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e\Desktop\Consum project py\"/>
    </mc:Choice>
  </mc:AlternateContent>
  <xr:revisionPtr revIDLastSave="0" documentId="13_ncr:1_{FE3EF715-0444-464F-8E9D-79CD2761C10D}" xr6:coauthVersionLast="47" xr6:coauthVersionMax="47" xr10:uidLastSave="{00000000-0000-0000-0000-000000000000}"/>
  <bookViews>
    <workbookView xWindow="-120" yWindow="-120" windowWidth="29040" windowHeight="15720" xr2:uid="{3F0E514B-85F9-47E3-B5DA-84F4D3A5A87F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Sheet1!$A$1:$AC$256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56" i="1" l="1"/>
  <c r="X256" i="1"/>
  <c r="S256" i="1"/>
  <c r="R256" i="1"/>
  <c r="Q256" i="1"/>
  <c r="P256" i="1"/>
  <c r="N256" i="1"/>
  <c r="O256" i="1" s="1"/>
  <c r="T256" i="1" s="1"/>
  <c r="Y255" i="1"/>
  <c r="X255" i="1"/>
  <c r="P255" i="1" s="1"/>
  <c r="S255" i="1"/>
  <c r="R255" i="1"/>
  <c r="Q255" i="1"/>
  <c r="N255" i="1"/>
  <c r="O255" i="1" s="1"/>
  <c r="AL254" i="1"/>
  <c r="AG254" i="1"/>
  <c r="AI254" i="1" s="1"/>
  <c r="Y254" i="1"/>
  <c r="X254" i="1"/>
  <c r="R254" i="1"/>
  <c r="Q254" i="1"/>
  <c r="N254" i="1"/>
  <c r="O254" i="1" s="1"/>
  <c r="M254" i="1"/>
  <c r="C254" i="1"/>
  <c r="AL253" i="1"/>
  <c r="AG253" i="1"/>
  <c r="AI253" i="1" s="1"/>
  <c r="Y253" i="1"/>
  <c r="X253" i="1"/>
  <c r="R253" i="1"/>
  <c r="Q253" i="1"/>
  <c r="N253" i="1"/>
  <c r="O253" i="1" s="1"/>
  <c r="M253" i="1"/>
  <c r="C253" i="1"/>
  <c r="AL252" i="1"/>
  <c r="AG252" i="1"/>
  <c r="AI252" i="1" s="1"/>
  <c r="Y252" i="1"/>
  <c r="X252" i="1"/>
  <c r="R252" i="1"/>
  <c r="Q252" i="1"/>
  <c r="N252" i="1"/>
  <c r="O252" i="1" s="1"/>
  <c r="M252" i="1"/>
  <c r="C252" i="1"/>
  <c r="AL251" i="1"/>
  <c r="AG251" i="1"/>
  <c r="AI251" i="1" s="1"/>
  <c r="Y251" i="1"/>
  <c r="X251" i="1"/>
  <c r="R251" i="1"/>
  <c r="Q251" i="1"/>
  <c r="N251" i="1"/>
  <c r="O251" i="1" s="1"/>
  <c r="M251" i="1"/>
  <c r="C251" i="1"/>
  <c r="AL250" i="1"/>
  <c r="AG250" i="1"/>
  <c r="AI250" i="1" s="1"/>
  <c r="Y250" i="1"/>
  <c r="X250" i="1"/>
  <c r="R250" i="1"/>
  <c r="Q250" i="1"/>
  <c r="N250" i="1"/>
  <c r="O250" i="1" s="1"/>
  <c r="M250" i="1"/>
  <c r="AL249" i="1"/>
  <c r="AG249" i="1"/>
  <c r="AI249" i="1" s="1"/>
  <c r="Y249" i="1"/>
  <c r="X249" i="1"/>
  <c r="R249" i="1"/>
  <c r="Q249" i="1"/>
  <c r="N249" i="1"/>
  <c r="O249" i="1" s="1"/>
  <c r="M249" i="1"/>
  <c r="C249" i="1"/>
  <c r="AL248" i="1"/>
  <c r="AG248" i="1"/>
  <c r="AI248" i="1" s="1"/>
  <c r="Y248" i="1"/>
  <c r="X248" i="1"/>
  <c r="R248" i="1"/>
  <c r="Q248" i="1"/>
  <c r="N248" i="1"/>
  <c r="O248" i="1" s="1"/>
  <c r="M248" i="1"/>
  <c r="AL247" i="1"/>
  <c r="AG247" i="1"/>
  <c r="AI247" i="1" s="1"/>
  <c r="Y247" i="1"/>
  <c r="X247" i="1"/>
  <c r="R247" i="1"/>
  <c r="Q247" i="1"/>
  <c r="N247" i="1"/>
  <c r="O247" i="1" s="1"/>
  <c r="M247" i="1"/>
  <c r="AL246" i="1"/>
  <c r="AG246" i="1"/>
  <c r="AI246" i="1" s="1"/>
  <c r="Y246" i="1"/>
  <c r="X246" i="1"/>
  <c r="R246" i="1"/>
  <c r="Q246" i="1"/>
  <c r="N246" i="1"/>
  <c r="O246" i="1" s="1"/>
  <c r="M246" i="1"/>
  <c r="C246" i="1"/>
  <c r="AL245" i="1"/>
  <c r="AG245" i="1"/>
  <c r="AI245" i="1" s="1"/>
  <c r="Y245" i="1"/>
  <c r="X245" i="1"/>
  <c r="R245" i="1"/>
  <c r="Q245" i="1"/>
  <c r="N245" i="1"/>
  <c r="O245" i="1" s="1"/>
  <c r="M245" i="1"/>
  <c r="C245" i="1"/>
  <c r="AL244" i="1"/>
  <c r="AG244" i="1"/>
  <c r="AI244" i="1" s="1"/>
  <c r="Y244" i="1"/>
  <c r="X244" i="1"/>
  <c r="R244" i="1"/>
  <c r="Q244" i="1"/>
  <c r="N244" i="1"/>
  <c r="O244" i="1" s="1"/>
  <c r="M244" i="1"/>
  <c r="C244" i="1"/>
  <c r="AL243" i="1"/>
  <c r="AI243" i="1"/>
  <c r="AG243" i="1"/>
  <c r="Y243" i="1"/>
  <c r="X243" i="1"/>
  <c r="R243" i="1"/>
  <c r="Q243" i="1"/>
  <c r="N243" i="1"/>
  <c r="O243" i="1" s="1"/>
  <c r="M243" i="1"/>
  <c r="C243" i="1"/>
  <c r="AL242" i="1"/>
  <c r="AG242" i="1"/>
  <c r="AI242" i="1" s="1"/>
  <c r="Y242" i="1"/>
  <c r="X242" i="1"/>
  <c r="R242" i="1"/>
  <c r="Q242" i="1"/>
  <c r="N242" i="1"/>
  <c r="M242" i="1"/>
  <c r="D242" i="1"/>
  <c r="AL241" i="1"/>
  <c r="AG241" i="1"/>
  <c r="AI241" i="1" s="1"/>
  <c r="Y241" i="1"/>
  <c r="X241" i="1"/>
  <c r="R241" i="1"/>
  <c r="Q241" i="1"/>
  <c r="N241" i="1"/>
  <c r="M241" i="1"/>
  <c r="D241" i="1"/>
  <c r="AL240" i="1"/>
  <c r="AG240" i="1"/>
  <c r="AI240" i="1" s="1"/>
  <c r="Y240" i="1"/>
  <c r="X240" i="1"/>
  <c r="R240" i="1"/>
  <c r="Q240" i="1"/>
  <c r="N240" i="1"/>
  <c r="O240" i="1" s="1"/>
  <c r="M240" i="1"/>
  <c r="AL239" i="1"/>
  <c r="AG239" i="1"/>
  <c r="AI239" i="1" s="1"/>
  <c r="Y239" i="1"/>
  <c r="X239" i="1"/>
  <c r="R239" i="1"/>
  <c r="Q239" i="1"/>
  <c r="N239" i="1"/>
  <c r="O239" i="1" s="1"/>
  <c r="M239" i="1"/>
  <c r="C239" i="1"/>
  <c r="AL238" i="1"/>
  <c r="AG238" i="1"/>
  <c r="AI238" i="1" s="1"/>
  <c r="Y238" i="1"/>
  <c r="X238" i="1"/>
  <c r="R238" i="1"/>
  <c r="Q238" i="1"/>
  <c r="O238" i="1"/>
  <c r="N238" i="1"/>
  <c r="M238" i="1"/>
  <c r="C238" i="1"/>
  <c r="AL237" i="1"/>
  <c r="Y237" i="1"/>
  <c r="X237" i="1"/>
  <c r="R237" i="1"/>
  <c r="Q237" i="1"/>
  <c r="N237" i="1"/>
  <c r="M237" i="1"/>
  <c r="D237" i="1"/>
  <c r="AL236" i="1"/>
  <c r="AG236" i="1"/>
  <c r="AI236" i="1" s="1"/>
  <c r="Y236" i="1"/>
  <c r="X236" i="1"/>
  <c r="R236" i="1"/>
  <c r="Q236" i="1"/>
  <c r="N236" i="1"/>
  <c r="O236" i="1" s="1"/>
  <c r="M236" i="1"/>
  <c r="C236" i="1"/>
  <c r="AL235" i="1"/>
  <c r="AG235" i="1"/>
  <c r="AI235" i="1" s="1"/>
  <c r="Y235" i="1"/>
  <c r="X235" i="1"/>
  <c r="R235" i="1"/>
  <c r="Q235" i="1"/>
  <c r="N235" i="1"/>
  <c r="O235" i="1" s="1"/>
  <c r="M235" i="1"/>
  <c r="C235" i="1"/>
  <c r="AL234" i="1"/>
  <c r="AG234" i="1"/>
  <c r="AI234" i="1" s="1"/>
  <c r="Y234" i="1"/>
  <c r="X234" i="1"/>
  <c r="R234" i="1"/>
  <c r="Q234" i="1"/>
  <c r="O234" i="1"/>
  <c r="N234" i="1"/>
  <c r="M234" i="1"/>
  <c r="C234" i="1"/>
  <c r="AL233" i="1"/>
  <c r="AG233" i="1"/>
  <c r="AI233" i="1" s="1"/>
  <c r="Y233" i="1"/>
  <c r="X233" i="1"/>
  <c r="R233" i="1"/>
  <c r="Q233" i="1"/>
  <c r="N233" i="1"/>
  <c r="O233" i="1" s="1"/>
  <c r="M233" i="1"/>
  <c r="C233" i="1"/>
  <c r="AL232" i="1"/>
  <c r="AG232" i="1"/>
  <c r="AI232" i="1" s="1"/>
  <c r="Y232" i="1"/>
  <c r="X232" i="1"/>
  <c r="R232" i="1"/>
  <c r="Q232" i="1"/>
  <c r="N232" i="1"/>
  <c r="O232" i="1" s="1"/>
  <c r="M232" i="1"/>
  <c r="C232" i="1"/>
  <c r="AL231" i="1"/>
  <c r="AG231" i="1"/>
  <c r="AI231" i="1" s="1"/>
  <c r="Y231" i="1"/>
  <c r="X231" i="1"/>
  <c r="R231" i="1"/>
  <c r="Q231" i="1"/>
  <c r="N231" i="1"/>
  <c r="O231" i="1" s="1"/>
  <c r="M231" i="1"/>
  <c r="C231" i="1"/>
  <c r="AL230" i="1"/>
  <c r="AG230" i="1"/>
  <c r="AI230" i="1" s="1"/>
  <c r="Y230" i="1"/>
  <c r="X230" i="1"/>
  <c r="R230" i="1"/>
  <c r="Q230" i="1"/>
  <c r="N230" i="1"/>
  <c r="O230" i="1" s="1"/>
  <c r="M230" i="1"/>
  <c r="C230" i="1"/>
  <c r="AL229" i="1"/>
  <c r="AG229" i="1"/>
  <c r="AI229" i="1" s="1"/>
  <c r="Y229" i="1"/>
  <c r="X229" i="1"/>
  <c r="R229" i="1"/>
  <c r="Q229" i="1"/>
  <c r="N229" i="1"/>
  <c r="O229" i="1" s="1"/>
  <c r="M229" i="1"/>
  <c r="C229" i="1"/>
  <c r="AL228" i="1"/>
  <c r="AG228" i="1"/>
  <c r="AI228" i="1" s="1"/>
  <c r="Y228" i="1"/>
  <c r="X228" i="1"/>
  <c r="R228" i="1"/>
  <c r="Q228" i="1"/>
  <c r="N228" i="1"/>
  <c r="O228" i="1" s="1"/>
  <c r="M228" i="1"/>
  <c r="C228" i="1"/>
  <c r="AL227" i="1"/>
  <c r="AG227" i="1"/>
  <c r="AI227" i="1" s="1"/>
  <c r="Y227" i="1"/>
  <c r="X227" i="1"/>
  <c r="R227" i="1"/>
  <c r="Q227" i="1"/>
  <c r="N227" i="1"/>
  <c r="O227" i="1" s="1"/>
  <c r="M227" i="1"/>
  <c r="C227" i="1"/>
  <c r="AL226" i="1"/>
  <c r="AG226" i="1"/>
  <c r="AI226" i="1" s="1"/>
  <c r="Y226" i="1"/>
  <c r="X226" i="1"/>
  <c r="R226" i="1"/>
  <c r="Q226" i="1"/>
  <c r="N226" i="1"/>
  <c r="O226" i="1" s="1"/>
  <c r="M226" i="1"/>
  <c r="C226" i="1"/>
  <c r="AL225" i="1"/>
  <c r="AG225" i="1"/>
  <c r="AI225" i="1" s="1"/>
  <c r="Y225" i="1"/>
  <c r="X225" i="1"/>
  <c r="R225" i="1"/>
  <c r="Q225" i="1"/>
  <c r="N225" i="1"/>
  <c r="O225" i="1" s="1"/>
  <c r="M225" i="1"/>
  <c r="C225" i="1"/>
  <c r="AL224" i="1"/>
  <c r="AG224" i="1"/>
  <c r="AI224" i="1" s="1"/>
  <c r="Y224" i="1"/>
  <c r="X224" i="1"/>
  <c r="R224" i="1"/>
  <c r="Q224" i="1"/>
  <c r="N224" i="1"/>
  <c r="O224" i="1" s="1"/>
  <c r="M224" i="1"/>
  <c r="C224" i="1"/>
  <c r="AL223" i="1"/>
  <c r="AG223" i="1"/>
  <c r="AI223" i="1" s="1"/>
  <c r="Y223" i="1"/>
  <c r="X223" i="1"/>
  <c r="R223" i="1"/>
  <c r="Q223" i="1"/>
  <c r="N223" i="1"/>
  <c r="O223" i="1" s="1"/>
  <c r="M223" i="1"/>
  <c r="C223" i="1"/>
  <c r="AL222" i="1"/>
  <c r="AG222" i="1"/>
  <c r="AI222" i="1" s="1"/>
  <c r="Y222" i="1"/>
  <c r="X222" i="1"/>
  <c r="R222" i="1"/>
  <c r="Q222" i="1"/>
  <c r="N222" i="1"/>
  <c r="O222" i="1" s="1"/>
  <c r="M222" i="1"/>
  <c r="C222" i="1"/>
  <c r="AL221" i="1"/>
  <c r="AG221" i="1"/>
  <c r="AI221" i="1" s="1"/>
  <c r="Y221" i="1"/>
  <c r="X221" i="1"/>
  <c r="R221" i="1"/>
  <c r="Q221" i="1"/>
  <c r="N221" i="1"/>
  <c r="O221" i="1" s="1"/>
  <c r="M221" i="1"/>
  <c r="C221" i="1"/>
  <c r="AL220" i="1"/>
  <c r="AG220" i="1"/>
  <c r="AI220" i="1" s="1"/>
  <c r="Y220" i="1"/>
  <c r="X220" i="1"/>
  <c r="R220" i="1"/>
  <c r="Q220" i="1"/>
  <c r="N220" i="1"/>
  <c r="O220" i="1" s="1"/>
  <c r="M220" i="1"/>
  <c r="C220" i="1"/>
  <c r="AL219" i="1"/>
  <c r="AG219" i="1"/>
  <c r="AI219" i="1" s="1"/>
  <c r="Y219" i="1"/>
  <c r="X219" i="1"/>
  <c r="R219" i="1"/>
  <c r="Q219" i="1"/>
  <c r="N219" i="1"/>
  <c r="O219" i="1" s="1"/>
  <c r="M219" i="1"/>
  <c r="C219" i="1"/>
  <c r="AL218" i="1"/>
  <c r="AG218" i="1"/>
  <c r="AI218" i="1" s="1"/>
  <c r="Y218" i="1"/>
  <c r="X218" i="1"/>
  <c r="R218" i="1"/>
  <c r="Q218" i="1"/>
  <c r="N218" i="1"/>
  <c r="O218" i="1" s="1"/>
  <c r="M218" i="1"/>
  <c r="C218" i="1"/>
  <c r="AL217" i="1"/>
  <c r="AG217" i="1"/>
  <c r="AI217" i="1" s="1"/>
  <c r="Y217" i="1"/>
  <c r="X217" i="1"/>
  <c r="R217" i="1"/>
  <c r="Q217" i="1"/>
  <c r="N217" i="1"/>
  <c r="O217" i="1" s="1"/>
  <c r="M217" i="1"/>
  <c r="C217" i="1"/>
  <c r="AL216" i="1"/>
  <c r="AG216" i="1"/>
  <c r="AI216" i="1" s="1"/>
  <c r="Y216" i="1"/>
  <c r="X216" i="1"/>
  <c r="R216" i="1"/>
  <c r="Q216" i="1"/>
  <c r="N216" i="1"/>
  <c r="O216" i="1" s="1"/>
  <c r="M216" i="1"/>
  <c r="C216" i="1"/>
  <c r="AL215" i="1"/>
  <c r="AG215" i="1"/>
  <c r="AI215" i="1" s="1"/>
  <c r="Y215" i="1"/>
  <c r="X215" i="1"/>
  <c r="R215" i="1"/>
  <c r="Q215" i="1"/>
  <c r="N215" i="1"/>
  <c r="O215" i="1" s="1"/>
  <c r="M215" i="1"/>
  <c r="C215" i="1"/>
  <c r="AL214" i="1"/>
  <c r="AG214" i="1"/>
  <c r="AI214" i="1" s="1"/>
  <c r="Y214" i="1"/>
  <c r="X214" i="1"/>
  <c r="R214" i="1"/>
  <c r="Q214" i="1"/>
  <c r="N214" i="1"/>
  <c r="O214" i="1" s="1"/>
  <c r="M214" i="1"/>
  <c r="C214" i="1"/>
  <c r="AL213" i="1"/>
  <c r="AI213" i="1"/>
  <c r="AG213" i="1"/>
  <c r="Y213" i="1"/>
  <c r="X213" i="1"/>
  <c r="R213" i="1"/>
  <c r="Q213" i="1"/>
  <c r="N213" i="1"/>
  <c r="O213" i="1" s="1"/>
  <c r="M213" i="1"/>
  <c r="C213" i="1"/>
  <c r="AL212" i="1"/>
  <c r="AG212" i="1"/>
  <c r="AI212" i="1" s="1"/>
  <c r="Y212" i="1"/>
  <c r="X212" i="1"/>
  <c r="R212" i="1"/>
  <c r="Q212" i="1"/>
  <c r="N212" i="1"/>
  <c r="O212" i="1" s="1"/>
  <c r="M212" i="1"/>
  <c r="C212" i="1"/>
  <c r="AL211" i="1"/>
  <c r="AI211" i="1"/>
  <c r="AG211" i="1"/>
  <c r="Y211" i="1"/>
  <c r="X211" i="1"/>
  <c r="R211" i="1"/>
  <c r="Q211" i="1"/>
  <c r="N211" i="1"/>
  <c r="O211" i="1" s="1"/>
  <c r="M211" i="1"/>
  <c r="C211" i="1"/>
  <c r="AL210" i="1"/>
  <c r="AG210" i="1"/>
  <c r="AI210" i="1" s="1"/>
  <c r="Y210" i="1"/>
  <c r="X210" i="1"/>
  <c r="R210" i="1"/>
  <c r="Q210" i="1"/>
  <c r="N210" i="1"/>
  <c r="O210" i="1" s="1"/>
  <c r="M210" i="1"/>
  <c r="C210" i="1"/>
  <c r="AL209" i="1"/>
  <c r="AG209" i="1"/>
  <c r="AI209" i="1" s="1"/>
  <c r="Y209" i="1"/>
  <c r="X209" i="1"/>
  <c r="R209" i="1"/>
  <c r="Q209" i="1"/>
  <c r="O209" i="1"/>
  <c r="N209" i="1"/>
  <c r="M209" i="1"/>
  <c r="AL208" i="1"/>
  <c r="AG208" i="1"/>
  <c r="AI208" i="1" s="1"/>
  <c r="Y208" i="1"/>
  <c r="X208" i="1"/>
  <c r="R208" i="1"/>
  <c r="Q208" i="1"/>
  <c r="N208" i="1"/>
  <c r="O208" i="1" s="1"/>
  <c r="M208" i="1"/>
  <c r="C208" i="1"/>
  <c r="AL207" i="1"/>
  <c r="AG207" i="1"/>
  <c r="AI207" i="1" s="1"/>
  <c r="Y207" i="1"/>
  <c r="X207" i="1"/>
  <c r="R207" i="1"/>
  <c r="Q207" i="1"/>
  <c r="N207" i="1"/>
  <c r="O207" i="1" s="1"/>
  <c r="M207" i="1"/>
  <c r="C207" i="1"/>
  <c r="AL206" i="1"/>
  <c r="AG206" i="1"/>
  <c r="AI206" i="1" s="1"/>
  <c r="Y206" i="1"/>
  <c r="X206" i="1"/>
  <c r="R206" i="1"/>
  <c r="Q206" i="1"/>
  <c r="N206" i="1"/>
  <c r="O206" i="1" s="1"/>
  <c r="M206" i="1"/>
  <c r="C206" i="1"/>
  <c r="AL205" i="1"/>
  <c r="AI205" i="1"/>
  <c r="AG205" i="1"/>
  <c r="Y205" i="1"/>
  <c r="X205" i="1"/>
  <c r="R205" i="1"/>
  <c r="Q205" i="1"/>
  <c r="N205" i="1"/>
  <c r="O205" i="1" s="1"/>
  <c r="M205" i="1"/>
  <c r="C205" i="1"/>
  <c r="AL204" i="1"/>
  <c r="AG204" i="1"/>
  <c r="AI204" i="1" s="1"/>
  <c r="Y204" i="1"/>
  <c r="X204" i="1"/>
  <c r="R204" i="1"/>
  <c r="Q204" i="1"/>
  <c r="N204" i="1"/>
  <c r="O204" i="1" s="1"/>
  <c r="M204" i="1"/>
  <c r="C204" i="1"/>
  <c r="AL203" i="1"/>
  <c r="AG203" i="1"/>
  <c r="AI203" i="1" s="1"/>
  <c r="Y203" i="1"/>
  <c r="X203" i="1"/>
  <c r="R203" i="1"/>
  <c r="Q203" i="1"/>
  <c r="O203" i="1"/>
  <c r="N203" i="1"/>
  <c r="M203" i="1"/>
  <c r="C203" i="1"/>
  <c r="AL202" i="1"/>
  <c r="AI202" i="1"/>
  <c r="AG202" i="1"/>
  <c r="Y202" i="1"/>
  <c r="X202" i="1"/>
  <c r="R202" i="1"/>
  <c r="Q202" i="1"/>
  <c r="N202" i="1"/>
  <c r="O202" i="1" s="1"/>
  <c r="M202" i="1"/>
  <c r="C202" i="1"/>
  <c r="AL201" i="1"/>
  <c r="AG201" i="1"/>
  <c r="AI201" i="1" s="1"/>
  <c r="Y201" i="1"/>
  <c r="X201" i="1"/>
  <c r="R201" i="1"/>
  <c r="Q201" i="1"/>
  <c r="N201" i="1"/>
  <c r="O201" i="1" s="1"/>
  <c r="M201" i="1"/>
  <c r="C201" i="1"/>
  <c r="AL200" i="1"/>
  <c r="AG200" i="1"/>
  <c r="AI200" i="1" s="1"/>
  <c r="Y200" i="1"/>
  <c r="X200" i="1"/>
  <c r="R200" i="1"/>
  <c r="Q200" i="1"/>
  <c r="N200" i="1"/>
  <c r="O200" i="1" s="1"/>
  <c r="M200" i="1"/>
  <c r="C200" i="1"/>
  <c r="AL199" i="1"/>
  <c r="AG199" i="1"/>
  <c r="AI199" i="1" s="1"/>
  <c r="Y199" i="1"/>
  <c r="X199" i="1"/>
  <c r="R199" i="1"/>
  <c r="Q199" i="1"/>
  <c r="N199" i="1"/>
  <c r="O199" i="1" s="1"/>
  <c r="M199" i="1"/>
  <c r="AL198" i="1"/>
  <c r="AG198" i="1"/>
  <c r="AI198" i="1" s="1"/>
  <c r="Y198" i="1"/>
  <c r="X198" i="1"/>
  <c r="R198" i="1"/>
  <c r="Q198" i="1"/>
  <c r="N198" i="1"/>
  <c r="O198" i="1" s="1"/>
  <c r="M198" i="1"/>
  <c r="C198" i="1"/>
  <c r="AL197" i="1"/>
  <c r="AI197" i="1"/>
  <c r="AG197" i="1"/>
  <c r="Y197" i="1"/>
  <c r="X197" i="1"/>
  <c r="R197" i="1"/>
  <c r="Q197" i="1"/>
  <c r="N197" i="1"/>
  <c r="O197" i="1" s="1"/>
  <c r="M197" i="1"/>
  <c r="D197" i="1"/>
  <c r="C197" i="1"/>
  <c r="AL196" i="1"/>
  <c r="AG196" i="1"/>
  <c r="AI196" i="1" s="1"/>
  <c r="Y196" i="1"/>
  <c r="X196" i="1"/>
  <c r="R196" i="1"/>
  <c r="Q196" i="1"/>
  <c r="O196" i="1"/>
  <c r="N196" i="1"/>
  <c r="M196" i="1"/>
  <c r="C196" i="1"/>
  <c r="AL195" i="1"/>
  <c r="AI195" i="1"/>
  <c r="AG195" i="1"/>
  <c r="Y195" i="1"/>
  <c r="X195" i="1"/>
  <c r="R195" i="1"/>
  <c r="Q195" i="1"/>
  <c r="N195" i="1"/>
  <c r="O195" i="1" s="1"/>
  <c r="M195" i="1"/>
  <c r="C195" i="1"/>
  <c r="AL194" i="1"/>
  <c r="AG194" i="1"/>
  <c r="AI194" i="1" s="1"/>
  <c r="Y194" i="1"/>
  <c r="X194" i="1"/>
  <c r="R194" i="1"/>
  <c r="Q194" i="1"/>
  <c r="N194" i="1"/>
  <c r="O194" i="1" s="1"/>
  <c r="M194" i="1"/>
  <c r="AL193" i="1"/>
  <c r="AG193" i="1"/>
  <c r="AI193" i="1" s="1"/>
  <c r="Y193" i="1"/>
  <c r="X193" i="1"/>
  <c r="R193" i="1"/>
  <c r="Q193" i="1"/>
  <c r="O193" i="1"/>
  <c r="N193" i="1"/>
  <c r="M193" i="1"/>
  <c r="C193" i="1"/>
  <c r="AL192" i="1"/>
  <c r="AG192" i="1"/>
  <c r="AI192" i="1" s="1"/>
  <c r="Y192" i="1"/>
  <c r="X192" i="1"/>
  <c r="R192" i="1"/>
  <c r="Q192" i="1"/>
  <c r="N192" i="1"/>
  <c r="O192" i="1" s="1"/>
  <c r="M192" i="1"/>
  <c r="C192" i="1"/>
  <c r="AL191" i="1"/>
  <c r="AG191" i="1"/>
  <c r="AI191" i="1" s="1"/>
  <c r="Y191" i="1"/>
  <c r="X191" i="1"/>
  <c r="R191" i="1"/>
  <c r="Q191" i="1"/>
  <c r="N191" i="1"/>
  <c r="O191" i="1" s="1"/>
  <c r="M191" i="1"/>
  <c r="C191" i="1"/>
  <c r="AL190" i="1"/>
  <c r="AG190" i="1"/>
  <c r="AI190" i="1" s="1"/>
  <c r="Y190" i="1"/>
  <c r="X190" i="1"/>
  <c r="R190" i="1"/>
  <c r="Q190" i="1"/>
  <c r="N190" i="1"/>
  <c r="O190" i="1" s="1"/>
  <c r="M190" i="1"/>
  <c r="C190" i="1"/>
  <c r="AL189" i="1"/>
  <c r="AG189" i="1"/>
  <c r="AI189" i="1" s="1"/>
  <c r="Y189" i="1"/>
  <c r="X189" i="1"/>
  <c r="R189" i="1"/>
  <c r="Q189" i="1"/>
  <c r="O189" i="1"/>
  <c r="N189" i="1"/>
  <c r="M189" i="1"/>
  <c r="C189" i="1"/>
  <c r="AL188" i="1"/>
  <c r="AI188" i="1"/>
  <c r="AG188" i="1"/>
  <c r="Y188" i="1"/>
  <c r="X188" i="1"/>
  <c r="R188" i="1"/>
  <c r="Q188" i="1"/>
  <c r="N188" i="1"/>
  <c r="O188" i="1" s="1"/>
  <c r="M188" i="1"/>
  <c r="C188" i="1"/>
  <c r="AL187" i="1"/>
  <c r="AG187" i="1"/>
  <c r="AI187" i="1" s="1"/>
  <c r="Y187" i="1"/>
  <c r="X187" i="1"/>
  <c r="R187" i="1"/>
  <c r="Q187" i="1"/>
  <c r="N187" i="1"/>
  <c r="O187" i="1" s="1"/>
  <c r="M187" i="1"/>
  <c r="AL186" i="1"/>
  <c r="AI186" i="1"/>
  <c r="AG186" i="1"/>
  <c r="Y186" i="1"/>
  <c r="X186" i="1"/>
  <c r="R186" i="1"/>
  <c r="Q186" i="1"/>
  <c r="N186" i="1"/>
  <c r="O186" i="1" s="1"/>
  <c r="M186" i="1"/>
  <c r="AL185" i="1"/>
  <c r="AG185" i="1"/>
  <c r="AI185" i="1" s="1"/>
  <c r="Y185" i="1"/>
  <c r="X185" i="1"/>
  <c r="R185" i="1"/>
  <c r="Q185" i="1"/>
  <c r="N185" i="1"/>
  <c r="O185" i="1" s="1"/>
  <c r="M185" i="1"/>
  <c r="AL184" i="1"/>
  <c r="AG184" i="1"/>
  <c r="AI184" i="1" s="1"/>
  <c r="Y184" i="1"/>
  <c r="X184" i="1"/>
  <c r="R184" i="1"/>
  <c r="Q184" i="1"/>
  <c r="O184" i="1"/>
  <c r="N184" i="1"/>
  <c r="M184" i="1"/>
  <c r="D184" i="1"/>
  <c r="C184" i="1"/>
  <c r="AL183" i="1"/>
  <c r="AG183" i="1"/>
  <c r="AI183" i="1" s="1"/>
  <c r="Y183" i="1"/>
  <c r="X183" i="1"/>
  <c r="R183" i="1"/>
  <c r="Q183" i="1"/>
  <c r="N183" i="1"/>
  <c r="M183" i="1"/>
  <c r="AL182" i="1"/>
  <c r="AG182" i="1"/>
  <c r="AI182" i="1" s="1"/>
  <c r="Y182" i="1"/>
  <c r="X182" i="1"/>
  <c r="R182" i="1"/>
  <c r="Q182" i="1"/>
  <c r="N182" i="1"/>
  <c r="O182" i="1" s="1"/>
  <c r="M182" i="1"/>
  <c r="C182" i="1"/>
  <c r="AL181" i="1"/>
  <c r="AG181" i="1"/>
  <c r="AI181" i="1" s="1"/>
  <c r="Y181" i="1"/>
  <c r="X181" i="1"/>
  <c r="R181" i="1"/>
  <c r="Q181" i="1"/>
  <c r="N181" i="1"/>
  <c r="O181" i="1" s="1"/>
  <c r="M181" i="1"/>
  <c r="C181" i="1"/>
  <c r="AL180" i="1"/>
  <c r="AI180" i="1"/>
  <c r="AG180" i="1"/>
  <c r="Y180" i="1"/>
  <c r="X180" i="1"/>
  <c r="R180" i="1"/>
  <c r="Q180" i="1"/>
  <c r="N180" i="1"/>
  <c r="O180" i="1" s="1"/>
  <c r="M180" i="1"/>
  <c r="C180" i="1"/>
  <c r="AL179" i="1"/>
  <c r="AG179" i="1"/>
  <c r="AI179" i="1" s="1"/>
  <c r="Y179" i="1"/>
  <c r="X179" i="1"/>
  <c r="R179" i="1"/>
  <c r="Q179" i="1"/>
  <c r="N179" i="1"/>
  <c r="O179" i="1" s="1"/>
  <c r="M179" i="1"/>
  <c r="C179" i="1"/>
  <c r="AL178" i="1"/>
  <c r="AG178" i="1"/>
  <c r="AI178" i="1" s="1"/>
  <c r="Y178" i="1"/>
  <c r="X178" i="1"/>
  <c r="R178" i="1"/>
  <c r="Q178" i="1"/>
  <c r="N178" i="1"/>
  <c r="O178" i="1" s="1"/>
  <c r="M178" i="1"/>
  <c r="C178" i="1"/>
  <c r="AL177" i="1"/>
  <c r="AG177" i="1"/>
  <c r="AI177" i="1" s="1"/>
  <c r="Y177" i="1"/>
  <c r="X177" i="1"/>
  <c r="R177" i="1"/>
  <c r="Q177" i="1"/>
  <c r="N177" i="1"/>
  <c r="O177" i="1" s="1"/>
  <c r="M177" i="1"/>
  <c r="C177" i="1"/>
  <c r="AL176" i="1"/>
  <c r="AG176" i="1"/>
  <c r="AI176" i="1" s="1"/>
  <c r="Y176" i="1"/>
  <c r="X176" i="1"/>
  <c r="R176" i="1"/>
  <c r="Q176" i="1"/>
  <c r="N176" i="1"/>
  <c r="O176" i="1" s="1"/>
  <c r="M176" i="1"/>
  <c r="C176" i="1"/>
  <c r="AL175" i="1"/>
  <c r="AI175" i="1"/>
  <c r="AG175" i="1"/>
  <c r="Y175" i="1"/>
  <c r="X175" i="1"/>
  <c r="R175" i="1"/>
  <c r="Q175" i="1"/>
  <c r="N175" i="1"/>
  <c r="O175" i="1" s="1"/>
  <c r="M175" i="1"/>
  <c r="C175" i="1"/>
  <c r="AL174" i="1"/>
  <c r="AG174" i="1"/>
  <c r="AI174" i="1" s="1"/>
  <c r="Y174" i="1"/>
  <c r="X174" i="1"/>
  <c r="R174" i="1"/>
  <c r="Q174" i="1"/>
  <c r="N174" i="1"/>
  <c r="O174" i="1" s="1"/>
  <c r="M174" i="1"/>
  <c r="C174" i="1"/>
  <c r="AL173" i="1"/>
  <c r="AG173" i="1"/>
  <c r="AI173" i="1" s="1"/>
  <c r="Y173" i="1"/>
  <c r="X173" i="1"/>
  <c r="R173" i="1"/>
  <c r="Q173" i="1"/>
  <c r="N173" i="1"/>
  <c r="O173" i="1" s="1"/>
  <c r="M173" i="1"/>
  <c r="C173" i="1"/>
  <c r="AL172" i="1"/>
  <c r="AG172" i="1"/>
  <c r="AI172" i="1" s="1"/>
  <c r="Y172" i="1"/>
  <c r="X172" i="1"/>
  <c r="R172" i="1"/>
  <c r="Q172" i="1"/>
  <c r="N172" i="1"/>
  <c r="O172" i="1" s="1"/>
  <c r="M172" i="1"/>
  <c r="C172" i="1"/>
  <c r="AL171" i="1"/>
  <c r="AG171" i="1"/>
  <c r="AI171" i="1" s="1"/>
  <c r="Y171" i="1"/>
  <c r="X171" i="1"/>
  <c r="R171" i="1"/>
  <c r="Q171" i="1"/>
  <c r="O171" i="1"/>
  <c r="N171" i="1"/>
  <c r="M171" i="1"/>
  <c r="D171" i="1"/>
  <c r="C171" i="1"/>
  <c r="AL170" i="1"/>
  <c r="AI170" i="1"/>
  <c r="AG170" i="1"/>
  <c r="Y170" i="1"/>
  <c r="X170" i="1"/>
  <c r="R170" i="1"/>
  <c r="Q170" i="1"/>
  <c r="N170" i="1"/>
  <c r="O170" i="1" s="1"/>
  <c r="M170" i="1"/>
  <c r="C170" i="1"/>
  <c r="AL169" i="1"/>
  <c r="AG169" i="1"/>
  <c r="AI169" i="1" s="1"/>
  <c r="Y169" i="1"/>
  <c r="X169" i="1"/>
  <c r="R169" i="1"/>
  <c r="Q169" i="1"/>
  <c r="N169" i="1"/>
  <c r="O169" i="1" s="1"/>
  <c r="M169" i="1"/>
  <c r="C169" i="1"/>
  <c r="AL168" i="1"/>
  <c r="AI168" i="1"/>
  <c r="AG168" i="1"/>
  <c r="Y168" i="1"/>
  <c r="X168" i="1"/>
  <c r="R168" i="1"/>
  <c r="Q168" i="1"/>
  <c r="N168" i="1"/>
  <c r="O168" i="1" s="1"/>
  <c r="M168" i="1"/>
  <c r="C168" i="1"/>
  <c r="AL167" i="1"/>
  <c r="AG167" i="1"/>
  <c r="AI167" i="1" s="1"/>
  <c r="Y167" i="1"/>
  <c r="X167" i="1"/>
  <c r="R167" i="1"/>
  <c r="Q167" i="1"/>
  <c r="N167" i="1"/>
  <c r="O167" i="1" s="1"/>
  <c r="M167" i="1"/>
  <c r="C167" i="1"/>
  <c r="AL166" i="1"/>
  <c r="AG166" i="1"/>
  <c r="AI166" i="1" s="1"/>
  <c r="Y166" i="1"/>
  <c r="X166" i="1"/>
  <c r="R166" i="1"/>
  <c r="Q166" i="1"/>
  <c r="N166" i="1"/>
  <c r="O166" i="1" s="1"/>
  <c r="M166" i="1"/>
  <c r="C166" i="1"/>
  <c r="AL165" i="1"/>
  <c r="AG165" i="1"/>
  <c r="AI165" i="1" s="1"/>
  <c r="Y165" i="1"/>
  <c r="X165" i="1"/>
  <c r="R165" i="1"/>
  <c r="Q165" i="1"/>
  <c r="N165" i="1"/>
  <c r="O165" i="1" s="1"/>
  <c r="M165" i="1"/>
  <c r="C165" i="1"/>
  <c r="AL164" i="1"/>
  <c r="AI164" i="1"/>
  <c r="AG164" i="1"/>
  <c r="Y164" i="1"/>
  <c r="X164" i="1"/>
  <c r="R164" i="1"/>
  <c r="Q164" i="1"/>
  <c r="N164" i="1"/>
  <c r="O164" i="1" s="1"/>
  <c r="M164" i="1"/>
  <c r="C164" i="1"/>
  <c r="AL163" i="1"/>
  <c r="AG163" i="1"/>
  <c r="AI163" i="1" s="1"/>
  <c r="Y163" i="1"/>
  <c r="X163" i="1"/>
  <c r="R163" i="1"/>
  <c r="Q163" i="1"/>
  <c r="N163" i="1"/>
  <c r="O163" i="1" s="1"/>
  <c r="M163" i="1"/>
  <c r="C163" i="1"/>
  <c r="AL162" i="1"/>
  <c r="AG162" i="1"/>
  <c r="AI162" i="1" s="1"/>
  <c r="Y162" i="1"/>
  <c r="X162" i="1"/>
  <c r="R162" i="1"/>
  <c r="Q162" i="1"/>
  <c r="N162" i="1"/>
  <c r="O162" i="1" s="1"/>
  <c r="M162" i="1"/>
  <c r="C162" i="1"/>
  <c r="AL161" i="1"/>
  <c r="AI161" i="1"/>
  <c r="AG161" i="1"/>
  <c r="Y161" i="1"/>
  <c r="X161" i="1"/>
  <c r="R161" i="1"/>
  <c r="Q161" i="1"/>
  <c r="N161" i="1"/>
  <c r="O161" i="1" s="1"/>
  <c r="M161" i="1"/>
  <c r="C161" i="1"/>
  <c r="AL160" i="1"/>
  <c r="AI160" i="1"/>
  <c r="AG160" i="1"/>
  <c r="Y160" i="1"/>
  <c r="X160" i="1"/>
  <c r="R160" i="1"/>
  <c r="Q160" i="1"/>
  <c r="N160" i="1"/>
  <c r="O160" i="1" s="1"/>
  <c r="M160" i="1"/>
  <c r="D160" i="1"/>
  <c r="C160" i="1"/>
  <c r="AL159" i="1"/>
  <c r="AG159" i="1"/>
  <c r="AI159" i="1" s="1"/>
  <c r="Y159" i="1"/>
  <c r="X159" i="1"/>
  <c r="R159" i="1"/>
  <c r="Q159" i="1"/>
  <c r="N159" i="1"/>
  <c r="O159" i="1" s="1"/>
  <c r="M159" i="1"/>
  <c r="C159" i="1"/>
  <c r="AL158" i="1"/>
  <c r="AG158" i="1"/>
  <c r="AI158" i="1" s="1"/>
  <c r="Y158" i="1"/>
  <c r="X158" i="1"/>
  <c r="R158" i="1"/>
  <c r="Q158" i="1"/>
  <c r="N158" i="1"/>
  <c r="O158" i="1" s="1"/>
  <c r="M158" i="1"/>
  <c r="C158" i="1"/>
  <c r="AL157" i="1"/>
  <c r="AG157" i="1"/>
  <c r="AI157" i="1" s="1"/>
  <c r="Y157" i="1"/>
  <c r="X157" i="1"/>
  <c r="R157" i="1"/>
  <c r="Q157" i="1"/>
  <c r="N157" i="1"/>
  <c r="O157" i="1" s="1"/>
  <c r="M157" i="1"/>
  <c r="C157" i="1"/>
  <c r="AL156" i="1"/>
  <c r="AG156" i="1"/>
  <c r="AI156" i="1" s="1"/>
  <c r="Y156" i="1"/>
  <c r="X156" i="1"/>
  <c r="R156" i="1"/>
  <c r="Q156" i="1"/>
  <c r="N156" i="1"/>
  <c r="O156" i="1" s="1"/>
  <c r="M156" i="1"/>
  <c r="C156" i="1"/>
  <c r="AL155" i="1"/>
  <c r="AG155" i="1"/>
  <c r="AI155" i="1" s="1"/>
  <c r="Y155" i="1"/>
  <c r="X155" i="1"/>
  <c r="R155" i="1"/>
  <c r="Q155" i="1"/>
  <c r="N155" i="1"/>
  <c r="O155" i="1" s="1"/>
  <c r="M155" i="1"/>
  <c r="C155" i="1"/>
  <c r="AL154" i="1"/>
  <c r="AG154" i="1"/>
  <c r="AI154" i="1" s="1"/>
  <c r="Y154" i="1"/>
  <c r="X154" i="1"/>
  <c r="R154" i="1"/>
  <c r="Q154" i="1"/>
  <c r="O154" i="1"/>
  <c r="N154" i="1"/>
  <c r="M154" i="1"/>
  <c r="D154" i="1"/>
  <c r="C154" i="1"/>
  <c r="AL153" i="1"/>
  <c r="AG153" i="1"/>
  <c r="AI153" i="1" s="1"/>
  <c r="Y153" i="1"/>
  <c r="X153" i="1"/>
  <c r="R153" i="1"/>
  <c r="Q153" i="1"/>
  <c r="N153" i="1"/>
  <c r="O153" i="1" s="1"/>
  <c r="M153" i="1"/>
  <c r="C153" i="1"/>
  <c r="AL152" i="1"/>
  <c r="AG152" i="1"/>
  <c r="AI152" i="1" s="1"/>
  <c r="Y152" i="1"/>
  <c r="X152" i="1"/>
  <c r="R152" i="1"/>
  <c r="Q152" i="1"/>
  <c r="N152" i="1"/>
  <c r="O152" i="1" s="1"/>
  <c r="M152" i="1"/>
  <c r="C152" i="1"/>
  <c r="AL151" i="1"/>
  <c r="AG151" i="1"/>
  <c r="AI151" i="1" s="1"/>
  <c r="Y151" i="1"/>
  <c r="X151" i="1"/>
  <c r="R151" i="1"/>
  <c r="Q151" i="1"/>
  <c r="N151" i="1"/>
  <c r="O151" i="1" s="1"/>
  <c r="M151" i="1"/>
  <c r="C151" i="1"/>
  <c r="AL150" i="1"/>
  <c r="AG150" i="1"/>
  <c r="AI150" i="1" s="1"/>
  <c r="Y150" i="1"/>
  <c r="X150" i="1"/>
  <c r="R150" i="1"/>
  <c r="Q150" i="1"/>
  <c r="N150" i="1"/>
  <c r="O150" i="1" s="1"/>
  <c r="M150" i="1"/>
  <c r="C150" i="1"/>
  <c r="AL149" i="1"/>
  <c r="AG149" i="1"/>
  <c r="AI149" i="1" s="1"/>
  <c r="Y149" i="1"/>
  <c r="X149" i="1"/>
  <c r="R149" i="1"/>
  <c r="Q149" i="1"/>
  <c r="N149" i="1"/>
  <c r="O149" i="1" s="1"/>
  <c r="M149" i="1"/>
  <c r="C149" i="1"/>
  <c r="AL148" i="1"/>
  <c r="AG148" i="1"/>
  <c r="AI148" i="1" s="1"/>
  <c r="Y148" i="1"/>
  <c r="X148" i="1"/>
  <c r="R148" i="1"/>
  <c r="Q148" i="1"/>
  <c r="N148" i="1"/>
  <c r="O148" i="1" s="1"/>
  <c r="M148" i="1"/>
  <c r="D148" i="1"/>
  <c r="C148" i="1"/>
  <c r="AL147" i="1"/>
  <c r="AG147" i="1"/>
  <c r="AI147" i="1" s="1"/>
  <c r="Y147" i="1"/>
  <c r="X147" i="1"/>
  <c r="R147" i="1"/>
  <c r="Q147" i="1"/>
  <c r="N147" i="1"/>
  <c r="O147" i="1" s="1"/>
  <c r="M147" i="1"/>
  <c r="C147" i="1"/>
  <c r="AL146" i="1"/>
  <c r="AG146" i="1"/>
  <c r="AI146" i="1" s="1"/>
  <c r="Y146" i="1"/>
  <c r="X146" i="1"/>
  <c r="R146" i="1"/>
  <c r="Q146" i="1"/>
  <c r="N146" i="1"/>
  <c r="O146" i="1" s="1"/>
  <c r="M146" i="1"/>
  <c r="C146" i="1"/>
  <c r="AL145" i="1"/>
  <c r="AG145" i="1"/>
  <c r="AI145" i="1" s="1"/>
  <c r="Y145" i="1"/>
  <c r="X145" i="1"/>
  <c r="R145" i="1"/>
  <c r="Q145" i="1"/>
  <c r="N145" i="1"/>
  <c r="O145" i="1" s="1"/>
  <c r="M145" i="1"/>
  <c r="D145" i="1"/>
  <c r="C145" i="1"/>
  <c r="AL144" i="1"/>
  <c r="AG144" i="1"/>
  <c r="AI144" i="1" s="1"/>
  <c r="Y144" i="1"/>
  <c r="X144" i="1"/>
  <c r="R144" i="1"/>
  <c r="Q144" i="1"/>
  <c r="N144" i="1"/>
  <c r="O144" i="1" s="1"/>
  <c r="M144" i="1"/>
  <c r="C144" i="1"/>
  <c r="AL143" i="1"/>
  <c r="AG143" i="1"/>
  <c r="AI143" i="1" s="1"/>
  <c r="Y143" i="1"/>
  <c r="X143" i="1"/>
  <c r="R143" i="1"/>
  <c r="Q143" i="1"/>
  <c r="N143" i="1"/>
  <c r="O143" i="1" s="1"/>
  <c r="M143" i="1"/>
  <c r="C143" i="1"/>
  <c r="AL142" i="1"/>
  <c r="AG142" i="1"/>
  <c r="AI142" i="1" s="1"/>
  <c r="Y142" i="1"/>
  <c r="X142" i="1"/>
  <c r="R142" i="1"/>
  <c r="Q142" i="1"/>
  <c r="N142" i="1"/>
  <c r="O142" i="1" s="1"/>
  <c r="M142" i="1"/>
  <c r="C142" i="1"/>
  <c r="AL141" i="1"/>
  <c r="AG141" i="1"/>
  <c r="AI141" i="1" s="1"/>
  <c r="Y141" i="1"/>
  <c r="X141" i="1"/>
  <c r="R141" i="1"/>
  <c r="Q141" i="1"/>
  <c r="N141" i="1"/>
  <c r="O141" i="1" s="1"/>
  <c r="M141" i="1"/>
  <c r="D141" i="1"/>
  <c r="C141" i="1"/>
  <c r="AL140" i="1"/>
  <c r="AG140" i="1"/>
  <c r="AI140" i="1" s="1"/>
  <c r="Y140" i="1"/>
  <c r="X140" i="1"/>
  <c r="R140" i="1"/>
  <c r="Q140" i="1"/>
  <c r="N140" i="1"/>
  <c r="O140" i="1" s="1"/>
  <c r="M140" i="1"/>
  <c r="C140" i="1"/>
  <c r="AL139" i="1"/>
  <c r="AG139" i="1"/>
  <c r="AI139" i="1" s="1"/>
  <c r="Y139" i="1"/>
  <c r="X139" i="1"/>
  <c r="R139" i="1"/>
  <c r="Q139" i="1"/>
  <c r="N139" i="1"/>
  <c r="O139" i="1" s="1"/>
  <c r="M139" i="1"/>
  <c r="C139" i="1"/>
  <c r="AL138" i="1"/>
  <c r="AG138" i="1"/>
  <c r="AI138" i="1" s="1"/>
  <c r="Y138" i="1"/>
  <c r="X138" i="1"/>
  <c r="R138" i="1"/>
  <c r="Q138" i="1"/>
  <c r="O138" i="1"/>
  <c r="N138" i="1"/>
  <c r="M138" i="1"/>
  <c r="C138" i="1"/>
  <c r="AL137" i="1"/>
  <c r="AG137" i="1"/>
  <c r="AI137" i="1" s="1"/>
  <c r="Y137" i="1"/>
  <c r="X137" i="1"/>
  <c r="R137" i="1"/>
  <c r="Q137" i="1"/>
  <c r="N137" i="1"/>
  <c r="O137" i="1" s="1"/>
  <c r="M137" i="1"/>
  <c r="D137" i="1"/>
  <c r="C137" i="1"/>
  <c r="AL136" i="1"/>
  <c r="AG136" i="1"/>
  <c r="AI136" i="1" s="1"/>
  <c r="Y136" i="1"/>
  <c r="X136" i="1"/>
  <c r="R136" i="1"/>
  <c r="Q136" i="1"/>
  <c r="N136" i="1"/>
  <c r="O136" i="1" s="1"/>
  <c r="M136" i="1"/>
  <c r="C136" i="1"/>
  <c r="AL135" i="1"/>
  <c r="AI135" i="1"/>
  <c r="AG135" i="1"/>
  <c r="Y135" i="1"/>
  <c r="X135" i="1"/>
  <c r="R135" i="1"/>
  <c r="Q135" i="1"/>
  <c r="N135" i="1"/>
  <c r="O135" i="1" s="1"/>
  <c r="M135" i="1"/>
  <c r="C135" i="1"/>
  <c r="AL134" i="1"/>
  <c r="AG134" i="1"/>
  <c r="AI134" i="1" s="1"/>
  <c r="Y134" i="1"/>
  <c r="X134" i="1"/>
  <c r="R134" i="1"/>
  <c r="Q134" i="1"/>
  <c r="N134" i="1"/>
  <c r="O134" i="1" s="1"/>
  <c r="M134" i="1"/>
  <c r="C134" i="1"/>
  <c r="AL133" i="1"/>
  <c r="AG133" i="1"/>
  <c r="AI133" i="1" s="1"/>
  <c r="Y133" i="1"/>
  <c r="X133" i="1"/>
  <c r="R133" i="1"/>
  <c r="Q133" i="1"/>
  <c r="N133" i="1"/>
  <c r="O133" i="1" s="1"/>
  <c r="M133" i="1"/>
  <c r="C133" i="1"/>
  <c r="AL132" i="1"/>
  <c r="AG132" i="1"/>
  <c r="AI132" i="1" s="1"/>
  <c r="Y132" i="1"/>
  <c r="X132" i="1"/>
  <c r="R132" i="1"/>
  <c r="Q132" i="1"/>
  <c r="N132" i="1"/>
  <c r="O132" i="1" s="1"/>
  <c r="M132" i="1"/>
  <c r="C132" i="1"/>
  <c r="AL131" i="1"/>
  <c r="AG131" i="1"/>
  <c r="AI131" i="1" s="1"/>
  <c r="Y131" i="1"/>
  <c r="X131" i="1"/>
  <c r="R131" i="1"/>
  <c r="Q131" i="1"/>
  <c r="N131" i="1"/>
  <c r="O131" i="1" s="1"/>
  <c r="M131" i="1"/>
  <c r="C131" i="1"/>
  <c r="AL130" i="1"/>
  <c r="AG130" i="1"/>
  <c r="AI130" i="1" s="1"/>
  <c r="Y130" i="1"/>
  <c r="X130" i="1"/>
  <c r="R130" i="1"/>
  <c r="Q130" i="1"/>
  <c r="N130" i="1"/>
  <c r="O130" i="1" s="1"/>
  <c r="M130" i="1"/>
  <c r="C130" i="1"/>
  <c r="AL129" i="1"/>
  <c r="AG129" i="1"/>
  <c r="AI129" i="1" s="1"/>
  <c r="Y129" i="1"/>
  <c r="X129" i="1"/>
  <c r="R129" i="1"/>
  <c r="Q129" i="1"/>
  <c r="O129" i="1"/>
  <c r="N129" i="1"/>
  <c r="M129" i="1"/>
  <c r="C129" i="1"/>
  <c r="AL128" i="1"/>
  <c r="AG128" i="1"/>
  <c r="AI128" i="1" s="1"/>
  <c r="Y128" i="1"/>
  <c r="X128" i="1"/>
  <c r="R128" i="1"/>
  <c r="Q128" i="1"/>
  <c r="N128" i="1"/>
  <c r="O128" i="1" s="1"/>
  <c r="M128" i="1"/>
  <c r="C128" i="1"/>
  <c r="Y127" i="1"/>
  <c r="X127" i="1"/>
  <c r="R127" i="1"/>
  <c r="Q127" i="1"/>
  <c r="K127" i="1"/>
  <c r="J127" i="1"/>
  <c r="I127" i="1"/>
  <c r="H127" i="1"/>
  <c r="G127" i="1"/>
  <c r="F127" i="1"/>
  <c r="D127" i="1"/>
  <c r="Y126" i="1"/>
  <c r="X126" i="1"/>
  <c r="R126" i="1"/>
  <c r="Q126" i="1"/>
  <c r="K126" i="1"/>
  <c r="N126" i="1" s="1"/>
  <c r="O126" i="1" s="1"/>
  <c r="J126" i="1"/>
  <c r="I126" i="1"/>
  <c r="H126" i="1"/>
  <c r="G126" i="1"/>
  <c r="F126" i="1"/>
  <c r="D126" i="1"/>
  <c r="Y125" i="1"/>
  <c r="X125" i="1"/>
  <c r="R125" i="1"/>
  <c r="Q125" i="1"/>
  <c r="K125" i="1"/>
  <c r="J125" i="1"/>
  <c r="I125" i="1"/>
  <c r="H125" i="1"/>
  <c r="G125" i="1"/>
  <c r="F125" i="1"/>
  <c r="D125" i="1"/>
  <c r="AL124" i="1"/>
  <c r="AG124" i="1"/>
  <c r="AI124" i="1" s="1"/>
  <c r="Y124" i="1"/>
  <c r="X124" i="1"/>
  <c r="R124" i="1"/>
  <c r="Q124" i="1"/>
  <c r="N124" i="1"/>
  <c r="O124" i="1" s="1"/>
  <c r="M124" i="1"/>
  <c r="C124" i="1"/>
  <c r="AL123" i="1"/>
  <c r="AG123" i="1"/>
  <c r="AI123" i="1" s="1"/>
  <c r="Y123" i="1"/>
  <c r="X123" i="1"/>
  <c r="R123" i="1"/>
  <c r="Q123" i="1"/>
  <c r="N123" i="1"/>
  <c r="O123" i="1" s="1"/>
  <c r="M123" i="1"/>
  <c r="D123" i="1"/>
  <c r="C123" i="1"/>
  <c r="AL122" i="1"/>
  <c r="AG122" i="1"/>
  <c r="AI122" i="1" s="1"/>
  <c r="Y122" i="1"/>
  <c r="X122" i="1"/>
  <c r="R122" i="1"/>
  <c r="Q122" i="1"/>
  <c r="N122" i="1"/>
  <c r="O122" i="1" s="1"/>
  <c r="M122" i="1"/>
  <c r="D122" i="1"/>
  <c r="C122" i="1"/>
  <c r="AL121" i="1"/>
  <c r="AG121" i="1"/>
  <c r="AI121" i="1" s="1"/>
  <c r="Y121" i="1"/>
  <c r="X121" i="1"/>
  <c r="R121" i="1"/>
  <c r="Q121" i="1"/>
  <c r="N121" i="1"/>
  <c r="O121" i="1" s="1"/>
  <c r="M121" i="1"/>
  <c r="C121" i="1"/>
  <c r="AL120" i="1"/>
  <c r="AG120" i="1"/>
  <c r="AI120" i="1" s="1"/>
  <c r="Y120" i="1"/>
  <c r="X120" i="1"/>
  <c r="R120" i="1"/>
  <c r="Q120" i="1"/>
  <c r="N120" i="1"/>
  <c r="O120" i="1" s="1"/>
  <c r="M120" i="1"/>
  <c r="C120" i="1"/>
  <c r="AL119" i="1"/>
  <c r="AG119" i="1"/>
  <c r="AI119" i="1" s="1"/>
  <c r="Y119" i="1"/>
  <c r="X119" i="1"/>
  <c r="R119" i="1"/>
  <c r="Q119" i="1"/>
  <c r="O119" i="1"/>
  <c r="N119" i="1"/>
  <c r="M119" i="1"/>
  <c r="C119" i="1"/>
  <c r="AL118" i="1"/>
  <c r="AG118" i="1"/>
  <c r="AI118" i="1" s="1"/>
  <c r="Y118" i="1"/>
  <c r="X118" i="1"/>
  <c r="R118" i="1"/>
  <c r="Q118" i="1"/>
  <c r="N118" i="1"/>
  <c r="O118" i="1" s="1"/>
  <c r="M118" i="1"/>
  <c r="C118" i="1"/>
  <c r="AL117" i="1"/>
  <c r="AG117" i="1"/>
  <c r="AI117" i="1" s="1"/>
  <c r="Y117" i="1"/>
  <c r="X117" i="1"/>
  <c r="R117" i="1"/>
  <c r="Q117" i="1"/>
  <c r="N117" i="1"/>
  <c r="O117" i="1" s="1"/>
  <c r="M117" i="1"/>
  <c r="C117" i="1"/>
  <c r="AL116" i="1"/>
  <c r="AG116" i="1"/>
  <c r="AI116" i="1" s="1"/>
  <c r="Y116" i="1"/>
  <c r="X116" i="1"/>
  <c r="R116" i="1"/>
  <c r="Q116" i="1"/>
  <c r="N116" i="1"/>
  <c r="O116" i="1" s="1"/>
  <c r="M116" i="1"/>
  <c r="C116" i="1"/>
  <c r="AL115" i="1"/>
  <c r="AG115" i="1"/>
  <c r="AI115" i="1" s="1"/>
  <c r="Y115" i="1"/>
  <c r="X115" i="1"/>
  <c r="R115" i="1"/>
  <c r="Q115" i="1"/>
  <c r="N115" i="1"/>
  <c r="O115" i="1" s="1"/>
  <c r="M115" i="1"/>
  <c r="C115" i="1"/>
  <c r="AL114" i="1"/>
  <c r="AG114" i="1"/>
  <c r="AI114" i="1" s="1"/>
  <c r="Y114" i="1"/>
  <c r="X114" i="1"/>
  <c r="R114" i="1"/>
  <c r="Q114" i="1"/>
  <c r="N114" i="1"/>
  <c r="O114" i="1" s="1"/>
  <c r="M114" i="1"/>
  <c r="C114" i="1"/>
  <c r="AL113" i="1"/>
  <c r="AG113" i="1"/>
  <c r="AI113" i="1" s="1"/>
  <c r="Y113" i="1"/>
  <c r="X113" i="1"/>
  <c r="R113" i="1"/>
  <c r="Q113" i="1"/>
  <c r="N113" i="1"/>
  <c r="O113" i="1" s="1"/>
  <c r="M113" i="1"/>
  <c r="D113" i="1"/>
  <c r="C113" i="1"/>
  <c r="AL112" i="1"/>
  <c r="AG112" i="1"/>
  <c r="AI112" i="1" s="1"/>
  <c r="Y112" i="1"/>
  <c r="X112" i="1"/>
  <c r="R112" i="1"/>
  <c r="Q112" i="1"/>
  <c r="N112" i="1"/>
  <c r="O112" i="1" s="1"/>
  <c r="M112" i="1"/>
  <c r="C112" i="1"/>
  <c r="AL111" i="1"/>
  <c r="AG111" i="1"/>
  <c r="AI111" i="1" s="1"/>
  <c r="Y111" i="1"/>
  <c r="X111" i="1"/>
  <c r="R111" i="1"/>
  <c r="Q111" i="1"/>
  <c r="N111" i="1"/>
  <c r="O111" i="1" s="1"/>
  <c r="M111" i="1"/>
  <c r="C111" i="1"/>
  <c r="AL110" i="1"/>
  <c r="AG110" i="1"/>
  <c r="AI110" i="1" s="1"/>
  <c r="Y110" i="1"/>
  <c r="X110" i="1"/>
  <c r="R110" i="1"/>
  <c r="Q110" i="1"/>
  <c r="N110" i="1"/>
  <c r="O110" i="1" s="1"/>
  <c r="M110" i="1"/>
  <c r="C110" i="1"/>
  <c r="AL109" i="1"/>
  <c r="AG109" i="1"/>
  <c r="AI109" i="1" s="1"/>
  <c r="Y109" i="1"/>
  <c r="X109" i="1"/>
  <c r="R109" i="1"/>
  <c r="Q109" i="1"/>
  <c r="N109" i="1"/>
  <c r="O109" i="1" s="1"/>
  <c r="M109" i="1"/>
  <c r="D109" i="1"/>
  <c r="C109" i="1"/>
  <c r="AL108" i="1"/>
  <c r="AG108" i="1"/>
  <c r="AI108" i="1" s="1"/>
  <c r="Y108" i="1"/>
  <c r="X108" i="1"/>
  <c r="R108" i="1"/>
  <c r="Q108" i="1"/>
  <c r="O108" i="1"/>
  <c r="N108" i="1"/>
  <c r="M108" i="1"/>
  <c r="C108" i="1"/>
  <c r="AL107" i="1"/>
  <c r="AG107" i="1"/>
  <c r="AI107" i="1" s="1"/>
  <c r="Y107" i="1"/>
  <c r="X107" i="1"/>
  <c r="R107" i="1"/>
  <c r="Q107" i="1"/>
  <c r="N107" i="1"/>
  <c r="O107" i="1" s="1"/>
  <c r="M107" i="1"/>
  <c r="C107" i="1"/>
  <c r="AL106" i="1"/>
  <c r="AG106" i="1"/>
  <c r="AI106" i="1" s="1"/>
  <c r="Y106" i="1"/>
  <c r="X106" i="1"/>
  <c r="R106" i="1"/>
  <c r="Q106" i="1"/>
  <c r="N106" i="1"/>
  <c r="O106" i="1" s="1"/>
  <c r="M106" i="1"/>
  <c r="D106" i="1"/>
  <c r="C106" i="1"/>
  <c r="AL105" i="1"/>
  <c r="AG105" i="1"/>
  <c r="AI105" i="1" s="1"/>
  <c r="Y105" i="1"/>
  <c r="X105" i="1"/>
  <c r="R105" i="1"/>
  <c r="Q105" i="1"/>
  <c r="N105" i="1"/>
  <c r="O105" i="1" s="1"/>
  <c r="M105" i="1"/>
  <c r="C105" i="1"/>
  <c r="AL104" i="1"/>
  <c r="AG104" i="1"/>
  <c r="AI104" i="1" s="1"/>
  <c r="Y104" i="1"/>
  <c r="X104" i="1"/>
  <c r="R104" i="1"/>
  <c r="Q104" i="1"/>
  <c r="N104" i="1"/>
  <c r="O104" i="1" s="1"/>
  <c r="M104" i="1"/>
  <c r="C104" i="1"/>
  <c r="AL103" i="1"/>
  <c r="AG103" i="1"/>
  <c r="AI103" i="1" s="1"/>
  <c r="Y103" i="1"/>
  <c r="X103" i="1"/>
  <c r="R103" i="1"/>
  <c r="Q103" i="1"/>
  <c r="O103" i="1"/>
  <c r="N103" i="1"/>
  <c r="M103" i="1"/>
  <c r="C103" i="1"/>
  <c r="AL102" i="1"/>
  <c r="AG102" i="1"/>
  <c r="AI102" i="1" s="1"/>
  <c r="Y102" i="1"/>
  <c r="X102" i="1"/>
  <c r="R102" i="1"/>
  <c r="Q102" i="1"/>
  <c r="N102" i="1"/>
  <c r="O102" i="1" s="1"/>
  <c r="M102" i="1"/>
  <c r="C102" i="1"/>
  <c r="AL101" i="1"/>
  <c r="AG101" i="1"/>
  <c r="AI101" i="1" s="1"/>
  <c r="Y101" i="1"/>
  <c r="X101" i="1"/>
  <c r="R101" i="1"/>
  <c r="Q101" i="1"/>
  <c r="N101" i="1"/>
  <c r="O101" i="1" s="1"/>
  <c r="M101" i="1"/>
  <c r="C101" i="1"/>
  <c r="AL100" i="1"/>
  <c r="AG100" i="1"/>
  <c r="AI100" i="1" s="1"/>
  <c r="Y100" i="1"/>
  <c r="X100" i="1"/>
  <c r="R100" i="1"/>
  <c r="Q100" i="1"/>
  <c r="N100" i="1"/>
  <c r="O100" i="1" s="1"/>
  <c r="M100" i="1"/>
  <c r="D100" i="1"/>
  <c r="C100" i="1"/>
  <c r="AL99" i="1"/>
  <c r="AI99" i="1"/>
  <c r="AG99" i="1"/>
  <c r="Y99" i="1"/>
  <c r="X99" i="1"/>
  <c r="R99" i="1"/>
  <c r="Q99" i="1"/>
  <c r="N99" i="1"/>
  <c r="O99" i="1" s="1"/>
  <c r="M99" i="1"/>
  <c r="C99" i="1"/>
  <c r="AL98" i="1"/>
  <c r="AG98" i="1"/>
  <c r="AI98" i="1" s="1"/>
  <c r="Y98" i="1"/>
  <c r="X98" i="1"/>
  <c r="R98" i="1"/>
  <c r="Q98" i="1"/>
  <c r="N98" i="1"/>
  <c r="O98" i="1" s="1"/>
  <c r="M98" i="1"/>
  <c r="C98" i="1"/>
  <c r="AL97" i="1"/>
  <c r="AG97" i="1"/>
  <c r="AI97" i="1" s="1"/>
  <c r="Y97" i="1"/>
  <c r="X97" i="1"/>
  <c r="R97" i="1"/>
  <c r="Q97" i="1"/>
  <c r="N97" i="1"/>
  <c r="O97" i="1" s="1"/>
  <c r="M97" i="1"/>
  <c r="C97" i="1"/>
  <c r="AL96" i="1"/>
  <c r="AG96" i="1"/>
  <c r="AI96" i="1" s="1"/>
  <c r="Y96" i="1"/>
  <c r="X96" i="1"/>
  <c r="R96" i="1"/>
  <c r="Q96" i="1"/>
  <c r="N96" i="1"/>
  <c r="O96" i="1" s="1"/>
  <c r="M96" i="1"/>
  <c r="C96" i="1"/>
  <c r="AL95" i="1"/>
  <c r="AG95" i="1"/>
  <c r="AI95" i="1" s="1"/>
  <c r="Y95" i="1"/>
  <c r="X95" i="1"/>
  <c r="R95" i="1"/>
  <c r="Q95" i="1"/>
  <c r="N95" i="1"/>
  <c r="O95" i="1" s="1"/>
  <c r="M95" i="1"/>
  <c r="D95" i="1"/>
  <c r="C95" i="1"/>
  <c r="AL94" i="1"/>
  <c r="AG94" i="1"/>
  <c r="AI94" i="1" s="1"/>
  <c r="Y94" i="1"/>
  <c r="X94" i="1"/>
  <c r="R94" i="1"/>
  <c r="Q94" i="1"/>
  <c r="N94" i="1"/>
  <c r="O94" i="1" s="1"/>
  <c r="M94" i="1"/>
  <c r="C94" i="1"/>
  <c r="AL93" i="1"/>
  <c r="AG93" i="1"/>
  <c r="AI93" i="1" s="1"/>
  <c r="Y93" i="1"/>
  <c r="X93" i="1"/>
  <c r="R93" i="1"/>
  <c r="Q93" i="1"/>
  <c r="N93" i="1"/>
  <c r="O93" i="1" s="1"/>
  <c r="M93" i="1"/>
  <c r="C93" i="1"/>
  <c r="AL92" i="1"/>
  <c r="AG92" i="1"/>
  <c r="AI92" i="1" s="1"/>
  <c r="Y92" i="1"/>
  <c r="X92" i="1"/>
  <c r="R92" i="1"/>
  <c r="Q92" i="1"/>
  <c r="N92" i="1"/>
  <c r="O92" i="1" s="1"/>
  <c r="M92" i="1"/>
  <c r="C92" i="1"/>
  <c r="AL91" i="1"/>
  <c r="AG91" i="1"/>
  <c r="AI91" i="1" s="1"/>
  <c r="Y91" i="1"/>
  <c r="X91" i="1"/>
  <c r="R91" i="1"/>
  <c r="Q91" i="1"/>
  <c r="N91" i="1"/>
  <c r="O91" i="1" s="1"/>
  <c r="M91" i="1"/>
  <c r="C91" i="1"/>
  <c r="AL90" i="1"/>
  <c r="AG90" i="1"/>
  <c r="AI90" i="1" s="1"/>
  <c r="Y90" i="1"/>
  <c r="X90" i="1"/>
  <c r="R90" i="1"/>
  <c r="Q90" i="1"/>
  <c r="N90" i="1"/>
  <c r="O90" i="1" s="1"/>
  <c r="M90" i="1"/>
  <c r="C90" i="1"/>
  <c r="AL89" i="1"/>
  <c r="AG89" i="1"/>
  <c r="AI89" i="1" s="1"/>
  <c r="Y89" i="1"/>
  <c r="X89" i="1"/>
  <c r="R89" i="1"/>
  <c r="Q89" i="1"/>
  <c r="N89" i="1"/>
  <c r="O89" i="1" s="1"/>
  <c r="M89" i="1"/>
  <c r="C89" i="1"/>
  <c r="AL88" i="1"/>
  <c r="AG88" i="1"/>
  <c r="AI88" i="1" s="1"/>
  <c r="Y88" i="1"/>
  <c r="X88" i="1"/>
  <c r="R88" i="1"/>
  <c r="Q88" i="1"/>
  <c r="N88" i="1"/>
  <c r="O88" i="1" s="1"/>
  <c r="M88" i="1"/>
  <c r="C88" i="1"/>
  <c r="AL87" i="1"/>
  <c r="AG87" i="1"/>
  <c r="AI87" i="1" s="1"/>
  <c r="Y87" i="1"/>
  <c r="X87" i="1"/>
  <c r="R87" i="1"/>
  <c r="Q87" i="1"/>
  <c r="N87" i="1"/>
  <c r="O87" i="1" s="1"/>
  <c r="M87" i="1"/>
  <c r="C87" i="1"/>
  <c r="AL86" i="1"/>
  <c r="AG86" i="1"/>
  <c r="AI86" i="1" s="1"/>
  <c r="Y86" i="1"/>
  <c r="X86" i="1"/>
  <c r="R86" i="1"/>
  <c r="Q86" i="1"/>
  <c r="N86" i="1"/>
  <c r="O86" i="1" s="1"/>
  <c r="M86" i="1"/>
  <c r="C86" i="1"/>
  <c r="AL85" i="1"/>
  <c r="AI85" i="1"/>
  <c r="AG85" i="1"/>
  <c r="Y85" i="1"/>
  <c r="X85" i="1"/>
  <c r="R85" i="1"/>
  <c r="Q85" i="1"/>
  <c r="N85" i="1"/>
  <c r="O85" i="1" s="1"/>
  <c r="M85" i="1"/>
  <c r="C85" i="1"/>
  <c r="AL84" i="1"/>
  <c r="AG84" i="1"/>
  <c r="AI84" i="1" s="1"/>
  <c r="Y84" i="1"/>
  <c r="X84" i="1"/>
  <c r="R84" i="1"/>
  <c r="Q84" i="1"/>
  <c r="N84" i="1"/>
  <c r="O84" i="1" s="1"/>
  <c r="M84" i="1"/>
  <c r="C84" i="1"/>
  <c r="AL83" i="1"/>
  <c r="AG83" i="1"/>
  <c r="AI83" i="1" s="1"/>
  <c r="Y83" i="1"/>
  <c r="X83" i="1"/>
  <c r="R83" i="1"/>
  <c r="Q83" i="1"/>
  <c r="N83" i="1"/>
  <c r="O83" i="1" s="1"/>
  <c r="M83" i="1"/>
  <c r="C83" i="1"/>
  <c r="AL82" i="1"/>
  <c r="AG82" i="1"/>
  <c r="AI82" i="1" s="1"/>
  <c r="Y82" i="1"/>
  <c r="X82" i="1"/>
  <c r="R82" i="1"/>
  <c r="Q82" i="1"/>
  <c r="N82" i="1"/>
  <c r="O82" i="1" s="1"/>
  <c r="M82" i="1"/>
  <c r="C82" i="1"/>
  <c r="AL81" i="1"/>
  <c r="AG81" i="1"/>
  <c r="AI81" i="1" s="1"/>
  <c r="Y81" i="1"/>
  <c r="X81" i="1"/>
  <c r="R81" i="1"/>
  <c r="Q81" i="1"/>
  <c r="N81" i="1"/>
  <c r="O81" i="1" s="1"/>
  <c r="M81" i="1"/>
  <c r="C81" i="1"/>
  <c r="AL80" i="1"/>
  <c r="AG80" i="1"/>
  <c r="AI80" i="1" s="1"/>
  <c r="Y80" i="1"/>
  <c r="X80" i="1"/>
  <c r="R80" i="1"/>
  <c r="Q80" i="1"/>
  <c r="N80" i="1"/>
  <c r="O80" i="1" s="1"/>
  <c r="M80" i="1"/>
  <c r="D80" i="1"/>
  <c r="C80" i="1"/>
  <c r="AL79" i="1"/>
  <c r="AG79" i="1"/>
  <c r="AI79" i="1" s="1"/>
  <c r="Y79" i="1"/>
  <c r="X79" i="1"/>
  <c r="R79" i="1"/>
  <c r="Q79" i="1"/>
  <c r="N79" i="1"/>
  <c r="O79" i="1" s="1"/>
  <c r="M79" i="1"/>
  <c r="C79" i="1"/>
  <c r="AL78" i="1"/>
  <c r="AG78" i="1"/>
  <c r="AI78" i="1" s="1"/>
  <c r="Y78" i="1"/>
  <c r="X78" i="1"/>
  <c r="R78" i="1"/>
  <c r="Q78" i="1"/>
  <c r="N78" i="1"/>
  <c r="O78" i="1" s="1"/>
  <c r="M78" i="1"/>
  <c r="C78" i="1"/>
  <c r="AL77" i="1"/>
  <c r="AG77" i="1"/>
  <c r="AI77" i="1" s="1"/>
  <c r="Y77" i="1"/>
  <c r="X77" i="1"/>
  <c r="R77" i="1"/>
  <c r="Q77" i="1"/>
  <c r="N77" i="1"/>
  <c r="O77" i="1" s="1"/>
  <c r="M77" i="1"/>
  <c r="D77" i="1"/>
  <c r="C77" i="1"/>
  <c r="AL76" i="1"/>
  <c r="AG76" i="1"/>
  <c r="AI76" i="1" s="1"/>
  <c r="Y76" i="1"/>
  <c r="X76" i="1"/>
  <c r="R76" i="1"/>
  <c r="Q76" i="1"/>
  <c r="N76" i="1"/>
  <c r="O76" i="1" s="1"/>
  <c r="M76" i="1"/>
  <c r="C76" i="1"/>
  <c r="AL75" i="1"/>
  <c r="AG75" i="1"/>
  <c r="AI75" i="1" s="1"/>
  <c r="Y75" i="1"/>
  <c r="X75" i="1"/>
  <c r="R75" i="1"/>
  <c r="Q75" i="1"/>
  <c r="N75" i="1"/>
  <c r="O75" i="1" s="1"/>
  <c r="M75" i="1"/>
  <c r="C75" i="1"/>
  <c r="AL74" i="1"/>
  <c r="AG74" i="1"/>
  <c r="AI74" i="1" s="1"/>
  <c r="Y74" i="1"/>
  <c r="X74" i="1"/>
  <c r="R74" i="1"/>
  <c r="Q74" i="1"/>
  <c r="N74" i="1"/>
  <c r="O74" i="1" s="1"/>
  <c r="M74" i="1"/>
  <c r="C74" i="1"/>
  <c r="AL73" i="1"/>
  <c r="AG73" i="1"/>
  <c r="AI73" i="1" s="1"/>
  <c r="Y73" i="1"/>
  <c r="X73" i="1"/>
  <c r="R73" i="1"/>
  <c r="Q73" i="1"/>
  <c r="N73" i="1"/>
  <c r="O73" i="1" s="1"/>
  <c r="M73" i="1"/>
  <c r="C73" i="1"/>
  <c r="AL72" i="1"/>
  <c r="AG72" i="1"/>
  <c r="AI72" i="1" s="1"/>
  <c r="Y72" i="1"/>
  <c r="X72" i="1"/>
  <c r="R72" i="1"/>
  <c r="Q72" i="1"/>
  <c r="N72" i="1"/>
  <c r="O72" i="1" s="1"/>
  <c r="M72" i="1"/>
  <c r="C72" i="1"/>
  <c r="AL71" i="1"/>
  <c r="AG71" i="1"/>
  <c r="AI71" i="1" s="1"/>
  <c r="Y71" i="1"/>
  <c r="X71" i="1"/>
  <c r="R71" i="1"/>
  <c r="Q71" i="1"/>
  <c r="N71" i="1"/>
  <c r="O71" i="1" s="1"/>
  <c r="M71" i="1"/>
  <c r="C71" i="1"/>
  <c r="AL70" i="1"/>
  <c r="AI70" i="1"/>
  <c r="AG70" i="1"/>
  <c r="Y70" i="1"/>
  <c r="X70" i="1"/>
  <c r="R70" i="1"/>
  <c r="Q70" i="1"/>
  <c r="N70" i="1"/>
  <c r="O70" i="1" s="1"/>
  <c r="M70" i="1"/>
  <c r="C70" i="1"/>
  <c r="AL69" i="1"/>
  <c r="AG69" i="1"/>
  <c r="AI69" i="1" s="1"/>
  <c r="Y69" i="1"/>
  <c r="X69" i="1"/>
  <c r="R69" i="1"/>
  <c r="Q69" i="1"/>
  <c r="N69" i="1"/>
  <c r="O69" i="1" s="1"/>
  <c r="M69" i="1"/>
  <c r="C69" i="1"/>
  <c r="AL68" i="1"/>
  <c r="AG68" i="1"/>
  <c r="AI68" i="1" s="1"/>
  <c r="Y68" i="1"/>
  <c r="X68" i="1"/>
  <c r="R68" i="1"/>
  <c r="Q68" i="1"/>
  <c r="N68" i="1"/>
  <c r="O68" i="1" s="1"/>
  <c r="M68" i="1"/>
  <c r="C68" i="1"/>
  <c r="AL67" i="1"/>
  <c r="AG67" i="1"/>
  <c r="AI67" i="1" s="1"/>
  <c r="Y67" i="1"/>
  <c r="X67" i="1"/>
  <c r="R67" i="1"/>
  <c r="Q67" i="1"/>
  <c r="N67" i="1"/>
  <c r="O67" i="1" s="1"/>
  <c r="M67" i="1"/>
  <c r="D67" i="1"/>
  <c r="C67" i="1"/>
  <c r="AL66" i="1"/>
  <c r="AG66" i="1"/>
  <c r="AI66" i="1" s="1"/>
  <c r="Y66" i="1"/>
  <c r="X66" i="1"/>
  <c r="R66" i="1"/>
  <c r="Q66" i="1"/>
  <c r="N66" i="1"/>
  <c r="O66" i="1" s="1"/>
  <c r="M66" i="1"/>
  <c r="C66" i="1"/>
  <c r="AL65" i="1"/>
  <c r="AG65" i="1"/>
  <c r="AI65" i="1" s="1"/>
  <c r="Y65" i="1"/>
  <c r="X65" i="1"/>
  <c r="R65" i="1"/>
  <c r="Q65" i="1"/>
  <c r="N65" i="1"/>
  <c r="O65" i="1" s="1"/>
  <c r="M65" i="1"/>
  <c r="C65" i="1"/>
  <c r="AL64" i="1"/>
  <c r="AG64" i="1"/>
  <c r="AI64" i="1" s="1"/>
  <c r="Y64" i="1"/>
  <c r="X64" i="1"/>
  <c r="R64" i="1"/>
  <c r="Q64" i="1"/>
  <c r="N64" i="1"/>
  <c r="O64" i="1" s="1"/>
  <c r="M64" i="1"/>
  <c r="C64" i="1"/>
  <c r="AL63" i="1"/>
  <c r="AG63" i="1"/>
  <c r="AI63" i="1" s="1"/>
  <c r="Y63" i="1"/>
  <c r="X63" i="1"/>
  <c r="R63" i="1"/>
  <c r="Q63" i="1"/>
  <c r="N63" i="1"/>
  <c r="O63" i="1" s="1"/>
  <c r="M63" i="1"/>
  <c r="C63" i="1"/>
  <c r="AL62" i="1"/>
  <c r="AG62" i="1"/>
  <c r="AI62" i="1" s="1"/>
  <c r="Y62" i="1"/>
  <c r="X62" i="1"/>
  <c r="R62" i="1"/>
  <c r="Q62" i="1"/>
  <c r="N62" i="1"/>
  <c r="O62" i="1" s="1"/>
  <c r="M62" i="1"/>
  <c r="C62" i="1"/>
  <c r="AL61" i="1"/>
  <c r="AG61" i="1"/>
  <c r="AI61" i="1" s="1"/>
  <c r="Y61" i="1"/>
  <c r="X61" i="1"/>
  <c r="R61" i="1"/>
  <c r="Q61" i="1"/>
  <c r="N61" i="1"/>
  <c r="O61" i="1" s="1"/>
  <c r="M61" i="1"/>
  <c r="C61" i="1"/>
  <c r="AL60" i="1"/>
  <c r="AG60" i="1"/>
  <c r="AI60" i="1" s="1"/>
  <c r="Y60" i="1"/>
  <c r="X60" i="1"/>
  <c r="R60" i="1"/>
  <c r="Q60" i="1"/>
  <c r="N60" i="1"/>
  <c r="O60" i="1" s="1"/>
  <c r="M60" i="1"/>
  <c r="C60" i="1"/>
  <c r="AL59" i="1"/>
  <c r="AG59" i="1"/>
  <c r="AI59" i="1" s="1"/>
  <c r="Y59" i="1"/>
  <c r="X59" i="1"/>
  <c r="R59" i="1"/>
  <c r="Q59" i="1"/>
  <c r="N59" i="1"/>
  <c r="O59" i="1" s="1"/>
  <c r="M59" i="1"/>
  <c r="C59" i="1"/>
  <c r="AL58" i="1"/>
  <c r="AI58" i="1"/>
  <c r="AG58" i="1"/>
  <c r="Y58" i="1"/>
  <c r="X58" i="1"/>
  <c r="R58" i="1"/>
  <c r="Q58" i="1"/>
  <c r="N58" i="1"/>
  <c r="O58" i="1" s="1"/>
  <c r="M58" i="1"/>
  <c r="C58" i="1"/>
  <c r="AL57" i="1"/>
  <c r="AG57" i="1"/>
  <c r="AI57" i="1" s="1"/>
  <c r="Y57" i="1"/>
  <c r="X57" i="1"/>
  <c r="R57" i="1"/>
  <c r="Q57" i="1"/>
  <c r="O57" i="1"/>
  <c r="N57" i="1"/>
  <c r="M57" i="1"/>
  <c r="C57" i="1"/>
  <c r="AL56" i="1"/>
  <c r="AG56" i="1"/>
  <c r="AI56" i="1" s="1"/>
  <c r="Y56" i="1"/>
  <c r="X56" i="1"/>
  <c r="R56" i="1"/>
  <c r="Q56" i="1"/>
  <c r="N56" i="1"/>
  <c r="O56" i="1" s="1"/>
  <c r="M56" i="1"/>
  <c r="D56" i="1"/>
  <c r="C56" i="1"/>
  <c r="AL55" i="1"/>
  <c r="AG55" i="1"/>
  <c r="AI55" i="1" s="1"/>
  <c r="Y55" i="1"/>
  <c r="X55" i="1"/>
  <c r="R55" i="1"/>
  <c r="Q55" i="1"/>
  <c r="N55" i="1"/>
  <c r="O55" i="1" s="1"/>
  <c r="M55" i="1"/>
  <c r="C55" i="1"/>
  <c r="AL54" i="1"/>
  <c r="AG54" i="1"/>
  <c r="AI54" i="1" s="1"/>
  <c r="Y54" i="1"/>
  <c r="X54" i="1"/>
  <c r="R54" i="1"/>
  <c r="Q54" i="1"/>
  <c r="N54" i="1"/>
  <c r="O54" i="1" s="1"/>
  <c r="M54" i="1"/>
  <c r="D54" i="1"/>
  <c r="C54" i="1"/>
  <c r="AL53" i="1"/>
  <c r="AG53" i="1"/>
  <c r="AI53" i="1" s="1"/>
  <c r="Y53" i="1"/>
  <c r="X53" i="1"/>
  <c r="R53" i="1"/>
  <c r="Q53" i="1"/>
  <c r="N53" i="1"/>
  <c r="O53" i="1" s="1"/>
  <c r="M53" i="1"/>
  <c r="C53" i="1"/>
  <c r="AL52" i="1"/>
  <c r="AG52" i="1"/>
  <c r="AI52" i="1" s="1"/>
  <c r="Y52" i="1"/>
  <c r="X52" i="1"/>
  <c r="R52" i="1"/>
  <c r="Q52" i="1"/>
  <c r="N52" i="1"/>
  <c r="O52" i="1" s="1"/>
  <c r="M52" i="1"/>
  <c r="C52" i="1"/>
  <c r="AL51" i="1"/>
  <c r="AG51" i="1"/>
  <c r="AI51" i="1" s="1"/>
  <c r="Y51" i="1"/>
  <c r="X51" i="1"/>
  <c r="R51" i="1"/>
  <c r="Q51" i="1"/>
  <c r="O51" i="1"/>
  <c r="N51" i="1"/>
  <c r="M51" i="1"/>
  <c r="C51" i="1"/>
  <c r="AL50" i="1"/>
  <c r="AG50" i="1"/>
  <c r="AI50" i="1" s="1"/>
  <c r="Y50" i="1"/>
  <c r="X50" i="1"/>
  <c r="R50" i="1"/>
  <c r="Q50" i="1"/>
  <c r="N50" i="1"/>
  <c r="O50" i="1" s="1"/>
  <c r="M50" i="1"/>
  <c r="C50" i="1"/>
  <c r="AL49" i="1"/>
  <c r="AG49" i="1"/>
  <c r="AI49" i="1" s="1"/>
  <c r="Y49" i="1"/>
  <c r="X49" i="1"/>
  <c r="R49" i="1"/>
  <c r="Q49" i="1"/>
  <c r="N49" i="1"/>
  <c r="O49" i="1" s="1"/>
  <c r="M49" i="1"/>
  <c r="C49" i="1"/>
  <c r="AL48" i="1"/>
  <c r="AG48" i="1"/>
  <c r="AI48" i="1" s="1"/>
  <c r="Y48" i="1"/>
  <c r="X48" i="1"/>
  <c r="R48" i="1"/>
  <c r="Q48" i="1"/>
  <c r="N48" i="1"/>
  <c r="O48" i="1" s="1"/>
  <c r="M48" i="1"/>
  <c r="C48" i="1"/>
  <c r="AL47" i="1"/>
  <c r="AI47" i="1"/>
  <c r="AG47" i="1"/>
  <c r="Y47" i="1"/>
  <c r="X47" i="1"/>
  <c r="R47" i="1"/>
  <c r="Q47" i="1"/>
  <c r="O47" i="1"/>
  <c r="N47" i="1"/>
  <c r="M47" i="1"/>
  <c r="C47" i="1"/>
  <c r="AL46" i="1"/>
  <c r="AG46" i="1"/>
  <c r="AI46" i="1" s="1"/>
  <c r="Y46" i="1"/>
  <c r="X46" i="1"/>
  <c r="R46" i="1"/>
  <c r="Q46" i="1"/>
  <c r="N46" i="1"/>
  <c r="O46" i="1" s="1"/>
  <c r="M46" i="1"/>
  <c r="D46" i="1"/>
  <c r="C46" i="1"/>
  <c r="AL45" i="1"/>
  <c r="AG45" i="1"/>
  <c r="AI45" i="1" s="1"/>
  <c r="Y45" i="1"/>
  <c r="X45" i="1"/>
  <c r="R45" i="1"/>
  <c r="Q45" i="1"/>
  <c r="N45" i="1"/>
  <c r="O45" i="1" s="1"/>
  <c r="M45" i="1"/>
  <c r="C45" i="1"/>
  <c r="AG44" i="1"/>
  <c r="AI44" i="1" s="1"/>
  <c r="Y44" i="1"/>
  <c r="X44" i="1"/>
  <c r="R44" i="1"/>
  <c r="Q44" i="1"/>
  <c r="N44" i="1"/>
  <c r="O44" i="1" s="1"/>
  <c r="M44" i="1"/>
  <c r="C44" i="1"/>
  <c r="AL43" i="1"/>
  <c r="AG43" i="1"/>
  <c r="AI43" i="1" s="1"/>
  <c r="Y43" i="1"/>
  <c r="X43" i="1"/>
  <c r="R43" i="1"/>
  <c r="Q43" i="1"/>
  <c r="N43" i="1"/>
  <c r="O43" i="1" s="1"/>
  <c r="M43" i="1"/>
  <c r="C43" i="1"/>
  <c r="AL42" i="1"/>
  <c r="AG42" i="1"/>
  <c r="AI42" i="1" s="1"/>
  <c r="Y42" i="1"/>
  <c r="X42" i="1"/>
  <c r="R42" i="1"/>
  <c r="Q42" i="1"/>
  <c r="N42" i="1"/>
  <c r="O42" i="1" s="1"/>
  <c r="M42" i="1"/>
  <c r="C42" i="1"/>
  <c r="AL41" i="1"/>
  <c r="AG41" i="1"/>
  <c r="AI41" i="1" s="1"/>
  <c r="Y41" i="1"/>
  <c r="X41" i="1"/>
  <c r="R41" i="1"/>
  <c r="Q41" i="1"/>
  <c r="N41" i="1"/>
  <c r="O41" i="1" s="1"/>
  <c r="M41" i="1"/>
  <c r="C41" i="1"/>
  <c r="AL40" i="1"/>
  <c r="AG40" i="1"/>
  <c r="AI40" i="1" s="1"/>
  <c r="Y40" i="1"/>
  <c r="X40" i="1"/>
  <c r="R40" i="1"/>
  <c r="Q40" i="1"/>
  <c r="N40" i="1"/>
  <c r="O40" i="1" s="1"/>
  <c r="M40" i="1"/>
  <c r="C40" i="1"/>
  <c r="AL39" i="1"/>
  <c r="AG39" i="1"/>
  <c r="AI39" i="1" s="1"/>
  <c r="Y39" i="1"/>
  <c r="X39" i="1"/>
  <c r="R39" i="1"/>
  <c r="Q39" i="1"/>
  <c r="N39" i="1"/>
  <c r="O39" i="1" s="1"/>
  <c r="M39" i="1"/>
  <c r="C39" i="1"/>
  <c r="AL38" i="1"/>
  <c r="AG38" i="1"/>
  <c r="AI38" i="1" s="1"/>
  <c r="Y38" i="1"/>
  <c r="X38" i="1"/>
  <c r="R38" i="1"/>
  <c r="Q38" i="1"/>
  <c r="N38" i="1"/>
  <c r="O38" i="1" s="1"/>
  <c r="M38" i="1"/>
  <c r="C38" i="1"/>
  <c r="AL37" i="1"/>
  <c r="AI37" i="1"/>
  <c r="AG37" i="1"/>
  <c r="Y37" i="1"/>
  <c r="X37" i="1"/>
  <c r="R37" i="1"/>
  <c r="Q37" i="1"/>
  <c r="N37" i="1"/>
  <c r="O37" i="1" s="1"/>
  <c r="M37" i="1"/>
  <c r="C37" i="1"/>
  <c r="AL36" i="1"/>
  <c r="AG36" i="1"/>
  <c r="AI36" i="1" s="1"/>
  <c r="Y36" i="1"/>
  <c r="X36" i="1"/>
  <c r="R36" i="1"/>
  <c r="Q36" i="1"/>
  <c r="N36" i="1"/>
  <c r="O36" i="1" s="1"/>
  <c r="M36" i="1"/>
  <c r="D36" i="1"/>
  <c r="C36" i="1"/>
  <c r="AL35" i="1"/>
  <c r="AG35" i="1"/>
  <c r="AI35" i="1" s="1"/>
  <c r="Y35" i="1"/>
  <c r="X35" i="1"/>
  <c r="R35" i="1"/>
  <c r="Q35" i="1"/>
  <c r="N35" i="1"/>
  <c r="O35" i="1" s="1"/>
  <c r="M35" i="1"/>
  <c r="C35" i="1"/>
  <c r="AL34" i="1"/>
  <c r="AG34" i="1"/>
  <c r="AI34" i="1" s="1"/>
  <c r="Y34" i="1"/>
  <c r="X34" i="1"/>
  <c r="R34" i="1"/>
  <c r="Q34" i="1"/>
  <c r="N34" i="1"/>
  <c r="O34" i="1" s="1"/>
  <c r="M34" i="1"/>
  <c r="C34" i="1"/>
  <c r="AL33" i="1"/>
  <c r="AG33" i="1"/>
  <c r="AI33" i="1" s="1"/>
  <c r="Y33" i="1"/>
  <c r="X33" i="1"/>
  <c r="R33" i="1"/>
  <c r="Q33" i="1"/>
  <c r="N33" i="1"/>
  <c r="O33" i="1" s="1"/>
  <c r="M33" i="1"/>
  <c r="C33" i="1"/>
  <c r="AL32" i="1"/>
  <c r="AG32" i="1"/>
  <c r="AI32" i="1" s="1"/>
  <c r="Y32" i="1"/>
  <c r="R32" i="1"/>
  <c r="Q32" i="1"/>
  <c r="N32" i="1"/>
  <c r="O32" i="1" s="1"/>
  <c r="M32" i="1"/>
  <c r="C32" i="1"/>
  <c r="AL31" i="1"/>
  <c r="AG31" i="1"/>
  <c r="AI31" i="1" s="1"/>
  <c r="Y31" i="1"/>
  <c r="X31" i="1"/>
  <c r="R31" i="1"/>
  <c r="Q31" i="1"/>
  <c r="N31" i="1"/>
  <c r="O31" i="1" s="1"/>
  <c r="M31" i="1"/>
  <c r="C31" i="1"/>
  <c r="AL30" i="1"/>
  <c r="AG30" i="1"/>
  <c r="AI30" i="1" s="1"/>
  <c r="Y30" i="1"/>
  <c r="X30" i="1"/>
  <c r="R30" i="1"/>
  <c r="Q30" i="1"/>
  <c r="N30" i="1"/>
  <c r="O30" i="1" s="1"/>
  <c r="M30" i="1"/>
  <c r="C30" i="1"/>
  <c r="AL29" i="1"/>
  <c r="AG29" i="1"/>
  <c r="AI29" i="1" s="1"/>
  <c r="Y29" i="1"/>
  <c r="X29" i="1"/>
  <c r="R29" i="1"/>
  <c r="Q29" i="1"/>
  <c r="N29" i="1"/>
  <c r="O29" i="1" s="1"/>
  <c r="M29" i="1"/>
  <c r="C29" i="1"/>
  <c r="AL28" i="1"/>
  <c r="AG28" i="1"/>
  <c r="AI28" i="1" s="1"/>
  <c r="Y28" i="1"/>
  <c r="X28" i="1"/>
  <c r="R28" i="1"/>
  <c r="Q28" i="1"/>
  <c r="N28" i="1"/>
  <c r="O28" i="1" s="1"/>
  <c r="M28" i="1"/>
  <c r="C28" i="1"/>
  <c r="AG27" i="1"/>
  <c r="AI27" i="1" s="1"/>
  <c r="Y27" i="1"/>
  <c r="X27" i="1"/>
  <c r="P27" i="1" s="1"/>
  <c r="R27" i="1"/>
  <c r="Q27" i="1"/>
  <c r="N27" i="1"/>
  <c r="O27" i="1" s="1"/>
  <c r="M27" i="1"/>
  <c r="C27" i="1"/>
  <c r="AG26" i="1"/>
  <c r="AI26" i="1" s="1"/>
  <c r="Y26" i="1"/>
  <c r="X26" i="1"/>
  <c r="R26" i="1"/>
  <c r="Q26" i="1"/>
  <c r="P26" i="1"/>
  <c r="N26" i="1"/>
  <c r="O26" i="1" s="1"/>
  <c r="T26" i="1" s="1"/>
  <c r="M26" i="1"/>
  <c r="C26" i="1"/>
  <c r="AL25" i="1"/>
  <c r="AG25" i="1"/>
  <c r="AI25" i="1" s="1"/>
  <c r="Y25" i="1"/>
  <c r="X25" i="1"/>
  <c r="R25" i="1"/>
  <c r="Q25" i="1"/>
  <c r="N25" i="1"/>
  <c r="O25" i="1" s="1"/>
  <c r="M25" i="1"/>
  <c r="C25" i="1"/>
  <c r="AL24" i="1"/>
  <c r="AG24" i="1"/>
  <c r="AI24" i="1" s="1"/>
  <c r="Y24" i="1"/>
  <c r="X24" i="1"/>
  <c r="R24" i="1"/>
  <c r="Q24" i="1"/>
  <c r="N24" i="1"/>
  <c r="O24" i="1" s="1"/>
  <c r="M24" i="1"/>
  <c r="C24" i="1"/>
  <c r="AL23" i="1"/>
  <c r="AG23" i="1"/>
  <c r="AI23" i="1" s="1"/>
  <c r="Y23" i="1"/>
  <c r="X23" i="1"/>
  <c r="R23" i="1"/>
  <c r="Q23" i="1"/>
  <c r="N23" i="1"/>
  <c r="O23" i="1" s="1"/>
  <c r="M23" i="1"/>
  <c r="D23" i="1"/>
  <c r="C23" i="1"/>
  <c r="AL22" i="1"/>
  <c r="AI22" i="1"/>
  <c r="AG22" i="1"/>
  <c r="Y22" i="1"/>
  <c r="X22" i="1"/>
  <c r="R22" i="1"/>
  <c r="Q22" i="1"/>
  <c r="N22" i="1"/>
  <c r="O22" i="1" s="1"/>
  <c r="M22" i="1"/>
  <c r="C22" i="1"/>
  <c r="AL21" i="1"/>
  <c r="AG21" i="1"/>
  <c r="AI21" i="1" s="1"/>
  <c r="Y21" i="1"/>
  <c r="X21" i="1"/>
  <c r="R21" i="1"/>
  <c r="Q21" i="1"/>
  <c r="N21" i="1"/>
  <c r="O21" i="1" s="1"/>
  <c r="M21" i="1"/>
  <c r="C21" i="1"/>
  <c r="AL20" i="1"/>
  <c r="AG20" i="1"/>
  <c r="AI20" i="1" s="1"/>
  <c r="Y20" i="1"/>
  <c r="X20" i="1"/>
  <c r="R20" i="1"/>
  <c r="Q20" i="1"/>
  <c r="N20" i="1"/>
  <c r="O20" i="1" s="1"/>
  <c r="M20" i="1"/>
  <c r="C20" i="1"/>
  <c r="AL19" i="1"/>
  <c r="AG19" i="1"/>
  <c r="AI19" i="1" s="1"/>
  <c r="Y19" i="1"/>
  <c r="X19" i="1"/>
  <c r="R19" i="1"/>
  <c r="Q19" i="1"/>
  <c r="N19" i="1"/>
  <c r="O19" i="1" s="1"/>
  <c r="M19" i="1"/>
  <c r="C19" i="1"/>
  <c r="AL18" i="1"/>
  <c r="AG18" i="1"/>
  <c r="AI18" i="1" s="1"/>
  <c r="Y18" i="1"/>
  <c r="X18" i="1"/>
  <c r="R18" i="1"/>
  <c r="Q18" i="1"/>
  <c r="N18" i="1"/>
  <c r="O18" i="1" s="1"/>
  <c r="M18" i="1"/>
  <c r="C18" i="1"/>
  <c r="AL17" i="1"/>
  <c r="AG17" i="1"/>
  <c r="AI17" i="1" s="1"/>
  <c r="Y17" i="1"/>
  <c r="X17" i="1"/>
  <c r="R17" i="1"/>
  <c r="Q17" i="1"/>
  <c r="N17" i="1"/>
  <c r="O17" i="1" s="1"/>
  <c r="M17" i="1"/>
  <c r="C17" i="1"/>
  <c r="AL16" i="1"/>
  <c r="AG16" i="1"/>
  <c r="AI16" i="1" s="1"/>
  <c r="Y16" i="1"/>
  <c r="X16" i="1"/>
  <c r="R16" i="1"/>
  <c r="Q16" i="1"/>
  <c r="N16" i="1"/>
  <c r="O16" i="1" s="1"/>
  <c r="M16" i="1"/>
  <c r="C16" i="1"/>
  <c r="AL15" i="1"/>
  <c r="AG15" i="1"/>
  <c r="AI15" i="1" s="1"/>
  <c r="Y15" i="1"/>
  <c r="X15" i="1"/>
  <c r="R15" i="1"/>
  <c r="Q15" i="1"/>
  <c r="N15" i="1"/>
  <c r="O15" i="1" s="1"/>
  <c r="M15" i="1"/>
  <c r="C15" i="1"/>
  <c r="AL14" i="1"/>
  <c r="AG14" i="1"/>
  <c r="AI14" i="1" s="1"/>
  <c r="Y14" i="1"/>
  <c r="X14" i="1"/>
  <c r="R14" i="1"/>
  <c r="Q14" i="1"/>
  <c r="N14" i="1"/>
  <c r="O14" i="1" s="1"/>
  <c r="M14" i="1"/>
  <c r="C14" i="1"/>
  <c r="AL13" i="1"/>
  <c r="AG13" i="1"/>
  <c r="AI13" i="1" s="1"/>
  <c r="Y13" i="1"/>
  <c r="X13" i="1"/>
  <c r="R13" i="1"/>
  <c r="Q13" i="1"/>
  <c r="N13" i="1"/>
  <c r="O13" i="1" s="1"/>
  <c r="M13" i="1"/>
  <c r="C13" i="1"/>
  <c r="AL12" i="1"/>
  <c r="AG12" i="1"/>
  <c r="AI12" i="1" s="1"/>
  <c r="Y12" i="1"/>
  <c r="X12" i="1"/>
  <c r="R12" i="1"/>
  <c r="Q12" i="1"/>
  <c r="N12" i="1"/>
  <c r="O12" i="1" s="1"/>
  <c r="M12" i="1"/>
  <c r="C12" i="1"/>
  <c r="AL11" i="1"/>
  <c r="AG11" i="1"/>
  <c r="AI11" i="1" s="1"/>
  <c r="Y11" i="1"/>
  <c r="X11" i="1"/>
  <c r="R11" i="1"/>
  <c r="Q11" i="1"/>
  <c r="N11" i="1"/>
  <c r="O11" i="1" s="1"/>
  <c r="M11" i="1"/>
  <c r="C11" i="1"/>
  <c r="AL10" i="1"/>
  <c r="AG10" i="1"/>
  <c r="AI10" i="1" s="1"/>
  <c r="Y10" i="1"/>
  <c r="X10" i="1"/>
  <c r="R10" i="1"/>
  <c r="Q10" i="1"/>
  <c r="N10" i="1"/>
  <c r="O10" i="1" s="1"/>
  <c r="M10" i="1"/>
  <c r="C10" i="1"/>
  <c r="AL9" i="1"/>
  <c r="AG9" i="1"/>
  <c r="AI9" i="1" s="1"/>
  <c r="Y9" i="1"/>
  <c r="X9" i="1"/>
  <c r="R9" i="1"/>
  <c r="Q9" i="1"/>
  <c r="N9" i="1"/>
  <c r="O9" i="1" s="1"/>
  <c r="M9" i="1"/>
  <c r="C9" i="1"/>
  <c r="AL8" i="1"/>
  <c r="AG8" i="1"/>
  <c r="AI8" i="1" s="1"/>
  <c r="Y8" i="1"/>
  <c r="X8" i="1"/>
  <c r="R8" i="1"/>
  <c r="Q8" i="1"/>
  <c r="N8" i="1"/>
  <c r="O8" i="1" s="1"/>
  <c r="M8" i="1"/>
  <c r="C8" i="1"/>
  <c r="AL7" i="1"/>
  <c r="AG7" i="1"/>
  <c r="AI7" i="1" s="1"/>
  <c r="Y7" i="1"/>
  <c r="X7" i="1"/>
  <c r="R7" i="1"/>
  <c r="Q7" i="1"/>
  <c r="N7" i="1"/>
  <c r="O7" i="1" s="1"/>
  <c r="M7" i="1"/>
  <c r="C7" i="1"/>
  <c r="AL6" i="1"/>
  <c r="AG6" i="1"/>
  <c r="AI6" i="1" s="1"/>
  <c r="Y6" i="1"/>
  <c r="X6" i="1"/>
  <c r="R6" i="1"/>
  <c r="Q6" i="1"/>
  <c r="N6" i="1"/>
  <c r="O6" i="1" s="1"/>
  <c r="M6" i="1"/>
  <c r="C6" i="1"/>
  <c r="AL5" i="1"/>
  <c r="AG5" i="1"/>
  <c r="AI5" i="1" s="1"/>
  <c r="Y5" i="1"/>
  <c r="X5" i="1"/>
  <c r="R5" i="1"/>
  <c r="Q5" i="1"/>
  <c r="N5" i="1"/>
  <c r="O5" i="1" s="1"/>
  <c r="M5" i="1"/>
  <c r="C5" i="1"/>
  <c r="AL4" i="1"/>
  <c r="AG4" i="1"/>
  <c r="AI4" i="1" s="1"/>
  <c r="Y4" i="1"/>
  <c r="X4" i="1"/>
  <c r="R4" i="1"/>
  <c r="Q4" i="1"/>
  <c r="N4" i="1"/>
  <c r="O4" i="1" s="1"/>
  <c r="M4" i="1"/>
  <c r="D4" i="1"/>
  <c r="C4" i="1"/>
  <c r="AL3" i="1"/>
  <c r="AG3" i="1"/>
  <c r="AI3" i="1" s="1"/>
  <c r="Y3" i="1"/>
  <c r="X3" i="1"/>
  <c r="R3" i="1"/>
  <c r="Q3" i="1"/>
  <c r="N3" i="1"/>
  <c r="O3" i="1" s="1"/>
  <c r="M3" i="1"/>
  <c r="C3" i="1"/>
  <c r="AL2" i="1"/>
  <c r="AG2" i="1"/>
  <c r="AI2" i="1" s="1"/>
  <c r="Y2" i="1"/>
  <c r="X2" i="1"/>
  <c r="R2" i="1"/>
  <c r="Q2" i="1"/>
  <c r="N2" i="1"/>
  <c r="O2" i="1" s="1"/>
  <c r="M2" i="1"/>
  <c r="C2" i="1"/>
  <c r="T148" i="1" l="1"/>
  <c r="N125" i="1"/>
  <c r="O125" i="1" s="1"/>
  <c r="N127" i="1"/>
  <c r="O127" i="1" s="1"/>
  <c r="AL126" i="1"/>
  <c r="T27" i="1"/>
  <c r="T255" i="1"/>
  <c r="W255" i="1" s="1"/>
  <c r="V27" i="1"/>
  <c r="U27" i="1"/>
  <c r="W27" i="1"/>
  <c r="W26" i="1"/>
  <c r="V26" i="1"/>
  <c r="U26" i="1"/>
  <c r="V148" i="1"/>
  <c r="U148" i="1"/>
  <c r="W148" i="1"/>
  <c r="M125" i="1"/>
  <c r="AG127" i="1"/>
  <c r="AI127" i="1" s="1"/>
  <c r="M127" i="1"/>
  <c r="AE113" i="1" s="1"/>
  <c r="AG125" i="1"/>
  <c r="AI125" i="1" s="1"/>
  <c r="AG126" i="1"/>
  <c r="AI126" i="1" s="1"/>
  <c r="AL125" i="1"/>
  <c r="AE209" i="1"/>
  <c r="M126" i="1"/>
  <c r="AL127" i="1"/>
  <c r="W256" i="1"/>
  <c r="U256" i="1"/>
  <c r="V256" i="1"/>
  <c r="AE80" i="1" l="1"/>
  <c r="AE41" i="1"/>
  <c r="AE50" i="1"/>
  <c r="AE60" i="1"/>
  <c r="V255" i="1"/>
  <c r="U255" i="1"/>
  <c r="AE86" i="1"/>
  <c r="AE141" i="1"/>
  <c r="AE236" i="1"/>
  <c r="AE51" i="1"/>
  <c r="AE169" i="1"/>
  <c r="AE210" i="1"/>
  <c r="AE89" i="1"/>
  <c r="AE173" i="1"/>
  <c r="AE252" i="1"/>
  <c r="AE187" i="1"/>
  <c r="AE219" i="1"/>
  <c r="AE160" i="1"/>
  <c r="AE189" i="1"/>
  <c r="AE25" i="1"/>
  <c r="AE100" i="1"/>
  <c r="AE124" i="1"/>
  <c r="AE222" i="1"/>
  <c r="AE140" i="1"/>
  <c r="AE244" i="1"/>
  <c r="AE243" i="1"/>
  <c r="AE220" i="1"/>
  <c r="AE249" i="1"/>
  <c r="AE163" i="1"/>
  <c r="AE241" i="1"/>
  <c r="AE217" i="1"/>
  <c r="AE56" i="1"/>
  <c r="AE177" i="1"/>
  <c r="AE248" i="1"/>
  <c r="AE158" i="1"/>
  <c r="AE170" i="1"/>
  <c r="AE204" i="1"/>
  <c r="AE188" i="1"/>
  <c r="AE127" i="1"/>
  <c r="AE83" i="1"/>
  <c r="AE9" i="1"/>
  <c r="AE105" i="1"/>
  <c r="AE111" i="1"/>
  <c r="AE74" i="1"/>
  <c r="AE40" i="1"/>
  <c r="AE96" i="1"/>
  <c r="AE59" i="1"/>
  <c r="AE24" i="1"/>
  <c r="AE22" i="1"/>
  <c r="AE146" i="1"/>
  <c r="AE157" i="1"/>
  <c r="AE167" i="1"/>
  <c r="AE142" i="1"/>
  <c r="AE137" i="1"/>
  <c r="AE43" i="1"/>
  <c r="AE47" i="1"/>
  <c r="AE35" i="1"/>
  <c r="AE126" i="1"/>
  <c r="AE235" i="1"/>
  <c r="AE102" i="1"/>
  <c r="AE195" i="1"/>
  <c r="AE95" i="1"/>
  <c r="AE121" i="1"/>
  <c r="AE164" i="1"/>
  <c r="AE4" i="1"/>
  <c r="AE233" i="1"/>
  <c r="AE147" i="1"/>
  <c r="AE203" i="1"/>
  <c r="AE134" i="1"/>
  <c r="AE48" i="1"/>
  <c r="AE70" i="1"/>
  <c r="AE112" i="1"/>
  <c r="AE156" i="1"/>
  <c r="AE2" i="1"/>
  <c r="AF2" i="1" s="1"/>
  <c r="AH2" i="1" s="1"/>
  <c r="AJ2" i="1" s="1"/>
  <c r="AK2" i="1" s="1" a="1"/>
  <c r="AK2" i="1" s="1"/>
  <c r="P2" i="1" s="1"/>
  <c r="T2" i="1" s="1"/>
  <c r="AE119" i="1"/>
  <c r="AE18" i="1"/>
  <c r="AE242" i="1"/>
  <c r="AE200" i="1"/>
  <c r="AE161" i="1"/>
  <c r="AE239" i="1"/>
  <c r="AE122" i="1"/>
  <c r="AE69" i="1"/>
  <c r="AE82" i="1"/>
  <c r="AE27" i="1"/>
  <c r="AE13" i="1"/>
  <c r="AE238" i="1"/>
  <c r="AE206" i="1"/>
  <c r="AE215" i="1"/>
  <c r="AE91" i="1"/>
  <c r="AE65" i="1"/>
  <c r="AE66" i="1"/>
  <c r="AE6" i="1"/>
  <c r="AE58" i="1"/>
  <c r="AE73" i="1"/>
  <c r="AE72" i="1"/>
  <c r="AE34" i="1"/>
  <c r="AE201" i="1"/>
  <c r="AE202" i="1"/>
  <c r="AE223" i="1"/>
  <c r="AE42" i="1"/>
  <c r="AE132" i="1"/>
  <c r="AE176" i="1"/>
  <c r="AE5" i="1"/>
  <c r="AE131" i="1"/>
  <c r="AE81" i="1"/>
  <c r="AE20" i="1"/>
  <c r="AE45" i="1"/>
  <c r="AE224" i="1"/>
  <c r="AE227" i="1"/>
  <c r="AE221" i="1"/>
  <c r="AE247" i="1"/>
  <c r="AE214" i="1"/>
  <c r="AE38" i="1"/>
  <c r="AE130" i="1"/>
  <c r="AE125" i="1"/>
  <c r="AE12" i="1"/>
  <c r="AE71" i="1"/>
  <c r="AE250" i="1"/>
  <c r="AE211" i="1"/>
  <c r="AE107" i="1"/>
  <c r="AE229" i="1"/>
  <c r="AE28" i="1"/>
  <c r="AE117" i="1"/>
  <c r="AE151" i="1"/>
  <c r="AE32" i="1"/>
  <c r="AE115" i="1"/>
  <c r="AE33" i="1"/>
  <c r="AE97" i="1"/>
  <c r="AE68" i="1"/>
  <c r="AE46" i="1"/>
  <c r="AE196" i="1"/>
  <c r="AE251" i="1"/>
  <c r="AE182" i="1"/>
  <c r="AE226" i="1"/>
  <c r="AE101" i="1"/>
  <c r="AE98" i="1"/>
  <c r="AE108" i="1"/>
  <c r="AE14" i="1"/>
  <c r="AE186" i="1"/>
  <c r="AE178" i="1"/>
  <c r="AE191" i="1"/>
  <c r="AE129" i="1"/>
  <c r="AE103" i="1"/>
  <c r="AE128" i="1"/>
  <c r="AE76" i="1"/>
  <c r="AE10" i="1"/>
  <c r="AE64" i="1"/>
  <c r="AE231" i="1"/>
  <c r="AE185" i="1"/>
  <c r="AE205" i="1"/>
  <c r="AE208" i="1"/>
  <c r="AE150" i="1"/>
  <c r="AE240" i="1"/>
  <c r="AE36" i="1"/>
  <c r="AE52" i="1"/>
  <c r="AE17" i="1"/>
  <c r="AE87" i="1"/>
  <c r="AE245" i="1"/>
  <c r="AE61" i="1"/>
  <c r="AE159" i="1"/>
  <c r="AE216" i="1"/>
  <c r="AE54" i="1"/>
  <c r="AE136" i="1"/>
  <c r="AE57" i="1"/>
  <c r="AE109" i="1"/>
  <c r="AE183" i="1"/>
  <c r="AE149" i="1"/>
  <c r="AE19" i="1"/>
  <c r="AE93" i="1"/>
  <c r="AE23" i="1"/>
  <c r="AE230" i="1"/>
  <c r="AE148" i="1"/>
  <c r="AE175" i="1"/>
  <c r="AE237" i="1"/>
  <c r="AE153" i="1"/>
  <c r="AE145" i="1"/>
  <c r="AE8" i="1"/>
  <c r="AE234" i="1"/>
  <c r="AE232" i="1"/>
  <c r="AE135" i="1"/>
  <c r="AE198" i="1"/>
  <c r="AE110" i="1"/>
  <c r="AE106" i="1"/>
  <c r="AE228" i="1"/>
  <c r="AE168" i="1"/>
  <c r="AE120" i="1"/>
  <c r="AE29" i="1"/>
  <c r="AE31" i="1"/>
  <c r="AE192" i="1"/>
  <c r="AE133" i="1"/>
  <c r="AE171" i="1"/>
  <c r="AE180" i="1"/>
  <c r="AE154" i="1"/>
  <c r="AE85" i="1"/>
  <c r="AE123" i="1"/>
  <c r="AE11" i="1"/>
  <c r="AE92" i="1"/>
  <c r="AE44" i="1"/>
  <c r="AE39" i="1"/>
  <c r="AE143" i="1"/>
  <c r="AE181" i="1"/>
  <c r="AE190" i="1"/>
  <c r="AE88" i="1"/>
  <c r="AE138" i="1"/>
  <c r="AE49" i="1"/>
  <c r="AE165" i="1"/>
  <c r="AE94" i="1"/>
  <c r="AE116" i="1"/>
  <c r="AE78" i="1"/>
  <c r="AE37" i="1"/>
  <c r="AE218" i="1"/>
  <c r="AE212" i="1"/>
  <c r="AE194" i="1"/>
  <c r="AE197" i="1"/>
  <c r="AE179" i="1"/>
  <c r="AE152" i="1"/>
  <c r="AE199" i="1"/>
  <c r="AE213" i="1"/>
  <c r="AE84" i="1"/>
  <c r="AE155" i="1"/>
  <c r="AE79" i="1"/>
  <c r="AE7" i="1"/>
  <c r="AE15" i="1"/>
  <c r="AE21" i="1"/>
  <c r="AE67" i="1"/>
  <c r="AE3" i="1"/>
  <c r="AE193" i="1"/>
  <c r="AE162" i="1"/>
  <c r="AE139" i="1"/>
  <c r="AE225" i="1"/>
  <c r="AE75" i="1"/>
  <c r="AE118" i="1"/>
  <c r="AE77" i="1"/>
  <c r="AE104" i="1"/>
  <c r="AE62" i="1"/>
  <c r="AE26" i="1"/>
  <c r="AE30" i="1"/>
  <c r="AE16" i="1"/>
  <c r="AE53" i="1"/>
  <c r="AE254" i="1"/>
  <c r="AE253" i="1"/>
  <c r="AE246" i="1"/>
  <c r="AE174" i="1"/>
  <c r="AE184" i="1"/>
  <c r="AE172" i="1"/>
  <c r="AE166" i="1"/>
  <c r="AE144" i="1"/>
  <c r="AE207" i="1"/>
  <c r="AE99" i="1"/>
  <c r="AE114" i="1"/>
  <c r="AE90" i="1"/>
  <c r="AE63" i="1"/>
  <c r="AE55" i="1"/>
  <c r="V2" i="1" l="1"/>
  <c r="U2" i="1"/>
  <c r="W2" i="1"/>
  <c r="AF3" i="1"/>
  <c r="AH3" i="1" s="1"/>
  <c r="AJ3" i="1" s="1"/>
  <c r="AK3" i="1" s="1" a="1"/>
  <c r="AK3" i="1" s="1"/>
  <c r="P3" i="1" s="1"/>
  <c r="T3" i="1" s="1"/>
  <c r="W3" i="1" l="1"/>
  <c r="V3" i="1"/>
  <c r="U3" i="1"/>
  <c r="AF4" i="1"/>
  <c r="AH4" i="1" l="1"/>
  <c r="AJ4" i="1" s="1"/>
  <c r="AK4" i="1" s="1" a="1"/>
  <c r="AK4" i="1" s="1"/>
  <c r="P4" i="1" s="1"/>
  <c r="T4" i="1" s="1"/>
  <c r="AF5" i="1"/>
  <c r="AH5" i="1" l="1"/>
  <c r="AJ5" i="1" s="1"/>
  <c r="AK5" i="1" s="1" a="1"/>
  <c r="AK5" i="1" s="1"/>
  <c r="P5" i="1" s="1"/>
  <c r="T5" i="1" s="1"/>
  <c r="AF6" i="1"/>
  <c r="W4" i="1"/>
  <c r="U4" i="1"/>
  <c r="V4" i="1"/>
  <c r="AH6" i="1" l="1"/>
  <c r="AJ6" i="1" s="1"/>
  <c r="AK6" i="1" s="1" a="1"/>
  <c r="AK6" i="1" s="1"/>
  <c r="P6" i="1" s="1"/>
  <c r="T6" i="1" s="1"/>
  <c r="AF7" i="1"/>
  <c r="W5" i="1"/>
  <c r="U5" i="1"/>
  <c r="V5" i="1"/>
  <c r="AH7" i="1" l="1"/>
  <c r="AJ7" i="1" s="1"/>
  <c r="AK7" i="1" s="1" a="1"/>
  <c r="AK7" i="1" s="1"/>
  <c r="P7" i="1" s="1"/>
  <c r="T7" i="1" s="1"/>
  <c r="AF8" i="1"/>
  <c r="U6" i="1"/>
  <c r="V6" i="1"/>
  <c r="W6" i="1"/>
  <c r="AH8" i="1" l="1"/>
  <c r="AJ8" i="1" s="1"/>
  <c r="AK8" i="1" s="1" a="1"/>
  <c r="AK8" i="1" s="1"/>
  <c r="P8" i="1" s="1"/>
  <c r="T8" i="1" s="1"/>
  <c r="AF9" i="1"/>
  <c r="W7" i="1"/>
  <c r="U7" i="1"/>
  <c r="V7" i="1"/>
  <c r="AH9" i="1" l="1"/>
  <c r="AJ9" i="1" s="1"/>
  <c r="AK9" i="1" s="1" a="1"/>
  <c r="AK9" i="1" s="1"/>
  <c r="P9" i="1" s="1"/>
  <c r="T9" i="1" s="1"/>
  <c r="AF10" i="1"/>
  <c r="U8" i="1"/>
  <c r="W8" i="1"/>
  <c r="V8" i="1"/>
  <c r="AH10" i="1" l="1"/>
  <c r="AJ10" i="1" s="1"/>
  <c r="AK10" i="1" s="1" a="1"/>
  <c r="AK10" i="1" s="1"/>
  <c r="P10" i="1" s="1"/>
  <c r="T10" i="1" s="1"/>
  <c r="AF11" i="1"/>
  <c r="W9" i="1"/>
  <c r="U9" i="1"/>
  <c r="V9" i="1"/>
  <c r="AH11" i="1" l="1"/>
  <c r="AJ11" i="1" s="1"/>
  <c r="AK11" i="1" s="1" a="1"/>
  <c r="AK11" i="1" s="1"/>
  <c r="P11" i="1" s="1"/>
  <c r="T11" i="1" s="1"/>
  <c r="AF12" i="1"/>
  <c r="U10" i="1"/>
  <c r="W10" i="1"/>
  <c r="V10" i="1"/>
  <c r="AH12" i="1" l="1"/>
  <c r="AJ12" i="1" s="1"/>
  <c r="AK12" i="1" s="1" a="1"/>
  <c r="AK12" i="1" s="1"/>
  <c r="P12" i="1" s="1"/>
  <c r="T12" i="1" s="1"/>
  <c r="AF13" i="1"/>
  <c r="U11" i="1"/>
  <c r="W11" i="1"/>
  <c r="V11" i="1"/>
  <c r="AH13" i="1" l="1"/>
  <c r="AJ13" i="1" s="1"/>
  <c r="AK13" i="1" s="1" a="1"/>
  <c r="AK13" i="1" s="1"/>
  <c r="P13" i="1" s="1"/>
  <c r="T13" i="1" s="1"/>
  <c r="AF14" i="1"/>
  <c r="W12" i="1"/>
  <c r="U12" i="1"/>
  <c r="V12" i="1"/>
  <c r="AH14" i="1" l="1"/>
  <c r="AJ14" i="1" s="1"/>
  <c r="AK14" i="1" s="1" a="1"/>
  <c r="AK14" i="1" s="1"/>
  <c r="P14" i="1" s="1"/>
  <c r="T14" i="1" s="1"/>
  <c r="AF15" i="1"/>
  <c r="W13" i="1"/>
  <c r="U13" i="1"/>
  <c r="V13" i="1"/>
  <c r="AH15" i="1" l="1"/>
  <c r="AJ15" i="1" s="1"/>
  <c r="AK15" i="1" s="1" a="1"/>
  <c r="AK15" i="1" s="1"/>
  <c r="P15" i="1" s="1"/>
  <c r="T15" i="1" s="1"/>
  <c r="AF16" i="1"/>
  <c r="U14" i="1"/>
  <c r="W14" i="1"/>
  <c r="V14" i="1"/>
  <c r="AH16" i="1" l="1"/>
  <c r="AJ16" i="1" s="1"/>
  <c r="AK16" i="1" s="1" a="1"/>
  <c r="AK16" i="1" s="1"/>
  <c r="P16" i="1" s="1"/>
  <c r="T16" i="1" s="1"/>
  <c r="AF17" i="1"/>
  <c r="W15" i="1"/>
  <c r="V15" i="1"/>
  <c r="U15" i="1"/>
  <c r="AH17" i="1" l="1"/>
  <c r="AJ17" i="1" s="1"/>
  <c r="AK17" i="1" s="1" a="1"/>
  <c r="AK17" i="1" s="1"/>
  <c r="P17" i="1" s="1"/>
  <c r="T17" i="1" s="1"/>
  <c r="AF18" i="1"/>
  <c r="W16" i="1"/>
  <c r="U16" i="1"/>
  <c r="V16" i="1"/>
  <c r="AH18" i="1" l="1"/>
  <c r="AJ18" i="1" s="1"/>
  <c r="AK18" i="1" s="1" a="1"/>
  <c r="AK18" i="1" s="1"/>
  <c r="P18" i="1" s="1"/>
  <c r="T18" i="1" s="1"/>
  <c r="AF19" i="1"/>
  <c r="W17" i="1"/>
  <c r="U17" i="1"/>
  <c r="V17" i="1"/>
  <c r="AH19" i="1" l="1"/>
  <c r="AJ19" i="1" s="1"/>
  <c r="AK19" i="1" s="1" a="1"/>
  <c r="AK19" i="1" s="1"/>
  <c r="P19" i="1" s="1"/>
  <c r="T19" i="1" s="1"/>
  <c r="AF20" i="1"/>
  <c r="V18" i="1"/>
  <c r="U18" i="1"/>
  <c r="W18" i="1"/>
  <c r="AH20" i="1" l="1"/>
  <c r="AJ20" i="1" s="1"/>
  <c r="AK20" i="1" s="1" a="1"/>
  <c r="AK20" i="1" s="1"/>
  <c r="P20" i="1" s="1"/>
  <c r="T20" i="1" s="1"/>
  <c r="AF21" i="1"/>
  <c r="U19" i="1"/>
  <c r="W19" i="1"/>
  <c r="V19" i="1"/>
  <c r="AH21" i="1" l="1"/>
  <c r="AJ21" i="1" s="1"/>
  <c r="AK21" i="1" s="1" a="1"/>
  <c r="AK21" i="1" s="1"/>
  <c r="P21" i="1" s="1"/>
  <c r="T21" i="1" s="1"/>
  <c r="AF22" i="1"/>
  <c r="U20" i="1"/>
  <c r="W20" i="1"/>
  <c r="V20" i="1"/>
  <c r="AH22" i="1" l="1"/>
  <c r="AJ22" i="1" s="1"/>
  <c r="AK22" i="1" s="1" a="1"/>
  <c r="AK22" i="1" s="1"/>
  <c r="P22" i="1" s="1"/>
  <c r="T22" i="1" s="1"/>
  <c r="AF23" i="1"/>
  <c r="W21" i="1"/>
  <c r="U21" i="1"/>
  <c r="V21" i="1"/>
  <c r="AH23" i="1" l="1"/>
  <c r="AJ23" i="1" s="1"/>
  <c r="AK23" i="1" s="1" a="1"/>
  <c r="AK23" i="1" s="1"/>
  <c r="P23" i="1" s="1"/>
  <c r="T23" i="1" s="1"/>
  <c r="AF24" i="1"/>
  <c r="W22" i="1"/>
  <c r="U22" i="1"/>
  <c r="V22" i="1"/>
  <c r="AH24" i="1" l="1"/>
  <c r="AJ24" i="1" s="1"/>
  <c r="AK24" i="1" s="1" a="1"/>
  <c r="AK24" i="1" s="1"/>
  <c r="P24" i="1" s="1"/>
  <c r="T24" i="1" s="1"/>
  <c r="AF25" i="1"/>
  <c r="U23" i="1"/>
  <c r="W23" i="1"/>
  <c r="V23" i="1"/>
  <c r="AH25" i="1" l="1"/>
  <c r="AJ25" i="1" s="1"/>
  <c r="AK25" i="1" s="1" a="1"/>
  <c r="AK25" i="1" s="1"/>
  <c r="P25" i="1" s="1"/>
  <c r="T25" i="1" s="1"/>
  <c r="AF26" i="1"/>
  <c r="U24" i="1"/>
  <c r="W24" i="1"/>
  <c r="V24" i="1"/>
  <c r="AH26" i="1" l="1"/>
  <c r="AJ26" i="1" s="1"/>
  <c r="AF27" i="1"/>
  <c r="V25" i="1"/>
  <c r="U25" i="1"/>
  <c r="W25" i="1"/>
  <c r="AH27" i="1" l="1"/>
  <c r="AJ27" i="1" s="1"/>
  <c r="AF28" i="1"/>
  <c r="AH28" i="1" l="1"/>
  <c r="AJ28" i="1" s="1"/>
  <c r="AK28" i="1" s="1" a="1"/>
  <c r="AK28" i="1" s="1"/>
  <c r="P28" i="1" s="1"/>
  <c r="T28" i="1" s="1"/>
  <c r="AF29" i="1"/>
  <c r="AH29" i="1" l="1"/>
  <c r="AJ29" i="1" s="1"/>
  <c r="AK29" i="1" s="1" a="1"/>
  <c r="AK29" i="1" s="1"/>
  <c r="P29" i="1" s="1"/>
  <c r="T29" i="1" s="1"/>
  <c r="AF30" i="1"/>
  <c r="W28" i="1"/>
  <c r="U28" i="1"/>
  <c r="V28" i="1"/>
  <c r="AH30" i="1" l="1"/>
  <c r="AJ30" i="1" s="1"/>
  <c r="AK30" i="1" s="1" a="1"/>
  <c r="AK30" i="1" s="1"/>
  <c r="P30" i="1" s="1"/>
  <c r="T30" i="1" s="1"/>
  <c r="AF31" i="1"/>
  <c r="U29" i="1"/>
  <c r="W29" i="1"/>
  <c r="V29" i="1"/>
  <c r="AH31" i="1" l="1"/>
  <c r="AJ31" i="1" s="1"/>
  <c r="AK31" i="1" s="1" a="1"/>
  <c r="AK31" i="1" s="1"/>
  <c r="P31" i="1" s="1"/>
  <c r="T31" i="1" s="1"/>
  <c r="AF32" i="1"/>
  <c r="W30" i="1"/>
  <c r="U30" i="1"/>
  <c r="V30" i="1"/>
  <c r="AH32" i="1" l="1"/>
  <c r="AJ32" i="1" s="1"/>
  <c r="AK32" i="1" s="1" a="1"/>
  <c r="AK32" i="1" s="1"/>
  <c r="P32" i="1" s="1"/>
  <c r="T32" i="1" s="1"/>
  <c r="AF33" i="1"/>
  <c r="U31" i="1"/>
  <c r="W31" i="1"/>
  <c r="V31" i="1"/>
  <c r="AH33" i="1" l="1"/>
  <c r="AJ33" i="1" s="1"/>
  <c r="AK33" i="1" s="1" a="1"/>
  <c r="AK33" i="1" s="1"/>
  <c r="P33" i="1" s="1"/>
  <c r="T33" i="1" s="1"/>
  <c r="AF34" i="1"/>
  <c r="W32" i="1"/>
  <c r="U32" i="1"/>
  <c r="V32" i="1"/>
  <c r="AH34" i="1" l="1"/>
  <c r="AJ34" i="1" s="1"/>
  <c r="AK34" i="1" s="1" a="1"/>
  <c r="AK34" i="1" s="1"/>
  <c r="P34" i="1" s="1"/>
  <c r="T34" i="1" s="1"/>
  <c r="AF35" i="1"/>
  <c r="W33" i="1"/>
  <c r="V33" i="1"/>
  <c r="U33" i="1"/>
  <c r="AH35" i="1" l="1"/>
  <c r="AJ35" i="1" s="1"/>
  <c r="AK35" i="1" s="1" a="1"/>
  <c r="AK35" i="1" s="1"/>
  <c r="P35" i="1" s="1"/>
  <c r="T35" i="1" s="1"/>
  <c r="AF36" i="1"/>
  <c r="W34" i="1"/>
  <c r="U34" i="1"/>
  <c r="V34" i="1"/>
  <c r="AH36" i="1" l="1"/>
  <c r="AJ36" i="1" s="1"/>
  <c r="AK36" i="1" s="1" a="1"/>
  <c r="AK36" i="1" s="1"/>
  <c r="P36" i="1" s="1"/>
  <c r="T36" i="1" s="1"/>
  <c r="AF37" i="1"/>
  <c r="V35" i="1"/>
  <c r="U35" i="1"/>
  <c r="W35" i="1"/>
  <c r="AH37" i="1" l="1"/>
  <c r="AJ37" i="1" s="1"/>
  <c r="AK37" i="1" s="1" a="1"/>
  <c r="AK37" i="1" s="1"/>
  <c r="P37" i="1" s="1"/>
  <c r="T37" i="1" s="1"/>
  <c r="AF38" i="1"/>
  <c r="W36" i="1"/>
  <c r="U36" i="1"/>
  <c r="V36" i="1"/>
  <c r="AH38" i="1" l="1"/>
  <c r="AJ38" i="1" s="1"/>
  <c r="AK38" i="1" s="1" a="1"/>
  <c r="AK38" i="1" s="1"/>
  <c r="P38" i="1" s="1"/>
  <c r="T38" i="1" s="1"/>
  <c r="AF39" i="1"/>
  <c r="W37" i="1"/>
  <c r="U37" i="1"/>
  <c r="V37" i="1"/>
  <c r="AH39" i="1" l="1"/>
  <c r="AJ39" i="1" s="1"/>
  <c r="AK39" i="1" s="1" a="1"/>
  <c r="AK39" i="1" s="1"/>
  <c r="P39" i="1" s="1"/>
  <c r="T39" i="1" s="1"/>
  <c r="AF40" i="1"/>
  <c r="W38" i="1"/>
  <c r="U38" i="1"/>
  <c r="V38" i="1"/>
  <c r="AH40" i="1" l="1"/>
  <c r="AJ40" i="1" s="1"/>
  <c r="AK40" i="1" s="1" a="1"/>
  <c r="AK40" i="1" s="1"/>
  <c r="P40" i="1" s="1"/>
  <c r="T40" i="1" s="1"/>
  <c r="AF41" i="1"/>
  <c r="W39" i="1"/>
  <c r="U39" i="1"/>
  <c r="V39" i="1"/>
  <c r="AH41" i="1" l="1"/>
  <c r="AJ41" i="1" s="1"/>
  <c r="AK41" i="1" s="1" a="1"/>
  <c r="AK41" i="1" s="1"/>
  <c r="P41" i="1" s="1"/>
  <c r="T41" i="1" s="1"/>
  <c r="AF42" i="1"/>
  <c r="W40" i="1"/>
  <c r="U40" i="1"/>
  <c r="V40" i="1"/>
  <c r="AH42" i="1" l="1"/>
  <c r="AJ42" i="1" s="1"/>
  <c r="AK42" i="1" s="1" a="1"/>
  <c r="AK42" i="1" s="1"/>
  <c r="P42" i="1" s="1"/>
  <c r="T42" i="1" s="1"/>
  <c r="AF43" i="1"/>
  <c r="U41" i="1"/>
  <c r="W41" i="1"/>
  <c r="V41" i="1"/>
  <c r="AH43" i="1" l="1"/>
  <c r="AJ43" i="1" s="1"/>
  <c r="AK43" i="1" s="1" a="1"/>
  <c r="AK43" i="1" s="1"/>
  <c r="P43" i="1" s="1"/>
  <c r="T43" i="1" s="1"/>
  <c r="AF44" i="1"/>
  <c r="W42" i="1"/>
  <c r="U42" i="1"/>
  <c r="V42" i="1"/>
  <c r="AH44" i="1" l="1"/>
  <c r="AJ44" i="1" s="1"/>
  <c r="AK44" i="1" s="1" a="1"/>
  <c r="AK44" i="1" s="1"/>
  <c r="P44" i="1" s="1"/>
  <c r="T44" i="1" s="1"/>
  <c r="AF45" i="1"/>
  <c r="W43" i="1"/>
  <c r="U43" i="1"/>
  <c r="V43" i="1"/>
  <c r="AH45" i="1" l="1"/>
  <c r="AJ45" i="1" s="1"/>
  <c r="AK45" i="1" s="1" a="1"/>
  <c r="AK45" i="1" s="1"/>
  <c r="P45" i="1" s="1"/>
  <c r="T45" i="1" s="1"/>
  <c r="AF46" i="1"/>
  <c r="U44" i="1"/>
  <c r="W44" i="1"/>
  <c r="V44" i="1"/>
  <c r="AH46" i="1" l="1"/>
  <c r="AJ46" i="1" s="1"/>
  <c r="AK46" i="1" s="1" a="1"/>
  <c r="AK46" i="1" s="1"/>
  <c r="P46" i="1" s="1"/>
  <c r="T46" i="1" s="1"/>
  <c r="AF47" i="1"/>
  <c r="W45" i="1"/>
  <c r="U45" i="1"/>
  <c r="V45" i="1"/>
  <c r="AH47" i="1" l="1"/>
  <c r="AJ47" i="1" s="1"/>
  <c r="AK47" i="1" s="1" a="1"/>
  <c r="AK47" i="1" s="1"/>
  <c r="P47" i="1" s="1"/>
  <c r="T47" i="1" s="1"/>
  <c r="AF48" i="1"/>
  <c r="W46" i="1"/>
  <c r="U46" i="1"/>
  <c r="V46" i="1"/>
  <c r="AH48" i="1" l="1"/>
  <c r="AJ48" i="1" s="1"/>
  <c r="AK48" i="1" s="1" a="1"/>
  <c r="AK48" i="1" s="1"/>
  <c r="P48" i="1" s="1"/>
  <c r="T48" i="1" s="1"/>
  <c r="AF49" i="1"/>
  <c r="W47" i="1"/>
  <c r="U47" i="1"/>
  <c r="V47" i="1"/>
  <c r="AH49" i="1" l="1"/>
  <c r="AJ49" i="1" s="1"/>
  <c r="AK49" i="1" s="1" a="1"/>
  <c r="AK49" i="1" s="1"/>
  <c r="P49" i="1" s="1"/>
  <c r="T49" i="1" s="1"/>
  <c r="AF50" i="1"/>
  <c r="W48" i="1"/>
  <c r="U48" i="1"/>
  <c r="V48" i="1"/>
  <c r="AH50" i="1" l="1"/>
  <c r="AJ50" i="1" s="1"/>
  <c r="AK50" i="1" s="1" a="1"/>
  <c r="AK50" i="1" s="1"/>
  <c r="P50" i="1" s="1"/>
  <c r="T50" i="1" s="1"/>
  <c r="AF51" i="1"/>
  <c r="W49" i="1"/>
  <c r="V49" i="1"/>
  <c r="U49" i="1"/>
  <c r="AH51" i="1" l="1"/>
  <c r="AJ51" i="1" s="1"/>
  <c r="AK51" i="1" s="1" a="1"/>
  <c r="AK51" i="1" s="1"/>
  <c r="P51" i="1" s="1"/>
  <c r="T51" i="1" s="1"/>
  <c r="AF52" i="1"/>
  <c r="W50" i="1"/>
  <c r="V50" i="1"/>
  <c r="U50" i="1"/>
  <c r="AH52" i="1" l="1"/>
  <c r="AJ52" i="1" s="1"/>
  <c r="AK52" i="1" s="1" a="1"/>
  <c r="AK52" i="1" s="1"/>
  <c r="P52" i="1" s="1"/>
  <c r="T52" i="1" s="1"/>
  <c r="AF53" i="1"/>
  <c r="W51" i="1"/>
  <c r="U51" i="1"/>
  <c r="V51" i="1"/>
  <c r="AH53" i="1" l="1"/>
  <c r="AJ53" i="1" s="1"/>
  <c r="AK53" i="1" s="1" a="1"/>
  <c r="AK53" i="1" s="1"/>
  <c r="P53" i="1" s="1"/>
  <c r="T53" i="1" s="1"/>
  <c r="AF54" i="1"/>
  <c r="W52" i="1"/>
  <c r="U52" i="1"/>
  <c r="V52" i="1"/>
  <c r="AH54" i="1" l="1"/>
  <c r="AJ54" i="1" s="1"/>
  <c r="AK54" i="1" s="1" a="1"/>
  <c r="AK54" i="1" s="1"/>
  <c r="P54" i="1" s="1"/>
  <c r="T54" i="1" s="1"/>
  <c r="AF55" i="1"/>
  <c r="U53" i="1"/>
  <c r="W53" i="1"/>
  <c r="V53" i="1"/>
  <c r="AH55" i="1" l="1"/>
  <c r="AJ55" i="1" s="1"/>
  <c r="AK55" i="1" s="1" a="1"/>
  <c r="AK55" i="1" s="1"/>
  <c r="P55" i="1" s="1"/>
  <c r="T55" i="1" s="1"/>
  <c r="AF56" i="1"/>
  <c r="W54" i="1"/>
  <c r="U54" i="1"/>
  <c r="V54" i="1"/>
  <c r="AH56" i="1" l="1"/>
  <c r="AJ56" i="1" s="1"/>
  <c r="AK56" i="1" s="1" a="1"/>
  <c r="AK56" i="1" s="1"/>
  <c r="P56" i="1" s="1"/>
  <c r="T56" i="1" s="1"/>
  <c r="AF57" i="1"/>
  <c r="U55" i="1"/>
  <c r="W55" i="1"/>
  <c r="V55" i="1"/>
  <c r="AH57" i="1" l="1"/>
  <c r="AJ57" i="1" s="1"/>
  <c r="AK57" i="1" s="1" a="1"/>
  <c r="AK57" i="1" s="1"/>
  <c r="P57" i="1" s="1"/>
  <c r="T57" i="1" s="1"/>
  <c r="AF58" i="1"/>
  <c r="W56" i="1"/>
  <c r="U56" i="1"/>
  <c r="V56" i="1"/>
  <c r="AH58" i="1" l="1"/>
  <c r="AJ58" i="1" s="1"/>
  <c r="AK58" i="1" s="1" a="1"/>
  <c r="AK58" i="1" s="1"/>
  <c r="P58" i="1" s="1"/>
  <c r="T58" i="1" s="1"/>
  <c r="AF59" i="1"/>
  <c r="W57" i="1"/>
  <c r="V57" i="1"/>
  <c r="U57" i="1"/>
  <c r="AH59" i="1" l="1"/>
  <c r="AJ59" i="1" s="1"/>
  <c r="AK59" i="1" s="1" a="1"/>
  <c r="AK59" i="1" s="1"/>
  <c r="P59" i="1" s="1"/>
  <c r="T59" i="1" s="1"/>
  <c r="AF60" i="1"/>
  <c r="W58" i="1"/>
  <c r="U58" i="1"/>
  <c r="V58" i="1"/>
  <c r="AH60" i="1" l="1"/>
  <c r="AJ60" i="1" s="1"/>
  <c r="AK60" i="1" s="1" a="1"/>
  <c r="AK60" i="1" s="1"/>
  <c r="P60" i="1" s="1"/>
  <c r="T60" i="1" s="1"/>
  <c r="AF61" i="1"/>
  <c r="W59" i="1"/>
  <c r="U59" i="1"/>
  <c r="V59" i="1"/>
  <c r="AH61" i="1" l="1"/>
  <c r="AJ61" i="1" s="1"/>
  <c r="AK61" i="1" s="1" a="1"/>
  <c r="AK61" i="1" s="1"/>
  <c r="P61" i="1" s="1"/>
  <c r="T61" i="1" s="1"/>
  <c r="AF62" i="1"/>
  <c r="V60" i="1"/>
  <c r="U60" i="1"/>
  <c r="W60" i="1"/>
  <c r="AH62" i="1" l="1"/>
  <c r="AJ62" i="1" s="1"/>
  <c r="AK62" i="1" s="1" a="1"/>
  <c r="AK62" i="1" s="1"/>
  <c r="P62" i="1" s="1"/>
  <c r="T62" i="1" s="1"/>
  <c r="AF63" i="1"/>
  <c r="W61" i="1"/>
  <c r="U61" i="1"/>
  <c r="V61" i="1"/>
  <c r="AH63" i="1" l="1"/>
  <c r="AJ63" i="1" s="1"/>
  <c r="AK63" i="1" s="1" a="1"/>
  <c r="AK63" i="1" s="1"/>
  <c r="P63" i="1" s="1"/>
  <c r="T63" i="1" s="1"/>
  <c r="AF64" i="1"/>
  <c r="U62" i="1"/>
  <c r="W62" i="1"/>
  <c r="V62" i="1"/>
  <c r="AH64" i="1" l="1"/>
  <c r="AJ64" i="1" s="1"/>
  <c r="AK64" i="1" s="1" a="1"/>
  <c r="AK64" i="1" s="1"/>
  <c r="P64" i="1" s="1"/>
  <c r="T64" i="1" s="1"/>
  <c r="AF65" i="1"/>
  <c r="W63" i="1"/>
  <c r="U63" i="1"/>
  <c r="V63" i="1"/>
  <c r="AH65" i="1" l="1"/>
  <c r="AJ65" i="1" s="1"/>
  <c r="AK65" i="1" s="1" a="1"/>
  <c r="AK65" i="1" s="1"/>
  <c r="P65" i="1" s="1"/>
  <c r="T65" i="1" s="1"/>
  <c r="AF66" i="1"/>
  <c r="W64" i="1"/>
  <c r="U64" i="1"/>
  <c r="V64" i="1"/>
  <c r="AH66" i="1" l="1"/>
  <c r="AJ66" i="1" s="1"/>
  <c r="AK66" i="1" s="1" a="1"/>
  <c r="AK66" i="1" s="1"/>
  <c r="P66" i="1" s="1"/>
  <c r="T66" i="1" s="1"/>
  <c r="AF67" i="1"/>
  <c r="W65" i="1"/>
  <c r="U65" i="1"/>
  <c r="V65" i="1"/>
  <c r="AH67" i="1" l="1"/>
  <c r="AJ67" i="1" s="1"/>
  <c r="AK67" i="1" s="1" a="1"/>
  <c r="AK67" i="1" s="1"/>
  <c r="P67" i="1" s="1"/>
  <c r="T67" i="1" s="1"/>
  <c r="AF68" i="1"/>
  <c r="U66" i="1"/>
  <c r="W66" i="1"/>
  <c r="V66" i="1"/>
  <c r="AH68" i="1" l="1"/>
  <c r="AJ68" i="1" s="1"/>
  <c r="AK68" i="1" s="1" a="1"/>
  <c r="AK68" i="1" s="1"/>
  <c r="P68" i="1" s="1"/>
  <c r="T68" i="1" s="1"/>
  <c r="AF69" i="1"/>
  <c r="U67" i="1"/>
  <c r="W67" i="1"/>
  <c r="V67" i="1"/>
  <c r="AH69" i="1" l="1"/>
  <c r="AJ69" i="1" s="1"/>
  <c r="AK69" i="1" s="1" a="1"/>
  <c r="AK69" i="1" s="1"/>
  <c r="P69" i="1" s="1"/>
  <c r="T69" i="1" s="1"/>
  <c r="AF70" i="1"/>
  <c r="W68" i="1"/>
  <c r="U68" i="1"/>
  <c r="V68" i="1"/>
  <c r="AH70" i="1" l="1"/>
  <c r="AJ70" i="1" s="1"/>
  <c r="AK70" i="1" s="1" a="1"/>
  <c r="AK70" i="1" s="1"/>
  <c r="P70" i="1" s="1"/>
  <c r="T70" i="1" s="1"/>
  <c r="AF71" i="1"/>
  <c r="W69" i="1"/>
  <c r="U69" i="1"/>
  <c r="V69" i="1"/>
  <c r="AH71" i="1" l="1"/>
  <c r="AJ71" i="1" s="1"/>
  <c r="AK71" i="1" s="1" a="1"/>
  <c r="AK71" i="1" s="1"/>
  <c r="P71" i="1" s="1"/>
  <c r="T71" i="1" s="1"/>
  <c r="AF72" i="1"/>
  <c r="W70" i="1"/>
  <c r="V70" i="1"/>
  <c r="U70" i="1"/>
  <c r="AH72" i="1" l="1"/>
  <c r="AJ72" i="1" s="1"/>
  <c r="AK72" i="1" s="1" a="1"/>
  <c r="AK72" i="1" s="1"/>
  <c r="P72" i="1" s="1"/>
  <c r="T72" i="1" s="1"/>
  <c r="AF73" i="1"/>
  <c r="W71" i="1"/>
  <c r="V71" i="1"/>
  <c r="U71" i="1"/>
  <c r="AH73" i="1" l="1"/>
  <c r="AJ73" i="1" s="1"/>
  <c r="AK73" i="1" s="1" a="1"/>
  <c r="AK73" i="1" s="1"/>
  <c r="P73" i="1" s="1"/>
  <c r="T73" i="1" s="1"/>
  <c r="AF74" i="1"/>
  <c r="U72" i="1"/>
  <c r="W72" i="1"/>
  <c r="V72" i="1"/>
  <c r="AH74" i="1" l="1"/>
  <c r="AJ74" i="1" s="1"/>
  <c r="AK74" i="1" s="1" a="1"/>
  <c r="AK74" i="1" s="1"/>
  <c r="P74" i="1" s="1"/>
  <c r="T74" i="1" s="1"/>
  <c r="AF75" i="1"/>
  <c r="W73" i="1"/>
  <c r="V73" i="1"/>
  <c r="U73" i="1"/>
  <c r="AH75" i="1" l="1"/>
  <c r="AJ75" i="1" s="1"/>
  <c r="AK75" i="1" s="1" a="1"/>
  <c r="AK75" i="1" s="1"/>
  <c r="P75" i="1" s="1"/>
  <c r="T75" i="1" s="1"/>
  <c r="AF76" i="1"/>
  <c r="W74" i="1"/>
  <c r="U74" i="1"/>
  <c r="V74" i="1"/>
  <c r="AH76" i="1" l="1"/>
  <c r="AJ76" i="1" s="1"/>
  <c r="AK76" i="1" s="1" a="1"/>
  <c r="AK76" i="1" s="1"/>
  <c r="P76" i="1" s="1"/>
  <c r="T76" i="1" s="1"/>
  <c r="AF77" i="1"/>
  <c r="W75" i="1"/>
  <c r="U75" i="1"/>
  <c r="V75" i="1"/>
  <c r="AH77" i="1" l="1"/>
  <c r="AJ77" i="1" s="1"/>
  <c r="AK77" i="1" s="1" a="1"/>
  <c r="AK77" i="1" s="1"/>
  <c r="P77" i="1" s="1"/>
  <c r="T77" i="1" s="1"/>
  <c r="AF78" i="1"/>
  <c r="W76" i="1"/>
  <c r="V76" i="1"/>
  <c r="U76" i="1"/>
  <c r="AH78" i="1" l="1"/>
  <c r="AJ78" i="1" s="1"/>
  <c r="AK78" i="1" s="1" a="1"/>
  <c r="AK78" i="1" s="1"/>
  <c r="P78" i="1" s="1"/>
  <c r="T78" i="1" s="1"/>
  <c r="AF79" i="1"/>
  <c r="W77" i="1"/>
  <c r="V77" i="1"/>
  <c r="U77" i="1"/>
  <c r="AH79" i="1" l="1"/>
  <c r="AJ79" i="1" s="1"/>
  <c r="AK79" i="1" s="1" a="1"/>
  <c r="AK79" i="1" s="1"/>
  <c r="P79" i="1" s="1"/>
  <c r="T79" i="1" s="1"/>
  <c r="AF80" i="1"/>
  <c r="W78" i="1"/>
  <c r="V78" i="1"/>
  <c r="U78" i="1"/>
  <c r="AH80" i="1" l="1"/>
  <c r="AJ80" i="1" s="1"/>
  <c r="AK80" i="1" s="1" a="1"/>
  <c r="AK80" i="1" s="1"/>
  <c r="P80" i="1" s="1"/>
  <c r="T80" i="1" s="1"/>
  <c r="AF81" i="1"/>
  <c r="W79" i="1"/>
  <c r="U79" i="1"/>
  <c r="V79" i="1"/>
  <c r="AH81" i="1" l="1"/>
  <c r="AJ81" i="1" s="1"/>
  <c r="AK81" i="1" s="1" a="1"/>
  <c r="AK81" i="1" s="1"/>
  <c r="P81" i="1" s="1"/>
  <c r="T81" i="1" s="1"/>
  <c r="AF82" i="1"/>
  <c r="W80" i="1"/>
  <c r="U80" i="1"/>
  <c r="V80" i="1"/>
  <c r="AH82" i="1" l="1"/>
  <c r="AJ82" i="1" s="1"/>
  <c r="AK82" i="1" s="1" a="1"/>
  <c r="AK82" i="1" s="1"/>
  <c r="P82" i="1" s="1"/>
  <c r="T82" i="1" s="1"/>
  <c r="AF83" i="1"/>
  <c r="W81" i="1"/>
  <c r="U81" i="1"/>
  <c r="V81" i="1"/>
  <c r="AH83" i="1" l="1"/>
  <c r="AJ83" i="1" s="1"/>
  <c r="AK83" i="1" s="1" a="1"/>
  <c r="AK83" i="1" s="1"/>
  <c r="P83" i="1" s="1"/>
  <c r="T83" i="1" s="1"/>
  <c r="AF84" i="1"/>
  <c r="W82" i="1"/>
  <c r="U82" i="1"/>
  <c r="V82" i="1"/>
  <c r="AH84" i="1" l="1"/>
  <c r="AJ84" i="1" s="1"/>
  <c r="AK84" i="1" s="1" a="1"/>
  <c r="AK84" i="1" s="1"/>
  <c r="P84" i="1" s="1"/>
  <c r="T84" i="1" s="1"/>
  <c r="AF85" i="1"/>
  <c r="W83" i="1"/>
  <c r="U83" i="1"/>
  <c r="V83" i="1"/>
  <c r="AH85" i="1" l="1"/>
  <c r="AJ85" i="1" s="1"/>
  <c r="AK85" i="1" s="1" a="1"/>
  <c r="AK85" i="1" s="1"/>
  <c r="P85" i="1" s="1"/>
  <c r="T85" i="1" s="1"/>
  <c r="AF86" i="1"/>
  <c r="W84" i="1"/>
  <c r="U84" i="1"/>
  <c r="V84" i="1"/>
  <c r="AH86" i="1" l="1"/>
  <c r="AJ86" i="1" s="1"/>
  <c r="AK86" i="1" s="1" a="1"/>
  <c r="AK86" i="1" s="1"/>
  <c r="P86" i="1" s="1"/>
  <c r="T86" i="1" s="1"/>
  <c r="AF87" i="1"/>
  <c r="U85" i="1"/>
  <c r="W85" i="1"/>
  <c r="V85" i="1"/>
  <c r="AH87" i="1" l="1"/>
  <c r="AJ87" i="1" s="1"/>
  <c r="AK87" i="1" s="1" a="1"/>
  <c r="AK87" i="1" s="1"/>
  <c r="P87" i="1" s="1"/>
  <c r="T87" i="1" s="1"/>
  <c r="AF88" i="1"/>
  <c r="W86" i="1"/>
  <c r="V86" i="1"/>
  <c r="U86" i="1"/>
  <c r="AH88" i="1" l="1"/>
  <c r="AJ88" i="1" s="1"/>
  <c r="AK88" i="1" s="1" a="1"/>
  <c r="AK88" i="1" s="1"/>
  <c r="P88" i="1" s="1"/>
  <c r="T88" i="1" s="1"/>
  <c r="AF89" i="1"/>
  <c r="U87" i="1"/>
  <c r="W87" i="1"/>
  <c r="V87" i="1"/>
  <c r="AH89" i="1" l="1"/>
  <c r="AJ89" i="1" s="1"/>
  <c r="AK89" i="1" s="1" a="1"/>
  <c r="AK89" i="1" s="1"/>
  <c r="P89" i="1" s="1"/>
  <c r="T89" i="1" s="1"/>
  <c r="AF90" i="1"/>
  <c r="W88" i="1"/>
  <c r="U88" i="1"/>
  <c r="V88" i="1"/>
  <c r="AH90" i="1" l="1"/>
  <c r="AJ90" i="1" s="1"/>
  <c r="AK90" i="1" s="1" a="1"/>
  <c r="AK90" i="1" s="1"/>
  <c r="P90" i="1" s="1"/>
  <c r="T90" i="1" s="1"/>
  <c r="AF91" i="1"/>
  <c r="W89" i="1"/>
  <c r="U89" i="1"/>
  <c r="V89" i="1"/>
  <c r="AH91" i="1" l="1"/>
  <c r="AJ91" i="1" s="1"/>
  <c r="AK91" i="1" s="1" a="1"/>
  <c r="AK91" i="1" s="1"/>
  <c r="P91" i="1" s="1"/>
  <c r="T91" i="1" s="1"/>
  <c r="AF92" i="1"/>
  <c r="U90" i="1"/>
  <c r="W90" i="1"/>
  <c r="V90" i="1"/>
  <c r="AH92" i="1" l="1"/>
  <c r="AJ92" i="1" s="1"/>
  <c r="AK92" i="1" s="1" a="1"/>
  <c r="AK92" i="1" s="1"/>
  <c r="P92" i="1" s="1"/>
  <c r="T92" i="1" s="1"/>
  <c r="AF93" i="1"/>
  <c r="W91" i="1"/>
  <c r="U91" i="1"/>
  <c r="V91" i="1"/>
  <c r="AH93" i="1" l="1"/>
  <c r="AJ93" i="1" s="1"/>
  <c r="AK93" i="1" s="1" a="1"/>
  <c r="AK93" i="1" s="1"/>
  <c r="P93" i="1" s="1"/>
  <c r="T93" i="1" s="1"/>
  <c r="AF94" i="1"/>
  <c r="W92" i="1"/>
  <c r="U92" i="1"/>
  <c r="V92" i="1"/>
  <c r="AH94" i="1" l="1"/>
  <c r="AJ94" i="1" s="1"/>
  <c r="AK94" i="1" s="1" a="1"/>
  <c r="AK94" i="1" s="1"/>
  <c r="P94" i="1" s="1"/>
  <c r="T94" i="1" s="1"/>
  <c r="AF95" i="1"/>
  <c r="W93" i="1"/>
  <c r="U93" i="1"/>
  <c r="V93" i="1"/>
  <c r="AH95" i="1" l="1"/>
  <c r="AJ95" i="1" s="1"/>
  <c r="AK95" i="1" s="1" a="1"/>
  <c r="AK95" i="1" s="1"/>
  <c r="P95" i="1" s="1"/>
  <c r="T95" i="1" s="1"/>
  <c r="AF96" i="1"/>
  <c r="U94" i="1"/>
  <c r="W94" i="1"/>
  <c r="V94" i="1"/>
  <c r="AH96" i="1" l="1"/>
  <c r="AJ96" i="1" s="1"/>
  <c r="AK96" i="1" s="1" a="1"/>
  <c r="AK96" i="1" s="1"/>
  <c r="P96" i="1" s="1"/>
  <c r="T96" i="1" s="1"/>
  <c r="AF97" i="1"/>
  <c r="W95" i="1"/>
  <c r="V95" i="1"/>
  <c r="U95" i="1"/>
  <c r="AH97" i="1" l="1"/>
  <c r="AJ97" i="1" s="1"/>
  <c r="AK97" i="1" s="1" a="1"/>
  <c r="AK97" i="1" s="1"/>
  <c r="P97" i="1" s="1"/>
  <c r="T97" i="1" s="1"/>
  <c r="AF98" i="1"/>
  <c r="W96" i="1"/>
  <c r="V96" i="1"/>
  <c r="U96" i="1"/>
  <c r="AH98" i="1" l="1"/>
  <c r="AJ98" i="1" s="1"/>
  <c r="AK98" i="1" s="1" a="1"/>
  <c r="AK98" i="1" s="1"/>
  <c r="P98" i="1" s="1"/>
  <c r="T98" i="1" s="1"/>
  <c r="AF99" i="1"/>
  <c r="U97" i="1"/>
  <c r="W97" i="1"/>
  <c r="V97" i="1"/>
  <c r="AH99" i="1" l="1"/>
  <c r="AJ99" i="1" s="1"/>
  <c r="AK99" i="1" s="1" a="1"/>
  <c r="AK99" i="1" s="1"/>
  <c r="P99" i="1" s="1"/>
  <c r="T99" i="1" s="1"/>
  <c r="AF100" i="1"/>
  <c r="U98" i="1"/>
  <c r="W98" i="1"/>
  <c r="V98" i="1"/>
  <c r="AH100" i="1" l="1"/>
  <c r="AJ100" i="1" s="1"/>
  <c r="AK100" i="1" s="1" a="1"/>
  <c r="AK100" i="1" s="1"/>
  <c r="P100" i="1" s="1"/>
  <c r="T100" i="1" s="1"/>
  <c r="AF101" i="1"/>
  <c r="W99" i="1"/>
  <c r="U99" i="1"/>
  <c r="V99" i="1"/>
  <c r="AH101" i="1" l="1"/>
  <c r="AJ101" i="1" s="1"/>
  <c r="AK101" i="1" s="1" a="1"/>
  <c r="AK101" i="1" s="1"/>
  <c r="P101" i="1" s="1"/>
  <c r="T101" i="1" s="1"/>
  <c r="AF102" i="1"/>
  <c r="W100" i="1"/>
  <c r="U100" i="1"/>
  <c r="V100" i="1"/>
  <c r="AH102" i="1" l="1"/>
  <c r="AJ102" i="1" s="1"/>
  <c r="AK102" i="1" s="1" a="1"/>
  <c r="AK102" i="1" s="1"/>
  <c r="P102" i="1" s="1"/>
  <c r="T102" i="1" s="1"/>
  <c r="AF103" i="1"/>
  <c r="W101" i="1"/>
  <c r="U101" i="1"/>
  <c r="V101" i="1"/>
  <c r="AH103" i="1" l="1"/>
  <c r="AJ103" i="1" s="1"/>
  <c r="AK103" i="1" s="1" a="1"/>
  <c r="AK103" i="1" s="1"/>
  <c r="P103" i="1" s="1"/>
  <c r="T103" i="1" s="1"/>
  <c r="AF104" i="1"/>
  <c r="W102" i="1"/>
  <c r="V102" i="1"/>
  <c r="U102" i="1"/>
  <c r="AH104" i="1" l="1"/>
  <c r="AJ104" i="1" s="1"/>
  <c r="AK104" i="1" s="1" a="1"/>
  <c r="AK104" i="1" s="1"/>
  <c r="P104" i="1" s="1"/>
  <c r="T104" i="1" s="1"/>
  <c r="AF105" i="1"/>
  <c r="W103" i="1"/>
  <c r="V103" i="1"/>
  <c r="U103" i="1"/>
  <c r="AH105" i="1" l="1"/>
  <c r="AJ105" i="1" s="1"/>
  <c r="AK105" i="1" s="1" a="1"/>
  <c r="AK105" i="1" s="1"/>
  <c r="P105" i="1" s="1"/>
  <c r="T105" i="1" s="1"/>
  <c r="AF106" i="1"/>
  <c r="W104" i="1"/>
  <c r="U104" i="1"/>
  <c r="V104" i="1"/>
  <c r="AH106" i="1" l="1"/>
  <c r="AJ106" i="1" s="1"/>
  <c r="AK106" i="1" s="1" a="1"/>
  <c r="AK106" i="1" s="1"/>
  <c r="P106" i="1" s="1"/>
  <c r="T106" i="1" s="1"/>
  <c r="AF107" i="1"/>
  <c r="U105" i="1"/>
  <c r="W105" i="1"/>
  <c r="V105" i="1"/>
  <c r="AH107" i="1" l="1"/>
  <c r="AJ107" i="1" s="1"/>
  <c r="AK107" i="1" s="1" a="1"/>
  <c r="AK107" i="1" s="1"/>
  <c r="P107" i="1" s="1"/>
  <c r="T107" i="1" s="1"/>
  <c r="AF108" i="1"/>
  <c r="W106" i="1"/>
  <c r="U106" i="1"/>
  <c r="V106" i="1"/>
  <c r="AH108" i="1" l="1"/>
  <c r="AJ108" i="1" s="1"/>
  <c r="AK108" i="1" s="1" a="1"/>
  <c r="AK108" i="1" s="1"/>
  <c r="P108" i="1" s="1"/>
  <c r="T108" i="1" s="1"/>
  <c r="AF109" i="1"/>
  <c r="W107" i="1"/>
  <c r="V107" i="1"/>
  <c r="U107" i="1"/>
  <c r="AH109" i="1" l="1"/>
  <c r="AJ109" i="1" s="1"/>
  <c r="AK109" i="1" s="1" a="1"/>
  <c r="AK109" i="1" s="1"/>
  <c r="P109" i="1" s="1"/>
  <c r="T109" i="1" s="1"/>
  <c r="AF110" i="1"/>
  <c r="U108" i="1"/>
  <c r="V108" i="1"/>
  <c r="W108" i="1"/>
  <c r="AH110" i="1" l="1"/>
  <c r="AJ110" i="1" s="1"/>
  <c r="AK110" i="1" s="1" a="1"/>
  <c r="AK110" i="1" s="1"/>
  <c r="P110" i="1" s="1"/>
  <c r="T110" i="1" s="1"/>
  <c r="AF111" i="1"/>
  <c r="U109" i="1"/>
  <c r="W109" i="1"/>
  <c r="V109" i="1"/>
  <c r="AH111" i="1" l="1"/>
  <c r="AJ111" i="1" s="1"/>
  <c r="AK111" i="1" s="1" a="1"/>
  <c r="AK111" i="1" s="1"/>
  <c r="P111" i="1" s="1"/>
  <c r="T111" i="1" s="1"/>
  <c r="AF112" i="1"/>
  <c r="U110" i="1"/>
  <c r="W110" i="1"/>
  <c r="V110" i="1"/>
  <c r="AH112" i="1" l="1"/>
  <c r="AJ112" i="1" s="1"/>
  <c r="AK112" i="1" s="1" a="1"/>
  <c r="AK112" i="1" s="1"/>
  <c r="P112" i="1" s="1"/>
  <c r="T112" i="1" s="1"/>
  <c r="AF113" i="1"/>
  <c r="W111" i="1"/>
  <c r="V111" i="1"/>
  <c r="U111" i="1"/>
  <c r="AH113" i="1" l="1"/>
  <c r="AJ113" i="1" s="1"/>
  <c r="AK113" i="1" s="1" a="1"/>
  <c r="AK113" i="1" s="1"/>
  <c r="P113" i="1" s="1"/>
  <c r="T113" i="1" s="1"/>
  <c r="AF114" i="1"/>
  <c r="W112" i="1"/>
  <c r="U112" i="1"/>
  <c r="V112" i="1"/>
  <c r="AH114" i="1" l="1"/>
  <c r="AJ114" i="1" s="1"/>
  <c r="AK114" i="1" s="1" a="1"/>
  <c r="AK114" i="1" s="1"/>
  <c r="P114" i="1" s="1"/>
  <c r="T114" i="1" s="1"/>
  <c r="AF115" i="1"/>
  <c r="U113" i="1"/>
  <c r="V113" i="1"/>
  <c r="W113" i="1"/>
  <c r="AH115" i="1" l="1"/>
  <c r="AJ115" i="1" s="1"/>
  <c r="AK115" i="1" s="1" a="1"/>
  <c r="AK115" i="1" s="1"/>
  <c r="P115" i="1" s="1"/>
  <c r="T115" i="1" s="1"/>
  <c r="AF116" i="1"/>
  <c r="W114" i="1"/>
  <c r="U114" i="1"/>
  <c r="V114" i="1"/>
  <c r="AH116" i="1" l="1"/>
  <c r="AJ116" i="1" s="1"/>
  <c r="AK116" i="1" s="1" a="1"/>
  <c r="AK116" i="1" s="1"/>
  <c r="P116" i="1" s="1"/>
  <c r="T116" i="1" s="1"/>
  <c r="AF117" i="1"/>
  <c r="U115" i="1"/>
  <c r="W115" i="1"/>
  <c r="V115" i="1"/>
  <c r="AH117" i="1" l="1"/>
  <c r="AJ117" i="1" s="1"/>
  <c r="AK117" i="1" s="1" a="1"/>
  <c r="AK117" i="1" s="1"/>
  <c r="P117" i="1" s="1"/>
  <c r="T117" i="1" s="1"/>
  <c r="AF118" i="1"/>
  <c r="W116" i="1"/>
  <c r="U116" i="1"/>
  <c r="V116" i="1"/>
  <c r="AH118" i="1" l="1"/>
  <c r="AJ118" i="1" s="1"/>
  <c r="AK118" i="1" s="1" a="1"/>
  <c r="AK118" i="1" s="1"/>
  <c r="P118" i="1" s="1"/>
  <c r="T118" i="1" s="1"/>
  <c r="AF119" i="1"/>
  <c r="W117" i="1"/>
  <c r="U117" i="1"/>
  <c r="V117" i="1"/>
  <c r="AH119" i="1" l="1"/>
  <c r="AJ119" i="1" s="1"/>
  <c r="AK119" i="1" s="1" a="1"/>
  <c r="AK119" i="1" s="1"/>
  <c r="P119" i="1" s="1"/>
  <c r="T119" i="1" s="1"/>
  <c r="AF120" i="1"/>
  <c r="W118" i="1"/>
  <c r="U118" i="1"/>
  <c r="V118" i="1"/>
  <c r="AH120" i="1" l="1"/>
  <c r="AJ120" i="1" s="1"/>
  <c r="AK120" i="1" s="1" a="1"/>
  <c r="AK120" i="1" s="1"/>
  <c r="P120" i="1" s="1"/>
  <c r="T120" i="1" s="1"/>
  <c r="AF121" i="1"/>
  <c r="W119" i="1"/>
  <c r="U119" i="1"/>
  <c r="V119" i="1"/>
  <c r="AH121" i="1" l="1"/>
  <c r="AJ121" i="1" s="1"/>
  <c r="AK121" i="1" s="1" a="1"/>
  <c r="AK121" i="1" s="1"/>
  <c r="P121" i="1" s="1"/>
  <c r="T121" i="1" s="1"/>
  <c r="AF122" i="1"/>
  <c r="W120" i="1"/>
  <c r="U120" i="1"/>
  <c r="V120" i="1"/>
  <c r="AH122" i="1" l="1"/>
  <c r="AJ122" i="1" s="1"/>
  <c r="AK122" i="1" s="1" a="1"/>
  <c r="AK122" i="1" s="1"/>
  <c r="P122" i="1" s="1"/>
  <c r="T122" i="1" s="1"/>
  <c r="AF123" i="1"/>
  <c r="W121" i="1"/>
  <c r="U121" i="1"/>
  <c r="V121" i="1"/>
  <c r="AH123" i="1" l="1"/>
  <c r="AJ123" i="1" s="1"/>
  <c r="AK123" i="1" s="1" a="1"/>
  <c r="AK123" i="1" s="1"/>
  <c r="P123" i="1" s="1"/>
  <c r="T123" i="1" s="1"/>
  <c r="AF124" i="1"/>
  <c r="W122" i="1"/>
  <c r="U122" i="1"/>
  <c r="V122" i="1"/>
  <c r="AH124" i="1" l="1"/>
  <c r="AJ124" i="1" s="1"/>
  <c r="AK124" i="1" s="1" a="1"/>
  <c r="AK124" i="1" s="1"/>
  <c r="P124" i="1" s="1"/>
  <c r="T124" i="1" s="1"/>
  <c r="AF125" i="1"/>
  <c r="W123" i="1"/>
  <c r="U123" i="1"/>
  <c r="V123" i="1"/>
  <c r="AH125" i="1" l="1"/>
  <c r="AJ125" i="1" s="1"/>
  <c r="AK125" i="1" s="1" a="1"/>
  <c r="AK125" i="1" s="1"/>
  <c r="P125" i="1" s="1"/>
  <c r="T125" i="1" s="1"/>
  <c r="AF126" i="1"/>
  <c r="W124" i="1"/>
  <c r="U124" i="1"/>
  <c r="V124" i="1"/>
  <c r="AH126" i="1" l="1"/>
  <c r="AJ126" i="1" s="1"/>
  <c r="AK126" i="1" s="1" a="1"/>
  <c r="AK126" i="1" s="1"/>
  <c r="P126" i="1" s="1"/>
  <c r="T126" i="1" s="1"/>
  <c r="AF127" i="1"/>
  <c r="W125" i="1"/>
  <c r="V125" i="1"/>
  <c r="U125" i="1"/>
  <c r="AH127" i="1" l="1"/>
  <c r="AJ127" i="1" s="1"/>
  <c r="AK127" i="1" s="1" a="1"/>
  <c r="AK127" i="1" s="1"/>
  <c r="P127" i="1" s="1"/>
  <c r="T127" i="1" s="1"/>
  <c r="AF128" i="1"/>
  <c r="W126" i="1"/>
  <c r="U126" i="1"/>
  <c r="V126" i="1"/>
  <c r="AH128" i="1" l="1"/>
  <c r="AJ128" i="1" s="1"/>
  <c r="AK128" i="1" s="1" a="1"/>
  <c r="AK128" i="1" s="1"/>
  <c r="P128" i="1" s="1"/>
  <c r="T128" i="1" s="1"/>
  <c r="AF129" i="1"/>
  <c r="W127" i="1"/>
  <c r="U127" i="1"/>
  <c r="V127" i="1"/>
  <c r="AH129" i="1" l="1"/>
  <c r="AJ129" i="1" s="1"/>
  <c r="AK129" i="1" s="1" a="1"/>
  <c r="AK129" i="1" s="1"/>
  <c r="P129" i="1" s="1"/>
  <c r="T129" i="1" s="1"/>
  <c r="AF130" i="1"/>
  <c r="W128" i="1"/>
  <c r="U128" i="1"/>
  <c r="V128" i="1"/>
  <c r="AH130" i="1" l="1"/>
  <c r="AJ130" i="1" s="1"/>
  <c r="AK130" i="1" s="1" a="1"/>
  <c r="AK130" i="1" s="1"/>
  <c r="P130" i="1" s="1"/>
  <c r="T130" i="1" s="1"/>
  <c r="AF131" i="1"/>
  <c r="U129" i="1"/>
  <c r="W129" i="1"/>
  <c r="V129" i="1"/>
  <c r="AH131" i="1" l="1"/>
  <c r="AJ131" i="1" s="1"/>
  <c r="AK131" i="1" s="1" a="1"/>
  <c r="AK131" i="1" s="1"/>
  <c r="P131" i="1" s="1"/>
  <c r="T131" i="1" s="1"/>
  <c r="AF132" i="1"/>
  <c r="U130" i="1"/>
  <c r="W130" i="1"/>
  <c r="V130" i="1"/>
  <c r="AH132" i="1" l="1"/>
  <c r="AJ132" i="1" s="1"/>
  <c r="AK132" i="1" s="1" a="1"/>
  <c r="AK132" i="1" s="1"/>
  <c r="P132" i="1" s="1"/>
  <c r="T132" i="1" s="1"/>
  <c r="AF133" i="1"/>
  <c r="W131" i="1"/>
  <c r="U131" i="1"/>
  <c r="V131" i="1"/>
  <c r="AH133" i="1" l="1"/>
  <c r="AJ133" i="1" s="1"/>
  <c r="AK133" i="1" s="1" a="1"/>
  <c r="AK133" i="1" s="1"/>
  <c r="P133" i="1" s="1"/>
  <c r="T133" i="1" s="1"/>
  <c r="AF134" i="1"/>
  <c r="W132" i="1"/>
  <c r="U132" i="1"/>
  <c r="V132" i="1"/>
  <c r="AH134" i="1" l="1"/>
  <c r="AJ134" i="1" s="1"/>
  <c r="AK134" i="1" s="1" a="1"/>
  <c r="AK134" i="1" s="1"/>
  <c r="P134" i="1" s="1"/>
  <c r="T134" i="1" s="1"/>
  <c r="AF135" i="1"/>
  <c r="W133" i="1"/>
  <c r="U133" i="1"/>
  <c r="V133" i="1"/>
  <c r="AH135" i="1" l="1"/>
  <c r="AJ135" i="1" s="1"/>
  <c r="AK135" i="1" s="1" a="1"/>
  <c r="AK135" i="1" s="1"/>
  <c r="P135" i="1" s="1"/>
  <c r="T135" i="1" s="1"/>
  <c r="AF136" i="1"/>
  <c r="U134" i="1"/>
  <c r="W134" i="1"/>
  <c r="V134" i="1"/>
  <c r="AH136" i="1" l="1"/>
  <c r="AJ136" i="1" s="1"/>
  <c r="AK136" i="1" s="1" a="1"/>
  <c r="AK136" i="1" s="1"/>
  <c r="P136" i="1" s="1"/>
  <c r="T136" i="1" s="1"/>
  <c r="AF137" i="1"/>
  <c r="W135" i="1"/>
  <c r="U135" i="1"/>
  <c r="V135" i="1"/>
  <c r="AH137" i="1" l="1"/>
  <c r="AJ137" i="1" s="1"/>
  <c r="AK137" i="1" s="1" a="1"/>
  <c r="AK137" i="1" s="1"/>
  <c r="P137" i="1" s="1"/>
  <c r="T137" i="1" s="1"/>
  <c r="AF138" i="1"/>
  <c r="W136" i="1"/>
  <c r="U136" i="1"/>
  <c r="V136" i="1"/>
  <c r="AH138" i="1" l="1"/>
  <c r="AJ138" i="1" s="1"/>
  <c r="AK138" i="1" s="1" a="1"/>
  <c r="AK138" i="1" s="1"/>
  <c r="P138" i="1" s="1"/>
  <c r="T138" i="1" s="1"/>
  <c r="AF139" i="1"/>
  <c r="W137" i="1"/>
  <c r="U137" i="1"/>
  <c r="V137" i="1"/>
  <c r="AH139" i="1" l="1"/>
  <c r="AJ139" i="1" s="1"/>
  <c r="AK139" i="1" s="1" a="1"/>
  <c r="AK139" i="1" s="1"/>
  <c r="P139" i="1" s="1"/>
  <c r="T139" i="1" s="1"/>
  <c r="AF140" i="1"/>
  <c r="U138" i="1"/>
  <c r="W138" i="1"/>
  <c r="V138" i="1"/>
  <c r="AH140" i="1" l="1"/>
  <c r="AJ140" i="1" s="1"/>
  <c r="AK140" i="1" s="1" a="1"/>
  <c r="AK140" i="1" s="1"/>
  <c r="P140" i="1" s="1"/>
  <c r="T140" i="1" s="1"/>
  <c r="AF141" i="1"/>
  <c r="W139" i="1"/>
  <c r="U139" i="1"/>
  <c r="V139" i="1"/>
  <c r="AH141" i="1" l="1"/>
  <c r="AJ141" i="1" s="1"/>
  <c r="AK141" i="1" s="1" a="1"/>
  <c r="AK141" i="1" s="1"/>
  <c r="P141" i="1" s="1"/>
  <c r="T141" i="1" s="1"/>
  <c r="AF142" i="1"/>
  <c r="W140" i="1"/>
  <c r="U140" i="1"/>
  <c r="V140" i="1"/>
  <c r="AH142" i="1" l="1"/>
  <c r="AJ142" i="1" s="1"/>
  <c r="AK142" i="1" s="1" a="1"/>
  <c r="AK142" i="1" s="1"/>
  <c r="P142" i="1" s="1"/>
  <c r="T142" i="1" s="1"/>
  <c r="AF143" i="1"/>
  <c r="W141" i="1"/>
  <c r="U141" i="1"/>
  <c r="V141" i="1"/>
  <c r="AH143" i="1" l="1"/>
  <c r="AJ143" i="1" s="1"/>
  <c r="AK143" i="1" s="1" a="1"/>
  <c r="AK143" i="1" s="1"/>
  <c r="P143" i="1" s="1"/>
  <c r="T143" i="1" s="1"/>
  <c r="AF144" i="1"/>
  <c r="W142" i="1"/>
  <c r="U142" i="1"/>
  <c r="V142" i="1"/>
  <c r="AH144" i="1" l="1"/>
  <c r="AJ144" i="1" s="1"/>
  <c r="AK144" i="1" s="1" a="1"/>
  <c r="AK144" i="1" s="1"/>
  <c r="P144" i="1" s="1"/>
  <c r="T144" i="1" s="1"/>
  <c r="AF145" i="1"/>
  <c r="W143" i="1"/>
  <c r="V143" i="1"/>
  <c r="U143" i="1"/>
  <c r="AH145" i="1" l="1"/>
  <c r="AJ145" i="1" s="1"/>
  <c r="AK145" i="1" s="1" a="1"/>
  <c r="AK145" i="1" s="1"/>
  <c r="P145" i="1" s="1"/>
  <c r="T145" i="1" s="1"/>
  <c r="AF146" i="1"/>
  <c r="W144" i="1"/>
  <c r="U144" i="1"/>
  <c r="V144" i="1"/>
  <c r="AH146" i="1" l="1"/>
  <c r="AJ146" i="1" s="1"/>
  <c r="AK146" i="1" s="1" a="1"/>
  <c r="AK146" i="1" s="1"/>
  <c r="P146" i="1" s="1"/>
  <c r="T146" i="1" s="1"/>
  <c r="AF147" i="1"/>
  <c r="W145" i="1"/>
  <c r="U145" i="1"/>
  <c r="V145" i="1"/>
  <c r="AH147" i="1" l="1"/>
  <c r="AJ147" i="1" s="1"/>
  <c r="AK147" i="1" s="1" a="1"/>
  <c r="AK147" i="1" s="1"/>
  <c r="P147" i="1" s="1"/>
  <c r="T147" i="1" s="1"/>
  <c r="AF148" i="1"/>
  <c r="U146" i="1"/>
  <c r="W146" i="1"/>
  <c r="V146" i="1"/>
  <c r="AH148" i="1" l="1"/>
  <c r="AJ148" i="1" s="1"/>
  <c r="AK148" i="1" s="1" a="1"/>
  <c r="AK148" i="1" s="1"/>
  <c r="AF149" i="1"/>
  <c r="W147" i="1"/>
  <c r="U147" i="1"/>
  <c r="V147" i="1"/>
  <c r="AH149" i="1" l="1"/>
  <c r="AJ149" i="1" s="1"/>
  <c r="AK149" i="1" s="1" a="1"/>
  <c r="AK149" i="1" s="1"/>
  <c r="P149" i="1" s="1"/>
  <c r="T149" i="1" s="1"/>
  <c r="AF150" i="1"/>
  <c r="AH150" i="1" l="1"/>
  <c r="AJ150" i="1" s="1"/>
  <c r="AK150" i="1" s="1" a="1"/>
  <c r="AK150" i="1" s="1"/>
  <c r="P150" i="1" s="1"/>
  <c r="T150" i="1" s="1"/>
  <c r="AF151" i="1"/>
  <c r="W149" i="1"/>
  <c r="V149" i="1"/>
  <c r="U149" i="1"/>
  <c r="AH151" i="1" l="1"/>
  <c r="AJ151" i="1" s="1"/>
  <c r="AK151" i="1" s="1" a="1"/>
  <c r="AK151" i="1" s="1"/>
  <c r="P151" i="1" s="1"/>
  <c r="T151" i="1" s="1"/>
  <c r="AF152" i="1"/>
  <c r="AF154" i="1"/>
  <c r="W150" i="1"/>
  <c r="U150" i="1"/>
  <c r="V150" i="1"/>
  <c r="AH154" i="1" l="1"/>
  <c r="AJ154" i="1" s="1"/>
  <c r="AK154" i="1" s="1" a="1"/>
  <c r="AK154" i="1" s="1"/>
  <c r="P154" i="1" s="1"/>
  <c r="T154" i="1" s="1"/>
  <c r="AF155" i="1"/>
  <c r="AH152" i="1"/>
  <c r="AJ152" i="1" s="1"/>
  <c r="AK152" i="1" s="1" a="1"/>
  <c r="AK152" i="1" s="1"/>
  <c r="P152" i="1" s="1"/>
  <c r="T152" i="1" s="1"/>
  <c r="AF153" i="1"/>
  <c r="AH153" i="1" s="1"/>
  <c r="AJ153" i="1" s="1"/>
  <c r="AK153" i="1" s="1" a="1"/>
  <c r="AK153" i="1" s="1"/>
  <c r="P153" i="1" s="1"/>
  <c r="T153" i="1" s="1"/>
  <c r="U151" i="1"/>
  <c r="W151" i="1"/>
  <c r="V151" i="1"/>
  <c r="W153" i="1" l="1"/>
  <c r="U153" i="1"/>
  <c r="V153" i="1"/>
  <c r="W152" i="1"/>
  <c r="U152" i="1"/>
  <c r="V152" i="1"/>
  <c r="AH155" i="1"/>
  <c r="AJ155" i="1" s="1"/>
  <c r="AK155" i="1" s="1" a="1"/>
  <c r="AK155" i="1" s="1"/>
  <c r="P155" i="1" s="1"/>
  <c r="T155" i="1" s="1"/>
  <c r="AF156" i="1"/>
  <c r="W154" i="1"/>
  <c r="U154" i="1"/>
  <c r="V154" i="1"/>
  <c r="AH156" i="1" l="1"/>
  <c r="AJ156" i="1" s="1"/>
  <c r="AK156" i="1" s="1" a="1"/>
  <c r="AK156" i="1" s="1"/>
  <c r="P156" i="1" s="1"/>
  <c r="T156" i="1" s="1"/>
  <c r="AF157" i="1"/>
  <c r="U155" i="1"/>
  <c r="W155" i="1"/>
  <c r="V155" i="1"/>
  <c r="AH157" i="1" l="1"/>
  <c r="AJ157" i="1" s="1"/>
  <c r="AK157" i="1" s="1" a="1"/>
  <c r="AK157" i="1" s="1"/>
  <c r="P157" i="1" s="1"/>
  <c r="T157" i="1" s="1"/>
  <c r="AF158" i="1"/>
  <c r="W156" i="1"/>
  <c r="V156" i="1"/>
  <c r="U156" i="1"/>
  <c r="AH158" i="1" l="1"/>
  <c r="AJ158" i="1" s="1"/>
  <c r="AK158" i="1" s="1" a="1"/>
  <c r="AK158" i="1" s="1"/>
  <c r="P158" i="1" s="1"/>
  <c r="T158" i="1" s="1"/>
  <c r="AF159" i="1"/>
  <c r="W157" i="1"/>
  <c r="U157" i="1"/>
  <c r="V157" i="1"/>
  <c r="AH159" i="1" l="1"/>
  <c r="AJ159" i="1" s="1"/>
  <c r="AK159" i="1" s="1" a="1"/>
  <c r="AK159" i="1" s="1"/>
  <c r="P159" i="1" s="1"/>
  <c r="T159" i="1" s="1"/>
  <c r="AF160" i="1"/>
  <c r="W158" i="1"/>
  <c r="U158" i="1"/>
  <c r="V158" i="1"/>
  <c r="AH160" i="1" l="1"/>
  <c r="AJ160" i="1" s="1"/>
  <c r="AK160" i="1" s="1" a="1"/>
  <c r="AK160" i="1" s="1"/>
  <c r="P160" i="1" s="1"/>
  <c r="T160" i="1" s="1"/>
  <c r="AF161" i="1"/>
  <c r="W159" i="1"/>
  <c r="U159" i="1"/>
  <c r="V159" i="1"/>
  <c r="AH161" i="1" l="1"/>
  <c r="AJ161" i="1" s="1"/>
  <c r="AK161" i="1" s="1" a="1"/>
  <c r="AK161" i="1" s="1"/>
  <c r="P161" i="1" s="1"/>
  <c r="T161" i="1" s="1"/>
  <c r="AF162" i="1"/>
  <c r="W160" i="1"/>
  <c r="U160" i="1"/>
  <c r="V160" i="1"/>
  <c r="AH162" i="1" l="1"/>
  <c r="AJ162" i="1" s="1"/>
  <c r="AK162" i="1" s="1" a="1"/>
  <c r="AK162" i="1" s="1"/>
  <c r="P162" i="1" s="1"/>
  <c r="T162" i="1" s="1"/>
  <c r="AF163" i="1"/>
  <c r="U161" i="1"/>
  <c r="W161" i="1"/>
  <c r="V161" i="1"/>
  <c r="AH163" i="1" l="1"/>
  <c r="AJ163" i="1" s="1"/>
  <c r="AK163" i="1" s="1" a="1"/>
  <c r="AK163" i="1" s="1"/>
  <c r="P163" i="1" s="1"/>
  <c r="T163" i="1" s="1"/>
  <c r="AF164" i="1"/>
  <c r="W162" i="1"/>
  <c r="V162" i="1"/>
  <c r="U162" i="1"/>
  <c r="AH164" i="1" l="1"/>
  <c r="AJ164" i="1" s="1"/>
  <c r="AK164" i="1" s="1" a="1"/>
  <c r="AK164" i="1" s="1"/>
  <c r="P164" i="1" s="1"/>
  <c r="T164" i="1" s="1"/>
  <c r="AF165" i="1"/>
  <c r="U163" i="1"/>
  <c r="W163" i="1"/>
  <c r="V163" i="1"/>
  <c r="AH165" i="1" l="1"/>
  <c r="AJ165" i="1" s="1"/>
  <c r="AK165" i="1" s="1" a="1"/>
  <c r="AK165" i="1" s="1"/>
  <c r="P165" i="1" s="1"/>
  <c r="T165" i="1" s="1"/>
  <c r="AF166" i="1"/>
  <c r="U164" i="1"/>
  <c r="W164" i="1"/>
  <c r="V164" i="1"/>
  <c r="AH166" i="1" l="1"/>
  <c r="AJ166" i="1" s="1"/>
  <c r="AK166" i="1" s="1" a="1"/>
  <c r="AK166" i="1" s="1"/>
  <c r="P166" i="1" s="1"/>
  <c r="T166" i="1" s="1"/>
  <c r="AF167" i="1"/>
  <c r="W165" i="1"/>
  <c r="V165" i="1"/>
  <c r="U165" i="1"/>
  <c r="AH167" i="1" l="1"/>
  <c r="AJ167" i="1" s="1"/>
  <c r="AK167" i="1" s="1" a="1"/>
  <c r="AK167" i="1" s="1"/>
  <c r="P167" i="1" s="1"/>
  <c r="T167" i="1" s="1"/>
  <c r="AF168" i="1"/>
  <c r="W166" i="1"/>
  <c r="U166" i="1"/>
  <c r="V166" i="1"/>
  <c r="AH168" i="1" l="1"/>
  <c r="AJ168" i="1" s="1"/>
  <c r="AK168" i="1" s="1" a="1"/>
  <c r="AK168" i="1" s="1"/>
  <c r="P168" i="1" s="1"/>
  <c r="T168" i="1" s="1"/>
  <c r="AF169" i="1"/>
  <c r="W167" i="1"/>
  <c r="U167" i="1"/>
  <c r="V167" i="1"/>
  <c r="AH169" i="1" l="1"/>
  <c r="AJ169" i="1" s="1"/>
  <c r="AK169" i="1" s="1" a="1"/>
  <c r="AK169" i="1" s="1"/>
  <c r="P169" i="1" s="1"/>
  <c r="T169" i="1" s="1"/>
  <c r="AF170" i="1"/>
  <c r="W168" i="1"/>
  <c r="U168" i="1"/>
  <c r="V168" i="1"/>
  <c r="AH170" i="1" l="1"/>
  <c r="AJ170" i="1" s="1"/>
  <c r="AK170" i="1" s="1" a="1"/>
  <c r="AK170" i="1" s="1"/>
  <c r="P170" i="1" s="1"/>
  <c r="T170" i="1" s="1"/>
  <c r="AF171" i="1"/>
  <c r="W169" i="1"/>
  <c r="V169" i="1"/>
  <c r="U169" i="1"/>
  <c r="AH171" i="1" l="1"/>
  <c r="AJ171" i="1" s="1"/>
  <c r="AK171" i="1" s="1" a="1"/>
  <c r="AK171" i="1" s="1"/>
  <c r="P171" i="1" s="1"/>
  <c r="T171" i="1" s="1"/>
  <c r="AF172" i="1"/>
  <c r="W170" i="1"/>
  <c r="U170" i="1"/>
  <c r="V170" i="1"/>
  <c r="AH172" i="1" l="1"/>
  <c r="AJ172" i="1" s="1"/>
  <c r="AK172" i="1" s="1" a="1"/>
  <c r="AK172" i="1" s="1"/>
  <c r="P172" i="1" s="1"/>
  <c r="T172" i="1" s="1"/>
  <c r="AF173" i="1"/>
  <c r="W171" i="1"/>
  <c r="U171" i="1"/>
  <c r="V171" i="1"/>
  <c r="AH173" i="1" l="1"/>
  <c r="AJ173" i="1" s="1"/>
  <c r="AK173" i="1" s="1" a="1"/>
  <c r="AK173" i="1" s="1"/>
  <c r="P173" i="1" s="1"/>
  <c r="T173" i="1" s="1"/>
  <c r="AF174" i="1"/>
  <c r="W172" i="1"/>
  <c r="U172" i="1"/>
  <c r="V172" i="1"/>
  <c r="AH174" i="1" l="1"/>
  <c r="AJ174" i="1" s="1"/>
  <c r="AK174" i="1" s="1" a="1"/>
  <c r="AK174" i="1" s="1"/>
  <c r="P174" i="1" s="1"/>
  <c r="T174" i="1" s="1"/>
  <c r="AF175" i="1"/>
  <c r="W173" i="1"/>
  <c r="U173" i="1"/>
  <c r="V173" i="1"/>
  <c r="AH175" i="1" l="1"/>
  <c r="AJ175" i="1" s="1"/>
  <c r="AK175" i="1" s="1" a="1"/>
  <c r="AK175" i="1" s="1"/>
  <c r="P175" i="1" s="1"/>
  <c r="T175" i="1" s="1"/>
  <c r="AF176" i="1"/>
  <c r="U174" i="1"/>
  <c r="W174" i="1"/>
  <c r="V174" i="1"/>
  <c r="AH176" i="1" l="1"/>
  <c r="AJ176" i="1" s="1"/>
  <c r="AK176" i="1" s="1" a="1"/>
  <c r="AK176" i="1" s="1"/>
  <c r="P176" i="1" s="1"/>
  <c r="T176" i="1" s="1"/>
  <c r="AF177" i="1"/>
  <c r="W175" i="1"/>
  <c r="V175" i="1"/>
  <c r="U175" i="1"/>
  <c r="AH177" i="1" l="1"/>
  <c r="AJ177" i="1" s="1"/>
  <c r="AK177" i="1" s="1" a="1"/>
  <c r="AK177" i="1" s="1"/>
  <c r="P177" i="1" s="1"/>
  <c r="T177" i="1" s="1"/>
  <c r="AF178" i="1"/>
  <c r="W176" i="1"/>
  <c r="U176" i="1"/>
  <c r="V176" i="1"/>
  <c r="AH178" i="1" l="1"/>
  <c r="AJ178" i="1" s="1"/>
  <c r="AK178" i="1" s="1" a="1"/>
  <c r="AK178" i="1" s="1"/>
  <c r="P178" i="1" s="1"/>
  <c r="T178" i="1" s="1"/>
  <c r="AF179" i="1"/>
  <c r="W177" i="1"/>
  <c r="U177" i="1"/>
  <c r="V177" i="1"/>
  <c r="AH179" i="1" l="1"/>
  <c r="AJ179" i="1" s="1"/>
  <c r="AK179" i="1" s="1" a="1"/>
  <c r="AK179" i="1" s="1"/>
  <c r="P179" i="1" s="1"/>
  <c r="T179" i="1" s="1"/>
  <c r="AF180" i="1"/>
  <c r="W178" i="1"/>
  <c r="U178" i="1"/>
  <c r="V178" i="1"/>
  <c r="AH180" i="1" l="1"/>
  <c r="AJ180" i="1" s="1"/>
  <c r="AK180" i="1" s="1" a="1"/>
  <c r="AK180" i="1" s="1"/>
  <c r="P180" i="1" s="1"/>
  <c r="T180" i="1" s="1"/>
  <c r="AF181" i="1"/>
  <c r="U179" i="1"/>
  <c r="W179" i="1"/>
  <c r="V179" i="1"/>
  <c r="AH181" i="1" l="1"/>
  <c r="AJ181" i="1" s="1"/>
  <c r="AK181" i="1" s="1" a="1"/>
  <c r="AK181" i="1" s="1"/>
  <c r="P181" i="1" s="1"/>
  <c r="T181" i="1" s="1"/>
  <c r="AF182" i="1"/>
  <c r="W180" i="1"/>
  <c r="U180" i="1"/>
  <c r="V180" i="1"/>
  <c r="AH182" i="1" l="1"/>
  <c r="AJ182" i="1" s="1"/>
  <c r="AK182" i="1" s="1" a="1"/>
  <c r="AK182" i="1" s="1"/>
  <c r="P182" i="1" s="1"/>
  <c r="T182" i="1" s="1"/>
  <c r="AF183" i="1"/>
  <c r="W181" i="1"/>
  <c r="U181" i="1"/>
  <c r="V181" i="1"/>
  <c r="AH183" i="1" l="1"/>
  <c r="AJ183" i="1" s="1"/>
  <c r="AK183" i="1" s="1" a="1"/>
  <c r="AK183" i="1" s="1"/>
  <c r="P183" i="1" s="1"/>
  <c r="T183" i="1" s="1"/>
  <c r="AF184" i="1"/>
  <c r="W182" i="1"/>
  <c r="U182" i="1"/>
  <c r="V182" i="1"/>
  <c r="AH184" i="1" l="1"/>
  <c r="AJ184" i="1" s="1"/>
  <c r="AK184" i="1" s="1" a="1"/>
  <c r="AK184" i="1" s="1"/>
  <c r="P184" i="1" s="1"/>
  <c r="T184" i="1" s="1"/>
  <c r="AF185" i="1"/>
  <c r="W183" i="1"/>
  <c r="U183" i="1"/>
  <c r="V183" i="1"/>
  <c r="AH185" i="1" l="1"/>
  <c r="AJ185" i="1" s="1"/>
  <c r="AK185" i="1" s="1" a="1"/>
  <c r="AK185" i="1" s="1"/>
  <c r="P185" i="1" s="1"/>
  <c r="T185" i="1" s="1"/>
  <c r="AF186" i="1"/>
  <c r="W184" i="1"/>
  <c r="U184" i="1"/>
  <c r="V184" i="1"/>
  <c r="AH186" i="1" l="1"/>
  <c r="AJ186" i="1" s="1"/>
  <c r="AK186" i="1" s="1" a="1"/>
  <c r="AK186" i="1" s="1"/>
  <c r="P186" i="1" s="1"/>
  <c r="T186" i="1" s="1"/>
  <c r="AF187" i="1"/>
  <c r="W185" i="1"/>
  <c r="U185" i="1"/>
  <c r="V185" i="1"/>
  <c r="AH187" i="1" l="1"/>
  <c r="AJ187" i="1" s="1"/>
  <c r="AK187" i="1" s="1" a="1"/>
  <c r="AK187" i="1" s="1"/>
  <c r="P187" i="1" s="1"/>
  <c r="T187" i="1" s="1"/>
  <c r="AF188" i="1"/>
  <c r="U186" i="1"/>
  <c r="W186" i="1"/>
  <c r="V186" i="1"/>
  <c r="AH188" i="1" l="1"/>
  <c r="AJ188" i="1" s="1"/>
  <c r="AK188" i="1" s="1" a="1"/>
  <c r="AK188" i="1" s="1"/>
  <c r="P188" i="1" s="1"/>
  <c r="T188" i="1" s="1"/>
  <c r="AF189" i="1"/>
  <c r="U187" i="1"/>
  <c r="W187" i="1"/>
  <c r="V187" i="1"/>
  <c r="AH189" i="1" l="1"/>
  <c r="AJ189" i="1" s="1"/>
  <c r="AK189" i="1" s="1" a="1"/>
  <c r="AK189" i="1" s="1"/>
  <c r="P189" i="1" s="1"/>
  <c r="T189" i="1" s="1"/>
  <c r="AF190" i="1"/>
  <c r="W188" i="1"/>
  <c r="U188" i="1"/>
  <c r="V188" i="1"/>
  <c r="AH190" i="1" l="1"/>
  <c r="AJ190" i="1" s="1"/>
  <c r="AK190" i="1" s="1" a="1"/>
  <c r="AK190" i="1" s="1"/>
  <c r="P190" i="1" s="1"/>
  <c r="T190" i="1" s="1"/>
  <c r="AF191" i="1"/>
  <c r="W189" i="1"/>
  <c r="U189" i="1"/>
  <c r="V189" i="1"/>
  <c r="AH191" i="1" l="1"/>
  <c r="AJ191" i="1" s="1"/>
  <c r="AK191" i="1" s="1" a="1"/>
  <c r="AK191" i="1" s="1"/>
  <c r="P191" i="1" s="1"/>
  <c r="T191" i="1" s="1"/>
  <c r="AF192" i="1"/>
  <c r="W190" i="1"/>
  <c r="V190" i="1"/>
  <c r="U190" i="1"/>
  <c r="AH192" i="1" l="1"/>
  <c r="AJ192" i="1" s="1"/>
  <c r="AK192" i="1" s="1" a="1"/>
  <c r="AK192" i="1" s="1"/>
  <c r="P192" i="1" s="1"/>
  <c r="T192" i="1" s="1"/>
  <c r="AF193" i="1"/>
  <c r="W191" i="1"/>
  <c r="U191" i="1"/>
  <c r="V191" i="1"/>
  <c r="AH193" i="1" l="1"/>
  <c r="AJ193" i="1" s="1"/>
  <c r="AK193" i="1" s="1" a="1"/>
  <c r="AK193" i="1" s="1"/>
  <c r="P193" i="1" s="1"/>
  <c r="T193" i="1" s="1"/>
  <c r="AF194" i="1"/>
  <c r="W192" i="1"/>
  <c r="V192" i="1"/>
  <c r="U192" i="1"/>
  <c r="AH194" i="1" l="1"/>
  <c r="AJ194" i="1" s="1"/>
  <c r="AK194" i="1" s="1" a="1"/>
  <c r="AK194" i="1" s="1"/>
  <c r="P194" i="1" s="1"/>
  <c r="T194" i="1" s="1"/>
  <c r="AF195" i="1"/>
  <c r="W193" i="1"/>
  <c r="U193" i="1"/>
  <c r="V193" i="1"/>
  <c r="AH195" i="1" l="1"/>
  <c r="AJ195" i="1" s="1"/>
  <c r="AK195" i="1" s="1" a="1"/>
  <c r="AK195" i="1" s="1"/>
  <c r="P195" i="1" s="1"/>
  <c r="T195" i="1" s="1"/>
  <c r="AF196" i="1"/>
  <c r="W194" i="1"/>
  <c r="U194" i="1"/>
  <c r="V194" i="1"/>
  <c r="AH196" i="1" l="1"/>
  <c r="AJ196" i="1" s="1"/>
  <c r="AK196" i="1" s="1" a="1"/>
  <c r="AK196" i="1" s="1"/>
  <c r="P196" i="1" s="1"/>
  <c r="T196" i="1" s="1"/>
  <c r="AF197" i="1"/>
  <c r="W195" i="1"/>
  <c r="U195" i="1"/>
  <c r="V195" i="1"/>
  <c r="AH197" i="1" l="1"/>
  <c r="AJ197" i="1" s="1"/>
  <c r="AK197" i="1" s="1" a="1"/>
  <c r="AK197" i="1" s="1"/>
  <c r="P197" i="1" s="1"/>
  <c r="T197" i="1" s="1"/>
  <c r="AF198" i="1"/>
  <c r="U196" i="1"/>
  <c r="W196" i="1"/>
  <c r="V196" i="1"/>
  <c r="AH198" i="1" l="1"/>
  <c r="AJ198" i="1" s="1"/>
  <c r="AK198" i="1" s="1" a="1"/>
  <c r="AK198" i="1" s="1"/>
  <c r="P198" i="1" s="1"/>
  <c r="T198" i="1" s="1"/>
  <c r="AF199" i="1"/>
  <c r="W197" i="1"/>
  <c r="U197" i="1"/>
  <c r="V197" i="1"/>
  <c r="AH199" i="1" l="1"/>
  <c r="AJ199" i="1" s="1"/>
  <c r="AK199" i="1" s="1" a="1"/>
  <c r="AK199" i="1" s="1"/>
  <c r="P199" i="1" s="1"/>
  <c r="T199" i="1" s="1"/>
  <c r="AF200" i="1"/>
  <c r="W198" i="1"/>
  <c r="V198" i="1"/>
  <c r="U198" i="1"/>
  <c r="AH200" i="1" l="1"/>
  <c r="AJ200" i="1" s="1"/>
  <c r="AK200" i="1" s="1" a="1"/>
  <c r="AK200" i="1" s="1"/>
  <c r="P200" i="1" s="1"/>
  <c r="T200" i="1" s="1"/>
  <c r="AF201" i="1"/>
  <c r="W199" i="1"/>
  <c r="U199" i="1"/>
  <c r="V199" i="1"/>
  <c r="AH201" i="1" l="1"/>
  <c r="AJ201" i="1" s="1"/>
  <c r="AK201" i="1" s="1" a="1"/>
  <c r="AK201" i="1" s="1"/>
  <c r="P201" i="1" s="1"/>
  <c r="T201" i="1" s="1"/>
  <c r="AF202" i="1"/>
  <c r="W200" i="1"/>
  <c r="U200" i="1"/>
  <c r="V200" i="1"/>
  <c r="AH202" i="1" l="1"/>
  <c r="AJ202" i="1" s="1"/>
  <c r="AK202" i="1" s="1" a="1"/>
  <c r="AK202" i="1" s="1"/>
  <c r="P202" i="1" s="1"/>
  <c r="T202" i="1" s="1"/>
  <c r="AF203" i="1"/>
  <c r="W201" i="1"/>
  <c r="U201" i="1"/>
  <c r="V201" i="1"/>
  <c r="AH203" i="1" l="1"/>
  <c r="AJ203" i="1" s="1"/>
  <c r="AK203" i="1" s="1" a="1"/>
  <c r="AK203" i="1" s="1"/>
  <c r="P203" i="1" s="1"/>
  <c r="T203" i="1" s="1"/>
  <c r="AF204" i="1"/>
  <c r="U202" i="1"/>
  <c r="W202" i="1"/>
  <c r="V202" i="1"/>
  <c r="AH204" i="1" l="1"/>
  <c r="AJ204" i="1" s="1"/>
  <c r="AK204" i="1" s="1" a="1"/>
  <c r="AK204" i="1" s="1"/>
  <c r="P204" i="1" s="1"/>
  <c r="T204" i="1" s="1"/>
  <c r="AF205" i="1"/>
  <c r="W203" i="1"/>
  <c r="U203" i="1"/>
  <c r="V203" i="1"/>
  <c r="AH205" i="1" l="1"/>
  <c r="AJ205" i="1" s="1"/>
  <c r="AK205" i="1" s="1" a="1"/>
  <c r="AK205" i="1" s="1"/>
  <c r="P205" i="1" s="1"/>
  <c r="T205" i="1" s="1"/>
  <c r="AF206" i="1"/>
  <c r="U204" i="1"/>
  <c r="W204" i="1"/>
  <c r="V204" i="1"/>
  <c r="AH206" i="1" l="1"/>
  <c r="AJ206" i="1" s="1"/>
  <c r="AK206" i="1" s="1" a="1"/>
  <c r="AK206" i="1" s="1"/>
  <c r="P206" i="1" s="1"/>
  <c r="T206" i="1" s="1"/>
  <c r="AF207" i="1"/>
  <c r="W205" i="1"/>
  <c r="V205" i="1"/>
  <c r="U205" i="1"/>
  <c r="AH207" i="1" l="1"/>
  <c r="AJ207" i="1" s="1"/>
  <c r="AK207" i="1" s="1" a="1"/>
  <c r="AK207" i="1" s="1"/>
  <c r="P207" i="1" s="1"/>
  <c r="T207" i="1" s="1"/>
  <c r="AF208" i="1"/>
  <c r="W206" i="1"/>
  <c r="U206" i="1"/>
  <c r="V206" i="1"/>
  <c r="AH208" i="1" l="1"/>
  <c r="AJ208" i="1" s="1"/>
  <c r="AK208" i="1" s="1" a="1"/>
  <c r="AK208" i="1" s="1"/>
  <c r="P208" i="1" s="1"/>
  <c r="T208" i="1" s="1"/>
  <c r="AF209" i="1"/>
  <c r="W207" i="1"/>
  <c r="U207" i="1"/>
  <c r="V207" i="1"/>
  <c r="AH209" i="1" l="1"/>
  <c r="AJ209" i="1" s="1"/>
  <c r="AK209" i="1" s="1" a="1"/>
  <c r="AK209" i="1" s="1"/>
  <c r="P209" i="1" s="1"/>
  <c r="T209" i="1" s="1"/>
  <c r="AF210" i="1"/>
  <c r="W208" i="1"/>
  <c r="U208" i="1"/>
  <c r="V208" i="1"/>
  <c r="AH210" i="1" l="1"/>
  <c r="AJ210" i="1" s="1"/>
  <c r="AK210" i="1" s="1" a="1"/>
  <c r="AK210" i="1" s="1"/>
  <c r="P210" i="1" s="1"/>
  <c r="T210" i="1" s="1"/>
  <c r="AF211" i="1"/>
  <c r="V209" i="1"/>
  <c r="U209" i="1"/>
  <c r="W209" i="1"/>
  <c r="AH211" i="1" l="1"/>
  <c r="AJ211" i="1" s="1"/>
  <c r="AK211" i="1" s="1" a="1"/>
  <c r="AK211" i="1" s="1"/>
  <c r="P211" i="1" s="1"/>
  <c r="T211" i="1" s="1"/>
  <c r="AF212" i="1"/>
  <c r="U210" i="1"/>
  <c r="W210" i="1"/>
  <c r="V210" i="1"/>
  <c r="AH212" i="1" l="1"/>
  <c r="AJ212" i="1" s="1"/>
  <c r="AK212" i="1" s="1" a="1"/>
  <c r="AK212" i="1" s="1"/>
  <c r="P212" i="1" s="1"/>
  <c r="T212" i="1" s="1"/>
  <c r="AF213" i="1"/>
  <c r="W211" i="1"/>
  <c r="U211" i="1"/>
  <c r="V211" i="1"/>
  <c r="AH213" i="1" l="1"/>
  <c r="AJ213" i="1" s="1"/>
  <c r="AK213" i="1" s="1" a="1"/>
  <c r="AK213" i="1" s="1"/>
  <c r="P213" i="1" s="1"/>
  <c r="T213" i="1" s="1"/>
  <c r="AF214" i="1"/>
  <c r="U212" i="1"/>
  <c r="W212" i="1"/>
  <c r="V212" i="1"/>
  <c r="AH214" i="1" l="1"/>
  <c r="AJ214" i="1" s="1"/>
  <c r="AK214" i="1" s="1" a="1"/>
  <c r="AK214" i="1" s="1"/>
  <c r="P214" i="1" s="1"/>
  <c r="T214" i="1" s="1"/>
  <c r="AF215" i="1"/>
  <c r="W213" i="1"/>
  <c r="U213" i="1"/>
  <c r="V213" i="1"/>
  <c r="AH215" i="1" l="1"/>
  <c r="AJ215" i="1" s="1"/>
  <c r="AK215" i="1" s="1" a="1"/>
  <c r="AK215" i="1" s="1"/>
  <c r="P215" i="1" s="1"/>
  <c r="T215" i="1" s="1"/>
  <c r="AF216" i="1"/>
  <c r="W214" i="1"/>
  <c r="U214" i="1"/>
  <c r="V214" i="1"/>
  <c r="AH216" i="1" l="1"/>
  <c r="AJ216" i="1" s="1"/>
  <c r="AK216" i="1" s="1" a="1"/>
  <c r="AK216" i="1" s="1"/>
  <c r="P216" i="1" s="1"/>
  <c r="T216" i="1" s="1"/>
  <c r="AF217" i="1"/>
  <c r="W215" i="1"/>
  <c r="V215" i="1"/>
  <c r="U215" i="1"/>
  <c r="AH217" i="1" l="1"/>
  <c r="AJ217" i="1" s="1"/>
  <c r="AK217" i="1" s="1" a="1"/>
  <c r="AK217" i="1" s="1"/>
  <c r="P217" i="1" s="1"/>
  <c r="T217" i="1" s="1"/>
  <c r="AF218" i="1"/>
  <c r="U216" i="1"/>
  <c r="W216" i="1"/>
  <c r="V216" i="1"/>
  <c r="AH218" i="1" l="1"/>
  <c r="AJ218" i="1" s="1"/>
  <c r="AK218" i="1" s="1" a="1"/>
  <c r="AK218" i="1" s="1"/>
  <c r="P218" i="1" s="1"/>
  <c r="T218" i="1" s="1"/>
  <c r="AF219" i="1"/>
  <c r="W217" i="1"/>
  <c r="U217" i="1"/>
  <c r="V217" i="1"/>
  <c r="AH219" i="1" l="1"/>
  <c r="AJ219" i="1" s="1"/>
  <c r="AK219" i="1" s="1" a="1"/>
  <c r="AK219" i="1" s="1"/>
  <c r="P219" i="1" s="1"/>
  <c r="T219" i="1" s="1"/>
  <c r="AF220" i="1"/>
  <c r="W218" i="1"/>
  <c r="U218" i="1"/>
  <c r="V218" i="1"/>
  <c r="AH220" i="1" l="1"/>
  <c r="AJ220" i="1" s="1"/>
  <c r="AK220" i="1" s="1" a="1"/>
  <c r="AK220" i="1" s="1"/>
  <c r="P220" i="1" s="1"/>
  <c r="T220" i="1" s="1"/>
  <c r="AF221" i="1"/>
  <c r="W219" i="1"/>
  <c r="U219" i="1"/>
  <c r="V219" i="1"/>
  <c r="AH221" i="1" l="1"/>
  <c r="AJ221" i="1" s="1"/>
  <c r="AK221" i="1" s="1" a="1"/>
  <c r="AK221" i="1" s="1"/>
  <c r="P221" i="1" s="1"/>
  <c r="T221" i="1" s="1"/>
  <c r="AF222" i="1"/>
  <c r="W220" i="1"/>
  <c r="U220" i="1"/>
  <c r="V220" i="1"/>
  <c r="AH222" i="1" l="1"/>
  <c r="AJ222" i="1" s="1"/>
  <c r="AK222" i="1" s="1" a="1"/>
  <c r="AK222" i="1" s="1"/>
  <c r="P222" i="1" s="1"/>
  <c r="T222" i="1" s="1"/>
  <c r="AF223" i="1"/>
  <c r="W221" i="1"/>
  <c r="V221" i="1"/>
  <c r="U221" i="1"/>
  <c r="AH223" i="1" l="1"/>
  <c r="AJ223" i="1" s="1"/>
  <c r="AK223" i="1" s="1" a="1"/>
  <c r="AK223" i="1" s="1"/>
  <c r="P223" i="1" s="1"/>
  <c r="T223" i="1" s="1"/>
  <c r="AF224" i="1"/>
  <c r="U222" i="1"/>
  <c r="W222" i="1"/>
  <c r="V222" i="1"/>
  <c r="AH224" i="1" l="1"/>
  <c r="AJ224" i="1" s="1"/>
  <c r="AK224" i="1" s="1" a="1"/>
  <c r="AK224" i="1" s="1"/>
  <c r="P224" i="1" s="1"/>
  <c r="T224" i="1" s="1"/>
  <c r="AF225" i="1"/>
  <c r="W223" i="1"/>
  <c r="U223" i="1"/>
  <c r="V223" i="1"/>
  <c r="AH225" i="1" l="1"/>
  <c r="AJ225" i="1" s="1"/>
  <c r="AK225" i="1" s="1" a="1"/>
  <c r="AK225" i="1" s="1"/>
  <c r="P225" i="1" s="1"/>
  <c r="T225" i="1" s="1"/>
  <c r="AF226" i="1"/>
  <c r="W224" i="1"/>
  <c r="U224" i="1"/>
  <c r="V224" i="1"/>
  <c r="AH226" i="1" l="1"/>
  <c r="AJ226" i="1" s="1"/>
  <c r="AK226" i="1" s="1" a="1"/>
  <c r="AK226" i="1" s="1"/>
  <c r="P226" i="1" s="1"/>
  <c r="T226" i="1" s="1"/>
  <c r="AF227" i="1"/>
  <c r="W225" i="1"/>
  <c r="U225" i="1"/>
  <c r="V225" i="1"/>
  <c r="AH227" i="1" l="1"/>
  <c r="AJ227" i="1" s="1"/>
  <c r="AK227" i="1" s="1" a="1"/>
  <c r="AK227" i="1" s="1"/>
  <c r="P227" i="1" s="1"/>
  <c r="T227" i="1" s="1"/>
  <c r="AF228" i="1"/>
  <c r="W226" i="1"/>
  <c r="U226" i="1"/>
  <c r="V226" i="1"/>
  <c r="AH228" i="1" l="1"/>
  <c r="AJ228" i="1" s="1"/>
  <c r="AK228" i="1" s="1" a="1"/>
  <c r="AK228" i="1" s="1"/>
  <c r="P228" i="1" s="1"/>
  <c r="T228" i="1" s="1"/>
  <c r="AF229" i="1"/>
  <c r="W227" i="1"/>
  <c r="V227" i="1"/>
  <c r="U227" i="1"/>
  <c r="AH229" i="1" l="1"/>
  <c r="AJ229" i="1" s="1"/>
  <c r="AK229" i="1" s="1" a="1"/>
  <c r="AK229" i="1" s="1"/>
  <c r="P229" i="1" s="1"/>
  <c r="T229" i="1" s="1"/>
  <c r="AF230" i="1"/>
  <c r="U228" i="1"/>
  <c r="W228" i="1"/>
  <c r="V228" i="1"/>
  <c r="AH230" i="1" l="1"/>
  <c r="AJ230" i="1" s="1"/>
  <c r="AK230" i="1" s="1" a="1"/>
  <c r="AK230" i="1" s="1"/>
  <c r="P230" i="1" s="1"/>
  <c r="T230" i="1" s="1"/>
  <c r="AF231" i="1"/>
  <c r="W229" i="1"/>
  <c r="U229" i="1"/>
  <c r="V229" i="1"/>
  <c r="AH231" i="1" l="1"/>
  <c r="AJ231" i="1" s="1"/>
  <c r="AK231" i="1" s="1" a="1"/>
  <c r="AK231" i="1" s="1"/>
  <c r="P231" i="1" s="1"/>
  <c r="T231" i="1" s="1"/>
  <c r="AF232" i="1"/>
  <c r="W230" i="1"/>
  <c r="U230" i="1"/>
  <c r="V230" i="1"/>
  <c r="AH232" i="1" l="1"/>
  <c r="AJ232" i="1" s="1"/>
  <c r="AK232" i="1" s="1" a="1"/>
  <c r="AK232" i="1" s="1"/>
  <c r="P232" i="1" s="1"/>
  <c r="T232" i="1" s="1"/>
  <c r="AF233" i="1"/>
  <c r="W231" i="1"/>
  <c r="U231" i="1"/>
  <c r="V231" i="1"/>
  <c r="AH233" i="1" l="1"/>
  <c r="AJ233" i="1" s="1"/>
  <c r="AK233" i="1" s="1" a="1"/>
  <c r="AK233" i="1" s="1"/>
  <c r="P233" i="1" s="1"/>
  <c r="T233" i="1" s="1"/>
  <c r="AF234" i="1"/>
  <c r="W232" i="1"/>
  <c r="U232" i="1"/>
  <c r="V232" i="1"/>
  <c r="AH234" i="1" l="1"/>
  <c r="AJ234" i="1" s="1"/>
  <c r="AK234" i="1" s="1" a="1"/>
  <c r="AK234" i="1" s="1"/>
  <c r="P234" i="1" s="1"/>
  <c r="T234" i="1" s="1"/>
  <c r="AF235" i="1"/>
  <c r="W233" i="1"/>
  <c r="V233" i="1"/>
  <c r="U233" i="1"/>
  <c r="AH235" i="1" l="1"/>
  <c r="AJ235" i="1" s="1"/>
  <c r="AK235" i="1" s="1" a="1"/>
  <c r="AK235" i="1" s="1"/>
  <c r="P235" i="1" s="1"/>
  <c r="T235" i="1" s="1"/>
  <c r="AF236" i="1"/>
  <c r="U234" i="1"/>
  <c r="W234" i="1"/>
  <c r="V234" i="1"/>
  <c r="AH236" i="1" l="1"/>
  <c r="AJ236" i="1" s="1"/>
  <c r="AK236" i="1" s="1" a="1"/>
  <c r="AK236" i="1" s="1"/>
  <c r="P236" i="1" s="1"/>
  <c r="T236" i="1" s="1"/>
  <c r="AF237" i="1"/>
  <c r="W235" i="1"/>
  <c r="U235" i="1"/>
  <c r="V235" i="1"/>
  <c r="AH237" i="1" l="1"/>
  <c r="AF238" i="1"/>
  <c r="W236" i="1"/>
  <c r="U236" i="1"/>
  <c r="V236" i="1"/>
  <c r="AH238" i="1" l="1"/>
  <c r="AJ238" i="1" s="1"/>
  <c r="AK238" i="1" s="1" a="1"/>
  <c r="AK238" i="1" s="1"/>
  <c r="P238" i="1" s="1"/>
  <c r="T238" i="1" s="1"/>
  <c r="AF239" i="1"/>
  <c r="AH239" i="1" l="1"/>
  <c r="AJ239" i="1" s="1"/>
  <c r="AK239" i="1" s="1" a="1"/>
  <c r="AK239" i="1" s="1"/>
  <c r="P239" i="1" s="1"/>
  <c r="T239" i="1" s="1"/>
  <c r="AF240" i="1"/>
  <c r="W238" i="1"/>
  <c r="V238" i="1"/>
  <c r="U238" i="1"/>
  <c r="AH240" i="1" l="1"/>
  <c r="AJ240" i="1" s="1"/>
  <c r="AK240" i="1" s="1" a="1"/>
  <c r="AK240" i="1" s="1"/>
  <c r="P240" i="1" s="1"/>
  <c r="T240" i="1" s="1"/>
  <c r="AF241" i="1"/>
  <c r="U239" i="1"/>
  <c r="W239" i="1"/>
  <c r="V239" i="1"/>
  <c r="AH241" i="1" l="1"/>
  <c r="AJ241" i="1" s="1"/>
  <c r="AK241" i="1" s="1" a="1"/>
  <c r="AK241" i="1" s="1"/>
  <c r="P241" i="1" s="1"/>
  <c r="T241" i="1" s="1"/>
  <c r="AF242" i="1"/>
  <c r="W240" i="1"/>
  <c r="U240" i="1"/>
  <c r="V240" i="1"/>
  <c r="AH242" i="1" l="1"/>
  <c r="AJ242" i="1" s="1"/>
  <c r="AK242" i="1" s="1" a="1"/>
  <c r="AK242" i="1" s="1"/>
  <c r="P242" i="1" s="1"/>
  <c r="T242" i="1" s="1"/>
  <c r="AF243" i="1"/>
  <c r="W241" i="1"/>
  <c r="U241" i="1"/>
  <c r="V241" i="1"/>
  <c r="AH243" i="1" l="1"/>
  <c r="AJ243" i="1" s="1"/>
  <c r="AK243" i="1" s="1" a="1"/>
  <c r="AK243" i="1" s="1"/>
  <c r="P243" i="1" s="1"/>
  <c r="T243" i="1" s="1"/>
  <c r="AF244" i="1"/>
  <c r="W242" i="1"/>
  <c r="V242" i="1"/>
  <c r="U242" i="1"/>
  <c r="AH244" i="1" l="1"/>
  <c r="AJ244" i="1" s="1"/>
  <c r="AK244" i="1" s="1" a="1"/>
  <c r="AK244" i="1" s="1"/>
  <c r="P244" i="1" s="1"/>
  <c r="T244" i="1" s="1"/>
  <c r="AF245" i="1"/>
  <c r="U243" i="1"/>
  <c r="W243" i="1"/>
  <c r="V243" i="1"/>
  <c r="AH245" i="1" l="1"/>
  <c r="AJ245" i="1" s="1"/>
  <c r="AK245" i="1" s="1" a="1"/>
  <c r="AK245" i="1" s="1"/>
  <c r="P245" i="1" s="1"/>
  <c r="T245" i="1" s="1"/>
  <c r="AF246" i="1"/>
  <c r="W244" i="1"/>
  <c r="U244" i="1"/>
  <c r="V244" i="1"/>
  <c r="AH246" i="1" l="1"/>
  <c r="AJ246" i="1" s="1"/>
  <c r="AK246" i="1" s="1" a="1"/>
  <c r="AK246" i="1" s="1"/>
  <c r="P246" i="1" s="1"/>
  <c r="T246" i="1" s="1"/>
  <c r="AF247" i="1"/>
  <c r="W245" i="1"/>
  <c r="U245" i="1"/>
  <c r="V245" i="1"/>
  <c r="AH247" i="1" l="1"/>
  <c r="AJ247" i="1" s="1"/>
  <c r="AK247" i="1" s="1" a="1"/>
  <c r="AK247" i="1" s="1"/>
  <c r="P247" i="1" s="1"/>
  <c r="T247" i="1" s="1"/>
  <c r="AF248" i="1"/>
  <c r="W246" i="1"/>
  <c r="U246" i="1"/>
  <c r="V246" i="1"/>
  <c r="AH248" i="1" l="1"/>
  <c r="AJ248" i="1" s="1"/>
  <c r="AK248" i="1" s="1" a="1"/>
  <c r="AK248" i="1" s="1"/>
  <c r="P248" i="1" s="1"/>
  <c r="T248" i="1" s="1"/>
  <c r="AF249" i="1"/>
  <c r="W247" i="1"/>
  <c r="U247" i="1"/>
  <c r="V247" i="1"/>
  <c r="AH249" i="1" l="1"/>
  <c r="AJ249" i="1" s="1"/>
  <c r="AK249" i="1" s="1" a="1"/>
  <c r="AK249" i="1" s="1"/>
  <c r="P249" i="1" s="1"/>
  <c r="T249" i="1" s="1"/>
  <c r="AF250" i="1"/>
  <c r="U248" i="1"/>
  <c r="W248" i="1"/>
  <c r="V248" i="1"/>
  <c r="AH250" i="1" l="1"/>
  <c r="AJ250" i="1" s="1"/>
  <c r="AK250" i="1" s="1" a="1"/>
  <c r="AK250" i="1" s="1"/>
  <c r="P250" i="1" s="1"/>
  <c r="T250" i="1" s="1"/>
  <c r="AF251" i="1"/>
  <c r="W249" i="1"/>
  <c r="V249" i="1"/>
  <c r="U249" i="1"/>
  <c r="AH251" i="1" l="1"/>
  <c r="AJ251" i="1" s="1"/>
  <c r="AK251" i="1" s="1" a="1"/>
  <c r="AK251" i="1" s="1"/>
  <c r="P251" i="1" s="1"/>
  <c r="T251" i="1" s="1"/>
  <c r="AF252" i="1"/>
  <c r="W250" i="1"/>
  <c r="U250" i="1"/>
  <c r="V250" i="1"/>
  <c r="AH252" i="1" l="1"/>
  <c r="AJ252" i="1" s="1"/>
  <c r="AK252" i="1" s="1" a="1"/>
  <c r="AK252" i="1" s="1"/>
  <c r="P252" i="1" s="1"/>
  <c r="T252" i="1" s="1"/>
  <c r="AF253" i="1"/>
  <c r="W251" i="1"/>
  <c r="U251" i="1"/>
  <c r="V251" i="1"/>
  <c r="AH253" i="1" l="1"/>
  <c r="AJ253" i="1" s="1"/>
  <c r="AK253" i="1" s="1" a="1"/>
  <c r="AK253" i="1" s="1"/>
  <c r="P253" i="1" s="1"/>
  <c r="T253" i="1" s="1"/>
  <c r="AF254" i="1"/>
  <c r="AH254" i="1" s="1"/>
  <c r="AJ254" i="1" s="1"/>
  <c r="AK254" i="1" s="1" a="1"/>
  <c r="AK254" i="1" s="1"/>
  <c r="P254" i="1" s="1"/>
  <c r="T254" i="1" s="1"/>
  <c r="W252" i="1"/>
  <c r="U252" i="1"/>
  <c r="V252" i="1"/>
  <c r="W254" i="1" l="1"/>
  <c r="U254" i="1"/>
  <c r="V254" i="1"/>
  <c r="W253" i="1"/>
  <c r="U253" i="1"/>
  <c r="V253" i="1"/>
  <c r="W237" i="1" l="1"/>
  <c r="AK237" i="1"/>
  <c r="AG237" i="1"/>
  <c r="AI237" i="1"/>
  <c r="AJ237" i="1"/>
  <c r="AK237" i="1" a="1"/>
  <c r="P237" i="1"/>
  <c r="T237" i="1"/>
  <c r="U2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Auditor2</author>
  </authors>
  <commentList>
    <comment ref="P2" authorId="0" shapeId="0" xr:uid="{AECD58C8-BD5C-4620-BDD0-4EE9F576EC96}">
      <text>
        <r>
          <rPr>
            <b/>
            <sz val="9"/>
            <color indexed="81"/>
            <rFont val="Tahoma"/>
            <family val="2"/>
          </rPr>
          <t>Auditor2:</t>
        </r>
        <r>
          <rPr>
            <sz val="9"/>
            <color indexed="81"/>
            <rFont val="Tahoma"/>
            <family val="2"/>
          </rPr>
          <t xml:space="preserve">
Safety stock ใหม่จากสมการ z*std*sqrt7</t>
        </r>
      </text>
    </comment>
    <comment ref="U2" authorId="0" shapeId="0" xr:uid="{C198EF7C-5A59-4DED-A10B-A1407619AEC7}">
      <text>
        <r>
          <rPr>
            <b/>
            <sz val="9"/>
            <color indexed="81"/>
            <rFont val="Tahoma"/>
            <family val="2"/>
          </rPr>
          <t>Auditor2:</t>
        </r>
        <r>
          <rPr>
            <sz val="9"/>
            <color indexed="81"/>
            <rFont val="Tahoma"/>
            <family val="2"/>
          </rPr>
          <t xml:space="preserve">
L = 5  เร็วสุด3วัน ช้าสุด7 เฉลี่ยเอา5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<sst xmlns="http://schemas.openxmlformats.org/spreadsheetml/2006/main" count="1738" uniqueCount="359">
  <si>
    <t>No.</t>
  </si>
  <si>
    <t>Item</t>
  </si>
  <si>
    <t>Item Description</t>
  </si>
  <si>
    <t>U/M</t>
  </si>
  <si>
    <t>Vendor</t>
  </si>
  <si>
    <t>Jan</t>
  </si>
  <si>
    <t>Feb</t>
  </si>
  <si>
    <t>Mar</t>
  </si>
  <si>
    <t>Apr</t>
  </si>
  <si>
    <t>May</t>
  </si>
  <si>
    <t>Jun</t>
  </si>
  <si>
    <t>JUL</t>
  </si>
  <si>
    <t>Total</t>
  </si>
  <si>
    <t>Aver.
Usage</t>
  </si>
  <si>
    <t>Dairy 
Usage</t>
  </si>
  <si>
    <t>Ss</t>
  </si>
  <si>
    <t>On hand</t>
  </si>
  <si>
    <t>Ordered</t>
  </si>
  <si>
    <t>Unit cost</t>
  </si>
  <si>
    <t xml:space="preserve"> Min</t>
  </si>
  <si>
    <t>Max</t>
  </si>
  <si>
    <t>To order</t>
  </si>
  <si>
    <t>Status</t>
  </si>
  <si>
    <t>LT</t>
  </si>
  <si>
    <t>Diff</t>
  </si>
  <si>
    <t>จำนวน</t>
  </si>
  <si>
    <t>date</t>
  </si>
  <si>
    <t>Remark</t>
  </si>
  <si>
    <t>FST-0305</t>
  </si>
  <si>
    <t>EA</t>
  </si>
  <si>
    <t>PHA-IN ROD PUANG</t>
  </si>
  <si>
    <t>FST-0298</t>
  </si>
  <si>
    <t>FAC0465</t>
  </si>
  <si>
    <t>TEERACHAIPHAISARN CORPORATION CO., LTD.</t>
  </si>
  <si>
    <t>9965-0009-T</t>
  </si>
  <si>
    <t>FST-0291</t>
  </si>
  <si>
    <t>FST-0304</t>
  </si>
  <si>
    <t>FST-0311</t>
  </si>
  <si>
    <t>0</t>
  </si>
  <si>
    <t>FST-0297</t>
  </si>
  <si>
    <t>FST-0301</t>
  </si>
  <si>
    <t>FST-0290</t>
  </si>
  <si>
    <t>FST-0310</t>
  </si>
  <si>
    <t>9562-0014-T</t>
  </si>
  <si>
    <t>BX</t>
  </si>
  <si>
    <t>VFT FASTENING  CO.,LTD.</t>
  </si>
  <si>
    <t>FST-0293</t>
  </si>
  <si>
    <t>FST-0337</t>
  </si>
  <si>
    <t>FST-0356</t>
  </si>
  <si>
    <t>FST-0300</t>
  </si>
  <si>
    <t>FST-0367</t>
  </si>
  <si>
    <t>FST-0295</t>
  </si>
  <si>
    <t>FST-0390</t>
  </si>
  <si>
    <t>FST-0286</t>
  </si>
  <si>
    <t>AC400</t>
  </si>
  <si>
    <t>FST-0475</t>
  </si>
  <si>
    <t>S.P.K HARDWARE LIMITED PARTNERSHIP</t>
  </si>
  <si>
    <t>FAC0642</t>
  </si>
  <si>
    <t>FAC0548</t>
  </si>
  <si>
    <t>047-2127-003</t>
  </si>
  <si>
    <t>FST-0552</t>
  </si>
  <si>
    <t>FST-0379</t>
  </si>
  <si>
    <t>FAC0380</t>
  </si>
  <si>
    <t>FST-0312</t>
  </si>
  <si>
    <t>FST-0548</t>
  </si>
  <si>
    <t>FAC0724</t>
  </si>
  <si>
    <t>FST-0332</t>
  </si>
  <si>
    <t>FST-0307</t>
  </si>
  <si>
    <t>FST-0318</t>
  </si>
  <si>
    <t>9965-0038-T</t>
  </si>
  <si>
    <t>FAC0398</t>
  </si>
  <si>
    <t>9043-0069-045-T</t>
  </si>
  <si>
    <t>FST-0453</t>
  </si>
  <si>
    <t>FST-0335</t>
  </si>
  <si>
    <t>FST-0114</t>
  </si>
  <si>
    <t>FST-0325</t>
  </si>
  <si>
    <t>FST-0314</t>
  </si>
  <si>
    <t>FAC0725</t>
  </si>
  <si>
    <t>9043-0018-065-T</t>
  </si>
  <si>
    <t>FST-0149</t>
  </si>
  <si>
    <t>FAC0625</t>
  </si>
  <si>
    <t>CST SUPPLY CO.,LTD.</t>
  </si>
  <si>
    <t>FST-0296</t>
  </si>
  <si>
    <t>FST-0294</t>
  </si>
  <si>
    <t>9043-0018-055-T</t>
  </si>
  <si>
    <t>FAC0233</t>
  </si>
  <si>
    <t>9562-0060-T</t>
  </si>
  <si>
    <t>FST-0385</t>
  </si>
  <si>
    <t>FST-0234</t>
  </si>
  <si>
    <t>FAC0789</t>
  </si>
  <si>
    <t>FST-0523</t>
  </si>
  <si>
    <t>FAC-0736</t>
  </si>
  <si>
    <t>CPL GROUP PUBLIC CO., LTD.</t>
  </si>
  <si>
    <t>Safety เป็นคนเปิด PR</t>
  </si>
  <si>
    <t>FST-0292</t>
  </si>
  <si>
    <t>FST-0138</t>
  </si>
  <si>
    <t>9043-0018-075-T</t>
  </si>
  <si>
    <t>WLC6001</t>
  </si>
  <si>
    <t>INCHANGE LIMITED</t>
  </si>
  <si>
    <t>047-2127-013</t>
  </si>
  <si>
    <t>9043-0019-045-T</t>
  </si>
  <si>
    <t>FAC0192</t>
  </si>
  <si>
    <t>FST-0541</t>
  </si>
  <si>
    <t>FST-0384</t>
  </si>
  <si>
    <t>FAC0120</t>
  </si>
  <si>
    <t>MRS. NAMNGEN  AUICHAROEN</t>
  </si>
  <si>
    <t>FAC0741</t>
  </si>
  <si>
    <t>FST-0483</t>
  </si>
  <si>
    <t>FST-0383</t>
  </si>
  <si>
    <t>FAC0168</t>
  </si>
  <si>
    <t>SIAM SUPER WELD LIMITED PARTNERSHIP</t>
  </si>
  <si>
    <t>FST-0427</t>
  </si>
  <si>
    <t>FST-0392</t>
  </si>
  <si>
    <t>FST-0457</t>
  </si>
  <si>
    <t>WLC1010</t>
  </si>
  <si>
    <t>LAEMTHONG SYNDICATE CO.,LTD.</t>
  </si>
  <si>
    <t>WLC4006</t>
  </si>
  <si>
    <t>LERTVILAI &amp; SUNS CO., LTD.</t>
  </si>
  <si>
    <t>FAC0304</t>
  </si>
  <si>
    <t>FAC0042</t>
  </si>
  <si>
    <t>BORNEO TECHNICAL (THAILAND) LIMITED</t>
  </si>
  <si>
    <t>FAC0121</t>
  </si>
  <si>
    <t>FAC0008</t>
  </si>
  <si>
    <t>Neotech Composite co.,ltd</t>
  </si>
  <si>
    <t>ACTUAL 39 EA</t>
  </si>
  <si>
    <t>FAC0723</t>
  </si>
  <si>
    <t>FST-0303</t>
  </si>
  <si>
    <t>FST-0186</t>
  </si>
  <si>
    <t>NEED TO CHECK</t>
  </si>
  <si>
    <t>FST-0381</t>
  </si>
  <si>
    <t>FST-0306</t>
  </si>
  <si>
    <t>FST-0207</t>
  </si>
  <si>
    <t>9043-0042-T</t>
  </si>
  <si>
    <t>FST-0426</t>
  </si>
  <si>
    <t>FST-0250</t>
  </si>
  <si>
    <t>WLC1006</t>
  </si>
  <si>
    <t>FAC0334</t>
  </si>
  <si>
    <t>actual 20</t>
  </si>
  <si>
    <t>FST-0549</t>
  </si>
  <si>
    <t>WLC1009</t>
  </si>
  <si>
    <t>WLC1005</t>
  </si>
  <si>
    <t>Actual 6 ea</t>
  </si>
  <si>
    <t>FAC0007</t>
  </si>
  <si>
    <t>FST-0545</t>
  </si>
  <si>
    <t>FAC0516</t>
  </si>
  <si>
    <t>FAC0565</t>
  </si>
  <si>
    <t>YN ENGINEERING SOLUTION CO.,LTD.</t>
  </si>
  <si>
    <t xml:space="preserve"> </t>
  </si>
  <si>
    <t>FAC0169</t>
  </si>
  <si>
    <t>FAC0023</t>
  </si>
  <si>
    <t>FST-0559</t>
  </si>
  <si>
    <t>FST-0547</t>
  </si>
  <si>
    <t>FST-0342</t>
  </si>
  <si>
    <t>FST-0377</t>
  </si>
  <si>
    <t>FAC0018</t>
  </si>
  <si>
    <t>FAC0743</t>
  </si>
  <si>
    <t>WLC6003</t>
  </si>
  <si>
    <t>JHITTIPAT TRADING CO.,LTD.</t>
  </si>
  <si>
    <t>FAC0790</t>
  </si>
  <si>
    <t>FAC0756</t>
  </si>
  <si>
    <t>MLC0004</t>
  </si>
  <si>
    <t>SS&amp;R PRECISION CO.,LTD</t>
  </si>
  <si>
    <t>FAC0067</t>
  </si>
  <si>
    <t>FAC0333</t>
  </si>
  <si>
    <t>FAC0705</t>
  </si>
  <si>
    <t>FAC0017</t>
  </si>
  <si>
    <t>FST-0556</t>
  </si>
  <si>
    <t>FST-0313</t>
  </si>
  <si>
    <t>SQM</t>
  </si>
  <si>
    <t>FST-0558</t>
  </si>
  <si>
    <t>FST-0557</t>
  </si>
  <si>
    <t>FAC1366</t>
  </si>
  <si>
    <t>P &amp; L MARKETING CO., LTD.</t>
  </si>
  <si>
    <t>FAC0015</t>
  </si>
  <si>
    <t>FST-0288</t>
  </si>
  <si>
    <t>FAC1421</t>
  </si>
  <si>
    <t>FAC0742</t>
  </si>
  <si>
    <t>FAC0355</t>
  </si>
  <si>
    <t>WANG DAENG EXPRESS COMPANY LIMITED</t>
  </si>
  <si>
    <t>WLC6022</t>
  </si>
  <si>
    <t>ELECTRODE 105A #220842 FOR PMX 1650</t>
  </si>
  <si>
    <t>TOPGAS C&amp;W CO., LTD.</t>
  </si>
  <si>
    <t>WLC6021</t>
  </si>
  <si>
    <t>NOZZLE 105A #220990 FOR PMX 1650</t>
  </si>
  <si>
    <t>WLC6020</t>
  </si>
  <si>
    <t>SHIELD 105A #220992 FOR PMX 1650</t>
  </si>
  <si>
    <t>FAC0712</t>
  </si>
  <si>
    <t>ACTUAL 7</t>
  </si>
  <si>
    <t>FAC1092</t>
  </si>
  <si>
    <t>FAC0124</t>
  </si>
  <si>
    <t>NANAPAN INDUSTRIAL SUPPLIES CO., LTD.</t>
  </si>
  <si>
    <t>FAC0065</t>
  </si>
  <si>
    <t>SURFACE PRO-TECH CO.,LTD</t>
  </si>
  <si>
    <t>FAC0631</t>
  </si>
  <si>
    <t>WLC2005</t>
  </si>
  <si>
    <t>ลวดเชื่อมเหล็กเฉพาะงาน *12</t>
  </si>
  <si>
    <t>FAC12569</t>
  </si>
  <si>
    <t>CARPET INTERNATIONAL THAILAND PUBLIC LTD.</t>
  </si>
  <si>
    <t>FAC0117</t>
  </si>
  <si>
    <t>Actual 4 ea</t>
  </si>
  <si>
    <t>9043-0018-085-T</t>
  </si>
  <si>
    <t>FAC0749</t>
  </si>
  <si>
    <t>FST-0544</t>
  </si>
  <si>
    <t>FAC0763</t>
  </si>
  <si>
    <t>FAC0129</t>
  </si>
  <si>
    <t>K.C. &amp; CLEAN Ltd.,Part</t>
  </si>
  <si>
    <t>FAC0537</t>
  </si>
  <si>
    <t>FAC0123</t>
  </si>
  <si>
    <t>METHAVEE MARKETING CO.,LTD</t>
  </si>
  <si>
    <t>FAC0013</t>
  </si>
  <si>
    <t>Officemate (Thai) Limited</t>
  </si>
  <si>
    <t>TWC0004</t>
  </si>
  <si>
    <t>FAC0757</t>
  </si>
  <si>
    <t>FAC0682</t>
  </si>
  <si>
    <t>FAC0692</t>
  </si>
  <si>
    <t>FAC0785</t>
  </si>
  <si>
    <t>FAC1375</t>
  </si>
  <si>
    <t>FAC0666</t>
  </si>
  <si>
    <t>FAC0869</t>
  </si>
  <si>
    <t>J &amp; T WELDING SUPPLY CO., LTD.</t>
  </si>
  <si>
    <t>FAC0167</t>
  </si>
  <si>
    <t>FAC1374</t>
  </si>
  <si>
    <t>FAC0755</t>
  </si>
  <si>
    <t>FAC0128</t>
  </si>
  <si>
    <t>FAC0764</t>
  </si>
  <si>
    <t>FAC0038</t>
  </si>
  <si>
    <t>FAC0134</t>
  </si>
  <si>
    <t>FAC0440</t>
  </si>
  <si>
    <t>FAC0535</t>
  </si>
  <si>
    <t>FAC0231</t>
  </si>
  <si>
    <t>CN</t>
  </si>
  <si>
    <t>FAC0643</t>
  </si>
  <si>
    <t>KG</t>
  </si>
  <si>
    <t>FAC1099</t>
  </si>
  <si>
    <t>FAC0803</t>
  </si>
  <si>
    <t>actual 4 kg</t>
  </si>
  <si>
    <t>FAC1218</t>
  </si>
  <si>
    <t>FAC0721</t>
  </si>
  <si>
    <t>RICH-TEK INTERWELD CO.LTD</t>
  </si>
  <si>
    <t>FAC0703</t>
  </si>
  <si>
    <t>DAOTHONG RUNGRUENG LTD.,PART</t>
  </si>
  <si>
    <t>P'Banแจ้ง ค่อยเปิด PR</t>
  </si>
  <si>
    <t>TWC0005</t>
  </si>
  <si>
    <t>FAC0016</t>
  </si>
  <si>
    <t>PACIFIC MERCURY CO.,LTD</t>
  </si>
  <si>
    <t>FAC0226</t>
  </si>
  <si>
    <t>FAC0536</t>
  </si>
  <si>
    <t>FAC0731</t>
  </si>
  <si>
    <t>FAC0821</t>
  </si>
  <si>
    <t>Gordon Brush Mfg. Co., Inc.</t>
  </si>
  <si>
    <t>9590-0005-T</t>
  </si>
  <si>
    <t>FAC0339</t>
  </si>
  <si>
    <t>PC</t>
  </si>
  <si>
    <t>FAC0062</t>
  </si>
  <si>
    <t>FAC0584</t>
  </si>
  <si>
    <t>FAC0361</t>
  </si>
  <si>
    <t>FAC0383</t>
  </si>
  <si>
    <t>FAC12572</t>
  </si>
  <si>
    <t>FST-0263</t>
  </si>
  <si>
    <t>FST-0147</t>
  </si>
  <si>
    <t xml:space="preserve"> FAC0762</t>
  </si>
  <si>
    <t>13081-00664 4PLY CARBON FACE MASK</t>
  </si>
  <si>
    <t>FASTENAL (THAILAND) LTD.</t>
  </si>
  <si>
    <t>FAC0762</t>
  </si>
  <si>
    <t xml:space="preserve">047-2127-010 </t>
  </si>
  <si>
    <t xml:space="preserve">5/8 HUCK BOLT COLLAR (3LC-2R20G) </t>
  </si>
  <si>
    <t xml:space="preserve">047-2127-006 </t>
  </si>
  <si>
    <t xml:space="preserve">5/8 HUCK BOLT1.25-1.5GP(C50LR-BR20-20GA) </t>
  </si>
  <si>
    <t>ABRASIVE FLAP WHEEL size 50X10</t>
  </si>
  <si>
    <t>FAC1393</t>
  </si>
  <si>
    <t>FAC1068</t>
  </si>
  <si>
    <t>FAC0369</t>
  </si>
  <si>
    <t>9043-0018-100-T</t>
  </si>
  <si>
    <t>9043-0018-110-T</t>
  </si>
  <si>
    <t>FAC1420</t>
  </si>
  <si>
    <t>actual 0</t>
  </si>
  <si>
    <t>BULB 24V 35W SINGLE  POINT</t>
  </si>
  <si>
    <t>FAC0448</t>
  </si>
  <si>
    <t>FAC1367</t>
  </si>
  <si>
    <t>FAC0350</t>
  </si>
  <si>
    <t>FAC12574</t>
  </si>
  <si>
    <t>ENDMILL CARBIDE</t>
  </si>
  <si>
    <t>FAC1262</t>
  </si>
  <si>
    <t>ME</t>
  </si>
  <si>
    <t>FAC0502</t>
  </si>
  <si>
    <t>FAC0501</t>
  </si>
  <si>
    <t>FAC0056</t>
  </si>
  <si>
    <t>FAC0276</t>
  </si>
  <si>
    <t>FAC0619</t>
  </si>
  <si>
    <t>FAC0251</t>
  </si>
  <si>
    <t>FAC0449</t>
  </si>
  <si>
    <t>FAC0455</t>
  </si>
  <si>
    <t>INSULATED TERMINALS PIN</t>
  </si>
  <si>
    <t>FAC0727</t>
  </si>
  <si>
    <t>FST-0368</t>
  </si>
  <si>
    <t>FST-0244</t>
  </si>
  <si>
    <t>FST-0317</t>
  </si>
  <si>
    <t>FST-0554</t>
  </si>
  <si>
    <t>FST-0299</t>
  </si>
  <si>
    <t>FST-0315</t>
  </si>
  <si>
    <t>FST-0551</t>
  </si>
  <si>
    <t>FST-0316</t>
  </si>
  <si>
    <t>FST-0560</t>
  </si>
  <si>
    <t>FST-0308</t>
  </si>
  <si>
    <t>FST-0550</t>
  </si>
  <si>
    <t>FST-0553</t>
  </si>
  <si>
    <t>FST-0524</t>
  </si>
  <si>
    <t>9043-0027-045-T</t>
  </si>
  <si>
    <t>FST-0542</t>
  </si>
  <si>
    <t>9043-0027-060-T</t>
  </si>
  <si>
    <t>FST-0543</t>
  </si>
  <si>
    <t>9043-0027-090-T</t>
  </si>
  <si>
    <t>FST0530</t>
  </si>
  <si>
    <t>FST-0376</t>
  </si>
  <si>
    <t>FST-0555</t>
  </si>
  <si>
    <t>FST-0425</t>
  </si>
  <si>
    <t>FST-0499</t>
  </si>
  <si>
    <t>FST-0546</t>
  </si>
  <si>
    <t>FST-0173</t>
  </si>
  <si>
    <t>FST-0174</t>
  </si>
  <si>
    <t>FAC0786</t>
  </si>
  <si>
    <t>NITRILE CHEMICAL RESIST GLOVE</t>
  </si>
  <si>
    <t>FAC0031</t>
  </si>
  <si>
    <t>NANDEE INTER-TRADE CO.,LTD</t>
  </si>
  <si>
    <t>FAC0004</t>
  </si>
  <si>
    <t>QUIK EPOXY STEEL</t>
  </si>
  <si>
    <t>FAC0318</t>
  </si>
  <si>
    <t>SANDPAPER NO.1000 "SWALLOW BIRD"(กระดาษทรายแผ่นสี่เหลี่ยม)</t>
  </si>
  <si>
    <t>FAC0029</t>
  </si>
  <si>
    <t>SANDPAPER NO.600 "SWALLOW BIRD"(กระดาษทรายแผ่นสี่เหลี่ยม)</t>
  </si>
  <si>
    <t>FAC0250</t>
  </si>
  <si>
    <t>FAC1241</t>
  </si>
  <si>
    <t>FAC1255</t>
  </si>
  <si>
    <t>TGC0003</t>
  </si>
  <si>
    <t>T.N.P MACHINE TOOLS CO., LTD.</t>
  </si>
  <si>
    <t>SPRING WASHER SS 13 mm. 1/2"</t>
  </si>
  <si>
    <t>FAC1094</t>
  </si>
  <si>
    <t>STOCK CARD FORM Size 15x21 cm</t>
  </si>
  <si>
    <t>NAVEE STICKERS &amp; SUPPLY CO., LTD.</t>
  </si>
  <si>
    <t>FAC0176</t>
  </si>
  <si>
    <t>ล้อสก๊อตไบร์ทสีแดง 60x25x6</t>
  </si>
  <si>
    <t>FAC0867</t>
  </si>
  <si>
    <t>FAC1380</t>
  </si>
  <si>
    <t>FAC1381</t>
  </si>
  <si>
    <t>Weld Brite</t>
  </si>
  <si>
    <t>FAC0014</t>
  </si>
  <si>
    <t>PEN PERMANENT MARKER 2 HEAD #HORSE  BLUE</t>
  </si>
  <si>
    <t>J.S.P.HARDWARE LIMITED PARTNERSHIP</t>
  </si>
  <si>
    <t>FAC0125</t>
  </si>
  <si>
    <t>CLOTHS SCRAP (1 ถุง = 25kg)</t>
  </si>
  <si>
    <t>Actual 75 kg</t>
  </si>
  <si>
    <t>Total%</t>
  </si>
  <si>
    <t>Cu%</t>
  </si>
  <si>
    <t>CV</t>
  </si>
  <si>
    <t>Group</t>
  </si>
  <si>
    <t>จับคู่</t>
  </si>
  <si>
    <t>Z Score</t>
  </si>
  <si>
    <t>STD</t>
  </si>
  <si>
    <t>ขั้นต่ำ
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</si>
</sst>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3" fontId="1" fillId="0" borderId="0" xfId="1" applyNumberFormat="1" applyAlignment="1">
      <alignment horizontal="center" vertical="center"/>
    </xf>
    <xf numFmtId="4" fontId="1" fillId="0" borderId="0" xfId="1" applyNumberFormat="1" applyAlignment="1">
      <alignment horizontal="left" vertical="center"/>
    </xf>
    <xf numFmtId="4" fontId="1" fillId="0" borderId="0" xfId="1" applyNumberFormat="1" applyAlignment="1">
      <alignment horizontal="center" vertical="center"/>
    </xf>
    <xf numFmtId="3" fontId="1" fillId="0" borderId="0" xfId="1" applyNumberFormat="1" applyAlignment="1">
      <alignment horizontal="center" vertical="center" wrapText="1"/>
    </xf>
    <xf numFmtId="4" fontId="1" fillId="0" borderId="0" xfId="1" applyNumberFormat="1" applyAlignment="1">
      <alignment horizontal="center" vertical="center" wrapText="1"/>
    </xf>
    <xf numFmtId="3" fontId="3" fillId="2" borderId="0" xfId="1" applyNumberFormat="1" applyFont="1" applyFill="1" applyAlignment="1">
      <alignment horizontal="center" vertical="center"/>
    </xf>
    <xf numFmtId="3" fontId="1" fillId="3" borderId="0" xfId="1" applyNumberFormat="1" applyFill="1" applyAlignment="1">
      <alignment horizontal="center" vertical="center"/>
    </xf>
    <xf numFmtId="3" fontId="3" fillId="4" borderId="0" xfId="1" applyNumberFormat="1" applyFont="1" applyFill="1" applyAlignment="1">
      <alignment horizontal="center" vertical="center"/>
    </xf>
    <xf numFmtId="4" fontId="1" fillId="3" borderId="0" xfId="1" applyNumberFormat="1" applyFill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1" fillId="0" borderId="0" xfId="1" applyAlignment="1">
      <alignment horizontal="left" vertical="center"/>
    </xf>
    <xf numFmtId="3" fontId="1" fillId="0" borderId="0" xfId="1" applyNumberFormat="1" applyAlignment="1">
      <alignment horizontal="center"/>
    </xf>
    <xf numFmtId="4" fontId="1" fillId="0" borderId="0" xfId="1" applyNumberFormat="1" applyAlignment="1">
      <alignment horizontal="left"/>
    </xf>
    <xf numFmtId="4" fontId="1" fillId="0" borderId="0" xfId="1" applyNumberFormat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3" fillId="4" borderId="0" xfId="1" applyNumberFormat="1" applyFont="1" applyFill="1" applyAlignment="1">
      <alignment horizontal="center"/>
    </xf>
    <xf numFmtId="164" fontId="1" fillId="0" borderId="0" xfId="1" applyNumberFormat="1" applyAlignment="1">
      <alignment horizontal="center"/>
    </xf>
    <xf numFmtId="14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4" fontId="1" fillId="5" borderId="0" xfId="1" applyNumberFormat="1" applyFill="1" applyAlignment="1">
      <alignment horizontal="left"/>
    </xf>
    <xf numFmtId="4" fontId="1" fillId="6" borderId="0" xfId="1" applyNumberFormat="1" applyFill="1" applyAlignment="1">
      <alignment horizontal="left"/>
    </xf>
    <xf numFmtId="3" fontId="1" fillId="6" borderId="0" xfId="1" applyNumberFormat="1" applyFill="1" applyAlignment="1">
      <alignment horizontal="center"/>
    </xf>
    <xf numFmtId="4" fontId="2" fillId="0" borderId="0" xfId="1" applyNumberFormat="1" applyFont="1" applyAlignment="1">
      <alignment horizontal="left"/>
    </xf>
    <xf numFmtId="4" fontId="1" fillId="7" borderId="0" xfId="1" applyNumberFormat="1" applyFill="1" applyAlignment="1">
      <alignment horizontal="left"/>
    </xf>
    <xf numFmtId="3" fontId="1" fillId="7" borderId="0" xfId="1" applyNumberFormat="1" applyFill="1" applyAlignment="1">
      <alignment horizontal="center"/>
    </xf>
    <xf numFmtId="3" fontId="1" fillId="8" borderId="0" xfId="1" applyNumberFormat="1" applyFill="1" applyAlignment="1">
      <alignment horizontal="center"/>
    </xf>
    <xf numFmtId="4" fontId="1" fillId="8" borderId="0" xfId="1" applyNumberFormat="1" applyFill="1" applyAlignment="1">
      <alignment horizontal="left"/>
    </xf>
    <xf numFmtId="4" fontId="1" fillId="8" borderId="0" xfId="1" applyNumberFormat="1" applyFill="1" applyAlignment="1">
      <alignment horizontal="center"/>
    </xf>
    <xf numFmtId="0" fontId="1" fillId="8" borderId="0" xfId="1" applyFill="1" applyAlignment="1">
      <alignment horizontal="left"/>
    </xf>
    <xf numFmtId="0" fontId="1" fillId="0" borderId="0" xfId="1" applyAlignment="1">
      <alignment horizontal="center"/>
    </xf>
    <xf numFmtId="14" fontId="1" fillId="6" borderId="0" xfId="1" applyNumberFormat="1" applyFill="1" applyAlignment="1">
      <alignment horizontal="left"/>
    </xf>
    <xf numFmtId="3" fontId="2" fillId="0" borderId="0" xfId="1" applyNumberFormat="1" applyFont="1" applyAlignment="1">
      <alignment horizontal="center"/>
    </xf>
    <xf numFmtId="4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 applyAlignment="1">
      <alignment horizontal="center" vertical="center"/>
    </xf>
    <xf numFmtId="2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35" xfId="1" xr:uid="{BD3BB5C7-8303-4DCE-883E-29490D8DDB50}"/>
  </cellStyles>
  <dxfs count="5">
    <dxf>
      <font>
        <b/>
        <i val="0"/>
        <color rgb="FFFF0000"/>
      </font>
      <fill>
        <gradientFill degree="90">
          <stop position="0">
            <color theme="0"/>
          </stop>
          <stop position="0.5">
            <color theme="5" tint="0.40000610370189521"/>
          </stop>
          <stop position="1">
            <color theme="0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0.5">
            <color theme="3" tint="0.49803155613879818"/>
          </stop>
          <stop position="1">
            <color theme="0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uditor2/Desktop/00%20-%20&#3609;&#3657;&#3629;&#3591;&#3613;&#3638;&#3585;&#3591;&#3634;&#3609;/&#3649;&#3610;&#3591;&#3588;&#3660;/Consu.xlsx" TargetMode="External"/><Relationship Id="rId2" Type="http://schemas.openxmlformats.org/officeDocument/2006/relationships/externalLinkPath" Target="file:///C:\Users\Auditor2\Desktop\00%20-%20&#3609;&#3657;&#3629;&#3591;&#3613;&#3638;&#3585;&#3591;&#3634;&#3609;\&#3649;&#3610;&#3591;&#3588;&#3660;\Consu.xlsx" TargetMode="External"/><Relationship Id="rId1" Type="http://schemas.openxmlformats.org/officeDocument/2006/relationships/externalLinkPath" Target="/Users/Auditor2/Desktop/00%20-%20&#3609;&#3657;&#3629;&#3591;&#3613;&#3638;&#3585;&#3591;&#3634;&#3609;/&#3649;&#3610;&#3591;&#3588;&#3660;/Consu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ilasia.sharepoint.com/sites/Planning/Shared%20Documents/&#3609;&#3657;&#3629;&#3591;&#3613;&#3638;&#3585;&#3591;&#3634;&#3609;/C1.%20Issue%20PR.xlsx" TargetMode="External"/><Relationship Id="rId1" Type="http://schemas.openxmlformats.org/officeDocument/2006/relationships/externalLinkPath" Target="https://heilasia.sharepoint.com/sites/Planning/Shared%20Documents/&#3609;&#3657;&#3629;&#3591;&#3613;&#3638;&#3585;&#3591;&#3634;&#3609;/C1.%20Issue%20P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HAL_ItemDetail_HALLIVE_1844736.xls" TargetMode="External"/><Relationship Id="rId1" Type="http://schemas.openxmlformats.org/officeDocument/2006/relationships/externalLinkPath" Target="file:///P:\HAL_ItemDetail_HALLIVE_184473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untiya/Documents/PurchaseOrderLinesExport458.csv" TargetMode="External"/><Relationship Id="rId1" Type="http://schemas.openxmlformats.org/officeDocument/2006/relationships/externalLinkPath" Target="/Users/nuntiya/Documents/PurchaseOrderLinesExport458.csv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uditor2/Desktop/00%20-%20&#3609;&#3657;&#3629;&#3591;&#3613;&#3638;&#3585;&#3591;&#3634;&#3609;/&#3649;&#3610;&#3591;&#3588;&#3660;/List%20PO%20Y.2026.xlsx" TargetMode="External"/><Relationship Id="rId2" Type="http://schemas.openxmlformats.org/officeDocument/2006/relationships/externalLinkPath" Target="file:///C:\Users\Auditor2\Desktop\00%20-%20&#3609;&#3657;&#3629;&#3591;&#3613;&#3638;&#3585;&#3591;&#3634;&#3609;\&#3649;&#3610;&#3591;&#3588;&#3660;\List%20PO%20Y.2026.xlsx" TargetMode="External"/><Relationship Id="rId1" Type="http://schemas.openxmlformats.org/officeDocument/2006/relationships/externalLinkPath" Target="/Users/Auditor2/Desktop/00%20-%20&#3609;&#3657;&#3629;&#3591;&#3613;&#3638;&#3585;&#3591;&#3634;&#3609;/&#3649;&#3610;&#3591;&#3588;&#3660;/List%20PO%20Y.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uditor2/OneDrive%20-%20Heil%20Trailer%20Asia%20Limited/Desktop/00%20-%20&#3609;&#3657;&#3629;&#3591;&#3613;&#3638;&#3585;&#3591;&#3634;&#3609;/&#3649;&#3610;&#3591;&#3588;&#3660;/DATA%20FORECAST/TRANSAC%20%20JAN25-JUN25.xlsx" TargetMode="External"/><Relationship Id="rId1" Type="http://schemas.openxmlformats.org/officeDocument/2006/relationships/externalLinkPath" Target="/Users/Auditor2/OneDrive%20-%20Heil%20Trailer%20Asia%20Limited/Desktop/00%20-%20&#3609;&#3657;&#3629;&#3591;&#3613;&#3638;&#3585;&#3591;&#3634;&#3609;/&#3649;&#3610;&#3591;&#3588;&#3660;/DATA%20FORECAST/TRANSAC%20%20JAN25-JUN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onsu"/>
      <sheetName val="ขั้นต่ำ2569"/>
      <sheetName val="Inventory"/>
      <sheetName val="July"/>
      <sheetName val="PurchaseOrderRequisitionLinesEx"/>
      <sheetName val="Sheet1_1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Item</v>
          </cell>
          <cell r="B1" t="str">
            <v>Description</v>
          </cell>
          <cell r="D1" t="str">
            <v>Unit</v>
          </cell>
        </row>
        <row r="2">
          <cell r="A2" t="str">
            <v>9594-0009-T</v>
          </cell>
          <cell r="B2" t="str">
            <v>PUMP GORMAN-RUPP  3" x 3" NPT AL. ALLOY</v>
          </cell>
          <cell r="D2" t="str">
            <v>EA</v>
          </cell>
        </row>
        <row r="3">
          <cell r="A3" t="str">
            <v>9726-0084-T</v>
          </cell>
          <cell r="B3" t="str">
            <v>SEAL,ASS'Y,GR PUMP,03H1-GL,25271-192</v>
          </cell>
          <cell r="D3" t="str">
            <v>EA</v>
          </cell>
        </row>
        <row r="4">
          <cell r="A4" t="str">
            <v>9671-0017-T</v>
          </cell>
          <cell r="B4" t="str">
            <v>CONSPICUITY MARKING TAPE-YELLOW ECE 104</v>
          </cell>
          <cell r="D4" t="str">
            <v>ME</v>
          </cell>
        </row>
        <row r="5">
          <cell r="A5" t="str">
            <v>9671-0018-T</v>
          </cell>
          <cell r="B5" t="str">
            <v>CONSPICUITY MARKING TAPE-WHITE ECE 104</v>
          </cell>
          <cell r="D5" t="str">
            <v>ME</v>
          </cell>
        </row>
        <row r="6">
          <cell r="A6" t="str">
            <v>9671-0019-T</v>
          </cell>
          <cell r="B6" t="str">
            <v>CONSPICUITY MARKING TAPE-RED ECE 104</v>
          </cell>
          <cell r="D6" t="str">
            <v>ME</v>
          </cell>
        </row>
        <row r="7">
          <cell r="A7" t="str">
            <v>097-0109-120-T</v>
          </cell>
          <cell r="B7" t="str">
            <v>INOX CABLE 1.2 M LONG</v>
          </cell>
          <cell r="D7" t="str">
            <v>EA</v>
          </cell>
        </row>
        <row r="8">
          <cell r="A8" t="str">
            <v>097-0109-150-T</v>
          </cell>
          <cell r="B8" t="str">
            <v>INOX CABLE 1.5 M LONG</v>
          </cell>
          <cell r="D8" t="str">
            <v>EA</v>
          </cell>
        </row>
        <row r="9">
          <cell r="A9" t="str">
            <v>097-0109-170-T</v>
          </cell>
          <cell r="B9" t="str">
            <v>INOX CABLE 1.7 M LONG</v>
          </cell>
          <cell r="D9" t="str">
            <v>EA</v>
          </cell>
        </row>
        <row r="10">
          <cell r="A10" t="str">
            <v>097-0109-180-T</v>
          </cell>
          <cell r="B10" t="str">
            <v>INOX CABLE 1.8 M LONG</v>
          </cell>
          <cell r="D10" t="str">
            <v>EA</v>
          </cell>
        </row>
        <row r="11">
          <cell r="A11" t="str">
            <v>097-0109-190-T</v>
          </cell>
          <cell r="B11" t="str">
            <v>INOX CABLE 1.9 M LONG</v>
          </cell>
          <cell r="D11" t="str">
            <v>EA</v>
          </cell>
        </row>
        <row r="12">
          <cell r="A12" t="str">
            <v>097-0109-200-T</v>
          </cell>
          <cell r="B12" t="str">
            <v>INOX CABLE 2.0 M LONG</v>
          </cell>
          <cell r="D12" t="str">
            <v>EA</v>
          </cell>
        </row>
        <row r="13">
          <cell r="A13" t="str">
            <v>097-0109-220-T</v>
          </cell>
          <cell r="B13" t="str">
            <v>INOX CABLE 2.2 M LONG</v>
          </cell>
          <cell r="D13" t="str">
            <v>EA</v>
          </cell>
        </row>
        <row r="14">
          <cell r="A14" t="str">
            <v>9289-0050-T</v>
          </cell>
          <cell r="B14" t="str">
            <v>FENDER,PLASTIC,PP FIBER#MUG-011 650x1280</v>
          </cell>
          <cell r="D14" t="str">
            <v>EA</v>
          </cell>
        </row>
        <row r="15">
          <cell r="A15" t="str">
            <v>FAC0110</v>
          </cell>
          <cell r="B15" t="str">
            <v>HOLE SAW SIZE 50 mm.[STEEL]</v>
          </cell>
          <cell r="D15" t="str">
            <v>EA</v>
          </cell>
        </row>
        <row r="16">
          <cell r="A16" t="str">
            <v>014-0205-007-T</v>
          </cell>
          <cell r="B16" t="str">
            <v>PAD RUBBER SUPPORT PIPE 5"</v>
          </cell>
          <cell r="D16" t="str">
            <v>EA</v>
          </cell>
        </row>
        <row r="17">
          <cell r="A17" t="str">
            <v>022-0111-003-T</v>
          </cell>
          <cell r="B17" t="str">
            <v>O-RING FOR HOSE STRAP</v>
          </cell>
          <cell r="D17" t="str">
            <v>EA</v>
          </cell>
        </row>
        <row r="18">
          <cell r="A18" t="str">
            <v>022-0112-T</v>
          </cell>
          <cell r="B18" t="str">
            <v>GASKET HI-TEM FOR 074-4057-412 NOBESTOS</v>
          </cell>
          <cell r="D18" t="str">
            <v>EA</v>
          </cell>
        </row>
        <row r="19">
          <cell r="A19" t="str">
            <v>022-0113-T</v>
          </cell>
          <cell r="B19" t="str">
            <v>GASKET HI-TEM FOR 074-4057-301 NOBESTOS</v>
          </cell>
          <cell r="D19" t="str">
            <v>EA</v>
          </cell>
        </row>
        <row r="20">
          <cell r="A20" t="str">
            <v>022-0117-T</v>
          </cell>
          <cell r="B20" t="str">
            <v>GASKET LOW-HOPP,WHT,26.5"ID,30.5"OD</v>
          </cell>
          <cell r="D20" t="str">
            <v>EA</v>
          </cell>
        </row>
        <row r="21">
          <cell r="A21" t="str">
            <v>022-0124-002-T</v>
          </cell>
          <cell r="B21" t="str">
            <v>GASKET CORK&amp;BUNA FOR 4" SUMP TW O1</v>
          </cell>
          <cell r="D21" t="str">
            <v>EA</v>
          </cell>
        </row>
        <row r="22">
          <cell r="A22" t="str">
            <v>022-0124-004-T</v>
          </cell>
          <cell r="B22" t="str">
            <v>GASKET BUNA-N  FOR 4" SUMP TTMA</v>
          </cell>
          <cell r="D22" t="str">
            <v>EA</v>
          </cell>
        </row>
        <row r="23">
          <cell r="A23" t="str">
            <v>022-0124-005-T</v>
          </cell>
          <cell r="B23" t="str">
            <v>GASKET BUNA-N  FOR 4" SUMP TW O1</v>
          </cell>
          <cell r="D23" t="str">
            <v>EA</v>
          </cell>
        </row>
        <row r="24">
          <cell r="A24" t="str">
            <v>022-0125-002-T</v>
          </cell>
          <cell r="B24" t="str">
            <v>GASKET VITON SUMP "LIQUIP ALV5-AROZ"</v>
          </cell>
          <cell r="D24" t="str">
            <v>EA</v>
          </cell>
        </row>
        <row r="25">
          <cell r="A25" t="str">
            <v>022-0125-004-T</v>
          </cell>
          <cell r="B25" t="str">
            <v>GASKET BUNA-N FLANGE 4" (API)</v>
          </cell>
          <cell r="D25" t="str">
            <v>EA</v>
          </cell>
        </row>
        <row r="26">
          <cell r="A26" t="str">
            <v>022-0126-T</v>
          </cell>
          <cell r="B26" t="str">
            <v>SEAT RING(tef-sil)#KN-7342[031-5583-011</v>
          </cell>
          <cell r="D26" t="str">
            <v>EA</v>
          </cell>
        </row>
        <row r="27">
          <cell r="A27" t="str">
            <v>022-0129-002-T</v>
          </cell>
          <cell r="B27" t="str">
            <v>GASKET M/H EMCO&amp;LIQUUP 460OD VITON 12H</v>
          </cell>
          <cell r="D27" t="str">
            <v>EA</v>
          </cell>
        </row>
        <row r="28">
          <cell r="A28" t="str">
            <v>022-0129-003-T</v>
          </cell>
          <cell r="B28" t="str">
            <v>GASKET M/H EMCO&amp;LIQUIP 460OD BUNA-N 24 H</v>
          </cell>
          <cell r="D28" t="str">
            <v>EA</v>
          </cell>
        </row>
        <row r="29">
          <cell r="A29" t="str">
            <v>022-0129-004-T</v>
          </cell>
          <cell r="B29" t="str">
            <v>GASKET M/H EMCO&amp;LIQUIP 460OD BUNA-N 12 H</v>
          </cell>
          <cell r="D29" t="str">
            <v>EA</v>
          </cell>
        </row>
        <row r="30">
          <cell r="A30" t="str">
            <v>022-0131-003-T</v>
          </cell>
          <cell r="B30" t="str">
            <v>GASKET BUNA-N 3mm OUTLET EMER VL,CIVA,</v>
          </cell>
          <cell r="D30" t="str">
            <v>EA</v>
          </cell>
        </row>
        <row r="31">
          <cell r="A31" t="str">
            <v>022-0131-T</v>
          </cell>
          <cell r="B31" t="str">
            <v>USE P/N 9326-0047-002-T</v>
          </cell>
          <cell r="D31" t="str">
            <v>EA</v>
          </cell>
        </row>
        <row r="32">
          <cell r="A32" t="str">
            <v>022-0138-001-T</v>
          </cell>
          <cell r="B32" t="str">
            <v>GASKET FLANGE VITON 3" ASA STD.</v>
          </cell>
          <cell r="D32" t="str">
            <v>EA</v>
          </cell>
        </row>
        <row r="33">
          <cell r="A33" t="str">
            <v>022-0138-002-T</v>
          </cell>
          <cell r="B33" t="str">
            <v>GASKET FLANGE WHITE SILICONE 3" ASA STD.</v>
          </cell>
          <cell r="D33" t="str">
            <v>EA</v>
          </cell>
        </row>
        <row r="34">
          <cell r="A34" t="str">
            <v>022-0138-003-T</v>
          </cell>
          <cell r="B34" t="str">
            <v>GASKET FLANGE PTFE 3" 160.0 PCD-DIN80</v>
          </cell>
          <cell r="D34" t="str">
            <v>EA</v>
          </cell>
        </row>
        <row r="35">
          <cell r="A35" t="str">
            <v>022-0138-004-T</v>
          </cell>
          <cell r="B35" t="str">
            <v>GASKET FLANGE PTFE 3" 152.4 PCD CLAS 150</v>
          </cell>
          <cell r="D35" t="str">
            <v>EA</v>
          </cell>
        </row>
        <row r="36">
          <cell r="A36" t="str">
            <v>022-0138-T</v>
          </cell>
          <cell r="B36" t="str">
            <v>GASKET FLANGE CORK-BUNA 3" ASA STD.</v>
          </cell>
          <cell r="D36" t="str">
            <v>EA</v>
          </cell>
        </row>
        <row r="37">
          <cell r="A37" t="str">
            <v>022-0140-003-T</v>
          </cell>
          <cell r="B37" t="str">
            <v>GASKET,FLANGE,3" TTMA TEFLON ENVELOPE,LI</v>
          </cell>
          <cell r="D37" t="str">
            <v>EA</v>
          </cell>
        </row>
        <row r="38">
          <cell r="A38" t="str">
            <v>022-0140-103-T</v>
          </cell>
          <cell r="B38" t="str">
            <v>GASKET,FLANGE,3" TTMA ,EPDM</v>
          </cell>
          <cell r="D38" t="str">
            <v>EA</v>
          </cell>
        </row>
        <row r="39">
          <cell r="A39" t="str">
            <v>022-0140-104-T</v>
          </cell>
          <cell r="B39" t="str">
            <v>GASKET,FLANGE,4" TTMA ,EPDM</v>
          </cell>
          <cell r="D39" t="str">
            <v>EA</v>
          </cell>
        </row>
        <row r="40">
          <cell r="A40" t="str">
            <v>022-0141-001-T</v>
          </cell>
          <cell r="B40" t="str">
            <v>GASKET RUBBER 2" FLG. 3mm THK.</v>
          </cell>
          <cell r="D40" t="str">
            <v>EA</v>
          </cell>
        </row>
        <row r="41">
          <cell r="A41" t="str">
            <v>022-0141-002-T</v>
          </cell>
          <cell r="B41" t="str">
            <v>GASKET RUBBER 2 1/2" FLG. 3mm THK.</v>
          </cell>
          <cell r="D41" t="str">
            <v>EA</v>
          </cell>
        </row>
        <row r="42">
          <cell r="A42" t="str">
            <v>022-0141-003-T</v>
          </cell>
          <cell r="B42" t="str">
            <v>GASKET RUBBER 3"  FLG. 3mm THK.</v>
          </cell>
          <cell r="D42" t="str">
            <v>EA</v>
          </cell>
        </row>
        <row r="43">
          <cell r="A43" t="str">
            <v>022-0141-013-T</v>
          </cell>
          <cell r="B43" t="str">
            <v>GASKET RUBBER 2 1/2" FLG. 3mm THK.</v>
          </cell>
          <cell r="D43" t="str">
            <v>EA</v>
          </cell>
        </row>
        <row r="44">
          <cell r="A44" t="str">
            <v>022-0143-T</v>
          </cell>
          <cell r="B44" t="str">
            <v>GASKET HI-TEM FOR 074-4057-207 NOBESTOS</v>
          </cell>
          <cell r="D44" t="str">
            <v>EA</v>
          </cell>
        </row>
        <row r="45">
          <cell r="A45" t="str">
            <v>022-0148-T</v>
          </cell>
          <cell r="B45" t="str">
            <v>GASKET BLUE SILICONE FOOD GRADE 79 ODx46</v>
          </cell>
          <cell r="D45" t="str">
            <v>EA</v>
          </cell>
        </row>
        <row r="46">
          <cell r="A46" t="str">
            <v>022-0149-T</v>
          </cell>
          <cell r="B46" t="str">
            <v>GASKET, VITON, FLANGE OPTIC SENSOR</v>
          </cell>
          <cell r="D46" t="str">
            <v>EA</v>
          </cell>
        </row>
        <row r="47">
          <cell r="A47" t="str">
            <v>022-0150-006-T</v>
          </cell>
          <cell r="B47" t="str">
            <v>GASKET FLANGE 6" BUNA-N TTMA</v>
          </cell>
          <cell r="D47" t="str">
            <v>EA</v>
          </cell>
        </row>
        <row r="48">
          <cell r="A48" t="str">
            <v>022-0152-002-T</v>
          </cell>
          <cell r="B48" t="str">
            <v>GASKET FLANGE 3" CORK-BUNA TW STD.</v>
          </cell>
          <cell r="D48" t="str">
            <v>EA</v>
          </cell>
        </row>
        <row r="49">
          <cell r="A49" t="str">
            <v>022-0152-T</v>
          </cell>
          <cell r="B49" t="str">
            <v>GASKET,FLANGE,3" BUNA-N TW STANDARD</v>
          </cell>
          <cell r="D49" t="str">
            <v>EA</v>
          </cell>
        </row>
        <row r="50">
          <cell r="A50" t="str">
            <v>022-0153-T</v>
          </cell>
          <cell r="B50" t="str">
            <v>GASKET,FLANGE,BUNA-N,FOR VAPOR VENT EMCO</v>
          </cell>
          <cell r="D50" t="str">
            <v>EA</v>
          </cell>
        </row>
        <row r="51">
          <cell r="A51" t="str">
            <v>022-0155-001-T</v>
          </cell>
          <cell r="B51" t="str">
            <v>GASKET FLG FOR COAMING  BUNA-N 3mm</v>
          </cell>
          <cell r="D51" t="str">
            <v>EA</v>
          </cell>
        </row>
        <row r="52">
          <cell r="A52" t="str">
            <v>022-0155-T</v>
          </cell>
          <cell r="B52" t="str">
            <v>GASKET FLANGE FOR V/R T180SV VITON 3mm</v>
          </cell>
          <cell r="D52" t="str">
            <v>EA</v>
          </cell>
        </row>
        <row r="53">
          <cell r="A53" t="str">
            <v>022-0157-002-T</v>
          </cell>
          <cell r="B53" t="str">
            <v>GASKET,M/H COVER EMCO 530 PCD BUNA-N</v>
          </cell>
          <cell r="D53" t="str">
            <v>EA</v>
          </cell>
        </row>
        <row r="54">
          <cell r="A54" t="str">
            <v>022-0158-T</v>
          </cell>
          <cell r="B54" t="str">
            <v>GASKET VITON FLNG PUMP SQUARE STL. 3" PI</v>
          </cell>
          <cell r="D54" t="str">
            <v>EA</v>
          </cell>
        </row>
        <row r="55">
          <cell r="A55" t="str">
            <v>022-0161-T</v>
          </cell>
          <cell r="B55" t="str">
            <v>GASKET VITON B FLG OUTLET SQ LIQUIP NOR</v>
          </cell>
          <cell r="D55" t="str">
            <v>EA</v>
          </cell>
        </row>
        <row r="56">
          <cell r="A56" t="str">
            <v>022-0167-T</v>
          </cell>
          <cell r="B56" t="str">
            <v>GASKET FOR BALL VALVE 2 1/2"</v>
          </cell>
          <cell r="D56" t="str">
            <v>EA</v>
          </cell>
        </row>
        <row r="57">
          <cell r="A57" t="str">
            <v>022-0168-T</v>
          </cell>
          <cell r="B57" t="str">
            <v>GASKET HI-TEM FOR 074-4057-501 NOBESTOS</v>
          </cell>
          <cell r="D57" t="str">
            <v>EA</v>
          </cell>
        </row>
        <row r="58">
          <cell r="A58" t="str">
            <v>022-0169-002-T</v>
          </cell>
          <cell r="B58" t="str">
            <v>BUNA-N GASKET OD 75mm ID 55mm THK.3mm</v>
          </cell>
          <cell r="D58" t="str">
            <v>EA</v>
          </cell>
        </row>
        <row r="59">
          <cell r="A59" t="str">
            <v>022-0169-003-T</v>
          </cell>
          <cell r="B59" t="str">
            <v>BUNA-N GASKETOD 80mm ID 60mm THK.3mm</v>
          </cell>
          <cell r="D59" t="str">
            <v>EA</v>
          </cell>
        </row>
        <row r="60">
          <cell r="A60" t="str">
            <v>022-0170-T</v>
          </cell>
          <cell r="B60" t="str">
            <v>GASKET HI-TEM NOBESTOS 4" TTMA FLANGE</v>
          </cell>
          <cell r="D60" t="str">
            <v>EA</v>
          </cell>
        </row>
        <row r="61">
          <cell r="A61" t="str">
            <v>022-0171-T</v>
          </cell>
          <cell r="B61" t="str">
            <v>GASKET HI-TEM NOBESTOS BURNER RIELLO 40F</v>
          </cell>
          <cell r="D61" t="str">
            <v>EA</v>
          </cell>
        </row>
        <row r="62">
          <cell r="A62" t="str">
            <v>022-0172-T</v>
          </cell>
          <cell r="B62" t="str">
            <v>GASKET HI-TEM NOBESTOS BURNER TUBE</v>
          </cell>
          <cell r="D62" t="str">
            <v>EA</v>
          </cell>
        </row>
        <row r="63">
          <cell r="A63" t="str">
            <v>022-0175-T</v>
          </cell>
          <cell r="B63" t="str">
            <v>GASKET FLANGE STEEL 3" TTMA STD.</v>
          </cell>
          <cell r="D63" t="str">
            <v>EA</v>
          </cell>
        </row>
        <row r="64">
          <cell r="A64" t="str">
            <v>022-0178-T</v>
          </cell>
          <cell r="B64" t="str">
            <v>GASKET HI-TEM NOBESTOS FOR SPUN CONE</v>
          </cell>
          <cell r="D64" t="str">
            <v>EA</v>
          </cell>
        </row>
        <row r="65">
          <cell r="A65" t="str">
            <v>022-0180-T</v>
          </cell>
          <cell r="B65" t="str">
            <v>GASKET WHITE SILICONE FLANGE PUMP</v>
          </cell>
          <cell r="D65" t="str">
            <v>EA</v>
          </cell>
        </row>
        <row r="66">
          <cell r="A66" t="str">
            <v>022-2922</v>
          </cell>
          <cell r="B66" t="str">
            <v>GASKET,NOBESTOS #7102,1/8" TK</v>
          </cell>
          <cell r="D66" t="str">
            <v>EA</v>
          </cell>
        </row>
        <row r="67">
          <cell r="A67" t="str">
            <v>022-3157</v>
          </cell>
          <cell r="B67" t="str">
            <v>GASKET,SUMP,6IN,CORK &amp;BUNA 10.25IN OD X</v>
          </cell>
          <cell r="D67" t="str">
            <v>EA</v>
          </cell>
        </row>
        <row r="68">
          <cell r="A68" t="str">
            <v>022-3157-001</v>
          </cell>
          <cell r="B68" t="str">
            <v>GASKET,SUMP,6IN, BUNA-N 10.25IN OD X</v>
          </cell>
          <cell r="D68" t="str">
            <v>EA</v>
          </cell>
        </row>
        <row r="69">
          <cell r="A69" t="str">
            <v>026-4097</v>
          </cell>
          <cell r="B69" t="str">
            <v>O-RING BUNA 3 1/2"ID x 3/16"D.FOR V/R VA</v>
          </cell>
          <cell r="D69" t="str">
            <v>EA</v>
          </cell>
        </row>
        <row r="70">
          <cell r="A70" t="str">
            <v>067-0122-003-T</v>
          </cell>
          <cell r="B70" t="str">
            <v>GASKET DIPTUBE LIQUIP#06610.</v>
          </cell>
          <cell r="D70" t="str">
            <v>EA</v>
          </cell>
        </row>
        <row r="71">
          <cell r="A71" t="str">
            <v>701-0163-001-T</v>
          </cell>
          <cell r="B71" t="str">
            <v>GASKET KLINGLER GRAPHITE1.5MM#KL-G95-80</v>
          </cell>
          <cell r="D71" t="str">
            <v>EA</v>
          </cell>
        </row>
        <row r="72">
          <cell r="A72" t="str">
            <v>9326-0003-T</v>
          </cell>
          <cell r="B72" t="str">
            <v>GASKET BUNA FLANGE ADAPTOR  PROBE SENSOR</v>
          </cell>
          <cell r="D72" t="str">
            <v>EA</v>
          </cell>
        </row>
        <row r="73">
          <cell r="A73" t="str">
            <v>9326-0006-T</v>
          </cell>
          <cell r="B73" t="str">
            <v>GASKET,4"TTMA,WHITE NEO,C/V,DIXON BAYCO</v>
          </cell>
          <cell r="D73" t="str">
            <v>EA</v>
          </cell>
        </row>
        <row r="74">
          <cell r="A74" t="str">
            <v>9326-0013</v>
          </cell>
          <cell r="B74" t="str">
            <v>GASKET,SUMP,4 IN, TEFLON ENVL 7.25IN OD</v>
          </cell>
          <cell r="D74" t="str">
            <v>EA</v>
          </cell>
        </row>
        <row r="75">
          <cell r="A75" t="str">
            <v>9326-0013-T</v>
          </cell>
          <cell r="B75" t="str">
            <v>GASKET FOR V/R NIPPLE FLANGE (VITON)</v>
          </cell>
          <cell r="D75" t="str">
            <v>EA</v>
          </cell>
        </row>
        <row r="76">
          <cell r="A76" t="str">
            <v>9326-0015</v>
          </cell>
          <cell r="B76" t="str">
            <v>GASKET,HOPPER,LOWER,NEOPRENE 30.5OIN OD</v>
          </cell>
          <cell r="D76" t="str">
            <v>EA</v>
          </cell>
        </row>
        <row r="77">
          <cell r="A77" t="str">
            <v>9326-0015-T</v>
          </cell>
          <cell r="B77" t="str">
            <v>GASKET 4" SUMP CORK &amp; BUNA</v>
          </cell>
          <cell r="D77" t="str">
            <v>EA</v>
          </cell>
        </row>
        <row r="78">
          <cell r="A78" t="str">
            <v>9326-0016-T</v>
          </cell>
          <cell r="B78" t="str">
            <v>GASKET,FOR EMERGENCY LIQUIP SLV5 AROZ</v>
          </cell>
          <cell r="D78" t="str">
            <v>EA</v>
          </cell>
        </row>
        <row r="79">
          <cell r="A79" t="str">
            <v>9326-0017-T</v>
          </cell>
          <cell r="B79" t="str">
            <v>GASKET,FOR FLANGE 6" COCK&amp;BUNA</v>
          </cell>
          <cell r="D79" t="str">
            <v>EA</v>
          </cell>
        </row>
        <row r="80">
          <cell r="A80" t="str">
            <v>9326-0019-001-T</v>
          </cell>
          <cell r="B80" t="str">
            <v>GASKET FOR COAMING VALVE BUNA-N 3mm.</v>
          </cell>
          <cell r="D80" t="str">
            <v>EA</v>
          </cell>
        </row>
        <row r="81">
          <cell r="A81" t="str">
            <v>9326-0021-T</v>
          </cell>
          <cell r="B81" t="str">
            <v>GASKET CORK-N-BUNA 4" FLANGE  thk. 3 mm.</v>
          </cell>
          <cell r="D81" t="str">
            <v>EA</v>
          </cell>
        </row>
        <row r="82">
          <cell r="A82" t="str">
            <v>9326-0022-T</v>
          </cell>
          <cell r="B82" t="str">
            <v>GASKET BUNA-N FOR M/H BET 20" FVA98500CX</v>
          </cell>
          <cell r="D82" t="str">
            <v>EA</v>
          </cell>
        </row>
        <row r="83">
          <cell r="A83" t="str">
            <v>9326-0023</v>
          </cell>
          <cell r="B83" t="str">
            <v>GASKET,FLANGE,NOBESTOS 4.25INID,0.13IN</v>
          </cell>
          <cell r="D83" t="str">
            <v>EA</v>
          </cell>
        </row>
        <row r="84">
          <cell r="A84" t="str">
            <v>9326-0023-T</v>
          </cell>
          <cell r="B84" t="str">
            <v>GASKET WHITE "TOVO" NBR 6mmx124IDx150OD</v>
          </cell>
          <cell r="D84" t="str">
            <v>EA</v>
          </cell>
        </row>
        <row r="85">
          <cell r="A85" t="str">
            <v>9326-0030-002-T</v>
          </cell>
          <cell r="B85" t="str">
            <v>GASKET CORK BUNA 3" FLANGE TTMA. 3mm THK</v>
          </cell>
          <cell r="D85" t="str">
            <v>EA</v>
          </cell>
        </row>
        <row r="86">
          <cell r="A86" t="str">
            <v>9326-0030-003-T</v>
          </cell>
          <cell r="B86" t="str">
            <v>GASKET BUNA-N 3" FLANGE TTMA, 3MM THK</v>
          </cell>
          <cell r="D86" t="str">
            <v>EA</v>
          </cell>
        </row>
        <row r="87">
          <cell r="A87" t="str">
            <v>9326-0031-T</v>
          </cell>
          <cell r="B87" t="str">
            <v>GASKET FLG OD.186 PCD.150 ID.90 TEFLON</v>
          </cell>
          <cell r="D87" t="str">
            <v>EA</v>
          </cell>
        </row>
        <row r="88">
          <cell r="A88" t="str">
            <v>9326-0032-T</v>
          </cell>
          <cell r="B88" t="str">
            <v>GASKET FLG OD.186 PCD.150 ECENTIC ID.62</v>
          </cell>
          <cell r="D88" t="str">
            <v>EA</v>
          </cell>
        </row>
        <row r="89">
          <cell r="A89" t="str">
            <v>9326-0039-T</v>
          </cell>
          <cell r="B89" t="str">
            <v>GASKET EPDM FLANGE WELD FOR 3" OD.TTMA S</v>
          </cell>
          <cell r="D89" t="str">
            <v>EA</v>
          </cell>
        </row>
        <row r="90">
          <cell r="A90" t="str">
            <v>9326-0052</v>
          </cell>
          <cell r="B90" t="str">
            <v>GASKET,FLANG,ANSI,4IN,NOBESTOS  9IN OD X</v>
          </cell>
          <cell r="D90" t="str">
            <v>EA</v>
          </cell>
        </row>
        <row r="91">
          <cell r="A91" t="str">
            <v>9326-0052-T</v>
          </cell>
          <cell r="B91" t="str">
            <v>GASKET FLANGE CLOSING PLATE 3"DIA.</v>
          </cell>
          <cell r="D91" t="str">
            <v>EA</v>
          </cell>
        </row>
        <row r="92">
          <cell r="A92" t="str">
            <v>9326-0053-T</v>
          </cell>
          <cell r="B92" t="str">
            <v>GASKET PUMP LOCAL 3" BUNA-N 3MM.</v>
          </cell>
          <cell r="D92" t="str">
            <v>EA</v>
          </cell>
        </row>
        <row r="93">
          <cell r="A93" t="str">
            <v>9326-0057-001-T</v>
          </cell>
          <cell r="B93" t="str">
            <v>GASKET FLANGE 3" EPDM</v>
          </cell>
          <cell r="D93" t="str">
            <v>EA</v>
          </cell>
        </row>
        <row r="94">
          <cell r="A94" t="str">
            <v>9326-0057-T</v>
          </cell>
          <cell r="B94" t="str">
            <v>GASKET FLANGE 3" PTFE DN80 PN16 (8HOLE-D</v>
          </cell>
          <cell r="D94" t="str">
            <v>EA</v>
          </cell>
        </row>
        <row r="95">
          <cell r="A95" t="str">
            <v>9326-0058-T</v>
          </cell>
          <cell r="B95" t="str">
            <v>GASKET,4"TTMA,WHITE NEO,C/V,DIXON BAYCO</v>
          </cell>
          <cell r="D95" t="str">
            <v>EA</v>
          </cell>
        </row>
        <row r="96">
          <cell r="A96" t="str">
            <v>9326-0062-T</v>
          </cell>
          <cell r="B96" t="str">
            <v>GASKET FLANGE V. AVERY HARDOLL VITON B</v>
          </cell>
          <cell r="D96" t="str">
            <v>EA</v>
          </cell>
        </row>
        <row r="97">
          <cell r="A97" t="str">
            <v>9326-0063-T</v>
          </cell>
          <cell r="B97" t="str">
            <v>GASKET VITON FLANGE DN25 PN10</v>
          </cell>
          <cell r="D97" t="str">
            <v>EA</v>
          </cell>
        </row>
        <row r="98">
          <cell r="A98" t="str">
            <v>9326-0064-T</v>
          </cell>
          <cell r="B98" t="str">
            <v>GASKET COCK&amp;BUNA SUMP EMCO3"</v>
          </cell>
          <cell r="D98" t="str">
            <v>EA</v>
          </cell>
        </row>
        <row r="99">
          <cell r="A99" t="str">
            <v>9326-0065-T</v>
          </cell>
          <cell r="B99" t="str">
            <v>GASKET COCK&amp;BUNA DN150 TW STANDARD</v>
          </cell>
          <cell r="D99" t="str">
            <v>EA</v>
          </cell>
        </row>
        <row r="100">
          <cell r="A100" t="str">
            <v>9326-0066</v>
          </cell>
          <cell r="B100" t="str">
            <v>GASKET,CHECKVALVE,2IN 4.25INSQ X0.125INN</v>
          </cell>
          <cell r="D100" t="str">
            <v>EA</v>
          </cell>
        </row>
        <row r="101">
          <cell r="A101" t="str">
            <v>9326-0066-T</v>
          </cell>
          <cell r="B101" t="str">
            <v>GASKET COCK&amp;BUNA INT.V WHITTKER F620</v>
          </cell>
          <cell r="D101" t="str">
            <v>EA</v>
          </cell>
        </row>
        <row r="102">
          <cell r="A102" t="str">
            <v>9326-0067-T</v>
          </cell>
          <cell r="B102" t="str">
            <v>GASKET BUNA 4" TW01 STD</v>
          </cell>
          <cell r="D102" t="str">
            <v>EA</v>
          </cell>
        </row>
        <row r="103">
          <cell r="A103" t="str">
            <v>9326-0068-T</v>
          </cell>
          <cell r="B103" t="str">
            <v>GASKET COCK&amp;BUNA INTERNAL VALVE F0103</v>
          </cell>
          <cell r="D103" t="str">
            <v>EA</v>
          </cell>
        </row>
        <row r="104">
          <cell r="A104" t="str">
            <v>9326-0071-001-T</v>
          </cell>
          <cell r="B104" t="str">
            <v>GASKET 2" TTMA CORK-BUNA</v>
          </cell>
          <cell r="D104" t="str">
            <v>EA</v>
          </cell>
        </row>
        <row r="105">
          <cell r="A105" t="str">
            <v>9326-0072-T</v>
          </cell>
          <cell r="B105" t="str">
            <v>GASKET NOBESTOS 3mm.TH5" OD. 260 ID. 141</v>
          </cell>
          <cell r="D105" t="str">
            <v>EA</v>
          </cell>
        </row>
        <row r="106">
          <cell r="A106" t="str">
            <v>9326-0073-001-T</v>
          </cell>
          <cell r="B106" t="str">
            <v>GASKET CORK&amp;BUNA 3" JIS STANDARD</v>
          </cell>
          <cell r="D106" t="str">
            <v>EA</v>
          </cell>
        </row>
        <row r="107">
          <cell r="A107" t="str">
            <v>9326-0074-T</v>
          </cell>
          <cell r="B107" t="str">
            <v>GASKET 2" (ID 2") MAT.WHITE NBR 3MM THK.</v>
          </cell>
          <cell r="D107" t="str">
            <v>EA</v>
          </cell>
        </row>
        <row r="108">
          <cell r="A108" t="str">
            <v>9326-0075-T</v>
          </cell>
          <cell r="B108" t="str">
            <v>GASKET 5" (ID 5") MAT.WHITE NBR 3MM THK.</v>
          </cell>
          <cell r="D108" t="str">
            <v>EA</v>
          </cell>
        </row>
        <row r="109">
          <cell r="A109" t="str">
            <v>9326-0078-T</v>
          </cell>
          <cell r="B109" t="str">
            <v>GUSSET CORK-BUNA  3mm THK. FOR GIRARD 3"</v>
          </cell>
          <cell r="D109" t="str">
            <v>EA</v>
          </cell>
        </row>
        <row r="110">
          <cell r="A110" t="str">
            <v>9326-0079-T</v>
          </cell>
          <cell r="B110" t="str">
            <v>GUSSET CORK-BUNA  3mm THK. FOR GIRARD 3"</v>
          </cell>
          <cell r="D110" t="str">
            <v>EA</v>
          </cell>
        </row>
        <row r="111">
          <cell r="A111" t="str">
            <v>9326-0080-T</v>
          </cell>
          <cell r="B111" t="str">
            <v>GASKET BUNA-N  3MM THK FOR PLAIN CAP</v>
          </cell>
          <cell r="D111" t="str">
            <v>EA</v>
          </cell>
        </row>
        <row r="112">
          <cell r="A112" t="str">
            <v>9326-0082-001-T</v>
          </cell>
          <cell r="B112" t="str">
            <v>GASKET,FLG,SQ 4H-D14,90.3 ID,121SQ,127PC</v>
          </cell>
          <cell r="D112" t="str">
            <v>EA</v>
          </cell>
        </row>
        <row r="113">
          <cell r="A113" t="str">
            <v>9326-0082-T</v>
          </cell>
          <cell r="B113" t="str">
            <v>GASKET,FLG,SQ 4H-D14,90.3 ID,121SQ,127PC</v>
          </cell>
          <cell r="D113" t="str">
            <v>EA</v>
          </cell>
        </row>
        <row r="114">
          <cell r="A114" t="str">
            <v>9326-0083-001-T</v>
          </cell>
          <cell r="B114" t="str">
            <v>GASKET,FLG,SQ 4H-D10,64 ID,85 SQ,90 PC</v>
          </cell>
          <cell r="D114" t="str">
            <v>EA</v>
          </cell>
        </row>
        <row r="115">
          <cell r="A115" t="str">
            <v>9326-0083-T</v>
          </cell>
          <cell r="B115" t="str">
            <v>GASKET,FLG,SQ 4H-D10,64 ID,85 SQ,90 PC</v>
          </cell>
          <cell r="D115" t="str">
            <v>EA</v>
          </cell>
        </row>
        <row r="116">
          <cell r="A116" t="str">
            <v>9326-0084-T</v>
          </cell>
          <cell r="B116" t="str">
            <v>GASKET,FLG,RO,8-D18mm,90.3ID,200OD,160PC</v>
          </cell>
          <cell r="D116" t="str">
            <v>EA</v>
          </cell>
        </row>
        <row r="117">
          <cell r="A117" t="str">
            <v>9326-0085-001-T</v>
          </cell>
          <cell r="B117" t="str">
            <v>GASKET,FLG,RO,8-D18mm,109ID,220 OD,180PC</v>
          </cell>
          <cell r="D117" t="str">
            <v>EA</v>
          </cell>
        </row>
        <row r="118">
          <cell r="A118" t="str">
            <v>9326-0085-T</v>
          </cell>
          <cell r="B118" t="str">
            <v>GASKET,FLG,RO,8-D18mm,109ID,220 OD,180PC</v>
          </cell>
          <cell r="D118" t="str">
            <v>EA</v>
          </cell>
        </row>
        <row r="119">
          <cell r="A119" t="str">
            <v>9326-0086-001-T</v>
          </cell>
          <cell r="B119" t="str">
            <v>GASKET,FLG,RO,8-D13mm,243ID,330 OD,290PC</v>
          </cell>
          <cell r="D119" t="str">
            <v>EA</v>
          </cell>
        </row>
        <row r="120">
          <cell r="A120" t="str">
            <v>9326-0086-T</v>
          </cell>
          <cell r="B120" t="str">
            <v>GASKET,FLG,RO,8-D13mm,243ID,330 OD,290PC</v>
          </cell>
          <cell r="D120" t="str">
            <v>EA</v>
          </cell>
        </row>
        <row r="121">
          <cell r="A121" t="str">
            <v>9326-0092-T</v>
          </cell>
          <cell r="B121" t="str">
            <v>GASKET,FLANGE,NOBESTOS (8H-D18mm,115 ID.</v>
          </cell>
          <cell r="D121" t="str">
            <v>EA</v>
          </cell>
        </row>
        <row r="122">
          <cell r="A122" t="str">
            <v>9326-0093-001-T</v>
          </cell>
          <cell r="B122" t="str">
            <v>GASKET FLANGE ROUND TYPE (8H-D13mm, 152</v>
          </cell>
          <cell r="D122" t="str">
            <v>EA</v>
          </cell>
        </row>
        <row r="123">
          <cell r="A123" t="str">
            <v>9326-0093-T</v>
          </cell>
          <cell r="B123" t="str">
            <v>GASKET FLANGE ROUND TYPE (8H-D13mm, 152</v>
          </cell>
          <cell r="D123" t="str">
            <v>EA</v>
          </cell>
        </row>
        <row r="124">
          <cell r="A124" t="str">
            <v>9326-0096-T</v>
          </cell>
          <cell r="B124" t="str">
            <v>GASKET EPDM FLANGE WELD FOR 4" OD TUBE</v>
          </cell>
          <cell r="D124" t="str">
            <v>EA</v>
          </cell>
        </row>
        <row r="125">
          <cell r="A125" t="str">
            <v>9326-0100</v>
          </cell>
          <cell r="B125" t="str">
            <v>GASKET,FLANGE,NOBESTOS  6IN OD 2.5IN ID,</v>
          </cell>
          <cell r="D125" t="str">
            <v>EA</v>
          </cell>
        </row>
        <row r="126">
          <cell r="A126" t="str">
            <v>9326-0102-T</v>
          </cell>
          <cell r="B126" t="str">
            <v>GASKET PTFE 2" ANSIFLANGE B16.5 FULL FAC</v>
          </cell>
          <cell r="D126" t="str">
            <v>EA</v>
          </cell>
        </row>
        <row r="127">
          <cell r="A127" t="str">
            <v>9326-0109-T</v>
          </cell>
          <cell r="B127" t="str">
            <v>GASKET HI-TEM NOBESTOS</v>
          </cell>
          <cell r="D127" t="str">
            <v>EA</v>
          </cell>
        </row>
        <row r="128">
          <cell r="A128" t="str">
            <v>9326-0112-T</v>
          </cell>
          <cell r="B128" t="str">
            <v>GASKET FLUIDIZER PL ,WHT ,ID 537,OD651mm</v>
          </cell>
          <cell r="D128" t="str">
            <v>EA</v>
          </cell>
        </row>
        <row r="129">
          <cell r="A129" t="str">
            <v>9326-0116-T</v>
          </cell>
          <cell r="B129" t="str">
            <v>INLET GASKET EXT Ø 200 MM, INT Ø 114 MM</v>
          </cell>
          <cell r="D129" t="str">
            <v>EA</v>
          </cell>
        </row>
        <row r="130">
          <cell r="A130" t="str">
            <v>9326-0117-T</v>
          </cell>
          <cell r="B130" t="str">
            <v>GASKET EXT Ø 200 MM, INT Ø 90 MM 8 X Ø12</v>
          </cell>
          <cell r="D130" t="str">
            <v>EA</v>
          </cell>
        </row>
        <row r="131">
          <cell r="A131" t="str">
            <v>9326-0118-T</v>
          </cell>
          <cell r="B131" t="str">
            <v>OUTLET GASKET EXT SQ144x144, INT DN80</v>
          </cell>
          <cell r="D131" t="str">
            <v>EA</v>
          </cell>
        </row>
        <row r="132">
          <cell r="A132" t="str">
            <v>9326-0122-T</v>
          </cell>
          <cell r="B132" t="str">
            <v>GASKET EXHAUSTS FOR HINO</v>
          </cell>
          <cell r="D132" t="str">
            <v>EA</v>
          </cell>
        </row>
        <row r="133">
          <cell r="A133" t="str">
            <v>9326-0123-T</v>
          </cell>
          <cell r="B133" t="str">
            <v>INLET GASKET 200 OD,106 ID(1797860000)</v>
          </cell>
          <cell r="D133" t="str">
            <v>EA</v>
          </cell>
        </row>
        <row r="134">
          <cell r="A134" t="str">
            <v>9326-0124-T</v>
          </cell>
          <cell r="B134" t="str">
            <v>GASKET OD.200, INT DN80 8xØ18x160 PCD</v>
          </cell>
          <cell r="D134" t="str">
            <v>EA</v>
          </cell>
        </row>
        <row r="135">
          <cell r="A135" t="str">
            <v>9326-0125-T</v>
          </cell>
          <cell r="B135" t="str">
            <v>GASKET FILTER SCREEN PTFE FOR OIL FILTER</v>
          </cell>
          <cell r="D135" t="str">
            <v>EA</v>
          </cell>
        </row>
        <row r="136">
          <cell r="A136" t="str">
            <v>9326-0126-T</v>
          </cell>
          <cell r="B136" t="str">
            <v>GASKET WHITE NBR FOR  DUST CAP</v>
          </cell>
          <cell r="D136" t="str">
            <v>EA</v>
          </cell>
        </row>
        <row r="137">
          <cell r="A137" t="str">
            <v>9326-0127-T</v>
          </cell>
          <cell r="B137" t="str">
            <v>GASKET FLANGE DN500 (DIN 2690 PN16) PTFE</v>
          </cell>
          <cell r="D137" t="str">
            <v>EA</v>
          </cell>
        </row>
        <row r="138">
          <cell r="A138" t="str">
            <v>9326-0134-T</v>
          </cell>
          <cell r="B138" t="str">
            <v>GASKET FLANGE VAPOR VENT NORMEC 54.30.65</v>
          </cell>
          <cell r="D138" t="str">
            <v>EA</v>
          </cell>
        </row>
        <row r="139">
          <cell r="A139" t="str">
            <v>9326-0140-T</v>
          </cell>
          <cell r="B139" t="str">
            <v>GASKET FLANGE DN300 (DIN 2690 PN16) PTFE</v>
          </cell>
          <cell r="D139" t="str">
            <v>EA</v>
          </cell>
        </row>
        <row r="140">
          <cell r="A140" t="str">
            <v>9326-0141-T</v>
          </cell>
          <cell r="B140" t="str">
            <v>GASKET FLANGE SUPPORT PROBE LIQUIP VITON</v>
          </cell>
          <cell r="D140" t="str">
            <v>EA</v>
          </cell>
        </row>
        <row r="141">
          <cell r="A141" t="str">
            <v>9326-0228</v>
          </cell>
          <cell r="B141" t="str">
            <v>GASKET,FLANGE,TTMA,3IN TEFLON</v>
          </cell>
          <cell r="D141" t="str">
            <v>EA</v>
          </cell>
        </row>
        <row r="142">
          <cell r="A142" t="str">
            <v>9326-0271</v>
          </cell>
          <cell r="B142" t="str">
            <v>GASKET,9IN OD,4.563IN ID,7.5IN BC,(8)0.7</v>
          </cell>
          <cell r="D142" t="str">
            <v>EA</v>
          </cell>
        </row>
        <row r="143">
          <cell r="A143" t="str">
            <v>9681-0016-T</v>
          </cell>
          <cell r="B143" t="str">
            <v>O-RING WHITE SILICONE OD93 ID72 THK.5mm.</v>
          </cell>
          <cell r="D143" t="str">
            <v>EA</v>
          </cell>
        </row>
        <row r="144">
          <cell r="A144" t="str">
            <v>9726-0019-T</v>
          </cell>
          <cell r="B144" t="str">
            <v>SEAL O-RING RUBBER FOR M22 REDUCER</v>
          </cell>
          <cell r="D144" t="str">
            <v>EA</v>
          </cell>
        </row>
        <row r="145">
          <cell r="A145" t="str">
            <v>9726-0021-T</v>
          </cell>
          <cell r="B145" t="str">
            <v>SEAL O-RING EPDM OD150 Ethylene Propyle</v>
          </cell>
          <cell r="D145" t="str">
            <v>EA</v>
          </cell>
        </row>
        <row r="146">
          <cell r="A146" t="str">
            <v>9726-0045-T</v>
          </cell>
          <cell r="B146" t="str">
            <v>REAR TRAP-GATE SEAL RUBBER NBR WHITE</v>
          </cell>
          <cell r="D146" t="str">
            <v>EA</v>
          </cell>
        </row>
        <row r="147">
          <cell r="A147" t="str">
            <v>9726-0047-T</v>
          </cell>
          <cell r="B147" t="str">
            <v>AERATION CONE SEAL RUBBER NBR WHITE</v>
          </cell>
          <cell r="D147" t="str">
            <v>EA</v>
          </cell>
        </row>
        <row r="148">
          <cell r="A148" t="str">
            <v>9726-0068-T</v>
          </cell>
          <cell r="B148" t="str">
            <v>SEALING WASHER P.T.F.E.FOR BALL VALVE 3"</v>
          </cell>
          <cell r="D148" t="str">
            <v>EA</v>
          </cell>
        </row>
        <row r="149">
          <cell r="A149" t="str">
            <v>9726-0069-T</v>
          </cell>
          <cell r="B149" t="str">
            <v>AERATION CONE SEAL RUBBER NBR WHITE</v>
          </cell>
          <cell r="D149" t="str">
            <v>EA</v>
          </cell>
        </row>
        <row r="150">
          <cell r="A150" t="str">
            <v>9726-0075-T</v>
          </cell>
          <cell r="B150" t="str">
            <v>SEAL NBR FOR V/R COUPLER 4"</v>
          </cell>
          <cell r="D150" t="str">
            <v>EA</v>
          </cell>
        </row>
        <row r="151">
          <cell r="A151" t="str">
            <v>9731-0002-T</v>
          </cell>
          <cell r="B151" t="str">
            <v>SHEET BUNA-N 3 mm Thk. x1.5 M x 1.0 M</v>
          </cell>
          <cell r="D151" t="str">
            <v>EA</v>
          </cell>
        </row>
        <row r="152">
          <cell r="A152" t="str">
            <v>RRA-0101</v>
          </cell>
          <cell r="B152" t="str">
            <v>RUBBER SHEET NEOPRENE 3mm THK</v>
          </cell>
          <cell r="D152" t="str">
            <v>SQM</v>
          </cell>
        </row>
        <row r="153">
          <cell r="A153" t="str">
            <v>022-0103-001-T</v>
          </cell>
          <cell r="B153" t="str">
            <v>10"FILL REPT. BUNA GASKET,KNAPP #5015</v>
          </cell>
          <cell r="D153" t="str">
            <v>EA</v>
          </cell>
        </row>
        <row r="154">
          <cell r="A154" t="str">
            <v>022-0150-004-T</v>
          </cell>
          <cell r="B154" t="str">
            <v>GASKET FLANGE 4" BUNA-N TTMA</v>
          </cell>
          <cell r="D154" t="str">
            <v>EA</v>
          </cell>
        </row>
        <row r="155">
          <cell r="A155" t="str">
            <v>022-0157-003-T</v>
          </cell>
          <cell r="B155" t="str">
            <v>GASKET,M/H COVER EMCO 530 PCD CORK BUNA</v>
          </cell>
          <cell r="D155" t="str">
            <v>EA</v>
          </cell>
        </row>
        <row r="156">
          <cell r="A156" t="str">
            <v>022-0162-T</v>
          </cell>
          <cell r="B156" t="str">
            <v>GASKET VITON B FLANGE  6" ANSI 150 NB</v>
          </cell>
          <cell r="D156" t="str">
            <v>EA</v>
          </cell>
        </row>
        <row r="157">
          <cell r="A157" t="str">
            <v>022-0163-T</v>
          </cell>
          <cell r="B157" t="str">
            <v>GASKET RUBBER 3MM THK FOR DRAIN PIPE</v>
          </cell>
          <cell r="D157" t="str">
            <v>EA</v>
          </cell>
        </row>
        <row r="158">
          <cell r="A158" t="str">
            <v>9326-0101-T</v>
          </cell>
          <cell r="B158" t="str">
            <v>Gasket PTFE 3" ANSIFlange B16.5 Full Fac</v>
          </cell>
          <cell r="D158" t="str">
            <v>EA</v>
          </cell>
        </row>
        <row r="159">
          <cell r="A159" t="str">
            <v>9326-0146-T</v>
          </cell>
          <cell r="B159" t="str">
            <v>GASKET VITON B FLANGE  6" TTMA</v>
          </cell>
          <cell r="D159" t="str">
            <v>EA</v>
          </cell>
        </row>
        <row r="160">
          <cell r="A160" t="str">
            <v>9326-0147-T</v>
          </cell>
          <cell r="B160" t="str">
            <v>GASKET VITON B EMER ALFONS HAAR 6"</v>
          </cell>
          <cell r="D160" t="str">
            <v>EA</v>
          </cell>
        </row>
        <row r="161">
          <cell r="A161" t="str">
            <v>9326-0148-T</v>
          </cell>
          <cell r="B161" t="str">
            <v>GASKET VITON B EMER ALFONS HAAR 6"</v>
          </cell>
          <cell r="D161" t="str">
            <v>EA</v>
          </cell>
        </row>
        <row r="162">
          <cell r="A162" t="str">
            <v>9045-0004-T</v>
          </cell>
          <cell r="B162" t="str">
            <v>BOX PLASTIC#PNK8250  98x200x160 mm.</v>
          </cell>
          <cell r="D162" t="str">
            <v>EA</v>
          </cell>
        </row>
        <row r="163">
          <cell r="A163" t="str">
            <v>9045-0009-001-T</v>
          </cell>
          <cell r="B163" t="str">
            <v>BITCIONO IDROBOX #25501 SURFACE BOX 1</v>
          </cell>
          <cell r="D163" t="str">
            <v>EA</v>
          </cell>
        </row>
        <row r="164">
          <cell r="A164" t="str">
            <v>9045-0025-T</v>
          </cell>
          <cell r="B164" t="str">
            <v>BOX PLASTIC HENSEL #KF0600C 120x120x80</v>
          </cell>
          <cell r="D164" t="str">
            <v>EA</v>
          </cell>
        </row>
        <row r="165">
          <cell r="A165" t="str">
            <v>9045-0029-T</v>
          </cell>
          <cell r="B165" t="str">
            <v>BOX ABS GREY COVER 100x100x75 BOXCO</v>
          </cell>
          <cell r="D165" t="str">
            <v>EA</v>
          </cell>
        </row>
        <row r="166">
          <cell r="A166" t="str">
            <v>9292-0026-T</v>
          </cell>
          <cell r="B166" t="str">
            <v>FITTING GLANDS 1/2 NPT DIA 6-12 mm.</v>
          </cell>
          <cell r="D166" t="str">
            <v>EA</v>
          </cell>
        </row>
        <row r="167">
          <cell r="A167" t="str">
            <v>9758-0002-001-T</v>
          </cell>
          <cell r="B167" t="str">
            <v>MATIX 1WAYS SWITCH SCREW TERM AM5001T</v>
          </cell>
          <cell r="D167" t="str">
            <v>EA</v>
          </cell>
        </row>
        <row r="168">
          <cell r="A168" t="str">
            <v>067-0128-T</v>
          </cell>
          <cell r="B168" t="str">
            <v>PRESS.GAUGE2.5"LIQUID FILLED150PSI,PANEL</v>
          </cell>
          <cell r="D168" t="str">
            <v>EA</v>
          </cell>
        </row>
        <row r="169">
          <cell r="A169" t="str">
            <v>9133-0015-T</v>
          </cell>
          <cell r="B169" t="str">
            <v>QUICK CON FM PARKER 60SERIES BH3-60-BSPP</v>
          </cell>
          <cell r="D169" t="str">
            <v>EA</v>
          </cell>
        </row>
        <row r="170">
          <cell r="A170" t="str">
            <v>9133-0016-T</v>
          </cell>
          <cell r="B170" t="str">
            <v>QUICK CON M PARKER 61SERIES BH3-61-BSPP</v>
          </cell>
          <cell r="D170" t="str">
            <v>EA</v>
          </cell>
        </row>
        <row r="171">
          <cell r="A171" t="str">
            <v>9328-0006-001-T</v>
          </cell>
          <cell r="B171" t="str">
            <v>PRES GAUGES 0-150 PSI BOTTOM CONN1/4"NPT</v>
          </cell>
          <cell r="D171" t="str">
            <v>EA</v>
          </cell>
        </row>
        <row r="172">
          <cell r="A172" t="str">
            <v>9328-0006-002-T</v>
          </cell>
          <cell r="B172" t="str">
            <v>PRES GAUGE 0-300 PSI BOTTOM CONN 1/4"NPT</v>
          </cell>
          <cell r="D172" t="str">
            <v>EA</v>
          </cell>
        </row>
        <row r="173">
          <cell r="A173" t="str">
            <v>WLC6013</v>
          </cell>
          <cell r="B173" t="str">
            <v>CONTACT TIP 1.6 FOR RANSOME</v>
          </cell>
          <cell r="D173" t="str">
            <v>EA</v>
          </cell>
        </row>
        <row r="174">
          <cell r="A174" t="str">
            <v>036-0986-005</v>
          </cell>
          <cell r="B174" t="str">
            <v>U-BOLT 3"PIPE 5/16" ROD GALV. PLATING</v>
          </cell>
          <cell r="D174" t="str">
            <v>EA</v>
          </cell>
        </row>
        <row r="175">
          <cell r="A175" t="str">
            <v>003-0121-001-T</v>
          </cell>
          <cell r="B175" t="str">
            <v>BUSH HANDRAIL OD15.9mmX10mmX9mm NYLON</v>
          </cell>
          <cell r="D175" t="str">
            <v>EA</v>
          </cell>
        </row>
        <row r="176">
          <cell r="A176" t="str">
            <v>003-0121-005-T</v>
          </cell>
          <cell r="B176" t="str">
            <v>BUSH HANDRAIL OD17.9mmX12mmX9mm  NYLON</v>
          </cell>
          <cell r="D176" t="str">
            <v>EA</v>
          </cell>
        </row>
        <row r="177">
          <cell r="A177" t="str">
            <v>9880-0023-T</v>
          </cell>
          <cell r="B177" t="str">
            <v>TUBE RECTANGULAR 100x38x2.3 AL 6063-T4</v>
          </cell>
          <cell r="D177" t="str">
            <v>ME</v>
          </cell>
        </row>
        <row r="178">
          <cell r="A178" t="str">
            <v>RAA-0313</v>
          </cell>
          <cell r="B178" t="str">
            <v>2mm x 1524mm x 3048mm  ALUM  5052 H32</v>
          </cell>
          <cell r="D178" t="str">
            <v>EA</v>
          </cell>
        </row>
        <row r="179">
          <cell r="A179" t="str">
            <v>RAF-0112</v>
          </cell>
          <cell r="B179" t="str">
            <v>6" SCH 40 AL PIPE 6061-T6  X  6M</v>
          </cell>
          <cell r="D179" t="str">
            <v>ME</v>
          </cell>
        </row>
        <row r="180">
          <cell r="A180" t="str">
            <v>RAL-0104</v>
          </cell>
          <cell r="B180" t="str">
            <v>TEE,ALUM 2"x2"x.6mm.Thk x 6ME LG 6061 T6</v>
          </cell>
          <cell r="D180" t="str">
            <v>ME</v>
          </cell>
        </row>
        <row r="181">
          <cell r="A181" t="str">
            <v>054-0123-014-T</v>
          </cell>
          <cell r="B181" t="str">
            <v>PUSH-IN MALE ELBOW SWIVEL 12mmTx3/8"G</v>
          </cell>
          <cell r="D181" t="str">
            <v>EA</v>
          </cell>
        </row>
        <row r="182">
          <cell r="A182" t="str">
            <v>054-0123-021-T</v>
          </cell>
          <cell r="B182" t="str">
            <v>PUSH-IN ELB SWL 10mmx1/4"NPT #ALKON</v>
          </cell>
          <cell r="D182" t="str">
            <v>EA</v>
          </cell>
        </row>
        <row r="183">
          <cell r="A183" t="str">
            <v>054-0123-022-T</v>
          </cell>
          <cell r="B183" t="str">
            <v>PUSH-IN MALE ELBOW SWIVEL 12mmxM12</v>
          </cell>
          <cell r="D183" t="str">
            <v>EA</v>
          </cell>
        </row>
        <row r="184">
          <cell r="A184" t="str">
            <v>054-0123-023-T</v>
          </cell>
          <cell r="B184" t="str">
            <v>PUSH-IN MALE ELBOW SWIVEL 10mmx3/8"NPT</v>
          </cell>
          <cell r="D184" t="str">
            <v>EA</v>
          </cell>
        </row>
        <row r="185">
          <cell r="A185" t="str">
            <v>9047-0013-T</v>
          </cell>
          <cell r="B185" t="str">
            <v>BRAKE,EBS02A/RSS 2AX LEAD-TRA 2S/2M</v>
          </cell>
          <cell r="D185" t="str">
            <v>EA</v>
          </cell>
        </row>
        <row r="186">
          <cell r="A186" t="str">
            <v>9047-0015-T</v>
          </cell>
          <cell r="B186" t="str">
            <v>BRAKE,EBS02B/RSS 2AX TAG-TRA 2S/2M</v>
          </cell>
          <cell r="D186" t="str">
            <v>EA</v>
          </cell>
        </row>
        <row r="187">
          <cell r="A187" t="str">
            <v>9047-0018-T</v>
          </cell>
          <cell r="B187" t="str">
            <v>BRAKE, EBS03A/RSS 3AX LEAD-TRA 4S/2M</v>
          </cell>
          <cell r="D187" t="str">
            <v>EA</v>
          </cell>
        </row>
        <row r="188">
          <cell r="A188" t="str">
            <v>9047-0021-T</v>
          </cell>
          <cell r="B188" t="str">
            <v>BRAKE, EBS03B/RSS 3AX TAG-TRA 4S/2M</v>
          </cell>
          <cell r="D188" t="str">
            <v>EA</v>
          </cell>
        </row>
        <row r="189">
          <cell r="A189" t="str">
            <v>9047-0022-T</v>
          </cell>
          <cell r="B189" t="str">
            <v>BRAKE, EBS03BR/RSS 3AX TAG-TRA DUAL VOLT</v>
          </cell>
          <cell r="D189" t="str">
            <v>EA</v>
          </cell>
        </row>
        <row r="190">
          <cell r="A190" t="str">
            <v>9047-0034-T</v>
          </cell>
          <cell r="B190" t="str">
            <v>BRAKE KIT, EBS12BR/RSS 3AXLES DOGTRAILER</v>
          </cell>
          <cell r="D190" t="str">
            <v>EA</v>
          </cell>
        </row>
        <row r="191">
          <cell r="A191" t="str">
            <v>9047-0055-T</v>
          </cell>
          <cell r="B191" t="str">
            <v>BRAKE TEBS-E 2-AXLE LEAD ABC#EBSE02A-H56</v>
          </cell>
          <cell r="D191" t="str">
            <v>EA</v>
          </cell>
        </row>
        <row r="192">
          <cell r="A192" t="str">
            <v>9047-0056-T</v>
          </cell>
          <cell r="B192" t="str">
            <v>BRAKE TEBS-E 2-AXLE TAG ABC#EBSE02B-H56</v>
          </cell>
          <cell r="D192" t="str">
            <v>EA</v>
          </cell>
        </row>
        <row r="193">
          <cell r="A193" t="str">
            <v>9047-0102-T</v>
          </cell>
          <cell r="B193" t="str">
            <v>BRAKE EBS-E 4S2M MULTI VOLT ABC#EBSE03B</v>
          </cell>
          <cell r="D193" t="str">
            <v>EA</v>
          </cell>
        </row>
        <row r="194">
          <cell r="A194" t="str">
            <v>9117-0030-T</v>
          </cell>
          <cell r="B194" t="str">
            <v>CABLE SMARTBOARD WABCO# 449 906 060 0</v>
          </cell>
          <cell r="D194" t="str">
            <v>EA</v>
          </cell>
        </row>
        <row r="195">
          <cell r="A195" t="str">
            <v>9117-0073-T</v>
          </cell>
          <cell r="B195" t="str">
            <v>CABLE ADAPTOR WABCO 894 600 074 2 SMB</v>
          </cell>
          <cell r="D195" t="str">
            <v>EA</v>
          </cell>
        </row>
        <row r="196">
          <cell r="A196" t="str">
            <v>9125-0027-T</v>
          </cell>
          <cell r="B196" t="str">
            <v>HOSE CLAMP HOSE ID1/2" #ABF110</v>
          </cell>
          <cell r="D196" t="str">
            <v>EA</v>
          </cell>
        </row>
        <row r="197">
          <cell r="A197" t="str">
            <v>9134-0038-T</v>
          </cell>
          <cell r="B197" t="str">
            <v>SMART BOARD II ADR WABCO 446 192 211 0</v>
          </cell>
          <cell r="D197" t="str">
            <v>EA</v>
          </cell>
        </row>
        <row r="198">
          <cell r="A198" t="str">
            <v>9292-0010-001-T</v>
          </cell>
          <cell r="B198" t="str">
            <v>FITTING PUSH-IN ALK STR BRASS 3/8"-3/8"T</v>
          </cell>
          <cell r="D198" t="str">
            <v>EA</v>
          </cell>
        </row>
        <row r="199">
          <cell r="A199" t="str">
            <v>9292-0010-005-T</v>
          </cell>
          <cell r="B199" t="str">
            <v>FITTING PUSH-IN,ALK, ELB. BRS 3/8"-1/2"T</v>
          </cell>
          <cell r="D199" t="str">
            <v>EA</v>
          </cell>
        </row>
        <row r="200">
          <cell r="A200" t="str">
            <v>9292-0010-009-T</v>
          </cell>
          <cell r="B200" t="str">
            <v>FITTING PUSH-IN ALK TEE BRASS 1/4"-3/8"T</v>
          </cell>
          <cell r="D200" t="str">
            <v>EA</v>
          </cell>
        </row>
        <row r="201">
          <cell r="A201" t="str">
            <v>9292-0010-011-T</v>
          </cell>
          <cell r="B201" t="str">
            <v>FITTING, PUSHIN.ALK,STR,BRS,1/2"-5/8'T</v>
          </cell>
          <cell r="D201" t="str">
            <v>EA</v>
          </cell>
        </row>
        <row r="202">
          <cell r="A202" t="str">
            <v>9292-0020-007-T</v>
          </cell>
          <cell r="B202" t="str">
            <v>FITTING PUSH IN TEE 8x8x8mmT MAQ64-DOT-8</v>
          </cell>
          <cell r="D202" t="str">
            <v>EA</v>
          </cell>
        </row>
        <row r="203">
          <cell r="A203" t="str">
            <v>9292-0020-016-T</v>
          </cell>
          <cell r="B203" t="str">
            <v>FITTING PUSH IN CONNECTOR-MALE 8mmx1/4"</v>
          </cell>
          <cell r="D203" t="str">
            <v>EA</v>
          </cell>
        </row>
        <row r="204">
          <cell r="A204" t="str">
            <v>9292-0020-024-T</v>
          </cell>
          <cell r="B204" t="str">
            <v>FITTING PUSH IN CONNECTOR-MALE 10mmxM16</v>
          </cell>
          <cell r="D204" t="str">
            <v>EA</v>
          </cell>
        </row>
        <row r="205">
          <cell r="A205" t="str">
            <v>9292-0020-025-T</v>
          </cell>
          <cell r="B205" t="str">
            <v>FITTING PUSH IN CONNECTOR-MALE 10mmxM22</v>
          </cell>
          <cell r="D205" t="str">
            <v>EA</v>
          </cell>
        </row>
        <row r="206">
          <cell r="A206" t="str">
            <v>9292-0020-027-T</v>
          </cell>
          <cell r="B206" t="str">
            <v>FITTING PUSH IN CONNECTOR-MALE 12mmx3/8"</v>
          </cell>
          <cell r="D206" t="str">
            <v>EA</v>
          </cell>
        </row>
        <row r="207">
          <cell r="A207" t="str">
            <v>9292-0020-029-T</v>
          </cell>
          <cell r="B207" t="str">
            <v>FITTING CONNECTOR-MALE ALKON 12mm X M16</v>
          </cell>
          <cell r="D207" t="str">
            <v>EA</v>
          </cell>
        </row>
        <row r="208">
          <cell r="A208" t="str">
            <v>9292-0020-038-T</v>
          </cell>
          <cell r="B208" t="str">
            <v>FITTING PUSH IN ELB SWI BRAS 8mmx1/4"NPT</v>
          </cell>
          <cell r="D208" t="str">
            <v>EA</v>
          </cell>
        </row>
        <row r="209">
          <cell r="A209" t="str">
            <v>9292-0020-039-T</v>
          </cell>
          <cell r="B209" t="str">
            <v>FITTING PUSH IN ELB SWI BRAS 8mmx3/8"NPT</v>
          </cell>
          <cell r="D209" t="str">
            <v>EA</v>
          </cell>
        </row>
        <row r="210">
          <cell r="A210" t="str">
            <v>9292-0020-040-T</v>
          </cell>
          <cell r="B210" t="str">
            <v>FITTING PUSH IN ELB SWI BRASS 8mmxM12</v>
          </cell>
          <cell r="D210" t="str">
            <v>EA</v>
          </cell>
        </row>
        <row r="211">
          <cell r="A211" t="str">
            <v>9292-0020-041-T</v>
          </cell>
          <cell r="B211" t="str">
            <v>FITTING PUSH IN ELB SWI BRASS 8mmxM16</v>
          </cell>
          <cell r="D211" t="str">
            <v>EA</v>
          </cell>
        </row>
        <row r="212">
          <cell r="A212" t="str">
            <v>9292-0020-042-T</v>
          </cell>
          <cell r="B212" t="str">
            <v>FITTING PUSH IN ELB SWI BRAS 8mmxM22</v>
          </cell>
          <cell r="D212" t="str">
            <v>EA</v>
          </cell>
        </row>
        <row r="213">
          <cell r="A213" t="str">
            <v>9292-0020-046-T</v>
          </cell>
          <cell r="B213" t="str">
            <v>FITTING PUSH IN ELB SWI BRAS 10mmxM16</v>
          </cell>
          <cell r="D213" t="str">
            <v>EA</v>
          </cell>
        </row>
        <row r="214">
          <cell r="A214" t="str">
            <v>9292-0020-047-T</v>
          </cell>
          <cell r="B214" t="str">
            <v>FITTING PUSH IN ELB SWI BRASS 10mmxM22</v>
          </cell>
          <cell r="D214" t="str">
            <v>EA</v>
          </cell>
        </row>
        <row r="215">
          <cell r="A215" t="str">
            <v>9292-0020-048-T</v>
          </cell>
          <cell r="B215" t="str">
            <v>FITTING PUSH IN ELB SWI BRAS 12mmx1/4NPT</v>
          </cell>
          <cell r="D215" t="str">
            <v>EA</v>
          </cell>
        </row>
        <row r="216">
          <cell r="A216" t="str">
            <v>9292-0020-052-T</v>
          </cell>
          <cell r="B216" t="str">
            <v>FITTING PUSH IN ELB SWI BRAS 12mmxM22</v>
          </cell>
          <cell r="D216" t="str">
            <v>EA</v>
          </cell>
        </row>
        <row r="217">
          <cell r="A217" t="str">
            <v>9292-0034-001-T</v>
          </cell>
          <cell r="B217" t="str">
            <v>FITTING PUSH IN UNION TEE 1/4  AQ64-P-4</v>
          </cell>
          <cell r="D217" t="str">
            <v>EA</v>
          </cell>
        </row>
        <row r="218">
          <cell r="A218" t="str">
            <v>9292-0034-004-T</v>
          </cell>
          <cell r="B218" t="str">
            <v>FITTING PUSH IN ELB SWI BRAS 1/4x1/8"NPT</v>
          </cell>
          <cell r="D218" t="str">
            <v>EA</v>
          </cell>
        </row>
        <row r="219">
          <cell r="A219" t="str">
            <v>9330-0003-T</v>
          </cell>
          <cell r="B219" t="str">
            <v>GLAD HAND BLUE,SERVICE (ABC) #PC278850</v>
          </cell>
          <cell r="D219" t="str">
            <v>EA</v>
          </cell>
        </row>
        <row r="220">
          <cell r="A220" t="str">
            <v>9330-0004-T</v>
          </cell>
          <cell r="B220" t="str">
            <v>GLAD HAND RED,EMERGENCY (ABC) #PC278851</v>
          </cell>
          <cell r="D220" t="str">
            <v>EA</v>
          </cell>
        </row>
        <row r="221">
          <cell r="A221" t="str">
            <v>9392-0028-001-T</v>
          </cell>
          <cell r="B221" t="str">
            <v>HOSE BARB ID1/2"x3/8"NPT#ABF103</v>
          </cell>
          <cell r="D221" t="str">
            <v>EA</v>
          </cell>
        </row>
        <row r="222">
          <cell r="A222" t="str">
            <v>9392-0028-T</v>
          </cell>
          <cell r="B222" t="str">
            <v>HOSE BARB ID1/2" x 3/8"NPT #ABF103</v>
          </cell>
          <cell r="D222" t="str">
            <v>ME</v>
          </cell>
        </row>
        <row r="223">
          <cell r="A223" t="str">
            <v>9392-0074-T</v>
          </cell>
          <cell r="B223" t="str">
            <v>HOSE BARB 1/2 x M16 MALE #ABF429</v>
          </cell>
          <cell r="D223" t="str">
            <v>EA</v>
          </cell>
        </row>
        <row r="224">
          <cell r="A224" t="str">
            <v>9392-0075-T</v>
          </cell>
          <cell r="B224" t="str">
            <v>RUBBER AIR HOSE 1/2" ID SAE J1402 #ABH08</v>
          </cell>
          <cell r="D224" t="str">
            <v>ME</v>
          </cell>
        </row>
        <row r="225">
          <cell r="A225" t="str">
            <v>9674-0015-T</v>
          </cell>
          <cell r="B225" t="str">
            <v>AIR TANK (49.3L) ABC#ABR514 13"x 24" 7P</v>
          </cell>
          <cell r="D225" t="str">
            <v>EA</v>
          </cell>
        </row>
        <row r="226">
          <cell r="A226" t="str">
            <v>9674-0019-T</v>
          </cell>
          <cell r="B226" t="str">
            <v>AIR RESERVOIR AL. 49.3L DIA 13" 7 PORTS</v>
          </cell>
          <cell r="D226" t="str">
            <v>EA</v>
          </cell>
        </row>
        <row r="227">
          <cell r="A227" t="str">
            <v>9674-0020-T</v>
          </cell>
          <cell r="B227" t="str">
            <v>AIR RESERVOIR AL. 24.3L DIA 9.5" 7 PORTS</v>
          </cell>
          <cell r="D227" t="str">
            <v>EA</v>
          </cell>
        </row>
        <row r="228">
          <cell r="A228" t="str">
            <v>9941-0082-T</v>
          </cell>
          <cell r="B228" t="str">
            <v>VALVE,  PUSH-PULL SEALCO 99600</v>
          </cell>
          <cell r="D228" t="str">
            <v>EA</v>
          </cell>
        </row>
        <row r="229">
          <cell r="A229" t="str">
            <v>9941-0293-T</v>
          </cell>
          <cell r="B229" t="str">
            <v>VALVE SUSPENSION CONTROL SEALCO #110587</v>
          </cell>
          <cell r="D229" t="str">
            <v>EA</v>
          </cell>
        </row>
        <row r="230">
          <cell r="A230" t="str">
            <v>9941-0302-T</v>
          </cell>
          <cell r="B230" t="str">
            <v>VALVE SPRING BRAKE CONTROL</v>
          </cell>
          <cell r="D230" t="str">
            <v>EA</v>
          </cell>
        </row>
        <row r="231">
          <cell r="A231" t="str">
            <v>9941-0316-T</v>
          </cell>
          <cell r="B231" t="str">
            <v>CABLE DRAIN COCK 1/4" 1500mm ABC#ABF123</v>
          </cell>
          <cell r="D231" t="str">
            <v>EA</v>
          </cell>
        </row>
        <row r="232">
          <cell r="A232" t="str">
            <v>054-0100-001-T</v>
          </cell>
          <cell r="B232" t="str">
            <v>NYLON AIR BRAKE TUBING BLACK 3/8"</v>
          </cell>
          <cell r="D232" t="str">
            <v>ME</v>
          </cell>
        </row>
        <row r="233">
          <cell r="A233" t="str">
            <v>9047-0036-T</v>
          </cell>
          <cell r="B233" t="str">
            <v>BRAKE KIT, HK 3TEBSE 3AXLE TAG MULTI V.</v>
          </cell>
          <cell r="D233" t="str">
            <v>EA</v>
          </cell>
        </row>
        <row r="234">
          <cell r="A234" t="str">
            <v>9047-0037-T</v>
          </cell>
          <cell r="B234" t="str">
            <v>BRAKE KIT, EBS W/RSS 12V ,2S2M, LEAD TRL</v>
          </cell>
          <cell r="D234" t="str">
            <v>EA</v>
          </cell>
        </row>
        <row r="235">
          <cell r="A235" t="str">
            <v>9047-0038-T</v>
          </cell>
          <cell r="B235" t="str">
            <v>BRAKE KIT, EBS W/RSS 12V ,2S2M, TAG-TRL</v>
          </cell>
          <cell r="D235" t="str">
            <v>EA</v>
          </cell>
        </row>
        <row r="236">
          <cell r="A236" t="str">
            <v>9047-0039-T</v>
          </cell>
          <cell r="B236" t="str">
            <v>BRAKE KIT, EBS HK 3TRSS4, 4S/2M, YARD RE</v>
          </cell>
          <cell r="D236" t="str">
            <v>EA</v>
          </cell>
        </row>
        <row r="237">
          <cell r="A237" t="str">
            <v>9047-0044-T</v>
          </cell>
          <cell r="B237" t="str">
            <v>BRAKE EBS-E 4S2M 3 AX LEAD ABS#HK3LEBSE</v>
          </cell>
          <cell r="D237" t="str">
            <v>EA</v>
          </cell>
        </row>
        <row r="238">
          <cell r="A238" t="str">
            <v>9047-0045-T</v>
          </cell>
          <cell r="B238" t="str">
            <v>BRAKE EBS-E 4S2M 3 AX TAG ABS#HK3TEBSE</v>
          </cell>
          <cell r="D238" t="str">
            <v>EA</v>
          </cell>
        </row>
        <row r="239">
          <cell r="A239" t="str">
            <v>9047-0046-T</v>
          </cell>
          <cell r="B239" t="str">
            <v>BRAKE EBS-E 2S2M 2 AX LEAD ABS#HK2LEBSE</v>
          </cell>
          <cell r="D239" t="str">
            <v>EA</v>
          </cell>
        </row>
        <row r="240">
          <cell r="A240" t="str">
            <v>9047-0047-T</v>
          </cell>
          <cell r="B240" t="str">
            <v>BRAKE EBS-E 2S2M 2 AX TAG ABS#HK2TEBSE</v>
          </cell>
          <cell r="D240" t="str">
            <v>EA</v>
          </cell>
        </row>
        <row r="241">
          <cell r="A241" t="str">
            <v>9047-0048-T</v>
          </cell>
          <cell r="B241" t="str">
            <v>BRAKE, EBSE DUAL LIFT ACV 24V HK LAV 030</v>
          </cell>
          <cell r="D241" t="str">
            <v>EA</v>
          </cell>
        </row>
        <row r="242">
          <cell r="A242" t="str">
            <v>9047-0059-T</v>
          </cell>
          <cell r="B242" t="str">
            <v>TEMPORARY KIT BUILD-HK 2LEBSE MAKE UP</v>
          </cell>
          <cell r="D242" t="str">
            <v>EA</v>
          </cell>
        </row>
        <row r="243">
          <cell r="A243" t="str">
            <v>9047-0060-T</v>
          </cell>
          <cell r="B243" t="str">
            <v>TEMPORARY KIT BUILD-HK 2TEBSE MAKE UP</v>
          </cell>
          <cell r="D243" t="str">
            <v>EA</v>
          </cell>
        </row>
        <row r="244">
          <cell r="A244" t="str">
            <v>9047-0066-T</v>
          </cell>
          <cell r="B244" t="str">
            <v>BRAKE KIT HK 3RTEBSEIP 3 AXLE R/T A&amp;C</v>
          </cell>
          <cell r="D244" t="str">
            <v>EA</v>
          </cell>
        </row>
        <row r="245">
          <cell r="A245" t="str">
            <v>9047-0067-T</v>
          </cell>
          <cell r="B245" t="str">
            <v>BRAKE KIT HK 3LEBSEIP 3 AXLE  TRAILER B</v>
          </cell>
          <cell r="D245" t="str">
            <v>EA</v>
          </cell>
        </row>
        <row r="246">
          <cell r="A246" t="str">
            <v>9047-0068-T</v>
          </cell>
          <cell r="B246" t="str">
            <v>BRAKE KIT HK 3TEBSE 4S/2M EBS/RSS MV</v>
          </cell>
          <cell r="D246" t="str">
            <v>EA</v>
          </cell>
        </row>
        <row r="247">
          <cell r="A247" t="str">
            <v>9047-0075-T</v>
          </cell>
          <cell r="B247" t="str">
            <v>BRAKE EBS-E 4S2M 2 AX LEAD ABS#HK2LEBSE</v>
          </cell>
          <cell r="D247" t="str">
            <v>EA</v>
          </cell>
        </row>
        <row r="248">
          <cell r="A248" t="str">
            <v>9047-0076-T</v>
          </cell>
          <cell r="B248" t="str">
            <v>BRAKE EBS-E 4S2M 2 AX TAG ABS#HK2TEBSE</v>
          </cell>
          <cell r="D248" t="str">
            <v>EA</v>
          </cell>
        </row>
        <row r="249">
          <cell r="A249" t="str">
            <v>9047-0122-T</v>
          </cell>
          <cell r="B249" t="str">
            <v>EBS-E MV CR 4S/2M Code[TK 3.L.EBSE]-LEAD</v>
          </cell>
          <cell r="D249" t="str">
            <v>EA</v>
          </cell>
        </row>
        <row r="250">
          <cell r="A250" t="str">
            <v>9047-0123-T</v>
          </cell>
          <cell r="B250" t="str">
            <v>EBS-E MV 4S/2M Code [TK 3.T.EBSE]-TAG</v>
          </cell>
          <cell r="D250" t="str">
            <v>EA</v>
          </cell>
        </row>
        <row r="251">
          <cell r="A251" t="str">
            <v>9047-0124-T</v>
          </cell>
          <cell r="B251" t="str">
            <v>EBS-E MV CR 4S/2M Code[TK 3.L.EBSE]-LEAD</v>
          </cell>
          <cell r="D251" t="str">
            <v>EA</v>
          </cell>
        </row>
        <row r="252">
          <cell r="A252" t="str">
            <v>9047-0125-T</v>
          </cell>
          <cell r="B252" t="str">
            <v>EBS-E MV 4S/2M Code [TK 3.L.EBSE]-LEAD</v>
          </cell>
          <cell r="D252" t="str">
            <v>EA</v>
          </cell>
        </row>
        <row r="253">
          <cell r="A253" t="str">
            <v>9117-0031-002-T</v>
          </cell>
          <cell r="B253" t="str">
            <v>CABLE SENSOR EXTENSION 449 723 100 0</v>
          </cell>
          <cell r="D253" t="str">
            <v>EA</v>
          </cell>
        </row>
        <row r="254">
          <cell r="A254" t="str">
            <v>9122-0028-T</v>
          </cell>
          <cell r="B254" t="str">
            <v>BRAKE CHAMBER, 24/30 #SB2430A</v>
          </cell>
          <cell r="D254" t="str">
            <v>EA</v>
          </cell>
        </row>
        <row r="255">
          <cell r="A255" t="str">
            <v>9142-0006-T</v>
          </cell>
          <cell r="B255" t="str">
            <v>COUPLING FEMALE ASF0990 NON SEALING1/2"M</v>
          </cell>
          <cell r="D255" t="str">
            <v>EA</v>
          </cell>
        </row>
        <row r="256">
          <cell r="A256" t="str">
            <v>9142-0007-T</v>
          </cell>
          <cell r="B256" t="str">
            <v>COUPLING MALE ASF0994 NON SEALING -1/2"M</v>
          </cell>
          <cell r="D256" t="str">
            <v>EA</v>
          </cell>
        </row>
        <row r="257">
          <cell r="A257" t="str">
            <v>9292-0010-002-T</v>
          </cell>
          <cell r="B257" t="str">
            <v>FITTING PUSH-IN ALK ELB BRASS 1/4"-3/8"T</v>
          </cell>
          <cell r="D257" t="str">
            <v>EA</v>
          </cell>
        </row>
        <row r="258">
          <cell r="A258" t="str">
            <v>9292-0010-003-T</v>
          </cell>
          <cell r="B258" t="str">
            <v>FITTING PUSH-IN ALK ELB BRASS 3/8"-3/8"T</v>
          </cell>
          <cell r="D258" t="str">
            <v>EA</v>
          </cell>
        </row>
        <row r="259">
          <cell r="A259" t="str">
            <v>9292-0010-006-T</v>
          </cell>
          <cell r="B259" t="str">
            <v>FITTING PUSH-IN ALK TEE BRASS 3/8" T</v>
          </cell>
          <cell r="D259" t="str">
            <v>EA</v>
          </cell>
        </row>
        <row r="260">
          <cell r="A260" t="str">
            <v>9292-0010-010-T</v>
          </cell>
          <cell r="B260" t="str">
            <v>FITTING PUSH-IN ALK ELB BRASS 1/8"-3/8"T</v>
          </cell>
          <cell r="D260" t="str">
            <v>EA</v>
          </cell>
        </row>
        <row r="261">
          <cell r="A261" t="str">
            <v>9674-0004-005-T</v>
          </cell>
          <cell r="B261" t="str">
            <v>AIR TANK TKR 1.60.A 60L METRIC DIA.310mm</v>
          </cell>
          <cell r="D261" t="str">
            <v>EA</v>
          </cell>
        </row>
        <row r="262">
          <cell r="A262" t="str">
            <v>9674-0004-008-T</v>
          </cell>
          <cell r="B262" t="str">
            <v>AIR TANK TKR 1.81.A 80L METRIC DIA.396mm</v>
          </cell>
          <cell r="D262" t="str">
            <v>EA</v>
          </cell>
        </row>
        <row r="263">
          <cell r="A263" t="str">
            <v>9674-0005-T</v>
          </cell>
          <cell r="B263" t="str">
            <v>AIR RESERVOIR ALUMINUM 80L ABS#TKR1.80.A</v>
          </cell>
          <cell r="D263" t="str">
            <v>EA</v>
          </cell>
        </row>
        <row r="264">
          <cell r="A264" t="str">
            <v>9752-0006-003-T</v>
          </cell>
          <cell r="B264" t="str">
            <v>STARP AIR TANK DIA. 310mm TKR 2.96.S</v>
          </cell>
          <cell r="D264" t="str">
            <v>EA</v>
          </cell>
        </row>
        <row r="265">
          <cell r="A265" t="str">
            <v>9752-0006-004-T</v>
          </cell>
          <cell r="B265" t="str">
            <v>STARP AIR TANK DIA. 396mm TKR 2.97.S</v>
          </cell>
          <cell r="D265" t="str">
            <v>EA</v>
          </cell>
        </row>
        <row r="266">
          <cell r="A266" t="str">
            <v>9881-0004-T</v>
          </cell>
          <cell r="B266" t="str">
            <v>TUBING NYLON  BLACK 3/4"(J844) AIR BRAKE</v>
          </cell>
          <cell r="D266" t="str">
            <v>ME</v>
          </cell>
        </row>
        <row r="267">
          <cell r="A267" t="str">
            <v>9941-0061-T</v>
          </cell>
          <cell r="B267" t="str">
            <v>YARD RELEASE VALVE KIT #RK YARD 01</v>
          </cell>
          <cell r="D267" t="str">
            <v>EA</v>
          </cell>
        </row>
        <row r="268">
          <cell r="A268" t="str">
            <v>SUNDRY-INV</v>
          </cell>
          <cell r="B268" t="str">
            <v>SUNDRY-INVENTORY</v>
          </cell>
          <cell r="D268" t="str">
            <v>EA</v>
          </cell>
        </row>
        <row r="269">
          <cell r="A269" t="str">
            <v>FAC0732</v>
          </cell>
          <cell r="B269" t="str">
            <v>Lasal 2001 Nitrogen 99.99% Pressure 200</v>
          </cell>
          <cell r="D269" t="str">
            <v>PAC</v>
          </cell>
        </row>
        <row r="270">
          <cell r="A270" t="str">
            <v>FAC0801</v>
          </cell>
          <cell r="B270" t="str">
            <v>ARGON GASES PACK CRATE RENTAL MONTH</v>
          </cell>
          <cell r="D270" t="str">
            <v>EA</v>
          </cell>
        </row>
        <row r="271">
          <cell r="A271" t="str">
            <v>FAC0810</v>
          </cell>
          <cell r="B271" t="str">
            <v>PURE ARGON 99%/PACK 16 EA</v>
          </cell>
          <cell r="D271" t="str">
            <v>PAC</v>
          </cell>
        </row>
        <row r="272">
          <cell r="A272" t="str">
            <v>FAC1124</v>
          </cell>
          <cell r="B272" t="str">
            <v>Argon MIX O2 2%</v>
          </cell>
          <cell r="D272" t="str">
            <v>PAC</v>
          </cell>
        </row>
        <row r="273">
          <cell r="A273" t="str">
            <v>FAC1377</v>
          </cell>
          <cell r="B273" t="str">
            <v>LIQUID NITROGEN LGC TANK 200 L.</v>
          </cell>
          <cell r="D273" t="str">
            <v>EA</v>
          </cell>
        </row>
        <row r="274">
          <cell r="A274" t="str">
            <v>FAC0624</v>
          </cell>
          <cell r="B274" t="str">
            <v>GRINDER DISC 4" THICK (DRK BLU) SS</v>
          </cell>
          <cell r="D274" t="str">
            <v>EA</v>
          </cell>
        </row>
        <row r="275">
          <cell r="A275" t="str">
            <v>161-0108-002-T</v>
          </cell>
          <cell r="B275" t="str">
            <v>RETRACTABLE WEBBING MILLER910TWLS-Z7/6FT</v>
          </cell>
          <cell r="D275" t="str">
            <v>EA</v>
          </cell>
        </row>
        <row r="276">
          <cell r="A276" t="str">
            <v>9380-0003-T</v>
          </cell>
          <cell r="B276" t="str">
            <v>TITAN NON-ST FULL-BODY HARNESS T2007/UAK</v>
          </cell>
          <cell r="D276" t="str">
            <v>EA</v>
          </cell>
        </row>
        <row r="277">
          <cell r="A277" t="str">
            <v>9968-0030-T</v>
          </cell>
          <cell r="B277" t="str">
            <v>WIRE,WELD,AL,ER-5556 MIG ROD 1.6 mm,ESAB</v>
          </cell>
          <cell r="D277" t="str">
            <v>KG</v>
          </cell>
        </row>
        <row r="278">
          <cell r="A278" t="str">
            <v>9591-0008-T</v>
          </cell>
          <cell r="B278" t="str">
            <v>COLOR SIKKENS NEPTUNE BLUE#FLAU 5383</v>
          </cell>
          <cell r="D278" t="str">
            <v>CN</v>
          </cell>
        </row>
        <row r="279">
          <cell r="A279" t="str">
            <v>9591-0009-T</v>
          </cell>
          <cell r="B279" t="str">
            <v>HARDENER P35 AUTOCRYL 1 LT/CN</v>
          </cell>
          <cell r="D279" t="str">
            <v>CN</v>
          </cell>
        </row>
        <row r="280">
          <cell r="A280" t="str">
            <v>FAC0161</v>
          </cell>
          <cell r="B280" t="str">
            <v>AKZO THINNER EXTRA SLOW NO.9800500  5L</v>
          </cell>
          <cell r="D280" t="str">
            <v>CN</v>
          </cell>
        </row>
        <row r="281">
          <cell r="A281" t="str">
            <v>RAA-0323</v>
          </cell>
          <cell r="B281" t="str">
            <v>8mm x 3000mm x 3000mm AL 5083 H111/0</v>
          </cell>
          <cell r="D281" t="str">
            <v>EA</v>
          </cell>
        </row>
        <row r="282">
          <cell r="A282" t="str">
            <v>RAA-0295</v>
          </cell>
          <cell r="B282" t="str">
            <v>8.0 x 2070 x 6077mm AL5454 H32 WITH FILM</v>
          </cell>
          <cell r="D282" t="str">
            <v>EA</v>
          </cell>
        </row>
        <row r="283">
          <cell r="A283" t="str">
            <v>022-0109-T</v>
          </cell>
          <cell r="B283" t="str">
            <v>GASKET 4 "BUNA-N  ALLEGHENY # 10139</v>
          </cell>
          <cell r="D283" t="str">
            <v>EA</v>
          </cell>
        </row>
        <row r="284">
          <cell r="A284" t="str">
            <v>045-0925-030</v>
          </cell>
          <cell r="B284" t="str">
            <v>COUPLING AL VICT BUNA 3"ALLEGHENY #20360</v>
          </cell>
          <cell r="D284" t="str">
            <v>EA</v>
          </cell>
        </row>
        <row r="285">
          <cell r="A285" t="str">
            <v>045-0925-040</v>
          </cell>
          <cell r="B285" t="str">
            <v>COUPLING AL VICT BUNA 4" ALLEGHENY#20361</v>
          </cell>
          <cell r="D285" t="str">
            <v>EA</v>
          </cell>
        </row>
        <row r="286">
          <cell r="A286" t="str">
            <v>054-2894-004</v>
          </cell>
          <cell r="B286" t="str">
            <v>BELLED BEND 60 DEG. 3" ALLG#40111-B</v>
          </cell>
          <cell r="D286" t="str">
            <v>EA</v>
          </cell>
        </row>
        <row r="287">
          <cell r="A287" t="str">
            <v>054-3062-002</v>
          </cell>
          <cell r="B287" t="str">
            <v>TEE, ALUM, 3" LR, ALLEGHENY #40279-B</v>
          </cell>
          <cell r="D287" t="str">
            <v>EA</v>
          </cell>
        </row>
        <row r="288">
          <cell r="A288" t="str">
            <v>054-3062-003</v>
          </cell>
          <cell r="B288" t="str">
            <v>TEE,BELLED,ALUM,4"LR,ALLEGHENY #40279C</v>
          </cell>
          <cell r="D288" t="str">
            <v>EA</v>
          </cell>
        </row>
        <row r="289">
          <cell r="A289" t="str">
            <v>054-3479-004</v>
          </cell>
          <cell r="B289" t="str">
            <v>BEND,AL 4" SR 45 DEG,ALG #40591C</v>
          </cell>
          <cell r="D289" t="str">
            <v>EA</v>
          </cell>
        </row>
        <row r="290">
          <cell r="A290" t="str">
            <v>054-3479-006</v>
          </cell>
          <cell r="B290" t="str">
            <v>BND,AL 4" SR 60DEGREE ALLEGHENY#40591B</v>
          </cell>
          <cell r="D290" t="str">
            <v>EA</v>
          </cell>
        </row>
        <row r="291">
          <cell r="A291" t="str">
            <v>054-3479-009</v>
          </cell>
          <cell r="B291" t="str">
            <v>BND,AL 4" ShortRadius 90 DEF,ALG#T40591A</v>
          </cell>
          <cell r="D291" t="str">
            <v>EA</v>
          </cell>
        </row>
        <row r="292">
          <cell r="A292" t="str">
            <v>054-3759-003</v>
          </cell>
          <cell r="B292" t="str">
            <v>3" LR "Y",ALLEGHENY #40533A</v>
          </cell>
          <cell r="D292" t="str">
            <v>EA</v>
          </cell>
        </row>
        <row r="293">
          <cell r="A293" t="str">
            <v>054-4931-001</v>
          </cell>
          <cell r="B293" t="str">
            <v>TEE,BELLED,ALUM,4"SR,ALLEGHENY #40727C</v>
          </cell>
          <cell r="D293" t="str">
            <v>EA</v>
          </cell>
        </row>
        <row r="294">
          <cell r="A294" t="str">
            <v>9039-0017</v>
          </cell>
          <cell r="B294" t="str">
            <v>BEND,45DEG,ALUM,2IN,LONGRAD BELLED</v>
          </cell>
          <cell r="D294" t="str">
            <v>EA</v>
          </cell>
        </row>
        <row r="295">
          <cell r="A295" t="str">
            <v>9039-0019</v>
          </cell>
          <cell r="B295" t="str">
            <v>ELBOW 90° AL 2" LONGRAD BELLED T40126A</v>
          </cell>
          <cell r="D295" t="str">
            <v>EA</v>
          </cell>
        </row>
        <row r="296">
          <cell r="A296" t="str">
            <v>9039-0031</v>
          </cell>
          <cell r="B296" t="str">
            <v>BEND,45DEG,ALUM,6IN,BELLED#40821C SR</v>
          </cell>
          <cell r="D296" t="str">
            <v>EA</v>
          </cell>
        </row>
        <row r="297">
          <cell r="A297" t="str">
            <v>9039-0032</v>
          </cell>
          <cell r="B297" t="str">
            <v>BEND,90DEG,ALUM,6",BELLED#40821A SR</v>
          </cell>
          <cell r="D297" t="str">
            <v>EA</v>
          </cell>
        </row>
        <row r="298">
          <cell r="A298" t="str">
            <v>9142-0010-001-T</v>
          </cell>
          <cell r="B298" t="str">
            <v>3''AL,CAST-MARK IV COUP-GRN FKM #30344V</v>
          </cell>
          <cell r="D298" t="str">
            <v>EA</v>
          </cell>
        </row>
        <row r="299">
          <cell r="A299" t="str">
            <v>9142-0010-T</v>
          </cell>
          <cell r="B299" t="str">
            <v>COUPLING AL VIC-GREEN GASK 3"ALG #20360V</v>
          </cell>
          <cell r="D299" t="str">
            <v>EA</v>
          </cell>
        </row>
        <row r="300">
          <cell r="A300" t="str">
            <v>9142-0016-T</v>
          </cell>
          <cell r="B300" t="str">
            <v>COUPLING AL VICT BUNA 4" ALLEGHENY#30364</v>
          </cell>
          <cell r="D300" t="str">
            <v>EA</v>
          </cell>
        </row>
        <row r="301">
          <cell r="A301" t="str">
            <v>9261-0019-330-T</v>
          </cell>
          <cell r="B301" t="str">
            <v>ELBOW BELLED SR. 3"[30°] BETT #BES390AL</v>
          </cell>
          <cell r="D301" t="str">
            <v>EA</v>
          </cell>
        </row>
        <row r="302">
          <cell r="A302" t="str">
            <v>9261-0019-345-T</v>
          </cell>
          <cell r="B302" t="str">
            <v>ELBOW SEAML 3"[45°] AL.-SR ALLEGH T40633</v>
          </cell>
          <cell r="D302" t="str">
            <v>EA</v>
          </cell>
        </row>
        <row r="303">
          <cell r="A303" t="str">
            <v>9261-0019-390-T</v>
          </cell>
          <cell r="B303" t="str">
            <v>ELBOW SEAML 3"[90°] AL.-SR ALLEGH T40633</v>
          </cell>
          <cell r="D303" t="str">
            <v>EA</v>
          </cell>
        </row>
        <row r="304">
          <cell r="A304" t="str">
            <v>9261-0019-445-T</v>
          </cell>
          <cell r="B304" t="str">
            <v>ELBOW,SEAML 4"45DEG,AL-SR ALLEGH,T40591C</v>
          </cell>
          <cell r="D304" t="str">
            <v>EA</v>
          </cell>
        </row>
        <row r="305">
          <cell r="A305" t="str">
            <v>9261-0019-490-T</v>
          </cell>
          <cell r="B305" t="str">
            <v>ELBOW,SEAML 4"90DEG,AL-SR ALLEGH,T40591A</v>
          </cell>
          <cell r="D305" t="str">
            <v>EA</v>
          </cell>
        </row>
        <row r="306">
          <cell r="A306" t="str">
            <v>9261-0046-645-T</v>
          </cell>
          <cell r="B306" t="str">
            <v>ELBOW, 6" 45 DEG,AL-SR ALLEGHENY,T40821C</v>
          </cell>
          <cell r="D306" t="str">
            <v>EA</v>
          </cell>
        </row>
        <row r="307">
          <cell r="A307" t="str">
            <v>9261-0046-690-T</v>
          </cell>
          <cell r="B307" t="str">
            <v>ELBOW, 6" 90 DEG,AL-SR ALLEGHENY,T40821A</v>
          </cell>
          <cell r="D307" t="str">
            <v>EA</v>
          </cell>
        </row>
        <row r="308">
          <cell r="A308" t="str">
            <v>9293-0072</v>
          </cell>
          <cell r="B308" t="str">
            <v>FLANGE,3",FLUED,SS316#SS20056A ALLEGHENY</v>
          </cell>
          <cell r="D308" t="str">
            <v>EA</v>
          </cell>
        </row>
        <row r="309">
          <cell r="A309" t="str">
            <v>9498-0004</v>
          </cell>
          <cell r="B309" t="str">
            <v>LATERAL "Y",45DEG,ALUM,2IN,BELLED#40343B</v>
          </cell>
          <cell r="D309" t="str">
            <v>EA</v>
          </cell>
        </row>
        <row r="310">
          <cell r="A310" t="str">
            <v>9669-0004</v>
          </cell>
          <cell r="B310" t="str">
            <v>REDUCER,CONCENTRIC,6"X4",AL#20344</v>
          </cell>
          <cell r="D310" t="str">
            <v>EA</v>
          </cell>
        </row>
        <row r="311">
          <cell r="A311" t="str">
            <v>9669-0005</v>
          </cell>
          <cell r="B311" t="str">
            <v>REDUCER CONCENTRIC 3" x 2" AL.</v>
          </cell>
          <cell r="D311" t="str">
            <v>EA</v>
          </cell>
        </row>
        <row r="312">
          <cell r="A312" t="str">
            <v>9669-0008-001-T</v>
          </cell>
          <cell r="B312" t="str">
            <v>REDUCER SEAMLESS AL CONCENTRIC 3"x2 1/2"</v>
          </cell>
          <cell r="D312" t="str">
            <v>EA</v>
          </cell>
        </row>
        <row r="313">
          <cell r="A313" t="str">
            <v>9669-0009-001-T</v>
          </cell>
          <cell r="B313" t="str">
            <v>REDUCE SEAMLESS AL ECCENTRIC4"x3"T20431</v>
          </cell>
          <cell r="D313" t="str">
            <v>EA</v>
          </cell>
        </row>
        <row r="314">
          <cell r="A314" t="str">
            <v>9669-0017-T</v>
          </cell>
          <cell r="B314" t="str">
            <v>REDUCERS CONCENTRIC 2" x 1 1/2" STL.</v>
          </cell>
          <cell r="D314" t="str">
            <v>EA</v>
          </cell>
        </row>
        <row r="315">
          <cell r="A315" t="str">
            <v>9869-0017</v>
          </cell>
          <cell r="B315" t="str">
            <v>TEE,,2IN,LR,TUBE BELLED ENDS,ALUM 40279A</v>
          </cell>
          <cell r="D315" t="str">
            <v>EA</v>
          </cell>
        </row>
        <row r="316">
          <cell r="A316" t="str">
            <v>9492-0023-T</v>
          </cell>
          <cell r="B316" t="str">
            <v>LOCK,D-RING LATCHES,2102L SS ,36IN ROD</v>
          </cell>
          <cell r="D316" t="str">
            <v>EA</v>
          </cell>
        </row>
        <row r="317">
          <cell r="A317" t="str">
            <v>026-0132-001-T</v>
          </cell>
          <cell r="B317" t="str">
            <v>CLEANING RING 8 ME LONG, 6061-T4</v>
          </cell>
          <cell r="D317" t="str">
            <v>ME</v>
          </cell>
        </row>
        <row r="318">
          <cell r="A318" t="str">
            <v>111-3697-262</v>
          </cell>
          <cell r="B318" t="str">
            <v>L-MEMBER ANG AL 2 1/2 x 5 1/2 x1/4x6.65M</v>
          </cell>
          <cell r="D318" t="str">
            <v>EA</v>
          </cell>
        </row>
        <row r="319">
          <cell r="A319" t="str">
            <v>151-4549</v>
          </cell>
          <cell r="B319" t="str">
            <v>EXTRUSION REAR LIGHT BOX ALUM 144" LONG</v>
          </cell>
          <cell r="D319" t="str">
            <v>EA</v>
          </cell>
        </row>
        <row r="320">
          <cell r="A320" t="str">
            <v>234-0287</v>
          </cell>
          <cell r="B320" t="str">
            <v>EXT.PLATE REINF 2.9"x1.125"x144"</v>
          </cell>
          <cell r="D320" t="str">
            <v>ME</v>
          </cell>
        </row>
        <row r="321">
          <cell r="A321" t="str">
            <v>9267-0002-T</v>
          </cell>
          <cell r="B321" t="str">
            <v>EXTRUSION,Z,38x300x38 AL6061-T6  6M LG</v>
          </cell>
          <cell r="D321" t="str">
            <v>ME</v>
          </cell>
        </row>
        <row r="322">
          <cell r="A322" t="str">
            <v>9267-0003-T</v>
          </cell>
          <cell r="B322" t="str">
            <v>EXTRUSION,SQ,140x140 ;ID 100 AL 6106-T5</v>
          </cell>
          <cell r="D322" t="str">
            <v>ME</v>
          </cell>
        </row>
        <row r="323">
          <cell r="A323" t="str">
            <v>9267-0004-T</v>
          </cell>
          <cell r="B323" t="str">
            <v>EXTRUSION,ROUND,OD168 ;ID 108 AL 6106-T5</v>
          </cell>
          <cell r="D323" t="str">
            <v>ME</v>
          </cell>
        </row>
        <row r="324">
          <cell r="A324" t="str">
            <v>9267-0014-001-T</v>
          </cell>
          <cell r="B324" t="str">
            <v>EXTRU RECT TUBE 102x127x5mm.4.6m.LG AL</v>
          </cell>
          <cell r="D324" t="str">
            <v>EA</v>
          </cell>
        </row>
        <row r="325">
          <cell r="A325" t="str">
            <v>9267-0014-T</v>
          </cell>
          <cell r="B325" t="str">
            <v>EXTRU RECT TUBE 102x127x5mm.6m.LG AL</v>
          </cell>
          <cell r="D325" t="str">
            <v>EA</v>
          </cell>
        </row>
        <row r="326">
          <cell r="A326" t="str">
            <v>9267-0021-T</v>
          </cell>
          <cell r="B326" t="str">
            <v>ROUND BAR AL DIA 3/4" 6061-T4 (8 ME)</v>
          </cell>
          <cell r="D326" t="str">
            <v>ME</v>
          </cell>
        </row>
        <row r="327">
          <cell r="A327" t="str">
            <v>9667-0002-001-T</v>
          </cell>
          <cell r="B327" t="str">
            <v>RAIL FLASH AL EXT. 6061-T6 THK 5mmX 6.1M</v>
          </cell>
          <cell r="D327" t="str">
            <v>EA</v>
          </cell>
        </row>
        <row r="328">
          <cell r="A328" t="str">
            <v>9869-0005-T</v>
          </cell>
          <cell r="B328" t="str">
            <v>TEE BAR 25x25x3 ALUM 6061-T6 (1EA=6ME)</v>
          </cell>
          <cell r="D328" t="str">
            <v>EA</v>
          </cell>
        </row>
        <row r="329">
          <cell r="A329" t="str">
            <v>9880-0044-030-T</v>
          </cell>
          <cell r="B329" t="str">
            <v>TUBE HOSE ALUM 8"(205mm OD,3.5mm) 3.0 ME</v>
          </cell>
          <cell r="D329" t="str">
            <v>EA</v>
          </cell>
        </row>
        <row r="330">
          <cell r="A330" t="str">
            <v>9880-0044-045-T</v>
          </cell>
          <cell r="B330" t="str">
            <v>TUBE HOSE ALUM 8"(205mm OD,3.5mm) 4.5 ME</v>
          </cell>
          <cell r="D330" t="str">
            <v>EA</v>
          </cell>
        </row>
        <row r="331">
          <cell r="A331" t="str">
            <v>9880-0044-064-T</v>
          </cell>
          <cell r="B331" t="str">
            <v>TUBE HOSE ALUM 8"(205mm OD,3.5mm) 6.4 ME</v>
          </cell>
          <cell r="D331" t="str">
            <v>EA</v>
          </cell>
        </row>
        <row r="332">
          <cell r="A332" t="str">
            <v>9880-0045-T</v>
          </cell>
          <cell r="B332" t="str">
            <v>TUBE AL OD130MM WALL6.0MM 6061-T6</v>
          </cell>
          <cell r="D332" t="str">
            <v>ME</v>
          </cell>
        </row>
        <row r="333">
          <cell r="A333" t="str">
            <v>RAF-0106</v>
          </cell>
          <cell r="B333" t="str">
            <v>2" SCH10 AL PIPE 6063-T4 X 6M</v>
          </cell>
          <cell r="D333" t="str">
            <v>ME</v>
          </cell>
        </row>
        <row r="334">
          <cell r="A334" t="str">
            <v>RAF-0107</v>
          </cell>
          <cell r="B334" t="str">
            <v>5" SCH 40 AL PIPE 6061-T6 X 6M</v>
          </cell>
          <cell r="D334" t="str">
            <v>EA</v>
          </cell>
        </row>
        <row r="335">
          <cell r="A335" t="str">
            <v>RAF-0145</v>
          </cell>
          <cell r="B335" t="str">
            <v>5" SCH 40 AL PIPE 6061-T6 X 6M</v>
          </cell>
          <cell r="D335" t="str">
            <v>ME</v>
          </cell>
        </row>
        <row r="336">
          <cell r="A336" t="str">
            <v>RAF-0148</v>
          </cell>
          <cell r="B336" t="str">
            <v>3" SCH 40 AL PIPE 6063-T591 X 2.4M</v>
          </cell>
          <cell r="D336" t="str">
            <v>EA</v>
          </cell>
        </row>
        <row r="337">
          <cell r="A337" t="str">
            <v>RAF-0149</v>
          </cell>
          <cell r="B337" t="str">
            <v>4" SCH 40 AL PIPE 6063-T591 X 2.5M</v>
          </cell>
          <cell r="D337" t="str">
            <v>EA</v>
          </cell>
        </row>
        <row r="338">
          <cell r="A338" t="str">
            <v>RAJ-0102</v>
          </cell>
          <cell r="B338" t="str">
            <v>2"x2"x1/4" ALUM ANG 6061-T6 X 6ME</v>
          </cell>
          <cell r="D338" t="str">
            <v>ME</v>
          </cell>
        </row>
        <row r="339">
          <cell r="A339" t="str">
            <v>RAJ-0108</v>
          </cell>
          <cell r="B339" t="str">
            <v>6"X4"X1/2"X4.5M.AL ANG 6061-T6</v>
          </cell>
          <cell r="D339" t="str">
            <v>ME</v>
          </cell>
        </row>
        <row r="340">
          <cell r="A340" t="str">
            <v>RAJ-0110</v>
          </cell>
          <cell r="B340" t="str">
            <v>6"x4"x1/2"x5.0 m. ALUM ANG 6061-T6</v>
          </cell>
          <cell r="D340" t="str">
            <v>ME</v>
          </cell>
        </row>
        <row r="341">
          <cell r="A341" t="str">
            <v>9328-0001-T</v>
          </cell>
          <cell r="B341" t="str">
            <v>PRSS GAUGES 0-100 PSIG  1/4" NPT,M SS316</v>
          </cell>
          <cell r="D341" t="str">
            <v>EA</v>
          </cell>
        </row>
        <row r="342">
          <cell r="A342" t="str">
            <v>9968-0020-001-T</v>
          </cell>
          <cell r="B342" t="str">
            <v>WIRE,WELD,ALUM,ER-5356 MIG 1.2 ESAB</v>
          </cell>
          <cell r="D342" t="str">
            <v>KG</v>
          </cell>
        </row>
        <row r="343">
          <cell r="A343" t="str">
            <v>9968-0045-T</v>
          </cell>
          <cell r="B343" t="str">
            <v>WIRE,WELD,ALUM,ER-5356 MIG 1.2 INDALCO</v>
          </cell>
          <cell r="D343" t="str">
            <v>KG</v>
          </cell>
        </row>
        <row r="344">
          <cell r="A344" t="str">
            <v>9880-0020-001-T</v>
          </cell>
          <cell r="B344" t="str">
            <v>TUBE HOSE 7" x 6.4 ME AL. W/DOOR</v>
          </cell>
          <cell r="D344" t="str">
            <v>EA</v>
          </cell>
        </row>
        <row r="345">
          <cell r="A345" t="str">
            <v>9489-0011-002-T</v>
          </cell>
          <cell r="B345" t="str">
            <v>LIGTH,LED,SIDE MARKER,HELLA#2054WHITE</v>
          </cell>
          <cell r="D345" t="str">
            <v>EA</v>
          </cell>
        </row>
        <row r="346">
          <cell r="A346" t="str">
            <v>9489-0012-004-T</v>
          </cell>
          <cell r="B346" t="str">
            <v>LIGHT,REAR,POSITION OU,HELLA#2422LED</v>
          </cell>
          <cell r="D346" t="str">
            <v>EA</v>
          </cell>
        </row>
        <row r="347">
          <cell r="A347" t="str">
            <v>9489-0013-T</v>
          </cell>
          <cell r="B347" t="str">
            <v>LIGHT ,FLOOD LAMP,WORKING HELLA#1511</v>
          </cell>
          <cell r="D347" t="str">
            <v>EA</v>
          </cell>
        </row>
        <row r="348">
          <cell r="A348" t="str">
            <v>9489-0020-T</v>
          </cell>
          <cell r="B348" t="str">
            <v>LIGHT HELLA 2031 SIDE DIRECTION IND.</v>
          </cell>
          <cell r="D348" t="str">
            <v>EA</v>
          </cell>
        </row>
        <row r="349">
          <cell r="A349" t="str">
            <v>9489-0021-T</v>
          </cell>
          <cell r="B349" t="str">
            <v>LIGHT HELLA-H2307 REAR POSITION LAMP</v>
          </cell>
          <cell r="D349" t="str">
            <v>EA</v>
          </cell>
        </row>
        <row r="350">
          <cell r="A350" t="str">
            <v>9489-0046-T</v>
          </cell>
          <cell r="B350" t="str">
            <v>LIGHT COMBINATION REAR HELLA #2379</v>
          </cell>
          <cell r="D350" t="str">
            <v>EA</v>
          </cell>
        </row>
        <row r="351">
          <cell r="A351" t="str">
            <v>9489-0059-T</v>
          </cell>
          <cell r="B351" t="str">
            <v>LIGHT, HELLA#1719 AMBER KL700 SERIES -</v>
          </cell>
          <cell r="D351" t="str">
            <v>EA</v>
          </cell>
        </row>
        <row r="352">
          <cell r="A352" t="str">
            <v>9489-0061-T</v>
          </cell>
          <cell r="B352" t="str">
            <v>LIGHT, HELLA#1539LED MEGA BEAM WORK LAMP</v>
          </cell>
          <cell r="D352" t="str">
            <v>EA</v>
          </cell>
        </row>
        <row r="353">
          <cell r="A353" t="str">
            <v>9489-0071-T</v>
          </cell>
          <cell r="B353" t="str">
            <v>LIGHT, HELLA#2037 RED/AMBER BULB 1SIGNAL</v>
          </cell>
          <cell r="D353" t="str">
            <v>EA</v>
          </cell>
        </row>
        <row r="354">
          <cell r="A354" t="str">
            <v>9489-0084-T</v>
          </cell>
          <cell r="B354" t="str">
            <v>LIGHT REVERSE HELLA 1430-H MV HOR MOUNT</v>
          </cell>
          <cell r="D354" t="str">
            <v>EA</v>
          </cell>
        </row>
        <row r="355">
          <cell r="A355" t="str">
            <v>9671-0001-T</v>
          </cell>
          <cell r="B355" t="str">
            <v>REFLECTOR, RED HELLA#2923</v>
          </cell>
          <cell r="D355" t="str">
            <v>EA</v>
          </cell>
        </row>
        <row r="356">
          <cell r="A356" t="str">
            <v>9671-0002-T</v>
          </cell>
          <cell r="B356" t="str">
            <v>REFLECTOR, AMBER HELLA#2922</v>
          </cell>
          <cell r="D356" t="str">
            <v>EA</v>
          </cell>
        </row>
        <row r="357">
          <cell r="A357" t="str">
            <v>9671-0007-T</v>
          </cell>
          <cell r="B357" t="str">
            <v>REFLECTOR HELLA  AMBER #2916</v>
          </cell>
          <cell r="D357" t="str">
            <v>EA</v>
          </cell>
        </row>
        <row r="358">
          <cell r="A358" t="str">
            <v>9740-0003-001-T</v>
          </cell>
          <cell r="B358" t="str">
            <v>SOCKET, 7-POLE ELECTRICAL HELLA#4907</v>
          </cell>
          <cell r="D358" t="str">
            <v>EA</v>
          </cell>
        </row>
        <row r="359">
          <cell r="A359" t="str">
            <v>9494-0001-T</v>
          </cell>
          <cell r="B359" t="str">
            <v>FINAL LUBE 1/4" PERMANENT BOLT-ON PLATE</v>
          </cell>
          <cell r="D359" t="str">
            <v>EA</v>
          </cell>
        </row>
        <row r="360">
          <cell r="A360" t="str">
            <v>FAC0362</v>
          </cell>
          <cell r="B360" t="str">
            <v>UNITBIT STEP DRILL NO.5 [1/4"-1.3/8"]</v>
          </cell>
          <cell r="D360" t="str">
            <v>EA</v>
          </cell>
        </row>
        <row r="361">
          <cell r="A361" t="str">
            <v>9670-0002-T</v>
          </cell>
          <cell r="B361" t="str">
            <v>ROTA REEL STATIC W/PLASTIC COAT#700-50R</v>
          </cell>
          <cell r="D361" t="str">
            <v>EA</v>
          </cell>
        </row>
        <row r="362">
          <cell r="A362" t="str">
            <v>9560-0001-075-T</v>
          </cell>
          <cell r="B362" t="str">
            <v>NIPPLES 3/4" NPT THREAD SS316</v>
          </cell>
          <cell r="D362" t="str">
            <v>EA</v>
          </cell>
        </row>
        <row r="363">
          <cell r="A363" t="str">
            <v>9601-0002-075-T</v>
          </cell>
          <cell r="B363" t="str">
            <v>PLUG 3/4" NPT THREAD SS316</v>
          </cell>
          <cell r="D363" t="str">
            <v>EA</v>
          </cell>
        </row>
        <row r="364">
          <cell r="A364" t="str">
            <v>FAC0716</v>
          </cell>
          <cell r="B364" t="str">
            <v>SAFETY SHOES #6, PANGOLIN, #616U, BLACK</v>
          </cell>
          <cell r="D364" t="str">
            <v>PA</v>
          </cell>
        </row>
        <row r="365">
          <cell r="A365" t="str">
            <v>FAC0717</v>
          </cell>
          <cell r="B365" t="str">
            <v>SAFETY SHOES #7, PANGOLIN, #616U, BLACK</v>
          </cell>
          <cell r="D365" t="str">
            <v>PA</v>
          </cell>
        </row>
        <row r="366">
          <cell r="A366" t="str">
            <v>FAC0718</v>
          </cell>
          <cell r="B366" t="str">
            <v>SAFETY SHOES #8, PANGOLIN, #616U, BLACK</v>
          </cell>
          <cell r="D366" t="str">
            <v>PA</v>
          </cell>
        </row>
        <row r="367">
          <cell r="A367" t="str">
            <v>FAC0719</v>
          </cell>
          <cell r="B367" t="str">
            <v>SAFETY SHOES #9, PANGOLIN, #616U, BLACK</v>
          </cell>
          <cell r="D367" t="str">
            <v>PA</v>
          </cell>
        </row>
        <row r="368">
          <cell r="A368" t="str">
            <v>RAE-0103</v>
          </cell>
          <cell r="B368" t="str">
            <v>ROUND BAR ALUM 2.5" OD 4m.LG AL6063</v>
          </cell>
          <cell r="D368" t="str">
            <v>EA</v>
          </cell>
        </row>
        <row r="369">
          <cell r="A369" t="str">
            <v>RAE-0117</v>
          </cell>
          <cell r="B369" t="str">
            <v>ROUND BAR ALUMINUM 6MM. 6063-T5</v>
          </cell>
          <cell r="D369" t="str">
            <v>ME</v>
          </cell>
        </row>
        <row r="370">
          <cell r="A370" t="str">
            <v>RAF-0113</v>
          </cell>
          <cell r="B370" t="str">
            <v>PIPE AL. 3/4" SCH10 6063-T4 X 6M</v>
          </cell>
          <cell r="D370" t="str">
            <v>ME</v>
          </cell>
        </row>
        <row r="371">
          <cell r="A371" t="str">
            <v>RAF-0118</v>
          </cell>
          <cell r="B371" t="str">
            <v>PIPE ALUM 1" O.D.x 3/4 ID x 6 M</v>
          </cell>
          <cell r="D371" t="str">
            <v>ME</v>
          </cell>
        </row>
        <row r="372">
          <cell r="A372" t="str">
            <v>RAF-0121</v>
          </cell>
          <cell r="B372" t="str">
            <v>PIPE ALUM 5/8"O.D.x 3MM THK x 6 ME</v>
          </cell>
          <cell r="D372" t="str">
            <v>ME</v>
          </cell>
        </row>
        <row r="373">
          <cell r="A373" t="str">
            <v>RAF-0141</v>
          </cell>
          <cell r="B373" t="str">
            <v>2" SCH80 AL PIPE 6063-T5 X 6M</v>
          </cell>
          <cell r="D373" t="str">
            <v>ME</v>
          </cell>
        </row>
        <row r="374">
          <cell r="A374" t="str">
            <v>RAH-0108</v>
          </cell>
          <cell r="B374" t="str">
            <v>TUBE AL SQ 19mm.X19mm.X6m.THK.1.5mm.MILL</v>
          </cell>
          <cell r="D374" t="str">
            <v>EA</v>
          </cell>
        </row>
        <row r="375">
          <cell r="A375" t="str">
            <v>RAJ-0103</v>
          </cell>
          <cell r="B375" t="str">
            <v>3" X 3" X 1/4" AL ANG 6063-T5 X 6M</v>
          </cell>
          <cell r="D375" t="str">
            <v>ME</v>
          </cell>
        </row>
        <row r="376">
          <cell r="A376" t="str">
            <v>RAJ-0105</v>
          </cell>
          <cell r="B376" t="str">
            <v>1 1/2"x1 1/2"x1/4" AL ANG 6063-T5  x 6M</v>
          </cell>
          <cell r="D376" t="str">
            <v>ME</v>
          </cell>
        </row>
        <row r="377">
          <cell r="A377" t="str">
            <v>RAJ-0107</v>
          </cell>
          <cell r="B377" t="str">
            <v>3"x 4"x 0.375" ALUM ANG 6061-T6</v>
          </cell>
          <cell r="D377" t="str">
            <v>ME</v>
          </cell>
        </row>
        <row r="378">
          <cell r="A378" t="str">
            <v>RSA-0252</v>
          </cell>
          <cell r="B378" t="str">
            <v>6mm x 1220 x 2440 SUS 304 NO 1 FINISH</v>
          </cell>
          <cell r="D378" t="str">
            <v>EA</v>
          </cell>
        </row>
        <row r="379">
          <cell r="A379" t="str">
            <v>RSA-0297</v>
          </cell>
          <cell r="B379" t="str">
            <v>3mm X 48" X 96" SS 304 CHECKERED PLATE</v>
          </cell>
          <cell r="D379" t="str">
            <v>EA</v>
          </cell>
        </row>
        <row r="380">
          <cell r="A380" t="str">
            <v>RSF-0103</v>
          </cell>
          <cell r="B380" t="str">
            <v>1 1/4" SCH 40 BLK PIPE X 6M</v>
          </cell>
          <cell r="D380" t="str">
            <v>ME</v>
          </cell>
        </row>
        <row r="381">
          <cell r="A381" t="str">
            <v>RSF-0104</v>
          </cell>
          <cell r="B381" t="str">
            <v>1 1/2" SCH 80 BLACK PIPE X 6M</v>
          </cell>
          <cell r="D381" t="str">
            <v>ME</v>
          </cell>
        </row>
        <row r="382">
          <cell r="A382" t="str">
            <v>RSF-0113</v>
          </cell>
          <cell r="B382" t="str">
            <v>3" SCH 40  STAINLESS 304  PIPE x6ME</v>
          </cell>
          <cell r="D382" t="str">
            <v>ME</v>
          </cell>
        </row>
        <row r="383">
          <cell r="A383" t="str">
            <v>RSF-0124</v>
          </cell>
          <cell r="B383" t="str">
            <v>63mm OD. 1.2 mm THK. SS 304  PIPE x 6 ME</v>
          </cell>
          <cell r="D383" t="str">
            <v>ME</v>
          </cell>
        </row>
        <row r="384">
          <cell r="A384" t="str">
            <v>RSF-0134</v>
          </cell>
          <cell r="B384" t="str">
            <v>3" SCH 10 STAINLESS PIPE 316L X 6M</v>
          </cell>
          <cell r="D384" t="str">
            <v>ME</v>
          </cell>
        </row>
        <row r="385">
          <cell r="A385" t="str">
            <v>RSF-0153</v>
          </cell>
          <cell r="B385" t="str">
            <v>2 1/2"  SCH 10 STEEL PIPE 3mm THK x 6M</v>
          </cell>
          <cell r="D385" t="str">
            <v>ME</v>
          </cell>
        </row>
        <row r="386">
          <cell r="A386" t="str">
            <v>RSF-0160</v>
          </cell>
          <cell r="B386" t="str">
            <v>1 1/2" SCH10 OD 48.3 mm2.7mmTHK SS304</v>
          </cell>
          <cell r="D386" t="str">
            <v>ME</v>
          </cell>
        </row>
        <row r="387">
          <cell r="A387" t="str">
            <v>RSH-0108</v>
          </cell>
          <cell r="B387" t="str">
            <v>125x75x3.2 STL.TUBE RECTANGULAR</v>
          </cell>
          <cell r="D387" t="str">
            <v>ME</v>
          </cell>
        </row>
        <row r="388">
          <cell r="A388" t="str">
            <v>RSH-0115</v>
          </cell>
          <cell r="B388" t="str">
            <v>TUBE SQUARE 25x25x2 Thk.(SS) 6M</v>
          </cell>
          <cell r="D388" t="str">
            <v>ME</v>
          </cell>
        </row>
        <row r="389">
          <cell r="A389" t="str">
            <v>RSH-0136</v>
          </cell>
          <cell r="B389" t="str">
            <v>TUBE SQUARE 25x25x 1.5 Thk.(SS) 6M</v>
          </cell>
          <cell r="D389" t="str">
            <v>ME</v>
          </cell>
        </row>
        <row r="390">
          <cell r="A390" t="str">
            <v>RSH-0140</v>
          </cell>
          <cell r="B390" t="str">
            <v>125X125X6mm TUBE SQUARE STKR 400</v>
          </cell>
          <cell r="D390" t="str">
            <v>ME</v>
          </cell>
        </row>
        <row r="391">
          <cell r="A391" t="str">
            <v>RSJ-0127</v>
          </cell>
          <cell r="B391" t="str">
            <v>50mmx50mmx3mm STEEL  ANG. 6M</v>
          </cell>
          <cell r="D391" t="str">
            <v>ME</v>
          </cell>
        </row>
        <row r="392">
          <cell r="A392" t="str">
            <v>9562-0017-001-T</v>
          </cell>
          <cell r="B392" t="str">
            <v>NUT INNER,CAP DUAL WHEEL R# SCREW/RR/JIS</v>
          </cell>
          <cell r="D392" t="str">
            <v>EA</v>
          </cell>
        </row>
        <row r="393">
          <cell r="A393" t="str">
            <v>9562-0017-002-T</v>
          </cell>
          <cell r="B393" t="str">
            <v>NUT INNER,CAP DUAL WHEEL L# SCREW/RL/JIS</v>
          </cell>
          <cell r="D393" t="str">
            <v>EA</v>
          </cell>
        </row>
        <row r="394">
          <cell r="A394" t="str">
            <v>9675-0011-T</v>
          </cell>
          <cell r="B394" t="str">
            <v>RIM ,ALUM,ALUX #HT2261BBM,22.5x8.25,10ST</v>
          </cell>
          <cell r="D394" t="str">
            <v>EA</v>
          </cell>
        </row>
        <row r="395">
          <cell r="A395" t="str">
            <v>9675-0012-T</v>
          </cell>
          <cell r="B395" t="str">
            <v>RIM, ALUM,ALUX #HB2232BBM,22.5x8.25,8ST</v>
          </cell>
          <cell r="D395" t="str">
            <v>EA</v>
          </cell>
        </row>
        <row r="396">
          <cell r="A396" t="str">
            <v>9675-0014-T</v>
          </cell>
          <cell r="B396" t="str">
            <v>WHEEL,AL ALUX,8.25x22.5,10ST,335 BBM</v>
          </cell>
          <cell r="D396" t="str">
            <v>EA</v>
          </cell>
        </row>
        <row r="397">
          <cell r="A397" t="str">
            <v>9966-0029-001-T</v>
          </cell>
          <cell r="B397" t="str">
            <v>WHEEL, ALUX,8.25x22.5 #52910-7M840 S BBM</v>
          </cell>
          <cell r="D397" t="str">
            <v>EA</v>
          </cell>
        </row>
        <row r="398">
          <cell r="A398" t="str">
            <v>9966-0029-T</v>
          </cell>
          <cell r="B398" t="str">
            <v>WHEEL,AL ALUX,8.25x22.5,10ST,335#52910MF</v>
          </cell>
          <cell r="D398" t="str">
            <v>EA</v>
          </cell>
        </row>
        <row r="399">
          <cell r="A399" t="str">
            <v>072-0112-003-T</v>
          </cell>
          <cell r="B399" t="str">
            <v>WHEEL,AL, ALCOA 22.5x8.25-10ST285 UNPOLI</v>
          </cell>
          <cell r="D399" t="str">
            <v>EA</v>
          </cell>
        </row>
        <row r="400">
          <cell r="A400" t="str">
            <v>072-0112-004-T</v>
          </cell>
          <cell r="B400" t="str">
            <v>WHEEL,AL, ALCOA 22.5x8.25-10ST335,UNPOLI</v>
          </cell>
          <cell r="D400" t="str">
            <v>EA</v>
          </cell>
        </row>
        <row r="401">
          <cell r="A401" t="str">
            <v>072-0112-005-T</v>
          </cell>
          <cell r="B401" t="str">
            <v>WHEEL,AL,ALCOA 22.5x8.25-10ST335,32mmHOL</v>
          </cell>
          <cell r="D401" t="str">
            <v>EA</v>
          </cell>
        </row>
        <row r="402">
          <cell r="A402" t="str">
            <v>072-0112-T</v>
          </cell>
          <cell r="B402" t="str">
            <v>WHEEL ALCOA 22.5x8.25-10STUDS335PCD UNPO</v>
          </cell>
          <cell r="D402" t="str">
            <v>EA</v>
          </cell>
        </row>
        <row r="403">
          <cell r="A403" t="str">
            <v>9675-0001-T</v>
          </cell>
          <cell r="B403" t="str">
            <v>RIM ALUM DISC13.00x22.5HUBPILOT,335,10ST</v>
          </cell>
          <cell r="D403" t="str">
            <v>EA</v>
          </cell>
        </row>
        <row r="404">
          <cell r="A404" t="str">
            <v>9941-0191-T</v>
          </cell>
          <cell r="B404" t="str">
            <v>VALVE STEMS TRUCK  ALCOA TR 554D</v>
          </cell>
          <cell r="D404" t="str">
            <v>EA</v>
          </cell>
        </row>
        <row r="405">
          <cell r="A405" t="str">
            <v>9941-0192-T</v>
          </cell>
          <cell r="B405" t="str">
            <v>VALVE STEMS TRUCK  ALCOA B70MS-07N</v>
          </cell>
          <cell r="D405" t="str">
            <v>EA</v>
          </cell>
        </row>
        <row r="406">
          <cell r="A406" t="str">
            <v>9966-0015-T</v>
          </cell>
          <cell r="B406" t="str">
            <v>WHEEL ALCOA 22.5x8.25 10S285MC/PoL883642</v>
          </cell>
          <cell r="D406" t="str">
            <v>EA</v>
          </cell>
        </row>
        <row r="407">
          <cell r="A407" t="str">
            <v>9966-0019-T</v>
          </cell>
          <cell r="B407" t="str">
            <v>WHEEL AL 8.25"X22.5" ALCOA 883677 PCD285</v>
          </cell>
          <cell r="D407" t="str">
            <v>EA</v>
          </cell>
        </row>
        <row r="408">
          <cell r="A408" t="str">
            <v>9966-0021-T</v>
          </cell>
          <cell r="B408" t="str">
            <v>WHEEL, ALUM 22.5"X11.75" ALCOA 813540</v>
          </cell>
          <cell r="D408" t="str">
            <v>EA</v>
          </cell>
        </row>
        <row r="409">
          <cell r="A409" t="str">
            <v>9966-0023-T</v>
          </cell>
          <cell r="B409" t="str">
            <v>WHEEL, ALUM 22.5"X11.75" ALCOA 812520</v>
          </cell>
          <cell r="D409" t="str">
            <v>EA</v>
          </cell>
        </row>
        <row r="410">
          <cell r="A410" t="str">
            <v>9966-0026-T</v>
          </cell>
          <cell r="B410" t="str">
            <v>WHEEL AL 22.5"x8.25" ALCOA#883527 PCD335</v>
          </cell>
          <cell r="D410" t="str">
            <v>EA</v>
          </cell>
        </row>
        <row r="411">
          <cell r="A411" t="str">
            <v>RAA-0264</v>
          </cell>
          <cell r="B411" t="str">
            <v>5.45 x 2070 x 6604 AL5454 H32 WITH FILM</v>
          </cell>
          <cell r="D411" t="str">
            <v>EA</v>
          </cell>
        </row>
        <row r="412">
          <cell r="A412" t="str">
            <v>RAA-0318</v>
          </cell>
          <cell r="B412" t="str">
            <v>5.2mm x1982mmx2710 mmALUM 5182H111</v>
          </cell>
          <cell r="D412" t="str">
            <v>EA</v>
          </cell>
        </row>
        <row r="413">
          <cell r="A413" t="str">
            <v>RAA-0338</v>
          </cell>
          <cell r="B413" t="str">
            <v>5.2 mm x 2120 mm x 2720 mm AL 5182 H111</v>
          </cell>
          <cell r="D413" t="str">
            <v>EA</v>
          </cell>
        </row>
        <row r="414">
          <cell r="A414" t="str">
            <v>RAA-0340</v>
          </cell>
          <cell r="B414" t="str">
            <v>5.2x2160x2720 mm. ALUM 5182 H111</v>
          </cell>
          <cell r="D414" t="str">
            <v>EA</v>
          </cell>
        </row>
        <row r="415">
          <cell r="A415" t="str">
            <v>RAA-0343</v>
          </cell>
          <cell r="B415" t="str">
            <v>5.2 x 2160 x 2790 mm. AL. 5182 H111</v>
          </cell>
          <cell r="D415" t="str">
            <v>EA</v>
          </cell>
        </row>
        <row r="416">
          <cell r="A416" t="str">
            <v>RAA-0359</v>
          </cell>
          <cell r="B416" t="str">
            <v>8mm x 2950mm x 2420mm ALUM 5083-O</v>
          </cell>
          <cell r="D416" t="str">
            <v>EA</v>
          </cell>
        </row>
        <row r="417">
          <cell r="A417" t="str">
            <v>RAA-0360</v>
          </cell>
          <cell r="B417" t="str">
            <v>6mm x 2950mm x 2450mm ALUM 5083-0</v>
          </cell>
          <cell r="D417" t="str">
            <v>EA</v>
          </cell>
        </row>
        <row r="418">
          <cell r="A418" t="str">
            <v>RAA-0361</v>
          </cell>
          <cell r="B418" t="str">
            <v>8mm x2070 mm x6100 mm ALUM 5083-H111</v>
          </cell>
          <cell r="D418" t="str">
            <v>EA</v>
          </cell>
        </row>
        <row r="419">
          <cell r="A419" t="str">
            <v>RAA-0420</v>
          </cell>
          <cell r="B419" t="str">
            <v>8.0mm x 2070mm x 6100mm AL5182 H111</v>
          </cell>
          <cell r="D419" t="str">
            <v>EA</v>
          </cell>
        </row>
        <row r="420">
          <cell r="A420" t="str">
            <v>RAA-0421</v>
          </cell>
          <cell r="B420" t="str">
            <v>8mm x 2200mm x 2950mm AL5182 O</v>
          </cell>
          <cell r="D420" t="str">
            <v>EA</v>
          </cell>
        </row>
        <row r="421">
          <cell r="A421" t="str">
            <v>RAA-0422</v>
          </cell>
          <cell r="B421" t="str">
            <v>5.2mm x 2150mm x 2720mm AL 5182 H111</v>
          </cell>
          <cell r="D421" t="str">
            <v>EA</v>
          </cell>
        </row>
        <row r="422">
          <cell r="A422" t="str">
            <v>9874-0015-T</v>
          </cell>
          <cell r="B422" t="str">
            <v>TIRE, MICHELIN, 385/55 R22.5  XTA2</v>
          </cell>
          <cell r="D422" t="str">
            <v>EA</v>
          </cell>
        </row>
        <row r="423">
          <cell r="A423" t="str">
            <v>9874-0021-T</v>
          </cell>
          <cell r="B423" t="str">
            <v>TIRE, MICHELIN, 385/55 R22.5 X LINE ENGY</v>
          </cell>
          <cell r="D423" t="str">
            <v>EA</v>
          </cell>
        </row>
        <row r="424">
          <cell r="A424" t="str">
            <v>9874-0022-T</v>
          </cell>
          <cell r="B424" t="str">
            <v>TIRE, MICHELIN, 385/55 R22.5  X line Ene</v>
          </cell>
          <cell r="D424" t="str">
            <v>EA</v>
          </cell>
        </row>
        <row r="425">
          <cell r="A425" t="str">
            <v>9966-0028-T</v>
          </cell>
          <cell r="B425" t="str">
            <v>WHEEL ALCOA ALUM 22.5 X 12.25 -15° FORGE</v>
          </cell>
          <cell r="D425" t="str">
            <v>EA</v>
          </cell>
        </row>
        <row r="426">
          <cell r="A426" t="str">
            <v>9137-0012-T</v>
          </cell>
          <cell r="B426" t="str">
            <v>COVER, V7009, 4"ROUND DECORATIVE CHROME</v>
          </cell>
          <cell r="D426" t="str">
            <v>EA</v>
          </cell>
        </row>
        <row r="427">
          <cell r="A427" t="str">
            <v>9137-0013-T</v>
          </cell>
          <cell r="B427" t="str">
            <v>COVER, B423-11, OVAL DECORATIVE CHROME B</v>
          </cell>
          <cell r="D427" t="str">
            <v>EA</v>
          </cell>
        </row>
        <row r="428">
          <cell r="A428" t="str">
            <v>9333-0006-T</v>
          </cell>
          <cell r="B428" t="str">
            <v>GROMMET,BACK 4" ROUND PETERSON B426-18</v>
          </cell>
          <cell r="D428" t="str">
            <v>EA</v>
          </cell>
        </row>
        <row r="429">
          <cell r="A429" t="str">
            <v>9489-0074-T</v>
          </cell>
          <cell r="B429" t="str">
            <v>LIGHT, STOP&amp;TAIL,LED,PETERSON#1217R-2</v>
          </cell>
          <cell r="D429" t="str">
            <v>EA</v>
          </cell>
        </row>
        <row r="430">
          <cell r="A430" t="str">
            <v>9489-0075-T</v>
          </cell>
          <cell r="B430" t="str">
            <v>LIGHT, INDICATOR,LED,PETERSON#1217A-2</v>
          </cell>
          <cell r="D430" t="str">
            <v>EA</v>
          </cell>
        </row>
        <row r="431">
          <cell r="A431" t="str">
            <v>9489-0076-T</v>
          </cell>
          <cell r="B431" t="str">
            <v>LIGHT, BACK-UP,LED,PETERSON#M417C-1</v>
          </cell>
          <cell r="D431" t="str">
            <v>EA</v>
          </cell>
        </row>
        <row r="432">
          <cell r="A432" t="str">
            <v>9489-0077-T</v>
          </cell>
          <cell r="B432" t="str">
            <v>LIGHT,RED TAIL-STOP,LED,PETERSON#1223R-4</v>
          </cell>
          <cell r="D432" t="str">
            <v>EA</v>
          </cell>
        </row>
        <row r="433">
          <cell r="A433" t="str">
            <v>9489-0078-T</v>
          </cell>
          <cell r="B433" t="str">
            <v>LIGHT,AMB,RER TURN, LED,PETERSON#1223A-4</v>
          </cell>
          <cell r="D433" t="str">
            <v>EA</v>
          </cell>
        </row>
        <row r="434">
          <cell r="A434" t="str">
            <v>9489-0099-001-T</v>
          </cell>
          <cell r="B434" t="str">
            <v>LIGHT,TAIL&amp;STOP,PETERSON,M818R-9&amp;B817-49</v>
          </cell>
          <cell r="D434" t="str">
            <v>EA</v>
          </cell>
        </row>
        <row r="435">
          <cell r="A435" t="str">
            <v>9489-0100-001-T</v>
          </cell>
          <cell r="B435" t="str">
            <v>LIGHT,TURN REAR,PETERSONM818A-9&amp;B817-49</v>
          </cell>
          <cell r="D435" t="str">
            <v>EA</v>
          </cell>
        </row>
        <row r="436">
          <cell r="A436" t="str">
            <v>9489-0101-001-T</v>
          </cell>
          <cell r="B436" t="str">
            <v>LIGHT,BACK UP,PETERSON,M818C-9&amp;B817-49</v>
          </cell>
          <cell r="D436" t="str">
            <v>EA</v>
          </cell>
        </row>
        <row r="437">
          <cell r="A437" t="str">
            <v>9489-0102-001-T</v>
          </cell>
          <cell r="B437" t="str">
            <v>LIGHT,SIDE MARKER,RED,PETER#M163KSR-MV</v>
          </cell>
          <cell r="D437" t="str">
            <v>EA</v>
          </cell>
        </row>
        <row r="438">
          <cell r="A438" t="str">
            <v>9489-0102-002-T</v>
          </cell>
          <cell r="B438" t="str">
            <v>LIGHT,SIDE 2",RED,M165SR-MV&amp;B162-49</v>
          </cell>
          <cell r="D438" t="str">
            <v>EA</v>
          </cell>
        </row>
        <row r="439">
          <cell r="A439" t="str">
            <v>9489-0102-010-T</v>
          </cell>
          <cell r="B439" t="str">
            <v>162-49 PLUG FOR PETERSON SIDE MARKER</v>
          </cell>
          <cell r="D439" t="str">
            <v>EA</v>
          </cell>
        </row>
        <row r="440">
          <cell r="A440" t="str">
            <v>9489-0103-001-T</v>
          </cell>
          <cell r="B440" t="str">
            <v>LIGHT,SIDE MARKER,AMP,PETER#M163KSA-MV</v>
          </cell>
          <cell r="D440" t="str">
            <v>EA</v>
          </cell>
        </row>
        <row r="441">
          <cell r="A441" t="str">
            <v>9489-0103-002-T</v>
          </cell>
          <cell r="B441" t="str">
            <v>LIGHT,SIDE 2",AMP,M165SA-MV&amp;B162-49</v>
          </cell>
          <cell r="D441" t="str">
            <v>EA</v>
          </cell>
        </row>
        <row r="442">
          <cell r="A442" t="str">
            <v>9489-0104-T</v>
          </cell>
          <cell r="B442" t="str">
            <v>LED LIGHT WORK PETERSON #916S MUTI VOLT</v>
          </cell>
          <cell r="D442" t="str">
            <v>EA</v>
          </cell>
        </row>
        <row r="443">
          <cell r="A443" t="str">
            <v>9489-0105-001-T</v>
          </cell>
          <cell r="B443" t="str">
            <v>LED LICENSE LAMP,PETERSON #290C-MV</v>
          </cell>
          <cell r="D443" t="str">
            <v>EA</v>
          </cell>
        </row>
        <row r="444">
          <cell r="A444" t="str">
            <v>9489-0105-T</v>
          </cell>
          <cell r="B444" t="str">
            <v>LED LICENSE LAMP, #M153C-MV &amp; 150-14</v>
          </cell>
          <cell r="D444" t="str">
            <v>EA</v>
          </cell>
        </row>
        <row r="445">
          <cell r="A445" t="str">
            <v>9489-0110-T</v>
          </cell>
          <cell r="B445" t="str">
            <v>LIGHT,SEQUENTIAL,PETERSON,FLANGE24V</v>
          </cell>
          <cell r="D445" t="str">
            <v>EA</v>
          </cell>
        </row>
        <row r="446">
          <cell r="A446" t="str">
            <v>9328-0007-T</v>
          </cell>
          <cell r="B446" t="str">
            <v>OUTAGE GAUGE "DELA.5360.06" 1000mm.LG.</v>
          </cell>
          <cell r="D446" t="str">
            <v>EA</v>
          </cell>
        </row>
        <row r="447">
          <cell r="A447" t="str">
            <v>108-0466-T</v>
          </cell>
          <cell r="B447" t="str">
            <v>LIGHT&amp;WIRING KIT ASPOECK TRUCK (BAPCO)</v>
          </cell>
          <cell r="D447" t="str">
            <v>EA</v>
          </cell>
        </row>
        <row r="448">
          <cell r="A448" t="str">
            <v>9117-0009-T</v>
          </cell>
          <cell r="B448" t="str">
            <v>CABLE ASSY 15 CORE W/ISO 12098 SOCKET 6M</v>
          </cell>
          <cell r="D448" t="str">
            <v>EA</v>
          </cell>
        </row>
        <row r="449">
          <cell r="A449" t="str">
            <v>9117-0042-T</v>
          </cell>
          <cell r="B449" t="str">
            <v>CABLE WIRE 7 CORE 7x1SQME ASPOCK#7712-10</v>
          </cell>
          <cell r="D449" t="str">
            <v>ME</v>
          </cell>
        </row>
        <row r="450">
          <cell r="A450" t="str">
            <v>9489-0057-001-T</v>
          </cell>
          <cell r="B450" t="str">
            <v>RED LED 90, ASPOCK #40-163-002-1M-ASS1-V</v>
          </cell>
          <cell r="D450" t="str">
            <v>EA</v>
          </cell>
        </row>
        <row r="451">
          <cell r="A451" t="str">
            <v>9489-0062-001-T</v>
          </cell>
          <cell r="B451" t="str">
            <v>LIGHT,LED,ASPOCK,HAM,24V #23-8400-727</v>
          </cell>
          <cell r="D451" t="str">
            <v>EA</v>
          </cell>
        </row>
        <row r="452">
          <cell r="A452" t="str">
            <v>9489-0062-002-T</v>
          </cell>
          <cell r="B452" t="str">
            <v>LIGHT,LED,ASPOCK,FLATPOINT,31-2267-037</v>
          </cell>
          <cell r="D452" t="str">
            <v>EA</v>
          </cell>
        </row>
        <row r="453">
          <cell r="A453" t="str">
            <v>9489-0062-003-T</v>
          </cell>
          <cell r="B453" t="str">
            <v>LIGHT,ASPOCK,SUPER POINT,31-3905-037,LH</v>
          </cell>
          <cell r="D453" t="str">
            <v>EA</v>
          </cell>
        </row>
        <row r="454">
          <cell r="A454" t="str">
            <v>9489-0062-004-T</v>
          </cell>
          <cell r="B454" t="str">
            <v>LIGHT,ASPOCK,SUPER POINT,31-3906-037,RH</v>
          </cell>
          <cell r="D454" t="str">
            <v>EA</v>
          </cell>
        </row>
        <row r="455">
          <cell r="A455" t="str">
            <v>9489-0062-005-T</v>
          </cell>
          <cell r="B455" t="str">
            <v>LIGHT,ASPOCK,LICENSE#36-3007-057 BULB</v>
          </cell>
          <cell r="D455" t="str">
            <v>EA</v>
          </cell>
        </row>
        <row r="456">
          <cell r="A456" t="str">
            <v>9489-0062-006-T</v>
          </cell>
          <cell r="B456" t="str">
            <v>LIGHT,LED,ASPOCK,FOGLAMP #37-8107027</v>
          </cell>
          <cell r="D456" t="str">
            <v>EA</v>
          </cell>
        </row>
        <row r="457">
          <cell r="A457" t="str">
            <v>9489-0091-T</v>
          </cell>
          <cell r="B457" t="str">
            <v>LIGHT,LICENSE ASPOCK#36-3604-007 LED</v>
          </cell>
          <cell r="D457" t="str">
            <v>EA</v>
          </cell>
        </row>
        <row r="458">
          <cell r="A458" t="str">
            <v>9489-0092-T</v>
          </cell>
          <cell r="B458" t="str">
            <v>LIGHT, WORK LIGHT ASPOCK #42-1015-001</v>
          </cell>
          <cell r="D458" t="str">
            <v>EA</v>
          </cell>
        </row>
        <row r="459">
          <cell r="A459" t="str">
            <v>9489-0094-001-T</v>
          </cell>
          <cell r="B459" t="str">
            <v>LIGHT ASPOCK LED COMBINED#25-2200-737,LH</v>
          </cell>
          <cell r="D459" t="str">
            <v>EA</v>
          </cell>
        </row>
        <row r="460">
          <cell r="A460" t="str">
            <v>9489-0094-002-T</v>
          </cell>
          <cell r="B460" t="str">
            <v>LIGHT ASPOCK LED COMBINED#25-2600-737,RH</v>
          </cell>
          <cell r="D460" t="str">
            <v>EA</v>
          </cell>
        </row>
        <row r="461">
          <cell r="A461" t="str">
            <v>9489-0095-001-T</v>
          </cell>
          <cell r="B461" t="str">
            <v>LIGHT ASPOCK END OUTLINE#31-3302-007,RH</v>
          </cell>
          <cell r="D461" t="str">
            <v>EA</v>
          </cell>
        </row>
        <row r="462">
          <cell r="A462" t="str">
            <v>9489-0095-002-T</v>
          </cell>
          <cell r="B462" t="str">
            <v>LIGHT ASPOCK END OUTLINE#31-3303-007,LH</v>
          </cell>
          <cell r="D462" t="str">
            <v>EA</v>
          </cell>
        </row>
        <row r="463">
          <cell r="A463" t="str">
            <v>9489-0098-001-T</v>
          </cell>
          <cell r="B463" t="str">
            <v>LIGHT ASPOCK 3 CHAMBER LIGHT LED 24V (RH</v>
          </cell>
          <cell r="D463" t="str">
            <v>EA</v>
          </cell>
        </row>
        <row r="464">
          <cell r="A464" t="str">
            <v>9489-0098-002-T</v>
          </cell>
          <cell r="B464" t="str">
            <v>LIGHT ASPOCK 3 CHAMBER LIGHT LED 24V(LH)</v>
          </cell>
          <cell r="D464" t="str">
            <v>EA</v>
          </cell>
        </row>
        <row r="465">
          <cell r="A465" t="str">
            <v>9489-0138-T</v>
          </cell>
          <cell r="B465" t="str">
            <v>LIGHT KIT ASPOCK ADR SEMI-TRAL BAPCO, BH</v>
          </cell>
          <cell r="D465" t="str">
            <v>EA</v>
          </cell>
        </row>
        <row r="466">
          <cell r="A466" t="str">
            <v>9489-0139-T</v>
          </cell>
          <cell r="B466" t="str">
            <v>LIGHT KIT ASPOCK ADR RIGID TRK. BAPCO,BH</v>
          </cell>
          <cell r="D466" t="str">
            <v>EA</v>
          </cell>
        </row>
        <row r="467">
          <cell r="A467" t="str">
            <v>9489-0143-T</v>
          </cell>
          <cell r="B467" t="str">
            <v>LIGHT KIT ASPOCK ADR RIGID TRUCK (EMARAT</v>
          </cell>
          <cell r="D467" t="str">
            <v>EA</v>
          </cell>
        </row>
        <row r="468">
          <cell r="A468" t="str">
            <v>9489-0148-T</v>
          </cell>
          <cell r="B468" t="str">
            <v>LIGHT KIT ASPOCK ADR SEMI-TRAILER,EMARAT</v>
          </cell>
          <cell r="D468" t="str">
            <v>EA</v>
          </cell>
        </row>
        <row r="469">
          <cell r="A469" t="str">
            <v>RSA-0112</v>
          </cell>
          <cell r="B469" t="str">
            <v>10mm x1524mm x 3048mm STEEL PLATE EH36</v>
          </cell>
          <cell r="D469" t="str">
            <v>EA</v>
          </cell>
        </row>
        <row r="470">
          <cell r="A470" t="str">
            <v>RSA-0214</v>
          </cell>
          <cell r="B470" t="str">
            <v>3mm x 1524 x 3048 SS304 NO 1 FINISH</v>
          </cell>
          <cell r="D470" t="str">
            <v>EA</v>
          </cell>
        </row>
        <row r="471">
          <cell r="A471" t="str">
            <v>RSA-0268</v>
          </cell>
          <cell r="B471" t="str">
            <v>5mmx1524x6096 SUS 316L 2B FINISH</v>
          </cell>
          <cell r="D471" t="str">
            <v>EA</v>
          </cell>
        </row>
        <row r="472">
          <cell r="A472" t="str">
            <v>RSA-0270</v>
          </cell>
          <cell r="B472" t="str">
            <v>4.5mm X 60 IN X 240 IN SUS PLATE 316L-2B</v>
          </cell>
          <cell r="D472" t="str">
            <v>EA</v>
          </cell>
        </row>
        <row r="473">
          <cell r="A473" t="str">
            <v>RSA-0278</v>
          </cell>
          <cell r="B473" t="str">
            <v>25 mm. x 5' x 10' SS 304 NO 1 FINISH</v>
          </cell>
          <cell r="D473" t="str">
            <v>EA</v>
          </cell>
        </row>
        <row r="474">
          <cell r="A474" t="str">
            <v>RSA-0345</v>
          </cell>
          <cell r="B474" t="str">
            <v>4mm x 1524 x 3048 SUS 304 NO.1 FINISH</v>
          </cell>
          <cell r="D474" t="str">
            <v>EA</v>
          </cell>
        </row>
        <row r="475">
          <cell r="A475" t="str">
            <v>RSA-0346</v>
          </cell>
          <cell r="B475" t="str">
            <v>8mmx5'x20' SS316L NO1,1 SIDE 2B POLISHED</v>
          </cell>
          <cell r="D475" t="str">
            <v>EA</v>
          </cell>
        </row>
        <row r="476">
          <cell r="A476" t="str">
            <v>RSA-0347</v>
          </cell>
          <cell r="B476" t="str">
            <v>6mm x 60" x 240" SS 316L/2B FINISHED</v>
          </cell>
          <cell r="D476" t="str">
            <v>EA</v>
          </cell>
        </row>
        <row r="477">
          <cell r="A477" t="str">
            <v>RSA-0348</v>
          </cell>
          <cell r="B477" t="str">
            <v>8mm x 48" x 96" SS 304/NO.1 FINISHED</v>
          </cell>
          <cell r="D477" t="str">
            <v>EA</v>
          </cell>
        </row>
        <row r="478">
          <cell r="A478" t="str">
            <v>RSA-0350</v>
          </cell>
          <cell r="B478" t="str">
            <v>5mm X 60 IN X 120 IN SUS PLATE 316L-2B</v>
          </cell>
          <cell r="D478" t="str">
            <v>EA</v>
          </cell>
        </row>
        <row r="479">
          <cell r="A479" t="str">
            <v>RSA-0361</v>
          </cell>
          <cell r="B479" t="str">
            <v>5mm x 1524 x 3048 SUS 304 NO 1 FINISH</v>
          </cell>
          <cell r="D479" t="str">
            <v>EA</v>
          </cell>
        </row>
        <row r="480">
          <cell r="A480" t="str">
            <v>RSA-0363</v>
          </cell>
          <cell r="B480" t="str">
            <v>3mmx1524x6096 SUS304 2B FINISH</v>
          </cell>
          <cell r="D480" t="str">
            <v>EA</v>
          </cell>
        </row>
        <row r="481">
          <cell r="A481" t="str">
            <v>RSA-0364</v>
          </cell>
          <cell r="B481" t="str">
            <v>4mm x 1524 x 3048 SUS 304 2B FINISH</v>
          </cell>
          <cell r="D481" t="str">
            <v>EA</v>
          </cell>
        </row>
        <row r="482">
          <cell r="A482" t="str">
            <v>RSA-0391</v>
          </cell>
          <cell r="B482" t="str">
            <v>4mm x 1524 x 6096  SS304 2B FINISH</v>
          </cell>
          <cell r="D482" t="str">
            <v>EA</v>
          </cell>
        </row>
        <row r="483">
          <cell r="A483" t="str">
            <v>RSA-0402</v>
          </cell>
          <cell r="B483" t="str">
            <v>2.50mm X 1220 X 2440 SS 304 2B PLATE</v>
          </cell>
          <cell r="D483" t="str">
            <v>EA</v>
          </cell>
        </row>
        <row r="484">
          <cell r="A484" t="str">
            <v>RSA-0442</v>
          </cell>
          <cell r="B484" t="str">
            <v>3mm x 1524  x 4000  SS 304 NO.1 PLATE</v>
          </cell>
          <cell r="D484" t="str">
            <v>EA</v>
          </cell>
        </row>
        <row r="485">
          <cell r="A485" t="str">
            <v>RSA-0445</v>
          </cell>
          <cell r="B485" t="str">
            <v>12mm X 5' X 10' STEEL PLATE EH36</v>
          </cell>
          <cell r="D485" t="str">
            <v>EA</v>
          </cell>
        </row>
        <row r="486">
          <cell r="A486" t="str">
            <v>RSA-0447</v>
          </cell>
          <cell r="B486" t="str">
            <v>3mmx1524x6096 SUS 316L 2B FINISH</v>
          </cell>
          <cell r="D486" t="str">
            <v>EA</v>
          </cell>
        </row>
        <row r="487">
          <cell r="A487" t="str">
            <v>RSA-0455</v>
          </cell>
          <cell r="B487" t="str">
            <v>4mmx1524x6420 SUS 316 PLUS 2B FINISH</v>
          </cell>
          <cell r="D487" t="str">
            <v>EA</v>
          </cell>
        </row>
        <row r="488">
          <cell r="A488" t="str">
            <v>RSA-0456</v>
          </cell>
          <cell r="B488" t="str">
            <v>4mm x 1500 x 3000 AISI 316-Ti</v>
          </cell>
          <cell r="D488" t="str">
            <v>EA</v>
          </cell>
        </row>
        <row r="489">
          <cell r="A489" t="str">
            <v>RSA-0457</v>
          </cell>
          <cell r="B489" t="str">
            <v>5mm x 1500 x 3000 AISI 316-Ti</v>
          </cell>
          <cell r="D489" t="str">
            <v>EA</v>
          </cell>
        </row>
        <row r="490">
          <cell r="A490" t="str">
            <v>RSA-0464</v>
          </cell>
          <cell r="B490" t="str">
            <v>8mm X 60in X 120in SS 316L No.1 Certific</v>
          </cell>
          <cell r="D490" t="str">
            <v>EA</v>
          </cell>
        </row>
        <row r="491">
          <cell r="A491" t="str">
            <v>RSA-0467</v>
          </cell>
          <cell r="B491" t="str">
            <v>4mm x 1524 x 6096 SUS304 NO.1 FINISH</v>
          </cell>
          <cell r="D491" t="str">
            <v>EA</v>
          </cell>
        </row>
        <row r="492">
          <cell r="A492" t="str">
            <v>RSA-0468</v>
          </cell>
          <cell r="B492" t="str">
            <v>40mm THK x 5' x 10" SUS 316L</v>
          </cell>
          <cell r="D492" t="str">
            <v>EA</v>
          </cell>
        </row>
        <row r="493">
          <cell r="A493" t="str">
            <v>RSA-0471</v>
          </cell>
          <cell r="B493" t="str">
            <v>4mm x 1219 x 6096  SS304 NO.1 FINISH</v>
          </cell>
          <cell r="D493" t="str">
            <v>EA</v>
          </cell>
        </row>
        <row r="494">
          <cell r="A494" t="str">
            <v>RSA-0472</v>
          </cell>
          <cell r="B494" t="str">
            <v>5mm x 1524 x 6096  SS304 NO.1 FINISH</v>
          </cell>
          <cell r="D494" t="str">
            <v>EA</v>
          </cell>
        </row>
        <row r="495">
          <cell r="A495" t="str">
            <v>RSA-0481</v>
          </cell>
          <cell r="B495" t="str">
            <v>3mmx4'x15' SUS 316L 2B FINISH</v>
          </cell>
          <cell r="D495" t="str">
            <v>EA</v>
          </cell>
        </row>
        <row r="496">
          <cell r="A496" t="str">
            <v>RSA-0490</v>
          </cell>
          <cell r="B496" t="str">
            <v>3mmx1220mmx2440mm SS316L 2B FINISH</v>
          </cell>
          <cell r="D496" t="str">
            <v>EA</v>
          </cell>
        </row>
        <row r="497">
          <cell r="A497" t="str">
            <v>RSA-0493</v>
          </cell>
          <cell r="B497" t="str">
            <v>8mm X 1524mm X 3048mm STEEL PLATE EH36</v>
          </cell>
          <cell r="D497" t="str">
            <v>EA</v>
          </cell>
        </row>
        <row r="498">
          <cell r="A498" t="str">
            <v>RSA-0494</v>
          </cell>
          <cell r="B498" t="str">
            <v>5mm x 1219 x 6096  SS304 NO.1 FINISH</v>
          </cell>
          <cell r="D498" t="str">
            <v>EA</v>
          </cell>
        </row>
        <row r="499">
          <cell r="A499" t="str">
            <v>RSA-0495</v>
          </cell>
          <cell r="B499" t="str">
            <v>6mm x 1524 x 6096  SS304 NO.1 FINISH</v>
          </cell>
          <cell r="D499" t="str">
            <v>EA</v>
          </cell>
        </row>
        <row r="500">
          <cell r="A500" t="str">
            <v>RSA-0506</v>
          </cell>
          <cell r="B500" t="str">
            <v>3mm x 1219 x 6096 SS304 2B FINISH</v>
          </cell>
          <cell r="D500" t="str">
            <v>EA</v>
          </cell>
        </row>
        <row r="501">
          <cell r="A501" t="str">
            <v>RSA-0515</v>
          </cell>
          <cell r="B501" t="str">
            <v>6mm x3100mm x6096mm STL. ASTMA131 EH36</v>
          </cell>
          <cell r="D501" t="str">
            <v>EA</v>
          </cell>
        </row>
        <row r="502">
          <cell r="A502" t="str">
            <v>RSA-0518</v>
          </cell>
          <cell r="B502" t="str">
            <v>6mm x5' x20' STEEL PLATE EH36</v>
          </cell>
          <cell r="D502" t="str">
            <v>EA</v>
          </cell>
        </row>
        <row r="503">
          <cell r="A503" t="str">
            <v>RSA-0525</v>
          </cell>
          <cell r="B503" t="str">
            <v>4mm x1524 x 6096 SUS 316L 2B FINISH</v>
          </cell>
          <cell r="D503" t="str">
            <v>EA</v>
          </cell>
        </row>
        <row r="504">
          <cell r="A504" t="str">
            <v>RSF-0132</v>
          </cell>
          <cell r="B504" t="str">
            <v>3/4" SCH10 STAINLESS STEEL PIPE T304</v>
          </cell>
          <cell r="D504" t="str">
            <v>ME</v>
          </cell>
        </row>
        <row r="505">
          <cell r="A505" t="str">
            <v>RSF-0136</v>
          </cell>
          <cell r="B505" t="str">
            <v>2" SCH 40  STAINLESS T316  PIPE x6ME</v>
          </cell>
          <cell r="D505" t="str">
            <v>ME</v>
          </cell>
        </row>
        <row r="506">
          <cell r="A506" t="str">
            <v>RSF-0139</v>
          </cell>
          <cell r="B506" t="str">
            <v>1" SCH 10 STAINLESS PIPE T304 X 6M</v>
          </cell>
          <cell r="D506" t="str">
            <v>ME</v>
          </cell>
        </row>
        <row r="507">
          <cell r="A507" t="str">
            <v>RSJ-0129</v>
          </cell>
          <cell r="B507" t="str">
            <v>3" X 3" X 9MM ANGLE SUS ASTM T304 X 6M</v>
          </cell>
          <cell r="D507" t="str">
            <v>ME</v>
          </cell>
        </row>
        <row r="508">
          <cell r="A508" t="str">
            <v>900-0205-T</v>
          </cell>
          <cell r="B508" t="str">
            <v>COLOR JLP BROWN DUPONT</v>
          </cell>
          <cell r="D508" t="str">
            <v>GA</v>
          </cell>
        </row>
        <row r="509">
          <cell r="A509" t="str">
            <v>900-0207-T</v>
          </cell>
          <cell r="B509" t="str">
            <v>COLOR IMRON700 E-35898 TOLL SILVER</v>
          </cell>
          <cell r="D509" t="str">
            <v>CN</v>
          </cell>
        </row>
        <row r="510">
          <cell r="A510" t="str">
            <v>9591-0005-T</v>
          </cell>
          <cell r="B510" t="str">
            <v>CALTEX WHITE DUPONT IMRON700#91430</v>
          </cell>
          <cell r="D510" t="str">
            <v>CN</v>
          </cell>
        </row>
        <row r="511">
          <cell r="A511" t="str">
            <v>9591-0006-T</v>
          </cell>
          <cell r="B511" t="str">
            <v>CALTEX GREY, 3.785 LT/CN</v>
          </cell>
          <cell r="D511" t="str">
            <v>CN</v>
          </cell>
        </row>
        <row r="512">
          <cell r="A512" t="str">
            <v>9591-0011-T</v>
          </cell>
          <cell r="B512" t="str">
            <v>COLOR DUPONT 245-1242 RED Pertamina</v>
          </cell>
          <cell r="D512" t="str">
            <v>GA</v>
          </cell>
        </row>
        <row r="513">
          <cell r="A513" t="str">
            <v>9591-0014-T</v>
          </cell>
          <cell r="B513" t="str">
            <v>PAINT DUPONT CODE SHELL YELLOW</v>
          </cell>
          <cell r="D513" t="str">
            <v>GA</v>
          </cell>
        </row>
        <row r="514">
          <cell r="A514" t="str">
            <v>9591-0018-T</v>
          </cell>
          <cell r="B514" t="str">
            <v>PAINT DUPONT PANTONE186C RED Pertamina</v>
          </cell>
          <cell r="D514" t="str">
            <v>GA</v>
          </cell>
        </row>
        <row r="515">
          <cell r="A515" t="str">
            <v>9591-0020-T</v>
          </cell>
          <cell r="B515" t="str">
            <v>PAINT PAINT RAL#7043 GREY, 3.785 L</v>
          </cell>
          <cell r="D515" t="str">
            <v>GA</v>
          </cell>
        </row>
        <row r="516">
          <cell r="A516" t="str">
            <v>9591-0021-T</v>
          </cell>
          <cell r="B516" t="str">
            <v>PAINT DUPONT TRAFFIC WHITE RAL9016(3.7L)</v>
          </cell>
          <cell r="D516" t="str">
            <v>GA</v>
          </cell>
        </row>
        <row r="517">
          <cell r="A517" t="str">
            <v>9591-0024-T</v>
          </cell>
          <cell r="B517" t="str">
            <v>PAINT DUPONT (PANTONE 200C RED) Eppco</v>
          </cell>
          <cell r="D517" t="str">
            <v>GA</v>
          </cell>
        </row>
        <row r="518">
          <cell r="A518" t="str">
            <v>9591-0025-T</v>
          </cell>
          <cell r="B518" t="str">
            <v>PAINT DUPONT (PANTONE 3268C GREEN)</v>
          </cell>
          <cell r="D518" t="str">
            <v>GA</v>
          </cell>
        </row>
        <row r="519">
          <cell r="A519" t="str">
            <v>9591-0027-T</v>
          </cell>
          <cell r="B519" t="str">
            <v>PAINT DUPONT (RAL-9016-GL) WHITE</v>
          </cell>
          <cell r="D519" t="str">
            <v>GA</v>
          </cell>
        </row>
        <row r="520">
          <cell r="A520" t="str">
            <v>9591-0052-T</v>
          </cell>
          <cell r="B520" t="str">
            <v>PAINT IMRON700 ICE WHITE M8770 HA044</v>
          </cell>
          <cell r="D520" t="str">
            <v>GA</v>
          </cell>
        </row>
        <row r="521">
          <cell r="A521" t="str">
            <v>9591-0061-T</v>
          </cell>
          <cell r="B521" t="str">
            <v>PAINT DUPONT BLACK SOLID HA045 H1GA C501</v>
          </cell>
          <cell r="D521" t="str">
            <v>GA</v>
          </cell>
        </row>
        <row r="522">
          <cell r="A522" t="str">
            <v>9591-0062-T</v>
          </cell>
          <cell r="B522" t="str">
            <v>DU-AK361  THINNER (5L)</v>
          </cell>
          <cell r="D522" t="str">
            <v>GA</v>
          </cell>
        </row>
        <row r="523">
          <cell r="A523" t="str">
            <v>9591-0068-T</v>
          </cell>
          <cell r="B523" t="str">
            <v>DU-AU270 ACTIVATOR 1 LT/CN</v>
          </cell>
          <cell r="D523" t="str">
            <v>CN</v>
          </cell>
        </row>
        <row r="524">
          <cell r="A524" t="str">
            <v>9591-0081-T</v>
          </cell>
          <cell r="B524" t="str">
            <v>PAINT, HA049 H1GA IMRON700 185C RED</v>
          </cell>
          <cell r="D524" t="str">
            <v>GA</v>
          </cell>
        </row>
        <row r="525">
          <cell r="A525" t="str">
            <v>9591-0082-T</v>
          </cell>
          <cell r="B525" t="str">
            <v>PAINT, HA050 H1GA IMRON700 289C DRAKBLUE</v>
          </cell>
          <cell r="D525" t="str">
            <v>GA</v>
          </cell>
        </row>
        <row r="526">
          <cell r="A526" t="str">
            <v>9591-0083-T</v>
          </cell>
          <cell r="B526" t="str">
            <v>PAINT, HA051 H1GA IMRON700 326C GREEN</v>
          </cell>
          <cell r="D526" t="str">
            <v>GA</v>
          </cell>
        </row>
        <row r="527">
          <cell r="A527" t="str">
            <v>9591-0084-T</v>
          </cell>
          <cell r="B527" t="str">
            <v>PAINT, HA052 H1GA IMRON700 1788C RED</v>
          </cell>
          <cell r="D527" t="str">
            <v>GA</v>
          </cell>
        </row>
        <row r="528">
          <cell r="A528" t="str">
            <v>9591-0085-T</v>
          </cell>
          <cell r="B528" t="str">
            <v>PAINT, HA053 H1GA IMRON700 1805C RED</v>
          </cell>
          <cell r="D528" t="str">
            <v>GA</v>
          </cell>
        </row>
        <row r="529">
          <cell r="A529" t="str">
            <v>9591-0086-T</v>
          </cell>
          <cell r="B529" t="str">
            <v>PAINT, HA054 H1GA IMRON700 3025C TURQUOI</v>
          </cell>
          <cell r="D529" t="str">
            <v>GA</v>
          </cell>
        </row>
        <row r="530">
          <cell r="A530" t="str">
            <v>9591-0087-T</v>
          </cell>
          <cell r="B530" t="str">
            <v>PAINT,IMRON700 RAL6018 GREEN(3.785L)</v>
          </cell>
          <cell r="D530" t="str">
            <v>CN</v>
          </cell>
        </row>
        <row r="531">
          <cell r="A531" t="str">
            <v>9591-0088-T</v>
          </cell>
          <cell r="B531" t="str">
            <v>PAINT,IMRON700 RAL5002 GLOSSY BLUE</v>
          </cell>
          <cell r="D531" t="str">
            <v>CN</v>
          </cell>
        </row>
        <row r="532">
          <cell r="A532" t="str">
            <v>9591-0089-T</v>
          </cell>
          <cell r="B532" t="str">
            <v>PAINT,IMRON700(RAL9010)EMARAT WHITE</v>
          </cell>
          <cell r="D532" t="str">
            <v>CN</v>
          </cell>
        </row>
        <row r="533">
          <cell r="A533" t="str">
            <v>9591-0090-T</v>
          </cell>
          <cell r="B533" t="str">
            <v>PAINT,HA058 H1GA C501 BP SILVER (3.785L)</v>
          </cell>
          <cell r="D533" t="str">
            <v>CN</v>
          </cell>
        </row>
        <row r="534">
          <cell r="A534" t="str">
            <v>9591-0091-T</v>
          </cell>
          <cell r="B534" t="str">
            <v>AK260 HIGH SOLIDS ACTIVATOR EX(1L)</v>
          </cell>
          <cell r="D534" t="str">
            <v>CN</v>
          </cell>
        </row>
        <row r="535">
          <cell r="A535" t="str">
            <v>9591-0095-T</v>
          </cell>
          <cell r="B535" t="str">
            <v>PAINT, IMRON700 RAL5002 METTE BLUE</v>
          </cell>
          <cell r="D535" t="str">
            <v>GA</v>
          </cell>
        </row>
        <row r="536">
          <cell r="A536" t="str">
            <v>9591-0097-T</v>
          </cell>
          <cell r="B536" t="str">
            <v>P7 IMRON FLEET LINE PRIMEPOX VS2 (4L)</v>
          </cell>
          <cell r="D536" t="str">
            <v>CN</v>
          </cell>
        </row>
        <row r="537">
          <cell r="A537" t="str">
            <v>9591-0098-T</v>
          </cell>
          <cell r="B537" t="str">
            <v>P72 B5LT IFL EPOXY ACTIVATOR (5L)</v>
          </cell>
          <cell r="D537" t="str">
            <v>CN</v>
          </cell>
        </row>
        <row r="538">
          <cell r="A538" t="str">
            <v>9591-0102-T</v>
          </cell>
          <cell r="B538" t="str">
            <v>HA061 H1GA IMRON700 PANTONE255 HEX WHITE</v>
          </cell>
          <cell r="D538" t="str">
            <v>EA</v>
          </cell>
        </row>
        <row r="539">
          <cell r="A539" t="str">
            <v>9591-0103-T</v>
          </cell>
          <cell r="B539" t="str">
            <v>HA062 H1GA IMRON700 PANTONE 287C BLUE</v>
          </cell>
          <cell r="D539" t="str">
            <v>EA</v>
          </cell>
        </row>
        <row r="540">
          <cell r="A540" t="str">
            <v>9591-0104-T</v>
          </cell>
          <cell r="B540" t="str">
            <v>HA060 H1GA IMRON700 PANTONE 1375C YELLOW</v>
          </cell>
          <cell r="D540" t="str">
            <v>EA</v>
          </cell>
        </row>
        <row r="541">
          <cell r="A541" t="str">
            <v>9591-0106-T</v>
          </cell>
          <cell r="B541" t="str">
            <v>PAINT, AI SHIRAWI BP WHITE HA064 H1GA</v>
          </cell>
          <cell r="D541" t="str">
            <v>CN</v>
          </cell>
        </row>
        <row r="542">
          <cell r="A542" t="str">
            <v>9591-0107-T</v>
          </cell>
          <cell r="B542" t="str">
            <v>HA065 H1GA C6000 WAITOMO SILVER(3.785LT)</v>
          </cell>
          <cell r="D542" t="str">
            <v>CN</v>
          </cell>
        </row>
        <row r="543">
          <cell r="A543" t="str">
            <v>9591-0108-T</v>
          </cell>
          <cell r="B543" t="str">
            <v>FB385YA M5L THINNER EX(5LT)</v>
          </cell>
          <cell r="D543" t="str">
            <v>CN</v>
          </cell>
        </row>
        <row r="544">
          <cell r="A544" t="str">
            <v>9591-0109-T</v>
          </cell>
          <cell r="B544" t="str">
            <v>NC311 H3LT 2K ACRYLIC CLEARCOAT TH EX(3L</v>
          </cell>
          <cell r="D544" t="str">
            <v>CN</v>
          </cell>
        </row>
        <row r="545">
          <cell r="A545" t="str">
            <v>9591-0110-T</v>
          </cell>
          <cell r="B545" t="str">
            <v>NA771 M1L ACTIVATOR TH EX(1LT)</v>
          </cell>
          <cell r="D545" t="str">
            <v>CN</v>
          </cell>
        </row>
        <row r="546">
          <cell r="A546" t="str">
            <v>9591-0115-T</v>
          </cell>
          <cell r="B546" t="str">
            <v>PAINT,IMRON700 HA068 H1GA DAF WHITE</v>
          </cell>
          <cell r="D546" t="str">
            <v>CN</v>
          </cell>
        </row>
        <row r="547">
          <cell r="A547" t="str">
            <v>FAC0046</v>
          </cell>
          <cell r="B547" t="str">
            <v>DU-760/762R PLASTIC FILLER (SLOW DRY)</v>
          </cell>
          <cell r="D547" t="str">
            <v>EA</v>
          </cell>
        </row>
        <row r="548">
          <cell r="A548" t="str">
            <v>FAC0149</v>
          </cell>
          <cell r="B548" t="str">
            <v>DU-AK260  HIGH-SOLIDS ACTIVATOR</v>
          </cell>
          <cell r="D548" t="str">
            <v>EA</v>
          </cell>
        </row>
        <row r="549">
          <cell r="A549" t="str">
            <v>FAC12570</v>
          </cell>
          <cell r="B549" t="str">
            <v>Paint hose 6.5x10 mm 50 M</v>
          </cell>
          <cell r="D549" t="str">
            <v>ME</v>
          </cell>
        </row>
        <row r="550">
          <cell r="A550" t="str">
            <v>272-0212-T-LB</v>
          </cell>
          <cell r="B550" t="str">
            <v>LABER COST FOR MODIFY CHASSIS TRUCK</v>
          </cell>
          <cell r="D550" t="str">
            <v>EA</v>
          </cell>
        </row>
        <row r="551">
          <cell r="A551" t="str">
            <v>FAC0775</v>
          </cell>
          <cell r="B551" t="str">
            <v>INNOLINK GASES CY INOLINX MAG 10.5M3 50S</v>
          </cell>
          <cell r="D551" t="str">
            <v>EA</v>
          </cell>
        </row>
        <row r="552">
          <cell r="A552" t="str">
            <v>701-0212-T</v>
          </cell>
          <cell r="B552" t="str">
            <v>2.5" POLYEURETANE INSULATION1829x7950</v>
          </cell>
          <cell r="D552" t="str">
            <v>EA</v>
          </cell>
        </row>
        <row r="553">
          <cell r="A553" t="str">
            <v>701-0299-T</v>
          </cell>
          <cell r="B553" t="str">
            <v>2.5" POLYEURETANE INSULATION1829x8500</v>
          </cell>
          <cell r="D553" t="str">
            <v>EA</v>
          </cell>
        </row>
        <row r="554">
          <cell r="A554" t="str">
            <v>701-0313-T</v>
          </cell>
          <cell r="B554" t="str">
            <v>2.5" POLYEURETANE INSULATION1651x12754</v>
          </cell>
          <cell r="D554" t="str">
            <v>EA</v>
          </cell>
        </row>
        <row r="555">
          <cell r="A555" t="str">
            <v>701-0395-001-T</v>
          </cell>
          <cell r="B555" t="str">
            <v>2.5" POLYEURETANE INS,1.2x1651x12754</v>
          </cell>
          <cell r="D555" t="str">
            <v>EA</v>
          </cell>
        </row>
        <row r="556">
          <cell r="A556" t="str">
            <v>701-0395-T</v>
          </cell>
          <cell r="B556" t="str">
            <v>2.5" POLYEURETANE INS,1.5x1651x12754</v>
          </cell>
          <cell r="D556" t="str">
            <v>EA</v>
          </cell>
        </row>
        <row r="557">
          <cell r="A557" t="str">
            <v>701-0397-T</v>
          </cell>
          <cell r="B557" t="str">
            <v>2.5" POLYEURETANE INSULATION20.51Sx11829</v>
          </cell>
          <cell r="D557" t="str">
            <v>EA</v>
          </cell>
        </row>
        <row r="558">
          <cell r="A558" t="str">
            <v>9297-0001-002-T</v>
          </cell>
          <cell r="B558" t="str">
            <v>JACKETING SS 1.5 MM DIA 1651X12780 MM</v>
          </cell>
          <cell r="D558" t="str">
            <v>EA</v>
          </cell>
        </row>
        <row r="559">
          <cell r="A559" t="str">
            <v>9297-0001-003-T</v>
          </cell>
          <cell r="B559" t="str">
            <v>JACKETING SS 1.5 MM DIA 1829X7950 MM</v>
          </cell>
          <cell r="D559" t="str">
            <v>EA</v>
          </cell>
        </row>
        <row r="560">
          <cell r="A560" t="str">
            <v>9297-0001-005-T</v>
          </cell>
          <cell r="B560" t="str">
            <v>JACKETING OVERLAP SS 1.5mm DIA 1829x8500</v>
          </cell>
          <cell r="D560" t="str">
            <v>EA</v>
          </cell>
        </row>
        <row r="561">
          <cell r="A561" t="str">
            <v>9297-0001-008-T</v>
          </cell>
          <cell r="B561" t="str">
            <v>JACKETING OVERLAP SS 1.2mm DIA 1829x8500</v>
          </cell>
          <cell r="D561" t="str">
            <v>EA</v>
          </cell>
        </row>
        <row r="562">
          <cell r="A562" t="str">
            <v>9297-0001-009-T</v>
          </cell>
          <cell r="B562" t="str">
            <v>JACKETING SS 1.2 MM DIA 1651X12780 MM</v>
          </cell>
          <cell r="D562" t="str">
            <v>EA</v>
          </cell>
        </row>
        <row r="563">
          <cell r="A563" t="str">
            <v>9297-0002-T</v>
          </cell>
          <cell r="B563" t="str">
            <v>JACKETING SS POLISHED 1.5mm THK.</v>
          </cell>
          <cell r="D563" t="str">
            <v>EA</v>
          </cell>
        </row>
        <row r="564">
          <cell r="A564" t="str">
            <v>9444-0001-T</v>
          </cell>
          <cell r="B564" t="str">
            <v>INSULATION ROCKWOOL B350, 75mm THK.</v>
          </cell>
          <cell r="D564" t="str">
            <v>EA</v>
          </cell>
        </row>
        <row r="565">
          <cell r="A565" t="str">
            <v>9116-0002-T</v>
          </cell>
          <cell r="B565" t="str">
            <v>CABINET BOX BAWER 800x500x500 V3525 SS.</v>
          </cell>
          <cell r="D565" t="str">
            <v>EA</v>
          </cell>
        </row>
        <row r="566">
          <cell r="A566" t="str">
            <v>9289-0054-T</v>
          </cell>
          <cell r="B566" t="str">
            <v>FENDER PLUG AND PLAY ADJUSTABL BAWER KIT</v>
          </cell>
          <cell r="D566" t="str">
            <v>KIT</v>
          </cell>
        </row>
        <row r="567">
          <cell r="A567" t="str">
            <v>9328-0002-001-T</v>
          </cell>
          <cell r="B567" t="str">
            <v>CONTENT GAUGE DR 90 AIR CRAFT (BAYHAM)</v>
          </cell>
          <cell r="D567" t="str">
            <v>EA</v>
          </cell>
        </row>
        <row r="568">
          <cell r="A568" t="str">
            <v>9328-0002-T</v>
          </cell>
          <cell r="B568" t="str">
            <v>CONTENT GAUGE DR 150 AIR CRAFT(BAYHAM)</v>
          </cell>
          <cell r="D568" t="str">
            <v>EA</v>
          </cell>
        </row>
        <row r="569">
          <cell r="A569" t="str">
            <v>9590-0011-T</v>
          </cell>
          <cell r="B569" t="str">
            <v>PAD TANK MOUNTING #B15-MILD STEEL</v>
          </cell>
          <cell r="D569" t="str">
            <v>EA</v>
          </cell>
        </row>
        <row r="570">
          <cell r="A570" t="str">
            <v>031-0196-001-T</v>
          </cell>
          <cell r="B570" t="str">
            <v>EM,VL 6"X4" HIGH FLOW "BETTS"EV46469ALTS</v>
          </cell>
          <cell r="D570" t="str">
            <v>EA</v>
          </cell>
        </row>
        <row r="571">
          <cell r="A571" t="str">
            <v>031-0196-002-T</v>
          </cell>
          <cell r="B571" t="str">
            <v>EM,VL 6"X4" HIGH FLOW "BETTS"EV46475ALTS</v>
          </cell>
          <cell r="D571" t="str">
            <v>EA</v>
          </cell>
        </row>
        <row r="572">
          <cell r="A572" t="str">
            <v>047-0136-T</v>
          </cell>
          <cell r="B572" t="str">
            <v>SWING BOLT 20" M/H "BETTS" #4102SF</v>
          </cell>
          <cell r="D572" t="str">
            <v>EA</v>
          </cell>
        </row>
        <row r="573">
          <cell r="A573" t="str">
            <v>112-1135-T</v>
          </cell>
          <cell r="B573" t="str">
            <v>MANHOLE BLIND 20" SS304 W/O CTR HOLE</v>
          </cell>
          <cell r="D573" t="str">
            <v>EA</v>
          </cell>
        </row>
        <row r="574">
          <cell r="A574" t="str">
            <v>115-0113-004-T</v>
          </cell>
          <cell r="B574" t="str">
            <v>BETTS LIGHT KIT BACK UP (SB)#450010; 24V</v>
          </cell>
          <cell r="D574" t="str">
            <v>EA</v>
          </cell>
        </row>
        <row r="575">
          <cell r="A575" t="str">
            <v>115-0113-005-T</v>
          </cell>
          <cell r="B575" t="str">
            <v>BETTS LIGHT KIT,S/M LENS RED#500014</v>
          </cell>
          <cell r="D575" t="str">
            <v>EA</v>
          </cell>
        </row>
        <row r="576">
          <cell r="A576" t="str">
            <v>115-0113-006-T</v>
          </cell>
          <cell r="B576" t="str">
            <v>BETTS LIGHT S/M TURN AMBER #500055 12V.</v>
          </cell>
          <cell r="D576" t="str">
            <v>EA</v>
          </cell>
        </row>
        <row r="577">
          <cell r="A577" t="str">
            <v>115-0113-007-T</v>
          </cell>
          <cell r="B577" t="str">
            <v>BETTS J-BOX AL BODY KIT W/O HOLE#470041</v>
          </cell>
          <cell r="D577" t="str">
            <v>EA</v>
          </cell>
        </row>
        <row r="578">
          <cell r="A578" t="str">
            <v>115-0117-001-T</v>
          </cell>
          <cell r="B578" t="str">
            <v>CONT SOCK(SINGLE #920460)FOR BETTS 45,47</v>
          </cell>
          <cell r="D578" t="str">
            <v>EA</v>
          </cell>
        </row>
        <row r="579">
          <cell r="A579" t="str">
            <v>115-0117-002-T</v>
          </cell>
          <cell r="B579" t="str">
            <v>CONT SOCK (DOUBLE#920459)FOR BETTS 45,47</v>
          </cell>
          <cell r="D579" t="str">
            <v>EA</v>
          </cell>
        </row>
        <row r="580">
          <cell r="A580" t="str">
            <v>115-0119-001-T</v>
          </cell>
          <cell r="B580" t="str">
            <v>LENS AMBER SHALLOR FOR BETTS#920135</v>
          </cell>
          <cell r="D580" t="str">
            <v>EA</v>
          </cell>
        </row>
        <row r="581">
          <cell r="A581" t="str">
            <v>115-0119-003-T</v>
          </cell>
          <cell r="B581" t="str">
            <v>LENS RED DEEP BETTS 45,47 SERIES.#920141</v>
          </cell>
          <cell r="D581" t="str">
            <v>EA</v>
          </cell>
        </row>
        <row r="582">
          <cell r="A582" t="str">
            <v>115-0124-006-T</v>
          </cell>
          <cell r="B582" t="str">
            <v>SEALED BEAM 24V BETTS#4593, BACKUP LIGHT</v>
          </cell>
          <cell r="D582" t="str">
            <v>EA</v>
          </cell>
        </row>
        <row r="583">
          <cell r="A583" t="str">
            <v>115-0124-007-T</v>
          </cell>
          <cell r="B583" t="str">
            <v>SEALED BEAM 24V BETTS#4505, FLOOD LIGHT</v>
          </cell>
          <cell r="D583" t="str">
            <v>EA</v>
          </cell>
        </row>
        <row r="584">
          <cell r="A584" t="str">
            <v>115-0807-004</v>
          </cell>
          <cell r="B584" t="str">
            <v>FLOOD LIGHT BETTS SWIVEL#325007,W/SWITCH</v>
          </cell>
          <cell r="D584" t="str">
            <v>EA</v>
          </cell>
        </row>
        <row r="585">
          <cell r="A585" t="str">
            <v>217-0222-T</v>
          </cell>
          <cell r="B585" t="str">
            <v>BETTS DRAIN SUMPS 6" SU25535AL  ALUMINUM</v>
          </cell>
          <cell r="D585" t="str">
            <v>EA</v>
          </cell>
        </row>
        <row r="586">
          <cell r="A586" t="str">
            <v>253-0284</v>
          </cell>
          <cell r="B586" t="str">
            <v>EMERG.RELEASE LEVER BETTS # 35603SL</v>
          </cell>
          <cell r="D586" t="str">
            <v>EA</v>
          </cell>
        </row>
        <row r="587">
          <cell r="A587" t="str">
            <v>253-1232-451</v>
          </cell>
          <cell r="B587" t="str">
            <v>EVO 1 CPT #OP9011EY</v>
          </cell>
          <cell r="D587" t="str">
            <v>EA</v>
          </cell>
        </row>
        <row r="588">
          <cell r="A588" t="str">
            <v>253-1232-452</v>
          </cell>
          <cell r="B588" t="str">
            <v>EVO 2 CPT #OP9012EY</v>
          </cell>
          <cell r="D588" t="str">
            <v>EA</v>
          </cell>
        </row>
        <row r="589">
          <cell r="A589" t="str">
            <v>253-1232-453</v>
          </cell>
          <cell r="B589" t="str">
            <v>EVO 3 CPT #OP9013EY</v>
          </cell>
          <cell r="D589" t="str">
            <v>EA</v>
          </cell>
        </row>
        <row r="590">
          <cell r="A590" t="str">
            <v>253-1232-454</v>
          </cell>
          <cell r="B590" t="str">
            <v>EVO 4 CPT #OP9014EY</v>
          </cell>
          <cell r="D590" t="str">
            <v>EA</v>
          </cell>
        </row>
        <row r="591">
          <cell r="A591" t="str">
            <v>253-1232-455</v>
          </cell>
          <cell r="B591" t="str">
            <v>EVO 5 CPT #OP9015EY</v>
          </cell>
          <cell r="D591" t="str">
            <v>EA</v>
          </cell>
        </row>
        <row r="592">
          <cell r="A592" t="str">
            <v>9043-0048-T</v>
          </cell>
          <cell r="B592" t="str">
            <v>SWING BOLT 20" M/H "BETTS" #4102SF W/NUT</v>
          </cell>
          <cell r="D592" t="str">
            <v>EA</v>
          </cell>
        </row>
        <row r="593">
          <cell r="A593" t="str">
            <v>9043-0065-T</v>
          </cell>
          <cell r="B593" t="str">
            <v>BOLT ADJUSTING KIT BETTS#20040A001</v>
          </cell>
          <cell r="D593" t="str">
            <v>EA</v>
          </cell>
        </row>
        <row r="594">
          <cell r="A594" t="str">
            <v>9129-0006-T</v>
          </cell>
          <cell r="B594" t="str">
            <v>COLLAR BETTS STAINLESS STL. #8380LCW-6"</v>
          </cell>
          <cell r="D594" t="str">
            <v>EA</v>
          </cell>
        </row>
        <row r="595">
          <cell r="A595" t="str">
            <v>9129-0009-001-T</v>
          </cell>
          <cell r="B595" t="str">
            <v>COLLAR, M/H BETTS 16" 304 SS#3057SL</v>
          </cell>
          <cell r="D595" t="str">
            <v>EA</v>
          </cell>
        </row>
        <row r="596">
          <cell r="A596" t="str">
            <v>9129-0013-T</v>
          </cell>
          <cell r="B596" t="str">
            <v>COLLAR 20" MANHOLE 304SS BETTS #3176SL</v>
          </cell>
          <cell r="D596" t="str">
            <v>EA</v>
          </cell>
        </row>
        <row r="597">
          <cell r="A597" t="str">
            <v>9224-0001-T</v>
          </cell>
          <cell r="B597" t="str">
            <v>DISC WD101-4 VB BETTS FOR VALVE,WET</v>
          </cell>
          <cell r="D597" t="str">
            <v>EA</v>
          </cell>
        </row>
        <row r="598">
          <cell r="A598" t="str">
            <v>9226-0003-T</v>
          </cell>
          <cell r="B598" t="str">
            <v>DOME20"SS316L,BETTS 8355LCV-10 COLLA50PI</v>
          </cell>
          <cell r="D598" t="str">
            <v>EA</v>
          </cell>
        </row>
        <row r="599">
          <cell r="A599" t="str">
            <v>9226-0004-T</v>
          </cell>
          <cell r="B599" t="str">
            <v>DOME20"SS316L,BETTS 8380LCW-6  100PSI</v>
          </cell>
          <cell r="D599" t="str">
            <v>EA</v>
          </cell>
        </row>
        <row r="600">
          <cell r="A600" t="str">
            <v>9226-0010-T</v>
          </cell>
          <cell r="B600" t="str">
            <v>MANHOLE,BETTS,FVA8020CXB,20"</v>
          </cell>
          <cell r="D600" t="str">
            <v>EA</v>
          </cell>
        </row>
        <row r="601">
          <cell r="A601" t="str">
            <v>9226-0011-T</v>
          </cell>
          <cell r="B601" t="str">
            <v>DOME,10IN,316L-SS,BETTS 8370LCW-6 COLLAR</v>
          </cell>
          <cell r="D601" t="str">
            <v>EA</v>
          </cell>
        </row>
        <row r="602">
          <cell r="A602" t="str">
            <v>9226-0012-001-T</v>
          </cell>
          <cell r="B602" t="str">
            <v>DOME,10IN,316L-SS,BETTS NT8369LCW-6 COL</v>
          </cell>
          <cell r="D602" t="str">
            <v>EA</v>
          </cell>
        </row>
        <row r="603">
          <cell r="A603" t="str">
            <v>9261-0011-345-T</v>
          </cell>
          <cell r="B603" t="str">
            <v>ELBOW,BELLED,SR,3"45 DEG BETT#BES345AL</v>
          </cell>
          <cell r="D603" t="str">
            <v>EA</v>
          </cell>
        </row>
        <row r="604">
          <cell r="A604" t="str">
            <v>9261-0011-360-T</v>
          </cell>
          <cell r="B604" t="str">
            <v>ELBOW,BELLED,SR,3"60 DEG BETT#BES360AL</v>
          </cell>
          <cell r="D604" t="str">
            <v>EA</v>
          </cell>
        </row>
        <row r="605">
          <cell r="A605" t="str">
            <v>9261-0011-390-T</v>
          </cell>
          <cell r="B605" t="str">
            <v>ELBOW BELLED SR. 3" 90° BETT#BES390AL</v>
          </cell>
          <cell r="D605" t="str">
            <v>EA</v>
          </cell>
        </row>
        <row r="606">
          <cell r="A606" t="str">
            <v>9261-0011-445-T</v>
          </cell>
          <cell r="B606" t="str">
            <v>ELBOW BELLED SR. 4" 45° BETT #BES445 AL.</v>
          </cell>
          <cell r="D606" t="str">
            <v>EA</v>
          </cell>
        </row>
        <row r="607">
          <cell r="A607" t="str">
            <v>9261-0011-490-T</v>
          </cell>
          <cell r="B607" t="str">
            <v>ELBOW BELLED SR. 4" 90° BETT #BES490 AL.</v>
          </cell>
          <cell r="D607" t="str">
            <v>EA</v>
          </cell>
        </row>
        <row r="608">
          <cell r="A608" t="str">
            <v>9261-0012-330-T</v>
          </cell>
          <cell r="B608" t="str">
            <v>ELBOW,BELLED,LR,3"30 DEG BETT#BEL330AL</v>
          </cell>
          <cell r="D608" t="str">
            <v>EA</v>
          </cell>
        </row>
        <row r="609">
          <cell r="A609" t="str">
            <v>9261-0012-490-T</v>
          </cell>
          <cell r="B609" t="str">
            <v>ELBOW,BELLED,LR,4"90 DEG BETT#BEL490AL</v>
          </cell>
          <cell r="D609" t="str">
            <v>EA</v>
          </cell>
        </row>
        <row r="610">
          <cell r="A610" t="str">
            <v>9326-0042-T</v>
          </cell>
          <cell r="B610" t="str">
            <v>GASKET,WHITE HYPALON FOR DOME 20" BETTS</v>
          </cell>
          <cell r="D610" t="str">
            <v>EA</v>
          </cell>
        </row>
        <row r="611">
          <cell r="A611" t="str">
            <v>9326-0070-T</v>
          </cell>
          <cell r="B611" t="str">
            <v>GASKET BUNA-N BETTS #3119BN</v>
          </cell>
          <cell r="D611" t="str">
            <v>EA</v>
          </cell>
        </row>
        <row r="612">
          <cell r="A612" t="str">
            <v>9326-0077-T</v>
          </cell>
          <cell r="B612" t="str">
            <v>O-RING BUNA-N FOR VENT BETTS#17211BN</v>
          </cell>
          <cell r="D612" t="str">
            <v>EA</v>
          </cell>
        </row>
        <row r="613">
          <cell r="A613" t="str">
            <v>9326-0133-T</v>
          </cell>
          <cell r="B613" t="str">
            <v>GASKET CHAN. BUNA-N #3560BN M/H BETT 20"</v>
          </cell>
          <cell r="D613" t="str">
            <v>EA</v>
          </cell>
        </row>
        <row r="614">
          <cell r="A614" t="str">
            <v>9387-0014-T</v>
          </cell>
          <cell r="B614" t="str">
            <v>HOLDER DOCUMENT BETTS-820012 (PS-1)</v>
          </cell>
          <cell r="D614" t="str">
            <v>EA</v>
          </cell>
        </row>
        <row r="615">
          <cell r="A615" t="str">
            <v>9489-0063-T</v>
          </cell>
          <cell r="B615" t="str">
            <v>LIGHT, LENSE BETT 920145 AMBOR DEEP</v>
          </cell>
          <cell r="D615" t="str">
            <v>EA</v>
          </cell>
        </row>
        <row r="616">
          <cell r="A616" t="str">
            <v>9489-0108-T</v>
          </cell>
          <cell r="B616" t="str">
            <v>LIGHT BETTS SEALED BEAM 450033 CL,VALOX</v>
          </cell>
          <cell r="D616" t="str">
            <v>EA</v>
          </cell>
        </row>
        <row r="617">
          <cell r="A617" t="str">
            <v>9489-0129-T</v>
          </cell>
          <cell r="B617" t="str">
            <v>BETTS LIGHT TURN AMBER #500059  2 WIRES</v>
          </cell>
          <cell r="D617" t="str">
            <v>EA</v>
          </cell>
        </row>
        <row r="618">
          <cell r="A618" t="str">
            <v>9489-0142-001-T</v>
          </cell>
          <cell r="B618" t="str">
            <v>BETTS LIGHT S/M AMBER #500455 LED 24V</v>
          </cell>
          <cell r="D618" t="str">
            <v>EA</v>
          </cell>
        </row>
        <row r="619">
          <cell r="A619" t="str">
            <v>9489-0142-T</v>
          </cell>
          <cell r="B619" t="str">
            <v>BETTS LIGHT S/M AMBER #500255 LED 12V</v>
          </cell>
          <cell r="D619" t="str">
            <v>EA</v>
          </cell>
        </row>
        <row r="620">
          <cell r="A620" t="str">
            <v>9545-0032-T</v>
          </cell>
          <cell r="B620" t="str">
            <v>M/H,BETTS 20" W/10"PRES, FVA98500CXB</v>
          </cell>
          <cell r="D620" t="str">
            <v>EA</v>
          </cell>
        </row>
        <row r="621">
          <cell r="A621" t="str">
            <v>9545-0037-T</v>
          </cell>
          <cell r="B621" t="str">
            <v>MANHOLE,BETTS, 8327LCW-10,  4 HOLD-DOWNS</v>
          </cell>
          <cell r="D621" t="str">
            <v>EA</v>
          </cell>
        </row>
        <row r="622">
          <cell r="A622" t="str">
            <v>9590-0027</v>
          </cell>
          <cell r="B622" t="str">
            <v>PAD,VALVE MOUNTING,T316SS, EXTERNAL HYDR</v>
          </cell>
          <cell r="D622" t="str">
            <v>EA</v>
          </cell>
        </row>
        <row r="623">
          <cell r="A623" t="str">
            <v>9594-0029</v>
          </cell>
          <cell r="B623" t="str">
            <v>PUMP,HYDRAULIC,2800 PSI,35 CI RESERVIOR,</v>
          </cell>
          <cell r="D623" t="str">
            <v>EA</v>
          </cell>
        </row>
        <row r="624">
          <cell r="A624" t="str">
            <v>9601-0017</v>
          </cell>
          <cell r="B624" t="str">
            <v>PLUG,FUSIBLE&amp;FRANGIBLE #FP15017BR,1/8"</v>
          </cell>
          <cell r="D624" t="str">
            <v>EA</v>
          </cell>
        </row>
        <row r="625">
          <cell r="A625" t="str">
            <v>9601-0031</v>
          </cell>
          <cell r="B625" t="str">
            <v>PLUG,FUSIBLE,1/8" FP15003BR</v>
          </cell>
          <cell r="D625" t="str">
            <v>EA</v>
          </cell>
        </row>
        <row r="626">
          <cell r="A626" t="str">
            <v>9601-0032-T</v>
          </cell>
          <cell r="B626" t="str">
            <v>PLUG VENT 1-5/8-12 THD BETT#3013AL</v>
          </cell>
          <cell r="D626" t="str">
            <v>EA</v>
          </cell>
        </row>
        <row r="627">
          <cell r="A627" t="str">
            <v>9681-0009-T</v>
          </cell>
          <cell r="B627" t="str">
            <v>RING RETRAINING SEALED BEAMBETTS#920234</v>
          </cell>
          <cell r="D627" t="str">
            <v>EA</v>
          </cell>
        </row>
        <row r="628">
          <cell r="A628" t="str">
            <v>9941-0036-T</v>
          </cell>
          <cell r="B628" t="str">
            <v>VALVE,EMER,3",SS,BETTS#EV46110SSTS</v>
          </cell>
          <cell r="D628" t="str">
            <v>EA</v>
          </cell>
        </row>
        <row r="629">
          <cell r="A629" t="str">
            <v>9941-0051</v>
          </cell>
          <cell r="B629" t="str">
            <v>WET-R-DRI VALVE 4"DETENT MODEL WD401 ALV</v>
          </cell>
          <cell r="D629" t="str">
            <v>EA</v>
          </cell>
        </row>
        <row r="630">
          <cell r="A630" t="str">
            <v>9941-0055-001-T</v>
          </cell>
          <cell r="B630" t="str">
            <v>VALVE,BUTT,3",WD304 AL B METERING 10 POS</v>
          </cell>
          <cell r="D630" t="str">
            <v>EA</v>
          </cell>
        </row>
        <row r="631">
          <cell r="A631" t="str">
            <v>9941-0055-002-T</v>
          </cell>
          <cell r="B631" t="str">
            <v>VALVE BUTTERFLY 3" WD301 AL V</v>
          </cell>
          <cell r="D631" t="str">
            <v>EA</v>
          </cell>
        </row>
        <row r="632">
          <cell r="A632" t="str">
            <v>9941-0055-T</v>
          </cell>
          <cell r="B632" t="str">
            <v>VALVE BUTTERFLY 3" WD301 AL B</v>
          </cell>
          <cell r="D632" t="str">
            <v>EA</v>
          </cell>
        </row>
        <row r="633">
          <cell r="A633" t="str">
            <v>9941-0146</v>
          </cell>
          <cell r="B633" t="str">
            <v>VALVE,EMER,4,MECH OPR,BETTS #EV46457ALTS</v>
          </cell>
          <cell r="D633" t="str">
            <v>EA</v>
          </cell>
        </row>
        <row r="634">
          <cell r="A634" t="str">
            <v>9941-0173-T</v>
          </cell>
          <cell r="B634" t="str">
            <v>VALVE BUTTERFY 6"BETTS#WD-601-AL U</v>
          </cell>
          <cell r="D634" t="str">
            <v>EA</v>
          </cell>
        </row>
        <row r="635">
          <cell r="A635" t="str">
            <v>9941-0185-T</v>
          </cell>
          <cell r="B635" t="str">
            <v>EM. VL  6”X6” AIR OPR, BETTS#EV47062AYBN</v>
          </cell>
          <cell r="D635" t="str">
            <v>EA</v>
          </cell>
        </row>
        <row r="636">
          <cell r="A636" t="str">
            <v>9941-0228-T</v>
          </cell>
          <cell r="B636" t="str">
            <v>VALVE,BETTS 4" RH45944MSA, STL REAR HEAD</v>
          </cell>
          <cell r="D636" t="str">
            <v>EA</v>
          </cell>
        </row>
        <row r="637">
          <cell r="A637" t="str">
            <v>9941-0274-T</v>
          </cell>
          <cell r="B637" t="str">
            <v>VALVE,BFLY,4IN,ALUM,VITON DISC WD406ALVB</v>
          </cell>
          <cell r="D637" t="str">
            <v>EA</v>
          </cell>
        </row>
        <row r="638">
          <cell r="A638" t="str">
            <v>9941-0537</v>
          </cell>
          <cell r="B638" t="str">
            <v>VALVE, CHEM/HYDR,4INX3 IN 90EG EL,T316SS</v>
          </cell>
          <cell r="D638" t="str">
            <v>EA</v>
          </cell>
        </row>
        <row r="639">
          <cell r="A639" t="str">
            <v>9942-0025-T</v>
          </cell>
          <cell r="B639" t="str">
            <v>VENT, "BETT" #6238ALB - BUNA SEALS</v>
          </cell>
          <cell r="D639" t="str">
            <v>EA</v>
          </cell>
        </row>
        <row r="640">
          <cell r="A640" t="str">
            <v>9942-0029-T</v>
          </cell>
          <cell r="B640" t="str">
            <v>VENT PRESSURE &amp;VACUUM BETTS#6460SSV</v>
          </cell>
          <cell r="D640" t="str">
            <v>EA</v>
          </cell>
        </row>
        <row r="641">
          <cell r="A641" t="str">
            <v>9942-0040-T</v>
          </cell>
          <cell r="B641" t="str">
            <v>REPAIR KIT #3795RKB FOR  BETTS#6238ALB</v>
          </cell>
          <cell r="D641" t="str">
            <v>EA</v>
          </cell>
        </row>
        <row r="642">
          <cell r="A642" t="str">
            <v>9728-0051-T</v>
          </cell>
          <cell r="B642" t="str">
            <v>ULTRASONIC BIRD REPELLER</v>
          </cell>
          <cell r="D642" t="str">
            <v>EA</v>
          </cell>
        </row>
        <row r="643">
          <cell r="A643" t="str">
            <v>RSA-0113</v>
          </cell>
          <cell r="B643" t="str">
            <v>12mm X 2,000 X 2,485 STEEL BISALLOY 80</v>
          </cell>
          <cell r="D643" t="str">
            <v>EA</v>
          </cell>
        </row>
        <row r="644">
          <cell r="A644" t="str">
            <v>RSA-0316</v>
          </cell>
          <cell r="B644" t="str">
            <v>6mm X 2485mm X 6000mm BIS PLATE 80 STEEL</v>
          </cell>
          <cell r="D644" t="str">
            <v>EA</v>
          </cell>
        </row>
        <row r="645">
          <cell r="A645" t="str">
            <v>RSA-0323</v>
          </cell>
          <cell r="B645" t="str">
            <v>16mmx2485mmx2940mm STEEL BISPLATE80</v>
          </cell>
          <cell r="D645" t="str">
            <v>EA</v>
          </cell>
        </row>
        <row r="646">
          <cell r="A646" t="str">
            <v>RSA-0326</v>
          </cell>
          <cell r="B646" t="str">
            <v>8mm  x 3200mm x 2480mm STEEL BISPLATE80</v>
          </cell>
          <cell r="D646" t="str">
            <v>EA</v>
          </cell>
        </row>
        <row r="647">
          <cell r="A647" t="str">
            <v>RSA-0331</v>
          </cell>
          <cell r="B647" t="str">
            <v>8mm.x2485mm.x5600mm.STEEL BISPLATE80</v>
          </cell>
          <cell r="D647" t="str">
            <v>EA</v>
          </cell>
        </row>
        <row r="648">
          <cell r="A648" t="str">
            <v>RSA-0333</v>
          </cell>
          <cell r="B648" t="str">
            <v>10mm.x2485mm.x8000mm.BISPLATE80 STEEL</v>
          </cell>
          <cell r="D648" t="str">
            <v>EA</v>
          </cell>
        </row>
        <row r="649">
          <cell r="A649" t="str">
            <v>RSA-0344</v>
          </cell>
          <cell r="B649" t="str">
            <v>16mm.x2485mmx5940mm BIS PLATE STEEL</v>
          </cell>
          <cell r="D649" t="str">
            <v>EA</v>
          </cell>
        </row>
        <row r="650">
          <cell r="A650" t="str">
            <v>RSA-0366</v>
          </cell>
          <cell r="B650" t="str">
            <v>12MM x1200 x2485 STEEL BISALLOY 80</v>
          </cell>
          <cell r="D650" t="str">
            <v>EA</v>
          </cell>
        </row>
        <row r="651">
          <cell r="A651" t="str">
            <v>RSA-0401</v>
          </cell>
          <cell r="B651" t="str">
            <v>16MMX2485X7940 ST BISPLATE 80</v>
          </cell>
          <cell r="D651" t="str">
            <v>EA</v>
          </cell>
        </row>
        <row r="652">
          <cell r="A652" t="str">
            <v>RSA-0477</v>
          </cell>
          <cell r="B652" t="str">
            <v>6mm X 1525 X 3000mm BIS PLATE 80 STEEL</v>
          </cell>
          <cell r="D652" t="str">
            <v>EA</v>
          </cell>
        </row>
        <row r="653">
          <cell r="A653" t="str">
            <v>RSA-0482</v>
          </cell>
          <cell r="B653" t="str">
            <v>8mm x2485x4,000mm. BISALLOY STRUCTURAL80</v>
          </cell>
          <cell r="D653" t="str">
            <v>EA</v>
          </cell>
        </row>
        <row r="654">
          <cell r="A654" t="str">
            <v>RSA-0486</v>
          </cell>
          <cell r="B654" t="str">
            <v>6mm x2400mm x9600mm STL PLATE AS3678-350</v>
          </cell>
          <cell r="D654" t="str">
            <v>EA</v>
          </cell>
        </row>
        <row r="655">
          <cell r="A655" t="str">
            <v>RSA-0487</v>
          </cell>
          <cell r="B655" t="str">
            <v>12mm.x2485mm.x8000mm.BISPLATE80 STEEL</v>
          </cell>
          <cell r="D655" t="str">
            <v>EA</v>
          </cell>
        </row>
        <row r="656">
          <cell r="A656" t="str">
            <v>RSA-0488</v>
          </cell>
          <cell r="B656" t="str">
            <v>20mm.x2485mm.x8000mm.BISPLATE80 STEEL</v>
          </cell>
          <cell r="D656" t="str">
            <v>EA</v>
          </cell>
        </row>
        <row r="657">
          <cell r="A657" t="str">
            <v>RSA-0489</v>
          </cell>
          <cell r="B657" t="str">
            <v>6mm X 1525 X 2000mm BIS PLATE 80 STEEL</v>
          </cell>
          <cell r="D657" t="str">
            <v>EA</v>
          </cell>
        </row>
        <row r="658">
          <cell r="A658" t="str">
            <v>RSA-0500</v>
          </cell>
          <cell r="B658" t="str">
            <v>8mm x2485x8000mm. BISALLOY STRUCTURAL80</v>
          </cell>
          <cell r="D658" t="str">
            <v>EA</v>
          </cell>
        </row>
        <row r="659">
          <cell r="A659" t="str">
            <v>RSA-0510</v>
          </cell>
          <cell r="B659" t="str">
            <v>10mm x1200mm  x2485mm STEEL BISALLOY 80</v>
          </cell>
          <cell r="D659" t="str">
            <v>EA</v>
          </cell>
        </row>
        <row r="660">
          <cell r="A660" t="str">
            <v>RSA-0528</v>
          </cell>
          <cell r="B660" t="str">
            <v>16mm x3100mm x8,000mm STEEL BISALLOY 80</v>
          </cell>
          <cell r="D660" t="str">
            <v>EA</v>
          </cell>
        </row>
        <row r="661">
          <cell r="A661" t="str">
            <v>9489-0062-007-T</v>
          </cell>
          <cell r="B661" t="str">
            <v>LIGHT,LED,ASPOCK,REVERSE #38-8407-001</v>
          </cell>
          <cell r="D661" t="str">
            <v>EA</v>
          </cell>
        </row>
        <row r="662">
          <cell r="A662" t="str">
            <v>9489-0062-008-T</v>
          </cell>
          <cell r="B662" t="str">
            <v>LIGHT,LED,ASPOCK,HAM,24V #23-8400-807</v>
          </cell>
          <cell r="D662" t="str">
            <v>EA</v>
          </cell>
        </row>
        <row r="663">
          <cell r="A663" t="str">
            <v>9489-0175-T</v>
          </cell>
          <cell r="B663" t="str">
            <v>Superpoint III LED SML LH #31-3360-054</v>
          </cell>
          <cell r="D663" t="str">
            <v>EA</v>
          </cell>
        </row>
        <row r="664">
          <cell r="A664" t="str">
            <v>9489-0176-T</v>
          </cell>
          <cell r="B664" t="str">
            <v>Connector set 2-pin socket # 13-5626-401</v>
          </cell>
          <cell r="D664" t="str">
            <v>EA</v>
          </cell>
        </row>
        <row r="665">
          <cell r="A665" t="str">
            <v>9674-0018-T</v>
          </cell>
          <cell r="B665" t="str">
            <v>AIR RESERVOIR AL LCS (THAILAND) 50L3PORT</v>
          </cell>
          <cell r="D665" t="str">
            <v>EA</v>
          </cell>
        </row>
        <row r="666">
          <cell r="A666" t="str">
            <v>9147-0003-T</v>
          </cell>
          <cell r="B666" t="str">
            <v>CLEANING SYRUP TANK</v>
          </cell>
          <cell r="D666" t="str">
            <v>EA</v>
          </cell>
        </row>
        <row r="667">
          <cell r="A667" t="str">
            <v>9147-0004-T</v>
          </cell>
          <cell r="B667" t="str">
            <v>CLEANING CHEMICAL TANK</v>
          </cell>
          <cell r="D667" t="str">
            <v>EA</v>
          </cell>
        </row>
        <row r="668">
          <cell r="A668" t="str">
            <v>9147-0005-T</v>
          </cell>
          <cell r="B668" t="str">
            <v>CLEANING  STOVE OIL TANK 3 AXLE</v>
          </cell>
          <cell r="D668" t="str">
            <v>EA</v>
          </cell>
        </row>
        <row r="669">
          <cell r="A669" t="str">
            <v>9147-0006-T</v>
          </cell>
          <cell r="B669" t="str">
            <v>CLEANING SEMI-TRAILER ( OUTSIDE BARREL)</v>
          </cell>
          <cell r="D669" t="str">
            <v>EA</v>
          </cell>
        </row>
        <row r="670">
          <cell r="A670" t="str">
            <v>9147-0007-T</v>
          </cell>
          <cell r="B670" t="str">
            <v>CLEANING SEMI-TRAILER</v>
          </cell>
          <cell r="D670" t="str">
            <v>EA</v>
          </cell>
        </row>
        <row r="671">
          <cell r="A671" t="str">
            <v>9147-0008-T</v>
          </cell>
          <cell r="B671" t="str">
            <v>CLEANING TRUCK TANK</v>
          </cell>
          <cell r="D671" t="str">
            <v>EA</v>
          </cell>
        </row>
        <row r="672">
          <cell r="A672" t="str">
            <v>9147-0010-T</v>
          </cell>
          <cell r="B672" t="str">
            <v>USED OIL/LUBRICANT DISPOSAL</v>
          </cell>
          <cell r="D672" t="str">
            <v>EA</v>
          </cell>
        </row>
        <row r="673">
          <cell r="A673" t="str">
            <v>9147-0013-T</v>
          </cell>
          <cell r="B673" t="str">
            <v>CLEANING CRUDE OIL TANK 3 AXLE</v>
          </cell>
          <cell r="D673" t="str">
            <v>EA</v>
          </cell>
        </row>
        <row r="674">
          <cell r="A674" t="str">
            <v>9147-0014-T</v>
          </cell>
          <cell r="B674" t="str">
            <v>CLEANING ACID TANK 3 AXLE</v>
          </cell>
          <cell r="D674" t="str">
            <v>EA</v>
          </cell>
        </row>
        <row r="675">
          <cell r="A675" t="str">
            <v>9147-0016-T</v>
          </cell>
          <cell r="B675" t="str">
            <v>CLEANING STOVE OIL TANK 2 AXLE</v>
          </cell>
          <cell r="D675" t="str">
            <v>EA</v>
          </cell>
        </row>
        <row r="676">
          <cell r="A676" t="str">
            <v>9147-0019-002-T</v>
          </cell>
          <cell r="B676" t="str">
            <v>CLEANING TANK TO PALM OIL FOR 2 AXLE</v>
          </cell>
          <cell r="D676" t="str">
            <v>EA</v>
          </cell>
        </row>
        <row r="677">
          <cell r="A677" t="str">
            <v>9147-0020-T</v>
          </cell>
          <cell r="B677" t="str">
            <v>CLEANING LUBRICANT TANK 2  AXLE</v>
          </cell>
          <cell r="D677" t="str">
            <v>EA</v>
          </cell>
        </row>
        <row r="678">
          <cell r="A678" t="str">
            <v>9147-0021-T</v>
          </cell>
          <cell r="B678" t="str">
            <v>CLEANING LUBRICANT TANK 3 AXLE</v>
          </cell>
          <cell r="D678" t="str">
            <v>EA</v>
          </cell>
        </row>
        <row r="679">
          <cell r="A679" t="str">
            <v>9147-0023-T</v>
          </cell>
          <cell r="B679" t="str">
            <v>CLEANING,TANK,ACTIVATED CARBON,(IS&amp;OS)</v>
          </cell>
          <cell r="D679" t="str">
            <v>EA</v>
          </cell>
        </row>
        <row r="680">
          <cell r="A680" t="str">
            <v>9293-0001-T</v>
          </cell>
          <cell r="B680" t="str">
            <v>FLANGE SS316 OD.186 PCD.150 ID.80 THK.16</v>
          </cell>
          <cell r="D680" t="str">
            <v>EA</v>
          </cell>
        </row>
        <row r="681">
          <cell r="A681" t="str">
            <v>9293-0002-T</v>
          </cell>
          <cell r="B681" t="str">
            <v>FLANGE SS316 OD186 PCD150 ECENTIC ID62</v>
          </cell>
          <cell r="D681" t="str">
            <v>EA</v>
          </cell>
        </row>
        <row r="682">
          <cell r="A682" t="str">
            <v>9293-0066-T</v>
          </cell>
          <cell r="B682" t="str">
            <v>STUDDING OUTLET SUS316  THK.38 PCD152.5.</v>
          </cell>
          <cell r="D682" t="str">
            <v>EA</v>
          </cell>
        </row>
        <row r="683">
          <cell r="A683" t="str">
            <v>9293-0067-T</v>
          </cell>
          <cell r="B683" t="str">
            <v>STUDDING OUTLET SUS316  THK.38 PCD120.5.</v>
          </cell>
          <cell r="D683" t="str">
            <v>EA</v>
          </cell>
        </row>
        <row r="684">
          <cell r="A684" t="str">
            <v>010-HEAD2480</v>
          </cell>
          <cell r="B684" t="str">
            <v>DISH HEAD ALUMINUM DIA. 2480 mm O.D.</v>
          </cell>
          <cell r="D684" t="str">
            <v>EA</v>
          </cell>
        </row>
        <row r="685">
          <cell r="A685" t="str">
            <v>161-0109-T</v>
          </cell>
          <cell r="B685" t="str">
            <v>3M ADHESIVE STRIPS 6" WIDE#3M-SW01-6</v>
          </cell>
          <cell r="D685" t="str">
            <v>ME</v>
          </cell>
        </row>
        <row r="686">
          <cell r="A686" t="str">
            <v>9561-0012-T</v>
          </cell>
          <cell r="B686" t="str">
            <v>3M SCOTCH-WELD EPX SQUARE ORANGE MIXING</v>
          </cell>
          <cell r="D686" t="str">
            <v>EA</v>
          </cell>
        </row>
        <row r="687">
          <cell r="A687" t="str">
            <v>9726-0027-002-T</v>
          </cell>
          <cell r="B687" t="str">
            <v>ACRYLIC ADHENSIVE 3M DP8810NS GREEN</v>
          </cell>
          <cell r="D687" t="str">
            <v>EA</v>
          </cell>
        </row>
        <row r="688">
          <cell r="A688" t="str">
            <v>FAC0042</v>
          </cell>
          <cell r="B688" t="str">
            <v>SCOTBITE 7447B"3M" SIZE 6"X9"(60PCS/BX)</v>
          </cell>
          <cell r="D688" t="str">
            <v>EA</v>
          </cell>
        </row>
        <row r="689">
          <cell r="A689" t="str">
            <v>FAC0063</v>
          </cell>
          <cell r="B689" t="str">
            <v>GRIDER DISC 4" Thick( BROWN) FOR STEEL</v>
          </cell>
          <cell r="D689" t="str">
            <v>EA</v>
          </cell>
        </row>
        <row r="690">
          <cell r="A690" t="str">
            <v>FAC0226</v>
          </cell>
          <cell r="B690" t="str">
            <v>STIKIT DISC PAD SIZE 5"{"3M" P/N 5575}</v>
          </cell>
          <cell r="D690" t="str">
            <v>EA</v>
          </cell>
        </row>
        <row r="691">
          <cell r="A691" t="str">
            <v>FAC0623</v>
          </cell>
          <cell r="B691" t="str">
            <v>CUT-OFF WHEELS 4", 3M, GREEN CORP</v>
          </cell>
          <cell r="D691" t="str">
            <v>EA</v>
          </cell>
        </row>
        <row r="692">
          <cell r="A692" t="str">
            <v>FAC0645</v>
          </cell>
          <cell r="B692" t="str">
            <v>TAPE 2 SIDES 3M#Y9448HK 48MM X 50M</v>
          </cell>
          <cell r="D692" t="str">
            <v>RL</v>
          </cell>
        </row>
        <row r="693">
          <cell r="A693" t="str">
            <v>FAC0654</v>
          </cell>
          <cell r="B693" t="str">
            <v>CORE DRILL "RUKO" 18MM #95651081318</v>
          </cell>
          <cell r="D693" t="str">
            <v>EA</v>
          </cell>
        </row>
        <row r="694">
          <cell r="A694" t="str">
            <v>FAC0655</v>
          </cell>
          <cell r="B694" t="str">
            <v>CORE DRILL NITTO 28MM #95651081328</v>
          </cell>
          <cell r="D694" t="str">
            <v>EA</v>
          </cell>
        </row>
        <row r="695">
          <cell r="A695" t="str">
            <v>FAC0660</v>
          </cell>
          <cell r="B695" t="str">
            <v>DRILL BIT RUKO SILVER 6.0MM #9561214060</v>
          </cell>
          <cell r="D695" t="str">
            <v>EA</v>
          </cell>
        </row>
        <row r="696">
          <cell r="A696" t="str">
            <v>FAC0662</v>
          </cell>
          <cell r="B696" t="str">
            <v>DRILL BIT RUKO SILVER 16.0MM #9565200160</v>
          </cell>
          <cell r="D696" t="str">
            <v>EA</v>
          </cell>
        </row>
        <row r="697">
          <cell r="A697" t="str">
            <v>FAC0665</v>
          </cell>
          <cell r="B697" t="str">
            <v>DRILL BIT RUKO SILVER 1/2" #95651214829</v>
          </cell>
          <cell r="D697" t="str">
            <v>EA</v>
          </cell>
        </row>
        <row r="698">
          <cell r="A698" t="str">
            <v>FAC0681</v>
          </cell>
          <cell r="B698" t="str">
            <v>FOAM EAR PLUGS EARSOFT SUPER FIT</v>
          </cell>
          <cell r="D698" t="str">
            <v>EA</v>
          </cell>
        </row>
        <row r="699">
          <cell r="A699" t="str">
            <v>FAC0687</v>
          </cell>
          <cell r="B699" t="str">
            <v>Tissue Tape size 48mm.x50M "3M"</v>
          </cell>
          <cell r="D699" t="str">
            <v>RL</v>
          </cell>
        </row>
        <row r="700">
          <cell r="A700" t="str">
            <v>FAC0691</v>
          </cell>
          <cell r="B700" t="str">
            <v>ACRYLIC FOAM TAPE 20mm X 3m "3M" #4229</v>
          </cell>
          <cell r="D700" t="str">
            <v>RL</v>
          </cell>
        </row>
        <row r="701">
          <cell r="A701" t="str">
            <v>FAC0706</v>
          </cell>
          <cell r="B701" t="str">
            <v>FILTER PADS 3M #5N11 N95 (10 PCS/BX)</v>
          </cell>
          <cell r="D701" t="str">
            <v>EA</v>
          </cell>
        </row>
        <row r="702">
          <cell r="A702" t="str">
            <v>FAC0708</v>
          </cell>
          <cell r="B702" t="str">
            <v>HALF MASK FILTER, DOUBLE 3M #7502 SIZE M</v>
          </cell>
          <cell r="D702" t="str">
            <v>EA</v>
          </cell>
        </row>
        <row r="703">
          <cell r="A703" t="str">
            <v>FAC0709</v>
          </cell>
          <cell r="B703" t="str">
            <v>TACK CLOTH CHIFFON COLLANT, 3M BRAND</v>
          </cell>
          <cell r="D703" t="str">
            <v>EA</v>
          </cell>
        </row>
        <row r="704">
          <cell r="A704" t="str">
            <v>FAC0790</v>
          </cell>
          <cell r="B704" t="str">
            <v>3M#14446ใบเจียร์SUS 7"(180x4x22.23mm)</v>
          </cell>
          <cell r="D704" t="str">
            <v>EA</v>
          </cell>
        </row>
        <row r="705">
          <cell r="A705" t="str">
            <v>FAC1170</v>
          </cell>
          <cell r="B705" t="str">
            <v>Kleengurad SP suze XL (PPE)</v>
          </cell>
          <cell r="D705" t="str">
            <v>EA</v>
          </cell>
        </row>
        <row r="706">
          <cell r="A706" t="str">
            <v>9543-0010-T</v>
          </cell>
          <cell r="B706" t="str">
            <v>MUDFLAB SPRAY SUPPRESSION FNW-067021</v>
          </cell>
          <cell r="D706" t="str">
            <v>EA</v>
          </cell>
        </row>
        <row r="707">
          <cell r="A707" t="str">
            <v>250-0273-T</v>
          </cell>
          <cell r="B707" t="str">
            <v>BPW TANDEM AIR SUSP.HZMSLM2/12010D36ECO</v>
          </cell>
          <cell r="D707" t="str">
            <v>EA</v>
          </cell>
        </row>
        <row r="708">
          <cell r="A708" t="str">
            <v>9007-0001-001-T</v>
          </cell>
          <cell r="B708" t="str">
            <v>BPW HSMALM3/12010-16E36ECOMAX 2-SIDELIFT</v>
          </cell>
          <cell r="D708" t="str">
            <v>EA</v>
          </cell>
        </row>
        <row r="709">
          <cell r="A709" t="str">
            <v>9007-0086-T</v>
          </cell>
          <cell r="B709" t="str">
            <v>AXLE&amp;SUSP,BPW,HZM12010-16ECO TANDEM</v>
          </cell>
          <cell r="D709" t="str">
            <v>EA</v>
          </cell>
        </row>
        <row r="710">
          <cell r="A710" t="str">
            <v>9007-0087-T</v>
          </cell>
          <cell r="B710" t="str">
            <v>AXLE&amp;SUSP,BPW,HZM12010-16ECO TRIAXLE</v>
          </cell>
          <cell r="D710" t="str">
            <v>EA</v>
          </cell>
        </row>
        <row r="711">
          <cell r="A711" t="str">
            <v>9007-0114-T</v>
          </cell>
          <cell r="B711" t="str">
            <v>AXLE BPW HZM12010 335PCD M22x1.5 WHEEL</v>
          </cell>
          <cell r="D711" t="str">
            <v>EA</v>
          </cell>
        </row>
        <row r="712">
          <cell r="A712" t="str">
            <v>9007-0123-T</v>
          </cell>
          <cell r="B712" t="str">
            <v>AXLE BPW HSMH 9010-15 ECO PLUS II AM/D30</v>
          </cell>
          <cell r="D712" t="str">
            <v>SET</v>
          </cell>
        </row>
        <row r="713">
          <cell r="A713" t="str">
            <v>9007-0135-T</v>
          </cell>
          <cell r="B713" t="str">
            <v>AXLE BPW SHSMSLM 3/9010-15 EZ ECO-PLUS 2</v>
          </cell>
          <cell r="D713" t="str">
            <v>EA</v>
          </cell>
        </row>
        <row r="714">
          <cell r="A714" t="str">
            <v>9007-0174-T</v>
          </cell>
          <cell r="B714" t="str">
            <v>Cylinder T12 (for Steering Axle)</v>
          </cell>
          <cell r="D714" t="str">
            <v>EA</v>
          </cell>
        </row>
        <row r="715">
          <cell r="A715" t="str">
            <v>9032-0009-T</v>
          </cell>
          <cell r="B715" t="str">
            <v>AIR SPRING 36K BPW #05.429.43.41</v>
          </cell>
          <cell r="D715" t="str">
            <v>EA</v>
          </cell>
        </row>
        <row r="716">
          <cell r="A716" t="str">
            <v>9032-0010-T</v>
          </cell>
          <cell r="B716" t="str">
            <v>AIR BAG 36K BPW #05.429.40.01.0</v>
          </cell>
          <cell r="D716" t="str">
            <v>EA</v>
          </cell>
        </row>
        <row r="717">
          <cell r="A717" t="str">
            <v>9051-0019-T</v>
          </cell>
          <cell r="B717" t="str">
            <v>BUSH DIA30.3/42.6/74x23BPW03.113.23.01.0</v>
          </cell>
          <cell r="D717" t="str">
            <v>EA</v>
          </cell>
        </row>
        <row r="718">
          <cell r="A718" t="str">
            <v>9122-0007-T</v>
          </cell>
          <cell r="B718" t="str">
            <v>BRAKE CHAMBER, BPW T30 #05.444.16.02.1.0</v>
          </cell>
          <cell r="D718" t="str">
            <v>EA</v>
          </cell>
        </row>
        <row r="719">
          <cell r="A719" t="str">
            <v>9122-0008-T</v>
          </cell>
          <cell r="B719" t="str">
            <v>BRAKE CHAMBER T30/30 BPW05.444.21.02.1.3</v>
          </cell>
          <cell r="D719" t="str">
            <v>EA</v>
          </cell>
        </row>
        <row r="720">
          <cell r="A720" t="str">
            <v>9122-0021-T</v>
          </cell>
          <cell r="B720" t="str">
            <v>BRAKE CHAMBER DISC T16/24 05.444.40.01.0</v>
          </cell>
          <cell r="D720" t="str">
            <v>EA</v>
          </cell>
        </row>
        <row r="721">
          <cell r="A721" t="str">
            <v>9122-0022-T</v>
          </cell>
          <cell r="B721" t="str">
            <v>BRAKE CHAM DISC T16/24 05.444.40.02.03</v>
          </cell>
          <cell r="D721" t="str">
            <v>EA</v>
          </cell>
        </row>
        <row r="722">
          <cell r="A722" t="str">
            <v>9122-0024-T</v>
          </cell>
          <cell r="B722" t="str">
            <v>BRAKE CHAMBER 24/30 BPW 05.444.20.02.0</v>
          </cell>
          <cell r="D722" t="str">
            <v>EA</v>
          </cell>
        </row>
        <row r="723">
          <cell r="A723" t="str">
            <v>9122-0025-T</v>
          </cell>
          <cell r="B723" t="str">
            <v>DIAPHRAGM CYLINDER FOR AXLE LIFT BPW</v>
          </cell>
          <cell r="D723" t="str">
            <v>EA</v>
          </cell>
        </row>
        <row r="724">
          <cell r="A724" t="str">
            <v>9122-0036-T</v>
          </cell>
          <cell r="B724" t="str">
            <v>CHAMBER T30 BPW 05.444.16.01.1.3  W/YOKE</v>
          </cell>
          <cell r="D724" t="str">
            <v>EA</v>
          </cell>
        </row>
        <row r="725">
          <cell r="A725" t="str">
            <v>9122-0037-T</v>
          </cell>
          <cell r="B725" t="str">
            <v>CHAMBER T30/30 BPW05.444.21.01.1 W/YOKE</v>
          </cell>
          <cell r="D725" t="str">
            <v>EA</v>
          </cell>
        </row>
        <row r="726">
          <cell r="A726" t="str">
            <v>9122-0041-T</v>
          </cell>
          <cell r="B726" t="str">
            <v>BRAKE CHAMBER BPW 30/30 # 05.444.21.17.1</v>
          </cell>
          <cell r="D726" t="str">
            <v>EA</v>
          </cell>
        </row>
        <row r="727">
          <cell r="A727" t="str">
            <v>9122-0042-T</v>
          </cell>
          <cell r="B727" t="str">
            <v>BRAKE CHAMBER BPW 30 # 05.444.16.13.1</v>
          </cell>
          <cell r="D727" t="str">
            <v>EA</v>
          </cell>
        </row>
        <row r="728">
          <cell r="A728" t="str">
            <v>9136-0007-T</v>
          </cell>
          <cell r="B728" t="str">
            <v>COUPLER RINGFEDER BPW TYPE 96 AUS</v>
          </cell>
          <cell r="D728" t="str">
            <v>EA</v>
          </cell>
        </row>
        <row r="729">
          <cell r="A729" t="str">
            <v>9136-0027-T</v>
          </cell>
          <cell r="B729" t="str">
            <v>COUPLER RINGFEDER BPW TYPE 202 AUS</v>
          </cell>
          <cell r="D729" t="str">
            <v>EA</v>
          </cell>
        </row>
        <row r="730">
          <cell r="A730" t="str">
            <v>9136-0029-T</v>
          </cell>
          <cell r="B730" t="str">
            <v>COUPLER RINGFEDER C50-X,5055#14991058</v>
          </cell>
          <cell r="D730" t="str">
            <v>EA</v>
          </cell>
        </row>
        <row r="731">
          <cell r="A731" t="str">
            <v>9141-0023-T</v>
          </cell>
          <cell r="B731" t="str">
            <v>CYLINDER AXLE LIFT BPW#05.444.10.38.0</v>
          </cell>
          <cell r="D731" t="str">
            <v>EA</v>
          </cell>
        </row>
        <row r="732">
          <cell r="A732" t="str">
            <v>9228-0011-T</v>
          </cell>
          <cell r="B732" t="str">
            <v>Brake Drum Eco Drum 03.109.77.56.0</v>
          </cell>
          <cell r="D732" t="str">
            <v>EA</v>
          </cell>
        </row>
        <row r="733">
          <cell r="A733" t="str">
            <v>9379-0015-T</v>
          </cell>
          <cell r="B733" t="str">
            <v>HANGER BPW 05.375.68.88.0 (ST=184)</v>
          </cell>
          <cell r="D733" t="str">
            <v>EA</v>
          </cell>
        </row>
        <row r="734">
          <cell r="A734" t="str">
            <v>9394-0014-T</v>
          </cell>
          <cell r="B734" t="str">
            <v>HUBODOMETER 385/65 R22.5 BPW M136x2.5</v>
          </cell>
          <cell r="D734" t="str">
            <v>EA</v>
          </cell>
        </row>
        <row r="735">
          <cell r="A735" t="str">
            <v>9562-0041-T</v>
          </cell>
          <cell r="B735" t="str">
            <v>NUT,CASTLE,BPW #09.266.47.11.0</v>
          </cell>
          <cell r="D735" t="str">
            <v>EA</v>
          </cell>
        </row>
        <row r="736">
          <cell r="A736" t="str">
            <v>9598-0010-T</v>
          </cell>
          <cell r="B736" t="str">
            <v>PIVOT BUSH 0203169000-BPW</v>
          </cell>
          <cell r="D736" t="str">
            <v>EA</v>
          </cell>
        </row>
        <row r="737">
          <cell r="A737" t="str">
            <v>9681-0007-T</v>
          </cell>
          <cell r="B737" t="str">
            <v>ROTOR  DISC BRAKE BPW #03.088.35.05.7</v>
          </cell>
          <cell r="D737" t="str">
            <v>EA</v>
          </cell>
        </row>
        <row r="738">
          <cell r="A738" t="str">
            <v>9681-0011-T</v>
          </cell>
          <cell r="B738" t="str">
            <v>RINGFEDER C 50-X TYP/TYPE 5055 #14991058</v>
          </cell>
          <cell r="D738" t="str">
            <v>EA</v>
          </cell>
        </row>
        <row r="739">
          <cell r="A739" t="str">
            <v>9734-0007-T</v>
          </cell>
          <cell r="B739" t="str">
            <v>Brake Shoes/Disk (SN 4220)</v>
          </cell>
          <cell r="D739" t="str">
            <v>EA</v>
          </cell>
        </row>
        <row r="740">
          <cell r="A740" t="str">
            <v>9745-0047-T</v>
          </cell>
          <cell r="B740" t="str">
            <v>AIR SPRING ASS'Y BPW#05.429.43.20.0</v>
          </cell>
          <cell r="D740" t="str">
            <v>EA</v>
          </cell>
        </row>
        <row r="741">
          <cell r="A741" t="str">
            <v>9745-0055-T</v>
          </cell>
          <cell r="B741" t="str">
            <v>Air spring # 05.429.43.51.0</v>
          </cell>
          <cell r="D741" t="str">
            <v>EA</v>
          </cell>
        </row>
        <row r="742">
          <cell r="A742" t="str">
            <v>9757-0033-T</v>
          </cell>
          <cell r="B742" t="str">
            <v>SUSP.BPW SHZMSLM3/12010E36ECO PLUS</v>
          </cell>
          <cell r="D742" t="str">
            <v>EA</v>
          </cell>
        </row>
        <row r="743">
          <cell r="A743" t="str">
            <v>9757-0035-T</v>
          </cell>
          <cell r="B743" t="str">
            <v>SUSP-AXLE TANDEM KIT BPW SHSMSLMA 2/1011</v>
          </cell>
          <cell r="D743" t="str">
            <v>EA</v>
          </cell>
        </row>
        <row r="744">
          <cell r="A744" t="str">
            <v>9757-0041-T</v>
          </cell>
          <cell r="B744" t="str">
            <v>SUSPENSION TANDEM KIT BPW HTS-9 MECHANIC</v>
          </cell>
          <cell r="D744" t="str">
            <v>EA</v>
          </cell>
        </row>
        <row r="745">
          <cell r="A745" t="str">
            <v>9757-0046-T</v>
          </cell>
          <cell r="B745" t="str">
            <v>SUSPENSION BPW HZMSLM 2/12010-16 E36 ECO</v>
          </cell>
          <cell r="D745" t="str">
            <v>EA</v>
          </cell>
        </row>
        <row r="746">
          <cell r="A746" t="str">
            <v>9757-0047-T</v>
          </cell>
          <cell r="B746" t="str">
            <v>SUSP.BPW QUAD AXLE/12010-16E36ECOW/OLIFT</v>
          </cell>
          <cell r="D746" t="str">
            <v>EA</v>
          </cell>
        </row>
        <row r="747">
          <cell r="A747" t="str">
            <v>9757-0056-T</v>
          </cell>
          <cell r="B747" t="str">
            <v>SUSP. BPW SHZMSLM 2/1210-16 EZ36 ECO+</v>
          </cell>
          <cell r="D747" t="str">
            <v>SET</v>
          </cell>
        </row>
        <row r="748">
          <cell r="A748" t="str">
            <v>9757-0060-T</v>
          </cell>
          <cell r="B748" t="str">
            <v>SIDE AXLE LIFT-BPW C/W FULLY AUTO  CTV.</v>
          </cell>
          <cell r="D748" t="str">
            <v>EA</v>
          </cell>
        </row>
        <row r="749">
          <cell r="A749" t="str">
            <v>9757-0063-001-T</v>
          </cell>
          <cell r="B749" t="str">
            <v>AXLE&amp;BPW HZMSLM 2/12010-16 E36 ECO Plus</v>
          </cell>
          <cell r="D749" t="str">
            <v>EA</v>
          </cell>
        </row>
        <row r="750">
          <cell r="A750" t="str">
            <v>9757-0063-T</v>
          </cell>
          <cell r="B750" t="str">
            <v>AXLE&amp;BPW HZMSLM 2/12010-16 E36 ECO Plus</v>
          </cell>
          <cell r="D750" t="str">
            <v>EA</v>
          </cell>
        </row>
        <row r="751">
          <cell r="A751" t="str">
            <v>9757-0064-T</v>
          </cell>
          <cell r="B751" t="str">
            <v>AXLE&amp;BPW HZMSLMA 3/12010-16 E36 ECO Plus</v>
          </cell>
          <cell r="D751" t="str">
            <v>EA</v>
          </cell>
        </row>
        <row r="752">
          <cell r="A752" t="str">
            <v>9757-0067-T</v>
          </cell>
          <cell r="B752" t="str">
            <v>AXLE LIFT KIT BPW#05.828.31.76.0</v>
          </cell>
          <cell r="D752" t="str">
            <v>EA</v>
          </cell>
        </row>
        <row r="753">
          <cell r="A753" t="str">
            <v>9757-0068-T</v>
          </cell>
          <cell r="B753" t="str">
            <v>AIR INSTALLATION KIT FOR TRI AXLE SET</v>
          </cell>
          <cell r="D753" t="str">
            <v>EA</v>
          </cell>
        </row>
        <row r="754">
          <cell r="A754" t="str">
            <v>9757-0069-T</v>
          </cell>
          <cell r="B754" t="str">
            <v>AIR INSTALLATION KIT FOR AXLE LIFT</v>
          </cell>
          <cell r="D754" t="str">
            <v>EA</v>
          </cell>
        </row>
        <row r="755">
          <cell r="A755" t="str">
            <v>9757-0074-T</v>
          </cell>
          <cell r="B755" t="str">
            <v>SUSP.BPW Triaxle/12010-16E36ECO W/O LIFT</v>
          </cell>
          <cell r="D755" t="str">
            <v>EA</v>
          </cell>
        </row>
        <row r="756">
          <cell r="A756" t="str">
            <v>9757-0081-001-T</v>
          </cell>
          <cell r="B756" t="str">
            <v>SUSP.BPW HZMSLMA 3/12010-16 E36 ECO415mm</v>
          </cell>
          <cell r="D756" t="str">
            <v>EA</v>
          </cell>
        </row>
        <row r="757">
          <cell r="A757" t="str">
            <v>9757-0081-T</v>
          </cell>
          <cell r="B757" t="str">
            <v>SUSP.BPW HZMSLMA 3/12010-16 E36 ECO415mm</v>
          </cell>
          <cell r="D757" t="str">
            <v>EA</v>
          </cell>
        </row>
        <row r="758">
          <cell r="A758" t="str">
            <v>9757-0089-T</v>
          </cell>
          <cell r="B758" t="str">
            <v>ELEC. LIFT CONT VALVE BPW#05.880.35.40.0</v>
          </cell>
          <cell r="D758" t="str">
            <v>EA</v>
          </cell>
        </row>
        <row r="759">
          <cell r="A759" t="str">
            <v>9757-0090-T</v>
          </cell>
          <cell r="B759" t="str">
            <v>AXLE LIFT KIT BPW#05.828.31.76.0</v>
          </cell>
          <cell r="D759" t="str">
            <v>EA</v>
          </cell>
        </row>
        <row r="760">
          <cell r="A760" t="str">
            <v>9757-0091-T</v>
          </cell>
          <cell r="B760" t="str">
            <v>SUSP.BPW QUAD AXLE4/12010-16E36ECO+ LIFT</v>
          </cell>
          <cell r="D760" t="str">
            <v>EA</v>
          </cell>
        </row>
        <row r="761">
          <cell r="A761" t="str">
            <v>9757-0092-T</v>
          </cell>
          <cell r="B761" t="str">
            <v>SUSP.BPW TRI AXLE /12010-16E36ECO+ LIFT</v>
          </cell>
          <cell r="D761" t="str">
            <v>EA</v>
          </cell>
        </row>
        <row r="762">
          <cell r="A762" t="str">
            <v>9757-0093-T</v>
          </cell>
          <cell r="B762" t="str">
            <v>SUSP.BPW SINGLE AXLE 1/12010-16E36ECO+</v>
          </cell>
          <cell r="D762" t="str">
            <v>EA</v>
          </cell>
        </row>
        <row r="763">
          <cell r="A763" t="str">
            <v>9757-0098-T</v>
          </cell>
          <cell r="B763" t="str">
            <v>SUSP.BPW TRI AXLE HSFSLM 12010-16 EZ JAP</v>
          </cell>
          <cell r="D763" t="str">
            <v>EA</v>
          </cell>
        </row>
        <row r="764">
          <cell r="A764" t="str">
            <v>9757-0111-T</v>
          </cell>
          <cell r="B764" t="str">
            <v>SUSP.&amp;AXLE BPW HZMSLMA 3/12010-16E36 ECO</v>
          </cell>
          <cell r="D764" t="str">
            <v>EA</v>
          </cell>
        </row>
        <row r="765">
          <cell r="A765" t="str">
            <v>9757-0113-T</v>
          </cell>
          <cell r="B765" t="str">
            <v>SUSP.BPW AXLE, AIR SUSP. RIGID HSM 12010</v>
          </cell>
          <cell r="D765" t="str">
            <v>EA</v>
          </cell>
        </row>
        <row r="766">
          <cell r="A766" t="str">
            <v>9757-0114-T</v>
          </cell>
          <cell r="B766" t="str">
            <v>SUSP.BPW AXLE, AIR SUSP. SELF-STEERING</v>
          </cell>
          <cell r="D766" t="str">
            <v>EA</v>
          </cell>
        </row>
        <row r="767">
          <cell r="A767" t="str">
            <v>9757-0117-T</v>
          </cell>
          <cell r="B767" t="str">
            <v>SUSP&amp;AXLE BPW HZMSLM 3/12010-16E36 400K</v>
          </cell>
          <cell r="D767" t="str">
            <v>EA</v>
          </cell>
        </row>
        <row r="768">
          <cell r="A768" t="str">
            <v>9757-0118-T</v>
          </cell>
          <cell r="B768" t="str">
            <v>SUSP.BPW AXLE, AIR SUSP. HSMSLM 2/12010</v>
          </cell>
          <cell r="D768" t="str">
            <v>EA</v>
          </cell>
        </row>
        <row r="769">
          <cell r="A769" t="str">
            <v>9757-0119-T</v>
          </cell>
          <cell r="B769" t="str">
            <v>SUSP.BPW AXLE, AIR SUSP. HSMSLM 3/12010</v>
          </cell>
          <cell r="D769" t="str">
            <v>EA</v>
          </cell>
        </row>
        <row r="770">
          <cell r="A770" t="str">
            <v>9757-0121-T</v>
          </cell>
          <cell r="B770" t="str">
            <v>SUSP.&amp;AXLE BPW HZMSLMA 3/12010-16E36 400</v>
          </cell>
          <cell r="D770" t="str">
            <v>EA</v>
          </cell>
        </row>
        <row r="771">
          <cell r="A771" t="str">
            <v>9757-0122-T</v>
          </cell>
          <cell r="B771" t="str">
            <v>SUSP.&amp;AXLE BPW HZMSLMA 2/12010-16E36 400</v>
          </cell>
          <cell r="D771" t="str">
            <v>EA</v>
          </cell>
        </row>
        <row r="772">
          <cell r="A772" t="str">
            <v>9757-0129-T</v>
          </cell>
          <cell r="B772" t="str">
            <v>SUSP.&amp;AXLE BPW RSFEABO 9010 V 30 ECO+3</v>
          </cell>
          <cell r="D772" t="str">
            <v>EA</v>
          </cell>
        </row>
        <row r="773">
          <cell r="A773" t="str">
            <v>9757-0155-T</v>
          </cell>
          <cell r="B773" t="str">
            <v>SUSP&amp;AXLE BPW HZMALMA 3/10110 400K</v>
          </cell>
          <cell r="D773" t="str">
            <v>EA</v>
          </cell>
        </row>
        <row r="774">
          <cell r="A774" t="str">
            <v>9759-0004-T</v>
          </cell>
          <cell r="B774" t="str">
            <v>DRAWBAR EYE 50 #6 991 394WELD,HEAVY DUTY</v>
          </cell>
          <cell r="D774" t="str">
            <v>EA</v>
          </cell>
        </row>
        <row r="775">
          <cell r="A775" t="str">
            <v>9885-0005-T</v>
          </cell>
          <cell r="B775" t="str">
            <v>TURNTABLE BPW DK 90/14 #02.6415.33.00</v>
          </cell>
          <cell r="D775" t="str">
            <v>EA</v>
          </cell>
        </row>
        <row r="776">
          <cell r="A776" t="str">
            <v>9994-0002-T</v>
          </cell>
          <cell r="B776" t="str">
            <v>YORK ASSEMBLY BPW #  : 05.171.03.36.0.3</v>
          </cell>
          <cell r="D776" t="str">
            <v>EA</v>
          </cell>
        </row>
        <row r="777">
          <cell r="A777" t="str">
            <v>9007-0131-T</v>
          </cell>
          <cell r="B777" t="str">
            <v>AXLE BPW HZA10110-15ECO+ALIIAU/D30K,A-Tr</v>
          </cell>
          <cell r="D777" t="str">
            <v>SET</v>
          </cell>
        </row>
        <row r="778">
          <cell r="A778" t="str">
            <v>9007-0132-T</v>
          </cell>
          <cell r="B778" t="str">
            <v>AXLE BPW HZA10110-15ECO+ALIIAO/D30K,B-Tr</v>
          </cell>
          <cell r="D778" t="str">
            <v>SET</v>
          </cell>
        </row>
        <row r="779">
          <cell r="A779" t="str">
            <v>9757-0044-T</v>
          </cell>
          <cell r="B779" t="str">
            <v>SUSP.BPW HZA10110-15 ECO+, AL II AU/-D30</v>
          </cell>
          <cell r="D779" t="str">
            <v>EA</v>
          </cell>
        </row>
        <row r="780">
          <cell r="A780" t="str">
            <v>9757-0070-T</v>
          </cell>
          <cell r="B780" t="str">
            <v>SUSP.BPW SHZA AM3/10110-15 D36 ECO Plus</v>
          </cell>
          <cell r="D780" t="str">
            <v>EA</v>
          </cell>
        </row>
        <row r="781">
          <cell r="A781" t="str">
            <v>9757-0071-T</v>
          </cell>
          <cell r="B781" t="str">
            <v>SUSP.BPW HZA AU3/10110-15 D36 ECO Plus</v>
          </cell>
          <cell r="D781" t="str">
            <v>EA</v>
          </cell>
        </row>
        <row r="782">
          <cell r="A782" t="str">
            <v>9757-0075-T</v>
          </cell>
          <cell r="B782" t="str">
            <v>SUSP.BPW AM/D36 DISC. SHZA 2/10110-15ECO</v>
          </cell>
          <cell r="D782" t="str">
            <v>EA</v>
          </cell>
        </row>
        <row r="783">
          <cell r="A783" t="str">
            <v>9757-0076-T</v>
          </cell>
          <cell r="B783" t="str">
            <v>SUSP.BPW AU/D36 DISC. SHZA 2/10110-15ECO</v>
          </cell>
          <cell r="D783" t="str">
            <v>EA</v>
          </cell>
        </row>
        <row r="784">
          <cell r="A784" t="str">
            <v>9757-0079-T</v>
          </cell>
          <cell r="B784" t="str">
            <v>SUSP.BPW AM/D36 DRUM HZA 2/10110-15 ECO+</v>
          </cell>
          <cell r="D784" t="str">
            <v>EA</v>
          </cell>
        </row>
        <row r="785">
          <cell r="A785" t="str">
            <v>9757-0080-T</v>
          </cell>
          <cell r="B785" t="str">
            <v>SUSP.BPW AU/D36 DRUM HZA2/10110-15 ECO+</v>
          </cell>
          <cell r="D785" t="str">
            <v>EA</v>
          </cell>
        </row>
        <row r="786">
          <cell r="A786" t="str">
            <v>9757-0084-T</v>
          </cell>
          <cell r="B786" t="str">
            <v>SUSP.BPW AM/D36 DRUM 2/HZA10110-15 ECO</v>
          </cell>
          <cell r="D786" t="str">
            <v>EA</v>
          </cell>
        </row>
        <row r="787">
          <cell r="A787" t="str">
            <v>9007-0037-T</v>
          </cell>
          <cell r="B787" t="str">
            <v>AXLE-SUSP,BPW OM360 3-AX KIT10ST,285PCD</v>
          </cell>
          <cell r="D787" t="str">
            <v>EA</v>
          </cell>
        </row>
        <row r="788">
          <cell r="A788" t="str">
            <v>9007-0038-T</v>
          </cell>
          <cell r="B788" t="str">
            <v>AXLE, BPW HXZ10000-16 DUAL SPILDER 150SQ</v>
          </cell>
          <cell r="D788" t="str">
            <v>EA</v>
          </cell>
        </row>
        <row r="789">
          <cell r="A789" t="str">
            <v>9122-0006-T</v>
          </cell>
          <cell r="B789" t="str">
            <v>BRAKE CHAMBER, BPW, T24/30</v>
          </cell>
          <cell r="D789" t="str">
            <v>EA</v>
          </cell>
        </row>
        <row r="790">
          <cell r="A790" t="str">
            <v>9141-0006-T</v>
          </cell>
          <cell r="B790" t="str">
            <v>CYLINDER 5 STAGE Edbro CS180059483B25A14</v>
          </cell>
          <cell r="D790" t="str">
            <v>EA</v>
          </cell>
        </row>
        <row r="791">
          <cell r="A791" t="str">
            <v>9603-0005-T</v>
          </cell>
          <cell r="B791" t="str">
            <v>POWER UNIT AND OIL TANK KIT SILOPWRKIT01</v>
          </cell>
          <cell r="D791" t="str">
            <v>KIT</v>
          </cell>
        </row>
        <row r="792">
          <cell r="A792" t="str">
            <v>9757-0071-001-T</v>
          </cell>
          <cell r="B792" t="str">
            <v>SUSP.BPW AU/D36 SHZA 3/10110-15 ECO Plus</v>
          </cell>
          <cell r="D792" t="str">
            <v>EA</v>
          </cell>
        </row>
        <row r="793">
          <cell r="A793" t="str">
            <v>9757-0082-T</v>
          </cell>
          <cell r="B793" t="str">
            <v>SUSP.BPW HSA 3/10110-15 ECO Plus AM/-D30</v>
          </cell>
          <cell r="D793" t="str">
            <v>EA</v>
          </cell>
        </row>
        <row r="794">
          <cell r="A794" t="str">
            <v>9757-0083-T</v>
          </cell>
          <cell r="B794" t="str">
            <v>SUSP.BPW SHZA AM3/10110-15D36ECO+ EUROBU</v>
          </cell>
          <cell r="D794" t="str">
            <v>EA</v>
          </cell>
        </row>
        <row r="795">
          <cell r="A795" t="str">
            <v>9757-0085-T</v>
          </cell>
          <cell r="B795" t="str">
            <v>SUSP.BPW AU/D36 DRUM 2/HZA10110-15 ECO</v>
          </cell>
          <cell r="D795" t="str">
            <v>EA</v>
          </cell>
        </row>
        <row r="796">
          <cell r="A796" t="str">
            <v>9757-0087-T</v>
          </cell>
          <cell r="B796" t="str">
            <v>SUSP.BPW AM/D36 SHZA 3/10110-15 ECO Plus</v>
          </cell>
          <cell r="D796" t="str">
            <v>EA</v>
          </cell>
        </row>
        <row r="797">
          <cell r="A797" t="str">
            <v>9757-0103-001-T</v>
          </cell>
          <cell r="B797" t="str">
            <v>SUSP.BPW HSA 3/10110-15 ECO Plus AM/-D36</v>
          </cell>
          <cell r="D797" t="str">
            <v>EA</v>
          </cell>
        </row>
        <row r="798">
          <cell r="A798" t="str">
            <v>9757-0103-T</v>
          </cell>
          <cell r="B798" t="str">
            <v>SUSP.BPW HSA 3/10110-15 ECO Plus AM/-D36</v>
          </cell>
          <cell r="D798" t="str">
            <v>EA</v>
          </cell>
        </row>
        <row r="799">
          <cell r="A799" t="str">
            <v>220-0100-105-T</v>
          </cell>
          <cell r="B799" t="str">
            <v>TIRE BRIDGESTONE 295/80 R22.5 TUBELESS</v>
          </cell>
          <cell r="D799" t="str">
            <v>EA</v>
          </cell>
        </row>
        <row r="800">
          <cell r="A800" t="str">
            <v>220-0100-114-T</v>
          </cell>
          <cell r="B800" t="str">
            <v>TIRE FIRESTONE 11.00R20x16 PLY FS595</v>
          </cell>
          <cell r="D800" t="str">
            <v>EA</v>
          </cell>
        </row>
        <row r="801">
          <cell r="A801" t="str">
            <v>220-0100-123-T</v>
          </cell>
          <cell r="B801" t="str">
            <v>TIRE BRIDG. 11R22.5 TUBELESS R157</v>
          </cell>
          <cell r="D801" t="str">
            <v>EA</v>
          </cell>
        </row>
        <row r="802">
          <cell r="A802" t="str">
            <v>220-0100-128-T</v>
          </cell>
          <cell r="B802" t="str">
            <v>TIRE BRIDGESTONE 11R22.5 R196 T/L</v>
          </cell>
          <cell r="D802" t="str">
            <v>EA</v>
          </cell>
        </row>
        <row r="803">
          <cell r="A803" t="str">
            <v>220-0100-129-T</v>
          </cell>
          <cell r="B803" t="str">
            <v>TIRE BRIDGESTONE 11R22.5 M840</v>
          </cell>
          <cell r="D803" t="str">
            <v>EA</v>
          </cell>
        </row>
        <row r="804">
          <cell r="A804" t="str">
            <v>220-0100-131-T</v>
          </cell>
          <cell r="B804" t="str">
            <v>TIRE BRIDGESTONE 275/80 R22.5,R156Z</v>
          </cell>
          <cell r="D804" t="str">
            <v>EA</v>
          </cell>
        </row>
        <row r="805">
          <cell r="A805" t="str">
            <v>9874-0008-T</v>
          </cell>
          <cell r="B805" t="str">
            <v>TIRE,BRIDGESTONE 275/70R22.5 16 PLY RADI</v>
          </cell>
          <cell r="D805" t="str">
            <v>EA</v>
          </cell>
        </row>
        <row r="806">
          <cell r="A806" t="str">
            <v>9874-0013-T</v>
          </cell>
          <cell r="B806" t="str">
            <v>TIRE BRIDGESTONE R294 315/80R22.5</v>
          </cell>
          <cell r="D806" t="str">
            <v>EA</v>
          </cell>
        </row>
        <row r="807">
          <cell r="A807" t="str">
            <v>9874-0027-T</v>
          </cell>
          <cell r="B807" t="str">
            <v>TIRE,BRIDGESTONE 385/65 R22.5 R168</v>
          </cell>
          <cell r="D807" t="str">
            <v>EA</v>
          </cell>
        </row>
        <row r="808">
          <cell r="A808" t="str">
            <v>9874-0028-T</v>
          </cell>
          <cell r="B808" t="str">
            <v>TIRE FIRESTONE 11R22.5 #T559</v>
          </cell>
          <cell r="D808" t="str">
            <v>EA</v>
          </cell>
        </row>
        <row r="809">
          <cell r="A809" t="str">
            <v>9874-0036-T</v>
          </cell>
          <cell r="B809" t="str">
            <v>TIRE BRIDGESTONE 11R22.5 R168</v>
          </cell>
          <cell r="D809" t="str">
            <v>EA</v>
          </cell>
        </row>
        <row r="810">
          <cell r="A810" t="str">
            <v>9008-0002-T</v>
          </cell>
          <cell r="B810" t="str">
            <v>REVERSING BUZZER NARVA 72602</v>
          </cell>
          <cell r="D810" t="str">
            <v>EA</v>
          </cell>
        </row>
        <row r="811">
          <cell r="A811" t="str">
            <v>9008-0004-T</v>
          </cell>
          <cell r="B811" t="str">
            <v>ALARM, REVERSE BUZZER NARVA 72616</v>
          </cell>
          <cell r="D811" t="str">
            <v>EA</v>
          </cell>
        </row>
        <row r="812">
          <cell r="A812" t="str">
            <v>9008-0007-T</v>
          </cell>
          <cell r="B812" t="str">
            <v>REVERSING BUZZER NARVA N72626</v>
          </cell>
          <cell r="D812" t="str">
            <v>EA</v>
          </cell>
        </row>
        <row r="813">
          <cell r="A813" t="str">
            <v>9054-0003-T</v>
          </cell>
          <cell r="B813" t="str">
            <v>BULB, NARVA #48321 12V 55W</v>
          </cell>
          <cell r="D813" t="str">
            <v>EA</v>
          </cell>
        </row>
        <row r="814">
          <cell r="A814" t="str">
            <v>9117-0038-T</v>
          </cell>
          <cell r="B814" t="str">
            <v>CABLE, 2 CORE  ISO 6722  (5823-100TW)</v>
          </cell>
          <cell r="D814" t="str">
            <v>ME</v>
          </cell>
        </row>
        <row r="815">
          <cell r="A815" t="str">
            <v>9117-0039-T</v>
          </cell>
          <cell r="B815" t="str">
            <v>CABLE, 5 CORE  ISO 6722  (5853-100TC)</v>
          </cell>
          <cell r="D815" t="str">
            <v>ME</v>
          </cell>
        </row>
        <row r="816">
          <cell r="A816" t="str">
            <v>9489-0022-T</v>
          </cell>
          <cell r="B816" t="str">
            <v>LIGHT NARVA#N96060 LED REAR STOP FLUSH M</v>
          </cell>
          <cell r="D816" t="str">
            <v>EA</v>
          </cell>
        </row>
        <row r="817">
          <cell r="A817" t="str">
            <v>9489-0024-T</v>
          </cell>
          <cell r="B817" t="str">
            <v>LIGHT NARVA#N94610 REAR STOP LIGHT FLUSH</v>
          </cell>
          <cell r="D817" t="str">
            <v>EA</v>
          </cell>
        </row>
        <row r="818">
          <cell r="A818" t="str">
            <v>9489-0025-T</v>
          </cell>
          <cell r="B818" t="str">
            <v>LIGHT NARVA#N72424 WORKLIGHT</v>
          </cell>
          <cell r="D818" t="str">
            <v>EA</v>
          </cell>
        </row>
        <row r="819">
          <cell r="A819" t="str">
            <v>9489-0026-001-T</v>
          </cell>
          <cell r="B819" t="str">
            <v>LIGHT NARVA#91633 REAR POS, RED(2.5m)</v>
          </cell>
          <cell r="D819" t="str">
            <v>EA</v>
          </cell>
        </row>
        <row r="820">
          <cell r="A820" t="str">
            <v>9489-0026-T</v>
          </cell>
          <cell r="B820" t="str">
            <v>LIGHT NARVA#91632 REAR POS, RED(0.5m)</v>
          </cell>
          <cell r="D820" t="str">
            <v>EA</v>
          </cell>
        </row>
        <row r="821">
          <cell r="A821" t="str">
            <v>9489-0027-001-T</v>
          </cell>
          <cell r="B821" t="str">
            <v>LIGHT NARVA#N91623 SIDE IND/FRT AMB 2.5M</v>
          </cell>
          <cell r="D821" t="str">
            <v>EA</v>
          </cell>
        </row>
        <row r="822">
          <cell r="A822" t="str">
            <v>9489-0027-T</v>
          </cell>
          <cell r="B822" t="str">
            <v>LIGHT NARVA#N91622 SIDE IND/FRT AMB 0.5M</v>
          </cell>
          <cell r="D822" t="str">
            <v>EA</v>
          </cell>
        </row>
        <row r="823">
          <cell r="A823" t="str">
            <v>9489-0029-T</v>
          </cell>
          <cell r="B823" t="str">
            <v>LIGHT NARVA#91674 LICENSE PLATE LIGHT</v>
          </cell>
          <cell r="D823" t="str">
            <v>EA</v>
          </cell>
        </row>
        <row r="824">
          <cell r="A824" t="str">
            <v>9489-0030-001-T</v>
          </cell>
          <cell r="B824" t="str">
            <v>LIGHT NARVA#91603 LED SIDE MARKER(2.5m)</v>
          </cell>
          <cell r="D824" t="str">
            <v>EA</v>
          </cell>
        </row>
        <row r="825">
          <cell r="A825" t="str">
            <v>9489-0030-T</v>
          </cell>
          <cell r="B825" t="str">
            <v>LIGHT NARVA#91602 LED SIDE MARKER(0.5m)</v>
          </cell>
          <cell r="D825" t="str">
            <v>EA</v>
          </cell>
        </row>
        <row r="826">
          <cell r="A826" t="str">
            <v>9489-0032-T</v>
          </cell>
          <cell r="B826" t="str">
            <v>LIGHT NARVA# 94856H REAR COMB LIGHT</v>
          </cell>
          <cell r="D826" t="str">
            <v>EA</v>
          </cell>
        </row>
        <row r="827">
          <cell r="A827" t="str">
            <v>9489-0033-001-T</v>
          </cell>
          <cell r="B827" t="str">
            <v>LIGHT NARVA#91643 SIDE INDICT AMB(2.5m)</v>
          </cell>
          <cell r="D827" t="str">
            <v>EA</v>
          </cell>
        </row>
        <row r="828">
          <cell r="A828" t="str">
            <v>9489-0033-T</v>
          </cell>
          <cell r="B828" t="str">
            <v>LIGHT NARVA#91642 SIDE INDICT AMB(0.5m)</v>
          </cell>
          <cell r="D828" t="str">
            <v>EA</v>
          </cell>
        </row>
        <row r="829">
          <cell r="A829" t="str">
            <v>9489-0034-001-T</v>
          </cell>
          <cell r="B829" t="str">
            <v>LIGHT NARVA#N91613 FRT POSITION WHT 2.5m</v>
          </cell>
          <cell r="D829" t="str">
            <v>EA</v>
          </cell>
        </row>
        <row r="830">
          <cell r="A830" t="str">
            <v>9489-0034-T</v>
          </cell>
          <cell r="B830" t="str">
            <v>LIGHT NARVA#N91612 FRT TO POS, WHT(0.5m)</v>
          </cell>
          <cell r="D830" t="str">
            <v>EA</v>
          </cell>
        </row>
        <row r="831">
          <cell r="A831" t="str">
            <v>9489-0035-T</v>
          </cell>
          <cell r="B831" t="str">
            <v>LIGHT NARVA#72428 WORK LIGHT FLOOD BEAM</v>
          </cell>
          <cell r="D831" t="str">
            <v>EA</v>
          </cell>
        </row>
        <row r="832">
          <cell r="A832" t="str">
            <v>9489-0056-T</v>
          </cell>
          <cell r="B832" t="str">
            <v>LIGHT NARVA#N96052 LED SIDE DIRECTION(AM</v>
          </cell>
          <cell r="D832" t="str">
            <v>EA</v>
          </cell>
        </row>
        <row r="833">
          <cell r="A833" t="str">
            <v>9489-0064-002-T</v>
          </cell>
          <cell r="B833" t="str">
            <v>LIGHT NARVA72449/10LED WORK LIGHT 9-64V</v>
          </cell>
          <cell r="D833" t="str">
            <v>EA</v>
          </cell>
        </row>
        <row r="834">
          <cell r="A834" t="str">
            <v>9489-0064-T</v>
          </cell>
          <cell r="B834" t="str">
            <v>LIGHT, NARVA 72450LED WORK LIGHT 12V</v>
          </cell>
          <cell r="D834" t="str">
            <v>EA</v>
          </cell>
        </row>
        <row r="835">
          <cell r="A835" t="str">
            <v>9489-0126-T</v>
          </cell>
          <cell r="B835" t="str">
            <v>LIGHT NARVA#94140BL 9-33V LED S/TL/DI</v>
          </cell>
          <cell r="D835" t="str">
            <v>EA</v>
          </cell>
        </row>
        <row r="836">
          <cell r="A836" t="str">
            <v>9489-0152-T</v>
          </cell>
          <cell r="B836" t="str">
            <v>LIGHT NARVA#72479 WORK LIGHT FLOOD BEAM</v>
          </cell>
          <cell r="D836" t="str">
            <v>EA</v>
          </cell>
        </row>
        <row r="837">
          <cell r="A837" t="str">
            <v>9489-0153-T</v>
          </cell>
          <cell r="B837" t="str">
            <v>LIGHT N#93812BL LED REAR STOP/TAIL/INDI</v>
          </cell>
          <cell r="D837" t="str">
            <v>EA</v>
          </cell>
        </row>
        <row r="838">
          <cell r="A838" t="str">
            <v>9601-0006-T</v>
          </cell>
          <cell r="B838" t="str">
            <v>PLUG H/DUTY 7 PIN SOCKET NARVA#82092</v>
          </cell>
          <cell r="D838" t="str">
            <v>EA</v>
          </cell>
        </row>
        <row r="839">
          <cell r="A839" t="str">
            <v>9601-0027-T</v>
          </cell>
          <cell r="B839" t="str">
            <v>7PIN LARGE ROUND SOCKET NARVA 82062BL</v>
          </cell>
          <cell r="D839" t="str">
            <v>EA</v>
          </cell>
        </row>
        <row r="840">
          <cell r="A840" t="str">
            <v>9671-0005-T</v>
          </cell>
          <cell r="B840" t="str">
            <v>REFLECTOR NARVA#N84037 RED</v>
          </cell>
          <cell r="D840" t="str">
            <v>EA</v>
          </cell>
        </row>
        <row r="841">
          <cell r="A841" t="str">
            <v>9671-0006-T</v>
          </cell>
          <cell r="B841" t="str">
            <v>REFLECTOR NARVA#N84036 AMBER</v>
          </cell>
          <cell r="D841" t="str">
            <v>EA</v>
          </cell>
        </row>
        <row r="842">
          <cell r="A842" t="str">
            <v>9671-0009-T</v>
          </cell>
          <cell r="B842" t="str">
            <v>REFLECTORS, WHITE NARVA#N84035</v>
          </cell>
          <cell r="D842" t="str">
            <v>EA</v>
          </cell>
        </row>
        <row r="843">
          <cell r="A843" t="str">
            <v>9881-0001-T</v>
          </cell>
          <cell r="B843" t="str">
            <v>DUAL WALL HEAT SHRINK TUBING NARVA#56674</v>
          </cell>
          <cell r="D843" t="str">
            <v>EA</v>
          </cell>
        </row>
        <row r="844">
          <cell r="A844" t="str">
            <v>9881-0002-T</v>
          </cell>
          <cell r="B844" t="str">
            <v>DUAL WALL HEAT SHRINK TUBING NARVA#56676</v>
          </cell>
          <cell r="D844" t="str">
            <v>EA</v>
          </cell>
        </row>
        <row r="845">
          <cell r="A845" t="str">
            <v>9881-0003-T</v>
          </cell>
          <cell r="B845" t="str">
            <v>DUAL WALL HEAT SHRINK TUBING NARVA#56672</v>
          </cell>
          <cell r="D845" t="str">
            <v>EA</v>
          </cell>
        </row>
        <row r="846">
          <cell r="A846" t="str">
            <v>9003-0011-T</v>
          </cell>
          <cell r="B846" t="str">
            <v>AERATOR STEM</v>
          </cell>
          <cell r="D846" t="str">
            <v>EA</v>
          </cell>
        </row>
        <row r="847">
          <cell r="A847" t="str">
            <v>9291-0024-T</v>
          </cell>
          <cell r="B847" t="str">
            <v>FILTER  BTI 4"FM TO MALE CAMLOCK 1/4HOLE</v>
          </cell>
          <cell r="D847" t="str">
            <v>EA</v>
          </cell>
        </row>
        <row r="848">
          <cell r="A848" t="str">
            <v>047-0119-002-T</v>
          </cell>
          <cell r="B848" t="str">
            <v>INDICATOR WHEEL DUSTITE YELLOW 33mm</v>
          </cell>
          <cell r="D848" t="str">
            <v>EA</v>
          </cell>
        </row>
        <row r="849">
          <cell r="A849" t="str">
            <v>047-0119-003-T</v>
          </cell>
          <cell r="B849" t="str">
            <v>INDICATOR WHEEL DUSTITE YELLOW  32mm</v>
          </cell>
          <cell r="D849" t="str">
            <v>EA</v>
          </cell>
        </row>
        <row r="850">
          <cell r="A850" t="str">
            <v>047-0119-005-T</v>
          </cell>
          <cell r="B850" t="str">
            <v>INDICATOR WHEEL RING GREEN 33mmCPG33</v>
          </cell>
          <cell r="D850" t="str">
            <v>EA</v>
          </cell>
        </row>
        <row r="851">
          <cell r="A851" t="str">
            <v>900-0249-T</v>
          </cell>
          <cell r="B851" t="str">
            <v>EXPENSE FOR AIR FREIGHT</v>
          </cell>
          <cell r="D851" t="str">
            <v>EA</v>
          </cell>
        </row>
        <row r="852">
          <cell r="A852" t="str">
            <v>RAA-0103</v>
          </cell>
          <cell r="B852" t="str">
            <v>3mm X 48" X 96" AL CHECKERED PLATE</v>
          </cell>
          <cell r="D852" t="str">
            <v>EA</v>
          </cell>
        </row>
        <row r="853">
          <cell r="A853" t="str">
            <v>9117-0040-001-T</v>
          </cell>
          <cell r="B853" t="str">
            <v>CABLE, 4 CORE TIS 11-2553 (450/750V 70°)</v>
          </cell>
          <cell r="D853" t="str">
            <v>ME</v>
          </cell>
        </row>
        <row r="854">
          <cell r="A854" t="str">
            <v>9117-0040-002-T</v>
          </cell>
          <cell r="B854" t="str">
            <v>CABLE, 4 CORE TIS 11-2553 (450/750V 70°)</v>
          </cell>
          <cell r="D854" t="str">
            <v>ME</v>
          </cell>
        </row>
        <row r="855">
          <cell r="A855" t="str">
            <v>9267-0025-165-T</v>
          </cell>
          <cell r="B855" t="str">
            <v>EXTRUSION,ALUM,RAIL,SIDEGUARD 6061-T6</v>
          </cell>
          <cell r="D855" t="str">
            <v>EA</v>
          </cell>
        </row>
        <row r="856">
          <cell r="A856" t="str">
            <v>9267-0025-236-T</v>
          </cell>
          <cell r="B856" t="str">
            <v>EXTRUSION,ALUM,RAIL,SIDEGUARD 6061-T6</v>
          </cell>
          <cell r="D856" t="str">
            <v>EA</v>
          </cell>
        </row>
        <row r="857">
          <cell r="A857" t="str">
            <v>9267-0026-236-T</v>
          </cell>
          <cell r="B857" t="str">
            <v>EXTRUSION,ALU,CORNER,SIDEGUARD,6061-T6</v>
          </cell>
          <cell r="D857" t="str">
            <v>EA</v>
          </cell>
        </row>
        <row r="858">
          <cell r="A858" t="str">
            <v>9334-0005-T</v>
          </cell>
          <cell r="B858" t="str">
            <v>SIDE GUARD CORNER</v>
          </cell>
          <cell r="D858" t="str">
            <v>EA</v>
          </cell>
        </row>
        <row r="859">
          <cell r="A859" t="str">
            <v>048-0125-001-T</v>
          </cell>
          <cell r="B859" t="str">
            <v>KING PIN SET 2"SA 273/8 SCREW TYPE</v>
          </cell>
          <cell r="D859" t="str">
            <v>EA</v>
          </cell>
        </row>
        <row r="860">
          <cell r="A860" t="str">
            <v>048-0125-002-T</v>
          </cell>
          <cell r="B860" t="str">
            <v>KING PIN SET 2"SA273/10 SCREW TYPE</v>
          </cell>
          <cell r="D860" t="str">
            <v>EA</v>
          </cell>
        </row>
        <row r="861">
          <cell r="A861" t="str">
            <v>048-0125-004-T</v>
          </cell>
          <cell r="B861" t="str">
            <v>KING PIN SET 2"SA 273/12 SCREW TYPE</v>
          </cell>
          <cell r="D861" t="str">
            <v>EA</v>
          </cell>
        </row>
        <row r="862">
          <cell r="A862" t="str">
            <v>048-0125-005-T</v>
          </cell>
          <cell r="B862" t="str">
            <v>KING PIN SET 2"SA 273/16 SCREW TYPE</v>
          </cell>
          <cell r="D862" t="str">
            <v>EA</v>
          </cell>
        </row>
        <row r="863">
          <cell r="A863" t="str">
            <v>9001-0092-T</v>
          </cell>
          <cell r="B863" t="str">
            <v>AV CPLG 2.5" AVERY-HARDOLL FCMY107M5L/S4</v>
          </cell>
          <cell r="D863" t="str">
            <v>EA</v>
          </cell>
        </row>
        <row r="864">
          <cell r="A864" t="str">
            <v>9118-0058-T</v>
          </cell>
          <cell r="B864" t="str">
            <v>DUST CAP FCMY122M2 TO SUIT AVIATION</v>
          </cell>
          <cell r="D864" t="str">
            <v>EA</v>
          </cell>
        </row>
        <row r="865">
          <cell r="A865" t="str">
            <v>075-0118-T-LB</v>
          </cell>
          <cell r="B865" t="str">
            <v>LABOR SCREEN FILTER EMER.VL CIVA  SS</v>
          </cell>
          <cell r="D865" t="str">
            <v>EA</v>
          </cell>
        </row>
        <row r="866">
          <cell r="A866" t="str">
            <v>211-2282-T</v>
          </cell>
          <cell r="B866" t="str">
            <v>BRACKET LOCKING HUBBUDO</v>
          </cell>
          <cell r="D866" t="str">
            <v>EA</v>
          </cell>
        </row>
        <row r="867">
          <cell r="A867" t="str">
            <v>211-2636-T</v>
          </cell>
          <cell r="B867" t="str">
            <v>BRACKET STEEL PIPE SUPPORT PIPE LINE</v>
          </cell>
          <cell r="D867" t="str">
            <v>EA</v>
          </cell>
        </row>
        <row r="868">
          <cell r="A868" t="str">
            <v>217-0216-001-T</v>
          </cell>
          <cell r="B868" t="str">
            <v>PIPE STL. FENDER HANGER 4mm.THK.WT.MIN</v>
          </cell>
          <cell r="D868" t="str">
            <v>EA</v>
          </cell>
        </row>
        <row r="869">
          <cell r="A869" t="str">
            <v>900-0225-001-T</v>
          </cell>
          <cell r="B869" t="str">
            <v>FRAME STL LOADING (LABOR+STL)</v>
          </cell>
          <cell r="D869" t="str">
            <v>EA</v>
          </cell>
        </row>
        <row r="870">
          <cell r="A870" t="str">
            <v>9147-0009-T</v>
          </cell>
          <cell r="B870" t="str">
            <v>POLISHING TANK</v>
          </cell>
          <cell r="D870" t="str">
            <v>EA</v>
          </cell>
        </row>
        <row r="871">
          <cell r="A871" t="str">
            <v>9289-0007-001-T</v>
          </cell>
          <cell r="B871" t="str">
            <v>BRACKET FIXINGS PIPE FENDER HANGER SMALL</v>
          </cell>
          <cell r="D871" t="str">
            <v>EA</v>
          </cell>
        </row>
        <row r="872">
          <cell r="A872" t="str">
            <v>9289-0007-T</v>
          </cell>
          <cell r="B872" t="str">
            <v>BRACKET FIXINGS PIPE FENDER HANGER L150</v>
          </cell>
          <cell r="D872" t="str">
            <v>EA</v>
          </cell>
        </row>
        <row r="873">
          <cell r="A873" t="str">
            <v>9442-0015-T</v>
          </cell>
          <cell r="B873" t="str">
            <v>PRODUCT INDICA. ROUND  8 SIDE COMPLETE</v>
          </cell>
          <cell r="D873" t="str">
            <v>EA</v>
          </cell>
        </row>
        <row r="874">
          <cell r="A874" t="str">
            <v>9442-0017-T</v>
          </cell>
          <cell r="B874" t="str">
            <v>PRODUCT INDICAT. ROUND  8 SIDE W/O FLANG</v>
          </cell>
          <cell r="D874" t="str">
            <v>EA</v>
          </cell>
        </row>
        <row r="875">
          <cell r="A875" t="str">
            <v>9876-0004-T</v>
          </cell>
          <cell r="B875" t="str">
            <v>TOOLS FOR REMOVE BEARING SPINDLE NUT</v>
          </cell>
          <cell r="D875" t="str">
            <v>EA</v>
          </cell>
        </row>
        <row r="876">
          <cell r="A876" t="str">
            <v>900-0112-010</v>
          </cell>
          <cell r="B876" t="str">
            <v>OTHER SERVICE</v>
          </cell>
          <cell r="D876" t="str">
            <v>EA</v>
          </cell>
        </row>
        <row r="877">
          <cell r="A877" t="str">
            <v>134-1242-006-T-LB</v>
          </cell>
          <cell r="B877" t="str">
            <v>LABOR COST FOR CUTTING H/T B/T PLATE</v>
          </cell>
          <cell r="D877" t="str">
            <v>EA</v>
          </cell>
        </row>
        <row r="878">
          <cell r="A878" t="str">
            <v>9392-0015-LB</v>
          </cell>
          <cell r="B878" t="str">
            <v>LABOR COST FOR AUS HOSE TRAY FAB 4m.LG</v>
          </cell>
          <cell r="D878" t="str">
            <v>EA</v>
          </cell>
        </row>
        <row r="879">
          <cell r="A879" t="str">
            <v>9392-0033-T-LB</v>
          </cell>
          <cell r="B879" t="str">
            <v>LABOR COST FOR 9392-0033-T</v>
          </cell>
          <cell r="D879" t="str">
            <v>EA</v>
          </cell>
        </row>
        <row r="880">
          <cell r="A880" t="str">
            <v>9392-0034-T-LB</v>
          </cell>
          <cell r="B880" t="str">
            <v>LABOR COST FOR 9392-0034-T</v>
          </cell>
          <cell r="D880" t="str">
            <v>EA</v>
          </cell>
        </row>
        <row r="881">
          <cell r="A881" t="str">
            <v>RAA-0312</v>
          </cell>
          <cell r="B881" t="str">
            <v>6.15 x 2438 x 2895 mm AL5454 O WITH FILM</v>
          </cell>
          <cell r="D881" t="str">
            <v>EA</v>
          </cell>
        </row>
        <row r="882">
          <cell r="A882" t="str">
            <v>9001-0093-001-T</v>
          </cell>
          <cell r="B882" t="str">
            <v>ADAPTOR API AL HANDLE KT05-100Xa</v>
          </cell>
          <cell r="D882" t="str">
            <v>EA</v>
          </cell>
        </row>
        <row r="883">
          <cell r="A883" t="str">
            <v>9118-0056-001-T</v>
          </cell>
          <cell r="B883" t="str">
            <v>CAP DUST ALUM API KT-052C</v>
          </cell>
          <cell r="D883" t="str">
            <v>EA</v>
          </cell>
        </row>
        <row r="884">
          <cell r="A884" t="str">
            <v>9129-0017-T</v>
          </cell>
          <cell r="B884" t="str">
            <v>COLLAR M/H FLANGE AL. KT13-Y430-400/100</v>
          </cell>
          <cell r="D884" t="str">
            <v>EA</v>
          </cell>
        </row>
        <row r="885">
          <cell r="A885" t="str">
            <v>9136-0049-T</v>
          </cell>
          <cell r="B885" t="str">
            <v>GRAVITY DROP KT051-80 (4"x3")</v>
          </cell>
          <cell r="D885" t="str">
            <v>EA</v>
          </cell>
        </row>
        <row r="886">
          <cell r="A886" t="str">
            <v>9545-0046-T</v>
          </cell>
          <cell r="B886" t="str">
            <v>M/H COVER KT03-460 with KT P/V vent</v>
          </cell>
          <cell r="D886" t="str">
            <v>EA</v>
          </cell>
        </row>
        <row r="887">
          <cell r="A887" t="str">
            <v>9670-0019-001-T</v>
          </cell>
          <cell r="B887" t="str">
            <v>REEL, EARTHING KT-SCA15 (15 ME)</v>
          </cell>
          <cell r="D887" t="str">
            <v>EA</v>
          </cell>
        </row>
        <row r="888">
          <cell r="A888" t="str">
            <v>9670-0019-002-T</v>
          </cell>
          <cell r="B888" t="str">
            <v>REEL, EARTHING KT-SCA25  (25 ME)</v>
          </cell>
          <cell r="D888" t="str">
            <v>EA</v>
          </cell>
        </row>
        <row r="889">
          <cell r="A889" t="str">
            <v>9670-0021-1250-T</v>
          </cell>
          <cell r="B889" t="str">
            <v>EARTH ANTI STATIC STRIP EARTH BELT GROUD</v>
          </cell>
          <cell r="D889" t="str">
            <v>EA</v>
          </cell>
        </row>
        <row r="890">
          <cell r="A890" t="str">
            <v>9941-0317-001-T</v>
          </cell>
          <cell r="B890" t="str">
            <v>VALVE EMER 4" AIR OPER, FLANGE,KT02-100Y</v>
          </cell>
          <cell r="D890" t="str">
            <v>EA</v>
          </cell>
        </row>
        <row r="891">
          <cell r="A891" t="str">
            <v>003-0108-004-T</v>
          </cell>
          <cell r="B891" t="str">
            <v>BUSH STEEL OD25 xID20 x20L FOR EMERGENCY</v>
          </cell>
          <cell r="D891" t="str">
            <v>EA</v>
          </cell>
        </row>
        <row r="892">
          <cell r="A892" t="str">
            <v>003-0121-009-T</v>
          </cell>
          <cell r="B892" t="str">
            <v>BUSH API LOCK OD35mmX21mmX10mm  NYLON</v>
          </cell>
          <cell r="D892" t="str">
            <v>EA</v>
          </cell>
        </row>
        <row r="893">
          <cell r="A893" t="str">
            <v>003-0121-T</v>
          </cell>
          <cell r="B893" t="str">
            <v>BEARING,SLEEVE,FLNG,OD0.63" ID0.38"  NYL</v>
          </cell>
          <cell r="D893" t="str">
            <v>EA</v>
          </cell>
        </row>
        <row r="894">
          <cell r="A894" t="str">
            <v>003-0126-T</v>
          </cell>
          <cell r="B894" t="str">
            <v>BUSH FOR FOLD BOTTOM LADDER</v>
          </cell>
          <cell r="D894" t="str">
            <v>EA</v>
          </cell>
        </row>
        <row r="895">
          <cell r="A895" t="str">
            <v>003-0128-001-T</v>
          </cell>
          <cell r="B895" t="str">
            <v>BUSHING BOTTOM SUPPORT SS304 L=48mm</v>
          </cell>
          <cell r="D895" t="str">
            <v>EA</v>
          </cell>
        </row>
        <row r="896">
          <cell r="A896" t="str">
            <v>003-0128-002-T</v>
          </cell>
          <cell r="B896" t="str">
            <v>BUSHING BOTTOM SUPPORT SS304 L=15mm</v>
          </cell>
          <cell r="D896" t="str">
            <v>EA</v>
          </cell>
        </row>
        <row r="897">
          <cell r="A897" t="str">
            <v>003-0130-T</v>
          </cell>
          <cell r="B897" t="str">
            <v>BUSHING DUAL TIRE CARRIER  OZ STYLE R/T</v>
          </cell>
          <cell r="D897" t="str">
            <v>EA</v>
          </cell>
        </row>
        <row r="898">
          <cell r="A898" t="str">
            <v>003-0131-001-T</v>
          </cell>
          <cell r="B898" t="str">
            <v>BUSH NYLON FOR GUARD BAR (VALVE PS2347W)</v>
          </cell>
          <cell r="D898" t="str">
            <v>EA</v>
          </cell>
        </row>
        <row r="899">
          <cell r="A899" t="str">
            <v>015-0159-T-LB</v>
          </cell>
          <cell r="B899" t="str">
            <v>LABOR COST SPACER BAR AL. 38mm. SLIDER</v>
          </cell>
          <cell r="D899" t="str">
            <v>EA</v>
          </cell>
        </row>
        <row r="900">
          <cell r="A900" t="str">
            <v>015-0160-T</v>
          </cell>
          <cell r="B900" t="str">
            <v>SPACER BAR STL. 16mm. FOR SLIDER</v>
          </cell>
          <cell r="D900" t="str">
            <v>EA</v>
          </cell>
        </row>
        <row r="901">
          <cell r="A901" t="str">
            <v>025-0108-T</v>
          </cell>
          <cell r="B901" t="str">
            <v>PLUG ALUM FOR MANHOLE PV VENT</v>
          </cell>
          <cell r="D901" t="str">
            <v>EA</v>
          </cell>
        </row>
        <row r="902">
          <cell r="A902" t="str">
            <v>025-0111-T</v>
          </cell>
          <cell r="B902" t="str">
            <v>PLUG ALUM FOR DIP TUBE M/H TPM400</v>
          </cell>
          <cell r="D902" t="str">
            <v>EA</v>
          </cell>
        </row>
        <row r="903">
          <cell r="A903" t="str">
            <v>025-0112-T</v>
          </cell>
          <cell r="B903" t="str">
            <v>SENSOR HOLE PLUG FOR KNAPPCO MANHOLE</v>
          </cell>
          <cell r="D903" t="str">
            <v>EA</v>
          </cell>
        </row>
        <row r="904">
          <cell r="A904" t="str">
            <v>025-0113-T</v>
          </cell>
          <cell r="B904" t="str">
            <v>PLUG ALUM FOR DIP TUBE M/H TPM400</v>
          </cell>
          <cell r="D904" t="str">
            <v>EA</v>
          </cell>
        </row>
        <row r="905">
          <cell r="A905" t="str">
            <v>025-1005-T</v>
          </cell>
          <cell r="B905" t="str">
            <v>SENSOR HOLE PLUG (REF KNAPPCO #5112)</v>
          </cell>
          <cell r="D905" t="str">
            <v>EA</v>
          </cell>
        </row>
        <row r="906">
          <cell r="A906" t="str">
            <v>025-1006-001-T</v>
          </cell>
          <cell r="B906" t="str">
            <v>V/R PLUG BODY L=32 mm.</v>
          </cell>
          <cell r="D906" t="str">
            <v>EA</v>
          </cell>
        </row>
        <row r="907">
          <cell r="A907" t="str">
            <v>025-1006-003-T</v>
          </cell>
          <cell r="B907" t="str">
            <v>SLOTTED ROUND NUT ALUM FOR V/R PLUG</v>
          </cell>
          <cell r="D907" t="str">
            <v>EA</v>
          </cell>
        </row>
        <row r="908">
          <cell r="A908" t="str">
            <v>025-1006-004-T</v>
          </cell>
          <cell r="B908" t="str">
            <v>SET SCREW 5/32-32G -10 mm LG</v>
          </cell>
          <cell r="D908" t="str">
            <v>EA</v>
          </cell>
        </row>
        <row r="909">
          <cell r="A909" t="str">
            <v>025-1006-100-T</v>
          </cell>
          <cell r="B909" t="str">
            <v>V/R HOLE PLUG FOR M/H EMCO</v>
          </cell>
          <cell r="D909" t="str">
            <v>EA</v>
          </cell>
        </row>
        <row r="910">
          <cell r="A910" t="str">
            <v>025-1006-T</v>
          </cell>
          <cell r="B910" t="str">
            <v>V/R HOLE PLUG (REF KNAPPCO #5113)</v>
          </cell>
          <cell r="D910" t="str">
            <v>EA</v>
          </cell>
        </row>
        <row r="911">
          <cell r="A911" t="str">
            <v>026-0120-002-T</v>
          </cell>
          <cell r="B911" t="str">
            <v>RETAINING RING 25x1.2 DIN 471</v>
          </cell>
          <cell r="D911" t="str">
            <v>EA</v>
          </cell>
        </row>
        <row r="912">
          <cell r="A912" t="str">
            <v>026-0125-001-T</v>
          </cell>
          <cell r="B912" t="str">
            <v>MANHOLE AL FLANGE RING 16" 12 HOLES</v>
          </cell>
          <cell r="D912" t="str">
            <v>EA</v>
          </cell>
        </row>
        <row r="913">
          <cell r="A913" t="str">
            <v>026-0125-001-T-LB</v>
          </cell>
          <cell r="B913" t="str">
            <v>LABOR-M/H COLLAR FLANG RING EMCO#F0355</v>
          </cell>
          <cell r="D913" t="str">
            <v>EA</v>
          </cell>
        </row>
        <row r="914">
          <cell r="A914" t="str">
            <v>026-0128-002-T</v>
          </cell>
          <cell r="B914" t="str">
            <v>MANHOLE AL FLANGE RING 16" 24 HOLES,M10</v>
          </cell>
          <cell r="D914" t="str">
            <v>EA</v>
          </cell>
        </row>
        <row r="915">
          <cell r="A915" t="str">
            <v>026-0128-002-T-LB</v>
          </cell>
          <cell r="B915" t="str">
            <v>LABOR COST MANHOLE COLL.AL FOR M/H COVER</v>
          </cell>
          <cell r="D915" t="str">
            <v>EA</v>
          </cell>
        </row>
        <row r="916">
          <cell r="A916" t="str">
            <v>026-0128-003-T-LB</v>
          </cell>
          <cell r="B916" t="str">
            <v>LABOR COST MANHOLE COLL.AL FOR M/H COVER</v>
          </cell>
          <cell r="D916" t="str">
            <v>EA</v>
          </cell>
        </row>
        <row r="917">
          <cell r="A917" t="str">
            <v>026-0135-001-T</v>
          </cell>
          <cell r="B917" t="str">
            <v>FLANGE RING."BETTS" M/H 20" (M8x1.25)</v>
          </cell>
          <cell r="D917" t="str">
            <v>EA</v>
          </cell>
        </row>
        <row r="918">
          <cell r="A918" t="str">
            <v>026-0135-001-T-LB</v>
          </cell>
          <cell r="B918" t="str">
            <v>LABOR COST FLANGE RING."BETTS" M/H 20"</v>
          </cell>
          <cell r="D918" t="str">
            <v>EA</v>
          </cell>
        </row>
        <row r="919">
          <cell r="A919" t="str">
            <v>026-0156-T</v>
          </cell>
          <cell r="B919" t="str">
            <v>REAR TRAP-GATE FLANGES COLLAR</v>
          </cell>
          <cell r="D919" t="str">
            <v>EA</v>
          </cell>
        </row>
        <row r="920">
          <cell r="A920" t="str">
            <v>026-0156-T-LB</v>
          </cell>
          <cell r="B920" t="str">
            <v>LABOR COST REAR TRAP-GATE FLANGES COLLAR</v>
          </cell>
          <cell r="D920" t="str">
            <v>EA</v>
          </cell>
        </row>
        <row r="921">
          <cell r="A921" t="str">
            <v>026-0161-002-T-LB</v>
          </cell>
          <cell r="B921" t="str">
            <v>LABOR COST OPW. STL. M/H 20" (M10x1.5)</v>
          </cell>
          <cell r="D921" t="str">
            <v>EA</v>
          </cell>
        </row>
        <row r="922">
          <cell r="A922" t="str">
            <v>026-0166-T</v>
          </cell>
          <cell r="B922" t="str">
            <v>INTERNAL RING FOR 20"MANHOLE</v>
          </cell>
          <cell r="D922" t="str">
            <v>EA</v>
          </cell>
        </row>
        <row r="923">
          <cell r="A923" t="str">
            <v>026-0176-002-T</v>
          </cell>
          <cell r="B923" t="str">
            <v>RING FOR M/H COLLAR EMCO 20"</v>
          </cell>
          <cell r="D923" t="str">
            <v>EA</v>
          </cell>
        </row>
        <row r="924">
          <cell r="A924" t="str">
            <v>026-0176-002-T-LB</v>
          </cell>
          <cell r="B924" t="str">
            <v>LABOR COST FOR RING M/H COLLAR EMCO 20"</v>
          </cell>
          <cell r="D924" t="str">
            <v>EA</v>
          </cell>
        </row>
        <row r="925">
          <cell r="A925" t="str">
            <v>026-0178-T</v>
          </cell>
          <cell r="B925" t="str">
            <v>RING-MNTING-AERATION-1040 JET</v>
          </cell>
          <cell r="D925" t="str">
            <v>EA</v>
          </cell>
        </row>
        <row r="926">
          <cell r="A926" t="str">
            <v>027-0111-T</v>
          </cell>
          <cell r="B926" t="str">
            <v>ROD LINKAGE M8 ONE END 400LG SS.</v>
          </cell>
          <cell r="D926" t="str">
            <v>EA</v>
          </cell>
        </row>
        <row r="927">
          <cell r="A927" t="str">
            <v>027-0112-001-T</v>
          </cell>
          <cell r="B927" t="str">
            <v>HINGE LOCK REAR GATE</v>
          </cell>
          <cell r="D927" t="str">
            <v>EA</v>
          </cell>
        </row>
        <row r="928">
          <cell r="A928" t="str">
            <v>027-0112-002-T</v>
          </cell>
          <cell r="B928" t="str">
            <v>HINGE LOCK REAR GATE</v>
          </cell>
          <cell r="D928" t="str">
            <v>EA</v>
          </cell>
        </row>
        <row r="929">
          <cell r="A929" t="str">
            <v>027-3023-018</v>
          </cell>
          <cell r="B929" t="str">
            <v>CAPACITY INDICATOR ROD 18" LONG</v>
          </cell>
          <cell r="D929" t="str">
            <v>EA</v>
          </cell>
        </row>
        <row r="930">
          <cell r="A930" t="str">
            <v>027-3023-024</v>
          </cell>
          <cell r="B930" t="str">
            <v>CAP IND ROD 24" LONG</v>
          </cell>
          <cell r="D930" t="str">
            <v>EA</v>
          </cell>
        </row>
        <row r="931">
          <cell r="A931" t="str">
            <v>035-0214-T-LB</v>
          </cell>
          <cell r="B931" t="str">
            <v>LABOR COST FOR PROBE PROTECTION</v>
          </cell>
          <cell r="D931" t="str">
            <v>EA</v>
          </cell>
        </row>
        <row r="932">
          <cell r="A932" t="str">
            <v>035-0216-T</v>
          </cell>
          <cell r="B932" t="str">
            <v>GUARD PROTECTION FLOOD LIGHT</v>
          </cell>
          <cell r="D932" t="str">
            <v>EA</v>
          </cell>
        </row>
        <row r="933">
          <cell r="A933" t="str">
            <v>035-0222-T</v>
          </cell>
          <cell r="B933" t="str">
            <v>HOOD RAIN FOR PV VENT</v>
          </cell>
          <cell r="D933" t="str">
            <v>EA</v>
          </cell>
        </row>
        <row r="934">
          <cell r="A934" t="str">
            <v>035-0231-002-T</v>
          </cell>
          <cell r="B934" t="str">
            <v>LOCKING HANDLE ASSEMBLY</v>
          </cell>
          <cell r="D934" t="str">
            <v>EA</v>
          </cell>
        </row>
        <row r="935">
          <cell r="A935" t="str">
            <v>035-0231-009-T</v>
          </cell>
          <cell r="B935" t="str">
            <v>RD.BAR OD.25mm ID.19mm LG25mm</v>
          </cell>
          <cell r="D935" t="str">
            <v>EA</v>
          </cell>
        </row>
        <row r="936">
          <cell r="A936" t="str">
            <v>035-0256-004-T</v>
          </cell>
          <cell r="B936" t="str">
            <v>LOCKING PIN</v>
          </cell>
          <cell r="D936" t="str">
            <v>EA</v>
          </cell>
        </row>
        <row r="937">
          <cell r="A937" t="str">
            <v>035-0256-008-T</v>
          </cell>
          <cell r="B937" t="str">
            <v>COLLAR LOCKING PIN</v>
          </cell>
          <cell r="D937" t="str">
            <v>EA</v>
          </cell>
        </row>
        <row r="938">
          <cell r="A938" t="str">
            <v>035-0257-003-T</v>
          </cell>
          <cell r="B938" t="str">
            <v>PIN LOCKING</v>
          </cell>
          <cell r="D938" t="str">
            <v>EA</v>
          </cell>
        </row>
        <row r="939">
          <cell r="A939" t="str">
            <v>035-0284-T-LB</v>
          </cell>
          <cell r="B939" t="str">
            <v>LABOUR COST GUARD FOR INDICATOR ROD TOP</v>
          </cell>
          <cell r="D939" t="str">
            <v>EA</v>
          </cell>
        </row>
        <row r="940">
          <cell r="A940" t="str">
            <v>036-0936-LB</v>
          </cell>
          <cell r="B940" t="str">
            <v>LABOR COST FOR CLIP DRAIN HOSE 1 1/4"</v>
          </cell>
          <cell r="D940" t="str">
            <v>EA</v>
          </cell>
        </row>
        <row r="941">
          <cell r="A941" t="str">
            <v>040-0127-001-T</v>
          </cell>
          <cell r="B941" t="str">
            <v>COLLAR ALUM FOR SERVICE TUBE 2" SCH40</v>
          </cell>
          <cell r="D941" t="str">
            <v>EA</v>
          </cell>
        </row>
        <row r="942">
          <cell r="A942" t="str">
            <v>040-0127-001-T-LB</v>
          </cell>
          <cell r="B942" t="str">
            <v>LABOR FOR COLLAR ALUM FOR SERVICE TUBE</v>
          </cell>
          <cell r="D942" t="str">
            <v>EA</v>
          </cell>
        </row>
        <row r="943">
          <cell r="A943" t="str">
            <v>040-2411-010-LB</v>
          </cell>
          <cell r="B943" t="str">
            <v>LABOR COST FOR COLLAR 10" LG.FOR 4"SUMP</v>
          </cell>
          <cell r="D943" t="str">
            <v>EA</v>
          </cell>
        </row>
        <row r="944">
          <cell r="A944" t="str">
            <v>042-0157-001-T</v>
          </cell>
          <cell r="B944" t="str">
            <v>PLAIN CAP ALUM 1.5"</v>
          </cell>
          <cell r="D944" t="str">
            <v>EA</v>
          </cell>
        </row>
        <row r="945">
          <cell r="A945" t="str">
            <v>042-0157-002-T</v>
          </cell>
          <cell r="B945" t="str">
            <v>PLAIN CAP BRASS 1.5"</v>
          </cell>
          <cell r="D945" t="str">
            <v>EA</v>
          </cell>
        </row>
        <row r="946">
          <cell r="A946" t="str">
            <v>042-0157-T</v>
          </cell>
          <cell r="B946" t="str">
            <v>PLAIN CAP ALUM 1.5" BSP THREAD  FAB.PART</v>
          </cell>
          <cell r="D946" t="str">
            <v>EA</v>
          </cell>
        </row>
        <row r="947">
          <cell r="A947" t="str">
            <v>042-0166-T</v>
          </cell>
          <cell r="B947" t="str">
            <v>VALVE SPRING COMPRESSOR COUPLER LIQUIP</v>
          </cell>
          <cell r="D947" t="str">
            <v>EA</v>
          </cell>
        </row>
        <row r="948">
          <cell r="A948" t="str">
            <v>047-0103-T</v>
          </cell>
          <cell r="B948" t="str">
            <v>HEX. NUT 3/8" FOR CLAMPING RING16"#5009</v>
          </cell>
          <cell r="D948" t="str">
            <v>EA</v>
          </cell>
        </row>
        <row r="949">
          <cell r="A949" t="str">
            <v>047-0123-T</v>
          </cell>
          <cell r="B949" t="str">
            <v>WIRE EYEBOLT SS.</v>
          </cell>
          <cell r="D949" t="str">
            <v>EA</v>
          </cell>
        </row>
        <row r="950">
          <cell r="A950" t="str">
            <v>047-0128-001-T</v>
          </cell>
          <cell r="B950" t="str">
            <v>EYE BOLT M16 x 2.0 x100mm</v>
          </cell>
          <cell r="D950" t="str">
            <v>EA</v>
          </cell>
        </row>
        <row r="951">
          <cell r="A951" t="str">
            <v>047-0128-T</v>
          </cell>
          <cell r="B951" t="str">
            <v>EYE BOLT M16 x 2.0 x140mm</v>
          </cell>
          <cell r="D951" t="str">
            <v>EA</v>
          </cell>
        </row>
        <row r="952">
          <cell r="A952" t="str">
            <v>047-0131-T</v>
          </cell>
          <cell r="B952" t="str">
            <v>STUD SS M16x2.0x420LG. THREAD 100LG.</v>
          </cell>
          <cell r="D952" t="str">
            <v>EA</v>
          </cell>
        </row>
        <row r="953">
          <cell r="A953" t="str">
            <v>047-0133-T</v>
          </cell>
          <cell r="B953" t="str">
            <v>STUD SS M10x1.5x220LG. THREAD 50LG.</v>
          </cell>
          <cell r="D953" t="str">
            <v>EA</v>
          </cell>
        </row>
        <row r="954">
          <cell r="A954" t="str">
            <v>047-0134-T</v>
          </cell>
          <cell r="B954" t="str">
            <v>EYE BOLT Tr16X4 100mm LG. THREADS</v>
          </cell>
          <cell r="D954" t="str">
            <v>EA</v>
          </cell>
        </row>
        <row r="955">
          <cell r="A955" t="str">
            <v>047-1822</v>
          </cell>
          <cell r="B955" t="str">
            <v>CAP AL HEX NUT 5/8"-11NC</v>
          </cell>
          <cell r="D955" t="str">
            <v>EA</v>
          </cell>
        </row>
        <row r="956">
          <cell r="A956" t="str">
            <v>048-0127-001-T</v>
          </cell>
          <cell r="B956" t="str">
            <v>CATCHSTAP MOUNTING BOLT 110 LG.</v>
          </cell>
          <cell r="D956" t="str">
            <v>EA</v>
          </cell>
        </row>
        <row r="957">
          <cell r="A957" t="str">
            <v>048-0133-T</v>
          </cell>
          <cell r="B957" t="str">
            <v>HITCH PIN FOR HOSE CARRIER</v>
          </cell>
          <cell r="D957" t="str">
            <v>EA</v>
          </cell>
        </row>
        <row r="958">
          <cell r="A958" t="str">
            <v>048-0134-075-T</v>
          </cell>
          <cell r="B958" t="str">
            <v>PIN CLEVIS DIA. 10mm  x 75 mm</v>
          </cell>
          <cell r="D958" t="str">
            <v>EA</v>
          </cell>
        </row>
        <row r="959">
          <cell r="A959" t="str">
            <v>048-0134-080-T</v>
          </cell>
          <cell r="B959" t="str">
            <v>PIN CLEVIS DIA. 10mm  x 80 mm</v>
          </cell>
          <cell r="D959" t="str">
            <v>EA</v>
          </cell>
        </row>
        <row r="960">
          <cell r="A960" t="str">
            <v>048-0135-062-T</v>
          </cell>
          <cell r="B960" t="str">
            <v>HINGE STUD PIN, RETAIN, RING SS304 62mm</v>
          </cell>
          <cell r="D960" t="str">
            <v>EA</v>
          </cell>
        </row>
        <row r="961">
          <cell r="A961" t="str">
            <v>048-0135-070-T</v>
          </cell>
          <cell r="B961" t="str">
            <v>HINGE STUD PIN, RETAIN, RING SS304 70mm</v>
          </cell>
          <cell r="D961" t="str">
            <v>EA</v>
          </cell>
        </row>
        <row r="962">
          <cell r="A962" t="str">
            <v>048-0135-083-T</v>
          </cell>
          <cell r="B962" t="str">
            <v>HINGE STUD PIN, RETAIN, RING SS304 83mm</v>
          </cell>
          <cell r="D962" t="str">
            <v>EA</v>
          </cell>
        </row>
        <row r="963">
          <cell r="A963" t="str">
            <v>048-0135-090-T</v>
          </cell>
          <cell r="B963" t="str">
            <v>HINGE STUD PIN, RETAIN, RING SS304 90mm</v>
          </cell>
          <cell r="D963" t="str">
            <v>EA</v>
          </cell>
        </row>
        <row r="964">
          <cell r="A964" t="str">
            <v>048-0142-T</v>
          </cell>
          <cell r="B964" t="str">
            <v>SHAFT FOR HOSE REEL OD 50mm(238 LG)</v>
          </cell>
          <cell r="D964" t="str">
            <v>EA</v>
          </cell>
        </row>
        <row r="965">
          <cell r="A965" t="str">
            <v>048-0145-001-T</v>
          </cell>
          <cell r="B965" t="str">
            <v>PIN 3/4" PIPE SS304 (MOQ = 35EA)</v>
          </cell>
          <cell r="D965" t="str">
            <v>EA</v>
          </cell>
        </row>
        <row r="966">
          <cell r="A966" t="str">
            <v>048-2646</v>
          </cell>
          <cell r="B966" t="str">
            <v>HAIR PIN COTTER (MOQ = 50EA)</v>
          </cell>
          <cell r="D966" t="str">
            <v>EA</v>
          </cell>
        </row>
        <row r="967">
          <cell r="A967" t="str">
            <v>054-0139-T-LB</v>
          </cell>
          <cell r="B967" t="str">
            <v>LABOR COST FOR REDUCER ALUM 3" - 2.5"</v>
          </cell>
          <cell r="D967" t="str">
            <v>EA</v>
          </cell>
        </row>
        <row r="968">
          <cell r="A968" t="str">
            <v>054-0202-T</v>
          </cell>
          <cell r="B968" t="str">
            <v>COLLAR COUPLING AL. 1/2" NPT FOR WET LUG</v>
          </cell>
          <cell r="D968" t="str">
            <v>EA</v>
          </cell>
        </row>
        <row r="969">
          <cell r="A969" t="str">
            <v>054-0245-001-T</v>
          </cell>
          <cell r="B969" t="str">
            <v>ADAPTER REDUCE HH M22 Mx1/4"NPT FM BRASS</v>
          </cell>
          <cell r="D969" t="str">
            <v>EA</v>
          </cell>
        </row>
        <row r="970">
          <cell r="A970" t="str">
            <v>054-0245-T</v>
          </cell>
          <cell r="B970" t="str">
            <v>ADAPTER REDUCE HH M22 Mx3/8"NPT FM BRASS</v>
          </cell>
          <cell r="D970" t="str">
            <v>EA</v>
          </cell>
        </row>
        <row r="971">
          <cell r="A971" t="str">
            <v>054-0246-001-T</v>
          </cell>
          <cell r="B971" t="str">
            <v>ADAPTER REDUCE HH M16 Mx3/8"NPT FM BRASS</v>
          </cell>
          <cell r="D971" t="str">
            <v>EA</v>
          </cell>
        </row>
        <row r="972">
          <cell r="A972" t="str">
            <v>054-0249-T</v>
          </cell>
          <cell r="B972" t="str">
            <v>REDUCER COUPLING 1/4"NPT M x 1/8"NPT FM</v>
          </cell>
          <cell r="D972" t="str">
            <v>EA</v>
          </cell>
        </row>
        <row r="973">
          <cell r="A973" t="str">
            <v>054-0251-T</v>
          </cell>
          <cell r="B973" t="str">
            <v>ADAPTER REDUCE M16 Mx1/2"NPT FM ALUM</v>
          </cell>
          <cell r="D973" t="str">
            <v>EA</v>
          </cell>
        </row>
        <row r="974">
          <cell r="A974" t="str">
            <v>054-0258-T</v>
          </cell>
          <cell r="B974" t="str">
            <v>BULKHEAD M M16/FM M3/8"STUD W/INT,THD.</v>
          </cell>
          <cell r="D974" t="str">
            <v>EA</v>
          </cell>
        </row>
        <row r="975">
          <cell r="A975" t="str">
            <v>054-0274-T</v>
          </cell>
          <cell r="B975" t="str">
            <v>ADAP,REDUCE BRASS 1/2"M NPT M26x1.5 FM</v>
          </cell>
          <cell r="D975" t="str">
            <v>EA</v>
          </cell>
        </row>
        <row r="976">
          <cell r="A976" t="str">
            <v>054-0298-T</v>
          </cell>
          <cell r="B976" t="str">
            <v>FITTING CONNE.AIR BAG BPW FM1/2"NPTxM22</v>
          </cell>
          <cell r="D976" t="str">
            <v>EA</v>
          </cell>
        </row>
        <row r="977">
          <cell r="A977" t="str">
            <v>054-0300-T</v>
          </cell>
          <cell r="B977" t="str">
            <v>HEX NIPPLE BRASS M22X1.5</v>
          </cell>
          <cell r="D977" t="str">
            <v>EA</v>
          </cell>
        </row>
        <row r="978">
          <cell r="A978" t="str">
            <v>054-0308-001-T</v>
          </cell>
          <cell r="B978" t="str">
            <v>CONNECT FEMALE FOR HENDRICK. AIR SPRING</v>
          </cell>
          <cell r="D978" t="str">
            <v>EA</v>
          </cell>
        </row>
        <row r="979">
          <cell r="A979" t="str">
            <v>054-0308-002-T</v>
          </cell>
          <cell r="B979" t="str">
            <v>CONNEC. FEMALE FOR HEND. AIR SPRING</v>
          </cell>
          <cell r="D979" t="str">
            <v>EA</v>
          </cell>
        </row>
        <row r="980">
          <cell r="A980" t="str">
            <v>054-0308-T</v>
          </cell>
          <cell r="B980" t="str">
            <v>CONNEC. FEMALE FOR HEND. AIR SPRING</v>
          </cell>
          <cell r="D980" t="str">
            <v>EA</v>
          </cell>
        </row>
        <row r="981">
          <cell r="A981" t="str">
            <v>054-0308-T-LB</v>
          </cell>
          <cell r="B981" t="str">
            <v>LB-CONNEC. FEMALE FOR HEND. AIR SPRING</v>
          </cell>
          <cell r="D981" t="str">
            <v>EA</v>
          </cell>
        </row>
        <row r="982">
          <cell r="A982" t="str">
            <v>054-0309-001-T</v>
          </cell>
          <cell r="B982" t="str">
            <v>CONNECTIG NUT FOR HEND AIR BAG 60 LG.</v>
          </cell>
          <cell r="D982" t="str">
            <v>EA</v>
          </cell>
        </row>
        <row r="983">
          <cell r="A983" t="str">
            <v>054-0309-T</v>
          </cell>
          <cell r="B983" t="str">
            <v>CONNECTING NUT FOR HEND AIR BAG 96 LG.</v>
          </cell>
          <cell r="D983" t="str">
            <v>EA</v>
          </cell>
        </row>
        <row r="984">
          <cell r="A984" t="str">
            <v>054-0310-001-T</v>
          </cell>
          <cell r="B984" t="str">
            <v>CONNECTING EXTEN FITTING AIRBAG HENDRIC</v>
          </cell>
          <cell r="D984" t="str">
            <v>EA</v>
          </cell>
        </row>
        <row r="985">
          <cell r="A985" t="str">
            <v>054-0310-002-T</v>
          </cell>
          <cell r="B985" t="str">
            <v>CONNECTING EXTEN FITTING AIRBAG HENDRIC</v>
          </cell>
          <cell r="D985" t="str">
            <v>EA</v>
          </cell>
        </row>
        <row r="986">
          <cell r="A986" t="str">
            <v>054-0310-T</v>
          </cell>
          <cell r="B986" t="str">
            <v>*CONNECTING nut*</v>
          </cell>
          <cell r="D986" t="str">
            <v>EA</v>
          </cell>
        </row>
        <row r="987">
          <cell r="A987" t="str">
            <v>054-0315-T-LB</v>
          </cell>
          <cell r="B987" t="str">
            <v>LABOR COST REDUCER ALUMINUM 6"X4"X 5" LG</v>
          </cell>
          <cell r="D987" t="str">
            <v>EA</v>
          </cell>
        </row>
        <row r="988">
          <cell r="A988" t="str">
            <v>054-0319-T</v>
          </cell>
          <cell r="B988" t="str">
            <v>BULK HEAD CONNEC FOR "SOZIE"TYPE COUPL</v>
          </cell>
          <cell r="D988" t="str">
            <v>EA</v>
          </cell>
        </row>
        <row r="989">
          <cell r="A989" t="str">
            <v>054-0320-T-LB</v>
          </cell>
          <cell r="B989" t="str">
            <v>LABOR COST 054-0320-T REDUCER ECCENTRIC</v>
          </cell>
          <cell r="D989" t="str">
            <v>EA</v>
          </cell>
        </row>
        <row r="990">
          <cell r="A990" t="str">
            <v>054-0325-T</v>
          </cell>
          <cell r="B990" t="str">
            <v>COLLAR  COUPLING 1/2" FOR WET LUG(LONG)</v>
          </cell>
          <cell r="D990" t="str">
            <v>EA</v>
          </cell>
        </row>
        <row r="991">
          <cell r="A991" t="str">
            <v>054-0353-T</v>
          </cell>
          <cell r="B991" t="str">
            <v>HALF COUPLING 1" BSP TAPER THREAD</v>
          </cell>
          <cell r="D991" t="str">
            <v>EA</v>
          </cell>
        </row>
        <row r="992">
          <cell r="A992" t="str">
            <v>054-0371-T</v>
          </cell>
          <cell r="B992" t="str">
            <v>BULK HEAD FEMALE M22x1.5 STUD M30x2.0 W/</v>
          </cell>
          <cell r="D992" t="str">
            <v>EA</v>
          </cell>
        </row>
        <row r="993">
          <cell r="A993" t="str">
            <v>055-0101-LB-T</v>
          </cell>
          <cell r="B993" t="str">
            <v>LABOR COST FOR WASHER CYL SCREEN</v>
          </cell>
          <cell r="D993" t="str">
            <v>EA</v>
          </cell>
        </row>
        <row r="994">
          <cell r="A994" t="str">
            <v>058-0113-300-T</v>
          </cell>
          <cell r="B994" t="str">
            <v>HEX NIPPLE BRASS 3"</v>
          </cell>
          <cell r="D994" t="str">
            <v>EA</v>
          </cell>
        </row>
        <row r="995">
          <cell r="A995" t="str">
            <v>058-0117-003-T</v>
          </cell>
          <cell r="B995" t="str">
            <v>PIPE STL SUPPROT BRACE LANDING LEG 44.5"</v>
          </cell>
          <cell r="D995" t="str">
            <v>EA</v>
          </cell>
        </row>
        <row r="996">
          <cell r="A996" t="str">
            <v>058-0117-006-T</v>
          </cell>
          <cell r="B996" t="str">
            <v>PIPE STL SUPPROT BRACE LANDING LEG 46.5"</v>
          </cell>
          <cell r="D996" t="str">
            <v>EA</v>
          </cell>
        </row>
        <row r="997">
          <cell r="A997" t="str">
            <v>058-0117-007-T</v>
          </cell>
          <cell r="B997" t="str">
            <v>PIPE STL SUPPORT BRACE LANDING LEG 37"</v>
          </cell>
          <cell r="D997" t="str">
            <v>EA</v>
          </cell>
        </row>
        <row r="998">
          <cell r="A998" t="str">
            <v>058-0117-008-T</v>
          </cell>
          <cell r="B998" t="str">
            <v>PIPE STL SUPPROT BRACE LANDING LEG 40"</v>
          </cell>
          <cell r="D998" t="str">
            <v>EA</v>
          </cell>
        </row>
        <row r="999">
          <cell r="A999" t="str">
            <v>058-0117-009-T</v>
          </cell>
          <cell r="B999" t="str">
            <v>PIPE STL SUPPORT BRACE LANDING LEG 39"</v>
          </cell>
          <cell r="D999" t="str">
            <v>EA</v>
          </cell>
        </row>
        <row r="1000">
          <cell r="A1000" t="str">
            <v>058-0117-011-T</v>
          </cell>
          <cell r="B1000" t="str">
            <v>PIPE STL SUPPORT BRACE LANDING LEG17"</v>
          </cell>
          <cell r="D1000" t="str">
            <v>EA</v>
          </cell>
        </row>
        <row r="1001">
          <cell r="A1001" t="str">
            <v>058-0117-014-T</v>
          </cell>
          <cell r="B1001" t="str">
            <v>PIPE STL. SUPPROT BRACE LANDING LEG20"</v>
          </cell>
          <cell r="D1001" t="str">
            <v>EA</v>
          </cell>
        </row>
        <row r="1002">
          <cell r="A1002" t="str">
            <v>058-0117-T</v>
          </cell>
          <cell r="B1002" t="str">
            <v>PIPE STL SUPPROT BRACE LANDING LEG</v>
          </cell>
          <cell r="D1002" t="str">
            <v>EA</v>
          </cell>
        </row>
        <row r="1003">
          <cell r="A1003" t="str">
            <v>058-0118-012-T</v>
          </cell>
          <cell r="B1003" t="str">
            <v>COUPLING ALUM  1/8" NPT.</v>
          </cell>
          <cell r="D1003" t="str">
            <v>EA</v>
          </cell>
        </row>
        <row r="1004">
          <cell r="A1004" t="str">
            <v>058-0118-037-T</v>
          </cell>
          <cell r="B1004" t="str">
            <v>COUPLING ALUM 3/8" NPT.</v>
          </cell>
          <cell r="D1004" t="str">
            <v>EA</v>
          </cell>
        </row>
        <row r="1005">
          <cell r="A1005" t="str">
            <v>058-0118-050-T</v>
          </cell>
          <cell r="B1005" t="str">
            <v>COUPLING ALUM 1/2" NPT.</v>
          </cell>
          <cell r="D1005" t="str">
            <v>EA</v>
          </cell>
        </row>
        <row r="1006">
          <cell r="A1006" t="str">
            <v>058-0118-075-T</v>
          </cell>
          <cell r="B1006" t="str">
            <v>COUPLING  AL. 3/4" NPT.</v>
          </cell>
          <cell r="D1006" t="str">
            <v>EA</v>
          </cell>
        </row>
        <row r="1007">
          <cell r="A1007" t="str">
            <v>058-0118-100-T</v>
          </cell>
          <cell r="B1007" t="str">
            <v>COUPLING AL. 1" NPT.</v>
          </cell>
          <cell r="D1007" t="str">
            <v>EA</v>
          </cell>
        </row>
        <row r="1008">
          <cell r="A1008" t="str">
            <v>058-0118-150-T</v>
          </cell>
          <cell r="B1008" t="str">
            <v>COUPLING AL. 1 1/2" NPT.</v>
          </cell>
          <cell r="D1008" t="str">
            <v>EA</v>
          </cell>
        </row>
        <row r="1009">
          <cell r="A1009" t="str">
            <v>058-0118-200-T</v>
          </cell>
          <cell r="B1009" t="str">
            <v>COUPLING ALUM 2" N.P.T</v>
          </cell>
          <cell r="D1009" t="str">
            <v>EA</v>
          </cell>
        </row>
        <row r="1010">
          <cell r="A1010" t="str">
            <v>058-0118-250-T</v>
          </cell>
          <cell r="B1010" t="str">
            <v>COUPLING AL. 2 1/2" NPT.</v>
          </cell>
          <cell r="D1010" t="str">
            <v>EA</v>
          </cell>
        </row>
        <row r="1011">
          <cell r="A1011" t="str">
            <v>058-0118-300-T</v>
          </cell>
          <cell r="B1011" t="str">
            <v>COUPLING AL. 3" NPT.</v>
          </cell>
          <cell r="D1011" t="str">
            <v>EA</v>
          </cell>
        </row>
        <row r="1012">
          <cell r="A1012" t="str">
            <v>058-0125-001-T</v>
          </cell>
          <cell r="B1012" t="str">
            <v>NIPPLE 3" SCH 40 STEEL THREAD ONE END</v>
          </cell>
          <cell r="D1012" t="str">
            <v>EA</v>
          </cell>
        </row>
        <row r="1013">
          <cell r="A1013" t="str">
            <v>058-0125-003-LB</v>
          </cell>
          <cell r="B1013" t="str">
            <v>LABOR COST FOR NIPPLE PIPE STL. 2 1/2"</v>
          </cell>
          <cell r="D1013" t="str">
            <v>EA</v>
          </cell>
        </row>
        <row r="1014">
          <cell r="A1014" t="str">
            <v>058-0125-003-T</v>
          </cell>
          <cell r="B1014" t="str">
            <v>NIPPLE 2 1/2" AL.,SCH.80 THREAD ONE END</v>
          </cell>
          <cell r="D1014" t="str">
            <v>EA</v>
          </cell>
        </row>
        <row r="1015">
          <cell r="A1015" t="str">
            <v>058-0125-005-T</v>
          </cell>
          <cell r="B1015" t="str">
            <v>NIPPLE 2 1/2" AL.,SCH.40 THREAD ONE END</v>
          </cell>
          <cell r="D1015" t="str">
            <v>EA</v>
          </cell>
        </row>
        <row r="1016">
          <cell r="A1016" t="str">
            <v>058-0125-006-T-LB</v>
          </cell>
          <cell r="B1016" t="str">
            <v>LABOR COST NIPPLE AL TOE 3"x7"-11G</v>
          </cell>
          <cell r="D1016" t="str">
            <v>EA</v>
          </cell>
        </row>
        <row r="1017">
          <cell r="A1017" t="str">
            <v>058-0125-010-T</v>
          </cell>
          <cell r="B1017" t="str">
            <v>NIPPLE 2 1/2" AL.,SCH.80 THREAD ONE END</v>
          </cell>
          <cell r="D1017" t="str">
            <v>EA</v>
          </cell>
        </row>
        <row r="1018">
          <cell r="A1018" t="str">
            <v>058-0125-012-T</v>
          </cell>
          <cell r="B1018" t="str">
            <v>NIPPLE 2 1/2" STL.,SCH.40 THREAD ONE END</v>
          </cell>
          <cell r="D1018" t="str">
            <v>EA</v>
          </cell>
        </row>
        <row r="1019">
          <cell r="A1019" t="str">
            <v>058-0125-013-T</v>
          </cell>
          <cell r="B1019" t="str">
            <v>NIPPLE 3" SS.304,SCH.40 THREAD ONE END</v>
          </cell>
          <cell r="D1019" t="str">
            <v>EA</v>
          </cell>
        </row>
        <row r="1020">
          <cell r="A1020" t="str">
            <v>058-0125-015-T</v>
          </cell>
          <cell r="B1020" t="str">
            <v>NIPPLE 3" SCH 10 STEEL THREAD ONE END</v>
          </cell>
          <cell r="D1020" t="str">
            <v>EA</v>
          </cell>
        </row>
        <row r="1021">
          <cell r="A1021" t="str">
            <v>058-0125-020-T</v>
          </cell>
          <cell r="B1021" t="str">
            <v>NIPPLE 3" AL.,SCH.40 THREAD ONE END NPT</v>
          </cell>
          <cell r="D1021" t="str">
            <v>EA</v>
          </cell>
        </row>
        <row r="1022">
          <cell r="A1022" t="str">
            <v>058-0127-003-T-LB</v>
          </cell>
          <cell r="B1022" t="str">
            <v>LABORCOST FOR NIPPLE 3" SS  THREAD TWO</v>
          </cell>
          <cell r="D1022" t="str">
            <v>EA</v>
          </cell>
        </row>
        <row r="1023">
          <cell r="A1023" t="str">
            <v>058-0127-004-LB</v>
          </cell>
          <cell r="B1023" t="str">
            <v>LABORCOST NIPPLE 3" AL. THREAD TWO END</v>
          </cell>
          <cell r="D1023" t="str">
            <v>EA</v>
          </cell>
        </row>
        <row r="1024">
          <cell r="A1024" t="str">
            <v>058-0127-004-T</v>
          </cell>
          <cell r="B1024" t="str">
            <v>NIPPLE 3"AL. THREAD TWO END3"-8G-3"-11G</v>
          </cell>
          <cell r="D1024" t="str">
            <v>EA</v>
          </cell>
        </row>
        <row r="1025">
          <cell r="A1025" t="str">
            <v>058-0127-006-T</v>
          </cell>
          <cell r="B1025" t="str">
            <v>NIPPLE 2"AL.THREAD TWO END 2"-11G-2"-11G</v>
          </cell>
          <cell r="D1025" t="str">
            <v>EA</v>
          </cell>
        </row>
        <row r="1026">
          <cell r="A1026" t="str">
            <v>058-0136-001-T</v>
          </cell>
          <cell r="B1026" t="str">
            <v>PIPE STL. BRACE SUPPORT LANDING LEG 36"</v>
          </cell>
          <cell r="D1026" t="str">
            <v>EA</v>
          </cell>
        </row>
        <row r="1027">
          <cell r="A1027" t="str">
            <v>058-0136-002-T</v>
          </cell>
          <cell r="B1027" t="str">
            <v>PIPE STL. BRACE SUPPORT LANDING LEG 38"</v>
          </cell>
          <cell r="D1027" t="str">
            <v>EA</v>
          </cell>
        </row>
        <row r="1028">
          <cell r="A1028" t="str">
            <v>058-0136-003-T</v>
          </cell>
          <cell r="B1028" t="str">
            <v>PIPE STL. BRACE SUPPORT LANDINGLEG 33.5"</v>
          </cell>
          <cell r="D1028" t="str">
            <v>EA</v>
          </cell>
        </row>
        <row r="1029">
          <cell r="A1029" t="str">
            <v>058-0136-005-T</v>
          </cell>
          <cell r="B1029" t="str">
            <v>PIPE STL. BRACE SUPPORT LANDING LEG. 29"</v>
          </cell>
          <cell r="D1029" t="str">
            <v>EA</v>
          </cell>
        </row>
        <row r="1030">
          <cell r="A1030" t="str">
            <v>058-0136-006-T</v>
          </cell>
          <cell r="B1030" t="str">
            <v>PIPE STL. BRACE SUPPORT LANDING LEG 22"</v>
          </cell>
          <cell r="D1030" t="str">
            <v>EA</v>
          </cell>
        </row>
        <row r="1031">
          <cell r="A1031" t="str">
            <v>058-0136-007-T</v>
          </cell>
          <cell r="B1031" t="str">
            <v>PIPE STL. BRACE SUPPORT LANDING LEG 27"</v>
          </cell>
          <cell r="D1031" t="str">
            <v>EA</v>
          </cell>
        </row>
        <row r="1032">
          <cell r="A1032" t="str">
            <v>058-0136-009-T</v>
          </cell>
          <cell r="B1032" t="str">
            <v>PIPE STL. BRACE SUPPORT LANDINGLEG 40"</v>
          </cell>
          <cell r="D1032" t="str">
            <v>EA</v>
          </cell>
        </row>
        <row r="1033">
          <cell r="A1033" t="str">
            <v>058-0136-T</v>
          </cell>
          <cell r="B1033" t="str">
            <v>PIPE STL. BRACE SUPPORT LANDING LEG 32"</v>
          </cell>
          <cell r="D1033" t="str">
            <v>EA</v>
          </cell>
        </row>
        <row r="1034">
          <cell r="A1034" t="str">
            <v>058-0139-T-LB</v>
          </cell>
          <cell r="B1034" t="str">
            <v>LABOR COST NIPPLE AL 2"NPTx170LG TBE SCH</v>
          </cell>
          <cell r="D1034" t="str">
            <v>EA</v>
          </cell>
        </row>
        <row r="1035">
          <cell r="A1035" t="str">
            <v>058-0148-001-T</v>
          </cell>
          <cell r="B1035" t="str">
            <v>4" S.S. NIPPLE  BSPT 11G</v>
          </cell>
          <cell r="D1035" t="str">
            <v>EA</v>
          </cell>
        </row>
        <row r="1036">
          <cell r="A1036" t="str">
            <v>058-0148-001-T-LB</v>
          </cell>
          <cell r="B1036" t="str">
            <v>LABOR COST 4" S.S.NIPPLE  BSPT 11G</v>
          </cell>
          <cell r="D1036" t="str">
            <v>EA</v>
          </cell>
        </row>
        <row r="1037">
          <cell r="A1037" t="str">
            <v>058-0148-002-T</v>
          </cell>
          <cell r="B1037" t="str">
            <v>4" ALUM NIPPLE  BSPT 11G</v>
          </cell>
          <cell r="D1037" t="str">
            <v>EA</v>
          </cell>
        </row>
        <row r="1038">
          <cell r="A1038" t="str">
            <v>058-0148-004-T</v>
          </cell>
          <cell r="B1038" t="str">
            <v>4" SS316 NIPPLE  BSPT 11G</v>
          </cell>
          <cell r="D1038" t="str">
            <v>EA</v>
          </cell>
        </row>
        <row r="1039">
          <cell r="A1039" t="str">
            <v>058-0159-037-T</v>
          </cell>
          <cell r="B1039" t="str">
            <v>3/8" AL.COUPLING FULL BSP.THREAD</v>
          </cell>
          <cell r="D1039" t="str">
            <v>EA</v>
          </cell>
        </row>
        <row r="1040">
          <cell r="A1040" t="str">
            <v>058-0159-050-T</v>
          </cell>
          <cell r="B1040" t="str">
            <v>1/2" AL.COUPLING FULL BSP.THREAD</v>
          </cell>
          <cell r="D1040" t="str">
            <v>EA</v>
          </cell>
        </row>
        <row r="1041">
          <cell r="A1041" t="str">
            <v>058-0159-075-T</v>
          </cell>
          <cell r="B1041" t="str">
            <v>3/4"AL. COUPLING FULL BSP.THREAD</v>
          </cell>
          <cell r="D1041" t="str">
            <v>EA</v>
          </cell>
        </row>
        <row r="1042">
          <cell r="A1042" t="str">
            <v>058-0159-100-T</v>
          </cell>
          <cell r="B1042" t="str">
            <v>1" AL.COUPLING FULL BSP.THREAD</v>
          </cell>
          <cell r="D1042" t="str">
            <v>EA</v>
          </cell>
        </row>
        <row r="1043">
          <cell r="A1043" t="str">
            <v>058-0161-T-LB</v>
          </cell>
          <cell r="B1043" t="str">
            <v>LABOR COST FOR VAPOR RECOVERY NIPPLE ALU</v>
          </cell>
          <cell r="D1043" t="str">
            <v>EA</v>
          </cell>
        </row>
        <row r="1044">
          <cell r="A1044" t="str">
            <v>058-0163-T</v>
          </cell>
          <cell r="B1044" t="str">
            <v>LABOR GIRARD NIPPLE BSP MALE</v>
          </cell>
          <cell r="D1044" t="str">
            <v>EA</v>
          </cell>
        </row>
        <row r="1045">
          <cell r="A1045" t="str">
            <v>058-0169-050-T</v>
          </cell>
          <cell r="B1045" t="str">
            <v>COUPLING SS 1/2" NPT.</v>
          </cell>
          <cell r="D1045" t="str">
            <v>EA</v>
          </cell>
        </row>
        <row r="1046">
          <cell r="A1046" t="str">
            <v>058-0173-001-T</v>
          </cell>
          <cell r="B1046" t="str">
            <v>FULL COUPLING AL. 3/8" BSP 30mm LG</v>
          </cell>
          <cell r="D1046" t="str">
            <v>EA</v>
          </cell>
        </row>
        <row r="1047">
          <cell r="A1047" t="str">
            <v>058-0173-004-T</v>
          </cell>
          <cell r="B1047" t="str">
            <v>FULL COUPLING AL. 1/4" BSP 15mm LG.</v>
          </cell>
          <cell r="D1047" t="str">
            <v>EA</v>
          </cell>
        </row>
        <row r="1048">
          <cell r="A1048" t="str">
            <v>058-0173-T</v>
          </cell>
          <cell r="B1048" t="str">
            <v>FULL COUPLING AL. 1/4" BSP 25mm LG.</v>
          </cell>
          <cell r="D1048" t="str">
            <v>EA</v>
          </cell>
        </row>
        <row r="1049">
          <cell r="A1049" t="str">
            <v>058-0179-T</v>
          </cell>
          <cell r="B1049" t="str">
            <v>NIPPLE AL 1"NPT THREAD ONE END</v>
          </cell>
          <cell r="D1049" t="str">
            <v>EA</v>
          </cell>
        </row>
        <row r="1050">
          <cell r="A1050" t="str">
            <v>058-0180-010-T</v>
          </cell>
          <cell r="B1050" t="str">
            <v>NIPPLE ALUM 1 1/4" BSP THREAD ONE END</v>
          </cell>
          <cell r="D1050" t="str">
            <v>EA</v>
          </cell>
        </row>
        <row r="1051">
          <cell r="A1051" t="str">
            <v>058-0180-012-T</v>
          </cell>
          <cell r="B1051" t="str">
            <v>NIPPLE ALUM 1 1/2" BSP THREAD ONE END</v>
          </cell>
          <cell r="D1051" t="str">
            <v>EA</v>
          </cell>
        </row>
        <row r="1052">
          <cell r="A1052" t="str">
            <v>058-0180-016-T</v>
          </cell>
          <cell r="B1052" t="str">
            <v>NIPPLE AL 2.5" BSP THREAD ONE END 70LG</v>
          </cell>
          <cell r="D1052" t="str">
            <v>EA</v>
          </cell>
        </row>
        <row r="1053">
          <cell r="A1053" t="str">
            <v>058-0180-022-T</v>
          </cell>
          <cell r="B1053" t="str">
            <v>NIPPLE ALUM 4" BSP THREAD ONE END</v>
          </cell>
          <cell r="D1053" t="str">
            <v>EA</v>
          </cell>
        </row>
        <row r="1054">
          <cell r="A1054" t="str">
            <v>058-0180-023-T</v>
          </cell>
          <cell r="B1054" t="str">
            <v>NIPPLE AL 2.5" BSP THREAD ONE END 170LG</v>
          </cell>
          <cell r="D1054" t="str">
            <v>EA</v>
          </cell>
        </row>
        <row r="1055">
          <cell r="A1055" t="str">
            <v>058-0181-014-T</v>
          </cell>
          <cell r="B1055" t="str">
            <v>NIPPLE GAVL 2" BSP THREAD ONE END</v>
          </cell>
          <cell r="D1055" t="str">
            <v>EA</v>
          </cell>
        </row>
        <row r="1056">
          <cell r="A1056" t="str">
            <v>058-0181-016-T</v>
          </cell>
          <cell r="B1056" t="str">
            <v>NIPPLE GAVL 2 1/2" BSP THREAD ONE END</v>
          </cell>
          <cell r="D1056" t="str">
            <v>EA</v>
          </cell>
        </row>
        <row r="1057">
          <cell r="A1057" t="str">
            <v>058-0181-018-T</v>
          </cell>
          <cell r="B1057" t="str">
            <v>NIPPLE GAVL 3" BSP THREAD ONE END</v>
          </cell>
          <cell r="D1057" t="str">
            <v>EA</v>
          </cell>
        </row>
        <row r="1058">
          <cell r="A1058" t="str">
            <v>058-0182-004-T</v>
          </cell>
          <cell r="B1058" t="str">
            <v>NIPPLE ALUM 1/2" NPT THREAD ONE END</v>
          </cell>
          <cell r="D1058" t="str">
            <v>EA</v>
          </cell>
        </row>
        <row r="1059">
          <cell r="A1059" t="str">
            <v>058-0182-005-T</v>
          </cell>
          <cell r="B1059" t="str">
            <v>NIPPLE ALUM 3/4" NPT THREAD ONE END</v>
          </cell>
          <cell r="D1059" t="str">
            <v>EA</v>
          </cell>
        </row>
        <row r="1060">
          <cell r="A1060" t="str">
            <v>058-0182-006-T</v>
          </cell>
          <cell r="B1060" t="str">
            <v>NIPPLE ALUM 1" NPT THREAD ONE END</v>
          </cell>
          <cell r="D1060" t="str">
            <v>EA</v>
          </cell>
        </row>
        <row r="1061">
          <cell r="A1061" t="str">
            <v>058-0182-009-T</v>
          </cell>
          <cell r="B1061" t="str">
            <v>NIPPLE ALUM 2" NPT THREAD ONE END</v>
          </cell>
          <cell r="D1061" t="str">
            <v>EA</v>
          </cell>
        </row>
        <row r="1062">
          <cell r="A1062" t="str">
            <v>058-0182-009-T-LB</v>
          </cell>
          <cell r="B1062" t="str">
            <v>LABOR COST FOR 058-0182-009-T</v>
          </cell>
          <cell r="D1062" t="str">
            <v>EA</v>
          </cell>
        </row>
        <row r="1063">
          <cell r="A1063" t="str">
            <v>058-0182-010-T</v>
          </cell>
          <cell r="B1063" t="str">
            <v>NIPPLE ALUM 2 1/2" NPT THREAD ONE END</v>
          </cell>
          <cell r="D1063" t="str">
            <v>EA</v>
          </cell>
        </row>
        <row r="1064">
          <cell r="A1064" t="str">
            <v>058-0182-011-T</v>
          </cell>
          <cell r="B1064" t="str">
            <v>NIPPLE ALUM 3" NPT THREAD ONE END</v>
          </cell>
          <cell r="D1064" t="str">
            <v>EA</v>
          </cell>
        </row>
        <row r="1065">
          <cell r="A1065" t="str">
            <v>058-0182-014-T</v>
          </cell>
          <cell r="B1065" t="str">
            <v>NIPPLE ALUM 3" NPT THREAD ONE END</v>
          </cell>
          <cell r="D1065" t="str">
            <v>EA</v>
          </cell>
        </row>
        <row r="1066">
          <cell r="A1066" t="str">
            <v>058-0184-T</v>
          </cell>
          <cell r="B1066" t="str">
            <v>COUPLING FULL ALUM 1/2"NPT FOR 3/4" PIPE</v>
          </cell>
          <cell r="D1066" t="str">
            <v>EA</v>
          </cell>
        </row>
        <row r="1067">
          <cell r="A1067" t="str">
            <v>058-0186-T</v>
          </cell>
          <cell r="B1067" t="str">
            <v>REDUCING NIPPLE ALUM 1" NPT TO 1/2" NPT</v>
          </cell>
          <cell r="D1067" t="str">
            <v>EA</v>
          </cell>
        </row>
        <row r="1068">
          <cell r="A1068" t="str">
            <v>058-0187-T</v>
          </cell>
          <cell r="B1068" t="str">
            <v>NIPPLE ALUM 1/2" NPT THREAD TO 1/2" BSP</v>
          </cell>
          <cell r="D1068" t="str">
            <v>EA</v>
          </cell>
        </row>
        <row r="1069">
          <cell r="A1069" t="str">
            <v>058-0193-T</v>
          </cell>
          <cell r="B1069" t="str">
            <v>COUPLING ADAPTER SS304 1/4" NPT M-FM 80L</v>
          </cell>
          <cell r="D1069" t="str">
            <v>EA</v>
          </cell>
        </row>
        <row r="1070">
          <cell r="A1070" t="str">
            <v>058-0194-T-LB</v>
          </cell>
          <cell r="B1070" t="str">
            <v>LABOR COST WELD SOCKET ALUM 1-1/2" BSP</v>
          </cell>
          <cell r="D1070" t="str">
            <v>EA</v>
          </cell>
        </row>
        <row r="1071">
          <cell r="A1071" t="str">
            <v>058-0196-004-T</v>
          </cell>
          <cell r="B1071" t="str">
            <v>1/2" NIPPLE SS304 BSP THREAD ONE END</v>
          </cell>
          <cell r="D1071" t="str">
            <v>EA</v>
          </cell>
        </row>
        <row r="1072">
          <cell r="A1072" t="str">
            <v>058-0202-001-T-LB</v>
          </cell>
          <cell r="B1072" t="str">
            <v>LABOR COST 058-0202-001-T FLANGE VAPOR R</v>
          </cell>
          <cell r="D1072" t="str">
            <v>EA</v>
          </cell>
        </row>
        <row r="1073">
          <cell r="A1073" t="str">
            <v>058-0203-001-T</v>
          </cell>
          <cell r="B1073" t="str">
            <v>COUPLING AL. 3"-11G TAPER PIPE 3 1/2"</v>
          </cell>
          <cell r="D1073" t="str">
            <v>EA</v>
          </cell>
        </row>
        <row r="1074">
          <cell r="A1074" t="str">
            <v>058-0203-002-T</v>
          </cell>
          <cell r="B1074" t="str">
            <v>COUPLING AL. 2"-11.5G TAPER PIPE 2 1/2"</v>
          </cell>
          <cell r="D1074" t="str">
            <v>EA</v>
          </cell>
        </row>
        <row r="1075">
          <cell r="A1075" t="str">
            <v>058-0204-004-T</v>
          </cell>
          <cell r="B1075" t="str">
            <v>NIPPLE SS. 1/2" NPT THREAD ONE END</v>
          </cell>
          <cell r="D1075" t="str">
            <v>EA</v>
          </cell>
        </row>
        <row r="1076">
          <cell r="A1076" t="str">
            <v>058-0204-006-T</v>
          </cell>
          <cell r="B1076" t="str">
            <v>NIPPLE SS. 1" NPT THREAD ONE END</v>
          </cell>
          <cell r="D1076" t="str">
            <v>EA</v>
          </cell>
        </row>
        <row r="1077">
          <cell r="A1077" t="str">
            <v>058-0214-050-T</v>
          </cell>
          <cell r="B1077" t="str">
            <v>COUPLING STEEL  1/2" N.P.T</v>
          </cell>
          <cell r="D1077" t="str">
            <v>EA</v>
          </cell>
        </row>
        <row r="1078">
          <cell r="A1078" t="str">
            <v>058-0214-150-T</v>
          </cell>
          <cell r="B1078" t="str">
            <v>COUPLING STEEL  1 1/2" N.P.T</v>
          </cell>
          <cell r="D1078" t="str">
            <v>EA</v>
          </cell>
        </row>
        <row r="1079">
          <cell r="A1079" t="str">
            <v>058-0215-001-T</v>
          </cell>
          <cell r="B1079" t="str">
            <v>NIPPLE 3" AL.,SCH.40 THREAD TWO END</v>
          </cell>
          <cell r="D1079" t="str">
            <v>EA</v>
          </cell>
        </row>
        <row r="1080">
          <cell r="A1080" t="str">
            <v>058-0215-001-T-LB</v>
          </cell>
          <cell r="B1080" t="str">
            <v>NIPPLE 3" ALUM THREAD TWO END</v>
          </cell>
          <cell r="D1080" t="str">
            <v>EA</v>
          </cell>
        </row>
        <row r="1081">
          <cell r="A1081" t="str">
            <v>058-0215-003-T</v>
          </cell>
          <cell r="B1081" t="str">
            <v>NIPPLE 3" AL.,SCH.40 THREAD TWO END</v>
          </cell>
          <cell r="D1081" t="str">
            <v>EA</v>
          </cell>
        </row>
        <row r="1082">
          <cell r="A1082" t="str">
            <v>058-0215-101-T</v>
          </cell>
          <cell r="B1082" t="str">
            <v>NIPPLE 3" AL.,SCH.40 THREAD TWO END</v>
          </cell>
          <cell r="D1082" t="str">
            <v>EA</v>
          </cell>
        </row>
        <row r="1083">
          <cell r="A1083" t="str">
            <v>058-0215-101-T-LB</v>
          </cell>
          <cell r="B1083" t="str">
            <v>LABOR NIPPLE 3"AL SCH.40 THREAD TWO END</v>
          </cell>
          <cell r="D1083" t="str">
            <v>EA</v>
          </cell>
        </row>
        <row r="1084">
          <cell r="A1084" t="str">
            <v>058-0215-201-T-LB</v>
          </cell>
          <cell r="B1084" t="str">
            <v>LABOR NIPPLE 3" AL.SCH.40 THREAD TWO END</v>
          </cell>
          <cell r="D1084" t="str">
            <v>EA</v>
          </cell>
        </row>
        <row r="1085">
          <cell r="A1085" t="str">
            <v>058-0215-202-T</v>
          </cell>
          <cell r="B1085" t="str">
            <v>NIPPLE 3" STL.,SCH.40 THREAD TWO END</v>
          </cell>
          <cell r="D1085" t="str">
            <v>EA</v>
          </cell>
        </row>
        <row r="1086">
          <cell r="A1086" t="str">
            <v>058-0215-401-T</v>
          </cell>
          <cell r="B1086" t="str">
            <v>NIPPLE 3" AL.,SCH.40 THREAD TWO END</v>
          </cell>
          <cell r="D1086" t="str">
            <v>EA</v>
          </cell>
        </row>
        <row r="1087">
          <cell r="A1087" t="str">
            <v>058-0215-401-T-LB</v>
          </cell>
          <cell r="B1087" t="str">
            <v>NIPPLE 3" ALUM THREAD TWO END</v>
          </cell>
          <cell r="D1087" t="str">
            <v>EA</v>
          </cell>
        </row>
        <row r="1088">
          <cell r="A1088" t="str">
            <v>058-0222-T</v>
          </cell>
          <cell r="B1088" t="str">
            <v>1/4" BSP. THRD 25 MM LG. X 45° SOCKET SS</v>
          </cell>
          <cell r="D1088" t="str">
            <v>EA</v>
          </cell>
        </row>
        <row r="1089">
          <cell r="A1089" t="str">
            <v>058-0224-T</v>
          </cell>
          <cell r="B1089" t="str">
            <v>NIPPLE GAVL. BSPT THREAD TWO END.</v>
          </cell>
          <cell r="D1089" t="str">
            <v>EA</v>
          </cell>
        </row>
        <row r="1090">
          <cell r="A1090" t="str">
            <v>058-0225-T</v>
          </cell>
          <cell r="B1090" t="str">
            <v>HOSE SHANK BUTT WELD 2" ALUM 6063-T4</v>
          </cell>
          <cell r="D1090" t="str">
            <v>EA</v>
          </cell>
        </row>
        <row r="1091">
          <cell r="A1091" t="str">
            <v>058-0229-050-T</v>
          </cell>
          <cell r="B1091" t="str">
            <v>1/2" SS 304.COUPLING FULL BSP.THREAD</v>
          </cell>
          <cell r="D1091" t="str">
            <v>EA</v>
          </cell>
        </row>
        <row r="1092">
          <cell r="A1092" t="str">
            <v>058-0234-009-T</v>
          </cell>
          <cell r="B1092" t="str">
            <v>NIPPLE ALUM 2" BSPT THREAD TWO END</v>
          </cell>
          <cell r="D1092" t="str">
            <v>EA</v>
          </cell>
        </row>
        <row r="1093">
          <cell r="A1093" t="str">
            <v>058-0234-009-T-LB</v>
          </cell>
          <cell r="B1093" t="str">
            <v>LABOR COST FOR 058-0234-009-T</v>
          </cell>
          <cell r="D1093" t="str">
            <v>EA</v>
          </cell>
        </row>
        <row r="1094">
          <cell r="A1094" t="str">
            <v>058-0235-001-T</v>
          </cell>
          <cell r="B1094" t="str">
            <v>NIPPLE ALUM 1 1/2" NPT THREAD TWO END</v>
          </cell>
          <cell r="D1094" t="str">
            <v>EA</v>
          </cell>
        </row>
        <row r="1095">
          <cell r="A1095" t="str">
            <v>058-0243-T</v>
          </cell>
          <cell r="B1095" t="str">
            <v>NIPPLE STEEL 1 1/2" STR THD 2 END 160 LG</v>
          </cell>
          <cell r="D1095" t="str">
            <v>EA</v>
          </cell>
        </row>
        <row r="1096">
          <cell r="A1096" t="str">
            <v>058-0244-008-T</v>
          </cell>
          <cell r="B1096" t="str">
            <v>NIPPLE STL 1 1/2" NPT THREAD ONE END</v>
          </cell>
          <cell r="D1096" t="str">
            <v>EA</v>
          </cell>
        </row>
        <row r="1097">
          <cell r="A1097" t="str">
            <v>058-0245-T</v>
          </cell>
          <cell r="B1097" t="str">
            <v>NIPPLE STEEL 1 1/2" STR 343 LG</v>
          </cell>
          <cell r="D1097" t="str">
            <v>EA</v>
          </cell>
        </row>
        <row r="1098">
          <cell r="A1098" t="str">
            <v>058-0255-T</v>
          </cell>
          <cell r="B1098" t="str">
            <v>NIPPLE SS. 1" NPT THREAD ONE END</v>
          </cell>
          <cell r="D1098" t="str">
            <v>EA</v>
          </cell>
        </row>
        <row r="1099">
          <cell r="A1099" t="str">
            <v>058-0264-018-T</v>
          </cell>
          <cell r="B1099" t="str">
            <v>3" NIPPLE SS316 BSP THREAD ONE END</v>
          </cell>
          <cell r="D1099" t="str">
            <v>EA</v>
          </cell>
        </row>
        <row r="1100">
          <cell r="A1100" t="str">
            <v>058-0267-006-T</v>
          </cell>
          <cell r="B1100" t="str">
            <v>NIPPLE ALUM 3/4" BSPT THREAD ONE END</v>
          </cell>
          <cell r="D1100" t="str">
            <v>EA</v>
          </cell>
        </row>
        <row r="1101">
          <cell r="A1101" t="str">
            <v>058-0268-T</v>
          </cell>
          <cell r="B1101" t="str">
            <v>REDUCING NIPPLE ALUM 1" NPT TO 3/4" NPT</v>
          </cell>
          <cell r="D1101" t="str">
            <v>EA</v>
          </cell>
        </row>
        <row r="1102">
          <cell r="A1102" t="str">
            <v>058-0269-T</v>
          </cell>
          <cell r="B1102" t="str">
            <v>NIPPLE ALUM 3/4" NPT THREAD TO 3/4" BSPT</v>
          </cell>
          <cell r="D1102" t="str">
            <v>EA</v>
          </cell>
        </row>
        <row r="1103">
          <cell r="A1103" t="str">
            <v>058-5426-001</v>
          </cell>
          <cell r="B1103" t="str">
            <v>PIPE BRACE, LANDING LEG</v>
          </cell>
          <cell r="D1103" t="str">
            <v>EA</v>
          </cell>
        </row>
        <row r="1104">
          <cell r="A1104" t="str">
            <v>058-6609-037</v>
          </cell>
          <cell r="B1104" t="str">
            <v>FULL COUPLING AL. 3/8" NPT</v>
          </cell>
          <cell r="D1104" t="str">
            <v>EA</v>
          </cell>
        </row>
        <row r="1105">
          <cell r="A1105" t="str">
            <v>058-6609-050</v>
          </cell>
          <cell r="B1105" t="str">
            <v>COUPLING AL. 1/2" NPT.</v>
          </cell>
          <cell r="D1105" t="str">
            <v>EA</v>
          </cell>
        </row>
        <row r="1106">
          <cell r="A1106" t="str">
            <v>058-6609-150</v>
          </cell>
          <cell r="B1106" t="str">
            <v>FULL CPLG ALUM 1.5" NPT</v>
          </cell>
          <cell r="D1106" t="str">
            <v>EA</v>
          </cell>
        </row>
        <row r="1107">
          <cell r="A1107" t="str">
            <v>058-6610-025</v>
          </cell>
          <cell r="B1107" t="str">
            <v>COUPLING HALF 1/4" NPT ALUM.</v>
          </cell>
          <cell r="D1107" t="str">
            <v>EA</v>
          </cell>
        </row>
        <row r="1108">
          <cell r="A1108" t="str">
            <v>058-6610-050</v>
          </cell>
          <cell r="B1108" t="str">
            <v>HALF COUPLING ALUM  1/2" NPT</v>
          </cell>
          <cell r="D1108" t="str">
            <v>EA</v>
          </cell>
        </row>
        <row r="1109">
          <cell r="A1109" t="str">
            <v>058-6610-100</v>
          </cell>
          <cell r="B1109" t="str">
            <v>HALF COUPLING AL 1"</v>
          </cell>
          <cell r="D1109" t="str">
            <v>EA</v>
          </cell>
        </row>
        <row r="1110">
          <cell r="A1110" t="str">
            <v>058-6637-126</v>
          </cell>
          <cell r="B1110" t="str">
            <v>NIPPLE,PIPE,GRVD,ALUM.   4INSCH.40, 2INL</v>
          </cell>
          <cell r="D1110" t="str">
            <v>EA</v>
          </cell>
        </row>
        <row r="1111">
          <cell r="A1111" t="str">
            <v>058-6637-129</v>
          </cell>
          <cell r="B1111" t="str">
            <v>NIPPLE,PIPE,GRVD,SS,4INSCH40  2INLG</v>
          </cell>
          <cell r="D1111" t="str">
            <v>EA</v>
          </cell>
        </row>
        <row r="1112">
          <cell r="A1112" t="str">
            <v>058-9138-300</v>
          </cell>
          <cell r="B1112" t="str">
            <v>NIPPLE PIPE AL3"SCH80x3"LG TAP THD 1END</v>
          </cell>
          <cell r="D1112" t="str">
            <v>EA</v>
          </cell>
        </row>
        <row r="1113">
          <cell r="A1113" t="str">
            <v>058-9202-600-LB</v>
          </cell>
          <cell r="B1113" t="str">
            <v>LABOR COST FOR NIPPLE AL 4" x 6"</v>
          </cell>
          <cell r="D1113" t="str">
            <v>EA</v>
          </cell>
        </row>
        <row r="1114">
          <cell r="A1114" t="str">
            <v>058-9208-315</v>
          </cell>
          <cell r="B1114" t="str">
            <v>AL 2" NIPPLE L80mm (STR THD) ONE END</v>
          </cell>
          <cell r="D1114" t="str">
            <v>EA</v>
          </cell>
        </row>
        <row r="1115">
          <cell r="A1115" t="str">
            <v>058-9215-300</v>
          </cell>
          <cell r="B1115" t="str">
            <v>NIPPLE PIPE STL 3"-8G THREAD ONE END</v>
          </cell>
          <cell r="D1115" t="str">
            <v>EA</v>
          </cell>
        </row>
        <row r="1116">
          <cell r="A1116" t="str">
            <v>058-9220-300-LB</v>
          </cell>
          <cell r="B1116" t="str">
            <v>LABOR COST 3" SCH80 ALUM NIPPLE X 3"</v>
          </cell>
          <cell r="D1116" t="str">
            <v>EA</v>
          </cell>
        </row>
        <row r="1117">
          <cell r="A1117" t="str">
            <v>058-P901-527</v>
          </cell>
          <cell r="B1117" t="str">
            <v>AL. NIPPLE 5" x 4" LG. TOE ST. THD.</v>
          </cell>
          <cell r="D1117" t="str">
            <v>EA</v>
          </cell>
        </row>
        <row r="1118">
          <cell r="A1118" t="str">
            <v>058-P913-948</v>
          </cell>
          <cell r="B1118" t="str">
            <v>2"COMB.NIPPLE-KING AST-25"</v>
          </cell>
          <cell r="D1118" t="str">
            <v>EA</v>
          </cell>
        </row>
        <row r="1119">
          <cell r="A1119" t="str">
            <v>064-0105-T</v>
          </cell>
          <cell r="B1119" t="str">
            <v>GUIDE,CONE, DIPSTICK SQUARE TUBE 25X25</v>
          </cell>
          <cell r="D1119" t="str">
            <v>EA</v>
          </cell>
        </row>
        <row r="1120">
          <cell r="A1120" t="str">
            <v>064-0105-T-LB</v>
          </cell>
          <cell r="B1120" t="str">
            <v>LB GUIDE,CONE,DIPSTICK SQUARE TUBE25X25</v>
          </cell>
          <cell r="D1120" t="str">
            <v>EA</v>
          </cell>
        </row>
        <row r="1121">
          <cell r="A1121" t="str">
            <v>064-0106-T</v>
          </cell>
          <cell r="B1121" t="str">
            <v>GUIDE, TEE-DISC, DIPSTICK TEE 25X25X3</v>
          </cell>
          <cell r="D1121" t="str">
            <v>EA</v>
          </cell>
        </row>
        <row r="1122">
          <cell r="A1122" t="str">
            <v>067-0124-T</v>
          </cell>
          <cell r="B1122" t="str">
            <v>MARKER DISC SS. ASS'Y (HEIL)</v>
          </cell>
          <cell r="D1122" t="str">
            <v>EA</v>
          </cell>
        </row>
        <row r="1123">
          <cell r="A1123" t="str">
            <v>067-0154-001-T</v>
          </cell>
          <cell r="B1123" t="str">
            <v>TUBE GUARD PANEL LG 1880</v>
          </cell>
          <cell r="D1123" t="str">
            <v>EA</v>
          </cell>
        </row>
        <row r="1124">
          <cell r="A1124" t="str">
            <v>067-0158-001-T-LB</v>
          </cell>
          <cell r="B1124" t="str">
            <v>LABOR COST TUBE GUARD PANEL LG 0.9 ME</v>
          </cell>
          <cell r="D1124" t="str">
            <v>EA</v>
          </cell>
        </row>
        <row r="1125">
          <cell r="A1125" t="str">
            <v>067-0159-T</v>
          </cell>
          <cell r="B1125" t="str">
            <v>SS MARKER DISC</v>
          </cell>
          <cell r="D1125" t="str">
            <v>EA</v>
          </cell>
        </row>
        <row r="1126">
          <cell r="A1126" t="str">
            <v>067-0168-001-T</v>
          </cell>
          <cell r="B1126" t="str">
            <v>TUBE GUARD PANEL LG=1670</v>
          </cell>
          <cell r="D1126" t="str">
            <v>EA</v>
          </cell>
        </row>
        <row r="1127">
          <cell r="A1127" t="str">
            <v>067-0169-001-T</v>
          </cell>
          <cell r="B1127" t="str">
            <v>TUBE GUARD PANEL LG=1670</v>
          </cell>
          <cell r="D1127" t="str">
            <v>EA</v>
          </cell>
        </row>
        <row r="1128">
          <cell r="A1128" t="str">
            <v>067-0170-101-T</v>
          </cell>
          <cell r="B1128" t="str">
            <v>TUBE GUARD PANEL LG=1390</v>
          </cell>
          <cell r="D1128" t="str">
            <v>EA</v>
          </cell>
        </row>
        <row r="1129">
          <cell r="A1129" t="str">
            <v>067-0417-004</v>
          </cell>
          <cell r="B1129" t="str">
            <v>5/8" ALUM MARKER DISC</v>
          </cell>
          <cell r="D1129" t="str">
            <v>EA</v>
          </cell>
        </row>
        <row r="1130">
          <cell r="A1130" t="str">
            <v>070-0117-003-T</v>
          </cell>
          <cell r="B1130" t="str">
            <v>HEAD HAND EXTENSION</v>
          </cell>
          <cell r="D1130" t="str">
            <v>EA</v>
          </cell>
        </row>
        <row r="1131">
          <cell r="A1131" t="str">
            <v>070-0117-004-T</v>
          </cell>
          <cell r="B1131" t="str">
            <v>HEAD PIN.</v>
          </cell>
          <cell r="D1131" t="str">
            <v>EA</v>
          </cell>
        </row>
        <row r="1132">
          <cell r="A1132" t="str">
            <v>070-0117-T</v>
          </cell>
          <cell r="B1132" t="str">
            <v>HAND EXTENSION VALVE 24"LG FOR BUTT.VL</v>
          </cell>
          <cell r="D1132" t="str">
            <v>EA</v>
          </cell>
        </row>
        <row r="1133">
          <cell r="A1133" t="str">
            <v>070-0127-T</v>
          </cell>
          <cell r="B1133" t="str">
            <v>HANDLE LOCKABLE ASS'Y NON PRESSURE MANHO</v>
          </cell>
          <cell r="D1133" t="str">
            <v>EA</v>
          </cell>
        </row>
        <row r="1134">
          <cell r="A1134" t="str">
            <v>070-0136-002-T</v>
          </cell>
          <cell r="B1134" t="str">
            <v>HINGE STUD SS304</v>
          </cell>
          <cell r="D1134" t="str">
            <v>EA</v>
          </cell>
        </row>
        <row r="1135">
          <cell r="A1135" t="str">
            <v>070-0136-004-T</v>
          </cell>
          <cell r="B1135" t="str">
            <v>HING BRACKET SS 50 LG</v>
          </cell>
          <cell r="D1135" t="str">
            <v>EA</v>
          </cell>
        </row>
        <row r="1136">
          <cell r="A1136" t="str">
            <v>070-0136-T</v>
          </cell>
          <cell r="B1136" t="str">
            <v>HANDLE INLET SCREEN FILLTER ON MANHOLE</v>
          </cell>
          <cell r="D1136" t="str">
            <v>EA</v>
          </cell>
        </row>
        <row r="1137">
          <cell r="A1137" t="str">
            <v>070-0138-T</v>
          </cell>
          <cell r="B1137" t="str">
            <v>HANDLE KNOB SS THREADED M16x2 THROUGH HO</v>
          </cell>
          <cell r="D1137" t="str">
            <v>EA</v>
          </cell>
        </row>
        <row r="1138">
          <cell r="A1138" t="str">
            <v>070-0140-T</v>
          </cell>
          <cell r="B1138" t="str">
            <v>HANDLE KNOB BRASS THREADED Tr16x4 THROUG</v>
          </cell>
          <cell r="D1138" t="str">
            <v>EA</v>
          </cell>
        </row>
        <row r="1139">
          <cell r="A1139" t="str">
            <v>070-0142-T</v>
          </cell>
          <cell r="B1139" t="str">
            <v>HANDLE M20 T-NUT,EYE-BOLT REAR TRAP-GATE</v>
          </cell>
          <cell r="D1139" t="str">
            <v>EA</v>
          </cell>
        </row>
        <row r="1140">
          <cell r="A1140" t="str">
            <v>070-0149-001-T</v>
          </cell>
          <cell r="B1140" t="str">
            <v>KNOB SS</v>
          </cell>
          <cell r="D1140" t="str">
            <v>EA</v>
          </cell>
        </row>
        <row r="1141">
          <cell r="A1141" t="str">
            <v>070-0149-T</v>
          </cell>
          <cell r="B1141" t="str">
            <v>HANDLE KNOB SS THREAD Tr16x4 THRu HOLE</v>
          </cell>
          <cell r="D1141" t="str">
            <v>EA</v>
          </cell>
        </row>
        <row r="1142">
          <cell r="A1142" t="str">
            <v>070-0153-001-T</v>
          </cell>
          <cell r="B1142" t="str">
            <v>CASE EXTENSION</v>
          </cell>
          <cell r="D1142" t="str">
            <v>EA</v>
          </cell>
        </row>
        <row r="1143">
          <cell r="A1143" t="str">
            <v>070-0153-002-T</v>
          </cell>
          <cell r="B1143" t="str">
            <v>HAND EXTENSION VALVE.</v>
          </cell>
          <cell r="D1143" t="str">
            <v>EA</v>
          </cell>
        </row>
        <row r="1144">
          <cell r="A1144" t="str">
            <v>070-0153-003-T</v>
          </cell>
          <cell r="B1144" t="str">
            <v>HAND EXTENSION VALVE.</v>
          </cell>
          <cell r="D1144" t="str">
            <v>EA</v>
          </cell>
        </row>
        <row r="1145">
          <cell r="A1145" t="str">
            <v>070-0153-004-T</v>
          </cell>
          <cell r="B1145" t="str">
            <v>HEAD HAND EXTENSION VALVE.</v>
          </cell>
          <cell r="D1145" t="str">
            <v>EA</v>
          </cell>
        </row>
        <row r="1146">
          <cell r="A1146" t="str">
            <v>070-0156-001-T</v>
          </cell>
          <cell r="B1146" t="str">
            <v>HINGE STUD M14x50LG.</v>
          </cell>
          <cell r="D1146" t="str">
            <v>EA</v>
          </cell>
        </row>
        <row r="1147">
          <cell r="A1147" t="str">
            <v>070-0156-003-T</v>
          </cell>
          <cell r="B1147" t="str">
            <v>RING AND NUT M14 SS</v>
          </cell>
          <cell r="D1147" t="str">
            <v>EA</v>
          </cell>
        </row>
        <row r="1148">
          <cell r="A1148" t="str">
            <v>074-0100-001-T</v>
          </cell>
          <cell r="B1148" t="str">
            <v>BLIND FLANGES AL. 4" PIPE</v>
          </cell>
          <cell r="D1148" t="str">
            <v>EA</v>
          </cell>
        </row>
        <row r="1149">
          <cell r="A1149" t="str">
            <v>074-0100-002-T</v>
          </cell>
          <cell r="B1149" t="str">
            <v>FLANGES ALUM .BLIND 3"PIPE</v>
          </cell>
          <cell r="D1149" t="str">
            <v>EA</v>
          </cell>
        </row>
        <row r="1150">
          <cell r="A1150" t="str">
            <v>074-0100-002-T-LB</v>
          </cell>
          <cell r="B1150" t="str">
            <v>LABOR COST FLANGES ALUM .BLIND 3"PIPE</v>
          </cell>
          <cell r="D1150" t="str">
            <v>EA</v>
          </cell>
        </row>
        <row r="1151">
          <cell r="A1151" t="str">
            <v>074-0100-003-T</v>
          </cell>
          <cell r="B1151" t="str">
            <v>BLIND FLANGE ALUM 2 1/2 "</v>
          </cell>
          <cell r="D1151" t="str">
            <v>EA</v>
          </cell>
        </row>
        <row r="1152">
          <cell r="A1152" t="str">
            <v>074-0100-004-T</v>
          </cell>
          <cell r="B1152" t="str">
            <v>BLIND FLANGE ALUM 2"</v>
          </cell>
          <cell r="D1152" t="str">
            <v>EA</v>
          </cell>
        </row>
        <row r="1153">
          <cell r="A1153" t="str">
            <v>074-0100-007-T</v>
          </cell>
          <cell r="B1153" t="str">
            <v>BLIND FLANGE STEEL 2 1/2 "</v>
          </cell>
          <cell r="D1153" t="str">
            <v>EA</v>
          </cell>
        </row>
        <row r="1154">
          <cell r="A1154" t="str">
            <v>074-0100-008-T</v>
          </cell>
          <cell r="B1154" t="str">
            <v>BLIND FLANGE STEEL 2 "</v>
          </cell>
          <cell r="D1154" t="str">
            <v>EA</v>
          </cell>
        </row>
        <row r="1155">
          <cell r="A1155" t="str">
            <v>074-0100-013-T</v>
          </cell>
          <cell r="B1155" t="str">
            <v>BLIND FLANGE WELD FOR 3" SS 304</v>
          </cell>
          <cell r="D1155" t="str">
            <v>EA</v>
          </cell>
        </row>
        <row r="1156">
          <cell r="A1156" t="str">
            <v>074-0100-014-T</v>
          </cell>
          <cell r="B1156" t="str">
            <v>BLIND FLANGE WELD FOR 3" ID 80 SS 304</v>
          </cell>
          <cell r="D1156" t="str">
            <v>EA</v>
          </cell>
        </row>
        <row r="1157">
          <cell r="A1157" t="str">
            <v>074-0100-015-T</v>
          </cell>
          <cell r="B1157" t="str">
            <v>FLANGES ALUM BLIND 3"</v>
          </cell>
          <cell r="D1157" t="str">
            <v>EA</v>
          </cell>
        </row>
        <row r="1158">
          <cell r="A1158" t="str">
            <v>074-0100-015-T-LB</v>
          </cell>
          <cell r="B1158" t="str">
            <v>LABOR COST FLANGES ALUM BLIND 3"</v>
          </cell>
          <cell r="D1158" t="str">
            <v>EA</v>
          </cell>
        </row>
        <row r="1159">
          <cell r="A1159" t="str">
            <v>074-0103-006-T</v>
          </cell>
          <cell r="B1159" t="str">
            <v>FLANGE SS. WELD 6" TTMA STD.</v>
          </cell>
          <cell r="D1159" t="str">
            <v>EA</v>
          </cell>
        </row>
        <row r="1160">
          <cell r="A1160" t="str">
            <v>074-0111-001-T</v>
          </cell>
          <cell r="B1160" t="str">
            <v>FLANGE FOR BLACKMER PUMP #TXD3, TXD2.5</v>
          </cell>
          <cell r="D1160" t="str">
            <v>EA</v>
          </cell>
        </row>
        <row r="1161">
          <cell r="A1161" t="str">
            <v>074-0111-003-T</v>
          </cell>
          <cell r="B1161" t="str">
            <v>FLANGE PUMP DENISON#T6LCW B22 B17 C1</v>
          </cell>
          <cell r="D1161" t="str">
            <v>EA</v>
          </cell>
        </row>
        <row r="1162">
          <cell r="A1162" t="str">
            <v>074-0111-005-T</v>
          </cell>
          <cell r="B1162" t="str">
            <v>FLANGE PUMP STEEL</v>
          </cell>
          <cell r="D1162" t="str">
            <v>EA</v>
          </cell>
        </row>
        <row r="1163">
          <cell r="A1163" t="str">
            <v>074-0111-006-T</v>
          </cell>
          <cell r="B1163" t="str">
            <v>FLANGE FOREBS-RAY G22 HELICAL GEAR PUMPS</v>
          </cell>
          <cell r="D1163" t="str">
            <v>EA</v>
          </cell>
        </row>
        <row r="1164">
          <cell r="A1164" t="str">
            <v>074-0111-007-T</v>
          </cell>
          <cell r="B1164" t="str">
            <v>FLANGE ROTARY TRANSFER PUMP STL (RTP)</v>
          </cell>
          <cell r="D1164" t="str">
            <v>EA</v>
          </cell>
        </row>
        <row r="1165">
          <cell r="A1165" t="str">
            <v>074-0123-001-T</v>
          </cell>
          <cell r="B1165" t="str">
            <v>FLANGE PTO SCANIA DRIVEN THK. 15mm.</v>
          </cell>
          <cell r="D1165" t="str">
            <v>EA</v>
          </cell>
        </row>
        <row r="1166">
          <cell r="A1166" t="str">
            <v>074-0123-T</v>
          </cell>
          <cell r="B1166" t="str">
            <v>FLANGE PTO SCANIA CONNECT DRIVEN LINE</v>
          </cell>
          <cell r="D1166" t="str">
            <v>EA</v>
          </cell>
        </row>
        <row r="1167">
          <cell r="A1167" t="str">
            <v>074-0127-009-T</v>
          </cell>
          <cell r="B1167" t="str">
            <v>FLANGE  STEEL 2 1/2" TTMA  STD.</v>
          </cell>
          <cell r="D1167" t="str">
            <v>EA</v>
          </cell>
        </row>
        <row r="1168">
          <cell r="A1168" t="str">
            <v>074-0127-013-T</v>
          </cell>
          <cell r="B1168" t="str">
            <v>FLANGE  STEEL 2 1/2"  (4 HOLE)</v>
          </cell>
          <cell r="D1168" t="str">
            <v>EA</v>
          </cell>
        </row>
        <row r="1169">
          <cell r="A1169" t="str">
            <v>074-0138-002-T</v>
          </cell>
          <cell r="B1169" t="str">
            <v>4" FLANGE STAINLESS STEEL T304 ANSI BOLT</v>
          </cell>
          <cell r="D1169" t="str">
            <v>EA</v>
          </cell>
        </row>
        <row r="1170">
          <cell r="A1170" t="str">
            <v>074-0140-T-LB</v>
          </cell>
          <cell r="B1170" t="str">
            <v>LABOR COST FLANGE ALUM 6" ANSI 150 NB 25</v>
          </cell>
          <cell r="D1170" t="str">
            <v>EA</v>
          </cell>
        </row>
        <row r="1171">
          <cell r="A1171" t="str">
            <v>074-0147-T</v>
          </cell>
          <cell r="B1171" t="str">
            <v>5"THREADED INSERT LOW PROFILE FLANGE</v>
          </cell>
          <cell r="D1171" t="str">
            <v>EA</v>
          </cell>
        </row>
        <row r="1172">
          <cell r="A1172" t="str">
            <v>074-0147-T-LB</v>
          </cell>
          <cell r="B1172" t="str">
            <v>LABOR COST 5"TREADED INSERT LOW-PROFILE</v>
          </cell>
          <cell r="D1172" t="str">
            <v>EA</v>
          </cell>
        </row>
        <row r="1173">
          <cell r="A1173" t="str">
            <v>074-0156-T</v>
          </cell>
          <cell r="B1173" t="str">
            <v>FLANG ALUM FOR BLACKMER TXD2.5</v>
          </cell>
          <cell r="D1173" t="str">
            <v>EA</v>
          </cell>
        </row>
        <row r="1174">
          <cell r="A1174" t="str">
            <v>074-0156-T-LB</v>
          </cell>
          <cell r="B1174" t="str">
            <v>LABOR COST FOR FLANGE AL FOR BLACKMER</v>
          </cell>
          <cell r="D1174" t="str">
            <v>EA</v>
          </cell>
        </row>
        <row r="1175">
          <cell r="A1175" t="str">
            <v>074-0159-003-T</v>
          </cell>
          <cell r="B1175" t="str">
            <v>4" SS FLANGE TTMA FOR ID 102mm</v>
          </cell>
          <cell r="D1175" t="str">
            <v>EA</v>
          </cell>
        </row>
        <row r="1176">
          <cell r="A1176" t="str">
            <v>074-0173-T</v>
          </cell>
          <cell r="B1176" t="str">
            <v>FLANGE WELD FOR V/R ALFONS HAAR OR EMCO</v>
          </cell>
          <cell r="D1176" t="str">
            <v>EA</v>
          </cell>
        </row>
        <row r="1177">
          <cell r="A1177" t="str">
            <v>074-0173-T-LB</v>
          </cell>
          <cell r="B1177" t="str">
            <v>LABOR COST FOR FLANGE WELD FOR V/R</v>
          </cell>
          <cell r="D1177" t="str">
            <v>EA</v>
          </cell>
        </row>
        <row r="1178">
          <cell r="A1178" t="str">
            <v>074-0175-001-T</v>
          </cell>
          <cell r="B1178" t="str">
            <v>FLANGE WELD SUMP EMER V. SS  HAAR(6")</v>
          </cell>
          <cell r="D1178" t="str">
            <v>EA</v>
          </cell>
        </row>
        <row r="1179">
          <cell r="A1179" t="str">
            <v>074-0175-T</v>
          </cell>
          <cell r="B1179" t="str">
            <v>FLANGE WELD SUMP EMER V.AL FONT HAAR(6")</v>
          </cell>
          <cell r="D1179" t="str">
            <v>EA</v>
          </cell>
        </row>
        <row r="1180">
          <cell r="A1180" t="str">
            <v>074-0177-T</v>
          </cell>
          <cell r="B1180" t="str">
            <v>FLANGE WELD INS.PV VENT LIQUIP PVV204</v>
          </cell>
          <cell r="D1180" t="str">
            <v>EA</v>
          </cell>
        </row>
        <row r="1181">
          <cell r="A1181" t="str">
            <v>074-0178-T</v>
          </cell>
          <cell r="B1181" t="str">
            <v>FLANGE WELD SUMP E-MER. EMCO V. (TW01)</v>
          </cell>
          <cell r="D1181" t="str">
            <v>EA</v>
          </cell>
        </row>
        <row r="1182">
          <cell r="A1182" t="str">
            <v>074-0178-T-LB</v>
          </cell>
          <cell r="B1182" t="str">
            <v>LABOR COST FOR FLANGE WELD FOR SUMP EMER</v>
          </cell>
          <cell r="D1182" t="str">
            <v>EA</v>
          </cell>
        </row>
        <row r="1183">
          <cell r="A1183" t="str">
            <v>074-0182-T</v>
          </cell>
          <cell r="B1183" t="str">
            <v>FLANGE SQUARE 4" PIPE</v>
          </cell>
          <cell r="D1183" t="str">
            <v>EA</v>
          </cell>
        </row>
        <row r="1184">
          <cell r="A1184" t="str">
            <v>074-0182-T-LB</v>
          </cell>
          <cell r="B1184" t="str">
            <v>LABOR COST AL FLG 140x140 FOR EMER.VALVE</v>
          </cell>
          <cell r="D1184" t="str">
            <v>EA</v>
          </cell>
        </row>
        <row r="1185">
          <cell r="A1185" t="str">
            <v>074-0186-T</v>
          </cell>
          <cell r="B1185" t="str">
            <v>FLANG WELD FOR GIRARD,3" MAGNETIC</v>
          </cell>
          <cell r="D1185" t="str">
            <v>EA</v>
          </cell>
        </row>
        <row r="1186">
          <cell r="A1186" t="str">
            <v>074-0186-T-LB</v>
          </cell>
          <cell r="B1186" t="str">
            <v>LABOR COSTFLANG WELD FOR GIRARD,3" MAGNE</v>
          </cell>
          <cell r="D1186" t="str">
            <v>EA</v>
          </cell>
        </row>
        <row r="1187">
          <cell r="A1187" t="str">
            <v>074-0202-T-LB</v>
          </cell>
          <cell r="B1187" t="str">
            <v>LABOR COST FOR FLANGE WELD FOR SUMP EMER</v>
          </cell>
          <cell r="D1187" t="str">
            <v>EA</v>
          </cell>
        </row>
        <row r="1188">
          <cell r="A1188" t="str">
            <v>074-0204-002-T</v>
          </cell>
          <cell r="B1188" t="str">
            <v>FLANGE WELD TTMA STANDARD 2"</v>
          </cell>
          <cell r="D1188" t="str">
            <v>EA</v>
          </cell>
        </row>
        <row r="1189">
          <cell r="A1189" t="str">
            <v>074-0204-002-T-LB</v>
          </cell>
          <cell r="B1189" t="str">
            <v>LABOR COST FLANGE WELD  2" TTMA STANDARD</v>
          </cell>
          <cell r="D1189" t="str">
            <v>EA</v>
          </cell>
        </row>
        <row r="1190">
          <cell r="A1190" t="str">
            <v>074-0204-003-T</v>
          </cell>
          <cell r="B1190" t="str">
            <v>FLANGE WELD TTMA STANDARD 3"</v>
          </cell>
          <cell r="D1190" t="str">
            <v>EA</v>
          </cell>
        </row>
        <row r="1191">
          <cell r="A1191" t="str">
            <v>074-0204-004-T</v>
          </cell>
          <cell r="B1191" t="str">
            <v>FLANGE WELD TTMA STANDARD 4"</v>
          </cell>
          <cell r="D1191" t="str">
            <v>EA</v>
          </cell>
        </row>
        <row r="1192">
          <cell r="A1192" t="str">
            <v>074-0204-006-T</v>
          </cell>
          <cell r="B1192" t="str">
            <v>FLANGE WELD TTMA STANDARD 6"</v>
          </cell>
          <cell r="D1192" t="str">
            <v>EA</v>
          </cell>
        </row>
        <row r="1193">
          <cell r="A1193" t="str">
            <v>074-0204-006-T-LB</v>
          </cell>
          <cell r="B1193" t="str">
            <v>LABOR COST FLANGE WELD  6" TTMA STANDARD</v>
          </cell>
          <cell r="D1193" t="str">
            <v>EA</v>
          </cell>
        </row>
        <row r="1194">
          <cell r="A1194" t="str">
            <v>074-0204-007-T</v>
          </cell>
          <cell r="B1194" t="str">
            <v>FLANGE WELD  6"TTMA THK.31.75W/TAP 10 MM</v>
          </cell>
          <cell r="D1194" t="str">
            <v>EA</v>
          </cell>
        </row>
        <row r="1195">
          <cell r="A1195" t="str">
            <v>074-0204-013-T</v>
          </cell>
          <cell r="B1195" t="str">
            <v>FLANGE WELD 4" TTMA W/O I.D.</v>
          </cell>
          <cell r="D1195" t="str">
            <v>EA</v>
          </cell>
        </row>
        <row r="1196">
          <cell r="A1196" t="str">
            <v>074-0205-003-T</v>
          </cell>
          <cell r="B1196" t="str">
            <v>FLANGE BLIND 3" TTMA STANDARD</v>
          </cell>
          <cell r="D1196" t="str">
            <v>EA</v>
          </cell>
        </row>
        <row r="1197">
          <cell r="A1197" t="str">
            <v>074-0205-004-T</v>
          </cell>
          <cell r="B1197" t="str">
            <v>FLANGE BLIND 4" TTMA STANDARD</v>
          </cell>
          <cell r="D1197" t="str">
            <v>EA</v>
          </cell>
        </row>
        <row r="1198">
          <cell r="A1198" t="str">
            <v>074-0205-004-T-LB</v>
          </cell>
          <cell r="B1198" t="str">
            <v>LABOR FLANGE BLIND 4" TTMA STANDARD</v>
          </cell>
          <cell r="D1198" t="str">
            <v>EA</v>
          </cell>
        </row>
        <row r="1199">
          <cell r="A1199" t="str">
            <v>074-0205-006-T</v>
          </cell>
          <cell r="B1199" t="str">
            <v>FLANGE BLIND 6" TTMA STANDARD</v>
          </cell>
          <cell r="D1199" t="str">
            <v>EA</v>
          </cell>
        </row>
        <row r="1200">
          <cell r="A1200" t="str">
            <v>074-0205-006-T-LB</v>
          </cell>
          <cell r="B1200" t="str">
            <v>LABOR  FLANGE BLIND 6" TTMA STANDARD</v>
          </cell>
          <cell r="D1200" t="str">
            <v>EA</v>
          </cell>
        </row>
        <row r="1201">
          <cell r="A1201" t="str">
            <v>074-0206-001-T</v>
          </cell>
          <cell r="B1201" t="str">
            <v>FLANGE WELD FOR CONTAINT GAUGE DR150 AIR</v>
          </cell>
          <cell r="D1201" t="str">
            <v>EA</v>
          </cell>
        </row>
        <row r="1202">
          <cell r="A1202" t="str">
            <v>074-0206-001-T-LB</v>
          </cell>
          <cell r="B1202" t="str">
            <v>LABOR COS FLANGE WELD FOR CONTAINT GAUGE</v>
          </cell>
          <cell r="D1202" t="str">
            <v>EA</v>
          </cell>
        </row>
        <row r="1203">
          <cell r="A1203" t="str">
            <v>074-0206-T-LB</v>
          </cell>
          <cell r="B1203" t="str">
            <v>LABOR COST FOR FLANGE WELD FOR CONTAINT</v>
          </cell>
          <cell r="D1203" t="str">
            <v>EA</v>
          </cell>
        </row>
        <row r="1204">
          <cell r="A1204" t="str">
            <v>074-0207-003-T</v>
          </cell>
          <cell r="B1204" t="str">
            <v>FLANGE BLIND FOR VENT 3" TW STANDARD</v>
          </cell>
          <cell r="D1204" t="str">
            <v>EA</v>
          </cell>
        </row>
        <row r="1205">
          <cell r="A1205" t="str">
            <v>074-0208-001-T</v>
          </cell>
          <cell r="B1205" t="str">
            <v>FLANGE 3" ASA STANDARD STAINLESS STL</v>
          </cell>
          <cell r="D1205" t="str">
            <v>EA</v>
          </cell>
        </row>
        <row r="1206">
          <cell r="A1206" t="str">
            <v>074-0208-T</v>
          </cell>
          <cell r="B1206" t="str">
            <v>FLANGE 3" ASA STANDARD ALUM</v>
          </cell>
          <cell r="D1206" t="str">
            <v>EA</v>
          </cell>
        </row>
        <row r="1207">
          <cell r="A1207" t="str">
            <v>074-0219-T</v>
          </cell>
          <cell r="B1207" t="str">
            <v>FLANGE BLIND FOR VAPOR VENT EMCO</v>
          </cell>
          <cell r="D1207" t="str">
            <v>EA</v>
          </cell>
        </row>
        <row r="1208">
          <cell r="A1208" t="str">
            <v>074-0219-T-LB</v>
          </cell>
          <cell r="B1208" t="str">
            <v>LABOR FLANGE BLIND FOR VAPOR VENT EMCO</v>
          </cell>
          <cell r="D1208" t="str">
            <v>EA</v>
          </cell>
        </row>
        <row r="1209">
          <cell r="A1209" t="str">
            <v>074-0221-001-T</v>
          </cell>
          <cell r="B1209" t="str">
            <v>FLANGE STAINLESS VALVE WHITTAKER F646</v>
          </cell>
          <cell r="D1209" t="str">
            <v>EA</v>
          </cell>
        </row>
        <row r="1210">
          <cell r="A1210" t="str">
            <v>074-0225-001-T-LB</v>
          </cell>
          <cell r="B1210" t="str">
            <v>LB FLANG ALUM MOUNTING VAPOR V.1995TWD-2</v>
          </cell>
          <cell r="D1210" t="str">
            <v>EA</v>
          </cell>
        </row>
        <row r="1211">
          <cell r="A1211" t="str">
            <v>074-0233-001-T-LB</v>
          </cell>
          <cell r="B1211" t="str">
            <v>LABOR  FLANGE ADAPTOR FOR PROBE SENSOR</v>
          </cell>
          <cell r="D1211" t="str">
            <v>EA</v>
          </cell>
        </row>
        <row r="1212">
          <cell r="A1212" t="str">
            <v>074-0233-T-LB</v>
          </cell>
          <cell r="B1212" t="str">
            <v>LABOR COST WELD FLANGE FOR OVERFILL PROB</v>
          </cell>
          <cell r="D1212" t="str">
            <v>EA</v>
          </cell>
        </row>
        <row r="1213">
          <cell r="A1213" t="str">
            <v>074-0234-T</v>
          </cell>
          <cell r="B1213" t="str">
            <v>FLANGE M/C FOR CAMLIFT  LIQUIP CL402-1</v>
          </cell>
          <cell r="D1213" t="str">
            <v>EA</v>
          </cell>
        </row>
        <row r="1214">
          <cell r="A1214" t="str">
            <v>074-0234-T-LB</v>
          </cell>
          <cell r="B1214" t="str">
            <v>LABOR COST FLANGE M/C FOR CAMLIFT  LIQUI</v>
          </cell>
          <cell r="D1214" t="str">
            <v>EA</v>
          </cell>
        </row>
        <row r="1215">
          <cell r="A1215" t="str">
            <v>074-0235-100-T-LB</v>
          </cell>
          <cell r="B1215" t="str">
            <v>LABOR COST FLANGE WELD DN100 AS2129 TABL</v>
          </cell>
          <cell r="D1215" t="str">
            <v>EA</v>
          </cell>
        </row>
        <row r="1216">
          <cell r="A1216" t="str">
            <v>074-0237-T-LB</v>
          </cell>
          <cell r="B1216" t="str">
            <v>LABOR COST FLANGE WELD ALUM  154 OD 104</v>
          </cell>
          <cell r="D1216" t="str">
            <v>EA</v>
          </cell>
        </row>
        <row r="1217">
          <cell r="A1217" t="str">
            <v>074-0238-T</v>
          </cell>
          <cell r="B1217" t="str">
            <v>FLANGE WELD ALUM ON WALKWAY FOR DTA80-1Z</v>
          </cell>
          <cell r="D1217" t="str">
            <v>EA</v>
          </cell>
        </row>
        <row r="1218">
          <cell r="A1218" t="str">
            <v>074-0242-001-T</v>
          </cell>
          <cell r="B1218" t="str">
            <v>FLANGE PTO SCANIA</v>
          </cell>
          <cell r="D1218" t="str">
            <v>EA</v>
          </cell>
        </row>
        <row r="1219">
          <cell r="A1219" t="str">
            <v>074-0242-T</v>
          </cell>
          <cell r="B1219" t="str">
            <v>FLANGE PTO VOLVO DRIVEN LINE YOKE</v>
          </cell>
          <cell r="D1219" t="str">
            <v>EA</v>
          </cell>
        </row>
        <row r="1220">
          <cell r="A1220" t="str">
            <v>074-0250-T</v>
          </cell>
          <cell r="B1220" t="str">
            <v>FLANGE WELD FOR 3" OD. SS 316 TTMA STD.</v>
          </cell>
          <cell r="D1220" t="str">
            <v>EA</v>
          </cell>
        </row>
        <row r="1221">
          <cell r="A1221" t="str">
            <v>074-0251-001-T</v>
          </cell>
          <cell r="B1221" t="str">
            <v>FLANGE WELD SS 304 FOR 3" OD. INLET SYRU</v>
          </cell>
          <cell r="D1221" t="str">
            <v>EA</v>
          </cell>
        </row>
        <row r="1222">
          <cell r="A1222" t="str">
            <v>074-0251-T</v>
          </cell>
          <cell r="B1222" t="str">
            <v>FLANGE WELD SS 304 FOR 3" OD. INLET SYRU</v>
          </cell>
          <cell r="D1222" t="str">
            <v>EA</v>
          </cell>
        </row>
        <row r="1223">
          <cell r="A1223" t="str">
            <v>074-0252-001-T</v>
          </cell>
          <cell r="B1223" t="str">
            <v>FLANGE WELD SS 304 INLET SCREEN W/ GROOV</v>
          </cell>
          <cell r="D1223" t="str">
            <v>EA</v>
          </cell>
        </row>
        <row r="1224">
          <cell r="A1224" t="str">
            <v>074-0252-003-T-LB</v>
          </cell>
          <cell r="B1224" t="str">
            <v>LABOR COSS FLANGE WELDSS316 INLET SCREEN</v>
          </cell>
          <cell r="D1224" t="str">
            <v>EA</v>
          </cell>
        </row>
        <row r="1225">
          <cell r="A1225" t="str">
            <v>074-0252-T</v>
          </cell>
          <cell r="B1225" t="str">
            <v>FLANGE WELD SS 304 INLET SCREEN FILLTER</v>
          </cell>
          <cell r="D1225" t="str">
            <v>EA</v>
          </cell>
        </row>
        <row r="1226">
          <cell r="A1226" t="str">
            <v>074-0253-T</v>
          </cell>
          <cell r="B1226" t="str">
            <v>FLANGE PTO HINO &amp; DRIVEN LINE YOKE</v>
          </cell>
          <cell r="D1226" t="str">
            <v>EA</v>
          </cell>
        </row>
        <row r="1227">
          <cell r="A1227" t="str">
            <v>074-0254-T-LB</v>
          </cell>
          <cell r="B1227" t="str">
            <v>LABOR COST FLANGE WELD MOUNTING 8" GAUGE</v>
          </cell>
          <cell r="D1227" t="str">
            <v>EA</v>
          </cell>
        </row>
        <row r="1228">
          <cell r="A1228" t="str">
            <v>074-0256-T-LB</v>
          </cell>
          <cell r="B1228" t="str">
            <v>LABOR COST FOR 074-0256-T FLANGE WELD</v>
          </cell>
          <cell r="D1228" t="str">
            <v>EA</v>
          </cell>
        </row>
        <row r="1229">
          <cell r="A1229" t="str">
            <v>074-0257-T</v>
          </cell>
          <cell r="B1229" t="str">
            <v>FLANGE OUTLET SQ LIQUIP NOR 904120</v>
          </cell>
          <cell r="D1229" t="str">
            <v>EA</v>
          </cell>
        </row>
        <row r="1230">
          <cell r="A1230" t="str">
            <v>074-0257-T-LB</v>
          </cell>
          <cell r="B1230" t="str">
            <v>LABOR COST FLG SQ LIQUIP NOR 904120</v>
          </cell>
          <cell r="D1230" t="str">
            <v>EA</v>
          </cell>
        </row>
        <row r="1231">
          <cell r="A1231" t="str">
            <v>074-0258-001-T</v>
          </cell>
          <cell r="B1231" t="str">
            <v>FLANGE DUAL SWIVEL COUPLING TAP M20x2.5</v>
          </cell>
          <cell r="D1231" t="str">
            <v>EA</v>
          </cell>
        </row>
        <row r="1232">
          <cell r="A1232" t="str">
            <v>074-0258-001-T-LB</v>
          </cell>
          <cell r="B1232" t="str">
            <v>LABOR COST FOR 074-0258-001-T</v>
          </cell>
          <cell r="D1232" t="str">
            <v>EA</v>
          </cell>
        </row>
        <row r="1233">
          <cell r="A1233" t="str">
            <v>074-0258-T-LB</v>
          </cell>
          <cell r="B1233" t="str">
            <v>LABORCOST FLANGE FOR DUAL SWIVEL COUPLIN</v>
          </cell>
          <cell r="D1233" t="str">
            <v>EA</v>
          </cell>
        </row>
        <row r="1234">
          <cell r="A1234" t="str">
            <v>074-0262-T</v>
          </cell>
          <cell r="B1234" t="str">
            <v>FLANGE WELD DN80 PN16 (8H-D18mm-160/200)</v>
          </cell>
          <cell r="D1234" t="str">
            <v>EA</v>
          </cell>
        </row>
        <row r="1235">
          <cell r="A1235" t="str">
            <v>074-0265-T</v>
          </cell>
          <cell r="B1235" t="str">
            <v>FLANGE FOR EMER VALVE EURO-100-1-S</v>
          </cell>
          <cell r="D1235" t="str">
            <v>EA</v>
          </cell>
        </row>
        <row r="1236">
          <cell r="A1236" t="str">
            <v>074-0265-T-LB</v>
          </cell>
          <cell r="B1236" t="str">
            <v>LABOR COST AL FLG 140x140 FOR EMER.VALVE</v>
          </cell>
          <cell r="D1236" t="str">
            <v>EA</v>
          </cell>
        </row>
        <row r="1237">
          <cell r="A1237" t="str">
            <v>074-0271-T-LB</v>
          </cell>
          <cell r="B1237" t="str">
            <v>LABOR COST FOR FLANGE WELD FOR SUMP EMER</v>
          </cell>
          <cell r="D1237" t="str">
            <v>EA</v>
          </cell>
        </row>
        <row r="1238">
          <cell r="A1238" t="str">
            <v>074-0272-T-LB</v>
          </cell>
          <cell r="B1238" t="str">
            <v>LABORCOST 074-0272-T FLANGE ALUM OUTLET,</v>
          </cell>
          <cell r="D1238" t="str">
            <v>EA</v>
          </cell>
        </row>
        <row r="1239">
          <cell r="A1239" t="str">
            <v>074-0276-T-LB</v>
          </cell>
          <cell r="B1239" t="str">
            <v>LABOR COST 074-0276-T FLANGE WELD</v>
          </cell>
          <cell r="D1239" t="str">
            <v>EA</v>
          </cell>
        </row>
        <row r="1240">
          <cell r="A1240" t="str">
            <v>074-0280-T</v>
          </cell>
          <cell r="B1240" t="str">
            <v>FLANGE ALUM TW-100</v>
          </cell>
          <cell r="D1240" t="str">
            <v>EA</v>
          </cell>
        </row>
        <row r="1241">
          <cell r="A1241" t="str">
            <v>074-0281-T</v>
          </cell>
          <cell r="B1241" t="str">
            <v>FLANGE ADAPTER PTO HINO &amp; DRIVE SHAFT</v>
          </cell>
          <cell r="D1241" t="str">
            <v>EA</v>
          </cell>
        </row>
        <row r="1242">
          <cell r="A1242" t="str">
            <v>074-0282-T</v>
          </cell>
          <cell r="B1242" t="str">
            <v>FLANGE WELD E-MER. VALVE 90 W/BOLT</v>
          </cell>
          <cell r="D1242" t="str">
            <v>EA</v>
          </cell>
        </row>
        <row r="1243">
          <cell r="A1243" t="str">
            <v>074-0282-T-LB</v>
          </cell>
          <cell r="B1243" t="str">
            <v>LABOR COST FOR FLANGE WELD FOR EMER.V</v>
          </cell>
          <cell r="D1243" t="str">
            <v>EA</v>
          </cell>
        </row>
        <row r="1244">
          <cell r="A1244" t="str">
            <v>074-0283-T</v>
          </cell>
          <cell r="B1244" t="str">
            <v>FLANGE PTO HINO TRUCK &amp; DRIVEN LINE</v>
          </cell>
          <cell r="D1244" t="str">
            <v>EA</v>
          </cell>
        </row>
        <row r="1245">
          <cell r="A1245" t="str">
            <v>074-0286-T-LB</v>
          </cell>
          <cell r="B1245" t="str">
            <v>LABOR COST FOR FLANGE WELD FOR SUMP EMER</v>
          </cell>
          <cell r="D1245" t="str">
            <v>EA</v>
          </cell>
        </row>
        <row r="1246">
          <cell r="A1246" t="str">
            <v>074-0287-001-T</v>
          </cell>
          <cell r="B1246" t="str">
            <v>FLANGE PUMP SQUARE  3" NPT</v>
          </cell>
          <cell r="D1246" t="str">
            <v>EA</v>
          </cell>
        </row>
        <row r="1247">
          <cell r="A1247" t="str">
            <v>074-0287-002-T</v>
          </cell>
          <cell r="B1247" t="str">
            <v>FLANGE PUMP SQUARE 3" WITH SITTING STEP</v>
          </cell>
          <cell r="D1247" t="str">
            <v>EA</v>
          </cell>
        </row>
        <row r="1248">
          <cell r="A1248" t="str">
            <v>074-0287-003-T</v>
          </cell>
          <cell r="B1248" t="str">
            <v>FLANGE PUMP SQUARE 3" WITH SITTING STEP</v>
          </cell>
          <cell r="D1248" t="str">
            <v>EA</v>
          </cell>
        </row>
        <row r="1249">
          <cell r="A1249" t="str">
            <v>074-0287-T</v>
          </cell>
          <cell r="B1249" t="str">
            <v>FLANGE PUMP SQUARE  3" NPT (651803)</v>
          </cell>
          <cell r="D1249" t="str">
            <v>EA</v>
          </cell>
        </row>
        <row r="1250">
          <cell r="A1250" t="str">
            <v>074-0288-T</v>
          </cell>
          <cell r="B1250" t="str">
            <v>FLG,WELD DN80 PN6,4-D14,90ID,121SQ,127PC</v>
          </cell>
          <cell r="D1250" t="str">
            <v>EA</v>
          </cell>
        </row>
        <row r="1251">
          <cell r="A1251" t="str">
            <v>074-0290-T</v>
          </cell>
          <cell r="B1251" t="str">
            <v>FLG,WELD DN80 PN6,4-D10,64ID, 85SQ, 89PC</v>
          </cell>
          <cell r="D1251" t="str">
            <v>EA</v>
          </cell>
        </row>
        <row r="1252">
          <cell r="A1252" t="str">
            <v>074-0294-T</v>
          </cell>
          <cell r="B1252" t="str">
            <v>FLANGE PTO ISUZU TRUCK &amp; DRIVEN LINE</v>
          </cell>
          <cell r="D1252" t="str">
            <v>EA</v>
          </cell>
        </row>
        <row r="1253">
          <cell r="A1253" t="str">
            <v>074-0295-T-LB</v>
          </cell>
          <cell r="B1253" t="str">
            <v>LABOR COST FOR FLANGE AL V/R HOLE BLIND</v>
          </cell>
          <cell r="D1253" t="str">
            <v>EA</v>
          </cell>
        </row>
        <row r="1254">
          <cell r="A1254" t="str">
            <v>074-0296-001-T</v>
          </cell>
          <cell r="B1254" t="str">
            <v>FLANGE 2" AL. 25mm THK. TTMA (HEIL MAT)</v>
          </cell>
          <cell r="D1254" t="str">
            <v>EA</v>
          </cell>
        </row>
        <row r="1255">
          <cell r="A1255" t="str">
            <v>074-0296-002-T</v>
          </cell>
          <cell r="B1255" t="str">
            <v>FLANGE 2 1/2" AL. SUMP 25mm THK. TTMA</v>
          </cell>
          <cell r="D1255" t="str">
            <v>EA</v>
          </cell>
        </row>
        <row r="1256">
          <cell r="A1256" t="str">
            <v>074-0296-003-T</v>
          </cell>
          <cell r="B1256" t="str">
            <v>FLANGE 3" AL. SUMP 25mm THK. TTMA</v>
          </cell>
          <cell r="D1256" t="str">
            <v>EA</v>
          </cell>
        </row>
        <row r="1257">
          <cell r="A1257" t="str">
            <v>074-0296-004-LB</v>
          </cell>
          <cell r="B1257" t="str">
            <v>LABOR COST FLANGE 4" AL. THK. 25</v>
          </cell>
          <cell r="D1257" t="str">
            <v>EA</v>
          </cell>
        </row>
        <row r="1258">
          <cell r="A1258" t="str">
            <v>074-0299-T</v>
          </cell>
          <cell r="B1258" t="str">
            <v>FLANGE PTO UD &amp; DRIVEN LINE YOKE</v>
          </cell>
          <cell r="D1258" t="str">
            <v>EA</v>
          </cell>
        </row>
        <row r="1259">
          <cell r="A1259" t="str">
            <v>074-0301-002-T</v>
          </cell>
          <cell r="B1259" t="str">
            <v>FLANGE AL. SPEC TTMA. 2 1/2"</v>
          </cell>
          <cell r="D1259" t="str">
            <v>EA</v>
          </cell>
        </row>
        <row r="1260">
          <cell r="A1260" t="str">
            <v>074-0302-T</v>
          </cell>
          <cell r="B1260" t="str">
            <v>CLOSING PLATE ALUM 5mm REAR SPILLWAY</v>
          </cell>
          <cell r="D1260" t="str">
            <v>EA</v>
          </cell>
        </row>
        <row r="1261">
          <cell r="A1261" t="str">
            <v>074-0308-T</v>
          </cell>
          <cell r="B1261" t="str">
            <v>FLANGE  TO FIX PVV204U WITH M/H VOH410 S</v>
          </cell>
          <cell r="D1261" t="str">
            <v>EA</v>
          </cell>
        </row>
        <row r="1262">
          <cell r="A1262" t="str">
            <v>074-0310-T-LB</v>
          </cell>
          <cell r="B1262" t="str">
            <v>LABOR COST FOR FLANGE DIP TUBE</v>
          </cell>
          <cell r="D1262" t="str">
            <v>EA</v>
          </cell>
        </row>
        <row r="1263">
          <cell r="A1263" t="str">
            <v>074-0311-T</v>
          </cell>
          <cell r="B1263" t="str">
            <v>FLANGE MTG BURNER TUBE</v>
          </cell>
          <cell r="D1263" t="str">
            <v>EA</v>
          </cell>
        </row>
        <row r="1264">
          <cell r="A1264" t="str">
            <v>074-0313-T</v>
          </cell>
          <cell r="B1264" t="str">
            <v>FLANGE BLIND ALUM FOR SUMP BETT</v>
          </cell>
          <cell r="D1264" t="str">
            <v>EA</v>
          </cell>
        </row>
        <row r="1265">
          <cell r="A1265" t="str">
            <v>074-0314-T-LB</v>
          </cell>
          <cell r="B1265" t="str">
            <v>LABOR COST FOR FLANGE WELD FOR V/R</v>
          </cell>
          <cell r="D1265" t="str">
            <v>EA</v>
          </cell>
        </row>
        <row r="1266">
          <cell r="A1266" t="str">
            <v>074-0317-T</v>
          </cell>
          <cell r="B1266" t="str">
            <v>FLANGE  AL. 4" FOR ADAPTOR HOSE TRAY</v>
          </cell>
          <cell r="D1266" t="str">
            <v>EA</v>
          </cell>
        </row>
        <row r="1267">
          <cell r="A1267" t="str">
            <v>074-0318-008-T</v>
          </cell>
          <cell r="B1267" t="str">
            <v>FLANGE SLIP-ON 4" SS304 SANITARY TUBES</v>
          </cell>
          <cell r="D1267" t="str">
            <v>EA</v>
          </cell>
        </row>
        <row r="1268">
          <cell r="A1268" t="str">
            <v>074-0319-001-T</v>
          </cell>
          <cell r="B1268" t="str">
            <v>FLANGE WELD-IN 4" SS304 SANITARY TUBES</v>
          </cell>
          <cell r="D1268" t="str">
            <v>EA</v>
          </cell>
        </row>
        <row r="1269">
          <cell r="A1269" t="str">
            <v>074-0320-T</v>
          </cell>
          <cell r="B1269" t="str">
            <v>POPPET M6 FOR COMPACT CYL</v>
          </cell>
          <cell r="D1269" t="str">
            <v>EA</v>
          </cell>
        </row>
        <row r="1270">
          <cell r="A1270" t="str">
            <v>074-0321-T</v>
          </cell>
          <cell r="B1270" t="str">
            <v>FLANGE PTO MAN TRUCK &amp; DRIVEN LINE</v>
          </cell>
          <cell r="D1270" t="str">
            <v>EA</v>
          </cell>
        </row>
        <row r="1271">
          <cell r="A1271" t="str">
            <v>074-0322-T</v>
          </cell>
          <cell r="B1271" t="str">
            <v>FLANGE-SUPPORT-LOWER-AERATION</v>
          </cell>
          <cell r="D1271" t="str">
            <v>EA</v>
          </cell>
        </row>
        <row r="1272">
          <cell r="A1272" t="str">
            <v>074-0322-T-LB</v>
          </cell>
          <cell r="B1272" t="str">
            <v>LABOR COST FOR FLANGE-SUPPORT-LOWER-AERA</v>
          </cell>
          <cell r="D1272" t="str">
            <v>EA</v>
          </cell>
        </row>
        <row r="1273">
          <cell r="A1273" t="str">
            <v>074-0323-T</v>
          </cell>
          <cell r="B1273" t="str">
            <v>FLANGE BLIND-SUPPORT-LOWER-AERATION</v>
          </cell>
          <cell r="D1273" t="str">
            <v>EA</v>
          </cell>
        </row>
        <row r="1274">
          <cell r="A1274" t="str">
            <v>074-0324-T</v>
          </cell>
          <cell r="B1274" t="str">
            <v>FLANGE ALUM WELD EMERGENCY VALVE</v>
          </cell>
          <cell r="D1274" t="str">
            <v>EA</v>
          </cell>
        </row>
        <row r="1275">
          <cell r="A1275" t="str">
            <v>074-0324-T-LB</v>
          </cell>
          <cell r="B1275" t="str">
            <v>LABOR COST FLANGE WELD ALUM FOR EMER V.</v>
          </cell>
          <cell r="D1275" t="str">
            <v>EA</v>
          </cell>
        </row>
        <row r="1276">
          <cell r="A1276" t="str">
            <v>074-0327-001-T</v>
          </cell>
          <cell r="B1276" t="str">
            <v>PIPE FLANGE SS304,8XD12X150PCD</v>
          </cell>
          <cell r="D1276" t="str">
            <v>EA</v>
          </cell>
        </row>
        <row r="1277">
          <cell r="A1277" t="str">
            <v>074-0328-001-T</v>
          </cell>
          <cell r="B1277" t="str">
            <v>FLANGE OUTLET 76.2 I.D. SS316  38mm THK.</v>
          </cell>
          <cell r="D1277" t="str">
            <v>EA</v>
          </cell>
        </row>
        <row r="1278">
          <cell r="A1278" t="str">
            <v>074-0329-T</v>
          </cell>
          <cell r="B1278" t="str">
            <v>FLANGE PTO FUSO TRUCK &amp; DRIVEN LINE</v>
          </cell>
          <cell r="D1278" t="str">
            <v>EA</v>
          </cell>
        </row>
        <row r="1279">
          <cell r="A1279" t="str">
            <v>074-0330-T</v>
          </cell>
          <cell r="B1279" t="str">
            <v>FLANGE PTO FUSO TRUCK 4X2 &amp; DRIVEN LINE</v>
          </cell>
          <cell r="D1279" t="str">
            <v>EA</v>
          </cell>
        </row>
        <row r="1280">
          <cell r="A1280" t="str">
            <v>074-0336-T-LB</v>
          </cell>
          <cell r="B1280" t="str">
            <v>LABOR COST FLANGE AL. FOR FLOAT GAUGE</v>
          </cell>
          <cell r="D1280" t="str">
            <v>EA</v>
          </cell>
        </row>
        <row r="1281">
          <cell r="A1281" t="str">
            <v>074-0338-T-LB</v>
          </cell>
          <cell r="B1281" t="str">
            <v>LABORCOST FOR FLANGE ADAPTOR FOR PROBE</v>
          </cell>
          <cell r="D1281" t="str">
            <v>EA</v>
          </cell>
        </row>
        <row r="1282">
          <cell r="A1282" t="str">
            <v>074-0342-T</v>
          </cell>
          <cell r="B1282" t="str">
            <v>FLANGE WELD FOR SUMP BETTS 6"</v>
          </cell>
          <cell r="D1282" t="str">
            <v>EA</v>
          </cell>
        </row>
        <row r="1283">
          <cell r="A1283" t="str">
            <v>074-0342-T-LB</v>
          </cell>
          <cell r="B1283" t="str">
            <v>LABOR COST FOR FLANGE WELD FOR SUMP 6"</v>
          </cell>
          <cell r="D1283" t="str">
            <v>EA</v>
          </cell>
        </row>
        <row r="1284">
          <cell r="A1284" t="str">
            <v>074-0344-T</v>
          </cell>
          <cell r="B1284" t="str">
            <v>FLANGE PTO HYUNDAI &amp; DRIVEN LINE YOKE</v>
          </cell>
          <cell r="D1284" t="str">
            <v>EA</v>
          </cell>
        </row>
        <row r="1285">
          <cell r="A1285" t="str">
            <v>074-0350-T</v>
          </cell>
          <cell r="B1285" t="str">
            <v>FLANGE MANHOLE COVER 478 OD. SS316</v>
          </cell>
          <cell r="D1285" t="str">
            <v>EA</v>
          </cell>
        </row>
        <row r="1286">
          <cell r="A1286" t="str">
            <v>074-0350-T-LB</v>
          </cell>
          <cell r="B1286" t="str">
            <v>LABOR COST 074-0350-T FLANGE M/H SS316</v>
          </cell>
          <cell r="D1286" t="str">
            <v>EA</v>
          </cell>
        </row>
        <row r="1287">
          <cell r="A1287" t="str">
            <v>074-0353-001-T</v>
          </cell>
          <cell r="B1287" t="str">
            <v>FLANGE WELD SS. FOR EMER. ALFONS HAAR</v>
          </cell>
          <cell r="D1287" t="str">
            <v>EA</v>
          </cell>
        </row>
        <row r="1288">
          <cell r="A1288" t="str">
            <v>074-0353-T</v>
          </cell>
          <cell r="B1288" t="str">
            <v>FLANGE WELD ALUM FOR EMER. ALFONS HAAR</v>
          </cell>
          <cell r="D1288" t="str">
            <v>EA</v>
          </cell>
        </row>
        <row r="1289">
          <cell r="A1289" t="str">
            <v>074-0353-T-LB</v>
          </cell>
          <cell r="B1289" t="str">
            <v>FLANGE WELD ALUM FOR EMER. ALFONS HAAR</v>
          </cell>
          <cell r="D1289" t="str">
            <v>EA</v>
          </cell>
        </row>
        <row r="1290">
          <cell r="A1290" t="str">
            <v>074-0359-T</v>
          </cell>
          <cell r="B1290" t="str">
            <v>FLANGE PTO IVECO  TRUCK &amp; DRIVEN LINE</v>
          </cell>
          <cell r="D1290" t="str">
            <v>EA</v>
          </cell>
        </row>
        <row r="1291">
          <cell r="A1291" t="str">
            <v>074-0360-T-LB</v>
          </cell>
          <cell r="B1291" t="str">
            <v>FLANGE AL.FOR SUPORT VAPOUR VENT LIQUIP</v>
          </cell>
          <cell r="D1291" t="str">
            <v>EA</v>
          </cell>
        </row>
        <row r="1292">
          <cell r="A1292" t="str">
            <v>074-0362-T</v>
          </cell>
          <cell r="B1292" t="str">
            <v>FLANGE BLIND DN300 (DIN 2501 PN16) SS304</v>
          </cell>
          <cell r="D1292" t="str">
            <v>EA</v>
          </cell>
        </row>
        <row r="1293">
          <cell r="A1293" t="str">
            <v>074-0364-T-LB</v>
          </cell>
          <cell r="B1293" t="str">
            <v>LABOR COST FLANGE DOME 12"</v>
          </cell>
          <cell r="D1293" t="str">
            <v>EA</v>
          </cell>
        </row>
        <row r="1294">
          <cell r="A1294" t="str">
            <v>074-0366-T-LB</v>
          </cell>
          <cell r="B1294" t="str">
            <v>LABOR COST FLANGE RING SS FOR DOME 12"</v>
          </cell>
          <cell r="D1294" t="str">
            <v>EA</v>
          </cell>
        </row>
        <row r="1295">
          <cell r="A1295" t="str">
            <v>074-0368-T</v>
          </cell>
          <cell r="B1295" t="str">
            <v>FLANGE SUPPORT PROTECTION PROBE LIQUIP</v>
          </cell>
          <cell r="D1295" t="str">
            <v>EA</v>
          </cell>
        </row>
        <row r="1296">
          <cell r="A1296" t="str">
            <v>074-0369-T-LB</v>
          </cell>
          <cell r="B1296" t="str">
            <v>LABOR COST FLANGE WELD DISCHARGE POT(8H-</v>
          </cell>
          <cell r="D1296" t="str">
            <v>EA</v>
          </cell>
        </row>
        <row r="1297">
          <cell r="A1297" t="str">
            <v>074-0370-T-LB</v>
          </cell>
          <cell r="B1297" t="str">
            <v>LABOR COST FLANGE WELD ALUM FOR EMER V.</v>
          </cell>
          <cell r="D1297" t="str">
            <v>EA</v>
          </cell>
        </row>
        <row r="1298">
          <cell r="A1298" t="str">
            <v>074-0371-T-LB</v>
          </cell>
          <cell r="B1298" t="str">
            <v>LABOR COST FOR FLANGE WELD FOR EMER.V</v>
          </cell>
          <cell r="D1298" t="str">
            <v>EA</v>
          </cell>
        </row>
        <row r="1299">
          <cell r="A1299" t="str">
            <v>074-0374-T</v>
          </cell>
          <cell r="B1299" t="str">
            <v>FLANGE ALUM 25MM FOR PV VENT</v>
          </cell>
          <cell r="D1299" t="str">
            <v>EA</v>
          </cell>
        </row>
        <row r="1300">
          <cell r="A1300" t="str">
            <v>074-0375-T</v>
          </cell>
          <cell r="B1300" t="str">
            <v>FLANGE DIP ADAPTOR LIQUIP DTA80M</v>
          </cell>
          <cell r="D1300" t="str">
            <v>EA</v>
          </cell>
        </row>
        <row r="1301">
          <cell r="A1301" t="str">
            <v>074-0376-001-T-LB</v>
          </cell>
          <cell r="B1301" t="str">
            <v>LABOR COST FLANGE WELD ALUM FOR SUCTION</v>
          </cell>
          <cell r="D1301" t="str">
            <v>EA</v>
          </cell>
        </row>
        <row r="1302">
          <cell r="A1302" t="str">
            <v>074-0376-T</v>
          </cell>
          <cell r="B1302" t="str">
            <v>FLANGE WELD ALUM FOR SUCTION VALVE</v>
          </cell>
          <cell r="D1302" t="str">
            <v>EA</v>
          </cell>
        </row>
        <row r="1303">
          <cell r="A1303" t="str">
            <v>074-0377-T</v>
          </cell>
          <cell r="B1303" t="str">
            <v>FLANGE AL. FOR FLOAT GAUGE</v>
          </cell>
          <cell r="D1303" t="str">
            <v>EA</v>
          </cell>
        </row>
        <row r="1304">
          <cell r="A1304" t="str">
            <v>074-0378-001-T</v>
          </cell>
          <cell r="B1304" t="str">
            <v>FLANGE WELD ALUM FOR EMER. VALVE WITH SP</v>
          </cell>
          <cell r="D1304" t="str">
            <v>EA</v>
          </cell>
        </row>
        <row r="1305">
          <cell r="A1305" t="str">
            <v>074-0378-001-T-LB</v>
          </cell>
          <cell r="B1305" t="str">
            <v>LABOR COST FOR FLANGE WELD ALUM FOR EMER</v>
          </cell>
          <cell r="D1305" t="str">
            <v>EA</v>
          </cell>
        </row>
        <row r="1306">
          <cell r="A1306" t="str">
            <v>074-0378-T</v>
          </cell>
          <cell r="B1306" t="str">
            <v>FLANGE WELD ALUM FOR EMER. VALVE WITH SP</v>
          </cell>
          <cell r="D1306" t="str">
            <v>EA</v>
          </cell>
        </row>
        <row r="1307">
          <cell r="A1307" t="str">
            <v>074-0379-T</v>
          </cell>
          <cell r="B1307" t="str">
            <v>FLANGE ALUM FILL ADAPTOR LIQUIP</v>
          </cell>
          <cell r="D1307" t="str">
            <v>EA</v>
          </cell>
        </row>
        <row r="1308">
          <cell r="A1308" t="str">
            <v>074-0380-T-LB</v>
          </cell>
          <cell r="B1308" t="str">
            <v>LABOR COST FLANGE WELD ALUM FOR CIRCULAT</v>
          </cell>
          <cell r="D1308" t="str">
            <v>EA</v>
          </cell>
        </row>
        <row r="1309">
          <cell r="A1309" t="str">
            <v>074-0381-001-T-LB</v>
          </cell>
          <cell r="B1309" t="str">
            <v>LABOR FOR FLANGE ALUM WELD</v>
          </cell>
          <cell r="D1309" t="str">
            <v>EA</v>
          </cell>
        </row>
        <row r="1310">
          <cell r="A1310" t="str">
            <v>074-0381-T-LB</v>
          </cell>
          <cell r="B1310" t="str">
            <v>LABOR FOR FLANGE STAINLESS WELD</v>
          </cell>
          <cell r="D1310" t="str">
            <v>EA</v>
          </cell>
        </row>
        <row r="1311">
          <cell r="A1311" t="str">
            <v>074-2761-002</v>
          </cell>
          <cell r="B1311" t="str">
            <v>FLANGE ROUND AL 2.5"PIPE x 3/8"THK</v>
          </cell>
          <cell r="D1311" t="str">
            <v>EA</v>
          </cell>
        </row>
        <row r="1312">
          <cell r="A1312" t="str">
            <v>074-2761-003</v>
          </cell>
          <cell r="B1312" t="str">
            <v>FLANGE ROUND AL. 3" PIPE x 3/8" THK</v>
          </cell>
          <cell r="D1312" t="str">
            <v>EA</v>
          </cell>
        </row>
        <row r="1313">
          <cell r="A1313" t="str">
            <v>074-2761-003-LB</v>
          </cell>
          <cell r="B1313" t="str">
            <v>LABOR COST FLANGE ROUND AL 3"PIPE x 3/8"</v>
          </cell>
          <cell r="D1313" t="str">
            <v>EA</v>
          </cell>
        </row>
        <row r="1314">
          <cell r="A1314" t="str">
            <v>074-2761-004</v>
          </cell>
          <cell r="B1314" t="str">
            <v>Obsolete use 074-0204-004-T</v>
          </cell>
          <cell r="D1314" t="str">
            <v>EA</v>
          </cell>
        </row>
        <row r="1315">
          <cell r="A1315" t="str">
            <v>074-2761-004-LB</v>
          </cell>
          <cell r="B1315" t="str">
            <v>LABOR COST FOR FLANGE ROUND AL4",3/8"THK</v>
          </cell>
          <cell r="D1315" t="str">
            <v>EA</v>
          </cell>
        </row>
        <row r="1316">
          <cell r="A1316" t="str">
            <v>074-3309-008</v>
          </cell>
          <cell r="B1316" t="str">
            <v>FLANGE AL. SQUARE 5" B.C.</v>
          </cell>
          <cell r="D1316" t="str">
            <v>EA</v>
          </cell>
        </row>
        <row r="1317">
          <cell r="A1317" t="str">
            <v>074-4057-207</v>
          </cell>
          <cell r="B1317" t="str">
            <v>FLANGE,2",AL0.5"T,2.44ID,ANSI</v>
          </cell>
          <cell r="D1317" t="str">
            <v>EA</v>
          </cell>
        </row>
        <row r="1318">
          <cell r="A1318" t="str">
            <v>074-4057-301</v>
          </cell>
          <cell r="B1318" t="str">
            <v>FLANGE, AL, 3" KEYSTONE VALVE</v>
          </cell>
          <cell r="D1318" t="str">
            <v>EA</v>
          </cell>
        </row>
        <row r="1319">
          <cell r="A1319" t="str">
            <v>074-4057-413</v>
          </cell>
          <cell r="B1319" t="str">
            <v>4" FLANGE 1/2" THK, ANSI BOLT 12mm STL.</v>
          </cell>
          <cell r="D1319" t="str">
            <v>EA</v>
          </cell>
        </row>
        <row r="1320">
          <cell r="A1320" t="str">
            <v>074-4057-413-LB</v>
          </cell>
          <cell r="B1320" t="str">
            <v>LABOR COST 4" FLANGE 1/2" THK, ANSI BOLT</v>
          </cell>
          <cell r="D1320" t="str">
            <v>EA</v>
          </cell>
        </row>
        <row r="1321">
          <cell r="A1321" t="str">
            <v>097-0421-004</v>
          </cell>
          <cell r="B1321" t="str">
            <v>RING ,SNAP,OVAL ZING PLATED STEEL</v>
          </cell>
          <cell r="D1321" t="str">
            <v>EA</v>
          </cell>
        </row>
        <row r="1322">
          <cell r="A1322" t="str">
            <v>108-0154-001-T</v>
          </cell>
          <cell r="B1322" t="str">
            <v>GROUNDING SS304  STUD W/NUT&amp;WASHER</v>
          </cell>
          <cell r="D1322" t="str">
            <v>EA</v>
          </cell>
        </row>
        <row r="1323">
          <cell r="A1323" t="str">
            <v>112-1135-001-T</v>
          </cell>
          <cell r="B1323" t="str">
            <v>MANHOLE BLIND 20" SS304 W/ CTR HOLE</v>
          </cell>
          <cell r="D1323" t="str">
            <v>EA</v>
          </cell>
        </row>
        <row r="1324">
          <cell r="A1324" t="str">
            <v>112-1208-001-T</v>
          </cell>
          <cell r="B1324" t="str">
            <v>BLANK PLATE M/H COVER TOP</v>
          </cell>
          <cell r="D1324" t="str">
            <v>EA</v>
          </cell>
        </row>
        <row r="1325">
          <cell r="A1325" t="str">
            <v>112-1208-T-LB</v>
          </cell>
          <cell r="B1325" t="str">
            <v>LABOR COSTBLANK PLATE M/H COVER CLAMBAND</v>
          </cell>
          <cell r="D1325" t="str">
            <v>EA</v>
          </cell>
        </row>
        <row r="1326">
          <cell r="A1326" t="str">
            <v>121-0175-002-T-LB</v>
          </cell>
          <cell r="B1326" t="str">
            <v>LABOR COST FOR LADDER HAND RAIL</v>
          </cell>
          <cell r="D1326" t="str">
            <v>EA</v>
          </cell>
        </row>
        <row r="1327">
          <cell r="A1327" t="str">
            <v>121-0206-002-T-LB</v>
          </cell>
          <cell r="B1327" t="str">
            <v>LABOR COST FOR LADDER HANDRAIL</v>
          </cell>
          <cell r="D1327" t="str">
            <v>EA</v>
          </cell>
        </row>
        <row r="1328">
          <cell r="A1328" t="str">
            <v>121-0324-002-T</v>
          </cell>
          <cell r="B1328" t="str">
            <v>LADDER HANDRAIL 1"- 2.8ME LG. (HEIL MAT)</v>
          </cell>
          <cell r="D1328" t="str">
            <v>EA</v>
          </cell>
        </row>
        <row r="1329">
          <cell r="A1329" t="str">
            <v>121-0324-002-T-LB</v>
          </cell>
          <cell r="B1329" t="str">
            <v>LABOR-LADDER HAND RAIL</v>
          </cell>
          <cell r="D1329" t="str">
            <v>EA</v>
          </cell>
        </row>
        <row r="1330">
          <cell r="A1330" t="str">
            <v>121-0324-T</v>
          </cell>
          <cell r="B1330" t="str">
            <v>LADDER HAND RAIL 1" [2 ME.]</v>
          </cell>
          <cell r="D1330" t="str">
            <v>EA</v>
          </cell>
        </row>
        <row r="1331">
          <cell r="A1331" t="str">
            <v>121-0324-T-LB</v>
          </cell>
          <cell r="B1331" t="str">
            <v>LABOR LLADDER HAND RAIL 1" [2 ME.]</v>
          </cell>
          <cell r="D1331" t="str">
            <v>EA</v>
          </cell>
        </row>
        <row r="1332">
          <cell r="A1332" t="str">
            <v>121-0456-003-T</v>
          </cell>
          <cell r="B1332" t="str">
            <v>CHANNEL FOR CAGE LADDER HANDRAIL</v>
          </cell>
          <cell r="D1332" t="str">
            <v>EA</v>
          </cell>
        </row>
        <row r="1333">
          <cell r="A1333" t="str">
            <v>134-0157-LB</v>
          </cell>
          <cell r="B1333" t="str">
            <v>LABOR COST FOR CLOSING PLATE FOR FLASHIN</v>
          </cell>
          <cell r="D1333" t="str">
            <v>EA</v>
          </cell>
        </row>
        <row r="1334">
          <cell r="A1334" t="str">
            <v>134-0157-T</v>
          </cell>
          <cell r="B1334" t="str">
            <v>CLOSING PLATE FOR FLASHING RAIL 4"DIA</v>
          </cell>
          <cell r="D1334" t="str">
            <v>EA</v>
          </cell>
        </row>
        <row r="1335">
          <cell r="A1335" t="str">
            <v>134-1184-001-T</v>
          </cell>
          <cell r="B1335" t="str">
            <v>PLATE M/H COVER, COLLAR TETRA PAK "LKDC"</v>
          </cell>
          <cell r="D1335" t="str">
            <v>EA</v>
          </cell>
        </row>
        <row r="1336">
          <cell r="A1336" t="str">
            <v>134-1184-002-T</v>
          </cell>
          <cell r="B1336" t="str">
            <v>PLATE M/H COVER, COLLAR TETRA PAK "LKDC"</v>
          </cell>
          <cell r="D1336" t="str">
            <v>EA</v>
          </cell>
        </row>
        <row r="1337">
          <cell r="A1337" t="str">
            <v>134-1184-T</v>
          </cell>
          <cell r="B1337" t="str">
            <v>PLATE M/H COVER, COLLAR TETRA PAK "LKDC"</v>
          </cell>
          <cell r="D1337" t="str">
            <v>EA</v>
          </cell>
        </row>
        <row r="1338">
          <cell r="A1338" t="str">
            <v>134-1185-T</v>
          </cell>
          <cell r="B1338" t="str">
            <v>PIVOT COVER MANHOLE (HEIL MAT)</v>
          </cell>
          <cell r="D1338" t="str">
            <v>EA</v>
          </cell>
        </row>
        <row r="1339">
          <cell r="A1339" t="str">
            <v>134-1186-T</v>
          </cell>
          <cell r="B1339" t="str">
            <v>PIVOT EYE BOLT</v>
          </cell>
          <cell r="D1339" t="str">
            <v>EA</v>
          </cell>
        </row>
        <row r="1340">
          <cell r="A1340" t="str">
            <v>134-1187-T</v>
          </cell>
          <cell r="B1340" t="str">
            <v>PLATE REINFORCING M/H COVER</v>
          </cell>
          <cell r="D1340" t="str">
            <v>EA</v>
          </cell>
        </row>
        <row r="1341">
          <cell r="A1341" t="str">
            <v>134-1376-T</v>
          </cell>
          <cell r="B1341" t="str">
            <v>HINGE BRACKET REAR GATE-TRAP</v>
          </cell>
          <cell r="D1341" t="str">
            <v>EA</v>
          </cell>
        </row>
        <row r="1342">
          <cell r="A1342" t="str">
            <v>134-1753-T</v>
          </cell>
          <cell r="B1342" t="str">
            <v>PLATE HINGE LOCK REAR GATE</v>
          </cell>
          <cell r="D1342" t="str">
            <v>EA</v>
          </cell>
        </row>
        <row r="1343">
          <cell r="A1343" t="str">
            <v>134-1782-T-LB</v>
          </cell>
          <cell r="B1343" t="str">
            <v>LABOR COST 134-1782-T BLANK PLATE VOH-16</v>
          </cell>
          <cell r="D1343" t="str">
            <v>EA</v>
          </cell>
        </row>
        <row r="1344">
          <cell r="A1344" t="str">
            <v>134-2148-001-T</v>
          </cell>
          <cell r="B1344" t="str">
            <v>PLATE M/H COVER, MFG. COLLAR W/131 DIM</v>
          </cell>
          <cell r="D1344" t="str">
            <v>EA</v>
          </cell>
        </row>
        <row r="1345">
          <cell r="A1345" t="str">
            <v>134-2148-002-T</v>
          </cell>
          <cell r="B1345" t="str">
            <v>PLATE M/H COVER, MFG. COLLAR W/O HOLE</v>
          </cell>
          <cell r="D1345" t="str">
            <v>EA</v>
          </cell>
        </row>
        <row r="1346">
          <cell r="A1346" t="str">
            <v>134-2148-003-T</v>
          </cell>
          <cell r="B1346" t="str">
            <v>PLATE SS316 M/H COVER. W/HOLE 131D</v>
          </cell>
          <cell r="D1346" t="str">
            <v>EA</v>
          </cell>
        </row>
        <row r="1347">
          <cell r="A1347" t="str">
            <v>134-2148-003-T-LB</v>
          </cell>
          <cell r="B1347" t="str">
            <v>LABOR FOR PLATE M/H SS316 W/HOLE 131</v>
          </cell>
          <cell r="D1347" t="str">
            <v>EA</v>
          </cell>
        </row>
        <row r="1348">
          <cell r="A1348" t="str">
            <v>134-2148-004-T</v>
          </cell>
          <cell r="B1348" t="str">
            <v>PLATE SS316 M/H COVER. W/O HOLE</v>
          </cell>
          <cell r="D1348" t="str">
            <v>EA</v>
          </cell>
        </row>
        <row r="1349">
          <cell r="A1349" t="str">
            <v>134-2148-004-T-LB</v>
          </cell>
          <cell r="B1349" t="str">
            <v>LABOR FOR PLATE M/H SS316 W/O HOLE</v>
          </cell>
          <cell r="D1349" t="str">
            <v>EA</v>
          </cell>
        </row>
        <row r="1350">
          <cell r="A1350" t="str">
            <v>134-2149-T</v>
          </cell>
          <cell r="B1350" t="str">
            <v>PIVOT ARM COVER MANHOLE (HEIL MAT)</v>
          </cell>
          <cell r="D1350" t="str">
            <v>EA</v>
          </cell>
        </row>
        <row r="1351">
          <cell r="A1351" t="str">
            <v>134-2163-001-T</v>
          </cell>
          <cell r="B1351" t="str">
            <v>SHIM PLATE SUPPORT SLIDER PLATE T=23mm</v>
          </cell>
          <cell r="D1351" t="str">
            <v>EA</v>
          </cell>
        </row>
        <row r="1352">
          <cell r="A1352" t="str">
            <v>134-2163-002-T</v>
          </cell>
          <cell r="B1352" t="str">
            <v>SHIM PLATE SUPPORT SLIDER PLATE T=29mm</v>
          </cell>
          <cell r="D1352" t="str">
            <v>EA</v>
          </cell>
        </row>
        <row r="1353">
          <cell r="A1353" t="str">
            <v>134-2189-001-T-LB</v>
          </cell>
          <cell r="B1353" t="str">
            <v>LABOR COST SPACER PLATE STL. FOR SLIDER</v>
          </cell>
          <cell r="D1353" t="str">
            <v>EA</v>
          </cell>
        </row>
        <row r="1354">
          <cell r="A1354" t="str">
            <v>134-2189-003-T</v>
          </cell>
          <cell r="B1354" t="str">
            <v>SPACER PLATE AL. FOR SLIDER 208x100</v>
          </cell>
          <cell r="D1354" t="str">
            <v>EA</v>
          </cell>
        </row>
        <row r="1355">
          <cell r="A1355" t="str">
            <v>134-2189-007-T-LB</v>
          </cell>
          <cell r="B1355" t="str">
            <v>LABOR COST SPACER PLATE AL. FOR SLIDER</v>
          </cell>
          <cell r="D1355" t="str">
            <v>EA</v>
          </cell>
        </row>
        <row r="1356">
          <cell r="A1356" t="str">
            <v>134-2189-008-T</v>
          </cell>
          <cell r="B1356" t="str">
            <v>SPACER PLATE AL. FOR SLIDER 208x100</v>
          </cell>
          <cell r="D1356" t="str">
            <v>EA</v>
          </cell>
        </row>
        <row r="1357">
          <cell r="A1357" t="str">
            <v>158-0139-003-T</v>
          </cell>
          <cell r="B1357" t="str">
            <v>4" SCH.40 ALUM PIPE 2 GROOVE  x 2159mm</v>
          </cell>
          <cell r="D1357" t="str">
            <v>EA</v>
          </cell>
        </row>
        <row r="1358">
          <cell r="A1358" t="str">
            <v>158-0139-004-T-LB</v>
          </cell>
          <cell r="B1358" t="str">
            <v>LABOR COST FOR 4" SCH.40 SS PIPE 2159mm</v>
          </cell>
          <cell r="D1358" t="str">
            <v>EA</v>
          </cell>
        </row>
        <row r="1359">
          <cell r="A1359" t="str">
            <v>158-0139-005-T-LB</v>
          </cell>
          <cell r="B1359" t="str">
            <v>LABOR COST FOR 4" SCH.40 SS PIPE 2165mm</v>
          </cell>
          <cell r="D1359" t="str">
            <v>EA</v>
          </cell>
        </row>
        <row r="1360">
          <cell r="A1360" t="str">
            <v>158-0139-006-T</v>
          </cell>
          <cell r="B1360" t="str">
            <v>4" SCH.40 SS304 PIPE 2 GROOVE  x 2517mm</v>
          </cell>
          <cell r="D1360" t="str">
            <v>EA</v>
          </cell>
        </row>
        <row r="1361">
          <cell r="A1361" t="str">
            <v>158-0139-006-T-LB</v>
          </cell>
          <cell r="B1361" t="str">
            <v>LABOR COST FOR 4" SCH.40 SS PIPE 2517mm</v>
          </cell>
          <cell r="D1361" t="str">
            <v>EA</v>
          </cell>
        </row>
        <row r="1362">
          <cell r="A1362" t="str">
            <v>158-0139-009-T</v>
          </cell>
          <cell r="B1362" t="str">
            <v>4" SCH.40 ALUM PIPE 1 GROOVE  x 1150mm</v>
          </cell>
          <cell r="D1362" t="str">
            <v>EA</v>
          </cell>
        </row>
        <row r="1363">
          <cell r="A1363" t="str">
            <v>158-0139-011-T</v>
          </cell>
          <cell r="B1363" t="str">
            <v>4" SCH.40 SS304 PIPE 1 GROOVE  x 1632mm</v>
          </cell>
          <cell r="D1363" t="str">
            <v>EA</v>
          </cell>
        </row>
        <row r="1364">
          <cell r="A1364" t="str">
            <v>158-0139-011-T-LB</v>
          </cell>
          <cell r="B1364" t="str">
            <v>LABOR COST FOR 4" SCH.40 SS PIPE 1632mm</v>
          </cell>
          <cell r="D1364" t="str">
            <v>EA</v>
          </cell>
        </row>
        <row r="1365">
          <cell r="A1365" t="str">
            <v>158-0139-012-T</v>
          </cell>
          <cell r="B1365" t="str">
            <v>4" SCH.40 SS304 PIPE 1 GROOVE  x 2133mm</v>
          </cell>
          <cell r="D1365" t="str">
            <v>EA</v>
          </cell>
        </row>
        <row r="1366">
          <cell r="A1366" t="str">
            <v>158-0231-002-T</v>
          </cell>
          <cell r="B1366" t="str">
            <v>4" S.S. PIPE W/1 GROOVE 4"</v>
          </cell>
          <cell r="D1366" t="str">
            <v>EA</v>
          </cell>
        </row>
        <row r="1367">
          <cell r="A1367" t="str">
            <v>158-0231-002-T-LB</v>
          </cell>
          <cell r="B1367" t="str">
            <v>LABOR COST FOR 4" S.S.PIPE W/1 GROOVE 4"</v>
          </cell>
          <cell r="D1367" t="str">
            <v>EA</v>
          </cell>
        </row>
        <row r="1368">
          <cell r="A1368" t="str">
            <v>158-0231-004-T</v>
          </cell>
          <cell r="B1368" t="str">
            <v>4" S.S. PIPE W/1 GROOVE 4" TAPER ID</v>
          </cell>
          <cell r="D1368" t="str">
            <v>EA</v>
          </cell>
        </row>
        <row r="1369">
          <cell r="A1369" t="str">
            <v>158-0231-004-T-LB</v>
          </cell>
          <cell r="B1369" t="str">
            <v>LABOR COST FOR 4" S.S.PIPE W/1 GROOVE 4"</v>
          </cell>
          <cell r="D1369" t="str">
            <v>EA</v>
          </cell>
        </row>
        <row r="1370">
          <cell r="A1370" t="str">
            <v>158-0232-001-T</v>
          </cell>
          <cell r="B1370" t="str">
            <v>4" STAINLESS STEEL PIPE MAIN</v>
          </cell>
          <cell r="D1370" t="str">
            <v>EA</v>
          </cell>
        </row>
        <row r="1371">
          <cell r="A1371" t="str">
            <v>158-0232-001-T-LB</v>
          </cell>
          <cell r="B1371" t="str">
            <v>LABOR COST FOR 4" STAINLESS STEEL PIPE</v>
          </cell>
          <cell r="D1371" t="str">
            <v>EA</v>
          </cell>
        </row>
        <row r="1372">
          <cell r="A1372" t="str">
            <v>158-0232-002-T</v>
          </cell>
          <cell r="B1372" t="str">
            <v>SIDE PLATE STAINLESS STEEL LO-PROFILE</v>
          </cell>
          <cell r="D1372" t="str">
            <v>EA</v>
          </cell>
        </row>
        <row r="1373">
          <cell r="A1373" t="str">
            <v>158-0232-003-T</v>
          </cell>
          <cell r="B1373" t="str">
            <v>FRONT PLATE STAINLESS STEEL LO-PROFILE</v>
          </cell>
          <cell r="D1373" t="str">
            <v>EA</v>
          </cell>
        </row>
        <row r="1374">
          <cell r="A1374" t="str">
            <v>158-0246-T-LB</v>
          </cell>
          <cell r="B1374" t="str">
            <v>LABOR COST 5"x5"ALUMINUM 127mm DEPTH TEE</v>
          </cell>
          <cell r="D1374" t="str">
            <v>EA</v>
          </cell>
        </row>
        <row r="1375">
          <cell r="A1375" t="str">
            <v>158-0273-001-T</v>
          </cell>
          <cell r="B1375" t="str">
            <v>PLUG BRASS G 3/8" BSP.</v>
          </cell>
          <cell r="D1375" t="str">
            <v>EA</v>
          </cell>
        </row>
        <row r="1376">
          <cell r="A1376" t="str">
            <v>158-0318-T</v>
          </cell>
          <cell r="B1376" t="str">
            <v>PIPE SHEAR SECTION FOR PETRO(GROOVE1MM)</v>
          </cell>
          <cell r="D1376" t="str">
            <v>EA</v>
          </cell>
        </row>
        <row r="1377">
          <cell r="A1377" t="str">
            <v>158-0318-T-LB</v>
          </cell>
          <cell r="B1377" t="str">
            <v>LABOR COST FOR 158-0318-T(GROOVE1.0MM)</v>
          </cell>
          <cell r="D1377" t="str">
            <v>EA</v>
          </cell>
        </row>
        <row r="1378">
          <cell r="A1378" t="str">
            <v>158-0344-001-T</v>
          </cell>
          <cell r="B1378" t="str">
            <v>NIPPLE V/R AL. CONNECT TO FLASHING 3"</v>
          </cell>
          <cell r="D1378" t="str">
            <v>EA</v>
          </cell>
        </row>
        <row r="1379">
          <cell r="A1379" t="str">
            <v>158-0371-001-T</v>
          </cell>
          <cell r="B1379" t="str">
            <v>ELBOW EXTERNAL V/R AT FLASHING RAIL LH.</v>
          </cell>
          <cell r="D1379" t="str">
            <v>EA</v>
          </cell>
        </row>
        <row r="1380">
          <cell r="A1380" t="str">
            <v>158-0371-002-T</v>
          </cell>
          <cell r="B1380" t="str">
            <v>ELBOW EXTERNAL V/R AT FLASHING RAIL RH.</v>
          </cell>
          <cell r="D1380" t="str">
            <v>EA</v>
          </cell>
        </row>
        <row r="1381">
          <cell r="A1381" t="str">
            <v>158-0371-T-LB</v>
          </cell>
          <cell r="B1381" t="str">
            <v>LABOR COST FOR 158-0371-001-T/002-T</v>
          </cell>
          <cell r="D1381" t="str">
            <v>EA</v>
          </cell>
        </row>
        <row r="1382">
          <cell r="A1382" t="str">
            <v>158-0405-T</v>
          </cell>
          <cell r="B1382" t="str">
            <v>4" PIPING,,SCH40,STL,LATERAL BRACH</v>
          </cell>
          <cell r="D1382" t="str">
            <v>EA</v>
          </cell>
        </row>
        <row r="1383">
          <cell r="A1383" t="str">
            <v>158-0504-001-T</v>
          </cell>
          <cell r="B1383" t="str">
            <v>NIPPLE 2" CONNECT TO FLASHING RAIL L=65</v>
          </cell>
          <cell r="D1383" t="str">
            <v>EA</v>
          </cell>
        </row>
        <row r="1384">
          <cell r="A1384" t="str">
            <v>158-0504-002-T</v>
          </cell>
          <cell r="B1384" t="str">
            <v>NIPPLE 2" CONNECT TO FLASHING RAIL ANG81</v>
          </cell>
          <cell r="D1384" t="str">
            <v>EA</v>
          </cell>
        </row>
        <row r="1385">
          <cell r="A1385" t="str">
            <v>158-0518-002-T</v>
          </cell>
          <cell r="B1385" t="str">
            <v>NIPPLE SS .3" CONNECT FLASHINGRAIL L=65</v>
          </cell>
          <cell r="D1385" t="str">
            <v>EA</v>
          </cell>
        </row>
        <row r="1386">
          <cell r="A1386" t="str">
            <v>158-3249</v>
          </cell>
          <cell r="B1386" t="str">
            <v>RING-RETAINER-AERATION-620TMNT</v>
          </cell>
          <cell r="D1386" t="str">
            <v>EA</v>
          </cell>
        </row>
        <row r="1387">
          <cell r="A1387" t="str">
            <v>158-5969-LB</v>
          </cell>
          <cell r="B1387" t="str">
            <v>LABOR COST FOR PIPE SECTION SHEAR/BELLED</v>
          </cell>
          <cell r="D1387" t="str">
            <v>EA</v>
          </cell>
        </row>
        <row r="1388">
          <cell r="A1388" t="str">
            <v>177-0126-003-T</v>
          </cell>
          <cell r="B1388" t="str">
            <v>ALUM STRUT FRONT SUPPORT FOR 3"AL PIN</v>
          </cell>
          <cell r="D1388" t="str">
            <v>EA</v>
          </cell>
        </row>
        <row r="1389">
          <cell r="A1389" t="str">
            <v>177-0126-004-T</v>
          </cell>
          <cell r="B1389" t="str">
            <v>ALUM STRUT REAR SUPPORT FOR 3"AL PIN</v>
          </cell>
          <cell r="D1389" t="str">
            <v>EA</v>
          </cell>
        </row>
        <row r="1390">
          <cell r="A1390" t="str">
            <v>177-3526-066-LB</v>
          </cell>
          <cell r="B1390" t="str">
            <v>LABOR COST FOR 177-3526-066 SUPPORT STRU</v>
          </cell>
          <cell r="D1390" t="str">
            <v>EA</v>
          </cell>
        </row>
        <row r="1391">
          <cell r="A1391" t="str">
            <v>211-0850-001-T</v>
          </cell>
          <cell r="B1391" t="str">
            <v>BRACKET ALUM FOR CIVACON 300 &amp; 301</v>
          </cell>
          <cell r="D1391" t="str">
            <v>EA</v>
          </cell>
        </row>
        <row r="1392">
          <cell r="A1392" t="str">
            <v>211-0850-T</v>
          </cell>
          <cell r="B1392" t="str">
            <v>BRACKET BUTTON VALVE, FOR CIVACON#301</v>
          </cell>
          <cell r="D1392" t="str">
            <v>EA</v>
          </cell>
        </row>
        <row r="1393">
          <cell r="A1393" t="str">
            <v>211-0850-T-LB</v>
          </cell>
          <cell r="B1393" t="str">
            <v>LABOR BRACKET FOR 031-0115-T,031-0116-T</v>
          </cell>
          <cell r="D1393" t="str">
            <v>EA</v>
          </cell>
        </row>
        <row r="1394">
          <cell r="A1394" t="str">
            <v>211-0975-T</v>
          </cell>
          <cell r="B1394" t="str">
            <v>BAR INTERLOCK HANDLE RB. SS. 16mm.DIA RH</v>
          </cell>
          <cell r="D1394" t="str">
            <v>EA</v>
          </cell>
        </row>
        <row r="1395">
          <cell r="A1395" t="str">
            <v>211-1066-T</v>
          </cell>
          <cell r="B1395" t="str">
            <v>BRACKET FOR 3/2 AIR OPER  THK 25MM</v>
          </cell>
          <cell r="D1395" t="str">
            <v>EA</v>
          </cell>
        </row>
        <row r="1396">
          <cell r="A1396" t="str">
            <v>211-1149-251-T</v>
          </cell>
          <cell r="B1396" t="str">
            <v>THROAT BOX 2.5IN SPC</v>
          </cell>
          <cell r="D1396" t="str">
            <v>EA</v>
          </cell>
        </row>
        <row r="1397">
          <cell r="A1397" t="str">
            <v>211-1179-001-T</v>
          </cell>
          <cell r="B1397" t="str">
            <v>THROAT BOX</v>
          </cell>
          <cell r="D1397" t="str">
            <v>EA</v>
          </cell>
        </row>
        <row r="1398">
          <cell r="A1398" t="str">
            <v>211-1179-002-T</v>
          </cell>
          <cell r="B1398" t="str">
            <v>PLATE UPPER THREAD</v>
          </cell>
          <cell r="D1398" t="str">
            <v>EA</v>
          </cell>
        </row>
        <row r="1399">
          <cell r="A1399" t="str">
            <v>211-1257-T</v>
          </cell>
          <cell r="B1399" t="str">
            <v>T LOCK TIRE CARRIER (STEEL)</v>
          </cell>
          <cell r="D1399" t="str">
            <v>EA</v>
          </cell>
        </row>
        <row r="1400">
          <cell r="A1400" t="str">
            <v>211-1338-001-T</v>
          </cell>
          <cell r="B1400" t="str">
            <v>PIN LOCK SS. FOR TOLL</v>
          </cell>
          <cell r="D1400" t="str">
            <v>EA</v>
          </cell>
        </row>
        <row r="1401">
          <cell r="A1401" t="str">
            <v>211-1441-T-LB</v>
          </cell>
          <cell r="B1401" t="str">
            <v>LABOR COST BRACKET FOR CLIP TUBE 13mm FI</v>
          </cell>
          <cell r="D1401" t="str">
            <v>EA</v>
          </cell>
        </row>
        <row r="1402">
          <cell r="A1402" t="str">
            <v>211-1580-001-T</v>
          </cell>
          <cell r="B1402" t="str">
            <v>BRACKET FLANGE WELD SS 304 INLET SYRUP</v>
          </cell>
          <cell r="D1402" t="str">
            <v>EA</v>
          </cell>
        </row>
        <row r="1403">
          <cell r="A1403" t="str">
            <v>211-1580-002-T</v>
          </cell>
          <cell r="B1403" t="str">
            <v>BRACKET FLANGE WELD SS 304 INLET SYRUP</v>
          </cell>
          <cell r="D1403" t="str">
            <v>EA</v>
          </cell>
        </row>
        <row r="1404">
          <cell r="A1404" t="str">
            <v>211-1590-T</v>
          </cell>
          <cell r="B1404" t="str">
            <v>HOLDER PLATE FOR  API. SS.</v>
          </cell>
          <cell r="D1404" t="str">
            <v>EA</v>
          </cell>
        </row>
        <row r="1405">
          <cell r="A1405" t="str">
            <v>211-1849-T-LB</v>
          </cell>
          <cell r="B1405" t="str">
            <v>LABORCOST FIXING BRACKET  REAR GATE-TRAP</v>
          </cell>
          <cell r="D1405" t="str">
            <v>EA</v>
          </cell>
        </row>
        <row r="1406">
          <cell r="A1406" t="str">
            <v>211-2105-001-T</v>
          </cell>
          <cell r="B1406" t="str">
            <v>PLATE THROAT BOX</v>
          </cell>
          <cell r="D1406" t="str">
            <v>EA</v>
          </cell>
        </row>
        <row r="1407">
          <cell r="A1407" t="str">
            <v>211-2191-T</v>
          </cell>
          <cell r="B1407" t="str">
            <v>PROTECTION GUARD FOR HANDLE LOCKABLE VAL</v>
          </cell>
          <cell r="D1407" t="str">
            <v>EA</v>
          </cell>
        </row>
        <row r="1408">
          <cell r="A1408" t="str">
            <v>211-2191-T-LB</v>
          </cell>
          <cell r="B1408" t="str">
            <v>LABOR COST 211-2191-T PROTECTION GUARD</v>
          </cell>
          <cell r="D1408" t="str">
            <v>EA</v>
          </cell>
        </row>
        <row r="1409">
          <cell r="A1409" t="str">
            <v>211-2532-T</v>
          </cell>
          <cell r="B1409" t="str">
            <v>BRACKET FOR CYLINDER IN ADAPTOR</v>
          </cell>
          <cell r="D1409" t="str">
            <v>EA</v>
          </cell>
        </row>
        <row r="1410">
          <cell r="A1410" t="str">
            <v>211-2627-001-T</v>
          </cell>
          <cell r="B1410" t="str">
            <v>PLATE THROAT BOX</v>
          </cell>
          <cell r="D1410" t="str">
            <v>EA</v>
          </cell>
        </row>
        <row r="1411">
          <cell r="A1411" t="str">
            <v>211-2714-001-T</v>
          </cell>
          <cell r="B1411" t="str">
            <v>BRACKET UPPER STRUT FOR 3" AL. PIN</v>
          </cell>
          <cell r="D1411" t="str">
            <v>EA</v>
          </cell>
        </row>
        <row r="1412">
          <cell r="A1412" t="str">
            <v>211-2714-T</v>
          </cell>
          <cell r="B1412" t="str">
            <v>BRACKET UPPER STRUT FOR 3" AL. PIN</v>
          </cell>
          <cell r="D1412" t="str">
            <v>EA</v>
          </cell>
        </row>
        <row r="1413">
          <cell r="A1413" t="str">
            <v>211-3072-001-T</v>
          </cell>
          <cell r="B1413" t="str">
            <v>PLATE THROAT BOX</v>
          </cell>
          <cell r="D1413" t="str">
            <v>EA</v>
          </cell>
        </row>
        <row r="1414">
          <cell r="A1414" t="str">
            <v>211-3772-007-T</v>
          </cell>
          <cell r="B1414" t="str">
            <v>BOLT AND NUT STL. 400x300x30mm.DIA.</v>
          </cell>
          <cell r="D1414" t="str">
            <v>EA</v>
          </cell>
        </row>
        <row r="1415">
          <cell r="A1415" t="str">
            <v>211-8662-010-LB</v>
          </cell>
          <cell r="B1415" t="str">
            <v>LABOR COST FOR BRKT,STRUT,LOWER REAR,811</v>
          </cell>
          <cell r="D1415" t="str">
            <v>EA</v>
          </cell>
        </row>
        <row r="1416">
          <cell r="A1416" t="str">
            <v>211-8664-001</v>
          </cell>
          <cell r="B1416" t="str">
            <v>LOWER STRUT BRKT FOR 3" AL. PIN</v>
          </cell>
          <cell r="D1416" t="str">
            <v>EA</v>
          </cell>
        </row>
        <row r="1417">
          <cell r="A1417" t="str">
            <v>211-8664-010</v>
          </cell>
          <cell r="B1417" t="str">
            <v>LOWER STRUT BRKT FOR 3" AL. PIN</v>
          </cell>
          <cell r="D1417" t="str">
            <v>EA</v>
          </cell>
        </row>
        <row r="1418">
          <cell r="A1418" t="str">
            <v>211-8665-002-LB</v>
          </cell>
          <cell r="B1418" t="str">
            <v>LABOR COST FOR UPPER STRUT BRACKET</v>
          </cell>
          <cell r="D1418" t="str">
            <v>EA</v>
          </cell>
        </row>
        <row r="1419">
          <cell r="A1419" t="str">
            <v>212-0245-T</v>
          </cell>
          <cell r="B1419" t="str">
            <v>CMDTY,HLDR,6,SIDE,ROTA.BY KNOB</v>
          </cell>
          <cell r="D1419" t="str">
            <v>EA</v>
          </cell>
        </row>
        <row r="1420">
          <cell r="A1420" t="str">
            <v>212-0245-T-LB</v>
          </cell>
          <cell r="B1420" t="str">
            <v>LABOR COST,CMDTY,HLDR,6,SIDE,ROTA.BY KNO</v>
          </cell>
          <cell r="D1420" t="str">
            <v>EA</v>
          </cell>
        </row>
        <row r="1421">
          <cell r="A1421" t="str">
            <v>250-0129-004-T</v>
          </cell>
          <cell r="B1421" t="str">
            <v>SPACER STEEL 2" LEAF SPRING TRANSTEC</v>
          </cell>
          <cell r="D1421" t="str">
            <v>EA</v>
          </cell>
        </row>
        <row r="1422">
          <cell r="A1422" t="str">
            <v>250-0343-T-LB</v>
          </cell>
          <cell r="B1422" t="str">
            <v>LABOURCOST LOWER LEG ALUM LAND LEGS</v>
          </cell>
          <cell r="D1422" t="str">
            <v>EA</v>
          </cell>
        </row>
        <row r="1423">
          <cell r="A1423" t="str">
            <v>250-0353-T</v>
          </cell>
          <cell r="B1423" t="str">
            <v>LOWER LEG ALUM LANDING LEG</v>
          </cell>
          <cell r="D1423" t="str">
            <v>EA</v>
          </cell>
        </row>
        <row r="1424">
          <cell r="A1424" t="str">
            <v>250-0353-T-LB</v>
          </cell>
          <cell r="B1424" t="str">
            <v>LABORCOST LEG LOWER ALUM LANDING LEG</v>
          </cell>
          <cell r="D1424" t="str">
            <v>EA</v>
          </cell>
        </row>
        <row r="1425">
          <cell r="A1425" t="str">
            <v>250-0684-T-LB</v>
          </cell>
          <cell r="B1425" t="str">
            <v>LABORCOST UPPER LEG ALUM LAND LEGS</v>
          </cell>
          <cell r="D1425" t="str">
            <v>EA</v>
          </cell>
        </row>
        <row r="1426">
          <cell r="A1426" t="str">
            <v>250-0686-T-LB</v>
          </cell>
          <cell r="B1426" t="str">
            <v>LABORCOST LEG LOWER ALUM LANDING LEG</v>
          </cell>
          <cell r="D1426" t="str">
            <v>EA</v>
          </cell>
        </row>
        <row r="1427">
          <cell r="A1427" t="str">
            <v>250-0766-T-LB</v>
          </cell>
          <cell r="B1427" t="str">
            <v>LABOR COST UPPER LEG ALUM LANDING LEGS</v>
          </cell>
          <cell r="D1427" t="str">
            <v>EA</v>
          </cell>
        </row>
        <row r="1428">
          <cell r="A1428" t="str">
            <v>250-0768-T-LB</v>
          </cell>
          <cell r="B1428" t="str">
            <v>LABOR COST LOWER LEG ALUM LANDING LEG</v>
          </cell>
          <cell r="D1428" t="str">
            <v>EA</v>
          </cell>
        </row>
        <row r="1429">
          <cell r="A1429" t="str">
            <v>250-2408</v>
          </cell>
          <cell r="B1429" t="str">
            <v>UPPER LEG ALUM LAND LEGS</v>
          </cell>
          <cell r="D1429" t="str">
            <v>EA</v>
          </cell>
        </row>
        <row r="1430">
          <cell r="A1430" t="str">
            <v>250-2408-LB</v>
          </cell>
          <cell r="B1430" t="str">
            <v>LABORCOST UPPER LEG ALUM LAND LEGS</v>
          </cell>
          <cell r="D1430" t="str">
            <v>EA</v>
          </cell>
        </row>
        <row r="1431">
          <cell r="A1431" t="str">
            <v>250-2409-LB</v>
          </cell>
          <cell r="B1431" t="str">
            <v>LABOURCOST UPPER LEG ALUM LAND LEGS</v>
          </cell>
          <cell r="D1431" t="str">
            <v>EA</v>
          </cell>
        </row>
        <row r="1432">
          <cell r="A1432" t="str">
            <v>253-0361-007-T-LB</v>
          </cell>
          <cell r="B1432" t="str">
            <v>LABOR EMER VALVE OPERATOR BETTS 7 CPT</v>
          </cell>
          <cell r="D1432" t="str">
            <v>EA</v>
          </cell>
        </row>
        <row r="1433">
          <cell r="A1433" t="str">
            <v>272-0119-003-T-LB</v>
          </cell>
          <cell r="B1433" t="str">
            <v>LABOR COST FOR DRIVE LINE KIT 650 mm. L</v>
          </cell>
          <cell r="D1433" t="str">
            <v>EA</v>
          </cell>
        </row>
        <row r="1434">
          <cell r="A1434" t="str">
            <v>272-0119-006-T</v>
          </cell>
          <cell r="B1434" t="str">
            <v>DRIVE LINE KIT HOLLOW SHAFT 1000mm.LG.</v>
          </cell>
          <cell r="D1434" t="str">
            <v>EA</v>
          </cell>
        </row>
        <row r="1435">
          <cell r="A1435" t="str">
            <v>311-0107-003-T</v>
          </cell>
          <cell r="B1435" t="str">
            <v>TEE FIRE.EXT HOLDER</v>
          </cell>
          <cell r="D1435" t="str">
            <v>EA</v>
          </cell>
        </row>
        <row r="1436">
          <cell r="A1436" t="str">
            <v>311-0107-006-T-LB</v>
          </cell>
          <cell r="B1436" t="str">
            <v>LABOR COST LEVER FIRE.EXT HOLDER</v>
          </cell>
          <cell r="D1436" t="str">
            <v>EA</v>
          </cell>
        </row>
        <row r="1437">
          <cell r="A1437" t="str">
            <v>311-0428-001-T</v>
          </cell>
          <cell r="B1437" t="str">
            <v>HOSE TRAY RIB TUBE 1" OD 800 LG.</v>
          </cell>
          <cell r="D1437" t="str">
            <v>EA</v>
          </cell>
        </row>
        <row r="1438">
          <cell r="A1438" t="str">
            <v>311-0428-001-T-LB</v>
          </cell>
          <cell r="B1438" t="str">
            <v>LABOR COST HOSE TRAY RIB TUBE 1" OD</v>
          </cell>
          <cell r="D1438" t="str">
            <v>EA</v>
          </cell>
        </row>
        <row r="1439">
          <cell r="A1439" t="str">
            <v>311-0428-T</v>
          </cell>
          <cell r="B1439" t="str">
            <v>HOSE TRAY RIB TUBE 1" OD</v>
          </cell>
          <cell r="D1439" t="str">
            <v>EA</v>
          </cell>
        </row>
        <row r="1440">
          <cell r="A1440" t="str">
            <v>311-0428-T-LB</v>
          </cell>
          <cell r="B1440" t="str">
            <v>LABOR COST HOSE TRAY RIB TUBE 1" OD</v>
          </cell>
          <cell r="D1440" t="str">
            <v>EA</v>
          </cell>
        </row>
        <row r="1441">
          <cell r="A1441" t="str">
            <v>311-1149-001-T</v>
          </cell>
          <cell r="B1441" t="str">
            <v>MOUNTING BOLT</v>
          </cell>
          <cell r="D1441" t="str">
            <v>EA</v>
          </cell>
        </row>
        <row r="1442">
          <cell r="A1442" t="str">
            <v>701-0163-002-T</v>
          </cell>
          <cell r="B1442" t="str">
            <v>DIP STICK GUIDE PILOT</v>
          </cell>
          <cell r="D1442" t="str">
            <v>EA</v>
          </cell>
        </row>
        <row r="1443">
          <cell r="A1443" t="str">
            <v>701-0163-003-T</v>
          </cell>
          <cell r="B1443" t="str">
            <v>DIP STICK GUIDE CONE</v>
          </cell>
          <cell r="D1443" t="str">
            <v>EA</v>
          </cell>
        </row>
        <row r="1444">
          <cell r="A1444" t="str">
            <v>701-0163-005-T</v>
          </cell>
          <cell r="B1444" t="str">
            <v>BRACKET FOR DIP STICK</v>
          </cell>
          <cell r="D1444" t="str">
            <v>EA</v>
          </cell>
        </row>
        <row r="1445">
          <cell r="A1445" t="str">
            <v>701-0167-001-T</v>
          </cell>
          <cell r="B1445" t="str">
            <v>DIP STICK GUIDE PILOT</v>
          </cell>
          <cell r="D1445" t="str">
            <v>EA</v>
          </cell>
        </row>
        <row r="1446">
          <cell r="A1446" t="str">
            <v>701-0167-002-T</v>
          </cell>
          <cell r="B1446" t="str">
            <v>DIP STICK GUIDE CONE</v>
          </cell>
          <cell r="D1446" t="str">
            <v>EA</v>
          </cell>
        </row>
        <row r="1447">
          <cell r="A1447" t="str">
            <v>701-0167-003-T</v>
          </cell>
          <cell r="B1447" t="str">
            <v>BRACKET FOR DIP STICK</v>
          </cell>
          <cell r="D1447" t="str">
            <v>EA</v>
          </cell>
        </row>
        <row r="1448">
          <cell r="A1448" t="str">
            <v>701-0249-001-T</v>
          </cell>
          <cell r="B1448" t="str">
            <v>DIP STICK GUIDE PILOT</v>
          </cell>
          <cell r="D1448" t="str">
            <v>EA</v>
          </cell>
        </row>
        <row r="1449">
          <cell r="A1449" t="str">
            <v>701-0338-001-T</v>
          </cell>
          <cell r="B1449" t="str">
            <v>VAPOR PLUG/W LIQUIP ADAPTOR</v>
          </cell>
          <cell r="D1449" t="str">
            <v>EA</v>
          </cell>
        </row>
        <row r="1450">
          <cell r="A1450" t="str">
            <v>9001-0060-T</v>
          </cell>
          <cell r="B1450" t="str">
            <v>ADAP SS DIA.26(M)-M16x1.5(FM)</v>
          </cell>
          <cell r="D1450" t="str">
            <v>EA</v>
          </cell>
        </row>
        <row r="1451">
          <cell r="A1451" t="str">
            <v>9001-0061-T</v>
          </cell>
          <cell r="B1451" t="str">
            <v>ADAPTOR SS. 1/2"-14 NPT [M]-M16x1.5 [FM]</v>
          </cell>
          <cell r="D1451" t="str">
            <v>EA</v>
          </cell>
        </row>
        <row r="1452">
          <cell r="A1452" t="str">
            <v>9043-0061-T</v>
          </cell>
          <cell r="B1452" t="str">
            <v>BOLT PIVOT (LIFT)TECAIR 3#M30x2.0</v>
          </cell>
          <cell r="D1452" t="str">
            <v>EA</v>
          </cell>
        </row>
        <row r="1453">
          <cell r="A1453" t="str">
            <v>9051-0005-T</v>
          </cell>
          <cell r="B1453" t="str">
            <v>BUSH, ALUM FOR HANDRAIL (BIG)</v>
          </cell>
          <cell r="D1453" t="str">
            <v>EA</v>
          </cell>
        </row>
        <row r="1454">
          <cell r="A1454" t="str">
            <v>9051-0006-T</v>
          </cell>
          <cell r="B1454" t="str">
            <v>BUSH, NYLON FOR HANDRAIL (BIG)</v>
          </cell>
          <cell r="D1454" t="str">
            <v>EA</v>
          </cell>
        </row>
        <row r="1455">
          <cell r="A1455" t="str">
            <v>9051-0009-T</v>
          </cell>
          <cell r="B1455" t="str">
            <v>BUSH &amp; HINGE SWING AIR+ELEC. ADAPTER</v>
          </cell>
          <cell r="D1455" t="str">
            <v>EA</v>
          </cell>
        </row>
        <row r="1456">
          <cell r="A1456" t="str">
            <v>9051-0025-T</v>
          </cell>
          <cell r="B1456" t="str">
            <v>BUSH SUPERLENE SUPPORT LADDER</v>
          </cell>
          <cell r="D1456" t="str">
            <v>EA</v>
          </cell>
        </row>
        <row r="1457">
          <cell r="A1457" t="str">
            <v>9051-0033-T</v>
          </cell>
          <cell r="B1457" t="str">
            <v>STEEL BUSHING 50mm LG</v>
          </cell>
          <cell r="D1457" t="str">
            <v>EA</v>
          </cell>
        </row>
        <row r="1458">
          <cell r="A1458" t="str">
            <v>9118-0042-001-T</v>
          </cell>
          <cell r="B1458" t="str">
            <v>DUST CAP FOR FUEL TANK 200L STL.</v>
          </cell>
          <cell r="D1458" t="str">
            <v>EA</v>
          </cell>
        </row>
        <row r="1459">
          <cell r="A1459" t="str">
            <v>9118-0234-LB</v>
          </cell>
          <cell r="B1459" t="str">
            <v>LABOR 9118-0234 MACHINED INSIDE DIA.</v>
          </cell>
          <cell r="D1459" t="str">
            <v>EA</v>
          </cell>
        </row>
        <row r="1460">
          <cell r="A1460" t="str">
            <v>9126-0001-T</v>
          </cell>
          <cell r="B1460" t="str">
            <v>CLEVIS CONNECTOR HANDRAIL</v>
          </cell>
          <cell r="D1460" t="str">
            <v>EA</v>
          </cell>
        </row>
        <row r="1461">
          <cell r="A1461" t="str">
            <v>9133-0011-T</v>
          </cell>
          <cell r="B1461" t="str">
            <v>CONNECTOR BRASS 3" BSPP(FM) - 3" NPT(M)</v>
          </cell>
          <cell r="D1461" t="str">
            <v>EA</v>
          </cell>
        </row>
        <row r="1462">
          <cell r="A1462" t="str">
            <v>9142-0005-LB</v>
          </cell>
          <cell r="B1462" t="str">
            <v>LABOR COST FOR COUPLING STATIC HANRAIL</v>
          </cell>
          <cell r="D1462" t="str">
            <v>EA</v>
          </cell>
        </row>
        <row r="1463">
          <cell r="A1463" t="str">
            <v>9142-0005-T</v>
          </cell>
          <cell r="B1463" t="str">
            <v>COUPLING FOR STATIC HANRAIL</v>
          </cell>
          <cell r="D1463" t="str">
            <v>EA</v>
          </cell>
        </row>
        <row r="1464">
          <cell r="A1464" t="str">
            <v>9142-0009-T</v>
          </cell>
          <cell r="B1464" t="str">
            <v>COUPLING SANITARY HOSE NIPPLE 3" CLAMPED</v>
          </cell>
          <cell r="D1464" t="str">
            <v>EA</v>
          </cell>
        </row>
        <row r="1465">
          <cell r="A1465" t="str">
            <v>9292-0024-T</v>
          </cell>
          <cell r="B1465" t="str">
            <v>FITTING  BRASS MULTIPLE BARBED 1/2"NPT(M</v>
          </cell>
          <cell r="D1465" t="str">
            <v>EA</v>
          </cell>
        </row>
        <row r="1466">
          <cell r="A1466" t="str">
            <v>9292-0025-T</v>
          </cell>
          <cell r="B1466" t="str">
            <v>FITTING BRASS ADAPT 3/4"NPT(FM) 1/2"NPT</v>
          </cell>
          <cell r="D1466" t="str">
            <v>EA</v>
          </cell>
        </row>
        <row r="1467">
          <cell r="A1467" t="str">
            <v>9292-0032-T</v>
          </cell>
          <cell r="B1467" t="str">
            <v>FITTING BRASS STRAIGHT 7/16" UNF.(M) 1/8</v>
          </cell>
          <cell r="D1467" t="str">
            <v>EA</v>
          </cell>
        </row>
        <row r="1468">
          <cell r="A1468" t="str">
            <v>9292-0033-T</v>
          </cell>
          <cell r="B1468" t="str">
            <v>FITTING BRASS STRAIGHT 7/16" UNF.(M) M14</v>
          </cell>
          <cell r="D1468" t="str">
            <v>EA</v>
          </cell>
        </row>
        <row r="1469">
          <cell r="A1469" t="str">
            <v>9292-0039</v>
          </cell>
          <cell r="B1469" t="str">
            <v>FITTING COMPRESSION PLAS0.75in M/NPT</v>
          </cell>
          <cell r="D1469" t="str">
            <v>EA</v>
          </cell>
        </row>
        <row r="1470">
          <cell r="A1470" t="str">
            <v>9293-0020-T</v>
          </cell>
          <cell r="B1470" t="str">
            <v>FLANGE,AL 4"TTMA,CHECK VALVE,DIXON BAYCO</v>
          </cell>
          <cell r="D1470" t="str">
            <v>EA</v>
          </cell>
        </row>
        <row r="1471">
          <cell r="A1471" t="str">
            <v>9293-0020-T-LB</v>
          </cell>
          <cell r="B1471" t="str">
            <v>LABOR COST FOR FLANGE,CHECK VALVE,DIXON</v>
          </cell>
          <cell r="D1471" t="str">
            <v>EA</v>
          </cell>
        </row>
        <row r="1472">
          <cell r="A1472" t="str">
            <v>9293-0030-LB</v>
          </cell>
          <cell r="B1472" t="str">
            <v>LABOR COST FOR FLANGE SUIT CAMLIFT</v>
          </cell>
          <cell r="D1472" t="str">
            <v>EA</v>
          </cell>
        </row>
        <row r="1473">
          <cell r="A1473" t="str">
            <v>9293-0044-001-T-LB</v>
          </cell>
          <cell r="B1473" t="str">
            <v>LABOR COST 9293-0044-001-T FLANGE VAPOR</v>
          </cell>
          <cell r="D1473" t="str">
            <v>EA</v>
          </cell>
        </row>
        <row r="1474">
          <cell r="A1474" t="str">
            <v>9293-0051-LB</v>
          </cell>
          <cell r="B1474" t="str">
            <v>LABOR COST FOR FLANGE WELD VAPOUR 1985SV</v>
          </cell>
          <cell r="D1474" t="str">
            <v>EA</v>
          </cell>
        </row>
        <row r="1475">
          <cell r="A1475" t="str">
            <v>9293-0051-T</v>
          </cell>
          <cell r="B1475" t="str">
            <v>FLANGE BLANK VAPOR WELD ALUM CIVACON1985</v>
          </cell>
          <cell r="D1475" t="str">
            <v>EA</v>
          </cell>
        </row>
        <row r="1476">
          <cell r="A1476" t="str">
            <v>9293-0052-T-LB</v>
          </cell>
          <cell r="B1476" t="str">
            <v>LABOR COST FOR FLANGE LIQUIP AVV3L-9</v>
          </cell>
          <cell r="D1476" t="str">
            <v>EA</v>
          </cell>
        </row>
        <row r="1477">
          <cell r="A1477" t="str">
            <v>9293-0053-T</v>
          </cell>
          <cell r="B1477" t="str">
            <v>FLANGE ADAPTOR FOR PROBE HOLEDER</v>
          </cell>
          <cell r="D1477" t="str">
            <v>EA</v>
          </cell>
        </row>
        <row r="1478">
          <cell r="A1478" t="str">
            <v>9293-0053-T-LB</v>
          </cell>
          <cell r="B1478" t="str">
            <v>LABOR COST FOR FLANGE PROBE HOLDER</v>
          </cell>
          <cell r="D1478" t="str">
            <v>EA</v>
          </cell>
        </row>
        <row r="1479">
          <cell r="A1479" t="str">
            <v>9293-0056-T</v>
          </cell>
          <cell r="B1479" t="str">
            <v>FLANGE 3" JIS 10K ALUMINIUM</v>
          </cell>
          <cell r="D1479" t="str">
            <v>EA</v>
          </cell>
        </row>
        <row r="1480">
          <cell r="A1480" t="str">
            <v>9293-0061-T</v>
          </cell>
          <cell r="B1480" t="str">
            <v>FLANGE VAPOR VENT AL. EMCO #F0592127</v>
          </cell>
          <cell r="D1480" t="str">
            <v>EA</v>
          </cell>
        </row>
        <row r="1481">
          <cell r="A1481" t="str">
            <v>9293-0068-001-T-LB</v>
          </cell>
          <cell r="B1481" t="str">
            <v>LABOR COST FOR FLANGE SS FOR FLOAT GAUGE</v>
          </cell>
          <cell r="D1481" t="str">
            <v>EA</v>
          </cell>
        </row>
        <row r="1482">
          <cell r="A1482" t="str">
            <v>9293-0071-T</v>
          </cell>
          <cell r="B1482" t="str">
            <v>FLANGE BLANK VAPOR WELD AL. EMCO</v>
          </cell>
          <cell r="D1482" t="str">
            <v>EA</v>
          </cell>
        </row>
        <row r="1483">
          <cell r="A1483" t="str">
            <v>9293-0073-T</v>
          </cell>
          <cell r="B1483" t="str">
            <v>FLANGE BLANK VAPOR WELD AL. CIVA.</v>
          </cell>
          <cell r="D1483" t="str">
            <v>EA</v>
          </cell>
        </row>
        <row r="1484">
          <cell r="A1484" t="str">
            <v>9293-0076-T</v>
          </cell>
          <cell r="B1484" t="str">
            <v>FLANGE BOTTOM FOR SPUN CONE</v>
          </cell>
          <cell r="D1484" t="str">
            <v>EA</v>
          </cell>
        </row>
        <row r="1485">
          <cell r="A1485" t="str">
            <v>9293-0077-T</v>
          </cell>
          <cell r="B1485" t="str">
            <v>BLANK PLATE BOTTOM FOR SPUN CONE</v>
          </cell>
          <cell r="D1485" t="str">
            <v>EA</v>
          </cell>
        </row>
        <row r="1486">
          <cell r="A1486" t="str">
            <v>9293-0079-002-T</v>
          </cell>
          <cell r="B1486" t="str">
            <v>WELD-IN FLG EXTØ 200, INTØ 114.3 PCD 160</v>
          </cell>
          <cell r="D1486" t="str">
            <v>EA</v>
          </cell>
        </row>
        <row r="1487">
          <cell r="A1487" t="str">
            <v>9293-0081-T</v>
          </cell>
          <cell r="B1487" t="str">
            <v>FLANGE WELD SQUARE 123x123x12 77.0 DI.</v>
          </cell>
          <cell r="D1487" t="str">
            <v>EA</v>
          </cell>
        </row>
        <row r="1488">
          <cell r="A1488" t="str">
            <v>9293-0086-T-LB</v>
          </cell>
          <cell r="B1488" t="str">
            <v>LABOR COST FLANGE V/P RECOVERY VENT OPW</v>
          </cell>
          <cell r="D1488" t="str">
            <v>EA</v>
          </cell>
        </row>
        <row r="1489">
          <cell r="A1489" t="str">
            <v>9293-0089-T-LB</v>
          </cell>
          <cell r="B1489" t="str">
            <v>LABOR COST FOR FLANGE WELD VAPOR  NORMEC</v>
          </cell>
          <cell r="D1489" t="str">
            <v>EA</v>
          </cell>
        </row>
        <row r="1490">
          <cell r="A1490" t="str">
            <v>9293-0090-T-LB</v>
          </cell>
          <cell r="B1490" t="str">
            <v>LABOR COST FOR FLANGE,VAPOR VENT NORMEC</v>
          </cell>
          <cell r="D1490" t="str">
            <v>EA</v>
          </cell>
        </row>
        <row r="1491">
          <cell r="A1491" t="str">
            <v>9293-0152</v>
          </cell>
          <cell r="B1491" t="str">
            <v>FLANGE,304SS,4"ASA,ANSI,7.5"BC (8)0.75"H</v>
          </cell>
          <cell r="D1491" t="str">
            <v>EA</v>
          </cell>
        </row>
        <row r="1492">
          <cell r="A1492" t="str">
            <v>9293-0153</v>
          </cell>
          <cell r="B1492" t="str">
            <v>FLANGE,304SS,4X2"ASA,ANSI,7.5" BC(8)0.75</v>
          </cell>
          <cell r="D1492" t="str">
            <v>EA</v>
          </cell>
        </row>
        <row r="1493">
          <cell r="A1493" t="str">
            <v>9293-0154</v>
          </cell>
          <cell r="B1493" t="str">
            <v>FLANGE,AL,4"BFV,7.00"BC(6) 0.56"HLS,4.56</v>
          </cell>
          <cell r="D1493" t="str">
            <v>EA</v>
          </cell>
        </row>
        <row r="1494">
          <cell r="A1494" t="str">
            <v>9293-0175</v>
          </cell>
          <cell r="B1494" t="str">
            <v>FLANGE,316SS,4"BFV,7.00"BC(6) 0.56"HLS,4</v>
          </cell>
          <cell r="D1494" t="str">
            <v>EA</v>
          </cell>
        </row>
        <row r="1495">
          <cell r="A1495" t="str">
            <v>9293-0282</v>
          </cell>
          <cell r="B1495" t="str">
            <v>FLANGE,316SS,6"CONE,9.00"BC (8)0.56"HLS,</v>
          </cell>
          <cell r="D1495" t="str">
            <v>EA</v>
          </cell>
        </row>
        <row r="1496">
          <cell r="A1496" t="str">
            <v>9296-0001-001-T</v>
          </cell>
          <cell r="B1496" t="str">
            <v>FRAME STEEL FOR EVO. 6 CPT.</v>
          </cell>
          <cell r="D1496" t="str">
            <v>EA</v>
          </cell>
        </row>
        <row r="1497">
          <cell r="A1497" t="str">
            <v>9296-0001-002-T</v>
          </cell>
          <cell r="B1497" t="str">
            <v>FRAME STEEL FOR EVO. 7 CPT.</v>
          </cell>
          <cell r="D1497" t="str">
            <v>EA</v>
          </cell>
        </row>
        <row r="1498">
          <cell r="A1498" t="str">
            <v>9296-0001-003-T</v>
          </cell>
          <cell r="B1498" t="str">
            <v>FRAME STEEL FOR EVO. 8 CPT.</v>
          </cell>
          <cell r="D1498" t="str">
            <v>EA</v>
          </cell>
        </row>
        <row r="1499">
          <cell r="A1499" t="str">
            <v>9378-0009-T-LB</v>
          </cell>
          <cell r="B1499" t="str">
            <v>LABOR COST HANDLE FOR API CABINET</v>
          </cell>
          <cell r="D1499" t="str">
            <v>EA</v>
          </cell>
        </row>
        <row r="1500">
          <cell r="A1500" t="str">
            <v>9378-0013-T</v>
          </cell>
          <cell r="B1500" t="str">
            <v>HANDEL EXTENSION FOR VALVE</v>
          </cell>
          <cell r="D1500" t="str">
            <v>EA</v>
          </cell>
        </row>
        <row r="1501">
          <cell r="A1501" t="str">
            <v>9387-0012-T</v>
          </cell>
          <cell r="B1501" t="str">
            <v>ALUM WEAR PLUG</v>
          </cell>
          <cell r="D1501" t="str">
            <v>EA</v>
          </cell>
        </row>
        <row r="1502">
          <cell r="A1502" t="str">
            <v>9387-0013-T</v>
          </cell>
          <cell r="B1502" t="str">
            <v>DIP STICK  END CAP</v>
          </cell>
          <cell r="D1502" t="str">
            <v>EA</v>
          </cell>
        </row>
        <row r="1503">
          <cell r="A1503" t="str">
            <v>9389-0001-T</v>
          </cell>
          <cell r="B1503" t="str">
            <v>HOOK FOR STRAP RUBBER</v>
          </cell>
          <cell r="D1503" t="str">
            <v>EA</v>
          </cell>
        </row>
        <row r="1504">
          <cell r="A1504" t="str">
            <v>9442-0013-T</v>
          </cell>
          <cell r="B1504" t="str">
            <v>PRODUCT INDICA.  ROUND 8 SIDE</v>
          </cell>
          <cell r="D1504" t="str">
            <v>EA</v>
          </cell>
        </row>
        <row r="1505">
          <cell r="A1505" t="str">
            <v>9560-0002-T</v>
          </cell>
          <cell r="B1505" t="str">
            <v>2" NIPPLE  NPT (1) THREAD SS316 SCH.40</v>
          </cell>
          <cell r="D1505" t="str">
            <v>EA</v>
          </cell>
        </row>
        <row r="1506">
          <cell r="A1506" t="str">
            <v>9560-0010-T</v>
          </cell>
          <cell r="B1506" t="str">
            <v>NIPPLE 1" NPT SS304 W/ WELD PIPE 1.5" OD</v>
          </cell>
          <cell r="D1506" t="str">
            <v>EA</v>
          </cell>
        </row>
        <row r="1507">
          <cell r="A1507" t="str">
            <v>9560-0011-T</v>
          </cell>
          <cell r="B1507" t="str">
            <v>HEX NIPPLE STL 2"NPT</v>
          </cell>
          <cell r="D1507" t="str">
            <v>EA</v>
          </cell>
        </row>
        <row r="1508">
          <cell r="A1508" t="str">
            <v>9560-0012-T</v>
          </cell>
          <cell r="B1508" t="str">
            <v>NIPPLE HEX AL 2" NPT-1 1/2" BSP MALE</v>
          </cell>
          <cell r="D1508" t="str">
            <v>EA</v>
          </cell>
        </row>
        <row r="1509">
          <cell r="A1509" t="str">
            <v>9560-0014-T</v>
          </cell>
          <cell r="B1509" t="str">
            <v>NIPPLE HEX REDUCING MALE STL 2"x1.5" NPT</v>
          </cell>
          <cell r="D1509" t="str">
            <v>EA</v>
          </cell>
        </row>
        <row r="1510">
          <cell r="A1510" t="str">
            <v>9560-0019-T</v>
          </cell>
          <cell r="B1510" t="str">
            <v>NIPPLE, BARBED HOSE FITTING 1" SS WELD</v>
          </cell>
          <cell r="D1510" t="str">
            <v>EA</v>
          </cell>
        </row>
        <row r="1511">
          <cell r="A1511" t="str">
            <v>9560-0022-075-T</v>
          </cell>
          <cell r="B1511" t="str">
            <v>NIPPLES 3/4" NPT THREAD SS316</v>
          </cell>
          <cell r="D1511" t="str">
            <v>EA</v>
          </cell>
        </row>
        <row r="1512">
          <cell r="A1512" t="str">
            <v>9560-0187-LB</v>
          </cell>
          <cell r="B1512" t="str">
            <v>LABOR COST NIPPLE PIPE 3"SCH40,2.63"LG,T</v>
          </cell>
          <cell r="D1512" t="str">
            <v>EA</v>
          </cell>
        </row>
        <row r="1513">
          <cell r="A1513" t="str">
            <v>9560-0245</v>
          </cell>
          <cell r="B1513" t="str">
            <v>NIPPLE,PIPE 4" SS SCH 40  6" TOE</v>
          </cell>
          <cell r="D1513" t="str">
            <v>EA</v>
          </cell>
        </row>
        <row r="1514">
          <cell r="A1514" t="str">
            <v>9560-0298</v>
          </cell>
          <cell r="B1514" t="str">
            <v>NIPPLE,PIPE,2"SCH40,5"LG.,TOE NPT SS304</v>
          </cell>
          <cell r="D1514" t="str">
            <v>EA</v>
          </cell>
        </row>
        <row r="1515">
          <cell r="A1515" t="str">
            <v>9560-0309</v>
          </cell>
          <cell r="B1515" t="str">
            <v>NIPPLE,"KING"COMBINATION,2IN PLN BEVELED</v>
          </cell>
          <cell r="D1515" t="str">
            <v>EA</v>
          </cell>
        </row>
        <row r="1516">
          <cell r="A1516" t="str">
            <v>9560-0355</v>
          </cell>
          <cell r="B1516" t="str">
            <v>NIPPLE,SS304,4INx16IN LG,SCH 40,NPT THRD</v>
          </cell>
          <cell r="D1516" t="str">
            <v>EA</v>
          </cell>
        </row>
        <row r="1517">
          <cell r="A1517" t="str">
            <v>9562-0007-T-LB</v>
          </cell>
          <cell r="B1517" t="str">
            <v>LABOR COST NUT FOR CYLINDER INTERLOCK BA</v>
          </cell>
          <cell r="D1517" t="str">
            <v>EA</v>
          </cell>
        </row>
        <row r="1518">
          <cell r="A1518" t="str">
            <v>9562-0010-001-T</v>
          </cell>
          <cell r="B1518" t="str">
            <v>NUT WHEEL M22 X 1.5</v>
          </cell>
          <cell r="D1518" t="str">
            <v>EA</v>
          </cell>
        </row>
        <row r="1519">
          <cell r="A1519" t="str">
            <v>9562-0010-002-T</v>
          </cell>
          <cell r="B1519" t="str">
            <v>STUD WHEEL M22 X 1.5</v>
          </cell>
          <cell r="D1519" t="str">
            <v>EA</v>
          </cell>
        </row>
        <row r="1520">
          <cell r="A1520" t="str">
            <v>9595-0001-T</v>
          </cell>
          <cell r="B1520" t="str">
            <v>PIN SS. DIA. 9.5mm.(0.375") 75mm. LG</v>
          </cell>
          <cell r="D1520" t="str">
            <v>EA</v>
          </cell>
        </row>
        <row r="1521">
          <cell r="A1521" t="str">
            <v>9595-0003-001-T</v>
          </cell>
          <cell r="B1521" t="str">
            <v>PIN LOCK SS. DIA. 1/2"  80 LG.</v>
          </cell>
          <cell r="D1521" t="str">
            <v>EA</v>
          </cell>
        </row>
        <row r="1522">
          <cell r="A1522" t="str">
            <v>9595-0005-T</v>
          </cell>
          <cell r="B1522" t="str">
            <v>PIN HAIRPIN COTTER SHAFT DIA. 1/2"-5/8"</v>
          </cell>
          <cell r="D1522" t="str">
            <v>EA</v>
          </cell>
        </row>
        <row r="1523">
          <cell r="A1523" t="str">
            <v>9595-0006-T</v>
          </cell>
          <cell r="B1523" t="str">
            <v>HAIR PIN COTTER "R" STYLE SS. (MOQ=50)</v>
          </cell>
          <cell r="D1523" t="str">
            <v>EA</v>
          </cell>
        </row>
        <row r="1524">
          <cell r="A1524" t="str">
            <v>9595-0014-T</v>
          </cell>
          <cell r="B1524" t="str">
            <v>DETENT RING PIN.(HITCH PINCOT 3/8"x45 MM</v>
          </cell>
          <cell r="D1524" t="str">
            <v>EA</v>
          </cell>
        </row>
        <row r="1525">
          <cell r="A1525" t="str">
            <v>9596-0222-LB</v>
          </cell>
          <cell r="B1525" t="str">
            <v>LABOR 9596-0222 CUT-610mm ,CHAMFER 30DEG</v>
          </cell>
          <cell r="D1525" t="str">
            <v>EA</v>
          </cell>
        </row>
        <row r="1526">
          <cell r="A1526" t="str">
            <v>9601-0018-T</v>
          </cell>
          <cell r="B1526" t="str">
            <v>PLUG SS FOR SPOT WELD MANHOLE CIVACON</v>
          </cell>
          <cell r="D1526" t="str">
            <v>EA</v>
          </cell>
        </row>
        <row r="1527">
          <cell r="A1527" t="str">
            <v>9669-0006-T</v>
          </cell>
          <cell r="B1527" t="str">
            <v>REDUCER,CONNECTOR 1/4" -1/8" FEM SS304</v>
          </cell>
          <cell r="D1527" t="str">
            <v>EA</v>
          </cell>
        </row>
        <row r="1528">
          <cell r="A1528" t="str">
            <v>9730-0002-001-T</v>
          </cell>
          <cell r="B1528" t="str">
            <v>STEEL SHAFT EVO MECHANICAL OPER 6  CPT</v>
          </cell>
          <cell r="D1528" t="str">
            <v>EA</v>
          </cell>
        </row>
        <row r="1529">
          <cell r="A1529" t="str">
            <v>9730-0002-002-T</v>
          </cell>
          <cell r="B1529" t="str">
            <v>STEEL SHAFT EVO MECHANICAL OPER 7 CPT</v>
          </cell>
          <cell r="D1529" t="str">
            <v>EA</v>
          </cell>
        </row>
        <row r="1530">
          <cell r="A1530" t="str">
            <v>9730-0002-003-T</v>
          </cell>
          <cell r="B1530" t="str">
            <v>STEEL SHAFT EVO MECHANICAL OPER 8 CPT</v>
          </cell>
          <cell r="D1530" t="str">
            <v>EA</v>
          </cell>
        </row>
        <row r="1531">
          <cell r="A1531" t="str">
            <v>9730-0002-T</v>
          </cell>
          <cell r="B1531" t="str">
            <v>STEEL SHAFT FOR MECHANICAL OPERATOR</v>
          </cell>
          <cell r="D1531" t="str">
            <v>EA</v>
          </cell>
        </row>
        <row r="1532">
          <cell r="A1532" t="str">
            <v>9738-0001-001-T</v>
          </cell>
          <cell r="B1532" t="str">
            <v>SCREW M6 X 13 LACK HEAD SS.</v>
          </cell>
          <cell r="D1532" t="str">
            <v>EA</v>
          </cell>
        </row>
        <row r="1533">
          <cell r="A1533" t="str">
            <v>9738-0001-T</v>
          </cell>
          <cell r="B1533" t="str">
            <v>SCREW 1/4"-20 LACK HEAD SS.</v>
          </cell>
          <cell r="D1533" t="str">
            <v>EA</v>
          </cell>
        </row>
        <row r="1534">
          <cell r="A1534" t="str">
            <v>9738-0003-T</v>
          </cell>
          <cell r="B1534" t="str">
            <v>SCREW THUMB 5/32" SS WITH PIN LOCK HOLE</v>
          </cell>
          <cell r="D1534" t="str">
            <v>EA</v>
          </cell>
        </row>
        <row r="1535">
          <cell r="A1535" t="str">
            <v>9739-0002-T</v>
          </cell>
          <cell r="B1535" t="str">
            <v>SLEEVE SS FOR CRYPTA  C2K</v>
          </cell>
          <cell r="D1535" t="str">
            <v>EA</v>
          </cell>
        </row>
        <row r="1536">
          <cell r="A1536" t="str">
            <v>9754-0006-001-T</v>
          </cell>
          <cell r="B1536" t="str">
            <v>STUD FOR VALVE SWING CHECK 9941-0157 RH.</v>
          </cell>
          <cell r="D1536" t="str">
            <v>EA</v>
          </cell>
        </row>
        <row r="1537">
          <cell r="A1537" t="str">
            <v>9754-0006-002-T</v>
          </cell>
          <cell r="B1537" t="str">
            <v>STUD FOR VALVE SWING CHECK 9941-0157 LH.</v>
          </cell>
          <cell r="D1537" t="str">
            <v>EA</v>
          </cell>
        </row>
        <row r="1538">
          <cell r="A1538" t="str">
            <v>9754-0007-002-T</v>
          </cell>
          <cell r="B1538" t="str">
            <v>STUD SS. FOR EVO. 268MM. LG FOR 7 CPTS.</v>
          </cell>
          <cell r="D1538" t="str">
            <v>EA</v>
          </cell>
        </row>
        <row r="1539">
          <cell r="A1539" t="str">
            <v>9754-0007-003-T</v>
          </cell>
          <cell r="B1539" t="str">
            <v>STUD SS. FOR EVO. 300MM. LG FOR 8 CPT</v>
          </cell>
          <cell r="D1539" t="str">
            <v>EA</v>
          </cell>
        </row>
        <row r="1540">
          <cell r="A1540" t="str">
            <v>9754-0017-001-T</v>
          </cell>
          <cell r="B1540" t="str">
            <v>GROUNDING STUD BRASS W/NUT&amp;WASHER</v>
          </cell>
          <cell r="D1540" t="str">
            <v>EA</v>
          </cell>
        </row>
        <row r="1541">
          <cell r="A1541" t="str">
            <v>9880-0042-T</v>
          </cell>
          <cell r="B1541" t="str">
            <v>STUB PIPE TUBE GUIDE DIA.90 mm</v>
          </cell>
          <cell r="D1541" t="str">
            <v>EA</v>
          </cell>
        </row>
        <row r="1542">
          <cell r="A1542" t="str">
            <v>ESP0080</v>
          </cell>
          <cell r="B1542" t="str">
            <v>COOLING NOZZLE FLANGE SLEEVE COPPER</v>
          </cell>
          <cell r="D1542" t="str">
            <v>EA</v>
          </cell>
        </row>
        <row r="1543">
          <cell r="A1543" t="str">
            <v>ESP0081</v>
          </cell>
          <cell r="B1543" t="str">
            <v>BRASS NOZZLE FOR ESAB DIA 35X86 MM</v>
          </cell>
          <cell r="D1543" t="str">
            <v>EA</v>
          </cell>
        </row>
        <row r="1544">
          <cell r="A1544" t="str">
            <v>9675-0018-T</v>
          </cell>
          <cell r="B1544" t="str">
            <v>RIM,STL 22.5x11.75 10ST,335PCD, 0 OFFSET</v>
          </cell>
          <cell r="D1544" t="str">
            <v>EA</v>
          </cell>
        </row>
        <row r="1545">
          <cell r="A1545" t="str">
            <v>9675-0027-T</v>
          </cell>
          <cell r="B1545" t="str">
            <v>RIM,STL,WIL CV548 ISO,11.75x22.5,10ST</v>
          </cell>
          <cell r="D1545" t="str">
            <v>EA</v>
          </cell>
        </row>
        <row r="1546">
          <cell r="A1546" t="str">
            <v>9675-0028-T</v>
          </cell>
          <cell r="B1546" t="str">
            <v>RIM,STL,VOS MA001,8.25x22.5,10ST,335PCD,</v>
          </cell>
          <cell r="D1546" t="str">
            <v>EA</v>
          </cell>
        </row>
        <row r="1547">
          <cell r="A1547" t="str">
            <v>9874-0010-T</v>
          </cell>
          <cell r="B1547" t="str">
            <v>TIRE,275/70R22.5,CONTINENTAL,HSR1</v>
          </cell>
          <cell r="D1547" t="str">
            <v>EA</v>
          </cell>
        </row>
        <row r="1548">
          <cell r="A1548" t="str">
            <v>ESP0068</v>
          </cell>
          <cell r="B1548" t="str">
            <v>151729016 CARBON BRUSHES 42VOLT</v>
          </cell>
          <cell r="D1548" t="str">
            <v>EA</v>
          </cell>
        </row>
        <row r="1549">
          <cell r="A1549" t="str">
            <v>ESP0082</v>
          </cell>
          <cell r="B1549" t="str">
            <v>367582880 SWAN NECK ESAB</v>
          </cell>
          <cell r="D1549" t="str">
            <v>EA</v>
          </cell>
        </row>
        <row r="1550">
          <cell r="A1550" t="str">
            <v>ESP0088</v>
          </cell>
          <cell r="B1550" t="str">
            <v>0367178001 INSULATING SLEEVER ESAB</v>
          </cell>
          <cell r="D1550" t="str">
            <v>EA</v>
          </cell>
        </row>
        <row r="1551">
          <cell r="A1551" t="str">
            <v>ESP0091</v>
          </cell>
          <cell r="B1551" t="str">
            <v>458229002  FEED ROLLERS ESAB</v>
          </cell>
          <cell r="D1551" t="str">
            <v>EA</v>
          </cell>
        </row>
        <row r="1552">
          <cell r="A1552" t="str">
            <v>ESP0092</v>
          </cell>
          <cell r="B1552" t="str">
            <v>458229001  FEED ROLLERS ESAB</v>
          </cell>
          <cell r="D1552" t="str">
            <v>EA</v>
          </cell>
        </row>
        <row r="1553">
          <cell r="A1553" t="str">
            <v>ESP0093</v>
          </cell>
          <cell r="B1553" t="str">
            <v>4591116680 FEED AIMATICIM 10 ESAB</v>
          </cell>
          <cell r="D1553" t="str">
            <v>EA</v>
          </cell>
        </row>
        <row r="1554">
          <cell r="A1554" t="str">
            <v>RSA-0101</v>
          </cell>
          <cell r="B1554" t="str">
            <v>5mmx1500x3048 SUS 316L PLUS 2B FINISH</v>
          </cell>
          <cell r="D1554" t="str">
            <v>EA</v>
          </cell>
        </row>
        <row r="1555">
          <cell r="A1555" t="str">
            <v>RSA-0273</v>
          </cell>
          <cell r="B1555" t="str">
            <v>25 mm. x 4' x 8' SS 304 NO 1 FINISH</v>
          </cell>
          <cell r="D1555" t="str">
            <v>EA</v>
          </cell>
        </row>
        <row r="1556">
          <cell r="A1556" t="str">
            <v>RSA-0357</v>
          </cell>
          <cell r="B1556" t="str">
            <v>6mm x 1524 x 3048 SUS 304 NO 1 FINISH</v>
          </cell>
          <cell r="D1556" t="str">
            <v>EA</v>
          </cell>
        </row>
        <row r="1557">
          <cell r="A1557" t="str">
            <v>RSA-0484</v>
          </cell>
          <cell r="B1557" t="str">
            <v>4mmx1500x6096 SS 2B DUPLEX LDX2101 ASTM</v>
          </cell>
          <cell r="D1557" t="str">
            <v>EA</v>
          </cell>
        </row>
        <row r="1558">
          <cell r="A1558" t="str">
            <v>RSA-0497</v>
          </cell>
          <cell r="B1558" t="str">
            <v>4mmx1500x6096 SUS 316 PLUS 2B FINISH</v>
          </cell>
          <cell r="D1558" t="str">
            <v>EA</v>
          </cell>
        </row>
        <row r="1559">
          <cell r="A1559" t="str">
            <v>RSA-0498</v>
          </cell>
          <cell r="B1559" t="str">
            <v>5mmx1500x6096 SUS 316 PLUS 2B FINISH</v>
          </cell>
          <cell r="D1559" t="str">
            <v>EA</v>
          </cell>
        </row>
        <row r="1560">
          <cell r="A1560" t="str">
            <v>RSA-0501</v>
          </cell>
          <cell r="B1560" t="str">
            <v>32 mm x 260 OD SS304 NO.1 FINISH</v>
          </cell>
          <cell r="D1560" t="str">
            <v>EA</v>
          </cell>
        </row>
        <row r="1561">
          <cell r="A1561" t="str">
            <v>RSA-0502</v>
          </cell>
          <cell r="B1561" t="str">
            <v>32 mm x 300 OD SS304 NO.1 FINISH</v>
          </cell>
          <cell r="D1561" t="str">
            <v>EA</v>
          </cell>
        </row>
        <row r="1562">
          <cell r="A1562" t="str">
            <v>RSA-0503</v>
          </cell>
          <cell r="B1562" t="str">
            <v>10 mm x 240 OD SS304 NO.1 FINISH</v>
          </cell>
          <cell r="D1562" t="str">
            <v>EA</v>
          </cell>
        </row>
        <row r="1563">
          <cell r="A1563" t="str">
            <v>RSA-0504</v>
          </cell>
          <cell r="B1563" t="str">
            <v>10 mm x 180 OD SS304 NO.1 FINISH</v>
          </cell>
          <cell r="D1563" t="str">
            <v>EA</v>
          </cell>
        </row>
        <row r="1564">
          <cell r="A1564" t="str">
            <v>RSA-0509</v>
          </cell>
          <cell r="B1564" t="str">
            <v>16mm x1220 x 2440  SS316L NO.1</v>
          </cell>
          <cell r="D1564" t="str">
            <v>EA</v>
          </cell>
        </row>
        <row r="1565">
          <cell r="A1565" t="str">
            <v>RSA-0511</v>
          </cell>
          <cell r="B1565" t="str">
            <v>25mm x1220mm x 2440mm SS316 NO.1</v>
          </cell>
          <cell r="D1565" t="str">
            <v>EA</v>
          </cell>
        </row>
        <row r="1566">
          <cell r="A1566" t="str">
            <v>9671-0022-100-T</v>
          </cell>
          <cell r="B1566" t="str">
            <v>REFLECTIVE TAPE YELLOW SASO-2913</v>
          </cell>
          <cell r="D1566" t="str">
            <v>EA</v>
          </cell>
        </row>
        <row r="1567">
          <cell r="A1567" t="str">
            <v>022-0100-T</v>
          </cell>
          <cell r="B1567" t="str">
            <v>SEAL FOR GRAVITY COUPLER #H8347M</v>
          </cell>
          <cell r="D1567" t="str">
            <v>EA</v>
          </cell>
        </row>
        <row r="1568">
          <cell r="A1568" t="str">
            <v>022-0102-001-T</v>
          </cell>
          <cell r="B1568" t="str">
            <v>16"M/H COVER REPT. BUNA GASKET KNAP#4645</v>
          </cell>
          <cell r="D1568" t="str">
            <v>EA</v>
          </cell>
        </row>
        <row r="1569">
          <cell r="A1569" t="str">
            <v>022-0102-003-T</v>
          </cell>
          <cell r="B1569" t="str">
            <v>GASKET BUNA N  # 4479</v>
          </cell>
          <cell r="D1569" t="str">
            <v>EA</v>
          </cell>
        </row>
        <row r="1570">
          <cell r="A1570" t="str">
            <v>022-0102-006-T</v>
          </cell>
          <cell r="B1570" t="str">
            <v>GASK COVER,CHN M/H 16" BUNA #9634 24HOLE</v>
          </cell>
          <cell r="D1570" t="str">
            <v>EA</v>
          </cell>
        </row>
        <row r="1571">
          <cell r="A1571" t="str">
            <v>022-0106-T</v>
          </cell>
          <cell r="B1571" t="str">
            <v>O-RING FOR API ADAPTOR KIT 861 ORK</v>
          </cell>
          <cell r="D1571" t="str">
            <v>EA</v>
          </cell>
        </row>
        <row r="1572">
          <cell r="A1572" t="str">
            <v>022-0116-T</v>
          </cell>
          <cell r="B1572" t="str">
            <v>GASKET(MM1120)WHT.NEOPRENE,KNAPP #4422</v>
          </cell>
          <cell r="D1572" t="str">
            <v>EA</v>
          </cell>
        </row>
        <row r="1573">
          <cell r="A1573" t="str">
            <v>026-4734-400</v>
          </cell>
          <cell r="B1573" t="str">
            <v>MANHOLE WELDING ASSY W/4" COLLAR HEIGHT</v>
          </cell>
          <cell r="D1573" t="str">
            <v>EA</v>
          </cell>
        </row>
        <row r="1574">
          <cell r="A1574" t="str">
            <v>031-5749-049</v>
          </cell>
          <cell r="B1574" t="str">
            <v>VALVE 4-890-255701, 4"SURESEAL FOR JET</v>
          </cell>
          <cell r="D1574" t="str">
            <v>EA</v>
          </cell>
        </row>
        <row r="1575">
          <cell r="A1575" t="str">
            <v>031-5749-056</v>
          </cell>
          <cell r="B1575" t="str">
            <v>VALVE 5" SURE SEAL 890 WHT FOR JET</v>
          </cell>
          <cell r="D1575" t="str">
            <v>EA</v>
          </cell>
        </row>
        <row r="1576">
          <cell r="A1576" t="str">
            <v>042-0103-T</v>
          </cell>
          <cell r="B1576" t="str">
            <v>CIVA GRAVITY COUP/COUP 4"-4" #871B-AL40</v>
          </cell>
          <cell r="D1576" t="str">
            <v>EA</v>
          </cell>
        </row>
        <row r="1577">
          <cell r="A1577" t="str">
            <v>042-0106-T</v>
          </cell>
          <cell r="B1577" t="str">
            <v>DUST CAP V/R CIVACON 4" #1711T-7085-EVR</v>
          </cell>
          <cell r="D1577" t="str">
            <v>EA</v>
          </cell>
        </row>
        <row r="1578">
          <cell r="A1578" t="str">
            <v>042-0153-T</v>
          </cell>
          <cell r="B1578" t="str">
            <v>GRAVITY COUP.871-A-AL4040 4"x4"</v>
          </cell>
          <cell r="D1578" t="str">
            <v>EA</v>
          </cell>
        </row>
        <row r="1579">
          <cell r="A1579" t="str">
            <v>045-0105-302-T</v>
          </cell>
          <cell r="B1579" t="str">
            <v>3"COUPLER WHITE GASKET #632GGW</v>
          </cell>
          <cell r="D1579" t="str">
            <v>EA</v>
          </cell>
        </row>
        <row r="1580">
          <cell r="A1580" t="str">
            <v>045-0105-402-T</v>
          </cell>
          <cell r="B1580" t="str">
            <v>4"SURESEAL COUPLER WHITE GASKET # 635GGW</v>
          </cell>
          <cell r="D1580" t="str">
            <v>EA</v>
          </cell>
        </row>
        <row r="1581">
          <cell r="A1581" t="str">
            <v>045-0106-301-T</v>
          </cell>
          <cell r="B1581" t="str">
            <v>3"SURESEAL WHITE GASKET FDA #650S</v>
          </cell>
          <cell r="D1581" t="str">
            <v>EA</v>
          </cell>
        </row>
        <row r="1582">
          <cell r="A1582" t="str">
            <v>045-0106-401-T</v>
          </cell>
          <cell r="B1582" t="str">
            <v>4"SURESEAL  WHITE GASKET FDA #651S</v>
          </cell>
          <cell r="D1582" t="str">
            <v>EA</v>
          </cell>
        </row>
        <row r="1583">
          <cell r="A1583" t="str">
            <v>045-0106-501-T</v>
          </cell>
          <cell r="B1583" t="str">
            <v>5"SURESEAL WHITE GASKET FDA # 653S</v>
          </cell>
          <cell r="D1583" t="str">
            <v>EA</v>
          </cell>
        </row>
        <row r="1584">
          <cell r="A1584" t="str">
            <v>045-1119-551</v>
          </cell>
          <cell r="B1584" t="str">
            <v>5" SURSL,GRV-GRV CLP ,WHT FOR JET</v>
          </cell>
          <cell r="D1584" t="str">
            <v>EA</v>
          </cell>
        </row>
        <row r="1585">
          <cell r="A1585" t="str">
            <v>060-0105-021-T</v>
          </cell>
          <cell r="B1585" t="str">
            <v>O-RING, H-20249-M, 1986SV PARTS</v>
          </cell>
          <cell r="D1585" t="str">
            <v>EA</v>
          </cell>
        </row>
        <row r="1586">
          <cell r="A1586" t="str">
            <v>060-0105-031-T</v>
          </cell>
          <cell r="B1586" t="str">
            <v>RETAINING RING, H-20066-M, 1986SV PARTS</v>
          </cell>
          <cell r="D1586" t="str">
            <v>EA</v>
          </cell>
        </row>
        <row r="1587">
          <cell r="A1587" t="str">
            <v>060-0105-041-T</v>
          </cell>
          <cell r="B1587" t="str">
            <v>PLUG, DELRIN ,H-20516-M, 1986SV PARTS</v>
          </cell>
          <cell r="D1587" t="str">
            <v>EA</v>
          </cell>
        </row>
        <row r="1588">
          <cell r="A1588" t="str">
            <v>060-0105-051-T</v>
          </cell>
          <cell r="B1588" t="str">
            <v>PISTON, H-20063-M, 1986SV PARTS</v>
          </cell>
          <cell r="D1588" t="str">
            <v>EA</v>
          </cell>
        </row>
        <row r="1589">
          <cell r="A1589" t="str">
            <v>060-0105-061-T</v>
          </cell>
          <cell r="B1589" t="str">
            <v>VENT REPAIR KIT 1986SVRK</v>
          </cell>
          <cell r="D1589" t="str">
            <v>EA</v>
          </cell>
        </row>
        <row r="1590">
          <cell r="A1590" t="str">
            <v>070-0115-023-T</v>
          </cell>
          <cell r="B1590" t="str">
            <v>HANDLE INCLU.HANDLE PL.FOR BUTT.V 2"-3"</v>
          </cell>
          <cell r="D1590" t="str">
            <v>EA</v>
          </cell>
        </row>
        <row r="1591">
          <cell r="A1591" t="str">
            <v>070-0115-046-T</v>
          </cell>
          <cell r="B1591" t="str">
            <v>HANDLE INCLU.HANDLE PL.FOR BUTT.V.2"-6"</v>
          </cell>
          <cell r="D1591" t="str">
            <v>EA</v>
          </cell>
        </row>
        <row r="1592">
          <cell r="A1592" t="str">
            <v>074-0126-002-T</v>
          </cell>
          <cell r="B1592" t="str">
            <v>CIVA. 11474 CAM LEVER REPAIR KIT</v>
          </cell>
          <cell r="D1592" t="str">
            <v>EA</v>
          </cell>
        </row>
        <row r="1593">
          <cell r="A1593" t="str">
            <v>108-0181-001-T</v>
          </cell>
          <cell r="B1593" t="str">
            <v>PRESSURE SWITCH CIVACON #H52416M</v>
          </cell>
          <cell r="D1593" t="str">
            <v>EA</v>
          </cell>
        </row>
        <row r="1594">
          <cell r="A1594" t="str">
            <v>108-0234-T</v>
          </cell>
          <cell r="B1594" t="str">
            <v>SOCKET THERMO-OPTIC, 4 J, 10 PIN #4401</v>
          </cell>
          <cell r="D1594" t="str">
            <v>EA</v>
          </cell>
        </row>
        <row r="1595">
          <cell r="A1595" t="str">
            <v>112-1007-002-T</v>
          </cell>
          <cell r="B1595" t="str">
            <v>M/H COVER KNAPP.SV#101110 W/NV 2001</v>
          </cell>
          <cell r="D1595" t="str">
            <v>EA</v>
          </cell>
        </row>
        <row r="1596">
          <cell r="A1596" t="str">
            <v>112-1007-009-T</v>
          </cell>
          <cell r="B1596" t="str">
            <v>M/H COVER, KNAPP.#SSV1011104, 1L. LEAK,</v>
          </cell>
          <cell r="D1596" t="str">
            <v>EA</v>
          </cell>
        </row>
        <row r="1597">
          <cell r="A1597" t="str">
            <v>112-1065-003-T</v>
          </cell>
          <cell r="B1597" t="str">
            <v>WEAR PLATE(6) 304 SS #2592</v>
          </cell>
          <cell r="D1597" t="str">
            <v>EA</v>
          </cell>
        </row>
        <row r="1598">
          <cell r="A1598" t="str">
            <v>112-1065-006-T</v>
          </cell>
          <cell r="B1598" t="str">
            <v>CAM LEVER(6) PLATED #3949</v>
          </cell>
          <cell r="D1598" t="str">
            <v>EA</v>
          </cell>
        </row>
        <row r="1599">
          <cell r="A1599" t="str">
            <v>112-1065-008-T</v>
          </cell>
          <cell r="B1599" t="str">
            <v>PIVOT PIN LOWER(5) PLATED #5677</v>
          </cell>
          <cell r="D1599" t="str">
            <v>EA</v>
          </cell>
        </row>
        <row r="1600">
          <cell r="A1600" t="str">
            <v>112-1065-012-T</v>
          </cell>
          <cell r="B1600" t="str">
            <v>PAL NUT(12)PLATED #1020</v>
          </cell>
          <cell r="D1600" t="str">
            <v>EA</v>
          </cell>
        </row>
        <row r="1601">
          <cell r="A1601" t="str">
            <v>112-1065-019-T</v>
          </cell>
          <cell r="B1601" t="str">
            <v>GASKET WHITE NEOPRENE #3523</v>
          </cell>
          <cell r="D1601" t="str">
            <v>EA</v>
          </cell>
        </row>
        <row r="1602">
          <cell r="A1602" t="str">
            <v>112-1065-020-T</v>
          </cell>
          <cell r="B1602" t="str">
            <v>CAM LEVER(6) PLATED #6361</v>
          </cell>
          <cell r="D1602" t="str">
            <v>EA</v>
          </cell>
        </row>
        <row r="1603">
          <cell r="A1603" t="str">
            <v>112-5120-0W1</v>
          </cell>
          <cell r="B1603" t="str">
            <v>KNAPP#MM2120 4" COL/WHT-AL/NYLON</v>
          </cell>
          <cell r="D1603" t="str">
            <v>EA</v>
          </cell>
        </row>
        <row r="1604">
          <cell r="A1604" t="str">
            <v>177-3963-001</v>
          </cell>
          <cell r="B1604" t="str">
            <v>SINGLE PORT CONNECTOR(SURSEAL FLO-CONE)</v>
          </cell>
          <cell r="D1604" t="str">
            <v>EA</v>
          </cell>
        </row>
        <row r="1605">
          <cell r="A1605" t="str">
            <v>177-3963-002</v>
          </cell>
          <cell r="B1605" t="str">
            <v>TWO PORT CONNECTOR ASS'Y#A102C ,CLEAR</v>
          </cell>
          <cell r="D1605" t="str">
            <v>EA</v>
          </cell>
        </row>
        <row r="1606">
          <cell r="A1606" t="str">
            <v>177-3963-003</v>
          </cell>
          <cell r="B1606" t="str">
            <v>THREE PORT CONNECTOR(SURSEAL FLO-CONE)</v>
          </cell>
          <cell r="D1606" t="str">
            <v>EA</v>
          </cell>
        </row>
        <row r="1607">
          <cell r="A1607" t="str">
            <v>18-0A9-006</v>
          </cell>
          <cell r="B1607" t="str">
            <v>6" BFV ASS'Y (SURESEAL) (9941-0912 BFV)</v>
          </cell>
          <cell r="D1607" t="str">
            <v>EA</v>
          </cell>
        </row>
        <row r="1608">
          <cell r="A1608" t="str">
            <v>254-0100-001-T</v>
          </cell>
          <cell r="B1608" t="str">
            <v>ONBOARD MONITOR,CIVACON ROM II #3202</v>
          </cell>
          <cell r="D1608" t="str">
            <v>EA</v>
          </cell>
        </row>
        <row r="1609">
          <cell r="A1609" t="str">
            <v>254-0100-002-T</v>
          </cell>
          <cell r="B1609" t="str">
            <v>ONBOARD MONITOR CIVA.ROM II #3208 (8 CPT</v>
          </cell>
          <cell r="D1609" t="str">
            <v>EA</v>
          </cell>
        </row>
        <row r="1610">
          <cell r="A1610" t="str">
            <v>254-0100-004-T</v>
          </cell>
          <cell r="B1610" t="str">
            <v>ONBOARD MONITOR CIVA.#3204E( up to 8CPT)</v>
          </cell>
          <cell r="D1610" t="str">
            <v>EA</v>
          </cell>
        </row>
        <row r="1611">
          <cell r="A1611" t="str">
            <v>254-0100-005-T</v>
          </cell>
          <cell r="B1611" t="str">
            <v>ONBOARD MONITOR CIVA. #3204L [up to8CPT]</v>
          </cell>
          <cell r="D1611" t="str">
            <v>EA</v>
          </cell>
        </row>
        <row r="1612">
          <cell r="A1612" t="str">
            <v>254-0100-006-T</v>
          </cell>
          <cell r="B1612" t="str">
            <v>ONBOARD MONITOR CIVA. #3205L [up to8CPT]</v>
          </cell>
          <cell r="D1612" t="str">
            <v>EA</v>
          </cell>
        </row>
        <row r="1613">
          <cell r="A1613" t="str">
            <v>254-0101-005-T</v>
          </cell>
          <cell r="B1613" t="str">
            <v>OPTIC SENS W/HOUSING 2W, 2"NPT 1051-0014</v>
          </cell>
          <cell r="D1613" t="str">
            <v>EA</v>
          </cell>
        </row>
        <row r="1614">
          <cell r="A1614" t="str">
            <v>254-0101-006-T</v>
          </cell>
          <cell r="B1614" t="str">
            <v>WET LUG SENSOR CIVACON MODEL 1000R</v>
          </cell>
          <cell r="D1614" t="str">
            <v>EA</v>
          </cell>
        </row>
        <row r="1615">
          <cell r="A1615" t="str">
            <v>254-0101-007-T</v>
          </cell>
          <cell r="B1615" t="str">
            <v>WET LUG SENSOR CIVACON MODEL 1001RB</v>
          </cell>
          <cell r="D1615" t="str">
            <v>EA</v>
          </cell>
        </row>
        <row r="1616">
          <cell r="A1616" t="str">
            <v>254-0101-008-T</v>
          </cell>
          <cell r="B1616" t="str">
            <v>WET LUG SENSOR CIVACON MODEL 5002E</v>
          </cell>
          <cell r="D1616" t="str">
            <v>EA</v>
          </cell>
        </row>
        <row r="1617">
          <cell r="A1617" t="str">
            <v>254-0106-T</v>
          </cell>
          <cell r="B1617" t="str">
            <v>TERMINATING UNIT, OPTIC ROM SY, 1910</v>
          </cell>
          <cell r="D1617" t="str">
            <v>EA</v>
          </cell>
        </row>
        <row r="1618">
          <cell r="A1618" t="str">
            <v>254-0134-T</v>
          </cell>
          <cell r="B1618" t="str">
            <v>CABLE OVERFILL 10COND.#7215 ID#2410-2410</v>
          </cell>
          <cell r="D1618" t="str">
            <v>ME</v>
          </cell>
        </row>
        <row r="1619">
          <cell r="A1619" t="str">
            <v>254-3407-005</v>
          </cell>
          <cell r="B1619" t="str">
            <v>SOCKET API, OPTIC OUTPUT 3J 6 PIN, #4103</v>
          </cell>
          <cell r="D1619" t="str">
            <v>EA</v>
          </cell>
        </row>
        <row r="1620">
          <cell r="A1620" t="str">
            <v>9001-0052-T</v>
          </cell>
          <cell r="B1620" t="str">
            <v>API CIVACON 891BA,A HANDLE&amp;SIGHT GLASS</v>
          </cell>
          <cell r="D1620" t="str">
            <v>EA</v>
          </cell>
        </row>
        <row r="1621">
          <cell r="A1621" t="str">
            <v>9001-0064-T</v>
          </cell>
          <cell r="B1621" t="str">
            <v>ADAPTER API CIVACON 891N</v>
          </cell>
          <cell r="D1621" t="str">
            <v>EA</v>
          </cell>
        </row>
        <row r="1622">
          <cell r="A1622" t="str">
            <v>9001-0078-T</v>
          </cell>
          <cell r="B1622" t="str">
            <v>ADAPTER FACE API#861A#E10003AH</v>
          </cell>
          <cell r="D1622" t="str">
            <v>EA</v>
          </cell>
        </row>
        <row r="1623">
          <cell r="A1623" t="str">
            <v>9001-0089-T</v>
          </cell>
          <cell r="B1623" t="str">
            <v>HYBRID BUTTERFLY VALVE#HBV 4" VALVE-4223</v>
          </cell>
          <cell r="D1623" t="str">
            <v>EA</v>
          </cell>
        </row>
        <row r="1624">
          <cell r="A1624" t="str">
            <v>9003-0008-T</v>
          </cell>
          <cell r="B1624" t="str">
            <v>AERATOR COMPLETE ASSEMBLIES 2-PORT AC102</v>
          </cell>
          <cell r="D1624" t="str">
            <v>EA</v>
          </cell>
        </row>
        <row r="1625">
          <cell r="A1625" t="str">
            <v>9003-0009-T</v>
          </cell>
          <cell r="B1625" t="str">
            <v>AERATOR COMPLETE ASSEMBLIES 3-PORT AC103</v>
          </cell>
          <cell r="D1625" t="str">
            <v>EA</v>
          </cell>
        </row>
        <row r="1626">
          <cell r="A1626" t="str">
            <v>9003-0010-T</v>
          </cell>
          <cell r="B1626" t="str">
            <v>AERATOR COMPLETE ASSEMBLIES 1-PORT AC101</v>
          </cell>
          <cell r="D1626" t="str">
            <v>EA</v>
          </cell>
        </row>
        <row r="1627">
          <cell r="A1627" t="str">
            <v>9043-0012-T</v>
          </cell>
          <cell r="B1627" t="str">
            <v>BOLT GROUNDING CIVA. GS1000-72" LG.</v>
          </cell>
          <cell r="D1627" t="str">
            <v>EA</v>
          </cell>
        </row>
        <row r="1628">
          <cell r="A1628" t="str">
            <v>9117-0018-T</v>
          </cell>
          <cell r="B1628" t="str">
            <v>CABLE CIVA OPT JACKETED 7W#2401-2401</v>
          </cell>
          <cell r="D1628" t="str">
            <v>ME</v>
          </cell>
        </row>
        <row r="1629">
          <cell r="A1629" t="str">
            <v>9118-0001-T</v>
          </cell>
          <cell r="B1629" t="str">
            <v>CAM ARM(BRASS) FOR DUST CAP</v>
          </cell>
          <cell r="D1629" t="str">
            <v>EA</v>
          </cell>
        </row>
        <row r="1630">
          <cell r="A1630" t="str">
            <v>9136-0008-003-T</v>
          </cell>
          <cell r="B1630" t="str">
            <v>COUPL GRAVITY CIVA#876V-AL40 4"X4" VITON</v>
          </cell>
          <cell r="D1630" t="str">
            <v>EA</v>
          </cell>
        </row>
        <row r="1631">
          <cell r="A1631" t="str">
            <v>9136-0025-T</v>
          </cell>
          <cell r="B1631" t="str">
            <v>COUPLER 5" ALUM WHITE NEOPRENE GASKET</v>
          </cell>
          <cell r="D1631" t="str">
            <v>EA</v>
          </cell>
        </row>
        <row r="1632">
          <cell r="A1632" t="str">
            <v>9136-0026-T</v>
          </cell>
          <cell r="B1632" t="str">
            <v>COUPLER 4" ALUM WHITE NEOPRENE GASKET</v>
          </cell>
          <cell r="D1632" t="str">
            <v>EA</v>
          </cell>
        </row>
        <row r="1633">
          <cell r="A1633" t="str">
            <v>9142-0006</v>
          </cell>
          <cell r="B1633" t="str">
            <v>COUPLER 4" SURE SEAL AL. WHITE GASKET</v>
          </cell>
          <cell r="D1633" t="str">
            <v>EA</v>
          </cell>
        </row>
        <row r="1634">
          <cell r="A1634" t="str">
            <v>9226-0002-012-T</v>
          </cell>
          <cell r="B1634" t="str">
            <v>CAM WEAR PLATE (KNAPPCO #6372)</v>
          </cell>
          <cell r="D1634" t="str">
            <v>EA</v>
          </cell>
        </row>
        <row r="1635">
          <cell r="A1635" t="str">
            <v>9226-0002-013-T</v>
          </cell>
          <cell r="B1635" t="str">
            <v>FASTERER (WEAR PLATE),(KNAPPCO #3546)</v>
          </cell>
          <cell r="D1635" t="str">
            <v>EA</v>
          </cell>
        </row>
        <row r="1636">
          <cell r="A1636" t="str">
            <v>9226-0002-015-T</v>
          </cell>
          <cell r="B1636" t="str">
            <v>NUT(WEAR PLATE),(KNAPPCO #3544)</v>
          </cell>
          <cell r="D1636" t="str">
            <v>EA</v>
          </cell>
        </row>
        <row r="1637">
          <cell r="A1637" t="str">
            <v>9226-0009-013-T</v>
          </cell>
          <cell r="B1637" t="str">
            <v>FASTENER WEAR PLATE CIVACON#6585</v>
          </cell>
          <cell r="D1637" t="str">
            <v>EA</v>
          </cell>
        </row>
        <row r="1638">
          <cell r="A1638" t="str">
            <v>9226-0009-015-T</v>
          </cell>
          <cell r="B1638" t="str">
            <v>NUT WEAR PLATE CIVACON#4486</v>
          </cell>
          <cell r="D1638" t="str">
            <v>EA</v>
          </cell>
        </row>
        <row r="1639">
          <cell r="A1639" t="str">
            <v>9261-0020-T</v>
          </cell>
          <cell r="B1639" t="str">
            <v>ELBOW GRAVITY DROP CIVACON 60TT-4"</v>
          </cell>
          <cell r="D1639" t="str">
            <v>EA</v>
          </cell>
        </row>
        <row r="1640">
          <cell r="A1640" t="str">
            <v>9326-0089-T</v>
          </cell>
          <cell r="B1640" t="str">
            <v>GASKET FILL COVER VITON M/H #12023</v>
          </cell>
          <cell r="D1640" t="str">
            <v>EA</v>
          </cell>
        </row>
        <row r="1641">
          <cell r="A1641" t="str">
            <v>9378-0002-T</v>
          </cell>
          <cell r="B1641" t="str">
            <v>HANDLE ALUMINUM #D51940M FOR API,861-A D</v>
          </cell>
          <cell r="D1641" t="str">
            <v>EA</v>
          </cell>
        </row>
        <row r="1642">
          <cell r="A1642" t="str">
            <v>9378-0010-T</v>
          </cell>
          <cell r="B1642" t="str">
            <v>HANDLE REPAIR KIT 861HRK-ALUM</v>
          </cell>
          <cell r="D1642" t="str">
            <v>EA</v>
          </cell>
        </row>
        <row r="1643">
          <cell r="A1643" t="str">
            <v>9378-0011-T</v>
          </cell>
          <cell r="B1643" t="str">
            <v>HANDEL ALUM #11460 (891HRK) FOR 891BA</v>
          </cell>
          <cell r="D1643" t="str">
            <v>EA</v>
          </cell>
        </row>
        <row r="1644">
          <cell r="A1644" t="str">
            <v>9492-0019-T</v>
          </cell>
          <cell r="B1644" t="str">
            <v>LOCK NUT CIVACON PROBE HOUSING #H52477M</v>
          </cell>
          <cell r="D1644" t="str">
            <v>EA</v>
          </cell>
        </row>
        <row r="1645">
          <cell r="A1645" t="str">
            <v>9545-0031-001-T</v>
          </cell>
          <cell r="B1645" t="str">
            <v>MANHOLE, CIVA SVN30831D;16"BOLT ON&lt;1GAL</v>
          </cell>
          <cell r="D1645" t="str">
            <v>EA</v>
          </cell>
        </row>
        <row r="1646">
          <cell r="A1646" t="str">
            <v>9545-0031-002-T</v>
          </cell>
          <cell r="B1646" t="str">
            <v>MANHOLE,CIVA SVN30831D3 ;16"BOLT ON&lt;1GAL</v>
          </cell>
          <cell r="D1646" t="str">
            <v>EA</v>
          </cell>
        </row>
        <row r="1647">
          <cell r="A1647" t="str">
            <v>9545-0031-T</v>
          </cell>
          <cell r="B1647" t="str">
            <v>MANHOLE, CIVA CVN0003-TH;16"BOLT ON&lt;1GAL</v>
          </cell>
          <cell r="D1647" t="str">
            <v>EA</v>
          </cell>
        </row>
        <row r="1648">
          <cell r="A1648" t="str">
            <v>9545-0034-001-T</v>
          </cell>
          <cell r="B1648" t="str">
            <v>M/H TPM400 AL OPW. #K1-T400-240217GJ</v>
          </cell>
          <cell r="D1648" t="str">
            <v>EA</v>
          </cell>
        </row>
        <row r="1649">
          <cell r="A1649" t="str">
            <v>9545-0036-T</v>
          </cell>
          <cell r="B1649" t="str">
            <v>MANHOLE COVER CIVA. KB3010 20"</v>
          </cell>
          <cell r="D1649" t="str">
            <v>EA</v>
          </cell>
        </row>
        <row r="1650">
          <cell r="A1650" t="str">
            <v>9545-0039-001-T</v>
          </cell>
          <cell r="B1650" t="str">
            <v>MANHOLE 20" CIVACON #MM4420 DRYBULK HD.</v>
          </cell>
          <cell r="D1650" t="str">
            <v>EA</v>
          </cell>
        </row>
        <row r="1651">
          <cell r="A1651" t="str">
            <v>9545-0039-T</v>
          </cell>
          <cell r="B1651" t="str">
            <v>MANHOLE 20" CIVACON #MM4120 DRYBULK HD.</v>
          </cell>
          <cell r="D1651" t="str">
            <v>EA</v>
          </cell>
        </row>
        <row r="1652">
          <cell r="A1652" t="str">
            <v>9545-0042-T</v>
          </cell>
          <cell r="B1652" t="str">
            <v>MANHOLE 20”OFFSET Civacon's  SSWN111120</v>
          </cell>
          <cell r="D1652" t="str">
            <v>EA</v>
          </cell>
        </row>
        <row r="1653">
          <cell r="A1653" t="str">
            <v>9545-0045-T</v>
          </cell>
          <cell r="B1653" t="str">
            <v>MANHOLE 20" CIVACON #LM1151 6 ADJ</v>
          </cell>
          <cell r="D1653" t="str">
            <v>EA</v>
          </cell>
        </row>
        <row r="1654">
          <cell r="A1654" t="str">
            <v>9574-0008-T</v>
          </cell>
          <cell r="B1654" t="str">
            <v>GUARD BAR INTERLOCK CIVACON#10544M</v>
          </cell>
          <cell r="D1654" t="str">
            <v>EA</v>
          </cell>
        </row>
        <row r="1655">
          <cell r="A1655" t="str">
            <v>9577-0037-T</v>
          </cell>
          <cell r="B1655" t="str">
            <v>OVER FILL MODULE STACK # DIS52323PL</v>
          </cell>
          <cell r="D1655" t="str">
            <v>EA</v>
          </cell>
        </row>
        <row r="1656">
          <cell r="A1656" t="str">
            <v>9600-0006-T</v>
          </cell>
          <cell r="B1656" t="str">
            <v>PUSH PLATE 11393, FLUSH HEAD SCREW 11374</v>
          </cell>
          <cell r="D1656" t="str">
            <v>EA</v>
          </cell>
        </row>
        <row r="1657">
          <cell r="A1657" t="str">
            <v>9600-0007-T</v>
          </cell>
          <cell r="B1657" t="str">
            <v>PLATE ADJUSTER H20488M (INT CIVA#200)</v>
          </cell>
          <cell r="D1657" t="str">
            <v>EA</v>
          </cell>
        </row>
        <row r="1658">
          <cell r="A1658" t="str">
            <v>9600-0017-T</v>
          </cell>
          <cell r="B1658" t="str">
            <v>PLATE WEAR AERATOR SS#A107</v>
          </cell>
          <cell r="D1658" t="str">
            <v>EA</v>
          </cell>
        </row>
        <row r="1659">
          <cell r="A1659" t="str">
            <v>9601-0026-T</v>
          </cell>
          <cell r="B1659" t="str">
            <v>PLUG OPTIC CIVACON TESTING 1395-1395</v>
          </cell>
          <cell r="D1659" t="str">
            <v>EA</v>
          </cell>
        </row>
        <row r="1660">
          <cell r="A1660" t="str">
            <v>9726-0026-T</v>
          </cell>
          <cell r="B1660" t="str">
            <v>O-RING, FLOUROSILICONE CIVACON #11776</v>
          </cell>
          <cell r="D1660" t="str">
            <v>EA</v>
          </cell>
        </row>
        <row r="1661">
          <cell r="A1661" t="str">
            <v>9726-0028-002-T</v>
          </cell>
          <cell r="B1661" t="str">
            <v>SEAL/PISTON REPAIR KIT,EMER CIVA#12150</v>
          </cell>
          <cell r="D1661" t="str">
            <v>EA</v>
          </cell>
        </row>
        <row r="1662">
          <cell r="A1662" t="str">
            <v>9726-0028-004-T</v>
          </cell>
          <cell r="B1662" t="str">
            <v>SEAL/PISTON,EMER CIVA#13139RK</v>
          </cell>
          <cell r="D1662" t="str">
            <v>EA</v>
          </cell>
        </row>
        <row r="1663">
          <cell r="A1663" t="str">
            <v>9726-0028-005-T</v>
          </cell>
          <cell r="B1663" t="str">
            <v>SEAL/PISTON,EMER CIVA#13139RK-P</v>
          </cell>
          <cell r="D1663" t="str">
            <v>EA</v>
          </cell>
        </row>
        <row r="1664">
          <cell r="A1664" t="str">
            <v>9726-0028-T</v>
          </cell>
          <cell r="B1664" t="str">
            <v>O-RING ,TEF-O-SIL "6959" FOR AIR EMER V.</v>
          </cell>
          <cell r="D1664" t="str">
            <v>EA</v>
          </cell>
        </row>
        <row r="1665">
          <cell r="A1665" t="str">
            <v>9726-0029-T</v>
          </cell>
          <cell r="B1665" t="str">
            <v>O-RING ,TEF-O-SIL "7342" FOR MECH EMER V</v>
          </cell>
          <cell r="D1665" t="str">
            <v>EA</v>
          </cell>
        </row>
        <row r="1666">
          <cell r="A1666" t="str">
            <v>9726-0034-T</v>
          </cell>
          <cell r="B1666" t="str">
            <v>O-RING 2-227 (VITON GFLT) H71335</v>
          </cell>
          <cell r="D1666" t="str">
            <v>EA</v>
          </cell>
        </row>
        <row r="1667">
          <cell r="A1667" t="str">
            <v>9726-0035-T</v>
          </cell>
          <cell r="B1667" t="str">
            <v>O-RING 2-220 (VITON GFLT) 11943</v>
          </cell>
          <cell r="D1667" t="str">
            <v>EA</v>
          </cell>
        </row>
        <row r="1668">
          <cell r="A1668" t="str">
            <v>9726-0036-T</v>
          </cell>
          <cell r="B1668" t="str">
            <v>O-RING 2-224 (BUNA-N) 6479</v>
          </cell>
          <cell r="D1668" t="str">
            <v>EA</v>
          </cell>
        </row>
        <row r="1669">
          <cell r="A1669" t="str">
            <v>9726-0042-T</v>
          </cell>
          <cell r="B1669" t="str">
            <v>O-RING 2-2132 (VITON GFLT) 9428</v>
          </cell>
          <cell r="D1669" t="str">
            <v>EA</v>
          </cell>
        </row>
        <row r="1670">
          <cell r="A1670" t="str">
            <v>9726-0044-T</v>
          </cell>
          <cell r="B1670" t="str">
            <v>O-RING (INT CIVA#201) 208-3 AND 208-8</v>
          </cell>
          <cell r="D1670" t="str">
            <v>EA</v>
          </cell>
        </row>
        <row r="1671">
          <cell r="A1671" t="str">
            <v>9726-0056-T</v>
          </cell>
          <cell r="B1671" t="str">
            <v>O-RING REPAIR KIT 891ORK</v>
          </cell>
          <cell r="D1671" t="str">
            <v>EA</v>
          </cell>
        </row>
        <row r="1672">
          <cell r="A1672" t="str">
            <v>9727-0001-001-T</v>
          </cell>
          <cell r="B1672" t="str">
            <v>SEAL WHITE, FOR BFLY,5IN SURSL FIG 345</v>
          </cell>
          <cell r="D1672" t="str">
            <v>EA</v>
          </cell>
        </row>
        <row r="1673">
          <cell r="A1673" t="str">
            <v>9727-0002-001-T</v>
          </cell>
          <cell r="B1673" t="str">
            <v>SEAL WHITE, FOR BFLY,4IN SURSL FIG 345</v>
          </cell>
          <cell r="D1673" t="str">
            <v>EA</v>
          </cell>
        </row>
        <row r="1674">
          <cell r="A1674" t="str">
            <v>9728-0001-001-T</v>
          </cell>
          <cell r="B1674" t="str">
            <v>SENSOR PROBE ONLY#1300S-0018  ;18" LG</v>
          </cell>
          <cell r="D1674" t="str">
            <v>EA</v>
          </cell>
        </row>
        <row r="1675">
          <cell r="A1675" t="str">
            <v>9728-0001-002-T</v>
          </cell>
          <cell r="B1675" t="str">
            <v>SENSOR PROBE #1111-0018  ;18" LENGTH</v>
          </cell>
          <cell r="D1675" t="str">
            <v>EA</v>
          </cell>
        </row>
        <row r="1676">
          <cell r="A1676" t="str">
            <v>9728-0001-004-T</v>
          </cell>
          <cell r="B1676" t="str">
            <v>SENSOR PROBE ONLY #1302-0014B  ;14"LG</v>
          </cell>
          <cell r="D1676" t="str">
            <v>EA</v>
          </cell>
        </row>
        <row r="1677">
          <cell r="A1677" t="str">
            <v>9728-0001-005-T</v>
          </cell>
          <cell r="B1677" t="str">
            <v>SENSOR PROBE #1302-0014B 14" LG. FOR CS</v>
          </cell>
          <cell r="D1677" t="str">
            <v>EA</v>
          </cell>
        </row>
        <row r="1678">
          <cell r="A1678" t="str">
            <v>9728-0001-T</v>
          </cell>
          <cell r="B1678" t="str">
            <v>SENSOR PROBE #1110-0014B  ;14" LENGTH</v>
          </cell>
          <cell r="D1678" t="str">
            <v>EA</v>
          </cell>
        </row>
        <row r="1679">
          <cell r="A1679" t="str">
            <v>9728-0006</v>
          </cell>
          <cell r="B1679" t="str">
            <v>SENSOR,DUMMY1920-6THERMISTOR CIVACON</v>
          </cell>
          <cell r="D1679" t="str">
            <v>EA</v>
          </cell>
        </row>
        <row r="1680">
          <cell r="A1680" t="str">
            <v>9728-0007</v>
          </cell>
          <cell r="B1680" t="str">
            <v>SENSOR,PROBE,THERMO-OPTIC QUICK START,CI</v>
          </cell>
          <cell r="D1680" t="str">
            <v>EA</v>
          </cell>
        </row>
        <row r="1681">
          <cell r="A1681" t="str">
            <v>9728-0014</v>
          </cell>
          <cell r="B1681" t="str">
            <v>SENSOR,PROBE,THERMO-OPTIC QUICK START,CI</v>
          </cell>
          <cell r="D1681" t="str">
            <v>EA</v>
          </cell>
        </row>
        <row r="1682">
          <cell r="A1682" t="str">
            <v>9728-0020-001-T</v>
          </cell>
          <cell r="B1682" t="str">
            <v>SENSOR CIVA STAR 2W BLACK/WHITE #5610-18</v>
          </cell>
          <cell r="D1682" t="str">
            <v>EA</v>
          </cell>
        </row>
        <row r="1683">
          <cell r="A1683" t="str">
            <v>9728-0020-002-T</v>
          </cell>
          <cell r="B1683" t="str">
            <v>SENSOR CIVA STAR 2W GRAY/GRAY #5610U-18</v>
          </cell>
          <cell r="D1683" t="str">
            <v>EA</v>
          </cell>
        </row>
        <row r="1684">
          <cell r="A1684" t="str">
            <v>9728-0020-T</v>
          </cell>
          <cell r="B1684" t="str">
            <v>SENSOR OPTIC CIVACON 2 WIRE#1551-0018B</v>
          </cell>
          <cell r="D1684" t="str">
            <v>EA</v>
          </cell>
        </row>
        <row r="1685">
          <cell r="A1685" t="str">
            <v>9728-0027-T</v>
          </cell>
          <cell r="B1685" t="str">
            <v>SENSOR,OPTC,CIVA,REPT2W NO HOUS#1351-18B</v>
          </cell>
          <cell r="D1685" t="str">
            <v>EA</v>
          </cell>
        </row>
        <row r="1686">
          <cell r="A1686" t="str">
            <v>9728-0033-T</v>
          </cell>
          <cell r="B1686" t="str">
            <v>SENSOR DUMMY 2W CIVA#1910-1910</v>
          </cell>
          <cell r="D1686" t="str">
            <v>EA</v>
          </cell>
        </row>
        <row r="1687">
          <cell r="A1687" t="str">
            <v>9728-0044-T</v>
          </cell>
          <cell r="B1687" t="str">
            <v>SENSOR PROBE ONLY 5W OPTIC OPW#5300N-14</v>
          </cell>
          <cell r="D1687" t="str">
            <v>EA</v>
          </cell>
        </row>
        <row r="1688">
          <cell r="A1688" t="str">
            <v>9728-0045-T</v>
          </cell>
          <cell r="B1688" t="str">
            <v>SENSOR PROBE W/HOUSING 5 W OPW#5310N-14</v>
          </cell>
          <cell r="D1688" t="str">
            <v>EA</v>
          </cell>
        </row>
        <row r="1689">
          <cell r="A1689" t="str">
            <v>9728-0047-T</v>
          </cell>
          <cell r="B1689" t="str">
            <v>SENSOR PROBE ONLY 2W CIVA#5650-18 BL/WH</v>
          </cell>
          <cell r="D1689" t="str">
            <v>EA</v>
          </cell>
        </row>
        <row r="1690">
          <cell r="A1690" t="str">
            <v>9728-0053-002-T</v>
          </cell>
          <cell r="B1690" t="str">
            <v>SENSOR CIVACON CIVASTAR 5650U-12</v>
          </cell>
          <cell r="D1690" t="str">
            <v>EA</v>
          </cell>
        </row>
        <row r="1691">
          <cell r="A1691" t="str">
            <v>9728-0054-0002-T</v>
          </cell>
          <cell r="B1691" t="str">
            <v>SENSOR PROBE 2W CIVASTAR#5610-12,W/HOUSI</v>
          </cell>
          <cell r="D1691" t="str">
            <v>EA</v>
          </cell>
        </row>
        <row r="1692">
          <cell r="A1692" t="str">
            <v>9737-0004-T</v>
          </cell>
          <cell r="B1692" t="str">
            <v>SIGHT GLASS REPAIR KIT FOR CIVACON 861BA</v>
          </cell>
          <cell r="D1692" t="str">
            <v>EA</v>
          </cell>
        </row>
        <row r="1693">
          <cell r="A1693" t="str">
            <v>9737-0005-T</v>
          </cell>
          <cell r="B1693" t="str">
            <v>SIGHT GLASS REPAIR KIT FOR 891BA(891BRK)</v>
          </cell>
          <cell r="D1693" t="str">
            <v>EA</v>
          </cell>
        </row>
        <row r="1694">
          <cell r="A1694" t="str">
            <v>9740-0021-001-T</v>
          </cell>
          <cell r="B1694" t="str">
            <v>SOCKET,THERM, CIVACON#4433, 4J-S,10PIN</v>
          </cell>
          <cell r="D1694" t="str">
            <v>EA</v>
          </cell>
        </row>
        <row r="1695">
          <cell r="A1695" t="str">
            <v>9740-0021-T</v>
          </cell>
          <cell r="B1695" t="str">
            <v>SOCKET,THERM, CIVACON#4403, 4J-S,10PIN</v>
          </cell>
          <cell r="D1695" t="str">
            <v>EA</v>
          </cell>
        </row>
        <row r="1696">
          <cell r="A1696" t="str">
            <v>9740-0022-T</v>
          </cell>
          <cell r="B1696" t="str">
            <v>SOCKET,API,OPTIC,CIVACON 3J 6PIN#4102</v>
          </cell>
          <cell r="D1696" t="str">
            <v>EA</v>
          </cell>
        </row>
        <row r="1697">
          <cell r="A1697" t="str">
            <v>9740-0032-001-T</v>
          </cell>
          <cell r="B1697" t="str">
            <v>SOCKET THERMISTOR 4J 10 PIN #4432-4432</v>
          </cell>
          <cell r="D1697" t="str">
            <v>EA</v>
          </cell>
        </row>
        <row r="1698">
          <cell r="A1698" t="str">
            <v>9740-0032-T</v>
          </cell>
          <cell r="B1698" t="str">
            <v>SOCKET THERMISTOR 4J 10 PIN #4402-4402</v>
          </cell>
          <cell r="D1698" t="str">
            <v>EA</v>
          </cell>
        </row>
        <row r="1699">
          <cell r="A1699" t="str">
            <v>9740-0034-T</v>
          </cell>
          <cell r="B1699" t="str">
            <v>SOCKET,OPTIC, CIVACON#4133, 3J-S,6PIN</v>
          </cell>
          <cell r="D1699" t="str">
            <v>EA</v>
          </cell>
        </row>
        <row r="1700">
          <cell r="A1700" t="str">
            <v>9740-0035-T</v>
          </cell>
          <cell r="B1700" t="str">
            <v>SOCKET,OPTIC CIVACON 4201-4201</v>
          </cell>
          <cell r="D1700" t="str">
            <v>EA</v>
          </cell>
        </row>
        <row r="1701">
          <cell r="A1701" t="str">
            <v>9745-0038-T</v>
          </cell>
          <cell r="B1701" t="str">
            <v>SPRING,VAPOUR VENT,T196SV,CIVACON#11694</v>
          </cell>
          <cell r="D1701" t="str">
            <v>EA</v>
          </cell>
        </row>
        <row r="1702">
          <cell r="A1702" t="str">
            <v>9758-0014-T</v>
          </cell>
          <cell r="B1702" t="str">
            <v>PRESSURE SWITCH CIVACON # ASA-1</v>
          </cell>
          <cell r="D1702" t="str">
            <v>EA</v>
          </cell>
        </row>
        <row r="1703">
          <cell r="A1703" t="str">
            <v>9870-0002-T</v>
          </cell>
          <cell r="B1703" t="str">
            <v>TESTER CIVACON 1376TT,Manual H52795PA</v>
          </cell>
          <cell r="D1703" t="str">
            <v>EA</v>
          </cell>
        </row>
        <row r="1704">
          <cell r="A1704" t="str">
            <v>9870-0005-T</v>
          </cell>
          <cell r="B1704" t="str">
            <v>TESTER PV VENT #VE04</v>
          </cell>
          <cell r="D1704" t="str">
            <v>EA</v>
          </cell>
        </row>
        <row r="1705">
          <cell r="A1705" t="str">
            <v>9941-0004-004-T</v>
          </cell>
          <cell r="B1705" t="str">
            <v>VALVE CON.MANIFOLD CIVACON CCP-4,4CPT</v>
          </cell>
          <cell r="D1705" t="str">
            <v>EA</v>
          </cell>
        </row>
        <row r="1706">
          <cell r="A1706" t="str">
            <v>9941-0004-007-T</v>
          </cell>
          <cell r="B1706" t="str">
            <v>VALVE CON.MANIFOLD CIVACON CCP-7,7CPT</v>
          </cell>
          <cell r="D1706" t="str">
            <v>EA</v>
          </cell>
        </row>
        <row r="1707">
          <cell r="A1707" t="str">
            <v>9941-0004-009-T</v>
          </cell>
          <cell r="B1707" t="str">
            <v>VALVE CON.MANIFOLD CIVACON CCP-5,5CPT</v>
          </cell>
          <cell r="D1707" t="str">
            <v>EA</v>
          </cell>
        </row>
        <row r="1708">
          <cell r="A1708" t="str">
            <v>9941-0040-001-T</v>
          </cell>
          <cell r="B1708" t="str">
            <v>VALVE RELIEF PRESSURE,SURE RV-2250-30PSI</v>
          </cell>
          <cell r="D1708" t="str">
            <v>EA</v>
          </cell>
        </row>
        <row r="1709">
          <cell r="A1709" t="str">
            <v>9941-0040-002-T</v>
          </cell>
          <cell r="B1709" t="str">
            <v>VALVE RELIEF PRESSURE,SURE RV-2200-30PSI</v>
          </cell>
          <cell r="D1709" t="str">
            <v>EA</v>
          </cell>
        </row>
        <row r="1710">
          <cell r="A1710" t="str">
            <v>9941-0040-003-T</v>
          </cell>
          <cell r="B1710" t="str">
            <v>VALVE RELIEF PRESSURE, RV-2250-25</v>
          </cell>
          <cell r="D1710" t="str">
            <v>EA</v>
          </cell>
        </row>
        <row r="1711">
          <cell r="A1711" t="str">
            <v>9941-0040-T</v>
          </cell>
          <cell r="B1711" t="str">
            <v>VALVE RELIEF PRESSURE,SURE RV-2250-29PSI</v>
          </cell>
          <cell r="D1711" t="str">
            <v>EA</v>
          </cell>
        </row>
        <row r="1712">
          <cell r="A1712" t="str">
            <v>9941-0065</v>
          </cell>
          <cell r="B1712" t="str">
            <v>VALVE,RELIEF,PRESSURE,2IN,QC ADAPTER,16P</v>
          </cell>
          <cell r="D1712" t="str">
            <v>EA</v>
          </cell>
        </row>
        <row r="1713">
          <cell r="A1713" t="str">
            <v>9941-0065-001-T</v>
          </cell>
          <cell r="B1713" t="str">
            <v>VALVE INTERLOCK CIVACON #200</v>
          </cell>
          <cell r="D1713" t="str">
            <v>EA</v>
          </cell>
        </row>
        <row r="1714">
          <cell r="A1714" t="str">
            <v>9941-0065-002-T</v>
          </cell>
          <cell r="B1714" t="str">
            <v>VALVE INTERLOCK CIVACON #301 W/PADDLE</v>
          </cell>
          <cell r="D1714" t="str">
            <v>EA</v>
          </cell>
        </row>
        <row r="1715">
          <cell r="A1715" t="str">
            <v>9941-0065-003-T</v>
          </cell>
          <cell r="B1715" t="str">
            <v>VALVE INTERLOCK CIVACON #300 (INDIA)</v>
          </cell>
          <cell r="D1715" t="str">
            <v>EA</v>
          </cell>
        </row>
        <row r="1716">
          <cell r="A1716" t="str">
            <v>9941-0065-004-T</v>
          </cell>
          <cell r="B1716" t="str">
            <v>VALVE CIVACON #301 W/PADDLE (INDIA)</v>
          </cell>
          <cell r="D1716" t="str">
            <v>EA</v>
          </cell>
        </row>
        <row r="1717">
          <cell r="A1717" t="str">
            <v>9941-0065-T</v>
          </cell>
          <cell r="B1717" t="str">
            <v>VALVE INTERLOCK CIVACON #300</v>
          </cell>
          <cell r="D1717" t="str">
            <v>EA</v>
          </cell>
        </row>
        <row r="1718">
          <cell r="A1718" t="str">
            <v>9941-0072-001-T</v>
          </cell>
          <cell r="B1718" t="str">
            <v>VALVE EMER.AIR OPERT ELB-FLG,CIVA#VA6162</v>
          </cell>
          <cell r="D1718" t="str">
            <v>EA</v>
          </cell>
        </row>
        <row r="1719">
          <cell r="A1719" t="str">
            <v>9941-0142</v>
          </cell>
          <cell r="B1719" t="str">
            <v>VALVE,RELIEF,PRESS,15PSI,AL, RV-2250-15</v>
          </cell>
          <cell r="D1719" t="str">
            <v>EA</v>
          </cell>
        </row>
        <row r="1720">
          <cell r="A1720" t="str">
            <v>9941-0157-T</v>
          </cell>
          <cell r="B1720" t="str">
            <v>3" CHECK VALVE ALUM SURE SEAL #VC3022</v>
          </cell>
          <cell r="D1720" t="str">
            <v>EA</v>
          </cell>
        </row>
        <row r="1721">
          <cell r="A1721" t="str">
            <v>9941-0190-002-T</v>
          </cell>
          <cell r="B1721" t="str">
            <v>VALVE PNEU CONTROL CIVA CONTROL SCP-2</v>
          </cell>
          <cell r="D1721" t="str">
            <v>EA</v>
          </cell>
        </row>
        <row r="1722">
          <cell r="A1722" t="str">
            <v>9941-0190-005-T</v>
          </cell>
          <cell r="B1722" t="str">
            <v>VALVE PNEU CONTROL CIVA CONTROL SCP-5</v>
          </cell>
          <cell r="D1722" t="str">
            <v>EA</v>
          </cell>
        </row>
        <row r="1723">
          <cell r="A1723" t="str">
            <v>9941-0190-007-T</v>
          </cell>
          <cell r="B1723" t="str">
            <v>VALVE PNEU CONTROL CIVA CONTROL SCP-7</v>
          </cell>
          <cell r="D1723" t="str">
            <v>EA</v>
          </cell>
        </row>
        <row r="1724">
          <cell r="A1724" t="str">
            <v>9941-0196-T</v>
          </cell>
          <cell r="B1724" t="str">
            <v>VALVE EMER 5X4 CIVACON MAX AIR II VA6182</v>
          </cell>
          <cell r="D1724" t="str">
            <v>EA</v>
          </cell>
        </row>
        <row r="1725">
          <cell r="A1725" t="str">
            <v>9941-0200-T</v>
          </cell>
          <cell r="B1725" t="str">
            <v>VALVE REPAIR KIT CIVACON EURO-100-1-S</v>
          </cell>
          <cell r="D1725" t="str">
            <v>EA</v>
          </cell>
        </row>
        <row r="1726">
          <cell r="A1726" t="str">
            <v>9941-0210-002-T</v>
          </cell>
          <cell r="B1726" t="str">
            <v>VALVE,BFLY,5"SURSL,345,AL,SSDIS,ST,HAND</v>
          </cell>
          <cell r="D1726" t="str">
            <v>EA</v>
          </cell>
        </row>
        <row r="1727">
          <cell r="A1727" t="str">
            <v>9941-0210-T</v>
          </cell>
          <cell r="B1727" t="str">
            <v>VALVE,BFLY,5"SURSL,890,AL,SSDIS,ST,HAND</v>
          </cell>
          <cell r="D1727" t="str">
            <v>EA</v>
          </cell>
        </row>
        <row r="1728">
          <cell r="A1728" t="str">
            <v>9941-0212-002-T</v>
          </cell>
          <cell r="B1728" t="str">
            <v>VALVE,BFLY,3"SURSL,345,AL,SSDIS,ST,HAND</v>
          </cell>
          <cell r="D1728" t="str">
            <v>EA</v>
          </cell>
        </row>
        <row r="1729">
          <cell r="A1729" t="str">
            <v>9941-0213-002-T</v>
          </cell>
          <cell r="B1729" t="str">
            <v>VALVE,BFLY,4"SURSL,345,AL,SSDIS,ST,HAND</v>
          </cell>
          <cell r="D1729" t="str">
            <v>EA</v>
          </cell>
        </row>
        <row r="1730">
          <cell r="A1730" t="str">
            <v>9941-0223</v>
          </cell>
          <cell r="B1730" t="str">
            <v>VALVE EMER 4" MECH OPER 90 FLNG,VA6112A</v>
          </cell>
          <cell r="D1730" t="str">
            <v>EA</v>
          </cell>
        </row>
        <row r="1731">
          <cell r="A1731" t="str">
            <v>9942-0002-T</v>
          </cell>
          <cell r="B1731" t="str">
            <v>BOOT VENT (BELLOW) KIT CIVA #10053</v>
          </cell>
          <cell r="D1731" t="str">
            <v>EA</v>
          </cell>
        </row>
        <row r="1732">
          <cell r="A1732" t="str">
            <v>9942-0003-011-T</v>
          </cell>
          <cell r="B1732" t="str">
            <v>VENT, NV 2001 #6466 VACUUM SPRING</v>
          </cell>
          <cell r="D1732" t="str">
            <v>EA</v>
          </cell>
        </row>
        <row r="1733">
          <cell r="A1733" t="str">
            <v>9942-0003-013-T</v>
          </cell>
          <cell r="B1733" t="str">
            <v>VENT, NV 2001 #9717 PRESSURE SPRING</v>
          </cell>
          <cell r="D1733" t="str">
            <v>EA</v>
          </cell>
        </row>
        <row r="1734">
          <cell r="A1734" t="str">
            <v>9942-0003-T</v>
          </cell>
          <cell r="B1734" t="str">
            <v>VENT, NV 2001 PRESSURE VACUUM VENT, CIVA</v>
          </cell>
          <cell r="D1734" t="str">
            <v>EA</v>
          </cell>
        </row>
        <row r="1735">
          <cell r="A1735" t="str">
            <v>9942-0017-001-T</v>
          </cell>
          <cell r="B1735" t="str">
            <v>VENT VAPOUR SEQUENTIAL AIR OPER. T195SV</v>
          </cell>
          <cell r="D1735" t="str">
            <v>EA</v>
          </cell>
        </row>
        <row r="1736">
          <cell r="A1736" t="str">
            <v>9942-0017-T</v>
          </cell>
          <cell r="B1736" t="str">
            <v>VENT VAPOUR SEQUENTIAL AIR OPER. T195SVE</v>
          </cell>
          <cell r="D1736" t="str">
            <v>EA</v>
          </cell>
        </row>
        <row r="1737">
          <cell r="A1737" t="str">
            <v>9942-0019-T</v>
          </cell>
          <cell r="B1737" t="str">
            <v>VENT, NV3000 PRESSURE VACUUM VENT, CIVA</v>
          </cell>
          <cell r="D1737" t="str">
            <v>EA</v>
          </cell>
        </row>
        <row r="1738">
          <cell r="A1738" t="str">
            <v>9942-0023-T</v>
          </cell>
          <cell r="B1738" t="str">
            <v>VENT, NV3000RK, REPAIR KIT</v>
          </cell>
          <cell r="D1738" t="str">
            <v>EA</v>
          </cell>
        </row>
        <row r="1739">
          <cell r="A1739" t="str">
            <v>9942-0024-T</v>
          </cell>
          <cell r="B1739" t="str">
            <v>VENT,T195SV Repair kits</v>
          </cell>
          <cell r="D1739" t="str">
            <v>EA</v>
          </cell>
        </row>
        <row r="1740">
          <cell r="A1740" t="str">
            <v>9942-0026-T</v>
          </cell>
          <cell r="B1740" t="str">
            <v>VENT,T196SVRK  Repair kits</v>
          </cell>
          <cell r="D1740" t="str">
            <v>EA</v>
          </cell>
        </row>
        <row r="1741">
          <cell r="A1741" t="str">
            <v>9942-0031-T</v>
          </cell>
          <cell r="B1741" t="str">
            <v>BOOT VENT (BELLOW) KNAPPCO#5960</v>
          </cell>
          <cell r="D1741" t="str">
            <v>EA</v>
          </cell>
        </row>
        <row r="1742">
          <cell r="A1742" t="str">
            <v>9942-0032-T</v>
          </cell>
          <cell r="B1742" t="str">
            <v>VENT, NV4000 PRESSURE VACUUM VENT, CIVA</v>
          </cell>
          <cell r="D1742" t="str">
            <v>EA</v>
          </cell>
        </row>
        <row r="1743">
          <cell r="A1743" t="str">
            <v>9965-0024-T</v>
          </cell>
          <cell r="B1743" t="str">
            <v>WASHER M/H SEAL CIVACON#6375</v>
          </cell>
          <cell r="D1743" t="str">
            <v>EA</v>
          </cell>
        </row>
        <row r="1744">
          <cell r="A1744" t="str">
            <v>9994-0005-T</v>
          </cell>
          <cell r="B1744" t="str">
            <v>YORK ASS'Y REPLACEMENT KIT CIVACON#60TTK</v>
          </cell>
          <cell r="D1744" t="str">
            <v>EA</v>
          </cell>
        </row>
        <row r="1745">
          <cell r="A1745" t="str">
            <v>FAC0661</v>
          </cell>
          <cell r="B1745" t="str">
            <v>DRILL BIT 7.0MM</v>
          </cell>
          <cell r="D1745" t="str">
            <v>EA</v>
          </cell>
        </row>
        <row r="1746">
          <cell r="A1746" t="str">
            <v>042-0716-023</v>
          </cell>
          <cell r="B1746" t="str">
            <v>DUST CAP 3" ALUMINUM #634B</v>
          </cell>
          <cell r="D1746" t="str">
            <v>EA</v>
          </cell>
        </row>
        <row r="1747">
          <cell r="A1747" t="str">
            <v>9001-0074-208-T</v>
          </cell>
          <cell r="B1747" t="str">
            <v>ADAPTER CAMLOCK 3" BSP FM TYPE-A (SS)</v>
          </cell>
          <cell r="D1747" t="str">
            <v>EA</v>
          </cell>
        </row>
        <row r="1748">
          <cell r="A1748" t="str">
            <v>9136-0041-025-T</v>
          </cell>
          <cell r="B1748" t="str">
            <v>CAMLOCK QUICK COUPLING-E SS316 (25mm)</v>
          </cell>
          <cell r="D1748" t="str">
            <v>EA</v>
          </cell>
        </row>
        <row r="1749">
          <cell r="A1749" t="str">
            <v>9136-0041-075-T</v>
          </cell>
          <cell r="B1749" t="str">
            <v>CAMLOCK QUICK COUPLING-E SS316 (76mm)</v>
          </cell>
          <cell r="D1749" t="str">
            <v>EA</v>
          </cell>
        </row>
        <row r="1750">
          <cell r="A1750" t="str">
            <v>057-0137-001-T</v>
          </cell>
          <cell r="B1750" t="str">
            <v>CONDUIT CABLE BLACK EW-M25/P21 #83101060</v>
          </cell>
          <cell r="D1750" t="str">
            <v>ME</v>
          </cell>
        </row>
        <row r="1751">
          <cell r="A1751" t="str">
            <v>057-0137-002-T</v>
          </cell>
          <cell r="B1751" t="str">
            <v>CONDUIT CABLE BLACK EW-M12/P9 #83101052</v>
          </cell>
          <cell r="D1751" t="str">
            <v>ME</v>
          </cell>
        </row>
        <row r="1752">
          <cell r="A1752" t="str">
            <v>108-0210-001-T</v>
          </cell>
          <cell r="B1752" t="str">
            <v>PLASTIC RIGHT ANGLE FITTING VW-M20x1.5</v>
          </cell>
          <cell r="D1752" t="str">
            <v>EA</v>
          </cell>
        </row>
        <row r="1753">
          <cell r="A1753" t="str">
            <v>108-0210-T</v>
          </cell>
          <cell r="B1753" t="str">
            <v>PLASTIC RIGHT ANGLE FITTING KW-1/2"/16</v>
          </cell>
          <cell r="D1753" t="str">
            <v>EA</v>
          </cell>
        </row>
        <row r="1754">
          <cell r="A1754" t="str">
            <v>108-0211-002-T</v>
          </cell>
          <cell r="B1754" t="str">
            <v>COMBINED PLUG-IN FITTING CSKV 3/8"-09</v>
          </cell>
          <cell r="D1754" t="str">
            <v>EA</v>
          </cell>
        </row>
        <row r="1755">
          <cell r="A1755" t="str">
            <v>108-0211-006-T</v>
          </cell>
          <cell r="B1755" t="str">
            <v>COMBINED PLUG IN FITTING CSKV M20x1.5/16</v>
          </cell>
          <cell r="D1755" t="str">
            <v>EA</v>
          </cell>
        </row>
        <row r="1756">
          <cell r="A1756" t="str">
            <v>108-0211-T</v>
          </cell>
          <cell r="B1756" t="str">
            <v>COMBINED PLUG IN FITTING CSKV 1/2"-16</v>
          </cell>
          <cell r="D1756" t="str">
            <v>EA</v>
          </cell>
        </row>
        <row r="1757">
          <cell r="A1757" t="str">
            <v>151-0279-002-T</v>
          </cell>
          <cell r="B1757" t="str">
            <v>BOX POLYCARBONATE 94x94x81 #080C0909-8</v>
          </cell>
          <cell r="D1757" t="str">
            <v>EA</v>
          </cell>
        </row>
        <row r="1758">
          <cell r="A1758" t="str">
            <v>151-0279-T</v>
          </cell>
          <cell r="B1758" t="str">
            <v>BOX PLASTIC 146x135 ;COMPOMAX#Mi0100</v>
          </cell>
          <cell r="D1758" t="str">
            <v>EA</v>
          </cell>
        </row>
        <row r="1759">
          <cell r="A1759" t="str">
            <v>9045-0005-T</v>
          </cell>
          <cell r="B1759" t="str">
            <v>BOX PLASTIC COMPOMAX #KF4060 BLACK</v>
          </cell>
          <cell r="D1759" t="str">
            <v>EA</v>
          </cell>
        </row>
        <row r="1760">
          <cell r="A1760" t="str">
            <v>9045-0018-T</v>
          </cell>
          <cell r="B1760" t="str">
            <v>BOX PLASTIC,HENSEL#K8500,210x310x117</v>
          </cell>
          <cell r="D1760" t="str">
            <v>EA</v>
          </cell>
        </row>
        <row r="1761">
          <cell r="A1761" t="str">
            <v>9292-0018-002-T</v>
          </cell>
          <cell r="B1761" t="str">
            <v>FITTING GLAND#84102056 1/2"NPT Dia9-12mm</v>
          </cell>
          <cell r="D1761" t="str">
            <v>EA</v>
          </cell>
        </row>
        <row r="1762">
          <cell r="A1762" t="str">
            <v>RAA-0327</v>
          </cell>
          <cell r="B1762" t="str">
            <v>5.2mm x 2360mm x 2890mm AL 5088 O</v>
          </cell>
          <cell r="D1762" t="str">
            <v>EA</v>
          </cell>
        </row>
        <row r="1763">
          <cell r="A1763" t="str">
            <v>RAA-0329</v>
          </cell>
          <cell r="B1763" t="str">
            <v>6.0mm x 2360mm x 2890mm AL 5088 O</v>
          </cell>
          <cell r="D1763" t="str">
            <v>EA</v>
          </cell>
        </row>
        <row r="1764">
          <cell r="A1764" t="str">
            <v>RAA-0330</v>
          </cell>
          <cell r="B1764" t="str">
            <v>5.0mm x 1537mm x 6077mm AL 5088 H111</v>
          </cell>
          <cell r="D1764" t="str">
            <v>EA</v>
          </cell>
        </row>
        <row r="1765">
          <cell r="A1765" t="str">
            <v>RAA-0331</v>
          </cell>
          <cell r="B1765" t="str">
            <v>5.0mm x 1905mm x 6077mm AL5088 H111+FILM</v>
          </cell>
          <cell r="D1765" t="str">
            <v>EA</v>
          </cell>
        </row>
        <row r="1766">
          <cell r="A1766" t="str">
            <v>RAA-0332</v>
          </cell>
          <cell r="B1766" t="str">
            <v>6.0mm x 2070mm x 6077mm AL 5088 H111</v>
          </cell>
          <cell r="D1766" t="str">
            <v>EA</v>
          </cell>
        </row>
        <row r="1767">
          <cell r="A1767" t="str">
            <v>RAA-0341</v>
          </cell>
          <cell r="B1767" t="str">
            <v>5.5mm x 2360mm x 2890mm AL 5088 O</v>
          </cell>
          <cell r="D1767" t="str">
            <v>EA</v>
          </cell>
        </row>
        <row r="1768">
          <cell r="A1768" t="str">
            <v>RAA-0346</v>
          </cell>
          <cell r="B1768" t="str">
            <v>5.0mm x 1765mm x 6077mm AL5088 H111+FILM</v>
          </cell>
          <cell r="D1768" t="str">
            <v>EA</v>
          </cell>
        </row>
        <row r="1769">
          <cell r="A1769" t="str">
            <v>RAA-0404</v>
          </cell>
          <cell r="B1769" t="str">
            <v>6.0mm x 1537mm x 6077mm AL 5088 H111</v>
          </cell>
          <cell r="D1769" t="str">
            <v>EA</v>
          </cell>
        </row>
        <row r="1770">
          <cell r="A1770" t="str">
            <v>RAA-0426</v>
          </cell>
          <cell r="B1770" t="str">
            <v>5.0mm x 1955mm x 6077mm AL5088 H111+FILM</v>
          </cell>
          <cell r="D1770" t="str">
            <v>EA</v>
          </cell>
        </row>
        <row r="1771">
          <cell r="A1771" t="str">
            <v>RAA-0216</v>
          </cell>
          <cell r="B1771" t="str">
            <v>5.18x2160x2790 AL EXTRAL 728 H0</v>
          </cell>
          <cell r="D1771" t="str">
            <v>EA</v>
          </cell>
        </row>
        <row r="1772">
          <cell r="A1772" t="str">
            <v>RAA-0220</v>
          </cell>
          <cell r="B1772" t="str">
            <v>0.240x81.50x239.25 AL EXTRAL 728 H111</v>
          </cell>
          <cell r="D1772" t="str">
            <v>EA</v>
          </cell>
        </row>
        <row r="1773">
          <cell r="A1773" t="str">
            <v>RAA-0230</v>
          </cell>
          <cell r="B1773" t="str">
            <v>0.198x75.0x239.25 AL EXTRAL728H111+FILM</v>
          </cell>
          <cell r="D1773" t="str">
            <v>EA</v>
          </cell>
        </row>
        <row r="1774">
          <cell r="A1774" t="str">
            <v>RAA-0244</v>
          </cell>
          <cell r="B1774" t="str">
            <v>5.18x2360x2890  AL EXTRAL 728 H0</v>
          </cell>
          <cell r="D1774" t="str">
            <v>EA</v>
          </cell>
        </row>
        <row r="1775">
          <cell r="A1775" t="str">
            <v>RAA-0267</v>
          </cell>
          <cell r="B1775" t="str">
            <v>0.242"x60.5"x260" AL 5454 H32</v>
          </cell>
          <cell r="D1775" t="str">
            <v>EA</v>
          </cell>
        </row>
        <row r="1776">
          <cell r="A1776" t="str">
            <v>RAA-0296</v>
          </cell>
          <cell r="B1776" t="str">
            <v>0.240x93x113.78 ALUM 5088 H0</v>
          </cell>
          <cell r="D1776" t="str">
            <v>EA</v>
          </cell>
        </row>
        <row r="1777">
          <cell r="A1777" t="str">
            <v>RAA-0306</v>
          </cell>
          <cell r="B1777" t="str">
            <v>0.218 x 93" x 113.78" AL5088 H0</v>
          </cell>
          <cell r="D1777" t="str">
            <v>EA</v>
          </cell>
        </row>
        <row r="1778">
          <cell r="A1778" t="str">
            <v>RAA-0308</v>
          </cell>
          <cell r="B1778" t="str">
            <v>0.198" x 85” x 109.84” AL 5088 H0</v>
          </cell>
          <cell r="D1778" t="str">
            <v>EA</v>
          </cell>
        </row>
        <row r="1779">
          <cell r="A1779" t="str">
            <v>RAA-0309</v>
          </cell>
          <cell r="B1779" t="str">
            <v>0.198" x 93” x 113.78” AL 5088 H0</v>
          </cell>
          <cell r="D1779" t="str">
            <v>EA</v>
          </cell>
        </row>
        <row r="1780">
          <cell r="A1780" t="str">
            <v>RAA-0316</v>
          </cell>
          <cell r="B1780" t="str">
            <v>0.206"x78"x106.69" ALUM XTRAL 728 H0</v>
          </cell>
          <cell r="D1780" t="str">
            <v>EA</v>
          </cell>
        </row>
        <row r="1781">
          <cell r="A1781" t="str">
            <v>RAA-0317</v>
          </cell>
          <cell r="B1781" t="str">
            <v>0.206"x 93"x113.78" ALUM X-TRAL 728 H0</v>
          </cell>
          <cell r="D1781" t="str">
            <v>EA</v>
          </cell>
        </row>
        <row r="1782">
          <cell r="A1782" t="str">
            <v>RAA-0354</v>
          </cell>
          <cell r="B1782" t="str">
            <v>6.0mm X 1578mm X 6077mm AL 5088 H111</v>
          </cell>
          <cell r="D1782" t="str">
            <v>EA</v>
          </cell>
        </row>
        <row r="1783">
          <cell r="A1783" t="str">
            <v>RAA-0371</v>
          </cell>
          <cell r="B1783" t="str">
            <v>5.0mm X 1829mm X 6153mm AL 5088 H111</v>
          </cell>
          <cell r="D1783" t="str">
            <v>EA</v>
          </cell>
        </row>
        <row r="1784">
          <cell r="A1784" t="str">
            <v>RAA-0217</v>
          </cell>
          <cell r="B1784" t="str">
            <v>0.198x60.5x239.25 AL XTRAL728H111</v>
          </cell>
          <cell r="D1784" t="str">
            <v>EA</v>
          </cell>
        </row>
        <row r="1785">
          <cell r="A1785" t="str">
            <v>9874-0009-T</v>
          </cell>
          <cell r="B1785" t="str">
            <v>TIRE CONTINENTAL 11R22.5 HTR SA</v>
          </cell>
          <cell r="D1785" t="str">
            <v>EA</v>
          </cell>
        </row>
        <row r="1786">
          <cell r="A1786" t="str">
            <v>9874-0012-T</v>
          </cell>
          <cell r="B1786" t="str">
            <v>TIRE 295/80R22.5 CONTINENTAL CHS3</v>
          </cell>
          <cell r="D1786" t="str">
            <v>EA</v>
          </cell>
        </row>
        <row r="1787">
          <cell r="A1787" t="str">
            <v>9874-0016-T</v>
          </cell>
          <cell r="B1787" t="str">
            <v>TIRE, CONTI 385/55 R22.5 HTR</v>
          </cell>
          <cell r="D1787" t="str">
            <v>EA</v>
          </cell>
        </row>
        <row r="1788">
          <cell r="A1788" t="str">
            <v>9874-0017-T</v>
          </cell>
          <cell r="B1788" t="str">
            <v>TIRE,CONTINENTAL,11R20,16PLY,TUBE -TYPE</v>
          </cell>
          <cell r="D1788" t="str">
            <v>EA</v>
          </cell>
        </row>
        <row r="1789">
          <cell r="A1789" t="str">
            <v>9874-0024-001-T</v>
          </cell>
          <cell r="B1789" t="str">
            <v>TIRE CONTINENTAL 11R22.5 CHT3 W/SENSOR</v>
          </cell>
          <cell r="D1789" t="str">
            <v>EA</v>
          </cell>
        </row>
        <row r="1790">
          <cell r="A1790" t="str">
            <v>9874-0024-T</v>
          </cell>
          <cell r="B1790" t="str">
            <v>TIRE CONTINENTAL 11R22.5 CHT3</v>
          </cell>
          <cell r="D1790" t="str">
            <v>EA</v>
          </cell>
        </row>
        <row r="1791">
          <cell r="A1791" t="str">
            <v>9392-0059-001-T</v>
          </cell>
          <cell r="B1791" t="str">
            <v>HOSE TRANSFER SS316,3" 6M LG</v>
          </cell>
          <cell r="D1791" t="str">
            <v>EA</v>
          </cell>
        </row>
        <row r="1792">
          <cell r="A1792" t="str">
            <v>9392-0059-T</v>
          </cell>
          <cell r="B1792" t="str">
            <v>HOSE TRANSFER SS316 3"-4M LG</v>
          </cell>
          <cell r="D1792" t="str">
            <v>EA</v>
          </cell>
        </row>
        <row r="1793">
          <cell r="A1793" t="str">
            <v>9392-0065-001-T</v>
          </cell>
          <cell r="B1793" t="str">
            <v>COMPOSITE HOSE (OIL) 3" X 2m. W/FEMALE</v>
          </cell>
          <cell r="D1793" t="str">
            <v>EA</v>
          </cell>
        </row>
        <row r="1794">
          <cell r="A1794" t="str">
            <v>9392-0065-002-T</v>
          </cell>
          <cell r="B1794" t="str">
            <v>COMPOSITE HOSE AS 2683  3"x6m W/CAMLOCK</v>
          </cell>
          <cell r="D1794" t="str">
            <v>EA</v>
          </cell>
        </row>
        <row r="1795">
          <cell r="A1795" t="str">
            <v>9392-0065-T</v>
          </cell>
          <cell r="B1795" t="str">
            <v>COMPOSITE HOSE AS 2683  3"x3m W/CAMLOCK</v>
          </cell>
          <cell r="D1795" t="str">
            <v>EA</v>
          </cell>
        </row>
        <row r="1796">
          <cell r="A1796" t="str">
            <v>9392-0085-T</v>
          </cell>
          <cell r="B1796" t="str">
            <v>COMPOSITE HOSE AS 2683  2"x3m W/CAMLOCK</v>
          </cell>
          <cell r="D1796" t="str">
            <v>EA</v>
          </cell>
        </row>
        <row r="1797">
          <cell r="A1797" t="str">
            <v>9392-0086-T</v>
          </cell>
          <cell r="B1797" t="str">
            <v>COMPOSITE HOSE AS 2683  3"x1.22m</v>
          </cell>
          <cell r="D1797" t="str">
            <v>EA</v>
          </cell>
        </row>
        <row r="1798">
          <cell r="A1798" t="str">
            <v>9392-0088-T</v>
          </cell>
          <cell r="B1798" t="str">
            <v>HOSE, VAPOUR RECOVERY CHVRHA-100 4"</v>
          </cell>
          <cell r="D1798" t="str">
            <v>ME</v>
          </cell>
        </row>
        <row r="1799">
          <cell r="A1799" t="str">
            <v>FAC0096</v>
          </cell>
          <cell r="B1799" t="str">
            <v>JETBROACH ? 20 X 35 mm.</v>
          </cell>
          <cell r="D1799" t="str">
            <v>EA</v>
          </cell>
        </row>
        <row r="1800">
          <cell r="A1800" t="str">
            <v>FAC0476</v>
          </cell>
          <cell r="B1800" t="str">
            <v>ANCHORING SYSTEM TYPE ST1/2"  "FASTENIC"</v>
          </cell>
          <cell r="D1800" t="str">
            <v>BX</v>
          </cell>
        </row>
        <row r="1801">
          <cell r="A1801" t="str">
            <v>FAC0653</v>
          </cell>
          <cell r="B1801" t="str">
            <v>CORE DRILL "RUKO" 16MM #9565108216</v>
          </cell>
          <cell r="D1801" t="str">
            <v>EA</v>
          </cell>
        </row>
        <row r="1802">
          <cell r="A1802" t="str">
            <v>FAC0217</v>
          </cell>
          <cell r="B1802" t="str">
            <v>WELDING CLOTHING (LEATHER)</v>
          </cell>
          <cell r="D1802" t="str">
            <v>EA</v>
          </cell>
        </row>
        <row r="1803">
          <cell r="A1803" t="str">
            <v>FAC0715</v>
          </cell>
          <cell r="B1803" t="str">
            <v>SAFETY SHOES #5, PANGOLIN, #616U, BLACK</v>
          </cell>
          <cell r="D1803" t="str">
            <v>PA</v>
          </cell>
        </row>
        <row r="1804">
          <cell r="A1804" t="str">
            <v>FAC-0736</v>
          </cell>
          <cell r="B1804" t="str">
            <v>Cut Resistant Gloves HPPE PU Coated XL</v>
          </cell>
          <cell r="D1804" t="str">
            <v>EA</v>
          </cell>
        </row>
        <row r="1805">
          <cell r="A1805" t="str">
            <v>FAC0741</v>
          </cell>
          <cell r="B1805" t="str">
            <v>Gloves Uncoated UHMWPE Size L</v>
          </cell>
          <cell r="D1805" t="str">
            <v>EA</v>
          </cell>
        </row>
        <row r="1806">
          <cell r="A1806" t="str">
            <v>FAC0742</v>
          </cell>
          <cell r="B1806" t="str">
            <v>Body Guard Keystone Cowhide SizeL</v>
          </cell>
          <cell r="D1806" t="str">
            <v>EA</v>
          </cell>
        </row>
        <row r="1807">
          <cell r="A1807" t="str">
            <v>FAC0745</v>
          </cell>
          <cell r="B1807" t="str">
            <v>Polyurethane Foam Ear Plug NRR29d</v>
          </cell>
          <cell r="D1807" t="str">
            <v>EA</v>
          </cell>
        </row>
        <row r="1808">
          <cell r="A1808" t="str">
            <v>FAC0746</v>
          </cell>
          <cell r="B1808" t="str">
            <v>Ear Plug Corded Rocket NRR24d</v>
          </cell>
          <cell r="D1808" t="str">
            <v>EA</v>
          </cell>
        </row>
        <row r="1809">
          <cell r="A1809" t="str">
            <v>FAC0749</v>
          </cell>
          <cell r="B1809" t="str">
            <v>Gloves Uncoated UHMWPE Size M</v>
          </cell>
          <cell r="D1809" t="str">
            <v>EA</v>
          </cell>
        </row>
        <row r="1810">
          <cell r="A1810" t="str">
            <v>FAC0786</v>
          </cell>
          <cell r="B1810" t="str">
            <v>NITRILE CHEMICAL RESIST GLOVE Size L</v>
          </cell>
          <cell r="D1810" t="str">
            <v>EA</v>
          </cell>
        </row>
        <row r="1811">
          <cell r="A1811" t="str">
            <v>FAC1097</v>
          </cell>
          <cell r="B1811" t="str">
            <v>รองเท้านิรภัย #9518 พื้น PU-BL#7</v>
          </cell>
          <cell r="D1811" t="str">
            <v>EA</v>
          </cell>
        </row>
        <row r="1812">
          <cell r="A1812" t="str">
            <v>237-5907-003</v>
          </cell>
          <cell r="B1812" t="str">
            <v>CHANNEL AL10.655x366"HEAVY LEG,9267-0059</v>
          </cell>
          <cell r="D1812" t="str">
            <v>EA</v>
          </cell>
        </row>
        <row r="1813">
          <cell r="A1813" t="str">
            <v>9267-0022-T</v>
          </cell>
          <cell r="B1813" t="str">
            <v>EXTR,HD,ZEE,6061T6 AL, 12.5" DEEP,200"LG</v>
          </cell>
          <cell r="D1813" t="str">
            <v>EA</v>
          </cell>
        </row>
        <row r="1814">
          <cell r="A1814" t="str">
            <v>9267-0049</v>
          </cell>
          <cell r="B1814" t="str">
            <v>EXTR,ZEE,6061-T6 ALUM 12.5IN DEEP,200IN</v>
          </cell>
          <cell r="D1814" t="str">
            <v>EA</v>
          </cell>
        </row>
        <row r="1815">
          <cell r="A1815" t="str">
            <v>FAC0023</v>
          </cell>
          <cell r="B1815" t="str">
            <v>MASKING TAPE 1" 3M# 2214</v>
          </cell>
          <cell r="D1815" t="str">
            <v>RL</v>
          </cell>
        </row>
        <row r="1816">
          <cell r="A1816" t="str">
            <v>FAC0029</v>
          </cell>
          <cell r="B1816" t="str">
            <v>SANDPAPER NO.600 "SWALLOW BIRD"</v>
          </cell>
          <cell r="D1816" t="str">
            <v>EA</v>
          </cell>
        </row>
        <row r="1817">
          <cell r="A1817" t="str">
            <v>FAC0304</v>
          </cell>
          <cell r="B1817" t="str">
            <v>MASKING TAPE 2"3M#2214</v>
          </cell>
          <cell r="D1817" t="str">
            <v>RL</v>
          </cell>
        </row>
        <row r="1818">
          <cell r="A1818" t="str">
            <v>FAC0318</v>
          </cell>
          <cell r="B1818" t="str">
            <v>SANDPAPER NO.1000 "SWALLOW BIRD"</v>
          </cell>
          <cell r="D1818" t="str">
            <v>EA</v>
          </cell>
        </row>
        <row r="1819">
          <cell r="A1819" t="str">
            <v>FAC0535</v>
          </cell>
          <cell r="B1819" t="str">
            <v>SAND PAPER DISC NO. P400 5" (175 EA/RL)</v>
          </cell>
          <cell r="D1819" t="str">
            <v>RL</v>
          </cell>
        </row>
        <row r="1820">
          <cell r="A1820" t="str">
            <v>FAC0536</v>
          </cell>
          <cell r="B1820" t="str">
            <v>SAND PAPER DISC NO. G80, 5" (100 EA/RL)</v>
          </cell>
          <cell r="D1820" t="str">
            <v>RL</v>
          </cell>
        </row>
        <row r="1821">
          <cell r="A1821" t="str">
            <v>FAC0537</v>
          </cell>
          <cell r="B1821" t="str">
            <v>SAND PAPER DISC NO.P120, 5" (100 EA/RL)</v>
          </cell>
          <cell r="D1821" t="str">
            <v>RL</v>
          </cell>
        </row>
        <row r="1822">
          <cell r="A1822" t="str">
            <v>FAC0592</v>
          </cell>
          <cell r="B1822" t="str">
            <v>251A G60 FLAP DISCS   #Obsolete</v>
          </cell>
          <cell r="D1822" t="str">
            <v>EA</v>
          </cell>
        </row>
        <row r="1823">
          <cell r="A1823" t="str">
            <v>FAC0625</v>
          </cell>
          <cell r="B1823" t="str">
            <v>GREEN CORP CUT-OFF WHEEL 4" FOR SS</v>
          </cell>
          <cell r="D1823" t="str">
            <v>EA</v>
          </cell>
        </row>
        <row r="1824">
          <cell r="A1824" t="str">
            <v>FAC0705</v>
          </cell>
          <cell r="B1824" t="str">
            <v>DUST PROTECTION PADS,3M, #2078 P95</v>
          </cell>
          <cell r="D1824" t="str">
            <v>EA</v>
          </cell>
        </row>
        <row r="1825">
          <cell r="A1825" t="str">
            <v>FAC0755</v>
          </cell>
          <cell r="B1825" t="str">
            <v>769F G80 RIGID FLAP DISC 100X16MM</v>
          </cell>
          <cell r="D1825" t="str">
            <v>EA</v>
          </cell>
        </row>
        <row r="1826">
          <cell r="A1826" t="str">
            <v>FAC0756</v>
          </cell>
          <cell r="B1826" t="str">
            <v>3M#769F G120 RIGID FLAP DISC 100X16MM</v>
          </cell>
          <cell r="D1826" t="str">
            <v>EA</v>
          </cell>
        </row>
        <row r="1827">
          <cell r="A1827" t="str">
            <v>FAC0785</v>
          </cell>
          <cell r="B1827" t="str">
            <v>1001883 3M#2091/P-100 FILTER 2CT</v>
          </cell>
          <cell r="D1827" t="str">
            <v>EA</v>
          </cell>
        </row>
        <row r="1828">
          <cell r="A1828" t="str">
            <v>FAC0789</v>
          </cell>
          <cell r="B1828" t="str">
            <v>3M#14437ใบเจียรSUS 4"(100x3x16mm)</v>
          </cell>
          <cell r="D1828" t="str">
            <v>EA</v>
          </cell>
        </row>
        <row r="1829">
          <cell r="A1829" t="str">
            <v>FAC1421</v>
          </cell>
          <cell r="B1829" t="str">
            <v>251A G80 FLAP DISCS SIZE 100(4")x10x16</v>
          </cell>
          <cell r="D1829" t="str">
            <v>EA</v>
          </cell>
        </row>
        <row r="1830">
          <cell r="A1830" t="str">
            <v>072-0108-001-T</v>
          </cell>
          <cell r="B1830" t="str">
            <v>WHEEL STL 8.25x22.5 MICHE. 8 STUDS JIS</v>
          </cell>
          <cell r="D1830" t="str">
            <v>EA</v>
          </cell>
        </row>
        <row r="1831">
          <cell r="A1831" t="str">
            <v>072-0108-T</v>
          </cell>
          <cell r="B1831" t="str">
            <v>WHEEL STL 8.25x22.5 MICHE.10STUDS OR EQU</v>
          </cell>
          <cell r="D1831" t="str">
            <v>EA</v>
          </cell>
        </row>
        <row r="1832">
          <cell r="A1832" t="str">
            <v>220-0100-106-T</v>
          </cell>
          <cell r="B1832" t="str">
            <v>TIRE MICHELIN XZE 10.00 R20 16PLY</v>
          </cell>
          <cell r="D1832" t="str">
            <v>EA</v>
          </cell>
        </row>
        <row r="1833">
          <cell r="A1833" t="str">
            <v>220-0100-111-T</v>
          </cell>
          <cell r="B1833" t="str">
            <v>TIRE BRIDGESTONE M789 10:00R20 16PLY</v>
          </cell>
          <cell r="D1833" t="str">
            <v>EA</v>
          </cell>
        </row>
        <row r="1834">
          <cell r="A1834" t="str">
            <v>220-0100-125-T</v>
          </cell>
          <cell r="B1834" t="str">
            <v>TIRE MICHELIN 275/80R 22.5 16 PLY XZE</v>
          </cell>
          <cell r="D1834" t="str">
            <v>EA</v>
          </cell>
        </row>
        <row r="1835">
          <cell r="A1835" t="str">
            <v>220-0203-588</v>
          </cell>
          <cell r="B1835" t="str">
            <v>TIRE,MICH.XZE-2 11R22.5 (G)</v>
          </cell>
          <cell r="D1835" t="str">
            <v>EA</v>
          </cell>
        </row>
        <row r="1836">
          <cell r="A1836" t="str">
            <v>900-0242-T</v>
          </cell>
          <cell r="B1836" t="str">
            <v>LABOR COST FOR ASSEMBLY TIRE&amp;RIM</v>
          </cell>
          <cell r="D1836" t="str">
            <v>EA</v>
          </cell>
        </row>
        <row r="1837">
          <cell r="A1837" t="str">
            <v>9675-0020-T</v>
          </cell>
          <cell r="B1837" t="str">
            <v>RIM,STL,BETTER,8.25x22.5 10 ST,335PCD</v>
          </cell>
          <cell r="D1837" t="str">
            <v>EA</v>
          </cell>
        </row>
        <row r="1838">
          <cell r="A1838" t="str">
            <v>9675-0022-T</v>
          </cell>
          <cell r="B1838" t="str">
            <v>RIM,STL,BETTER,8.25x22.5,8 ST,285PCD</v>
          </cell>
          <cell r="D1838" t="str">
            <v>EA</v>
          </cell>
        </row>
        <row r="1839">
          <cell r="A1839" t="str">
            <v>9874-0018-T</v>
          </cell>
          <cell r="B1839" t="str">
            <v>TIRE,SIAM TYRE,11R20,16PLY,TUBE -TYPE</v>
          </cell>
          <cell r="D1839" t="str">
            <v>EA</v>
          </cell>
        </row>
        <row r="1840">
          <cell r="A1840" t="str">
            <v>9874-0020-T</v>
          </cell>
          <cell r="B1840" t="str">
            <v>TIRE DEESTONE 11.00-20-16 PLY TUBE-TYPE</v>
          </cell>
          <cell r="D1840" t="str">
            <v>EA</v>
          </cell>
        </row>
        <row r="1841">
          <cell r="A1841" t="str">
            <v>9874-0023-T</v>
          </cell>
          <cell r="B1841" t="str">
            <v>TIRE,BRIDGESTONE 225/75R15C 110Q R669</v>
          </cell>
          <cell r="D1841" t="str">
            <v>EA</v>
          </cell>
        </row>
        <row r="1842">
          <cell r="A1842" t="str">
            <v>9874-0025-T</v>
          </cell>
          <cell r="B1842" t="str">
            <v>TIRE MICHELIN295/80 R22.5 X LINE ENERG Z</v>
          </cell>
          <cell r="D1842" t="str">
            <v>EA</v>
          </cell>
        </row>
        <row r="1843">
          <cell r="A1843" t="str">
            <v>9874-0026-T</v>
          </cell>
          <cell r="B1843" t="str">
            <v>TIRE MICHELIN 295/80 R22.5 X WORK Z</v>
          </cell>
          <cell r="D1843" t="str">
            <v>EA</v>
          </cell>
        </row>
        <row r="1844">
          <cell r="A1844" t="str">
            <v>9874-0035-T</v>
          </cell>
          <cell r="B1844" t="str">
            <v>TIRE, DEESTONE, 11R22.5 16PR SV401 T/L</v>
          </cell>
          <cell r="D1844" t="str">
            <v>EA</v>
          </cell>
        </row>
        <row r="1845">
          <cell r="A1845" t="str">
            <v>FOOT VALVE</v>
          </cell>
          <cell r="B1845" t="str">
            <v>CIVACON EURO 100-1 [SUPPLIED BY TSL]</v>
          </cell>
          <cell r="D1845" t="str">
            <v>EA</v>
          </cell>
        </row>
        <row r="1846">
          <cell r="A1846" t="str">
            <v>9136-0023-T</v>
          </cell>
          <cell r="B1846" t="str">
            <v>COUPLER 5TH 2" D'Angelo # AFPMXGSL12160</v>
          </cell>
          <cell r="D1846" t="str">
            <v>EA</v>
          </cell>
        </row>
        <row r="1847">
          <cell r="A1847" t="str">
            <v>054-0316-T</v>
          </cell>
          <cell r="B1847" t="str">
            <v>REDUCER CONCENTRIC SS304 5"x4" 3mm THK.</v>
          </cell>
          <cell r="D1847" t="str">
            <v>EA</v>
          </cell>
        </row>
        <row r="1848">
          <cell r="A1848" t="str">
            <v>075-0121-T</v>
          </cell>
          <cell r="B1848" t="str">
            <v>SCREEN FILLTER FOR INLET SYRUP</v>
          </cell>
          <cell r="D1848" t="str">
            <v>EA</v>
          </cell>
        </row>
        <row r="1849">
          <cell r="A1849" t="str">
            <v>151-0293-T-LB</v>
          </cell>
          <cell r="B1849" t="str">
            <v>LABOR COST FOR TOOL CABINET</v>
          </cell>
          <cell r="D1849" t="str">
            <v>EA</v>
          </cell>
        </row>
        <row r="1850">
          <cell r="A1850" t="str">
            <v>211-1591-001-T-LB</v>
          </cell>
          <cell r="B1850" t="str">
            <v>LABOUR COST FOR 211-1591-001-T</v>
          </cell>
          <cell r="D1850" t="str">
            <v>EA</v>
          </cell>
        </row>
        <row r="1851">
          <cell r="A1851" t="str">
            <v>211-1591-T</v>
          </cell>
          <cell r="B1851" t="str">
            <v>HOLDER PLATE FOR EMERG. VALVE SS</v>
          </cell>
          <cell r="D1851" t="str">
            <v>EA</v>
          </cell>
        </row>
        <row r="1852">
          <cell r="A1852" t="str">
            <v>FAC0703</v>
          </cell>
          <cell r="B1852" t="str">
            <v>LPG GAS (15KG) FOR FOLK LIFT</v>
          </cell>
          <cell r="D1852" t="str">
            <v>EA</v>
          </cell>
        </row>
        <row r="1853">
          <cell r="A1853" t="str">
            <v>FST-0108</v>
          </cell>
          <cell r="B1853" t="str">
            <v>M8  E- WASHER SUS</v>
          </cell>
          <cell r="D1853" t="str">
            <v>EA</v>
          </cell>
        </row>
        <row r="1854">
          <cell r="A1854" t="str">
            <v>FST-0229</v>
          </cell>
          <cell r="B1854" t="str">
            <v>1/2-13 NC ALL THREAD (SS) 60 mm LONG</v>
          </cell>
          <cell r="D1854" t="str">
            <v>EA</v>
          </cell>
        </row>
        <row r="1855">
          <cell r="A1855" t="str">
            <v>FST-0247</v>
          </cell>
          <cell r="B1855" t="str">
            <v>M16-2.0 HH BOLTx 90 mm (G8.8) ZINC PLATE</v>
          </cell>
          <cell r="D1855" t="str">
            <v>EA</v>
          </cell>
        </row>
        <row r="1856">
          <cell r="A1856" t="str">
            <v>FST-0268</v>
          </cell>
          <cell r="B1856" t="str">
            <v>M14-2.0 NUT WHITE PLATE</v>
          </cell>
          <cell r="D1856" t="str">
            <v>EA</v>
          </cell>
        </row>
        <row r="1857">
          <cell r="A1857" t="str">
            <v>FST-0331</v>
          </cell>
          <cell r="B1857" t="str">
            <v>M4 JP BOLT x 60mmLG + NUT FEMALE SS304</v>
          </cell>
          <cell r="D1857" t="str">
            <v>SET</v>
          </cell>
        </row>
        <row r="1858">
          <cell r="A1858" t="str">
            <v>FST-0416</v>
          </cell>
          <cell r="B1858" t="str">
            <v>M10-1.5 SINK TAPER HEAD x 25mmLG  SS 304</v>
          </cell>
          <cell r="D1858" t="str">
            <v>EA</v>
          </cell>
        </row>
        <row r="1859">
          <cell r="A1859" t="str">
            <v>FST-0428</v>
          </cell>
          <cell r="B1859" t="str">
            <v>M16-2.00 HH BOLTx85 mm. (G8.8) ZP (HALF)</v>
          </cell>
          <cell r="D1859" t="str">
            <v>EA</v>
          </cell>
        </row>
        <row r="1860">
          <cell r="A1860" t="str">
            <v>FST-0443</v>
          </cell>
          <cell r="B1860" t="str">
            <v>M4 JP BOLT x 100mmLG</v>
          </cell>
          <cell r="D1860" t="str">
            <v>EA</v>
          </cell>
        </row>
        <row r="1861">
          <cell r="A1861" t="str">
            <v>FST-0449</v>
          </cell>
          <cell r="B1861" t="str">
            <v>M12x1.75 BOLTG8.8 70-30 LG-TH ZINC PLATE</v>
          </cell>
          <cell r="D1861" t="str">
            <v>EA</v>
          </cell>
        </row>
        <row r="1862">
          <cell r="A1862" t="str">
            <v>FST-0450</v>
          </cell>
          <cell r="B1862" t="str">
            <v>NYLOCK NUT M12 GRADE8 ZINC PLATE</v>
          </cell>
          <cell r="D1862" t="str">
            <v>EA</v>
          </cell>
        </row>
        <row r="1863">
          <cell r="A1863" t="str">
            <v>FST-0451</v>
          </cell>
          <cell r="B1863" t="str">
            <v>WASHER M12 ZINC PLATE</v>
          </cell>
          <cell r="D1863" t="str">
            <v>EA</v>
          </cell>
        </row>
        <row r="1864">
          <cell r="A1864" t="str">
            <v>FST-0452</v>
          </cell>
          <cell r="B1864" t="str">
            <v>M12 X 1.75 BOLT G8.8 40 LG ZINC PLATE</v>
          </cell>
          <cell r="D1864" t="str">
            <v>EA</v>
          </cell>
        </row>
        <row r="1865">
          <cell r="A1865" t="str">
            <v>FST-0458</v>
          </cell>
          <cell r="B1865" t="str">
            <v>M16X2 BOLT TAPER HEAD 80 LG 10.9</v>
          </cell>
          <cell r="D1865" t="str">
            <v>EA</v>
          </cell>
        </row>
        <row r="1866">
          <cell r="A1866" t="str">
            <v>9147-0022-T</v>
          </cell>
          <cell r="B1866" t="str">
            <v>CLEANUP,SPILL,KIT,SORBENT, FULL ADR SPIL</v>
          </cell>
          <cell r="D1866" t="str">
            <v>EA</v>
          </cell>
        </row>
        <row r="1867">
          <cell r="A1867" t="str">
            <v>9442-0011-T</v>
          </cell>
          <cell r="B1867" t="str">
            <v>PRODUCT INDICATOR 4POSITIONS #GPI/170/4</v>
          </cell>
          <cell r="D1867" t="str">
            <v>EA</v>
          </cell>
        </row>
        <row r="1868">
          <cell r="A1868" t="str">
            <v>9599-0025-T</v>
          </cell>
          <cell r="B1868" t="str">
            <v>ORANGE-COLOURED PLT, W/HAZARD,90 UN,3082</v>
          </cell>
          <cell r="D1868" t="str">
            <v>EA</v>
          </cell>
        </row>
        <row r="1869">
          <cell r="A1869" t="str">
            <v>003-0100-001-T</v>
          </cell>
          <cell r="B1869" t="str">
            <v>GROMMET 1/2" FOR MOUNT DAM 8MM</v>
          </cell>
          <cell r="D1869" t="str">
            <v>EA</v>
          </cell>
        </row>
        <row r="1870">
          <cell r="A1870" t="str">
            <v>003-0100-T</v>
          </cell>
          <cell r="B1870" t="str">
            <v>GROMMET 1/2" 13MM</v>
          </cell>
          <cell r="D1870" t="str">
            <v>EA</v>
          </cell>
        </row>
        <row r="1871">
          <cell r="A1871" t="str">
            <v>003-3430</v>
          </cell>
          <cell r="B1871" t="str">
            <v>GROMMET 1 1/8"ODx5/8"IDx1/2"Wx7/8"DIA</v>
          </cell>
          <cell r="D1871" t="str">
            <v>EA</v>
          </cell>
        </row>
        <row r="1872">
          <cell r="A1872" t="str">
            <v>003-3447</v>
          </cell>
          <cell r="B1872" t="str">
            <v>BUSHING GROMMET 1/2 ID x 1"OD x 5/8"THK</v>
          </cell>
          <cell r="D1872" t="str">
            <v>EA</v>
          </cell>
        </row>
        <row r="1873">
          <cell r="A1873" t="str">
            <v>014-0205-001-T</v>
          </cell>
          <cell r="B1873" t="str">
            <v>PAD RUBBER SUPPORT PIPE 2 1/2"</v>
          </cell>
          <cell r="D1873" t="str">
            <v>EA</v>
          </cell>
        </row>
        <row r="1874">
          <cell r="A1874" t="str">
            <v>014-0205-003-T</v>
          </cell>
          <cell r="B1874" t="str">
            <v>PAD RUBBER SUPPORT PIPE 3"</v>
          </cell>
          <cell r="D1874" t="str">
            <v>EA</v>
          </cell>
        </row>
        <row r="1875">
          <cell r="A1875" t="str">
            <v>014-0205-004-T</v>
          </cell>
          <cell r="B1875" t="str">
            <v>PAD RUBBER SUPPORT PIPE 4"</v>
          </cell>
          <cell r="D1875" t="str">
            <v>EA</v>
          </cell>
        </row>
        <row r="1876">
          <cell r="A1876" t="str">
            <v>014-0205-005-T</v>
          </cell>
          <cell r="B1876" t="str">
            <v>PAD RUBBER SUPPORT PIPE 3" NZ</v>
          </cell>
          <cell r="D1876" t="str">
            <v>EA</v>
          </cell>
        </row>
        <row r="1877">
          <cell r="A1877" t="str">
            <v>014-0205-006-T</v>
          </cell>
          <cell r="B1877" t="str">
            <v>PAD RUBBER SUPPORT PIPE 2"</v>
          </cell>
          <cell r="D1877" t="str">
            <v>EA</v>
          </cell>
        </row>
        <row r="1878">
          <cell r="A1878" t="str">
            <v>014-0537-001-T</v>
          </cell>
          <cell r="B1878" t="str">
            <v>PAD AIR TANK MOUNT</v>
          </cell>
          <cell r="D1878" t="str">
            <v>EA</v>
          </cell>
        </row>
        <row r="1879">
          <cell r="A1879" t="str">
            <v>014-1876</v>
          </cell>
          <cell r="B1879" t="str">
            <v>PAD AIR TANK MOUNT (1PACK = 100EA)</v>
          </cell>
          <cell r="D1879" t="str">
            <v>EA</v>
          </cell>
        </row>
        <row r="1880">
          <cell r="A1880" t="str">
            <v>036-0126-T</v>
          </cell>
          <cell r="B1880" t="str">
            <v>RUBBER FOR U-BOLT</v>
          </cell>
          <cell r="D1880" t="str">
            <v>ME</v>
          </cell>
        </row>
        <row r="1881">
          <cell r="A1881" t="str">
            <v>036-1316-001</v>
          </cell>
          <cell r="B1881" t="str">
            <v>HOSE SEPERATOR MIDLAND #1522 1/2"ID</v>
          </cell>
          <cell r="D1881" t="str">
            <v>EA</v>
          </cell>
        </row>
        <row r="1882">
          <cell r="A1882" t="str">
            <v>080-0127-T</v>
          </cell>
          <cell r="B1882" t="str">
            <v>RUBBER BUMPER (NEOPRENE)(100 EA/PACK)</v>
          </cell>
          <cell r="D1882" t="str">
            <v>EA</v>
          </cell>
        </row>
        <row r="1883">
          <cell r="A1883" t="str">
            <v>211-0252-T</v>
          </cell>
          <cell r="B1883" t="str">
            <v>PAD,NEOPRENE INTERLOCK BAR (100EA/PAC)</v>
          </cell>
          <cell r="D1883" t="str">
            <v>EA</v>
          </cell>
        </row>
        <row r="1884">
          <cell r="A1884" t="str">
            <v>9333-0003-T</v>
          </cell>
          <cell r="B1884" t="str">
            <v>GROMMET FOR CROSSMEMBER OD57xID37xTHK10</v>
          </cell>
          <cell r="D1884" t="str">
            <v>EA</v>
          </cell>
        </row>
        <row r="1885">
          <cell r="A1885" t="str">
            <v>9333-0008-T</v>
          </cell>
          <cell r="B1885" t="str">
            <v>GROMMET PLUG ID12.5mm OD18mm</v>
          </cell>
          <cell r="D1885" t="str">
            <v>EA</v>
          </cell>
        </row>
        <row r="1886">
          <cell r="A1886" t="str">
            <v>9333-0025</v>
          </cell>
          <cell r="B1886" t="str">
            <v>GROMMET 3/8" WIDE 2.5"OD GROOVE 2.25"ID</v>
          </cell>
          <cell r="D1886" t="str">
            <v>EA</v>
          </cell>
        </row>
        <row r="1887">
          <cell r="A1887" t="str">
            <v>9601-0015-T</v>
          </cell>
          <cell r="B1887" t="str">
            <v>PLUG FOR HANGER PLASTIC FEND,50/38X30X16</v>
          </cell>
          <cell r="D1887" t="str">
            <v>EA</v>
          </cell>
        </row>
        <row r="1888">
          <cell r="A1888" t="str">
            <v>9601-0043-T</v>
          </cell>
          <cell r="B1888" t="str">
            <v>PLUG RUBBER FOR FENDER PIPE 52mm</v>
          </cell>
          <cell r="D1888" t="str">
            <v>EA</v>
          </cell>
        </row>
        <row r="1889">
          <cell r="A1889" t="str">
            <v>9678-0005-T</v>
          </cell>
          <cell r="B1889" t="str">
            <v>RUBBER STOPPER FOR HANRAIL PIPE 1 1/4"</v>
          </cell>
          <cell r="D1889" t="str">
            <v>EA</v>
          </cell>
        </row>
        <row r="1890">
          <cell r="A1890" t="str">
            <v>9678-0012-T</v>
          </cell>
          <cell r="B1890" t="str">
            <v>RUBBER SADDLE  MATTING SBR - GROOVED REC</v>
          </cell>
          <cell r="D1890" t="str">
            <v>EA</v>
          </cell>
        </row>
        <row r="1891">
          <cell r="A1891" t="str">
            <v>9965-0005-003-T</v>
          </cell>
          <cell r="B1891" t="str">
            <v>WASHER SEALING M10</v>
          </cell>
          <cell r="D1891" t="str">
            <v>EA</v>
          </cell>
        </row>
        <row r="1892">
          <cell r="A1892" t="str">
            <v>RRA-0100</v>
          </cell>
          <cell r="B1892" t="str">
            <v>RUBBER SHEET NEOPRENE 3mmTHK 1000mmW</v>
          </cell>
          <cell r="D1892" t="str">
            <v>ME</v>
          </cell>
        </row>
        <row r="1893">
          <cell r="A1893" t="str">
            <v>9968-0019-T</v>
          </cell>
          <cell r="B1893" t="str">
            <v>WIRE,WELD,ALUM,ER-5356 TIG ROD3.2 ESAB</v>
          </cell>
          <cell r="D1893" t="str">
            <v>KG</v>
          </cell>
        </row>
        <row r="1894">
          <cell r="A1894" t="str">
            <v>9968-0020-T</v>
          </cell>
          <cell r="B1894" t="str">
            <v>WIRE,WELD,ALUM,ER-5356 MIG 1.2 ESAB</v>
          </cell>
          <cell r="D1894" t="str">
            <v>KG</v>
          </cell>
        </row>
        <row r="1895">
          <cell r="A1895" t="str">
            <v>9968-0021-001-T</v>
          </cell>
          <cell r="B1895" t="str">
            <v>WIRE,WELD,ALUM,ER-5356 MIG 1.6 ESAB</v>
          </cell>
          <cell r="D1895" t="str">
            <v>KG</v>
          </cell>
        </row>
        <row r="1896">
          <cell r="A1896" t="str">
            <v>9968-0021-T</v>
          </cell>
          <cell r="B1896" t="str">
            <v>WIRE,WELD,ALUM,ER-5356 MIG 1.6 ESAB</v>
          </cell>
          <cell r="D1896" t="str">
            <v>KG</v>
          </cell>
        </row>
        <row r="1897">
          <cell r="A1897" t="str">
            <v>9489-0097-T</v>
          </cell>
          <cell r="B1897" t="str">
            <v>WARNING LIGHT 5061 EX II 2 G PTB 03  RED</v>
          </cell>
          <cell r="D1897" t="str">
            <v>EA</v>
          </cell>
        </row>
        <row r="1898">
          <cell r="A1898" t="str">
            <v>FAC0164</v>
          </cell>
          <cell r="B1898" t="str">
            <v>AL COVER PLASTIC BLUE 0.002" (CHINA)</v>
          </cell>
          <cell r="D1898" t="str">
            <v>RL</v>
          </cell>
        </row>
        <row r="1899">
          <cell r="A1899" t="str">
            <v>FAC0413</v>
          </cell>
          <cell r="B1899" t="str">
            <v>AL. COVER PLASTIC BLUE 0.002"THICK</v>
          </cell>
          <cell r="D1899" t="str">
            <v>RL</v>
          </cell>
        </row>
        <row r="1900">
          <cell r="A1900" t="str">
            <v>9291-0010-001-T</v>
          </cell>
          <cell r="B1900" t="str">
            <v>FILTER, HIGH FLOW TETPOR II, 0.45 μm.LIQ</v>
          </cell>
          <cell r="D1900" t="str">
            <v>EA</v>
          </cell>
        </row>
        <row r="1901">
          <cell r="A1901" t="str">
            <v>9291-0010-002-T</v>
          </cell>
          <cell r="B1901" t="str">
            <v>FILTER,TETPOR II,ZHFT/1C-S  0.20 μm 10"</v>
          </cell>
          <cell r="D1901" t="str">
            <v>EA</v>
          </cell>
        </row>
        <row r="1902">
          <cell r="A1902" t="str">
            <v>9291-0010-003-T</v>
          </cell>
          <cell r="B1902" t="str">
            <v>FILTER,TETPOR II,ZHFT/KC-S  0.20 μm 5"</v>
          </cell>
          <cell r="D1902" t="str">
            <v>EA</v>
          </cell>
        </row>
        <row r="1903">
          <cell r="A1903" t="str">
            <v>9383-0005-001-T</v>
          </cell>
          <cell r="B1903" t="str">
            <v>HOUSING VENT SS316L BOWL 10" 1.5"T-CLAMP</v>
          </cell>
          <cell r="D1903" t="str">
            <v>EA</v>
          </cell>
        </row>
        <row r="1904">
          <cell r="A1904" t="str">
            <v>9383-0005-002-T</v>
          </cell>
          <cell r="B1904" t="str">
            <v>HOUSING VENT SS316L BOWL 10" 2"T-CLAMP P</v>
          </cell>
          <cell r="D1904" t="str">
            <v>EA</v>
          </cell>
        </row>
        <row r="1905">
          <cell r="A1905" t="str">
            <v>9383-0005-T</v>
          </cell>
          <cell r="B1905" t="str">
            <v>HOUSING VENT SS316L BOWL 5" 1.5" T-CLAMP</v>
          </cell>
          <cell r="D1905" t="str">
            <v>EA</v>
          </cell>
        </row>
        <row r="1906">
          <cell r="A1906" t="str">
            <v>022-0165-T</v>
          </cell>
          <cell r="B1906" t="str">
            <v>GASKET FLANGE PUMP SQUARE  3" NPT</v>
          </cell>
          <cell r="D1906" t="str">
            <v>EA</v>
          </cell>
        </row>
        <row r="1907">
          <cell r="A1907" t="str">
            <v>022-0176-T</v>
          </cell>
          <cell r="B1907" t="str">
            <v>GASKET FLANGE PUMP SQUARE  2 1/2" NPT</v>
          </cell>
          <cell r="D1907" t="str">
            <v>EA</v>
          </cell>
        </row>
        <row r="1908">
          <cell r="A1908" t="str">
            <v>219-0102-T</v>
          </cell>
          <cell r="B1908" t="str">
            <v>PUMP BLACKMER TXD 3 E,3"(STL. CAST)</v>
          </cell>
          <cell r="D1908" t="str">
            <v>EA</v>
          </cell>
        </row>
        <row r="1909">
          <cell r="A1909" t="str">
            <v>219-0103-T</v>
          </cell>
          <cell r="B1909" t="str">
            <v>PUMP BLACKMERTXD2.5A4/40/A0/1/5/1/0000N0</v>
          </cell>
          <cell r="D1909" t="str">
            <v>EA</v>
          </cell>
        </row>
        <row r="1910">
          <cell r="A1910" t="str">
            <v>900-0220-001-T</v>
          </cell>
          <cell r="B1910" t="str">
            <v>BLACKMER LB361B VALVE CAP #793072</v>
          </cell>
          <cell r="D1910" t="str">
            <v>EA</v>
          </cell>
        </row>
        <row r="1911">
          <cell r="A1911" t="str">
            <v>900-0220-002-T</v>
          </cell>
          <cell r="B1911" t="str">
            <v>BLACKMER LB361B O-RING 2-231NIT#792412</v>
          </cell>
          <cell r="D1911" t="str">
            <v>EA</v>
          </cell>
        </row>
        <row r="1912">
          <cell r="A1912" t="str">
            <v>900-0220-003-T</v>
          </cell>
          <cell r="B1912" t="str">
            <v>BLACKMER LB361B HHCS 7/16-14x1.25#793094</v>
          </cell>
          <cell r="D1912" t="str">
            <v>EA</v>
          </cell>
        </row>
        <row r="1913">
          <cell r="A1913" t="str">
            <v>900-0220-004-T</v>
          </cell>
          <cell r="B1913" t="str">
            <v>BLACKMER LB361B O-RING 2-262 NIT#794104</v>
          </cell>
          <cell r="D1913" t="str">
            <v>EA</v>
          </cell>
        </row>
        <row r="1914">
          <cell r="A1914" t="str">
            <v>900-0220-005-T</v>
          </cell>
          <cell r="B1914" t="str">
            <v>BLACKMER LB361B HHCS 1/2-13x1.5 #794097</v>
          </cell>
          <cell r="D1914" t="str">
            <v>EA</v>
          </cell>
        </row>
        <row r="1915">
          <cell r="A1915" t="str">
            <v>900-0220-006-T</v>
          </cell>
          <cell r="B1915" t="str">
            <v>BLACKMER LB361B HHCS 1/2-13x4 #794115</v>
          </cell>
          <cell r="D1915" t="str">
            <v>EA</v>
          </cell>
        </row>
        <row r="1916">
          <cell r="A1916" t="str">
            <v>900-0220-007-T</v>
          </cell>
          <cell r="B1916" t="str">
            <v>BLACKMER LB361B HHCS 7/16-14x1.5 #794096</v>
          </cell>
          <cell r="D1916" t="str">
            <v>EA</v>
          </cell>
        </row>
        <row r="1917">
          <cell r="A1917" t="str">
            <v>900-0220-008-T</v>
          </cell>
          <cell r="B1917" t="str">
            <v>BLACKMER LB361B O-Ring 2-248 NIT#794126</v>
          </cell>
          <cell r="D1917" t="str">
            <v>EA</v>
          </cell>
        </row>
        <row r="1918">
          <cell r="A1918" t="str">
            <v>900-0220-009-T</v>
          </cell>
          <cell r="B1918" t="str">
            <v>BLACKMER LB361B HOLD DOWN SCREW #794068</v>
          </cell>
          <cell r="D1918" t="str">
            <v>EA</v>
          </cell>
        </row>
        <row r="1919">
          <cell r="A1919" t="str">
            <v>900-0220-010-T</v>
          </cell>
          <cell r="B1919" t="str">
            <v>BLACKMER LB361B PLUG-PIPE 1/4 #793498</v>
          </cell>
          <cell r="D1919" t="str">
            <v>EA</v>
          </cell>
        </row>
        <row r="1920">
          <cell r="A1920" t="str">
            <v>900-0220-011-T</v>
          </cell>
          <cell r="B1920" t="str">
            <v>BLACKMER LB361B GAUGE OIL PRESSURE790012</v>
          </cell>
          <cell r="D1920" t="str">
            <v>EA</v>
          </cell>
        </row>
        <row r="1921">
          <cell r="A1921" t="str">
            <v>900-0220-012-T</v>
          </cell>
          <cell r="B1921" t="str">
            <v>BLACKMER LB361B HHCS 1/2-13x1.75 #794094</v>
          </cell>
          <cell r="D1921" t="str">
            <v>EA</v>
          </cell>
        </row>
        <row r="1922">
          <cell r="A1922" t="str">
            <v>9037-0003-T</v>
          </cell>
          <cell r="B1922" t="str">
            <v>BALL  BEARING#903156 FOR LPG PUMP(LGLD2E</v>
          </cell>
          <cell r="D1922" t="str">
            <v>EA</v>
          </cell>
        </row>
        <row r="1923">
          <cell r="A1923" t="str">
            <v>9037-0004-T</v>
          </cell>
          <cell r="B1923" t="str">
            <v>BEARING-CONNECTING ROD #794002</v>
          </cell>
          <cell r="D1923" t="str">
            <v>EA</v>
          </cell>
        </row>
        <row r="1924">
          <cell r="A1924" t="str">
            <v>9037-0008-T</v>
          </cell>
          <cell r="B1924" t="str">
            <v>BALL BEARIING FOR TXD3E : 903172</v>
          </cell>
          <cell r="D1924" t="str">
            <v>EA</v>
          </cell>
        </row>
        <row r="1925">
          <cell r="A1925" t="str">
            <v>9224-0003-001-T</v>
          </cell>
          <cell r="B1925" t="str">
            <v>DISC #062039 FOR LPG PUMP</v>
          </cell>
          <cell r="D1925" t="str">
            <v>EA</v>
          </cell>
        </row>
        <row r="1926">
          <cell r="A1926" t="str">
            <v>9224-0003-T</v>
          </cell>
          <cell r="B1926" t="str">
            <v>DISC #064412 FOR LPG PUMP (LGLD2E)</v>
          </cell>
          <cell r="D1926" t="str">
            <v>EA</v>
          </cell>
        </row>
        <row r="1927">
          <cell r="A1927" t="str">
            <v>9224-0004-T</v>
          </cell>
          <cell r="B1927" t="str">
            <v>DISC for LGLD3E #: 065112</v>
          </cell>
          <cell r="D1927" t="str">
            <v>EA</v>
          </cell>
        </row>
        <row r="1928">
          <cell r="A1928" t="str">
            <v>9326-0081-T</v>
          </cell>
          <cell r="B1928" t="str">
            <v>GASKET FLANG NPT BLACKMER 3" #381816</v>
          </cell>
          <cell r="D1928" t="str">
            <v>EA</v>
          </cell>
        </row>
        <row r="1929">
          <cell r="A1929" t="str">
            <v>9326-076-T</v>
          </cell>
          <cell r="B1929" t="str">
            <v>GASKET-CRANKCASE  #794121 BLACKMER PUMP</v>
          </cell>
          <cell r="D1929" t="str">
            <v>EA</v>
          </cell>
        </row>
        <row r="1930">
          <cell r="A1930" t="str">
            <v>9334-0006-T</v>
          </cell>
          <cell r="B1930" t="str">
            <v>SHAFT PROTECTOR BLACKMER#341601</v>
          </cell>
          <cell r="D1930" t="str">
            <v>EA</v>
          </cell>
        </row>
        <row r="1931">
          <cell r="A1931" t="str">
            <v>9334-0007-T</v>
          </cell>
          <cell r="B1931" t="str">
            <v>SHAFT PROTECTOR BLACKMER#341801</v>
          </cell>
          <cell r="D1931" t="str">
            <v>EA</v>
          </cell>
        </row>
        <row r="1932">
          <cell r="A1932" t="str">
            <v>9485-0001-T</v>
          </cell>
          <cell r="B1932" t="str">
            <v>4” Liner for 4” Blackmer LPG pump #18200</v>
          </cell>
          <cell r="D1932" t="str">
            <v>EA</v>
          </cell>
        </row>
        <row r="1933">
          <cell r="A1933" t="str">
            <v>9492-0014-T</v>
          </cell>
          <cell r="B1933" t="str">
            <v>LOCK NUT BEARING BLACKMER #903521</v>
          </cell>
          <cell r="D1933" t="str">
            <v>EA</v>
          </cell>
        </row>
        <row r="1934">
          <cell r="A1934" t="str">
            <v>9562-0015-T</v>
          </cell>
          <cell r="B1934" t="str">
            <v>NUT,LOCK BEARING BLACKMER #903523</v>
          </cell>
          <cell r="D1934" t="str">
            <v>EA</v>
          </cell>
        </row>
        <row r="1935">
          <cell r="A1935" t="str">
            <v>9594-0003-T</v>
          </cell>
          <cell r="B1935" t="str">
            <v>PUMP BLACKMER LPG #LGLD3</v>
          </cell>
          <cell r="D1935" t="str">
            <v>EA</v>
          </cell>
        </row>
        <row r="1936">
          <cell r="A1936" t="str">
            <v>9594-0004-T</v>
          </cell>
          <cell r="B1936" t="str">
            <v>PUMP BLACKMER LPG #LGLD2E</v>
          </cell>
          <cell r="D1936" t="str">
            <v>EA</v>
          </cell>
        </row>
        <row r="1937">
          <cell r="A1937" t="str">
            <v>9594-0005-T</v>
          </cell>
          <cell r="B1937" t="str">
            <v>PUMP BLACKMER 3" TXD3E WITH TEFLON SEAL</v>
          </cell>
          <cell r="D1937" t="str">
            <v>EA</v>
          </cell>
        </row>
        <row r="1938">
          <cell r="A1938" t="str">
            <v>9594-0006-T</v>
          </cell>
          <cell r="B1938" t="str">
            <v>PUMP BLACKMER 3" TXD3E WITH PNEUMATIC-PI</v>
          </cell>
          <cell r="D1938" t="str">
            <v>EA</v>
          </cell>
        </row>
        <row r="1939">
          <cell r="A1939" t="str">
            <v>9594-0007-T</v>
          </cell>
          <cell r="B1939" t="str">
            <v>PUMP PACKING SET BLACKMER #794499</v>
          </cell>
          <cell r="D1939" t="str">
            <v>EA</v>
          </cell>
        </row>
        <row r="1940">
          <cell r="A1940" t="str">
            <v>9680-0002-001-T</v>
          </cell>
          <cell r="B1940" t="str">
            <v>PUSH ROD BLACKMER #121607</v>
          </cell>
          <cell r="D1940" t="str">
            <v>EA</v>
          </cell>
        </row>
        <row r="1941">
          <cell r="A1941" t="str">
            <v>9680-0002-002-T</v>
          </cell>
          <cell r="B1941" t="str">
            <v>PUSH ROD BLACKMER #123905 FOR 2"</v>
          </cell>
          <cell r="D1941" t="str">
            <v>EA</v>
          </cell>
        </row>
        <row r="1942">
          <cell r="A1942" t="str">
            <v>9680-0002-003-T</v>
          </cell>
          <cell r="B1942" t="str">
            <v>PUSH ROD BLACKMER #125110 ,3" LPG PUMP</v>
          </cell>
          <cell r="D1942" t="str">
            <v>EA</v>
          </cell>
        </row>
        <row r="1943">
          <cell r="A1943" t="str">
            <v>9680-0002-T</v>
          </cell>
          <cell r="B1943" t="str">
            <v>PUSH ROD BLACKMER #121807</v>
          </cell>
          <cell r="D1943" t="str">
            <v>EA</v>
          </cell>
        </row>
        <row r="1944">
          <cell r="A1944" t="str">
            <v>9680-0003-T</v>
          </cell>
          <cell r="B1944" t="str">
            <v>Push Rod BLACKMER PUMP# 122005</v>
          </cell>
          <cell r="D1944" t="str">
            <v>EA</v>
          </cell>
        </row>
        <row r="1945">
          <cell r="A1945" t="str">
            <v>9681-0010-T</v>
          </cell>
          <cell r="B1945" t="str">
            <v>O-Ring - Head for 3" LPG pump #702041</v>
          </cell>
          <cell r="D1945" t="str">
            <v>EA</v>
          </cell>
        </row>
        <row r="1946">
          <cell r="A1946" t="str">
            <v>9726-0049-001-T</v>
          </cell>
          <cell r="B1946" t="str">
            <v>SEAL MEC#331880 FOR 3" BLACKM PUMP TXD</v>
          </cell>
          <cell r="D1946" t="str">
            <v>EA</v>
          </cell>
        </row>
        <row r="1947">
          <cell r="A1947" t="str">
            <v>9726-0049-002-T</v>
          </cell>
          <cell r="B1947" t="str">
            <v>SEAL MEC#334439 FOR 2" LPG BLACKM PUMP</v>
          </cell>
          <cell r="D1947" t="str">
            <v>EA</v>
          </cell>
        </row>
        <row r="1948">
          <cell r="A1948" t="str">
            <v>9726-0049-003-T</v>
          </cell>
          <cell r="B1948" t="str">
            <v>SEAL MEC#335225 for 3" LPG pump</v>
          </cell>
          <cell r="D1948" t="str">
            <v>EA</v>
          </cell>
        </row>
        <row r="1949">
          <cell r="A1949" t="str">
            <v>9726-0049-004-T</v>
          </cell>
          <cell r="B1949" t="str">
            <v>SEAL MECHANICAL#332050 LPG PUMP (LGLD4B)</v>
          </cell>
          <cell r="D1949" t="str">
            <v>EA</v>
          </cell>
        </row>
        <row r="1950">
          <cell r="A1950" t="str">
            <v>9726-0049-T</v>
          </cell>
          <cell r="B1950" t="str">
            <v>SEAL MEC#331601 FOR 2.5" BLACKMER PUMP</v>
          </cell>
          <cell r="D1950" t="str">
            <v>EA</v>
          </cell>
        </row>
        <row r="1951">
          <cell r="A1951" t="str">
            <v>9726-0050-001-T</v>
          </cell>
          <cell r="B1951" t="str">
            <v>SEAL O-RING #702022  BLACKMER2" LPG</v>
          </cell>
          <cell r="D1951" t="str">
            <v>EA</v>
          </cell>
        </row>
        <row r="1952">
          <cell r="A1952" t="str">
            <v>9726-0050-002-T</v>
          </cell>
          <cell r="B1952" t="str">
            <v>SEAL O-RING #702004   BLACKMER2" LPG</v>
          </cell>
          <cell r="D1952" t="str">
            <v>EA</v>
          </cell>
        </row>
        <row r="1953">
          <cell r="A1953" t="str">
            <v>9726-0050-003-T</v>
          </cell>
          <cell r="B1953" t="str">
            <v>SEAL O-RING Cover#701919  BLACKMER2" LPG</v>
          </cell>
          <cell r="D1953" t="str">
            <v>EA</v>
          </cell>
        </row>
        <row r="1954">
          <cell r="A1954" t="str">
            <v>9726-0050-004-T</v>
          </cell>
          <cell r="B1954" t="str">
            <v>SEAL O-RING STATIONARY #711924 FOR</v>
          </cell>
          <cell r="D1954" t="str">
            <v>EA</v>
          </cell>
        </row>
        <row r="1955">
          <cell r="A1955" t="str">
            <v>9726-0050-005-T</v>
          </cell>
          <cell r="B1955" t="str">
            <v>SEAL O-RING ROTATING #711918 FOR</v>
          </cell>
          <cell r="D1955" t="str">
            <v>EA</v>
          </cell>
        </row>
        <row r="1956">
          <cell r="A1956" t="str">
            <v>9726-0050-006-T</v>
          </cell>
          <cell r="B1956" t="str">
            <v>LINER #184405 FOR BLACKMER LPG2"</v>
          </cell>
          <cell r="D1956" t="str">
            <v>EA</v>
          </cell>
        </row>
        <row r="1957">
          <cell r="A1957" t="str">
            <v>9726-0050-007-T</v>
          </cell>
          <cell r="B1957" t="str">
            <v>O-RING #702039 FOR LPG PUMP (LGLD4A)</v>
          </cell>
          <cell r="D1957" t="str">
            <v>EA</v>
          </cell>
        </row>
        <row r="1958">
          <cell r="A1958" t="str">
            <v>9726-0050-008-T</v>
          </cell>
          <cell r="B1958" t="str">
            <v>SEAL O-RING STATIONARY #702025 FOR LPG</v>
          </cell>
          <cell r="D1958" t="str">
            <v>EA</v>
          </cell>
        </row>
        <row r="1959">
          <cell r="A1959" t="str">
            <v>9726-0050-009-T</v>
          </cell>
          <cell r="B1959" t="str">
            <v>SEAL O-RING ROTATING #711912 FOR</v>
          </cell>
          <cell r="D1959" t="str">
            <v>EA</v>
          </cell>
        </row>
        <row r="1960">
          <cell r="A1960" t="str">
            <v>9726-0050-011-T</v>
          </cell>
          <cell r="B1960" t="str">
            <v>SEAL O-RING #701944  BLACKMER STD TXD</v>
          </cell>
          <cell r="D1960" t="str">
            <v>EA</v>
          </cell>
        </row>
        <row r="1961">
          <cell r="A1961" t="str">
            <v>9726-0050-T</v>
          </cell>
          <cell r="B1961" t="str">
            <v>SEAL O-RING BUNA-N#701922  BLACKMER2.5"</v>
          </cell>
          <cell r="D1961" t="str">
            <v>EA</v>
          </cell>
        </row>
        <row r="1962">
          <cell r="A1962" t="str">
            <v>9726-0051-T</v>
          </cell>
          <cell r="B1962" t="str">
            <v>SEAL O-RING BUNA-N#701947  BLACKMER2.5"</v>
          </cell>
          <cell r="D1962" t="str">
            <v>EA</v>
          </cell>
        </row>
        <row r="1963">
          <cell r="A1963" t="str">
            <v>9726-0055-T</v>
          </cell>
          <cell r="B1963" t="str">
            <v>LINER FOR BLACKMER LPG 3"  #185111</v>
          </cell>
          <cell r="D1963" t="str">
            <v>EA</v>
          </cell>
        </row>
        <row r="1964">
          <cell r="A1964" t="str">
            <v>9726-0057-T</v>
          </cell>
          <cell r="B1964" t="str">
            <v>Seal 3” Mechanical Complete (IACT)331873</v>
          </cell>
          <cell r="D1964" t="str">
            <v>EA</v>
          </cell>
        </row>
        <row r="1965">
          <cell r="A1965" t="str">
            <v>9726-0058-T</v>
          </cell>
          <cell r="B1965" t="str">
            <v>SEAL GREASE #331908 BLACKMER</v>
          </cell>
          <cell r="D1965" t="str">
            <v>EA</v>
          </cell>
        </row>
        <row r="1966">
          <cell r="A1966" t="str">
            <v>9730-0017-T</v>
          </cell>
          <cell r="B1966" t="str">
            <v>Rotor &amp; Shaft Asy, 262041 for 4” LPG</v>
          </cell>
          <cell r="D1966" t="str">
            <v>EA</v>
          </cell>
        </row>
        <row r="1967">
          <cell r="A1967" t="str">
            <v>9940-0001-001-T</v>
          </cell>
          <cell r="B1967" t="str">
            <v>DURAVANE, 091619,TXD2.5</v>
          </cell>
          <cell r="D1967" t="str">
            <v>EA</v>
          </cell>
        </row>
        <row r="1968">
          <cell r="A1968" t="str">
            <v>9940-0001-002-T</v>
          </cell>
          <cell r="B1968" t="str">
            <v>Vane- Duravane (Std.) # 095131 for 3" LP</v>
          </cell>
          <cell r="D1968" t="str">
            <v>EA</v>
          </cell>
        </row>
        <row r="1969">
          <cell r="A1969" t="str">
            <v>9940-0001-003-T</v>
          </cell>
          <cell r="B1969" t="str">
            <v>Vane- Duravane (Std.) # 091419 for 2" LP</v>
          </cell>
          <cell r="D1969" t="str">
            <v>EA</v>
          </cell>
        </row>
        <row r="1970">
          <cell r="A1970" t="str">
            <v>9940-0001-004-T</v>
          </cell>
          <cell r="B1970" t="str">
            <v>VANE DURAVANE #092019 LPG PUMP (LGLG4B)</v>
          </cell>
          <cell r="D1970" t="str">
            <v>EA</v>
          </cell>
        </row>
        <row r="1971">
          <cell r="A1971" t="str">
            <v>9940-0001-T</v>
          </cell>
          <cell r="B1971" t="str">
            <v>VANE DURAVANE BLACKMER PUMP#091819,TXD3</v>
          </cell>
          <cell r="D1971" t="str">
            <v>EA</v>
          </cell>
        </row>
        <row r="1972">
          <cell r="A1972" t="str">
            <v>9941-0160-T</v>
          </cell>
          <cell r="B1972" t="str">
            <v>VALVE BYPASS BLACKMER# BV1;120PSI</v>
          </cell>
          <cell r="D1972" t="str">
            <v>EA</v>
          </cell>
        </row>
        <row r="1973">
          <cell r="A1973" t="str">
            <v>9965-0008-001-T</v>
          </cell>
          <cell r="B1973" t="str">
            <v>WASHER LOCK BEARING BLACKMER LPG#903524</v>
          </cell>
          <cell r="D1973" t="str">
            <v>EA</v>
          </cell>
        </row>
        <row r="1974">
          <cell r="A1974" t="str">
            <v>9965-0008-T</v>
          </cell>
          <cell r="B1974" t="str">
            <v>WASHER LOCK BEARING BLACKMER LPG#903522</v>
          </cell>
          <cell r="D1974" t="str">
            <v>EA</v>
          </cell>
        </row>
        <row r="1975">
          <cell r="A1975" t="str">
            <v>9545-0033-T</v>
          </cell>
          <cell r="B1975" t="str">
            <v>MH COVER CIVACON SWN102170, C/W NV3000</v>
          </cell>
          <cell r="D1975" t="str">
            <v>EA</v>
          </cell>
        </row>
        <row r="1976">
          <cell r="A1976" t="str">
            <v>9942-0027-T</v>
          </cell>
          <cell r="B1976" t="str">
            <v>VENT ETNYRE ASPHALT VENT STEEL TRANSPORT</v>
          </cell>
          <cell r="D1976" t="str">
            <v>EA</v>
          </cell>
        </row>
        <row r="1977">
          <cell r="A1977" t="str">
            <v>108-4004</v>
          </cell>
          <cell r="B1977" t="str">
            <v>BACKUP ALARM PRECO MOD240 12-24VDC 97dB</v>
          </cell>
          <cell r="D1977" t="str">
            <v>EA</v>
          </cell>
        </row>
        <row r="1978">
          <cell r="A1978" t="str">
            <v>9008-0005-001-T</v>
          </cell>
          <cell r="B1978" t="str">
            <v>ALARM AUDIBLE BACKUP ECCO#777 12-24VDC</v>
          </cell>
          <cell r="D1978" t="str">
            <v>EA</v>
          </cell>
        </row>
        <row r="1979">
          <cell r="A1979" t="str">
            <v>9008-0005-T</v>
          </cell>
          <cell r="B1979" t="str">
            <v>ALARM,BACK-UP ECCO MODEL630N12-36V 107dB</v>
          </cell>
          <cell r="D1979" t="str">
            <v>EA</v>
          </cell>
        </row>
        <row r="1980">
          <cell r="A1980" t="str">
            <v>9008-0006-T</v>
          </cell>
          <cell r="B1980" t="str">
            <v>ALARM BACK UP PRECO#1048 SELF ADJUSTING</v>
          </cell>
          <cell r="D1980" t="str">
            <v>EA</v>
          </cell>
        </row>
        <row r="1981">
          <cell r="A1981" t="str">
            <v>9008-0008-T</v>
          </cell>
          <cell r="B1981" t="str">
            <v>BACKUP ALARM ECCO MODEL520 12-24VDC 97dB</v>
          </cell>
          <cell r="D1981" t="str">
            <v>EA</v>
          </cell>
        </row>
        <row r="1982">
          <cell r="A1982" t="str">
            <v>9489-0161-T</v>
          </cell>
          <cell r="B1982" t="str">
            <v>LIGHT ECCO #805ARIM-2 TWIN FUNCTION</v>
          </cell>
          <cell r="D1982" t="str">
            <v>EA</v>
          </cell>
        </row>
        <row r="1983">
          <cell r="A1983" t="str">
            <v>9489-0162-T</v>
          </cell>
          <cell r="B1983" t="str">
            <v>LED BEACON, ECCO 7980 A ,AMBER,12-24VDC,</v>
          </cell>
          <cell r="D1983" t="str">
            <v>EA</v>
          </cell>
        </row>
        <row r="1984">
          <cell r="A1984" t="str">
            <v>9728-0060-T</v>
          </cell>
          <cell r="B1984" t="str">
            <v>CAMERA SYSTEM ECCO #EC7000B-WK, 7-COLOUR</v>
          </cell>
          <cell r="D1984" t="str">
            <v>EA</v>
          </cell>
        </row>
        <row r="1985">
          <cell r="A1985" t="str">
            <v>9133-0014-001-T</v>
          </cell>
          <cell r="B1985" t="str">
            <v>T PIECE SUIT 12 MM CONDUIT</v>
          </cell>
          <cell r="D1985" t="str">
            <v>EA</v>
          </cell>
        </row>
        <row r="1986">
          <cell r="A1986" t="str">
            <v>9133-0014-002-T</v>
          </cell>
          <cell r="B1986" t="str">
            <v>2WAY PLUG CONN SUPER SEAL/10 PACK</v>
          </cell>
          <cell r="D1986" t="str">
            <v>PAC</v>
          </cell>
        </row>
        <row r="1987">
          <cell r="A1987" t="str">
            <v>9133-0014-003-T</v>
          </cell>
          <cell r="B1987" t="str">
            <v>W/PACK 5 WAY CONNECTOR KIT</v>
          </cell>
          <cell r="D1987" t="str">
            <v>EA</v>
          </cell>
        </row>
        <row r="1988">
          <cell r="A1988" t="str">
            <v>9133-0014-004-T</v>
          </cell>
          <cell r="B1988" t="str">
            <v>3WAY TAB CONN SUPER SEAL /10PACK</v>
          </cell>
          <cell r="D1988" t="str">
            <v>PAC</v>
          </cell>
        </row>
        <row r="1989">
          <cell r="A1989" t="str">
            <v>9133-0014-005-T</v>
          </cell>
          <cell r="B1989" t="str">
            <v>2WAY TAB CONN SUPER SEAL /50PACK</v>
          </cell>
          <cell r="D1989" t="str">
            <v>PAC</v>
          </cell>
        </row>
        <row r="1990">
          <cell r="A1990" t="str">
            <v>9133-0014-006-T</v>
          </cell>
          <cell r="B1990" t="str">
            <v>W/P 2 WAY MALE CONNECTOR /10PACK</v>
          </cell>
          <cell r="D1990" t="str">
            <v>PAC</v>
          </cell>
        </row>
        <row r="1991">
          <cell r="A1991" t="str">
            <v>9133-0014-007-T</v>
          </cell>
          <cell r="B1991" t="str">
            <v>4WAY MALE SQUARE W/P CONNECTOR/10PACK</v>
          </cell>
          <cell r="D1991" t="str">
            <v>PAC</v>
          </cell>
        </row>
        <row r="1992">
          <cell r="A1992" t="str">
            <v>9133-0014-008-T</v>
          </cell>
          <cell r="B1992" t="str">
            <v>STRAIGHT M16 IP68MW10</v>
          </cell>
          <cell r="D1992" t="str">
            <v>EA</v>
          </cell>
        </row>
        <row r="1993">
          <cell r="A1993" t="str">
            <v>9133-0014-009-T</v>
          </cell>
          <cell r="B1993" t="str">
            <v>PIN TERMINAL SUPER SEAL /100PACK</v>
          </cell>
          <cell r="D1993" t="str">
            <v>PAC</v>
          </cell>
        </row>
        <row r="1994">
          <cell r="A1994" t="str">
            <v>9133-0014-011-T</v>
          </cell>
          <cell r="B1994" t="str">
            <v>YELLOW WIRE SEAL SUPER SEAL /100PACK</v>
          </cell>
          <cell r="D1994" t="str">
            <v>PAC</v>
          </cell>
        </row>
        <row r="1995">
          <cell r="A1995" t="str">
            <v>9133-0014-013-T</v>
          </cell>
          <cell r="B1995" t="str">
            <v>WEATHER PACK MALE TERMINAL/ 100 PACK</v>
          </cell>
          <cell r="D1995" t="str">
            <v>PAC</v>
          </cell>
        </row>
        <row r="1996">
          <cell r="A1996" t="str">
            <v>9133-0014-014-T</v>
          </cell>
          <cell r="B1996" t="str">
            <v>WEATHER PACK WIRE SEAL GREEN/ 100 PACK</v>
          </cell>
          <cell r="D1996" t="str">
            <v>PAC</v>
          </cell>
        </row>
        <row r="1997">
          <cell r="A1997" t="str">
            <v>9133-0014-015-T</v>
          </cell>
          <cell r="B1997" t="str">
            <v>SOCKET TERMINAL 0.5-2 #0-0282110-1-100</v>
          </cell>
          <cell r="D1997" t="str">
            <v>PAC</v>
          </cell>
        </row>
        <row r="1998">
          <cell r="A1998" t="str">
            <v>9133-0014-016-T</v>
          </cell>
          <cell r="B1998" t="str">
            <v>WEATHER-PACK SOCKET EMAX#12124580/100</v>
          </cell>
          <cell r="D1998" t="str">
            <v>PA</v>
          </cell>
        </row>
        <row r="1999">
          <cell r="A1999" t="str">
            <v>9501-0008-T</v>
          </cell>
          <cell r="B1999" t="str">
            <v>LOOM, E-MAX WIRING HARNESS B-TRL W/HELLA</v>
          </cell>
          <cell r="D1999" t="str">
            <v>EA</v>
          </cell>
        </row>
        <row r="2000">
          <cell r="A2000" t="str">
            <v>9501-0014-T</v>
          </cell>
          <cell r="B2000" t="str">
            <v>LOOM, E-MAX WIRING HARNESS W/NARVA 30KL</v>
          </cell>
          <cell r="D2000" t="str">
            <v>EA</v>
          </cell>
        </row>
        <row r="2001">
          <cell r="A2001" t="str">
            <v>9501-0017-T</v>
          </cell>
          <cell r="B2001" t="str">
            <v>LOOM, E-MAX WIRING HARNESS TRA-A 25M B-D</v>
          </cell>
          <cell r="D2001" t="str">
            <v>EA</v>
          </cell>
        </row>
        <row r="2002">
          <cell r="A2002" t="str">
            <v>9501-0018-T</v>
          </cell>
          <cell r="B2002" t="str">
            <v>LOOM, E-MAX WIRING HARNESS  TRA-B 25M B-</v>
          </cell>
          <cell r="D2002" t="str">
            <v>EA</v>
          </cell>
        </row>
        <row r="2003">
          <cell r="A2003" t="str">
            <v>9501-0022-T</v>
          </cell>
          <cell r="B2003" t="str">
            <v>LOOM, E-MAX WIRING HARNESS 43KL RT</v>
          </cell>
          <cell r="D2003" t="str">
            <v>EA</v>
          </cell>
        </row>
        <row r="2004">
          <cell r="A2004" t="str">
            <v>9501-0023-T</v>
          </cell>
          <cell r="B2004" t="str">
            <v>LOOM, E-MAX WIRING HARDESS A TRL 19 MTR</v>
          </cell>
          <cell r="D2004" t="str">
            <v>EA</v>
          </cell>
        </row>
        <row r="2005">
          <cell r="A2005" t="str">
            <v>9501-0024-T</v>
          </cell>
          <cell r="B2005" t="str">
            <v>LOOM, E-MAX WIRING HARDESS B TRL 19 MTR</v>
          </cell>
          <cell r="D2005" t="str">
            <v>EA</v>
          </cell>
        </row>
        <row r="2006">
          <cell r="A2006" t="str">
            <v>9501-0025-T</v>
          </cell>
          <cell r="B2006" t="str">
            <v>LOOM, E-MAX WIRING HARNESS NEW 45 KL</v>
          </cell>
          <cell r="D2006" t="str">
            <v>EA</v>
          </cell>
        </row>
        <row r="2007">
          <cell r="A2007" t="str">
            <v>9501-0027-T</v>
          </cell>
          <cell r="B2007" t="str">
            <v>LOOM, E-MAX WIRING HARNESS 45KL COOTES</v>
          </cell>
          <cell r="D2007" t="str">
            <v>EA</v>
          </cell>
        </row>
        <row r="2008">
          <cell r="A2008" t="str">
            <v>9501-0028-T</v>
          </cell>
          <cell r="B2008" t="str">
            <v>LOOM, E-MAX WIRING HARNESS TRL-A 25M B-D</v>
          </cell>
          <cell r="D2008" t="str">
            <v>EA</v>
          </cell>
        </row>
        <row r="2009">
          <cell r="A2009" t="str">
            <v>9501-0029-T</v>
          </cell>
          <cell r="B2009" t="str">
            <v>LOOM, E-MAX WIRING HARNESS TRL-B 25M B-D</v>
          </cell>
          <cell r="D2009" t="str">
            <v>EA</v>
          </cell>
        </row>
        <row r="2010">
          <cell r="A2010" t="str">
            <v>9501-0031-T</v>
          </cell>
          <cell r="B2010" t="str">
            <v>LOOM, E-MAX WIRING HARDESS 25M A-TRA</v>
          </cell>
          <cell r="D2010" t="str">
            <v>EA</v>
          </cell>
        </row>
        <row r="2011">
          <cell r="A2011" t="str">
            <v>9501-0032-T</v>
          </cell>
          <cell r="B2011" t="str">
            <v>LOOM, WIRING HARNESS KIT AU.TIPPER</v>
          </cell>
          <cell r="D2011" t="str">
            <v>EA</v>
          </cell>
        </row>
        <row r="2012">
          <cell r="A2012" t="str">
            <v>9501-0033-T</v>
          </cell>
          <cell r="B2012" t="str">
            <v>LOOM E-MAX LIQUIP OVERFILL 2W/6S</v>
          </cell>
          <cell r="D2012" t="str">
            <v>EA</v>
          </cell>
        </row>
        <row r="2013">
          <cell r="A2013" t="str">
            <v>9501-0034-T</v>
          </cell>
          <cell r="B2013" t="str">
            <v>LOOM E-MAX LIQUIP  OVERFILL2W/3S A-TRL</v>
          </cell>
          <cell r="D2013" t="str">
            <v>EA</v>
          </cell>
        </row>
        <row r="2014">
          <cell r="A2014" t="str">
            <v>9501-0035-T</v>
          </cell>
          <cell r="B2014" t="str">
            <v>LOOM E-MAX LIQUIP  OVERFILL 2W/4S B-TRL</v>
          </cell>
          <cell r="D2014" t="str">
            <v>EA</v>
          </cell>
        </row>
        <row r="2015">
          <cell r="A2015" t="str">
            <v>9501-0036-T</v>
          </cell>
          <cell r="B2015" t="str">
            <v>LOOM, E-MAX WIRING HARDESS TRUCK TANK</v>
          </cell>
          <cell r="D2015" t="str">
            <v>EA</v>
          </cell>
        </row>
        <row r="2016">
          <cell r="A2016" t="str">
            <v>9501-0037-T</v>
          </cell>
          <cell r="B2016" t="str">
            <v>LOOM E-MAX LIQUIP  OVERFILL 2W/5S</v>
          </cell>
          <cell r="D2016" t="str">
            <v>EA</v>
          </cell>
        </row>
        <row r="2017">
          <cell r="A2017" t="str">
            <v>9501-0038-T</v>
          </cell>
          <cell r="B2017" t="str">
            <v>LOOM, E-MAX WIRING HARNESS AB-TRIPLE B</v>
          </cell>
          <cell r="D2017" t="str">
            <v>EA</v>
          </cell>
        </row>
        <row r="2018">
          <cell r="A2018" t="str">
            <v>9501-0039-T</v>
          </cell>
          <cell r="B2018" t="str">
            <v>LOOM, E-MAX WIRING HARNESS AB-TRIPLE A&amp;C</v>
          </cell>
          <cell r="D2018" t="str">
            <v>EA</v>
          </cell>
        </row>
        <row r="2019">
          <cell r="A2019" t="str">
            <v>9501-0040-T</v>
          </cell>
          <cell r="B2019" t="str">
            <v>LOOM, E-MAX WIRING HARNESS SEMI TRAILER</v>
          </cell>
          <cell r="D2019" t="str">
            <v>EA</v>
          </cell>
        </row>
        <row r="2020">
          <cell r="A2020" t="str">
            <v>9501-0042-T</v>
          </cell>
          <cell r="B2020" t="str">
            <v>LOOM, E-MAX WIRING HARDESS A-TRA. 19M B-</v>
          </cell>
          <cell r="D2020" t="str">
            <v>EA</v>
          </cell>
        </row>
        <row r="2021">
          <cell r="A2021" t="str">
            <v>9501-0043-T</v>
          </cell>
          <cell r="B2021" t="str">
            <v>LOOM, E-MAX WIRING HARDESS B-TRA. 19M B-</v>
          </cell>
          <cell r="D2021" t="str">
            <v>EA</v>
          </cell>
        </row>
        <row r="2022">
          <cell r="A2022" t="str">
            <v>9501-0044-T</v>
          </cell>
          <cell r="B2022" t="str">
            <v>LOOM, NARVA WIRING HARDESS A-TRA. 19/20M</v>
          </cell>
          <cell r="D2022" t="str">
            <v>EA</v>
          </cell>
        </row>
        <row r="2023">
          <cell r="A2023" t="str">
            <v>9501-0045-T</v>
          </cell>
          <cell r="B2023" t="str">
            <v>LOOM, NARVA WIRING HARDESS B-TRA. 19/20M</v>
          </cell>
          <cell r="D2023" t="str">
            <v>EA</v>
          </cell>
        </row>
        <row r="2024">
          <cell r="A2024" t="str">
            <v>9501-0046-001-T</v>
          </cell>
          <cell r="B2024" t="str">
            <v>NARVA WIRING HARNESS [E-MAX [AUS]]</v>
          </cell>
          <cell r="D2024" t="str">
            <v>EA</v>
          </cell>
        </row>
        <row r="2025">
          <cell r="A2025" t="str">
            <v>9501-0046-T</v>
          </cell>
          <cell r="B2025" t="str">
            <v>NARVA WIRING HARDESS A-TRAILER 25M</v>
          </cell>
          <cell r="D2025" t="str">
            <v>EA</v>
          </cell>
        </row>
        <row r="2026">
          <cell r="A2026" t="str">
            <v>9501-0047-001-T</v>
          </cell>
          <cell r="B2026" t="str">
            <v>NARVA WIRING HARNESS [E-MAX [AUS]]</v>
          </cell>
          <cell r="D2026" t="str">
            <v>EA</v>
          </cell>
        </row>
        <row r="2027">
          <cell r="A2027" t="str">
            <v>9501-0047-T</v>
          </cell>
          <cell r="B2027" t="str">
            <v>NARVA WIRING HARDESS B-TRAILER 25M</v>
          </cell>
          <cell r="D2027" t="str">
            <v>EA</v>
          </cell>
        </row>
        <row r="2028">
          <cell r="A2028" t="str">
            <v>9501-0048-001-T</v>
          </cell>
          <cell r="B2028" t="str">
            <v>NARVA WIRING HARDESS [E-MAX [AUS]]</v>
          </cell>
          <cell r="D2028" t="str">
            <v>EA</v>
          </cell>
        </row>
        <row r="2029">
          <cell r="A2029" t="str">
            <v>9501-0048-T</v>
          </cell>
          <cell r="B2029" t="str">
            <v>NARVA WIRING HARDESS ROAD TRAIN 43KL</v>
          </cell>
          <cell r="D2029" t="str">
            <v>EA</v>
          </cell>
        </row>
        <row r="2030">
          <cell r="A2030" t="str">
            <v>9501-0050-T</v>
          </cell>
          <cell r="B2030" t="str">
            <v>LOOM, NARVA WIRING HARDESS A-TRA. 19/20</v>
          </cell>
          <cell r="D2030" t="str">
            <v>EA</v>
          </cell>
        </row>
        <row r="2031">
          <cell r="A2031" t="str">
            <v>9501-0051-T</v>
          </cell>
          <cell r="B2031" t="str">
            <v>LOOM, NARVA WIRING HARDESS B-TRA. 19/20</v>
          </cell>
          <cell r="D2031" t="str">
            <v>EA</v>
          </cell>
        </row>
        <row r="2032">
          <cell r="A2032" t="str">
            <v>026-0140-T</v>
          </cell>
          <cell r="B2032" t="str">
            <v>KEY MANHOLE EMCO F0053001</v>
          </cell>
          <cell r="D2032" t="str">
            <v>EA</v>
          </cell>
        </row>
        <row r="2033">
          <cell r="A2033" t="str">
            <v>031-0129-008-T</v>
          </cell>
          <cell r="B2033" t="str">
            <v>EMER.V,EMCO#F7043-221W/SCEEN(TW 01) LOW</v>
          </cell>
          <cell r="D2033" t="str">
            <v>EA</v>
          </cell>
        </row>
        <row r="2034">
          <cell r="A2034" t="str">
            <v>067-0105-T</v>
          </cell>
          <cell r="B2034" t="str">
            <v>DIPTUBE COMPLETE ASSY#F0293001 2,050mmLG</v>
          </cell>
          <cell r="D2034" t="str">
            <v>EA</v>
          </cell>
        </row>
        <row r="2035">
          <cell r="A2035" t="str">
            <v>067-0116-001-T</v>
          </cell>
          <cell r="B2035" t="str">
            <v>INDICATOR FOR PETRO EMCO#609175</v>
          </cell>
          <cell r="D2035" t="str">
            <v>EA</v>
          </cell>
        </row>
        <row r="2036">
          <cell r="A2036" t="str">
            <v>112-1120-003-T</v>
          </cell>
          <cell r="B2036" t="str">
            <v>M/H EMCO #F0355004 16" W/O SIGHT GLASS</v>
          </cell>
          <cell r="D2036" t="str">
            <v>EA</v>
          </cell>
        </row>
        <row r="2037">
          <cell r="A2037" t="str">
            <v>112-1120-006-T</v>
          </cell>
          <cell r="B2037" t="str">
            <v>M/H EMCO16"F0355904 OPEN130° BUNA GASKET</v>
          </cell>
          <cell r="D2037" t="str">
            <v>EA</v>
          </cell>
        </row>
        <row r="2038">
          <cell r="A2038" t="str">
            <v>9001-0031-T</v>
          </cell>
          <cell r="B2038" t="str">
            <v>GRAVITY DROP 4"APIx3"MALE EMCO#F045903</v>
          </cell>
          <cell r="D2038" t="str">
            <v>EA</v>
          </cell>
        </row>
        <row r="2039">
          <cell r="A2039" t="str">
            <v>9291-0008-T</v>
          </cell>
          <cell r="B2039" t="str">
            <v>FILTER REGULATOR,EMCO,#F0907002</v>
          </cell>
          <cell r="D2039" t="str">
            <v>EA</v>
          </cell>
        </row>
        <row r="2040">
          <cell r="A2040" t="str">
            <v>9292-0005-T</v>
          </cell>
          <cell r="B2040" t="str">
            <v>FITTING,PUSH IN TEE 6mm,EMCO,#00420600</v>
          </cell>
          <cell r="D2040" t="str">
            <v>EA</v>
          </cell>
        </row>
        <row r="2041">
          <cell r="A2041" t="str">
            <v>9292-0046-T</v>
          </cell>
          <cell r="B2041" t="str">
            <v>MISCELLANEOUS ORDER ITEM C/SYSTEM 4 COMP</v>
          </cell>
          <cell r="D2041" t="str">
            <v>KIT</v>
          </cell>
        </row>
        <row r="2042">
          <cell r="A2042" t="str">
            <v>9292-0047-T</v>
          </cell>
          <cell r="B2042" t="str">
            <v>MISCELLANEOUS ORDER ITEM C/SYSTEM 5 COMP</v>
          </cell>
          <cell r="D2042" t="str">
            <v>KIT</v>
          </cell>
        </row>
        <row r="2043">
          <cell r="A2043" t="str">
            <v>9292-0049-T</v>
          </cell>
          <cell r="B2043" t="str">
            <v>MISCELLANEOUS ORDER ITEM C/SYSTEM 2 COMP</v>
          </cell>
          <cell r="D2043" t="str">
            <v>KIT</v>
          </cell>
        </row>
        <row r="2044">
          <cell r="A2044" t="str">
            <v>9292-0051-001-T</v>
          </cell>
          <cell r="B2044" t="str">
            <v>MISCELLANEOUS ORDER ITEM C/SYSTEM 3 COMP</v>
          </cell>
          <cell r="D2044" t="str">
            <v>EA</v>
          </cell>
        </row>
        <row r="2045">
          <cell r="A2045" t="str">
            <v>9293-0034-001-T</v>
          </cell>
          <cell r="B2045" t="str">
            <v>FLANGE,SIGHT GLASS 4",EMCO,#ZS1115557</v>
          </cell>
          <cell r="D2045" t="str">
            <v>EA</v>
          </cell>
        </row>
        <row r="2046">
          <cell r="A2046" t="str">
            <v>9326-0009-T</v>
          </cell>
          <cell r="B2046" t="str">
            <v>GASKET,VAP VENT W/FITTING,EMCO,#SFV2-KIT</v>
          </cell>
          <cell r="D2046" t="str">
            <v>EA</v>
          </cell>
        </row>
        <row r="2047">
          <cell r="A2047" t="str">
            <v>9488-0011-T</v>
          </cell>
          <cell r="B2047" t="str">
            <v>LEVER API ALUM.KIT,F5001/2#619636</v>
          </cell>
          <cell r="D2047" t="str">
            <v>EA</v>
          </cell>
        </row>
        <row r="2048">
          <cell r="A2048" t="str">
            <v>9496-0001-T</v>
          </cell>
          <cell r="B2048" t="str">
            <v>LUBRICANT/ANTIFREEZE,EMCO,#6582300000-2</v>
          </cell>
          <cell r="D2048" t="str">
            <v>EA</v>
          </cell>
        </row>
        <row r="2049">
          <cell r="A2049" t="str">
            <v>9545-0003-001-T</v>
          </cell>
          <cell r="B2049" t="str">
            <v>M/H EMCO#F0512527 RH 250MB LOCK 100/20PV</v>
          </cell>
          <cell r="D2049" t="str">
            <v>EA</v>
          </cell>
        </row>
        <row r="2050">
          <cell r="A2050" t="str">
            <v>9545-0003-T</v>
          </cell>
          <cell r="B2050" t="str">
            <v>MANHOLE COVER EMCO F0512-332</v>
          </cell>
          <cell r="D2050" t="str">
            <v>EA</v>
          </cell>
        </row>
        <row r="2051">
          <cell r="A2051" t="str">
            <v>9577-0046-T</v>
          </cell>
          <cell r="B2051" t="str">
            <v>OVERFILL PROBE EMCO F2020551 15" OPT W/H</v>
          </cell>
          <cell r="D2051" t="str">
            <v>EA</v>
          </cell>
        </row>
        <row r="2052">
          <cell r="A2052" t="str">
            <v>9726-0052-T</v>
          </cell>
          <cell r="B2052" t="str">
            <v>OUTLET O-RING VITON EMCO EMER VALVE</v>
          </cell>
          <cell r="D2052" t="str">
            <v>EA</v>
          </cell>
        </row>
        <row r="2053">
          <cell r="A2053" t="str">
            <v>9726-0074-T</v>
          </cell>
          <cell r="B2053" t="str">
            <v>SEAL,POPET EMCO F7023221#615992 VITON</v>
          </cell>
          <cell r="D2053" t="str">
            <v>EA</v>
          </cell>
        </row>
        <row r="2054">
          <cell r="A2054" t="str">
            <v>9726-0092-T</v>
          </cell>
          <cell r="B2054" t="str">
            <v>SEAL O-RING SPARE KIT F5001-F5002#619504</v>
          </cell>
          <cell r="D2054" t="str">
            <v>EA</v>
          </cell>
        </row>
        <row r="2055">
          <cell r="A2055" t="str">
            <v>9740-0031-T</v>
          </cell>
          <cell r="B2055" t="str">
            <v>SOCKET,EMCO#F2022 501 5W,6PIN,3J W/O PS</v>
          </cell>
          <cell r="D2055" t="str">
            <v>EA</v>
          </cell>
        </row>
        <row r="2056">
          <cell r="A2056" t="str">
            <v>9758-0017-T</v>
          </cell>
          <cell r="B2056" t="str">
            <v>PRESSURE SWITCH EMCO WHEATON</v>
          </cell>
          <cell r="D2056" t="str">
            <v>EA</v>
          </cell>
        </row>
        <row r="2057">
          <cell r="A2057" t="str">
            <v>9941-0159-002-T</v>
          </cell>
          <cell r="B2057" t="str">
            <v>VALVE INTERLOCK EMCOF0567-521 OFFSET</v>
          </cell>
          <cell r="D2057" t="str">
            <v>EA</v>
          </cell>
        </row>
        <row r="2058">
          <cell r="A2058" t="str">
            <v>9941-0209-001-T</v>
          </cell>
          <cell r="B2058" t="str">
            <v>VALVE 5/2 PILOT OPR. SPRING RET.1/8"PORT</v>
          </cell>
          <cell r="D2058" t="str">
            <v>EA</v>
          </cell>
        </row>
        <row r="2059">
          <cell r="A2059" t="str">
            <v>272-0305-T</v>
          </cell>
          <cell r="B2059" t="str">
            <v>DESIGN APPROVAL EXPENSE FOR DLT.</v>
          </cell>
          <cell r="D2059" t="str">
            <v>EA</v>
          </cell>
        </row>
        <row r="2060">
          <cell r="A2060" t="str">
            <v>771-0148-T</v>
          </cell>
          <cell r="B2060" t="str">
            <v>38,000 L. SS SR 1 CPT 1 M/H, "GLYCERINE"</v>
          </cell>
          <cell r="D2060" t="str">
            <v>EA</v>
          </cell>
        </row>
        <row r="2061">
          <cell r="A2061" t="str">
            <v>9004-0006-T</v>
          </cell>
          <cell r="B2061" t="str">
            <v>2" BAL-VL(DN50) D-ACTING ACTUATOR #SLV</v>
          </cell>
          <cell r="D2061" t="str">
            <v>EA</v>
          </cell>
        </row>
        <row r="2062">
          <cell r="A2062" t="str">
            <v>9594-0012-001-T</v>
          </cell>
          <cell r="B2062" t="str">
            <v>PUMP YB-80 ANTI- CLOCKWISE DIRECTION</v>
          </cell>
          <cell r="D2062" t="str">
            <v>EA</v>
          </cell>
        </row>
        <row r="2063">
          <cell r="A2063" t="str">
            <v>9594-0012-002-T</v>
          </cell>
          <cell r="B2063" t="str">
            <v>PUMP YB-80BD BI-DIRECTION</v>
          </cell>
          <cell r="D2063" t="str">
            <v>EA</v>
          </cell>
        </row>
        <row r="2064">
          <cell r="A2064" t="str">
            <v>9594-0012-T</v>
          </cell>
          <cell r="B2064" t="str">
            <v>PUMP YB-80 CLOCKWISE DIRECTION</v>
          </cell>
          <cell r="D2064" t="str">
            <v>EA</v>
          </cell>
        </row>
        <row r="2065">
          <cell r="A2065" t="str">
            <v>9594-0013-001-T</v>
          </cell>
          <cell r="B2065" t="str">
            <v>PUMP YB-65 ANTI- CLOCKWISE DIRECTION</v>
          </cell>
          <cell r="D2065" t="str">
            <v>EA</v>
          </cell>
        </row>
        <row r="2066">
          <cell r="A2066" t="str">
            <v>9594-0013-002-T</v>
          </cell>
          <cell r="B2066" t="str">
            <v>PUMP YB-65BD BI-DIRECTION</v>
          </cell>
          <cell r="D2066" t="str">
            <v>EA</v>
          </cell>
        </row>
        <row r="2067">
          <cell r="A2067" t="str">
            <v>9594-0013-T</v>
          </cell>
          <cell r="B2067" t="str">
            <v>PUMP YB-65 CLOCKWISE DIRECTION</v>
          </cell>
          <cell r="D2067" t="str">
            <v>EA</v>
          </cell>
        </row>
        <row r="2068">
          <cell r="A2068" t="str">
            <v>9594-0014-001-T</v>
          </cell>
          <cell r="B2068" t="str">
            <v>PUMP YB-50 ANTI- CLOCKWISE DIRECTION</v>
          </cell>
          <cell r="D2068" t="str">
            <v>EA</v>
          </cell>
        </row>
        <row r="2069">
          <cell r="A2069" t="str">
            <v>9594-0016-T</v>
          </cell>
          <cell r="B2069" t="str">
            <v>GEAR PUMP SS 3” ENTEC (USED PUMP)</v>
          </cell>
          <cell r="D2069" t="str">
            <v>EA</v>
          </cell>
        </row>
        <row r="2070">
          <cell r="A2070" t="str">
            <v>9598-0006-T</v>
          </cell>
          <cell r="B2070" t="str">
            <v>PIVOT BUSH W&amp;C #WC17993-112</v>
          </cell>
          <cell r="D2070" t="str">
            <v>EA</v>
          </cell>
        </row>
        <row r="2071">
          <cell r="A2071" t="str">
            <v>9671-0003-T</v>
          </cell>
          <cell r="B2071" t="str">
            <v>REAR REFLEX REFLECTORS (TRIANGLE SHAPE)</v>
          </cell>
          <cell r="D2071" t="str">
            <v>EA</v>
          </cell>
        </row>
        <row r="2072">
          <cell r="A2072" t="str">
            <v>9671-0022-T</v>
          </cell>
          <cell r="B2072" t="str">
            <v>REFLECTIVE TAPE YELLOW SASO-2913</v>
          </cell>
          <cell r="D2072" t="str">
            <v>ME</v>
          </cell>
        </row>
        <row r="2073">
          <cell r="A2073" t="str">
            <v>9674-0010-003-T</v>
          </cell>
          <cell r="B2073" t="str">
            <v>AIR RES.AL ENTEC KOREA 50L DIA310  5PORT</v>
          </cell>
          <cell r="D2073" t="str">
            <v>EA</v>
          </cell>
        </row>
        <row r="2074">
          <cell r="A2074" t="str">
            <v>9674-0010-005-T</v>
          </cell>
          <cell r="B2074" t="str">
            <v>AIR RES.AL ENTEC KOREA 50L DIA350  5PORT</v>
          </cell>
          <cell r="D2074" t="str">
            <v>EA</v>
          </cell>
        </row>
        <row r="2075">
          <cell r="A2075" t="str">
            <v>9675-0026-T</v>
          </cell>
          <cell r="B2075" t="str">
            <v>WHEEL AL 8.25"x22.5" ALORD #H8201BBM</v>
          </cell>
          <cell r="D2075" t="str">
            <v>EA</v>
          </cell>
        </row>
        <row r="2076">
          <cell r="A2076" t="str">
            <v>9726-0102-T</v>
          </cell>
          <cell r="B2076" t="str">
            <v>SEAL GREASE #104#YB80#YB PUMP</v>
          </cell>
          <cell r="D2076" t="str">
            <v>EA</v>
          </cell>
        </row>
        <row r="2077">
          <cell r="A2077" t="str">
            <v>9726-0103-T</v>
          </cell>
          <cell r="B2077" t="str">
            <v>SEAL MEC #153#YB-PUMP</v>
          </cell>
          <cell r="D2077" t="str">
            <v>EA</v>
          </cell>
        </row>
        <row r="2078">
          <cell r="A2078" t="str">
            <v>9941-0314-T</v>
          </cell>
          <cell r="B2078" t="str">
            <v>BALL VALVE 3" FLANGE SLV CLASS150#</v>
          </cell>
          <cell r="D2078" t="str">
            <v>EA</v>
          </cell>
        </row>
        <row r="2079">
          <cell r="A2079" t="str">
            <v>9966-0027-002-T</v>
          </cell>
          <cell r="B2079" t="str">
            <v>WHEEL,AL 8.25"X22.5"ALORD #H8201 PCD335</v>
          </cell>
          <cell r="D2079" t="str">
            <v>EA</v>
          </cell>
        </row>
        <row r="2080">
          <cell r="A2080" t="str">
            <v>9966-0027-003-T</v>
          </cell>
          <cell r="B2080" t="str">
            <v>WHEEL AL 8.25"x22.5" ALORD #H8201IBM</v>
          </cell>
          <cell r="D2080" t="str">
            <v>EA</v>
          </cell>
        </row>
        <row r="2081">
          <cell r="A2081" t="str">
            <v>9966-0032-T</v>
          </cell>
          <cell r="B2081" t="str">
            <v>WHEEL ALUX HT7953, 8ST, 275 PCD 19.5x7.5</v>
          </cell>
          <cell r="D2081" t="str">
            <v>EA</v>
          </cell>
        </row>
        <row r="2082">
          <cell r="A2082" t="str">
            <v>211-6094</v>
          </cell>
          <cell r="B2082" t="str">
            <v>HORSESHOE COLLAR,1600 MEGA JET</v>
          </cell>
          <cell r="D2082" t="str">
            <v>EA</v>
          </cell>
        </row>
        <row r="2083">
          <cell r="A2083" t="str">
            <v>258-5070</v>
          </cell>
          <cell r="B2083" t="str">
            <v>B CONE SPINNING FOR JET # 9132-0003</v>
          </cell>
          <cell r="D2083" t="str">
            <v>EA</v>
          </cell>
        </row>
        <row r="2084">
          <cell r="A2084" t="str">
            <v>9038-0004-T</v>
          </cell>
          <cell r="B2084" t="str">
            <v>MILLER BY HONEYWELL 2NA / MBK BODY BELT</v>
          </cell>
          <cell r="D2084" t="str">
            <v>EA</v>
          </cell>
        </row>
        <row r="2085">
          <cell r="A2085" t="str">
            <v>9142-0073</v>
          </cell>
          <cell r="B2085" t="str">
            <v>VIC,CPLG 5X4 REDUC,#750 R</v>
          </cell>
          <cell r="D2085" t="str">
            <v>EA</v>
          </cell>
        </row>
        <row r="2086">
          <cell r="A2086" t="str">
            <v>9390-0001</v>
          </cell>
          <cell r="B2086" t="str">
            <v>HOPPER,SPINNING,LOWER,ALUM 45DEG SIDES</v>
          </cell>
          <cell r="D2086" t="str">
            <v>EA</v>
          </cell>
        </row>
        <row r="2087">
          <cell r="A2087" t="str">
            <v>9596-0114</v>
          </cell>
          <cell r="B2087" t="str">
            <v>PIPE,DISCH,5IN,SCH 40,ALUMDWG 158-3320</v>
          </cell>
          <cell r="D2087" t="str">
            <v>EA</v>
          </cell>
        </row>
        <row r="2088">
          <cell r="A2088" t="str">
            <v>9596-0116</v>
          </cell>
          <cell r="B2088" t="str">
            <v>PIPE,BLOWDOWN,4IN,SCH10,ALS/S,158-3327-1</v>
          </cell>
          <cell r="D2088" t="str">
            <v>EA</v>
          </cell>
        </row>
        <row r="2089">
          <cell r="A2089" t="str">
            <v>9596-0176</v>
          </cell>
          <cell r="B2089" t="str">
            <v>PIPE AL. 4" BLOWDOWN 1200 JET</v>
          </cell>
          <cell r="D2089" t="str">
            <v>EA</v>
          </cell>
        </row>
        <row r="2090">
          <cell r="A2090" t="str">
            <v>9752-0031</v>
          </cell>
          <cell r="B2090" t="str">
            <v>STRAP,SAFETY,LANYARD, 5FT,MILLER 910WLS</v>
          </cell>
          <cell r="D2090" t="str">
            <v>EA</v>
          </cell>
        </row>
        <row r="2091">
          <cell r="A2091" t="str">
            <v>RAA-0406</v>
          </cell>
          <cell r="B2091" t="str">
            <v>0.244" x 96" x 110"  ALUM 5454 HO</v>
          </cell>
          <cell r="D2091" t="str">
            <v>EA</v>
          </cell>
        </row>
        <row r="2092">
          <cell r="A2092" t="str">
            <v>058-8772</v>
          </cell>
          <cell r="B2092" t="str">
            <v>NIPPLE, BLACK NYLON, FOR V/R 3.5"OD</v>
          </cell>
          <cell r="D2092" t="str">
            <v>EA</v>
          </cell>
        </row>
        <row r="2093">
          <cell r="A2093" t="str">
            <v>9046-0007-T</v>
          </cell>
          <cell r="B2093" t="str">
            <v>BRACKET, FIRE EXTINGUISHER FOR SIZE4.5KG</v>
          </cell>
          <cell r="D2093" t="str">
            <v>EA</v>
          </cell>
        </row>
        <row r="2094">
          <cell r="A2094" t="str">
            <v>900-0217-T</v>
          </cell>
          <cell r="B2094" t="str">
            <v>THINNER "EPC"</v>
          </cell>
          <cell r="D2094" t="str">
            <v>EA</v>
          </cell>
        </row>
        <row r="2095">
          <cell r="A2095" t="str">
            <v>FAC0698</v>
          </cell>
          <cell r="B2095" t="str">
            <v>X-GUARD ENAMEL G 9407 &amp; X-GUARD HARDENER</v>
          </cell>
          <cell r="D2095" t="str">
            <v>SET</v>
          </cell>
        </row>
        <row r="2096">
          <cell r="A2096" t="str">
            <v>108-0212-T</v>
          </cell>
          <cell r="B2096" t="str">
            <v>PLASTIC LOCK NUT BLACK 1/2"NPT</v>
          </cell>
          <cell r="D2096" t="str">
            <v>EA</v>
          </cell>
        </row>
        <row r="2097">
          <cell r="A2097" t="str">
            <v>9045-0027-T</v>
          </cell>
          <cell r="B2097" t="str">
            <v>BOX POLYCARBONATE 100x100x75 BOX(BOXCO)</v>
          </cell>
          <cell r="D2097" t="str">
            <v>EA</v>
          </cell>
        </row>
        <row r="2098">
          <cell r="A2098" t="str">
            <v>9045-0034-T</v>
          </cell>
          <cell r="B2098" t="str">
            <v>ALUMINIUM BOX 100x100x80 mm. IP66/67</v>
          </cell>
          <cell r="D2098" t="str">
            <v>EA</v>
          </cell>
        </row>
        <row r="2099">
          <cell r="A2099" t="str">
            <v>022-0152-001-T</v>
          </cell>
          <cell r="B2099" t="str">
            <v>GASKET FLANGE 3" VITON TW STANDARD</v>
          </cell>
          <cell r="D2099" t="str">
            <v>EA</v>
          </cell>
        </row>
        <row r="2100">
          <cell r="A2100" t="str">
            <v>9326-0002-001-T</v>
          </cell>
          <cell r="B2100" t="str">
            <v>RUBBER GASKET U-SHAPE 5mm GROOVEx20Dx15W</v>
          </cell>
          <cell r="D2100" t="str">
            <v>EA</v>
          </cell>
        </row>
        <row r="2101">
          <cell r="A2101" t="str">
            <v>9326-0019-003-T</v>
          </cell>
          <cell r="B2101" t="str">
            <v>GASKET FOR COAMING VENT VITON 3mm.</v>
          </cell>
          <cell r="D2101" t="str">
            <v>EA</v>
          </cell>
        </row>
        <row r="2102">
          <cell r="A2102" t="str">
            <v>9326-0030-001-T</v>
          </cell>
          <cell r="B2102" t="str">
            <v>GASKET VITON B 3" FLANGE TTMA THK 3mm</v>
          </cell>
          <cell r="D2102" t="str">
            <v>EA</v>
          </cell>
        </row>
        <row r="2103">
          <cell r="A2103" t="str">
            <v>9326-0060-T</v>
          </cell>
          <cell r="B2103" t="str">
            <v>GASKET OUTLET4"(DN100) EM,VL EMCO(VITON)</v>
          </cell>
          <cell r="D2103" t="str">
            <v>EA</v>
          </cell>
        </row>
        <row r="2104">
          <cell r="A2104" t="str">
            <v>9326-0071-002-T</v>
          </cell>
          <cell r="B2104" t="str">
            <v>GASKET 2" TTMA VITON B</v>
          </cell>
          <cell r="D2104" t="str">
            <v>EA</v>
          </cell>
        </row>
        <row r="2105">
          <cell r="A2105" t="str">
            <v>9726-0021-001-T</v>
          </cell>
          <cell r="B2105" t="str">
            <v>SEAL O-RING OD150 Silicone WHITE COLOR</v>
          </cell>
          <cell r="D2105" t="str">
            <v>EA</v>
          </cell>
        </row>
        <row r="2106">
          <cell r="A2106" t="str">
            <v>9726-0073-T</v>
          </cell>
          <cell r="B2106" t="str">
            <v>SEAL FOR DOME MANHOLE WHITE 10x10MM</v>
          </cell>
          <cell r="D2106" t="str">
            <v>EA</v>
          </cell>
        </row>
        <row r="2107">
          <cell r="A2107" t="str">
            <v>9726-0097-T</v>
          </cell>
          <cell r="B2107" t="str">
            <v>SEAL WHITE SILICONE 16x16 470OD (MOQ=10)</v>
          </cell>
          <cell r="D2107" t="str">
            <v>EA</v>
          </cell>
        </row>
        <row r="2108">
          <cell r="A2108" t="str">
            <v>036-0986-003</v>
          </cell>
          <cell r="B2108" t="str">
            <v>U-BOLT,FOR OD2.5"X0.312",W/LOCK NUT</v>
          </cell>
          <cell r="D2108" t="str">
            <v>EA</v>
          </cell>
        </row>
        <row r="2109">
          <cell r="A2109" t="str">
            <v>036-1329-205</v>
          </cell>
          <cell r="B2109" t="str">
            <v>HOSE CLAMP 2" SS 410</v>
          </cell>
          <cell r="D2109" t="str">
            <v>EA</v>
          </cell>
        </row>
        <row r="2110">
          <cell r="A2110" t="str">
            <v>036-1329-209</v>
          </cell>
          <cell r="B2110" t="str">
            <v>HOSE CLAMP SS 3.5"</v>
          </cell>
          <cell r="D2110" t="str">
            <v>EA</v>
          </cell>
        </row>
        <row r="2111">
          <cell r="A2111" t="str">
            <v>047-2127-002</v>
          </cell>
          <cell r="B2111" t="str">
            <v>1/2 HUCK BOLT 0.5-.75GP (C50LR-BR16-8GA)</v>
          </cell>
          <cell r="D2111" t="str">
            <v>EA</v>
          </cell>
        </row>
        <row r="2112">
          <cell r="A2112" t="str">
            <v>047-2127-005</v>
          </cell>
          <cell r="B2112" t="str">
            <v>1/2 HUCK BOLT 0.75-1GP (C50LR-BR16-12GA)</v>
          </cell>
          <cell r="D2112" t="str">
            <v>EA</v>
          </cell>
        </row>
        <row r="2113">
          <cell r="A2113" t="str">
            <v>047-2127-006</v>
          </cell>
          <cell r="B2113" t="str">
            <v>5/8 HUCK BOLT1.25-1.5GP(C50LR-BR20-20GA)</v>
          </cell>
          <cell r="D2113" t="str">
            <v>EA</v>
          </cell>
        </row>
        <row r="2114">
          <cell r="A2114" t="str">
            <v>047-2127-016</v>
          </cell>
          <cell r="B2114" t="str">
            <v>5/8 HUCK BOLT 0.5-0.75GP (C50LR-BR20-8)</v>
          </cell>
          <cell r="D2114" t="str">
            <v>EA</v>
          </cell>
        </row>
        <row r="2115">
          <cell r="A2115" t="str">
            <v>212-0251-001-T</v>
          </cell>
          <cell r="B2115" t="str">
            <v>CONSPICUITY TAPE RED-WHT 2" 3M#981-32ES</v>
          </cell>
          <cell r="D2115" t="str">
            <v>ME</v>
          </cell>
        </row>
        <row r="2116">
          <cell r="A2116" t="str">
            <v>212-0251-003-T</v>
          </cell>
          <cell r="B2116" t="str">
            <v>CONSPICUITY TAPE WHITE 2" #3M-TAP-983-10</v>
          </cell>
          <cell r="D2116" t="str">
            <v>ME</v>
          </cell>
        </row>
        <row r="2117">
          <cell r="A2117" t="str">
            <v>9043-0021-T</v>
          </cell>
          <cell r="B2117" t="str">
            <v>SOCKET HEAD CAP SCREW SS M10 L100</v>
          </cell>
          <cell r="D2117" t="str">
            <v>EA</v>
          </cell>
        </row>
        <row r="2118">
          <cell r="A2118" t="str">
            <v>9043-0027-055-T</v>
          </cell>
          <cell r="B2118" t="str">
            <v>M16-2.0 x55 mm. FLAT HEAD (BLACK)(G12.9)</v>
          </cell>
          <cell r="D2118" t="str">
            <v>EA</v>
          </cell>
        </row>
        <row r="2119">
          <cell r="A2119" t="str">
            <v>9043-0027-065-T</v>
          </cell>
          <cell r="B2119" t="str">
            <v>M16-2.0 x65 mm. FLAT HEAD (BLACK)(G12.9)</v>
          </cell>
          <cell r="D2119" t="str">
            <v>EA</v>
          </cell>
        </row>
        <row r="2120">
          <cell r="A2120" t="str">
            <v>9043-0027-080-T</v>
          </cell>
          <cell r="B2120" t="str">
            <v>M16-2.0 x80 mm. FLAT HEAD (BLACK)(G12.9)</v>
          </cell>
          <cell r="D2120" t="str">
            <v>EA</v>
          </cell>
        </row>
        <row r="2121">
          <cell r="A2121" t="str">
            <v>9043-0027-120-T</v>
          </cell>
          <cell r="B2121" t="str">
            <v>M16-2.0 x120mm. FLAT HEAD (BLACK)(G12.9)</v>
          </cell>
          <cell r="D2121" t="str">
            <v>EA</v>
          </cell>
        </row>
        <row r="2122">
          <cell r="A2122" t="str">
            <v>9561-0006-T</v>
          </cell>
          <cell r="B2122" t="str">
            <v>NOZZLE FOR DP8805NS, 45 ML</v>
          </cell>
          <cell r="D2122" t="str">
            <v>EA</v>
          </cell>
        </row>
        <row r="2123">
          <cell r="A2123" t="str">
            <v>9590-0006-T</v>
          </cell>
          <cell r="B2123" t="str">
            <v>PAD SUPERBUFF POLISHING PAD 8",YEL,3M,</v>
          </cell>
          <cell r="D2123" t="str">
            <v>EA</v>
          </cell>
        </row>
        <row r="2124">
          <cell r="A2124" t="str">
            <v>9726-0027-001-T</v>
          </cell>
          <cell r="B2124" t="str">
            <v>ACRYLIC ADHENSIVE 3M DP8805NS GREEN</v>
          </cell>
          <cell r="D2124" t="str">
            <v>EA</v>
          </cell>
        </row>
        <row r="2125">
          <cell r="A2125" t="str">
            <v>9754-0010-T</v>
          </cell>
          <cell r="B2125" t="str">
            <v>STUD STEEL ZINC PLATE M8x1.25 (SLV5-21M)</v>
          </cell>
          <cell r="D2125" t="str">
            <v>EA</v>
          </cell>
        </row>
        <row r="2126">
          <cell r="A2126" t="str">
            <v>9878-0006-T</v>
          </cell>
          <cell r="B2126" t="str">
            <v>TAPE TEFLON 3/4"Wx520" PROFITTER#63165</v>
          </cell>
          <cell r="D2126" t="str">
            <v>RL</v>
          </cell>
        </row>
        <row r="2127">
          <cell r="A2127" t="str">
            <v>FAC0404</v>
          </cell>
          <cell r="B2127" t="str">
            <v>SUPERBUFF POLISHING PAD 8",YEL,3M,#5705</v>
          </cell>
          <cell r="D2127" t="str">
            <v>EA</v>
          </cell>
        </row>
        <row r="2128">
          <cell r="A2128" t="str">
            <v>FAC0583</v>
          </cell>
          <cell r="B2128" t="str">
            <v>SUPERBUFF POLISHING PAD 7",WHT,3M #5701</v>
          </cell>
          <cell r="D2128" t="str">
            <v>EA</v>
          </cell>
        </row>
        <row r="2129">
          <cell r="A2129" t="str">
            <v>FAC0707</v>
          </cell>
          <cell r="B2129" t="str">
            <v>FILTER MASK, 3M #6001 (1 PAC = 2 EA)</v>
          </cell>
          <cell r="D2129" t="str">
            <v>PAC</v>
          </cell>
        </row>
        <row r="2130">
          <cell r="A2130" t="str">
            <v>FAC-0737</v>
          </cell>
          <cell r="B2130" t="str">
            <v>GLOVE#0202902 ACCEP FOR TIG WELDING</v>
          </cell>
          <cell r="D2130" t="str">
            <v>EA</v>
          </cell>
        </row>
        <row r="2131">
          <cell r="A2131" t="str">
            <v>FAC0738</v>
          </cell>
          <cell r="B2131" t="str">
            <v>0877210 Cowhide MIG Welding Glove L</v>
          </cell>
          <cell r="D2131" t="str">
            <v>EA</v>
          </cell>
        </row>
        <row r="2132">
          <cell r="A2132" t="str">
            <v>FAC0739</v>
          </cell>
          <cell r="B2132" t="str">
            <v>1000806 Yellow Uncoat Kevlar Glove L</v>
          </cell>
          <cell r="D2132" t="str">
            <v>EA</v>
          </cell>
        </row>
        <row r="2133">
          <cell r="A2133" t="str">
            <v>FAC0747</v>
          </cell>
          <cell r="B2133" t="str">
            <v>13081-00282 COTTON MASK 2 LAYERS</v>
          </cell>
          <cell r="D2133" t="str">
            <v>EA</v>
          </cell>
        </row>
        <row r="2134">
          <cell r="A2134" t="str">
            <v>FAC0752</v>
          </cell>
          <cell r="B2134" t="str">
            <v>0405Soft Bristle Flow-thru Brush</v>
          </cell>
          <cell r="D2134" t="str">
            <v>EA</v>
          </cell>
        </row>
        <row r="2135">
          <cell r="A2135" t="str">
            <v>FAC0758</v>
          </cell>
          <cell r="B2135" t="str">
            <v>0202730 TYVEK SIZE L WHITE(COLLAR&amp;HOOD)</v>
          </cell>
          <cell r="D2135" t="str">
            <v>EA</v>
          </cell>
        </row>
        <row r="2136">
          <cell r="A2136" t="str">
            <v>FAC0761</v>
          </cell>
          <cell r="B2136" t="str">
            <v>13081-00196 DUST MASK 3PLY-BLUE</v>
          </cell>
          <cell r="D2136" t="str">
            <v>EA</v>
          </cell>
        </row>
        <row r="2137">
          <cell r="A2137" t="str">
            <v>FAC0769</v>
          </cell>
          <cell r="B2137" t="str">
            <v>8901060 Grinding Wheel A24R-BF27</v>
          </cell>
          <cell r="D2137" t="str">
            <v>EA</v>
          </cell>
        </row>
        <row r="2138">
          <cell r="A2138" t="str">
            <v>FAC0771</v>
          </cell>
          <cell r="B2138" t="str">
            <v>8900879 6"x9" MAROON VERY FINE HAND PAD</v>
          </cell>
          <cell r="D2138" t="str">
            <v>EA</v>
          </cell>
        </row>
        <row r="2139">
          <cell r="A2139" t="str">
            <v>FAC0783</v>
          </cell>
          <cell r="B2139" t="str">
            <v>0202729 TYVEX TY127S MdCovl</v>
          </cell>
          <cell r="D2139" t="str">
            <v>EA</v>
          </cell>
        </row>
        <row r="2140">
          <cell r="A2140" t="str">
            <v>FAC0791</v>
          </cell>
          <cell r="B2140" t="str">
            <v>FILTER MASK, 3M #6002 (1 PAC=2EA)</v>
          </cell>
          <cell r="D2140" t="str">
            <v>PAC</v>
          </cell>
        </row>
        <row r="2141">
          <cell r="A2141" t="str">
            <v>FAC0793</v>
          </cell>
          <cell r="B2141" t="str">
            <v>3M#3192 TACK CLOTH (AUTO) ผ้าเหนียว</v>
          </cell>
          <cell r="D2141" t="str">
            <v>EA</v>
          </cell>
        </row>
        <row r="2142">
          <cell r="A2142" t="str">
            <v>FST-0124</v>
          </cell>
          <cell r="B2142" t="str">
            <v>M12x1.75 NUT SS</v>
          </cell>
          <cell r="D2142" t="str">
            <v>EA</v>
          </cell>
        </row>
        <row r="2143">
          <cell r="A2143" t="str">
            <v>FST-0136</v>
          </cell>
          <cell r="B2143" t="str">
            <v>M16 FLAT WASHER (G  8.8)  PLATED</v>
          </cell>
          <cell r="D2143" t="str">
            <v>EA</v>
          </cell>
        </row>
        <row r="2144">
          <cell r="A2144" t="str">
            <v>FST-0246</v>
          </cell>
          <cell r="B2144" t="str">
            <v>M8-1.25 HH BOLT SUS x 15 mm LG.</v>
          </cell>
          <cell r="D2144" t="str">
            <v>EA</v>
          </cell>
        </row>
        <row r="2145">
          <cell r="A2145" t="str">
            <v>FST-0302</v>
          </cell>
          <cell r="B2145" t="str">
            <v>M10-1.5 HH Bolt x 65 Lg. SS half</v>
          </cell>
          <cell r="D2145" t="str">
            <v>EA</v>
          </cell>
        </row>
        <row r="2146">
          <cell r="A2146" t="str">
            <v>FST-0320</v>
          </cell>
          <cell r="B2146" t="str">
            <v>M16-2.0 HH BOLTx50mm (G 10.9) PLATED</v>
          </cell>
          <cell r="D2146" t="str">
            <v>EA</v>
          </cell>
        </row>
        <row r="2147">
          <cell r="A2147" t="str">
            <v>FST-0336</v>
          </cell>
          <cell r="B2147" t="str">
            <v>M12 - 1.75 HH BOLTx55mmLG SS เกลียวตลอด</v>
          </cell>
          <cell r="D2147" t="str">
            <v>EA</v>
          </cell>
        </row>
        <row r="2148">
          <cell r="A2148" t="str">
            <v>FST-0389</v>
          </cell>
          <cell r="B2148" t="str">
            <v>M4 BOLT X 15mm. SS.</v>
          </cell>
          <cell r="D2148" t="str">
            <v>EA</v>
          </cell>
        </row>
        <row r="2149">
          <cell r="A2149" t="str">
            <v>FST-0394</v>
          </cell>
          <cell r="B2149" t="str">
            <v>GRINDER DISC 4", GREEN, 3M BRAND, FOR SS</v>
          </cell>
          <cell r="D2149" t="str">
            <v>EA</v>
          </cell>
        </row>
        <row r="2150">
          <cell r="A2150" t="str">
            <v>FST-0447</v>
          </cell>
          <cell r="B2150" t="str">
            <v>M16-2.00 HH BOLT X120 LG,(G8.8), ZP</v>
          </cell>
          <cell r="D2150" t="str">
            <v>EA</v>
          </cell>
        </row>
        <row r="2151">
          <cell r="A2151" t="str">
            <v>FST-0480</v>
          </cell>
          <cell r="B2151" t="str">
            <v>M10-1.5 NUTx5.0 MM THK.  SS</v>
          </cell>
          <cell r="D2151" t="str">
            <v>EA</v>
          </cell>
        </row>
        <row r="2152">
          <cell r="A2152" t="str">
            <v>FST-0484</v>
          </cell>
          <cell r="B2152" t="str">
            <v>M10-1.5x20MM DIN7991CLASS A2 SS FLATHEAD</v>
          </cell>
          <cell r="D2152" t="str">
            <v>EA</v>
          </cell>
        </row>
        <row r="2153">
          <cell r="A2153" t="str">
            <v>FST-0490</v>
          </cell>
          <cell r="B2153" t="str">
            <v>M4-0.7x35mm DIN933 Class A2 SS Cap Screw</v>
          </cell>
          <cell r="D2153" t="str">
            <v>EA</v>
          </cell>
        </row>
        <row r="2154">
          <cell r="A2154" t="str">
            <v>FST-0494</v>
          </cell>
          <cell r="B2154" t="str">
            <v>M16 SPRING WASHER(G8.8)ZP</v>
          </cell>
          <cell r="D2154" t="str">
            <v>EA</v>
          </cell>
        </row>
        <row r="2155">
          <cell r="A2155" t="str">
            <v>FST-0495</v>
          </cell>
          <cell r="B2155" t="str">
            <v>M20-2.5x55mmDIN933(8.8)PLAIN CAP SCREW</v>
          </cell>
          <cell r="D2155" t="str">
            <v>EA</v>
          </cell>
        </row>
        <row r="2156">
          <cell r="A2156" t="str">
            <v>FST-0496</v>
          </cell>
          <cell r="B2156" t="str">
            <v>M16-2.0x110mm DIN931ZINC CAP SCREW (8.8)</v>
          </cell>
          <cell r="D2156" t="str">
            <v>EA</v>
          </cell>
        </row>
        <row r="2157">
          <cell r="A2157" t="str">
            <v>900-0227-T</v>
          </cell>
          <cell r="B2157" t="str">
            <v>Air Tickets</v>
          </cell>
          <cell r="D2157" t="str">
            <v>TR</v>
          </cell>
        </row>
        <row r="2158">
          <cell r="A2158" t="str">
            <v>031-0135-011-T</v>
          </cell>
          <cell r="B2158" t="str">
            <v>3/2 CONTROL V.AIR OPER.1/8"P,FESTO#7803</v>
          </cell>
          <cell r="D2158" t="str">
            <v>EA</v>
          </cell>
        </row>
        <row r="2159">
          <cell r="A2159" t="str">
            <v>031-0185-007-T</v>
          </cell>
          <cell r="B2159" t="str">
            <v>5/2 CONTROL AIR OPER 1/4"PORT FESTO#9199</v>
          </cell>
          <cell r="D2159" t="str">
            <v>EA</v>
          </cell>
        </row>
        <row r="2160">
          <cell r="A2160" t="str">
            <v>031-0185-008-T</v>
          </cell>
          <cell r="B2160" t="str">
            <v>5/2 CONTROL AIR OPER 1/8"PORT FESTO#9764</v>
          </cell>
          <cell r="D2160" t="str">
            <v>EA</v>
          </cell>
        </row>
        <row r="2161">
          <cell r="A2161" t="str">
            <v>253-0112-T</v>
          </cell>
          <cell r="B2161" t="str">
            <v>AIR SERVICE UNIT FESTO #159605</v>
          </cell>
          <cell r="D2161" t="str">
            <v>EA</v>
          </cell>
        </row>
        <row r="2162">
          <cell r="A2162" t="str">
            <v>9683-0002-T</v>
          </cell>
          <cell r="B2162" t="str">
            <v>FILER REG FESTO LFR-1/4-D-MINI W/P.GUAGE</v>
          </cell>
          <cell r="D2162" t="str">
            <v>EA</v>
          </cell>
        </row>
        <row r="2163">
          <cell r="A2163" t="str">
            <v>9941-0100-001-T</v>
          </cell>
          <cell r="B2163" t="str">
            <v>VALVE 3/2 MFH-3-1/8-S-7958 FEST SOLENOID</v>
          </cell>
          <cell r="D2163" t="str">
            <v>EA</v>
          </cell>
        </row>
        <row r="2164">
          <cell r="A2164" t="str">
            <v>9941-0136-002-T</v>
          </cell>
          <cell r="B2164" t="str">
            <v>VALVE SHUTTLE AND GATE 1/8"</v>
          </cell>
          <cell r="D2164" t="str">
            <v>EA</v>
          </cell>
        </row>
        <row r="2165">
          <cell r="A2165" t="str">
            <v>FAC0464</v>
          </cell>
          <cell r="B2165" t="str">
            <v>SHARK HIDE  METAL PROTECTANT</v>
          </cell>
          <cell r="D2165" t="str">
            <v>DM</v>
          </cell>
        </row>
        <row r="2166">
          <cell r="A2166" t="str">
            <v>9539-0002-T</v>
          </cell>
          <cell r="B2166" t="str">
            <v>FLOW METER M-10-...-1 "LC" W/ELEC. REGIS</v>
          </cell>
          <cell r="D2166" t="str">
            <v>EA</v>
          </cell>
        </row>
        <row r="2167">
          <cell r="A2167" t="str">
            <v>001-0140-T</v>
          </cell>
          <cell r="B2167" t="str">
            <v>CYL COMPACT SHORT STROKE SINGLE ACTING</v>
          </cell>
          <cell r="D2167" t="str">
            <v>EA</v>
          </cell>
        </row>
        <row r="2168">
          <cell r="A2168" t="str">
            <v>031-0135-012-T</v>
          </cell>
          <cell r="B2168" t="str">
            <v>3/2 PUSH-PULL VALVE PNEUMAX 1/8" PORT</v>
          </cell>
          <cell r="D2168" t="str">
            <v>EA</v>
          </cell>
        </row>
        <row r="2169">
          <cell r="A2169" t="str">
            <v>031-0155-T</v>
          </cell>
          <cell r="B2169" t="str">
            <v>TIMER DELAY VALVE VZ.18.310</v>
          </cell>
          <cell r="D2169" t="str">
            <v>EA</v>
          </cell>
        </row>
        <row r="2170">
          <cell r="A2170" t="str">
            <v>9941-0103-T</v>
          </cell>
          <cell r="B2170" t="str">
            <v>VALVE 3/2, PUSH BUTTON RED KNOB (NO)</v>
          </cell>
          <cell r="D2170" t="str">
            <v>EA</v>
          </cell>
        </row>
        <row r="2171">
          <cell r="A2171" t="str">
            <v>9941-0175-T</v>
          </cell>
          <cell r="B2171" t="str">
            <v>VALVE 5/2 G1/8" PNEUMAX #228.52.9/2</v>
          </cell>
          <cell r="D2171" t="str">
            <v>EA</v>
          </cell>
        </row>
        <row r="2172">
          <cell r="A2172" t="str">
            <v>FAC1351</v>
          </cell>
          <cell r="B2172" t="str">
            <v>Beret cap with Heil logo</v>
          </cell>
          <cell r="D2172" t="str">
            <v>EA</v>
          </cell>
        </row>
        <row r="2173">
          <cell r="A2173" t="str">
            <v>FAC1353</v>
          </cell>
          <cell r="B2173" t="str">
            <v>Umbella with screen</v>
          </cell>
          <cell r="D2173" t="str">
            <v>EA</v>
          </cell>
        </row>
        <row r="2174">
          <cell r="A2174" t="str">
            <v>FAC1354</v>
          </cell>
          <cell r="B2174" t="str">
            <v>Shopping bag with screen</v>
          </cell>
          <cell r="D2174" t="str">
            <v>EA</v>
          </cell>
        </row>
        <row r="2175">
          <cell r="A2175" t="str">
            <v>9881-0005-T</v>
          </cell>
          <cell r="B2175" t="str">
            <v>DUAL WALL HEAT SHRINK TUBING ATM040,OD40</v>
          </cell>
          <cell r="D2175" t="str">
            <v>EA</v>
          </cell>
        </row>
        <row r="2176">
          <cell r="A2176" t="str">
            <v>9881-0006-T</v>
          </cell>
          <cell r="B2176" t="str">
            <v>DUAL WALL HEAT SHRINK TUBING ATM028,OD28</v>
          </cell>
          <cell r="D2176" t="str">
            <v>EA</v>
          </cell>
        </row>
        <row r="2177">
          <cell r="A2177" t="str">
            <v>9941-0036</v>
          </cell>
          <cell r="B2177" t="str">
            <v>VALVE AIR INTERLOCK,6WAY EBW#88025601</v>
          </cell>
          <cell r="D2177" t="str">
            <v>EA</v>
          </cell>
        </row>
        <row r="2178">
          <cell r="A2178" t="str">
            <v>9941-0098-T</v>
          </cell>
          <cell r="B2178" t="str">
            <v>VALVE AIR INTERLOCK 6WAY EBW#88025603</v>
          </cell>
          <cell r="D2178" t="str">
            <v>EA</v>
          </cell>
        </row>
        <row r="2179">
          <cell r="A2179" t="str">
            <v>9002-0003-T</v>
          </cell>
          <cell r="B2179" t="str">
            <v>SLACK ADJUSTER AUTO FOR FUWA</v>
          </cell>
          <cell r="D2179" t="str">
            <v>EA</v>
          </cell>
        </row>
        <row r="2180">
          <cell r="A2180" t="str">
            <v>9007-0100-T</v>
          </cell>
          <cell r="B2180" t="str">
            <v>AXLE FUWA 5" ROUND#F2026 TRACK1820 10STD</v>
          </cell>
          <cell r="D2180" t="str">
            <v>EA</v>
          </cell>
        </row>
        <row r="2181">
          <cell r="A2181" t="str">
            <v>9007-0137-002-T</v>
          </cell>
          <cell r="B2181" t="str">
            <v>AXLE FUWA#F2023 W/O ABS (AUTO SLACK ADJ)</v>
          </cell>
          <cell r="D2181" t="str">
            <v>EA</v>
          </cell>
        </row>
        <row r="2182">
          <cell r="A2182" t="str">
            <v>9007-0137-003-T</v>
          </cell>
          <cell r="B2182" t="str">
            <v>AXLE FUWA#F2023 W/ABS (AUTO SLACK ADJ.)</v>
          </cell>
          <cell r="D2182" t="str">
            <v>EA</v>
          </cell>
        </row>
        <row r="2183">
          <cell r="A2183" t="str">
            <v>9007-0137-T</v>
          </cell>
          <cell r="B2183" t="str">
            <v>AXLE FUWA#F2023 W/O ABS MANUAL SLACK ADJ</v>
          </cell>
          <cell r="D2183" t="str">
            <v>EA</v>
          </cell>
        </row>
        <row r="2184">
          <cell r="A2184" t="str">
            <v>9007-0140-001-T</v>
          </cell>
          <cell r="B2184" t="str">
            <v>AXLE FUWA F2002 W/O ABS (AUTO SLACK ADJ)</v>
          </cell>
          <cell r="D2184" t="str">
            <v>EA</v>
          </cell>
        </row>
        <row r="2185">
          <cell r="A2185" t="str">
            <v>9007-0140-T</v>
          </cell>
          <cell r="B2185" t="str">
            <v>AXLE FUWA F2002 W/O ABS MANUAL SLACK ADJ</v>
          </cell>
          <cell r="D2185" t="str">
            <v>EA</v>
          </cell>
        </row>
        <row r="2186">
          <cell r="A2186" t="str">
            <v>9007-0141-001-T</v>
          </cell>
          <cell r="B2186" t="str">
            <v>AXLE FUWA F2002 W/ABS (AUTO SLACK ADJ)</v>
          </cell>
          <cell r="D2186" t="str">
            <v>EA</v>
          </cell>
        </row>
        <row r="2187">
          <cell r="A2187" t="str">
            <v>9007-0141-T</v>
          </cell>
          <cell r="B2187" t="str">
            <v>AXLE FUWA F2002 W/ABS (MANUAL SLACK ADJ)</v>
          </cell>
          <cell r="D2187" t="str">
            <v>EA</v>
          </cell>
        </row>
        <row r="2188">
          <cell r="A2188" t="str">
            <v>9601-0042-T</v>
          </cell>
          <cell r="B2188" t="str">
            <v>PLUG SPINDLE #PSI H2184-01 P-SERIES</v>
          </cell>
          <cell r="D2188" t="str">
            <v>EA</v>
          </cell>
        </row>
        <row r="2189">
          <cell r="A2189" t="str">
            <v>9757-0038-T</v>
          </cell>
          <cell r="B2189" t="str">
            <v>SUSP. FUWA TANDEM FW682/1360/390/AR5/9</v>
          </cell>
          <cell r="D2189" t="str">
            <v>EA</v>
          </cell>
        </row>
        <row r="2190">
          <cell r="A2190" t="str">
            <v>9757-0061-T</v>
          </cell>
          <cell r="B2190" t="str">
            <v>SUSP. FUWA TRI-AXLE FW683/1360/390/AR5/9</v>
          </cell>
          <cell r="D2190" t="str">
            <v>KIT</v>
          </cell>
        </row>
        <row r="2191">
          <cell r="A2191" t="str">
            <v>9757-0139-T</v>
          </cell>
          <cell r="B2191" t="str">
            <v>FUWA QUAD-AXLE AIR SUSP KIT.400-425mm RH</v>
          </cell>
          <cell r="D2191" t="str">
            <v>EA</v>
          </cell>
        </row>
        <row r="2192">
          <cell r="A2192" t="str">
            <v>9757-0140-T</v>
          </cell>
          <cell r="B2192" t="str">
            <v>SUSP. &amp; AXLE FUWA KF22AG16K1850N30 WABS</v>
          </cell>
          <cell r="D2192" t="str">
            <v>EA</v>
          </cell>
        </row>
        <row r="2193">
          <cell r="A2193" t="str">
            <v>9757-0146-T</v>
          </cell>
          <cell r="B2193" t="str">
            <v>SUSP&amp;AXLE FUWA TRI AXLE,REAR LIFT KIT DR</v>
          </cell>
          <cell r="D2193" t="str">
            <v>EA</v>
          </cell>
        </row>
        <row r="2194">
          <cell r="A2194" t="str">
            <v>9757-0151-T</v>
          </cell>
          <cell r="B2194" t="str">
            <v>SUSP. &amp; AXLE FUWA FP20GP04AA22 W/ABS ISO</v>
          </cell>
          <cell r="D2194" t="str">
            <v>EA</v>
          </cell>
        </row>
        <row r="2195">
          <cell r="A2195" t="str">
            <v>9869-0017-T</v>
          </cell>
          <cell r="B2195" t="str">
            <v>TEE #PSI31317-13 #4"</v>
          </cell>
          <cell r="D2195" t="str">
            <v>EA</v>
          </cell>
        </row>
        <row r="2196">
          <cell r="A2196" t="str">
            <v>9007-0085-T</v>
          </cell>
          <cell r="B2196" t="str">
            <v>AXLE FUWA W10001-004 TRACK 1811 RH 425</v>
          </cell>
          <cell r="D2196" t="str">
            <v>EA</v>
          </cell>
        </row>
        <row r="2197">
          <cell r="A2197" t="str">
            <v>9266-0011-T</v>
          </cell>
          <cell r="B2197" t="str">
            <v>FIRE EXTINGUISHER VIP FIRE 20LB#SP D 9.1</v>
          </cell>
          <cell r="D2197" t="str">
            <v>EA</v>
          </cell>
        </row>
        <row r="2198">
          <cell r="A2198" t="str">
            <v>9880-0011-T</v>
          </cell>
          <cell r="B2198" t="str">
            <v>TUBE,DIP EMCO ASS'Y 2050 mm.,#00602587</v>
          </cell>
          <cell r="D2198" t="str">
            <v>EA</v>
          </cell>
        </row>
        <row r="2199">
          <cell r="A2199" t="str">
            <v>9941-0086-T</v>
          </cell>
          <cell r="B2199" t="str">
            <v>VALVE,EMER SHUT DOWN BOTTON,EMCO,#RCO102</v>
          </cell>
          <cell r="D2199" t="str">
            <v>EA</v>
          </cell>
        </row>
        <row r="2200">
          <cell r="A2200" t="str">
            <v>9941-0171-T</v>
          </cell>
          <cell r="B2200" t="str">
            <v>VALVE KIT EMCO WHEATON FOR 7 CPT</v>
          </cell>
          <cell r="D2200" t="str">
            <v>SET</v>
          </cell>
        </row>
        <row r="2201">
          <cell r="A2201" t="str">
            <v>9941-0172-T</v>
          </cell>
          <cell r="B2201" t="str">
            <v>VALVE KIT EMCO WHEATON FOR 1 CPT</v>
          </cell>
          <cell r="D2201" t="str">
            <v>SET</v>
          </cell>
        </row>
        <row r="2202">
          <cell r="A2202" t="str">
            <v>9970-0002-T</v>
          </cell>
          <cell r="B2202" t="str">
            <v>WRENCH FOR FAUCET VALVE EMCO #F0007-001</v>
          </cell>
          <cell r="D2202" t="str">
            <v>EA</v>
          </cell>
        </row>
        <row r="2203">
          <cell r="A2203" t="str">
            <v>RAA-0145</v>
          </cell>
          <cell r="B2203" t="str">
            <v>.50"x48"x96" AL 5083 H321</v>
          </cell>
          <cell r="D2203" t="str">
            <v>EA</v>
          </cell>
        </row>
        <row r="2204">
          <cell r="A2204" t="str">
            <v>RAA-0170</v>
          </cell>
          <cell r="B2204" t="str">
            <v>THK25 MM. X 48" X 96" ALUM 5083 H112</v>
          </cell>
          <cell r="D2204" t="str">
            <v>EA</v>
          </cell>
        </row>
        <row r="2205">
          <cell r="A2205" t="str">
            <v>RAA-0225</v>
          </cell>
          <cell r="B2205" t="str">
            <v>10mmx1495x3048 AL5083-H111 MILL CERT</v>
          </cell>
          <cell r="D2205" t="str">
            <v>EA</v>
          </cell>
        </row>
        <row r="2206">
          <cell r="A2206" t="str">
            <v>RAA-0233</v>
          </cell>
          <cell r="B2206" t="str">
            <v>1.5mm x 1220mm x 2440 mm AL 5052 H32</v>
          </cell>
          <cell r="D2206" t="str">
            <v>EA</v>
          </cell>
        </row>
        <row r="2207">
          <cell r="A2207" t="str">
            <v>RAA-0252</v>
          </cell>
          <cell r="B2207" t="str">
            <v>10mmx1220mmx2440 AL 5083 H111</v>
          </cell>
          <cell r="D2207" t="str">
            <v>EA</v>
          </cell>
        </row>
        <row r="2208">
          <cell r="A2208" t="str">
            <v>RAA-0286</v>
          </cell>
          <cell r="B2208" t="str">
            <v>25.4mm x1220mm x 2440mm AL 5083 H111</v>
          </cell>
          <cell r="D2208" t="str">
            <v>EA</v>
          </cell>
        </row>
        <row r="2209">
          <cell r="A2209" t="str">
            <v>RAA-0287</v>
          </cell>
          <cell r="B2209" t="str">
            <v>2.5mm. X 1524 X 4600 ALUM 5052 H32</v>
          </cell>
          <cell r="D2209" t="str">
            <v>EA</v>
          </cell>
        </row>
        <row r="2210">
          <cell r="A2210" t="str">
            <v>RAA-0291</v>
          </cell>
          <cell r="B2210" t="str">
            <v>20mm x 48" x 96" ALUM 5083 H111</v>
          </cell>
          <cell r="D2210" t="str">
            <v>EA</v>
          </cell>
        </row>
        <row r="2211">
          <cell r="A2211" t="str">
            <v>RAA-0303</v>
          </cell>
          <cell r="B2211" t="str">
            <v>12mm x 48” x 144” AL 5083 H112</v>
          </cell>
          <cell r="D2211" t="str">
            <v>EA</v>
          </cell>
        </row>
        <row r="2212">
          <cell r="A2212" t="str">
            <v>RAA-0314</v>
          </cell>
          <cell r="B2212" t="str">
            <v>2.5mmX1220X4000 AL. 5052 H32 W/FILM</v>
          </cell>
          <cell r="D2212" t="str">
            <v>EA</v>
          </cell>
        </row>
        <row r="2213">
          <cell r="A2213" t="str">
            <v>RAA-0315</v>
          </cell>
          <cell r="B2213" t="str">
            <v>25.4mm x 1220mm x 3658mm AL 5083 H112</v>
          </cell>
          <cell r="D2213" t="str">
            <v>EA</v>
          </cell>
        </row>
        <row r="2214">
          <cell r="A2214" t="str">
            <v>RAA-0322</v>
          </cell>
          <cell r="B2214" t="str">
            <v>25.4mm x 1220mm x 3048mm AL 5083 H112</v>
          </cell>
          <cell r="D2214" t="str">
            <v>EA</v>
          </cell>
        </row>
        <row r="2215">
          <cell r="A2215" t="str">
            <v>RAA-0325</v>
          </cell>
          <cell r="B2215" t="str">
            <v>76.2mm x 700 x 700 ALUM 5083 H111</v>
          </cell>
          <cell r="D2215" t="str">
            <v>EA</v>
          </cell>
        </row>
        <row r="2216">
          <cell r="A2216" t="str">
            <v>RAA-0339</v>
          </cell>
          <cell r="B2216" t="str">
            <v>6mm x 48" x 96" AL 5083 H111</v>
          </cell>
          <cell r="D2216" t="str">
            <v>EA</v>
          </cell>
        </row>
        <row r="2217">
          <cell r="A2217" t="str">
            <v>RAA-0342</v>
          </cell>
          <cell r="B2217" t="str">
            <v>6mm x 1524mm x 3048mm AL. 5083 - H111</v>
          </cell>
          <cell r="D2217" t="str">
            <v>EA</v>
          </cell>
        </row>
        <row r="2218">
          <cell r="A2218" t="str">
            <v>RAA-0345</v>
          </cell>
          <cell r="B2218" t="str">
            <v>8mm x 48" x 96" AL 5083 H111</v>
          </cell>
          <cell r="D2218" t="str">
            <v>EA</v>
          </cell>
        </row>
        <row r="2219">
          <cell r="A2219" t="str">
            <v>RAA-0348</v>
          </cell>
          <cell r="B2219" t="str">
            <v>6mm x 1524mm x 3658mm AL5083 H111</v>
          </cell>
          <cell r="D2219" t="str">
            <v>EA</v>
          </cell>
        </row>
        <row r="2220">
          <cell r="A2220" t="str">
            <v>RAA-0349</v>
          </cell>
          <cell r="B2220" t="str">
            <v>10mm x1495 x5800 AL5083-H111 MILL CERT</v>
          </cell>
          <cell r="D2220" t="str">
            <v>EA</v>
          </cell>
        </row>
        <row r="2221">
          <cell r="A2221" t="str">
            <v>RAA-0352</v>
          </cell>
          <cell r="B2221" t="str">
            <v>8mm x1524 x3048 AL 5083 H111</v>
          </cell>
          <cell r="D2221" t="str">
            <v>EA</v>
          </cell>
        </row>
        <row r="2222">
          <cell r="A2222" t="str">
            <v>RAA-0374</v>
          </cell>
          <cell r="B2222" t="str">
            <v>5mm X 1,220mm X 2,440mm AL. 5083 - H111</v>
          </cell>
          <cell r="D2222" t="str">
            <v>EA</v>
          </cell>
        </row>
        <row r="2223">
          <cell r="A2223" t="str">
            <v>RAA-0375</v>
          </cell>
          <cell r="B2223" t="str">
            <v>5mm X 1524mm X 3048mm AL. 5083 - H111</v>
          </cell>
          <cell r="D2223" t="str">
            <v>EA</v>
          </cell>
        </row>
        <row r="2224">
          <cell r="A2224" t="str">
            <v>RAA-0384</v>
          </cell>
          <cell r="B2224" t="str">
            <v>6mm x 1525 x 3048 mm. ALUM 5083 H112</v>
          </cell>
          <cell r="D2224" t="str">
            <v>EA</v>
          </cell>
        </row>
        <row r="2225">
          <cell r="A2225" t="str">
            <v>RAA-0387</v>
          </cell>
          <cell r="B2225" t="str">
            <v>16mm. X 200mm X 200mm  ALUM 5083 H111</v>
          </cell>
          <cell r="D2225" t="str">
            <v>EA</v>
          </cell>
        </row>
        <row r="2226">
          <cell r="A2226" t="str">
            <v>RAA-0410</v>
          </cell>
          <cell r="B2226" t="str">
            <v>2.0mm x 1220mm x 2440mm AL1100 H14+FILM</v>
          </cell>
          <cell r="D2226" t="str">
            <v>EA</v>
          </cell>
        </row>
        <row r="2227">
          <cell r="A2227" t="str">
            <v>RAA-0411</v>
          </cell>
          <cell r="B2227" t="str">
            <v>2.5mm x 1220mm x 2440mm AL1100 H14+FILM</v>
          </cell>
          <cell r="D2227" t="str">
            <v>EA</v>
          </cell>
        </row>
        <row r="2228">
          <cell r="A2228" t="str">
            <v>RAA-0418</v>
          </cell>
          <cell r="B2228" t="str">
            <v>10mm. x 5' x 10' AL5083-H111 MILL CERTIF</v>
          </cell>
          <cell r="D2228" t="str">
            <v>EA</v>
          </cell>
        </row>
        <row r="2229">
          <cell r="A2229" t="str">
            <v>9224-0007-T</v>
          </cell>
          <cell r="B2229" t="str">
            <v>BURSTING DISC PEROLO #DRS80P366T20 SS</v>
          </cell>
          <cell r="D2229" t="str">
            <v>EA</v>
          </cell>
        </row>
        <row r="2230">
          <cell r="A2230" t="str">
            <v>9225-0005-T</v>
          </cell>
          <cell r="B2230" t="str">
            <v>DRR80P484T20    DN80 BURSTING DISC (Rupt</v>
          </cell>
          <cell r="D2230" t="str">
            <v>EA</v>
          </cell>
        </row>
        <row r="2231">
          <cell r="A2231" t="str">
            <v>9293-0070-T</v>
          </cell>
          <cell r="B2231" t="str">
            <v>WELDING FLANGE SS316L PEROLO CHEMFLOW 4"</v>
          </cell>
          <cell r="D2231" t="str">
            <v>EA</v>
          </cell>
        </row>
        <row r="2232">
          <cell r="A2232" t="str">
            <v>9326-0108-T</v>
          </cell>
          <cell r="B2232" t="str">
            <v>GASKET PTFE 1711039002 FOR 4" PEROLO FOO</v>
          </cell>
          <cell r="D2232" t="str">
            <v>EA</v>
          </cell>
        </row>
        <row r="2233">
          <cell r="A2233" t="str">
            <v>9754-0012-T</v>
          </cell>
          <cell r="B2233" t="str">
            <v>BOLTING KIT 1711039200 FOR PEROLO FOOT V</v>
          </cell>
          <cell r="D2233" t="str">
            <v>EA</v>
          </cell>
        </row>
        <row r="2234">
          <cell r="A2234" t="str">
            <v>9754-0016-T</v>
          </cell>
          <cell r="B2234" t="str">
            <v>STUD KIT 8-M16-50 STUDS, 8-NUT 8-WASHER</v>
          </cell>
          <cell r="D2234" t="str">
            <v>EA</v>
          </cell>
        </row>
        <row r="2235">
          <cell r="A2235" t="str">
            <v>9941-0249-T</v>
          </cell>
          <cell r="B2235" t="str">
            <v>CF4921ARC  4” PNEUMATIC CHEMFLOW FOOTVAL</v>
          </cell>
          <cell r="D2235" t="str">
            <v>EA</v>
          </cell>
        </row>
        <row r="2236">
          <cell r="A2236" t="str">
            <v>9941-0271-T</v>
          </cell>
          <cell r="B2236" t="str">
            <v>FOOT VALVE 3'' 90° T1716151000 SILICONE</v>
          </cell>
          <cell r="D2236" t="str">
            <v>EA</v>
          </cell>
        </row>
        <row r="2237">
          <cell r="A2237" t="str">
            <v>9117-0049-T</v>
          </cell>
          <cell r="B2237" t="str">
            <v>CABLE 7WIRE TT/TR#FLRYY/T85(6x1.5+1x2.5)</v>
          </cell>
          <cell r="D2237" t="str">
            <v>ME</v>
          </cell>
        </row>
        <row r="2238">
          <cell r="A2238" t="str">
            <v>9117-0050-T</v>
          </cell>
          <cell r="B2238" t="str">
            <v>CABLE 2CORE TRK-TRAILER#FLRYY/T85(2x1.0)</v>
          </cell>
          <cell r="D2238" t="str">
            <v>ME</v>
          </cell>
        </row>
        <row r="2239">
          <cell r="A2239" t="str">
            <v>9047-0061-T</v>
          </cell>
          <cell r="B2239" t="str">
            <v>BRAKE KIT TEBS G2  TRI-AXLE FRONT LIFT</v>
          </cell>
          <cell r="D2239" t="str">
            <v>EA</v>
          </cell>
        </row>
        <row r="2240">
          <cell r="A2240" t="str">
            <v>9047-0062-T</v>
          </cell>
          <cell r="B2240" t="str">
            <v>BRAKE KIT TIM G2 KNORR BREME</v>
          </cell>
          <cell r="D2240" t="str">
            <v>EA</v>
          </cell>
        </row>
        <row r="2241">
          <cell r="A2241" t="str">
            <v>031-0195-T</v>
          </cell>
          <cell r="B2241" t="str">
            <v>GIRARD,3" MAGNETIC VACUM VALVE 3MVB-ST</v>
          </cell>
          <cell r="D2241" t="str">
            <v>EA</v>
          </cell>
        </row>
        <row r="2242">
          <cell r="A2242" t="str">
            <v>9941-0006-075-T</v>
          </cell>
          <cell r="B2242" t="str">
            <v>BALL VALVE 3/4"NPT SS316 (W/ GIRARD V.)</v>
          </cell>
          <cell r="D2242" t="str">
            <v>EA</v>
          </cell>
        </row>
        <row r="2243">
          <cell r="A2243" t="str">
            <v>9941-0166-T</v>
          </cell>
          <cell r="B2243" t="str">
            <v>VALVE PRESS,/VACUUM VENT GIRARD#GA02310</v>
          </cell>
          <cell r="D2243" t="str">
            <v>EA</v>
          </cell>
        </row>
        <row r="2244">
          <cell r="A2244" t="str">
            <v>9941-0250-T</v>
          </cell>
          <cell r="B2244" t="str">
            <v>PRESSURE/VACUUM VENT GIRARD #GA12112 GE</v>
          </cell>
          <cell r="D2244" t="str">
            <v>EA</v>
          </cell>
        </row>
        <row r="2245">
          <cell r="A2245" t="str">
            <v>9136-0017-T</v>
          </cell>
          <cell r="B2245" t="str">
            <v>COUP 5TH WHEEL GNY SINGLE LIQU ASS'Y#887</v>
          </cell>
          <cell r="D2245" t="str">
            <v>EA</v>
          </cell>
        </row>
        <row r="2246">
          <cell r="A2246" t="str">
            <v>FAC0744</v>
          </cell>
          <cell r="B2246" t="str">
            <v>Clear Anti-Fog Len/Royal+Leash-Thin rope</v>
          </cell>
          <cell r="D2246" t="str">
            <v>EA</v>
          </cell>
        </row>
        <row r="2247">
          <cell r="A2247" t="str">
            <v>FAC0821</v>
          </cell>
          <cell r="B2247" t="str">
            <v>0405 Soft Bristle Flow-thru Brush</v>
          </cell>
          <cell r="D2247" t="str">
            <v>EA</v>
          </cell>
        </row>
        <row r="2248">
          <cell r="A2248" t="str">
            <v>9134-0016-T</v>
          </cell>
          <cell r="B2248" t="str">
            <v>CONTROL BOX GRIFFITH INDIVIDUAL 3 COMP</v>
          </cell>
          <cell r="D2248" t="str">
            <v>EA</v>
          </cell>
        </row>
        <row r="2249">
          <cell r="A2249" t="str">
            <v>9134-0017-T</v>
          </cell>
          <cell r="B2249" t="str">
            <v>CONTROL BOX GRIFFITH INDIVIDUAL 4 COMP</v>
          </cell>
          <cell r="D2249" t="str">
            <v>EA</v>
          </cell>
        </row>
        <row r="2250">
          <cell r="A2250" t="str">
            <v>9141-0015-T</v>
          </cell>
          <cell r="B2250" t="str">
            <v>COMPACT CYL SER 32 BORE 20 STROKE 25 SA</v>
          </cell>
          <cell r="D2250" t="str">
            <v>EA</v>
          </cell>
        </row>
        <row r="2251">
          <cell r="A2251" t="str">
            <v>9941-0051-T</v>
          </cell>
          <cell r="B2251" t="str">
            <v>PNEU,CTRL BOX GRIFFITHSw/HAND RAIL FUNCT</v>
          </cell>
          <cell r="D2251" t="str">
            <v>EA</v>
          </cell>
        </row>
        <row r="2252">
          <cell r="A2252" t="str">
            <v>9941-0108-T</v>
          </cell>
          <cell r="B2252" t="str">
            <v>PNEUMATIC CONTROL BOX GRIFFITHS CG-DARO-</v>
          </cell>
          <cell r="D2252" t="str">
            <v>EA</v>
          </cell>
        </row>
        <row r="2253">
          <cell r="A2253" t="str">
            <v>037-8835-244</v>
          </cell>
          <cell r="B2253" t="str">
            <v>EXTRU L-MEMBER ANG 3"x13.25"x6185mm.</v>
          </cell>
          <cell r="D2253" t="str">
            <v>EA</v>
          </cell>
        </row>
        <row r="2254">
          <cell r="A2254" t="str">
            <v>037-8835-248</v>
          </cell>
          <cell r="B2254" t="str">
            <v>EXTRU L-MEMBER ANG 3"x13.25"x6.3M6061-T6</v>
          </cell>
          <cell r="D2254" t="str">
            <v>EA</v>
          </cell>
        </row>
        <row r="2255">
          <cell r="A2255" t="str">
            <v>9667-0002-004-T</v>
          </cell>
          <cell r="B2255" t="str">
            <v>FLASHING RAIL AL EXT 6061-T6 5mm 12.1 m</v>
          </cell>
          <cell r="D2255" t="str">
            <v>EA</v>
          </cell>
        </row>
        <row r="2256">
          <cell r="A2256" t="str">
            <v>9667-0002-005-T</v>
          </cell>
          <cell r="B2256" t="str">
            <v>FLASHING RAIL AL EXT 6061-T6 5mm 12.0 m</v>
          </cell>
          <cell r="D2256" t="str">
            <v>EA</v>
          </cell>
        </row>
        <row r="2257">
          <cell r="A2257" t="str">
            <v>031-0133-001-T</v>
          </cell>
          <cell r="B2257" t="str">
            <v>PRESSURE PROTECT V.HALDEX 90554107 75PSI</v>
          </cell>
          <cell r="D2257" t="str">
            <v>EA</v>
          </cell>
        </row>
        <row r="2258">
          <cell r="A2258" t="str">
            <v>031-1670</v>
          </cell>
          <cell r="B2258" t="str">
            <v>DRAIN V. 1/4" HALD#N3613AZ CABLE 73.5"LG</v>
          </cell>
          <cell r="D2258" t="str">
            <v>EA</v>
          </cell>
        </row>
        <row r="2259">
          <cell r="A2259" t="str">
            <v>031-2199</v>
          </cell>
          <cell r="B2259" t="str">
            <v>RELAY.V RG2#N-30108AJ(NEW PART#9941-0150</v>
          </cell>
          <cell r="D2259" t="str">
            <v>EA</v>
          </cell>
        </row>
        <row r="2260">
          <cell r="A2260" t="str">
            <v>031-2379-003</v>
          </cell>
          <cell r="B2260" t="str">
            <v>EMERGENCY REL. VALVE MIDLAND #N14488R</v>
          </cell>
          <cell r="D2260" t="str">
            <v>EA</v>
          </cell>
        </row>
        <row r="2261">
          <cell r="A2261" t="str">
            <v>031-5582</v>
          </cell>
          <cell r="B2261" t="str">
            <v>FULL FUNCT VALVE MIDLAND FF2-N4304-AB</v>
          </cell>
          <cell r="D2261" t="str">
            <v>EA</v>
          </cell>
        </row>
        <row r="2262">
          <cell r="A2262" t="str">
            <v>9002-0005-001-T</v>
          </cell>
          <cell r="B2262" t="str">
            <v>SLACK ADJUSTER AUTO(10SPLINE)</v>
          </cell>
          <cell r="D2262" t="str">
            <v>EA</v>
          </cell>
        </row>
        <row r="2263">
          <cell r="A2263" t="str">
            <v>9002-0005-T</v>
          </cell>
          <cell r="B2263" t="str">
            <v>AUTO SLACK ADJUSTER #S-28568 (28SPLINE)</v>
          </cell>
          <cell r="D2263" t="str">
            <v>EA</v>
          </cell>
        </row>
        <row r="2264">
          <cell r="A2264" t="str">
            <v>9941-0150</v>
          </cell>
          <cell r="B2264" t="str">
            <v>RELAY VALVE MIDLAND TYPE RV060-N30108AJ</v>
          </cell>
          <cell r="D2264" t="str">
            <v>EA</v>
          </cell>
        </row>
        <row r="2265">
          <cell r="A2265" t="str">
            <v>9941-0170-T</v>
          </cell>
          <cell r="B2265" t="str">
            <v>VALVE QUICK RELEASE HALDEX#356 022 001</v>
          </cell>
          <cell r="D2265" t="str">
            <v>EA</v>
          </cell>
        </row>
        <row r="2266">
          <cell r="A2266" t="str">
            <v>9047-0040-T</v>
          </cell>
          <cell r="B2266" t="str">
            <v>BRAKE KIT EBS 4S/3M HALDEX</v>
          </cell>
          <cell r="D2266" t="str">
            <v>EA</v>
          </cell>
        </row>
        <row r="2267">
          <cell r="A2267" t="str">
            <v>9047-0049-T</v>
          </cell>
          <cell r="B2267" t="str">
            <v>BRAKE KIT EBS 4S/2M HALDEX</v>
          </cell>
          <cell r="D2267" t="str">
            <v>EA</v>
          </cell>
        </row>
        <row r="2268">
          <cell r="A2268" t="str">
            <v>9047-0050-002-T</v>
          </cell>
          <cell r="B2268" t="str">
            <v>BRAKE ABS 4S/2M HALDEX W/O TRCM</v>
          </cell>
          <cell r="D2268" t="str">
            <v>KIT</v>
          </cell>
        </row>
        <row r="2269">
          <cell r="A2269" t="str">
            <v>9047-0065-T</v>
          </cell>
          <cell r="B2269" t="str">
            <v>BRKE MODU ABS 4S/2M HALDEX # 364 308 001</v>
          </cell>
          <cell r="D2269" t="str">
            <v>EA</v>
          </cell>
        </row>
        <row r="2270">
          <cell r="A2270" t="str">
            <v>9047-0095-001-T</v>
          </cell>
          <cell r="B2270" t="str">
            <v>MODULAR LH HALDEX#950-364-806</v>
          </cell>
          <cell r="D2270" t="str">
            <v>EA</v>
          </cell>
        </row>
        <row r="2271">
          <cell r="A2271" t="str">
            <v>9047-0095-002-T</v>
          </cell>
          <cell r="B2271" t="str">
            <v>MODULAR RH HALDEX#950-364-807</v>
          </cell>
          <cell r="D2271" t="str">
            <v>EA</v>
          </cell>
        </row>
        <row r="2272">
          <cell r="A2272" t="str">
            <v>9117-0024-005-T</v>
          </cell>
          <cell r="B2272" t="str">
            <v>CABLE AUX DIN 7 m. HALDEX # 814 012 201</v>
          </cell>
          <cell r="D2272" t="str">
            <v>EA</v>
          </cell>
        </row>
        <row r="2273">
          <cell r="A2273" t="str">
            <v>9117-0025-001-T</v>
          </cell>
          <cell r="B2273" t="str">
            <v>CABLE ISO1185 6m. HALDEX # 814 002 222</v>
          </cell>
          <cell r="D2273" t="str">
            <v>EA</v>
          </cell>
        </row>
        <row r="2274">
          <cell r="A2274" t="str">
            <v>9117-0026-002-T</v>
          </cell>
          <cell r="B2274" t="str">
            <v>CABLE ISO 7638 HALDEX ABS# 364 357 001</v>
          </cell>
          <cell r="D2274" t="str">
            <v>EA</v>
          </cell>
        </row>
        <row r="2275">
          <cell r="A2275" t="str">
            <v>9117-0027-002-T</v>
          </cell>
          <cell r="B2275" t="str">
            <v>CABLE ISO 7638 HALDEX EBS# 814 003 102</v>
          </cell>
          <cell r="D2275" t="str">
            <v>EA</v>
          </cell>
        </row>
        <row r="2276">
          <cell r="A2276" t="str">
            <v>9117-0029-001-T</v>
          </cell>
          <cell r="B2276" t="str">
            <v>CABLE ECU LOOM 4S2M HALDEX# 364 339 001</v>
          </cell>
          <cell r="D2276" t="str">
            <v>EA</v>
          </cell>
        </row>
        <row r="2277">
          <cell r="A2277" t="str">
            <v>9117-0032-002-T</v>
          </cell>
          <cell r="B2277" t="str">
            <v>CABLE SOV EBS 6.5 M HALDEX # 814 010 101</v>
          </cell>
          <cell r="D2277" t="str">
            <v>EA</v>
          </cell>
        </row>
        <row r="2278">
          <cell r="A2278" t="str">
            <v>9222-0077-001-T</v>
          </cell>
          <cell r="B2278" t="str">
            <v>DECAL LOAD PLATE HALDEX # 028 042 409</v>
          </cell>
          <cell r="D2278" t="str">
            <v>EA</v>
          </cell>
        </row>
        <row r="2279">
          <cell r="A2279" t="str">
            <v>9222-0077-002-T</v>
          </cell>
          <cell r="B2279" t="str">
            <v>DECAL CHASSIS+RSS HALDEX #028 533 009_M</v>
          </cell>
          <cell r="D2279" t="str">
            <v>EA</v>
          </cell>
        </row>
        <row r="2280">
          <cell r="A2280" t="str">
            <v>9222-0077-003-T</v>
          </cell>
          <cell r="B2280" t="str">
            <v>DECAL CHASSIS HALDEX #006 700 012</v>
          </cell>
          <cell r="D2280" t="str">
            <v>EA</v>
          </cell>
        </row>
        <row r="2281">
          <cell r="A2281" t="str">
            <v>9222-0077-004-T</v>
          </cell>
          <cell r="B2281" t="str">
            <v>DECAL INFORMATION HALDEX # 028 526 209</v>
          </cell>
          <cell r="D2281" t="str">
            <v>EA</v>
          </cell>
        </row>
        <row r="2282">
          <cell r="A2282" t="str">
            <v>9728-0031-001-T</v>
          </cell>
          <cell r="B2282" t="str">
            <v>SENSOR EXTEN 3 m. HALDEX # 814 004 401</v>
          </cell>
          <cell r="D2282" t="str">
            <v>EA</v>
          </cell>
        </row>
        <row r="2283">
          <cell r="A2283" t="str">
            <v>9728-0031-002-T</v>
          </cell>
          <cell r="B2283" t="str">
            <v>SENSOR EXTEN 4 m. HALDEX # 814004471</v>
          </cell>
          <cell r="D2283" t="str">
            <v>EA</v>
          </cell>
        </row>
        <row r="2284">
          <cell r="A2284" t="str">
            <v>9728-0031-003-T</v>
          </cell>
          <cell r="B2284" t="str">
            <v>SENSOR EXTEN 2 m. HALDEX # 814 004 421</v>
          </cell>
          <cell r="D2284" t="str">
            <v>EA</v>
          </cell>
        </row>
        <row r="2285">
          <cell r="A2285" t="str">
            <v>9577-0032-T</v>
          </cell>
          <cell r="B2285" t="str">
            <v>OVERFILL GROUND BALL SCULLY #08274</v>
          </cell>
          <cell r="D2285" t="str">
            <v>EA</v>
          </cell>
        </row>
        <row r="2286">
          <cell r="A2286" t="str">
            <v>9392-0042-T</v>
          </cell>
          <cell r="B2286" t="str">
            <v>HOSE REDWING GOODYEAR 1.5"X200 ft NPT</v>
          </cell>
          <cell r="D2286" t="str">
            <v>EA</v>
          </cell>
        </row>
        <row r="2287">
          <cell r="A2287" t="str">
            <v>9392-0048-T</v>
          </cell>
          <cell r="B2287" t="str">
            <v>HOSE FUEL REDWING 1.5"X 20 m.</v>
          </cell>
          <cell r="D2287" t="str">
            <v>EA</v>
          </cell>
        </row>
        <row r="2288">
          <cell r="A2288" t="str">
            <v>9594-0019-T</v>
          </cell>
          <cell r="B2288" t="str">
            <v>#4 AM GAST AIR MOTOR(FLANGE MTG)W/MUFFER</v>
          </cell>
          <cell r="D2288" t="str">
            <v>EA</v>
          </cell>
        </row>
        <row r="2289">
          <cell r="A2289" t="str">
            <v>9670-0012-T</v>
          </cell>
          <cell r="B2289" t="str">
            <v>REEL HANNAY#A26-33-346RT AIR CONTROL</v>
          </cell>
          <cell r="D2289" t="str">
            <v>EA</v>
          </cell>
        </row>
        <row r="2290">
          <cell r="A2290" t="str">
            <v>9670-0013-T</v>
          </cell>
          <cell r="B2290" t="str">
            <v>REEL HOSE HANNAY #A20-30-31-10.5 LT</v>
          </cell>
          <cell r="D2290" t="str">
            <v>EA</v>
          </cell>
        </row>
        <row r="2291">
          <cell r="A2291" t="str">
            <v>9670-0015-001-T</v>
          </cell>
          <cell r="B2291" t="str">
            <v>HANNAY PNEU W/CLUTCH AIV5111-72-73-24</v>
          </cell>
          <cell r="D2291" t="str">
            <v>EA</v>
          </cell>
        </row>
        <row r="2292">
          <cell r="A2292" t="str">
            <v>9670-0015-T</v>
          </cell>
          <cell r="B2292" t="str">
            <v>HANNAY PNEU W/CLUTCH AIV5111-72-74-24</v>
          </cell>
          <cell r="D2292" t="str">
            <v>EA</v>
          </cell>
        </row>
        <row r="2293">
          <cell r="A2293" t="str">
            <v>9726-0098-T</v>
          </cell>
          <cell r="B2293" t="str">
            <v>SEAL KIT VITON 9936.0645-1.5"PK-1V</v>
          </cell>
          <cell r="D2293" t="str">
            <v>EA</v>
          </cell>
        </row>
        <row r="2294">
          <cell r="A2294" t="str">
            <v>9759-0007-002-T</v>
          </cell>
          <cell r="B2294" t="str">
            <v>Swivel Female 1 ½” NPT X  2” HANNAY REEL</v>
          </cell>
          <cell r="D2294" t="str">
            <v>EA</v>
          </cell>
        </row>
        <row r="2295">
          <cell r="A2295" t="str">
            <v>9941-0321-T</v>
          </cell>
          <cell r="B2295" t="str">
            <v>SCHRADER VALVE FOR #4 AIR MOTOR</v>
          </cell>
          <cell r="D2295" t="str">
            <v>EA</v>
          </cell>
        </row>
        <row r="2296">
          <cell r="A2296" t="str">
            <v>9880-0006</v>
          </cell>
          <cell r="B2296" t="str">
            <v>TUBE,HOSE,8IN x 0.064IN WALLx16' 5",ALUM</v>
          </cell>
          <cell r="D2296" t="str">
            <v>EA</v>
          </cell>
        </row>
        <row r="2297">
          <cell r="A2297" t="str">
            <v>9880-0016-T</v>
          </cell>
          <cell r="B2297" t="str">
            <v>TUBE HOSE 8" x 0.064" WALL x 10' ALUM</v>
          </cell>
          <cell r="D2297" t="str">
            <v>EA</v>
          </cell>
        </row>
        <row r="2298">
          <cell r="A2298" t="str">
            <v>010-4821</v>
          </cell>
          <cell r="B2298" t="str">
            <v>C-PAD AIR CHAMBER HEAD</v>
          </cell>
          <cell r="D2298" t="str">
            <v>EA</v>
          </cell>
        </row>
        <row r="2299">
          <cell r="A2299" t="str">
            <v>019-1031</v>
          </cell>
          <cell r="B2299" t="str">
            <v>SPRING STAY</v>
          </cell>
          <cell r="D2299" t="str">
            <v>EA</v>
          </cell>
        </row>
        <row r="2300">
          <cell r="A2300" t="str">
            <v>031-2200</v>
          </cell>
          <cell r="B2300" t="str">
            <v>PRESSURE PROTECTION &amp;CHECK VALVE(75 PSI)</v>
          </cell>
          <cell r="D2300" t="str">
            <v>EA</v>
          </cell>
        </row>
        <row r="2301">
          <cell r="A2301" t="str">
            <v>031-2400-001</v>
          </cell>
          <cell r="B2301" t="str">
            <v>RELIEF VALVE 25 PSI MILW.VALVE P-612A</v>
          </cell>
          <cell r="D2301" t="str">
            <v>EA</v>
          </cell>
        </row>
        <row r="2302">
          <cell r="A2302" t="str">
            <v>035-2680-001</v>
          </cell>
          <cell r="B2302" t="str">
            <v>MUDFLAP,HEIL,24IN X 20IN,RIBSREDLOGO</v>
          </cell>
          <cell r="D2302" t="str">
            <v>EA</v>
          </cell>
        </row>
        <row r="2303">
          <cell r="A2303" t="str">
            <v>053-0109-T</v>
          </cell>
          <cell r="B2303" t="str">
            <v>LOCK D-RING KIT#2102L SS W/2105RDS36"</v>
          </cell>
          <cell r="D2303" t="str">
            <v>EA</v>
          </cell>
        </row>
        <row r="2304">
          <cell r="A2304" t="str">
            <v>057-P091-879</v>
          </cell>
          <cell r="B2304" t="str">
            <v>2" GOODALL HOSE BLACK(0.80 ME)FOR JET</v>
          </cell>
          <cell r="D2304" t="str">
            <v>EA</v>
          </cell>
        </row>
        <row r="2305">
          <cell r="A2305" t="str">
            <v>077-P901-616</v>
          </cell>
          <cell r="B2305" t="str">
            <v>3 PORT FLOCONE ASEM FOR JET</v>
          </cell>
          <cell r="D2305" t="str">
            <v>EA</v>
          </cell>
        </row>
        <row r="2306">
          <cell r="A2306" t="str">
            <v>077-P901-617</v>
          </cell>
          <cell r="B2306" t="str">
            <v>1 PORT FLOCONE ASEM FOR JET</v>
          </cell>
          <cell r="D2306" t="str">
            <v>EA</v>
          </cell>
        </row>
        <row r="2307">
          <cell r="A2307" t="str">
            <v>158-1617</v>
          </cell>
          <cell r="B2307" t="str">
            <v>4" BLOWDOWN PIPE FOR 1200 JET</v>
          </cell>
          <cell r="D2307" t="str">
            <v>EA</v>
          </cell>
        </row>
        <row r="2308">
          <cell r="A2308" t="str">
            <v>16-0A2-019</v>
          </cell>
          <cell r="B2308" t="str">
            <v>4" IN-LINE CONE FILLTER ASSY</v>
          </cell>
          <cell r="D2308" t="str">
            <v>EA</v>
          </cell>
        </row>
        <row r="2309">
          <cell r="A2309" t="str">
            <v>254-0128-005-T</v>
          </cell>
          <cell r="B2309" t="str">
            <v>DUMMY SCULLY 5 ELEMENT#08298</v>
          </cell>
          <cell r="D2309" t="str">
            <v>EA</v>
          </cell>
        </row>
        <row r="2310">
          <cell r="A2310" t="str">
            <v>254-0145-006-T</v>
          </cell>
          <cell r="B2310" t="str">
            <v>SCULLY INTELLICHECK KIT FOR 6 CPT.</v>
          </cell>
          <cell r="D2310" t="str">
            <v>EA</v>
          </cell>
        </row>
        <row r="2311">
          <cell r="A2311" t="str">
            <v>254-3698</v>
          </cell>
          <cell r="B2311" t="str">
            <v>OPTIC SENSOR 2 WIRE (SCULLY)#09408</v>
          </cell>
          <cell r="D2311" t="str">
            <v>EA</v>
          </cell>
        </row>
        <row r="2312">
          <cell r="A2312" t="str">
            <v>257-0280</v>
          </cell>
          <cell r="B2312" t="str">
            <v>BRAKE CHAMBER MGM MODEL 3030-3430124 TR</v>
          </cell>
          <cell r="D2312" t="str">
            <v>EA</v>
          </cell>
        </row>
        <row r="2313">
          <cell r="A2313" t="str">
            <v>9001-0108</v>
          </cell>
          <cell r="B2313" t="str">
            <v>ADAPTER,WELD,SOCKET,4IN,SS, SCH40 PIPE X</v>
          </cell>
          <cell r="D2313" t="str">
            <v>EA</v>
          </cell>
        </row>
        <row r="2314">
          <cell r="A2314" t="str">
            <v>9002-0004-T</v>
          </cell>
          <cell r="B2314" t="str">
            <v>R801042 SLACK,ADJUSTER, AUTO, 1.5 X 6"</v>
          </cell>
          <cell r="D2314" t="str">
            <v>EA</v>
          </cell>
        </row>
        <row r="2315">
          <cell r="A2315" t="str">
            <v>9002-0010</v>
          </cell>
          <cell r="B2315" t="str">
            <v>ADJUSTER,SLACK,ROCKWELL,AUTO</v>
          </cell>
          <cell r="D2315" t="str">
            <v>EA</v>
          </cell>
        </row>
        <row r="2316">
          <cell r="A2316" t="str">
            <v>9002-0011</v>
          </cell>
          <cell r="B2316" t="str">
            <v>ADAJUSTER,SLACK,ROCKWELL,AUTO</v>
          </cell>
          <cell r="D2316" t="str">
            <v>EA</v>
          </cell>
        </row>
        <row r="2317">
          <cell r="A2317" t="str">
            <v>9002-0014-T</v>
          </cell>
          <cell r="B2317" t="str">
            <v>SLACK ADJUSTER,28SPLINE5.5#R801073</v>
          </cell>
          <cell r="D2317" t="str">
            <v>EA</v>
          </cell>
        </row>
        <row r="2318">
          <cell r="A2318" t="str">
            <v>9006-0010-T</v>
          </cell>
          <cell r="B2318" t="str">
            <v>ARM,ADJ.TRNS19.875,T/A(345-157)#1035-20</v>
          </cell>
          <cell r="D2318" t="str">
            <v>EA</v>
          </cell>
        </row>
        <row r="2319">
          <cell r="A2319" t="str">
            <v>9006-0011-T</v>
          </cell>
          <cell r="B2319" t="str">
            <v>ARM,RIG.TRNS19.875,T/A(345-158)#0075-20</v>
          </cell>
          <cell r="D2319" t="str">
            <v>EA</v>
          </cell>
        </row>
        <row r="2320">
          <cell r="A2320" t="str">
            <v>9043-0020-T</v>
          </cell>
          <cell r="B2320" t="str">
            <v>U-BOLTS, KIT 3" X 16.5" ROUND P/N361-168</v>
          </cell>
          <cell r="D2320" t="str">
            <v>EA</v>
          </cell>
        </row>
        <row r="2321">
          <cell r="A2321" t="str">
            <v>9043-0049-T</v>
          </cell>
          <cell r="B2321" t="str">
            <v>BOLT KIT 5/8x4-1/2 TRANSPRO REB#K074100</v>
          </cell>
          <cell r="D2321" t="str">
            <v>EA</v>
          </cell>
        </row>
        <row r="2322">
          <cell r="A2322" t="str">
            <v>9043-0050-T</v>
          </cell>
          <cell r="B2322" t="str">
            <v>BOLT KIT 5/8-18 x 8-1/2 #0001-02</v>
          </cell>
          <cell r="D2322" t="str">
            <v>EA</v>
          </cell>
        </row>
        <row r="2323">
          <cell r="A2323" t="str">
            <v>9043-0051-001-T</v>
          </cell>
          <cell r="B2323" t="str">
            <v>U-BOLT,3/4" REYCO#19780165</v>
          </cell>
          <cell r="D2323" t="str">
            <v>EA</v>
          </cell>
        </row>
        <row r="2324">
          <cell r="A2324" t="str">
            <v>9043-0051-T</v>
          </cell>
          <cell r="B2324" t="str">
            <v>U-BOLT,3/4" REYCO#19780135</v>
          </cell>
          <cell r="D2324" t="str">
            <v>EA</v>
          </cell>
        </row>
        <row r="2325">
          <cell r="A2325" t="str">
            <v>9043-0055-T</v>
          </cell>
          <cell r="B2325" t="str">
            <v>BOLT,T/A 86/88,7/8-14X5.25"#0001-08</v>
          </cell>
          <cell r="D2325" t="str">
            <v>EA</v>
          </cell>
        </row>
        <row r="2326">
          <cell r="A2326" t="str">
            <v>9051-0020-T</v>
          </cell>
          <cell r="B2326" t="str">
            <v>BUSHING ASSY, TORQUE ARM K002201</v>
          </cell>
          <cell r="D2326" t="str">
            <v>EA</v>
          </cell>
        </row>
        <row r="2327">
          <cell r="A2327" t="str">
            <v>9051-0041-T</v>
          </cell>
          <cell r="B2327" t="str">
            <v>PIN BUSHING, POLY SILVER EAGLE *12169*</v>
          </cell>
          <cell r="D2327" t="str">
            <v>EA</v>
          </cell>
        </row>
        <row r="2328">
          <cell r="A2328" t="str">
            <v>9118-0024</v>
          </cell>
          <cell r="B2328" t="str">
            <v>CAP,DUST,4IN,ALUM,BLK BUNA-N BRASS ARMS,</v>
          </cell>
          <cell r="D2328" t="str">
            <v>EA</v>
          </cell>
        </row>
        <row r="2329">
          <cell r="A2329" t="str">
            <v>9118-0198</v>
          </cell>
          <cell r="B2329" t="str">
            <v>CAP,DUST,4IN,ALUM,WHITE NITRIL E,BRASS A</v>
          </cell>
          <cell r="D2329" t="str">
            <v>EA</v>
          </cell>
        </row>
        <row r="2330">
          <cell r="A2330" t="str">
            <v>9118-0234</v>
          </cell>
          <cell r="B2330" t="str">
            <v>FORMED,CAP, AL 12IN SCH40,SB-209 6061 T6</v>
          </cell>
          <cell r="D2330" t="str">
            <v>EA</v>
          </cell>
        </row>
        <row r="2331">
          <cell r="A2331" t="str">
            <v>9122-0030-T</v>
          </cell>
          <cell r="B2331" t="str">
            <v>BRAKE CHAMBER,#R872424C</v>
          </cell>
          <cell r="D2331" t="str">
            <v>EA</v>
          </cell>
        </row>
        <row r="2332">
          <cell r="A2332" t="str">
            <v>9122-0039</v>
          </cell>
          <cell r="B2332" t="str">
            <v>CHAMBER,BRAKE,30/24,PISTON</v>
          </cell>
          <cell r="D2332" t="str">
            <v>EA</v>
          </cell>
        </row>
        <row r="2333">
          <cell r="A2333" t="str">
            <v>9132-0011</v>
          </cell>
          <cell r="B2333" t="str">
            <v>CONE,B,SPINNING,10GA 304 SS,43 DEG SIDES</v>
          </cell>
          <cell r="D2333" t="str">
            <v>EA</v>
          </cell>
        </row>
        <row r="2334">
          <cell r="A2334" t="str">
            <v>9136-0008-005-T</v>
          </cell>
          <cell r="B2334" t="str">
            <v>COUPLER GRAVITY DIXON#4540-AL4X4 DOUBLE</v>
          </cell>
          <cell r="D2334" t="str">
            <v>EA</v>
          </cell>
        </row>
        <row r="2335">
          <cell r="A2335" t="str">
            <v>9142-0062</v>
          </cell>
          <cell r="B2335" t="str">
            <v>COUPLING,PIPE,BRVD,4IN,LTWTBOLT,STYLE 75</v>
          </cell>
          <cell r="D2335" t="str">
            <v>EA</v>
          </cell>
        </row>
        <row r="2336">
          <cell r="A2336" t="str">
            <v>9142-0071</v>
          </cell>
          <cell r="B2336" t="str">
            <v>COUPLING,PIPE,GRVD,RED,4X3, STYLE 750,GR</v>
          </cell>
          <cell r="D2336" t="str">
            <v>EA</v>
          </cell>
        </row>
        <row r="2337">
          <cell r="A2337" t="str">
            <v>9142-0101</v>
          </cell>
          <cell r="B2337" t="str">
            <v>COUPLING 4" PIPE STYLE 75 "T" NITRILE</v>
          </cell>
          <cell r="D2337" t="str">
            <v>EA</v>
          </cell>
        </row>
        <row r="2338">
          <cell r="A2338" t="str">
            <v>9142-0332</v>
          </cell>
          <cell r="B2338" t="str">
            <v>FULL,CLPG, AL,0.50 IN,NPT SB-221,6061 T6</v>
          </cell>
          <cell r="D2338" t="str">
            <v>EA</v>
          </cell>
        </row>
        <row r="2339">
          <cell r="A2339" t="str">
            <v>9228-0001</v>
          </cell>
          <cell r="B2339" t="str">
            <v>DRUM,BRAKE,16.5 in x 7 in CENT</v>
          </cell>
          <cell r="D2339" t="str">
            <v>EA</v>
          </cell>
        </row>
        <row r="2340">
          <cell r="A2340" t="str">
            <v>9291-0048</v>
          </cell>
          <cell r="B2340" t="str">
            <v>FILTER,SCREEN,DEWATERING,2.875 IN OD X 2</v>
          </cell>
          <cell r="D2340" t="str">
            <v>EA</v>
          </cell>
        </row>
        <row r="2341">
          <cell r="A2341" t="str">
            <v>9326-0087</v>
          </cell>
          <cell r="B2341" t="str">
            <v>GASKET,DOME,20IN,WHITE,BUNA</v>
          </cell>
          <cell r="D2341" t="str">
            <v>EA</v>
          </cell>
        </row>
        <row r="2342">
          <cell r="A2342" t="str">
            <v>9326-0210</v>
          </cell>
          <cell r="B2342" t="str">
            <v>GASKET,WHT SILICONE,4.75IN SQ. (4)0.5625</v>
          </cell>
          <cell r="D2342" t="str">
            <v>EA</v>
          </cell>
        </row>
        <row r="2343">
          <cell r="A2343" t="str">
            <v>9379-0001</v>
          </cell>
          <cell r="B2343" t="str">
            <v>HANGER,KIT,SUSPENSION,TRANSPRO</v>
          </cell>
          <cell r="D2343" t="str">
            <v>EA</v>
          </cell>
        </row>
        <row r="2344">
          <cell r="A2344" t="str">
            <v>9442-0002-T</v>
          </cell>
          <cell r="B2344" t="str">
            <v>PRODUCT INDICATOR8SIDES#TK699TRUCKNOLOGY</v>
          </cell>
          <cell r="D2344" t="str">
            <v>EA</v>
          </cell>
        </row>
        <row r="2345">
          <cell r="A2345" t="str">
            <v>9560-0315</v>
          </cell>
          <cell r="B2345" t="str">
            <v>NIPPLE 3IN,EXTR,TUBE, ALU,SB-221,6061 T6</v>
          </cell>
          <cell r="D2345" t="str">
            <v>EA</v>
          </cell>
        </row>
        <row r="2346">
          <cell r="A2346" t="str">
            <v>9562-0004</v>
          </cell>
          <cell r="B2346" t="str">
            <v>NUT,CAP,INNER,RH,ZINC PLATED</v>
          </cell>
          <cell r="D2346" t="str">
            <v>EA</v>
          </cell>
        </row>
        <row r="2347">
          <cell r="A2347" t="str">
            <v>9562-0006</v>
          </cell>
          <cell r="B2347" t="str">
            <v>NUT,CAP,INNER,LH,ZINC PLATED</v>
          </cell>
          <cell r="D2347" t="str">
            <v>EA</v>
          </cell>
        </row>
        <row r="2348">
          <cell r="A2348" t="str">
            <v>9562-0013</v>
          </cell>
          <cell r="B2348" t="str">
            <v>NUT,CLINCHING,SELF,0.50IN-13NCCARBONSTEE</v>
          </cell>
          <cell r="D2348" t="str">
            <v>EA</v>
          </cell>
        </row>
        <row r="2349">
          <cell r="A2349" t="str">
            <v>9562-0031</v>
          </cell>
          <cell r="B2349" t="str">
            <v>NUT,CAP OUTER,WHEEL RH</v>
          </cell>
          <cell r="D2349" t="str">
            <v>EA</v>
          </cell>
        </row>
        <row r="2350">
          <cell r="A2350" t="str">
            <v>9562-0032</v>
          </cell>
          <cell r="B2350" t="str">
            <v>NUT,CAP,OUTER WHEEL,LH</v>
          </cell>
          <cell r="D2350" t="str">
            <v>EA</v>
          </cell>
        </row>
        <row r="2351">
          <cell r="A2351" t="str">
            <v>9562-0039</v>
          </cell>
          <cell r="B2351" t="str">
            <v>NUT,LOCKING,0.625IN-18,MAG GRC TOP LOCK</v>
          </cell>
          <cell r="D2351" t="str">
            <v>EA</v>
          </cell>
        </row>
        <row r="2352">
          <cell r="A2352" t="str">
            <v>9562-0042-T</v>
          </cell>
          <cell r="B2352" t="str">
            <v>NUT,FL,LK(86/88 T/A),7/8-14 #14345-01</v>
          </cell>
          <cell r="D2352" t="str">
            <v>EA</v>
          </cell>
        </row>
        <row r="2353">
          <cell r="A2353" t="str">
            <v>9562-0043-T</v>
          </cell>
          <cell r="B2353" t="str">
            <v>NUT,LOCK,REYCO#14344-01</v>
          </cell>
          <cell r="D2353" t="str">
            <v>EA</v>
          </cell>
        </row>
        <row r="2354">
          <cell r="A2354" t="str">
            <v>9562-0048-T</v>
          </cell>
          <cell r="B2354" t="str">
            <v>NYLOCK  LOCKNUT 1/2 UNC GR 5Z#169780</v>
          </cell>
          <cell r="D2354" t="str">
            <v>EA</v>
          </cell>
        </row>
        <row r="2355">
          <cell r="A2355" t="str">
            <v>9565-0047-T</v>
          </cell>
          <cell r="B2355" t="str">
            <v>NUT,FL.LK(86/88, T/A),7/8-14#14345-01</v>
          </cell>
          <cell r="D2355" t="str">
            <v>EA</v>
          </cell>
        </row>
        <row r="2356">
          <cell r="A2356" t="str">
            <v>9577-0042-T</v>
          </cell>
          <cell r="B2356" t="str">
            <v>OVERFILL SCULLY 09115 IntelliCheck2 Mon</v>
          </cell>
          <cell r="D2356" t="str">
            <v>EA</v>
          </cell>
        </row>
        <row r="2357">
          <cell r="A2357" t="str">
            <v>9590-0002</v>
          </cell>
          <cell r="B2357" t="str">
            <v>PAD,AERATOR,POLYESTER,25.62IN #014-1671</v>
          </cell>
          <cell r="D2357" t="str">
            <v>EA</v>
          </cell>
        </row>
        <row r="2358">
          <cell r="A2358" t="str">
            <v>9590-0007-T</v>
          </cell>
          <cell r="B2358" t="str">
            <v>PAD POLISHING #9151-0019 (WHITE)</v>
          </cell>
          <cell r="D2358" t="str">
            <v>EA</v>
          </cell>
        </row>
        <row r="2359">
          <cell r="A2359" t="str">
            <v>9590-0008-T</v>
          </cell>
          <cell r="B2359" t="str">
            <v>PAD CUTTING #9151-0018  (YELLOW)</v>
          </cell>
          <cell r="D2359" t="str">
            <v>EA</v>
          </cell>
        </row>
        <row r="2360">
          <cell r="A2360" t="str">
            <v>9590-0012-T</v>
          </cell>
          <cell r="B2360" t="str">
            <v>PAD WEAR #1216-00</v>
          </cell>
          <cell r="D2360" t="str">
            <v>EA</v>
          </cell>
        </row>
        <row r="2361">
          <cell r="A2361" t="str">
            <v>9590-0013-T</v>
          </cell>
          <cell r="B2361" t="str">
            <v>PAD LINER SIDE HANGER#1217-20</v>
          </cell>
          <cell r="D2361" t="str">
            <v>EA</v>
          </cell>
        </row>
        <row r="2362">
          <cell r="A2362" t="str">
            <v>9596-0222</v>
          </cell>
          <cell r="B2362" t="str">
            <v>SLMS,EXTR,TUBE,12IN SCH40 SB-241 6061-T6</v>
          </cell>
          <cell r="D2362" t="str">
            <v>EA</v>
          </cell>
        </row>
        <row r="2363">
          <cell r="A2363" t="str">
            <v>9600-0010-T</v>
          </cell>
          <cell r="B2363" t="str">
            <v>PLATE BACKING PLATE #9151-0020</v>
          </cell>
          <cell r="D2363" t="str">
            <v>EA</v>
          </cell>
        </row>
        <row r="2364">
          <cell r="A2364" t="str">
            <v>9600-0021-T</v>
          </cell>
          <cell r="B2364" t="str">
            <v>PLATE TOP SPRING  REYCO#23334-01</v>
          </cell>
          <cell r="D2364" t="str">
            <v>EA</v>
          </cell>
        </row>
        <row r="2365">
          <cell r="A2365" t="str">
            <v>9600-0022-T</v>
          </cell>
          <cell r="B2365" t="str">
            <v>PLATE 38x5x5 #K52195-005</v>
          </cell>
          <cell r="D2365" t="str">
            <v>EA</v>
          </cell>
        </row>
        <row r="2366">
          <cell r="A2366" t="str">
            <v>9600-0023-T</v>
          </cell>
          <cell r="B2366" t="str">
            <v>FORMED PLATE PAINTED#K51129-005</v>
          </cell>
          <cell r="D2366" t="str">
            <v>EA</v>
          </cell>
        </row>
        <row r="2367">
          <cell r="A2367" t="str">
            <v>9600-0024-T</v>
          </cell>
          <cell r="B2367" t="str">
            <v>TIE PLATE PAINTED #K52154-009</v>
          </cell>
          <cell r="D2367" t="str">
            <v>EA</v>
          </cell>
        </row>
        <row r="2368">
          <cell r="A2368" t="str">
            <v>9728-0004-003-T</v>
          </cell>
          <cell r="B2368" t="str">
            <v>SENSOR OPTIC 5W SP-FU/MHCF#09215 (15")</v>
          </cell>
          <cell r="D2368" t="str">
            <v>EA</v>
          </cell>
        </row>
        <row r="2369">
          <cell r="A2369" t="str">
            <v>9728-0004-T</v>
          </cell>
          <cell r="B2369" t="str">
            <v>SENSOR OPTIC 5 WIRE  08520-SP-FU-MMC</v>
          </cell>
          <cell r="D2369" t="str">
            <v>EA</v>
          </cell>
        </row>
        <row r="2370">
          <cell r="A2370" t="str">
            <v>9732-0004-T</v>
          </cell>
          <cell r="B2370" t="str">
            <v>DUST SHIELD KIT #KITSTNJE</v>
          </cell>
          <cell r="D2370" t="str">
            <v>EA</v>
          </cell>
        </row>
        <row r="2371">
          <cell r="A2371" t="str">
            <v>9737-0006-T</v>
          </cell>
          <cell r="B2371" t="str">
            <v>SIGHT GLASS 4" JIKOH JDG-105MP ETHANOL</v>
          </cell>
          <cell r="D2371" t="str">
            <v>EA</v>
          </cell>
        </row>
        <row r="2372">
          <cell r="A2372" t="str">
            <v>9737-0009-T</v>
          </cell>
          <cell r="B2372" t="str">
            <v>SIGHT GLASS ALUM 85mm THK. #TTF4 0 WS</v>
          </cell>
          <cell r="D2372" t="str">
            <v>EA</v>
          </cell>
        </row>
        <row r="2373">
          <cell r="A2373" t="str">
            <v>9738-0368</v>
          </cell>
          <cell r="B2373" t="str">
            <v>SCREW HEX HEAD CAP GRD 8 .63 UNFX7"L</v>
          </cell>
          <cell r="D2373" t="str">
            <v>EA</v>
          </cell>
        </row>
        <row r="2374">
          <cell r="A2374" t="str">
            <v>9745-0006</v>
          </cell>
          <cell r="B2374" t="str">
            <v>SPRING,SUSP,3LEAF  11000LBRATING,LOWARCH</v>
          </cell>
          <cell r="D2374" t="str">
            <v>EA</v>
          </cell>
        </row>
        <row r="2375">
          <cell r="A2375" t="str">
            <v>9745-0012</v>
          </cell>
          <cell r="B2375" t="str">
            <v>SPRING,RUBBER,HOLLOW,FOR SUSPENSION</v>
          </cell>
          <cell r="D2375" t="str">
            <v>EA</v>
          </cell>
        </row>
        <row r="2376">
          <cell r="A2376" t="str">
            <v>9745-0015</v>
          </cell>
          <cell r="B2376" t="str">
            <v>SPRING SUSPENSION COMPOSITE</v>
          </cell>
          <cell r="D2376" t="str">
            <v>EA</v>
          </cell>
        </row>
        <row r="2377">
          <cell r="A2377" t="str">
            <v>9745-0042-T</v>
          </cell>
          <cell r="B2377" t="str">
            <v>SPRING COMPOSITE #21607-01</v>
          </cell>
          <cell r="D2377" t="str">
            <v>EA</v>
          </cell>
        </row>
        <row r="2378">
          <cell r="A2378" t="str">
            <v>9757-0073-T</v>
          </cell>
          <cell r="B2378" t="str">
            <v>TN4671QR1150 AXLE, 5"RD, 22,500, SHORT C</v>
          </cell>
          <cell r="D2378" t="str">
            <v>EA</v>
          </cell>
        </row>
        <row r="2379">
          <cell r="A2379" t="str">
            <v>9757-1169</v>
          </cell>
          <cell r="B2379" t="str">
            <v>AXLE SEAT KIT, NO HOP</v>
          </cell>
          <cell r="D2379" t="str">
            <v>EA</v>
          </cell>
        </row>
        <row r="2380">
          <cell r="A2380" t="str">
            <v>9757-1170</v>
          </cell>
          <cell r="B2380" t="str">
            <v>AXLE SEAT KIT</v>
          </cell>
          <cell r="D2380" t="str">
            <v>EA</v>
          </cell>
        </row>
        <row r="2381">
          <cell r="A2381" t="str">
            <v>9869-0111</v>
          </cell>
          <cell r="B2381" t="str">
            <v>TEE,OUTLET,6X4,304SS,FABRICATD W/GRAVITY</v>
          </cell>
          <cell r="D2381" t="str">
            <v>EA</v>
          </cell>
        </row>
        <row r="2382">
          <cell r="A2382" t="str">
            <v>9941-0002</v>
          </cell>
          <cell r="B2382" t="str">
            <v>VALVE,BFLY,2IN SURSL FIG 500 ALUM BDY</v>
          </cell>
          <cell r="D2382" t="str">
            <v>EA</v>
          </cell>
        </row>
        <row r="2383">
          <cell r="A2383" t="str">
            <v>9941-0006</v>
          </cell>
          <cell r="B2383" t="str">
            <v>VALVE,BFLY,3INSURSLFIG 890 ALUMBDY,SSDIS</v>
          </cell>
          <cell r="D2383" t="str">
            <v>EA</v>
          </cell>
        </row>
        <row r="2384">
          <cell r="A2384" t="str">
            <v>9941-0015</v>
          </cell>
          <cell r="B2384" t="str">
            <v>VALVE BFLY,5INSURSLFIG 890 ALUMBDY,SSDIS</v>
          </cell>
          <cell r="D2384" t="str">
            <v>EA</v>
          </cell>
        </row>
        <row r="2385">
          <cell r="A2385" t="str">
            <v>9941-0068</v>
          </cell>
          <cell r="B2385" t="str">
            <v>VALVE,BALL,2.0IN NPT,316 SSENDS, APOLLO</v>
          </cell>
          <cell r="D2385" t="str">
            <v>EA</v>
          </cell>
        </row>
        <row r="2386">
          <cell r="A2386" t="str">
            <v>9941-0088</v>
          </cell>
          <cell r="B2386" t="str">
            <v>VALVE PRESSURE 85PSI CLOSING NORMCLDSED</v>
          </cell>
          <cell r="D2386" t="str">
            <v>EA</v>
          </cell>
        </row>
        <row r="2387">
          <cell r="A2387" t="str">
            <v>9941-0134</v>
          </cell>
          <cell r="B2387" t="str">
            <v>VALVE,RELEASE,PRAKING BRAKE</v>
          </cell>
          <cell r="D2387" t="str">
            <v>EA</v>
          </cell>
        </row>
        <row r="2388">
          <cell r="A2388" t="str">
            <v>9941-0155</v>
          </cell>
          <cell r="B2388" t="str">
            <v>VALVE RELEASED QUICK 0.375IN NPT PORT</v>
          </cell>
          <cell r="D2388" t="str">
            <v>EA</v>
          </cell>
        </row>
        <row r="2389">
          <cell r="A2389" t="str">
            <v>9941-0232</v>
          </cell>
          <cell r="B2389" t="str">
            <v>VALVE SPRING BRAKE CONTROL SERVICE</v>
          </cell>
          <cell r="D2389" t="str">
            <v>EA</v>
          </cell>
        </row>
        <row r="2390">
          <cell r="A2390" t="str">
            <v>9941-0253-T</v>
          </cell>
          <cell r="B2390" t="str">
            <v>3" CHECK VALVE ALUM DIXON #3001SQ-SSP</v>
          </cell>
          <cell r="D2390" t="str">
            <v>EA</v>
          </cell>
        </row>
        <row r="2391">
          <cell r="A2391" t="str">
            <v>9941-0513</v>
          </cell>
          <cell r="B2391" t="str">
            <v>VALVE,BALL,3IN,BRNZ THD ENDS APOLLO #701</v>
          </cell>
          <cell r="D2391" t="str">
            <v>EA</v>
          </cell>
        </row>
        <row r="2392">
          <cell r="A2392" t="str">
            <v>9942-0018</v>
          </cell>
          <cell r="B2392" t="str">
            <v>VENT,VACUUMBREAKER,MAGNET</v>
          </cell>
          <cell r="D2392" t="str">
            <v>EA</v>
          </cell>
        </row>
        <row r="2393">
          <cell r="A2393" t="str">
            <v>9942-0050</v>
          </cell>
          <cell r="B2393" t="str">
            <v>VENT,3",SS,407.35MAWP,42PSIG SET,2 IN HG</v>
          </cell>
          <cell r="D2393" t="str">
            <v>EA</v>
          </cell>
        </row>
        <row r="2394">
          <cell r="A2394" t="str">
            <v>9965-0029-T</v>
          </cell>
          <cell r="B2394" t="str">
            <v>WASHER U-BLOT REYCO#20852-01</v>
          </cell>
          <cell r="D2394" t="str">
            <v>EA</v>
          </cell>
        </row>
        <row r="2395">
          <cell r="A2395" t="str">
            <v>9965-0031-T</v>
          </cell>
          <cell r="B2395" t="str">
            <v>WASHER SLACK ADLUSTER#1229B1848</v>
          </cell>
          <cell r="D2395" t="str">
            <v>EA</v>
          </cell>
        </row>
        <row r="2396">
          <cell r="A2396" t="str">
            <v>9965-0032-T</v>
          </cell>
          <cell r="B2396" t="str">
            <v>WASHER OUTER#1229-R-4100</v>
          </cell>
          <cell r="D2396" t="str">
            <v>EA</v>
          </cell>
        </row>
        <row r="2397">
          <cell r="A2397" t="str">
            <v>FAC0646</v>
          </cell>
          <cell r="B2397" t="str">
            <v>BACKING PLATE #9151-0020</v>
          </cell>
          <cell r="D2397" t="str">
            <v>EA</v>
          </cell>
        </row>
        <row r="2398">
          <cell r="A2398" t="str">
            <v>FAC0647</v>
          </cell>
          <cell r="B2398" t="str">
            <v>PAD CUTTING #9151-0018</v>
          </cell>
          <cell r="D2398" t="str">
            <v>EA</v>
          </cell>
        </row>
        <row r="2399">
          <cell r="A2399" t="str">
            <v>FAC0648</v>
          </cell>
          <cell r="B2399" t="str">
            <v>PAD POLISHING #9151-0019</v>
          </cell>
          <cell r="D2399" t="str">
            <v>EA</v>
          </cell>
        </row>
        <row r="2400">
          <cell r="A2400" t="str">
            <v>9669-0001</v>
          </cell>
          <cell r="B2400" t="str">
            <v>REDUCER, 5 X4, 4IN SCH40 ALUM</v>
          </cell>
          <cell r="D2400" t="str">
            <v>EA</v>
          </cell>
        </row>
        <row r="2401">
          <cell r="A2401" t="str">
            <v>9941-0157</v>
          </cell>
          <cell r="B2401" t="str">
            <v>VALVE, SWING CHECK, 4" TTMA,DIXON 4040RD</v>
          </cell>
          <cell r="D2401" t="str">
            <v>EA</v>
          </cell>
        </row>
        <row r="2402">
          <cell r="A2402" t="str">
            <v>010-3703-003</v>
          </cell>
          <cell r="B2402" t="str">
            <v>HEAD, 5/16" ALUM 1040 FOR JET</v>
          </cell>
          <cell r="D2402" t="str">
            <v>EA</v>
          </cell>
        </row>
        <row r="2403">
          <cell r="A2403" t="str">
            <v>010-3703-006</v>
          </cell>
          <cell r="B2403" t="str">
            <v>HEAD 5/16 ALUM ,1350 &amp; 1600 OR 1450 JET</v>
          </cell>
          <cell r="D2403" t="str">
            <v>EA</v>
          </cell>
        </row>
        <row r="2404">
          <cell r="A2404" t="str">
            <v>031-1683-003</v>
          </cell>
          <cell r="B2404" t="str">
            <v>VALVE  3" CHECK, KNAPPCO # VA0016</v>
          </cell>
          <cell r="D2404" t="str">
            <v>EA</v>
          </cell>
        </row>
        <row r="2405">
          <cell r="A2405" t="str">
            <v>048-5870</v>
          </cell>
          <cell r="B2405" t="str">
            <v>KIT ALUM STRUT PIN PHASE IV</v>
          </cell>
          <cell r="D2405" t="str">
            <v>EA</v>
          </cell>
        </row>
        <row r="2406">
          <cell r="A2406" t="str">
            <v>094-2386</v>
          </cell>
          <cell r="B2406" t="str">
            <v>MESH, RETAINER,AERATION SYSTEM,620 TRK</v>
          </cell>
          <cell r="D2406" t="str">
            <v>EA</v>
          </cell>
        </row>
        <row r="2407">
          <cell r="A2407" t="str">
            <v>158-0075-001</v>
          </cell>
          <cell r="B2407" t="str">
            <v>3" RH. BLOWDOWN EXHAUST PIPE#9607-0314</v>
          </cell>
          <cell r="D2407" t="str">
            <v>EA</v>
          </cell>
        </row>
        <row r="2408">
          <cell r="A2408" t="str">
            <v>158-0583-001</v>
          </cell>
          <cell r="B2408" t="str">
            <v>BLOWDN TUBE 3"SCH10 90DEG BEND W/O HOLE</v>
          </cell>
          <cell r="D2408" t="str">
            <v>EA</v>
          </cell>
        </row>
        <row r="2409">
          <cell r="A2409" t="str">
            <v>158-3327-001</v>
          </cell>
          <cell r="B2409" t="str">
            <v>4" PIPE EXHAUST BLODOWN LH. (9596-0116)</v>
          </cell>
          <cell r="D2409" t="str">
            <v>EA</v>
          </cell>
        </row>
        <row r="2410">
          <cell r="A2410" t="str">
            <v>161-0108-001-T</v>
          </cell>
          <cell r="B2410" t="str">
            <v>SAFETY BELT MILLER 2NA/MBK</v>
          </cell>
          <cell r="D2410" t="str">
            <v>EA</v>
          </cell>
        </row>
        <row r="2411">
          <cell r="A2411" t="str">
            <v>211-3971</v>
          </cell>
          <cell r="B2411" t="str">
            <v>ENDCONE RING 1350 OR 1600</v>
          </cell>
          <cell r="D2411" t="str">
            <v>EA</v>
          </cell>
        </row>
        <row r="2412">
          <cell r="A2412" t="str">
            <v>9001-0113</v>
          </cell>
          <cell r="B2412" t="str">
            <v>ADAPTER,RING FLANGE,ALUM4IN, DISCHARGE</v>
          </cell>
          <cell r="D2412" t="str">
            <v>EA</v>
          </cell>
        </row>
        <row r="2413">
          <cell r="A2413" t="str">
            <v>9046-0103</v>
          </cell>
          <cell r="B2413" t="str">
            <v>BRACKET, TIE DOWN, CAST ALUM</v>
          </cell>
          <cell r="D2413" t="str">
            <v>EA</v>
          </cell>
        </row>
        <row r="2414">
          <cell r="A2414" t="str">
            <v>9261-0032</v>
          </cell>
          <cell r="B2414" t="str">
            <v>ELBOW,2IN,SCH10,ALUM,90DEGPERDWG158A1692</v>
          </cell>
          <cell r="D2414" t="str">
            <v>EA</v>
          </cell>
        </row>
        <row r="2415">
          <cell r="A2415" t="str">
            <v>9267-0051</v>
          </cell>
          <cell r="B2415" t="str">
            <v>EXTRUSION,DIAMONDCROSSTUBE ALUM,94INLG</v>
          </cell>
          <cell r="D2415" t="str">
            <v>EA</v>
          </cell>
        </row>
        <row r="2416">
          <cell r="A2416" t="str">
            <v>9326-0019</v>
          </cell>
          <cell r="B2416" t="str">
            <v>GASKET,RUBBER,AERATION PAD,SBR</v>
          </cell>
          <cell r="D2416" t="str">
            <v>EA</v>
          </cell>
        </row>
        <row r="2417">
          <cell r="A2417" t="str">
            <v>9390-0011</v>
          </cell>
          <cell r="B2417" t="str">
            <v>HOPPER HEAVY SPUN 45° DOWN TO 5" FLANG</v>
          </cell>
          <cell r="D2417" t="str">
            <v>EA</v>
          </cell>
        </row>
        <row r="2418">
          <cell r="A2418" t="str">
            <v>9390-0012</v>
          </cell>
          <cell r="B2418" t="str">
            <v>HOPPER, HEAVY, SPUN, 45 DEG, FROM</v>
          </cell>
          <cell r="D2418" t="str">
            <v>EA</v>
          </cell>
        </row>
        <row r="2419">
          <cell r="A2419" t="str">
            <v>9463-0005</v>
          </cell>
          <cell r="B2419" t="str">
            <v>JOINT,SWIVEL,2IN,FLNG XFLNG,ALUM,STYLE30</v>
          </cell>
          <cell r="D2419" t="str">
            <v>EA</v>
          </cell>
        </row>
        <row r="2420">
          <cell r="A2420" t="str">
            <v>9560-0104</v>
          </cell>
          <cell r="B2420" t="str">
            <v>NIPPLE,HOSESHANK,ALUM,WELD-ON FOR 2.5INI</v>
          </cell>
          <cell r="D2420" t="str">
            <v>EA</v>
          </cell>
        </row>
        <row r="2421">
          <cell r="A2421" t="str">
            <v>9590-0005</v>
          </cell>
          <cell r="B2421" t="str">
            <v>PAD,AERATOR,POLYESTER,28IN DIA 0.25IN TH</v>
          </cell>
          <cell r="D2421" t="str">
            <v>EA</v>
          </cell>
        </row>
        <row r="2422">
          <cell r="A2422" t="str">
            <v>9590-0059</v>
          </cell>
          <cell r="B2422" t="str">
            <v>PAD SILL RUBBER 1"X3.88"X8.75" SBR-60</v>
          </cell>
          <cell r="D2422" t="str">
            <v>EA</v>
          </cell>
        </row>
        <row r="2423">
          <cell r="A2423" t="str">
            <v>9596-0016</v>
          </cell>
          <cell r="B2423" t="str">
            <v>PIPE,2IN,SCH10,ALUM,BLOWDOWNLINE,PERDWG</v>
          </cell>
          <cell r="D2423" t="str">
            <v>EA</v>
          </cell>
        </row>
        <row r="2424">
          <cell r="A2424" t="str">
            <v>9731-0093</v>
          </cell>
          <cell r="B2424" t="str">
            <v>.178x72x256.25 AL5454 H32 POLISH</v>
          </cell>
          <cell r="D2424" t="str">
            <v>EA</v>
          </cell>
        </row>
        <row r="2425">
          <cell r="A2425" t="str">
            <v>9745-0001</v>
          </cell>
          <cell r="B2425" t="str">
            <v>SPRING,STAY,DOOR,CABINET,1050 FLAT SPRIN</v>
          </cell>
          <cell r="D2425" t="str">
            <v>EA</v>
          </cell>
        </row>
        <row r="2426">
          <cell r="A2426" t="str">
            <v>9745-0051</v>
          </cell>
          <cell r="B2426" t="str">
            <v>SPRING, COMPRESS, 1.5"ODX.313IDX4"L</v>
          </cell>
          <cell r="D2426" t="str">
            <v>EA</v>
          </cell>
        </row>
        <row r="2427">
          <cell r="A2427" t="str">
            <v>9869-0045</v>
          </cell>
          <cell r="B2427" t="str">
            <v>TEE,OUTLET,4 X 4,ALUM,CAST SURE SEAL INC</v>
          </cell>
          <cell r="D2427" t="str">
            <v>EA</v>
          </cell>
        </row>
        <row r="2428">
          <cell r="A2428" t="str">
            <v>9869-0046</v>
          </cell>
          <cell r="B2428" t="str">
            <v>TEE,OUTLET,5 X 4,ALUM,CAST 158-2191-500</v>
          </cell>
          <cell r="D2428" t="str">
            <v>EA</v>
          </cell>
        </row>
        <row r="2429">
          <cell r="A2429" t="str">
            <v>9941-0223-T</v>
          </cell>
          <cell r="B2429" t="str">
            <v>SPRING CHECK VALVE 1 1/2" SS316L SANITAR</v>
          </cell>
          <cell r="D2429" t="str">
            <v>EA</v>
          </cell>
        </row>
        <row r="2430">
          <cell r="A2430" t="str">
            <v>9965-0018</v>
          </cell>
          <cell r="B2430" t="str">
            <v>WASHER FLAT,0.625 IN,SAE,CADPLT</v>
          </cell>
          <cell r="D2430" t="str">
            <v>EA</v>
          </cell>
        </row>
        <row r="2431">
          <cell r="A2431" t="str">
            <v>R1042-02</v>
          </cell>
          <cell r="B2431" t="str">
            <v>AL SEMI-TRAILER 30,000L FOR GECKO CUSTOM</v>
          </cell>
          <cell r="D2431" t="str">
            <v>EA</v>
          </cell>
        </row>
        <row r="2432">
          <cell r="A2432" t="str">
            <v>108-0634-T</v>
          </cell>
          <cell r="B2432" t="str">
            <v>DT SOCKET FOR LIGHT HELLA #1557</v>
          </cell>
          <cell r="D2432" t="str">
            <v>EA</v>
          </cell>
        </row>
        <row r="2433">
          <cell r="A2433" t="str">
            <v>9008-0010-T</v>
          </cell>
          <cell r="B2433" t="str">
            <v>REVERSE ALARM, HEL-6009, HEAVY DUTY</v>
          </cell>
          <cell r="D2433" t="str">
            <v>EA</v>
          </cell>
        </row>
        <row r="2434">
          <cell r="A2434" t="str">
            <v>9383-0009-T</v>
          </cell>
          <cell r="B2434" t="str">
            <v>HOUSING - TRIPLE MODULE HELLA 9.2423.09</v>
          </cell>
          <cell r="D2434" t="str">
            <v>EA</v>
          </cell>
        </row>
        <row r="2435">
          <cell r="A2435" t="str">
            <v>9383-0010-T</v>
          </cell>
          <cell r="B2435" t="str">
            <v>HOUSING - DOUBLE MODULE HELLA 9.2422.09</v>
          </cell>
          <cell r="D2435" t="str">
            <v>EA</v>
          </cell>
        </row>
        <row r="2436">
          <cell r="A2436" t="str">
            <v>9489-0005-T</v>
          </cell>
          <cell r="B2436" t="str">
            <v>LIGHT HELLA #2053 SIDE MARKER LAMP</v>
          </cell>
          <cell r="D2436" t="str">
            <v>EA</v>
          </cell>
        </row>
        <row r="2437">
          <cell r="A2437" t="str">
            <v>9489-0006-T</v>
          </cell>
          <cell r="B2437" t="str">
            <v>LIGHT LED LICENSE PLATE HELLA#2559</v>
          </cell>
          <cell r="D2437" t="str">
            <v>EA</v>
          </cell>
        </row>
        <row r="2438">
          <cell r="A2438" t="str">
            <v>9489-0011-005-T</v>
          </cell>
          <cell r="B2438" t="str">
            <v>LIGHT,LED,FRONT TOP POSITION,HELLA#2054</v>
          </cell>
          <cell r="D2438" t="str">
            <v>EA</v>
          </cell>
        </row>
        <row r="2439">
          <cell r="A2439" t="str">
            <v>9489-0012-001-T</v>
          </cell>
          <cell r="B2439" t="str">
            <v>LIGTH,LED,STOP&amp;TAIL,HELLA#2366</v>
          </cell>
          <cell r="D2439" t="str">
            <v>EA</v>
          </cell>
        </row>
        <row r="2440">
          <cell r="A2440" t="str">
            <v>9489-0012-002-T</v>
          </cell>
          <cell r="B2440" t="str">
            <v>LIGHT,LED,TURN,HELLA#2133</v>
          </cell>
          <cell r="D2440" t="str">
            <v>EA</v>
          </cell>
        </row>
        <row r="2441">
          <cell r="A2441" t="str">
            <v>9489-0015-T</v>
          </cell>
          <cell r="B2441" t="str">
            <v>LIGHT LED TAIL-STOP LAMP #2SB964169-301</v>
          </cell>
          <cell r="D2441" t="str">
            <v>EA</v>
          </cell>
        </row>
        <row r="2442">
          <cell r="A2442" t="str">
            <v>9489-0042-T</v>
          </cell>
          <cell r="B2442" t="str">
            <v>LIGHT, STOP/TAIL HELLA 2332-H24</v>
          </cell>
          <cell r="D2442" t="str">
            <v>EA</v>
          </cell>
        </row>
        <row r="2443">
          <cell r="A2443" t="str">
            <v>9489-0144-001-T</v>
          </cell>
          <cell r="B2443" t="str">
            <v>LIGHT HELLA #2367 110MM ROUND LED STOP/R</v>
          </cell>
          <cell r="D2443" t="str">
            <v>EA</v>
          </cell>
        </row>
        <row r="2444">
          <cell r="A2444" t="str">
            <v>9489-0145-T</v>
          </cell>
          <cell r="B2444" t="str">
            <v>LIGHT HELLA #1557 POWER BEAM 1500 LED WL</v>
          </cell>
          <cell r="D2444" t="str">
            <v>EA</v>
          </cell>
        </row>
        <row r="2445">
          <cell r="A2445" t="str">
            <v>9489-0146-T</v>
          </cell>
          <cell r="B2445" t="str">
            <v>LIGHT HELLA #1446H LED MODULE REVERSING</v>
          </cell>
          <cell r="D2445" t="str">
            <v>EA</v>
          </cell>
        </row>
        <row r="2446">
          <cell r="A2446" t="str">
            <v>9489-0147-T</v>
          </cell>
          <cell r="B2446" t="str">
            <v>LIGHT HELLA #2146H24 LED MODULE REAR DIR</v>
          </cell>
          <cell r="D2446" t="str">
            <v>EA</v>
          </cell>
        </row>
        <row r="2447">
          <cell r="A2447" t="str">
            <v>9489-0151-T</v>
          </cell>
          <cell r="B2447" t="str">
            <v>LIGHT, HELLA#2033 RED/AMBER BULB 1SIGNAL</v>
          </cell>
          <cell r="D2447" t="str">
            <v>EA</v>
          </cell>
        </row>
        <row r="2448">
          <cell r="A2448" t="str">
            <v>9489-0154-T</v>
          </cell>
          <cell r="B2448" t="str">
            <v>LAMP,HEL-2083S,SIDE MARKER,AMBER-RED,</v>
          </cell>
          <cell r="D2448" t="str">
            <v>EA</v>
          </cell>
        </row>
        <row r="2449">
          <cell r="A2449" t="str">
            <v>9489-0155-T</v>
          </cell>
          <cell r="B2449" t="str">
            <v>LAMP,HEL-2086S,SIDE INDICATOR,AMBER,</v>
          </cell>
          <cell r="D2449" t="str">
            <v>EA</v>
          </cell>
        </row>
        <row r="2450">
          <cell r="A2450" t="str">
            <v>9489-0156-T</v>
          </cell>
          <cell r="B2450" t="str">
            <v>LAMP,HEL-2059S,FRONT HIGHMOUNT / OUTLINE</v>
          </cell>
          <cell r="D2450" t="str">
            <v>EA</v>
          </cell>
        </row>
        <row r="2451">
          <cell r="A2451" t="str">
            <v>9489-0157-T</v>
          </cell>
          <cell r="B2451" t="str">
            <v>LAMP,HEL-2310S,REAR HIGHMOUNT / OUTLINE,</v>
          </cell>
          <cell r="D2451" t="str">
            <v>EA</v>
          </cell>
        </row>
        <row r="2452">
          <cell r="A2452" t="str">
            <v>9489-0158-T</v>
          </cell>
          <cell r="B2452" t="str">
            <v>LAMP,HEL-2377,REAR STOP/TAIL/INDICATOR</v>
          </cell>
          <cell r="D2452" t="str">
            <v>EA</v>
          </cell>
        </row>
        <row r="2453">
          <cell r="A2453" t="str">
            <v>9489-0159-T</v>
          </cell>
          <cell r="B2453" t="str">
            <v>LAMP,HEL-2559-1,LED, LICENCE PLATE, SING</v>
          </cell>
          <cell r="D2453" t="str">
            <v>EA</v>
          </cell>
        </row>
        <row r="2454">
          <cell r="A2454" t="str">
            <v>9489-0160-T</v>
          </cell>
          <cell r="B2454" t="str">
            <v>LAMP,HEL-1GA996284051, WORK, LED,</v>
          </cell>
          <cell r="D2454" t="str">
            <v>EA</v>
          </cell>
        </row>
        <row r="2455">
          <cell r="A2455" t="str">
            <v>9578-0025-T</v>
          </cell>
          <cell r="B2455" t="str">
            <v>METAL TOGGLE. ON-OFF,WORK LAMP, HEL-4451</v>
          </cell>
          <cell r="D2455" t="str">
            <v>EA</v>
          </cell>
        </row>
        <row r="2456">
          <cell r="A2456" t="str">
            <v>9601-0024-001-T</v>
          </cell>
          <cell r="B2456" t="str">
            <v>PLUG 3731 S-TYPE HELLA 8JA 003 832-001</v>
          </cell>
          <cell r="D2456" t="str">
            <v>EA</v>
          </cell>
        </row>
        <row r="2457">
          <cell r="A2457" t="str">
            <v>9601-0040-T</v>
          </cell>
          <cell r="B2457" t="str">
            <v>PLUG AND LEAD HEL-9.6008.06,TO 6009</v>
          </cell>
          <cell r="D2457" t="str">
            <v>EA</v>
          </cell>
        </row>
        <row r="2458">
          <cell r="A2458" t="str">
            <v>9601-0041-T</v>
          </cell>
          <cell r="B2458" t="str">
            <v>PLUG 1185 N-TYP HELLA 8JA 003 831-001</v>
          </cell>
          <cell r="D2458" t="str">
            <v>EA</v>
          </cell>
        </row>
        <row r="2459">
          <cell r="A2459" t="str">
            <v>9671-0012-T</v>
          </cell>
          <cell r="B2459" t="str">
            <v>REFLECTOR AMBER HELLA #2919</v>
          </cell>
          <cell r="D2459" t="str">
            <v>EA</v>
          </cell>
        </row>
        <row r="2460">
          <cell r="A2460" t="str">
            <v>9671-0013-T</v>
          </cell>
          <cell r="B2460" t="str">
            <v>REFLECTOR, WHITE HELLA#2924</v>
          </cell>
          <cell r="D2460" t="str">
            <v>EA</v>
          </cell>
        </row>
        <row r="2461">
          <cell r="A2461" t="str">
            <v>9740-0038-T</v>
          </cell>
          <cell r="B2461" t="str">
            <v>SOCKET, HELLA 4912 7 POLE ROUND METAL</v>
          </cell>
          <cell r="D2461" t="str">
            <v>EA</v>
          </cell>
        </row>
        <row r="2462">
          <cell r="A2462" t="str">
            <v>9740-0043-T</v>
          </cell>
          <cell r="B2462" t="str">
            <v>SOCKET, HELLA 8JB 003 834-001 24S-7 PIN</v>
          </cell>
          <cell r="D2462" t="str">
            <v>EA</v>
          </cell>
        </row>
        <row r="2463">
          <cell r="A2463" t="str">
            <v>9740-0044-T</v>
          </cell>
          <cell r="B2463" t="str">
            <v>SOCKET, HELLA 8JB 003 833-001 24N-7PIN</v>
          </cell>
          <cell r="D2463" t="str">
            <v>EA</v>
          </cell>
        </row>
        <row r="2464">
          <cell r="A2464" t="str">
            <v>9942-0041-T</v>
          </cell>
          <cell r="B2464" t="str">
            <v>BOOT, RUBBER, HEL-4452 TOGGLE/SW 4451</v>
          </cell>
          <cell r="D2464" t="str">
            <v>EA</v>
          </cell>
        </row>
        <row r="2465">
          <cell r="A2465" t="str">
            <v>9942-0042-T</v>
          </cell>
          <cell r="B2465" t="str">
            <v>BOOT, RUBBER, HEL-9.6008.05 FOR REVERSE</v>
          </cell>
          <cell r="D2465" t="str">
            <v>EA</v>
          </cell>
        </row>
        <row r="2466">
          <cell r="A2466" t="str">
            <v>031-0133-T</v>
          </cell>
          <cell r="B2466" t="str">
            <v>PRESSURE PROTECT V. HEND#VS-1128,65 PSI</v>
          </cell>
          <cell r="D2466" t="str">
            <v>EA</v>
          </cell>
        </row>
        <row r="2467">
          <cell r="A2467" t="str">
            <v>133-0123-003-T</v>
          </cell>
          <cell r="B2467" t="str">
            <v>AIR SPRING#C-20901</v>
          </cell>
          <cell r="D2467" t="str">
            <v>EA</v>
          </cell>
        </row>
        <row r="2468">
          <cell r="A2468" t="str">
            <v>133-0123-007-T</v>
          </cell>
          <cell r="B2468" t="str">
            <v>AIR SPRING MTG KIT#A-22619</v>
          </cell>
          <cell r="D2468" t="str">
            <v>EA</v>
          </cell>
        </row>
        <row r="2469">
          <cell r="A2469" t="str">
            <v>133-0123-011-T</v>
          </cell>
          <cell r="B2469" t="str">
            <v>TRI-FUNCTIONAL BUSHING KIT AA250 A-31624</v>
          </cell>
          <cell r="D2469" t="str">
            <v>EA</v>
          </cell>
        </row>
        <row r="2470">
          <cell r="A2470" t="str">
            <v>133-0123-012-T</v>
          </cell>
          <cell r="B2470" t="str">
            <v>AIR SPRING : S-23114 FOR LIFT KIT</v>
          </cell>
          <cell r="D2470" t="str">
            <v>EA</v>
          </cell>
        </row>
        <row r="2471">
          <cell r="A2471" t="str">
            <v>133-0123-013-T</v>
          </cell>
          <cell r="B2471" t="str">
            <v>AIR SPRING #C-23721</v>
          </cell>
          <cell r="D2471" t="str">
            <v>EA</v>
          </cell>
        </row>
        <row r="2472">
          <cell r="A2472" t="str">
            <v>133-0125-004-T</v>
          </cell>
          <cell r="B2472" t="str">
            <v>MOUNTING KIT#S-22630 FOR 15" RH</v>
          </cell>
          <cell r="D2472" t="str">
            <v>EA</v>
          </cell>
        </row>
        <row r="2473">
          <cell r="A2473" t="str">
            <v>272-0165-002-T</v>
          </cell>
          <cell r="B2473" t="str">
            <v>HIGHT CONTROL KIT AKH-238-3</v>
          </cell>
          <cell r="D2473" t="str">
            <v>EA</v>
          </cell>
        </row>
        <row r="2474">
          <cell r="A2474" t="str">
            <v>9001-0049-T</v>
          </cell>
          <cell r="B2474" t="str">
            <v>ADAPTER QUICK ALIGN QH2-98726-001</v>
          </cell>
          <cell r="D2474" t="str">
            <v>EA</v>
          </cell>
        </row>
        <row r="2475">
          <cell r="A2475" t="str">
            <v>9001-0050-T</v>
          </cell>
          <cell r="B2475" t="str">
            <v>ADAPTER QUICK ALIGN QH2-98736-001</v>
          </cell>
          <cell r="D2475" t="str">
            <v>EA</v>
          </cell>
        </row>
        <row r="2476">
          <cell r="A2476" t="str">
            <v>9001-0095-T</v>
          </cell>
          <cell r="B2476" t="str">
            <v>ADAPTER QUICK ALIGN HEN#98690-001</v>
          </cell>
          <cell r="D2476" t="str">
            <v>EA</v>
          </cell>
        </row>
        <row r="2477">
          <cell r="A2477" t="str">
            <v>9002-0015-T</v>
          </cell>
          <cell r="B2477" t="str">
            <v>SLACK ADJUSTER,28SPLINE,#MK22103S</v>
          </cell>
          <cell r="D2477" t="str">
            <v>EA</v>
          </cell>
        </row>
        <row r="2478">
          <cell r="A2478" t="str">
            <v>9007-0012-T</v>
          </cell>
          <cell r="B2478" t="str">
            <v>INTRAAX ASS'Y #ADT230, 15" RH., 73" TR.,</v>
          </cell>
          <cell r="D2478" t="str">
            <v>EA</v>
          </cell>
        </row>
        <row r="2479">
          <cell r="A2479" t="str">
            <v>9007-0040-T</v>
          </cell>
          <cell r="B2479" t="str">
            <v>AXLE, HEND. INTRAAX #KGS-230-KB787B</v>
          </cell>
          <cell r="D2479" t="str">
            <v>EA</v>
          </cell>
        </row>
        <row r="2480">
          <cell r="A2480" t="str">
            <v>9007-0077-T</v>
          </cell>
          <cell r="B2480" t="str">
            <v>AXLE HEND,HW23LAN2611-N33, 9"RH 24/30</v>
          </cell>
          <cell r="D2480" t="str">
            <v>EA</v>
          </cell>
        </row>
        <row r="2481">
          <cell r="A2481" t="str">
            <v>9007-0078-T</v>
          </cell>
          <cell r="B2481" t="str">
            <v>AXLE HEND,HW23LAN2610-233NF 73" NONE ABS</v>
          </cell>
          <cell r="D2481" t="str">
            <v>EA</v>
          </cell>
        </row>
        <row r="2482">
          <cell r="A2482" t="str">
            <v>9007-0088-T</v>
          </cell>
          <cell r="B2482" t="str">
            <v>AXLE, HEND.77.5" EDT300 W/SUSP.W/ABS</v>
          </cell>
          <cell r="D2482" t="str">
            <v>EA</v>
          </cell>
        </row>
        <row r="2483">
          <cell r="A2483" t="str">
            <v>9007-0089-T</v>
          </cell>
          <cell r="B2483" t="str">
            <v>AXLE, HEND.INTRAAX77.5" EDT300 W/O ABS</v>
          </cell>
          <cell r="D2483" t="str">
            <v>EA</v>
          </cell>
        </row>
        <row r="2484">
          <cell r="A2484" t="str">
            <v>9007-0090-T</v>
          </cell>
          <cell r="B2484" t="str">
            <v>AXLE AAT230 HW23TAN2611-N37,17"RH 24/30</v>
          </cell>
          <cell r="D2484" t="str">
            <v>EA</v>
          </cell>
        </row>
        <row r="2485">
          <cell r="A2485" t="str">
            <v>9007-0092-001-T</v>
          </cell>
          <cell r="B2485" t="str">
            <v>AXLE HEND,HW23LAN2611-N43 73" 30/30, ABS</v>
          </cell>
          <cell r="D2485" t="str">
            <v>EA</v>
          </cell>
        </row>
        <row r="2486">
          <cell r="A2486" t="str">
            <v>9007-0092-T</v>
          </cell>
          <cell r="B2486" t="str">
            <v>AXLE HEND,HW23LKC2H11-243 73" 30/30, ABS</v>
          </cell>
          <cell r="D2486" t="str">
            <v>EA</v>
          </cell>
        </row>
        <row r="2487">
          <cell r="A2487" t="str">
            <v>9007-0093-001-T</v>
          </cell>
          <cell r="B2487" t="str">
            <v>AXLE HEND,HW23TAN2611-N47 73" 30/30, ABS</v>
          </cell>
          <cell r="D2487" t="str">
            <v>EA</v>
          </cell>
        </row>
        <row r="2488">
          <cell r="A2488" t="str">
            <v>9007-0093-T</v>
          </cell>
          <cell r="B2488" t="str">
            <v>AXLE HEND,HW23TKC2H11-247 73" 30/30, ABS</v>
          </cell>
          <cell r="D2488" t="str">
            <v>EA</v>
          </cell>
        </row>
        <row r="2489">
          <cell r="A2489" t="str">
            <v>9007-0094-T</v>
          </cell>
          <cell r="B2489" t="str">
            <v>AXLE HEND,HW25TAN26G1-247 73" 30/30, ABS</v>
          </cell>
          <cell r="D2489" t="str">
            <v>EA</v>
          </cell>
        </row>
        <row r="2490">
          <cell r="A2490" t="str">
            <v>9007-0095-T</v>
          </cell>
          <cell r="B2490" t="str">
            <v>AXLE HEND,HW25TAN26G1-248 73" 30/30, ABS</v>
          </cell>
          <cell r="D2490" t="str">
            <v>EA</v>
          </cell>
        </row>
        <row r="2491">
          <cell r="A2491" t="str">
            <v>9007-0096-T</v>
          </cell>
          <cell r="B2491" t="str">
            <v>AXLE, HANGER HENDRICKSON HW23LK-3, 9"RH</v>
          </cell>
          <cell r="D2491" t="str">
            <v>EA</v>
          </cell>
        </row>
        <row r="2492">
          <cell r="A2492" t="str">
            <v>9007-0097-001-T</v>
          </cell>
          <cell r="B2492" t="str">
            <v>AXLE, HANGER #HW23TK-7  17"RIDE HEIGHT</v>
          </cell>
          <cell r="D2492" t="str">
            <v>EA</v>
          </cell>
        </row>
        <row r="2493">
          <cell r="A2493" t="str">
            <v>9007-0097-T</v>
          </cell>
          <cell r="B2493" t="str">
            <v>HANGER WELDABLE KIT HW25TL-7 [17" RH]</v>
          </cell>
          <cell r="D2493" t="str">
            <v>EA</v>
          </cell>
        </row>
        <row r="2494">
          <cell r="A2494" t="str">
            <v>9007-0101-T</v>
          </cell>
          <cell r="B2494" t="str">
            <v>AXLE HDS AAL 230 HW23LAN2611-N41, 6.5"RH</v>
          </cell>
          <cell r="D2494" t="str">
            <v>EA</v>
          </cell>
        </row>
        <row r="2495">
          <cell r="A2495" t="str">
            <v>9007-0102-T</v>
          </cell>
          <cell r="B2495" t="str">
            <v>AXLE HDS AAL 230 HW23LAN2611-241, 6.5"RH</v>
          </cell>
          <cell r="D2495" t="str">
            <v>EA</v>
          </cell>
        </row>
        <row r="2496">
          <cell r="A2496" t="str">
            <v>9007-0103-T</v>
          </cell>
          <cell r="B2496" t="str">
            <v>AXLE HDS AANT 230 HN23TAN2611-N4R, RH17"</v>
          </cell>
          <cell r="D2496" t="str">
            <v>EA</v>
          </cell>
        </row>
        <row r="2497">
          <cell r="A2497" t="str">
            <v>9007-0104-T</v>
          </cell>
          <cell r="B2497" t="str">
            <v>AXLE, 17" RH NARROW HANGERS HN23TA-S</v>
          </cell>
          <cell r="D2497" t="str">
            <v>EA</v>
          </cell>
        </row>
        <row r="2498">
          <cell r="A2498" t="str">
            <v>9007-0105-T</v>
          </cell>
          <cell r="B2498" t="str">
            <v>HANGER 17"RD FOR EDT 300 HW30TE-7</v>
          </cell>
          <cell r="D2498" t="str">
            <v>EA</v>
          </cell>
        </row>
        <row r="2499">
          <cell r="A2499" t="str">
            <v>9007-0106-T</v>
          </cell>
          <cell r="B2499" t="str">
            <v>AXLE KGI KGS230 STEERING 73"TRACK 10-335</v>
          </cell>
          <cell r="D2499" t="str">
            <v>EA</v>
          </cell>
        </row>
        <row r="2500">
          <cell r="A2500" t="str">
            <v>9007-0108-T</v>
          </cell>
          <cell r="B2500" t="str">
            <v>AXLE HEND,HW25TAN26G0-245 15"RH73"TRK.</v>
          </cell>
          <cell r="D2500" t="str">
            <v>EA</v>
          </cell>
        </row>
        <row r="2501">
          <cell r="A2501" t="str">
            <v>9007-0109-T</v>
          </cell>
          <cell r="B2501" t="str">
            <v>AXLE HEND,HW25TAN26G1-243 15"RH73"TRK.</v>
          </cell>
          <cell r="D2501" t="str">
            <v>EA</v>
          </cell>
        </row>
        <row r="2502">
          <cell r="A2502" t="str">
            <v>9007-0111-T</v>
          </cell>
          <cell r="B2502" t="str">
            <v>AXLE HEND,HW25THT26C1-247 ABS TRACK77.5"</v>
          </cell>
          <cell r="D2502" t="str">
            <v>EA</v>
          </cell>
        </row>
        <row r="2503">
          <cell r="A2503" t="str">
            <v>9007-0112-T</v>
          </cell>
          <cell r="B2503" t="str">
            <v>AXLE HEND,HW25THT26C0-248 TRACK77.5"LIFT</v>
          </cell>
          <cell r="D2503" t="str">
            <v>EA</v>
          </cell>
        </row>
        <row r="2504">
          <cell r="A2504" t="str">
            <v>9007-0113-T</v>
          </cell>
          <cell r="B2504" t="str">
            <v>AXLE HEND,HW25THT26C1-248 ABS 77.5" LIFT</v>
          </cell>
          <cell r="D2504" t="str">
            <v>EA</v>
          </cell>
        </row>
        <row r="2505">
          <cell r="A2505" t="str">
            <v>9007-0115-001-T</v>
          </cell>
          <cell r="B2505" t="str">
            <v>AXLE HEND AAL230 HW23LAN2611-246,12"RH</v>
          </cell>
          <cell r="D2505" t="str">
            <v>EA</v>
          </cell>
        </row>
        <row r="2506">
          <cell r="A2506" t="str">
            <v>9007-0115-002-T</v>
          </cell>
          <cell r="B2506" t="str">
            <v>AXLE HEND AAL230 HW23LAN2610-246,12"RH</v>
          </cell>
          <cell r="D2506" t="str">
            <v>EA</v>
          </cell>
        </row>
        <row r="2507">
          <cell r="A2507" t="str">
            <v>9007-0116-T</v>
          </cell>
          <cell r="B2507" t="str">
            <v>AXLE HEND AAL230 HW23LAN2611-245,12"RH</v>
          </cell>
          <cell r="D2507" t="str">
            <v>EA</v>
          </cell>
        </row>
        <row r="2508">
          <cell r="A2508" t="str">
            <v>9007-0118-T</v>
          </cell>
          <cell r="B2508" t="str">
            <v>AXLE HEND,HW25TAC36G1-N47 73"TRACK</v>
          </cell>
          <cell r="D2508" t="str">
            <v>EA</v>
          </cell>
        </row>
        <row r="2509">
          <cell r="A2509" t="str">
            <v>9007-0119-T</v>
          </cell>
          <cell r="B2509" t="str">
            <v>AXLE HEND,HW25TAC36G1-N48 73" TRACK</v>
          </cell>
          <cell r="D2509" t="str">
            <v>EA</v>
          </cell>
        </row>
        <row r="2510">
          <cell r="A2510" t="str">
            <v>9007-0122-T</v>
          </cell>
          <cell r="B2510" t="str">
            <v>AXLE AANT230 HN23TAN2611-24R 17"RH 30/30</v>
          </cell>
          <cell r="D2510" t="str">
            <v>EA</v>
          </cell>
        </row>
        <row r="2511">
          <cell r="A2511" t="str">
            <v>9007-0124-T</v>
          </cell>
          <cell r="B2511" t="str">
            <v>AXLE HEND,HW23LDN00K1-253 DSC Std&amp;Lift</v>
          </cell>
          <cell r="D2511" t="str">
            <v>EA</v>
          </cell>
        </row>
        <row r="2512">
          <cell r="A2512" t="str">
            <v>9007-0125-T</v>
          </cell>
          <cell r="B2512" t="str">
            <v>AXLE HEND,HW23TDN00K1-258 DSC Lift</v>
          </cell>
          <cell r="D2512" t="str">
            <v>EA</v>
          </cell>
        </row>
        <row r="2513">
          <cell r="A2513" t="str">
            <v>9007-0126-T</v>
          </cell>
          <cell r="B2513" t="str">
            <v>AXLE HEND,HW23TDN00K1-257 DSC STD</v>
          </cell>
          <cell r="D2513" t="str">
            <v>EA</v>
          </cell>
        </row>
        <row r="2514">
          <cell r="A2514" t="str">
            <v>9007-0127-T</v>
          </cell>
          <cell r="B2514" t="str">
            <v>AXLE HEND,HW25TAC26G1-N48</v>
          </cell>
          <cell r="D2514" t="str">
            <v>EA</v>
          </cell>
        </row>
        <row r="2515">
          <cell r="A2515" t="str">
            <v>9007-0128-T</v>
          </cell>
          <cell r="B2515" t="str">
            <v>AXLE HEND,HW25TAC26G1-N47(LDA)</v>
          </cell>
          <cell r="D2515" t="str">
            <v>EA</v>
          </cell>
        </row>
        <row r="2516">
          <cell r="A2516" t="str">
            <v>9007-0144-T</v>
          </cell>
          <cell r="B2516" t="str">
            <v>AXLE HEND,HW25TKT2621-N48 17"RH73"TRK.</v>
          </cell>
          <cell r="D2516" t="str">
            <v>EA</v>
          </cell>
        </row>
        <row r="2517">
          <cell r="A2517" t="str">
            <v>9007-0150-T</v>
          </cell>
          <cell r="B2517" t="str">
            <v>AXLE HEND,HW23LKC2H11-245 73" 12"RH</v>
          </cell>
          <cell r="D2517" t="str">
            <v>EA</v>
          </cell>
        </row>
        <row r="2518">
          <cell r="A2518" t="str">
            <v>9007-0159-T</v>
          </cell>
          <cell r="B2518" t="str">
            <v>AXLE HEND,HW25TLC2H81-237 73"17"RH 24/30</v>
          </cell>
          <cell r="D2518" t="str">
            <v>EA</v>
          </cell>
        </row>
        <row r="2519">
          <cell r="A2519" t="str">
            <v>9007-0160-001-T</v>
          </cell>
          <cell r="B2519" t="str">
            <v>HW25LL-5 (Weldables Kit to suit AAL250)</v>
          </cell>
          <cell r="D2519" t="str">
            <v>EA</v>
          </cell>
        </row>
        <row r="2520">
          <cell r="A2520" t="str">
            <v>9007-0160-T</v>
          </cell>
          <cell r="B2520" t="str">
            <v>AXLE HEND,HW25LLC2H81-235 73"12"RH 24/30</v>
          </cell>
          <cell r="D2520" t="str">
            <v>EA</v>
          </cell>
        </row>
        <row r="2521">
          <cell r="A2521" t="str">
            <v>9007-0168-T</v>
          </cell>
          <cell r="B2521" t="str">
            <v>WELDABLE KIT HW25LL-2</v>
          </cell>
          <cell r="D2521" t="str">
            <v>EA</v>
          </cell>
        </row>
        <row r="2522">
          <cell r="A2522" t="str">
            <v>9007-0169-T</v>
          </cell>
          <cell r="B2522" t="str">
            <v>WELDABLE KIT HW25LL-4</v>
          </cell>
          <cell r="D2522" t="str">
            <v>EA</v>
          </cell>
        </row>
        <row r="2523">
          <cell r="A2523" t="str">
            <v>9032-0005-T</v>
          </cell>
          <cell r="B2523" t="str">
            <v>AIR BAG HENDRICKSON AIR SUSP. #S-25873</v>
          </cell>
          <cell r="D2523" t="str">
            <v>EA</v>
          </cell>
        </row>
        <row r="2524">
          <cell r="A2524" t="str">
            <v>9037-0001-001-T</v>
          </cell>
          <cell r="B2524" t="str">
            <v>BEARING COLLAR CONCENTRIC QUICK ALIGN</v>
          </cell>
          <cell r="D2524" t="str">
            <v>EA</v>
          </cell>
        </row>
        <row r="2525">
          <cell r="A2525" t="str">
            <v>9037-0001-T</v>
          </cell>
          <cell r="B2525" t="str">
            <v>BEARING COLLAR ECCENTRIC QUICK ALIGN</v>
          </cell>
          <cell r="D2525" t="str">
            <v>EA</v>
          </cell>
        </row>
        <row r="2526">
          <cell r="A2526" t="str">
            <v>9037-0012-T</v>
          </cell>
          <cell r="B2526" t="str">
            <v>BEARING CONE INNER HEND. #98799-004</v>
          </cell>
          <cell r="D2526" t="str">
            <v>EA</v>
          </cell>
        </row>
        <row r="2527">
          <cell r="A2527" t="str">
            <v>9037-0013-T</v>
          </cell>
          <cell r="B2527" t="str">
            <v>BEARING CONE OUTER HEND. #98799-003</v>
          </cell>
          <cell r="D2527" t="str">
            <v>EA</v>
          </cell>
        </row>
        <row r="2528">
          <cell r="A2528" t="str">
            <v>9037-0019-T</v>
          </cell>
          <cell r="B2528" t="str">
            <v>BEARING SERVICE KIT W&amp;C-TP #218210/48</v>
          </cell>
          <cell r="D2528" t="str">
            <v>EA</v>
          </cell>
        </row>
        <row r="2529">
          <cell r="A2529" t="str">
            <v>9043-0024-001-T</v>
          </cell>
          <cell r="B2529" t="str">
            <v>U-BOLT KIT NO SPACER W&amp;C #WC16106</v>
          </cell>
          <cell r="D2529" t="str">
            <v>EA</v>
          </cell>
        </row>
        <row r="2530">
          <cell r="A2530" t="str">
            <v>9043-0025-T</v>
          </cell>
          <cell r="B2530" t="str">
            <v>BOLT KIT FOR SHOCK ABSORBER #WC16002-02</v>
          </cell>
          <cell r="D2530" t="str">
            <v>EA</v>
          </cell>
        </row>
        <row r="2531">
          <cell r="A2531" t="str">
            <v>9046-0008-T</v>
          </cell>
          <cell r="B2531" t="str">
            <v>BRACKET HCV HENDRICKSON#B-23293</v>
          </cell>
          <cell r="D2531" t="str">
            <v>EA</v>
          </cell>
        </row>
        <row r="2532">
          <cell r="A2532" t="str">
            <v>9046-0014-001-T</v>
          </cell>
          <cell r="B2532" t="str">
            <v>BRKT. AIR SPR HEND. B-30827-2L&amp;2R (2.9")</v>
          </cell>
          <cell r="D2532" t="str">
            <v>EA</v>
          </cell>
        </row>
        <row r="2533">
          <cell r="A2533" t="str">
            <v>9046-0014-T</v>
          </cell>
          <cell r="B2533" t="str">
            <v>BRKT. AIR SPRING HEND. B-30827-1 (1.9")</v>
          </cell>
          <cell r="D2533" t="str">
            <v>EA</v>
          </cell>
        </row>
        <row r="2534">
          <cell r="A2534" t="str">
            <v>9047-0073-T</v>
          </cell>
          <cell r="B2534" t="str">
            <v>BRAKE KIT,WABCO MAJOR OVERHAUL S-23753-1</v>
          </cell>
          <cell r="D2534" t="str">
            <v>EA</v>
          </cell>
        </row>
        <row r="2535">
          <cell r="A2535" t="str">
            <v>9051-0038-T</v>
          </cell>
          <cell r="B2535" t="str">
            <v>TAPERAD BUSH KIT HENDRICKSON#S-31703</v>
          </cell>
          <cell r="D2535" t="str">
            <v>EA</v>
          </cell>
        </row>
        <row r="2536">
          <cell r="A2536" t="str">
            <v>9122-0003-T</v>
          </cell>
          <cell r="B2536" t="str">
            <v>BRAKE CHAMBER, TSE, 24/30# 98832-001</v>
          </cell>
          <cell r="D2536" t="str">
            <v>EA</v>
          </cell>
        </row>
        <row r="2537">
          <cell r="A2537" t="str">
            <v>9122-0010-T</v>
          </cell>
          <cell r="B2537" t="str">
            <v>BRAKE CHAMBER, TSE, 16/16 FOR DISC BRAKE</v>
          </cell>
          <cell r="D2537" t="str">
            <v>EA</v>
          </cell>
        </row>
        <row r="2538">
          <cell r="A2538" t="str">
            <v>9122-0015-001-T</v>
          </cell>
          <cell r="B2538" t="str">
            <v>BRAKE CHAMBER HEND,30/30 S-20837-2</v>
          </cell>
          <cell r="D2538" t="str">
            <v>EA</v>
          </cell>
        </row>
        <row r="2539">
          <cell r="A2539" t="str">
            <v>9122-0015-002-T</v>
          </cell>
          <cell r="B2539" t="str">
            <v>BRAKE CHAMBER HEND,30/30 (98832-066)</v>
          </cell>
          <cell r="D2539" t="str">
            <v>EA</v>
          </cell>
        </row>
        <row r="2540">
          <cell r="A2540" t="str">
            <v>9122-0015-T</v>
          </cell>
          <cell r="B2540" t="str">
            <v>BRAKE CHAMBER HEND, MGM 30/30 S-20837-1</v>
          </cell>
          <cell r="D2540" t="str">
            <v>EA</v>
          </cell>
        </row>
        <row r="2541">
          <cell r="A2541" t="str">
            <v>9122-0016-T</v>
          </cell>
          <cell r="B2541" t="str">
            <v>BRAKE CHAMBER HEN AAL,TSE24/30 S-24163-3</v>
          </cell>
          <cell r="D2541" t="str">
            <v>EA</v>
          </cell>
        </row>
        <row r="2542">
          <cell r="A2542" t="str">
            <v>9122-0017-T</v>
          </cell>
          <cell r="B2542" t="str">
            <v>BRAKE CHAMBER HEN AAL,TSE30/30 S-24164-3</v>
          </cell>
          <cell r="D2542" t="str">
            <v>EA</v>
          </cell>
        </row>
        <row r="2543">
          <cell r="A2543" t="str">
            <v>9122-0026-T</v>
          </cell>
          <cell r="B2543" t="str">
            <v>BRAKE CHAMBER 30/30 W&amp;C-E35582-3 METRIC</v>
          </cell>
          <cell r="D2543" t="str">
            <v>EA</v>
          </cell>
        </row>
        <row r="2544">
          <cell r="A2544" t="str">
            <v>9122-0034-T</v>
          </cell>
          <cell r="B2544" t="str">
            <v>BRAKE CHAMBER T16/24 DS HEN.#98832-114</v>
          </cell>
          <cell r="D2544" t="str">
            <v>EA</v>
          </cell>
        </row>
        <row r="2545">
          <cell r="A2545" t="str">
            <v>9125-0007-T</v>
          </cell>
          <cell r="B2545" t="str">
            <v>CLAMP BAND HCV HEN#B-26593-1</v>
          </cell>
          <cell r="D2545" t="str">
            <v>EA</v>
          </cell>
        </row>
        <row r="2546">
          <cell r="A2546" t="str">
            <v>9129-0012-T</v>
          </cell>
          <cell r="B2546" t="str">
            <v>COLLAR ECCENTRIC REC. W&amp;C #17303-01 1H</v>
          </cell>
          <cell r="D2546" t="str">
            <v>EA</v>
          </cell>
        </row>
        <row r="2547">
          <cell r="A2547" t="str">
            <v>9134-0007-T</v>
          </cell>
          <cell r="B2547" t="str">
            <v>CONTROL,LIFT KIT AUTO-AUTO,#98975-005</v>
          </cell>
          <cell r="D2547" t="str">
            <v>EA</v>
          </cell>
        </row>
        <row r="2548">
          <cell r="A2548" t="str">
            <v>9149-0001-T</v>
          </cell>
          <cell r="B2548" t="str">
            <v>CALIPER ASS'Y LH. HEND. # 97097-017</v>
          </cell>
          <cell r="D2548" t="str">
            <v>EA</v>
          </cell>
        </row>
        <row r="2549">
          <cell r="A2549" t="str">
            <v>9149-0002-T</v>
          </cell>
          <cell r="B2549" t="str">
            <v>CALIPER ASS'Y RH. HEND. #97097-018</v>
          </cell>
          <cell r="D2549" t="str">
            <v>EA</v>
          </cell>
        </row>
        <row r="2550">
          <cell r="A2550" t="str">
            <v>9221-0001-T</v>
          </cell>
          <cell r="B2550" t="str">
            <v>SHOCK DAMPER KGS 250STD #63215540 X</v>
          </cell>
          <cell r="D2550" t="str">
            <v>EA</v>
          </cell>
        </row>
        <row r="2551">
          <cell r="A2551" t="str">
            <v>9228-0004-T</v>
          </cell>
          <cell r="B2551" t="str">
            <v>DRUM BRAKE 10 STUD 335 PCD #98815-006</v>
          </cell>
          <cell r="D2551" t="str">
            <v>EA</v>
          </cell>
        </row>
        <row r="2552">
          <cell r="A2552" t="str">
            <v>9228-0005-T</v>
          </cell>
          <cell r="B2552" t="str">
            <v>CAST DRUM 10-ST 335PCD 16.5"x7 C-31699</v>
          </cell>
          <cell r="D2552" t="str">
            <v>EA</v>
          </cell>
        </row>
        <row r="2553">
          <cell r="A2553" t="str">
            <v>9228-0008-T</v>
          </cell>
          <cell r="B2553" t="str">
            <v>DRUM BRAKE HENDRICKSON#C-31699</v>
          </cell>
          <cell r="D2553" t="str">
            <v>EA</v>
          </cell>
        </row>
        <row r="2554">
          <cell r="A2554" t="str">
            <v>9326-0007-T</v>
          </cell>
          <cell r="B2554" t="str">
            <v>GASKET, FOR HUB CAP, #A-32098</v>
          </cell>
          <cell r="D2554" t="str">
            <v>EA</v>
          </cell>
        </row>
        <row r="2555">
          <cell r="A2555" t="str">
            <v>9326-0115-T</v>
          </cell>
          <cell r="B2555" t="str">
            <v>GASKET FOR HUB CAP,#S-32097</v>
          </cell>
          <cell r="D2555" t="str">
            <v>EA</v>
          </cell>
        </row>
        <row r="2556">
          <cell r="A2556" t="str">
            <v>9326-0129-T</v>
          </cell>
          <cell r="B2556" t="str">
            <v>GASKET,CAP,HUB,HP #A-32097</v>
          </cell>
          <cell r="D2556" t="str">
            <v>EA</v>
          </cell>
        </row>
        <row r="2557">
          <cell r="A2557" t="str">
            <v>9379-0003-T</v>
          </cell>
          <cell r="B2557" t="str">
            <v>HANGER HENDRICKSON #98938-014 6.5"</v>
          </cell>
          <cell r="D2557" t="str">
            <v>EA</v>
          </cell>
        </row>
        <row r="2558">
          <cell r="A2558" t="str">
            <v>9379-0004-T</v>
          </cell>
          <cell r="B2558" t="str">
            <v>HANGER HENDRICKSON #98938-015 6.5"</v>
          </cell>
          <cell r="D2558" t="str">
            <v>EA</v>
          </cell>
        </row>
        <row r="2559">
          <cell r="A2559" t="str">
            <v>9379-0005-001-T</v>
          </cell>
          <cell r="B2559" t="str">
            <v>HANGERS HENDRICKSON D-21082-1 (RH 17")</v>
          </cell>
          <cell r="D2559" t="str">
            <v>EA</v>
          </cell>
        </row>
        <row r="2560">
          <cell r="A2560" t="str">
            <v>9379-0005-002-T</v>
          </cell>
          <cell r="B2560" t="str">
            <v>HANGERS HENDRICKSON D-21082-2 (RH 17")</v>
          </cell>
          <cell r="D2560" t="str">
            <v>EA</v>
          </cell>
        </row>
        <row r="2561">
          <cell r="A2561" t="str">
            <v>9379-0006-T</v>
          </cell>
          <cell r="B2561" t="str">
            <v>Hanger#HW23TD-8 17"RH</v>
          </cell>
          <cell r="D2561" t="str">
            <v>EA</v>
          </cell>
        </row>
        <row r="2562">
          <cell r="A2562" t="str">
            <v>9379-0007-T</v>
          </cell>
          <cell r="B2562" t="str">
            <v>Hanger#HW23LD-3 9"RH</v>
          </cell>
          <cell r="D2562" t="str">
            <v>EA</v>
          </cell>
        </row>
        <row r="2563">
          <cell r="A2563" t="str">
            <v>9379-0008-T</v>
          </cell>
          <cell r="B2563" t="str">
            <v>HANGERS HEND. 15"RH #INTFRM.2728 (LH&amp;RH)</v>
          </cell>
          <cell r="D2563" t="str">
            <v>EA</v>
          </cell>
        </row>
        <row r="2564">
          <cell r="A2564" t="str">
            <v>9379-0009-001-T</v>
          </cell>
          <cell r="B2564" t="str">
            <v>HANGER ECCENTRIC RH #WCH0A2KWEC2C3NN1</v>
          </cell>
          <cell r="D2564" t="str">
            <v>EA</v>
          </cell>
        </row>
        <row r="2565">
          <cell r="A2565" t="str">
            <v>9379-0009-T</v>
          </cell>
          <cell r="B2565" t="str">
            <v>HANGER ECCENTRIC LH #WCH0A1KWEC2C3NN1</v>
          </cell>
          <cell r="D2565" t="str">
            <v>EA</v>
          </cell>
        </row>
        <row r="2566">
          <cell r="A2566" t="str">
            <v>9379-0010-T</v>
          </cell>
          <cell r="B2566" t="str">
            <v>HANGER KIT REPAIR HENDRICKSON#98544-024</v>
          </cell>
          <cell r="D2566" t="str">
            <v>EA</v>
          </cell>
        </row>
        <row r="2567">
          <cell r="A2567" t="str">
            <v>9379-0012-T</v>
          </cell>
          <cell r="B2567" t="str">
            <v>HANGERS HEND. 12"RH HW23LK-5 (LH&amp;RH)</v>
          </cell>
          <cell r="D2567" t="str">
            <v>EA</v>
          </cell>
        </row>
        <row r="2568">
          <cell r="A2568" t="str">
            <v>9379-0013-001-T</v>
          </cell>
          <cell r="B2568" t="str">
            <v>HANGER ECCENTRIC RH #WCH0A2HWEA5A7NN1</v>
          </cell>
          <cell r="D2568" t="str">
            <v>EA</v>
          </cell>
        </row>
        <row r="2569">
          <cell r="A2569" t="str">
            <v>9379-0013-T</v>
          </cell>
          <cell r="B2569" t="str">
            <v>HANGER ECCENTRIC LH #WCH0A1HWEA5A7NN1</v>
          </cell>
          <cell r="D2569" t="str">
            <v>EA</v>
          </cell>
        </row>
        <row r="2570">
          <cell r="A2570" t="str">
            <v>9379-0020-T</v>
          </cell>
          <cell r="B2570" t="str">
            <v>HANGER HEND#HW25TL-3 (LH/RH) (WELD)AUS.</v>
          </cell>
          <cell r="D2570" t="str">
            <v>EA</v>
          </cell>
        </row>
        <row r="2571">
          <cell r="A2571" t="str">
            <v>9379-0024-T</v>
          </cell>
          <cell r="B2571" t="str">
            <v>HANGERS HEND. 15"RH #INTFRM.HW25TL-5</v>
          </cell>
          <cell r="D2571" t="str">
            <v>EA</v>
          </cell>
        </row>
        <row r="2572">
          <cell r="A2572" t="str">
            <v>9392-0070-T</v>
          </cell>
          <cell r="B2572" t="str">
            <v>HOSE ASSY STR TIREMAXX 16.5"  VS-29003-1</v>
          </cell>
          <cell r="D2572" t="str">
            <v>EA</v>
          </cell>
        </row>
        <row r="2573">
          <cell r="A2573" t="str">
            <v>9392-0071-T</v>
          </cell>
          <cell r="B2573" t="str">
            <v>HOSE ASSY 180 D, TIREMAXX 15" VS-29004-2</v>
          </cell>
          <cell r="D2573" t="str">
            <v>EA</v>
          </cell>
        </row>
        <row r="2574">
          <cell r="A2574" t="str">
            <v>9393-0002-T</v>
          </cell>
          <cell r="B2574" t="str">
            <v>HUB CAP,HEND,GREASE TYPE,#98846-001</v>
          </cell>
          <cell r="D2574" t="str">
            <v>EA</v>
          </cell>
        </row>
        <row r="2575">
          <cell r="A2575" t="str">
            <v>9393-0004-001-T</v>
          </cell>
          <cell r="B2575" t="str">
            <v>HUB STEEL HENDRICKSON #98815-026</v>
          </cell>
          <cell r="D2575" t="str">
            <v>EA</v>
          </cell>
        </row>
        <row r="2576">
          <cell r="A2576" t="str">
            <v>9393-0004-T</v>
          </cell>
          <cell r="B2576" t="str">
            <v>HUB STEEL HENDRICKSON #98815-011</v>
          </cell>
          <cell r="D2576" t="str">
            <v>EA</v>
          </cell>
        </row>
        <row r="2577">
          <cell r="A2577" t="str">
            <v>9393-0009-T</v>
          </cell>
          <cell r="B2577" t="str">
            <v>HUB HENDRICKSON#D-33466-4</v>
          </cell>
          <cell r="D2577" t="str">
            <v>EA</v>
          </cell>
        </row>
        <row r="2578">
          <cell r="A2578" t="str">
            <v>9393-0011-T</v>
          </cell>
          <cell r="B2578" t="str">
            <v>HUB WHEEL STL HENDRICKSON#D-33466-4,10ST</v>
          </cell>
          <cell r="D2578" t="str">
            <v>EA</v>
          </cell>
        </row>
        <row r="2579">
          <cell r="A2579" t="str">
            <v>9393-0012-T</v>
          </cell>
          <cell r="B2579" t="str">
            <v>HUB STEEL WC#C-34758-4</v>
          </cell>
          <cell r="D2579" t="str">
            <v>EA</v>
          </cell>
        </row>
        <row r="2580">
          <cell r="A2580" t="str">
            <v>9393-0013-T</v>
          </cell>
          <cell r="B2580" t="str">
            <v>HUB,KIT,REBUILD,HP S-39534-1</v>
          </cell>
          <cell r="D2580" t="str">
            <v>EA</v>
          </cell>
        </row>
        <row r="2581">
          <cell r="A2581" t="str">
            <v>9393-0014-T</v>
          </cell>
          <cell r="B2581" t="str">
            <v>HUB,ASSY,HP,10X335 10T,LS #S-32830-8</v>
          </cell>
          <cell r="D2581" t="str">
            <v>EA</v>
          </cell>
        </row>
        <row r="2582">
          <cell r="A2582" t="str">
            <v>9393-0015-T</v>
          </cell>
          <cell r="B2582" t="str">
            <v>HUB,CAP,KIT,HP #S-39484-34</v>
          </cell>
          <cell r="D2582" t="str">
            <v>EA</v>
          </cell>
        </row>
        <row r="2583">
          <cell r="A2583" t="str">
            <v>9394-0010-T</v>
          </cell>
          <cell r="B2583" t="str">
            <v>HUBODOMETER METRIC (385/65 R22.5)</v>
          </cell>
          <cell r="D2583" t="str">
            <v>EA</v>
          </cell>
        </row>
        <row r="2584">
          <cell r="A2584" t="str">
            <v>9394-0018-T</v>
          </cell>
          <cell r="B2584" t="str">
            <v>HUBODOMETER STEMCO DATATRAC</v>
          </cell>
          <cell r="D2584" t="str">
            <v>EA</v>
          </cell>
        </row>
        <row r="2585">
          <cell r="A2585" t="str">
            <v>9395-0004-T</v>
          </cell>
          <cell r="B2585" t="str">
            <v>HUB CAP HUS C-32015</v>
          </cell>
          <cell r="D2585" t="str">
            <v>EA</v>
          </cell>
        </row>
        <row r="2586">
          <cell r="A2586" t="str">
            <v>9395-0005-T</v>
          </cell>
          <cell r="B2586" t="str">
            <v>HUB CAP W&amp;C BR13032(NM)-3-W</v>
          </cell>
          <cell r="D2586" t="str">
            <v>EA</v>
          </cell>
        </row>
        <row r="2587">
          <cell r="A2587" t="str">
            <v>9395-0006-T</v>
          </cell>
          <cell r="B2587" t="str">
            <v>HUB CAP HENDRICKSON#98846-032</v>
          </cell>
          <cell r="D2587" t="str">
            <v>EA</v>
          </cell>
        </row>
        <row r="2588">
          <cell r="A2588" t="str">
            <v>9492-0012-T</v>
          </cell>
          <cell r="B2588" t="str">
            <v>LOCK,WASHER AND SET SCREW HEND, #A-20492</v>
          </cell>
          <cell r="D2588" t="str">
            <v>EA</v>
          </cell>
        </row>
        <row r="2589">
          <cell r="A2589" t="str">
            <v>9492-0015-T</v>
          </cell>
          <cell r="B2589" t="str">
            <v>SPINDLE LOCK NUT W&amp;C #WCB-788890</v>
          </cell>
          <cell r="D2589" t="str">
            <v>EA</v>
          </cell>
        </row>
        <row r="2590">
          <cell r="A2590" t="str">
            <v>9562-0012-T</v>
          </cell>
          <cell r="B2590" t="str">
            <v>NUT WHEEL NUT STANDARD HEND# A-24695</v>
          </cell>
          <cell r="D2590" t="str">
            <v>EA</v>
          </cell>
        </row>
        <row r="2591">
          <cell r="A2591" t="str">
            <v>9562-0013-T</v>
          </cell>
          <cell r="B2591" t="str">
            <v>NUT KIT HN-SPINDLE HENDRICKSON #A-20492</v>
          </cell>
          <cell r="D2591" t="str">
            <v>EA</v>
          </cell>
        </row>
        <row r="2592">
          <cell r="A2592" t="str">
            <v>9562-0035-T</v>
          </cell>
          <cell r="B2592" t="str">
            <v>NUT,AXLE KIT,HN SPINDLE,HEN#S-20492/2</v>
          </cell>
          <cell r="D2592" t="str">
            <v>EA</v>
          </cell>
        </row>
        <row r="2593">
          <cell r="A2593" t="str">
            <v>9562-0036-T</v>
          </cell>
          <cell r="B2593" t="str">
            <v>NUT,AXLE KIT,HP SPINDLE,HEN#S-20475/2</v>
          </cell>
          <cell r="D2593" t="str">
            <v>EA</v>
          </cell>
        </row>
        <row r="2594">
          <cell r="A2594" t="str">
            <v>9574-0004-T</v>
          </cell>
          <cell r="B2594" t="str">
            <v>PNEUMATIC.-KIT FOR INTRAAX#98606-013</v>
          </cell>
          <cell r="D2594" t="str">
            <v>EA</v>
          </cell>
        </row>
        <row r="2595">
          <cell r="A2595" t="str">
            <v>9574-0005-T</v>
          </cell>
          <cell r="B2595" t="str">
            <v>PNEUMATIC-KIT FOR INTRAAX#98606-011</v>
          </cell>
          <cell r="D2595" t="str">
            <v>EA</v>
          </cell>
        </row>
        <row r="2596">
          <cell r="A2596" t="str">
            <v>9574-0009-T</v>
          </cell>
          <cell r="B2596" t="str">
            <v>PNEUMATIC-KIT FOR INTRAAX#98606-019</v>
          </cell>
          <cell r="D2596" t="str">
            <v>EA</v>
          </cell>
        </row>
        <row r="2597">
          <cell r="A2597" t="str">
            <v>9574-0010-T</v>
          </cell>
          <cell r="B2597" t="str">
            <v>PNEUMATIC-KIT FOR INTRAAX#98606-020</v>
          </cell>
          <cell r="D2597" t="str">
            <v>EA</v>
          </cell>
        </row>
        <row r="2598">
          <cell r="A2598" t="str">
            <v>9574-0011-T</v>
          </cell>
          <cell r="B2598" t="str">
            <v>PNEUMATIC-KIT #HAA0N-0000-D</v>
          </cell>
          <cell r="D2598" t="str">
            <v>EA</v>
          </cell>
        </row>
        <row r="2599">
          <cell r="A2599" t="str">
            <v>9574-0012-T</v>
          </cell>
          <cell r="B2599" t="str">
            <v>HEIGHT CON NON DELAY V. HDS #AKH-238-3</v>
          </cell>
          <cell r="D2599" t="str">
            <v>EA</v>
          </cell>
        </row>
        <row r="2600">
          <cell r="A2600" t="str">
            <v>9574-0013-T</v>
          </cell>
          <cell r="B2600" t="str">
            <v>HCV INSTALLATION KIT HDS#AKH0262</v>
          </cell>
          <cell r="D2600" t="str">
            <v>EA</v>
          </cell>
        </row>
        <row r="2601">
          <cell r="A2601" t="str">
            <v>9574-0014-T</v>
          </cell>
          <cell r="B2601" t="str">
            <v>Pneumatic kiT HENDRICKSON t#98606-056</v>
          </cell>
          <cell r="D2601" t="str">
            <v>EA</v>
          </cell>
        </row>
        <row r="2602">
          <cell r="A2602" t="str">
            <v>9574-0015-T</v>
          </cell>
          <cell r="B2602" t="str">
            <v>Pneumatic kit HENDRICKSON#98606-096</v>
          </cell>
          <cell r="D2602" t="str">
            <v>EA</v>
          </cell>
        </row>
        <row r="2603">
          <cell r="A2603" t="str">
            <v>9574-0016-T</v>
          </cell>
          <cell r="B2603" t="str">
            <v>HCV MOUNTING KIT #98606-097</v>
          </cell>
          <cell r="D2603" t="str">
            <v>EA</v>
          </cell>
        </row>
        <row r="2604">
          <cell r="A2604" t="str">
            <v>9574-0017-T</v>
          </cell>
          <cell r="B2604" t="str">
            <v>PNEUMATIC KIT MFG#98606-012</v>
          </cell>
          <cell r="D2604" t="str">
            <v>EA</v>
          </cell>
        </row>
        <row r="2605">
          <cell r="A2605" t="str">
            <v>9574-0020-T</v>
          </cell>
          <cell r="B2605" t="str">
            <v>HEIGHT CONTROL KIT 98606-122</v>
          </cell>
          <cell r="D2605" t="str">
            <v>EA</v>
          </cell>
        </row>
        <row r="2606">
          <cell r="A2606" t="str">
            <v>9574-0023-T</v>
          </cell>
          <cell r="B2606" t="str">
            <v>Pneumatic kit HENDRICKSON#98606-090</v>
          </cell>
          <cell r="D2606" t="str">
            <v>EA</v>
          </cell>
        </row>
        <row r="2607">
          <cell r="A2607" t="str">
            <v>9574-0024-T</v>
          </cell>
          <cell r="B2607" t="str">
            <v>Pneumatic kit HCV HENDRICKSON#98606-091</v>
          </cell>
          <cell r="D2607" t="str">
            <v>EA</v>
          </cell>
        </row>
        <row r="2608">
          <cell r="A2608" t="str">
            <v>9595-0020-T</v>
          </cell>
          <cell r="B2608" t="str">
            <v>PIN, ANCHOR W&amp;C #WCBH3501018B</v>
          </cell>
          <cell r="D2608" t="str">
            <v>EA</v>
          </cell>
        </row>
        <row r="2609">
          <cell r="A2609" t="str">
            <v>9598-0001-T</v>
          </cell>
          <cell r="B2609" t="str">
            <v>PIVOT BOLT KIT #S-24679</v>
          </cell>
          <cell r="D2609" t="str">
            <v>EA</v>
          </cell>
        </row>
        <row r="2610">
          <cell r="A2610" t="str">
            <v>9598-0002-T</v>
          </cell>
          <cell r="B2610" t="str">
            <v>PIVOT BOLT KIT #S-31623</v>
          </cell>
          <cell r="D2610" t="str">
            <v>EA</v>
          </cell>
        </row>
        <row r="2611">
          <cell r="A2611" t="str">
            <v>9598-0004-001-T</v>
          </cell>
          <cell r="B2611" t="str">
            <v>SHOCK BOLT KIT (UNC)INTRAAX S-24049</v>
          </cell>
          <cell r="D2611" t="str">
            <v>EA</v>
          </cell>
        </row>
        <row r="2612">
          <cell r="A2612" t="str">
            <v>9598-0007-T</v>
          </cell>
          <cell r="B2612" t="str">
            <v>PIVOT BOLT\WASHER KIT S-31625</v>
          </cell>
          <cell r="D2612" t="str">
            <v>EA</v>
          </cell>
        </row>
        <row r="2613">
          <cell r="A2613" t="str">
            <v>9598-0009-T</v>
          </cell>
          <cell r="B2613" t="str">
            <v>PIVOT BUSHING KIT HEND. #A-31622 [AUS]</v>
          </cell>
          <cell r="D2613" t="str">
            <v>EA</v>
          </cell>
        </row>
        <row r="2614">
          <cell r="A2614" t="str">
            <v>9660-0008-T</v>
          </cell>
          <cell r="B2614" t="str">
            <v>PLATE STEEL AIR SPRING DISK HEND,B-21786</v>
          </cell>
          <cell r="D2614" t="str">
            <v>EA</v>
          </cell>
        </row>
        <row r="2615">
          <cell r="A2615" t="str">
            <v>9680-0007-001-T</v>
          </cell>
          <cell r="B2615" t="str">
            <v>TIE ROD END LH HEN#98785-187</v>
          </cell>
          <cell r="D2615" t="str">
            <v>EA</v>
          </cell>
        </row>
        <row r="2616">
          <cell r="A2616" t="str">
            <v>9680-0007-002-T</v>
          </cell>
          <cell r="B2616" t="str">
            <v>TIE ROD END RH HEN#98785-188</v>
          </cell>
          <cell r="D2616" t="str">
            <v>EA</v>
          </cell>
        </row>
        <row r="2617">
          <cell r="A2617" t="str">
            <v>9681-0013-T</v>
          </cell>
          <cell r="B2617" t="str">
            <v>O-RING W&amp;C 98795-005</v>
          </cell>
          <cell r="D2617" t="str">
            <v>EA</v>
          </cell>
        </row>
        <row r="2618">
          <cell r="A2618" t="str">
            <v>9726-0043-T</v>
          </cell>
          <cell r="B2618" t="str">
            <v>HUB SEAL HEND, #98794-001</v>
          </cell>
          <cell r="D2618" t="str">
            <v>EA</v>
          </cell>
        </row>
        <row r="2619">
          <cell r="A2619" t="str">
            <v>9726-0071-T</v>
          </cell>
          <cell r="B2619" t="str">
            <v>SEAL, HUB W&amp;C #98794-002</v>
          </cell>
          <cell r="D2619" t="str">
            <v>EA</v>
          </cell>
        </row>
        <row r="2620">
          <cell r="A2620" t="str">
            <v>9726-0079-T</v>
          </cell>
          <cell r="B2620" t="str">
            <v>SEAL HUB HENDRICKSON #A-25541</v>
          </cell>
          <cell r="D2620" t="str">
            <v>EA</v>
          </cell>
        </row>
        <row r="2621">
          <cell r="A2621" t="str">
            <v>9726-0100-T</v>
          </cell>
          <cell r="B2621" t="str">
            <v>SEAL,HUB,HP,MZH #S-35585</v>
          </cell>
          <cell r="D2621" t="str">
            <v>EA</v>
          </cell>
        </row>
        <row r="2622">
          <cell r="A2622" t="str">
            <v>9728-0028-T</v>
          </cell>
          <cell r="B2622" t="str">
            <v>SENSOR ABS HALDEX HEND, AXLE #S-22889-6</v>
          </cell>
          <cell r="D2622" t="str">
            <v>EA</v>
          </cell>
        </row>
        <row r="2623">
          <cell r="A2623" t="str">
            <v>9730-0003-001-T</v>
          </cell>
          <cell r="B2623" t="str">
            <v>CAMSHAFT - HXS - UNIVERSAL -LH (S-24636-</v>
          </cell>
          <cell r="D2623" t="str">
            <v>EA</v>
          </cell>
        </row>
        <row r="2624">
          <cell r="A2624" t="str">
            <v>9730-0003-002-T</v>
          </cell>
          <cell r="B2624" t="str">
            <v>CAMSHAFT - HXS - UNIVERSAL -RH (S-24636-</v>
          </cell>
          <cell r="D2624" t="str">
            <v>EA</v>
          </cell>
        </row>
        <row r="2625">
          <cell r="A2625" t="str">
            <v>9730-0004-001-T</v>
          </cell>
          <cell r="B2625" t="str">
            <v>SHAFT CAM HENDRICKSON 98785-127 LH</v>
          </cell>
          <cell r="D2625" t="str">
            <v>EA</v>
          </cell>
        </row>
        <row r="2626">
          <cell r="A2626" t="str">
            <v>9730-0004-002-T</v>
          </cell>
          <cell r="B2626" t="str">
            <v>SHAFT CAM HENDRICKSON 98785-128 RH</v>
          </cell>
          <cell r="D2626" t="str">
            <v>EA</v>
          </cell>
        </row>
        <row r="2627">
          <cell r="A2627" t="str">
            <v>9730-0010-001-T</v>
          </cell>
          <cell r="B2627" t="str">
            <v>CAMSHAFT WC#BH13501-0-16L-L (LH)</v>
          </cell>
          <cell r="D2627" t="str">
            <v>EA</v>
          </cell>
        </row>
        <row r="2628">
          <cell r="A2628" t="str">
            <v>9730-0010-002-T</v>
          </cell>
          <cell r="B2628" t="str">
            <v>CAMSHAFT WC#BH13501-0-16R-L (RH)</v>
          </cell>
          <cell r="D2628" t="str">
            <v>EA</v>
          </cell>
        </row>
        <row r="2629">
          <cell r="A2629" t="str">
            <v>9732-0001-T</v>
          </cell>
          <cell r="B2629" t="str">
            <v>DUST SHEILD 16.5"DRUM#S-27957-1 HENDRICK</v>
          </cell>
          <cell r="D2629" t="str">
            <v>EA</v>
          </cell>
        </row>
        <row r="2630">
          <cell r="A2630" t="str">
            <v>9732-0002-T</v>
          </cell>
          <cell r="B2630" t="str">
            <v>DUST SHIELD KIT#S-28500-1650 HENDRICKSON</v>
          </cell>
          <cell r="D2630" t="str">
            <v>EA</v>
          </cell>
        </row>
        <row r="2631">
          <cell r="A2631" t="str">
            <v>9732-0003-T</v>
          </cell>
          <cell r="B2631" t="str">
            <v>DUST SHIELD KIT#S-28500-1657,HEN,LDA,2OF</v>
          </cell>
          <cell r="D2631" t="str">
            <v>EA</v>
          </cell>
        </row>
        <row r="2632">
          <cell r="A2632" t="str">
            <v>9733-0003-T</v>
          </cell>
          <cell r="B2632" t="str">
            <v>SHOCK ABSORBER #23566</v>
          </cell>
          <cell r="D2632" t="str">
            <v>EA</v>
          </cell>
        </row>
        <row r="2633">
          <cell r="A2633" t="str">
            <v>9733-0005-T</v>
          </cell>
          <cell r="B2633" t="str">
            <v>SHOCK ABSORBER INTRAAX17" : S-20889 NF</v>
          </cell>
          <cell r="D2633" t="str">
            <v>EA</v>
          </cell>
        </row>
        <row r="2634">
          <cell r="A2634" t="str">
            <v>9733-0007-001-T</v>
          </cell>
          <cell r="B2634" t="str">
            <v>SHOCK ABSORBER HENDRICKSON B-21699</v>
          </cell>
          <cell r="D2634" t="str">
            <v>EA</v>
          </cell>
        </row>
        <row r="2635">
          <cell r="A2635" t="str">
            <v>9733-0007-T</v>
          </cell>
          <cell r="B2635" t="str">
            <v>SHOCK AB HENDRICKSON S-21699 ROAD FRIEND</v>
          </cell>
          <cell r="D2635" t="str">
            <v>EA</v>
          </cell>
        </row>
        <row r="2636">
          <cell r="A2636" t="str">
            <v>9733-0009-T</v>
          </cell>
          <cell r="B2636" t="str">
            <v>SHOCK ABSORBER HEND S-24579 NON-ROAD FRI</v>
          </cell>
          <cell r="D2636" t="str">
            <v>EA</v>
          </cell>
        </row>
        <row r="2637">
          <cell r="A2637" t="str">
            <v>9733-0017-T</v>
          </cell>
          <cell r="B2637" t="str">
            <v>Shock Absorber Hendrickson : S-20889</v>
          </cell>
          <cell r="D2637" t="str">
            <v>EA</v>
          </cell>
        </row>
        <row r="2638">
          <cell r="A2638" t="str">
            <v>9733-0018-001-T</v>
          </cell>
          <cell r="B2638" t="str">
            <v>SHOCK ABSORBER W&amp;C #WC17297</v>
          </cell>
          <cell r="D2638" t="str">
            <v>EA</v>
          </cell>
        </row>
        <row r="2639">
          <cell r="A2639" t="str">
            <v>9733-0018-T</v>
          </cell>
          <cell r="B2639" t="str">
            <v>SHOCK ABSORBER W&amp;C #WC19046-RFD</v>
          </cell>
          <cell r="D2639" t="str">
            <v>EA</v>
          </cell>
        </row>
        <row r="2640">
          <cell r="A2640" t="str">
            <v>9733-0026-T</v>
          </cell>
          <cell r="B2640" t="str">
            <v>SHOCK ABSORBER #S-21553  #HENDRICKSON</v>
          </cell>
          <cell r="D2640" t="str">
            <v>EA</v>
          </cell>
        </row>
        <row r="2641">
          <cell r="A2641" t="str">
            <v>9733-0027-T</v>
          </cell>
          <cell r="B2641" t="str">
            <v>SHOCK,DAMPER FOR KGS#230  #98583-026</v>
          </cell>
          <cell r="D2641" t="str">
            <v>EA</v>
          </cell>
        </row>
        <row r="2642">
          <cell r="A2642" t="str">
            <v>9734-0002-T</v>
          </cell>
          <cell r="B2642" t="str">
            <v>BRAKES KIT, MINOR OVERHAUL, BRKE S-23752</v>
          </cell>
          <cell r="D2642" t="str">
            <v>EA</v>
          </cell>
        </row>
        <row r="2643">
          <cell r="A2643" t="str">
            <v>9734-0006-T</v>
          </cell>
          <cell r="B2643" t="str">
            <v>BRAKE SHOE KIT FOR W&amp;C #WC2.2.00.130</v>
          </cell>
          <cell r="D2643" t="str">
            <v>EA</v>
          </cell>
        </row>
        <row r="2644">
          <cell r="A2644" t="str">
            <v>9742-0004-T</v>
          </cell>
          <cell r="B2644" t="str">
            <v>SPACER HENDICKSON B-22510-3 17"RH</v>
          </cell>
          <cell r="D2644" t="str">
            <v>EA</v>
          </cell>
        </row>
        <row r="2645">
          <cell r="A2645" t="str">
            <v>9742-0005-T</v>
          </cell>
          <cell r="B2645" t="str">
            <v>Spacer, Plastic,1-1/8” (29mm.) S-22510-1</v>
          </cell>
          <cell r="D2645" t="str">
            <v>EA</v>
          </cell>
        </row>
        <row r="2646">
          <cell r="A2646" t="str">
            <v>9742-0006-002-T</v>
          </cell>
          <cell r="B2646" t="str">
            <v>KIT,PIVOT/COLLAR,W&amp;C #98591-014</v>
          </cell>
          <cell r="D2646" t="str">
            <v>EA</v>
          </cell>
        </row>
        <row r="2647">
          <cell r="A2647" t="str">
            <v>9745-0006-T</v>
          </cell>
          <cell r="B2647" t="str">
            <v>AIR SPRING S-21800</v>
          </cell>
          <cell r="D2647" t="str">
            <v>EA</v>
          </cell>
        </row>
        <row r="2648">
          <cell r="A2648" t="str">
            <v>9745-0018-001-T</v>
          </cell>
          <cell r="B2648" t="str">
            <v>AIRSPRING HANDWARE KIT W&amp;C #WCASKP013</v>
          </cell>
          <cell r="D2648" t="str">
            <v>EA</v>
          </cell>
        </row>
        <row r="2649">
          <cell r="A2649" t="str">
            <v>9745-0018-002-T</v>
          </cell>
          <cell r="B2649" t="str">
            <v>AIR SPRING W&amp;C #WCAS0098 FOR 15"RH</v>
          </cell>
          <cell r="D2649" t="str">
            <v>EA</v>
          </cell>
        </row>
        <row r="2650">
          <cell r="A2650" t="str">
            <v>9745-0019-T</v>
          </cell>
          <cell r="B2650" t="str">
            <v>AIR SPRING FOR LIFT KIT,UL90#WCAS0058-1F</v>
          </cell>
          <cell r="D2650" t="str">
            <v>EA</v>
          </cell>
        </row>
        <row r="2651">
          <cell r="A2651" t="str">
            <v>9745-0030-T</v>
          </cell>
          <cell r="B2651" t="str">
            <v>SPRING, FIXING W&amp;C #WCBH3501016M</v>
          </cell>
          <cell r="D2651" t="str">
            <v>EA</v>
          </cell>
        </row>
        <row r="2652">
          <cell r="A2652" t="str">
            <v>9752-0002-T</v>
          </cell>
          <cell r="B2652" t="str">
            <v>STRAP,FOR SHOCK.#C-24041-12</v>
          </cell>
          <cell r="D2652" t="str">
            <v>EA</v>
          </cell>
        </row>
        <row r="2653">
          <cell r="A2653" t="str">
            <v>9752-0003-T</v>
          </cell>
          <cell r="B2653" t="str">
            <v>STRAP SHOCK HEN AB KIT C-23086-2</v>
          </cell>
          <cell r="D2653" t="str">
            <v>EA</v>
          </cell>
        </row>
        <row r="2654">
          <cell r="A2654" t="str">
            <v>9752-0004-T</v>
          </cell>
          <cell r="B2654" t="str">
            <v>STARP SHOCK HEN AB KIT C-14587-8</v>
          </cell>
          <cell r="D2654" t="str">
            <v>EA</v>
          </cell>
        </row>
        <row r="2655">
          <cell r="A2655" t="str">
            <v>9752-0005-001-T</v>
          </cell>
          <cell r="B2655" t="str">
            <v>STRAP SHOCK ONLY HEND#C-24041-1 [USA]</v>
          </cell>
          <cell r="D2655" t="str">
            <v>EA</v>
          </cell>
        </row>
        <row r="2656">
          <cell r="A2656" t="str">
            <v>9752-0005-002-T</v>
          </cell>
          <cell r="B2656" t="str">
            <v>STRAP SHOCK HEN AB KIT #98918-009 [AUS]</v>
          </cell>
          <cell r="D2656" t="str">
            <v>EA</v>
          </cell>
        </row>
        <row r="2657">
          <cell r="A2657" t="str">
            <v>9752-0005-T</v>
          </cell>
          <cell r="B2657" t="str">
            <v>STRAP SHOCK HEN AB KIT #C23086-10 [USA]</v>
          </cell>
          <cell r="D2657" t="str">
            <v>EA</v>
          </cell>
        </row>
        <row r="2658">
          <cell r="A2658" t="str">
            <v>9752-0007-T</v>
          </cell>
          <cell r="B2658" t="str">
            <v>STRAP REBOUND KIT W&amp;C #WCTC-980155T.5</v>
          </cell>
          <cell r="D2658" t="str">
            <v>EA</v>
          </cell>
        </row>
        <row r="2659">
          <cell r="A2659" t="str">
            <v>9752-0012-T</v>
          </cell>
          <cell r="B2659" t="str">
            <v>SHOCK STRAP KIT MFG #98918-009</v>
          </cell>
          <cell r="D2659" t="str">
            <v>EA</v>
          </cell>
        </row>
        <row r="2660">
          <cell r="A2660" t="str">
            <v>9752-0015-T</v>
          </cell>
          <cell r="B2660" t="str">
            <v>SHOCK STRAP KIT KIT #98918-009 (HW25TL-7</v>
          </cell>
          <cell r="D2660" t="str">
            <v>EA</v>
          </cell>
        </row>
        <row r="2661">
          <cell r="A2661" t="str">
            <v>9752-0016-T</v>
          </cell>
          <cell r="B2661" t="str">
            <v>SHOCK STRAP KIT KIT #S-23086-8 (HW25LL-3</v>
          </cell>
          <cell r="D2661" t="str">
            <v>EA</v>
          </cell>
        </row>
        <row r="2662">
          <cell r="A2662" t="str">
            <v>9754-0004-T</v>
          </cell>
          <cell r="B2662" t="str">
            <v>STUD WHEEL SINGLE WHEEL HEND, #98900-002</v>
          </cell>
          <cell r="D2662" t="str">
            <v>EA</v>
          </cell>
        </row>
        <row r="2663">
          <cell r="A2663" t="str">
            <v>9754-0008-001-T</v>
          </cell>
          <cell r="B2663" t="str">
            <v>STUD LONG IRON HUB HEND#98900-005</v>
          </cell>
          <cell r="D2663" t="str">
            <v>EA</v>
          </cell>
        </row>
        <row r="2664">
          <cell r="A2664" t="str">
            <v>9754-0008-004-T</v>
          </cell>
          <cell r="B2664" t="str">
            <v>STUD SHORT ALLOY HUB HEND#98900-002</v>
          </cell>
          <cell r="D2664" t="str">
            <v>EA</v>
          </cell>
        </row>
        <row r="2665">
          <cell r="A2665" t="str">
            <v>9757-0011-T</v>
          </cell>
          <cell r="B2665" t="str">
            <v>LIFT KIT-INTRAAX-LOWRIDE S-24657</v>
          </cell>
          <cell r="D2665" t="str">
            <v>EA</v>
          </cell>
        </row>
        <row r="2666">
          <cell r="A2666" t="str">
            <v>9757-0012-T</v>
          </cell>
          <cell r="B2666" t="str">
            <v>LIFT KIT - INTRAAX -TOP MOUNT S-24343</v>
          </cell>
          <cell r="D2666" t="str">
            <v>EA</v>
          </cell>
        </row>
        <row r="2667">
          <cell r="A2667" t="str">
            <v>9757-0042-T</v>
          </cell>
          <cell r="B2667" t="str">
            <v>SUSPENSION HEND. HT230TA15-522A FOR KGI</v>
          </cell>
          <cell r="D2667" t="str">
            <v>EA</v>
          </cell>
        </row>
        <row r="2668">
          <cell r="A2668" t="str">
            <v>9757-0051-001-T</v>
          </cell>
          <cell r="B2668" t="str">
            <v>SUSP.AXLE HEND#HW25TLC26G1-N47-17"RH</v>
          </cell>
          <cell r="D2668" t="str">
            <v>EA</v>
          </cell>
        </row>
        <row r="2669">
          <cell r="A2669" t="str">
            <v>9757-0051-T</v>
          </cell>
          <cell r="B2669" t="str">
            <v>SUSP.AXLE HENDRICKS# INTSUSP.18559 (USA)</v>
          </cell>
          <cell r="D2669" t="str">
            <v>EA</v>
          </cell>
        </row>
        <row r="2670">
          <cell r="A2670" t="str">
            <v>9757-0072-T</v>
          </cell>
          <cell r="B2670" t="str">
            <v>SUSP. WATSON&amp;CHALIN #TA-250T(17"RH.)</v>
          </cell>
          <cell r="D2670" t="str">
            <v>EA</v>
          </cell>
        </row>
        <row r="2671">
          <cell r="A2671" t="str">
            <v>9757-0094-001-T</v>
          </cell>
          <cell r="B2671" t="str">
            <v>SUSP./AXLE WCTA.35481-2L WCTA250T-15 73"</v>
          </cell>
          <cell r="D2671" t="str">
            <v>EA</v>
          </cell>
        </row>
        <row r="2672">
          <cell r="A2672" t="str">
            <v>9757-0094-T</v>
          </cell>
          <cell r="B2672" t="str">
            <v>SUSP./AXLE WCTA.35481-2 WCTA250T-15 73"T</v>
          </cell>
          <cell r="D2672" t="str">
            <v>EA</v>
          </cell>
        </row>
        <row r="2673">
          <cell r="A2673" t="str">
            <v>9757-0096-T</v>
          </cell>
          <cell r="B2673" t="str">
            <v>LIFT KIT WCUL90 FOR WC250T</v>
          </cell>
          <cell r="D2673" t="str">
            <v>EA</v>
          </cell>
        </row>
        <row r="2674">
          <cell r="A2674" t="str">
            <v>9757-0097-001-T</v>
          </cell>
          <cell r="B2674" t="str">
            <v>SUSP.AXLE HEND #INTSUSP.28106 15"RH USA</v>
          </cell>
          <cell r="D2674" t="str">
            <v>EA</v>
          </cell>
        </row>
        <row r="2675">
          <cell r="A2675" t="str">
            <v>9757-0097-002-T</v>
          </cell>
          <cell r="B2675" t="str">
            <v>SUSP.AXLE HEND #INTSUSP.HW25TLC2HEJ1-M45</v>
          </cell>
          <cell r="D2675" t="str">
            <v>EA</v>
          </cell>
        </row>
        <row r="2676">
          <cell r="A2676" t="str">
            <v>9757-0097-T</v>
          </cell>
          <cell r="B2676" t="str">
            <v>SUSP.AXLE HEND.#INTSUSP.23449 15"RH USA</v>
          </cell>
          <cell r="D2676" t="str">
            <v>EA</v>
          </cell>
        </row>
        <row r="2677">
          <cell r="A2677" t="str">
            <v>9757-0120-001-T</v>
          </cell>
          <cell r="B2677" t="str">
            <v>SUSP&amp;AXLE HEND. #INT HW25TLC2H5J2-N83</v>
          </cell>
          <cell r="D2677" t="str">
            <v>EA</v>
          </cell>
        </row>
        <row r="2678">
          <cell r="A2678" t="str">
            <v>9757-0120-T</v>
          </cell>
          <cell r="B2678" t="str">
            <v>SUSP&amp;AXLE HEND. #INT HW25TLC2H5J1-N83</v>
          </cell>
          <cell r="D2678" t="str">
            <v>EA</v>
          </cell>
        </row>
        <row r="2679">
          <cell r="A2679" t="str">
            <v>9757-0134-T</v>
          </cell>
          <cell r="B2679" t="str">
            <v>SUSP.&amp; AXLE HEND. #HSDS 12T [15" RH]</v>
          </cell>
          <cell r="D2679" t="str">
            <v>EA</v>
          </cell>
        </row>
        <row r="2680">
          <cell r="A2680" t="str">
            <v>9757-0136-T</v>
          </cell>
          <cell r="B2680" t="str">
            <v>SUSP.&amp; AXLE HEND. #HW25LLC2G7F1-242 7.5"</v>
          </cell>
          <cell r="D2680" t="str">
            <v>EA</v>
          </cell>
        </row>
        <row r="2681">
          <cell r="A2681" t="str">
            <v>9757-0137-T</v>
          </cell>
          <cell r="B2681" t="str">
            <v>SUSP.&amp; AXLE HEND. #HW25TLC2G7F1-244 15"</v>
          </cell>
          <cell r="D2681" t="str">
            <v>EA</v>
          </cell>
        </row>
        <row r="2682">
          <cell r="A2682" t="str">
            <v>9757-0143-T</v>
          </cell>
          <cell r="B2682" t="str">
            <v>AIR SPRING#C-20124</v>
          </cell>
          <cell r="D2682" t="str">
            <v>EA</v>
          </cell>
        </row>
        <row r="2683">
          <cell r="A2683" t="str">
            <v>9757-0150-T</v>
          </cell>
          <cell r="B2683" t="str">
            <v>LIFT KIT - INTRAAX -TOP MOUNT S-24343 CN</v>
          </cell>
          <cell r="D2683" t="str">
            <v>EA</v>
          </cell>
        </row>
        <row r="2684">
          <cell r="A2684" t="str">
            <v>9757-0152-T</v>
          </cell>
          <cell r="B2684" t="str">
            <v>Air Spring Mounting Beam  WCTA.35481-2</v>
          </cell>
          <cell r="D2684" t="str">
            <v>EA</v>
          </cell>
        </row>
        <row r="2685">
          <cell r="A2685" t="str">
            <v>9757-0153-001-T</v>
          </cell>
          <cell r="B2685" t="str">
            <v>SUSPESION&amp;AXLE #INTRAAX HW25LLC2H7G1-243</v>
          </cell>
          <cell r="D2685" t="str">
            <v>EA</v>
          </cell>
        </row>
        <row r="2686">
          <cell r="A2686" t="str">
            <v>9757-0153-002-T</v>
          </cell>
          <cell r="B2686" t="str">
            <v>SUSPESION&amp;AXLE #INTRAAX HW25LLC2H7G2-243</v>
          </cell>
          <cell r="D2686" t="str">
            <v>EA</v>
          </cell>
        </row>
        <row r="2687">
          <cell r="A2687" t="str">
            <v>9757-0154-001-T</v>
          </cell>
          <cell r="B2687" t="str">
            <v>SUSPENSION&amp;AXLE#INTRAAX HW25TLC2H7G1-247</v>
          </cell>
          <cell r="D2687" t="str">
            <v>EA</v>
          </cell>
        </row>
        <row r="2688">
          <cell r="A2688" t="str">
            <v>9757-0154-002-T</v>
          </cell>
          <cell r="B2688" t="str">
            <v>SUSPENSION&amp;AXLE#INTRAAX HW25TLC2H7G2-247</v>
          </cell>
          <cell r="D2688" t="str">
            <v>EA</v>
          </cell>
        </row>
        <row r="2689">
          <cell r="A2689" t="str">
            <v>9875-0001-T</v>
          </cell>
          <cell r="B2689" t="str">
            <v>TIREMAAX,HENDRICKSON#98606-106</v>
          </cell>
          <cell r="D2689" t="str">
            <v>EA</v>
          </cell>
        </row>
        <row r="2690">
          <cell r="A2690" t="str">
            <v>9875-0002-T</v>
          </cell>
          <cell r="B2690" t="str">
            <v>TIREMAAX,HENDRICKSON #CP PRO</v>
          </cell>
          <cell r="D2690" t="str">
            <v>EA</v>
          </cell>
        </row>
        <row r="2691">
          <cell r="A2691" t="str">
            <v>9880-0025-T</v>
          </cell>
          <cell r="B2691" t="str">
            <v>CAM TUBE - 16.5" (98933-014 )</v>
          </cell>
          <cell r="D2691" t="str">
            <v>EA</v>
          </cell>
        </row>
        <row r="2692">
          <cell r="A2692" t="str">
            <v>9880-0026-T</v>
          </cell>
          <cell r="B2692" t="str">
            <v>BRACKET CAM TUBE SUPPORT (S-28547 )</v>
          </cell>
          <cell r="D2692" t="str">
            <v>EA</v>
          </cell>
        </row>
        <row r="2693">
          <cell r="A2693" t="str">
            <v>9941-0139-T</v>
          </cell>
          <cell r="B2693" t="str">
            <v>EXHAUST PRESS RETENTION R1 HEN#98732-023</v>
          </cell>
          <cell r="D2693" t="str">
            <v>EA</v>
          </cell>
        </row>
        <row r="2694">
          <cell r="A2694" t="str">
            <v>9941-0140-T</v>
          </cell>
          <cell r="B2694" t="str">
            <v>QUICK RELE VALVE QR-1 RO1 HEND#98732-024</v>
          </cell>
          <cell r="D2694" t="str">
            <v>EA</v>
          </cell>
        </row>
        <row r="2695">
          <cell r="A2695" t="str">
            <v>9941-0207-T</v>
          </cell>
          <cell r="B2695" t="str">
            <v>Height Control Valve (HCV) VS227 Hend.</v>
          </cell>
          <cell r="D2695" t="str">
            <v>EA</v>
          </cell>
        </row>
        <row r="2696">
          <cell r="A2696" t="str">
            <v>9941-0277-T</v>
          </cell>
          <cell r="B2696" t="str">
            <v>PRESSURE PROTECT VALVE HENDRI. #S-38941</v>
          </cell>
          <cell r="D2696" t="str">
            <v>EA</v>
          </cell>
        </row>
        <row r="2697">
          <cell r="A2697" t="str">
            <v>9965-0011-001-T</v>
          </cell>
          <cell r="B2697" t="str">
            <v>WASHER CAM OUTER HEDRICKSON&amp;A31650</v>
          </cell>
          <cell r="D2697" t="str">
            <v>EA</v>
          </cell>
        </row>
        <row r="2698">
          <cell r="A2698" t="str">
            <v>9965-0011-003-T</v>
          </cell>
          <cell r="B2698" t="str">
            <v>CIRCLIP OUTER HEDRICKSON&amp;A2011</v>
          </cell>
          <cell r="D2698" t="str">
            <v>EA</v>
          </cell>
        </row>
        <row r="2699">
          <cell r="A2699" t="str">
            <v>9965-0020-T</v>
          </cell>
          <cell r="B2699" t="str">
            <v>WASHER UNDER HEAD CAM HEN#C-32017</v>
          </cell>
          <cell r="D2699" t="str">
            <v>EA</v>
          </cell>
        </row>
        <row r="2700">
          <cell r="A2700" t="str">
            <v>9965-0042-T</v>
          </cell>
          <cell r="B2700" t="str">
            <v>WASHER SLACK ADJUSTER #  A-20812</v>
          </cell>
          <cell r="D2700" t="str">
            <v>EA</v>
          </cell>
        </row>
        <row r="2701">
          <cell r="A2701" t="str">
            <v>9965-0043-T</v>
          </cell>
          <cell r="B2701" t="str">
            <v>RING SLACK ADJUSTER #  A-20811</v>
          </cell>
          <cell r="D2701" t="str">
            <v>EA</v>
          </cell>
        </row>
        <row r="2702">
          <cell r="A2702" t="str">
            <v>9965-0044-T</v>
          </cell>
          <cell r="B2702" t="str">
            <v>WASHER S-CAM SHAFT #  A-31650</v>
          </cell>
          <cell r="D2702" t="str">
            <v>EA</v>
          </cell>
        </row>
        <row r="2703">
          <cell r="A2703" t="str">
            <v>003-0103-T</v>
          </cell>
          <cell r="B2703" t="str">
            <v>BUSH FOR SPARE TIR AT TRACTOR</v>
          </cell>
          <cell r="D2703" t="str">
            <v>EA</v>
          </cell>
        </row>
        <row r="2704">
          <cell r="A2704" t="str">
            <v>003-0133-T</v>
          </cell>
          <cell r="B2704" t="str">
            <v>BUSHING WASHER FOR BOLT M16</v>
          </cell>
          <cell r="D2704" t="str">
            <v>EA</v>
          </cell>
        </row>
        <row r="2705">
          <cell r="A2705" t="str">
            <v>005-0113-002-T</v>
          </cell>
          <cell r="B2705" t="str">
            <v>BUSH HINGE</v>
          </cell>
          <cell r="D2705" t="str">
            <v>EA</v>
          </cell>
        </row>
        <row r="2706">
          <cell r="A2706" t="str">
            <v>005-0113-003-T</v>
          </cell>
          <cell r="B2706" t="str">
            <v>SPACER RING</v>
          </cell>
          <cell r="D2706" t="str">
            <v>EA</v>
          </cell>
        </row>
        <row r="2707">
          <cell r="A2707" t="str">
            <v>015-0153-T</v>
          </cell>
          <cell r="B2707" t="str">
            <v>SPACER SUPPORT 6 WAY VALVE AIR INTERLOCK</v>
          </cell>
          <cell r="D2707" t="str">
            <v>EA</v>
          </cell>
        </row>
        <row r="2708">
          <cell r="A2708" t="str">
            <v>019-1172</v>
          </cell>
          <cell r="B2708" t="str">
            <v>SPRING COMPRESSION SS304</v>
          </cell>
          <cell r="D2708" t="str">
            <v>EA</v>
          </cell>
        </row>
        <row r="2709">
          <cell r="A2709" t="str">
            <v>025-0114-T</v>
          </cell>
          <cell r="B2709" t="str">
            <v>PLUG ALUM FOR PV VENT</v>
          </cell>
          <cell r="D2709" t="str">
            <v>EA</v>
          </cell>
        </row>
        <row r="2710">
          <cell r="A2710" t="str">
            <v>026-0155-001-T</v>
          </cell>
          <cell r="B2710" t="str">
            <v>TOP FLANGE MANHOLE SS304 (MOQ = 10EA)</v>
          </cell>
          <cell r="D2710" t="str">
            <v>EA</v>
          </cell>
        </row>
        <row r="2711">
          <cell r="A2711" t="str">
            <v>026-0155-005-T</v>
          </cell>
          <cell r="B2711" t="str">
            <v>TOP FLANGE MANHOLE SS316 (MOQ = 11EA)</v>
          </cell>
          <cell r="D2711" t="str">
            <v>EA</v>
          </cell>
        </row>
        <row r="2712">
          <cell r="A2712" t="str">
            <v>027-0117-018-T</v>
          </cell>
          <cell r="B2712" t="str">
            <v>CAP.IND ROD SUS 304 LG18"</v>
          </cell>
          <cell r="D2712" t="str">
            <v>EA</v>
          </cell>
        </row>
        <row r="2713">
          <cell r="A2713" t="str">
            <v>027-3023-027</v>
          </cell>
          <cell r="B2713" t="str">
            <v>CAP IND ROD 27" LONG</v>
          </cell>
          <cell r="D2713" t="str">
            <v>EA</v>
          </cell>
        </row>
        <row r="2714">
          <cell r="A2714" t="str">
            <v>035-0336-001-T</v>
          </cell>
          <cell r="B2714" t="str">
            <v>PIN LOCK SS (OD= 11MM   L= 58MM)</v>
          </cell>
          <cell r="D2714" t="str">
            <v>EA</v>
          </cell>
        </row>
        <row r="2715">
          <cell r="A2715" t="str">
            <v>035-0336-003-T</v>
          </cell>
          <cell r="B2715" t="str">
            <v>ANG.LOCK</v>
          </cell>
          <cell r="D2715" t="str">
            <v>EA</v>
          </cell>
        </row>
        <row r="2716">
          <cell r="A2716" t="str">
            <v>035-0337-009-T</v>
          </cell>
          <cell r="B2716" t="str">
            <v>LOCK PIN SS (OD=18MM  L= 115MM)</v>
          </cell>
          <cell r="D2716" t="str">
            <v>EA</v>
          </cell>
        </row>
        <row r="2717">
          <cell r="A2717" t="str">
            <v>035-0337-010-T</v>
          </cell>
          <cell r="B2717" t="str">
            <v>LOCK SCREW SS (OD=10MM   L=60MM)</v>
          </cell>
          <cell r="D2717" t="str">
            <v>EA</v>
          </cell>
        </row>
        <row r="2718">
          <cell r="A2718" t="str">
            <v>035-0337-011-T</v>
          </cell>
          <cell r="B2718" t="str">
            <v>PIPE ID 20 ,OD 30, L 50</v>
          </cell>
          <cell r="D2718" t="str">
            <v>EA</v>
          </cell>
        </row>
        <row r="2719">
          <cell r="A2719" t="str">
            <v>035-0337-012-T</v>
          </cell>
          <cell r="B2719" t="str">
            <v>PIPE ID 10,OD 20,L 18</v>
          </cell>
          <cell r="D2719" t="str">
            <v>EA</v>
          </cell>
        </row>
        <row r="2720">
          <cell r="A2720" t="str">
            <v>035-0345-009-T</v>
          </cell>
          <cell r="B2720" t="str">
            <v>LOCK PIN SS (OD=18MM  L= 115MM)</v>
          </cell>
          <cell r="D2720" t="str">
            <v>EA</v>
          </cell>
        </row>
        <row r="2721">
          <cell r="A2721" t="str">
            <v>035-0345-010-T</v>
          </cell>
          <cell r="B2721" t="str">
            <v>LOCK SCREW SS (OD=10MM   L=60MM)</v>
          </cell>
          <cell r="D2721" t="str">
            <v>EA</v>
          </cell>
        </row>
        <row r="2722">
          <cell r="A2722" t="str">
            <v>035-0345-011-T</v>
          </cell>
          <cell r="B2722" t="str">
            <v>PIPE ID 20 ,OD 30, L 50</v>
          </cell>
          <cell r="D2722" t="str">
            <v>EA</v>
          </cell>
        </row>
        <row r="2723">
          <cell r="A2723" t="str">
            <v>035-0345-012-T</v>
          </cell>
          <cell r="B2723" t="str">
            <v>PIPE ID 10,OD 20,L 18</v>
          </cell>
          <cell r="D2723" t="str">
            <v>EA</v>
          </cell>
        </row>
        <row r="2724">
          <cell r="A2724" t="str">
            <v>035-0405-001-T</v>
          </cell>
          <cell r="B2724" t="str">
            <v>RB. BAR LOCKING DIA.12mm</v>
          </cell>
          <cell r="D2724" t="str">
            <v>EA</v>
          </cell>
        </row>
        <row r="2725">
          <cell r="A2725" t="str">
            <v>035-0405-T</v>
          </cell>
          <cell r="B2725" t="str">
            <v>RB. BAR LOCKING DIA.9mm</v>
          </cell>
          <cell r="D2725" t="str">
            <v>EA</v>
          </cell>
        </row>
        <row r="2726">
          <cell r="A2726" t="str">
            <v>035-0520-T</v>
          </cell>
          <cell r="B2726" t="str">
            <v>CAP NUT</v>
          </cell>
          <cell r="D2726" t="str">
            <v>EA</v>
          </cell>
        </row>
        <row r="2727">
          <cell r="A2727" t="str">
            <v>036-0119-050-T</v>
          </cell>
          <cell r="B2727" t="str">
            <v>U-BOLT 2" PIPE/OD60.5mm ZINC LOCKNUT</v>
          </cell>
          <cell r="D2727" t="str">
            <v>EA</v>
          </cell>
        </row>
        <row r="2728">
          <cell r="A2728" t="str">
            <v>036-0136-T</v>
          </cell>
          <cell r="B2728" t="str">
            <v>INTERNAL RING AT MANHOLE 20" ASSY</v>
          </cell>
          <cell r="D2728" t="str">
            <v>EA</v>
          </cell>
        </row>
        <row r="2729">
          <cell r="A2729" t="str">
            <v>036-0981-005</v>
          </cell>
          <cell r="B2729" t="str">
            <v>Obsolete use 036-0119-080-T</v>
          </cell>
          <cell r="D2729" t="str">
            <v>EA</v>
          </cell>
        </row>
        <row r="2730">
          <cell r="A2730" t="str">
            <v>040-0127-T</v>
          </cell>
          <cell r="B2730" t="str">
            <v>COLLAR ALUM FOR SERVICE TUBE 2" SCH10</v>
          </cell>
          <cell r="D2730" t="str">
            <v>EA</v>
          </cell>
        </row>
        <row r="2731">
          <cell r="A2731" t="str">
            <v>040-0136-T</v>
          </cell>
          <cell r="B2731" t="str">
            <v>COLLAR ALUM FOR SERVICE TUBE 3" SCH40</v>
          </cell>
          <cell r="D2731" t="str">
            <v>EA</v>
          </cell>
        </row>
        <row r="2732">
          <cell r="A2732" t="str">
            <v>047-0141-T</v>
          </cell>
          <cell r="B2732" t="str">
            <v>TURNBUCKLE SS. M8x1.25x80mm LG.</v>
          </cell>
          <cell r="D2732" t="str">
            <v>EA</v>
          </cell>
        </row>
        <row r="2733">
          <cell r="A2733" t="str">
            <v>048-0103-001-T</v>
          </cell>
          <cell r="B2733" t="str">
            <v>PIN PIVOT FOR SPARE (L=278 mm.)</v>
          </cell>
          <cell r="D2733" t="str">
            <v>EA</v>
          </cell>
        </row>
        <row r="2734">
          <cell r="A2734" t="str">
            <v>048-0121-001-T</v>
          </cell>
          <cell r="B2734" t="str">
            <v>PIN SS (FOR LANDING LEG)</v>
          </cell>
          <cell r="D2734" t="str">
            <v>EA</v>
          </cell>
        </row>
        <row r="2735">
          <cell r="A2735" t="str">
            <v>048-0122-T</v>
          </cell>
          <cell r="B2735" t="str">
            <v>SHAFT FOR SECURITY BAR AT M/H COVER</v>
          </cell>
          <cell r="D2735" t="str">
            <v>EA</v>
          </cell>
        </row>
        <row r="2736">
          <cell r="A2736" t="str">
            <v>048-0136-T</v>
          </cell>
          <cell r="B2736" t="str">
            <v>LOCKING PIN SS. FOR GUARD API VALVE</v>
          </cell>
          <cell r="D2736" t="str">
            <v>EA</v>
          </cell>
        </row>
        <row r="2737">
          <cell r="A2737" t="str">
            <v>048-0139-T</v>
          </cell>
          <cell r="B2737" t="str">
            <v>LOCKING PIN SS. FOR GUARD API VALVE</v>
          </cell>
          <cell r="D2737" t="str">
            <v>EA</v>
          </cell>
        </row>
        <row r="2738">
          <cell r="A2738" t="str">
            <v>048-0142-001-T</v>
          </cell>
          <cell r="B2738" t="str">
            <v>SHAFT FOR HOSE REEL OD 40mm (243LG)</v>
          </cell>
          <cell r="D2738" t="str">
            <v>EA</v>
          </cell>
        </row>
        <row r="2739">
          <cell r="A2739" t="str">
            <v>048-0142-002-T</v>
          </cell>
          <cell r="B2739" t="str">
            <v>SHAFT FOR HOSE REEL OD 40mm (140LG)</v>
          </cell>
          <cell r="D2739" t="str">
            <v>EA</v>
          </cell>
        </row>
        <row r="2740">
          <cell r="A2740" t="str">
            <v>048-0142-003-T</v>
          </cell>
          <cell r="B2740" t="str">
            <v>SHAFT FOR HOSE REEL OD 50mm(205 LG)</v>
          </cell>
          <cell r="D2740" t="str">
            <v>EA</v>
          </cell>
        </row>
        <row r="2741">
          <cell r="A2741" t="str">
            <v>053-0101-001-T</v>
          </cell>
          <cell r="B2741" t="str">
            <v>HOOK ( L 617 mm. )</v>
          </cell>
          <cell r="D2741" t="str">
            <v>EA</v>
          </cell>
        </row>
        <row r="2742">
          <cell r="A2742" t="str">
            <v>054-0256-T</v>
          </cell>
          <cell r="B2742" t="str">
            <v>FEMALE M14x1.5/ FEMALR 3/8" NPT REDUCING</v>
          </cell>
          <cell r="D2742" t="str">
            <v>EA</v>
          </cell>
        </row>
        <row r="2743">
          <cell r="A2743" t="str">
            <v>054-0258-001-T</v>
          </cell>
          <cell r="B2743" t="str">
            <v>BULKHEAD FM3/8" THRU+STUD M22</v>
          </cell>
          <cell r="D2743" t="str">
            <v>EA</v>
          </cell>
        </row>
        <row r="2744">
          <cell r="A2744" t="str">
            <v>054-0260-038-T</v>
          </cell>
          <cell r="B2744" t="str">
            <v>ELBOW 45 CON.MALE&amp;FEMALE 3/8" NPT</v>
          </cell>
          <cell r="D2744" t="str">
            <v>EA</v>
          </cell>
        </row>
        <row r="2745">
          <cell r="A2745" t="str">
            <v>054-0264-002-T</v>
          </cell>
          <cell r="B2745" t="str">
            <v>STUD CONNEC,M22X1.5 M/ M22X1.5 FM(LONG)</v>
          </cell>
          <cell r="D2745" t="str">
            <v>EA</v>
          </cell>
        </row>
        <row r="2746">
          <cell r="A2746" t="str">
            <v>054-0265-001-T</v>
          </cell>
          <cell r="B2746" t="str">
            <v>ADAPTER REDUCE HH M12 Mx1/4"NPT FM BRASS</v>
          </cell>
          <cell r="D2746" t="str">
            <v>EA</v>
          </cell>
        </row>
        <row r="2747">
          <cell r="A2747" t="str">
            <v>054-0265-002-T</v>
          </cell>
          <cell r="B2747" t="str">
            <v>ADAPTER REDUCE HH M12 M x M12 FM BRASS</v>
          </cell>
          <cell r="D2747" t="str">
            <v>EA</v>
          </cell>
        </row>
        <row r="2748">
          <cell r="A2748" t="str">
            <v>054-0274-001-T</v>
          </cell>
          <cell r="B2748" t="str">
            <v>ADAP,REDUCE BRASS 1/2"M NPT M22x1.5 FM</v>
          </cell>
          <cell r="D2748" t="str">
            <v>EA</v>
          </cell>
        </row>
        <row r="2749">
          <cell r="A2749" t="str">
            <v>054-0308-004-T</v>
          </cell>
          <cell r="B2749" t="str">
            <v>CONNEC. FEMALE FOR HEND. AIR SPRING</v>
          </cell>
          <cell r="D2749" t="str">
            <v>EA</v>
          </cell>
        </row>
        <row r="2750">
          <cell r="A2750" t="str">
            <v>054-0367-T</v>
          </cell>
          <cell r="B2750" t="str">
            <v>BRASS HEX SOCKET M12x1.5</v>
          </cell>
          <cell r="D2750" t="str">
            <v>EA</v>
          </cell>
        </row>
        <row r="2751">
          <cell r="A2751" t="str">
            <v>054-0368-T</v>
          </cell>
          <cell r="B2751" t="str">
            <v>BRASS ELBOW M22x1.5 MALE- M22x1.5 FEMALE</v>
          </cell>
          <cell r="D2751" t="str">
            <v>EA</v>
          </cell>
        </row>
        <row r="2752">
          <cell r="A2752" t="str">
            <v>054-6929</v>
          </cell>
          <cell r="B2752" t="str">
            <v>INVERTED FLARE NUT #41-IFS-10 7/8"x18G</v>
          </cell>
          <cell r="D2752" t="str">
            <v>EA</v>
          </cell>
        </row>
        <row r="2753">
          <cell r="A2753" t="str">
            <v>055-0101-001-T</v>
          </cell>
          <cell r="B2753" t="str">
            <v>WASHER FOR CYLINDRICAL SCREEN (STEEL)</v>
          </cell>
          <cell r="D2753" t="str">
            <v>EA</v>
          </cell>
        </row>
        <row r="2754">
          <cell r="A2754" t="str">
            <v>055-0101-T</v>
          </cell>
          <cell r="B2754" t="str">
            <v>WASHER FOR CYLINDRICAL SCREEN</v>
          </cell>
          <cell r="D2754" t="str">
            <v>EA</v>
          </cell>
        </row>
        <row r="2755">
          <cell r="A2755" t="str">
            <v>055-0101-T-LB</v>
          </cell>
          <cell r="B2755" t="str">
            <v>LABOR COST WASHER FOR CYLINDRICAL SCREEN</v>
          </cell>
          <cell r="D2755" t="str">
            <v>EA</v>
          </cell>
        </row>
        <row r="2756">
          <cell r="A2756" t="str">
            <v>057-0182-T</v>
          </cell>
          <cell r="B2756" t="str">
            <v>TUBE DRAIN 1" SS PIPE</v>
          </cell>
          <cell r="D2756" t="str">
            <v>EA</v>
          </cell>
        </row>
        <row r="2757">
          <cell r="A2757" t="str">
            <v>058-0113-200-T</v>
          </cell>
          <cell r="B2757" t="str">
            <v>HEX NIPPLE BRASS 2" NPT</v>
          </cell>
          <cell r="D2757" t="str">
            <v>EA</v>
          </cell>
        </row>
        <row r="2758">
          <cell r="A2758" t="str">
            <v>058-0118-025-T</v>
          </cell>
          <cell r="B2758" t="str">
            <v>COUPLING ALUM 1/4" NPT.</v>
          </cell>
          <cell r="D2758" t="str">
            <v>EA</v>
          </cell>
        </row>
        <row r="2759">
          <cell r="A2759" t="str">
            <v>058-0119-001-T</v>
          </cell>
          <cell r="B2759" t="str">
            <v>REDUCER BUSHING BRASS M1/2"x FM 3/8" NPT</v>
          </cell>
          <cell r="D2759" t="str">
            <v>EA</v>
          </cell>
        </row>
        <row r="2760">
          <cell r="A2760" t="str">
            <v>058-0119-013-T</v>
          </cell>
          <cell r="B2760" t="str">
            <v>REDUCER BUSHING BRASS NPT  3/8"MxM16FM</v>
          </cell>
          <cell r="D2760" t="str">
            <v>EA</v>
          </cell>
        </row>
        <row r="2761">
          <cell r="A2761" t="str">
            <v>058-0119-016-T</v>
          </cell>
          <cell r="B2761" t="str">
            <v>REDUCER BUSHING BRASS NPT  2"M x1"FM</v>
          </cell>
          <cell r="D2761" t="str">
            <v>EA</v>
          </cell>
        </row>
        <row r="2762">
          <cell r="A2762" t="str">
            <v>058-0119-017-T</v>
          </cell>
          <cell r="B2762" t="str">
            <v>REDUCER BUSHING BRASS NPT 3/8"M xM12 FM</v>
          </cell>
          <cell r="D2762" t="str">
            <v>EA</v>
          </cell>
        </row>
        <row r="2763">
          <cell r="A2763" t="str">
            <v>058-0119-018-T</v>
          </cell>
          <cell r="B2763" t="str">
            <v>REDUCER BUSHING BRASS NPT 2"M x1 1/2"FM</v>
          </cell>
          <cell r="D2763" t="str">
            <v>EA</v>
          </cell>
        </row>
        <row r="2764">
          <cell r="A2764" t="str">
            <v>058-0119-019-T</v>
          </cell>
          <cell r="B2764" t="str">
            <v>REDUCER BUSHING BRASS 1"M NPTx3/4"FM</v>
          </cell>
          <cell r="D2764" t="str">
            <v>EA</v>
          </cell>
        </row>
        <row r="2765">
          <cell r="A2765" t="str">
            <v>058-0125-002-T</v>
          </cell>
          <cell r="B2765" t="str">
            <v>NIPPLE 2 1/2" STL. SCH.40 THREAD ONE END</v>
          </cell>
          <cell r="D2765" t="str">
            <v>EA</v>
          </cell>
        </row>
        <row r="2766">
          <cell r="A2766" t="str">
            <v>058-0125-004-LB</v>
          </cell>
          <cell r="B2766" t="str">
            <v>LABOR COST FOR NIPPLE PIPE AL 3"</v>
          </cell>
          <cell r="D2766" t="str">
            <v>EA</v>
          </cell>
        </row>
        <row r="2767">
          <cell r="A2767" t="str">
            <v>058-0125-004-T</v>
          </cell>
          <cell r="B2767" t="str">
            <v>NIPPLE 3" AL. SCH 40 THREAD ONE END BSPT</v>
          </cell>
          <cell r="D2767" t="str">
            <v>EA</v>
          </cell>
        </row>
        <row r="2768">
          <cell r="A2768" t="str">
            <v>058-0125-007-LB</v>
          </cell>
          <cell r="B2768" t="str">
            <v>LABOR COST NIPPLE AL TOE 3"-11G</v>
          </cell>
          <cell r="D2768" t="str">
            <v>EA</v>
          </cell>
        </row>
        <row r="2769">
          <cell r="A2769" t="str">
            <v>058-0125-008-LB</v>
          </cell>
          <cell r="B2769" t="str">
            <v>LABORCOST FOR NIPPLE PIPE AL 3"</v>
          </cell>
          <cell r="D2769" t="str">
            <v>EA</v>
          </cell>
        </row>
        <row r="2770">
          <cell r="A2770" t="str">
            <v>058-0125-009-T</v>
          </cell>
          <cell r="B2770" t="str">
            <v>NIPPLE 3" AL.,SCH.40 THREAD ONE END</v>
          </cell>
          <cell r="D2770" t="str">
            <v>EA</v>
          </cell>
        </row>
        <row r="2771">
          <cell r="A2771" t="str">
            <v>058-0125-011-T</v>
          </cell>
          <cell r="B2771" t="str">
            <v>NIPPLE 3" SS.304,SCH.40 THREAD ONE END</v>
          </cell>
          <cell r="D2771" t="str">
            <v>EA</v>
          </cell>
        </row>
        <row r="2772">
          <cell r="A2772" t="str">
            <v>058-0125-014-T</v>
          </cell>
          <cell r="B2772" t="str">
            <v>NIPPLE 3" AL.,SCH.40 THREAD ONE END BSPP</v>
          </cell>
          <cell r="D2772" t="str">
            <v>EA</v>
          </cell>
        </row>
        <row r="2773">
          <cell r="A2773" t="str">
            <v>058-0125-016-T</v>
          </cell>
          <cell r="B2773" t="str">
            <v>NIPPLE 3" SCH 40 STEEL THREAD ONE END</v>
          </cell>
          <cell r="D2773" t="str">
            <v>EA</v>
          </cell>
        </row>
        <row r="2774">
          <cell r="A2774" t="str">
            <v>058-0125-017-T</v>
          </cell>
          <cell r="B2774" t="str">
            <v>NIPPLE 2 1/2" STL. SCH.40 THREAD ONE END</v>
          </cell>
          <cell r="D2774" t="str">
            <v>EA</v>
          </cell>
        </row>
        <row r="2775">
          <cell r="A2775" t="str">
            <v>058-0125-019-T</v>
          </cell>
          <cell r="B2775" t="str">
            <v>NIPPLE 3" AL.,SCH.40 THREAD ONE END NPT</v>
          </cell>
          <cell r="D2775" t="str">
            <v>EA</v>
          </cell>
        </row>
        <row r="2776">
          <cell r="A2776" t="str">
            <v>058-0127-002-LB</v>
          </cell>
          <cell r="B2776" t="str">
            <v>LABOR COSTNIPPLE 3" ALUM. THREAD TWO END</v>
          </cell>
          <cell r="D2776" t="str">
            <v>EA</v>
          </cell>
        </row>
        <row r="2777">
          <cell r="A2777" t="str">
            <v>058-0127-002-T</v>
          </cell>
          <cell r="B2777" t="str">
            <v>NIPPLE 3"ALUM.THREAD TWO END3"-8G-3"-11G</v>
          </cell>
          <cell r="D2777" t="str">
            <v>EA</v>
          </cell>
        </row>
        <row r="2778">
          <cell r="A2778" t="str">
            <v>058-0127-005-T</v>
          </cell>
          <cell r="B2778" t="str">
            <v>NIPPLE SS. THREAD 2 1/2"-8G - 2 1/2"-11G</v>
          </cell>
          <cell r="D2778" t="str">
            <v>EA</v>
          </cell>
        </row>
        <row r="2779">
          <cell r="A2779" t="str">
            <v>058-0159-200-T</v>
          </cell>
          <cell r="B2779" t="str">
            <v>2" COUPLING AL. FULL THREAD G2" BSP</v>
          </cell>
          <cell r="D2779" t="str">
            <v>EA</v>
          </cell>
        </row>
        <row r="2780">
          <cell r="A2780" t="str">
            <v>058-0169-025-T</v>
          </cell>
          <cell r="B2780" t="str">
            <v>COUPLING SS 1/4" NPT.</v>
          </cell>
          <cell r="D2780" t="str">
            <v>EA</v>
          </cell>
        </row>
        <row r="2781">
          <cell r="A2781" t="str">
            <v>058-0169-037-T</v>
          </cell>
          <cell r="B2781" t="str">
            <v>COUPLING SS 3/8" NPT.</v>
          </cell>
          <cell r="D2781" t="str">
            <v>EA</v>
          </cell>
        </row>
        <row r="2782">
          <cell r="A2782" t="str">
            <v>058-0169-075-T</v>
          </cell>
          <cell r="B2782" t="str">
            <v>COUPLING SS 3/4" NPT.</v>
          </cell>
          <cell r="D2782" t="str">
            <v>EA</v>
          </cell>
        </row>
        <row r="2783">
          <cell r="A2783" t="str">
            <v>058-0173-002-T</v>
          </cell>
          <cell r="B2783" t="str">
            <v>FULL COUPLING AL. 3/4" BSP. 42mm LG.</v>
          </cell>
          <cell r="D2783" t="str">
            <v>EA</v>
          </cell>
        </row>
        <row r="2784">
          <cell r="A2784" t="str">
            <v>058-0174-001-T</v>
          </cell>
          <cell r="B2784" t="str">
            <v>1" COMB NIPPLE AL (LOCAL MADE)</v>
          </cell>
          <cell r="D2784" t="str">
            <v>EA</v>
          </cell>
        </row>
        <row r="2785">
          <cell r="A2785" t="str">
            <v>058-0174-T</v>
          </cell>
          <cell r="B2785" t="str">
            <v>0.5" COMB NIPPLE AL (LOCAL MADE)</v>
          </cell>
          <cell r="D2785" t="str">
            <v>EA</v>
          </cell>
        </row>
        <row r="2786">
          <cell r="A2786" t="str">
            <v>058-0180-004-T</v>
          </cell>
          <cell r="B2786" t="str">
            <v>NIPPLE ALUM 1/2" BSP THREAD ONE END</v>
          </cell>
          <cell r="D2786" t="str">
            <v>EA</v>
          </cell>
        </row>
        <row r="2787">
          <cell r="A2787" t="str">
            <v>058-0180-014-T</v>
          </cell>
          <cell r="B2787" t="str">
            <v>NIPPLE ALUM 2" BSP THREAD ONE END</v>
          </cell>
          <cell r="D2787" t="str">
            <v>EA</v>
          </cell>
        </row>
        <row r="2788">
          <cell r="A2788" t="str">
            <v>058-0180-014-T-LB</v>
          </cell>
          <cell r="B2788" t="str">
            <v>LABOR COST NIPPLE ALUM 2" BSP THREAD ONE</v>
          </cell>
          <cell r="D2788" t="str">
            <v>EA</v>
          </cell>
        </row>
        <row r="2789">
          <cell r="A2789" t="str">
            <v>058-0180-018-T</v>
          </cell>
          <cell r="B2789" t="str">
            <v>NIPPLE ALUM 3" BSP THREAD ONE END</v>
          </cell>
          <cell r="D2789" t="str">
            <v>EA</v>
          </cell>
        </row>
        <row r="2790">
          <cell r="A2790" t="str">
            <v>058-0182-008-T</v>
          </cell>
          <cell r="B2790" t="str">
            <v>NIPPLE ALUM 1 1/2" NPT THREAD ONE END</v>
          </cell>
          <cell r="D2790" t="str">
            <v>EA</v>
          </cell>
        </row>
        <row r="2791">
          <cell r="A2791" t="str">
            <v>058-0189-002-T</v>
          </cell>
          <cell r="B2791" t="str">
            <v>SOCKET FULL CPLG. 1/4" BSP. SS316</v>
          </cell>
          <cell r="D2791" t="str">
            <v>EA</v>
          </cell>
        </row>
        <row r="2792">
          <cell r="A2792" t="str">
            <v>058-0196-012-T</v>
          </cell>
          <cell r="B2792" t="str">
            <v>1.5" NIPPLE SS304 BSP THREAD ONE END</v>
          </cell>
          <cell r="D2792" t="str">
            <v>EA</v>
          </cell>
        </row>
        <row r="2793">
          <cell r="A2793" t="str">
            <v>058-0196-014-T</v>
          </cell>
          <cell r="B2793" t="str">
            <v>2" NIPPLE SS304 BSP THREAD ONE END</v>
          </cell>
          <cell r="D2793" t="str">
            <v>EA</v>
          </cell>
        </row>
        <row r="2794">
          <cell r="A2794" t="str">
            <v>058-0196-018-T</v>
          </cell>
          <cell r="B2794" t="str">
            <v>3" NIPPLE SS304 BSP THREAD ONE END</v>
          </cell>
          <cell r="D2794" t="str">
            <v>EA</v>
          </cell>
        </row>
        <row r="2795">
          <cell r="A2795" t="str">
            <v>058-0196-022-T</v>
          </cell>
          <cell r="B2795" t="str">
            <v>4" NIPPLE SS304 BSP THREAD ONE END</v>
          </cell>
          <cell r="D2795" t="str">
            <v>EA</v>
          </cell>
        </row>
        <row r="2796">
          <cell r="A2796" t="str">
            <v>058-0197-T</v>
          </cell>
          <cell r="B2796" t="str">
            <v>1/2" BSP. THREAD SOCKET CPLG. SS304 LONG</v>
          </cell>
          <cell r="D2796" t="str">
            <v>EA</v>
          </cell>
        </row>
        <row r="2797">
          <cell r="A2797" t="str">
            <v>058-0198-001-T</v>
          </cell>
          <cell r="B2797" t="str">
            <v>1-1/2" BSP. THREAD SOCKET CPLG. SS316 LO</v>
          </cell>
          <cell r="D2797" t="str">
            <v>EA</v>
          </cell>
        </row>
        <row r="2798">
          <cell r="A2798" t="str">
            <v>058-0198-T</v>
          </cell>
          <cell r="B2798" t="str">
            <v>1-1/2" BSP. THREAD SOCKET CPLG. SS304 LO</v>
          </cell>
          <cell r="D2798" t="str">
            <v>EA</v>
          </cell>
        </row>
        <row r="2799">
          <cell r="A2799" t="str">
            <v>058-0201-003-T</v>
          </cell>
          <cell r="B2799" t="str">
            <v>SOCKET FULL CPLG.3/8" NPT. ALUM 5083</v>
          </cell>
          <cell r="D2799" t="str">
            <v>EA</v>
          </cell>
        </row>
        <row r="2800">
          <cell r="A2800" t="str">
            <v>058-0203-006-T</v>
          </cell>
          <cell r="B2800" t="str">
            <v>COUPLING AL. 2"-11G TAPER PIPE 2 1/2"</v>
          </cell>
          <cell r="D2800" t="str">
            <v>EA</v>
          </cell>
        </row>
        <row r="2801">
          <cell r="A2801" t="str">
            <v>058-0203-007-T</v>
          </cell>
          <cell r="B2801" t="str">
            <v>COUPLING STL 2"-11.5G TAPER PIPE 2 1/2"</v>
          </cell>
          <cell r="D2801" t="str">
            <v>EA</v>
          </cell>
        </row>
        <row r="2802">
          <cell r="A2802" t="str">
            <v>058-0203-008-T</v>
          </cell>
          <cell r="B2802" t="str">
            <v>COUPLING STEEL 2"-11G TAPER PIPE 2 1/2"</v>
          </cell>
          <cell r="D2802" t="str">
            <v>EA</v>
          </cell>
        </row>
        <row r="2803">
          <cell r="A2803" t="str">
            <v>058-0204-009-T</v>
          </cell>
          <cell r="B2803" t="str">
            <v>NIPPLE SS. 2" NPT THREAD ONE END</v>
          </cell>
          <cell r="D2803" t="str">
            <v>EA</v>
          </cell>
        </row>
        <row r="2804">
          <cell r="A2804" t="str">
            <v>058-0211-003-T</v>
          </cell>
          <cell r="B2804" t="str">
            <v>HALF CPLG. M16x1.5 ALUM METRIC THREAD</v>
          </cell>
          <cell r="D2804" t="str">
            <v>EA</v>
          </cell>
        </row>
        <row r="2805">
          <cell r="A2805" t="str">
            <v>058-0215-201-T</v>
          </cell>
          <cell r="B2805" t="str">
            <v>NIPPLE 3" AL.,SCH.40 THREAD TWO END</v>
          </cell>
          <cell r="D2805" t="str">
            <v>EA</v>
          </cell>
        </row>
        <row r="2806">
          <cell r="A2806" t="str">
            <v>058-0215-203-T</v>
          </cell>
          <cell r="B2806" t="str">
            <v>NIPPLE 3" AL.,SCH.40 THREAD TWO END</v>
          </cell>
          <cell r="D2806" t="str">
            <v>EA</v>
          </cell>
        </row>
        <row r="2807">
          <cell r="A2807" t="str">
            <v>058-0215-400-T</v>
          </cell>
          <cell r="B2807" t="str">
            <v>NIPPLE 3" SS.304,SCH.40 THREAD TWO END</v>
          </cell>
          <cell r="D2807" t="str">
            <v>EA</v>
          </cell>
        </row>
        <row r="2808">
          <cell r="A2808" t="str">
            <v>058-0222-001-T</v>
          </cell>
          <cell r="B2808" t="str">
            <v>1/4" BSP. THRD 25 MM LG. X 45° SOCKET SS</v>
          </cell>
          <cell r="D2808" t="str">
            <v>EA</v>
          </cell>
        </row>
        <row r="2809">
          <cell r="A2809" t="str">
            <v>058-0223-001-T</v>
          </cell>
          <cell r="B2809" t="str">
            <v>COUPLING ALUM 1"NPT THREAD TWO END.</v>
          </cell>
          <cell r="D2809" t="str">
            <v>EA</v>
          </cell>
        </row>
        <row r="2810">
          <cell r="A2810" t="str">
            <v>058-0230-T</v>
          </cell>
          <cell r="B2810" t="str">
            <v>COUPLING ALUM  1/8 " BSPT -  1/8 " NPT</v>
          </cell>
          <cell r="D2810" t="str">
            <v>EA</v>
          </cell>
        </row>
        <row r="2811">
          <cell r="A2811" t="str">
            <v>058-0232-T</v>
          </cell>
          <cell r="B2811" t="str">
            <v>NIPPLE STEEL 3" NPT THREAD ONE END</v>
          </cell>
          <cell r="D2811" t="str">
            <v>EA</v>
          </cell>
        </row>
        <row r="2812">
          <cell r="A2812" t="str">
            <v>058-0233-T</v>
          </cell>
          <cell r="B2812" t="str">
            <v>COUPLING 1/2" STEEL.</v>
          </cell>
          <cell r="D2812" t="str">
            <v>EA</v>
          </cell>
        </row>
        <row r="2813">
          <cell r="A2813" t="str">
            <v>058-0240-T</v>
          </cell>
          <cell r="B2813" t="str">
            <v>NIPPLE BRASS NPT TH. REDUCE 3 " - 2 1/2"</v>
          </cell>
          <cell r="D2813" t="str">
            <v>EA</v>
          </cell>
        </row>
        <row r="2814">
          <cell r="A2814" t="str">
            <v>058-0241-T</v>
          </cell>
          <cell r="B2814" t="str">
            <v>COUPLING SS 1" N.P.T THERMOMETER GAUGE</v>
          </cell>
          <cell r="D2814" t="str">
            <v>EA</v>
          </cell>
        </row>
        <row r="2815">
          <cell r="A2815" t="str">
            <v>058-0243-001-T</v>
          </cell>
          <cell r="B2815" t="str">
            <v>NIPPLE STEEL 1" STR THD 2 END 160 LG</v>
          </cell>
          <cell r="D2815" t="str">
            <v>EA</v>
          </cell>
        </row>
        <row r="2816">
          <cell r="A2816" t="str">
            <v>058-0243-002-T</v>
          </cell>
          <cell r="B2816" t="str">
            <v>NIPPLE STEEL 1 1/2" STR THD 2 END 155 LG</v>
          </cell>
          <cell r="D2816" t="str">
            <v>EA</v>
          </cell>
        </row>
        <row r="2817">
          <cell r="A2817" t="str">
            <v>058-0244-006-T</v>
          </cell>
          <cell r="B2817" t="str">
            <v>NIPPLE STL 1" NPT THREAD ONE END</v>
          </cell>
          <cell r="D2817" t="str">
            <v>EA</v>
          </cell>
        </row>
        <row r="2818">
          <cell r="A2818" t="str">
            <v>058-0244-009-T</v>
          </cell>
          <cell r="B2818" t="str">
            <v>NIPPLE STL 2" NPT THREAD ONE END</v>
          </cell>
          <cell r="D2818" t="str">
            <v>EA</v>
          </cell>
        </row>
        <row r="2819">
          <cell r="A2819" t="str">
            <v>058-0245-001-T</v>
          </cell>
          <cell r="B2819" t="str">
            <v>NIPPLE STEEL 1" STR 235 LG</v>
          </cell>
          <cell r="D2819" t="str">
            <v>EA</v>
          </cell>
        </row>
        <row r="2820">
          <cell r="A2820" t="str">
            <v>058-0245-002-T</v>
          </cell>
          <cell r="B2820" t="str">
            <v>NIPPLE STEEL 1" STR 140 LG</v>
          </cell>
          <cell r="D2820" t="str">
            <v>EA</v>
          </cell>
        </row>
        <row r="2821">
          <cell r="A2821" t="str">
            <v>058-0245-004-T</v>
          </cell>
          <cell r="B2821" t="str">
            <v>NIPPLE STEEL 3/4"F  1"M STR 140 LG</v>
          </cell>
          <cell r="D2821" t="str">
            <v>EA</v>
          </cell>
        </row>
        <row r="2822">
          <cell r="A2822" t="str">
            <v>058-0245-005-T</v>
          </cell>
          <cell r="B2822" t="str">
            <v>NIPPLE STEEL 1 1/2" STR 70 LG</v>
          </cell>
          <cell r="D2822" t="str">
            <v>EA</v>
          </cell>
        </row>
        <row r="2823">
          <cell r="A2823" t="str">
            <v>058-0247-T</v>
          </cell>
          <cell r="B2823" t="str">
            <v>REDUCER ALUM  2 " -  1"</v>
          </cell>
          <cell r="D2823" t="str">
            <v>EA</v>
          </cell>
        </row>
        <row r="2824">
          <cell r="A2824" t="str">
            <v>058-0248-T</v>
          </cell>
          <cell r="B2824" t="str">
            <v>NIPPLE BRASS NPT TH. REDUCE 3 " - 1 1/2</v>
          </cell>
          <cell r="D2824" t="str">
            <v>EA</v>
          </cell>
        </row>
        <row r="2825">
          <cell r="A2825" t="str">
            <v>058-0249-001-T</v>
          </cell>
          <cell r="B2825" t="str">
            <v>NIPPLE BRASS NPT REDUCER 3/8" - M12x1.50</v>
          </cell>
          <cell r="D2825" t="str">
            <v>EA</v>
          </cell>
        </row>
        <row r="2826">
          <cell r="A2826" t="str">
            <v>058-0249-T</v>
          </cell>
          <cell r="B2826" t="str">
            <v>NIPPLE BRASS NPT REDUCER 3/8" - M12x1.75</v>
          </cell>
          <cell r="D2826" t="str">
            <v>EA</v>
          </cell>
        </row>
        <row r="2827">
          <cell r="A2827" t="str">
            <v>058-0250-T</v>
          </cell>
          <cell r="B2827" t="str">
            <v>NIPPLE ALUM BSP THREAD ONE END 140mm LG</v>
          </cell>
          <cell r="D2827" t="str">
            <v>EA</v>
          </cell>
        </row>
        <row r="2828">
          <cell r="A2828" t="str">
            <v>058-0254-014-T</v>
          </cell>
          <cell r="B2828" t="str">
            <v>NIPPLE STEEL 2" BSPT THREAD ONE END</v>
          </cell>
          <cell r="D2828" t="str">
            <v>EA</v>
          </cell>
        </row>
        <row r="2829">
          <cell r="A2829" t="str">
            <v>058-0254-016-T</v>
          </cell>
          <cell r="B2829" t="str">
            <v>NIPPLE STEEL 2 1/2" BSP THREAD ONE END</v>
          </cell>
          <cell r="D2829" t="str">
            <v>EA</v>
          </cell>
        </row>
        <row r="2830">
          <cell r="A2830" t="str">
            <v>058-0254-018-T</v>
          </cell>
          <cell r="B2830" t="str">
            <v>NIPPLE STL 3" BSP THREAD ONE END</v>
          </cell>
          <cell r="D2830" t="str">
            <v>EA</v>
          </cell>
        </row>
        <row r="2831">
          <cell r="A2831" t="str">
            <v>058-0256-T</v>
          </cell>
          <cell r="B2831" t="str">
            <v>COUPLING AL. FULL THREAD G1/2" BSPP</v>
          </cell>
          <cell r="D2831" t="str">
            <v>EA</v>
          </cell>
        </row>
        <row r="2832">
          <cell r="A2832" t="str">
            <v>058-0256-T-LB</v>
          </cell>
          <cell r="B2832" t="str">
            <v>LABOR COST COUPLING AL. FULL THREAD</v>
          </cell>
          <cell r="D2832" t="str">
            <v>EA</v>
          </cell>
        </row>
        <row r="2833">
          <cell r="A2833" t="str">
            <v>058-0264-014-T</v>
          </cell>
          <cell r="B2833" t="str">
            <v>2" NIPPLE SS316 BSP THREAD ONE END</v>
          </cell>
          <cell r="D2833" t="str">
            <v>EA</v>
          </cell>
        </row>
        <row r="2834">
          <cell r="A2834" t="str">
            <v>058-0266-T</v>
          </cell>
          <cell r="B2834" t="str">
            <v>NIPPLE ALUM 1/2" NPT THREAD TO 1/2" BSPT</v>
          </cell>
          <cell r="D2834" t="str">
            <v>EA</v>
          </cell>
        </row>
        <row r="2835">
          <cell r="A2835" t="str">
            <v>058-0267-004-T</v>
          </cell>
          <cell r="B2835" t="str">
            <v>NIPPLE ALUM 1/2" BSPT THREAD ONE END</v>
          </cell>
          <cell r="D2835" t="str">
            <v>EA</v>
          </cell>
        </row>
        <row r="2836">
          <cell r="A2836" t="str">
            <v>058-0267-T</v>
          </cell>
          <cell r="B2836" t="str">
            <v>NIPPLE ALUM "BSPT THREAD" ONE END</v>
          </cell>
          <cell r="D2836" t="str">
            <v>EA</v>
          </cell>
        </row>
        <row r="2837">
          <cell r="A2837" t="str">
            <v>058-0274-T</v>
          </cell>
          <cell r="B2837" t="str">
            <v>NIPPEL STEEL 1/4" BSPT / M12x1.0</v>
          </cell>
          <cell r="D2837" t="str">
            <v>EA</v>
          </cell>
        </row>
        <row r="2838">
          <cell r="A2838" t="str">
            <v>058-0276-012-T</v>
          </cell>
          <cell r="B2838" t="str">
            <v>COUPLING AL FULL THREAD 1/8" BSPT</v>
          </cell>
          <cell r="D2838" t="str">
            <v>EA</v>
          </cell>
        </row>
        <row r="2839">
          <cell r="A2839" t="str">
            <v>058-0276-150-T</v>
          </cell>
          <cell r="B2839" t="str">
            <v>COUPLING AL FULL THREAD 1 1/2" BSPT</v>
          </cell>
          <cell r="D2839" t="str">
            <v>EA</v>
          </cell>
        </row>
        <row r="2840">
          <cell r="A2840" t="str">
            <v>058-9220-300</v>
          </cell>
          <cell r="B2840" t="str">
            <v>NIPPLE PIPE AL. 3"-8G THREAD ONE END</v>
          </cell>
          <cell r="D2840" t="str">
            <v>EA</v>
          </cell>
        </row>
        <row r="2841">
          <cell r="A2841" t="str">
            <v>058-9226-400</v>
          </cell>
          <cell r="B2841" t="str">
            <v>NIPPLE,AL4"SCH.80TOE 4"LG. (MANU,SCH40)</v>
          </cell>
          <cell r="D2841" t="str">
            <v>EA</v>
          </cell>
        </row>
        <row r="2842">
          <cell r="A2842" t="str">
            <v>058-9226-400-LB</v>
          </cell>
          <cell r="B2842" t="str">
            <v>LABOR COST FOR 4" AL NIPPLE TOE 4"LG</v>
          </cell>
          <cell r="D2842" t="str">
            <v>EA</v>
          </cell>
        </row>
        <row r="2843">
          <cell r="A2843" t="str">
            <v>067-0142-T</v>
          </cell>
          <cell r="B2843" t="str">
            <v>MARKER DISC SS ASSEMBLY (PTT STYLE)</v>
          </cell>
          <cell r="D2843" t="str">
            <v>EA</v>
          </cell>
        </row>
        <row r="2844">
          <cell r="A2844" t="str">
            <v>070-0118-001-T</v>
          </cell>
          <cell r="B2844" t="str">
            <v>GUARD FOR SIDE MARKER</v>
          </cell>
          <cell r="D2844" t="str">
            <v>EA</v>
          </cell>
        </row>
        <row r="2845">
          <cell r="A2845" t="str">
            <v>070-0118-T</v>
          </cell>
          <cell r="B2845" t="str">
            <v>ALUM SASH HANDLE 1.5"x4.5"</v>
          </cell>
          <cell r="D2845" t="str">
            <v>EA</v>
          </cell>
        </row>
        <row r="2846">
          <cell r="A2846" t="str">
            <v>070-0118-T-LB</v>
          </cell>
          <cell r="B2846" t="str">
            <v>LABOR COST ALUM SASH HANDLE 1.5"x4.5"</v>
          </cell>
          <cell r="D2846" t="str">
            <v>EA</v>
          </cell>
        </row>
        <row r="2847">
          <cell r="A2847" t="str">
            <v>070-0119-T</v>
          </cell>
          <cell r="B2847" t="str">
            <v>HANDLE LANDING LEG PIN SS</v>
          </cell>
          <cell r="D2847" t="str">
            <v>EA</v>
          </cell>
        </row>
        <row r="2848">
          <cell r="A2848" t="str">
            <v>070-0121-T</v>
          </cell>
          <cell r="B2848" t="str">
            <v>HANDLE CRANK TIRE CARRIER 800mm LG.</v>
          </cell>
          <cell r="D2848" t="str">
            <v>EA</v>
          </cell>
        </row>
        <row r="2849">
          <cell r="A2849" t="str">
            <v>070-0136-001-T</v>
          </cell>
          <cell r="B2849" t="str">
            <v>HINGE STUD M10x50LG.</v>
          </cell>
          <cell r="D2849" t="str">
            <v>EA</v>
          </cell>
        </row>
        <row r="2850">
          <cell r="A2850" t="str">
            <v>070-0136-003-T</v>
          </cell>
          <cell r="B2850" t="str">
            <v>RING AND NUT M10 SS</v>
          </cell>
          <cell r="D2850" t="str">
            <v>EA</v>
          </cell>
        </row>
        <row r="2851">
          <cell r="A2851" t="str">
            <v>070-0143-T</v>
          </cell>
          <cell r="B2851" t="str">
            <v>BOTTOM LOCKING S-BOLT AERATION CONE</v>
          </cell>
          <cell r="D2851" t="str">
            <v>EA</v>
          </cell>
        </row>
        <row r="2852">
          <cell r="A2852" t="str">
            <v>070-0144-T</v>
          </cell>
          <cell r="B2852" t="str">
            <v>HANDLE BOTTOM LOCKING AERATION CONE</v>
          </cell>
          <cell r="D2852" t="str">
            <v>EA</v>
          </cell>
        </row>
        <row r="2853">
          <cell r="A2853" t="str">
            <v>070-0158-T</v>
          </cell>
          <cell r="B2853" t="str">
            <v>EXTENSION HANDLE CRANK TIRE CARRIER750mm</v>
          </cell>
          <cell r="D2853" t="str">
            <v>EA</v>
          </cell>
        </row>
        <row r="2854">
          <cell r="A2854" t="str">
            <v>074-0100-001-T-LB</v>
          </cell>
          <cell r="B2854" t="str">
            <v>LABOR COST FOR ALLEGHENY ALUM .BLIND</v>
          </cell>
          <cell r="D2854" t="str">
            <v>EA</v>
          </cell>
        </row>
        <row r="2855">
          <cell r="A2855" t="str">
            <v>074-0100-012-T</v>
          </cell>
          <cell r="B2855" t="str">
            <v>BLIND FLANGE STL. 4" FOR STRAINER</v>
          </cell>
          <cell r="D2855" t="str">
            <v>EA</v>
          </cell>
        </row>
        <row r="2856">
          <cell r="A2856" t="str">
            <v>074-0100-016-T</v>
          </cell>
          <cell r="B2856" t="str">
            <v>BLIND FLANGE (SS ) 4" FOR STRAINER</v>
          </cell>
          <cell r="D2856" t="str">
            <v>EA</v>
          </cell>
        </row>
        <row r="2857">
          <cell r="A2857" t="str">
            <v>074-0103-002-T</v>
          </cell>
          <cell r="B2857" t="str">
            <v>FLANGE SS. WELD 2" TTMA STD.</v>
          </cell>
          <cell r="D2857" t="str">
            <v>EA</v>
          </cell>
        </row>
        <row r="2858">
          <cell r="A2858" t="str">
            <v>074-0103-003-T</v>
          </cell>
          <cell r="B2858" t="str">
            <v>FLANGE SS. WELD 3" TTMA STD. SS316</v>
          </cell>
          <cell r="D2858" t="str">
            <v>EA</v>
          </cell>
        </row>
        <row r="2859">
          <cell r="A2859" t="str">
            <v>074-0103-004-T</v>
          </cell>
          <cell r="B2859" t="str">
            <v>FLANGE SS. WELD 4" TTMA STD.</v>
          </cell>
          <cell r="D2859" t="str">
            <v>EA</v>
          </cell>
        </row>
        <row r="2860">
          <cell r="A2860" t="str">
            <v>074-0103-006-T-LB</v>
          </cell>
          <cell r="B2860" t="str">
            <v>LABOR COST FLANGE SS. 6" TTMA STD.</v>
          </cell>
          <cell r="D2860" t="str">
            <v>EA</v>
          </cell>
        </row>
        <row r="2861">
          <cell r="A2861" t="str">
            <v>074-0127-005-T</v>
          </cell>
          <cell r="B2861" t="str">
            <v>FLANGE  STEEL 4" FOR STRAINER</v>
          </cell>
          <cell r="D2861" t="str">
            <v>EA</v>
          </cell>
        </row>
        <row r="2862">
          <cell r="A2862" t="str">
            <v>074-0127-008-T</v>
          </cell>
          <cell r="B2862" t="str">
            <v>FLANGE STEEL 2" TTMA STD.</v>
          </cell>
          <cell r="D2862" t="str">
            <v>EA</v>
          </cell>
        </row>
        <row r="2863">
          <cell r="A2863" t="str">
            <v>074-0127-010-T</v>
          </cell>
          <cell r="B2863" t="str">
            <v>FLANGE STEEL 3" TTMA STD.</v>
          </cell>
          <cell r="D2863" t="str">
            <v>EA</v>
          </cell>
        </row>
        <row r="2864">
          <cell r="A2864" t="str">
            <v>074-0127-011-T</v>
          </cell>
          <cell r="B2864" t="str">
            <v>FLANGE STEEL. 4 PIPE"</v>
          </cell>
          <cell r="D2864" t="str">
            <v>EA</v>
          </cell>
        </row>
        <row r="2865">
          <cell r="A2865" t="str">
            <v>074-0130-T-LB</v>
          </cell>
          <cell r="B2865" t="str">
            <v>LABOR COST FLANGE AL FOR DRY DISCONEC 3"</v>
          </cell>
          <cell r="D2865" t="str">
            <v>EA</v>
          </cell>
        </row>
        <row r="2866">
          <cell r="A2866" t="str">
            <v>074-0140-T</v>
          </cell>
          <cell r="B2866" t="str">
            <v>FLANGE ALUM 6" ANSI 150 NB 25mm Thk.</v>
          </cell>
          <cell r="D2866" t="str">
            <v>EA</v>
          </cell>
        </row>
        <row r="2867">
          <cell r="A2867" t="str">
            <v>074-0141-002-T</v>
          </cell>
          <cell r="B2867" t="str">
            <v>FLANGE FOR 5" DIA.STAINLESS LOW PRO-FILE</v>
          </cell>
          <cell r="D2867" t="str">
            <v>EA</v>
          </cell>
        </row>
        <row r="2868">
          <cell r="A2868" t="str">
            <v>074-0154-T-LB</v>
          </cell>
          <cell r="B2868" t="str">
            <v>LABOR COST API MALE CONNECTOR (ONLY NECK</v>
          </cell>
          <cell r="D2868" t="str">
            <v>EA</v>
          </cell>
        </row>
        <row r="2869">
          <cell r="A2869" t="str">
            <v>074-0159-001-T</v>
          </cell>
          <cell r="B2869" t="str">
            <v>4" STAINLESS STEEL FLANGE TTMA 10mm THK.</v>
          </cell>
          <cell r="D2869" t="str">
            <v>EA</v>
          </cell>
        </row>
        <row r="2870">
          <cell r="A2870" t="str">
            <v>074-0159-002-T</v>
          </cell>
          <cell r="B2870" t="str">
            <v>4" SS FLANGE TTMA FOR 2" PIPE ID.62mm</v>
          </cell>
          <cell r="D2870" t="str">
            <v>EA</v>
          </cell>
        </row>
        <row r="2871">
          <cell r="A2871" t="str">
            <v>074-0159-004-T</v>
          </cell>
          <cell r="B2871" t="str">
            <v>4" SS FLANGE TTMA FOR 3" PIPE ID.90.5mm</v>
          </cell>
          <cell r="D2871" t="str">
            <v>EA</v>
          </cell>
        </row>
        <row r="2872">
          <cell r="A2872" t="str">
            <v>074-0159-T</v>
          </cell>
          <cell r="B2872" t="str">
            <v>4" STEEL FLANGE TTMA 10mm HI-TEN</v>
          </cell>
          <cell r="D2872" t="str">
            <v>EA</v>
          </cell>
        </row>
        <row r="2873">
          <cell r="A2873" t="str">
            <v>074-0203-T-LB</v>
          </cell>
          <cell r="B2873" t="str">
            <v>LABOR COST FOR  FLANGE INTERNAL VALVE "W</v>
          </cell>
          <cell r="D2873" t="str">
            <v>EA</v>
          </cell>
        </row>
        <row r="2874">
          <cell r="A2874" t="str">
            <v>074-0204-003-T-LB</v>
          </cell>
          <cell r="B2874" t="str">
            <v>LABOR COST FLANGE WELD  3" TTMA STANDARD</v>
          </cell>
          <cell r="D2874" t="str">
            <v>EA</v>
          </cell>
        </row>
        <row r="2875">
          <cell r="A2875" t="str">
            <v>074-0204-004-T-LB</v>
          </cell>
          <cell r="B2875" t="str">
            <v>LABOR COST FLANGE WELD  4" TTMA STANDARD</v>
          </cell>
          <cell r="D2875" t="str">
            <v>EA</v>
          </cell>
        </row>
        <row r="2876">
          <cell r="A2876" t="str">
            <v>074-0205-104-T</v>
          </cell>
          <cell r="B2876" t="str">
            <v>FLANGE BLIND SUS 304 4" TTMA STANDARD</v>
          </cell>
          <cell r="D2876" t="str">
            <v>EA</v>
          </cell>
        </row>
        <row r="2877">
          <cell r="A2877" t="str">
            <v>074-0205-106-T</v>
          </cell>
          <cell r="B2877" t="str">
            <v>FLANGE BLIND SUS  304 6" TTMA STANDARD</v>
          </cell>
          <cell r="D2877" t="str">
            <v>EA</v>
          </cell>
        </row>
        <row r="2878">
          <cell r="A2878" t="str">
            <v>074-0207-003-T-LB</v>
          </cell>
          <cell r="B2878" t="str">
            <v>LABOR FLANGE BLIND FOR VENT 3" TW STANDA</v>
          </cell>
          <cell r="D2878" t="str">
            <v>EA</v>
          </cell>
        </row>
        <row r="2879">
          <cell r="A2879" t="str">
            <v>074-0208-002-T</v>
          </cell>
          <cell r="B2879" t="str">
            <v>FLANGE 3" 160.0 PCD - DIN80 SS 304</v>
          </cell>
          <cell r="D2879" t="str">
            <v>EA</v>
          </cell>
        </row>
        <row r="2880">
          <cell r="A2880" t="str">
            <v>074-0208-003-T</v>
          </cell>
          <cell r="B2880" t="str">
            <v>FLANGE 3" CLASS 150 STAINLESS STL</v>
          </cell>
          <cell r="D2880" t="str">
            <v>EA</v>
          </cell>
        </row>
        <row r="2881">
          <cell r="A2881" t="str">
            <v>074-0208-T-LB</v>
          </cell>
          <cell r="B2881" t="str">
            <v>LABOR COST FOR FLANGE  3" ASA STANDARD</v>
          </cell>
          <cell r="D2881" t="str">
            <v>EA</v>
          </cell>
        </row>
        <row r="2882">
          <cell r="A2882" t="str">
            <v>074-0211-003-T</v>
          </cell>
          <cell r="B2882" t="str">
            <v>FLANGE BLIND 10MM. THK SS 316 TTMA</v>
          </cell>
          <cell r="D2882" t="str">
            <v>EA</v>
          </cell>
        </row>
        <row r="2883">
          <cell r="A2883" t="str">
            <v>074-0212-003-T</v>
          </cell>
          <cell r="B2883" t="str">
            <v>FLANGE SUMP 3" 25mm THK. SS 316 TTMA S</v>
          </cell>
          <cell r="D2883" t="str">
            <v>EA</v>
          </cell>
        </row>
        <row r="2884">
          <cell r="A2884" t="str">
            <v>074-0221-001-T-LB</v>
          </cell>
          <cell r="B2884" t="str">
            <v>LABOR COST FOR FLANGE VALVE WHITTAKER</v>
          </cell>
          <cell r="D2884" t="str">
            <v>EA</v>
          </cell>
        </row>
        <row r="2885">
          <cell r="A2885" t="str">
            <v>074-0221-T</v>
          </cell>
          <cell r="B2885" t="str">
            <v>FLANGE INTERNAL VALVE "WHITTAKER" F614</v>
          </cell>
          <cell r="D2885" t="str">
            <v>EA</v>
          </cell>
        </row>
        <row r="2886">
          <cell r="A2886" t="str">
            <v>074-0221-T-LB</v>
          </cell>
          <cell r="B2886" t="str">
            <v>LABOR COST FOR FLANGE INTERNAL VALVE "WH</v>
          </cell>
          <cell r="D2886" t="str">
            <v>EA</v>
          </cell>
        </row>
        <row r="2887">
          <cell r="A2887" t="str">
            <v>074-0224-T-LB</v>
          </cell>
          <cell r="B2887" t="str">
            <v>LABOR COST FLANGE ROUND AL 3" TTMA x 2"</v>
          </cell>
          <cell r="D2887" t="str">
            <v>EA</v>
          </cell>
        </row>
        <row r="2888">
          <cell r="A2888" t="str">
            <v>074-0241-002-T-LB</v>
          </cell>
          <cell r="B2888" t="str">
            <v>LABOR COST FLANGE PUMP SQUARE ALUM FOR 3</v>
          </cell>
          <cell r="D2888" t="str">
            <v>EA</v>
          </cell>
        </row>
        <row r="2889">
          <cell r="A2889" t="str">
            <v>074-0250-001-T</v>
          </cell>
          <cell r="B2889" t="str">
            <v>FLANGE WELD FOR 3" OD. SS 316 TTMA STD.</v>
          </cell>
          <cell r="D2889" t="str">
            <v>EA</v>
          </cell>
        </row>
        <row r="2890">
          <cell r="A2890" t="str">
            <v>074-0251-003-T</v>
          </cell>
          <cell r="B2890" t="str">
            <v>FLANGE WELD SS316 FOR 3" OD. INLET SYRU</v>
          </cell>
          <cell r="D2890" t="str">
            <v>EA</v>
          </cell>
        </row>
        <row r="2891">
          <cell r="A2891" t="str">
            <v>074-0252-003-T</v>
          </cell>
          <cell r="B2891" t="str">
            <v>FLANGE WELD SS316 INLET SCREEN W/ GROOV</v>
          </cell>
          <cell r="D2891" t="str">
            <v>EA</v>
          </cell>
        </row>
        <row r="2892">
          <cell r="A2892" t="str">
            <v>074-0254-T</v>
          </cell>
          <cell r="B2892" t="str">
            <v>USE P/N 074-0336-T</v>
          </cell>
          <cell r="D2892" t="str">
            <v>EA</v>
          </cell>
        </row>
        <row r="2893">
          <cell r="A2893" t="str">
            <v>074-0259-T</v>
          </cell>
          <cell r="B2893" t="str">
            <v>FLANGE TOP REAR GATE-TRAP</v>
          </cell>
          <cell r="D2893" t="str">
            <v>EA</v>
          </cell>
        </row>
        <row r="2894">
          <cell r="A2894" t="str">
            <v>074-0260-T</v>
          </cell>
          <cell r="B2894" t="str">
            <v>FLANGE BOTTOM REAR GATE-TRAP</v>
          </cell>
          <cell r="D2894" t="str">
            <v>EA</v>
          </cell>
        </row>
        <row r="2895">
          <cell r="A2895" t="str">
            <v>074-0262-001-T</v>
          </cell>
          <cell r="B2895" t="str">
            <v>FLANGE WELD DN80 PN16 (8H-D18mm-160/200)</v>
          </cell>
          <cell r="D2895" t="str">
            <v>EA</v>
          </cell>
        </row>
        <row r="2896">
          <cell r="A2896" t="str">
            <v>074-0262-002-T</v>
          </cell>
          <cell r="B2896" t="str">
            <v>FLANGE WELD DN80 PN16 (8HOLE-D18mm-160/</v>
          </cell>
          <cell r="D2896" t="str">
            <v>EA</v>
          </cell>
        </row>
        <row r="2897">
          <cell r="A2897" t="str">
            <v>074-0263-001-T</v>
          </cell>
          <cell r="B2897" t="str">
            <v>FLANGE FOR DRAIN PIPE ALUM ID 35mm</v>
          </cell>
          <cell r="D2897" t="str">
            <v>EA</v>
          </cell>
        </row>
        <row r="2898">
          <cell r="A2898" t="str">
            <v>074-0263-T</v>
          </cell>
          <cell r="B2898" t="str">
            <v>FLANGE FOR DRAIN PIPE ALUM ID 45mm</v>
          </cell>
          <cell r="D2898" t="str">
            <v>EA</v>
          </cell>
        </row>
        <row r="2899">
          <cell r="A2899" t="str">
            <v>074-0270-T-LB</v>
          </cell>
          <cell r="B2899" t="str">
            <v>LABOR COST FOR FLANGE WELD FOR SUMP EMER</v>
          </cell>
          <cell r="D2899" t="str">
            <v>EA</v>
          </cell>
        </row>
        <row r="2900">
          <cell r="A2900" t="str">
            <v>074-0272-T</v>
          </cell>
          <cell r="B2900" t="str">
            <v>FLANGE ALUM OUTLET, EMCO-WHATON EM. VALV</v>
          </cell>
          <cell r="D2900" t="str">
            <v>EA</v>
          </cell>
        </row>
        <row r="2901">
          <cell r="A2901" t="str">
            <v>074-0274-T-LB</v>
          </cell>
          <cell r="B2901" t="str">
            <v>LABOR COS FLANGE WELD FOR CONTAINT GAUGE</v>
          </cell>
          <cell r="D2901" t="str">
            <v>EA</v>
          </cell>
        </row>
        <row r="2902">
          <cell r="A2902" t="str">
            <v>074-0277-T-LB</v>
          </cell>
          <cell r="B2902" t="str">
            <v>LABOR COST FOR FLANGE WELD FOR SUMP EMER</v>
          </cell>
          <cell r="D2902" t="str">
            <v>EA</v>
          </cell>
        </row>
        <row r="2903">
          <cell r="A2903" t="str">
            <v>074-0278-T-LB</v>
          </cell>
          <cell r="B2903" t="str">
            <v>LABOR FLANGE REDUCE TW 6"-4"</v>
          </cell>
          <cell r="D2903" t="str">
            <v>EA</v>
          </cell>
        </row>
        <row r="2904">
          <cell r="A2904" t="str">
            <v>074-0285-T-LB</v>
          </cell>
          <cell r="B2904" t="str">
            <v>LABOR COST 074-0285-T FLANGE 3" TW HOLE</v>
          </cell>
          <cell r="D2904" t="str">
            <v>EA</v>
          </cell>
        </row>
        <row r="2905">
          <cell r="A2905" t="str">
            <v>074-0288-001-T</v>
          </cell>
          <cell r="B2905" t="str">
            <v>FLG,WELD DN80 PN6,4-D14,90ID,121SQ,127PC</v>
          </cell>
          <cell r="D2905" t="str">
            <v>EA</v>
          </cell>
        </row>
        <row r="2906">
          <cell r="A2906" t="str">
            <v>074-0288-002-T</v>
          </cell>
          <cell r="B2906" t="str">
            <v>FLANGE WELD SQUAR - SANITARY SS316</v>
          </cell>
          <cell r="D2906" t="str">
            <v>EA</v>
          </cell>
        </row>
        <row r="2907">
          <cell r="A2907" t="str">
            <v>074-0289-002-T</v>
          </cell>
          <cell r="B2907" t="str">
            <v>FLG,WELD DN80 PN6,4-D14,121SQ-BLNK,127PC</v>
          </cell>
          <cell r="D2907" t="str">
            <v>EA</v>
          </cell>
        </row>
        <row r="2908">
          <cell r="A2908" t="str">
            <v>074-0291-T</v>
          </cell>
          <cell r="B2908" t="str">
            <v>FLG,WELD DN100 PN16,8-D18,109, 220,180PC</v>
          </cell>
          <cell r="D2908" t="str">
            <v>EA</v>
          </cell>
        </row>
        <row r="2909">
          <cell r="A2909" t="str">
            <v>074-0292-T</v>
          </cell>
          <cell r="B2909" t="str">
            <v>FLG,WELD DN100 PN16,8-D18,114, 220,180PC</v>
          </cell>
          <cell r="D2909" t="str">
            <v>EA</v>
          </cell>
        </row>
        <row r="2910">
          <cell r="A2910" t="str">
            <v>074-0303-T</v>
          </cell>
          <cell r="B2910" t="str">
            <v>4" FLANGE, AL, FOR 2" PIPE</v>
          </cell>
          <cell r="D2910" t="str">
            <v>EA</v>
          </cell>
        </row>
        <row r="2911">
          <cell r="A2911" t="str">
            <v>074-0306-T</v>
          </cell>
          <cell r="B2911" t="str">
            <v>FLANGE WELD STL. PN10 (8H-D18mm, 115 ID.</v>
          </cell>
          <cell r="D2911" t="str">
            <v>EA</v>
          </cell>
        </row>
        <row r="2912">
          <cell r="A2912" t="str">
            <v>074-0315-T</v>
          </cell>
          <cell r="B2912" t="str">
            <v>FLANGE WELD PUMP IN LET SQUARE STEEL</v>
          </cell>
          <cell r="D2912" t="str">
            <v>EA</v>
          </cell>
        </row>
        <row r="2913">
          <cell r="A2913" t="str">
            <v>074-0316-T</v>
          </cell>
          <cell r="B2913" t="str">
            <v>FLANGE REDUCER WELD PUMP OUT LET SQUARE</v>
          </cell>
          <cell r="D2913" t="str">
            <v>EA</v>
          </cell>
        </row>
        <row r="2914">
          <cell r="A2914" t="str">
            <v>074-0324-001-T</v>
          </cell>
          <cell r="B2914" t="str">
            <v>FLANGE SS. WELD EMERGENCY VALVE</v>
          </cell>
          <cell r="D2914" t="str">
            <v>EA</v>
          </cell>
        </row>
        <row r="2915">
          <cell r="A2915" t="str">
            <v>074-0324-001-T-LB</v>
          </cell>
          <cell r="B2915" t="str">
            <v>LABOR COST FLANGE WELD SS. FOR EMER V.</v>
          </cell>
          <cell r="D2915" t="str">
            <v>EA</v>
          </cell>
        </row>
        <row r="2916">
          <cell r="A2916" t="str">
            <v>074-0328-T</v>
          </cell>
          <cell r="B2916" t="str">
            <v>FLANGE OUTLET 89 I.D. SS316  38mm THK.</v>
          </cell>
          <cell r="D2916" t="str">
            <v>EA</v>
          </cell>
        </row>
        <row r="2917">
          <cell r="A2917" t="str">
            <v>074-0334-T</v>
          </cell>
          <cell r="B2917" t="str">
            <v>FLANGE PTO UD (DIN) &amp; DRIVEN LINE YOKE</v>
          </cell>
          <cell r="D2917" t="str">
            <v>EA</v>
          </cell>
        </row>
        <row r="2918">
          <cell r="A2918" t="str">
            <v>074-0336-T</v>
          </cell>
          <cell r="B2918" t="str">
            <v>FLANGE AL. FOR FLOAT GAUGE ∅288mm.</v>
          </cell>
          <cell r="D2918" t="str">
            <v>EA</v>
          </cell>
        </row>
        <row r="2919">
          <cell r="A2919" t="str">
            <v>074-0340-001-T</v>
          </cell>
          <cell r="B2919" t="str">
            <v>FLANGE WELD SQUARE 2" THK 25mm. NPT.</v>
          </cell>
          <cell r="D2919" t="str">
            <v>EA</v>
          </cell>
        </row>
        <row r="2920">
          <cell r="A2920" t="str">
            <v>074-0345-001-T</v>
          </cell>
          <cell r="B2920" t="str">
            <v>FLANGE WELD SS 304 VEGETABLE OIL FILTER</v>
          </cell>
          <cell r="D2920" t="str">
            <v>EA</v>
          </cell>
        </row>
        <row r="2921">
          <cell r="A2921" t="str">
            <v>074-0345-002-T</v>
          </cell>
          <cell r="B2921" t="str">
            <v>FLANGE BLIND SS 304 VEGETABLE OIL FILTER</v>
          </cell>
          <cell r="D2921" t="str">
            <v>EA</v>
          </cell>
        </row>
        <row r="2922">
          <cell r="A2922" t="str">
            <v>074-0349-T</v>
          </cell>
          <cell r="B2922" t="str">
            <v>FLANGE OUTLET OD.190.5 BC.130 ID.90.5 SS</v>
          </cell>
          <cell r="D2922" t="str">
            <v>EA</v>
          </cell>
        </row>
        <row r="2923">
          <cell r="A2923" t="str">
            <v>074-0354-T-LB</v>
          </cell>
          <cell r="B2923" t="str">
            <v>FLANGE WELD W/HOLE ALUM FOR EMER. VALVE</v>
          </cell>
          <cell r="D2923" t="str">
            <v>EA</v>
          </cell>
        </row>
        <row r="2924">
          <cell r="A2924" t="str">
            <v>074-0357-001-T</v>
          </cell>
          <cell r="B2924" t="str">
            <v>FLANGE WELD AL. 80 ID.155 OD. 10 MM.THK.</v>
          </cell>
          <cell r="D2924" t="str">
            <v>EA</v>
          </cell>
        </row>
        <row r="2925">
          <cell r="A2925" t="str">
            <v>074-0357-001-T-LB</v>
          </cell>
          <cell r="B2925" t="str">
            <v>FLANGE WELD AL. 80 ID.155 OD. 10 MM.THK.</v>
          </cell>
          <cell r="D2925" t="str">
            <v>EA</v>
          </cell>
        </row>
        <row r="2926">
          <cell r="A2926" t="str">
            <v>074-0357-002-T</v>
          </cell>
          <cell r="B2926" t="str">
            <v>FLANGE WELD AL. 70 ID.130 OD. 10 MM.THK.</v>
          </cell>
          <cell r="D2926" t="str">
            <v>EA</v>
          </cell>
        </row>
        <row r="2927">
          <cell r="A2927" t="str">
            <v>074-0357-002-T-LB</v>
          </cell>
          <cell r="B2927" t="str">
            <v>FLANGE WELD AL. 70 ID.130 OD. 10 MM.THK.</v>
          </cell>
          <cell r="D2927" t="str">
            <v>EA</v>
          </cell>
        </row>
        <row r="2928">
          <cell r="A2928" t="str">
            <v>074-0360-T</v>
          </cell>
          <cell r="B2928" t="str">
            <v>FLANGE AL.FOR SUPORT VAPOUR VENT LIQUIP</v>
          </cell>
          <cell r="D2928" t="str">
            <v>EA</v>
          </cell>
        </row>
        <row r="2929">
          <cell r="A2929" t="str">
            <v>074-0367-T</v>
          </cell>
          <cell r="B2929" t="str">
            <v>FLANGE STEEL EXHAUSTS FOR HINO</v>
          </cell>
          <cell r="D2929" t="str">
            <v>EA</v>
          </cell>
        </row>
        <row r="2930">
          <cell r="A2930" t="str">
            <v>074-0372-T</v>
          </cell>
          <cell r="B2930" t="str">
            <v>FLG,WELD DN100 PN16,8-D18,114, 220,180PC</v>
          </cell>
          <cell r="D2930" t="str">
            <v>EA</v>
          </cell>
        </row>
        <row r="2931">
          <cell r="A2931" t="str">
            <v>074-0373-001-T</v>
          </cell>
          <cell r="B2931" t="str">
            <v>FLANGE WELD 3" SANITARY SS316</v>
          </cell>
          <cell r="D2931" t="str">
            <v>EA</v>
          </cell>
        </row>
        <row r="2932">
          <cell r="A2932" t="str">
            <v>074-0373-T</v>
          </cell>
          <cell r="B2932" t="str">
            <v>FLANGE WELD 4" SANITARY SS316</v>
          </cell>
          <cell r="D2932" t="str">
            <v>EA</v>
          </cell>
        </row>
        <row r="2933">
          <cell r="A2933" t="str">
            <v>074-0382-T</v>
          </cell>
          <cell r="B2933" t="str">
            <v>FLANGE STAINLESS WELD E-MER VALVE  W/BOL</v>
          </cell>
          <cell r="D2933" t="str">
            <v>EA</v>
          </cell>
        </row>
        <row r="2934">
          <cell r="A2934" t="str">
            <v>074-2761-001</v>
          </cell>
          <cell r="B2934" t="str">
            <v>FLANGE ROUND AL 2"PIPE x 3/8"THK</v>
          </cell>
          <cell r="D2934" t="str">
            <v>EA</v>
          </cell>
        </row>
        <row r="2935">
          <cell r="A2935" t="str">
            <v>074-2761-001-LB</v>
          </cell>
          <cell r="B2935" t="str">
            <v>LABOR COST FLANGE ROUND AL 2"PIPE x 3/8"</v>
          </cell>
          <cell r="D2935" t="str">
            <v>EA</v>
          </cell>
        </row>
        <row r="2936">
          <cell r="A2936" t="str">
            <v>074-4057-201</v>
          </cell>
          <cell r="B2936" t="str">
            <v>FLANGE, AL, 2" KEYSTONE VALVE</v>
          </cell>
          <cell r="D2936" t="str">
            <v>EA</v>
          </cell>
        </row>
        <row r="2937">
          <cell r="A2937" t="str">
            <v>074-4057-207-LB</v>
          </cell>
          <cell r="B2937" t="str">
            <v>LABOR COST FLANGE,2",AL0.5"T,2.44ID,ANSI</v>
          </cell>
          <cell r="D2937" t="str">
            <v>EA</v>
          </cell>
        </row>
        <row r="2938">
          <cell r="A2938" t="str">
            <v>074-4057-208</v>
          </cell>
          <cell r="B2938" t="str">
            <v>FLANGE,2",.AL,0.5"T2.88ID,ANSI</v>
          </cell>
          <cell r="D2938" t="str">
            <v>EA</v>
          </cell>
        </row>
        <row r="2939">
          <cell r="A2939" t="str">
            <v>074-4057-401</v>
          </cell>
          <cell r="B2939" t="str">
            <v>FLANGE 4" KEYS VALVE ALUM</v>
          </cell>
          <cell r="D2939" t="str">
            <v>EA</v>
          </cell>
        </row>
        <row r="2940">
          <cell r="A2940" t="str">
            <v>074-4057-412</v>
          </cell>
          <cell r="B2940" t="str">
            <v>4" FLANGE 1/2" THK, ANSI BOLT</v>
          </cell>
          <cell r="D2940" t="str">
            <v>EA</v>
          </cell>
        </row>
        <row r="2941">
          <cell r="A2941" t="str">
            <v>074-4057-501</v>
          </cell>
          <cell r="B2941" t="str">
            <v>FLANGE 5" KEYS VALVE</v>
          </cell>
          <cell r="D2941" t="str">
            <v>EA</v>
          </cell>
        </row>
        <row r="2942">
          <cell r="A2942" t="str">
            <v>074-4057-502</v>
          </cell>
          <cell r="B2942" t="str">
            <v>FLANGE 5"KEYS VALVE HRS</v>
          </cell>
          <cell r="D2942" t="str">
            <v>EA</v>
          </cell>
        </row>
        <row r="2943">
          <cell r="A2943" t="str">
            <v>074-4057-508-LB</v>
          </cell>
          <cell r="B2943" t="str">
            <v>LABOR COST 074-4057-508 FLANGE 5" ALUM</v>
          </cell>
          <cell r="D2943" t="str">
            <v>EA</v>
          </cell>
        </row>
        <row r="2944">
          <cell r="A2944" t="str">
            <v>074-4546</v>
          </cell>
          <cell r="B2944" t="str">
            <v>FLANGE 2" CHECK</v>
          </cell>
          <cell r="D2944" t="str">
            <v>EA</v>
          </cell>
        </row>
        <row r="2945">
          <cell r="A2945" t="str">
            <v>075-0125-002-T</v>
          </cell>
          <cell r="B2945" t="str">
            <v>SCREEN SS316 INLET SYRUP TOP W/O HOLE</v>
          </cell>
          <cell r="D2945" t="str">
            <v>EA</v>
          </cell>
        </row>
        <row r="2946">
          <cell r="A2946" t="str">
            <v>108-0154-T</v>
          </cell>
          <cell r="B2946" t="str">
            <v>GROUNDING BRASS STUD W/NUT &amp; WASHER</v>
          </cell>
          <cell r="D2946" t="str">
            <v>EA</v>
          </cell>
        </row>
        <row r="2947">
          <cell r="A2947" t="str">
            <v>108-0356-T</v>
          </cell>
          <cell r="B2947" t="str">
            <v>GROUNDING BRASS EARTHING SQ, BAR25x25x75</v>
          </cell>
          <cell r="D2947" t="str">
            <v>EA</v>
          </cell>
        </row>
        <row r="2948">
          <cell r="A2948" t="str">
            <v>112-1106-003-T</v>
          </cell>
          <cell r="B2948" t="str">
            <v>PIN FOR HINGE</v>
          </cell>
          <cell r="D2948" t="str">
            <v>EA</v>
          </cell>
        </row>
        <row r="2949">
          <cell r="A2949" t="str">
            <v>112-1231-T</v>
          </cell>
          <cell r="B2949" t="str">
            <v>COVER AL FOR SINGLE TUBE 7" DIA.</v>
          </cell>
          <cell r="D2949" t="str">
            <v>EA</v>
          </cell>
        </row>
        <row r="2950">
          <cell r="A2950" t="str">
            <v>112-1233-T</v>
          </cell>
          <cell r="B2950" t="str">
            <v>BODY AL FOR SINGLE TUBE 7" DIA.</v>
          </cell>
          <cell r="D2950" t="str">
            <v>EA</v>
          </cell>
        </row>
        <row r="2951">
          <cell r="A2951" t="str">
            <v>121-0456-014-T</v>
          </cell>
          <cell r="B2951" t="str">
            <v>NYLON PAD GUIDE FOR CAGE LADDER HANDRAIL</v>
          </cell>
          <cell r="D2951" t="str">
            <v>EA</v>
          </cell>
        </row>
        <row r="2952">
          <cell r="A2952" t="str">
            <v>121-0456-016-T</v>
          </cell>
          <cell r="B2952" t="str">
            <v>PIN LOCK SS. FOR CAGE LADDER</v>
          </cell>
          <cell r="D2952" t="str">
            <v>EA</v>
          </cell>
        </row>
        <row r="2953">
          <cell r="A2953" t="str">
            <v>134-1922-T</v>
          </cell>
          <cell r="B2953" t="str">
            <v>PLATE ALUM 50x10 mm.</v>
          </cell>
          <cell r="D2953" t="str">
            <v>EA</v>
          </cell>
        </row>
        <row r="2954">
          <cell r="A2954" t="str">
            <v>134-2166-001-T</v>
          </cell>
          <cell r="B2954" t="str">
            <v>PLATE FIX SHAFT FOR HOSE REEL ID 40mm</v>
          </cell>
          <cell r="D2954" t="str">
            <v>EA</v>
          </cell>
        </row>
        <row r="2955">
          <cell r="A2955" t="str">
            <v>134-2166-T</v>
          </cell>
          <cell r="B2955" t="str">
            <v>PLATE FIX SHAFT FOR HOSE REEL ID 50mm</v>
          </cell>
          <cell r="D2955" t="str">
            <v>EA</v>
          </cell>
        </row>
        <row r="2956">
          <cell r="A2956" t="str">
            <v>134-2167-001-T</v>
          </cell>
          <cell r="B2956" t="str">
            <v>PLATE STANLESS STEEL ∅3 mm. 33x10 mm.</v>
          </cell>
          <cell r="D2956" t="str">
            <v>EA</v>
          </cell>
        </row>
        <row r="2957">
          <cell r="A2957" t="str">
            <v>134-2167-T</v>
          </cell>
          <cell r="B2957" t="str">
            <v>PLATE STANLESS STEEL ∅2 mm. 33x10 mm.</v>
          </cell>
          <cell r="D2957" t="str">
            <v>EA</v>
          </cell>
        </row>
        <row r="2958">
          <cell r="A2958" t="str">
            <v>134-2446-T</v>
          </cell>
          <cell r="B2958" t="str">
            <v>FASTENER PLATE 130x300x9 (6)TAP M14x2.0</v>
          </cell>
          <cell r="D2958" t="str">
            <v>EA</v>
          </cell>
        </row>
        <row r="2959">
          <cell r="A2959" t="str">
            <v>134-2446-T-LB</v>
          </cell>
          <cell r="B2959" t="str">
            <v>LABOR COST FOR 134-2446-T FASTENER PLATE</v>
          </cell>
          <cell r="D2959" t="str">
            <v>EA</v>
          </cell>
        </row>
        <row r="2960">
          <cell r="A2960" t="str">
            <v>158-0235-001-T</v>
          </cell>
          <cell r="B2960" t="str">
            <v>PLUG BRASS HH M16x1.5</v>
          </cell>
          <cell r="D2960" t="str">
            <v>EA</v>
          </cell>
        </row>
        <row r="2961">
          <cell r="A2961" t="str">
            <v>158-0235-002-T</v>
          </cell>
          <cell r="B2961" t="str">
            <v>PLUG BRASS HH M20x1.5</v>
          </cell>
          <cell r="D2961" t="str">
            <v>EA</v>
          </cell>
        </row>
        <row r="2962">
          <cell r="A2962" t="str">
            <v>158-0235-T</v>
          </cell>
          <cell r="B2962" t="str">
            <v>PLUG BRASS HH M22x1.5</v>
          </cell>
          <cell r="D2962" t="str">
            <v>EA</v>
          </cell>
        </row>
        <row r="2963">
          <cell r="A2963" t="str">
            <v>158-0273-004-T</v>
          </cell>
          <cell r="B2963" t="str">
            <v>PLUG BRASS G 1/2" BSP.</v>
          </cell>
          <cell r="D2963" t="str">
            <v>EA</v>
          </cell>
        </row>
        <row r="2964">
          <cell r="A2964" t="str">
            <v>158-0328-T</v>
          </cell>
          <cell r="B2964" t="str">
            <v>2" SCH.40 PIPE SS 304  W/2" BSP ONE END</v>
          </cell>
          <cell r="D2964" t="str">
            <v>EA</v>
          </cell>
        </row>
        <row r="2965">
          <cell r="A2965" t="str">
            <v>158-0384-100</v>
          </cell>
          <cell r="B2965" t="str">
            <v>PLUG BRASS 1" NPT</v>
          </cell>
          <cell r="D2965" t="str">
            <v>EA</v>
          </cell>
        </row>
        <row r="2966">
          <cell r="A2966" t="str">
            <v>158-0401-001-T</v>
          </cell>
          <cell r="B2966" t="str">
            <v>4" ALUM, PIPE  W/ONE 4"VICT. GROOVE</v>
          </cell>
          <cell r="D2966" t="str">
            <v>EA</v>
          </cell>
        </row>
        <row r="2967">
          <cell r="A2967" t="str">
            <v>158-0401-001-T-LB</v>
          </cell>
          <cell r="B2967" t="str">
            <v>LABOR COST 4" ALUM, PIPE  W/ONE 4"VICT.</v>
          </cell>
          <cell r="D2967" t="str">
            <v>EA</v>
          </cell>
        </row>
        <row r="2968">
          <cell r="A2968" t="str">
            <v>158-0518-001-T</v>
          </cell>
          <cell r="B2968" t="str">
            <v>NIPPLE SS. 2" CONNECT FLASHINGRAIL L=65</v>
          </cell>
          <cell r="D2968" t="str">
            <v>EA</v>
          </cell>
        </row>
        <row r="2969">
          <cell r="A2969" t="str">
            <v>158-0518-001-T-LB</v>
          </cell>
          <cell r="B2969" t="str">
            <v>LABOR COST NIPPLE SS. 2" CONNECT</v>
          </cell>
          <cell r="D2969" t="str">
            <v>EA</v>
          </cell>
        </row>
        <row r="2970">
          <cell r="A2970" t="str">
            <v>158-0585-012-T</v>
          </cell>
          <cell r="B2970" t="str">
            <v>PLUG BRASS G 1/8" BSPT</v>
          </cell>
          <cell r="D2970" t="str">
            <v>EA</v>
          </cell>
        </row>
        <row r="2971">
          <cell r="A2971" t="str">
            <v>158-0585-150-T</v>
          </cell>
          <cell r="B2971" t="str">
            <v>PLUG BRASS G 1 1/2" BSPT</v>
          </cell>
          <cell r="D2971" t="str">
            <v>EA</v>
          </cell>
        </row>
        <row r="2972">
          <cell r="A2972" t="str">
            <v>177-0197-001-T</v>
          </cell>
          <cell r="B2972" t="str">
            <v>SS HOSE TUBE STRAP ASS'Y 7" SINGLE 17" L</v>
          </cell>
          <cell r="D2972" t="str">
            <v>EA</v>
          </cell>
        </row>
        <row r="2973">
          <cell r="A2973" t="str">
            <v>177-0197-002-T</v>
          </cell>
          <cell r="B2973" t="str">
            <v>SS HOSE TUBE STRAP ASS'Y 7" SINGLE17.5"L</v>
          </cell>
          <cell r="D2973" t="str">
            <v>EA</v>
          </cell>
        </row>
        <row r="2974">
          <cell r="A2974" t="str">
            <v>177-0197-003-T</v>
          </cell>
          <cell r="B2974" t="str">
            <v>SS HOSE TUBE STRAP ASS'Y 7" DOUBLE 24"L</v>
          </cell>
          <cell r="D2974" t="str">
            <v>EA</v>
          </cell>
        </row>
        <row r="2975">
          <cell r="A2975" t="str">
            <v>177-0197-004-T</v>
          </cell>
          <cell r="B2975" t="str">
            <v>SS HOSE TUBE STRAP ASS'Y 7" DOUBLE24.5"L</v>
          </cell>
          <cell r="D2975" t="str">
            <v>EA</v>
          </cell>
        </row>
        <row r="2976">
          <cell r="A2976" t="str">
            <v>177-0197-005-T</v>
          </cell>
          <cell r="B2976" t="str">
            <v>SS AIR TANK STRAP ASS'Y 310mm 29.5" LG</v>
          </cell>
          <cell r="D2976" t="str">
            <v>EA</v>
          </cell>
        </row>
        <row r="2977">
          <cell r="A2977" t="str">
            <v>177-0197-006-T</v>
          </cell>
          <cell r="B2977" t="str">
            <v>SS AIR TANK STRAP ASS'Y 276mm  26.5" LG</v>
          </cell>
          <cell r="D2977" t="str">
            <v>EA</v>
          </cell>
        </row>
        <row r="2978">
          <cell r="A2978" t="str">
            <v>177-0197-008-T</v>
          </cell>
          <cell r="B2978" t="str">
            <v>SS HOSE TUBE STRAP ASS'Y 7" SINGLE 19" L</v>
          </cell>
          <cell r="D2978" t="str">
            <v>EA</v>
          </cell>
        </row>
        <row r="2979">
          <cell r="A2979" t="str">
            <v>177-0197-011-T</v>
          </cell>
          <cell r="B2979" t="str">
            <v>SS HOSE TUBE STRAP ASS'Y 8" SINGLE 20" L</v>
          </cell>
          <cell r="D2979" t="str">
            <v>EA</v>
          </cell>
        </row>
        <row r="2980">
          <cell r="A2980" t="str">
            <v>177-0197-012-T</v>
          </cell>
          <cell r="B2980" t="str">
            <v>SS HOSE TUBE STRAP ASS'Y 8" DOUBL 27.5"</v>
          </cell>
          <cell r="D2980" t="str">
            <v>EA</v>
          </cell>
        </row>
        <row r="2981">
          <cell r="A2981" t="str">
            <v>211-0254-T</v>
          </cell>
          <cell r="B2981" t="str">
            <v>PIN ASSY T-STYLE W/RING</v>
          </cell>
          <cell r="D2981" t="str">
            <v>EA</v>
          </cell>
        </row>
        <row r="2982">
          <cell r="A2982" t="str">
            <v>211-0634-001-T</v>
          </cell>
          <cell r="B2982" t="str">
            <v>BRACKET HANDRAIL</v>
          </cell>
          <cell r="D2982" t="str">
            <v>EA</v>
          </cell>
        </row>
        <row r="2983">
          <cell r="A2983" t="str">
            <v>211-1820-101</v>
          </cell>
          <cell r="B2983" t="str">
            <v>PIN ASSY Tee (See 211-0254-T)</v>
          </cell>
          <cell r="D2983" t="str">
            <v>EA</v>
          </cell>
        </row>
        <row r="2984">
          <cell r="A2984" t="str">
            <v>211-1833-T-LB</v>
          </cell>
          <cell r="B2984" t="str">
            <v>LB COST FOR BRACKET PULL HANDLE INT.LOCK</v>
          </cell>
          <cell r="D2984" t="str">
            <v>EA</v>
          </cell>
        </row>
        <row r="2985">
          <cell r="A2985" t="str">
            <v>211-1849-T</v>
          </cell>
          <cell r="B2985" t="str">
            <v>FIXING BRACKET  REAR GATE-TRAP</v>
          </cell>
          <cell r="D2985" t="str">
            <v>EA</v>
          </cell>
        </row>
        <row r="2986">
          <cell r="A2986" t="str">
            <v>211-2111-001-T</v>
          </cell>
          <cell r="B2986" t="str">
            <v>GROUNDING BRASS PLATE 6x50x70</v>
          </cell>
          <cell r="D2986" t="str">
            <v>EA</v>
          </cell>
        </row>
        <row r="2987">
          <cell r="A2987" t="str">
            <v>211-2367-001-T</v>
          </cell>
          <cell r="B2987" t="str">
            <v>GROUNDING BRASS PLATE 6X70X100MM</v>
          </cell>
          <cell r="D2987" t="str">
            <v>EA</v>
          </cell>
        </row>
        <row r="2988">
          <cell r="A2988" t="str">
            <v>211-3062-T</v>
          </cell>
          <cell r="B2988" t="str">
            <v>CROSS ARM DOOR COVER</v>
          </cell>
          <cell r="D2988" t="str">
            <v>EA</v>
          </cell>
        </row>
        <row r="2989">
          <cell r="A2989" t="str">
            <v>211-3063-001-T</v>
          </cell>
          <cell r="B2989" t="str">
            <v>PIVOT EYE BOLT - LH</v>
          </cell>
          <cell r="D2989" t="str">
            <v>EA</v>
          </cell>
        </row>
        <row r="2990">
          <cell r="A2990" t="str">
            <v>211-3063-002-T</v>
          </cell>
          <cell r="B2990" t="str">
            <v>PIVOT EYE BOLT - RH</v>
          </cell>
          <cell r="D2990" t="str">
            <v>EA</v>
          </cell>
        </row>
        <row r="2991">
          <cell r="A2991" t="str">
            <v>211-3063-T</v>
          </cell>
          <cell r="B2991" t="str">
            <v>PIVOT EYE BOLT</v>
          </cell>
          <cell r="D2991" t="str">
            <v>EA</v>
          </cell>
        </row>
        <row r="2992">
          <cell r="A2992" t="str">
            <v>211-3066-T</v>
          </cell>
          <cell r="B2992" t="str">
            <v>BRACKET SUPPORT RUBBER LATCH</v>
          </cell>
          <cell r="D2992" t="str">
            <v>EA</v>
          </cell>
        </row>
        <row r="2993">
          <cell r="A2993" t="str">
            <v>211-3291-T</v>
          </cell>
          <cell r="B2993" t="str">
            <v>NYLON PAD GUIDE FOR CAGE LADDER HANDRAIL</v>
          </cell>
          <cell r="D2993" t="str">
            <v>EA</v>
          </cell>
        </row>
        <row r="2994">
          <cell r="A2994" t="str">
            <v>211-3436-T</v>
          </cell>
          <cell r="B2994" t="str">
            <v>PROTECTION GUARD HANDLE LOCKABLE VALVE</v>
          </cell>
          <cell r="D2994" t="str">
            <v>EA</v>
          </cell>
        </row>
        <row r="2995">
          <cell r="A2995" t="str">
            <v>9001-0051-001-T</v>
          </cell>
          <cell r="B2995" t="str">
            <v>ADAPTER,FM-M PIPE 1/4" NPT BRASS 78mm.LG</v>
          </cell>
          <cell r="D2995" t="str">
            <v>EA</v>
          </cell>
        </row>
        <row r="2996">
          <cell r="A2996" t="str">
            <v>9001-0051-T</v>
          </cell>
          <cell r="B2996" t="str">
            <v>ADAPTER FM-M PIPE 1/4" NPT BRASS 48mm.LG</v>
          </cell>
          <cell r="D2996" t="str">
            <v>EA</v>
          </cell>
        </row>
        <row r="2997">
          <cell r="A2997" t="str">
            <v>9001-0079-T</v>
          </cell>
          <cell r="B2997" t="str">
            <v>ADAPTER 3"CIVA#633 TO HOSE SHANK1.5"</v>
          </cell>
          <cell r="D2997" t="str">
            <v>EA</v>
          </cell>
        </row>
        <row r="2998">
          <cell r="A2998" t="str">
            <v>9001-0080-T</v>
          </cell>
          <cell r="B2998" t="str">
            <v>ADAPTER 3"CIVACON#633 W/12"LENGTH END-EN</v>
          </cell>
          <cell r="D2998" t="str">
            <v>EA</v>
          </cell>
        </row>
        <row r="2999">
          <cell r="A2999" t="str">
            <v>9043-0006-T</v>
          </cell>
          <cell r="B2999" t="str">
            <v>U-BOLT  DIA.218 FOR AIR TANK 1425 CU INC</v>
          </cell>
          <cell r="D2999" t="str">
            <v>EA</v>
          </cell>
        </row>
        <row r="3000">
          <cell r="A3000" t="str">
            <v>9043-0007-T</v>
          </cell>
          <cell r="B3000" t="str">
            <v>U-BOLT  DIA.313 FOR AIR TANK 2850 CU INC</v>
          </cell>
          <cell r="D3000" t="str">
            <v>EA</v>
          </cell>
        </row>
        <row r="3001">
          <cell r="A3001" t="str">
            <v>9043-0016-T</v>
          </cell>
          <cell r="B3001" t="str">
            <v>U-BOLT  DIA.360 FOR AIR TANK 60L.</v>
          </cell>
          <cell r="D3001" t="str">
            <v>EA</v>
          </cell>
        </row>
        <row r="3002">
          <cell r="A3002" t="str">
            <v>9043-0017-T</v>
          </cell>
          <cell r="B3002" t="str">
            <v>U-BOLT  DIA.290 FOR AIR TANK 40L.</v>
          </cell>
          <cell r="D3002" t="str">
            <v>EA</v>
          </cell>
        </row>
        <row r="3003">
          <cell r="A3003" t="str">
            <v>9051-0032-T</v>
          </cell>
          <cell r="B3003" t="str">
            <v>STEEL BUSHING FOR AL-KO SUSPENSION FRAME</v>
          </cell>
          <cell r="D3003" t="str">
            <v>EA</v>
          </cell>
        </row>
        <row r="3004">
          <cell r="A3004" t="str">
            <v>9051-0035-002-T</v>
          </cell>
          <cell r="B3004" t="str">
            <v>STEEL BUSHING FOR PULLEY 29mm</v>
          </cell>
          <cell r="D3004" t="str">
            <v>EA</v>
          </cell>
        </row>
        <row r="3005">
          <cell r="A3005" t="str">
            <v>9051-0036-001-T</v>
          </cell>
          <cell r="B3005" t="str">
            <v>STEEL BUSHING FOR PULLEY 9mm</v>
          </cell>
          <cell r="D3005" t="str">
            <v>EA</v>
          </cell>
        </row>
        <row r="3006">
          <cell r="A3006" t="str">
            <v>9051-0036-002-T</v>
          </cell>
          <cell r="B3006" t="str">
            <v>STEEL BUSHING FOR PULLEY 30mm</v>
          </cell>
          <cell r="D3006" t="str">
            <v>EA</v>
          </cell>
        </row>
        <row r="3007">
          <cell r="A3007" t="str">
            <v>9051-0047-T</v>
          </cell>
          <cell r="B3007" t="str">
            <v>BUSH ARM SS.</v>
          </cell>
          <cell r="D3007" t="str">
            <v>EA</v>
          </cell>
        </row>
        <row r="3008">
          <cell r="A3008" t="str">
            <v>9292-0004-001-T</v>
          </cell>
          <cell r="B3008" t="str">
            <v>FITTING BRASS REDUCE M22X1.5-3/8"</v>
          </cell>
          <cell r="D3008" t="str">
            <v>EA</v>
          </cell>
        </row>
        <row r="3009">
          <cell r="A3009" t="str">
            <v>9293-0001-T-LB</v>
          </cell>
          <cell r="B3009" t="str">
            <v>LABOR COST FOR FLANGE SS316 OD.186</v>
          </cell>
          <cell r="D3009" t="str">
            <v>EA</v>
          </cell>
        </row>
        <row r="3010">
          <cell r="A3010" t="str">
            <v>9293-0002-T-LB</v>
          </cell>
          <cell r="B3010" t="str">
            <v>LABOR COST FOR FLANGE SS316 OD186 PCD150</v>
          </cell>
          <cell r="D3010" t="str">
            <v>EA</v>
          </cell>
        </row>
        <row r="3011">
          <cell r="A3011" t="str">
            <v>9293-0036-LB</v>
          </cell>
          <cell r="B3011" t="str">
            <v>LABOR COST FOR FLANGE WELD VAPOUR T180SV</v>
          </cell>
          <cell r="D3011" t="str">
            <v>EA</v>
          </cell>
        </row>
        <row r="3012">
          <cell r="A3012" t="str">
            <v>9293-0037-LB</v>
          </cell>
          <cell r="B3012" t="str">
            <v>LABOR COST FOR FLANGE VAPOUR T180SV</v>
          </cell>
          <cell r="D3012" t="str">
            <v>EA</v>
          </cell>
        </row>
        <row r="3013">
          <cell r="A3013" t="str">
            <v>9293-0037-T</v>
          </cell>
          <cell r="B3013" t="str">
            <v>FLANGE V/R AL. CIVA. T180SV</v>
          </cell>
          <cell r="D3013" t="str">
            <v>EA</v>
          </cell>
        </row>
        <row r="3014">
          <cell r="A3014" t="str">
            <v>9293-0052-T</v>
          </cell>
          <cell r="B3014" t="str">
            <v>FLANGE WELD COAMING VENT LIQUIP#AVV3L-9</v>
          </cell>
          <cell r="D3014" t="str">
            <v>EA</v>
          </cell>
        </row>
        <row r="3015">
          <cell r="A3015" t="str">
            <v>9293-0066-T-LB</v>
          </cell>
          <cell r="B3015" t="str">
            <v>LABOR COST FOR STUDDING OUTLET SUS316</v>
          </cell>
          <cell r="D3015" t="str">
            <v>EA</v>
          </cell>
        </row>
        <row r="3016">
          <cell r="A3016" t="str">
            <v>9293-0067-T-LB</v>
          </cell>
          <cell r="B3016" t="str">
            <v>LABOR COST FOR STUDDING OUTLET SUS316</v>
          </cell>
          <cell r="D3016" t="str">
            <v>EA</v>
          </cell>
        </row>
        <row r="3017">
          <cell r="A3017" t="str">
            <v>9293-0068-001-T</v>
          </cell>
          <cell r="B3017" t="str">
            <v>FLANGE SS FOR FLOAT GAUGE ∅288mm.</v>
          </cell>
          <cell r="D3017" t="str">
            <v>EA</v>
          </cell>
        </row>
        <row r="3018">
          <cell r="A3018" t="str">
            <v>9293-0071-T-LB</v>
          </cell>
          <cell r="B3018" t="str">
            <v>LABOR COST FOR FLANGE BLANK EMCO</v>
          </cell>
          <cell r="D3018" t="str">
            <v>EA</v>
          </cell>
        </row>
        <row r="3019">
          <cell r="A3019" t="str">
            <v>9293-0074-T</v>
          </cell>
          <cell r="B3019" t="str">
            <v>STUDING OUTLET SS304 THK 38 MM ID 90 MM</v>
          </cell>
          <cell r="D3019" t="str">
            <v>EA</v>
          </cell>
        </row>
        <row r="3020">
          <cell r="A3020" t="str">
            <v>9293-0078-001-T</v>
          </cell>
          <cell r="B3020" t="str">
            <v>FLANGE SS304, EXT ROUND OD.200, INT DN80</v>
          </cell>
          <cell r="D3020" t="str">
            <v>EA</v>
          </cell>
        </row>
        <row r="3021">
          <cell r="A3021" t="str">
            <v>9293-0078-T</v>
          </cell>
          <cell r="B3021" t="str">
            <v>FLANGE SS304, EXT SQ144x144, INT DN80</v>
          </cell>
          <cell r="D3021" t="str">
            <v>EA</v>
          </cell>
        </row>
        <row r="3022">
          <cell r="A3022" t="str">
            <v>9293-0082-T</v>
          </cell>
          <cell r="B3022" t="str">
            <v>FLANGE BLANK TOP PROBE SENSOR SS304</v>
          </cell>
          <cell r="D3022" t="str">
            <v>EA</v>
          </cell>
        </row>
        <row r="3023">
          <cell r="A3023" t="str">
            <v>9293-0091-T</v>
          </cell>
          <cell r="B3023" t="str">
            <v>FLANGE,VAPOR ALUM KT04-80M2</v>
          </cell>
          <cell r="D3023" t="str">
            <v>EA</v>
          </cell>
        </row>
        <row r="3024">
          <cell r="A3024" t="str">
            <v>9387-0003-T</v>
          </cell>
          <cell r="B3024" t="str">
            <v>HOLDER DIP TUBE FOR EGYPT</v>
          </cell>
          <cell r="D3024" t="str">
            <v>EA</v>
          </cell>
        </row>
        <row r="3025">
          <cell r="A3025" t="str">
            <v>9387-0004-T</v>
          </cell>
          <cell r="B3025" t="str">
            <v>DIP STICK END FOR EGYPT</v>
          </cell>
          <cell r="D3025" t="str">
            <v>EA</v>
          </cell>
        </row>
        <row r="3026">
          <cell r="A3026" t="str">
            <v>9387-0010-T</v>
          </cell>
          <cell r="B3026" t="str">
            <v>ALUM WEAR PLUG</v>
          </cell>
          <cell r="D3026" t="str">
            <v>EA</v>
          </cell>
        </row>
        <row r="3027">
          <cell r="A3027" t="str">
            <v>9393-0010-T</v>
          </cell>
          <cell r="B3027" t="str">
            <v>HUB STEEL SHAFT PLATE 120OD. 36ID.</v>
          </cell>
          <cell r="D3027" t="str">
            <v>EA</v>
          </cell>
        </row>
        <row r="3028">
          <cell r="A3028" t="str">
            <v>9490-0001-001-T</v>
          </cell>
          <cell r="B3028" t="str">
            <v>HANDRAIL LINKAGE 1175LG</v>
          </cell>
          <cell r="D3028" t="str">
            <v>EA</v>
          </cell>
        </row>
        <row r="3029">
          <cell r="A3029" t="str">
            <v>9490-0001-002-T</v>
          </cell>
          <cell r="B3029" t="str">
            <v>PIVOT LINK</v>
          </cell>
          <cell r="D3029" t="str">
            <v>EA</v>
          </cell>
        </row>
        <row r="3030">
          <cell r="A3030" t="str">
            <v>9490-0001-003-T</v>
          </cell>
          <cell r="B3030" t="str">
            <v>ROD PIVOT</v>
          </cell>
          <cell r="D3030" t="str">
            <v>EA</v>
          </cell>
        </row>
        <row r="3031">
          <cell r="A3031" t="str">
            <v>9490-0001-004-T</v>
          </cell>
          <cell r="B3031" t="str">
            <v>ROD PISTON ROD NUT</v>
          </cell>
          <cell r="D3031" t="str">
            <v>EA</v>
          </cell>
        </row>
        <row r="3032">
          <cell r="A3032" t="str">
            <v>9490-0001-005-T</v>
          </cell>
          <cell r="B3032" t="str">
            <v>ROD PISTON ROD NUT</v>
          </cell>
          <cell r="D3032" t="str">
            <v>EA</v>
          </cell>
        </row>
        <row r="3033">
          <cell r="A3033" t="str">
            <v>9560-0008-001-T</v>
          </cell>
          <cell r="B3033" t="str">
            <v>NIPPLE STEEL 1/2" N.P.T- 5/8" HOSE SHANK</v>
          </cell>
          <cell r="D3033" t="str">
            <v>EA</v>
          </cell>
        </row>
        <row r="3034">
          <cell r="A3034" t="str">
            <v>9560-0008-T</v>
          </cell>
          <cell r="B3034" t="str">
            <v>NIPPLE STEEL 3/8" N.P.T- 1/2" HOSE SHANK</v>
          </cell>
          <cell r="D3034" t="str">
            <v>EA</v>
          </cell>
        </row>
        <row r="3035">
          <cell r="A3035" t="str">
            <v>9560-0013-T</v>
          </cell>
          <cell r="B3035" t="str">
            <v>NIPPLE SS 3"NPT THREAD ONE END</v>
          </cell>
          <cell r="D3035" t="str">
            <v>EA</v>
          </cell>
        </row>
        <row r="3036">
          <cell r="A3036" t="str">
            <v>9560-0017-T</v>
          </cell>
          <cell r="B3036" t="str">
            <v>NIPPLE 1 1/4" NPT SS304 WELD PIPE 1.5"OD</v>
          </cell>
          <cell r="D3036" t="str">
            <v>EA</v>
          </cell>
        </row>
        <row r="3037">
          <cell r="A3037" t="str">
            <v>9560-0021-001-T</v>
          </cell>
          <cell r="B3037" t="str">
            <v>4" HOSESHANK SS304, WELD-ON</v>
          </cell>
          <cell r="D3037" t="str">
            <v>EA</v>
          </cell>
        </row>
        <row r="3038">
          <cell r="A3038" t="str">
            <v>9560-0187</v>
          </cell>
          <cell r="B3038" t="str">
            <v>NIPPLE PIPE 3"SCH40,2.63"LG,TOE,SS T316</v>
          </cell>
          <cell r="D3038" t="str">
            <v>EA</v>
          </cell>
        </row>
        <row r="3039">
          <cell r="A3039" t="str">
            <v>9560-0356-001-T</v>
          </cell>
          <cell r="B3039" t="str">
            <v>NIPPLE2" NPT SS304 W/ WELD PIPE 2" OD</v>
          </cell>
          <cell r="D3039" t="str">
            <v>EA</v>
          </cell>
        </row>
        <row r="3040">
          <cell r="A3040" t="str">
            <v>9560-0356-T</v>
          </cell>
          <cell r="B3040" t="str">
            <v>NIPPLE1.5" NPT SS304 W/ WELD PIPE 2" OD</v>
          </cell>
          <cell r="D3040" t="str">
            <v>EA</v>
          </cell>
        </row>
        <row r="3041">
          <cell r="A3041" t="str">
            <v>9595-0002-T</v>
          </cell>
          <cell r="B3041" t="str">
            <v>PIN SS. FOR LOCK DOOR HOSE CARR DIA.12.7</v>
          </cell>
          <cell r="D3041" t="str">
            <v>EA</v>
          </cell>
        </row>
        <row r="3042">
          <cell r="A3042" t="str">
            <v>9595-0018-T</v>
          </cell>
          <cell r="B3042" t="str">
            <v>PIN SS304</v>
          </cell>
          <cell r="D3042" t="str">
            <v>EA</v>
          </cell>
        </row>
        <row r="3043">
          <cell r="A3043" t="str">
            <v>9600-0011-T</v>
          </cell>
          <cell r="B3043" t="str">
            <v>PLATE SUPPORT LOCKING D-RING LOCK KIT</v>
          </cell>
          <cell r="D3043" t="str">
            <v>EA</v>
          </cell>
        </row>
        <row r="3044">
          <cell r="A3044" t="str">
            <v>9601-0019-T</v>
          </cell>
          <cell r="B3044" t="str">
            <v>PLUG BRASS HH M12X1.5</v>
          </cell>
          <cell r="D3044" t="str">
            <v>EA</v>
          </cell>
        </row>
        <row r="3045">
          <cell r="A3045" t="str">
            <v>9601-0020-T</v>
          </cell>
          <cell r="B3045" t="str">
            <v>PLUG STL FOR WELD MANHOLE CIVACON</v>
          </cell>
          <cell r="D3045" t="str">
            <v>EA</v>
          </cell>
        </row>
        <row r="3046">
          <cell r="A3046" t="str">
            <v>9606-0001-003-T</v>
          </cell>
          <cell r="B3046" t="str">
            <v>DRIVE-PULLEY OD 3" - ALUM</v>
          </cell>
          <cell r="D3046" t="str">
            <v>EA</v>
          </cell>
        </row>
        <row r="3047">
          <cell r="A3047" t="str">
            <v>9606-0001-004-T</v>
          </cell>
          <cell r="B3047" t="str">
            <v>IDLE-PULLEY OD 4" - ALUM</v>
          </cell>
          <cell r="D3047" t="str">
            <v>EA</v>
          </cell>
        </row>
        <row r="3048">
          <cell r="A3048" t="str">
            <v>9606-0001-015-T</v>
          </cell>
          <cell r="B3048" t="str">
            <v>TAIL-PULLEY OD 15" - ALUM</v>
          </cell>
          <cell r="D3048" t="str">
            <v>EA</v>
          </cell>
        </row>
        <row r="3049">
          <cell r="A3049" t="str">
            <v>9680-0005-T</v>
          </cell>
          <cell r="B3049" t="str">
            <v>BRAKE ROD HOLDER</v>
          </cell>
          <cell r="D3049" t="str">
            <v>EA</v>
          </cell>
        </row>
        <row r="3050">
          <cell r="A3050" t="str">
            <v>9681-0002-T</v>
          </cell>
          <cell r="B3050" t="str">
            <v>RING OD.32,ID17 TH 10 SS. W/SPLIT PIN</v>
          </cell>
          <cell r="D3050" t="str">
            <v>EA</v>
          </cell>
        </row>
        <row r="3051">
          <cell r="A3051" t="str">
            <v>9730-0008-T</v>
          </cell>
          <cell r="B3051" t="str">
            <v>074-0104-T</v>
          </cell>
          <cell r="D3051" t="str">
            <v>EA</v>
          </cell>
        </row>
        <row r="3052">
          <cell r="A3052" t="str">
            <v>9739-0001-T</v>
          </cell>
          <cell r="B3052" t="str">
            <v>SPLICING SLEEVE AL FOR CABLE 4.5 MM</v>
          </cell>
          <cell r="D3052" t="str">
            <v>EA</v>
          </cell>
        </row>
        <row r="3053">
          <cell r="A3053" t="str">
            <v>9745-0003-T</v>
          </cell>
          <cell r="B3053" t="str">
            <v>SPRING LADDER W/COLLAPSIBLE DOOR</v>
          </cell>
          <cell r="D3053" t="str">
            <v>EA</v>
          </cell>
        </row>
        <row r="3054">
          <cell r="A3054" t="str">
            <v>9880-0042-T-LB</v>
          </cell>
          <cell r="B3054" t="str">
            <v>LABOR COST FOR STUB PIPE TUBE GUIDE</v>
          </cell>
          <cell r="D3054" t="str">
            <v>EA</v>
          </cell>
        </row>
        <row r="3055">
          <cell r="A3055" t="str">
            <v>9965-0004-T</v>
          </cell>
          <cell r="B3055" t="str">
            <v>WASHER BRASS FOR REDUCER FITTING</v>
          </cell>
          <cell r="D3055" t="str">
            <v>EA</v>
          </cell>
        </row>
        <row r="3056">
          <cell r="A3056" t="str">
            <v>9965-0019-T</v>
          </cell>
          <cell r="B3056" t="str">
            <v>WASHER PLATED 50 ODx17 ID x 5mm THK</v>
          </cell>
          <cell r="D3056" t="str">
            <v>EA</v>
          </cell>
        </row>
        <row r="3057">
          <cell r="A3057" t="str">
            <v>9994-0004-T</v>
          </cell>
          <cell r="B3057" t="str">
            <v>AIR CYLINDER YOKE 125L M16 W/PIN</v>
          </cell>
          <cell r="D3057" t="str">
            <v>EA</v>
          </cell>
        </row>
        <row r="3058">
          <cell r="A3058" t="str">
            <v>FST-0168</v>
          </cell>
          <cell r="B3058" t="str">
            <v>WASHER  PLATED 50 ODx17 ID x 5MM THK</v>
          </cell>
          <cell r="D3058" t="str">
            <v>EA</v>
          </cell>
        </row>
        <row r="3059">
          <cell r="A3059" t="str">
            <v>FST-0399</v>
          </cell>
          <cell r="B3059" t="str">
            <v>WASHER, Plated OD32mm.x ID17mm.x 6mm.Thk</v>
          </cell>
          <cell r="D3059" t="str">
            <v>EA</v>
          </cell>
        </row>
        <row r="3060">
          <cell r="A3060" t="str">
            <v>RSE-0129</v>
          </cell>
          <cell r="B3060" t="str">
            <v>17mm RD BAR, HRS x 6M</v>
          </cell>
          <cell r="D3060" t="str">
            <v>ME</v>
          </cell>
        </row>
        <row r="3061">
          <cell r="A3061" t="str">
            <v>9728-0055-T</v>
          </cell>
          <cell r="B3061" t="str">
            <v>CAMERA MONITOR SYSTEMS (REVERSING);TR</v>
          </cell>
          <cell r="D3061" t="str">
            <v>EA</v>
          </cell>
        </row>
        <row r="3062">
          <cell r="A3062" t="str">
            <v>9289-0012-T</v>
          </cell>
          <cell r="B3062" t="str">
            <v>FENDER PLASTIC TRUCKMATE BLACK</v>
          </cell>
          <cell r="D3062" t="str">
            <v>EA</v>
          </cell>
        </row>
        <row r="3063">
          <cell r="A3063" t="str">
            <v>9289-0013-T</v>
          </cell>
          <cell r="B3063" t="str">
            <v>FENDER, SPRAY SUPPRES. TRUCKMATE#SSA100</v>
          </cell>
          <cell r="D3063" t="str">
            <v>EA</v>
          </cell>
        </row>
        <row r="3064">
          <cell r="A3064" t="str">
            <v>9289-0014-T</v>
          </cell>
          <cell r="B3064" t="str">
            <v>FENDER, LOOP KIT TRUCKMATE#LK24</v>
          </cell>
          <cell r="D3064" t="str">
            <v>EA</v>
          </cell>
        </row>
        <row r="3065">
          <cell r="A3065" t="str">
            <v>9289-0015-T</v>
          </cell>
          <cell r="B3065" t="str">
            <v>FENDER, BRACKET TRUCKMATE#NZHB300 Grey</v>
          </cell>
          <cell r="D3065" t="str">
            <v>EA</v>
          </cell>
        </row>
        <row r="3066">
          <cell r="A3066" t="str">
            <v>9289-0025-T</v>
          </cell>
          <cell r="B3066" t="str">
            <v>FENDER PLASTIC TRUCKMATE MG600-BROWN</v>
          </cell>
          <cell r="D3066" t="str">
            <v>EA</v>
          </cell>
        </row>
        <row r="3067">
          <cell r="A3067" t="str">
            <v>9289-0027-T</v>
          </cell>
          <cell r="B3067" t="str">
            <v>CHASSIS PIPE CHROME SSTB ZIMPCPC01-283</v>
          </cell>
          <cell r="D3067" t="str">
            <v>EA</v>
          </cell>
        </row>
        <row r="3068">
          <cell r="A3068" t="str">
            <v>9289-0038-T</v>
          </cell>
          <cell r="B3068" t="str">
            <v>ANTI-SAIL BRACKET TRUCKMATE ASB24</v>
          </cell>
          <cell r="D3068" t="str">
            <v>EA</v>
          </cell>
        </row>
        <row r="3069">
          <cell r="A3069" t="str">
            <v>9289-0052-T</v>
          </cell>
          <cell r="B3069" t="str">
            <v>TRUCKMATE MG650, 650W,1240L,610H,DARK BL</v>
          </cell>
          <cell r="D3069" t="str">
            <v>EA</v>
          </cell>
        </row>
        <row r="3070">
          <cell r="A3070" t="str">
            <v>9599-0004-T</v>
          </cell>
          <cell r="B3070" t="str">
            <v>SIGNAGE, DNOTV #RM31L</v>
          </cell>
          <cell r="D3070" t="str">
            <v>EA</v>
          </cell>
        </row>
        <row r="3071">
          <cell r="A3071" t="str">
            <v>9599-0012-T</v>
          </cell>
          <cell r="B3071" t="str">
            <v>SIGNAGE REAR CATA81A 100x800 CIXT038/A2L</v>
          </cell>
          <cell r="D3071" t="str">
            <v>EA</v>
          </cell>
        </row>
        <row r="3072">
          <cell r="A3072" t="str">
            <v>9599-0013-T</v>
          </cell>
          <cell r="B3072" t="str">
            <v>SIGNAGE REAR CATA81B 100x800 CIXT038/A2R</v>
          </cell>
          <cell r="D3072" t="str">
            <v>EA</v>
          </cell>
        </row>
        <row r="3073">
          <cell r="A3073" t="str">
            <v>9599-0019-T</v>
          </cell>
          <cell r="B3073" t="str">
            <v>SIGNAGE, LONG VEHICLE LV1A1-1200 X 300</v>
          </cell>
          <cell r="D3073" t="str">
            <v>EA</v>
          </cell>
        </row>
        <row r="3074">
          <cell r="A3074" t="str">
            <v>9545-0029-T</v>
          </cell>
          <cell r="B3074" t="str">
            <v>MANHOLE COVER PIVOTAL EDGE AUTO HATCHES</v>
          </cell>
          <cell r="D3074" t="str">
            <v>EA</v>
          </cell>
        </row>
        <row r="3075">
          <cell r="A3075" t="str">
            <v>9674-0010-004-T</v>
          </cell>
          <cell r="B3075" t="str">
            <v>AIR RES.AL HOBI 50L DIA300  5PORT</v>
          </cell>
          <cell r="D3075" t="str">
            <v>EA</v>
          </cell>
        </row>
        <row r="3076">
          <cell r="A3076" t="str">
            <v>FAC0798</v>
          </cell>
          <cell r="B3076" t="str">
            <v>ELECTROD PLASMA 0-80 NEW</v>
          </cell>
          <cell r="D3076" t="str">
            <v>PAC</v>
          </cell>
        </row>
        <row r="3077">
          <cell r="A3077" t="str">
            <v>FAC0799</v>
          </cell>
          <cell r="B3077" t="str">
            <v>TIP PLASMA P-80 NEW 1.5 MM</v>
          </cell>
          <cell r="D3077" t="str">
            <v>PAC</v>
          </cell>
        </row>
        <row r="3078">
          <cell r="A3078" t="str">
            <v>FAC0800</v>
          </cell>
          <cell r="B3078" t="str">
            <v>SHIELD CUP PLASMA P-80C</v>
          </cell>
          <cell r="D3078" t="str">
            <v>PAC</v>
          </cell>
        </row>
        <row r="3079">
          <cell r="A3079" t="str">
            <v>MLC0078</v>
          </cell>
          <cell r="B3079" t="str">
            <v>TWECO#4 MIG GUN FOR MILLER 15 FT.</v>
          </cell>
          <cell r="D3079" t="str">
            <v>EA</v>
          </cell>
        </row>
        <row r="3080">
          <cell r="A3080" t="str">
            <v>WLC3005</v>
          </cell>
          <cell r="B3080" t="str">
            <v>9-5619 ELECTRODE (AIR)</v>
          </cell>
          <cell r="D3080" t="str">
            <v>EA</v>
          </cell>
        </row>
        <row r="3081">
          <cell r="A3081" t="str">
            <v>WLC3007</v>
          </cell>
          <cell r="B3081" t="str">
            <v>9-5707 CUTTING TIP 0.047 (70A)</v>
          </cell>
          <cell r="D3081" t="str">
            <v>EA</v>
          </cell>
        </row>
        <row r="3082">
          <cell r="A3082" t="str">
            <v>WLC3008</v>
          </cell>
          <cell r="B3082" t="str">
            <v>9-5708 TIP - 105A AIR</v>
          </cell>
          <cell r="D3082" t="str">
            <v>EA</v>
          </cell>
        </row>
        <row r="3083">
          <cell r="A3083" t="str">
            <v>WLC3009</v>
          </cell>
          <cell r="B3083" t="str">
            <v>9-5617 STD. SHIELD CUP CERAMIC</v>
          </cell>
          <cell r="D3083" t="str">
            <v>EA</v>
          </cell>
        </row>
        <row r="3084">
          <cell r="A3084" t="str">
            <v>WLC6005</v>
          </cell>
          <cell r="B3084" t="str">
            <v>SHIELD 020424</v>
          </cell>
          <cell r="D3084" t="str">
            <v>EA</v>
          </cell>
        </row>
        <row r="3085">
          <cell r="A3085" t="str">
            <v>WLC6006</v>
          </cell>
          <cell r="B3085" t="str">
            <v>SWIRL RING 020607</v>
          </cell>
          <cell r="D3085" t="str">
            <v>EA</v>
          </cell>
        </row>
        <row r="3086">
          <cell r="A3086" t="str">
            <v>WLC6007</v>
          </cell>
          <cell r="B3086" t="str">
            <v>NOZZLE 020608 (1 PACK=5EA)</v>
          </cell>
          <cell r="D3086" t="str">
            <v>EA</v>
          </cell>
        </row>
        <row r="3087">
          <cell r="A3087" t="str">
            <v>WLC6008</v>
          </cell>
          <cell r="B3087" t="str">
            <v>ELECTRODE MAX200, 220021 (1 PACK=5EA)</v>
          </cell>
          <cell r="D3087" t="str">
            <v>EA</v>
          </cell>
        </row>
        <row r="3088">
          <cell r="A3088" t="str">
            <v>WLC6023</v>
          </cell>
          <cell r="B3088" t="str">
            <v>ELECTRODE-TE02033EW TET02033</v>
          </cell>
          <cell r="D3088" t="str">
            <v>EA</v>
          </cell>
        </row>
        <row r="3089">
          <cell r="A3089" t="str">
            <v>WLC6024</v>
          </cell>
          <cell r="B3089" t="str">
            <v>TEL0152EW TSM01512 TIP1.5MM.80A</v>
          </cell>
          <cell r="D3089" t="str">
            <v>EA</v>
          </cell>
        </row>
        <row r="3090">
          <cell r="A3090" t="str">
            <v>WLC6025</v>
          </cell>
          <cell r="B3090" t="str">
            <v>EW TGN02004SHIELD CUP W/SILVER</v>
          </cell>
          <cell r="D3090" t="str">
            <v>EA</v>
          </cell>
        </row>
        <row r="3091">
          <cell r="A3091" t="str">
            <v>9675-0005-001-T</v>
          </cell>
          <cell r="B3091" t="str">
            <v>RIM ALUM DISC13.00x22.5HUBPILOT,335,10ST</v>
          </cell>
          <cell r="D3091" t="str">
            <v>EA</v>
          </cell>
        </row>
        <row r="3092">
          <cell r="A3092" t="str">
            <v>9966-0023-001-T</v>
          </cell>
          <cell r="B3092" t="str">
            <v>WHEEL, ALU 22.5"X11.75" ALCOA 812527 LvL</v>
          </cell>
          <cell r="D3092" t="str">
            <v>EA</v>
          </cell>
        </row>
        <row r="3093">
          <cell r="A3093" t="str">
            <v>9966-0023-002-T</v>
          </cell>
          <cell r="B3093" t="str">
            <v>WHEEL, ALU 22.5"X11.75" ALCOA 81U567</v>
          </cell>
          <cell r="D3093" t="str">
            <v>EA</v>
          </cell>
        </row>
        <row r="3094">
          <cell r="A3094" t="str">
            <v>9966-0031-T</v>
          </cell>
          <cell r="B3094" t="str">
            <v>WHEEL ALCOA#773477  8ST 275 PCD 19.5x7.5</v>
          </cell>
          <cell r="D3094" t="str">
            <v>EA</v>
          </cell>
        </row>
        <row r="3095">
          <cell r="A3095" t="str">
            <v>9966-0033-T</v>
          </cell>
          <cell r="B3095" t="str">
            <v>WHEEL ALCOA#812567 10ST 335PCD22.5x11.75</v>
          </cell>
          <cell r="D3095" t="str">
            <v>EA</v>
          </cell>
        </row>
        <row r="3096">
          <cell r="A3096" t="str">
            <v>9966-0034-T</v>
          </cell>
          <cell r="B3096" t="str">
            <v>WHEEL,AL8.2"X22.5 ALCOA ULA187 10-285PCD</v>
          </cell>
          <cell r="D3096" t="str">
            <v>EA</v>
          </cell>
        </row>
        <row r="3097">
          <cell r="A3097" t="str">
            <v>9966-0037-T</v>
          </cell>
          <cell r="B3097" t="str">
            <v>WHEEL AL 8.25"x22.5" PCD285 10stud ALCOA</v>
          </cell>
          <cell r="D3097" t="str">
            <v>EA</v>
          </cell>
        </row>
        <row r="3098">
          <cell r="A3098" t="str">
            <v>9675-0025-T</v>
          </cell>
          <cell r="B3098" t="str">
            <v>WHEEL AL8.25"22.5" ALCOA#GA883527 PCD335</v>
          </cell>
          <cell r="D3098" t="str">
            <v>EA</v>
          </cell>
        </row>
        <row r="3099">
          <cell r="A3099" t="str">
            <v>9117-0051-T</v>
          </cell>
          <cell r="B3099" t="str">
            <v>CABLE,7 CORE,#FLRYY-A-T105 (6x1.5+1x2.5)</v>
          </cell>
          <cell r="D3099" t="str">
            <v>ME</v>
          </cell>
        </row>
        <row r="3100">
          <cell r="A3100" t="str">
            <v>9117-0052-T</v>
          </cell>
          <cell r="B3100" t="str">
            <v>CABLE 2 CORE,#FLRYY-A-T105 2x1.0 sq mm.</v>
          </cell>
          <cell r="D3100" t="str">
            <v>ME</v>
          </cell>
        </row>
        <row r="3101">
          <cell r="A3101" t="str">
            <v>010-0575-002-T</v>
          </cell>
          <cell r="B3101" t="str">
            <v>HEAD CPT. 26 GPI ALUM 6.0 mm</v>
          </cell>
          <cell r="D3101" t="str">
            <v>EA</v>
          </cell>
        </row>
        <row r="3102">
          <cell r="A3102" t="str">
            <v>9594-0020-T</v>
          </cell>
          <cell r="B3102" t="str">
            <v>PUMP SELF-PRIMING CENTRIFUGAL SPRINKLER</v>
          </cell>
          <cell r="D3102" t="str">
            <v>EA</v>
          </cell>
        </row>
        <row r="3103">
          <cell r="A3103" t="str">
            <v>9757-0141-T</v>
          </cell>
          <cell r="B3103" t="str">
            <v>SUSP&amp;AXLE BPW HSMSLM 3/12010-16 E36 400K</v>
          </cell>
          <cell r="D3103" t="str">
            <v>EA</v>
          </cell>
        </row>
        <row r="3104">
          <cell r="A3104" t="str">
            <v>9136-0032-T</v>
          </cell>
          <cell r="B3104" t="str">
            <v>COUPLER CAMLOCK 2"OPW 733LDS-SS20-T PTFE</v>
          </cell>
          <cell r="D3104" t="str">
            <v>EA</v>
          </cell>
        </row>
        <row r="3105">
          <cell r="A3105" t="str">
            <v>9601-0034-T</v>
          </cell>
          <cell r="B3105" t="str">
            <v>DUST PLUG OPW SS 2" #634A-SS20</v>
          </cell>
          <cell r="D3105" t="str">
            <v>EA</v>
          </cell>
        </row>
        <row r="3106">
          <cell r="A3106" t="str">
            <v>074-0133-007-T</v>
          </cell>
          <cell r="B3106" t="str">
            <v>API ADAPTOR EMCO#F5002001S BUBBLE SIGHT</v>
          </cell>
          <cell r="D3106" t="str">
            <v>EA</v>
          </cell>
        </row>
        <row r="3107">
          <cell r="A3107" t="str">
            <v>112-1120-001-T</v>
          </cell>
          <cell r="B3107" t="str">
            <v>M/H EMCO16"F0355333 OPEN130° BUNA GASKET</v>
          </cell>
          <cell r="D3107" t="str">
            <v>EA</v>
          </cell>
        </row>
        <row r="3108">
          <cell r="A3108" t="str">
            <v>112-1120-007-T</v>
          </cell>
          <cell r="B3108" t="str">
            <v>M/H EMCO16"F0337 LH. , 24 HOLT BOLT</v>
          </cell>
          <cell r="D3108" t="str">
            <v>EA</v>
          </cell>
        </row>
        <row r="3109">
          <cell r="A3109" t="str">
            <v>9118-0004-T</v>
          </cell>
          <cell r="B3109" t="str">
            <v>CAP 2" SS  WITH PTFE SEAL</v>
          </cell>
          <cell r="D3109" t="str">
            <v>EA</v>
          </cell>
        </row>
        <row r="3110">
          <cell r="A3110" t="str">
            <v>9577-0046-001-T</v>
          </cell>
          <cell r="B3110" t="str">
            <v>OVERFILL PROBE EMCO F2020550 15"OPTW/O H</v>
          </cell>
          <cell r="D3110" t="str">
            <v>EA</v>
          </cell>
        </row>
        <row r="3111">
          <cell r="A3111" t="str">
            <v>9726-0091-T</v>
          </cell>
          <cell r="B3111" t="str">
            <v>SEAL KIT POPPET EV F7000#EM00619756</v>
          </cell>
          <cell r="D3111" t="str">
            <v>EA</v>
          </cell>
        </row>
        <row r="3112">
          <cell r="A3112" t="str">
            <v>9941-0275-T</v>
          </cell>
          <cell r="B3112" t="str">
            <v>VALVE MASTER CONTROL EMCO#F090520001</v>
          </cell>
          <cell r="D3112" t="str">
            <v>EA</v>
          </cell>
        </row>
        <row r="3113">
          <cell r="A3113" t="str">
            <v>9605-0001-T</v>
          </cell>
          <cell r="B3113" t="str">
            <v>PTO,ISUZU FVM240(MZW6P)#S198302</v>
          </cell>
          <cell r="D3113" t="str">
            <v>EA</v>
          </cell>
        </row>
        <row r="3114">
          <cell r="A3114" t="str">
            <v>9032-0004-T</v>
          </cell>
          <cell r="B3114" t="str">
            <v>AIR BAG GIGANT#3042 724K COMPLETE</v>
          </cell>
          <cell r="D3114" t="str">
            <v>EA</v>
          </cell>
        </row>
        <row r="3115">
          <cell r="A3115" t="str">
            <v>9032-0013-T</v>
          </cell>
          <cell r="B3115" t="str">
            <v>AIR BELLOW 12 T(166252)#IGIG-00007</v>
          </cell>
          <cell r="D3115" t="str">
            <v>EA</v>
          </cell>
        </row>
        <row r="3116">
          <cell r="A3116" t="str">
            <v>9043-0053-T</v>
          </cell>
          <cell r="B3116" t="str">
            <v>BOLT ACCENTRIC#IGIG-00011</v>
          </cell>
          <cell r="D3116" t="str">
            <v>EA</v>
          </cell>
        </row>
        <row r="3117">
          <cell r="A3117" t="str">
            <v>9051-0042-T</v>
          </cell>
          <cell r="B3117" t="str">
            <v>BUSH RUBBER#IGIG-00001</v>
          </cell>
          <cell r="D3117" t="str">
            <v>EA</v>
          </cell>
        </row>
        <row r="3118">
          <cell r="A3118" t="str">
            <v>9562-0044-T</v>
          </cell>
          <cell r="B3118" t="str">
            <v>NUT,ACCENTRIC #IGIG-00006</v>
          </cell>
          <cell r="D3118" t="str">
            <v>EA</v>
          </cell>
        </row>
        <row r="3119">
          <cell r="A3119" t="str">
            <v>9562-0045-T</v>
          </cell>
          <cell r="B3119" t="str">
            <v>NUT,LOCKING#IGIG-00003</v>
          </cell>
          <cell r="D3119" t="str">
            <v>EA</v>
          </cell>
        </row>
        <row r="3120">
          <cell r="A3120" t="str">
            <v>9742-0009-T</v>
          </cell>
          <cell r="B3120" t="str">
            <v>SPACER#IGIG-00013</v>
          </cell>
          <cell r="D3120" t="str">
            <v>EA</v>
          </cell>
        </row>
        <row r="3121">
          <cell r="A3121" t="str">
            <v>031-0129-006-T</v>
          </cell>
          <cell r="B3121" t="str">
            <v>EMER.V,EMCO#F7023-221W/SCEEN(TW 01)</v>
          </cell>
          <cell r="D3121" t="str">
            <v>EA</v>
          </cell>
        </row>
        <row r="3122">
          <cell r="A3122" t="str">
            <v>031-0174-T</v>
          </cell>
          <cell r="B3122" t="str">
            <v>GUARD BAR INTERLOCK EMCO F0903-041</v>
          </cell>
          <cell r="D3122" t="str">
            <v>EA</v>
          </cell>
        </row>
        <row r="3123">
          <cell r="A3123" t="str">
            <v>060-0100-009-T</v>
          </cell>
          <cell r="B3123" t="str">
            <v>VAPOR VALVE  EMCO F0592121(@M/H) SEQ4mm.</v>
          </cell>
          <cell r="D3123" t="str">
            <v>EA</v>
          </cell>
        </row>
        <row r="3124">
          <cell r="A3124" t="str">
            <v>9125-0010-T</v>
          </cell>
          <cell r="B3124" t="str">
            <v>HYFIX CLAMP#08102890 BRACKET#14897168</v>
          </cell>
          <cell r="D3124" t="str">
            <v>EA</v>
          </cell>
        </row>
        <row r="3125">
          <cell r="A3125" t="str">
            <v>9141-0008-T</v>
          </cell>
          <cell r="B3125" t="str">
            <v>CYL,6 STAGE HYVA FC191-6-9500-079C K0900</v>
          </cell>
          <cell r="D3125" t="str">
            <v>EA</v>
          </cell>
        </row>
        <row r="3126">
          <cell r="A3126" t="str">
            <v>9392-0018-T</v>
          </cell>
          <cell r="B3126" t="str">
            <v>HOSE FOR VAPOUR,DUCTING 89 IDX160LG,EMCO</v>
          </cell>
          <cell r="D3126" t="str">
            <v>EA</v>
          </cell>
        </row>
        <row r="3127">
          <cell r="A3127" t="str">
            <v>9472-0004-T</v>
          </cell>
          <cell r="B3127" t="str">
            <v>KEY FOR CONTROL BOX,EMCO,#8410200000-2</v>
          </cell>
          <cell r="D3127" t="str">
            <v>EA</v>
          </cell>
        </row>
        <row r="3128">
          <cell r="A3128" t="str">
            <v>9492-0021-T</v>
          </cell>
          <cell r="B3128" t="str">
            <v>QUICK LOCK  ADAPTOR FA-100 PLUS QL-100</v>
          </cell>
          <cell r="D3128" t="str">
            <v>EA</v>
          </cell>
        </row>
        <row r="3129">
          <cell r="A3129" t="str">
            <v>9545-0021-01-T</v>
          </cell>
          <cell r="B3129" t="str">
            <v>MH. EMCO WHEATON 16" F0337</v>
          </cell>
          <cell r="D3129" t="str">
            <v>EA</v>
          </cell>
        </row>
        <row r="3130">
          <cell r="A3130" t="str">
            <v>9545-0030-T</v>
          </cell>
          <cell r="B3130" t="str">
            <v>MANHOLE COVER16" EMCO#F0355339 W/LOCK RH</v>
          </cell>
          <cell r="D3130" t="str">
            <v>EA</v>
          </cell>
        </row>
        <row r="3131">
          <cell r="A3131" t="str">
            <v>9603-0003-T</v>
          </cell>
          <cell r="B3131" t="str">
            <v>POWER PACK UNIT HYVA 14545120, W/ HOSE ,</v>
          </cell>
          <cell r="D3131" t="str">
            <v>EA</v>
          </cell>
        </row>
        <row r="3132">
          <cell r="A3132" t="str">
            <v>9745-0014-T</v>
          </cell>
          <cell r="B3132" t="str">
            <v>SPRING INNER PRESS #6104-0112(S29/X4204)</v>
          </cell>
          <cell r="D3132" t="str">
            <v>EA</v>
          </cell>
        </row>
        <row r="3133">
          <cell r="A3133" t="str">
            <v>9868-0004-T</v>
          </cell>
          <cell r="B3133" t="str">
            <v>OIL TANK AL, HYVA SM-201L/170L-AL-MP-MR</v>
          </cell>
          <cell r="D3133" t="str">
            <v>EA</v>
          </cell>
        </row>
        <row r="3134">
          <cell r="A3134" t="str">
            <v>9941-0001-T</v>
          </cell>
          <cell r="B3134" t="str">
            <v>VALVE INTERLOCK EMCO F0567</v>
          </cell>
          <cell r="D3134" t="str">
            <v>EA</v>
          </cell>
        </row>
        <row r="3135">
          <cell r="A3135" t="str">
            <v>9941-0087-T</v>
          </cell>
          <cell r="B3135" t="str">
            <v>VALVE,DIPSTICK INTERLOCK,EMCO,#F0903022</v>
          </cell>
          <cell r="D3135" t="str">
            <v>EA</v>
          </cell>
        </row>
        <row r="3136">
          <cell r="A3136" t="str">
            <v>9941-0089-T</v>
          </cell>
          <cell r="B3136" t="str">
            <v>VALVE,PRESSURE PROTECTION,EMCO,#00611351</v>
          </cell>
          <cell r="D3136" t="str">
            <v>EA</v>
          </cell>
        </row>
        <row r="3137">
          <cell r="A3137" t="str">
            <v>9941-0174-T</v>
          </cell>
          <cell r="B3137" t="str">
            <v>VALVE EMER MECH.ELBOW 3"(EMCOF335004)</v>
          </cell>
          <cell r="D3137" t="str">
            <v>EA</v>
          </cell>
        </row>
        <row r="3138">
          <cell r="A3138" t="str">
            <v>9941-0206-T</v>
          </cell>
          <cell r="B3138" t="str">
            <v>HOSE BURST VALVE 1" SAE 215L/m - RELIEF</v>
          </cell>
          <cell r="D3138" t="str">
            <v>EA</v>
          </cell>
        </row>
        <row r="3139">
          <cell r="A3139" t="str">
            <v>9392-0090-020-T</v>
          </cell>
          <cell r="B3139" t="str">
            <v>HOSE SPRING FOOD GRADE HIGH TEMP. 2"</v>
          </cell>
          <cell r="D3139" t="str">
            <v>ME</v>
          </cell>
        </row>
        <row r="3140">
          <cell r="A3140" t="str">
            <v>9261-0014-T</v>
          </cell>
          <cell r="B3140" t="str">
            <v>ELBOW,90DEG SS304 DIN 11852 85OD R90 2mm</v>
          </cell>
          <cell r="D3140" t="str">
            <v>EA</v>
          </cell>
        </row>
        <row r="3141">
          <cell r="A3141" t="str">
            <v>9726-0046-080-T</v>
          </cell>
          <cell r="B3141" t="str">
            <v>SEAL NITRILE 80-UNION DIN 11851</v>
          </cell>
          <cell r="D3141" t="str">
            <v>EA</v>
          </cell>
        </row>
        <row r="3142">
          <cell r="A3142" t="str">
            <v>9726-0046-100-T</v>
          </cell>
          <cell r="B3142" t="str">
            <v>SEAL NITRILE 100-UNION DIN 11851</v>
          </cell>
          <cell r="D3142" t="str">
            <v>EA</v>
          </cell>
        </row>
        <row r="3143">
          <cell r="A3143" t="str">
            <v>9880-0030-T</v>
          </cell>
          <cell r="B3143" t="str">
            <v>REDUCER CONCENTRIC SS304 6"-4" 2mm.THK.</v>
          </cell>
          <cell r="D3143" t="str">
            <v>EA</v>
          </cell>
        </row>
        <row r="3144">
          <cell r="A3144" t="str">
            <v>9935-0005-080-T</v>
          </cell>
          <cell r="B3144" t="str">
            <v>UNION 80-MALE PART WELDING DIN 11851(SS3</v>
          </cell>
          <cell r="D3144" t="str">
            <v>EA</v>
          </cell>
        </row>
        <row r="3145">
          <cell r="A3145" t="str">
            <v>9935-0005-100-T</v>
          </cell>
          <cell r="B3145" t="str">
            <v>UNION 100-MALE PART WELD DIN11851(SS316)</v>
          </cell>
          <cell r="D3145" t="str">
            <v>EA</v>
          </cell>
        </row>
        <row r="3146">
          <cell r="A3146" t="str">
            <v>9935-0006-080-T</v>
          </cell>
          <cell r="B3146" t="str">
            <v>UNION 80-LINER WELDING DIN 11851(SS316)</v>
          </cell>
          <cell r="D3146" t="str">
            <v>EA</v>
          </cell>
        </row>
        <row r="3147">
          <cell r="A3147" t="str">
            <v>9935-0006-100-T</v>
          </cell>
          <cell r="B3147" t="str">
            <v>UNION 100-LINER WELDING DIN 11851(SS316)</v>
          </cell>
          <cell r="D3147" t="str">
            <v>EA</v>
          </cell>
        </row>
        <row r="3148">
          <cell r="A3148" t="str">
            <v>9935-0007-100-T</v>
          </cell>
          <cell r="B3148" t="str">
            <v>UNION 100-NUT SLOTTED DIN 11851(SS316)</v>
          </cell>
          <cell r="D3148" t="str">
            <v>EA</v>
          </cell>
        </row>
        <row r="3149">
          <cell r="A3149" t="str">
            <v>9935-0008-080-T</v>
          </cell>
          <cell r="B3149" t="str">
            <v>UNION 80-BLINDCAP SLOTTED DIN11851SS304</v>
          </cell>
          <cell r="D3149" t="str">
            <v>EA</v>
          </cell>
        </row>
        <row r="3150">
          <cell r="A3150" t="str">
            <v>9935-0008-100-T</v>
          </cell>
          <cell r="B3150" t="str">
            <v>UNION 100-BLINDCAP SLOTTED DIN11851SS304</v>
          </cell>
          <cell r="D3150" t="str">
            <v>EA</v>
          </cell>
        </row>
        <row r="3151">
          <cell r="A3151" t="str">
            <v>RSF-0149</v>
          </cell>
          <cell r="B3151" t="str">
            <v>HYGIENIC TUBE 85 OD. SUS304 DIN 11851</v>
          </cell>
          <cell r="D3151" t="str">
            <v>ME</v>
          </cell>
        </row>
        <row r="3152">
          <cell r="A3152" t="str">
            <v>070-0120-T</v>
          </cell>
          <cell r="B3152" t="str">
            <v>KNOB SK-43-WH-M10</v>
          </cell>
          <cell r="D3152" t="str">
            <v>EA</v>
          </cell>
        </row>
        <row r="3153">
          <cell r="A3153" t="str">
            <v>9222-0058-001-T</v>
          </cell>
          <cell r="B3153" t="str">
            <v>HARD PLASTIC PLATE "ROWMARK"BLUE #CNC034</v>
          </cell>
          <cell r="D3153" t="str">
            <v>EA</v>
          </cell>
        </row>
        <row r="3154">
          <cell r="A3154" t="str">
            <v>9222-0058-002-T</v>
          </cell>
          <cell r="B3154" t="str">
            <v>HARD PLASTIC PLATE "ROWMARK"BLACK#CNC205</v>
          </cell>
          <cell r="D3154" t="str">
            <v>EA</v>
          </cell>
        </row>
        <row r="3155">
          <cell r="A3155" t="str">
            <v>9222-0058-003-T</v>
          </cell>
          <cell r="B3155" t="str">
            <v>HARD PLASTIC PLATE"ROWMARK"YELLOW#CNC003</v>
          </cell>
          <cell r="D3155" t="str">
            <v>EA</v>
          </cell>
        </row>
        <row r="3156">
          <cell r="A3156" t="str">
            <v>212-0275-001-T</v>
          </cell>
          <cell r="B3156" t="str">
            <v>TRAFFOLITE BLACK/WHITE/BLACK 610x610x3mm</v>
          </cell>
          <cell r="D3156" t="str">
            <v>EA</v>
          </cell>
        </row>
        <row r="3157">
          <cell r="A3157" t="str">
            <v>900-0201-T</v>
          </cell>
          <cell r="B3157" t="str">
            <v>SPILL KIT # IDENTITAG</v>
          </cell>
          <cell r="D3157" t="str">
            <v>EA</v>
          </cell>
        </row>
        <row r="3158">
          <cell r="A3158" t="str">
            <v>9222-0062-T</v>
          </cell>
          <cell r="B3158" t="str">
            <v>TRAFFOLYTE 610x610x1.5mm RED/WHITE/RED</v>
          </cell>
          <cell r="D3158" t="str">
            <v>EA</v>
          </cell>
        </row>
        <row r="3159">
          <cell r="A3159" t="str">
            <v>9222-0063-T</v>
          </cell>
          <cell r="B3159" t="str">
            <v>TRAFFOLYTE 610x610x1.5mm BLACK/WHITE/BLA</v>
          </cell>
          <cell r="D3159" t="str">
            <v>EA</v>
          </cell>
        </row>
        <row r="3160">
          <cell r="A3160" t="str">
            <v>9222-0064-T</v>
          </cell>
          <cell r="B3160" t="str">
            <v>TRAFFOLYTE 610x610x1.6mm BLUE/WHITE/BLUE</v>
          </cell>
          <cell r="D3160" t="str">
            <v>EA</v>
          </cell>
        </row>
        <row r="3161">
          <cell r="A3161" t="str">
            <v>9222-0065-T</v>
          </cell>
          <cell r="B3161" t="str">
            <v>TRAFFOLYTE610x610x1.6mmYELLOW/BLK/YELLOW</v>
          </cell>
          <cell r="D3161" t="str">
            <v>EA</v>
          </cell>
        </row>
        <row r="3162">
          <cell r="A3162" t="str">
            <v>9117-0062-T</v>
          </cell>
          <cell r="B3162" t="str">
            <v>CABLE chainflex® CF140.07.04 UL (4G0.75)</v>
          </cell>
          <cell r="D3162" t="str">
            <v>ME</v>
          </cell>
        </row>
        <row r="3163">
          <cell r="A3163" t="str">
            <v>9117-0063-T</v>
          </cell>
          <cell r="B3163" t="str">
            <v>CABLE chainflex® CF140.07.07 UL (7G0.75)</v>
          </cell>
          <cell r="D3163" t="str">
            <v>ME</v>
          </cell>
        </row>
        <row r="3164">
          <cell r="A3164" t="str">
            <v>9117-0064-T</v>
          </cell>
          <cell r="B3164" t="str">
            <v>CABLE chainflex® CF140.15.03 UL (3G1.5)C</v>
          </cell>
          <cell r="D3164" t="str">
            <v>ME</v>
          </cell>
        </row>
        <row r="3165">
          <cell r="A3165" t="str">
            <v>9117-0065-T</v>
          </cell>
          <cell r="B3165" t="str">
            <v>CABLE chainflex® CF140.15.07 UL (7G1.5)C</v>
          </cell>
          <cell r="D3165" t="str">
            <v>ME</v>
          </cell>
        </row>
        <row r="3166">
          <cell r="A3166" t="str">
            <v>WLC6001</v>
          </cell>
          <cell r="B3166" t="str">
            <v>CLEAR GLASS SIZE 2"x4.1/4"x2mm.THK.</v>
          </cell>
          <cell r="D3166" t="str">
            <v>EA</v>
          </cell>
        </row>
        <row r="3167">
          <cell r="A3167" t="str">
            <v>031-0129-007-T</v>
          </cell>
          <cell r="B3167" t="str">
            <v>EMER.MECH EMCO#F7000-031TTMA W/SCREEN</v>
          </cell>
          <cell r="D3167" t="str">
            <v>EA</v>
          </cell>
        </row>
        <row r="3168">
          <cell r="A3168" t="str">
            <v>042-0125-T</v>
          </cell>
          <cell r="B3168" t="str">
            <v>DUST CAP VAPOUR EMCO #F0536001</v>
          </cell>
          <cell r="D3168" t="str">
            <v>EA</v>
          </cell>
        </row>
        <row r="3169">
          <cell r="A3169" t="str">
            <v>042-0144-001-T</v>
          </cell>
          <cell r="B3169" t="str">
            <v>API ADAPTOR EMCO W/O SIGHTGLASS#F5001001</v>
          </cell>
          <cell r="D3169" t="str">
            <v>EA</v>
          </cell>
        </row>
        <row r="3170">
          <cell r="A3170" t="str">
            <v>042-0145-001-T</v>
          </cell>
          <cell r="B3170" t="str">
            <v>GRAVITY DROP HOSE ADAPTOR 4X4 F0459007</v>
          </cell>
          <cell r="D3170" t="str">
            <v>EA</v>
          </cell>
        </row>
        <row r="3171">
          <cell r="A3171" t="str">
            <v>042-0145-T</v>
          </cell>
          <cell r="B3171" t="str">
            <v>GRAVITY DROP HOSE ADAPTOR EMCO 4"X3"</v>
          </cell>
          <cell r="D3171" t="str">
            <v>EA</v>
          </cell>
        </row>
        <row r="3172">
          <cell r="A3172" t="str">
            <v>042-0149-T</v>
          </cell>
          <cell r="B3172" t="str">
            <v>DUST CAP API ADAPTOR ALUM EMCO#F0499121</v>
          </cell>
          <cell r="D3172" t="str">
            <v>EA</v>
          </cell>
        </row>
        <row r="3173">
          <cell r="A3173" t="str">
            <v>060-0100-007-T</v>
          </cell>
          <cell r="B3173" t="str">
            <v>V/R VENT EMCO #F0592127 W/OUTLET ELBOW</v>
          </cell>
          <cell r="D3173" t="str">
            <v>EA</v>
          </cell>
        </row>
        <row r="3174">
          <cell r="A3174" t="str">
            <v>060-0100-010-T</v>
          </cell>
          <cell r="B3174" t="str">
            <v>VAPOUR VALVE EMCO# F0592311 AT MANHOLE</v>
          </cell>
          <cell r="D3174" t="str">
            <v>EA</v>
          </cell>
        </row>
        <row r="3175">
          <cell r="A3175" t="str">
            <v>074-0133-005-T</v>
          </cell>
          <cell r="B3175" t="str">
            <v>API ADAPTOR EMCO#F5002001 W/SIGHT GLASS</v>
          </cell>
          <cell r="D3175" t="str">
            <v>EA</v>
          </cell>
        </row>
        <row r="3176">
          <cell r="A3176" t="str">
            <v>074-0181-001-T</v>
          </cell>
          <cell r="B3176" t="str">
            <v>V/R POP ADAP 4x4 W/SIGHT GLASS #F0530010</v>
          </cell>
          <cell r="D3176" t="str">
            <v>EA</v>
          </cell>
        </row>
        <row r="3177">
          <cell r="A3177" t="str">
            <v>112-1120-005-T</v>
          </cell>
          <cell r="B3177" t="str">
            <v>M/H EMCO16"F0355904 OPEN130° BUNA GASKET</v>
          </cell>
          <cell r="D3177" t="str">
            <v>EA</v>
          </cell>
        </row>
        <row r="3178">
          <cell r="A3178" t="str">
            <v>9043-0030-T</v>
          </cell>
          <cell r="B3178" t="str">
            <v>BOLT, GROUND, EMCO WHEATON #F2024 001</v>
          </cell>
          <cell r="D3178" t="str">
            <v>EA</v>
          </cell>
        </row>
        <row r="3179">
          <cell r="A3179" t="str">
            <v>9125-0013-T</v>
          </cell>
          <cell r="B3179" t="str">
            <v>CLAMP, HOSE CLAMP EMCO#602593</v>
          </cell>
          <cell r="D3179" t="str">
            <v>EA</v>
          </cell>
        </row>
        <row r="3180">
          <cell r="A3180" t="str">
            <v>9134-0010-T</v>
          </cell>
          <cell r="B3180" t="str">
            <v>CONTROL,PNEU,KIT 3 CPT,EMCO,M504-3V-CAB</v>
          </cell>
          <cell r="D3180" t="str">
            <v>EA</v>
          </cell>
        </row>
        <row r="3181">
          <cell r="A3181" t="str">
            <v>9292-0055-T</v>
          </cell>
          <cell r="B3181" t="str">
            <v>MISCELLANEOUS ORDER ITEM C/SYSTEM 2 COMP</v>
          </cell>
          <cell r="D3181" t="str">
            <v>KIT</v>
          </cell>
        </row>
        <row r="3182">
          <cell r="A3182" t="str">
            <v>9292-0056-T</v>
          </cell>
          <cell r="B3182" t="str">
            <v>MISCELLANEOUS ORDER ITEM C/SYSTEM 3 COMP</v>
          </cell>
          <cell r="D3182" t="str">
            <v>KIT</v>
          </cell>
        </row>
        <row r="3183">
          <cell r="A3183" t="str">
            <v>9292-0057-T</v>
          </cell>
          <cell r="B3183" t="str">
            <v>MISCELLANEOUS ORDER ITEM C/SYSTEM 6 COMP</v>
          </cell>
          <cell r="D3183" t="str">
            <v>KIT</v>
          </cell>
        </row>
        <row r="3184">
          <cell r="A3184" t="str">
            <v>9326-0008-T</v>
          </cell>
          <cell r="B3184" t="str">
            <v>GASKET, FOR EMERG V. STD,EMCO,#SFV1-KIT</v>
          </cell>
          <cell r="D3184" t="str">
            <v>EA</v>
          </cell>
        </row>
        <row r="3185">
          <cell r="A3185" t="str">
            <v>9392-0018-001-T</v>
          </cell>
          <cell r="B3185" t="str">
            <v>DUCTING 89IDx180 L, EARTHED H70612000002</v>
          </cell>
          <cell r="D3185" t="str">
            <v>EA</v>
          </cell>
        </row>
        <row r="3186">
          <cell r="A3186" t="str">
            <v>9392-0018-002-T</v>
          </cell>
          <cell r="B3186" t="str">
            <v>DUCTING V/R VENT 305 LG EMCOH70611000002</v>
          </cell>
          <cell r="D3186" t="str">
            <v>EA</v>
          </cell>
        </row>
        <row r="3187">
          <cell r="A3187" t="str">
            <v>9545-0047-T</v>
          </cell>
          <cell r="B3187" t="str">
            <v>MANHOLE COVER EMCO F0512-555</v>
          </cell>
          <cell r="D3187" t="str">
            <v>EA</v>
          </cell>
        </row>
        <row r="3188">
          <cell r="A3188" t="str">
            <v>9577-0046-002-T</v>
          </cell>
          <cell r="B3188" t="str">
            <v>OVERFILL PROBE EMCO F2020554 15" OPT W/H</v>
          </cell>
          <cell r="D3188" t="str">
            <v>EA</v>
          </cell>
        </row>
        <row r="3189">
          <cell r="A3189" t="str">
            <v>9737-0010-T</v>
          </cell>
          <cell r="B3189" t="str">
            <v>SIGHT GLASS KIT API(CAP HD SCR.)#671670</v>
          </cell>
          <cell r="D3189" t="str">
            <v>EA</v>
          </cell>
        </row>
        <row r="3190">
          <cell r="A3190" t="str">
            <v>9740-0030-T</v>
          </cell>
          <cell r="B3190" t="str">
            <v>SOCKET EMCO #F2022 511 5W/6PIN/3J</v>
          </cell>
          <cell r="D3190" t="str">
            <v>EA</v>
          </cell>
        </row>
        <row r="3191">
          <cell r="A3191" t="str">
            <v>9740-0042-T</v>
          </cell>
          <cell r="B3191" t="str">
            <v>SOCKET EMCO #F2022 211 2W/10PIN/4J</v>
          </cell>
          <cell r="D3191" t="str">
            <v>EA</v>
          </cell>
        </row>
        <row r="3192">
          <cell r="A3192" t="str">
            <v>9880-0012-T</v>
          </cell>
          <cell r="B3192" t="str">
            <v>TUBE,DIP EMCO 2 PIECE,2050 mm,#F0293001</v>
          </cell>
          <cell r="D3192" t="str">
            <v>EA</v>
          </cell>
        </row>
        <row r="3193">
          <cell r="A3193" t="str">
            <v>9941-0084-T</v>
          </cell>
          <cell r="B3193" t="str">
            <v>VALVE GUARD BAR INTERLOCK EMCO #F0903048</v>
          </cell>
          <cell r="D3193" t="str">
            <v>EA</v>
          </cell>
        </row>
        <row r="3194">
          <cell r="A3194" t="str">
            <v>9941-0087-001-T</v>
          </cell>
          <cell r="B3194" t="str">
            <v>VALVE,DIPSTICK INTERLOCK,EMCO,#F0903020</v>
          </cell>
          <cell r="D3194" t="str">
            <v>EA</v>
          </cell>
        </row>
        <row r="3195">
          <cell r="A3195" t="str">
            <v>9941-0201-T</v>
          </cell>
          <cell r="B3195" t="str">
            <v>VALVE,EMER SHUT DOWN BOTTON,EMCOF0904002</v>
          </cell>
          <cell r="D3195" t="str">
            <v>EA</v>
          </cell>
        </row>
        <row r="3196">
          <cell r="A3196" t="str">
            <v>9941-0229-T</v>
          </cell>
          <cell r="B3196" t="str">
            <v>EMER.AIR EMCO#F7024-221 W/SCEEN TTMA</v>
          </cell>
          <cell r="D3196" t="str">
            <v>EA</v>
          </cell>
        </row>
        <row r="3197">
          <cell r="A3197" t="str">
            <v>9942-0011-T</v>
          </cell>
          <cell r="B3197" t="str">
            <v>VENT VAPOUR SEQUENTIAL,EMCO,#F0592123</v>
          </cell>
          <cell r="D3197" t="str">
            <v>EA</v>
          </cell>
        </row>
        <row r="3198">
          <cell r="A3198" t="str">
            <v>212-0254-T</v>
          </cell>
          <cell r="B3198" t="str">
            <v>SEALING TAG GALV.,STD. FOR WATER CALIBRA</v>
          </cell>
          <cell r="D3198" t="str">
            <v>EA</v>
          </cell>
        </row>
        <row r="3199">
          <cell r="A3199" t="str">
            <v>9888-0003-T</v>
          </cell>
          <cell r="B3199" t="str">
            <v>CHASSIS ISUZU CYZ51T MODEL</v>
          </cell>
          <cell r="D3199" t="str">
            <v>EA</v>
          </cell>
        </row>
        <row r="3200">
          <cell r="A3200" t="str">
            <v>9888-0004-T</v>
          </cell>
          <cell r="B3200" t="str">
            <v>ISUZU  MODEL FVM34SNAXT /ABS</v>
          </cell>
          <cell r="D3200" t="str">
            <v>EA</v>
          </cell>
        </row>
        <row r="3201">
          <cell r="A3201" t="str">
            <v>9888-0007-T</v>
          </cell>
          <cell r="B3201" t="str">
            <v>TRUCK ISUZU FVZ34QNDXU , 240HP</v>
          </cell>
          <cell r="D3201" t="str">
            <v>EA</v>
          </cell>
        </row>
        <row r="3202">
          <cell r="A3202" t="str">
            <v>9888-0011-T</v>
          </cell>
          <cell r="B3202" t="str">
            <v>TRACTOR ISUZU GXZ60NXVXY 345 HP WB4100mm</v>
          </cell>
          <cell r="D3202" t="str">
            <v>EA</v>
          </cell>
        </row>
        <row r="3203">
          <cell r="A3203" t="str">
            <v>9888-0012-T</v>
          </cell>
          <cell r="B3203" t="str">
            <v>TRUCK ISUZU FYH77SXDFB 349 HP WB5530mm.</v>
          </cell>
          <cell r="D3203" t="str">
            <v>EA</v>
          </cell>
        </row>
        <row r="3204">
          <cell r="A3204" t="str">
            <v>9045-0027-001-T</v>
          </cell>
          <cell r="B3204" t="str">
            <v>BOX POLYCARBONATE 150x200x130 BOX(BOXCO)</v>
          </cell>
          <cell r="D3204" t="str">
            <v>EA</v>
          </cell>
        </row>
        <row r="3205">
          <cell r="A3205" t="str">
            <v>FAC0869</v>
          </cell>
          <cell r="B3205" t="str">
            <v>Weld Brite For wash Stainless</v>
          </cell>
          <cell r="D3205" t="str">
            <v>EA</v>
          </cell>
        </row>
        <row r="3206">
          <cell r="A3206" t="str">
            <v>047-2127-001</v>
          </cell>
          <cell r="B3206" t="str">
            <v>5/8 HUCK BOLT1.5-1.75GP(C50LR-BR20-24GA)</v>
          </cell>
          <cell r="D3206" t="str">
            <v>EA</v>
          </cell>
        </row>
        <row r="3207">
          <cell r="A3207" t="str">
            <v>047-2127-012</v>
          </cell>
          <cell r="B3207" t="str">
            <v>1/2 HUCK BOLT 1-1.25GP (C50LR-BR16-16GA)</v>
          </cell>
          <cell r="D3207" t="str">
            <v>EA</v>
          </cell>
        </row>
        <row r="3208">
          <cell r="A3208" t="str">
            <v>108-0243-T</v>
          </cell>
          <cell r="B3208" t="str">
            <v>SOCKET 7-WAY RECEPTACLES ISO-1185 (24N)</v>
          </cell>
          <cell r="D3208" t="str">
            <v>EA</v>
          </cell>
        </row>
        <row r="3209">
          <cell r="A3209" t="str">
            <v>108-0244-T</v>
          </cell>
          <cell r="B3209" t="str">
            <v>SOCKET 7-WAY RECEPTACLES ISO-3731 (24S)</v>
          </cell>
          <cell r="D3209" t="str">
            <v>EA</v>
          </cell>
        </row>
        <row r="3210">
          <cell r="A3210" t="str">
            <v>9117-0016-T</v>
          </cell>
          <cell r="B3210" t="str">
            <v>CABLE COIL MAIN, 15 (ISO12098)=&gt;7-"N&amp;S"</v>
          </cell>
          <cell r="D3210" t="str">
            <v>EA</v>
          </cell>
        </row>
        <row r="3211">
          <cell r="A3211" t="str">
            <v>9133-0017-T</v>
          </cell>
          <cell r="B3211" t="str">
            <v>CONNECTOR 2-POLE 24V VG 96 917-3 (50mm2)</v>
          </cell>
          <cell r="D3211" t="str">
            <v>EA</v>
          </cell>
        </row>
        <row r="3212">
          <cell r="A3212" t="str">
            <v>9601-0024-T</v>
          </cell>
          <cell r="B3212" t="str">
            <v>PLUG,ELEC CON ISO-3731 ,7WAYCAST 24S</v>
          </cell>
          <cell r="D3212" t="str">
            <v>EA</v>
          </cell>
        </row>
        <row r="3213">
          <cell r="A3213" t="str">
            <v>9740-0027-T</v>
          </cell>
          <cell r="B3213" t="str">
            <v>SOCKET 2-POLE 24V VG 96 917-3 (50mm2)</v>
          </cell>
          <cell r="D3213" t="str">
            <v>EA</v>
          </cell>
        </row>
        <row r="3214">
          <cell r="A3214" t="str">
            <v>9053-0003-T</v>
          </cell>
          <cell r="B3214" t="str">
            <v>SW-K174 Latching Switch Push On/Twis OFF</v>
          </cell>
          <cell r="D3214" t="str">
            <v>EA</v>
          </cell>
        </row>
        <row r="3215">
          <cell r="A3215" t="str">
            <v>9298-0003-T</v>
          </cell>
          <cell r="B3215" t="str">
            <v>RELAY FUSE 300 mA or 0.3Amp.</v>
          </cell>
          <cell r="D3215" t="str">
            <v>EA</v>
          </cell>
        </row>
        <row r="3216">
          <cell r="A3216" t="str">
            <v>9380-0004-T</v>
          </cell>
          <cell r="B3216" t="str">
            <v>BAXTER HANNESS KIT FOR SWITCH CUT OFF</v>
          </cell>
          <cell r="D3216" t="str">
            <v>EA</v>
          </cell>
        </row>
        <row r="3217">
          <cell r="A3217" t="str">
            <v>9672-0002-T</v>
          </cell>
          <cell r="B3217" t="str">
            <v>ECM RELAY 24VDC/100AM [5POLE]  BAXTER</v>
          </cell>
          <cell r="D3217" t="str">
            <v>EA</v>
          </cell>
        </row>
        <row r="3218">
          <cell r="A3218" t="str">
            <v>9758-0020-T</v>
          </cell>
          <cell r="B3218" t="str">
            <v>BAXTER DPS2402,24V Battery Master Switch</v>
          </cell>
          <cell r="D3218" t="str">
            <v>EA</v>
          </cell>
        </row>
        <row r="3219">
          <cell r="A3219" t="str">
            <v>9758-0028-T</v>
          </cell>
          <cell r="B3219" t="str">
            <v>BAXTER TSW24VEC,24V Battery Master Switc</v>
          </cell>
          <cell r="D3219" t="str">
            <v>EA</v>
          </cell>
        </row>
        <row r="3220">
          <cell r="A3220" t="str">
            <v>FAC0056</v>
          </cell>
          <cell r="B3220" t="str">
            <v>GB-OX-GARD 800</v>
          </cell>
          <cell r="D3220" t="str">
            <v>EA</v>
          </cell>
        </row>
        <row r="3221">
          <cell r="A3221" t="str">
            <v>FAC0067</v>
          </cell>
          <cell r="B3221" t="str">
            <v>SPRAY CLEANER KUT-COOL CUTTING OIL</v>
          </cell>
          <cell r="D3221" t="str">
            <v>EA</v>
          </cell>
        </row>
        <row r="3222">
          <cell r="A3222" t="str">
            <v>9966-0035-001-T</v>
          </cell>
          <cell r="B3222" t="str">
            <v>WHEEL, AL 22.5x8.25 POMLEAD 10x335 T282A</v>
          </cell>
          <cell r="D3222" t="str">
            <v>EA</v>
          </cell>
        </row>
        <row r="3223">
          <cell r="A3223" t="str">
            <v>9966-0035-T</v>
          </cell>
          <cell r="B3223" t="str">
            <v>WHEEL, AL 22.5x8.25 POMLEAD 10x335 T154A</v>
          </cell>
          <cell r="D3223" t="str">
            <v>EA</v>
          </cell>
        </row>
        <row r="3224">
          <cell r="A3224" t="str">
            <v>9966-0045-T</v>
          </cell>
          <cell r="B3224" t="str">
            <v>WHEEL, ALUM 22.5"X11.75"POMLEAD HUBPILOT</v>
          </cell>
          <cell r="D3224" t="str">
            <v>EA</v>
          </cell>
        </row>
        <row r="3225">
          <cell r="A3225" t="str">
            <v>9004-0003-T</v>
          </cell>
          <cell r="B3225" t="str">
            <v>PNEUMATIC SS 3" 3PC Ball Valve BUTT WELD</v>
          </cell>
          <cell r="D3225" t="str">
            <v>EA</v>
          </cell>
        </row>
        <row r="3226">
          <cell r="A3226" t="str">
            <v>9941-0248-T</v>
          </cell>
          <cell r="B3226" t="str">
            <v>4"JV-9301N-BW SS BALL VALVE  BUTT-WELD</v>
          </cell>
          <cell r="D3226" t="str">
            <v>EA</v>
          </cell>
        </row>
        <row r="3227">
          <cell r="A3227" t="str">
            <v>048-0117-001-T</v>
          </cell>
          <cell r="B3227" t="str">
            <v>KING PIN 2" JOST #KZ1010 SCREW TYPE</v>
          </cell>
          <cell r="D3227" t="str">
            <v>EA</v>
          </cell>
        </row>
        <row r="3228">
          <cell r="A3228" t="str">
            <v>048-0117-003-T</v>
          </cell>
          <cell r="B3228" t="str">
            <v>KING PIN 2" JOST #KZ1012 SCREW TYPE</v>
          </cell>
          <cell r="D3228" t="str">
            <v>EA</v>
          </cell>
        </row>
        <row r="3229">
          <cell r="A3229" t="str">
            <v>9006-0006-T</v>
          </cell>
          <cell r="B3229" t="str">
            <v>TURQUE ARM, RAZOR LEG 1026J JOST MODL</v>
          </cell>
          <cell r="D3229" t="str">
            <v>EA</v>
          </cell>
        </row>
        <row r="3230">
          <cell r="A3230" t="str">
            <v>9136-0005-T</v>
          </cell>
          <cell r="B3230" t="str">
            <v>COUPLER 5TH WHEEL JOST JSK37 C150W</v>
          </cell>
          <cell r="D3230" t="str">
            <v>EA</v>
          </cell>
        </row>
        <row r="3231">
          <cell r="A3231" t="str">
            <v>9136-0012-T</v>
          </cell>
          <cell r="B3231" t="str">
            <v>COUPLER 5TH WHEEL JOST LP 37 CZ CAST TOP</v>
          </cell>
          <cell r="D3231" t="str">
            <v>EA</v>
          </cell>
        </row>
        <row r="3232">
          <cell r="A3232" t="str">
            <v>9136-0016-T</v>
          </cell>
          <cell r="B3232" t="str">
            <v>COUPLER 5TH WHEEL 2" #LP38C-2-16/160</v>
          </cell>
          <cell r="D3232" t="str">
            <v>EA</v>
          </cell>
        </row>
        <row r="3233">
          <cell r="A3233" t="str">
            <v>9136-0020-T</v>
          </cell>
          <cell r="B3233" t="str">
            <v>COUP5TH WHEEL2"JOST JSK42 K02034AA GREAS</v>
          </cell>
          <cell r="D3233" t="str">
            <v>EA</v>
          </cell>
        </row>
        <row r="3234">
          <cell r="A3234" t="str">
            <v>9136-0022-T</v>
          </cell>
          <cell r="B3234" t="str">
            <v>5TH WHEEL2"JOST JSK42 WK/150”K0 20 38 AA</v>
          </cell>
          <cell r="D3234" t="str">
            <v>EA</v>
          </cell>
        </row>
        <row r="3235">
          <cell r="A3235" t="str">
            <v>9473-0008-001-T</v>
          </cell>
          <cell r="B3235" t="str">
            <v>KINGPIN 3.5"JOST# KZ1412/01 BOLT-ON</v>
          </cell>
          <cell r="D3235" t="str">
            <v>EA</v>
          </cell>
        </row>
        <row r="3236">
          <cell r="A3236" t="str">
            <v>9473-0008-T</v>
          </cell>
          <cell r="B3236" t="str">
            <v>KINGPIN 3.5"JOST# KZ1412/01 KINGPIN ONLY</v>
          </cell>
          <cell r="D3236" t="str">
            <v>EA</v>
          </cell>
        </row>
        <row r="3237">
          <cell r="A3237" t="str">
            <v>9473-0015-T</v>
          </cell>
          <cell r="B3237" t="str">
            <v>KINGPIN JOST 2" KZ1012/16 BOLT ON TYPE</v>
          </cell>
          <cell r="D3237" t="str">
            <v>EA</v>
          </cell>
        </row>
        <row r="3238">
          <cell r="A3238" t="str">
            <v>9473-0016-T</v>
          </cell>
          <cell r="B3238" t="str">
            <v>RETENTION PLATE JOST KZ1012/06</v>
          </cell>
          <cell r="D3238" t="str">
            <v>EA</v>
          </cell>
        </row>
        <row r="3239">
          <cell r="A3239" t="str">
            <v>9473-0017-001-T</v>
          </cell>
          <cell r="B3239" t="str">
            <v>KINGPIN JOST 2" KZ1012/01 + KZE1012/03</v>
          </cell>
          <cell r="D3239" t="str">
            <v>SET</v>
          </cell>
        </row>
        <row r="3240">
          <cell r="A3240" t="str">
            <v>9473-0017-T</v>
          </cell>
          <cell r="B3240" t="str">
            <v>RETENTION PLATE JOST 12MM. KZ1012/02</v>
          </cell>
          <cell r="D3240" t="str">
            <v>EA</v>
          </cell>
        </row>
        <row r="3241">
          <cell r="A3241" t="str">
            <v>9500-0008-T</v>
          </cell>
          <cell r="B3241" t="str">
            <v>LANDING GEAR JOST MODUL B0501-02 LIFT400</v>
          </cell>
          <cell r="D3241" t="str">
            <v>EA</v>
          </cell>
        </row>
        <row r="3242">
          <cell r="A3242" t="str">
            <v>9500-0009-T</v>
          </cell>
          <cell r="B3242" t="str">
            <v>LANDING GEAR,JOST#A400A17 ROCKING FEET</v>
          </cell>
          <cell r="D3242" t="str">
            <v>EA</v>
          </cell>
        </row>
        <row r="3243">
          <cell r="A3243" t="str">
            <v>9500-0013-001-T</v>
          </cell>
          <cell r="B3243" t="str">
            <v>LANDING GEAR JOST MODUL B0201010510</v>
          </cell>
          <cell r="D3243" t="str">
            <v>EA</v>
          </cell>
        </row>
        <row r="3244">
          <cell r="A3244" t="str">
            <v>9500-0013-T</v>
          </cell>
          <cell r="B3244" t="str">
            <v>LANDING GEAR JOST MODUL B0201-02 LIFT520</v>
          </cell>
          <cell r="D3244" t="str">
            <v>EA</v>
          </cell>
        </row>
        <row r="3245">
          <cell r="A3245" t="str">
            <v>9500-0018-T</v>
          </cell>
          <cell r="B3245" t="str">
            <v>LANDING GEAR, SAND SHOE JOST JS D04</v>
          </cell>
          <cell r="D3245" t="str">
            <v>EA</v>
          </cell>
        </row>
        <row r="3246">
          <cell r="A3246" t="str">
            <v>9500-0022-T</v>
          </cell>
          <cell r="B3246" t="str">
            <v>LANDING GEAR,JOSTMODUL B0501-04 SAND(T)</v>
          </cell>
          <cell r="D3246" t="str">
            <v>EA</v>
          </cell>
        </row>
        <row r="3247">
          <cell r="A3247" t="str">
            <v>9500-0025-T</v>
          </cell>
          <cell r="B3247" t="str">
            <v>JOST JOCKEY LEG#B6696 CAP2,250KG</v>
          </cell>
          <cell r="D3247" t="str">
            <v>EA</v>
          </cell>
        </row>
        <row r="3248">
          <cell r="A3248" t="str">
            <v>9500-0029-T</v>
          </cell>
          <cell r="B3248" t="str">
            <v>LANDING GEAR JOST#MODUL B0501010510 W/S</v>
          </cell>
          <cell r="D3248" t="str">
            <v>EA</v>
          </cell>
        </row>
        <row r="3249">
          <cell r="A3249" t="str">
            <v>9603-0006-T</v>
          </cell>
          <cell r="B3249" t="str">
            <v>POWER UNIT RAZOR LEG KIT</v>
          </cell>
          <cell r="D3249" t="str">
            <v>EA</v>
          </cell>
        </row>
        <row r="3250">
          <cell r="A3250" t="str">
            <v>9751-0001-T</v>
          </cell>
          <cell r="B3250" t="str">
            <v>SLIDER JOST EV P PNEU, SLIDER 5th WHEEL</v>
          </cell>
          <cell r="D3250" t="str">
            <v>EA</v>
          </cell>
        </row>
        <row r="3251">
          <cell r="A3251" t="str">
            <v>003-3432</v>
          </cell>
          <cell r="B3251" t="str">
            <v>GROMMET FOR CROSSMEMBER (1/4" THK.)</v>
          </cell>
          <cell r="D3251" t="str">
            <v>EA</v>
          </cell>
        </row>
        <row r="3252">
          <cell r="A3252" t="str">
            <v>9678-0003-T</v>
          </cell>
          <cell r="B3252" t="str">
            <v>TIGHT RUBBER HOSE TUBE 500mm LG</v>
          </cell>
          <cell r="D3252" t="str">
            <v>EA</v>
          </cell>
        </row>
        <row r="3253">
          <cell r="A3253" t="str">
            <v>9678-0008-001-T</v>
          </cell>
          <cell r="B3253" t="str">
            <v>RUBBER CLAMP LOCK AIR TANK FOR 2850C</v>
          </cell>
          <cell r="D3253" t="str">
            <v>EA</v>
          </cell>
        </row>
        <row r="3254">
          <cell r="A3254" t="str">
            <v>9678-0008-T</v>
          </cell>
          <cell r="B3254" t="str">
            <v>RUBBER CLAMP LOCK AIR TANK FOR 1425CU.IN</v>
          </cell>
          <cell r="D3254" t="str">
            <v>EA</v>
          </cell>
        </row>
        <row r="3255">
          <cell r="A3255" t="str">
            <v>9965-0005-001-T</v>
          </cell>
          <cell r="B3255" t="str">
            <v>WASHER SEALING M6</v>
          </cell>
          <cell r="D3255" t="str">
            <v>EA</v>
          </cell>
        </row>
        <row r="3256">
          <cell r="A3256" t="str">
            <v>9965-0005-002-T</v>
          </cell>
          <cell r="B3256" t="str">
            <v>WASHER SEALING M8</v>
          </cell>
          <cell r="D3256" t="str">
            <v>EA</v>
          </cell>
        </row>
        <row r="3257">
          <cell r="A3257" t="str">
            <v>FAC0690</v>
          </cell>
          <cell r="B3257" t="str">
            <v>RUBBER PAD FOR GXRPC CLAMP C/W METAL</v>
          </cell>
          <cell r="D3257" t="str">
            <v>EA</v>
          </cell>
        </row>
        <row r="3258">
          <cell r="A3258" t="str">
            <v>RSA-0160</v>
          </cell>
          <cell r="B3258" t="str">
            <v>6mm X 1524 X 3048 HI-TEN ST52-3</v>
          </cell>
          <cell r="D3258" t="str">
            <v>EA</v>
          </cell>
        </row>
        <row r="3259">
          <cell r="A3259" t="str">
            <v>RSA-0164</v>
          </cell>
          <cell r="B3259" t="str">
            <v>4mm X 1524 X 3096 HI-TEN ST52-3</v>
          </cell>
          <cell r="D3259" t="str">
            <v>EA</v>
          </cell>
        </row>
        <row r="3260">
          <cell r="A3260" t="str">
            <v>RSA-0186</v>
          </cell>
          <cell r="B3260" t="str">
            <v>6mm x 1500 x 6000 HI-TEN ST52-3</v>
          </cell>
          <cell r="D3260" t="str">
            <v>EA</v>
          </cell>
        </row>
        <row r="3261">
          <cell r="A3261" t="str">
            <v>RSA-0193</v>
          </cell>
          <cell r="B3261" t="str">
            <v>10mm X 1524 X 3048 HI-TEN ST52-3</v>
          </cell>
          <cell r="D3261" t="str">
            <v>EA</v>
          </cell>
        </row>
        <row r="3262">
          <cell r="A3262" t="str">
            <v>RSA-0216</v>
          </cell>
          <cell r="B3262" t="str">
            <v>8mm x 1524 x 3048 HI-TEN ST52-3</v>
          </cell>
          <cell r="D3262" t="str">
            <v>EA</v>
          </cell>
        </row>
        <row r="3263">
          <cell r="A3263" t="str">
            <v>RSA-0382</v>
          </cell>
          <cell r="B3263" t="str">
            <v>10mm. 5'x20' HI-TEN ST52-3</v>
          </cell>
          <cell r="D3263" t="str">
            <v>EA</v>
          </cell>
        </row>
        <row r="3264">
          <cell r="A3264" t="str">
            <v>RSA-0413</v>
          </cell>
          <cell r="B3264" t="str">
            <v>4mm. X 1532 X 6098 HI-TEN STEE DOMEX 600</v>
          </cell>
          <cell r="D3264" t="str">
            <v>EA</v>
          </cell>
        </row>
        <row r="3265">
          <cell r="A3265" t="str">
            <v>RSA-0415</v>
          </cell>
          <cell r="B3265" t="str">
            <v>4mm.X1532X6099 HI-TEN ST52-3</v>
          </cell>
          <cell r="D3265" t="str">
            <v>EA</v>
          </cell>
        </row>
        <row r="3266">
          <cell r="A3266" t="str">
            <v>RSA-0425</v>
          </cell>
          <cell r="B3266" t="str">
            <v>4mm X 5' X 10' STEEL PLATE EH36</v>
          </cell>
          <cell r="D3266" t="str">
            <v>EA</v>
          </cell>
        </row>
        <row r="3267">
          <cell r="A3267" t="str">
            <v>020-1603-001</v>
          </cell>
          <cell r="B3267" t="str">
            <v>AIR RESV ALUM 1425CU.IN</v>
          </cell>
          <cell r="D3267" t="str">
            <v>EA</v>
          </cell>
        </row>
        <row r="3268">
          <cell r="A3268" t="str">
            <v>020-1603-003</v>
          </cell>
          <cell r="B3268" t="str">
            <v>AIR RESV ALUM 2850 CU.IN</v>
          </cell>
          <cell r="D3268" t="str">
            <v>EA</v>
          </cell>
        </row>
        <row r="3269">
          <cell r="A3269" t="str">
            <v>9674-0002-T</v>
          </cell>
          <cell r="B3269" t="str">
            <v>AIR RESERVOIR #JWP AL. 40L DIA. 11.40"</v>
          </cell>
          <cell r="D3269" t="str">
            <v>EA</v>
          </cell>
        </row>
        <row r="3270">
          <cell r="A3270" t="str">
            <v>9674-0003-T</v>
          </cell>
          <cell r="B3270" t="str">
            <v>AIR RESERVOIR #JWP AL. 60L DIA 14.19"</v>
          </cell>
          <cell r="D3270" t="str">
            <v>EA</v>
          </cell>
        </row>
        <row r="3271">
          <cell r="A3271" t="str">
            <v>RSA-0444</v>
          </cell>
          <cell r="B3271" t="str">
            <v>4mmx1524x6096 SUS 316L 2B FINISH</v>
          </cell>
          <cell r="D3271" t="str">
            <v>EA</v>
          </cell>
        </row>
        <row r="3272">
          <cell r="A3272" t="str">
            <v>900-0232-T</v>
          </cell>
          <cell r="B3272" t="str">
            <v>TRANSPORTATION COSTS, PARTS OR MATERIALS</v>
          </cell>
          <cell r="D3272" t="str">
            <v>EA</v>
          </cell>
        </row>
        <row r="3273">
          <cell r="A3273" t="str">
            <v>FAL0002</v>
          </cell>
          <cell r="B3273" t="str">
            <v>Square tube 38x38x6M,t=2.3</v>
          </cell>
          <cell r="D3273" t="str">
            <v>EA</v>
          </cell>
        </row>
        <row r="3274">
          <cell r="A3274" t="str">
            <v>FAL0005</v>
          </cell>
          <cell r="B3274" t="str">
            <v>Steel Angle 40x40x6M,t=4mm</v>
          </cell>
          <cell r="D3274" t="str">
            <v>EA</v>
          </cell>
        </row>
        <row r="3275">
          <cell r="A3275" t="str">
            <v>RSF-0130</v>
          </cell>
          <cell r="B3275" t="str">
            <v>4" SCH 10 STAINLESS 304 STEEL PIPE x6ME</v>
          </cell>
          <cell r="D3275" t="str">
            <v>ME</v>
          </cell>
        </row>
        <row r="3276">
          <cell r="A3276" t="str">
            <v>FAC0129</v>
          </cell>
          <cell r="B3276" t="str">
            <v>BROOM (THICK)</v>
          </cell>
          <cell r="D3276" t="str">
            <v>EA</v>
          </cell>
        </row>
        <row r="3277">
          <cell r="A3277" t="str">
            <v>STA0199</v>
          </cell>
          <cell r="B3277" t="str">
            <v>TOILET TISSUE</v>
          </cell>
          <cell r="D3277" t="str">
            <v>BX</v>
          </cell>
        </row>
        <row r="3278">
          <cell r="A3278" t="str">
            <v>STA0200</v>
          </cell>
          <cell r="B3278" t="str">
            <v>HANDWASH TISSUE</v>
          </cell>
          <cell r="D3278" t="str">
            <v>BX</v>
          </cell>
        </row>
        <row r="3279">
          <cell r="A3279" t="str">
            <v>026-0178-T-LB</v>
          </cell>
          <cell r="B3279" t="str">
            <v>LABOR COST FOR RING-MNTING-AERATION-1040</v>
          </cell>
          <cell r="D3279" t="str">
            <v>EA</v>
          </cell>
        </row>
        <row r="3280">
          <cell r="A3280" t="str">
            <v>036-0069-727</v>
          </cell>
          <cell r="B3280" t="str">
            <v>CLIP.HOSE CLIP ALUM (CLAMP 3/8" TUBE)</v>
          </cell>
          <cell r="D3280" t="str">
            <v>EA</v>
          </cell>
        </row>
        <row r="3281">
          <cell r="A3281" t="str">
            <v>036-1134</v>
          </cell>
          <cell r="B3281" t="str">
            <v>CLIP.HOSE CLIP ALUM 3/8"DOUBLE TUBE</v>
          </cell>
          <cell r="D3281" t="str">
            <v>EA</v>
          </cell>
        </row>
        <row r="3282">
          <cell r="A3282" t="str">
            <v>074-0346-T</v>
          </cell>
          <cell r="B3282" t="str">
            <v>FLANGE DN500 (DIN 2501 PN16) SS304 1" TH</v>
          </cell>
          <cell r="D3282" t="str">
            <v>EA</v>
          </cell>
        </row>
        <row r="3283">
          <cell r="A3283" t="str">
            <v>074-0348-001-T</v>
          </cell>
          <cell r="B3283" t="str">
            <v>FLANGE TOP SUIT,TO DN500 SS304 265 ID.</v>
          </cell>
          <cell r="D3283" t="str">
            <v>EA</v>
          </cell>
        </row>
        <row r="3284">
          <cell r="A3284" t="str">
            <v>074-0348-001-T-LB</v>
          </cell>
          <cell r="B3284" t="str">
            <v>LABOR COST FLANGE TOP SUITABLE TO DN500</v>
          </cell>
          <cell r="D3284" t="str">
            <v>EA</v>
          </cell>
        </row>
        <row r="3285">
          <cell r="A3285" t="str">
            <v>074-0348-T</v>
          </cell>
          <cell r="B3285" t="str">
            <v>FLANGE TOP SUITABLE TO DN500 SS304 BLANK</v>
          </cell>
          <cell r="D3285" t="str">
            <v>EA</v>
          </cell>
        </row>
        <row r="3286">
          <cell r="A3286" t="str">
            <v>158-3249-LB</v>
          </cell>
          <cell r="B3286" t="str">
            <v>LABOR COST FOR RING-RETAINER-AERATION-62</v>
          </cell>
          <cell r="D3286" t="str">
            <v>EA</v>
          </cell>
        </row>
        <row r="3287">
          <cell r="A3287" t="str">
            <v>211-2014-001-T-LB</v>
          </cell>
          <cell r="B3287" t="str">
            <v>LABOUR FLANGE SHIELD PRODUCT IND.8SIDES</v>
          </cell>
          <cell r="D3287" t="str">
            <v>EA</v>
          </cell>
        </row>
        <row r="3288">
          <cell r="A3288" t="str">
            <v>211-2014-T-LB</v>
          </cell>
          <cell r="B3288" t="str">
            <v>LABOUR FLANGE SHIELD PRODUCT IND.8SIDES</v>
          </cell>
          <cell r="D3288" t="str">
            <v>EA</v>
          </cell>
        </row>
        <row r="3289">
          <cell r="A3289" t="str">
            <v>FAC0083</v>
          </cell>
          <cell r="B3289" t="str">
            <v>UNIBIT STEP DRILLS NO.1M  [4mm - 12mm]</v>
          </cell>
          <cell r="D3289" t="str">
            <v>EA</v>
          </cell>
        </row>
        <row r="3290">
          <cell r="A3290" t="str">
            <v>FAC0087</v>
          </cell>
          <cell r="B3290" t="str">
            <v>UNIBIT STEP DRILLS NO.2M  [4mm - 12mm]</v>
          </cell>
          <cell r="D3290" t="str">
            <v>EA</v>
          </cell>
        </row>
        <row r="3291">
          <cell r="A3291" t="str">
            <v>FAC0597</v>
          </cell>
          <cell r="B3291" t="str">
            <v>UNIBIT STEP DRILLS NO 5M (5MM-35MM)</v>
          </cell>
          <cell r="D3291" t="str">
            <v>EA</v>
          </cell>
        </row>
        <row r="3292">
          <cell r="A3292" t="str">
            <v>FAC1279</v>
          </cell>
          <cell r="B3292" t="str">
            <v>Punch + Die 16 mm(SCOTHMAN) (กระรัต)</v>
          </cell>
          <cell r="D3292" t="str">
            <v>EA</v>
          </cell>
        </row>
        <row r="3293">
          <cell r="A3293" t="str">
            <v>FAC1323</v>
          </cell>
          <cell r="B3293" t="str">
            <v>Punch + Die 18 mm(SCOTHMAN) (กระรัต)</v>
          </cell>
          <cell r="D3293" t="str">
            <v>EA</v>
          </cell>
        </row>
        <row r="3294">
          <cell r="A3294" t="str">
            <v>047-2335</v>
          </cell>
          <cell r="B3294" t="str">
            <v>BOLT,J,BENT,0.375 D,SS 2.0LG 0.75 D.HEAD</v>
          </cell>
          <cell r="D3294" t="str">
            <v>EA</v>
          </cell>
        </row>
        <row r="3295">
          <cell r="A3295" t="str">
            <v>FAC0426</v>
          </cell>
          <cell r="B3295" t="str">
            <v>M12 SPRING WASHER SS304</v>
          </cell>
          <cell r="D3295" t="str">
            <v>EA</v>
          </cell>
        </row>
        <row r="3296">
          <cell r="A3296" t="str">
            <v>FAC0674</v>
          </cell>
          <cell r="B3296" t="str">
            <v>M4x30 BOLT "SS"</v>
          </cell>
          <cell r="D3296" t="str">
            <v>EA</v>
          </cell>
        </row>
        <row r="3297">
          <cell r="A3297" t="str">
            <v>FST-0101</v>
          </cell>
          <cell r="B3297" t="str">
            <v>M14x2.00 HH BOLT x 40 LG SS All Thread</v>
          </cell>
          <cell r="D3297" t="str">
            <v>EA</v>
          </cell>
        </row>
        <row r="3298">
          <cell r="A3298" t="str">
            <v>FST-0273</v>
          </cell>
          <cell r="B3298" t="str">
            <v>M10-1.5 HH BOLT x 85 mmLG</v>
          </cell>
          <cell r="D3298" t="str">
            <v>EA</v>
          </cell>
        </row>
        <row r="3299">
          <cell r="A3299" t="str">
            <v>FST-0283</v>
          </cell>
          <cell r="B3299" t="str">
            <v>M12x1.75 x 60 mm  STUD SS</v>
          </cell>
          <cell r="D3299" t="str">
            <v>EA</v>
          </cell>
        </row>
        <row r="3300">
          <cell r="A3300" t="str">
            <v>FST-0324</v>
          </cell>
          <cell r="B3300" t="str">
            <v>M12-1.75 HH BOLT X 30mmLG STLSS</v>
          </cell>
          <cell r="D3300" t="str">
            <v>EA</v>
          </cell>
        </row>
        <row r="3301">
          <cell r="A3301" t="str">
            <v>FST-0343</v>
          </cell>
          <cell r="B3301" t="str">
            <v>M4 JP BOLT x 40mmLG SS304</v>
          </cell>
          <cell r="D3301" t="str">
            <v>EA</v>
          </cell>
        </row>
        <row r="3302">
          <cell r="A3302" t="str">
            <v>FST-0363</v>
          </cell>
          <cell r="B3302" t="str">
            <v>M4 - 0.70 JP BOLT x 15mmLG SS304</v>
          </cell>
          <cell r="D3302" t="str">
            <v>EA</v>
          </cell>
        </row>
        <row r="3303">
          <cell r="A3303" t="str">
            <v>FST-0370</v>
          </cell>
          <cell r="B3303" t="str">
            <v>M4 JP BOLT x 60mmLG SS304</v>
          </cell>
          <cell r="D3303" t="str">
            <v>EA</v>
          </cell>
        </row>
        <row r="3304">
          <cell r="A3304" t="str">
            <v>FST-0423</v>
          </cell>
          <cell r="B3304" t="str">
            <v>M4 JP BOLT x 35mmLG + NUT FEMALE SS304</v>
          </cell>
          <cell r="D3304" t="str">
            <v>EA</v>
          </cell>
        </row>
        <row r="3305">
          <cell r="A3305" t="str">
            <v>FST-0446</v>
          </cell>
          <cell r="B3305" t="str">
            <v>M16-2.00 HH BOLTS X 80 MM LG (G8.8) ZP</v>
          </cell>
          <cell r="D3305" t="str">
            <v>EA</v>
          </cell>
        </row>
        <row r="3306">
          <cell r="A3306" t="str">
            <v>FST-0467</v>
          </cell>
          <cell r="B3306" t="str">
            <v>M16X2 BOLT TAPER HEAD 70 LG 10.9</v>
          </cell>
          <cell r="D3306" t="str">
            <v>EA</v>
          </cell>
        </row>
        <row r="3307">
          <cell r="A3307" t="str">
            <v>FST-0471</v>
          </cell>
          <cell r="B3307" t="str">
            <v>M12-1.75  CAP SCREW BOLT x 35 LG. SS</v>
          </cell>
          <cell r="D3307" t="str">
            <v>EA</v>
          </cell>
        </row>
        <row r="3308">
          <cell r="A3308" t="str">
            <v>FAC0171</v>
          </cell>
          <cell r="B3308" t="str">
            <v>DIESEL OIL (SHELL V-POWER)</v>
          </cell>
          <cell r="D3308" t="str">
            <v>LI</v>
          </cell>
        </row>
        <row r="3309">
          <cell r="A3309" t="str">
            <v>FAC0714</v>
          </cell>
          <cell r="B3309" t="str">
            <v>BENZINE/GASOHOL 91 FOR FOLKLIFT KOMAT</v>
          </cell>
          <cell r="D3309" t="str">
            <v>LI</v>
          </cell>
        </row>
        <row r="3310">
          <cell r="A3310" t="str">
            <v>108-0162-002-T</v>
          </cell>
          <cell r="B3310" t="str">
            <v>PLT,CONNECTOR MALE 2WAY(WATERPROOF)KIT</v>
          </cell>
          <cell r="D3310" t="str">
            <v>EA</v>
          </cell>
        </row>
        <row r="3311">
          <cell r="A3311" t="str">
            <v>108-0162-003-T</v>
          </cell>
          <cell r="B3311" t="str">
            <v>PLT,CONNECTOR MALE 3WAY(WATERPROOF)KIT</v>
          </cell>
          <cell r="D3311" t="str">
            <v>EA</v>
          </cell>
        </row>
        <row r="3312">
          <cell r="A3312" t="str">
            <v>108-0163-002-T</v>
          </cell>
          <cell r="B3312" t="str">
            <v>PLT,CONNECTOR FEMALE 2WAY(WATERPROOF)KIT</v>
          </cell>
          <cell r="D3312" t="str">
            <v>EA</v>
          </cell>
        </row>
        <row r="3313">
          <cell r="A3313" t="str">
            <v>108-0163-003-T</v>
          </cell>
          <cell r="B3313" t="str">
            <v>PLT,CONNECTOR FEMALE 3WAY(WATERPROOF)KIT</v>
          </cell>
          <cell r="D3313" t="str">
            <v>EA</v>
          </cell>
        </row>
        <row r="3314">
          <cell r="A3314" t="str">
            <v>FAC0508</v>
          </cell>
          <cell r="B3314" t="str">
            <v>ALUMINIUM OXIDE NO. 60</v>
          </cell>
          <cell r="D3314" t="str">
            <v>KG</v>
          </cell>
        </row>
        <row r="3315">
          <cell r="A3315" t="str">
            <v>FAC0590</v>
          </cell>
          <cell r="B3315" t="str">
            <v>ALUMINIUN OXIDE NO 24</v>
          </cell>
          <cell r="D3315" t="str">
            <v>KG</v>
          </cell>
        </row>
        <row r="3316">
          <cell r="A3316" t="str">
            <v>9292-0028-005-T</v>
          </cell>
          <cell r="B3316" t="str">
            <v>FITTING COMPRESS SS. TUBE 1/4-MALE 1/8</v>
          </cell>
          <cell r="D3316" t="str">
            <v>EA</v>
          </cell>
        </row>
        <row r="3317">
          <cell r="A3317" t="str">
            <v>9292-0031-T</v>
          </cell>
          <cell r="B3317" t="str">
            <v>FITTING STRAIGHT 1/4" UNION SS,</v>
          </cell>
          <cell r="D3317" t="str">
            <v>EA</v>
          </cell>
        </row>
        <row r="3318">
          <cell r="A3318" t="str">
            <v>9880-0024-002-T</v>
          </cell>
          <cell r="B3318" t="str">
            <v>TUBE ROUND SS. 6ME - OD 1/4"</v>
          </cell>
          <cell r="D3318" t="str">
            <v>EA</v>
          </cell>
        </row>
        <row r="3319">
          <cell r="A3319" t="str">
            <v>9941-0183-T</v>
          </cell>
          <cell r="B3319" t="str">
            <v>VALVE BALL 2"SUS 316 FLGTYPE 3 PCS PN65</v>
          </cell>
          <cell r="D3319" t="str">
            <v>EA</v>
          </cell>
        </row>
        <row r="3320">
          <cell r="A3320" t="str">
            <v>9289-0024-T</v>
          </cell>
          <cell r="B3320" t="str">
            <v>FLEX GUARD KIT TRI AXLE(CONVEYOR TYPE)</v>
          </cell>
          <cell r="D3320" t="str">
            <v>EA</v>
          </cell>
        </row>
        <row r="3321">
          <cell r="A3321" t="str">
            <v>FAC0779</v>
          </cell>
          <cell r="B3321" t="str">
            <v>ใบเจียร์ STAINLESS A24R36 ขนาด7" หนา4mm.</v>
          </cell>
          <cell r="D3321" t="str">
            <v>EA</v>
          </cell>
        </row>
        <row r="3322">
          <cell r="A3322" t="str">
            <v>9047-0057-T</v>
          </cell>
          <cell r="B3322" t="str">
            <v>BRAKE KIT EBS KNORR CV1025  TANDEM LEAD</v>
          </cell>
          <cell r="D3322" t="str">
            <v>EA</v>
          </cell>
        </row>
        <row r="3323">
          <cell r="A3323" t="str">
            <v>9047-0058-T</v>
          </cell>
          <cell r="B3323" t="str">
            <v>BRAKE KIT EBS KNORR CV1024  TANDEM TAG</v>
          </cell>
          <cell r="D3323" t="str">
            <v>EA</v>
          </cell>
        </row>
        <row r="3324">
          <cell r="A3324" t="str">
            <v>9047-0071-T</v>
          </cell>
          <cell r="B3324" t="str">
            <v>BRAKE KIT EBS KNORR CV1050  TANDEM LEAD</v>
          </cell>
          <cell r="D3324" t="str">
            <v>EA</v>
          </cell>
        </row>
        <row r="3325">
          <cell r="A3325" t="str">
            <v>FAC0581</v>
          </cell>
          <cell r="B3325" t="str">
            <v>STRAPPING ST432, SUS BRIGHT 1-1/4x0.044"</v>
          </cell>
          <cell r="D3325" t="str">
            <v>ME</v>
          </cell>
        </row>
        <row r="3326">
          <cell r="A3326" t="str">
            <v>9941-0273-001-T</v>
          </cell>
          <cell r="B3326" t="str">
            <v>VALVE DRAIN BRASS 1/4" NPT</v>
          </cell>
          <cell r="D3326" t="str">
            <v>EA</v>
          </cell>
        </row>
        <row r="3327">
          <cell r="A3327" t="str">
            <v>9968-0004-003-T</v>
          </cell>
          <cell r="B3327" t="str">
            <v>WIRE,WELD,SS,316L TIG ROD 2.4mm,KOVET</v>
          </cell>
          <cell r="D3327" t="str">
            <v>KG</v>
          </cell>
        </row>
        <row r="3328">
          <cell r="A3328" t="str">
            <v>9968-0004-004-T</v>
          </cell>
          <cell r="B3328" t="str">
            <v>WIRE,WELD,SS, 316L TIG ROD 3.2mm,KOVET</v>
          </cell>
          <cell r="D3328" t="str">
            <v>KG</v>
          </cell>
        </row>
        <row r="3329">
          <cell r="A3329" t="str">
            <v>9968-0005-001-T</v>
          </cell>
          <cell r="B3329" t="str">
            <v>WIRE,WELD,SS,316LSI MIG ROD1.2mm,KOVET</v>
          </cell>
          <cell r="D3329" t="str">
            <v>KG</v>
          </cell>
        </row>
        <row r="3330">
          <cell r="A3330" t="str">
            <v>9968-0010-005-T</v>
          </cell>
          <cell r="B3330" t="str">
            <v>WIRE,WELD,SS308L TIG ROD 3.2mm KOVET</v>
          </cell>
          <cell r="D3330" t="str">
            <v>KG</v>
          </cell>
        </row>
        <row r="3331">
          <cell r="A3331" t="str">
            <v>900-0225-T</v>
          </cell>
          <cell r="B3331" t="str">
            <v>FRAME STL LOADING FOR BARREL (LABOR)</v>
          </cell>
          <cell r="D3331" t="str">
            <v>EA</v>
          </cell>
        </row>
        <row r="3332">
          <cell r="A3332" t="str">
            <v>9147-0025-T</v>
          </cell>
          <cell r="B3332" t="str">
            <v>PAINTING BY VENDOR</v>
          </cell>
          <cell r="D3332" t="str">
            <v>EA</v>
          </cell>
        </row>
        <row r="3333">
          <cell r="A3333" t="str">
            <v>9671-0004-T</v>
          </cell>
          <cell r="B3333" t="str">
            <v>LARGE SIZED REAR REFLEX REFLECTORS</v>
          </cell>
          <cell r="D3333" t="str">
            <v>EA</v>
          </cell>
        </row>
        <row r="3334">
          <cell r="A3334" t="str">
            <v>9671-0015-T</v>
          </cell>
          <cell r="B3334" t="str">
            <v>LARGE REAR REFLECTORS KOITO NLR-2ASN</v>
          </cell>
          <cell r="D3334" t="str">
            <v>EA</v>
          </cell>
        </row>
        <row r="3335">
          <cell r="A3335" t="str">
            <v>9325-0001</v>
          </cell>
          <cell r="B3335" t="str">
            <v>GAS,ARGON,BULK</v>
          </cell>
          <cell r="D3335" t="str">
            <v>CBM</v>
          </cell>
        </row>
        <row r="3336">
          <cell r="A3336" t="str">
            <v>9968-0004-002-T</v>
          </cell>
          <cell r="B3336" t="str">
            <v>WIRE,WELD,SS, 316L TIG ROD 1.6mm,LINCOLN</v>
          </cell>
          <cell r="D3336" t="str">
            <v>KG</v>
          </cell>
        </row>
        <row r="3337">
          <cell r="A3337" t="str">
            <v>9968-0004-T</v>
          </cell>
          <cell r="B3337" t="str">
            <v>WIRE,WELD,SS, 316L TIG ROD 3.2mm,LINCOLN</v>
          </cell>
          <cell r="D3337" t="str">
            <v>KG</v>
          </cell>
        </row>
        <row r="3338">
          <cell r="A3338" t="str">
            <v>9968-0005-T</v>
          </cell>
          <cell r="B3338" t="str">
            <v>WIRE,WELD,SS,316LSI MIG ROD1.2mm,LINCOLN</v>
          </cell>
          <cell r="D3338" t="str">
            <v>KG</v>
          </cell>
        </row>
        <row r="3339">
          <cell r="A3339" t="str">
            <v>9968-0006-T</v>
          </cell>
          <cell r="B3339" t="str">
            <v>WIRE,WELD,SS,316LSI  MIG ROD 0.8mm,LINCO</v>
          </cell>
          <cell r="D3339" t="str">
            <v>KG</v>
          </cell>
        </row>
        <row r="3340">
          <cell r="A3340" t="str">
            <v>9968-0008-001-T</v>
          </cell>
          <cell r="B3340" t="str">
            <v>WIRE,WELD,SS,308LSI MIG 0.8mm, SANDVICK</v>
          </cell>
          <cell r="D3340" t="str">
            <v>KG</v>
          </cell>
        </row>
        <row r="3341">
          <cell r="A3341" t="str">
            <v>9968-0009-001-T</v>
          </cell>
          <cell r="B3341" t="str">
            <v>WIRE,WELD,SS,308LSI MIG ROD1.2mm,LINCOLN</v>
          </cell>
          <cell r="D3341" t="str">
            <v>KG</v>
          </cell>
        </row>
        <row r="3342">
          <cell r="A3342" t="str">
            <v>9968-0009-T</v>
          </cell>
          <cell r="B3342" t="str">
            <v>WIRE,WELD,SS,309LSI  MIG  1.2mm,LINCON</v>
          </cell>
          <cell r="D3342" t="str">
            <v>KG</v>
          </cell>
        </row>
        <row r="3343">
          <cell r="A3343" t="str">
            <v>9968-0010-001-T</v>
          </cell>
          <cell r="B3343" t="str">
            <v>WIRE,WELD,SS308L  TIG ROD 2.4mm LINCON</v>
          </cell>
          <cell r="D3343" t="str">
            <v>KG</v>
          </cell>
        </row>
        <row r="3344">
          <cell r="A3344" t="str">
            <v>9968-0028-T</v>
          </cell>
          <cell r="B3344" t="str">
            <v>WIRE,WELD,AL,ER-5556 TIG ROD 3.2 mm,ESAB</v>
          </cell>
          <cell r="D3344" t="str">
            <v>KG</v>
          </cell>
        </row>
        <row r="3345">
          <cell r="A3345" t="str">
            <v>9968-0031-T</v>
          </cell>
          <cell r="B3345" t="str">
            <v>WIRE,WELD 1.2mm AL,INDALCO MIG 5556</v>
          </cell>
          <cell r="D3345" t="str">
            <v>KG</v>
          </cell>
        </row>
        <row r="3346">
          <cell r="A3346" t="str">
            <v>9968-0032-T</v>
          </cell>
          <cell r="B3346" t="str">
            <v>WIRE,WELD1.6mm AL,INDALCO MIG 5556</v>
          </cell>
          <cell r="D3346" t="str">
            <v>KG</v>
          </cell>
        </row>
        <row r="3347">
          <cell r="A3347" t="str">
            <v>9968-0033-T</v>
          </cell>
          <cell r="B3347" t="str">
            <v>WIRE,WELD 3.2mm AL,INDALCO TIG 5556</v>
          </cell>
          <cell r="D3347" t="str">
            <v>KG</v>
          </cell>
        </row>
        <row r="3348">
          <cell r="A3348" t="str">
            <v>9968-0037-T</v>
          </cell>
          <cell r="B3348" t="str">
            <v>WIRE,WELD ,SS,309LSI TIG 1.6mm.</v>
          </cell>
          <cell r="D3348" t="str">
            <v>KG</v>
          </cell>
        </row>
        <row r="3349">
          <cell r="A3349" t="str">
            <v>9968-0038-T</v>
          </cell>
          <cell r="B3349" t="str">
            <v>WIRE,WELD ,SS,309LSI TIG 2.4mm.</v>
          </cell>
          <cell r="D3349" t="str">
            <v>KG</v>
          </cell>
        </row>
        <row r="3350">
          <cell r="A3350" t="str">
            <v>9968-0042-T</v>
          </cell>
          <cell r="B3350" t="str">
            <v>WIRE,WELDING STL LINCOLN JM-110 1.2mmDIA</v>
          </cell>
          <cell r="D3350" t="str">
            <v>KG</v>
          </cell>
        </row>
        <row r="3351">
          <cell r="A3351" t="str">
            <v>9968-0043-T</v>
          </cell>
          <cell r="B3351" t="str">
            <v>TIG WELDING ROD ER308L 3.2MM DIA.</v>
          </cell>
          <cell r="D3351" t="str">
            <v>KG</v>
          </cell>
        </row>
        <row r="3352">
          <cell r="A3352" t="str">
            <v>9968-0044-001-T</v>
          </cell>
          <cell r="B3352" t="str">
            <v>WIRE,WELD,AL,ER-5356 TIG ROD 3.2 SPEEDAR</v>
          </cell>
          <cell r="D3352" t="str">
            <v>KG</v>
          </cell>
        </row>
        <row r="3353">
          <cell r="A3353" t="str">
            <v>9968-0044-T</v>
          </cell>
          <cell r="B3353" t="str">
            <v>WIRE,WELD,AL,ER-5356 TIG ROD 3.2 INDALCO</v>
          </cell>
          <cell r="D3353" t="str">
            <v>KG</v>
          </cell>
        </row>
        <row r="3354">
          <cell r="A3354" t="str">
            <v>9968-0045-001-T</v>
          </cell>
          <cell r="B3354" t="str">
            <v>WIRE,WELD,AL,ER-5356 MIG 1.6 INDALCO</v>
          </cell>
          <cell r="D3354" t="str">
            <v>KG</v>
          </cell>
        </row>
        <row r="3355">
          <cell r="A3355" t="str">
            <v>9968-0046-T</v>
          </cell>
          <cell r="B3355" t="str">
            <v>WIRE,WELD,ALUM,ER-5356 MIG 1.6 Lincoln</v>
          </cell>
          <cell r="D3355" t="str">
            <v>KG</v>
          </cell>
        </row>
        <row r="3356">
          <cell r="A3356" t="str">
            <v>9968-0047-T</v>
          </cell>
          <cell r="B3356" t="str">
            <v>WIRE,WELD,ALUM,ER-5356 MIG 1.2mm (LINCO</v>
          </cell>
          <cell r="D3356" t="str">
            <v>KG</v>
          </cell>
        </row>
        <row r="3357">
          <cell r="A3357" t="str">
            <v>9968-0048-T</v>
          </cell>
          <cell r="B3357" t="str">
            <v>WIRE,WELD,ALUM,ER-5356 MIG 1.2 mm OSWEL</v>
          </cell>
          <cell r="D3357" t="str">
            <v>KG</v>
          </cell>
        </row>
        <row r="3358">
          <cell r="A3358" t="str">
            <v>FAC0262</v>
          </cell>
          <cell r="B3358" t="str">
            <v>WEL-TIG-ER308L SIZE 3.2 MM.[5 KGS/BX]</v>
          </cell>
          <cell r="D3358" t="str">
            <v>BX</v>
          </cell>
        </row>
        <row r="3359">
          <cell r="A3359" t="str">
            <v>FAC0782</v>
          </cell>
          <cell r="B3359" t="str">
            <v>CERAMIC BACKING#CBM8061-4, 1000mm.</v>
          </cell>
          <cell r="D3359" t="str">
            <v>EA</v>
          </cell>
        </row>
        <row r="3360">
          <cell r="A3360" t="str">
            <v>WLC1009</v>
          </cell>
          <cell r="B3360" t="str">
            <v>TUNGSTEN 3.2 MM (RED)</v>
          </cell>
          <cell r="D3360" t="str">
            <v>EA</v>
          </cell>
        </row>
        <row r="3361">
          <cell r="A3361" t="str">
            <v>WLC1010</v>
          </cell>
          <cell r="B3361" t="str">
            <v>TUNGSTEN ELECTRODE 3.2 MM. (GREEN)</v>
          </cell>
          <cell r="D3361" t="str">
            <v>EA</v>
          </cell>
        </row>
        <row r="3362">
          <cell r="A3362" t="str">
            <v>WLC5002</v>
          </cell>
          <cell r="B3362" t="str">
            <v>GOUGING CARBON 5.0 MM "IBI" BRAND</v>
          </cell>
          <cell r="D3362" t="str">
            <v>EA</v>
          </cell>
        </row>
        <row r="3363">
          <cell r="A3363" t="str">
            <v>WLC5004</v>
          </cell>
          <cell r="B3363" t="str">
            <v>GOUGING CARBON 8.0 MM "IBI" BRAND</v>
          </cell>
          <cell r="D3363" t="str">
            <v>EA</v>
          </cell>
        </row>
        <row r="3364">
          <cell r="A3364" t="str">
            <v>WLC6011</v>
          </cell>
          <cell r="B3364" t="str">
            <v>WELDING WIRES 316L TIG ROD 2.4mm x 915mm</v>
          </cell>
          <cell r="D3364" t="str">
            <v>KG</v>
          </cell>
        </row>
        <row r="3365">
          <cell r="A3365" t="str">
            <v>035-0207-001-T</v>
          </cell>
          <cell r="B3365" t="str">
            <v>HORSE HAIR GUARD FOR FENDER 4" FLX100</v>
          </cell>
          <cell r="D3365" t="str">
            <v>ME</v>
          </cell>
        </row>
        <row r="3366">
          <cell r="A3366" t="str">
            <v>9006-0002-T</v>
          </cell>
          <cell r="B3366" t="str">
            <v>ARM, CHASSIS POLE ZINC LELOX OSCP</v>
          </cell>
          <cell r="D3366" t="str">
            <v>EA</v>
          </cell>
        </row>
        <row r="3367">
          <cell r="A3367" t="str">
            <v>9046-0005-T</v>
          </cell>
          <cell r="B3367" t="str">
            <v>BRACKET,MOUNTING MUDGUARD LEELOX MMAB</v>
          </cell>
          <cell r="D3367" t="str">
            <v>EA</v>
          </cell>
        </row>
        <row r="3368">
          <cell r="A3368" t="str">
            <v>9127-0008-T</v>
          </cell>
          <cell r="B3368" t="str">
            <v>EXTRU. HORSE HAIR SECT2.6M LG# F-TR</v>
          </cell>
          <cell r="D3368" t="str">
            <v>EA</v>
          </cell>
        </row>
        <row r="3369">
          <cell r="A3369" t="str">
            <v>9289-0032-001-T</v>
          </cell>
          <cell r="B3369" t="str">
            <v>FENDER,SINGLE,AL2mm,FULL,LELOX(AM20SINC)</v>
          </cell>
          <cell r="D3369" t="str">
            <v>EA</v>
          </cell>
        </row>
        <row r="3370">
          <cell r="A3370" t="str">
            <v>9289-0034-002-T</v>
          </cell>
          <cell r="B3370" t="str">
            <v>FENDER, AL MUDGUARD LELOX AM20SSNR</v>
          </cell>
          <cell r="D3370" t="str">
            <v>EA</v>
          </cell>
        </row>
        <row r="3371">
          <cell r="A3371" t="str">
            <v>9289-0034-T</v>
          </cell>
          <cell r="B3371" t="str">
            <v>FENDER, SS MUDGUARD LELOX SS11SINC</v>
          </cell>
          <cell r="D3371" t="str">
            <v>EA</v>
          </cell>
        </row>
        <row r="3372">
          <cell r="A3372" t="str">
            <v>9289-0035-T</v>
          </cell>
          <cell r="B3372" t="str">
            <v>FENDER,2X100 SPRAY SUSP LELOX SP100H</v>
          </cell>
          <cell r="D3372" t="str">
            <v>EA</v>
          </cell>
        </row>
        <row r="3373">
          <cell r="A3373" t="str">
            <v>9289-0036-T</v>
          </cell>
          <cell r="B3373" t="str">
            <v>FENDER,LOOP KIT LELOX LK1</v>
          </cell>
          <cell r="D3373" t="str">
            <v>EA</v>
          </cell>
        </row>
        <row r="3374">
          <cell r="A3374" t="str">
            <v>9601-0029-T</v>
          </cell>
          <cell r="B3374" t="str">
            <v>PLUG,BLACK#CAP-571FOR LELOX CHASSIS PIPE</v>
          </cell>
          <cell r="D3374" t="str">
            <v>EA</v>
          </cell>
        </row>
        <row r="3375">
          <cell r="A3375" t="str">
            <v>RSA-0368</v>
          </cell>
          <cell r="B3375" t="str">
            <v>10MM X 2000 X 9144 ALFORM700M HT ST</v>
          </cell>
          <cell r="D3375" t="str">
            <v>EA</v>
          </cell>
        </row>
        <row r="3376">
          <cell r="A3376" t="str">
            <v>RSA-0369</v>
          </cell>
          <cell r="B3376" t="str">
            <v>16MM X 2000 X 9144 ALFORM700M HT ST</v>
          </cell>
          <cell r="D3376" t="str">
            <v>EA</v>
          </cell>
        </row>
        <row r="3377">
          <cell r="A3377" t="str">
            <v>RSA-0370</v>
          </cell>
          <cell r="B3377" t="str">
            <v>12MM X 2000 X 6100 ALFORM700M HT ST</v>
          </cell>
          <cell r="D3377" t="str">
            <v>EA</v>
          </cell>
        </row>
        <row r="3378">
          <cell r="A3378" t="str">
            <v>RSA-0159</v>
          </cell>
          <cell r="B3378" t="str">
            <v>3mm X 1524 X 3048 HI-TEN ST52-3</v>
          </cell>
          <cell r="D3378" t="str">
            <v>EA</v>
          </cell>
        </row>
        <row r="3379">
          <cell r="A3379" t="str">
            <v>RSA-0187</v>
          </cell>
          <cell r="B3379" t="str">
            <v>8mm x 1524 x 6096 HI-TEN ST52-3</v>
          </cell>
          <cell r="D3379" t="str">
            <v>EA</v>
          </cell>
        </row>
        <row r="3380">
          <cell r="A3380" t="str">
            <v>RSA-0261</v>
          </cell>
          <cell r="B3380" t="str">
            <v>10mm X 2438 X 3048  STL PLATE EH36</v>
          </cell>
          <cell r="D3380" t="str">
            <v>EA</v>
          </cell>
        </row>
        <row r="3381">
          <cell r="A3381" t="str">
            <v>RSA-0264</v>
          </cell>
          <cell r="B3381" t="str">
            <v>4mm x 5' x 20' EN10025S355J2G3</v>
          </cell>
          <cell r="D3381" t="str">
            <v>EA</v>
          </cell>
        </row>
        <row r="3382">
          <cell r="A3382" t="str">
            <v>RSA-0282</v>
          </cell>
          <cell r="B3382" t="str">
            <v>4mm X 5' X 20' HI-TEN PLATE "CORTEN B-D"</v>
          </cell>
          <cell r="D3382" t="str">
            <v>EA</v>
          </cell>
        </row>
        <row r="3383">
          <cell r="A3383" t="str">
            <v>RSA-0303</v>
          </cell>
          <cell r="B3383" t="str">
            <v>10mm x 8' x 10' HI-TEN ST DELIMAX 690</v>
          </cell>
          <cell r="D3383" t="str">
            <v>EA</v>
          </cell>
        </row>
        <row r="3384">
          <cell r="A3384" t="str">
            <v>RSA-0309</v>
          </cell>
          <cell r="B3384" t="str">
            <v>6mm x 5' x 20' STEEL CORTEN A</v>
          </cell>
          <cell r="D3384" t="str">
            <v>EA</v>
          </cell>
        </row>
        <row r="3385">
          <cell r="A3385" t="str">
            <v>RSA-0338</v>
          </cell>
          <cell r="B3385" t="str">
            <v>16mm X 2438 X 6100  HI-TEN ALFORM700</v>
          </cell>
          <cell r="D3385" t="str">
            <v>EA</v>
          </cell>
        </row>
        <row r="3386">
          <cell r="A3386" t="str">
            <v>RSA-0339</v>
          </cell>
          <cell r="B3386" t="str">
            <v>10mm X 1524 X 6096 OPTIM700MC</v>
          </cell>
          <cell r="D3386" t="str">
            <v>EA</v>
          </cell>
        </row>
        <row r="3387">
          <cell r="A3387" t="str">
            <v>RSA-0371</v>
          </cell>
          <cell r="B3387" t="str">
            <v>10mm X 1550 X 3000 HI-TEN OPTIM700MC</v>
          </cell>
          <cell r="D3387" t="str">
            <v>EA</v>
          </cell>
        </row>
        <row r="3388">
          <cell r="A3388" t="str">
            <v>RSA-0376</v>
          </cell>
          <cell r="B3388" t="str">
            <v>10MM X 1550 X 6000 ST OPTIM 700</v>
          </cell>
          <cell r="D3388" t="str">
            <v>EA</v>
          </cell>
        </row>
        <row r="3389">
          <cell r="A3389" t="str">
            <v>RSA-0377</v>
          </cell>
          <cell r="B3389" t="str">
            <v>8mm X 1524 X 6096 ST OPTIM 700 MC</v>
          </cell>
          <cell r="D3389" t="str">
            <v>EA</v>
          </cell>
        </row>
        <row r="3390">
          <cell r="A3390" t="str">
            <v>RSA-0378</v>
          </cell>
          <cell r="B3390" t="str">
            <v>10MM X 2438 X 9144 ALFORM700M HT ST</v>
          </cell>
          <cell r="D3390" t="str">
            <v>EA</v>
          </cell>
        </row>
        <row r="3391">
          <cell r="A3391" t="str">
            <v>RSA-0379</v>
          </cell>
          <cell r="B3391" t="str">
            <v>16MM X 2438 X 9144 ALFORM700M HT ST</v>
          </cell>
          <cell r="D3391" t="str">
            <v>EA</v>
          </cell>
        </row>
        <row r="3392">
          <cell r="A3392" t="str">
            <v>RSA-0380</v>
          </cell>
          <cell r="B3392" t="str">
            <v>4mm X 1250 X 3118 ST DOMEX 700 MC PLATE</v>
          </cell>
          <cell r="D3392" t="str">
            <v>EA</v>
          </cell>
        </row>
        <row r="3393">
          <cell r="A3393" t="str">
            <v>RSA-0386</v>
          </cell>
          <cell r="B3393" t="str">
            <v>6mm X 2438 X 7315 HI-TEN ST52-3</v>
          </cell>
          <cell r="D3393" t="str">
            <v>EA</v>
          </cell>
        </row>
        <row r="3394">
          <cell r="A3394" t="str">
            <v>RSA-0390</v>
          </cell>
          <cell r="B3394" t="str">
            <v>4mm X 1250 X 5900 ST DOMEX 700 MC PLATE</v>
          </cell>
          <cell r="D3394" t="str">
            <v>EA</v>
          </cell>
        </row>
        <row r="3395">
          <cell r="A3395" t="str">
            <v>RSA-0393</v>
          </cell>
          <cell r="B3395" t="str">
            <v>6mm X 5' X 10'  STL PLATE EH36</v>
          </cell>
          <cell r="D3395" t="str">
            <v>EA</v>
          </cell>
        </row>
        <row r="3396">
          <cell r="A3396" t="str">
            <v>RSA-0394</v>
          </cell>
          <cell r="B3396" t="str">
            <v>4mm X 1524 X 3048 OPTIM 700MC</v>
          </cell>
          <cell r="D3396" t="str">
            <v>EA</v>
          </cell>
        </row>
        <row r="3397">
          <cell r="A3397" t="str">
            <v>RSA-0395</v>
          </cell>
          <cell r="B3397" t="str">
            <v>6MM X 5' X 10' STEEL OPTIM 700</v>
          </cell>
          <cell r="D3397" t="str">
            <v>EA</v>
          </cell>
        </row>
        <row r="3398">
          <cell r="A3398" t="str">
            <v>RSA-0396</v>
          </cell>
          <cell r="B3398" t="str">
            <v>6mm x 2438mm x 9144mm STEEL PLATE EH36</v>
          </cell>
          <cell r="D3398" t="str">
            <v>EA</v>
          </cell>
        </row>
        <row r="3399">
          <cell r="A3399" t="str">
            <v>RSA-0404</v>
          </cell>
          <cell r="B3399" t="str">
            <v>6mm X 2438 X 4572 STEEL PLATE EH36</v>
          </cell>
          <cell r="D3399" t="str">
            <v>EA</v>
          </cell>
        </row>
        <row r="3400">
          <cell r="A3400" t="str">
            <v>RSA-0405</v>
          </cell>
          <cell r="B3400" t="str">
            <v>12mm X 1524 X 6096 OPTIM700MC</v>
          </cell>
          <cell r="D3400" t="str">
            <v>EA</v>
          </cell>
        </row>
        <row r="3401">
          <cell r="A3401" t="str">
            <v>RSA-0406</v>
          </cell>
          <cell r="B3401" t="str">
            <v>10MM X 8' X 10' ALFORM700M HT ST</v>
          </cell>
          <cell r="D3401" t="str">
            <v>EA</v>
          </cell>
        </row>
        <row r="3402">
          <cell r="A3402" t="str">
            <v>RSA-0408</v>
          </cell>
          <cell r="B3402" t="str">
            <v>8MM x 2438 x 9144 ST EH36</v>
          </cell>
          <cell r="D3402" t="str">
            <v>EA</v>
          </cell>
        </row>
        <row r="3403">
          <cell r="A3403" t="str">
            <v>RSA-0410</v>
          </cell>
          <cell r="B3403" t="str">
            <v>12mm X 1524 X 3048 OPTIM700MC</v>
          </cell>
          <cell r="D3403" t="str">
            <v>EA</v>
          </cell>
        </row>
        <row r="3404">
          <cell r="A3404" t="str">
            <v>RSA-0411</v>
          </cell>
          <cell r="B3404" t="str">
            <v>10mm X 1524 X 6096 STEEL PLATE EH36</v>
          </cell>
          <cell r="D3404" t="str">
            <v>EA</v>
          </cell>
        </row>
        <row r="3405">
          <cell r="A3405" t="str">
            <v>RSA-0412</v>
          </cell>
          <cell r="B3405" t="str">
            <v>10mm X 2438 X 9144 STEEL PLATE EH36</v>
          </cell>
          <cell r="D3405" t="str">
            <v>EA</v>
          </cell>
        </row>
        <row r="3406">
          <cell r="A3406" t="str">
            <v>RSA-0414</v>
          </cell>
          <cell r="B3406" t="str">
            <v>10mm.X2438X9144 HI-TE ST S355J2N(ST52-3)</v>
          </cell>
          <cell r="D3406" t="str">
            <v>EA</v>
          </cell>
        </row>
        <row r="3407">
          <cell r="A3407" t="str">
            <v>RSA-0416</v>
          </cell>
          <cell r="B3407" t="str">
            <v>16mm x 1524 x 12200 OPTIM 700 MC HI-TEN</v>
          </cell>
          <cell r="D3407" t="str">
            <v>EA</v>
          </cell>
        </row>
        <row r="3408">
          <cell r="A3408" t="str">
            <v>RSA-0417</v>
          </cell>
          <cell r="B3408" t="str">
            <v>12mm. x 2438 x 9144 HI-TEN (EH36)</v>
          </cell>
          <cell r="D3408" t="str">
            <v>EA</v>
          </cell>
        </row>
        <row r="3409">
          <cell r="A3409" t="str">
            <v>RSA-0418</v>
          </cell>
          <cell r="B3409" t="str">
            <v>6mm x 1524 x6096 HI-TEN OPTIM 700MC</v>
          </cell>
          <cell r="D3409" t="str">
            <v>EA</v>
          </cell>
        </row>
        <row r="3410">
          <cell r="A3410" t="str">
            <v>RSA-0419</v>
          </cell>
          <cell r="B3410" t="str">
            <v>10mm.x1524x9114 OPTIM700MC EXTRA HI-TEN</v>
          </cell>
          <cell r="D3410" t="str">
            <v>EA</v>
          </cell>
        </row>
        <row r="3411">
          <cell r="A3411" t="str">
            <v>RSA-0420</v>
          </cell>
          <cell r="B3411" t="str">
            <v>8mm X 1524 X 3048 ST OPTIM 700 MC</v>
          </cell>
          <cell r="D3411" t="str">
            <v>EA</v>
          </cell>
        </row>
        <row r="3412">
          <cell r="A3412" t="str">
            <v>RSA-0421</v>
          </cell>
          <cell r="B3412" t="str">
            <v>8mm X 2438 mm. X 3048 mm. ALFORM700M</v>
          </cell>
          <cell r="D3412" t="str">
            <v>EA</v>
          </cell>
        </row>
        <row r="3413">
          <cell r="A3413" t="str">
            <v>RSA-0422</v>
          </cell>
          <cell r="B3413" t="str">
            <v>10mm x 1524 x 12200 OPTIM 700 MC HI-TEN</v>
          </cell>
          <cell r="D3413" t="str">
            <v>EA</v>
          </cell>
        </row>
        <row r="3414">
          <cell r="A3414" t="str">
            <v>RSA-0423</v>
          </cell>
          <cell r="B3414" t="str">
            <v>16mm X 1524 X 9144 HI-TEN OPTIM700MC</v>
          </cell>
          <cell r="D3414" t="str">
            <v>EA</v>
          </cell>
        </row>
        <row r="3415">
          <cell r="A3415" t="str">
            <v>RSA-0424</v>
          </cell>
          <cell r="B3415" t="str">
            <v>16mm X 2438 X 12200 HI-TEN ALFORM700M</v>
          </cell>
          <cell r="D3415" t="str">
            <v>EA</v>
          </cell>
        </row>
        <row r="3416">
          <cell r="A3416" t="str">
            <v>RSA-0426</v>
          </cell>
          <cell r="B3416" t="str">
            <v>6mm X 4' X 10' STEEL PLATE EH36</v>
          </cell>
          <cell r="D3416" t="str">
            <v>EA</v>
          </cell>
        </row>
        <row r="3417">
          <cell r="A3417" t="str">
            <v>RSA-0427</v>
          </cell>
          <cell r="B3417" t="str">
            <v>8mm X 1219mm X 3048mm STEEL PLATE EH36</v>
          </cell>
          <cell r="D3417" t="str">
            <v>EA</v>
          </cell>
        </row>
        <row r="3418">
          <cell r="A3418" t="str">
            <v>RSA-0428</v>
          </cell>
          <cell r="B3418" t="str">
            <v>10mm x1219mm x 3048mm STEEL PLATE EH36</v>
          </cell>
          <cell r="D3418" t="str">
            <v>EA</v>
          </cell>
        </row>
        <row r="3419">
          <cell r="A3419" t="str">
            <v>RSA-0429</v>
          </cell>
          <cell r="B3419" t="str">
            <v>12mm X 4' X 8' STEEL PLATE EH36</v>
          </cell>
          <cell r="D3419" t="str">
            <v>EA</v>
          </cell>
        </row>
        <row r="3420">
          <cell r="A3420" t="str">
            <v>RSA-0430</v>
          </cell>
          <cell r="B3420" t="str">
            <v>6mm X 5'X 10' ST OPTIM 700 MC</v>
          </cell>
          <cell r="D3420" t="str">
            <v>EA</v>
          </cell>
        </row>
        <row r="3421">
          <cell r="A3421" t="str">
            <v>RSA-0431</v>
          </cell>
          <cell r="B3421" t="str">
            <v>10mm X 5'X 10' ST OPTIM 700 MC</v>
          </cell>
          <cell r="D3421" t="str">
            <v>EA</v>
          </cell>
        </row>
        <row r="3422">
          <cell r="A3422" t="str">
            <v>RSA-0432</v>
          </cell>
          <cell r="B3422" t="str">
            <v>12mm X 5'X 10' ST OPTIM 700 MC</v>
          </cell>
          <cell r="D3422" t="str">
            <v>EA</v>
          </cell>
        </row>
        <row r="3423">
          <cell r="A3423" t="str">
            <v>RSA-0433</v>
          </cell>
          <cell r="B3423" t="str">
            <v>16mm X 5'X 10' ST OPTIM 700 MC</v>
          </cell>
          <cell r="D3423" t="str">
            <v>EA</v>
          </cell>
        </row>
        <row r="3424">
          <cell r="A3424" t="str">
            <v>RSA-0434</v>
          </cell>
          <cell r="B3424" t="str">
            <v>12mm. X 2200 X 5100 mm. ALFORM700M</v>
          </cell>
          <cell r="D3424" t="str">
            <v>EA</v>
          </cell>
        </row>
        <row r="3425">
          <cell r="A3425" t="str">
            <v>RSA-0435</v>
          </cell>
          <cell r="B3425" t="str">
            <v>6mm X 2438 mm X 3048 mm STEEL PLATE EH36</v>
          </cell>
          <cell r="D3425" t="str">
            <v>EA</v>
          </cell>
        </row>
        <row r="3426">
          <cell r="A3426" t="str">
            <v>RSA-0436</v>
          </cell>
          <cell r="B3426" t="str">
            <v>16mmx1524mmx9144mm HITEN-STEEL JFE-780LE</v>
          </cell>
          <cell r="D3426" t="str">
            <v>EA</v>
          </cell>
        </row>
        <row r="3427">
          <cell r="A3427" t="str">
            <v>RSA-0438</v>
          </cell>
          <cell r="B3427" t="str">
            <v>16mmx1524mmx3048mm HITEN-STEEL JFE-780LE</v>
          </cell>
          <cell r="D3427" t="str">
            <v>EA</v>
          </cell>
        </row>
        <row r="3428">
          <cell r="A3428" t="str">
            <v>RSA-0439</v>
          </cell>
          <cell r="B3428" t="str">
            <v>12mmx1524mmx3048mm HITEN-STEEL JFE-780LE</v>
          </cell>
          <cell r="D3428" t="str">
            <v>EA</v>
          </cell>
        </row>
        <row r="3429">
          <cell r="A3429" t="str">
            <v>RSA-0440</v>
          </cell>
          <cell r="B3429" t="str">
            <v>8mmx1524mmx3048mm HITEN-STEEL JFE-780LE</v>
          </cell>
          <cell r="D3429" t="str">
            <v>EA</v>
          </cell>
        </row>
        <row r="3430">
          <cell r="A3430" t="str">
            <v>RSA-0448</v>
          </cell>
          <cell r="B3430" t="str">
            <v>4mm X 1230 X 3048 OPTIM 700MC PLUS XTRA</v>
          </cell>
          <cell r="D3430" t="str">
            <v>EA</v>
          </cell>
        </row>
        <row r="3431">
          <cell r="A3431" t="str">
            <v>RSA-0459</v>
          </cell>
          <cell r="B3431" t="str">
            <v>8mm x1524 x3048 HI-TEN "CORTEN B-D"</v>
          </cell>
          <cell r="D3431" t="str">
            <v>EA</v>
          </cell>
        </row>
        <row r="3432">
          <cell r="A3432" t="str">
            <v>RSA-0463</v>
          </cell>
          <cell r="B3432" t="str">
            <v>10MM1524X3048MM HI-TENS355J2N/M(ST52-3)</v>
          </cell>
          <cell r="D3432" t="str">
            <v>EA</v>
          </cell>
        </row>
        <row r="3433">
          <cell r="A3433" t="str">
            <v>RSA-0465</v>
          </cell>
          <cell r="B3433" t="str">
            <v>8mmx1500x3048mm STRENX700MC HI-TEN STEEL</v>
          </cell>
          <cell r="D3433" t="str">
            <v>EA</v>
          </cell>
        </row>
        <row r="3434">
          <cell r="A3434" t="str">
            <v>RSA-0469</v>
          </cell>
          <cell r="B3434" t="str">
            <v>8mmx1500x6096 STRENX 700 MC HI-T STEEL</v>
          </cell>
          <cell r="D3434" t="str">
            <v>EA</v>
          </cell>
        </row>
        <row r="3435">
          <cell r="A3435" t="str">
            <v>RSA-0473</v>
          </cell>
          <cell r="B3435" t="str">
            <v>4mm X 1524X3000mm CORTEN B-D STL. PLATE</v>
          </cell>
          <cell r="D3435" t="str">
            <v>EA</v>
          </cell>
        </row>
        <row r="3436">
          <cell r="A3436" t="str">
            <v>RSA-0474</v>
          </cell>
          <cell r="B3436" t="str">
            <v>10mmx1500x3048 mm STRENX700MC HI-T STEEL</v>
          </cell>
          <cell r="D3436" t="str">
            <v>EA</v>
          </cell>
        </row>
        <row r="3437">
          <cell r="A3437" t="str">
            <v>RSA-0475</v>
          </cell>
          <cell r="B3437" t="str">
            <v>6mm.x1,524 x3,048mm.STRENX 700MC HI STL</v>
          </cell>
          <cell r="D3437" t="str">
            <v>EA</v>
          </cell>
        </row>
        <row r="3438">
          <cell r="A3438" t="str">
            <v>RSA-0476</v>
          </cell>
          <cell r="B3438" t="str">
            <v>10mmx1500x6096 mm STRENX700MC HI-T STEEL</v>
          </cell>
          <cell r="D3438" t="str">
            <v>EA</v>
          </cell>
        </row>
        <row r="3439">
          <cell r="A3439" t="str">
            <v>RSA-0483</v>
          </cell>
          <cell r="B3439" t="str">
            <v>6mm x1219 x 4876 CORTEN B-D STEEL PLATE</v>
          </cell>
          <cell r="D3439" t="str">
            <v>EA</v>
          </cell>
        </row>
        <row r="3440">
          <cell r="A3440" t="str">
            <v>RSA-0491</v>
          </cell>
          <cell r="B3440" t="str">
            <v>6mm x 1524mm. x 3048mm. PERFORM700</v>
          </cell>
          <cell r="D3440" t="str">
            <v>EA</v>
          </cell>
        </row>
        <row r="3441">
          <cell r="A3441" t="str">
            <v>RSA-0492</v>
          </cell>
          <cell r="B3441" t="str">
            <v>8mm x 1524mm. x 3048mm. PERFORM 700</v>
          </cell>
          <cell r="D3441" t="str">
            <v>EA</v>
          </cell>
        </row>
        <row r="3442">
          <cell r="A3442" t="str">
            <v>RSA-0499</v>
          </cell>
          <cell r="B3442" t="str">
            <v>8mm x 1524mm. x 9144mm. PERFORM 700</v>
          </cell>
          <cell r="D3442" t="str">
            <v>EA</v>
          </cell>
        </row>
        <row r="3443">
          <cell r="A3443" t="str">
            <v>RSA-0512</v>
          </cell>
          <cell r="B3443" t="str">
            <v>10mm x 1500mm. x 6000mm. PERFORM 700</v>
          </cell>
          <cell r="D3443" t="str">
            <v>EA</v>
          </cell>
        </row>
        <row r="3444">
          <cell r="A3444" t="str">
            <v>RSA-0513</v>
          </cell>
          <cell r="B3444" t="str">
            <v>4mm x 1500 x 3000mm PERFORM 700 (GERMANY</v>
          </cell>
          <cell r="D3444" t="str">
            <v>EA</v>
          </cell>
        </row>
        <row r="3445">
          <cell r="A3445" t="str">
            <v>RSA-0517</v>
          </cell>
          <cell r="B3445" t="str">
            <v>8mm x 1500mm. x 3000mm. PERFORM 700</v>
          </cell>
          <cell r="D3445" t="str">
            <v>EA</v>
          </cell>
        </row>
        <row r="3446">
          <cell r="A3446" t="str">
            <v>RSA-0520</v>
          </cell>
          <cell r="B3446" t="str">
            <v>3mm X 1500 X 3048 SPA-H STEEL PLATE</v>
          </cell>
          <cell r="D3446" t="str">
            <v>EA</v>
          </cell>
        </row>
        <row r="3447">
          <cell r="A3447" t="str">
            <v>RSA-0522</v>
          </cell>
          <cell r="B3447" t="str">
            <v>12mm x 1500mm. x 6096mm. PERFORM 700 EX.</v>
          </cell>
          <cell r="D3447" t="str">
            <v>EA</v>
          </cell>
        </row>
        <row r="3448">
          <cell r="A3448" t="str">
            <v>RSA-0526</v>
          </cell>
          <cell r="B3448" t="str">
            <v>10mm x1500mm x9144mm Perform700 Hi-Ten</v>
          </cell>
          <cell r="D3448" t="str">
            <v>EA</v>
          </cell>
        </row>
        <row r="3449">
          <cell r="A3449" t="str">
            <v>RSA-0527</v>
          </cell>
          <cell r="B3449" t="str">
            <v>10mm x1500mm x3048mm Perform700 Hi-Ten</v>
          </cell>
          <cell r="D3449" t="str">
            <v>EA</v>
          </cell>
        </row>
        <row r="3450">
          <cell r="A3450" t="str">
            <v>RSA-0529</v>
          </cell>
          <cell r="B3450" t="str">
            <v>6mm x1500mm x3048mm AL Form700 Hi-T</v>
          </cell>
          <cell r="D3450" t="str">
            <v>EA</v>
          </cell>
        </row>
        <row r="3451">
          <cell r="A3451" t="str">
            <v>RSA-0530</v>
          </cell>
          <cell r="B3451" t="str">
            <v>8mm x1500mm x3048mm Perform700 Hi-Ten</v>
          </cell>
          <cell r="D3451" t="str">
            <v>EA</v>
          </cell>
        </row>
        <row r="3452">
          <cell r="A3452" t="str">
            <v>RSE-0128</v>
          </cell>
          <cell r="B3452" t="str">
            <v>120mm DIA. x 1425mm LG. ROUND BAR ST52-3</v>
          </cell>
          <cell r="D3452" t="str">
            <v>EA</v>
          </cell>
        </row>
        <row r="3453">
          <cell r="A3453" t="str">
            <v>FAC0802</v>
          </cell>
          <cell r="B3453" t="str">
            <v>WELDING WIRE 308L-16 SIZE 2.0 MM.</v>
          </cell>
          <cell r="D3453" t="str">
            <v>BX</v>
          </cell>
        </row>
        <row r="3454">
          <cell r="A3454" t="str">
            <v>WLC4006</v>
          </cell>
          <cell r="B3454" t="str">
            <v>206191 FAS TIP MILLER XR CONTROL</v>
          </cell>
          <cell r="D3454" t="str">
            <v>EA</v>
          </cell>
        </row>
        <row r="3455">
          <cell r="A3455" t="str">
            <v>WLC6012</v>
          </cell>
          <cell r="B3455" t="str">
            <v>NOZZLE #199613</v>
          </cell>
          <cell r="D3455" t="str">
            <v>EA</v>
          </cell>
        </row>
        <row r="3456">
          <cell r="A3456" t="str">
            <v>108-0254-T</v>
          </cell>
          <cell r="B3456" t="str">
            <v>SOCKET 15 PIN RECEP,ISO-12098 C/W PIN</v>
          </cell>
          <cell r="D3456" t="str">
            <v>EA</v>
          </cell>
        </row>
        <row r="3457">
          <cell r="A3457" t="str">
            <v>9601-0031-T</v>
          </cell>
          <cell r="B3457" t="str">
            <v>PLUG ABS/EBS ISO 7638</v>
          </cell>
          <cell r="D3457" t="str">
            <v>EA</v>
          </cell>
        </row>
        <row r="3458">
          <cell r="A3458" t="str">
            <v>9740-0025-T</v>
          </cell>
          <cell r="B3458" t="str">
            <v>SOCKET ABS/EBS ISO 7638</v>
          </cell>
          <cell r="D3458" t="str">
            <v>EA</v>
          </cell>
        </row>
        <row r="3459">
          <cell r="A3459" t="str">
            <v>9873-0001-T</v>
          </cell>
          <cell r="B3459" t="str">
            <v>TIMER, TRADECOUNTER#MCE-T/24V+ ACCEVAL</v>
          </cell>
          <cell r="D3459" t="str">
            <v>EA</v>
          </cell>
        </row>
        <row r="3460">
          <cell r="A3460" t="str">
            <v>9941-0039-001-T</v>
          </cell>
          <cell r="B3460" t="str">
            <v>TRADECOUNTER,VALVE#MCE-2F,10mm.</v>
          </cell>
          <cell r="D3460" t="str">
            <v>EA</v>
          </cell>
        </row>
        <row r="3461">
          <cell r="A3461" t="str">
            <v>9941-0039-005-T</v>
          </cell>
          <cell r="B3461" t="str">
            <v>VALVE SEMI AUTO#MCE1-3200 10 mm.Tube</v>
          </cell>
          <cell r="D3461" t="str">
            <v>EA</v>
          </cell>
        </row>
        <row r="3462">
          <cell r="A3462" t="str">
            <v>9941-0039-T</v>
          </cell>
          <cell r="B3462" t="str">
            <v>TRADECOUNTER,VALVE, #MCE-3F-10-24V, 10mm</v>
          </cell>
          <cell r="D3462" t="str">
            <v>EA</v>
          </cell>
        </row>
        <row r="3463">
          <cell r="A3463" t="str">
            <v>9941-0116-T</v>
          </cell>
          <cell r="B3463" t="str">
            <v>VALVE ,3/2 ,ACCEVAL,VTN-1,10 mm PORT</v>
          </cell>
          <cell r="D3463" t="str">
            <v>EA</v>
          </cell>
        </row>
        <row r="3464">
          <cell r="A3464" t="str">
            <v>9941-0155-T</v>
          </cell>
          <cell r="B3464" t="str">
            <v>VALVE,SOLINOID 5/2 G1/4" 24V,ACCEVAL#VEB</v>
          </cell>
          <cell r="D3464" t="str">
            <v>EA</v>
          </cell>
        </row>
        <row r="3465">
          <cell r="A3465" t="str">
            <v>FAC0721</v>
          </cell>
          <cell r="B3465" t="str">
            <v>BOHLER WELDING DMO-IG TIG ROD ER70S-A1</v>
          </cell>
          <cell r="D3465" t="str">
            <v>KG</v>
          </cell>
        </row>
        <row r="3466">
          <cell r="A3466" t="str">
            <v>026-0139-T</v>
          </cell>
          <cell r="B3466" t="str">
            <v>MANHOLE COLLAR(CLAM)LIQUIP#LIQVOH300-15P</v>
          </cell>
          <cell r="D3466" t="str">
            <v>EA</v>
          </cell>
        </row>
        <row r="3467">
          <cell r="A3467" t="str">
            <v>026-0142-T</v>
          </cell>
          <cell r="B3467" t="str">
            <v>COLLAR M/H LIQUIP VOH200U-30  SERIES</v>
          </cell>
          <cell r="D3467" t="str">
            <v>EA</v>
          </cell>
        </row>
        <row r="3468">
          <cell r="A3468" t="str">
            <v>031-0177-001-T</v>
          </cell>
          <cell r="B3468" t="str">
            <v>EMERGENCY VALVE AIR OPERATED #SLV5-ARO</v>
          </cell>
          <cell r="D3468" t="str">
            <v>EA</v>
          </cell>
        </row>
        <row r="3469">
          <cell r="A3469" t="str">
            <v>031-0182-002-T</v>
          </cell>
          <cell r="B3469" t="str">
            <v>VALVE PRESSURE&amp;VACUUM VENT#PVV204</v>
          </cell>
          <cell r="D3469" t="str">
            <v>EA</v>
          </cell>
        </row>
        <row r="3470">
          <cell r="A3470" t="str">
            <v>042-0141-T</v>
          </cell>
          <cell r="B3470" t="str">
            <v>API DUST CAP ALUMINUM #API-DCLA</v>
          </cell>
          <cell r="D3470" t="str">
            <v>EA</v>
          </cell>
        </row>
        <row r="3471">
          <cell r="A3471" t="str">
            <v>042-0142-080-T</v>
          </cell>
          <cell r="B3471" t="str">
            <v>CAMLOCK ADAP. GRAVITY DISC. #LIQAPI-MC80</v>
          </cell>
          <cell r="D3471" t="str">
            <v>EA</v>
          </cell>
        </row>
        <row r="3472">
          <cell r="A3472" t="str">
            <v>042-0142-100-T</v>
          </cell>
          <cell r="B3472" t="str">
            <v>CAMLOCK ADAP,GRAVITY DISC.#API-MC100</v>
          </cell>
          <cell r="D3472" t="str">
            <v>EA</v>
          </cell>
        </row>
        <row r="3473">
          <cell r="A3473" t="str">
            <v>042-0152-T</v>
          </cell>
          <cell r="B3473" t="str">
            <v>GRAVITY COUPLER 871A-AL4030 4"x3"</v>
          </cell>
          <cell r="D3473" t="str">
            <v>EA</v>
          </cell>
        </row>
        <row r="3474">
          <cell r="A3474" t="str">
            <v>057-0132-001-T</v>
          </cell>
          <cell r="B3474" t="str">
            <v>VAPOR RECR,ADAPT#VCM450AIZ C/W Air inter</v>
          </cell>
          <cell r="D3474" t="str">
            <v>EA</v>
          </cell>
        </row>
        <row r="3475">
          <cell r="A3475" t="str">
            <v>057-0133-T</v>
          </cell>
          <cell r="B3475" t="str">
            <v>VAPOR RECOVERY DUST CAP #VCM-DCA</v>
          </cell>
          <cell r="D3475" t="str">
            <v>EA</v>
          </cell>
        </row>
        <row r="3476">
          <cell r="A3476" t="str">
            <v>058-0157-001-T</v>
          </cell>
          <cell r="B3476" t="str">
            <v>SIGHT GLASS 100mm TTMA 25mm #BF4-SG-25VZ</v>
          </cell>
          <cell r="D3476" t="str">
            <v>EA</v>
          </cell>
        </row>
        <row r="3477">
          <cell r="A3477" t="str">
            <v>058-0157-T</v>
          </cell>
          <cell r="B3477" t="str">
            <v>SIGHT GLASS 100mm TTMA 40mm #BF4-SG-40</v>
          </cell>
          <cell r="D3477" t="str">
            <v>EA</v>
          </cell>
        </row>
        <row r="3478">
          <cell r="A3478" t="str">
            <v>060-0104-002-T</v>
          </cell>
          <cell r="B3478" t="str">
            <v>VAPOR VENT,SEQ,DIRECT,MNT-M/H #AVV075V</v>
          </cell>
          <cell r="D3478" t="str">
            <v>EA</v>
          </cell>
        </row>
        <row r="3479">
          <cell r="A3479" t="str">
            <v>060-0104-003-T</v>
          </cell>
          <cell r="B3479" t="str">
            <v>LOUVRE KIT FOR LIQUIP VAPOR#LIQAVV3-12</v>
          </cell>
          <cell r="D3479" t="str">
            <v>EA</v>
          </cell>
        </row>
        <row r="3480">
          <cell r="A3480" t="str">
            <v>060-0104-004-T</v>
          </cell>
          <cell r="B3480" t="str">
            <v>VAPOR VENT,SEQ,DIRECT,MNT-COAM #AVV075VW</v>
          </cell>
          <cell r="D3480" t="str">
            <v>EA</v>
          </cell>
        </row>
        <row r="3481">
          <cell r="A3481" t="str">
            <v>067-0122-013-T</v>
          </cell>
          <cell r="B3481" t="str">
            <v>DIP TUBE GUIDE AL WELD LIQUIP#LIQDTG3-R</v>
          </cell>
          <cell r="D3481" t="str">
            <v>EA</v>
          </cell>
        </row>
        <row r="3482">
          <cell r="A3482" t="str">
            <v>067-0122-015-T</v>
          </cell>
          <cell r="B3482" t="str">
            <v>DIPTRONIC GUIDE AL. LIQUIP#DIP300</v>
          </cell>
          <cell r="D3482" t="str">
            <v>EA</v>
          </cell>
        </row>
        <row r="3483">
          <cell r="A3483" t="str">
            <v>067-0122-017-T</v>
          </cell>
          <cell r="B3483" t="str">
            <v>BLANK PLATE LIQUIP VOH-16</v>
          </cell>
          <cell r="D3483" t="str">
            <v>EA</v>
          </cell>
        </row>
        <row r="3484">
          <cell r="A3484" t="str">
            <v>067-0122-018-T</v>
          </cell>
          <cell r="B3484" t="str">
            <v>DIP TUBE 80x2200 AL LIQUIP#LIQDTS3-2200</v>
          </cell>
          <cell r="D3484" t="str">
            <v>EA</v>
          </cell>
        </row>
        <row r="3485">
          <cell r="A3485" t="str">
            <v>067-0122-019-T</v>
          </cell>
          <cell r="B3485" t="str">
            <v>DIP TUBE, ADAPTOR LIQUIP#DTA80</v>
          </cell>
          <cell r="D3485" t="str">
            <v>EA</v>
          </cell>
        </row>
        <row r="3486">
          <cell r="A3486" t="str">
            <v>067-0122-021-T</v>
          </cell>
          <cell r="B3486" t="str">
            <v>DIPTRONIC SOCKET LIQUIP#BTS100-3</v>
          </cell>
          <cell r="D3486" t="str">
            <v>EA</v>
          </cell>
        </row>
        <row r="3487">
          <cell r="A3487" t="str">
            <v>067-0122-022-T</v>
          </cell>
          <cell r="B3487" t="str">
            <v>DIPTRONIC PLUG LIQUIP#0617</v>
          </cell>
          <cell r="D3487" t="str">
            <v>EA</v>
          </cell>
        </row>
        <row r="3488">
          <cell r="A3488" t="str">
            <v>067-0122-024-T</v>
          </cell>
          <cell r="B3488" t="str">
            <v>DIP TUBE GUIDE AL.WELD LIQUIP#DTG3-R-AT</v>
          </cell>
          <cell r="D3488" t="str">
            <v>EA</v>
          </cell>
        </row>
        <row r="3489">
          <cell r="A3489" t="str">
            <v>067-0122-025-T</v>
          </cell>
          <cell r="B3489" t="str">
            <v>GASKET DIPTUBE LIQUIP#0661V [VITON A ]</v>
          </cell>
          <cell r="D3489" t="str">
            <v>EA</v>
          </cell>
        </row>
        <row r="3490">
          <cell r="A3490" t="str">
            <v>067-0122-026-T</v>
          </cell>
          <cell r="B3490" t="str">
            <v>DIP TUBE ADAP. LIQUIP METRIC #DTA80M-1VZ</v>
          </cell>
          <cell r="D3490" t="str">
            <v>EA</v>
          </cell>
        </row>
        <row r="3491">
          <cell r="A3491" t="str">
            <v>067-0122-027-T</v>
          </cell>
          <cell r="B3491" t="str">
            <v>DIP TUBE GUIDE AL.WELD ON LIQUIP#DTG3-RH</v>
          </cell>
          <cell r="D3491" t="str">
            <v>EA</v>
          </cell>
        </row>
        <row r="3492">
          <cell r="A3492" t="str">
            <v>067-0132-001-T</v>
          </cell>
          <cell r="B3492" t="str">
            <v>FILL TUBE LIQUIP FTB 3-6, 80x1800ALUM</v>
          </cell>
          <cell r="D3492" t="str">
            <v>EA</v>
          </cell>
        </row>
        <row r="3493">
          <cell r="A3493" t="str">
            <v>067-0132-003-T</v>
          </cell>
          <cell r="B3493" t="str">
            <v>FILL TUBE STEADY LIQUIP # LIQTS3X3AT</v>
          </cell>
          <cell r="D3493" t="str">
            <v>EA</v>
          </cell>
        </row>
        <row r="3494">
          <cell r="A3494" t="str">
            <v>067-0132-004-T</v>
          </cell>
          <cell r="B3494" t="str">
            <v>FILL TUBE LIQUIP AL80X2200 #LIQFTB3-2200</v>
          </cell>
          <cell r="D3494" t="str">
            <v>EA</v>
          </cell>
        </row>
        <row r="3495">
          <cell r="A3495" t="str">
            <v>067-0132-005-T</v>
          </cell>
          <cell r="B3495" t="str">
            <v>FILL TUBE ADAPTER LIQUIP#FTA80</v>
          </cell>
          <cell r="D3495" t="str">
            <v>EA</v>
          </cell>
        </row>
        <row r="3496">
          <cell r="A3496" t="str">
            <v>067-0132-006-T</v>
          </cell>
          <cell r="B3496" t="str">
            <v>FILL TUBE ADAP.  METRIC LIQUIP#LIQFTA80M</v>
          </cell>
          <cell r="D3496" t="str">
            <v>EA</v>
          </cell>
        </row>
        <row r="3497">
          <cell r="A3497" t="str">
            <v>067-0134-001-T</v>
          </cell>
          <cell r="B3497" t="str">
            <v>STEADY, ALUM. DIPTRONIC LIQUIP#DIP300</v>
          </cell>
          <cell r="D3497" t="str">
            <v>EA</v>
          </cell>
        </row>
        <row r="3498">
          <cell r="A3498" t="str">
            <v>067-0134-002-T</v>
          </cell>
          <cell r="B3498" t="str">
            <v>FLANGE, SING. DIPTRONIC LIQUIP#DIP310-1</v>
          </cell>
          <cell r="D3498" t="str">
            <v>EA</v>
          </cell>
        </row>
        <row r="3499">
          <cell r="A3499" t="str">
            <v>074-0162-001-T</v>
          </cell>
          <cell r="B3499" t="str">
            <v>ADAPTOR OUTLET AL LIQUIP #LIQSLV5-114</v>
          </cell>
          <cell r="D3499" t="str">
            <v>EA</v>
          </cell>
        </row>
        <row r="3500">
          <cell r="A3500" t="str">
            <v>074-0163-001-T</v>
          </cell>
          <cell r="B3500" t="str">
            <v>API ADAP.C/W SIGHTGLASS VITON #API450Z</v>
          </cell>
          <cell r="D3500" t="str">
            <v>EA</v>
          </cell>
        </row>
        <row r="3501">
          <cell r="A3501" t="str">
            <v>074-0163-006-T</v>
          </cell>
          <cell r="B3501" t="str">
            <v>API ADAPTOR NO SIGHTGLASS  #API491</v>
          </cell>
          <cell r="D3501" t="str">
            <v>EA</v>
          </cell>
        </row>
        <row r="3502">
          <cell r="A3502" t="str">
            <v>074-0163-007-T</v>
          </cell>
          <cell r="B3502" t="str">
            <v>API ADAPTOR NO SIGHTGLASS #API451VG</v>
          </cell>
          <cell r="D3502" t="str">
            <v>EA</v>
          </cell>
        </row>
        <row r="3503">
          <cell r="A3503" t="str">
            <v>074-0163-T</v>
          </cell>
          <cell r="B3503" t="str">
            <v>API ADAPTOR NO SIGHTGLASS VITON #API451Z</v>
          </cell>
          <cell r="D3503" t="str">
            <v>EA</v>
          </cell>
        </row>
        <row r="3504">
          <cell r="A3504" t="str">
            <v>074-0169-001-T</v>
          </cell>
          <cell r="B3504" t="str">
            <v>USE P/N 9293-0052-T</v>
          </cell>
          <cell r="D3504" t="str">
            <v>EA</v>
          </cell>
        </row>
        <row r="3505">
          <cell r="A3505" t="str">
            <v>075-0116-T</v>
          </cell>
          <cell r="B3505" t="str">
            <v>STRAINNER FOOT VALVE #SLV5-45</v>
          </cell>
          <cell r="D3505" t="str">
            <v>EA</v>
          </cell>
        </row>
        <row r="3506">
          <cell r="A3506" t="str">
            <v>108-0200-001-T</v>
          </cell>
          <cell r="B3506" t="str">
            <v>OVERFILL PROBE HOUSING VOH200-5AT</v>
          </cell>
          <cell r="D3506" t="str">
            <v>EA</v>
          </cell>
        </row>
        <row r="3507">
          <cell r="A3507" t="str">
            <v>108-0200-002-T</v>
          </cell>
          <cell r="B3507" t="str">
            <v>OVERFILL J-BOX HOUSING #LIQVOH200-5M</v>
          </cell>
          <cell r="D3507" t="str">
            <v>EA</v>
          </cell>
        </row>
        <row r="3508">
          <cell r="A3508" t="str">
            <v>108-0200-T</v>
          </cell>
          <cell r="B3508" t="str">
            <v>OVERFILL J-BOX HOUSING #VOH200-5</v>
          </cell>
          <cell r="D3508" t="str">
            <v>EA</v>
          </cell>
        </row>
        <row r="3509">
          <cell r="A3509" t="str">
            <v>108-0201-001-T</v>
          </cell>
          <cell r="B3509" t="str">
            <v>TRUCKPLUG 3 SLOT #ITP113 W/PRES.SWITCH</v>
          </cell>
          <cell r="D3509" t="str">
            <v>EA</v>
          </cell>
        </row>
        <row r="3510">
          <cell r="A3510" t="str">
            <v>108-0201-T</v>
          </cell>
          <cell r="B3510" t="str">
            <v>TRUCK PLUG 3 SLOT #TP103</v>
          </cell>
          <cell r="D3510" t="str">
            <v>EA</v>
          </cell>
        </row>
        <row r="3511">
          <cell r="A3511" t="str">
            <v>108-0202-T</v>
          </cell>
          <cell r="B3511" t="str">
            <v>TRUCK PLUG CAP PVC #5069</v>
          </cell>
          <cell r="D3511" t="str">
            <v>EA</v>
          </cell>
        </row>
        <row r="3512">
          <cell r="A3512" t="str">
            <v>108-0203-T</v>
          </cell>
          <cell r="B3512" t="str">
            <v>DIODE @TRUCK PLUGE #TP103-7</v>
          </cell>
          <cell r="D3512" t="str">
            <v>EA</v>
          </cell>
        </row>
        <row r="3513">
          <cell r="A3513" t="str">
            <v>108-0220-003-T</v>
          </cell>
          <cell r="B3513" t="str">
            <v>TRUCKPLUG 4 SLOT #TP104</v>
          </cell>
          <cell r="D3513" t="str">
            <v>EA</v>
          </cell>
        </row>
        <row r="3514">
          <cell r="A3514" t="str">
            <v>108-0220-T</v>
          </cell>
          <cell r="B3514" t="str">
            <v>TRUCKPLUG 4 SLOT #ITP114 W/PRESS.SWITCH</v>
          </cell>
          <cell r="D3514" t="str">
            <v>EA</v>
          </cell>
        </row>
        <row r="3515">
          <cell r="A3515" t="str">
            <v>112-1141-002-T</v>
          </cell>
          <cell r="B3515" t="str">
            <v>MANHOLE COVER VOH4102A4A0Z (W/ PVV104)</v>
          </cell>
          <cell r="D3515" t="str">
            <v>EA</v>
          </cell>
        </row>
        <row r="3516">
          <cell r="A3516" t="str">
            <v>112-1141-004-T</v>
          </cell>
          <cell r="B3516" t="str">
            <v>MANHOLE COVER LIQUIP#VOH4116A8A0Z</v>
          </cell>
          <cell r="D3516" t="str">
            <v>EA</v>
          </cell>
        </row>
        <row r="3517">
          <cell r="A3517" t="str">
            <v>134-0475-001-T</v>
          </cell>
          <cell r="B3517" t="str">
            <v>BLANK PLATE AVV3.0-10 (BLIND TAPPED)</v>
          </cell>
          <cell r="D3517" t="str">
            <v>EA</v>
          </cell>
        </row>
        <row r="3518">
          <cell r="A3518" t="str">
            <v>134-0475-003-T</v>
          </cell>
          <cell r="B3518" t="str">
            <v>BLANK PLATE VOH 700-14 (BLIND TAPPED)</v>
          </cell>
          <cell r="D3518" t="str">
            <v>EA</v>
          </cell>
        </row>
        <row r="3519">
          <cell r="A3519" t="str">
            <v>217-0190-001-T</v>
          </cell>
          <cell r="B3519" t="str">
            <v>SUMP FLANG ALUM LIQUIP #SLV5-13ATZ</v>
          </cell>
          <cell r="D3519" t="str">
            <v>EA</v>
          </cell>
        </row>
        <row r="3520">
          <cell r="A3520" t="str">
            <v>217-0190-T</v>
          </cell>
          <cell r="B3520" t="str">
            <v>SUMP FLANG ALUM LIQUIP#SLV5-13Z C/W STUD</v>
          </cell>
          <cell r="D3520" t="str">
            <v>EA</v>
          </cell>
        </row>
        <row r="3521">
          <cell r="A3521" t="str">
            <v>9001-0011-T</v>
          </cell>
          <cell r="B3521" t="str">
            <v>ADAPTOR 4"#MC4-V4A</v>
          </cell>
          <cell r="D3521" t="str">
            <v>EA</v>
          </cell>
        </row>
        <row r="3522">
          <cell r="A3522" t="str">
            <v>9001-0019-T</v>
          </cell>
          <cell r="B3522" t="str">
            <v>ADAPTOR CAMLOCK FLANGE  LIQUIP #MC3-V3A</v>
          </cell>
          <cell r="D3522" t="str">
            <v>EA</v>
          </cell>
        </row>
        <row r="3523">
          <cell r="A3523" t="str">
            <v>9001-0023-011-T</v>
          </cell>
          <cell r="B3523" t="str">
            <v>ADAPTOR-A MALE-BSP FM AL 2 1/2"#NA65-1A</v>
          </cell>
          <cell r="D3523" t="str">
            <v>EA</v>
          </cell>
        </row>
        <row r="3524">
          <cell r="A3524" t="str">
            <v>9001-0044-T</v>
          </cell>
          <cell r="B3524" t="str">
            <v>ADAPTOR API403-B-ATZ API ADAPTOR,CHEMICA</v>
          </cell>
          <cell r="D3524" t="str">
            <v>EA</v>
          </cell>
        </row>
        <row r="3525">
          <cell r="A3525" t="str">
            <v>9001-0056-T</v>
          </cell>
          <cell r="B3525" t="str">
            <v>ADAPTOR API TO 3" LIQUIP API-MC80AT CHEM</v>
          </cell>
          <cell r="D3525" t="str">
            <v>EA</v>
          </cell>
        </row>
        <row r="3526">
          <cell r="A3526" t="str">
            <v>9001-0057-T</v>
          </cell>
          <cell r="B3526" t="str">
            <v>ADAPTOR DIP TUBE LIQUIP DTA80-1ATZ CHEM</v>
          </cell>
          <cell r="D3526" t="str">
            <v>EA</v>
          </cell>
        </row>
        <row r="3527">
          <cell r="A3527" t="str">
            <v>9001-0063-001-T</v>
          </cell>
          <cell r="B3527" t="str">
            <v>ADAPTER,API,LIQUIP API491VZ VITON GASKET</v>
          </cell>
          <cell r="D3527" t="str">
            <v>EA</v>
          </cell>
        </row>
        <row r="3528">
          <cell r="A3528" t="str">
            <v>9001-0063-T</v>
          </cell>
          <cell r="B3528" t="str">
            <v>ADAPTER,API,LIQUIP API491D</v>
          </cell>
          <cell r="D3528" t="str">
            <v>EA</v>
          </cell>
        </row>
        <row r="3529">
          <cell r="A3529" t="str">
            <v>9001-0066-001-T</v>
          </cell>
          <cell r="B3529" t="str">
            <v>ADAPT,API,LIQUIP 496D, VITON B70 W/SIGHT</v>
          </cell>
          <cell r="D3529" t="str">
            <v>EA</v>
          </cell>
        </row>
        <row r="3530">
          <cell r="A3530" t="str">
            <v>9001-0066-T</v>
          </cell>
          <cell r="B3530" t="str">
            <v>ADAPTER API LIQUIP API496 SIGHTG &amp; DRAIN</v>
          </cell>
          <cell r="D3530" t="str">
            <v>EA</v>
          </cell>
        </row>
        <row r="3531">
          <cell r="A3531" t="str">
            <v>9001-0091-T</v>
          </cell>
          <cell r="B3531" t="str">
            <v>CAMLOCK TYPE C LIQUIP #NA100-9EW</v>
          </cell>
          <cell r="D3531" t="str">
            <v>EA</v>
          </cell>
        </row>
        <row r="3532">
          <cell r="A3532" t="str">
            <v>9033-0004-T</v>
          </cell>
          <cell r="B3532" t="str">
            <v>VAPOUR GATE ASSEMBLY LIQUIP#GC301</v>
          </cell>
          <cell r="D3532" t="str">
            <v>EA</v>
          </cell>
        </row>
        <row r="3533">
          <cell r="A3533" t="str">
            <v>9033-0006-T</v>
          </cell>
          <cell r="B3533" t="str">
            <v>LIQGC300Z VAPOUR GATE ASSY C/W AIR VALVE</v>
          </cell>
          <cell r="D3533" t="str">
            <v>EA</v>
          </cell>
        </row>
        <row r="3534">
          <cell r="A3534" t="str">
            <v>9045-0017-T</v>
          </cell>
          <cell r="B3534" t="str">
            <v>BOX PLACTIC JUCTION LIQUIP JBL100</v>
          </cell>
          <cell r="D3534" t="str">
            <v>EA</v>
          </cell>
        </row>
        <row r="3535">
          <cell r="A3535" t="str">
            <v>9118-0006-002-T</v>
          </cell>
          <cell r="B3535" t="str">
            <v>CAP DUST 3"  LIQUIP # LIQNA80-2AW</v>
          </cell>
          <cell r="D3535" t="str">
            <v>EA</v>
          </cell>
        </row>
        <row r="3536">
          <cell r="A3536" t="str">
            <v>9118-0009-T</v>
          </cell>
          <cell r="B3536" t="str">
            <v>CAP DIP CAMLOCK 80mm. LIQUIP#VOH-26</v>
          </cell>
          <cell r="D3536" t="str">
            <v>EA</v>
          </cell>
        </row>
        <row r="3537">
          <cell r="A3537" t="str">
            <v>9118-0011-T</v>
          </cell>
          <cell r="B3537" t="str">
            <v>CAP DUST AL. LIQUIP 4" #NA100-2AW</v>
          </cell>
          <cell r="D3537" t="str">
            <v>EA</v>
          </cell>
        </row>
        <row r="3538">
          <cell r="A3538" t="str">
            <v>9118-0030-T</v>
          </cell>
          <cell r="B3538" t="str">
            <v>CAP DUST CAMLOCK LIQUIP NA80-2AT CHEM</v>
          </cell>
          <cell r="D3538" t="str">
            <v>EA</v>
          </cell>
        </row>
        <row r="3539">
          <cell r="A3539" t="str">
            <v>9118-0031-T</v>
          </cell>
          <cell r="B3539" t="str">
            <v>CAP LOCK FILL/DIP LIQUIP VOH-26AT CHEM</v>
          </cell>
          <cell r="D3539" t="str">
            <v>EA</v>
          </cell>
        </row>
        <row r="3540">
          <cell r="A3540" t="str">
            <v>9118-0040-T</v>
          </cell>
          <cell r="B3540" t="str">
            <v>DUST CAP 2.5" Liquip NA65-2A</v>
          </cell>
          <cell r="D3540" t="str">
            <v>EA</v>
          </cell>
        </row>
        <row r="3541">
          <cell r="A3541" t="str">
            <v>9121-0003-T</v>
          </cell>
          <cell r="B3541" t="str">
            <v>CHAIN JACK Z/P NO.112X10G</v>
          </cell>
          <cell r="D3541" t="str">
            <v>EA</v>
          </cell>
        </row>
        <row r="3542">
          <cell r="A3542" t="str">
            <v>9125-0030-T</v>
          </cell>
          <cell r="B3542" t="str">
            <v>Clamp band only for VOH411 w/o fastener</v>
          </cell>
          <cell r="D3542" t="str">
            <v>EA</v>
          </cell>
        </row>
        <row r="3543">
          <cell r="A3543" t="str">
            <v>9129-0015-T</v>
          </cell>
          <cell r="B3543" t="str">
            <v>COLLAR M/H RIBBING SUIT LIQUIP#VOH450-15</v>
          </cell>
          <cell r="D3543" t="str">
            <v>EA</v>
          </cell>
        </row>
        <row r="3544">
          <cell r="A3544" t="str">
            <v>9129-0016-T</v>
          </cell>
          <cell r="B3544" t="str">
            <v>COLLAR MANHOLE AL.24 BOLT VOH500-14A</v>
          </cell>
          <cell r="D3544" t="str">
            <v>EA</v>
          </cell>
        </row>
        <row r="3545">
          <cell r="A3545" t="str">
            <v>9136-0047-T</v>
          </cell>
          <cell r="B3545" t="str">
            <v>VAPOUR COUPLER LIQUIP #VCF075W</v>
          </cell>
          <cell r="D3545" t="str">
            <v>EA</v>
          </cell>
        </row>
        <row r="3546">
          <cell r="A3546" t="str">
            <v>9141-0009-T</v>
          </cell>
          <cell r="B3546" t="str">
            <v>AIR RAM ALUM ASSEMBLY LIQUIP #AR0100</v>
          </cell>
          <cell r="D3546" t="str">
            <v>EA</v>
          </cell>
        </row>
        <row r="3547">
          <cell r="A3547" t="str">
            <v>9147-0001-T</v>
          </cell>
          <cell r="B3547" t="str">
            <v>CLEANUP SPILL KIT LIQUIP#8790</v>
          </cell>
          <cell r="D3547" t="str">
            <v>EA</v>
          </cell>
        </row>
        <row r="3548">
          <cell r="A3548" t="str">
            <v>9265-0002-002-T</v>
          </cell>
          <cell r="B3548" t="str">
            <v>PROBE EXTENSION LIQUIP#LDP105-2 (220mm)</v>
          </cell>
          <cell r="D3548" t="str">
            <v>EA</v>
          </cell>
        </row>
        <row r="3549">
          <cell r="A3549" t="str">
            <v>9265-0002-T</v>
          </cell>
          <cell r="B3549" t="str">
            <v>PROBE EXTENSION LIQUIP#LDP SERIES</v>
          </cell>
          <cell r="D3549" t="str">
            <v>EA</v>
          </cell>
        </row>
        <row r="3550">
          <cell r="A3550" t="str">
            <v>9293-0005-T</v>
          </cell>
          <cell r="B3550" t="str">
            <v>FLANGE WELD S/S FOR AVV3SST - AVV3SS-10</v>
          </cell>
          <cell r="D3550" t="str">
            <v>EA</v>
          </cell>
        </row>
        <row r="3551">
          <cell r="A3551" t="str">
            <v>9293-0013-T</v>
          </cell>
          <cell r="B3551" t="str">
            <v>CAMLIFT FLANGE LIQUIP CL402-1</v>
          </cell>
          <cell r="D3551" t="str">
            <v>EA</v>
          </cell>
        </row>
        <row r="3552">
          <cell r="A3552" t="str">
            <v>9293-0018-T</v>
          </cell>
          <cell r="B3552" t="str">
            <v>FLANGE BLANK, LIQUIP#AVV3.0-10 FOR VAPOR</v>
          </cell>
          <cell r="D3552" t="str">
            <v>EA</v>
          </cell>
        </row>
        <row r="3553">
          <cell r="A3553" t="str">
            <v>9293-0019-T</v>
          </cell>
          <cell r="B3553" t="str">
            <v>BLANK PLATE OVER-FILL PROBE VOH200-14</v>
          </cell>
          <cell r="D3553" t="str">
            <v>EA</v>
          </cell>
        </row>
        <row r="3554">
          <cell r="A3554" t="str">
            <v>9293-0026-T</v>
          </cell>
          <cell r="B3554" t="str">
            <v>FLANGE SUMP AVIATION LIQUIP ATS100Z</v>
          </cell>
          <cell r="D3554" t="str">
            <v>EA</v>
          </cell>
        </row>
        <row r="3555">
          <cell r="A3555" t="str">
            <v>9293-0045-T</v>
          </cell>
          <cell r="B3555" t="str">
            <v>FLANGE AL C/W FASTEN LIQUIP SLV5-13ASTR</v>
          </cell>
          <cell r="D3555" t="str">
            <v>EA</v>
          </cell>
        </row>
        <row r="3556">
          <cell r="A3556" t="str">
            <v>9293-0060-T</v>
          </cell>
          <cell r="B3556" t="str">
            <v>FLANGE HALF FILL DP3.0-1A LIQUIP</v>
          </cell>
          <cell r="D3556" t="str">
            <v>EA</v>
          </cell>
        </row>
        <row r="3557">
          <cell r="A3557" t="str">
            <v>9326-0041-T</v>
          </cell>
          <cell r="B3557" t="str">
            <v>GASKET&amp;FASTENER KIT FOR M/H VOH750 SERIE</v>
          </cell>
          <cell r="D3557" t="str">
            <v>EA</v>
          </cell>
        </row>
        <row r="3558">
          <cell r="A3558" t="str">
            <v>9326-0097-T</v>
          </cell>
          <cell r="B3558" t="str">
            <v>GASKET PTFE(Teflon) LIQUIP#4326, AVV3SST</v>
          </cell>
          <cell r="D3558" t="str">
            <v>EA</v>
          </cell>
        </row>
        <row r="3559">
          <cell r="A3559" t="str">
            <v>9326-0103-001-T</v>
          </cell>
          <cell r="B3559" t="str">
            <v>GASKET 9"T-SECTION LIQUIP#VOH700-20</v>
          </cell>
          <cell r="D3559" t="str">
            <v>EA</v>
          </cell>
        </row>
        <row r="3560">
          <cell r="A3560" t="str">
            <v>9326-0103-T</v>
          </cell>
          <cell r="B3560" t="str">
            <v>GASKET 9"HATCH LID LIQUIP#0236</v>
          </cell>
          <cell r="D3560" t="str">
            <v>EA</v>
          </cell>
        </row>
        <row r="3561">
          <cell r="A3561" t="str">
            <v>9326-0138-T</v>
          </cell>
          <cell r="B3561" t="str">
            <v>GASKET FOR PVV204 LIQUIP#0658V VITON A</v>
          </cell>
          <cell r="D3561" t="str">
            <v>EA</v>
          </cell>
        </row>
        <row r="3562">
          <cell r="A3562" t="str">
            <v>9378-0012-T</v>
          </cell>
          <cell r="B3562" t="str">
            <v>HANDEL FOR VALVE LIQUIP #API451-6</v>
          </cell>
          <cell r="D3562" t="str">
            <v>EA</v>
          </cell>
        </row>
        <row r="3563">
          <cell r="A3563" t="str">
            <v>9384-0008-T</v>
          </cell>
          <cell r="B3563" t="str">
            <v>LIQUIP ANTI RATTLE SPRING # LIQDSS21</v>
          </cell>
          <cell r="D3563" t="str">
            <v>EA</v>
          </cell>
        </row>
        <row r="3564">
          <cell r="A3564" t="str">
            <v>9392-0017-T</v>
          </cell>
          <cell r="B3564" t="str">
            <v>VAPOUR VENT HOSE LIQUIP #LIQVH3.5 (1 ME)</v>
          </cell>
          <cell r="D3564" t="str">
            <v>EA</v>
          </cell>
        </row>
        <row r="3565">
          <cell r="A3565" t="str">
            <v>9442-0008-T</v>
          </cell>
          <cell r="B3565" t="str">
            <v>PRODUCT INDICATOR LIQUIP PI1200</v>
          </cell>
          <cell r="D3565" t="str">
            <v>EA</v>
          </cell>
        </row>
        <row r="3566">
          <cell r="A3566" t="str">
            <v>9472-0006-T</v>
          </cell>
          <cell r="B3566" t="str">
            <v>KEY RING 32 MM.Z/P(1 1/4) 18#( FOR 3199)</v>
          </cell>
          <cell r="D3566" t="str">
            <v>EA</v>
          </cell>
        </row>
        <row r="3567">
          <cell r="A3567" t="str">
            <v>9472-0008-T</v>
          </cell>
          <cell r="B3567" t="str">
            <v>Keyring for API-MC80</v>
          </cell>
          <cell r="D3567" t="str">
            <v>EA</v>
          </cell>
        </row>
        <row r="3568">
          <cell r="A3568" t="str">
            <v>9488-0002-001-T</v>
          </cell>
          <cell r="B3568" t="str">
            <v>CAMLIFT LIQUIP # LIQCL402RGZ</v>
          </cell>
          <cell r="D3568" t="str">
            <v>EA</v>
          </cell>
        </row>
        <row r="3569">
          <cell r="A3569" t="str">
            <v>9488-0002-T</v>
          </cell>
          <cell r="B3569" t="str">
            <v>CAMLIFT LIQUIP CL402RZ</v>
          </cell>
          <cell r="D3569" t="str">
            <v>EA</v>
          </cell>
        </row>
        <row r="3570">
          <cell r="A3570" t="str">
            <v>9488-0005-T</v>
          </cell>
          <cell r="B3570" t="str">
            <v>CAMLIFT TOP OPER. LIQUIP#CL402RATZ CHEM</v>
          </cell>
          <cell r="D3570" t="str">
            <v>EA</v>
          </cell>
        </row>
        <row r="3571">
          <cell r="A3571" t="str">
            <v>9488-0006-T</v>
          </cell>
          <cell r="B3571" t="str">
            <v>TOP OPER ASSY LIQUIP SLC200-12 FORSLC200</v>
          </cell>
          <cell r="D3571" t="str">
            <v>EA</v>
          </cell>
        </row>
        <row r="3572">
          <cell r="A3572" t="str">
            <v>9488-0012-T</v>
          </cell>
          <cell r="B3572" t="str">
            <v>Lever for API-MC80 w/o pin</v>
          </cell>
          <cell r="D3572" t="str">
            <v>EA</v>
          </cell>
        </row>
        <row r="3573">
          <cell r="A3573" t="str">
            <v>9545-0011-T</v>
          </cell>
          <cell r="B3573" t="str">
            <v>MANHOLE COVER LIQUIP SH302-AA-B HATCH</v>
          </cell>
          <cell r="D3573" t="str">
            <v>EA</v>
          </cell>
        </row>
        <row r="3574">
          <cell r="A3574" t="str">
            <v>9545-0017-T</v>
          </cell>
          <cell r="B3574" t="str">
            <v>MANHOLE COVER KEY LIQUIP VOH400-10</v>
          </cell>
          <cell r="D3574" t="str">
            <v>EA</v>
          </cell>
        </row>
        <row r="3575">
          <cell r="A3575" t="str">
            <v>9545-0018-T</v>
          </cell>
          <cell r="B3575" t="str">
            <v>M/H LID+COAM BUNA+VITLIQUIP#SH303-AA-BV</v>
          </cell>
          <cell r="D3575" t="str">
            <v>EA</v>
          </cell>
        </row>
        <row r="3576">
          <cell r="A3576" t="str">
            <v>9545-0023-T</v>
          </cell>
          <cell r="B3576" t="str">
            <v>MANHOLE COVER LIQUIP VOH4102B4U0Z</v>
          </cell>
          <cell r="D3576" t="str">
            <v>EA</v>
          </cell>
        </row>
        <row r="3577">
          <cell r="A3577" t="str">
            <v>9545-0024-T</v>
          </cell>
          <cell r="B3577" t="str">
            <v>MANHOLE COVER,18" LIQUIP #VOH7503A4A0</v>
          </cell>
          <cell r="D3577" t="str">
            <v>EA</v>
          </cell>
        </row>
        <row r="3578">
          <cell r="A3578" t="str">
            <v>9545-0041-T</v>
          </cell>
          <cell r="B3578" t="str">
            <v>MANHOLE COVER VOH4516A8A0Z METRIC THREAD</v>
          </cell>
          <cell r="D3578" t="str">
            <v>EA</v>
          </cell>
        </row>
        <row r="3579">
          <cell r="A3579" t="str">
            <v>9577-0015-T</v>
          </cell>
          <cell r="B3579" t="str">
            <v>OVERFILL KIT 6 CPT. LIQUIP #LDP102-6Z</v>
          </cell>
          <cell r="D3579" t="str">
            <v>EA</v>
          </cell>
        </row>
        <row r="3580">
          <cell r="A3580" t="str">
            <v>9577-0016-T</v>
          </cell>
          <cell r="B3580" t="str">
            <v>OVERFILL KIT5CPT LIQUIP #LDPFILL-5Z</v>
          </cell>
          <cell r="D3580" t="str">
            <v>EA</v>
          </cell>
        </row>
        <row r="3581">
          <cell r="A3581" t="str">
            <v>9577-0017-T</v>
          </cell>
          <cell r="B3581" t="str">
            <v>OVERFILL KIT 3 CPT LIQUIP #LDPFILL-3Z</v>
          </cell>
          <cell r="D3581" t="str">
            <v>EA</v>
          </cell>
        </row>
        <row r="3582">
          <cell r="A3582" t="str">
            <v>9577-0018-T</v>
          </cell>
          <cell r="B3582" t="str">
            <v>OVERFILL KIT4CPT LIQUIP #LDPFILL-4Z</v>
          </cell>
          <cell r="D3582" t="str">
            <v>EA</v>
          </cell>
        </row>
        <row r="3583">
          <cell r="A3583" t="str">
            <v>9577-0021-T</v>
          </cell>
          <cell r="B3583" t="str">
            <v>OVERFILL PROBE LIQUP LDP105Z</v>
          </cell>
          <cell r="D3583" t="str">
            <v>EA</v>
          </cell>
        </row>
        <row r="3584">
          <cell r="A3584" t="str">
            <v>9577-0038-T</v>
          </cell>
          <cell r="B3584" t="str">
            <v>OVERFILL-6CZ 6CPT LIQUIP AGP 202 PROBE</v>
          </cell>
          <cell r="D3584" t="str">
            <v>EA</v>
          </cell>
        </row>
        <row r="3585">
          <cell r="A3585" t="str">
            <v>9577-0041-T</v>
          </cell>
          <cell r="B3585" t="str">
            <v>OVERFILL-3CZ 3CPT LIQUIP AGP 202 PROBE</v>
          </cell>
          <cell r="D3585" t="str">
            <v>EA</v>
          </cell>
        </row>
        <row r="3586">
          <cell r="A3586" t="str">
            <v>9577-0044-T</v>
          </cell>
          <cell r="B3586" t="str">
            <v>OVERFILL PROBE LIQUP LDP105</v>
          </cell>
          <cell r="D3586" t="str">
            <v>EA</v>
          </cell>
        </row>
        <row r="3587">
          <cell r="A3587" t="str">
            <v>9577-0052-001-T</v>
          </cell>
          <cell r="B3587" t="str">
            <v>SENSOR PROBE LIQUIP#LDP202Z ;2WIRE</v>
          </cell>
          <cell r="D3587" t="str">
            <v>EA</v>
          </cell>
        </row>
        <row r="3588">
          <cell r="A3588" t="str">
            <v>9577-0052-T</v>
          </cell>
          <cell r="B3588" t="str">
            <v>SENSOR PROBE LIQUIP#LDP202 ;2WIRE</v>
          </cell>
          <cell r="D3588" t="str">
            <v>EA</v>
          </cell>
        </row>
        <row r="3589">
          <cell r="A3589" t="str">
            <v>9577-0055-T</v>
          </cell>
          <cell r="B3589" t="str">
            <v>OVERFILL PROBE LIQUP LDP205</v>
          </cell>
          <cell r="D3589" t="str">
            <v>EA</v>
          </cell>
        </row>
        <row r="3590">
          <cell r="A3590" t="str">
            <v>9577-0058-T</v>
          </cell>
          <cell r="B3590" t="str">
            <v>DP305 ELECTRONIC DUMMY PROBE LIQUIP 5</v>
          </cell>
          <cell r="D3590" t="str">
            <v>EA</v>
          </cell>
        </row>
        <row r="3591">
          <cell r="A3591" t="str">
            <v>9599-0002-T</v>
          </cell>
          <cell r="B3591" t="str">
            <v>SIGN HAZCHEM ALUM/STEEL #LIQHLS102</v>
          </cell>
          <cell r="D3591" t="str">
            <v>EA</v>
          </cell>
        </row>
        <row r="3592">
          <cell r="A3592" t="str">
            <v>9599-0017-T</v>
          </cell>
          <cell r="B3592" t="str">
            <v>SIGN HAZCHEM #LIQHLS102-12 ETHANOL</v>
          </cell>
          <cell r="D3592" t="str">
            <v>EA</v>
          </cell>
        </row>
        <row r="3593">
          <cell r="A3593" t="str">
            <v>9670-0003-001-T</v>
          </cell>
          <cell r="B3593" t="str">
            <v>REEL STATIC LIQUIP #LSR100 LOCKABLE 30ME</v>
          </cell>
          <cell r="D3593" t="str">
            <v>EA</v>
          </cell>
        </row>
        <row r="3594">
          <cell r="A3594" t="str">
            <v>9670-0003-T</v>
          </cell>
          <cell r="B3594" t="str">
            <v>REEL, STATIC LIQUIP#SR100</v>
          </cell>
          <cell r="D3594" t="str">
            <v>EA</v>
          </cell>
        </row>
        <row r="3595">
          <cell r="A3595" t="str">
            <v>9670-0017-T</v>
          </cell>
          <cell r="B3595" t="str">
            <v>AVIATION HOSE REEL - CARTWHEEL STYLE</v>
          </cell>
          <cell r="D3595" t="str">
            <v>EA</v>
          </cell>
        </row>
        <row r="3596">
          <cell r="A3596" t="str">
            <v>9681-0003-T</v>
          </cell>
          <cell r="B3596" t="str">
            <v>RING,CLAMPBAND VOH400-35Z SEAL SUB-ASSY</v>
          </cell>
          <cell r="D3596" t="str">
            <v>EA</v>
          </cell>
        </row>
        <row r="3597">
          <cell r="A3597" t="str">
            <v>9681-0020-T</v>
          </cell>
          <cell r="B3597" t="str">
            <v>O-RING LIQUIP #7612V FOR EXTENSION PROBE</v>
          </cell>
          <cell r="D3597" t="str">
            <v>EA</v>
          </cell>
        </row>
        <row r="3598">
          <cell r="A3598" t="str">
            <v>9726-0013-T</v>
          </cell>
          <cell r="B3598" t="str">
            <v>O-RING FOR PROBE EXTENSION LIQUIP#7612</v>
          </cell>
          <cell r="D3598" t="str">
            <v>EA</v>
          </cell>
        </row>
        <row r="3599">
          <cell r="A3599" t="str">
            <v>9726-0067-T</v>
          </cell>
          <cell r="B3599" t="str">
            <v>LIQUIP ANTI RATTLE RUBBER # LIQDSR21</v>
          </cell>
          <cell r="D3599" t="str">
            <v>EA</v>
          </cell>
        </row>
        <row r="3600">
          <cell r="A3600" t="str">
            <v>9726-0107-T</v>
          </cell>
          <cell r="B3600" t="str">
            <v>Seal for API-MC80, Buna</v>
          </cell>
          <cell r="D3600" t="str">
            <v>EA</v>
          </cell>
        </row>
        <row r="3601">
          <cell r="A3601" t="str">
            <v>9726-0108-T</v>
          </cell>
          <cell r="B3601" t="str">
            <v>Seal, Buna for 9” Lid assembly</v>
          </cell>
          <cell r="D3601" t="str">
            <v>EA</v>
          </cell>
        </row>
        <row r="3602">
          <cell r="A3602" t="str">
            <v>9727-0003-T</v>
          </cell>
          <cell r="B3602" t="str">
            <v>POPPET SEAT WITH BONDED VITON A SEAL#SLV</v>
          </cell>
          <cell r="D3602" t="str">
            <v>EA</v>
          </cell>
        </row>
        <row r="3603">
          <cell r="A3603" t="str">
            <v>9728-0019-T</v>
          </cell>
          <cell r="B3603" t="str">
            <v>SENSOR PROBE LIQUIP#LDP102 ;2WIRE</v>
          </cell>
          <cell r="D3603" t="str">
            <v>EA</v>
          </cell>
        </row>
        <row r="3604">
          <cell r="A3604" t="str">
            <v>9728-0024-001-T</v>
          </cell>
          <cell r="B3604" t="str">
            <v>SENSOR ROLLOVER LIQUIP#RS400</v>
          </cell>
          <cell r="D3604" t="str">
            <v>EA</v>
          </cell>
        </row>
        <row r="3605">
          <cell r="A3605" t="str">
            <v>9736-0001-T</v>
          </cell>
          <cell r="B3605" t="str">
            <v>STAINER LIQUIP SLV5-45F TO SUIT W/SLV5</v>
          </cell>
          <cell r="D3605" t="str">
            <v>EA</v>
          </cell>
        </row>
        <row r="3606">
          <cell r="A3606" t="str">
            <v>9737-0013-T</v>
          </cell>
          <cell r="B3606" t="str">
            <v>MOULDED HOUSING COO China LIQAPI490-24K</v>
          </cell>
          <cell r="D3606" t="str">
            <v>EA</v>
          </cell>
        </row>
        <row r="3607">
          <cell r="A3607" t="str">
            <v>9745-0015-T</v>
          </cell>
          <cell r="B3607" t="str">
            <v>SPRING POPPET RETURN LIQUIP #0323</v>
          </cell>
          <cell r="D3607" t="str">
            <v>EA</v>
          </cell>
        </row>
        <row r="3608">
          <cell r="A3608" t="str">
            <v>9755-0002-T</v>
          </cell>
          <cell r="B3608" t="str">
            <v>SUMP FLANG AL METRIC LIQUIP#LIQSLV5-13A</v>
          </cell>
          <cell r="D3608" t="str">
            <v>EA</v>
          </cell>
        </row>
        <row r="3609">
          <cell r="A3609" t="str">
            <v>9870-0003-T</v>
          </cell>
          <cell r="B3609" t="str">
            <v>TESTER,LIQUIP,2WIRE HTA204 W/PLUG</v>
          </cell>
          <cell r="D3609" t="str">
            <v>EA</v>
          </cell>
        </row>
        <row r="3610">
          <cell r="A3610" t="str">
            <v>9941-0060-001-T</v>
          </cell>
          <cell r="B3610" t="str">
            <v>VALVE BUTTERFLY 3" LIQUIP #LBV300</v>
          </cell>
          <cell r="D3610" t="str">
            <v>EA</v>
          </cell>
        </row>
        <row r="3611">
          <cell r="A3611" t="str">
            <v>9941-0060-T</v>
          </cell>
          <cell r="B3611" t="str">
            <v>VALVE BUTTERFLY 3" LIQUIP #LBV300C</v>
          </cell>
          <cell r="D3611" t="str">
            <v>EA</v>
          </cell>
        </row>
        <row r="3612">
          <cell r="A3612" t="str">
            <v>9941-0120-T</v>
          </cell>
          <cell r="B3612" t="str">
            <v>VALVE API LIQUIP API497 W/VITON</v>
          </cell>
          <cell r="D3612" t="str">
            <v>EA</v>
          </cell>
        </row>
        <row r="3613">
          <cell r="A3613" t="str">
            <v>9941-0131-T</v>
          </cell>
          <cell r="B3613" t="str">
            <v>VALVE INTERNAL FOOT VALVE LIQUIP SLC200</v>
          </cell>
          <cell r="D3613" t="str">
            <v>EA</v>
          </cell>
        </row>
        <row r="3614">
          <cell r="A3614" t="str">
            <v>9941-0169-T</v>
          </cell>
          <cell r="B3614" t="str">
            <v>VALVE DRAIN ITV1-A0 ,LIQUIP</v>
          </cell>
          <cell r="D3614" t="str">
            <v>EA</v>
          </cell>
        </row>
        <row r="3615">
          <cell r="A3615" t="str">
            <v>9941-0204-T</v>
          </cell>
          <cell r="B3615" t="str">
            <v>VALVE EMER.AIR OPR. LIQUIP #SLV5-AROVZ</v>
          </cell>
          <cell r="D3615" t="str">
            <v>EA</v>
          </cell>
        </row>
        <row r="3616">
          <cell r="A3616" t="str">
            <v>9941-0254-T</v>
          </cell>
          <cell r="B3616" t="str">
            <v>VALVE EMER.CABLE OPR. LIQUIP #SLV5CO</v>
          </cell>
          <cell r="D3616" t="str">
            <v>EA</v>
          </cell>
        </row>
        <row r="3617">
          <cell r="A3617" t="str">
            <v>9941-0312-T</v>
          </cell>
          <cell r="B3617" t="str">
            <v>VALVE BUTTERFLY 4" TTMA LIQUIP#LBV450</v>
          </cell>
          <cell r="D3617" t="str">
            <v>EA</v>
          </cell>
        </row>
        <row r="3618">
          <cell r="A3618" t="str">
            <v>9942-0007-001-T</v>
          </cell>
          <cell r="B3618" t="str">
            <v>VENT VAPOUR CHEMICAL LIQUIP #AVV3SSC</v>
          </cell>
          <cell r="D3618" t="str">
            <v>EA</v>
          </cell>
        </row>
        <row r="3619">
          <cell r="A3619" t="str">
            <v>9942-0009-T</v>
          </cell>
          <cell r="B3619" t="str">
            <v>PRESSURE VACUUM VENT PVV104U</v>
          </cell>
          <cell r="D3619" t="str">
            <v>EA</v>
          </cell>
        </row>
        <row r="3620">
          <cell r="A3620" t="str">
            <v>9942-0020-T</v>
          </cell>
          <cell r="B3620" t="str">
            <v>VENT, VAPOUR VALVE LIQUIP AVV075K CHEM</v>
          </cell>
          <cell r="D3620" t="str">
            <v>EA</v>
          </cell>
        </row>
        <row r="3621">
          <cell r="A3621" t="str">
            <v>9942-0030-T</v>
          </cell>
          <cell r="B3621" t="str">
            <v>VENT BOOT (BELLOW) KIT LIQUIP#7141</v>
          </cell>
          <cell r="D3621" t="str">
            <v>EA</v>
          </cell>
        </row>
        <row r="3622">
          <cell r="A3622" t="str">
            <v>9942-0045-T</v>
          </cell>
          <cell r="B3622" t="str">
            <v>Bellows for Liquip manhole covers</v>
          </cell>
          <cell r="D3622" t="str">
            <v>EA</v>
          </cell>
        </row>
        <row r="3623">
          <cell r="A3623" t="str">
            <v>9968-0023-T</v>
          </cell>
          <cell r="B3623" t="str">
            <v>WIRE LIFT KIT TOP OPR. LIQUIP #LIQLW410</v>
          </cell>
          <cell r="D3623" t="str">
            <v>EA</v>
          </cell>
        </row>
        <row r="3624">
          <cell r="A3624" t="str">
            <v>9968-0041-T</v>
          </cell>
          <cell r="B3624" t="str">
            <v>WIRE, LIFTING KIT LIQUIP-LW410 CHEM</v>
          </cell>
          <cell r="D3624" t="str">
            <v>EA</v>
          </cell>
        </row>
        <row r="3625">
          <cell r="A3625" t="str">
            <v>067-0122-006-T</v>
          </cell>
          <cell r="B3625" t="str">
            <v>DIP TUBE 80x1800 ALUM LIQUIP#DTS3-6</v>
          </cell>
          <cell r="D3625" t="str">
            <v>EA</v>
          </cell>
        </row>
        <row r="3626">
          <cell r="A3626" t="str">
            <v>9293-0048-T</v>
          </cell>
          <cell r="B3626" t="str">
            <v>FLANGE LIQUIP VRB-13 BASE WELD ON SENSOR</v>
          </cell>
          <cell r="D3626" t="str">
            <v>EA</v>
          </cell>
        </row>
        <row r="3627">
          <cell r="A3627" t="str">
            <v>9293-0049-T</v>
          </cell>
          <cell r="B3627" t="str">
            <v>FLANGES LIQUIP, AL, FOR NOR VALVE&amp; SUMP</v>
          </cell>
          <cell r="D3627" t="str">
            <v>EA</v>
          </cell>
        </row>
        <row r="3628">
          <cell r="A3628" t="str">
            <v>9328-0004-T</v>
          </cell>
          <cell r="B3628" t="str">
            <v>GAUGE 6" TANK SIDE WALL GAUGE</v>
          </cell>
          <cell r="D3628" t="str">
            <v>EA</v>
          </cell>
        </row>
        <row r="3629">
          <cell r="A3629" t="str">
            <v>9392-0012-T</v>
          </cell>
          <cell r="B3629" t="str">
            <v>HOSE WELD STUBS, VRB3.5-1, ALUM, LIQUIP</v>
          </cell>
          <cell r="D3629" t="str">
            <v>EA</v>
          </cell>
        </row>
        <row r="3630">
          <cell r="A3630" t="str">
            <v>9600-0005-T</v>
          </cell>
          <cell r="B3630" t="str">
            <v>PLATE BLANK,FILL POINT, SQUARE4 BOLT PAT</v>
          </cell>
          <cell r="D3630" t="str">
            <v>EA</v>
          </cell>
        </row>
        <row r="3631">
          <cell r="A3631" t="str">
            <v>010-0187-005-T-LB</v>
          </cell>
          <cell r="B3631" t="str">
            <v>LABOR OF HEAD SS1651ODx4mmTHK.(SD-TYPE)</v>
          </cell>
          <cell r="D3631" t="str">
            <v>EA</v>
          </cell>
        </row>
        <row r="3632">
          <cell r="A3632" t="str">
            <v>010-0297-T-LB</v>
          </cell>
          <cell r="B3632" t="str">
            <v>LABOR COST HEAD DISHED SS 1829 OD x4mmTH</v>
          </cell>
          <cell r="D3632" t="str">
            <v>EA</v>
          </cell>
        </row>
        <row r="3633">
          <cell r="A3633" t="str">
            <v>010-0432-T-LB</v>
          </cell>
          <cell r="B3633" t="str">
            <v>LABOR HEAD DISHED AISI316Ti1,950  5mmTH</v>
          </cell>
          <cell r="D3633" t="str">
            <v>EA</v>
          </cell>
        </row>
        <row r="3634">
          <cell r="A3634" t="str">
            <v>010-0433-T</v>
          </cell>
          <cell r="B3634" t="str">
            <v>HEAD DISHED AISI 316 Ti 1895 O.D x 4mm T</v>
          </cell>
          <cell r="D3634" t="str">
            <v>EA</v>
          </cell>
        </row>
        <row r="3635">
          <cell r="A3635" t="str">
            <v>010-HEAD2480-LB</v>
          </cell>
          <cell r="B3635" t="str">
            <v>LABORCOST,010-HEAD2480 DISH HEAD ALUM8mm</v>
          </cell>
          <cell r="D3635" t="str">
            <v>EA</v>
          </cell>
        </row>
        <row r="3636">
          <cell r="A3636" t="str">
            <v>9968-0010-002-T</v>
          </cell>
          <cell r="B3636" t="str">
            <v>WIRE,WELD,SS308L  TIG ROD 1.6mm, Avesta</v>
          </cell>
          <cell r="D3636" t="str">
            <v>KG</v>
          </cell>
        </row>
        <row r="3637">
          <cell r="A3637" t="str">
            <v>FAC0437</v>
          </cell>
          <cell r="B3637" t="str">
            <v>WELD.WIRE 308L SS SIZE 2.4 MM ESAB</v>
          </cell>
          <cell r="D3637" t="str">
            <v>PAC</v>
          </cell>
        </row>
        <row r="3638">
          <cell r="A3638" t="str">
            <v>RSA-0330</v>
          </cell>
          <cell r="B3638" t="str">
            <v>8mm. X 1500 X 6000 DOMEX 700 MC</v>
          </cell>
          <cell r="D3638" t="str">
            <v>EA</v>
          </cell>
        </row>
        <row r="3639">
          <cell r="A3639" t="str">
            <v>RSA-0383</v>
          </cell>
          <cell r="B3639" t="str">
            <v>10MM X 1300 X 6000 DOMEX700MC D PLATE</v>
          </cell>
          <cell r="D3639" t="str">
            <v>EA</v>
          </cell>
        </row>
        <row r="3640">
          <cell r="A3640" t="str">
            <v>RSA-0387</v>
          </cell>
          <cell r="B3640" t="str">
            <v>6000x500x6mm. SSAB Domex 500MC D-PLATE</v>
          </cell>
          <cell r="D3640" t="str">
            <v>EA</v>
          </cell>
        </row>
        <row r="3641">
          <cell r="A3641" t="str">
            <v>RSA-0388</v>
          </cell>
          <cell r="B3641" t="str">
            <v>8MM X 1500 X 6000 ST DOMEX500 MC D-PLATE</v>
          </cell>
          <cell r="D3641" t="str">
            <v>EA</v>
          </cell>
        </row>
        <row r="3642">
          <cell r="A3642" t="str">
            <v>RSA-0389</v>
          </cell>
          <cell r="B3642" t="str">
            <v>10MMX 1300 X 6000 ST DOMEX500 MC D-PLATE</v>
          </cell>
          <cell r="D3642" t="str">
            <v>EA</v>
          </cell>
        </row>
        <row r="3643">
          <cell r="A3643" t="str">
            <v>FAC0044</v>
          </cell>
          <cell r="B3643" t="str">
            <v>METAL CONDITIONER  KINO R900 CODE M-001</v>
          </cell>
          <cell r="D3643" t="str">
            <v>EA</v>
          </cell>
        </row>
        <row r="3644">
          <cell r="A3644" t="str">
            <v>FAC0615</v>
          </cell>
          <cell r="B3644" t="str">
            <v>KINO E-TER ONE CODE.E001 (30LT/GA)</v>
          </cell>
          <cell r="D3644" t="str">
            <v>GA</v>
          </cell>
        </row>
        <row r="3645">
          <cell r="A3645" t="str">
            <v>FAC0759</v>
          </cell>
          <cell r="B3645" t="str">
            <v>M-001 KINO MATAL R-900 200LT(GREEN)</v>
          </cell>
          <cell r="D3645" t="str">
            <v>GA</v>
          </cell>
        </row>
        <row r="3646">
          <cell r="A3646" t="str">
            <v>FAC0777</v>
          </cell>
          <cell r="B3646" t="str">
            <v>E-002 KINO E-TER ONE (30 LIT/GA)</v>
          </cell>
          <cell r="D3646" t="str">
            <v>EA</v>
          </cell>
        </row>
        <row r="3647">
          <cell r="A3647" t="str">
            <v>RSA-0194</v>
          </cell>
          <cell r="B3647" t="str">
            <v>12mm x 1530 x 3050 HI-TEN ST52-3</v>
          </cell>
          <cell r="D3647" t="str">
            <v>EA</v>
          </cell>
        </row>
        <row r="3648">
          <cell r="A3648" t="str">
            <v>9133-0018-T</v>
          </cell>
          <cell r="B3648" t="str">
            <v>CONNECTOR M. OD3/8"X3/8" M-150</v>
          </cell>
          <cell r="D3648" t="str">
            <v>EA</v>
          </cell>
        </row>
        <row r="3649">
          <cell r="A3649" t="str">
            <v>9292-0042-T</v>
          </cell>
          <cell r="B3649" t="str">
            <v>MALE CONNECTOR OD. 3/8" X 1/4" M-ISO</v>
          </cell>
          <cell r="D3649" t="str">
            <v>EA</v>
          </cell>
        </row>
        <row r="3650">
          <cell r="A3650" t="str">
            <v>9292-0043-T</v>
          </cell>
          <cell r="B3650" t="str">
            <v>FEMALE CONNECTOR OD.3/8"T.OD X 1/4" F</v>
          </cell>
          <cell r="D3650" t="str">
            <v>EA</v>
          </cell>
        </row>
        <row r="3651">
          <cell r="A3651" t="str">
            <v>9392-0060-T</v>
          </cell>
          <cell r="B3651" t="str">
            <v>HOSE X-SERIES CORE FLEX 3/8" X 3/8" TUBE</v>
          </cell>
          <cell r="D3651" t="str">
            <v>EA</v>
          </cell>
        </row>
        <row r="3652">
          <cell r="A3652" t="str">
            <v>9880-0039-T</v>
          </cell>
          <cell r="B3652" t="str">
            <v>TUBE SEAMLESS OD.3/8"X 0.035" WT. X 6 M.</v>
          </cell>
          <cell r="D3652" t="str">
            <v>ME</v>
          </cell>
        </row>
        <row r="3653">
          <cell r="A3653" t="str">
            <v>010-0389-T-LB</v>
          </cell>
          <cell r="B3653" t="str">
            <v>LABOR COST 010-0389-T DISH HEAD ALU 8mm</v>
          </cell>
          <cell r="D3653" t="str">
            <v>EA</v>
          </cell>
        </row>
        <row r="3654">
          <cell r="A3654" t="str">
            <v>054-0128-002-T</v>
          </cell>
          <cell r="B3654" t="str">
            <v>TEE BRASS 1/2" NPT.  ALL F/M</v>
          </cell>
          <cell r="D3654" t="str">
            <v>EA</v>
          </cell>
        </row>
        <row r="3655">
          <cell r="A3655" t="str">
            <v>054-4696-204</v>
          </cell>
          <cell r="B3655" t="str">
            <v>UNION TEE,BRASS, 1/4"</v>
          </cell>
          <cell r="D3655" t="str">
            <v>EA</v>
          </cell>
        </row>
        <row r="3656">
          <cell r="A3656" t="str">
            <v>067-0112-T</v>
          </cell>
          <cell r="B3656" t="str">
            <v>PRESS GUAGE 4" 0-60PSI 1/2"M LIQUID FILL</v>
          </cell>
          <cell r="D3656" t="str">
            <v>EA</v>
          </cell>
        </row>
        <row r="3657">
          <cell r="A3657" t="str">
            <v>RAA-0311-LB</v>
          </cell>
          <cell r="B3657" t="str">
            <v>LABOR CUTTING AL SHEET TO 2.5x400x4000mm</v>
          </cell>
          <cell r="D3657" t="str">
            <v>EA</v>
          </cell>
        </row>
        <row r="3658">
          <cell r="A3658" t="str">
            <v>9001-0065-010-T</v>
          </cell>
          <cell r="B3658" t="str">
            <v>ADAPTER CAMLOCK 5" NPT FEMALE TYPE-A SS</v>
          </cell>
          <cell r="D3658" t="str">
            <v>EA</v>
          </cell>
        </row>
        <row r="3659">
          <cell r="A3659" t="str">
            <v>9878-0001-T</v>
          </cell>
          <cell r="B3659" t="str">
            <v>ADHESIVE TAPE FOR HELLA LIGHT,SIDE, OVAL</v>
          </cell>
          <cell r="D3659" t="str">
            <v>EA</v>
          </cell>
        </row>
        <row r="3660">
          <cell r="A3660" t="str">
            <v>9878-0003-T</v>
          </cell>
          <cell r="B3660" t="str">
            <v>ADHESIVE TAPE FOR NARVA LIGHT (SIDE)</v>
          </cell>
          <cell r="D3660" t="str">
            <v>EA</v>
          </cell>
        </row>
        <row r="3661">
          <cell r="A3661" t="str">
            <v>9878-0005-T</v>
          </cell>
          <cell r="B3661" t="str">
            <v>ADHESIVE TAPE EPDM SPONG SIZE 3mmX 3'X4'</v>
          </cell>
          <cell r="D3661" t="str">
            <v>EA</v>
          </cell>
        </row>
        <row r="3662">
          <cell r="A3662" t="str">
            <v>034-0102-T-LB</v>
          </cell>
          <cell r="B3662" t="str">
            <v>LABOR COST FOR PLATE STEEL CAP IND.</v>
          </cell>
          <cell r="D3662" t="str">
            <v>EA</v>
          </cell>
        </row>
        <row r="3663">
          <cell r="A3663" t="str">
            <v>035-0292-T-LB</v>
          </cell>
          <cell r="B3663" t="str">
            <v>LABOR COST FOR SPLASH SHIELD EMER</v>
          </cell>
          <cell r="D3663" t="str">
            <v>EA</v>
          </cell>
        </row>
        <row r="3664">
          <cell r="A3664" t="str">
            <v>040-0154-T-LB</v>
          </cell>
          <cell r="B3664" t="str">
            <v>COLLAR AL 10"DIA x 10"</v>
          </cell>
          <cell r="D3664" t="str">
            <v>EA</v>
          </cell>
        </row>
        <row r="3665">
          <cell r="A3665" t="str">
            <v>067-0150-001-T</v>
          </cell>
          <cell r="B3665" t="str">
            <v>MAKER DISC W/ TEXT "000"</v>
          </cell>
          <cell r="D3665" t="str">
            <v>EA</v>
          </cell>
        </row>
        <row r="3666">
          <cell r="A3666" t="str">
            <v>067-0150-002-T</v>
          </cell>
          <cell r="B3666" t="str">
            <v>STL.ANG. SUPPORT MAKER DISC</v>
          </cell>
          <cell r="D3666" t="str">
            <v>EA</v>
          </cell>
        </row>
        <row r="3667">
          <cell r="A3667" t="str">
            <v>067-0150-003-T</v>
          </cell>
          <cell r="B3667" t="str">
            <v>BRACKET FOR MAKER DISC</v>
          </cell>
          <cell r="D3667" t="str">
            <v>EA</v>
          </cell>
        </row>
        <row r="3668">
          <cell r="A3668" t="str">
            <v>067-0150-004-T</v>
          </cell>
          <cell r="B3668" t="str">
            <v>GUARD FOR MAKER DISC</v>
          </cell>
          <cell r="D3668" t="str">
            <v>EA</v>
          </cell>
        </row>
        <row r="3669">
          <cell r="A3669" t="str">
            <v>035-0284-T</v>
          </cell>
          <cell r="B3669" t="str">
            <v>GUARD FOR INDICATOR ROD TOP</v>
          </cell>
          <cell r="D3669" t="str">
            <v>EA</v>
          </cell>
        </row>
        <row r="3670">
          <cell r="A3670" t="str">
            <v>040-0127-T-LB</v>
          </cell>
          <cell r="B3670" t="str">
            <v>LABOR FOR COLLAR ALUM FOR SERVICE TUBE</v>
          </cell>
          <cell r="D3670" t="str">
            <v>EA</v>
          </cell>
        </row>
        <row r="3671">
          <cell r="A3671" t="str">
            <v>040-0136-T-LB</v>
          </cell>
          <cell r="B3671" t="str">
            <v>LABOR FOR COLLAR ALUM FOR SERVICE TUBE3"</v>
          </cell>
          <cell r="D3671" t="str">
            <v>EA</v>
          </cell>
        </row>
        <row r="3672">
          <cell r="A3672" t="str">
            <v>074-0202-T</v>
          </cell>
          <cell r="B3672" t="str">
            <v>FLANGE WELD E-MER VALVE ASS'Y W/BOLT</v>
          </cell>
          <cell r="D3672" t="str">
            <v>EA</v>
          </cell>
        </row>
        <row r="3673">
          <cell r="A3673" t="str">
            <v>074-0270-T</v>
          </cell>
          <cell r="B3673" t="str">
            <v>FLANGE WELD SUMP E-MER. CIVA V. (TW01)</v>
          </cell>
          <cell r="D3673" t="str">
            <v>EA</v>
          </cell>
        </row>
        <row r="3674">
          <cell r="A3674" t="str">
            <v>074-4057-301-LB</v>
          </cell>
          <cell r="B3674" t="str">
            <v>LABOR COST FLANGE, AL, 3" KEYSTONE VALVE</v>
          </cell>
          <cell r="D3674" t="str">
            <v>EA</v>
          </cell>
        </row>
        <row r="3675">
          <cell r="A3675" t="str">
            <v>151-0340-T</v>
          </cell>
          <cell r="B3675" t="str">
            <v>BOX CIRCUIT PERMANENT ISO7638 POWER SUPP</v>
          </cell>
          <cell r="D3675" t="str">
            <v>EA</v>
          </cell>
        </row>
        <row r="3676">
          <cell r="A3676" t="str">
            <v>9293-0036-T</v>
          </cell>
          <cell r="B3676" t="str">
            <v>FLANGE VAPOR WELD AL. CIVA. T180SV</v>
          </cell>
          <cell r="D3676" t="str">
            <v>EA</v>
          </cell>
        </row>
        <row r="3677">
          <cell r="A3677" t="str">
            <v>9970-0003-002-T</v>
          </cell>
          <cell r="B3677" t="str">
            <v>WRENCH SS304 FAB. FOR UNION 2" SMS MODEL</v>
          </cell>
          <cell r="D3677" t="str">
            <v>EA</v>
          </cell>
        </row>
        <row r="3678">
          <cell r="A3678" t="str">
            <v>9970-0003-003-T</v>
          </cell>
          <cell r="B3678" t="str">
            <v>WRENCH SS304 FAB. FOR UNION 3" SMS MODEL</v>
          </cell>
          <cell r="D3678" t="str">
            <v>EA</v>
          </cell>
        </row>
        <row r="3679">
          <cell r="A3679" t="str">
            <v>9222-0058-T</v>
          </cell>
          <cell r="B3679" t="str">
            <v>HARD PLASTIC PLATE "ROWMARK" RED #CNC001</v>
          </cell>
          <cell r="D3679" t="str">
            <v>EA</v>
          </cell>
        </row>
        <row r="3680">
          <cell r="A3680" t="str">
            <v>9326-0038-T</v>
          </cell>
          <cell r="B3680" t="str">
            <v>GASKET GROETEX/EXPANDED PTFE 3mm. 3"FLG</v>
          </cell>
          <cell r="D3680" t="str">
            <v>EA</v>
          </cell>
        </row>
        <row r="3681">
          <cell r="A3681" t="str">
            <v>FAC0385</v>
          </cell>
          <cell r="B3681" t="str">
            <v>BUNA-CORK SHEET (TOP GRADE)</v>
          </cell>
          <cell r="D3681" t="str">
            <v>SH</v>
          </cell>
        </row>
        <row r="3682">
          <cell r="A3682" t="str">
            <v>9888-0002-T</v>
          </cell>
          <cell r="B3682" t="str">
            <v>FUSO FJ2528  6X2 CHASSIS</v>
          </cell>
          <cell r="D3682" t="str">
            <v>EA</v>
          </cell>
        </row>
        <row r="3683">
          <cell r="A3683" t="str">
            <v>054-0128-001-T</v>
          </cell>
          <cell r="B3683" t="str">
            <v>TEE BRASS 3/8" NPT ALL F/M #50785K73</v>
          </cell>
          <cell r="D3683" t="str">
            <v>EA</v>
          </cell>
        </row>
        <row r="3684">
          <cell r="A3684" t="str">
            <v>097-0421-005</v>
          </cell>
          <cell r="B3684" t="str">
            <v>TURNBUCKLE EYE AND JAW 1/2"DIA #3000T54</v>
          </cell>
          <cell r="D3684" t="str">
            <v>EA</v>
          </cell>
        </row>
        <row r="3685">
          <cell r="A3685" t="str">
            <v>9125-0022-T</v>
          </cell>
          <cell r="B3685" t="str">
            <v>CLAMP QUICK RELEASE WORM DRIVE DUCT AND</v>
          </cell>
          <cell r="D3685" t="str">
            <v>EA</v>
          </cell>
        </row>
        <row r="3686">
          <cell r="A3686" t="str">
            <v>9261-0004-T</v>
          </cell>
          <cell r="B3686" t="str">
            <v>ELBOW,BLACK IRON,STREET90DEG M&amp;FM 3"NPT-</v>
          </cell>
          <cell r="D3686" t="str">
            <v>EA</v>
          </cell>
        </row>
        <row r="3687">
          <cell r="A3687" t="str">
            <v>9261-0005-T</v>
          </cell>
          <cell r="B3687" t="str">
            <v>ELBOW,BLACK IRON,STREET90DEG M&amp;FM2.5"NPT</v>
          </cell>
          <cell r="D3687" t="str">
            <v>EA</v>
          </cell>
        </row>
        <row r="3688">
          <cell r="A3688" t="str">
            <v>9261-0008-T</v>
          </cell>
          <cell r="B3688" t="str">
            <v>ELBOW 4"PIPE 90DEG. ,WELD TYPE  SS T304</v>
          </cell>
          <cell r="D3688" t="str">
            <v>EA</v>
          </cell>
        </row>
        <row r="3689">
          <cell r="A3689" t="str">
            <v>9261-0013-T</v>
          </cell>
          <cell r="B3689" t="str">
            <v>ELBOW,BLACK IRON,STREET90DEG FM 2"NPT-11</v>
          </cell>
          <cell r="D3689" t="str">
            <v>EA</v>
          </cell>
        </row>
        <row r="3690">
          <cell r="A3690" t="str">
            <v>9261-0015-006-T</v>
          </cell>
          <cell r="B3690" t="str">
            <v>ELBOW,90DEG AL 6061-T6 WELD PIPE 2"</v>
          </cell>
          <cell r="D3690" t="str">
            <v>EA</v>
          </cell>
        </row>
        <row r="3691">
          <cell r="A3691" t="str">
            <v>9261-0015-007-T</v>
          </cell>
          <cell r="B3691" t="str">
            <v>ELBOW,90DEG AL 6061-T6 WELD PIPE 2 1/2"</v>
          </cell>
          <cell r="D3691" t="str">
            <v>EA</v>
          </cell>
        </row>
        <row r="3692">
          <cell r="A3692" t="str">
            <v>9261-0017-045-T</v>
          </cell>
          <cell r="B3692" t="str">
            <v>ELBOW 45DEG 4" SCH.40 ALUM 6061-T6 LR</v>
          </cell>
          <cell r="D3692" t="str">
            <v>EA</v>
          </cell>
        </row>
        <row r="3693">
          <cell r="A3693" t="str">
            <v>9261-0017-090-T</v>
          </cell>
          <cell r="B3693" t="str">
            <v>ELBOW 90DEG 4" SCH.40 ALUM 6061-T6 LR</v>
          </cell>
          <cell r="D3693" t="str">
            <v>EA</v>
          </cell>
        </row>
        <row r="3694">
          <cell r="A3694" t="str">
            <v>9261-0022-T</v>
          </cell>
          <cell r="B3694" t="str">
            <v>ELBOW 3" PIPE 45DEG,WELD TYPE  ALUM</v>
          </cell>
          <cell r="D3694" t="str">
            <v>EA</v>
          </cell>
        </row>
        <row r="3695">
          <cell r="A3695" t="str">
            <v>9261-0032-001-T</v>
          </cell>
          <cell r="B3695" t="str">
            <v>TEE GALVANIZED STL. 1 NPT [7739K136]</v>
          </cell>
          <cell r="D3695" t="str">
            <v>EA</v>
          </cell>
        </row>
        <row r="3696">
          <cell r="A3696" t="str">
            <v>9261-0032-T</v>
          </cell>
          <cell r="B3696" t="str">
            <v>TEE GALVANIZED STL. 1 1/2 NPT [7739K138]</v>
          </cell>
          <cell r="D3696" t="str">
            <v>EA</v>
          </cell>
        </row>
        <row r="3697">
          <cell r="A3697" t="str">
            <v>9261-0033-001-T</v>
          </cell>
          <cell r="B3697" t="str">
            <v>Elbow GALVANIZED STL. T 1  NPT #7739K116</v>
          </cell>
          <cell r="D3697" t="str">
            <v>EA</v>
          </cell>
        </row>
        <row r="3698">
          <cell r="A3698" t="str">
            <v>9261-0033-002-T</v>
          </cell>
          <cell r="B3698" t="str">
            <v>Elbow GALVANIZED STL.T 3/4 NPT #7739K115</v>
          </cell>
          <cell r="D3698" t="str">
            <v>EA</v>
          </cell>
        </row>
        <row r="3699">
          <cell r="A3699" t="str">
            <v>9261-0033-T</v>
          </cell>
          <cell r="B3699" t="str">
            <v>Elbow GALVANIZED STL. T 1 1/2 NPT</v>
          </cell>
          <cell r="D3699" t="str">
            <v>EA</v>
          </cell>
        </row>
        <row r="3700">
          <cell r="A3700" t="str">
            <v>9378-0008-T</v>
          </cell>
          <cell r="B3700" t="str">
            <v>HANDLE KNOB THREADED M16x2 THROUGH HOLE</v>
          </cell>
          <cell r="D3700" t="str">
            <v>EA</v>
          </cell>
        </row>
        <row r="3701">
          <cell r="A3701" t="str">
            <v>9462-0001-T</v>
          </cell>
          <cell r="B3701" t="str">
            <v>JACK DRAWBAR MCMASTER#2963T49</v>
          </cell>
          <cell r="D3701" t="str">
            <v>EA</v>
          </cell>
        </row>
        <row r="3702">
          <cell r="A3702" t="str">
            <v>9562-0028-T</v>
          </cell>
          <cell r="B3702" t="str">
            <v>ST TWIST-RESISTANT RIVET NUTS M10 × 1.5</v>
          </cell>
          <cell r="D3702" t="str">
            <v>EA</v>
          </cell>
        </row>
        <row r="3703">
          <cell r="A3703" t="str">
            <v>9595-0009-T</v>
          </cell>
          <cell r="B3703" t="str">
            <v>PIN "ROLL PIN" SPRING SLOT TYPE SS 3/16"</v>
          </cell>
          <cell r="D3703" t="str">
            <v>EA</v>
          </cell>
        </row>
        <row r="3704">
          <cell r="A3704" t="str">
            <v>9601-0039-T</v>
          </cell>
          <cell r="B3704" t="str">
            <v>MEDIUM-PRESSURE AL PIPE PLUG 2" BSPT SQ</v>
          </cell>
          <cell r="D3704" t="str">
            <v>EA</v>
          </cell>
        </row>
        <row r="3705">
          <cell r="A3705" t="str">
            <v>9669-0011-002-T</v>
          </cell>
          <cell r="B3705" t="str">
            <v>REDUCER 3"-2" COUPLING WELD TYPE  SS316</v>
          </cell>
          <cell r="D3705" t="str">
            <v>EA</v>
          </cell>
        </row>
        <row r="3706">
          <cell r="A3706" t="str">
            <v>9738-0038</v>
          </cell>
          <cell r="B3706" t="str">
            <v>SCREW,HEX CAP,0.375-16 X 3.75 UNC,316 ST</v>
          </cell>
          <cell r="D3706" t="str">
            <v>EA</v>
          </cell>
        </row>
        <row r="3707">
          <cell r="A3707" t="str">
            <v>9740-0037-T</v>
          </cell>
          <cell r="B3707" t="str">
            <v>SOCKET WELD MEDIUM-PRESSURE AL 2" BSPT</v>
          </cell>
          <cell r="D3707" t="str">
            <v>EA</v>
          </cell>
        </row>
        <row r="3708">
          <cell r="A3708" t="str">
            <v>9869-0010-T</v>
          </cell>
          <cell r="B3708" t="str">
            <v>TEE BUTT WELD 4",SS304 SCH10#45735K259</v>
          </cell>
          <cell r="D3708" t="str">
            <v>EA</v>
          </cell>
        </row>
        <row r="3709">
          <cell r="A3709" t="str">
            <v>9935-0003-T</v>
          </cell>
          <cell r="B3709" t="str">
            <v>UNION COUPLING 2"BLACK IRON 300PSI</v>
          </cell>
          <cell r="D3709" t="str">
            <v>EA</v>
          </cell>
        </row>
        <row r="3710">
          <cell r="A3710" t="str">
            <v>9935-0004</v>
          </cell>
          <cell r="B3710" t="str">
            <v>UNION PIPE 0.50NPT FEMALE ALUMINUM</v>
          </cell>
          <cell r="D3710" t="str">
            <v>EA</v>
          </cell>
        </row>
        <row r="3711">
          <cell r="A3711" t="str">
            <v>9965-0001</v>
          </cell>
          <cell r="B3711" t="str">
            <v>WASHER,BONDEDNEOPRENE,0.5IN   NOMINALSIZ</v>
          </cell>
          <cell r="D3711" t="str">
            <v>EA</v>
          </cell>
        </row>
        <row r="3712">
          <cell r="A3712" t="str">
            <v>9965-0018-T</v>
          </cell>
          <cell r="B3712" t="str">
            <v>WASHER,ZINC-PLATED STEEL OVERSIZED</v>
          </cell>
          <cell r="D3712" t="str">
            <v>EA</v>
          </cell>
        </row>
        <row r="3713">
          <cell r="A3713" t="str">
            <v>FST-0459</v>
          </cell>
          <cell r="B3713" t="str">
            <v>M16 X 2 CONE LOCK NUT ZP CLASS 8</v>
          </cell>
          <cell r="D3713" t="str">
            <v>EA</v>
          </cell>
        </row>
        <row r="3714">
          <cell r="A3714" t="str">
            <v>9868-0002-T</v>
          </cell>
          <cell r="B3714" t="str">
            <v>TANK WATER BOTTLE MCN25LT UV STABILISED</v>
          </cell>
          <cell r="D3714" t="str">
            <v>EA</v>
          </cell>
        </row>
        <row r="3715">
          <cell r="A3715" t="str">
            <v>250-0138-008-T</v>
          </cell>
          <cell r="B3715" t="str">
            <v>FRONT HANGER BRACKET #21205836</v>
          </cell>
          <cell r="D3715" t="str">
            <v>EA</v>
          </cell>
        </row>
        <row r="3716">
          <cell r="A3716" t="str">
            <v>093-2161-002</v>
          </cell>
          <cell r="B3716" t="str">
            <v>AUTO SLACK ADJ. RKWL R801073  5.5"</v>
          </cell>
          <cell r="D3716" t="str">
            <v>EA</v>
          </cell>
        </row>
        <row r="3717">
          <cell r="A3717" t="str">
            <v>250-0138-014-T</v>
          </cell>
          <cell r="B3717" t="str">
            <v>LOCK NUT TORQUE ARM END #21206037</v>
          </cell>
          <cell r="D3717" t="str">
            <v>EA</v>
          </cell>
        </row>
        <row r="3718">
          <cell r="A3718" t="str">
            <v>250-0138-022-T</v>
          </cell>
          <cell r="B3718" t="str">
            <v>BOLT EQUALISER &amp; REAR HANGER #21206055</v>
          </cell>
          <cell r="D3718" t="str">
            <v>EA</v>
          </cell>
        </row>
        <row r="3719">
          <cell r="A3719" t="str">
            <v>250-0138-024-T</v>
          </cell>
          <cell r="B3719" t="str">
            <v>EQULIZER HANGER ROR#21202141A</v>
          </cell>
          <cell r="D3719" t="str">
            <v>EA</v>
          </cell>
        </row>
        <row r="3720">
          <cell r="A3720" t="str">
            <v>250-0138-025-T</v>
          </cell>
          <cell r="B3720" t="str">
            <v>EQULIZER BOLT ROR#21206000</v>
          </cell>
          <cell r="D3720" t="str">
            <v>EA</v>
          </cell>
        </row>
        <row r="3721">
          <cell r="A3721" t="str">
            <v>250-0138-026-T</v>
          </cell>
          <cell r="B3721" t="str">
            <v>EQULIZER NUT ROR#99527004</v>
          </cell>
          <cell r="D3721" t="str">
            <v>EA</v>
          </cell>
        </row>
        <row r="3722">
          <cell r="A3722" t="str">
            <v>250-0138-027-T</v>
          </cell>
          <cell r="B3722" t="str">
            <v>EQULIZER BUSH ROR#21020676</v>
          </cell>
          <cell r="D3722" t="str">
            <v>EA</v>
          </cell>
        </row>
        <row r="3723">
          <cell r="A3723" t="str">
            <v>250-0138-028-T</v>
          </cell>
          <cell r="B3723" t="str">
            <v>EQULIZER WASHER ROR#21020678</v>
          </cell>
          <cell r="D3723" t="str">
            <v>EA</v>
          </cell>
        </row>
        <row r="3724">
          <cell r="A3724" t="str">
            <v>9002-0012-T</v>
          </cell>
          <cell r="B3724" t="str">
            <v>SLACK ADJUSTER,AUTO,MERITOR#R802487</v>
          </cell>
          <cell r="D3724" t="str">
            <v>EA</v>
          </cell>
        </row>
        <row r="3725">
          <cell r="A3725" t="str">
            <v>9006-0007-T</v>
          </cell>
          <cell r="B3725" t="str">
            <v>ADJUSTABLE TORQUE ARM,1035-20/E/4824</v>
          </cell>
          <cell r="D3725" t="str">
            <v>EA</v>
          </cell>
        </row>
        <row r="3726">
          <cell r="A3726" t="str">
            <v>9043-0043-T</v>
          </cell>
          <cell r="B3726" t="str">
            <v>U-BOLT#21206225S</v>
          </cell>
          <cell r="D3726" t="str">
            <v>EA</v>
          </cell>
        </row>
        <row r="3727">
          <cell r="A3727" t="str">
            <v>9043-0046-T</v>
          </cell>
          <cell r="B3727" t="str">
            <v>BOLT EQUALIZER SPRING ROLLER SET#E-4835</v>
          </cell>
          <cell r="D3727" t="str">
            <v>EA</v>
          </cell>
        </row>
        <row r="3728">
          <cell r="A3728" t="str">
            <v>9043-0047-T</v>
          </cell>
          <cell r="B3728" t="str">
            <v>U-BOLT STUD REYCO#E-UB5161-14</v>
          </cell>
          <cell r="D3728" t="str">
            <v>EA</v>
          </cell>
        </row>
        <row r="3729">
          <cell r="A3729" t="str">
            <v>9047-0093-T</v>
          </cell>
          <cell r="B3729" t="str">
            <v>BRAKE LINNER #MBLK8091</v>
          </cell>
          <cell r="D3729" t="str">
            <v>EA</v>
          </cell>
        </row>
        <row r="3730">
          <cell r="A3730" t="str">
            <v>9122-0018-001-T</v>
          </cell>
          <cell r="B3730" t="str">
            <v>BRK CHMB 24/24 MERIT #41227867 PORT 45 D</v>
          </cell>
          <cell r="D3730" t="str">
            <v>EA</v>
          </cell>
        </row>
        <row r="3731">
          <cell r="A3731" t="str">
            <v>9122-0018-002-T</v>
          </cell>
          <cell r="B3731" t="str">
            <v>BRK CHMB 16/24 MERIT #41231590 PORT 45 D</v>
          </cell>
          <cell r="D3731" t="str">
            <v>EA</v>
          </cell>
        </row>
        <row r="3732">
          <cell r="A3732" t="str">
            <v>9122-0018-003-T</v>
          </cell>
          <cell r="B3732" t="str">
            <v>BRK CHMB 20/24 MERIT #41229066 PORT 45 D</v>
          </cell>
          <cell r="D3732" t="str">
            <v>EA</v>
          </cell>
        </row>
        <row r="3733">
          <cell r="A3733" t="str">
            <v>9122-0019-001-T</v>
          </cell>
          <cell r="B3733" t="str">
            <v>BRK CHMB 24/24 MERIT #41231090 PORT 135D</v>
          </cell>
          <cell r="D3733" t="str">
            <v>EA</v>
          </cell>
        </row>
        <row r="3734">
          <cell r="A3734" t="str">
            <v>9122-0019-002-T</v>
          </cell>
          <cell r="B3734" t="str">
            <v>BRK CHMB 16/24 MERIT #41231591 PORT 135D</v>
          </cell>
          <cell r="D3734" t="str">
            <v>EA</v>
          </cell>
        </row>
        <row r="3735">
          <cell r="A3735" t="str">
            <v>9122-0019-003-T</v>
          </cell>
          <cell r="B3735" t="str">
            <v>BRK CHMB 20/24 MERIT #41229067 PORT 135D</v>
          </cell>
          <cell r="D3735" t="str">
            <v>EA</v>
          </cell>
        </row>
        <row r="3736">
          <cell r="A3736" t="str">
            <v>9122-0031-T</v>
          </cell>
          <cell r="B3736" t="str">
            <v>BRAKE CHAMBER,30/30,MERRITOR#R873030</v>
          </cell>
          <cell r="D3736" t="str">
            <v>EA</v>
          </cell>
        </row>
        <row r="3737">
          <cell r="A3737" t="str">
            <v>9224-0002-001-T</v>
          </cell>
          <cell r="B3737" t="str">
            <v>DISC BRAKE (ROTOR MBR9004)</v>
          </cell>
          <cell r="D3737" t="str">
            <v>EA</v>
          </cell>
        </row>
        <row r="3738">
          <cell r="A3738" t="str">
            <v>9224-0002-T</v>
          </cell>
          <cell r="B3738" t="str">
            <v>DISC BRAKE (ROTOR MBR9018)</v>
          </cell>
          <cell r="D3738" t="str">
            <v>EA</v>
          </cell>
        </row>
        <row r="3739">
          <cell r="A3739" t="str">
            <v>9326-0121-T</v>
          </cell>
          <cell r="B3739" t="str">
            <v>GASKET,HUB CAP # MERRITOR E-03009</v>
          </cell>
          <cell r="D3739" t="str">
            <v>EA</v>
          </cell>
        </row>
        <row r="3740">
          <cell r="A3740" t="str">
            <v>9562-0001-T</v>
          </cell>
          <cell r="B3740" t="str">
            <v>NUT(INSIDE) FOR AXLE,HUBCAP</v>
          </cell>
          <cell r="D3740" t="str">
            <v>EA</v>
          </cell>
        </row>
        <row r="3741">
          <cell r="A3741" t="str">
            <v>9562-0002-T</v>
          </cell>
          <cell r="B3741" t="str">
            <v>NUT(OUTSIDE) FOR AXLE,HUBCAB</v>
          </cell>
          <cell r="D3741" t="str">
            <v>EA</v>
          </cell>
        </row>
        <row r="3742">
          <cell r="A3742" t="str">
            <v>9562-0037-T</v>
          </cell>
          <cell r="B3742" t="str">
            <v>NUT LOCK FOR U-BOLT #21006511PK10</v>
          </cell>
          <cell r="D3742" t="str">
            <v>EA</v>
          </cell>
        </row>
        <row r="3743">
          <cell r="A3743" t="str">
            <v>9562-0039-T</v>
          </cell>
          <cell r="B3743" t="str">
            <v>NUT U-BOLT REYCO#E-3002A</v>
          </cell>
          <cell r="D3743" t="str">
            <v>EA</v>
          </cell>
        </row>
        <row r="3744">
          <cell r="A3744" t="str">
            <v>9590-0003-001-T</v>
          </cell>
          <cell r="B3744" t="str">
            <v>PAD KIT AXLE SET MDP5073 (BRAKE PAD) MER</v>
          </cell>
          <cell r="D3744" t="str">
            <v>EA</v>
          </cell>
        </row>
        <row r="3745">
          <cell r="A3745" t="str">
            <v>9590-0003-002-T</v>
          </cell>
          <cell r="B3745" t="str">
            <v>PAD KIT AXLE SET MDP5093 (BRAKE PAD) MER</v>
          </cell>
          <cell r="D3745" t="str">
            <v>EA</v>
          </cell>
        </row>
        <row r="3746">
          <cell r="A3746" t="str">
            <v>9590-0004-T</v>
          </cell>
          <cell r="B3746" t="str">
            <v>PAD (Brake SB4345) BPW#MDP3167K</v>
          </cell>
          <cell r="D3746" t="str">
            <v>EA</v>
          </cell>
        </row>
        <row r="3747">
          <cell r="A3747" t="str">
            <v>9600-0020-T</v>
          </cell>
          <cell r="B3747" t="str">
            <v>PLATE TOP SPRING  REYCO88#E-2873</v>
          </cell>
          <cell r="D3747" t="str">
            <v>EA</v>
          </cell>
        </row>
        <row r="3748">
          <cell r="A3748" t="str">
            <v>9681-0005-001-T</v>
          </cell>
          <cell r="B3748" t="str">
            <v>CALIPPER BRAKE MERITOR ELSA 225 LRG 572</v>
          </cell>
          <cell r="D3748" t="str">
            <v>EA</v>
          </cell>
        </row>
        <row r="3749">
          <cell r="A3749" t="str">
            <v>9681-0005-002-T</v>
          </cell>
          <cell r="B3749" t="str">
            <v>CALIPPER BRAKE MERITOR ELSA 225 LRG 573</v>
          </cell>
          <cell r="D3749" t="str">
            <v>EA</v>
          </cell>
        </row>
        <row r="3750">
          <cell r="A3750" t="str">
            <v>9681-0005-003-T</v>
          </cell>
          <cell r="B3750" t="str">
            <v>CALIPPER BRAKE MERITOR ELSA 195 LRG 702</v>
          </cell>
          <cell r="D3750" t="str">
            <v>EA</v>
          </cell>
        </row>
        <row r="3751">
          <cell r="A3751" t="str">
            <v>9681-0005-004-T</v>
          </cell>
          <cell r="B3751" t="str">
            <v>CALIPPER BRAKE MERITOR ELSA 195 LRG 703</v>
          </cell>
          <cell r="D3751" t="str">
            <v>EA</v>
          </cell>
        </row>
        <row r="3752">
          <cell r="A3752" t="str">
            <v>9681-0006-T</v>
          </cell>
          <cell r="B3752" t="str">
            <v>ROTOR  DISC LM19.5" MERITOR #MBR9018</v>
          </cell>
          <cell r="D3752" t="str">
            <v>EA</v>
          </cell>
        </row>
        <row r="3753">
          <cell r="A3753" t="str">
            <v>9726-0083-T</v>
          </cell>
          <cell r="B3753" t="str">
            <v>SEAL,HUB,INNER,MERRITOR#MER0143</v>
          </cell>
          <cell r="D3753" t="str">
            <v>EA</v>
          </cell>
        </row>
        <row r="3754">
          <cell r="A3754" t="str">
            <v>9745-0028-T</v>
          </cell>
          <cell r="B3754" t="str">
            <v>SPRING RETURN (BIG TYPE)#2258W803</v>
          </cell>
          <cell r="D3754" t="str">
            <v>EA</v>
          </cell>
        </row>
        <row r="3755">
          <cell r="A3755" t="str">
            <v>9745-0029-T</v>
          </cell>
          <cell r="B3755" t="str">
            <v>SPRING RETURN (SMALL TYPE)#2258Q615</v>
          </cell>
          <cell r="D3755" t="str">
            <v>EA</v>
          </cell>
        </row>
        <row r="3756">
          <cell r="A3756" t="str">
            <v>9745-0039-T</v>
          </cell>
          <cell r="B3756" t="str">
            <v>SPRING LEAF REYCO88#E-4825</v>
          </cell>
          <cell r="D3756" t="str">
            <v>EA</v>
          </cell>
        </row>
        <row r="3757">
          <cell r="A3757" t="str">
            <v>9965-0001-T</v>
          </cell>
          <cell r="B3757" t="str">
            <v>WASHER FOR AXLE</v>
          </cell>
          <cell r="D3757" t="str">
            <v>EA</v>
          </cell>
        </row>
        <row r="3758">
          <cell r="A3758" t="str">
            <v>9965-0023-T</v>
          </cell>
          <cell r="B3758" t="str">
            <v>WASHER #21206539</v>
          </cell>
          <cell r="D3758" t="str">
            <v>EA</v>
          </cell>
        </row>
        <row r="3759">
          <cell r="A3759" t="str">
            <v>9965-0028-T</v>
          </cell>
          <cell r="B3759" t="str">
            <v>WASHER U-BLOT REYCO#E-2546</v>
          </cell>
          <cell r="D3759" t="str">
            <v>EA</v>
          </cell>
        </row>
        <row r="3760">
          <cell r="A3760" t="str">
            <v>054-0100-012-T</v>
          </cell>
          <cell r="B3760" t="str">
            <v>NYLON AIR BRAKE TUBING YEL 10x1.25 PA12</v>
          </cell>
          <cell r="D3760" t="str">
            <v>ME</v>
          </cell>
        </row>
        <row r="3761">
          <cell r="A3761" t="str">
            <v>054-0100-013-T</v>
          </cell>
          <cell r="B3761" t="str">
            <v>NYLON AIR BRAKE TUBING RED 12 PA 12</v>
          </cell>
          <cell r="D3761" t="str">
            <v>ME</v>
          </cell>
        </row>
        <row r="3762">
          <cell r="A3762" t="str">
            <v>054-0100-014-T</v>
          </cell>
          <cell r="B3762" t="str">
            <v>NYLON AIR BRAKE TUBE BLU10x1.25PA MB-Tec</v>
          </cell>
          <cell r="D3762" t="str">
            <v>ME</v>
          </cell>
        </row>
        <row r="3763">
          <cell r="A3763" t="str">
            <v>054-0121-002-T</v>
          </cell>
          <cell r="B3763" t="str">
            <v>PUSH IN FITTING STR.1/8"THD 4mm TUBE MW</v>
          </cell>
          <cell r="D3763" t="str">
            <v>EA</v>
          </cell>
        </row>
        <row r="3764">
          <cell r="A3764" t="str">
            <v>054-0124-002-T</v>
          </cell>
          <cell r="B3764" t="str">
            <v>NYLON TUBE BLACK 8mm PA 11</v>
          </cell>
          <cell r="D3764" t="str">
            <v>ME</v>
          </cell>
        </row>
        <row r="3765">
          <cell r="A3765" t="str">
            <v>054-0124-004-T</v>
          </cell>
          <cell r="B3765" t="str">
            <v>NYLON TUBE BLACK 10x1.25mm PA 12</v>
          </cell>
          <cell r="D3765" t="str">
            <v>ME</v>
          </cell>
        </row>
        <row r="3766">
          <cell r="A3766" t="str">
            <v>054-0124-020-T</v>
          </cell>
          <cell r="B3766" t="str">
            <v>NYLON TUBE YELLOW 6mm PA 11 N1100600-Y</v>
          </cell>
          <cell r="D3766" t="str">
            <v>ME</v>
          </cell>
        </row>
        <row r="3767">
          <cell r="A3767" t="str">
            <v>054-0124-023-T</v>
          </cell>
          <cell r="B3767" t="str">
            <v>NYLON TUBE L/BLUE 6 mm PA11 N1100600-L/B</v>
          </cell>
          <cell r="D3767" t="str">
            <v>ME</v>
          </cell>
        </row>
        <row r="3768">
          <cell r="A3768" t="str">
            <v>054-0124-026-T</v>
          </cell>
          <cell r="B3768" t="str">
            <v>NYLON TUBE  RED 8mm x 1 MM DIN 74324</v>
          </cell>
          <cell r="D3768" t="str">
            <v>ME</v>
          </cell>
        </row>
        <row r="3769">
          <cell r="A3769" t="str">
            <v>9134-0023-001-T</v>
          </cell>
          <cell r="B3769" t="str">
            <v>PNEU CONTROL MODULE HANDRAIL W/DOOR</v>
          </cell>
          <cell r="D3769" t="str">
            <v>EA</v>
          </cell>
        </row>
        <row r="3770">
          <cell r="A3770" t="str">
            <v>9134-0023-002-T</v>
          </cell>
          <cell r="B3770" t="str">
            <v>PNEU CONT MODULE HANDRAIL W/PUSH V.</v>
          </cell>
          <cell r="D3770" t="str">
            <v>EA</v>
          </cell>
        </row>
        <row r="3771">
          <cell r="A3771" t="str">
            <v>9134-0027-T</v>
          </cell>
          <cell r="B3771" t="str">
            <v>PNEU. CONTROL W/PV MODULE W/HR INTER.</v>
          </cell>
          <cell r="D3771" t="str">
            <v>EA</v>
          </cell>
        </row>
        <row r="3772">
          <cell r="A3772" t="str">
            <v>9134-0028-T</v>
          </cell>
          <cell r="B3772" t="str">
            <v>PNEU. CONTROL W/LD DOOR MODULE W/HR</v>
          </cell>
          <cell r="D3772" t="str">
            <v>EA</v>
          </cell>
        </row>
        <row r="3773">
          <cell r="A3773" t="str">
            <v>9141-0012-T</v>
          </cell>
          <cell r="B3773" t="str">
            <v>CYLINDER SHORT ST SINGLE ACTING "MW"</v>
          </cell>
          <cell r="D3773" t="str">
            <v>EA</v>
          </cell>
        </row>
        <row r="3774">
          <cell r="A3774" t="str">
            <v>9141-0014-T</v>
          </cell>
          <cell r="B3774" t="str">
            <v>CYLINDER AIR METAL WORK#1215630330CN-1</v>
          </cell>
          <cell r="D3774" t="str">
            <v>EA</v>
          </cell>
        </row>
        <row r="3775">
          <cell r="A3775" t="str">
            <v>9141-0018-T</v>
          </cell>
          <cell r="B3775" t="str">
            <v>CYLINDER AIR METAL WORK1215630330CNS02-1</v>
          </cell>
          <cell r="D3775" t="str">
            <v>EA</v>
          </cell>
        </row>
        <row r="3776">
          <cell r="A3776" t="str">
            <v>9141-0019-T</v>
          </cell>
          <cell r="B3776" t="str">
            <v>CYLINDER MW1200630330XC-1 COMBI</v>
          </cell>
          <cell r="D3776" t="str">
            <v>EA</v>
          </cell>
        </row>
        <row r="3777">
          <cell r="A3777" t="str">
            <v>9291-0017-T</v>
          </cell>
          <cell r="B3777" t="str">
            <v>AIR SERVICE UNIT METAL WORK #1226030-1</v>
          </cell>
          <cell r="D3777" t="str">
            <v>EA</v>
          </cell>
        </row>
        <row r="3778">
          <cell r="A3778" t="str">
            <v>9291-0019-T</v>
          </cell>
          <cell r="B3778" t="str">
            <v>AIR FILTER MW#1225030-1 TMV+GAUGE 1/4"P</v>
          </cell>
          <cell r="D3778" t="str">
            <v>EA</v>
          </cell>
        </row>
        <row r="3779">
          <cell r="A3779" t="str">
            <v>9292-0003-053-T</v>
          </cell>
          <cell r="B3779" t="str">
            <v>FITTING PUSH IN REDUC T BRAS 12x12x8 MMT</v>
          </cell>
          <cell r="D3779" t="str">
            <v>EA</v>
          </cell>
        </row>
        <row r="3780">
          <cell r="A3780" t="str">
            <v>9292-0041-001-T</v>
          </cell>
          <cell r="B3780" t="str">
            <v>FITTING PUSH IN BULKHEAD "MW" 6mm.T</v>
          </cell>
          <cell r="D3780" t="str">
            <v>EA</v>
          </cell>
        </row>
        <row r="3781">
          <cell r="A3781" t="str">
            <v>9292-0041-002-T</v>
          </cell>
          <cell r="B3781" t="str">
            <v>FITTING PUSH IN T CONNECT "MW" 6mm. T</v>
          </cell>
          <cell r="D3781" t="str">
            <v>EA</v>
          </cell>
        </row>
        <row r="3782">
          <cell r="A3782" t="str">
            <v>9292-0041-003-T</v>
          </cell>
          <cell r="B3782" t="str">
            <v>FITTING PUSH IN ELBOW "MW" 1/8"x6mm.T</v>
          </cell>
          <cell r="D3782" t="str">
            <v>EA</v>
          </cell>
        </row>
        <row r="3783">
          <cell r="A3783" t="str">
            <v>9292-0041-004-T</v>
          </cell>
          <cell r="B3783" t="str">
            <v>FITTING PUSH IN ELBOW "MW" 1/4"x6mm.T</v>
          </cell>
          <cell r="D3783" t="str">
            <v>EA</v>
          </cell>
        </row>
        <row r="3784">
          <cell r="A3784" t="str">
            <v>9292-0041-006-T</v>
          </cell>
          <cell r="B3784" t="str">
            <v>FITTING PUSH IN ELBOW "MW" 3/8"x6mm.T</v>
          </cell>
          <cell r="D3784" t="str">
            <v>EA</v>
          </cell>
        </row>
        <row r="3785">
          <cell r="A3785" t="str">
            <v>9292-0041-007-T</v>
          </cell>
          <cell r="B3785" t="str">
            <v>FITTING PUSH IN REDUCE "MW" FM6xM8mm.</v>
          </cell>
          <cell r="D3785" t="str">
            <v>EA</v>
          </cell>
        </row>
        <row r="3786">
          <cell r="A3786" t="str">
            <v>9292-0041-008-T</v>
          </cell>
          <cell r="B3786" t="str">
            <v>FITTING AIR SILENCER BRASS 1/8" "MW"</v>
          </cell>
          <cell r="D3786" t="str">
            <v>EA</v>
          </cell>
        </row>
        <row r="3787">
          <cell r="A3787" t="str">
            <v>9292-0041-009-T</v>
          </cell>
          <cell r="B3787" t="str">
            <v>FITTING AIR SILENCER BRASS 1/4" "MW"</v>
          </cell>
          <cell r="D3787" t="str">
            <v>EA</v>
          </cell>
        </row>
        <row r="3788">
          <cell r="A3788" t="str">
            <v>9292-0041-010-T</v>
          </cell>
          <cell r="B3788" t="str">
            <v>FITTING PUSH IN REDUCE 10mm. x6mm.T</v>
          </cell>
          <cell r="D3788" t="str">
            <v>EA</v>
          </cell>
        </row>
        <row r="3789">
          <cell r="A3789" t="str">
            <v>9292-0041-011-T</v>
          </cell>
          <cell r="B3789" t="str">
            <v>FITTING PUSH IN T CONNEC 10x10x10mm.T</v>
          </cell>
          <cell r="D3789" t="str">
            <v>EA</v>
          </cell>
        </row>
        <row r="3790">
          <cell r="A3790" t="str">
            <v>9292-0041-012-T</v>
          </cell>
          <cell r="B3790" t="str">
            <v>FITTING REDUCE 6mm x 4mm T INSERT</v>
          </cell>
          <cell r="D3790" t="str">
            <v>EA</v>
          </cell>
        </row>
        <row r="3791">
          <cell r="A3791" t="str">
            <v>9292-0041-013-T</v>
          </cell>
          <cell r="B3791" t="str">
            <v>FITTING BULKHEAD REDUCE 4mmT. x6mmT</v>
          </cell>
          <cell r="D3791" t="str">
            <v>EA</v>
          </cell>
        </row>
        <row r="3792">
          <cell r="A3792" t="str">
            <v>9292-0041-015-T</v>
          </cell>
          <cell r="B3792" t="str">
            <v>FITTING PUSH IN STR BRASS 1/4"x12mm "MW"</v>
          </cell>
          <cell r="D3792" t="str">
            <v>EA</v>
          </cell>
        </row>
        <row r="3793">
          <cell r="A3793" t="str">
            <v>9292-0041-016-T</v>
          </cell>
          <cell r="B3793" t="str">
            <v>FITTING AIR SILENCER BRASS 3/8" "MW"</v>
          </cell>
          <cell r="D3793" t="str">
            <v>EA</v>
          </cell>
        </row>
        <row r="3794">
          <cell r="A3794" t="str">
            <v>9292-0041-017-T</v>
          </cell>
          <cell r="B3794" t="str">
            <v>FITTING PUSH IN ELBOW "MW" 3/8"x8mm.T</v>
          </cell>
          <cell r="D3794" t="str">
            <v>EA</v>
          </cell>
        </row>
        <row r="3795">
          <cell r="A3795" t="str">
            <v>9292-0041-018-T</v>
          </cell>
          <cell r="B3795" t="str">
            <v>FITTING PUSH IN T CONNEC 8x8x8mm.T</v>
          </cell>
          <cell r="D3795" t="str">
            <v>EA</v>
          </cell>
        </row>
        <row r="3796">
          <cell r="A3796" t="str">
            <v>9292-0041-019-T</v>
          </cell>
          <cell r="B3796" t="str">
            <v>FITTING PUSH IN Y CONNEC 6mm.T</v>
          </cell>
          <cell r="D3796" t="str">
            <v>EA</v>
          </cell>
        </row>
        <row r="3797">
          <cell r="A3797" t="str">
            <v>9292-0041-021-T</v>
          </cell>
          <cell r="B3797" t="str">
            <v>FITTING PUSH IN ELBOW "MW" 1/4"x10mm MW</v>
          </cell>
          <cell r="D3797" t="str">
            <v>EA</v>
          </cell>
        </row>
        <row r="3798">
          <cell r="A3798" t="str">
            <v>9292-0041-022-T</v>
          </cell>
          <cell r="B3798" t="str">
            <v>FITTING PUSH IN ELBOW "MW" 3/8"x10mm.T</v>
          </cell>
          <cell r="D3798" t="str">
            <v>EA</v>
          </cell>
        </row>
        <row r="3799">
          <cell r="A3799" t="str">
            <v>9292-0041-023-T</v>
          </cell>
          <cell r="B3799" t="str">
            <v>FITTING BULKHEAD "MW" 4mmT x 6mmT</v>
          </cell>
          <cell r="D3799" t="str">
            <v>EA</v>
          </cell>
        </row>
        <row r="3800">
          <cell r="A3800" t="str">
            <v>9292-0041-024-T</v>
          </cell>
          <cell r="B3800" t="str">
            <v>FITTING PUSH IN ELBOW "MW" 1/8"x4mm.T</v>
          </cell>
          <cell r="D3800" t="str">
            <v>EA</v>
          </cell>
        </row>
        <row r="3801">
          <cell r="A3801" t="str">
            <v>9292-0041-025-T</v>
          </cell>
          <cell r="B3801" t="str">
            <v>FITTING PUSH IN ELBOW "MW" 1/4"x8mm MW</v>
          </cell>
          <cell r="D3801" t="str">
            <v>EA</v>
          </cell>
        </row>
        <row r="3802">
          <cell r="A3802" t="str">
            <v>9292-0041-026-T</v>
          </cell>
          <cell r="B3802" t="str">
            <v>FITTING PUSH IN STR BRASS 3/8"x8mm "MW"</v>
          </cell>
          <cell r="D3802" t="str">
            <v>EA</v>
          </cell>
        </row>
        <row r="3803">
          <cell r="A3803" t="str">
            <v>9292-0048-001-T</v>
          </cell>
          <cell r="B3803" t="str">
            <v>FITTING PUSH IN SWI ELB SIRIT 1/4"x10mmT</v>
          </cell>
          <cell r="D3803" t="str">
            <v>EA</v>
          </cell>
        </row>
        <row r="3804">
          <cell r="A3804" t="str">
            <v>9292-0048-002-T</v>
          </cell>
          <cell r="B3804" t="str">
            <v>FITTING PUSH IN ELB ADJ SIRIT 1/4"x12mmT</v>
          </cell>
          <cell r="D3804" t="str">
            <v>EA</v>
          </cell>
        </row>
        <row r="3805">
          <cell r="A3805" t="str">
            <v>9292-0048-003-T</v>
          </cell>
          <cell r="B3805" t="str">
            <v>FITTING PUSH IN ELB ADJ SIRIT 3/8"x10mmT</v>
          </cell>
          <cell r="D3805" t="str">
            <v>EA</v>
          </cell>
        </row>
        <row r="3806">
          <cell r="A3806" t="str">
            <v>9292-0048-004-T</v>
          </cell>
          <cell r="B3806" t="str">
            <v>FITTING PUSH IN ELB ADJ SIRIT 3/8"x12mmT</v>
          </cell>
          <cell r="D3806" t="str">
            <v>EA</v>
          </cell>
        </row>
        <row r="3807">
          <cell r="A3807" t="str">
            <v>9292-0048-005-T</v>
          </cell>
          <cell r="B3807" t="str">
            <v>FITTING PUSH IN ELB ADJ SIRIT 1/2"x12mmT</v>
          </cell>
          <cell r="D3807" t="str">
            <v>EA</v>
          </cell>
        </row>
        <row r="3808">
          <cell r="A3808" t="str">
            <v>9292-0048-006-T</v>
          </cell>
          <cell r="B3808" t="str">
            <v>FITTING PUSH IN ELB ADJ SIRIT M16x10mmT</v>
          </cell>
          <cell r="D3808" t="str">
            <v>EA</v>
          </cell>
        </row>
        <row r="3809">
          <cell r="A3809" t="str">
            <v>9292-0048-007-T</v>
          </cell>
          <cell r="B3809" t="str">
            <v>FITTING PUSH IN ELB ADJ SIRIT M16x12mmT</v>
          </cell>
          <cell r="D3809" t="str">
            <v>EA</v>
          </cell>
        </row>
        <row r="3810">
          <cell r="A3810" t="str">
            <v>9292-0048-008-T</v>
          </cell>
          <cell r="B3810" t="str">
            <v>FITTING PUSH IN ELB ADJ SIRIT M22x12mmT</v>
          </cell>
          <cell r="D3810" t="str">
            <v>EA</v>
          </cell>
        </row>
        <row r="3811">
          <cell r="A3811" t="str">
            <v>9292-0048-009-T</v>
          </cell>
          <cell r="B3811" t="str">
            <v>FITTING PUSH IN ELB ADJ SIRIT M12x10mmT</v>
          </cell>
          <cell r="D3811" t="str">
            <v>EA</v>
          </cell>
        </row>
        <row r="3812">
          <cell r="A3812" t="str">
            <v>9292-0048-010-T</v>
          </cell>
          <cell r="B3812" t="str">
            <v>FITTING PUSH IN T UNION SIRIT 10mmT</v>
          </cell>
          <cell r="D3812" t="str">
            <v>EA</v>
          </cell>
        </row>
        <row r="3813">
          <cell r="A3813" t="str">
            <v>9292-0048-011-T</v>
          </cell>
          <cell r="B3813" t="str">
            <v>FITTING PUSH IN T UNION SIRIT 12mmT</v>
          </cell>
          <cell r="D3813" t="str">
            <v>EA</v>
          </cell>
        </row>
        <row r="3814">
          <cell r="A3814" t="str">
            <v>9292-0048-012-T</v>
          </cell>
          <cell r="B3814" t="str">
            <v>FITTING PUSH IN T UNION SIRIT 10x10x6mmT</v>
          </cell>
          <cell r="D3814" t="str">
            <v>EA</v>
          </cell>
        </row>
        <row r="3815">
          <cell r="A3815" t="str">
            <v>9292-0048-013-T</v>
          </cell>
          <cell r="B3815" t="str">
            <v>FITTING PUSH IN T UNION SIRIT 12x12x6mmT</v>
          </cell>
          <cell r="D3815" t="str">
            <v>EA</v>
          </cell>
        </row>
        <row r="3816">
          <cell r="A3816" t="str">
            <v>9292-0048-014-T</v>
          </cell>
          <cell r="B3816" t="str">
            <v>FITTING PUSH IN STR SIRIT M16x10mmT</v>
          </cell>
          <cell r="D3816" t="str">
            <v>EA</v>
          </cell>
        </row>
        <row r="3817">
          <cell r="A3817" t="str">
            <v>9292-0048-016-T</v>
          </cell>
          <cell r="B3817" t="str">
            <v>FITTING PUSH IN STR SIRIT BRAS M22x12mmT</v>
          </cell>
          <cell r="D3817" t="str">
            <v>EA</v>
          </cell>
        </row>
        <row r="3818">
          <cell r="A3818" t="str">
            <v>9292-0048-017-T</v>
          </cell>
          <cell r="B3818" t="str">
            <v>FITTING PUSH IN STR SIRIT BRAS M22x10mmT</v>
          </cell>
          <cell r="D3818" t="str">
            <v>EA</v>
          </cell>
        </row>
        <row r="3819">
          <cell r="A3819" t="str">
            <v>9292-0048-018-T</v>
          </cell>
          <cell r="B3819" t="str">
            <v>FITTING PUSH IN STR SIRIT M22x18mmT</v>
          </cell>
          <cell r="D3819" t="str">
            <v>EA</v>
          </cell>
        </row>
        <row r="3820">
          <cell r="A3820" t="str">
            <v>9292-0048-019-T</v>
          </cell>
          <cell r="B3820" t="str">
            <v>FITTING PUSH IN BULKMTAD M24x12mmT</v>
          </cell>
          <cell r="D3820" t="str">
            <v>EA</v>
          </cell>
        </row>
        <row r="3821">
          <cell r="A3821" t="str">
            <v>9292-0048-020-T</v>
          </cell>
          <cell r="B3821" t="str">
            <v>FITTING PUSH IN BULKMTAD M24x10mmT</v>
          </cell>
          <cell r="D3821" t="str">
            <v>EA</v>
          </cell>
        </row>
        <row r="3822">
          <cell r="A3822" t="str">
            <v>9292-0048-021-T</v>
          </cell>
          <cell r="B3822" t="str">
            <v>FITTING PUSH IN STR SIRIT BRA 3/8"x10mmT</v>
          </cell>
          <cell r="D3822" t="str">
            <v>EA</v>
          </cell>
        </row>
        <row r="3823">
          <cell r="A3823" t="str">
            <v>9292-0048-022-T</v>
          </cell>
          <cell r="B3823" t="str">
            <v>FITTING PUSH IN STR SIRIT BRA 1/4"x10mmT</v>
          </cell>
          <cell r="D3823" t="str">
            <v>EA</v>
          </cell>
        </row>
        <row r="3824">
          <cell r="A3824" t="str">
            <v>9292-0048-023-T</v>
          </cell>
          <cell r="B3824" t="str">
            <v>FITTING PUSH IN ELB SIRIT BRA 1/2"x10mmT</v>
          </cell>
          <cell r="D3824" t="str">
            <v>EA</v>
          </cell>
        </row>
        <row r="3825">
          <cell r="A3825" t="str">
            <v>9292-0048-024-T</v>
          </cell>
          <cell r="B3825" t="str">
            <v>FITTING PUSH IN STR SIRIT BRA 1/2"x10mmT</v>
          </cell>
          <cell r="D3825" t="str">
            <v>EA</v>
          </cell>
        </row>
        <row r="3826">
          <cell r="A3826" t="str">
            <v>9292-0048-025-T</v>
          </cell>
          <cell r="B3826" t="str">
            <v>FITTING PUSH IN STR SIRIT BRA 3/8"x12mmT</v>
          </cell>
          <cell r="D3826" t="str">
            <v>EA</v>
          </cell>
        </row>
        <row r="3827">
          <cell r="A3827" t="str">
            <v>9292-0048-026-T</v>
          </cell>
          <cell r="B3827" t="str">
            <v>FITTING PUSH IN STR SIRIT BRA 1/4"x12mmT</v>
          </cell>
          <cell r="D3827" t="str">
            <v>EA</v>
          </cell>
        </row>
        <row r="3828">
          <cell r="A3828" t="str">
            <v>9292-0048-027-T</v>
          </cell>
          <cell r="B3828" t="str">
            <v>FITTING PUSH IN STR SIRIT BRAS M16x12mmT</v>
          </cell>
          <cell r="D3828" t="str">
            <v>EA</v>
          </cell>
        </row>
        <row r="3829">
          <cell r="A3829" t="str">
            <v>9292-0048-028-T</v>
          </cell>
          <cell r="B3829" t="str">
            <v>FITTING PUSH IN T UNION SIRIT12x12x10mmT</v>
          </cell>
          <cell r="D3829" t="str">
            <v>EA</v>
          </cell>
        </row>
        <row r="3830">
          <cell r="A3830" t="str">
            <v>9292-0048-029-T</v>
          </cell>
          <cell r="B3830" t="str">
            <v>FITTING PUSH IN EQUAL T SIRIT BRA8x8x8mm</v>
          </cell>
          <cell r="D3830" t="str">
            <v>EA</v>
          </cell>
        </row>
        <row r="3831">
          <cell r="A3831" t="str">
            <v>9292-0048-030-T</v>
          </cell>
          <cell r="B3831" t="str">
            <v>PUSH-IN MALE SWI ELB SIRIT BRA M12x12mmT</v>
          </cell>
          <cell r="D3831" t="str">
            <v>EA</v>
          </cell>
        </row>
        <row r="3832">
          <cell r="A3832" t="str">
            <v>9292-0048-031-T</v>
          </cell>
          <cell r="B3832" t="str">
            <v>FITTING PUSH IN STR SIRIT BRA M22x15mmT</v>
          </cell>
          <cell r="D3832" t="str">
            <v>EA</v>
          </cell>
        </row>
        <row r="3833">
          <cell r="A3833" t="str">
            <v>9292-0048-032-T</v>
          </cell>
          <cell r="B3833" t="str">
            <v>FITTING PUSH IN ELB ADJ SIRIT M22x15mmT</v>
          </cell>
          <cell r="D3833" t="str">
            <v>EA</v>
          </cell>
        </row>
        <row r="3834">
          <cell r="A3834" t="str">
            <v>9292-0048-034-T</v>
          </cell>
          <cell r="B3834" t="str">
            <v>FITTING PUSH IN ELB ADJ SIRIT M16x8mmT</v>
          </cell>
          <cell r="D3834" t="str">
            <v>EA</v>
          </cell>
        </row>
        <row r="3835">
          <cell r="A3835" t="str">
            <v>9292-0048-035-T</v>
          </cell>
          <cell r="B3835" t="str">
            <v>FITTING PUSH IN ELB ADJ SIRIT M22x8mmT</v>
          </cell>
          <cell r="D3835" t="str">
            <v>EA</v>
          </cell>
        </row>
        <row r="3836">
          <cell r="A3836" t="str">
            <v>9292-0048-036-T</v>
          </cell>
          <cell r="B3836" t="str">
            <v>FITTING PUSH IN ELB ADJ SIRIT 1/4"x8mmT</v>
          </cell>
          <cell r="D3836" t="str">
            <v>EA</v>
          </cell>
        </row>
        <row r="3837">
          <cell r="A3837" t="str">
            <v>9292-0048-037-T</v>
          </cell>
          <cell r="B3837" t="str">
            <v>FITTING PUSH IN ELB ADJ SIRIT 3/8"x8mmT</v>
          </cell>
          <cell r="D3837" t="str">
            <v>EA</v>
          </cell>
        </row>
        <row r="3838">
          <cell r="A3838" t="str">
            <v>9292-0048-040-T</v>
          </cell>
          <cell r="B3838" t="str">
            <v>FITTING PUSH IN STR SIRIT BRA M16x8mmT</v>
          </cell>
          <cell r="D3838" t="str">
            <v>EA</v>
          </cell>
        </row>
        <row r="3839">
          <cell r="A3839" t="str">
            <v>9292-0048-041-T</v>
          </cell>
          <cell r="B3839" t="str">
            <v>FITTING PUSH IN T UNION SIRIT 8x8x6mm</v>
          </cell>
          <cell r="D3839" t="str">
            <v>EA</v>
          </cell>
        </row>
        <row r="3840">
          <cell r="A3840" t="str">
            <v>9292-0048-042-T</v>
          </cell>
          <cell r="B3840" t="str">
            <v>FITTING PUSH IN ELB ADJ SIRIT 1/2"x8mmT</v>
          </cell>
          <cell r="D3840" t="str">
            <v>EA</v>
          </cell>
        </row>
        <row r="3841">
          <cell r="A3841" t="str">
            <v>9392-0082-001-T</v>
          </cell>
          <cell r="B3841" t="str">
            <v>NYLON TUBE GREEN 6 mm MW #N110600-G</v>
          </cell>
          <cell r="D3841" t="str">
            <v>ME</v>
          </cell>
        </row>
        <row r="3842">
          <cell r="A3842" t="str">
            <v>9726-0093-T</v>
          </cell>
          <cell r="B3842" t="str">
            <v>SEAL CYLIDER KIT MW#0090630527</v>
          </cell>
          <cell r="D3842" t="str">
            <v>EA</v>
          </cell>
        </row>
        <row r="3843">
          <cell r="A3843" t="str">
            <v>9873-0004-T</v>
          </cell>
          <cell r="B3843" t="str">
            <v>TIMER DELAY "METAL WORK" #W3604000006</v>
          </cell>
          <cell r="D3843" t="str">
            <v>EA</v>
          </cell>
        </row>
        <row r="3844">
          <cell r="A3844" t="str">
            <v>9876-0005-001-T</v>
          </cell>
          <cell r="B3844" t="str">
            <v>TOOLS CLAMP "METAL WORK" 12mm.</v>
          </cell>
          <cell r="D3844" t="str">
            <v>EA</v>
          </cell>
        </row>
        <row r="3845">
          <cell r="A3845" t="str">
            <v>9876-0005-002-T</v>
          </cell>
          <cell r="B3845" t="str">
            <v>TOOLS CLAMP "METAL WORK" 10mm.</v>
          </cell>
          <cell r="D3845" t="str">
            <v>EA</v>
          </cell>
        </row>
        <row r="3846">
          <cell r="A3846" t="str">
            <v>9880-0040-T</v>
          </cell>
          <cell r="B3846" t="str">
            <v>TUBE NYLON WHITE 4mm. #N1100400-W</v>
          </cell>
          <cell r="D3846" t="str">
            <v>ME</v>
          </cell>
        </row>
        <row r="3847">
          <cell r="A3847" t="str">
            <v>9880-0046-005-T</v>
          </cell>
          <cell r="B3847" t="str">
            <v>TUBE,AIR BRAKE YELLOW 8mm PA 11 RILSAN</v>
          </cell>
          <cell r="D3847" t="str">
            <v>ME</v>
          </cell>
        </row>
        <row r="3848">
          <cell r="A3848" t="str">
            <v>9880-0049-001-T</v>
          </cell>
          <cell r="B3848" t="str">
            <v>TUBE,AIR BRAKE BLUE 12mm PA MB-TEC</v>
          </cell>
          <cell r="D3848" t="str">
            <v>ME</v>
          </cell>
        </row>
        <row r="3849">
          <cell r="A3849" t="str">
            <v>9880-0049-002-T</v>
          </cell>
          <cell r="B3849" t="str">
            <v>TUBE,AIR BRAKE RED 15mm PA MB-TEC</v>
          </cell>
          <cell r="D3849" t="str">
            <v>ME</v>
          </cell>
        </row>
        <row r="3850">
          <cell r="A3850" t="str">
            <v>9880-0049-003-T</v>
          </cell>
          <cell r="B3850" t="str">
            <v>TUBE,AIR BRAKE RED 18mm PA MB-TEC</v>
          </cell>
          <cell r="D3850" t="str">
            <v>ME</v>
          </cell>
        </row>
        <row r="3851">
          <cell r="A3851" t="str">
            <v>9941-0231-001-T</v>
          </cell>
          <cell r="B3851" t="str">
            <v>V. 3/2 PILOT OPR.PORT1/8" -ACT G1/8"[NO]</v>
          </cell>
          <cell r="D3851" t="str">
            <v>EA</v>
          </cell>
        </row>
        <row r="3852">
          <cell r="A3852" t="str">
            <v>9941-0231-002-T</v>
          </cell>
          <cell r="B3852" t="str">
            <v>V. 3/2 PILOT OPR.PORT3/8" -ACT G1/8"[NC]</v>
          </cell>
          <cell r="D3852" t="str">
            <v>EA</v>
          </cell>
        </row>
        <row r="3853">
          <cell r="A3853" t="str">
            <v>9941-0231-003-T</v>
          </cell>
          <cell r="B3853" t="str">
            <v>V. 3/2 PILOT OPR.PORT3/8" -ACT G1/8"[NO]</v>
          </cell>
          <cell r="D3853" t="str">
            <v>EA</v>
          </cell>
        </row>
        <row r="3854">
          <cell r="A3854" t="str">
            <v>9941-0231-T</v>
          </cell>
          <cell r="B3854" t="str">
            <v>V. 3/2 PILOT OPR.PORT1/8" -ACT G1/8"[NC]</v>
          </cell>
          <cell r="D3854" t="str">
            <v>EA</v>
          </cell>
        </row>
        <row r="3855">
          <cell r="A3855" t="str">
            <v>9941-0232-T</v>
          </cell>
          <cell r="B3855" t="str">
            <v>VALVE SHUTTLE AND GATE 1/8" #W3604000002</v>
          </cell>
          <cell r="D3855" t="str">
            <v>EA</v>
          </cell>
        </row>
        <row r="3856">
          <cell r="A3856" t="str">
            <v>9941-0233-T</v>
          </cell>
          <cell r="B3856" t="str">
            <v>VALVE LOGIC OR 4MM MW #W3604000001</v>
          </cell>
          <cell r="D3856" t="str">
            <v>EA</v>
          </cell>
        </row>
        <row r="3857">
          <cell r="A3857" t="str">
            <v>9941-0235-T</v>
          </cell>
          <cell r="B3857" t="str">
            <v>VALVE 3/2 ROLLER 1/8" "MW" #7001000500</v>
          </cell>
          <cell r="D3857" t="str">
            <v>EA</v>
          </cell>
        </row>
        <row r="3858">
          <cell r="A3858" t="str">
            <v>9941-0236-001-T</v>
          </cell>
          <cell r="B3858" t="str">
            <v>VALVE, QUICK EXHAUST 1/8" "MW" #9063101</v>
          </cell>
          <cell r="D3858" t="str">
            <v>EA</v>
          </cell>
        </row>
        <row r="3859">
          <cell r="A3859" t="str">
            <v>9941-0236-T</v>
          </cell>
          <cell r="B3859" t="str">
            <v>VALVE, QUICK EXHAUST 1/8" "MW" #9101201</v>
          </cell>
          <cell r="D3859" t="str">
            <v>EA</v>
          </cell>
        </row>
        <row r="3860">
          <cell r="A3860" t="str">
            <v>9941-0245-T</v>
          </cell>
          <cell r="B3860" t="str">
            <v>V. 3/2 PUSH-PULL "MW" #7010001300 BLACK</v>
          </cell>
          <cell r="D3860" t="str">
            <v>EA</v>
          </cell>
        </row>
        <row r="3861">
          <cell r="A3861" t="str">
            <v>9941-0256-T</v>
          </cell>
          <cell r="B3861" t="str">
            <v>VALVE5/2 PUSH-PULL MW#8287369 PORT G1/8"</v>
          </cell>
          <cell r="D3861" t="str">
            <v>EA</v>
          </cell>
        </row>
        <row r="3862">
          <cell r="A3862" t="str">
            <v>9941-0258-T</v>
          </cell>
          <cell r="B3862" t="str">
            <v>VALVE,5/2, PILOT 1/8" MW#7010011200</v>
          </cell>
          <cell r="D3862" t="str">
            <v>EA</v>
          </cell>
        </row>
        <row r="3863">
          <cell r="A3863" t="str">
            <v>9941-0266-001-T</v>
          </cell>
          <cell r="B3863" t="str">
            <v>VALVE 3/2 SOLENOID V,24V MW#7010020200</v>
          </cell>
          <cell r="D3863" t="str">
            <v>EA</v>
          </cell>
        </row>
        <row r="3864">
          <cell r="A3864" t="str">
            <v>9941-0266-T</v>
          </cell>
          <cell r="B3864" t="str">
            <v>VALVE 3/2 SOLENOID V,24V MW#7010020400</v>
          </cell>
          <cell r="D3864" t="str">
            <v>EA</v>
          </cell>
        </row>
        <row r="3865">
          <cell r="A3865" t="str">
            <v>9941-0269-T</v>
          </cell>
          <cell r="B3865" t="str">
            <v>VALVE 5/2 ROLLER 1/8" "MW" #7001000510</v>
          </cell>
          <cell r="D3865" t="str">
            <v>EA</v>
          </cell>
        </row>
        <row r="3866">
          <cell r="A3866" t="str">
            <v>9941-0301-T</v>
          </cell>
          <cell r="B3866" t="str">
            <v>VALVE 5/2 SOLENOID V,24V MW#7010021100</v>
          </cell>
          <cell r="D3866" t="str">
            <v>EA</v>
          </cell>
        </row>
        <row r="3867">
          <cell r="A3867" t="str">
            <v>9941-0319-T</v>
          </cell>
          <cell r="B3867" t="str">
            <v>5/2" VALVE MW. G1/8 KNOB OPR. &amp; RETURE</v>
          </cell>
          <cell r="D3867" t="str">
            <v>EA</v>
          </cell>
        </row>
        <row r="3868">
          <cell r="A3868" t="str">
            <v>9941-0320-001-T</v>
          </cell>
          <cell r="B3868" t="str">
            <v>3/2 VALVE PNEU.RETURN MW#8826503 (RED)</v>
          </cell>
          <cell r="D3868" t="str">
            <v>EA</v>
          </cell>
        </row>
        <row r="3869">
          <cell r="A3869" t="str">
            <v>9941-0320-002-T</v>
          </cell>
          <cell r="B3869" t="str">
            <v>3/2 VALVE PNEU.RETURN MW#8826503 (BLACK)</v>
          </cell>
          <cell r="D3869" t="str">
            <v>EA</v>
          </cell>
        </row>
        <row r="3870">
          <cell r="A3870" t="str">
            <v>FAC0119</v>
          </cell>
          <cell r="B3870" t="str">
            <v>NOSE COVER CLOTH (THICK TYPE)</v>
          </cell>
          <cell r="D3870" t="str">
            <v>EA</v>
          </cell>
        </row>
        <row r="3871">
          <cell r="A3871" t="str">
            <v>FAC0122</v>
          </cell>
          <cell r="B3871" t="str">
            <v>LEATHER GLOVE 12" [LONG]</v>
          </cell>
          <cell r="D3871" t="str">
            <v>PR</v>
          </cell>
        </row>
        <row r="3872">
          <cell r="A3872" t="str">
            <v>FAC0123</v>
          </cell>
          <cell r="B3872" t="str">
            <v>LEATHER CLOTH #JEANS</v>
          </cell>
          <cell r="D3872" t="str">
            <v>EA</v>
          </cell>
        </row>
        <row r="3873">
          <cell r="A3873" t="str">
            <v>FAC0126</v>
          </cell>
          <cell r="B3873" t="str">
            <v>DUST FILTER "SURVIVAIR" MODEL 1070</v>
          </cell>
          <cell r="D3873" t="str">
            <v>EA</v>
          </cell>
        </row>
        <row r="3874">
          <cell r="A3874" t="str">
            <v>FAC0131</v>
          </cell>
          <cell r="B3874" t="str">
            <v>SAFETY GLASS CLEAR HAWKS EYE PN46 &lt;CAF&gt;</v>
          </cell>
          <cell r="D3874" t="str">
            <v>EA</v>
          </cell>
        </row>
        <row r="3875">
          <cell r="A3875" t="str">
            <v>FAC0167</v>
          </cell>
          <cell r="B3875" t="str">
            <v>ALUMINIZE FOIL FOR ANTI HEAT #11G0-01</v>
          </cell>
          <cell r="D3875" t="str">
            <v>EA</v>
          </cell>
        </row>
        <row r="3876">
          <cell r="A3876" t="str">
            <v>FAC0271</v>
          </cell>
          <cell r="B3876" t="str">
            <v>LEATHER WELD.LONG ARM</v>
          </cell>
          <cell r="D3876" t="str">
            <v>PR</v>
          </cell>
        </row>
        <row r="3877">
          <cell r="A3877" t="str">
            <v>FAC0294</v>
          </cell>
          <cell r="B3877" t="str">
            <v>FACE SHIELD MODEL FC-48C CLEAR</v>
          </cell>
          <cell r="D3877" t="str">
            <v>EA</v>
          </cell>
        </row>
        <row r="3878">
          <cell r="A3878" t="str">
            <v>FAC0329</v>
          </cell>
          <cell r="B3878" t="str">
            <v>COVER SURVIAIR # 140079</v>
          </cell>
          <cell r="D3878" t="str">
            <v>SET</v>
          </cell>
        </row>
        <row r="3879">
          <cell r="A3879" t="str">
            <v>FAC0330</v>
          </cell>
          <cell r="B3879" t="str">
            <v>BASE SURVIAIR # 140074</v>
          </cell>
          <cell r="D3879" t="str">
            <v>SET</v>
          </cell>
        </row>
        <row r="3880">
          <cell r="A3880" t="str">
            <v>FAC0353</v>
          </cell>
          <cell r="B3880" t="str">
            <v>FACE SHIELDS  &amp; BREATHING TUBE (MODIFY)</v>
          </cell>
          <cell r="D3880" t="str">
            <v>SET</v>
          </cell>
        </row>
        <row r="3881">
          <cell r="A3881" t="str">
            <v>FAC0407</v>
          </cell>
          <cell r="B3881" t="str">
            <v>BELT FOR HALF MASK SURVIVAIR 1 SD</v>
          </cell>
          <cell r="D3881" t="str">
            <v>EA</v>
          </cell>
        </row>
        <row r="3882">
          <cell r="A3882" t="str">
            <v>FAC0578</v>
          </cell>
          <cell r="B3882" t="str">
            <v>SAFETY SHOES PANGLIN 09N (BLACK)</v>
          </cell>
          <cell r="D3882" t="str">
            <v>PR</v>
          </cell>
        </row>
        <row r="3883">
          <cell r="A3883" t="str">
            <v>FAC0579</v>
          </cell>
          <cell r="B3883" t="str">
            <v>SAFETY SHOES PANGLIN R9507 (BLACK)</v>
          </cell>
          <cell r="D3883" t="str">
            <v>PR</v>
          </cell>
        </row>
        <row r="3884">
          <cell r="A3884" t="str">
            <v>FAC1382</v>
          </cell>
          <cell r="B3884" t="str">
            <v>ปลอกแขนสำหรับกั้นความร้อนจากการเชื่อม</v>
          </cell>
          <cell r="D3884" t="str">
            <v>EA</v>
          </cell>
        </row>
        <row r="3885">
          <cell r="A3885" t="str">
            <v>220-0100-023-T</v>
          </cell>
          <cell r="B3885" t="str">
            <v>TIRE MICHELIN295/80R22.5 X MULTI Z TL152</v>
          </cell>
          <cell r="D3885" t="str">
            <v>EA</v>
          </cell>
        </row>
        <row r="3886">
          <cell r="A3886" t="str">
            <v>220-0100-120-T</v>
          </cell>
          <cell r="B3886" t="str">
            <v>TIRE MICHELIN 11R 22.5 ;16 PLY X MULTI T</v>
          </cell>
          <cell r="D3886" t="str">
            <v>EA</v>
          </cell>
        </row>
        <row r="3887">
          <cell r="A3887" t="str">
            <v>220-0100-124-T</v>
          </cell>
          <cell r="B3887" t="str">
            <v>TIRE MICHELIN 275/70R 22.5  X MULTI T</v>
          </cell>
          <cell r="D3887" t="str">
            <v>EA</v>
          </cell>
        </row>
        <row r="3888">
          <cell r="A3888" t="str">
            <v>9874-0001-T</v>
          </cell>
          <cell r="B3888" t="str">
            <v>TIRE SUPER SINGLE MICHELIN 425/65 R22.5</v>
          </cell>
          <cell r="D3888" t="str">
            <v>EA</v>
          </cell>
        </row>
        <row r="3889">
          <cell r="A3889" t="str">
            <v>9874-0019-T</v>
          </cell>
          <cell r="B3889" t="str">
            <v>TIRE, MICHELIN, 385/65 R22.5 X MULTI T</v>
          </cell>
          <cell r="D3889" t="str">
            <v>EA</v>
          </cell>
        </row>
        <row r="3890">
          <cell r="A3890" t="str">
            <v>9874-0030-T</v>
          </cell>
          <cell r="B3890" t="str">
            <v>TIRE, MICHELIN, 295/80R22.5 X MULTI Z2</v>
          </cell>
          <cell r="D3890" t="str">
            <v>EA</v>
          </cell>
        </row>
        <row r="3891">
          <cell r="A3891" t="str">
            <v>9874-0031-T</v>
          </cell>
          <cell r="B3891" t="str">
            <v>TIRE MICHELIN 11R22.5 X MULTI T2</v>
          </cell>
          <cell r="D3891" t="str">
            <v>EA</v>
          </cell>
        </row>
        <row r="3892">
          <cell r="A3892" t="str">
            <v>9874-0032-T</v>
          </cell>
          <cell r="B3892" t="str">
            <v>TIRE, MICHELIN, 265/70 R19.5 X Multi Z</v>
          </cell>
          <cell r="D3892" t="str">
            <v>EA</v>
          </cell>
        </row>
        <row r="3893">
          <cell r="A3893" t="str">
            <v>9874-0033-T</v>
          </cell>
          <cell r="B3893" t="str">
            <v>TIRE,MICHELIN,385/65R22.5 X LINETROPIC Z</v>
          </cell>
          <cell r="D3893" t="str">
            <v>EA</v>
          </cell>
        </row>
        <row r="3894">
          <cell r="A3894" t="str">
            <v>9291-0018-001-T</v>
          </cell>
          <cell r="B3894" t="str">
            <v>FILTER 3" WELD MINOX SS304 90DEG 5mmDIA</v>
          </cell>
          <cell r="D3894" t="str">
            <v>EA</v>
          </cell>
        </row>
        <row r="3895">
          <cell r="A3895" t="str">
            <v>9291-0018-T</v>
          </cell>
          <cell r="B3895" t="str">
            <v>FILLTER 4" WELD MINOX SS304 90DEG 5mmDIA</v>
          </cell>
          <cell r="D3895" t="str">
            <v>EA</v>
          </cell>
        </row>
        <row r="3896">
          <cell r="A3896" t="str">
            <v>9941-0246-T</v>
          </cell>
          <cell r="B3896" t="str">
            <v>RELIEF VALVE MINOX A-50 SS316L TWO-WAY</v>
          </cell>
          <cell r="D3896" t="str">
            <v>EA</v>
          </cell>
        </row>
        <row r="3897">
          <cell r="A3897" t="str">
            <v>9968-0039-T</v>
          </cell>
          <cell r="B3897" t="str">
            <v>WIRE,WELD,TIG ROD ER70S-6 DIA.2.4mm</v>
          </cell>
          <cell r="D3897" t="str">
            <v>KG</v>
          </cell>
        </row>
        <row r="3898">
          <cell r="A3898" t="str">
            <v>9968-0040-T</v>
          </cell>
          <cell r="B3898" t="str">
            <v>WIRE,WELD,TIG ROD ER70S-6 DIA.3.2mm</v>
          </cell>
          <cell r="D3898" t="str">
            <v>KG</v>
          </cell>
        </row>
        <row r="3899">
          <cell r="A3899" t="str">
            <v>9147-0017-T</v>
          </cell>
          <cell r="B3899" t="str">
            <v>CLEAN SURTEC 151 (25KG/CAN)</v>
          </cell>
          <cell r="D3899" t="str">
            <v>CN</v>
          </cell>
        </row>
        <row r="3900">
          <cell r="A3900" t="str">
            <v>9147-0018-T</v>
          </cell>
          <cell r="B3900" t="str">
            <v>CLEAN SURTEC 026 (25KG/CAN)</v>
          </cell>
          <cell r="D3900" t="str">
            <v>CN</v>
          </cell>
        </row>
        <row r="3901">
          <cell r="A3901" t="str">
            <v>9262-0001-T</v>
          </cell>
          <cell r="B3901" t="str">
            <v>DIESEL ENGINE 3600RPM</v>
          </cell>
          <cell r="D3901" t="str">
            <v>EA</v>
          </cell>
        </row>
        <row r="3902">
          <cell r="A3902" t="str">
            <v>9266-0005-020-T</v>
          </cell>
          <cell r="B3902" t="str">
            <v>FIRE EXTINGUISHER 20LB "SOFTEX" PORTABLE</v>
          </cell>
          <cell r="D3902" t="str">
            <v>EA</v>
          </cell>
        </row>
        <row r="3903">
          <cell r="A3903" t="str">
            <v>9266-0005-050-T</v>
          </cell>
          <cell r="B3903" t="str">
            <v>FIRE EXTINGUISHER 50LB "SOFTEX" PORTABLE</v>
          </cell>
          <cell r="D3903" t="str">
            <v>EA</v>
          </cell>
        </row>
        <row r="3904">
          <cell r="A3904" t="str">
            <v>9336-0002-T</v>
          </cell>
          <cell r="B3904" t="str">
            <v>WATER GUN STAND TYPE 2 1/2"</v>
          </cell>
          <cell r="D3904" t="str">
            <v>EA</v>
          </cell>
        </row>
        <row r="3905">
          <cell r="A3905" t="str">
            <v>9573-0001-T</v>
          </cell>
          <cell r="B3905" t="str">
            <v>HYDRAULIC OIL SHELL TELLUS S2 M 68 209L</v>
          </cell>
          <cell r="D3905" t="str">
            <v>EA</v>
          </cell>
        </row>
        <row r="3906">
          <cell r="A3906" t="str">
            <v>9756-0001-075-T</v>
          </cell>
          <cell r="B3906" t="str">
            <v>SUPPORT PIPE 3" STAINLESS STEEL 304</v>
          </cell>
          <cell r="D3906" t="str">
            <v>EA</v>
          </cell>
        </row>
        <row r="3907">
          <cell r="A3907" t="str">
            <v>9758-0019-T</v>
          </cell>
          <cell r="B3907" t="str">
            <v>SWITCH ON-OFF SQR.15mm W/GREEN LAMP</v>
          </cell>
          <cell r="D3907" t="str">
            <v>EA</v>
          </cell>
        </row>
        <row r="3908">
          <cell r="A3908" t="str">
            <v>9877-0001-T</v>
          </cell>
          <cell r="B3908" t="str">
            <v>POWER INVERTER 24VDC 220VAC 1,000W</v>
          </cell>
          <cell r="D3908" t="str">
            <v>EA</v>
          </cell>
        </row>
        <row r="3909">
          <cell r="A3909" t="str">
            <v>FAC0236</v>
          </cell>
          <cell r="B3909" t="str">
            <v>FILTER AIR PAINT 2"BV {1M.x20M.x70mm}</v>
          </cell>
          <cell r="D3909" t="str">
            <v>RL</v>
          </cell>
        </row>
        <row r="3910">
          <cell r="A3910" t="str">
            <v>042-0123-061-T</v>
          </cell>
          <cell r="B3910" t="str">
            <v>COUPLER FEMALE NPT CIVA.#633-D 2" ALUM</v>
          </cell>
          <cell r="D3910" t="str">
            <v>EA</v>
          </cell>
        </row>
        <row r="3911">
          <cell r="A3911" t="str">
            <v>211-3648-T-LB</v>
          </cell>
          <cell r="B3911" t="str">
            <v>LABOR MUDGUARD SPACER AL"MOVE" LOGO</v>
          </cell>
          <cell r="D3911" t="str">
            <v>EA</v>
          </cell>
        </row>
        <row r="3912">
          <cell r="A3912" t="str">
            <v>9125-0025-T</v>
          </cell>
          <cell r="B3912" t="str">
            <v>CLAMP RNT SS MJG25A 1" OD:34 L:60mm.NBR</v>
          </cell>
          <cell r="D3912" t="str">
            <v>EA</v>
          </cell>
        </row>
        <row r="3913">
          <cell r="A3913" t="str">
            <v>9134-0033-T</v>
          </cell>
          <cell r="B3913" t="str">
            <v>BOARD CONTROL#DC CONVERT 12V TO 24 V600W</v>
          </cell>
          <cell r="D3913" t="str">
            <v>EA</v>
          </cell>
        </row>
        <row r="3914">
          <cell r="A3914" t="str">
            <v>9291-0010-T</v>
          </cell>
          <cell r="B3914" t="str">
            <v>FILTER, HIGH FLOW TETPOR II, 0.01 μm.GAS</v>
          </cell>
          <cell r="D3914" t="str">
            <v>EA</v>
          </cell>
        </row>
        <row r="3915">
          <cell r="A3915" t="str">
            <v>9334-0008-001-T</v>
          </cell>
          <cell r="B3915" t="str">
            <v>NYLON HAIR GUARD 4"(LOCAL)1.47M : 1AXLE</v>
          </cell>
          <cell r="D3915" t="str">
            <v>EA</v>
          </cell>
        </row>
        <row r="3916">
          <cell r="A3916" t="str">
            <v>9383-0004-T</v>
          </cell>
          <cell r="B3916" t="str">
            <v>HOUSING VENT SS 316L BOWL 5" CON2" SMS</v>
          </cell>
          <cell r="D3916" t="str">
            <v>EA</v>
          </cell>
        </row>
        <row r="3917">
          <cell r="A3917" t="str">
            <v>9489-0132-T</v>
          </cell>
          <cell r="B3917" t="str">
            <v>LIGHT,ISUZU REAR RIGHT LIGHT COMPLETE SE</v>
          </cell>
          <cell r="D3917" t="str">
            <v>SET</v>
          </cell>
        </row>
        <row r="3918">
          <cell r="A3918" t="str">
            <v>9591-0063-T</v>
          </cell>
          <cell r="B3918" t="str">
            <v>PAINT PPG Scania White</v>
          </cell>
          <cell r="D3918" t="str">
            <v>CN</v>
          </cell>
        </row>
        <row r="3919">
          <cell r="A3919" t="str">
            <v>9591-0064-T</v>
          </cell>
          <cell r="B3919" t="str">
            <v>PAINT Symons Red</v>
          </cell>
          <cell r="D3919" t="str">
            <v>CN</v>
          </cell>
        </row>
        <row r="3920">
          <cell r="A3920" t="str">
            <v>9868-0008-T</v>
          </cell>
          <cell r="B3920" t="str">
            <v>FUEL TANK 200L KIT(1100mm LG)ISUZU FVZ34</v>
          </cell>
          <cell r="D3920" t="str">
            <v>EA</v>
          </cell>
        </row>
        <row r="3921">
          <cell r="A3921" t="str">
            <v>9869-0006-051-T</v>
          </cell>
          <cell r="B3921" t="str">
            <v>TEE PIPE 2"SANITARY SS304 DIN 11850</v>
          </cell>
          <cell r="D3921" t="str">
            <v>EA</v>
          </cell>
        </row>
        <row r="3922">
          <cell r="A3922" t="str">
            <v>9873-0005-T</v>
          </cell>
          <cell r="B3922" t="str">
            <v>TIMER RELAY OMRON H3CR-A8,24VDC COIL</v>
          </cell>
          <cell r="D3922" t="str">
            <v>EA</v>
          </cell>
        </row>
        <row r="3923">
          <cell r="A3923" t="str">
            <v>FAC0470</v>
          </cell>
          <cell r="B3923" t="str">
            <v>WASHER M10 SS304</v>
          </cell>
          <cell r="D3923" t="str">
            <v>EA</v>
          </cell>
        </row>
        <row r="3924">
          <cell r="A3924" t="str">
            <v>FAC1161</v>
          </cell>
          <cell r="B3924" t="str">
            <v>Plastic Tiger for painting 4m x 150m</v>
          </cell>
          <cell r="D3924" t="str">
            <v>RL</v>
          </cell>
        </row>
        <row r="3925">
          <cell r="A3925" t="str">
            <v>FAC1162</v>
          </cell>
          <cell r="B3925" t="str">
            <v>Paper For painting 50 Gram (Thickness)</v>
          </cell>
          <cell r="D3925" t="str">
            <v>RL</v>
          </cell>
        </row>
        <row r="3926">
          <cell r="A3926" t="str">
            <v>9003-0001-T</v>
          </cell>
          <cell r="B3926" t="str">
            <v>AERATION, POLYESTER "FUITEX" E800/5</v>
          </cell>
          <cell r="D3926" t="str">
            <v>EA</v>
          </cell>
        </row>
        <row r="3927">
          <cell r="A3927" t="str">
            <v>9489-0166-T</v>
          </cell>
          <cell r="B3927" t="str">
            <v>RED LED RING OF FIRE ADHESIVE LIGHT 196"</v>
          </cell>
          <cell r="D3927" t="str">
            <v>EA</v>
          </cell>
        </row>
        <row r="3928">
          <cell r="A3928" t="str">
            <v>9672-0004-T</v>
          </cell>
          <cell r="B3928" t="str">
            <v>24V TO 12V STEP DOWN MODULE - 2 Amp</v>
          </cell>
          <cell r="D3928" t="str">
            <v>EA</v>
          </cell>
        </row>
        <row r="3929">
          <cell r="A3929" t="str">
            <v>9755-0017-T</v>
          </cell>
          <cell r="B3929" t="str">
            <v>STUD WHEEL LH-3/4"x2.77" CONMET #102191</v>
          </cell>
          <cell r="D3929" t="str">
            <v>EA</v>
          </cell>
        </row>
        <row r="3930">
          <cell r="A3930" t="str">
            <v>9378-0017-T</v>
          </cell>
          <cell r="B3930" t="str">
            <v>Wheel Spanner</v>
          </cell>
          <cell r="D3930" t="str">
            <v>EA</v>
          </cell>
        </row>
        <row r="3931">
          <cell r="A3931" t="str">
            <v>9378-0018-T</v>
          </cell>
          <cell r="B3931" t="str">
            <v>Handle for Wheel Spanner</v>
          </cell>
          <cell r="D3931" t="str">
            <v>EA</v>
          </cell>
        </row>
        <row r="3932">
          <cell r="A3932" t="str">
            <v>9462-0003-T</v>
          </cell>
          <cell r="B3932" t="str">
            <v>Hydraulic Bottle jack</v>
          </cell>
          <cell r="D3932" t="str">
            <v>EA</v>
          </cell>
        </row>
        <row r="3933">
          <cell r="A3933" t="str">
            <v>9745-0056-T</v>
          </cell>
          <cell r="B3933" t="str">
            <v>SPRING LEAF FYH No.4 # 8981882520</v>
          </cell>
          <cell r="D3933" t="str">
            <v>EA</v>
          </cell>
        </row>
        <row r="3934">
          <cell r="A3934" t="str">
            <v>9745-0057-T</v>
          </cell>
          <cell r="B3934" t="str">
            <v>SPRING LEAF FYH No.5 # 8981882530</v>
          </cell>
          <cell r="D3934" t="str">
            <v>EA</v>
          </cell>
        </row>
        <row r="3935">
          <cell r="A3935" t="str">
            <v>900-0243-T</v>
          </cell>
          <cell r="B3935" t="str">
            <v>LABOR COST FOR DISASS'Y&amp;REASS'Y TIRE&amp;RIM</v>
          </cell>
          <cell r="D3935" t="str">
            <v>EA</v>
          </cell>
        </row>
        <row r="3936">
          <cell r="A3936" t="str">
            <v>9261-0006-T</v>
          </cell>
          <cell r="B3936" t="str">
            <v>ELBOW,BLACK IRON,3" STREET 90D BUTT WELD</v>
          </cell>
          <cell r="D3936" t="str">
            <v>EA</v>
          </cell>
        </row>
        <row r="3937">
          <cell r="A3937" t="str">
            <v>019-1242</v>
          </cell>
          <cell r="B3937" t="str">
            <v>COMPRESSION SPRING DANLY SPR#9-3214-36</v>
          </cell>
          <cell r="D3937" t="str">
            <v>EA</v>
          </cell>
        </row>
        <row r="3938">
          <cell r="A3938" t="str">
            <v>158-1043-A</v>
          </cell>
          <cell r="B3938" t="str">
            <v>V/R FLASHING RAIL ELBOW  LH.</v>
          </cell>
          <cell r="D3938" t="str">
            <v>EA</v>
          </cell>
        </row>
        <row r="3939">
          <cell r="A3939" t="str">
            <v>272-0634-T</v>
          </cell>
          <cell r="B3939" t="str">
            <v>DESIGN APPROVAL EXPENSE JPJ INSPECTION</v>
          </cell>
          <cell r="D3939" t="str">
            <v>EA</v>
          </cell>
        </row>
        <row r="3940">
          <cell r="A3940" t="str">
            <v>FAC0120</v>
          </cell>
          <cell r="B3940" t="str">
            <v>HEAD COVER ELASTIC CLOTH #CREAM,BROWN</v>
          </cell>
          <cell r="D3940" t="str">
            <v>EA</v>
          </cell>
        </row>
        <row r="3941">
          <cell r="A3941" t="str">
            <v>FAC0601</v>
          </cell>
          <cell r="B3941" t="str">
            <v>TERRY BONNET 12" FOR M/C</v>
          </cell>
          <cell r="D3941" t="str">
            <v>EA</v>
          </cell>
        </row>
        <row r="3942">
          <cell r="A3942" t="str">
            <v>9968-0049-T</v>
          </cell>
          <cell r="B3942" t="str">
            <v>WIRE,WELD,ALUM,ER-5356 MIG 1.2 mm MT CHE</v>
          </cell>
          <cell r="D3942" t="str">
            <v>KG</v>
          </cell>
        </row>
        <row r="3943">
          <cell r="A3943" t="str">
            <v>9968-0051-T</v>
          </cell>
          <cell r="B3943" t="str">
            <v>WIRE,WELD,ALUM,ER-5356 TIG 3.2 mm MT CHE</v>
          </cell>
          <cell r="D3943" t="str">
            <v>KG</v>
          </cell>
        </row>
        <row r="3944">
          <cell r="A3944" t="str">
            <v>257-0129-001-T</v>
          </cell>
          <cell r="B3944" t="str">
            <v>BRAKE KIT ABS WABCO 4S/2M W/O PREV</v>
          </cell>
          <cell r="D3944" t="str">
            <v>KIT</v>
          </cell>
        </row>
        <row r="3945">
          <cell r="A3945" t="str">
            <v>257-0133-010-T</v>
          </cell>
          <cell r="B3945" t="str">
            <v>SENSOR CLAMPLING BUSHING#894 501 001 4</v>
          </cell>
          <cell r="D3945" t="str">
            <v>EA</v>
          </cell>
        </row>
        <row r="3946">
          <cell r="A3946" t="str">
            <v>9117-0019-T</v>
          </cell>
          <cell r="B3946" t="str">
            <v>CABLE ASSY 7 CORE, W/ISO-7638,7P 8M,SOCK</v>
          </cell>
          <cell r="D3946" t="str">
            <v>EA</v>
          </cell>
        </row>
        <row r="3947">
          <cell r="A3947" t="str">
            <v>9117-0020-T</v>
          </cell>
          <cell r="B3947" t="str">
            <v>CABLE COIL 7CORE,W/ISO 7638 EBS PLUG</v>
          </cell>
          <cell r="D3947" t="str">
            <v>EA</v>
          </cell>
        </row>
        <row r="3948">
          <cell r="A3948" t="str">
            <v>9117-0031-001-T</v>
          </cell>
          <cell r="B3948" t="str">
            <v>CABLE SENSOR EXTENSION 449 723 030 0</v>
          </cell>
          <cell r="D3948" t="str">
            <v>EA</v>
          </cell>
        </row>
        <row r="3949">
          <cell r="A3949" t="str">
            <v>9122-0023-T</v>
          </cell>
          <cell r="B3949" t="str">
            <v>BRAKE CHAMBER MODEL 2430-3430124 TR</v>
          </cell>
          <cell r="D3949" t="str">
            <v>EA</v>
          </cell>
        </row>
        <row r="3950">
          <cell r="A3950" t="str">
            <v>9594-0010-T</v>
          </cell>
          <cell r="B3950" t="str">
            <v>PUMP EBSRAY G22 HELICAL GEAR PUMPS</v>
          </cell>
          <cell r="D3950" t="str">
            <v>EA</v>
          </cell>
        </row>
        <row r="3951">
          <cell r="A3951" t="str">
            <v>9745-0016-T</v>
          </cell>
          <cell r="B3951" t="str">
            <v>SPRING AIR HENDRICKSON B-4771</v>
          </cell>
          <cell r="D3951" t="str">
            <v>EA</v>
          </cell>
        </row>
        <row r="3952">
          <cell r="A3952" t="str">
            <v>9757-0040-T</v>
          </cell>
          <cell r="B3952" t="str">
            <v>SUSP.DUAL LIFT KIT ROR TRI AXLE</v>
          </cell>
          <cell r="D3952" t="str">
            <v>EA</v>
          </cell>
        </row>
        <row r="3953">
          <cell r="A3953" t="str">
            <v>9941-0107-T</v>
          </cell>
          <cell r="B3953" t="str">
            <v>VALVE LIFT AXLE CONTROL WABCO#4630840100</v>
          </cell>
          <cell r="D3953" t="str">
            <v>EA</v>
          </cell>
        </row>
        <row r="3954">
          <cell r="A3954" t="str">
            <v>9941-0272-T</v>
          </cell>
          <cell r="B3954" t="str">
            <v>VALVE 3 WAY COCK WABCO#4520021320</v>
          </cell>
          <cell r="D3954" t="str">
            <v>EA</v>
          </cell>
        </row>
        <row r="3955">
          <cell r="A3955" t="str">
            <v>9118-0034-T</v>
          </cell>
          <cell r="B3955" t="str">
            <v>CAP DUST OPW 1004WC</v>
          </cell>
          <cell r="D3955" t="str">
            <v>EA</v>
          </cell>
        </row>
        <row r="3956">
          <cell r="A3956" t="str">
            <v>9136-0024-T</v>
          </cell>
          <cell r="B3956" t="str">
            <v>COUPLER API BOTTOM LOADING#1004D4-0402</v>
          </cell>
          <cell r="D3956" t="str">
            <v>EA</v>
          </cell>
        </row>
        <row r="3957">
          <cell r="A3957" t="str">
            <v>9003-0006-T</v>
          </cell>
          <cell r="B3957" t="str">
            <v>AERATION FABRIC PAD</v>
          </cell>
          <cell r="D3957" t="str">
            <v>EA</v>
          </cell>
        </row>
        <row r="3958">
          <cell r="A3958" t="str">
            <v>9291-0016-T</v>
          </cell>
          <cell r="B3958" t="str">
            <v>POLYESTER FABRIC FUITEX PES 700-1/T 0.6</v>
          </cell>
          <cell r="D3958" t="str">
            <v>EA</v>
          </cell>
        </row>
        <row r="3959">
          <cell r="A3959" t="str">
            <v>FAC0838</v>
          </cell>
          <cell r="B3959" t="str">
            <v>Large Paper towels 1-ply</v>
          </cell>
          <cell r="D3959" t="str">
            <v>BX</v>
          </cell>
        </row>
        <row r="3960">
          <cell r="A3960" t="str">
            <v>FAC0839</v>
          </cell>
          <cell r="B3960" t="str">
            <v>Jumbo roll toilet paper</v>
          </cell>
          <cell r="D3960" t="str">
            <v>BX</v>
          </cell>
        </row>
        <row r="3961">
          <cell r="A3961" t="str">
            <v>FAC0840</v>
          </cell>
          <cell r="B3961" t="str">
            <v>Black Garbage bag size 18 x 20 inches</v>
          </cell>
          <cell r="D3961" t="str">
            <v>KG</v>
          </cell>
        </row>
        <row r="3962">
          <cell r="A3962" t="str">
            <v>FAC0841</v>
          </cell>
          <cell r="B3962" t="str">
            <v>Black Garbage bag size 30 x 40 inches</v>
          </cell>
          <cell r="D3962" t="str">
            <v>KG</v>
          </cell>
        </row>
        <row r="3963">
          <cell r="A3963" t="str">
            <v>FAC1142</v>
          </cell>
          <cell r="B3963" t="str">
            <v>Paper cone for drinking water</v>
          </cell>
          <cell r="D3963" t="str">
            <v>BX</v>
          </cell>
        </row>
        <row r="3964">
          <cell r="A3964" t="str">
            <v>057-0122-001-T</v>
          </cell>
          <cell r="B3964" t="str">
            <v>1.5"HOSE NCR DISCHARGE WATER SYNTHETIC R</v>
          </cell>
          <cell r="D3964" t="str">
            <v>ME</v>
          </cell>
        </row>
        <row r="3965">
          <cell r="A3965" t="str">
            <v>057-0122-002-T</v>
          </cell>
          <cell r="B3965" t="str">
            <v>2"HOSE NCR DISCHARGE WATER SYNTHETIC RUB</v>
          </cell>
          <cell r="D3965" t="str">
            <v>ME</v>
          </cell>
        </row>
        <row r="3966">
          <cell r="A3966" t="str">
            <v>057-0164-034-T</v>
          </cell>
          <cell r="B3966" t="str">
            <v>HOSE TRANF 3" 3.4 ME BOTH ENDS FM THREAD</v>
          </cell>
          <cell r="D3966" t="str">
            <v>EA</v>
          </cell>
        </row>
        <row r="3967">
          <cell r="A3967" t="str">
            <v>057-0164-050-T</v>
          </cell>
          <cell r="B3967" t="str">
            <v>HOSE TRANF 3" 5.0 ME BOTH ENDS FM THREAD</v>
          </cell>
          <cell r="D3967" t="str">
            <v>EA</v>
          </cell>
        </row>
        <row r="3968">
          <cell r="A3968" t="str">
            <v>057-0164-053-T</v>
          </cell>
          <cell r="B3968" t="str">
            <v>HOSE TRANF 3" 5.3 ME BOTH ENDS FM THREAD</v>
          </cell>
          <cell r="D3968" t="str">
            <v>EA</v>
          </cell>
        </row>
        <row r="3969">
          <cell r="A3969" t="str">
            <v>057-0164-055-T</v>
          </cell>
          <cell r="B3969" t="str">
            <v>HOSE TRANF 3" 5.5 ME BOTH ENDS FM THREAD</v>
          </cell>
          <cell r="D3969" t="str">
            <v>EA</v>
          </cell>
        </row>
        <row r="3970">
          <cell r="A3970" t="str">
            <v>057-0164-058-T</v>
          </cell>
          <cell r="B3970" t="str">
            <v>HOSE TRANF 3" 5.8 ME BOTH ENDS FM THREAD</v>
          </cell>
          <cell r="D3970" t="str">
            <v>EA</v>
          </cell>
        </row>
        <row r="3971">
          <cell r="A3971" t="str">
            <v>057-0164-060-T</v>
          </cell>
          <cell r="B3971" t="str">
            <v>HOSE TRANF 3" 6.0 ME BOTH ENDS FM THREAD</v>
          </cell>
          <cell r="D3971" t="str">
            <v>EA</v>
          </cell>
        </row>
        <row r="3972">
          <cell r="A3972" t="str">
            <v>057-0164-070-T</v>
          </cell>
          <cell r="B3972" t="str">
            <v>HOSE TRANF 3" 7.0ME BOTH ENDS FM THREAD</v>
          </cell>
          <cell r="D3972" t="str">
            <v>EA</v>
          </cell>
        </row>
        <row r="3973">
          <cell r="A3973" t="str">
            <v>057-0184-040-T</v>
          </cell>
          <cell r="B3973" t="str">
            <v>HOSE TRANFER 3"W/CAMLOCK AL 4.0 ME.</v>
          </cell>
          <cell r="D3973" t="str">
            <v>EA</v>
          </cell>
        </row>
        <row r="3974">
          <cell r="A3974" t="str">
            <v>057-0188-053-T</v>
          </cell>
          <cell r="B3974" t="str">
            <v>TRANS HOSE 3" 5.3 ME. W/ADAP BRASS&amp;COUPL</v>
          </cell>
          <cell r="D3974" t="str">
            <v>EA</v>
          </cell>
        </row>
        <row r="3975">
          <cell r="A3975" t="str">
            <v>057-0188-055-T</v>
          </cell>
          <cell r="B3975" t="str">
            <v>TRANS HOSE 3" 5.5 ME. W/ADAP BRASS&amp;COUPL</v>
          </cell>
          <cell r="D3975" t="str">
            <v>EA</v>
          </cell>
        </row>
        <row r="3976">
          <cell r="A3976" t="str">
            <v>057-0188-060-T</v>
          </cell>
          <cell r="B3976" t="str">
            <v>TRANS HOSE 3" 6.0 ME. W/ADAP BRASS&amp;COUPL</v>
          </cell>
          <cell r="D3976" t="str">
            <v>EA</v>
          </cell>
        </row>
        <row r="3977">
          <cell r="A3977" t="str">
            <v>057-0188-070-T</v>
          </cell>
          <cell r="B3977" t="str">
            <v>TRANS HOSE 3" 7.0 ME. W/ADAP BRASS&amp;COUPL</v>
          </cell>
          <cell r="D3977" t="str">
            <v>EA</v>
          </cell>
        </row>
        <row r="3978">
          <cell r="A3978" t="str">
            <v>057-0524-080-T</v>
          </cell>
          <cell r="B3978" t="str">
            <v>HOSE TRANFER 2 1/2" 8.0ME  W/COUPLER 3"</v>
          </cell>
          <cell r="D3978" t="str">
            <v>EA</v>
          </cell>
        </row>
        <row r="3979">
          <cell r="A3979" t="str">
            <v>057-0944</v>
          </cell>
          <cell r="B3979" t="str">
            <v>HOSE,POLYETHYLEN 1 1/4" IDx1.56 OD,BLACK</v>
          </cell>
          <cell r="D3979" t="str">
            <v>ME</v>
          </cell>
        </row>
        <row r="3980">
          <cell r="A3980" t="str">
            <v>080-0133-T</v>
          </cell>
          <cell r="B3980" t="str">
            <v>CHOCK  BLOCKS RUBBER</v>
          </cell>
          <cell r="D3980" t="str">
            <v>EA</v>
          </cell>
        </row>
        <row r="3981">
          <cell r="A3981" t="str">
            <v>9392-0007-T</v>
          </cell>
          <cell r="B3981" t="str">
            <v>HOSE RUBBER BLACK 3 1/2" V/R (1EA=1ME)</v>
          </cell>
          <cell r="D3981" t="str">
            <v>EA</v>
          </cell>
        </row>
        <row r="3982">
          <cell r="A3982" t="str">
            <v>9392-0008-150-T</v>
          </cell>
          <cell r="B3982" t="str">
            <v>RUBBER HOSE BLACK 1 1/2" ID, WATER DRAIN</v>
          </cell>
          <cell r="D3982" t="str">
            <v>ME</v>
          </cell>
        </row>
        <row r="3983">
          <cell r="A3983" t="str">
            <v>9392-0008-238-T</v>
          </cell>
          <cell r="B3983" t="str">
            <v>RUBBER HOSE BLACK 2 3/8" ID FOR WATER</v>
          </cell>
          <cell r="D3983" t="str">
            <v>ME</v>
          </cell>
        </row>
        <row r="3984">
          <cell r="A3984" t="str">
            <v>9392-0014-T</v>
          </cell>
          <cell r="B3984" t="str">
            <v>HOSE BLACK 4.5" ID. FOR WATER TANK</v>
          </cell>
          <cell r="D3984" t="str">
            <v>ME</v>
          </cell>
        </row>
        <row r="3985">
          <cell r="A3985" t="str">
            <v>9392-0037-001-T</v>
          </cell>
          <cell r="B3985" t="str">
            <v>HOSE(OIL/FUEL) SAE J30 R6 5/16" WP300PSI</v>
          </cell>
          <cell r="D3985" t="str">
            <v>ME</v>
          </cell>
        </row>
        <row r="3986">
          <cell r="A3986" t="str">
            <v>9392-0041-T</v>
          </cell>
          <cell r="B3986" t="str">
            <v>HOSE RUBBER 1 5/8"-1 3/4" ID (42-44mm)</v>
          </cell>
          <cell r="D3986" t="str">
            <v>ME</v>
          </cell>
        </row>
        <row r="3987">
          <cell r="A3987" t="str">
            <v>9392-0043-T</v>
          </cell>
          <cell r="B3987" t="str">
            <v>HOSE AIR BRAKE 1/2" SAE1402A-AXXE12BSE01</v>
          </cell>
          <cell r="D3987" t="str">
            <v>ME</v>
          </cell>
        </row>
        <row r="3988">
          <cell r="A3988" t="str">
            <v>9392-0052-312-T</v>
          </cell>
          <cell r="B3988" t="str">
            <v>HOSE DRAIN WATER BLACK 3 1/2" (1EA = 1M)</v>
          </cell>
          <cell r="D3988" t="str">
            <v>EA</v>
          </cell>
        </row>
        <row r="3989">
          <cell r="A3989" t="str">
            <v>9392-0084-100-T</v>
          </cell>
          <cell r="B3989" t="str">
            <v>HOSE SUCTION NCR#BI-51107 150 ID 90,1M L</v>
          </cell>
          <cell r="D3989" t="str">
            <v>EA</v>
          </cell>
        </row>
        <row r="3990">
          <cell r="A3990" t="str">
            <v>9392-0084-250-T</v>
          </cell>
          <cell r="B3990" t="str">
            <v>HOSE SUCTION NCR#BI-51107 150 ID 90,250L</v>
          </cell>
          <cell r="D3990" t="str">
            <v>EA</v>
          </cell>
        </row>
        <row r="3991">
          <cell r="A3991" t="str">
            <v>9392-0084-300-T</v>
          </cell>
          <cell r="B3991" t="str">
            <v>HOSE SUCTION NCR#BI-51107 150 ID 90,300L</v>
          </cell>
          <cell r="D3991" t="str">
            <v>EA</v>
          </cell>
        </row>
        <row r="3992">
          <cell r="A3992" t="str">
            <v>9392-0089-002-T</v>
          </cell>
          <cell r="B3992" t="str">
            <v>HOSE,NCR HAB150 2" BH-41012 WP10 BAR</v>
          </cell>
          <cell r="D3992" t="str">
            <v>ME</v>
          </cell>
        </row>
        <row r="3993">
          <cell r="A3993" t="str">
            <v>9261-0044-051-T</v>
          </cell>
          <cell r="B3993" t="str">
            <v>ELBOW 2"PIPE 45 DEG SS316  SANITARY SEAM</v>
          </cell>
          <cell r="D3993" t="str">
            <v>EA</v>
          </cell>
        </row>
        <row r="3994">
          <cell r="A3994" t="str">
            <v>9261-0044-075-T</v>
          </cell>
          <cell r="B3994" t="str">
            <v>ELBOW 3"PIPE 45 DEG SS316  SANITARY SEAM</v>
          </cell>
          <cell r="D3994" t="str">
            <v>EA</v>
          </cell>
        </row>
        <row r="3995">
          <cell r="A3995" t="str">
            <v>9261-0045-075-T</v>
          </cell>
          <cell r="B3995" t="str">
            <v>ELBOW 3"PIPE 90 DEG SS316  SANITARY SEAM</v>
          </cell>
          <cell r="D3995" t="str">
            <v>EA</v>
          </cell>
        </row>
        <row r="3996">
          <cell r="A3996" t="str">
            <v>9560-0028-100-T</v>
          </cell>
          <cell r="B3996" t="str">
            <v>HOSE SHANK 4" SANITARY SS316</v>
          </cell>
          <cell r="D3996" t="str">
            <v>EA</v>
          </cell>
        </row>
        <row r="3997">
          <cell r="A3997" t="str">
            <v>9669-0022-007-T</v>
          </cell>
          <cell r="B3997" t="str">
            <v>REDUCER  3"-2"  SS316  SANITARY SEAM</v>
          </cell>
          <cell r="D3997" t="str">
            <v>EA</v>
          </cell>
        </row>
        <row r="3998">
          <cell r="A3998" t="str">
            <v>9869-0016-075-T</v>
          </cell>
          <cell r="B3998" t="str">
            <v>TEE 3"SANITARY SS316 DIN11850 SIZE 76</v>
          </cell>
          <cell r="D3998" t="str">
            <v>EA</v>
          </cell>
        </row>
        <row r="3999">
          <cell r="A3999" t="str">
            <v>RSF-0166</v>
          </cell>
          <cell r="B3999" t="str">
            <v>3"OD#76 SANITARY PIPE SS316L SEAMLESS 6M</v>
          </cell>
          <cell r="D3999" t="str">
            <v>ME</v>
          </cell>
        </row>
        <row r="4000">
          <cell r="A4000" t="str">
            <v>RSF-0172</v>
          </cell>
          <cell r="B4000" t="str">
            <v>4" O.D SANITARY SS316 PIPE 6.0M SEAML</v>
          </cell>
          <cell r="D4000" t="str">
            <v>ME</v>
          </cell>
        </row>
        <row r="4001">
          <cell r="A4001" t="str">
            <v>RSF-0173</v>
          </cell>
          <cell r="B4001" t="str">
            <v>2"OD#51 SANITARY SS316  PIPE 6M SEAMLESS</v>
          </cell>
          <cell r="D4001" t="str">
            <v>ME</v>
          </cell>
        </row>
        <row r="4002">
          <cell r="A4002" t="str">
            <v>054-0124-007-T</v>
          </cell>
          <cell r="B4002" t="str">
            <v>NYLON TUBE BLACK 6 mm CHIYODA#TE-6</v>
          </cell>
          <cell r="D4002" t="str">
            <v>ME</v>
          </cell>
        </row>
        <row r="4003">
          <cell r="A4003" t="str">
            <v>054-0176-010-T</v>
          </cell>
          <cell r="B4003" t="str">
            <v>ELBOW 3" (FcMB) 90°</v>
          </cell>
          <cell r="D4003" t="str">
            <v>EA</v>
          </cell>
        </row>
        <row r="4004">
          <cell r="A4004" t="str">
            <v>9125-0029-001-T</v>
          </cell>
          <cell r="B4004" t="str">
            <v>SAFETY CLAMPS DN75x8 SS EN 14420-3</v>
          </cell>
          <cell r="D4004" t="str">
            <v>EA</v>
          </cell>
        </row>
        <row r="4005">
          <cell r="A4005" t="str">
            <v>9392-0036-001-T</v>
          </cell>
          <cell r="B4005" t="str">
            <v>HOSE TOYOX TOYOSPRING TS-50, 0.1-0.3 mPa</v>
          </cell>
          <cell r="D4005" t="str">
            <v>ME</v>
          </cell>
        </row>
        <row r="4006">
          <cell r="A4006" t="str">
            <v>9392-0061-T</v>
          </cell>
          <cell r="B4006" t="str">
            <v>TOYOFOODS-S 3" TFS-75</v>
          </cell>
          <cell r="D4006" t="str">
            <v>ME</v>
          </cell>
        </row>
        <row r="4007">
          <cell r="A4007" t="str">
            <v>9738-0014-T</v>
          </cell>
          <cell r="B4007" t="str">
            <v>SOCKET HEX SCREW M8x25 SET SS</v>
          </cell>
          <cell r="D4007" t="str">
            <v>EA</v>
          </cell>
        </row>
        <row r="4008">
          <cell r="A4008" t="str">
            <v>9742-0001-T</v>
          </cell>
          <cell r="B4008" t="str">
            <v>KEY LOCK FOR BOX DUMP AND CONTROL BOTTUN</v>
          </cell>
          <cell r="D4008" t="str">
            <v>EA</v>
          </cell>
        </row>
        <row r="4009">
          <cell r="A4009" t="str">
            <v>9752-0013-T</v>
          </cell>
          <cell r="B4009" t="str">
            <v>STRAP SPIRAL WRAP BLACK I.D 30mm</v>
          </cell>
          <cell r="D4009" t="str">
            <v>ME</v>
          </cell>
        </row>
        <row r="4010">
          <cell r="A4010" t="str">
            <v>FAC0172</v>
          </cell>
          <cell r="B4010" t="str">
            <v>COLOR SPRAY #RED</v>
          </cell>
          <cell r="D4010" t="str">
            <v>DZ</v>
          </cell>
        </row>
        <row r="4011">
          <cell r="A4011" t="str">
            <v>FAC0173</v>
          </cell>
          <cell r="B4011" t="str">
            <v>COLOR SPRAY #BLACK (สีดำเงา)</v>
          </cell>
          <cell r="D4011" t="str">
            <v>DZ</v>
          </cell>
        </row>
        <row r="4012">
          <cell r="A4012" t="str">
            <v>FAC0212</v>
          </cell>
          <cell r="B4012" t="str">
            <v>COLOR SPRAY #WHITE</v>
          </cell>
          <cell r="D4012" t="str">
            <v>DZ</v>
          </cell>
        </row>
        <row r="4013">
          <cell r="A4013" t="str">
            <v>FAC0550</v>
          </cell>
          <cell r="B4013" t="str">
            <v>WHEEL SCOTBRITE DIA6MM.SIZE 60X25 RED150</v>
          </cell>
          <cell r="D4013" t="str">
            <v>EA</v>
          </cell>
        </row>
        <row r="4014">
          <cell r="A4014" t="str">
            <v>FAC0031</v>
          </cell>
          <cell r="B4014" t="str">
            <v>NITTO SAND PAPER 20x520 NO.60 B-20C</v>
          </cell>
          <cell r="D4014" t="str">
            <v>BX</v>
          </cell>
        </row>
        <row r="4015">
          <cell r="A4015" t="str">
            <v>FAC0094</v>
          </cell>
          <cell r="B4015" t="str">
            <v>NITTO-HI-BROACH-16 X 25</v>
          </cell>
          <cell r="D4015" t="str">
            <v>EA</v>
          </cell>
        </row>
        <row r="4016">
          <cell r="A4016" t="str">
            <v>FAC0095</v>
          </cell>
          <cell r="B4016" t="str">
            <v>JETBROACH NITTO SIZE 18 mm. X 35 mm.</v>
          </cell>
          <cell r="D4016" t="str">
            <v>EA</v>
          </cell>
        </row>
        <row r="4017">
          <cell r="A4017" t="str">
            <v>FAC0098</v>
          </cell>
          <cell r="B4017" t="str">
            <v>JETBROACH ? 26 X 35 mm. "NITTO"</v>
          </cell>
          <cell r="D4017" t="str">
            <v>EA</v>
          </cell>
        </row>
        <row r="4018">
          <cell r="A4018" t="str">
            <v>FAC0100</v>
          </cell>
          <cell r="B4018" t="str">
            <v>JETBROACH  32 X 35 MM "NITTO"</v>
          </cell>
          <cell r="D4018" t="str">
            <v>EA</v>
          </cell>
        </row>
        <row r="4019">
          <cell r="A4019" t="str">
            <v>FAC0101</v>
          </cell>
          <cell r="B4019" t="str">
            <v>JETBROACH SIZE 35 mm.x 35 L.</v>
          </cell>
          <cell r="D4019" t="str">
            <v>EA</v>
          </cell>
        </row>
        <row r="4020">
          <cell r="A4020" t="str">
            <v>FAC0263</v>
          </cell>
          <cell r="B4020" t="str">
            <v>PIVOT JETBROACH P/N 06025 FOR 14 MM.</v>
          </cell>
          <cell r="D4020" t="str">
            <v>EA</v>
          </cell>
        </row>
        <row r="4021">
          <cell r="A4021" t="str">
            <v>FAC0422</v>
          </cell>
          <cell r="B4021" t="str">
            <v>JETBROACH 28 X 35 MM. "NITTO"</v>
          </cell>
          <cell r="D4021" t="str">
            <v>EA</v>
          </cell>
        </row>
        <row r="4022">
          <cell r="A4022" t="str">
            <v>FAC1347</v>
          </cell>
          <cell r="B4022" t="str">
            <v>Jetbroach Size 38MM x 50 (L) MM NITTO</v>
          </cell>
          <cell r="D4022" t="str">
            <v>EA</v>
          </cell>
        </row>
        <row r="4023">
          <cell r="A4023" t="str">
            <v>FAC1349</v>
          </cell>
          <cell r="B4023" t="str">
            <v>JETBROACH 18mm. X 50 mm. NITTO</v>
          </cell>
          <cell r="D4023" t="str">
            <v>EA</v>
          </cell>
        </row>
        <row r="4024">
          <cell r="A4024" t="str">
            <v>FAC0039</v>
          </cell>
          <cell r="B4024" t="str">
            <v>NITTO PILOT PIN 08050</v>
          </cell>
          <cell r="D4024" t="str">
            <v>EA</v>
          </cell>
        </row>
        <row r="4025">
          <cell r="A4025" t="str">
            <v>FAC0082</v>
          </cell>
          <cell r="B4025" t="str">
            <v>SOCKET WRENCH 3/8"(6pt.)10mm.3S-10 TONE</v>
          </cell>
          <cell r="D4025" t="str">
            <v>EA</v>
          </cell>
        </row>
        <row r="4026">
          <cell r="A4026" t="str">
            <v>FAC0093</v>
          </cell>
          <cell r="B4026" t="str">
            <v>HIBROACH 14 mm. X 25 mm  NITTO</v>
          </cell>
          <cell r="D4026" t="str">
            <v>EA</v>
          </cell>
        </row>
        <row r="4027">
          <cell r="A4027" t="str">
            <v>FAC0196</v>
          </cell>
          <cell r="B4027" t="str">
            <v>NITTO SOCKET 30SH   (5 EA/BX)</v>
          </cell>
          <cell r="D4027" t="str">
            <v>EA</v>
          </cell>
        </row>
        <row r="4028">
          <cell r="A4028" t="str">
            <v>FAC0342</v>
          </cell>
          <cell r="B4028" t="str">
            <v>SOCKET 3/8"(6pt)12mm NO.3S-12 "TONE"</v>
          </cell>
          <cell r="D4028" t="str">
            <v>EA</v>
          </cell>
        </row>
        <row r="4029">
          <cell r="A4029" t="str">
            <v>FAC0343</v>
          </cell>
          <cell r="B4029" t="str">
            <v>SOCKET 3/8"(6pt)13mm NO.3S-13 "TONE"</v>
          </cell>
          <cell r="D4029" t="str">
            <v>EA</v>
          </cell>
        </row>
        <row r="4030">
          <cell r="A4030" t="str">
            <v>FAC0344</v>
          </cell>
          <cell r="B4030" t="str">
            <v>SOCKET 1/2"(12pt)9/16" NO.4DB-18 "TONE"</v>
          </cell>
          <cell r="D4030" t="str">
            <v>EA</v>
          </cell>
        </row>
        <row r="4031">
          <cell r="A4031" t="str">
            <v>RAA-0140</v>
          </cell>
          <cell r="B4031" t="str">
            <v>10mmx1220mmx3660  AL 5083 H112</v>
          </cell>
          <cell r="D4031" t="str">
            <v>EA</v>
          </cell>
        </row>
        <row r="4032">
          <cell r="A4032" t="str">
            <v>RAA-0248</v>
          </cell>
          <cell r="B4032" t="str">
            <v>10mmx1524mmx3660  AL 5083 H112</v>
          </cell>
          <cell r="D4032" t="str">
            <v>EA</v>
          </cell>
        </row>
        <row r="4033">
          <cell r="A4033" t="str">
            <v>RAA-0277</v>
          </cell>
          <cell r="B4033" t="str">
            <v>16mm. X 1220mm X 2440mm ALUM 5083 H112</v>
          </cell>
          <cell r="D4033" t="str">
            <v>EA</v>
          </cell>
        </row>
        <row r="4034">
          <cell r="A4034" t="str">
            <v>RAA-0344</v>
          </cell>
          <cell r="B4034" t="str">
            <v>10mm. x 1524 x 4000 mm. ALUM 5083 H112</v>
          </cell>
          <cell r="D4034" t="str">
            <v>EA</v>
          </cell>
        </row>
        <row r="4035">
          <cell r="A4035" t="str">
            <v>RAA-0412</v>
          </cell>
          <cell r="B4035" t="str">
            <v>2mm x 48" x 96" AL CHECKERED PLATE</v>
          </cell>
          <cell r="D4035" t="str">
            <v>EA</v>
          </cell>
        </row>
        <row r="4036">
          <cell r="A4036" t="str">
            <v>9888-0006-T</v>
          </cell>
          <cell r="B4036" t="str">
            <v>TRUCK,SCANIA,P360 B6X2 4NA</v>
          </cell>
          <cell r="D4036" t="str">
            <v>EA</v>
          </cell>
        </row>
        <row r="4037">
          <cell r="A4037" t="str">
            <v>9045-0016-T</v>
          </cell>
          <cell r="B4037" t="str">
            <v>BOX - NPE METAL CASE CB-01-D2</v>
          </cell>
          <cell r="D4037" t="str">
            <v>EA</v>
          </cell>
        </row>
        <row r="4038">
          <cell r="A4038" t="str">
            <v>9873-0006-T</v>
          </cell>
          <cell r="B4038" t="str">
            <v>TIMER8TERMINAL OMRON LY2N DPDT 24VDC</v>
          </cell>
          <cell r="D4038" t="str">
            <v>EA</v>
          </cell>
        </row>
        <row r="4039">
          <cell r="A4039" t="str">
            <v>212-0226-004-T</v>
          </cell>
          <cell r="B4039" t="str">
            <v>DECAL UN NUMBER 1830 "Sulphuric Acid"</v>
          </cell>
          <cell r="D4039" t="str">
            <v>EA</v>
          </cell>
        </row>
        <row r="4040">
          <cell r="A4040" t="str">
            <v>212-0100-001-T</v>
          </cell>
          <cell r="B4040" t="str">
            <v>STICKER RED REFLEX 3M W 620MM. ROLL</v>
          </cell>
          <cell r="D4040" t="str">
            <v>ME</v>
          </cell>
        </row>
        <row r="4041">
          <cell r="A4041" t="str">
            <v>212-0100-T</v>
          </cell>
          <cell r="B4041" t="str">
            <v>STICKER RED REFLEX 3M W 620MM. ROLL</v>
          </cell>
          <cell r="D4041" t="str">
            <v>EA</v>
          </cell>
        </row>
        <row r="4042">
          <cell r="A4042" t="str">
            <v>212-0101-T</v>
          </cell>
          <cell r="B4042" t="str">
            <v>DECAL PRODUCT DISCHARGE VALVE (THAI)</v>
          </cell>
          <cell r="D4042" t="str">
            <v>EA</v>
          </cell>
        </row>
        <row r="4043">
          <cell r="A4043" t="str">
            <v>212-0102-T</v>
          </cell>
          <cell r="B4043" t="str">
            <v>DECAL MANHOLE @ GUARD BAR (THAI)</v>
          </cell>
          <cell r="D4043" t="str">
            <v>EA</v>
          </cell>
        </row>
        <row r="4044">
          <cell r="A4044" t="str">
            <v>212-0103-T</v>
          </cell>
          <cell r="B4044" t="str">
            <v>DECAL GAS FREE TANK (THAI)</v>
          </cell>
          <cell r="D4044" t="str">
            <v>EA</v>
          </cell>
        </row>
        <row r="4045">
          <cell r="A4045" t="str">
            <v>212-0104-T</v>
          </cell>
          <cell r="B4045" t="str">
            <v>DECAL CLEAN TANK (THAI) 51X127MM</v>
          </cell>
          <cell r="D4045" t="str">
            <v>EA</v>
          </cell>
        </row>
        <row r="4046">
          <cell r="A4046" t="str">
            <v>212-0105-T</v>
          </cell>
          <cell r="B4046" t="str">
            <v>DECAL AIR TANK DRAIN (THAI)</v>
          </cell>
          <cell r="D4046" t="str">
            <v>EA</v>
          </cell>
        </row>
        <row r="4047">
          <cell r="A4047" t="str">
            <v>212-0109-T</v>
          </cell>
          <cell r="B4047" t="str">
            <v>DECAL RIM WARNING</v>
          </cell>
          <cell r="D4047" t="str">
            <v>EA</v>
          </cell>
        </row>
        <row r="4048">
          <cell r="A4048" t="str">
            <v>212-0112-T</v>
          </cell>
          <cell r="B4048" t="str">
            <v>DECAL CAUTION WHEEL TORQUE (51X102)</v>
          </cell>
          <cell r="D4048" t="str">
            <v>EA</v>
          </cell>
        </row>
        <row r="4049">
          <cell r="A4049" t="str">
            <v>212-0119-T</v>
          </cell>
          <cell r="B4049" t="str">
            <v>REFLECTIVE STICKER RED/WHITE AT BUMPER</v>
          </cell>
          <cell r="D4049" t="str">
            <v>EA</v>
          </cell>
        </row>
        <row r="4050">
          <cell r="A4050" t="str">
            <v>212-0145-T</v>
          </cell>
          <cell r="B4050" t="str">
            <v>DECAL "TRAILER" (THAI) 540X300</v>
          </cell>
          <cell r="D4050" t="str">
            <v>EA</v>
          </cell>
        </row>
        <row r="4051">
          <cell r="A4051" t="str">
            <v>212-0170-T</v>
          </cell>
          <cell r="B4051" t="str">
            <v>DECAL JET DANGER,REL PRESS BEF OP (THAI)</v>
          </cell>
          <cell r="D4051" t="str">
            <v>EA</v>
          </cell>
        </row>
        <row r="4052">
          <cell r="A4052" t="str">
            <v>212-0171-T</v>
          </cell>
          <cell r="B4052" t="str">
            <v>DECAL JET DANGER,CLEAN TANK BEF ENT,THAI</v>
          </cell>
          <cell r="D4052" t="str">
            <v>EA</v>
          </cell>
        </row>
        <row r="4053">
          <cell r="A4053" t="str">
            <v>212-0172-T</v>
          </cell>
          <cell r="B4053" t="str">
            <v>DECAL JET DANGER PROD.DISCH VALVE(THAI)</v>
          </cell>
          <cell r="D4053" t="str">
            <v>EA</v>
          </cell>
        </row>
        <row r="4054">
          <cell r="A4054" t="str">
            <v>212-0173-T</v>
          </cell>
          <cell r="B4054" t="str">
            <v>DECAL JET DANGER DO NOT EXC PRESS(THAI)</v>
          </cell>
          <cell r="D4054" t="str">
            <v>EA</v>
          </cell>
        </row>
        <row r="4055">
          <cell r="A4055" t="str">
            <v>212-0174-T</v>
          </cell>
          <cell r="B4055" t="str">
            <v>DECAL JET CAUTN OPEN BLOW DOWN VALV.THAI</v>
          </cell>
          <cell r="D4055" t="str">
            <v>EA</v>
          </cell>
        </row>
        <row r="4056">
          <cell r="A4056" t="str">
            <v>212-0175-T</v>
          </cell>
          <cell r="B4056" t="str">
            <v>DECAL JET CAUTN REL VL.MUST BE OPER THAI</v>
          </cell>
          <cell r="D4056" t="str">
            <v>EA</v>
          </cell>
        </row>
        <row r="4057">
          <cell r="A4057" t="str">
            <v>212-0176-001-T</v>
          </cell>
          <cell r="B4057" t="str">
            <v>DECAL JET CAUTN CHK V MUST BE OPER(THAI)</v>
          </cell>
          <cell r="D4057" t="str">
            <v>EA</v>
          </cell>
        </row>
        <row r="4058">
          <cell r="A4058" t="str">
            <v>212-0177-T</v>
          </cell>
          <cell r="B4058" t="str">
            <v>DECAL JET MAX WORK PRESS 30 PSI,THAI</v>
          </cell>
          <cell r="D4058" t="str">
            <v>EA</v>
          </cell>
        </row>
        <row r="4059">
          <cell r="A4059" t="str">
            <v>212-0178-T</v>
          </cell>
          <cell r="B4059" t="str">
            <v>DECAL JET,OPERATING INSTRUCTION,THAI</v>
          </cell>
          <cell r="D4059" t="str">
            <v>EA</v>
          </cell>
        </row>
        <row r="4060">
          <cell r="A4060" t="str">
            <v>212-0179-T</v>
          </cell>
          <cell r="B4060" t="str">
            <v>DECAL, DO NOT STEP, (THAI) 300x75MM</v>
          </cell>
          <cell r="D4060" t="str">
            <v>EA</v>
          </cell>
        </row>
        <row r="4061">
          <cell r="A4061" t="str">
            <v>212-0180-T</v>
          </cell>
          <cell r="B4061" t="str">
            <v>DECAL JET,TANK THAI FONT</v>
          </cell>
          <cell r="D4061" t="str">
            <v>EA</v>
          </cell>
        </row>
        <row r="4062">
          <cell r="A4062" t="str">
            <v>212-0181-T</v>
          </cell>
          <cell r="B4062" t="str">
            <v>DECAL JET,LINE,THAI</v>
          </cell>
          <cell r="D4062" t="str">
            <v>EA</v>
          </cell>
        </row>
        <row r="4063">
          <cell r="A4063" t="str">
            <v>212-0182-T</v>
          </cell>
          <cell r="B4063" t="str">
            <v>DECAL JET HYDROTEST IN THAI LANGUAGE</v>
          </cell>
          <cell r="D4063" t="str">
            <v>EA</v>
          </cell>
        </row>
        <row r="4064">
          <cell r="A4064" t="str">
            <v>212-0183-T</v>
          </cell>
          <cell r="B4064" t="str">
            <v>DECAL JET BLEED TANK PRESS BEF OP (THAI)</v>
          </cell>
          <cell r="D4064" t="str">
            <v>EA</v>
          </cell>
        </row>
        <row r="4065">
          <cell r="A4065" t="str">
            <v>212-0184-T</v>
          </cell>
          <cell r="B4065" t="str">
            <v>DECAL JET PRESS REL DEVICE W/O (THAI)</v>
          </cell>
          <cell r="D4065" t="str">
            <v>EA</v>
          </cell>
        </row>
        <row r="4066">
          <cell r="A4066" t="str">
            <v>212-0210-001-T</v>
          </cell>
          <cell r="B4066" t="str">
            <v>STICKER WHITE REFLEX 3M W 620MM. ROLL</v>
          </cell>
          <cell r="D4066" t="str">
            <v>ME</v>
          </cell>
        </row>
        <row r="4067">
          <cell r="A4067" t="str">
            <v>212-0210-T</v>
          </cell>
          <cell r="B4067" t="str">
            <v>STICKER WHITE REFLEX 3M W 620MM. ROLL</v>
          </cell>
          <cell r="D4067" t="str">
            <v>EA</v>
          </cell>
        </row>
        <row r="4068">
          <cell r="A4068" t="str">
            <v>212-0226-001-T</v>
          </cell>
          <cell r="B4068" t="str">
            <v>DECAL UN NUMBER FOR GASOLINE 1203</v>
          </cell>
          <cell r="D4068" t="str">
            <v>EA</v>
          </cell>
        </row>
        <row r="4069">
          <cell r="A4069" t="str">
            <v>212-0226-003-T</v>
          </cell>
          <cell r="B4069" t="str">
            <v>DECAL UN NUMBER 1267 CRUDE OIL</v>
          </cell>
          <cell r="D4069" t="str">
            <v>EA</v>
          </cell>
        </row>
        <row r="4070">
          <cell r="A4070" t="str">
            <v>212-0226-006-T</v>
          </cell>
          <cell r="B4070" t="str">
            <v>DECAL UN NUMBER "1863"JET-A1"</v>
          </cell>
          <cell r="D4070" t="str">
            <v>EA</v>
          </cell>
        </row>
        <row r="4071">
          <cell r="A4071" t="str">
            <v>212-0226-007-T</v>
          </cell>
          <cell r="B4071" t="str">
            <v>DECAL UN NUMBER "33"</v>
          </cell>
          <cell r="D4071" t="str">
            <v>EA</v>
          </cell>
        </row>
        <row r="4072">
          <cell r="A4072" t="str">
            <v>212-0226-T</v>
          </cell>
          <cell r="B4072" t="str">
            <v>DECAL UN NUMBER FOR DIESEL&amp;FUELOIL 1202</v>
          </cell>
          <cell r="D4072" t="str">
            <v>EA</v>
          </cell>
        </row>
        <row r="4073">
          <cell r="A4073" t="str">
            <v>212-0227-001-T</v>
          </cell>
          <cell r="B4073" t="str">
            <v>DECAL"FLAMMABLE LIQUID" (ENG)</v>
          </cell>
          <cell r="D4073" t="str">
            <v>EA</v>
          </cell>
        </row>
        <row r="4074">
          <cell r="A4074" t="str">
            <v>212-0227-T</v>
          </cell>
          <cell r="B4074" t="str">
            <v>DECAL"FLAMMABLE LIQUID" (THAI)</v>
          </cell>
          <cell r="D4074" t="str">
            <v>EA</v>
          </cell>
        </row>
        <row r="4075">
          <cell r="A4075" t="str">
            <v>212-0228-001-T</v>
          </cell>
          <cell r="B4075" t="str">
            <v>DECAL "EMERGENCY VALVE" (THAI)</v>
          </cell>
          <cell r="D4075" t="str">
            <v>EA</v>
          </cell>
        </row>
        <row r="4076">
          <cell r="A4076" t="str">
            <v>212-0228-002-T</v>
          </cell>
          <cell r="B4076" t="str">
            <v>DECAL "EMERGENCY VALVE" (ENG)</v>
          </cell>
          <cell r="D4076" t="str">
            <v>EA</v>
          </cell>
        </row>
        <row r="4077">
          <cell r="A4077" t="str">
            <v>212-0228-003-T</v>
          </cell>
          <cell r="B4077" t="str">
            <v>DECAL "EMER. RELEASE LEVER" (ENG)</v>
          </cell>
          <cell r="D4077" t="str">
            <v>EA</v>
          </cell>
        </row>
        <row r="4078">
          <cell r="A4078" t="str">
            <v>212-0228-004-T</v>
          </cell>
          <cell r="B4078" t="str">
            <v>DECAL "EMERGENCY RELEASE BUTTUN" (ENG)</v>
          </cell>
          <cell r="D4078" t="str">
            <v>EA</v>
          </cell>
        </row>
        <row r="4079">
          <cell r="A4079" t="str">
            <v>212-0228-006-T</v>
          </cell>
          <cell r="B4079" t="str">
            <v>DECAL "EMER.PUSH BUTTON VALVE (THAI)</v>
          </cell>
          <cell r="D4079" t="str">
            <v>EA</v>
          </cell>
        </row>
        <row r="4080">
          <cell r="A4080" t="str">
            <v>212-0228-008-T</v>
          </cell>
          <cell r="B4080" t="str">
            <v>DECAL "EMERGENCY SHUT OFF VALVE BUTTON"</v>
          </cell>
          <cell r="D4080" t="str">
            <v>EA</v>
          </cell>
        </row>
        <row r="4081">
          <cell r="A4081" t="str">
            <v>212-0230-005-T</v>
          </cell>
          <cell r="B4081" t="str">
            <v>DECAL PRODUCT GRADE "ดีเซล"</v>
          </cell>
          <cell r="D4081" t="str">
            <v>EA</v>
          </cell>
        </row>
        <row r="4082">
          <cell r="A4082" t="str">
            <v>212-0230-006-T</v>
          </cell>
          <cell r="B4082" t="str">
            <v>DECAL PRODUCT GRADE "น้ำมันเตา"</v>
          </cell>
          <cell r="D4082" t="str">
            <v>EA</v>
          </cell>
        </row>
        <row r="4083">
          <cell r="A4083" t="str">
            <v>212-0230-007-T</v>
          </cell>
          <cell r="B4083" t="str">
            <v>DECAL PRODUCT GRADE "เบนซิน 91"</v>
          </cell>
          <cell r="D4083" t="str">
            <v>EA</v>
          </cell>
        </row>
        <row r="4084">
          <cell r="A4084" t="str">
            <v>212-0230-008-T</v>
          </cell>
          <cell r="B4084" t="str">
            <v>DECAL PRODUCT GRADE "เบนซิน 95"</v>
          </cell>
          <cell r="D4084" t="str">
            <v>EA</v>
          </cell>
        </row>
        <row r="4085">
          <cell r="A4085" t="str">
            <v>212-0230-010-T</v>
          </cell>
          <cell r="B4085" t="str">
            <v>DECAL PRODUCT GRADE " ช่องว่าง "</v>
          </cell>
          <cell r="D4085" t="str">
            <v>EA</v>
          </cell>
        </row>
        <row r="4086">
          <cell r="A4086" t="str">
            <v>212-0230-012-T</v>
          </cell>
          <cell r="B4086" t="str">
            <v>DECAL PRODUCT GRADE "แก๊สโซฮอล์ 95"</v>
          </cell>
          <cell r="D4086" t="str">
            <v>EA</v>
          </cell>
        </row>
        <row r="4087">
          <cell r="A4087" t="str">
            <v>212-0230-013-T</v>
          </cell>
          <cell r="B4087" t="str">
            <v>DECAL PRODUCT GRADE "แก๊สโซฮอล์ 91"</v>
          </cell>
          <cell r="D4087" t="str">
            <v>EA</v>
          </cell>
        </row>
        <row r="4088">
          <cell r="A4088" t="str">
            <v>212-0230-014-T</v>
          </cell>
          <cell r="B4088" t="str">
            <v>DECAL PRODUCT GRADE "ดีเซล B5"</v>
          </cell>
          <cell r="D4088" t="str">
            <v>EA</v>
          </cell>
        </row>
        <row r="4089">
          <cell r="A4089" t="str">
            <v>212-0230-015-T</v>
          </cell>
          <cell r="B4089" t="str">
            <v>DECAL PRODUCT GRADE "แก๊สโซฮอล์ E20"</v>
          </cell>
          <cell r="D4089" t="str">
            <v>EA</v>
          </cell>
        </row>
        <row r="4090">
          <cell r="A4090" t="str">
            <v>212-0230-016-T</v>
          </cell>
          <cell r="B4090" t="str">
            <v>DECAL PRODUCT GRADE "แก๊สโซฮอล์ E85"</v>
          </cell>
          <cell r="D4090" t="str">
            <v>EA</v>
          </cell>
        </row>
        <row r="4091">
          <cell r="A4091" t="str">
            <v>212-0230-017-T</v>
          </cell>
          <cell r="B4091" t="str">
            <v>DECAL PRODUCT GRADE "JET A-1"</v>
          </cell>
          <cell r="D4091" t="str">
            <v>EA</v>
          </cell>
        </row>
        <row r="4092">
          <cell r="A4092" t="str">
            <v>212-0230-018-T</v>
          </cell>
          <cell r="B4092" t="str">
            <v>DECAL PRODUCT GRADE "เบนซิน"</v>
          </cell>
          <cell r="D4092" t="str">
            <v>EA</v>
          </cell>
        </row>
        <row r="4093">
          <cell r="A4093" t="str">
            <v>212-0230-019-T</v>
          </cell>
          <cell r="B4093" t="str">
            <v>DECAL PRODUCT GRADE " ดีเซล "</v>
          </cell>
          <cell r="D4093" t="str">
            <v>EA</v>
          </cell>
        </row>
        <row r="4094">
          <cell r="A4094" t="str">
            <v>212-0230-020-T</v>
          </cell>
          <cell r="B4094" t="str">
            <v>DECAL PRODUCT GRADE "แก๊สโซฮอล์ 95"</v>
          </cell>
          <cell r="D4094" t="str">
            <v>EA</v>
          </cell>
        </row>
        <row r="4095">
          <cell r="A4095" t="str">
            <v>212-0230-021-T</v>
          </cell>
          <cell r="B4095" t="str">
            <v>DECAL PRODUCT GRADE "ดีเซล"</v>
          </cell>
          <cell r="D4095" t="str">
            <v>EA</v>
          </cell>
        </row>
        <row r="4096">
          <cell r="A4096" t="str">
            <v>212-0230-022-T</v>
          </cell>
          <cell r="B4096" t="str">
            <v>DECAL PRODUCT GRADE "ดีเซล พรีเมียม"</v>
          </cell>
          <cell r="D4096" t="str">
            <v>EA</v>
          </cell>
        </row>
        <row r="4097">
          <cell r="A4097" t="str">
            <v>212-0230-023-T</v>
          </cell>
          <cell r="B4097" t="str">
            <v>DECAL PRODUCT GRADE "แก๊สโซฮอล์ 91"</v>
          </cell>
          <cell r="D4097" t="str">
            <v>EA</v>
          </cell>
        </row>
        <row r="4098">
          <cell r="A4098" t="str">
            <v>212-0230-024-T</v>
          </cell>
          <cell r="B4098" t="str">
            <v>DECAL PRODUCT GRADE "ซูพรีม 95"</v>
          </cell>
          <cell r="D4098" t="str">
            <v>EA</v>
          </cell>
        </row>
        <row r="4099">
          <cell r="A4099" t="str">
            <v>212-0230-025-T</v>
          </cell>
          <cell r="B4099" t="str">
            <v>DECAL PRODUCT GRADE " ว่าง " ESSO</v>
          </cell>
          <cell r="D4099" t="str">
            <v>EA</v>
          </cell>
        </row>
        <row r="4100">
          <cell r="A4100" t="str">
            <v>212-0230-026-T</v>
          </cell>
          <cell r="B4100" t="str">
            <v>DECAL PRODUCT GRADE "แก๊สโซฮอล์ E20"ESSO</v>
          </cell>
          <cell r="D4100" t="str">
            <v>EA</v>
          </cell>
        </row>
        <row r="4101">
          <cell r="A4101" t="str">
            <v>212-0230-027-T</v>
          </cell>
          <cell r="B4101" t="str">
            <v>DECAL PRODUCT GRADE " ดีเซล พลัส " ESSO</v>
          </cell>
          <cell r="D4101" t="str">
            <v>EA</v>
          </cell>
        </row>
        <row r="4102">
          <cell r="A4102" t="str">
            <v>212-0230-028-T</v>
          </cell>
          <cell r="B4102" t="str">
            <v>DECAL PRODUCT GRADE " ดีเซล " ESSO</v>
          </cell>
          <cell r="D4102" t="str">
            <v>EA</v>
          </cell>
        </row>
        <row r="4103">
          <cell r="A4103" t="str">
            <v>212-0230-029-T</v>
          </cell>
          <cell r="B4103" t="str">
            <v>DECAL PRODUCT GRADE "แก๊สโซฮอล 91 " ESSO</v>
          </cell>
          <cell r="D4103" t="str">
            <v>EA</v>
          </cell>
        </row>
        <row r="4104">
          <cell r="A4104" t="str">
            <v>212-0230-030-T</v>
          </cell>
          <cell r="B4104" t="str">
            <v>DECAL PRODUCT GRADE "แก๊สโซฮอล 95 " ESSO</v>
          </cell>
          <cell r="D4104" t="str">
            <v>EA</v>
          </cell>
        </row>
        <row r="4105">
          <cell r="A4105" t="str">
            <v>212-0230-031-T</v>
          </cell>
          <cell r="B4105" t="str">
            <v>DECAL PRODUCT GRADE " ซูพรีม 95 " ESSO</v>
          </cell>
          <cell r="D4105" t="str">
            <v>EA</v>
          </cell>
        </row>
        <row r="4106">
          <cell r="A4106" t="str">
            <v>212-0230-032-T</v>
          </cell>
          <cell r="B4106" t="str">
            <v>DECAL PRODUCT GRADE " ETHANOL "</v>
          </cell>
          <cell r="D4106" t="str">
            <v>EA</v>
          </cell>
        </row>
        <row r="4107">
          <cell r="A4107" t="str">
            <v>212-0230-033-T</v>
          </cell>
          <cell r="B4107" t="str">
            <v>DECAL PRODUCT GRADE " BIODIESEL B100 "</v>
          </cell>
          <cell r="D4107" t="str">
            <v>EA</v>
          </cell>
        </row>
        <row r="4108">
          <cell r="A4108" t="str">
            <v>212-0230-034-T</v>
          </cell>
          <cell r="B4108" t="str">
            <v>DECAL PRODUCT GRADE "BENZENE" (ENG)</v>
          </cell>
          <cell r="D4108" t="str">
            <v>EA</v>
          </cell>
        </row>
        <row r="4109">
          <cell r="A4109" t="str">
            <v>212-0230-035-T</v>
          </cell>
          <cell r="B4109" t="str">
            <v>DECAL PRODUCT GRADE "DIESEL"(ENG)</v>
          </cell>
          <cell r="D4109" t="str">
            <v>EA</v>
          </cell>
        </row>
        <row r="4110">
          <cell r="A4110" t="str">
            <v>212-0230-036-T</v>
          </cell>
          <cell r="B4110" t="str">
            <v>DECAL PRODUCT GRADE " เบนซิน 91 "</v>
          </cell>
          <cell r="D4110" t="str">
            <v>EA</v>
          </cell>
        </row>
        <row r="4111">
          <cell r="A4111" t="str">
            <v>212-0230-037-T</v>
          </cell>
          <cell r="B4111" t="str">
            <v>DECAL PRODUCT GRADE " เบนซิน 95 "</v>
          </cell>
          <cell r="D4111" t="str">
            <v>EA</v>
          </cell>
        </row>
        <row r="4112">
          <cell r="A4112" t="str">
            <v>212-0230-042-T</v>
          </cell>
          <cell r="B4112" t="str">
            <v>DECAL PRODUCT GRADE " เอทานอล "</v>
          </cell>
          <cell r="D4112" t="str">
            <v>EA</v>
          </cell>
        </row>
        <row r="4113">
          <cell r="A4113" t="str">
            <v>212-0230-043-T</v>
          </cell>
          <cell r="B4113" t="str">
            <v>DECAL PRODUCT GRADE " E20 "</v>
          </cell>
          <cell r="D4113" t="str">
            <v>EA</v>
          </cell>
        </row>
        <row r="4114">
          <cell r="A4114" t="str">
            <v>212-0230-044-T</v>
          </cell>
          <cell r="B4114" t="str">
            <v>DECAL PRODUCT GRADE  "แก๊สโซฮอล 91 "</v>
          </cell>
          <cell r="D4114" t="str">
            <v>EA</v>
          </cell>
        </row>
        <row r="4115">
          <cell r="A4115" t="str">
            <v>212-0230-045-T</v>
          </cell>
          <cell r="B4115" t="str">
            <v>DECAL PRODUCT GRADE  "ว่าง "</v>
          </cell>
          <cell r="D4115" t="str">
            <v>EA</v>
          </cell>
        </row>
        <row r="4116">
          <cell r="A4116" t="str">
            <v>212-0230-046-T</v>
          </cell>
          <cell r="B4116" t="str">
            <v>DECAL PRODUCT GRADE  "แก๊ส 91  "</v>
          </cell>
          <cell r="D4116" t="str">
            <v>EA</v>
          </cell>
        </row>
        <row r="4117">
          <cell r="A4117" t="str">
            <v>212-0230-047-T</v>
          </cell>
          <cell r="B4117" t="str">
            <v>DECAL PRODUCT GRADE  "วีเพาเวอร์แก๊ส 95"</v>
          </cell>
          <cell r="D4117" t="str">
            <v>EA</v>
          </cell>
        </row>
        <row r="4118">
          <cell r="A4118" t="str">
            <v>212-0230-048-T</v>
          </cell>
          <cell r="B4118" t="str">
            <v>DECAL PRODUCT GRADE  "E20 "</v>
          </cell>
          <cell r="D4118" t="str">
            <v>EA</v>
          </cell>
        </row>
        <row r="4119">
          <cell r="A4119" t="str">
            <v>212-0230-049-T</v>
          </cell>
          <cell r="B4119" t="str">
            <v>DECAL PRODUCT GRADE  "วีเพาเวอร์ดีเซล "</v>
          </cell>
          <cell r="D4119" t="str">
            <v>EA</v>
          </cell>
        </row>
        <row r="4120">
          <cell r="A4120" t="str">
            <v>212-0230-050-T</v>
          </cell>
          <cell r="B4120" t="str">
            <v>DECAL PRODUCT GRADE  "ฟิวเซฟดีเซล  "</v>
          </cell>
          <cell r="D4120" t="str">
            <v>EA</v>
          </cell>
        </row>
        <row r="4121">
          <cell r="A4121" t="str">
            <v>212-0230-051-T</v>
          </cell>
          <cell r="B4121" t="str">
            <v>DECAL PRODUCT GRADE "คอมเมอร์เชียลดีเซล"</v>
          </cell>
          <cell r="D4121" t="str">
            <v>EA</v>
          </cell>
        </row>
        <row r="4122">
          <cell r="A4122" t="str">
            <v>212-0230-052-T</v>
          </cell>
          <cell r="B4122" t="str">
            <v>DECAL PRODUCT GRADE "GASOHOL 95"(ENG)</v>
          </cell>
          <cell r="D4122" t="str">
            <v>EA</v>
          </cell>
        </row>
        <row r="4123">
          <cell r="A4123" t="str">
            <v>212-0230-053-T</v>
          </cell>
          <cell r="B4123" t="str">
            <v>DECAL PRODUCT GRADE "GASOHOL 91"(ENG)</v>
          </cell>
          <cell r="D4123" t="str">
            <v>EA</v>
          </cell>
        </row>
        <row r="4124">
          <cell r="A4124" t="str">
            <v>212-0230-054-T</v>
          </cell>
          <cell r="B4124" t="str">
            <v>DECAL PRODUCT GRADE "GASOHOL E20"(ENG)</v>
          </cell>
          <cell r="D4124" t="str">
            <v>EA</v>
          </cell>
        </row>
        <row r="4125">
          <cell r="A4125" t="str">
            <v>212-0230-055-T</v>
          </cell>
          <cell r="B4125" t="str">
            <v>DECAL PRODUCT GRADE "GASOHOL E85"(ENG)</v>
          </cell>
          <cell r="D4125" t="str">
            <v>EA</v>
          </cell>
        </row>
        <row r="4126">
          <cell r="A4126" t="str">
            <v>212-0230-056-T</v>
          </cell>
          <cell r="B4126" t="str">
            <v>DECAL PRODUCT GRADE "DIESEL"(ENG)</v>
          </cell>
          <cell r="D4126" t="str">
            <v>EA</v>
          </cell>
        </row>
        <row r="4127">
          <cell r="A4127" t="str">
            <v>212-0230-057-T</v>
          </cell>
          <cell r="B4127" t="str">
            <v>DECAL PRODUCT GRADE "DIESEL PREMIUM"(ENG</v>
          </cell>
          <cell r="D4127" t="str">
            <v>EA</v>
          </cell>
        </row>
        <row r="4128">
          <cell r="A4128" t="str">
            <v>212-0230-058-T</v>
          </cell>
          <cell r="B4128" t="str">
            <v>DECAL PRODUCT GRADE " EMPTY "(ENG)</v>
          </cell>
          <cell r="D4128" t="str">
            <v>EA</v>
          </cell>
        </row>
        <row r="4129">
          <cell r="A4129" t="str">
            <v>212-0230-059-T</v>
          </cell>
          <cell r="B4129" t="str">
            <v>DECAL PRODUCT GRADE "แก๊สโซฮอลพลัส" ESSO</v>
          </cell>
          <cell r="D4129" t="str">
            <v>EA</v>
          </cell>
        </row>
        <row r="4130">
          <cell r="A4130" t="str">
            <v>212-0230-060-T</v>
          </cell>
          <cell r="B4130" t="str">
            <v>DECAL PRODUCT GRADE "UNLEADED FUEL"</v>
          </cell>
          <cell r="D4130" t="str">
            <v>EA</v>
          </cell>
        </row>
        <row r="4131">
          <cell r="A4131" t="str">
            <v>212-0230-061-T</v>
          </cell>
          <cell r="B4131" t="str">
            <v>DECAL PRODUCT GRADE "ดีเซล B10"</v>
          </cell>
          <cell r="D4131" t="str">
            <v>EA</v>
          </cell>
        </row>
        <row r="4132">
          <cell r="A4132" t="str">
            <v>212-0230-062-T</v>
          </cell>
          <cell r="B4132" t="str">
            <v>DECAL PRODUCT GRADE "ดีเซล B20"</v>
          </cell>
          <cell r="D4132" t="str">
            <v>EA</v>
          </cell>
        </row>
        <row r="4133">
          <cell r="A4133" t="str">
            <v>212-0230-063-T</v>
          </cell>
          <cell r="B4133" t="str">
            <v>DECAL PRODUCT GRADE "ดีเซล B10"</v>
          </cell>
          <cell r="D4133" t="str">
            <v>EA</v>
          </cell>
        </row>
        <row r="4134">
          <cell r="A4134" t="str">
            <v>212-0230-064-T</v>
          </cell>
          <cell r="B4134" t="str">
            <v>DECAL PRODUCT GRADE "แก๊สโซฮอล์ E20"</v>
          </cell>
          <cell r="D4134" t="str">
            <v>EA</v>
          </cell>
        </row>
        <row r="4135">
          <cell r="A4135" t="str">
            <v>212-0230-065-T</v>
          </cell>
          <cell r="B4135" t="str">
            <v>DECAL PRODUCT GRADE "พาวเวอร์ ดีเซล"</v>
          </cell>
          <cell r="D4135" t="str">
            <v>EA</v>
          </cell>
        </row>
        <row r="4136">
          <cell r="A4136" t="str">
            <v>212-0230-066-T</v>
          </cell>
          <cell r="B4136" t="str">
            <v>DECAL PRODUCT GRADE "แก๊สโซฮอล์ 91"</v>
          </cell>
          <cell r="D4136" t="str">
            <v>EA</v>
          </cell>
        </row>
        <row r="4137">
          <cell r="A4137" t="str">
            <v>212-0230-067-T</v>
          </cell>
          <cell r="B4137" t="str">
            <v>DECAL PRODUCT GRADE "แก๊สโซฮอล์ 95"</v>
          </cell>
          <cell r="D4137" t="str">
            <v>EA</v>
          </cell>
        </row>
        <row r="4138">
          <cell r="A4138" t="str">
            <v>212-0230-068-T</v>
          </cell>
          <cell r="B4138" t="str">
            <v>DECAL PRODUCT GRADE "ดีเซล B7"</v>
          </cell>
          <cell r="D4138" t="str">
            <v>EA</v>
          </cell>
        </row>
        <row r="4139">
          <cell r="A4139" t="str">
            <v>212-0230-069-T</v>
          </cell>
          <cell r="B4139" t="str">
            <v>DECAL PRODUCT GRADE "พรีเมียมดีเซล B7"</v>
          </cell>
          <cell r="D4139" t="str">
            <v>EA</v>
          </cell>
        </row>
        <row r="4140">
          <cell r="A4140" t="str">
            <v>212-0230-070-T</v>
          </cell>
          <cell r="B4140" t="str">
            <v>DECAL PRODUCT GRADE "ดีเซล B7"</v>
          </cell>
          <cell r="D4140" t="str">
            <v>EA</v>
          </cell>
        </row>
        <row r="4141">
          <cell r="A4141" t="str">
            <v>212-0230-071-T</v>
          </cell>
          <cell r="B4141" t="str">
            <v>DECAL PRODUCT GRADE "ดีเซล "</v>
          </cell>
          <cell r="D4141" t="str">
            <v>EA</v>
          </cell>
        </row>
        <row r="4142">
          <cell r="A4142" t="str">
            <v>212-0230-072-T</v>
          </cell>
          <cell r="B4142" t="str">
            <v>DECAL PRODUCT GRADE "ดีเซลB20 "</v>
          </cell>
          <cell r="D4142" t="str">
            <v>EA</v>
          </cell>
        </row>
        <row r="4143">
          <cell r="A4143" t="str">
            <v>212-0230-073-T</v>
          </cell>
          <cell r="B4143" t="str">
            <v>DECAL PRODUCT GRADE "แก๊สโซฮอล์ E85"</v>
          </cell>
          <cell r="D4143" t="str">
            <v>EA</v>
          </cell>
        </row>
        <row r="4144">
          <cell r="A4144" t="str">
            <v>212-0230-074-T</v>
          </cell>
          <cell r="B4144" t="str">
            <v>DECAL PRODUCT GRADE "แก๊สโซฮอล์ E20"</v>
          </cell>
          <cell r="D4144" t="str">
            <v>EA</v>
          </cell>
        </row>
        <row r="4145">
          <cell r="A4145" t="str">
            <v>212-0230-075-T</v>
          </cell>
          <cell r="B4145" t="str">
            <v>DECAL PRODUCT GRADE "แก๊สโซฮอล์ 91"</v>
          </cell>
          <cell r="D4145" t="str">
            <v>EA</v>
          </cell>
        </row>
        <row r="4146">
          <cell r="A4146" t="str">
            <v>212-0230-076-T</v>
          </cell>
          <cell r="B4146" t="str">
            <v>DECAL PRODUCT GRADE "แก๊สโซฮอล์ 95"</v>
          </cell>
          <cell r="D4146" t="str">
            <v>EA</v>
          </cell>
        </row>
        <row r="4147">
          <cell r="A4147" t="str">
            <v>212-0233-001-T</v>
          </cell>
          <cell r="B4147" t="str">
            <v>DECAL PRODUCT GRADE "DIESEL" (PTT)</v>
          </cell>
          <cell r="D4147" t="str">
            <v>EA</v>
          </cell>
        </row>
        <row r="4148">
          <cell r="A4148" t="str">
            <v>212-0233-002-T</v>
          </cell>
          <cell r="B4148" t="str">
            <v>DECAL PRODUCT GRADE "NORMAL"(PTT)</v>
          </cell>
          <cell r="D4148" t="str">
            <v>EA</v>
          </cell>
        </row>
        <row r="4149">
          <cell r="A4149" t="str">
            <v>212-0233-004-T</v>
          </cell>
          <cell r="B4149" t="str">
            <v>DECAL PRODUCT GRADE "EMPTY"(PTT)</v>
          </cell>
          <cell r="D4149" t="str">
            <v>EA</v>
          </cell>
        </row>
        <row r="4150">
          <cell r="A4150" t="str">
            <v>212-0234-T</v>
          </cell>
          <cell r="B4150" t="str">
            <v>STICKER YELLOW 3M REFLEX  W 600 mm x1 M</v>
          </cell>
          <cell r="D4150" t="str">
            <v>EA</v>
          </cell>
        </row>
        <row r="4151">
          <cell r="A4151" t="str">
            <v>212-0235-T</v>
          </cell>
          <cell r="B4151" t="str">
            <v>STICKER BLACK  3M WIDTH 600 mm x1 M</v>
          </cell>
          <cell r="D4151" t="str">
            <v>EA</v>
          </cell>
        </row>
        <row r="4152">
          <cell r="A4152" t="str">
            <v>212-0236-001-T</v>
          </cell>
          <cell r="B4152" t="str">
            <v>DECAL"FLAMMABLE LIQUIDS"(THAI)</v>
          </cell>
          <cell r="D4152" t="str">
            <v>EA</v>
          </cell>
        </row>
        <row r="4153">
          <cell r="A4153" t="str">
            <v>212-0236-T</v>
          </cell>
          <cell r="B4153" t="str">
            <v>DECAL"FLAMMABLE LIQUIDS"(THAI)</v>
          </cell>
          <cell r="D4153" t="str">
            <v>EA</v>
          </cell>
        </row>
        <row r="4154">
          <cell r="A4154" t="str">
            <v>212-0251-002-T</v>
          </cell>
          <cell r="B4154" t="str">
            <v>CONSPICUITY TAPE RED 2" # 3M-TAP-983-72</v>
          </cell>
          <cell r="D4154" t="str">
            <v>ME</v>
          </cell>
        </row>
        <row r="4155">
          <cell r="A4155" t="str">
            <v>212-0266-T</v>
          </cell>
          <cell r="B4155" t="str">
            <v>DECAL CLASS 8 HAZARD "Corrosive substanc</v>
          </cell>
          <cell r="D4155" t="str">
            <v>EA</v>
          </cell>
        </row>
        <row r="4156">
          <cell r="A4156" t="str">
            <v>212-0303-T</v>
          </cell>
          <cell r="B4156" t="str">
            <v>DO NOT STEP PICTURE</v>
          </cell>
          <cell r="D4156" t="str">
            <v>EA</v>
          </cell>
        </row>
        <row r="4157">
          <cell r="A4157" t="str">
            <v>212-0321-001-T</v>
          </cell>
          <cell r="B4157" t="str">
            <v>DECAL "กล่องชุดวาล์วควบคุม"</v>
          </cell>
          <cell r="D4157" t="str">
            <v>EA</v>
          </cell>
        </row>
        <row r="4158">
          <cell r="A4158" t="str">
            <v>212-0321-004-T</v>
          </cell>
          <cell r="B4158" t="str">
            <v>DECAL "กล่องควบคุมระบบ TOP SEAL"</v>
          </cell>
          <cell r="D4158" t="str">
            <v>EA</v>
          </cell>
        </row>
        <row r="4159">
          <cell r="A4159" t="str">
            <v>212-0321-005-T</v>
          </cell>
          <cell r="B4159" t="str">
            <v>DECAL "กล่องควบคุมระบบวาล์วใต้ท้องถัง"</v>
          </cell>
          <cell r="D4159" t="str">
            <v>EA</v>
          </cell>
        </row>
        <row r="4160">
          <cell r="A4160" t="str">
            <v>212-0321-T</v>
          </cell>
          <cell r="B4160" t="str">
            <v>DECAL "PNEUMATIC CONTROL BOX" (ENG)</v>
          </cell>
          <cell r="D4160" t="str">
            <v>EA</v>
          </cell>
        </row>
        <row r="4161">
          <cell r="A4161" t="str">
            <v>212-0323-001-T</v>
          </cell>
          <cell r="B4161" t="str">
            <v>DECAL "COAMING VENT" (THAI)</v>
          </cell>
          <cell r="D4161" t="str">
            <v>EA</v>
          </cell>
        </row>
        <row r="4162">
          <cell r="A4162" t="str">
            <v>212-0323-T</v>
          </cell>
          <cell r="B4162" t="str">
            <v>DECAL "COAMING VENT" (ENG)</v>
          </cell>
          <cell r="D4162" t="str">
            <v>EA</v>
          </cell>
        </row>
        <row r="4163">
          <cell r="A4163" t="str">
            <v>212-0324-001-T</v>
          </cell>
          <cell r="B4163" t="str">
            <v>DECAL "VAPOR VENT" (THAI)</v>
          </cell>
          <cell r="D4163" t="str">
            <v>EA</v>
          </cell>
        </row>
        <row r="4164">
          <cell r="A4164" t="str">
            <v>212-0324-T</v>
          </cell>
          <cell r="B4164" t="str">
            <v>DECAL "VAPOR VENT" (ENG)</v>
          </cell>
          <cell r="D4164" t="str">
            <v>EA</v>
          </cell>
        </row>
        <row r="4165">
          <cell r="A4165" t="str">
            <v>212-0325-100-T</v>
          </cell>
          <cell r="B4165" t="str">
            <v>DECAL "HANDRAIL ENG"</v>
          </cell>
          <cell r="D4165" t="str">
            <v>EA</v>
          </cell>
        </row>
        <row r="4166">
          <cell r="A4166" t="str">
            <v>212-0325-T</v>
          </cell>
          <cell r="B4166" t="str">
            <v>DECAL "HANDRAIL THAI"</v>
          </cell>
          <cell r="D4166" t="str">
            <v>EA</v>
          </cell>
        </row>
        <row r="4167">
          <cell r="A4167" t="str">
            <v>212-0327-T</v>
          </cell>
          <cell r="B4167" t="str">
            <v>DECAL HARD PLASTIC "LIFT AXLE THAI"</v>
          </cell>
          <cell r="D4167" t="str">
            <v>EA</v>
          </cell>
        </row>
        <row r="4168">
          <cell r="A4168" t="str">
            <v>212-0340-001-T</v>
          </cell>
          <cell r="B4168" t="str">
            <v>DECAL "LANDING LEG SUPPORT" THAI LANGUAG</v>
          </cell>
          <cell r="D4168" t="str">
            <v>EA</v>
          </cell>
        </row>
        <row r="4169">
          <cell r="A4169" t="str">
            <v>212-0340-T</v>
          </cell>
          <cell r="B4169" t="str">
            <v>DECAL "LANDING LEG SUPPORT" ENG. LANGUAG</v>
          </cell>
          <cell r="D4169" t="str">
            <v>EA</v>
          </cell>
        </row>
        <row r="4170">
          <cell r="A4170" t="str">
            <v>212-0341-001-T</v>
          </cell>
          <cell r="B4170" t="str">
            <v>DECAL "BRAKE THAI/ABS"</v>
          </cell>
          <cell r="D4170" t="str">
            <v>EA</v>
          </cell>
        </row>
        <row r="4171">
          <cell r="A4171" t="str">
            <v>212-0341-002-T</v>
          </cell>
          <cell r="B4171" t="str">
            <v>DECAL "BRAKE/EBS" (ENG)</v>
          </cell>
          <cell r="D4171" t="str">
            <v>EA</v>
          </cell>
        </row>
        <row r="4172">
          <cell r="A4172" t="str">
            <v>212-0341-003-T</v>
          </cell>
          <cell r="B4172" t="str">
            <v>DECAL "BRAKE THAI/EBS"</v>
          </cell>
          <cell r="D4172" t="str">
            <v>EA</v>
          </cell>
        </row>
        <row r="4173">
          <cell r="A4173" t="str">
            <v>212-0341-004-T</v>
          </cell>
          <cell r="B4173" t="str">
            <v>DECAL "LIGHT SYSTEM" (ENG)</v>
          </cell>
          <cell r="D4173" t="str">
            <v>EA</v>
          </cell>
        </row>
        <row r="4174">
          <cell r="A4174" t="str">
            <v>212-0341-005-T</v>
          </cell>
          <cell r="B4174" t="str">
            <v>DECAL "LIGHT SYSTEM THAI"</v>
          </cell>
          <cell r="D4174" t="str">
            <v>EA</v>
          </cell>
        </row>
        <row r="4175">
          <cell r="A4175" t="str">
            <v>212-0341-009-T</v>
          </cell>
          <cell r="B4175" t="str">
            <v>DECAL "SPOTLIGHT THAI"</v>
          </cell>
          <cell r="D4175" t="str">
            <v>EA</v>
          </cell>
        </row>
        <row r="4176">
          <cell r="A4176" t="str">
            <v>212-0341-010-T</v>
          </cell>
          <cell r="B4176" t="str">
            <v>DECAL "SPOTLIGHT" (ENG)</v>
          </cell>
          <cell r="D4176" t="str">
            <v>EA</v>
          </cell>
        </row>
        <row r="4177">
          <cell r="A4177" t="str">
            <v>212-0341-012-T</v>
          </cell>
          <cell r="B4177" t="str">
            <v>DECAL "SWITCH BATTERY" (THAI)</v>
          </cell>
          <cell r="D4177" t="str">
            <v>EA</v>
          </cell>
        </row>
        <row r="4178">
          <cell r="A4178" t="str">
            <v>212-0341-018-T</v>
          </cell>
          <cell r="B4178" t="str">
            <v>DECAL "MASTER BATTERY SWITCH" (ENG)</v>
          </cell>
          <cell r="D4178" t="str">
            <v>EA</v>
          </cell>
        </row>
        <row r="4179">
          <cell r="A4179" t="str">
            <v>212-0341-019-T</v>
          </cell>
          <cell r="B4179" t="str">
            <v>DECAL "METER CONTROL BOX" (ENG)</v>
          </cell>
          <cell r="D4179" t="str">
            <v>EA</v>
          </cell>
        </row>
        <row r="4180">
          <cell r="A4180" t="str">
            <v>212-0341-021-T</v>
          </cell>
          <cell r="B4180" t="str">
            <v>DECAL "AIR ELIMINATOR DRAIN POINT" (ENG)</v>
          </cell>
          <cell r="D4180" t="str">
            <v>EA</v>
          </cell>
        </row>
        <row r="4181">
          <cell r="A4181" t="str">
            <v>212-0341-025-T</v>
          </cell>
          <cell r="B4181" t="str">
            <v>DECAL "PLS SWITCH" (ENG)</v>
          </cell>
          <cell r="D4181" t="str">
            <v>EA</v>
          </cell>
        </row>
        <row r="4182">
          <cell r="A4182" t="str">
            <v>212-0345-001-T</v>
          </cell>
          <cell r="B4182" t="str">
            <v>DECAL SERVICE UNIT (THAI) 50x100MM</v>
          </cell>
          <cell r="D4182" t="str">
            <v>EA</v>
          </cell>
        </row>
        <row r="4183">
          <cell r="A4183" t="str">
            <v>212-0345-T</v>
          </cell>
          <cell r="B4183" t="str">
            <v>DECAL SERVICE UNIT (ENG)</v>
          </cell>
          <cell r="D4183" t="str">
            <v>EA</v>
          </cell>
        </row>
        <row r="4184">
          <cell r="A4184" t="str">
            <v>212-0353-001-T</v>
          </cell>
          <cell r="B4184" t="str">
            <v>DECAL PRODUCT GRADE FOR MALAY - R97</v>
          </cell>
          <cell r="D4184" t="str">
            <v>EA</v>
          </cell>
        </row>
        <row r="4185">
          <cell r="A4185" t="str">
            <v>212-0353-002-T</v>
          </cell>
          <cell r="B4185" t="str">
            <v>DECAL PRODUCT GRADE FOR MALAY - DIESEL</v>
          </cell>
          <cell r="D4185" t="str">
            <v>EA</v>
          </cell>
        </row>
        <row r="4186">
          <cell r="A4186" t="str">
            <v>212-0353-003-T</v>
          </cell>
          <cell r="B4186" t="str">
            <v>DECAL PRODUCT GRADE FOR MALAY - JET A1</v>
          </cell>
          <cell r="D4186" t="str">
            <v>EA</v>
          </cell>
        </row>
        <row r="4187">
          <cell r="A4187" t="str">
            <v>212-0353-T</v>
          </cell>
          <cell r="B4187" t="str">
            <v>DECAL PRODUCT GRADE FOR MALAY - R95</v>
          </cell>
          <cell r="D4187" t="str">
            <v>EA</v>
          </cell>
        </row>
        <row r="4188">
          <cell r="A4188" t="str">
            <v>212-0356-001-T</v>
          </cell>
          <cell r="B4188" t="str">
            <v>DECAL "EVO CPT 1"</v>
          </cell>
          <cell r="D4188" t="str">
            <v>EA</v>
          </cell>
        </row>
        <row r="4189">
          <cell r="A4189" t="str">
            <v>212-0356-002-T</v>
          </cell>
          <cell r="B4189" t="str">
            <v>DECAL "EVO CPT 2"</v>
          </cell>
          <cell r="D4189" t="str">
            <v>EA</v>
          </cell>
        </row>
        <row r="4190">
          <cell r="A4190" t="str">
            <v>212-0356-003-T</v>
          </cell>
          <cell r="B4190" t="str">
            <v>DECAL "EVO CPT 3"</v>
          </cell>
          <cell r="D4190" t="str">
            <v>EA</v>
          </cell>
        </row>
        <row r="4191">
          <cell r="A4191" t="str">
            <v>212-0356-004-T</v>
          </cell>
          <cell r="B4191" t="str">
            <v>DECAL "EVO CPT 4"</v>
          </cell>
          <cell r="D4191" t="str">
            <v>EA</v>
          </cell>
        </row>
        <row r="4192">
          <cell r="A4192" t="str">
            <v>212-0356-005-T</v>
          </cell>
          <cell r="B4192" t="str">
            <v>DECAL "EVO CPT 5"</v>
          </cell>
          <cell r="D4192" t="str">
            <v>EA</v>
          </cell>
        </row>
        <row r="4193">
          <cell r="A4193" t="str">
            <v>212-0356-006-T</v>
          </cell>
          <cell r="B4193" t="str">
            <v>DECAL "EVO CPT 6"</v>
          </cell>
          <cell r="D4193" t="str">
            <v>EA</v>
          </cell>
        </row>
        <row r="4194">
          <cell r="A4194" t="str">
            <v>212-0356-007-T</v>
          </cell>
          <cell r="B4194" t="str">
            <v>DECAL "EVO CPT 7"</v>
          </cell>
          <cell r="D4194" t="str">
            <v>EA</v>
          </cell>
        </row>
        <row r="4195">
          <cell r="A4195" t="str">
            <v>212-0356-008-T</v>
          </cell>
          <cell r="B4195" t="str">
            <v>DECAL "EVO CPT 8"</v>
          </cell>
          <cell r="D4195" t="str">
            <v>EA</v>
          </cell>
        </row>
        <row r="4196">
          <cell r="A4196" t="str">
            <v>212-0359-T</v>
          </cell>
          <cell r="B4196" t="str">
            <v>STICKER YELLOW  620 MM WIDE</v>
          </cell>
          <cell r="D4196" t="str">
            <v>ME</v>
          </cell>
        </row>
        <row r="4197">
          <cell r="A4197" t="str">
            <v>212-0373-001-T</v>
          </cell>
          <cell r="B4197" t="str">
            <v>DECAL BUMPER END EXT RH</v>
          </cell>
          <cell r="D4197" t="str">
            <v>EA</v>
          </cell>
        </row>
        <row r="4198">
          <cell r="A4198" t="str">
            <v>212-0373-002-T</v>
          </cell>
          <cell r="B4198" t="str">
            <v>DECAL BUMPER END EXT LH</v>
          </cell>
          <cell r="D4198" t="str">
            <v>EA</v>
          </cell>
        </row>
        <row r="4199">
          <cell r="A4199" t="str">
            <v>212-0382-015-T</v>
          </cell>
          <cell r="B4199" t="str">
            <v>DECAL MAXIMUM WORKING PRESSURE 15 PSI</v>
          </cell>
          <cell r="D4199" t="str">
            <v>EA</v>
          </cell>
        </row>
        <row r="4200">
          <cell r="A4200" t="str">
            <v>212-0382-030-T</v>
          </cell>
          <cell r="B4200" t="str">
            <v>DECAL MAXIMUM WORKING PRESSURE 30 PSI</v>
          </cell>
          <cell r="D4200" t="str">
            <v>EA</v>
          </cell>
        </row>
        <row r="4201">
          <cell r="A4201" t="str">
            <v>212-0382-T</v>
          </cell>
          <cell r="B4201" t="str">
            <v>DECAL MAXIMUM WORKING PRESSURE</v>
          </cell>
          <cell r="D4201" t="str">
            <v>EA</v>
          </cell>
        </row>
        <row r="4202">
          <cell r="A4202" t="str">
            <v>212-0387-001-T</v>
          </cell>
          <cell r="B4202" t="str">
            <v>DECAL PRODUCT GRADE -Astro 91 Gasoline</v>
          </cell>
          <cell r="D4202" t="str">
            <v>EA</v>
          </cell>
        </row>
        <row r="4203">
          <cell r="A4203" t="str">
            <v>212-0387-002-T</v>
          </cell>
          <cell r="B4203" t="str">
            <v>DECAL PRODUCT GRADE -Astro 95 Gasoline</v>
          </cell>
          <cell r="D4203" t="str">
            <v>EA</v>
          </cell>
        </row>
        <row r="4204">
          <cell r="A4204" t="str">
            <v>212-0387-003-T</v>
          </cell>
          <cell r="B4204" t="str">
            <v>DECAL PRODUCT GRADE -Astro 97 Gasoline</v>
          </cell>
          <cell r="D4204" t="str">
            <v>EA</v>
          </cell>
        </row>
        <row r="4205">
          <cell r="A4205" t="str">
            <v>212-0387-004-T</v>
          </cell>
          <cell r="B4205" t="str">
            <v>DECAL PRODUCT GRADE -Astro Clean Diesel</v>
          </cell>
          <cell r="D4205" t="str">
            <v>EA</v>
          </cell>
        </row>
        <row r="4206">
          <cell r="A4206" t="str">
            <v>212-0387-005-T</v>
          </cell>
          <cell r="B4206" t="str">
            <v>DECAL PRODUCT GRADE -Astro Power Diesel</v>
          </cell>
          <cell r="D4206" t="str">
            <v>EA</v>
          </cell>
        </row>
        <row r="4207">
          <cell r="A4207" t="str">
            <v>212-0387-006-T</v>
          </cell>
          <cell r="B4207" t="str">
            <v>DECAL PRODUCT GRADE -Kerosene</v>
          </cell>
          <cell r="D4207" t="str">
            <v>EA</v>
          </cell>
        </row>
        <row r="4208">
          <cell r="A4208" t="str">
            <v>212-0387-007-T</v>
          </cell>
          <cell r="B4208" t="str">
            <v>DECAL PRODUCT GRADE -Empty</v>
          </cell>
          <cell r="D4208" t="str">
            <v>EA</v>
          </cell>
        </row>
        <row r="4209">
          <cell r="A4209" t="str">
            <v>212-0410-001-T</v>
          </cell>
          <cell r="B4209" t="str">
            <v>FLAMMABLE NO SMOKING WITHIN 50 FEET 850</v>
          </cell>
          <cell r="D4209" t="str">
            <v>EA</v>
          </cell>
        </row>
        <row r="4210">
          <cell r="A4210" t="str">
            <v>212-0410-T</v>
          </cell>
          <cell r="B4210" t="str">
            <v>FLAMMABLE NO SMOKING WITHIN 50 FEET 1050</v>
          </cell>
          <cell r="D4210" t="str">
            <v>EA</v>
          </cell>
        </row>
        <row r="4211">
          <cell r="A4211" t="str">
            <v>212-0411-T</v>
          </cell>
          <cell r="B4211" t="str">
            <v>DECAL GROUND</v>
          </cell>
          <cell r="D4211" t="str">
            <v>EA</v>
          </cell>
        </row>
        <row r="4212">
          <cell r="A4212" t="str">
            <v>212-0415-102-T</v>
          </cell>
          <cell r="B4212" t="str">
            <v>DECAL "BUTTON API 2 CPT" RH TO LH</v>
          </cell>
          <cell r="D4212" t="str">
            <v>EA</v>
          </cell>
        </row>
        <row r="4213">
          <cell r="A4213" t="str">
            <v>212-0415-103-T</v>
          </cell>
          <cell r="B4213" t="str">
            <v>DECAL "BUTTON API 3 CPT" RH TO LH</v>
          </cell>
          <cell r="D4213" t="str">
            <v>EA</v>
          </cell>
        </row>
        <row r="4214">
          <cell r="A4214" t="str">
            <v>212-0419-T</v>
          </cell>
          <cell r="B4214" t="str">
            <v>DECAL WORKING SEQUENCE FOR TOP SEAL</v>
          </cell>
          <cell r="D4214" t="str">
            <v>EA</v>
          </cell>
        </row>
        <row r="4215">
          <cell r="A4215" t="str">
            <v>212-0420-001-T</v>
          </cell>
          <cell r="B4215" t="str">
            <v>DECAL TOP SEAL "สีเขียว คานล็อคฝาเปิด"</v>
          </cell>
          <cell r="D4215" t="str">
            <v>EA</v>
          </cell>
        </row>
        <row r="4216">
          <cell r="A4216" t="str">
            <v>212-0790</v>
          </cell>
          <cell r="B4216" t="str">
            <v>DECAL "RELIEVE PRESSURE BEFORE OPENING"</v>
          </cell>
          <cell r="D4216" t="str">
            <v>EA</v>
          </cell>
        </row>
        <row r="4217">
          <cell r="A4217" t="str">
            <v>212-0791</v>
          </cell>
          <cell r="B4217" t="str">
            <v>PLATE DANGER CLEAN TANK FOR JET</v>
          </cell>
          <cell r="D4217" t="str">
            <v>EA</v>
          </cell>
        </row>
        <row r="4218">
          <cell r="A4218" t="str">
            <v>212-0792</v>
          </cell>
          <cell r="B4218" t="str">
            <v>DECAL"PRODUCT DISCHARGE VALVE"</v>
          </cell>
          <cell r="D4218" t="str">
            <v>EA</v>
          </cell>
        </row>
        <row r="4219">
          <cell r="A4219" t="str">
            <v>212-0793</v>
          </cell>
          <cell r="B4219" t="str">
            <v>PLATE DANGER RELIEVE PRESS FOR JET</v>
          </cell>
          <cell r="D4219" t="str">
            <v>EA</v>
          </cell>
        </row>
        <row r="4220">
          <cell r="A4220" t="str">
            <v>212-0794</v>
          </cell>
          <cell r="B4220" t="str">
            <v>PLATE DANGER WORKING PRESS FOR JET</v>
          </cell>
          <cell r="D4220" t="str">
            <v>EA</v>
          </cell>
        </row>
        <row r="4221">
          <cell r="A4221" t="str">
            <v>212-0802</v>
          </cell>
          <cell r="B4221" t="str">
            <v>DECAL CAUTION BLOW DOWN FOR JET</v>
          </cell>
          <cell r="D4221" t="str">
            <v>EA</v>
          </cell>
        </row>
        <row r="4222">
          <cell r="A4222" t="str">
            <v>212-0803</v>
          </cell>
          <cell r="B4222" t="str">
            <v>DECAL MANHOLE</v>
          </cell>
          <cell r="D4222" t="str">
            <v>EA</v>
          </cell>
        </row>
        <row r="4223">
          <cell r="A4223" t="str">
            <v>212-0804</v>
          </cell>
          <cell r="B4223" t="str">
            <v>DECAL GAS FREE TANK (2" x 4")</v>
          </cell>
          <cell r="D4223" t="str">
            <v>EA</v>
          </cell>
        </row>
        <row r="4224">
          <cell r="A4224" t="str">
            <v>212-0805</v>
          </cell>
          <cell r="B4224" t="str">
            <v>DECAL CLEAN TANK ( 2.38" x 5" )</v>
          </cell>
          <cell r="D4224" t="str">
            <v>EA</v>
          </cell>
        </row>
        <row r="4225">
          <cell r="A4225" t="str">
            <v>212-0850</v>
          </cell>
          <cell r="B4225" t="str">
            <v>DECAL BLEED RESERVOIR.</v>
          </cell>
          <cell r="D4225" t="str">
            <v>EA</v>
          </cell>
        </row>
        <row r="4226">
          <cell r="A4226" t="str">
            <v>212-1069-001</v>
          </cell>
          <cell r="B4226" t="str">
            <v>DECAL TANK</v>
          </cell>
          <cell r="D4226" t="str">
            <v>EA</v>
          </cell>
        </row>
        <row r="4227">
          <cell r="A4227" t="str">
            <v>212-1400</v>
          </cell>
          <cell r="B4227" t="str">
            <v>DECAL OPERATING INSTRUCT FOR JET</v>
          </cell>
          <cell r="D4227" t="str">
            <v>EA</v>
          </cell>
        </row>
        <row r="4228">
          <cell r="A4228" t="str">
            <v>212-1444</v>
          </cell>
          <cell r="B4228" t="str">
            <v>DECAL HYDROTEST FOR JET</v>
          </cell>
          <cell r="D4228" t="str">
            <v>EA</v>
          </cell>
        </row>
        <row r="4229">
          <cell r="A4229" t="str">
            <v>212-1454</v>
          </cell>
          <cell r="B4229" t="str">
            <v>DECAL CAUTION WHEEL TORQ FOR JET</v>
          </cell>
          <cell r="D4229" t="str">
            <v>EA</v>
          </cell>
        </row>
        <row r="4230">
          <cell r="A4230" t="str">
            <v>212-P069-530</v>
          </cell>
          <cell r="B4230" t="str">
            <v>DECAL BLEED TANK PSI.</v>
          </cell>
          <cell r="D4230" t="str">
            <v>EA</v>
          </cell>
        </row>
        <row r="4231">
          <cell r="A4231" t="str">
            <v>9222-0010-T</v>
          </cell>
          <cell r="B4231" t="str">
            <v>STICKER RED 3M WIDTH 620mm. ROLL</v>
          </cell>
          <cell r="D4231" t="str">
            <v>ME</v>
          </cell>
        </row>
        <row r="4232">
          <cell r="A4232" t="str">
            <v>9222-0012-T</v>
          </cell>
          <cell r="B4232" t="str">
            <v>STICKER WHITE 3M WIDTH 620MM. ROLL</v>
          </cell>
          <cell r="D4232" t="str">
            <v>ME</v>
          </cell>
        </row>
        <row r="4233">
          <cell r="A4233" t="str">
            <v>9222-0017-101-T</v>
          </cell>
          <cell r="B4233" t="str">
            <v>ENGLISH &amp;THAI SULPHURIC ACID,80,1830,TEL</v>
          </cell>
          <cell r="D4233" t="str">
            <v>EA</v>
          </cell>
        </row>
        <row r="4234">
          <cell r="A4234" t="str">
            <v>9222-0017-102-T</v>
          </cell>
          <cell r="B4234" t="str">
            <v>ENGLISH &amp;LAO SULPHURIC ACID,80,1830,TEL</v>
          </cell>
          <cell r="D4234" t="str">
            <v>EA</v>
          </cell>
        </row>
        <row r="4235">
          <cell r="A4235" t="str">
            <v>9222-0020-001-T</v>
          </cell>
          <cell r="B4235" t="str">
            <v>STRICKER OPEN-CLOSE VALVE FIRE SMALL</v>
          </cell>
          <cell r="D4235" t="str">
            <v>EA</v>
          </cell>
        </row>
        <row r="4236">
          <cell r="A4236" t="str">
            <v>9222-0020-T</v>
          </cell>
          <cell r="B4236" t="str">
            <v>STRICKER OPEN-CLOSE VALVE FIRE BIG</v>
          </cell>
          <cell r="D4236" t="str">
            <v>EA</v>
          </cell>
        </row>
        <row r="4237">
          <cell r="A4237" t="str">
            <v>9222-0033-T</v>
          </cell>
          <cell r="B4237" t="str">
            <v>DECAL BLUE "SERVICE LINE"</v>
          </cell>
          <cell r="D4237" t="str">
            <v>EA</v>
          </cell>
        </row>
        <row r="4238">
          <cell r="A4238" t="str">
            <v>9222-0034-T</v>
          </cell>
          <cell r="B4238" t="str">
            <v>DECAL "SUPPLY LINE"</v>
          </cell>
          <cell r="D4238" t="str">
            <v>EA</v>
          </cell>
        </row>
        <row r="4239">
          <cell r="A4239" t="str">
            <v>9222-0038-001-T</v>
          </cell>
          <cell r="B4239" t="str">
            <v>DECAL " WARING HEAT TUBE"</v>
          </cell>
          <cell r="D4239" t="str">
            <v>EA</v>
          </cell>
        </row>
        <row r="4240">
          <cell r="A4240" t="str">
            <v>9222-0038-T</v>
          </cell>
          <cell r="B4240" t="str">
            <v>DECAL " WARING HEAT TUBE" 70x40MM</v>
          </cell>
          <cell r="D4240" t="str">
            <v>EA</v>
          </cell>
        </row>
        <row r="4241">
          <cell r="A4241" t="str">
            <v>9222-0053-001-T</v>
          </cell>
          <cell r="B4241" t="str">
            <v>DECAL "TOOL BOX" (THAI)</v>
          </cell>
          <cell r="D4241" t="str">
            <v>EA</v>
          </cell>
        </row>
        <row r="4242">
          <cell r="A4242" t="str">
            <v>9222-0053-003-T</v>
          </cell>
          <cell r="B4242" t="str">
            <v>DECAL "API CABINET" (ENG)</v>
          </cell>
          <cell r="D4242" t="str">
            <v>EA</v>
          </cell>
        </row>
        <row r="4243">
          <cell r="A4243" t="str">
            <v>9222-0053-T</v>
          </cell>
          <cell r="B4243" t="str">
            <v>DECAL "TOOL BOX" (ENG)</v>
          </cell>
          <cell r="D4243" t="str">
            <v>EA</v>
          </cell>
        </row>
        <row r="4244">
          <cell r="A4244" t="str">
            <v>9222-0054-T</v>
          </cell>
          <cell r="B4244" t="str">
            <v>DECAL "SPILL KIT"</v>
          </cell>
          <cell r="D4244" t="str">
            <v>EA</v>
          </cell>
        </row>
        <row r="4245">
          <cell r="A4245" t="str">
            <v>9222-0061-001-T</v>
          </cell>
          <cell r="B4245" t="str">
            <v>DECAL "GROUNDING" (WHITE/BLACK LETTER)</v>
          </cell>
          <cell r="D4245" t="str">
            <v>EA</v>
          </cell>
        </row>
        <row r="4246">
          <cell r="A4246" t="str">
            <v>9222-0066-T</v>
          </cell>
          <cell r="B4246" t="str">
            <v>DECAL PRODUCT TYPE 8 SIDES FOR PERTAMINA</v>
          </cell>
          <cell r="D4246" t="str">
            <v>EA</v>
          </cell>
        </row>
        <row r="4247">
          <cell r="A4247" t="str">
            <v>9222-0067-001-T</v>
          </cell>
          <cell r="B4247" t="str">
            <v>DECAL PRODUCT GRADE "DIESEL"</v>
          </cell>
          <cell r="D4247" t="str">
            <v>EA</v>
          </cell>
        </row>
        <row r="4248">
          <cell r="A4248" t="str">
            <v>9222-0067-002-T</v>
          </cell>
          <cell r="B4248" t="str">
            <v>DECAL PRODUCT GRADE "วีเพาเวอร์ดีเซล"</v>
          </cell>
          <cell r="D4248" t="str">
            <v>EA</v>
          </cell>
        </row>
        <row r="4249">
          <cell r="A4249" t="str">
            <v>9222-0067-003-T</v>
          </cell>
          <cell r="B4249" t="str">
            <v>DECAL PRODUCT GRADE "DIESEL B5"</v>
          </cell>
          <cell r="D4249" t="str">
            <v>EA</v>
          </cell>
        </row>
        <row r="4250">
          <cell r="A4250" t="str">
            <v>9222-0067-004-T</v>
          </cell>
          <cell r="B4250" t="str">
            <v>DECAL PRODUCT GRADE "GASOHOL 91"</v>
          </cell>
          <cell r="D4250" t="str">
            <v>EA</v>
          </cell>
        </row>
        <row r="4251">
          <cell r="A4251" t="str">
            <v>9222-0067-005-T</v>
          </cell>
          <cell r="B4251" t="str">
            <v>DECAL PRODUCT GRADE "GASOHOL 95"</v>
          </cell>
          <cell r="D4251" t="str">
            <v>EA</v>
          </cell>
        </row>
        <row r="4252">
          <cell r="A4252" t="str">
            <v>9222-0067-006-T</v>
          </cell>
          <cell r="B4252" t="str">
            <v>DECAL PRODUCT GRADE "V POWER GASOHOL"</v>
          </cell>
          <cell r="D4252" t="str">
            <v>EA</v>
          </cell>
        </row>
        <row r="4253">
          <cell r="A4253" t="str">
            <v>9222-0067-007-T</v>
          </cell>
          <cell r="B4253" t="str">
            <v>DECAL PRODUCT GRADE "DIESEL"</v>
          </cell>
          <cell r="D4253" t="str">
            <v>EA</v>
          </cell>
        </row>
        <row r="4254">
          <cell r="A4254" t="str">
            <v>9222-0067-008-T</v>
          </cell>
          <cell r="B4254" t="str">
            <v>DECAL PRODUCT GRADE "V POWER DIESEL"</v>
          </cell>
          <cell r="D4254" t="str">
            <v>EA</v>
          </cell>
        </row>
        <row r="4255">
          <cell r="A4255" t="str">
            <v>9222-0067-009-T</v>
          </cell>
          <cell r="B4255" t="str">
            <v>DECAL PRODUCT GRADE "DIESEL B5"</v>
          </cell>
          <cell r="D4255" t="str">
            <v>EA</v>
          </cell>
        </row>
        <row r="4256">
          <cell r="A4256" t="str">
            <v>9222-0067-010-T</v>
          </cell>
          <cell r="B4256" t="str">
            <v>DECAL PRODUCT GRADE "GASOHOL 91"</v>
          </cell>
          <cell r="D4256" t="str">
            <v>EA</v>
          </cell>
        </row>
        <row r="4257">
          <cell r="A4257" t="str">
            <v>9222-0067-011-T</v>
          </cell>
          <cell r="B4257" t="str">
            <v>DECAL PRODUCT GRADE "GASOHOL 95"</v>
          </cell>
          <cell r="D4257" t="str">
            <v>EA</v>
          </cell>
        </row>
        <row r="4258">
          <cell r="A4258" t="str">
            <v>9222-0067-012-T</v>
          </cell>
          <cell r="B4258" t="str">
            <v>DECAL PRODUCT GRADE "V POWER GASOHOL"</v>
          </cell>
          <cell r="D4258" t="str">
            <v>EA</v>
          </cell>
        </row>
        <row r="4259">
          <cell r="A4259" t="str">
            <v>9222-0067-013-T</v>
          </cell>
          <cell r="B4259" t="str">
            <v>DECAL PRODUCT GRADE "E 20"</v>
          </cell>
          <cell r="D4259" t="str">
            <v>EA</v>
          </cell>
        </row>
        <row r="4260">
          <cell r="A4260" t="str">
            <v>9222-0067-014-T</v>
          </cell>
          <cell r="B4260" t="str">
            <v>DECAL PRODUCT GRADE "ว่าง"</v>
          </cell>
          <cell r="D4260" t="str">
            <v>EA</v>
          </cell>
        </row>
        <row r="4261">
          <cell r="A4261" t="str">
            <v>9222-0067-015-T</v>
          </cell>
          <cell r="B4261" t="str">
            <v>DECAL PRODUCT GRADE "แก๊ส 91"</v>
          </cell>
          <cell r="D4261" t="str">
            <v>EA</v>
          </cell>
        </row>
        <row r="4262">
          <cell r="A4262" t="str">
            <v>9222-0067-016-T</v>
          </cell>
          <cell r="B4262" t="str">
            <v>DECAL PRODUCT GRADE "วีเพาเวอร์แก๊ส 95"</v>
          </cell>
          <cell r="D4262" t="str">
            <v>EA</v>
          </cell>
        </row>
        <row r="4263">
          <cell r="A4263" t="str">
            <v>9222-0067-017-T</v>
          </cell>
          <cell r="B4263" t="str">
            <v>DECAL PRODUCT GRADE "E20"</v>
          </cell>
          <cell r="D4263" t="str">
            <v>EA</v>
          </cell>
        </row>
        <row r="4264">
          <cell r="A4264" t="str">
            <v>9222-0067-018-T</v>
          </cell>
          <cell r="B4264" t="str">
            <v>DECAL PRODUCT GRADE "ฟิวเซฟดีเซล"</v>
          </cell>
          <cell r="D4264" t="str">
            <v>EA</v>
          </cell>
        </row>
        <row r="4265">
          <cell r="A4265" t="str">
            <v>9222-0067-019-T</v>
          </cell>
          <cell r="B4265" t="str">
            <v>DECAL PRODUCT GRADE "คอมเมอร์เชียลดีเซล"</v>
          </cell>
          <cell r="D4265" t="str">
            <v>EA</v>
          </cell>
        </row>
        <row r="4266">
          <cell r="A4266" t="str">
            <v>9222-0068-T</v>
          </cell>
          <cell r="B4266" t="str">
            <v>STICKER BROWN  W 1.2 M x 1 M.LG  (3M)</v>
          </cell>
          <cell r="D4266" t="str">
            <v>ME</v>
          </cell>
        </row>
        <row r="4267">
          <cell r="A4267" t="str">
            <v>9222-0069-T</v>
          </cell>
          <cell r="B4267" t="str">
            <v>STICKER BLUE W 610MM x1 M.LG(3M) 50-884</v>
          </cell>
          <cell r="D4267" t="str">
            <v>EA</v>
          </cell>
        </row>
        <row r="4268">
          <cell r="A4268" t="str">
            <v>9222-0071-001-T</v>
          </cell>
          <cell r="B4268" t="str">
            <v>DECAL PRODUCT TYPE 8 SIDES Saudi Aramco</v>
          </cell>
          <cell r="D4268" t="str">
            <v>EA</v>
          </cell>
        </row>
        <row r="4269">
          <cell r="A4269" t="str">
            <v>9222-0071-T</v>
          </cell>
          <cell r="B4269" t="str">
            <v>DECAL PRODUCT TYPE 8 SIDES FOR OMAN</v>
          </cell>
          <cell r="D4269" t="str">
            <v>EA</v>
          </cell>
        </row>
        <row r="4270">
          <cell r="A4270" t="str">
            <v>9222-0072-T</v>
          </cell>
          <cell r="B4270" t="str">
            <v>DECAL CALIBRATION DATE FOR SERVICE-THAI</v>
          </cell>
          <cell r="D4270" t="str">
            <v>EA</v>
          </cell>
        </row>
        <row r="4271">
          <cell r="A4271" t="str">
            <v>9222-0078-001-T</v>
          </cell>
          <cell r="B4271" t="str">
            <v>DECAL TRAILER PICTURE SIZE 150mm. x300mm</v>
          </cell>
          <cell r="D4271" t="str">
            <v>EA</v>
          </cell>
        </row>
        <row r="4272">
          <cell r="A4272" t="str">
            <v>9222-0078-T</v>
          </cell>
          <cell r="B4272" t="str">
            <v>DECAL TRAILER PICTURE SIZE 8"X16"</v>
          </cell>
          <cell r="D4272" t="str">
            <v>EA</v>
          </cell>
        </row>
        <row r="4273">
          <cell r="A4273" t="str">
            <v>9222-0079-T</v>
          </cell>
          <cell r="B4273" t="str">
            <v>DECAL PREPARATION DRY BULK TIPPING TANK</v>
          </cell>
          <cell r="D4273" t="str">
            <v>EA</v>
          </cell>
        </row>
        <row r="4274">
          <cell r="A4274" t="str">
            <v>9222-0080-T</v>
          </cell>
          <cell r="B4274" t="str">
            <v>DECAL THE REAR SUPPORT LEGS DRY BULK</v>
          </cell>
          <cell r="D4274" t="str">
            <v>EA</v>
          </cell>
        </row>
        <row r="4275">
          <cell r="A4275" t="str">
            <v>9222-0081-T</v>
          </cell>
          <cell r="B4275" t="str">
            <v>DECAL THE COLLAPSIBLE HANDRAIL  DRY BULK</v>
          </cell>
          <cell r="D4275" t="str">
            <v>EA</v>
          </cell>
        </row>
        <row r="4276">
          <cell r="A4276" t="str">
            <v>9222-0082-T</v>
          </cell>
          <cell r="B4276" t="str">
            <v>DECAL DISCHARGING OPERATION OF THE TANK</v>
          </cell>
          <cell r="D4276" t="str">
            <v>EA</v>
          </cell>
        </row>
        <row r="4277">
          <cell r="A4277" t="str">
            <v>9222-0083-T</v>
          </cell>
          <cell r="B4277" t="str">
            <v>DECAL DO NOT USE HAMMER   DRY BULK</v>
          </cell>
          <cell r="D4277" t="str">
            <v>EA</v>
          </cell>
        </row>
        <row r="4278">
          <cell r="A4278" t="str">
            <v>9222-0084-T</v>
          </cell>
          <cell r="B4278" t="str">
            <v>DECAL DO NOT OPEN THIS HATCH   DRY BULK</v>
          </cell>
          <cell r="D4278" t="str">
            <v>EA</v>
          </cell>
        </row>
        <row r="4279">
          <cell r="A4279" t="str">
            <v>9222-0085-T</v>
          </cell>
          <cell r="B4279" t="str">
            <v>DECAL TEMPERATURE</v>
          </cell>
          <cell r="D4279" t="str">
            <v>EA</v>
          </cell>
        </row>
        <row r="4280">
          <cell r="A4280" t="str">
            <v>9222-0086-T</v>
          </cell>
          <cell r="B4280" t="str">
            <v>DECAL PRESSURE</v>
          </cell>
          <cell r="D4280" t="str">
            <v>EA</v>
          </cell>
        </row>
        <row r="4281">
          <cell r="A4281" t="str">
            <v>9222-0087-T</v>
          </cell>
          <cell r="B4281" t="str">
            <v>DECAL AIR RELEASE VALVE</v>
          </cell>
          <cell r="D4281" t="str">
            <v>EA</v>
          </cell>
        </row>
        <row r="4282">
          <cell r="A4282" t="str">
            <v>9222-0088-T</v>
          </cell>
          <cell r="B4282" t="str">
            <v>DECAL TOP AIR LINE VALVE</v>
          </cell>
          <cell r="D4282" t="str">
            <v>EA</v>
          </cell>
        </row>
        <row r="4283">
          <cell r="A4283" t="str">
            <v>9222-0089-T</v>
          </cell>
          <cell r="B4283" t="str">
            <v>DECAL AERATION VALVE</v>
          </cell>
          <cell r="D4283" t="str">
            <v>EA</v>
          </cell>
        </row>
        <row r="4284">
          <cell r="A4284" t="str">
            <v>9222-0090-T</v>
          </cell>
          <cell r="B4284" t="str">
            <v>DECAL PRESSURE LINE</v>
          </cell>
          <cell r="D4284" t="str">
            <v>EA</v>
          </cell>
        </row>
        <row r="4285">
          <cell r="A4285" t="str">
            <v>9222-0091-T</v>
          </cell>
          <cell r="B4285" t="str">
            <v>MAXIMUM SERVICE PRESSURE : 2 BAR.</v>
          </cell>
          <cell r="D4285" t="str">
            <v>EA</v>
          </cell>
        </row>
        <row r="4286">
          <cell r="A4286" t="str">
            <v>9222-0092-T</v>
          </cell>
          <cell r="B4286" t="str">
            <v>DECAL PREPARATION FOR GRAVITY DISCHARGE</v>
          </cell>
          <cell r="D4286" t="str">
            <v>EA</v>
          </cell>
        </row>
        <row r="4287">
          <cell r="A4287" t="str">
            <v>9222-0093-T</v>
          </cell>
          <cell r="B4287" t="str">
            <v>DECAL BOOSTER LINE</v>
          </cell>
          <cell r="D4287" t="str">
            <v>EA</v>
          </cell>
        </row>
        <row r="4288">
          <cell r="A4288" t="str">
            <v>9222-0094-003-T</v>
          </cell>
          <cell r="B4288" t="str">
            <v>DECAL PRODUCT  - น้ำมันปาล์มดิบ</v>
          </cell>
          <cell r="D4288" t="str">
            <v>EA</v>
          </cell>
        </row>
        <row r="4289">
          <cell r="A4289" t="str">
            <v>9222-0094-004-T</v>
          </cell>
          <cell r="B4289" t="str">
            <v>DECAL PRODUCT - น้ำมันปาล์มรีไฟน์</v>
          </cell>
          <cell r="D4289" t="str">
            <v>EA</v>
          </cell>
        </row>
        <row r="4290">
          <cell r="A4290" t="str">
            <v>9222-0094-006-T</v>
          </cell>
          <cell r="B4290" t="str">
            <v>DECAL PRODUCT - น้ำมันถั่วเหลืองรีไฟน์</v>
          </cell>
          <cell r="D4290" t="str">
            <v>EA</v>
          </cell>
        </row>
        <row r="4291">
          <cell r="A4291" t="str">
            <v>9222-0094-008-T</v>
          </cell>
          <cell r="B4291" t="str">
            <v>DECAL PRODUCT - น้ำมันพืช</v>
          </cell>
          <cell r="D4291" t="str">
            <v>EA</v>
          </cell>
        </row>
        <row r="4292">
          <cell r="A4292" t="str">
            <v>9222-0094-009-T</v>
          </cell>
          <cell r="B4292" t="str">
            <v>DECAL PRODUCT - น้ำมันรำ</v>
          </cell>
          <cell r="D4292" t="str">
            <v>EA</v>
          </cell>
        </row>
        <row r="4293">
          <cell r="A4293" t="str">
            <v>9222-0094-010-T</v>
          </cell>
          <cell r="B4293" t="str">
            <v>DECAL PRODUCT - น้ำมันมะพร้าว</v>
          </cell>
          <cell r="D4293" t="str">
            <v>EA</v>
          </cell>
        </row>
        <row r="4294">
          <cell r="A4294" t="str">
            <v>9222-0094-011-T</v>
          </cell>
          <cell r="B4294" t="str">
            <v>DECAL PRODUCT  - น้ำมันถั่วเหลืองดิบ</v>
          </cell>
          <cell r="D4294" t="str">
            <v>EA</v>
          </cell>
        </row>
        <row r="4295">
          <cell r="A4295" t="str">
            <v>9222-0094-012-T</v>
          </cell>
          <cell r="B4295" t="str">
            <v>DECAL PRODUCT  - น้ำมันถั่วปาล์มเมล็ดใน</v>
          </cell>
          <cell r="D4295" t="str">
            <v>EA</v>
          </cell>
        </row>
        <row r="4296">
          <cell r="A4296" t="str">
            <v>9222-0095-T</v>
          </cell>
          <cell r="B4296" t="str">
            <v>DECAL ENVIRONMENTALLY HAZARDOUS SUBSTANC</v>
          </cell>
          <cell r="D4296" t="str">
            <v>EA</v>
          </cell>
        </row>
        <row r="4297">
          <cell r="A4297" t="str">
            <v>9222-0096-001-T</v>
          </cell>
          <cell r="B4297" t="str">
            <v>DECAL ORANGE HAZARD &amp; UN 30/1202</v>
          </cell>
          <cell r="D4297" t="str">
            <v>EA</v>
          </cell>
        </row>
        <row r="4298">
          <cell r="A4298" t="str">
            <v>9222-0096-T</v>
          </cell>
          <cell r="B4298" t="str">
            <v>DECAL ORANGE HAZARD &amp; UN 33/1203</v>
          </cell>
          <cell r="D4298" t="str">
            <v>EA</v>
          </cell>
        </row>
        <row r="4299">
          <cell r="A4299" t="str">
            <v>9222-0101-T</v>
          </cell>
          <cell r="B4299" t="str">
            <v>STICKER RED REFLEX 3M W100 MM(45ME/RL)</v>
          </cell>
          <cell r="D4299" t="str">
            <v>ME</v>
          </cell>
        </row>
        <row r="4300">
          <cell r="A4300" t="str">
            <v>9222-0102-T</v>
          </cell>
          <cell r="B4300" t="str">
            <v>STICKER WHITE REFLEX 3M W100 MM(45ME/RL)</v>
          </cell>
          <cell r="D4300" t="str">
            <v>ME</v>
          </cell>
        </row>
        <row r="4301">
          <cell r="A4301" t="str">
            <v>9222-0103-T</v>
          </cell>
          <cell r="B4301" t="str">
            <v>DECAL CALIBRATION DATE FOR PTT SERVICE</v>
          </cell>
          <cell r="D4301" t="str">
            <v>EA</v>
          </cell>
        </row>
        <row r="4302">
          <cell r="A4302" t="str">
            <v>9222-0105-T</v>
          </cell>
          <cell r="B4302" t="str">
            <v>DECAL JET,OPERATING INSTRUCTION</v>
          </cell>
          <cell r="D4302" t="str">
            <v>EA</v>
          </cell>
        </row>
        <row r="4303">
          <cell r="A4303" t="str">
            <v>9222-0106-T</v>
          </cell>
          <cell r="B4303" t="str">
            <v>DECAL OPERATING INSTRUCT FOR SS TANK</v>
          </cell>
          <cell r="D4303" t="str">
            <v>EA</v>
          </cell>
        </row>
        <row r="4304">
          <cell r="A4304" t="str">
            <v>9222-0110-T</v>
          </cell>
          <cell r="B4304" t="str">
            <v>DECAL OPERATING LC METER FOR TRUCK TANK</v>
          </cell>
          <cell r="D4304" t="str">
            <v>EA</v>
          </cell>
        </row>
        <row r="4305">
          <cell r="A4305" t="str">
            <v>9222-0112-T</v>
          </cell>
          <cell r="B4305" t="str">
            <v>DECAL, DANGER,GAS FREE TANK BEFORE ENTER</v>
          </cell>
          <cell r="D4305" t="str">
            <v>EA</v>
          </cell>
        </row>
        <row r="4306">
          <cell r="A4306" t="str">
            <v>9222-0113-T</v>
          </cell>
          <cell r="B4306" t="str">
            <v>DECAL,CATION,AFTER CLEANING, KEEP MANHOL</v>
          </cell>
          <cell r="D4306" t="str">
            <v>EA</v>
          </cell>
        </row>
        <row r="4307">
          <cell r="A4307" t="str">
            <v>9222-0114-T</v>
          </cell>
          <cell r="B4307" t="str">
            <v>DECAL,"CHECK ALL WEEP HOLES AND DRAINS B</v>
          </cell>
          <cell r="D4307" t="str">
            <v>EA</v>
          </cell>
        </row>
        <row r="4308">
          <cell r="A4308" t="str">
            <v>9222-0115-T</v>
          </cell>
          <cell r="B4308" t="str">
            <v>DECAL,"CHECK FOR CORRECT PLACARDING OF P</v>
          </cell>
          <cell r="D4308" t="str">
            <v>EA</v>
          </cell>
        </row>
        <row r="4309">
          <cell r="A4309" t="str">
            <v>9222-0116-T</v>
          </cell>
          <cell r="B4309" t="str">
            <v>DECAL,"CHEDK THAT ALL HOSE CONNECTIONS A</v>
          </cell>
          <cell r="D4309" t="str">
            <v>EA</v>
          </cell>
        </row>
        <row r="4310">
          <cell r="A4310" t="str">
            <v>9222-0117-T</v>
          </cell>
          <cell r="B4310" t="str">
            <v>DECAL,"CLEAN AND CHECK RELIEF VALVES PER</v>
          </cell>
          <cell r="D4310" t="str">
            <v>EA</v>
          </cell>
        </row>
        <row r="4311">
          <cell r="A4311" t="str">
            <v>9222-0118-T</v>
          </cell>
          <cell r="B4311" t="str">
            <v>DECAL,"DISCHARGE HOSE MUST BE CONNECTED,</v>
          </cell>
          <cell r="D4311" t="str">
            <v>EA</v>
          </cell>
        </row>
        <row r="4312">
          <cell r="A4312" t="str">
            <v>9222-0119-T</v>
          </cell>
          <cell r="B4312" t="str">
            <v>DECAL,"DO NOT EXCEED INDICATED MAXIMUM A</v>
          </cell>
          <cell r="D4312" t="str">
            <v>EA</v>
          </cell>
        </row>
        <row r="4313">
          <cell r="A4313" t="str">
            <v>9222-0120-T</v>
          </cell>
          <cell r="B4313" t="str">
            <v>DECAL,"DO NOT EXCEED MAXIMUM OPERATINGTE</v>
          </cell>
          <cell r="D4313" t="str">
            <v>EA</v>
          </cell>
        </row>
        <row r="4314">
          <cell r="A4314" t="str">
            <v>9222-0121-T</v>
          </cell>
          <cell r="B4314" t="str">
            <v>DECAL,"RELIEVE PRESSURE BEFORE OPENING,</v>
          </cell>
          <cell r="D4314" t="str">
            <v>EA</v>
          </cell>
        </row>
        <row r="4315">
          <cell r="A4315" t="str">
            <v>9222-0122-T</v>
          </cell>
          <cell r="B4315" t="str">
            <v>DECAL,"RELIEVE PRESSURE IN HOSE BEFORE D</v>
          </cell>
          <cell r="D4315" t="str">
            <v>EA</v>
          </cell>
        </row>
        <row r="4316">
          <cell r="A4316" t="str">
            <v>9222-0123-001-T</v>
          </cell>
          <cell r="B4316" t="str">
            <v>HAZCHEM PLATE DIESEL &amp; UNLEADED FUEL1863</v>
          </cell>
          <cell r="D4316" t="str">
            <v>EA</v>
          </cell>
        </row>
        <row r="4317">
          <cell r="A4317" t="str">
            <v>9222-0123-002-T</v>
          </cell>
          <cell r="B4317" t="str">
            <v>HAZCHEM PLATE DIESEL &amp; UNLEADED FUEL1863</v>
          </cell>
          <cell r="D4317" t="str">
            <v>EA</v>
          </cell>
        </row>
        <row r="4318">
          <cell r="A4318" t="str">
            <v>9222-0124-T</v>
          </cell>
          <cell r="B4318" t="str">
            <v>DECAL NO SMOKING</v>
          </cell>
          <cell r="D4318" t="str">
            <v>EA</v>
          </cell>
        </row>
        <row r="4319">
          <cell r="A4319" t="str">
            <v>9222-0125-T</v>
          </cell>
          <cell r="B4319" t="str">
            <v>DECAL HAZCHEM PLATE PETROLEUM PRODUCTS</v>
          </cell>
          <cell r="D4319" t="str">
            <v>EA</v>
          </cell>
        </row>
        <row r="4320">
          <cell r="A4320" t="str">
            <v>9222-0129-T</v>
          </cell>
          <cell r="B4320" t="str">
            <v>HAZCHEM PLATE PETROL &amp;UNLEADED FUEL 1203</v>
          </cell>
          <cell r="D4320" t="str">
            <v>EA</v>
          </cell>
        </row>
        <row r="4321">
          <cell r="A4321" t="str">
            <v>9222-0130-T</v>
          </cell>
          <cell r="B4321" t="str">
            <v>DECAL ENVIRONMENTALLY HAZARDOUS SUBSTANC</v>
          </cell>
          <cell r="D4321" t="str">
            <v>EA</v>
          </cell>
        </row>
        <row r="4322">
          <cell r="A4322" t="str">
            <v>9222-0131-T</v>
          </cell>
          <cell r="B4322" t="str">
            <v>DECAL "FLAMMABLE " (ENG)</v>
          </cell>
          <cell r="D4322" t="str">
            <v>EA</v>
          </cell>
        </row>
        <row r="4323">
          <cell r="A4323" t="str">
            <v>9222-0132-T</v>
          </cell>
          <cell r="B4323" t="str">
            <v>DECAL HAZCHEM PLATE DIESEL &amp; PETROL</v>
          </cell>
          <cell r="D4323" t="str">
            <v>EA</v>
          </cell>
        </row>
        <row r="4324">
          <cell r="A4324" t="str">
            <v>9222-0133-T</v>
          </cell>
          <cell r="B4324" t="str">
            <v>DECAL "RIDE HEIGHT"</v>
          </cell>
          <cell r="D4324" t="str">
            <v>EA</v>
          </cell>
        </row>
        <row r="4325">
          <cell r="A4325" t="str">
            <v>9222-0134</v>
          </cell>
          <cell r="B4325" t="str">
            <v>DECAL, DANGER,GAS FREE TANK BEFORE ENTER</v>
          </cell>
          <cell r="D4325" t="str">
            <v>EA</v>
          </cell>
        </row>
        <row r="4326">
          <cell r="A4326" t="str">
            <v>9222-0134-T</v>
          </cell>
          <cell r="B4326" t="str">
            <v>DECAL "PUSH TO RAISE SAFETY RAILS"</v>
          </cell>
          <cell r="D4326" t="str">
            <v>EA</v>
          </cell>
        </row>
        <row r="4327">
          <cell r="A4327" t="str">
            <v>9222-0135-T</v>
          </cell>
          <cell r="B4327" t="str">
            <v>DECAL "PULL DAILY TO DRAIN AIR RESERVOIR</v>
          </cell>
          <cell r="D4327" t="str">
            <v>EA</v>
          </cell>
        </row>
        <row r="4328">
          <cell r="A4328" t="str">
            <v>9222-0136</v>
          </cell>
          <cell r="B4328" t="str">
            <v>DECAL,CATION,AFTER CLEANING, KEEP MANHOL</v>
          </cell>
          <cell r="D4328" t="str">
            <v>EA</v>
          </cell>
        </row>
        <row r="4329">
          <cell r="A4329" t="str">
            <v>9222-0136-T</v>
          </cell>
          <cell r="B4329" t="str">
            <v>DECAL "PUSH TO RELEASE EMER"</v>
          </cell>
          <cell r="D4329" t="str">
            <v>EA</v>
          </cell>
        </row>
        <row r="4330">
          <cell r="A4330" t="str">
            <v>9222-0137-T</v>
          </cell>
          <cell r="B4330" t="str">
            <v>DECAL "CHECK TENSION OF KING PIN"</v>
          </cell>
          <cell r="D4330" t="str">
            <v>EA</v>
          </cell>
        </row>
        <row r="4331">
          <cell r="A4331" t="str">
            <v>9222-0138-T</v>
          </cell>
          <cell r="B4331" t="str">
            <v>DECAL "CALIBRATION WITH INTERNAL VALVES</v>
          </cell>
          <cell r="D4331" t="str">
            <v>EA</v>
          </cell>
        </row>
        <row r="4332">
          <cell r="A4332" t="str">
            <v>9222-0139-T</v>
          </cell>
          <cell r="B4332" t="str">
            <v>DECAL "STATIC LUG"</v>
          </cell>
          <cell r="D4332" t="str">
            <v>EA</v>
          </cell>
        </row>
        <row r="4333">
          <cell r="A4333" t="str">
            <v>9222-0140-T</v>
          </cell>
          <cell r="B4333" t="str">
            <v>DECAL "EMERGENCY STOP PUSH"</v>
          </cell>
          <cell r="D4333" t="str">
            <v>EA</v>
          </cell>
        </row>
        <row r="4334">
          <cell r="A4334" t="str">
            <v>9222-0141-T</v>
          </cell>
          <cell r="B4334" t="str">
            <v>DECAL "VAPOUR RECOVERY SYSTEM"</v>
          </cell>
          <cell r="D4334" t="str">
            <v>EA</v>
          </cell>
        </row>
        <row r="4335">
          <cell r="A4335" t="str">
            <v>9222-0142-T</v>
          </cell>
          <cell r="B4335" t="str">
            <v>DECAL "RECOMMEN NOT TO DROP LOADED TANK</v>
          </cell>
          <cell r="D4335" t="str">
            <v>EA</v>
          </cell>
        </row>
        <row r="4336">
          <cell r="A4336" t="str">
            <v>9222-0143-T</v>
          </cell>
          <cell r="B4336" t="str">
            <v>DECAL "PERSONS ACCESSING TOP"</v>
          </cell>
          <cell r="D4336" t="str">
            <v>EA</v>
          </cell>
        </row>
        <row r="4337">
          <cell r="A4337" t="str">
            <v>9222-0144-T</v>
          </cell>
          <cell r="B4337" t="str">
            <v>DECAL "TURNTABLE BLOCK FITTED"</v>
          </cell>
          <cell r="D4337" t="str">
            <v>EA</v>
          </cell>
        </row>
        <row r="4338">
          <cell r="A4338" t="str">
            <v>9222-0145-T</v>
          </cell>
          <cell r="B4338" t="str">
            <v>DECAL "THIS TRAILER IS EQUIPPED WITH ABS</v>
          </cell>
          <cell r="D4338" t="str">
            <v>EA</v>
          </cell>
        </row>
        <row r="4339">
          <cell r="A4339" t="str">
            <v>9222-0146-T</v>
          </cell>
          <cell r="B4339" t="str">
            <v>DECAL "SLOPS BUCKET"</v>
          </cell>
          <cell r="D4339" t="str">
            <v>EA</v>
          </cell>
        </row>
        <row r="4340">
          <cell r="A4340" t="str">
            <v>9222-0147-T</v>
          </cell>
          <cell r="B4340" t="str">
            <v>DECAL "WATER TANK"</v>
          </cell>
          <cell r="D4340" t="str">
            <v>EA</v>
          </cell>
        </row>
        <row r="4341">
          <cell r="A4341" t="str">
            <v>9222-0150-T</v>
          </cell>
          <cell r="B4341" t="str">
            <v>DECAL "CONTROL"</v>
          </cell>
          <cell r="D4341" t="str">
            <v>EA</v>
          </cell>
        </row>
        <row r="4342">
          <cell r="A4342" t="str">
            <v>9222-0151-T</v>
          </cell>
          <cell r="B4342" t="str">
            <v>DECAL "SUPPLY"</v>
          </cell>
          <cell r="D4342" t="str">
            <v>EA</v>
          </cell>
        </row>
        <row r="4343">
          <cell r="A4343" t="str">
            <v>9222-0152-T</v>
          </cell>
          <cell r="B4343" t="str">
            <v>DECAL " HANDRAIL OPERATE"</v>
          </cell>
          <cell r="D4343" t="str">
            <v>EA</v>
          </cell>
        </row>
        <row r="4344">
          <cell r="A4344" t="str">
            <v>9222-0211</v>
          </cell>
          <cell r="B4344" t="str">
            <v>DECAL,"DO NOT STEP"</v>
          </cell>
          <cell r="D4344" t="str">
            <v>EA</v>
          </cell>
        </row>
        <row r="4345">
          <cell r="A4345" t="str">
            <v>9222-0230</v>
          </cell>
          <cell r="B4345" t="str">
            <v>DECAL,"CHECK ALL WEEP HOLES AND DRAINS B</v>
          </cell>
          <cell r="D4345" t="str">
            <v>EA</v>
          </cell>
        </row>
        <row r="4346">
          <cell r="A4346" t="str">
            <v>9222-0231</v>
          </cell>
          <cell r="B4346" t="str">
            <v>DECAL,"CHECK FOR CORRECT PLACARDING OF P</v>
          </cell>
          <cell r="D4346" t="str">
            <v>EA</v>
          </cell>
        </row>
        <row r="4347">
          <cell r="A4347" t="str">
            <v>9222-0232</v>
          </cell>
          <cell r="B4347" t="str">
            <v>DECAL,"CHEDK THAT ALL HOSE CONNECTIONS A</v>
          </cell>
          <cell r="D4347" t="str">
            <v>EA</v>
          </cell>
        </row>
        <row r="4348">
          <cell r="A4348" t="str">
            <v>9222-0234</v>
          </cell>
          <cell r="B4348" t="str">
            <v>DECAL,"CLEAN AND CHECK RELIEF VALVES PER</v>
          </cell>
          <cell r="D4348" t="str">
            <v>EA</v>
          </cell>
        </row>
        <row r="4349">
          <cell r="A4349" t="str">
            <v>9222-0239</v>
          </cell>
          <cell r="B4349" t="str">
            <v>DECAL,"DISCHARGE HOSE MUST BE CONNECTED</v>
          </cell>
          <cell r="D4349" t="str">
            <v>EA</v>
          </cell>
        </row>
        <row r="4350">
          <cell r="A4350" t="str">
            <v>9222-0241</v>
          </cell>
          <cell r="B4350" t="str">
            <v>DECAL,"DO NOT EXCEED INDICATED MAXIMUM A</v>
          </cell>
          <cell r="D4350" t="str">
            <v>EA</v>
          </cell>
        </row>
        <row r="4351">
          <cell r="A4351" t="str">
            <v>9222-0243</v>
          </cell>
          <cell r="B4351" t="str">
            <v>DECAL,"DO NOT EXCEED MAXIMUM OPERATINGTE</v>
          </cell>
          <cell r="D4351" t="str">
            <v>EA</v>
          </cell>
        </row>
        <row r="4352">
          <cell r="A4352" t="str">
            <v>9222-0251</v>
          </cell>
          <cell r="B4352" t="str">
            <v>DECAL,"RELIEVE PRESSURE BEFORE OPENING</v>
          </cell>
          <cell r="D4352" t="str">
            <v>EA</v>
          </cell>
        </row>
        <row r="4353">
          <cell r="A4353" t="str">
            <v>9222-0252</v>
          </cell>
          <cell r="B4353" t="str">
            <v>DECAL,"RELIEVE PRESSURE IN HOSE BEFORE D</v>
          </cell>
          <cell r="D4353" t="str">
            <v>EA</v>
          </cell>
        </row>
        <row r="4354">
          <cell r="A4354" t="str">
            <v>9222-0531</v>
          </cell>
          <cell r="B4354" t="str">
            <v>LOGO DECAL 110th ANNIVERSARY W/REFLECTIV</v>
          </cell>
          <cell r="D4354" t="str">
            <v>EA</v>
          </cell>
        </row>
        <row r="4355">
          <cell r="A4355" t="str">
            <v>CUSDECAL</v>
          </cell>
          <cell r="B4355" t="str">
            <v>DECAL &amp; LOGO FOR CUSTOMER</v>
          </cell>
          <cell r="D4355" t="str">
            <v>EA</v>
          </cell>
        </row>
        <row r="4356">
          <cell r="A4356" t="str">
            <v>CUSDECAL-MOBIL-SEMI</v>
          </cell>
          <cell r="B4356" t="str">
            <v>DECAL FOR MOBIL INCLUDE MOBIL LOGO</v>
          </cell>
          <cell r="D4356" t="str">
            <v>EA</v>
          </cell>
        </row>
        <row r="4357">
          <cell r="A4357" t="str">
            <v>CUSDECAL-MOBIL-TRUCK</v>
          </cell>
          <cell r="B4357" t="str">
            <v>DECAL FOR MOBIL,INCLUDE MOBIL LOGO</v>
          </cell>
          <cell r="D4357" t="str">
            <v>EA</v>
          </cell>
        </row>
        <row r="4358">
          <cell r="A4358" t="str">
            <v>FAC0720</v>
          </cell>
          <cell r="B4358" t="str">
            <v>CARTON BOX SIZE 23X42X26CM, HEIL TRAILER</v>
          </cell>
          <cell r="D4358" t="str">
            <v>EA</v>
          </cell>
        </row>
        <row r="4359">
          <cell r="A4359" t="str">
            <v>FAC1254</v>
          </cell>
          <cell r="B4359" t="str">
            <v>Make Heil Logo</v>
          </cell>
          <cell r="D4359" t="str">
            <v>EA</v>
          </cell>
        </row>
        <row r="4360">
          <cell r="A4360" t="str">
            <v>FAC12573</v>
          </cell>
          <cell r="B4360" t="str">
            <v>Vinyl Banner</v>
          </cell>
          <cell r="D4360" t="str">
            <v>EA</v>
          </cell>
        </row>
        <row r="4361">
          <cell r="A4361" t="str">
            <v>FAC1386</v>
          </cell>
          <cell r="B4361" t="str">
            <v>Transfer Clear Tape 10" Width</v>
          </cell>
          <cell r="D4361" t="str">
            <v>EA</v>
          </cell>
        </row>
        <row r="4362">
          <cell r="A4362" t="str">
            <v>FAC1387</v>
          </cell>
          <cell r="B4362" t="str">
            <v>Transfer Clear Tape 2" Width</v>
          </cell>
          <cell r="D4362" t="str">
            <v>EA</v>
          </cell>
        </row>
        <row r="4363">
          <cell r="A4363" t="str">
            <v>SUNDRY-SERVICE</v>
          </cell>
          <cell r="B4363" t="str">
            <v>SUNDRY SERVICE FOR SPECIAL JOB</v>
          </cell>
          <cell r="D4363" t="str">
            <v>EA</v>
          </cell>
        </row>
        <row r="4364">
          <cell r="A4364" t="str">
            <v>FAC0007</v>
          </cell>
          <cell r="B4364" t="str">
            <v>PAINT BRUSH 2" NEOTECH BRAND</v>
          </cell>
          <cell r="D4364" t="str">
            <v>EA</v>
          </cell>
        </row>
        <row r="4365">
          <cell r="A4365" t="str">
            <v>FAC0008</v>
          </cell>
          <cell r="B4365" t="str">
            <v>PAINT BRUSH 4" NEOTECHBRAND</v>
          </cell>
          <cell r="D4365" t="str">
            <v>EA</v>
          </cell>
        </row>
        <row r="4366">
          <cell r="A4366" t="str">
            <v>9591-0112-T</v>
          </cell>
          <cell r="B4366" t="str">
            <v>NIPPON ULTIMA 7100 #PU BLACK 16823</v>
          </cell>
          <cell r="D4366" t="str">
            <v>GA</v>
          </cell>
        </row>
        <row r="4367">
          <cell r="A4367" t="str">
            <v>9591-0113-T</v>
          </cell>
          <cell r="B4367" t="str">
            <v>NIPPON ULTIMA ECO 610 2K T/C HARDENER</v>
          </cell>
          <cell r="D4367" t="str">
            <v>GA</v>
          </cell>
        </row>
        <row r="4368">
          <cell r="A4368" t="str">
            <v>9591-0114-T</v>
          </cell>
          <cell r="B4368" t="str">
            <v>NIPPON ULTIMA U-403 SLOW THINNER 3.5 LT.</v>
          </cell>
          <cell r="D4368" t="str">
            <v>GA</v>
          </cell>
        </row>
        <row r="4369">
          <cell r="A4369" t="str">
            <v>9591-0116-T</v>
          </cell>
          <cell r="B4369" t="str">
            <v>NIPPON ULTIMA ECO EP-17 EPOXY PRIMER</v>
          </cell>
          <cell r="D4369" t="str">
            <v>CN</v>
          </cell>
        </row>
        <row r="4370">
          <cell r="A4370" t="str">
            <v>9591-0117-T</v>
          </cell>
          <cell r="B4370" t="str">
            <v>NIPPON ULTIMA ECO EP-17 EPOXY HARDENER,</v>
          </cell>
          <cell r="D4370" t="str">
            <v>CN</v>
          </cell>
        </row>
        <row r="4371">
          <cell r="A4371" t="str">
            <v>9591-0118-T</v>
          </cell>
          <cell r="B4371" t="str">
            <v>NIKKO THINNER ACRYLIC, 10LT</v>
          </cell>
          <cell r="D4371" t="str">
            <v>CN</v>
          </cell>
        </row>
        <row r="4372">
          <cell r="A4372" t="str">
            <v>FST-0409</v>
          </cell>
          <cell r="B4372" t="str">
            <v>NUT SERT M6  CSK # E0018</v>
          </cell>
          <cell r="D4372" t="str">
            <v>EA</v>
          </cell>
        </row>
        <row r="4373">
          <cell r="A4373" t="str">
            <v>FST-0410</v>
          </cell>
          <cell r="B4373" t="str">
            <v>NUT SERT M6  LF # E0010</v>
          </cell>
          <cell r="D4373" t="str">
            <v>EA</v>
          </cell>
        </row>
        <row r="4374">
          <cell r="A4374" t="str">
            <v>FST-0411</v>
          </cell>
          <cell r="B4374" t="str">
            <v>NUT SERT M6  ALU # E0019</v>
          </cell>
          <cell r="D4374" t="str">
            <v>EA</v>
          </cell>
        </row>
        <row r="4375">
          <cell r="A4375" t="str">
            <v>FST-0412</v>
          </cell>
          <cell r="B4375" t="str">
            <v>NUT SERT M6  HA SM6 # E0017</v>
          </cell>
          <cell r="D4375" t="str">
            <v>EA</v>
          </cell>
        </row>
        <row r="4376">
          <cell r="A4376" t="str">
            <v>FST-0413</v>
          </cell>
          <cell r="B4376" t="str">
            <v>NUT SERT M4 CSK # E0003</v>
          </cell>
          <cell r="D4376" t="str">
            <v>EA</v>
          </cell>
        </row>
        <row r="4377">
          <cell r="A4377" t="str">
            <v>001-0136-002-T</v>
          </cell>
          <cell r="B4377" t="str">
            <v>CLEVIS BRACKET AND PIN #1321.80.330.01</v>
          </cell>
          <cell r="D4377" t="str">
            <v>EA</v>
          </cell>
        </row>
        <row r="4378">
          <cell r="A4378" t="str">
            <v>001-0137-T</v>
          </cell>
          <cell r="B4378" t="str">
            <v>CYLINDER AIR 63mm BORE x 330mm ST.</v>
          </cell>
          <cell r="D4378" t="str">
            <v>EA</v>
          </cell>
        </row>
        <row r="4379">
          <cell r="A4379" t="str">
            <v>031-0135-004-T</v>
          </cell>
          <cell r="B4379" t="str">
            <v>3/2 CONTROL V.AIR OPER.1/4"P,NORGRAN</v>
          </cell>
          <cell r="D4379" t="str">
            <v>EA</v>
          </cell>
        </row>
        <row r="4380">
          <cell r="A4380" t="str">
            <v>031-0135-005-T</v>
          </cell>
          <cell r="B4380" t="str">
            <v>3/2 CONTROL V. AIR OPER.3/8"P, NORGRAN</v>
          </cell>
          <cell r="D4380" t="str">
            <v>EA</v>
          </cell>
        </row>
        <row r="4381">
          <cell r="A4381" t="str">
            <v>9049-0003-T</v>
          </cell>
          <cell r="B4381" t="str">
            <v>BUCK HEAD M24X1.5 W/ PUSH-IN 12 MM T</v>
          </cell>
          <cell r="D4381" t="str">
            <v>EA</v>
          </cell>
        </row>
        <row r="4382">
          <cell r="A4382" t="str">
            <v>9049-0004-T</v>
          </cell>
          <cell r="B4382" t="str">
            <v>BUCK HEAD ELBOW 1/2"BSPP-10MM T</v>
          </cell>
          <cell r="D4382" t="str">
            <v>EA</v>
          </cell>
        </row>
        <row r="4383">
          <cell r="A4383" t="str">
            <v>9049-0005-T</v>
          </cell>
          <cell r="B4383" t="str">
            <v>BUCK HEAD M20X1.5 W/ PUSH-IN 10 MM T</v>
          </cell>
          <cell r="D4383" t="str">
            <v>EA</v>
          </cell>
        </row>
        <row r="4384">
          <cell r="A4384" t="str">
            <v>9049-0006-T</v>
          </cell>
          <cell r="B4384" t="str">
            <v>BUCK HEAD ELBOW 1/2"BSP-12MM T</v>
          </cell>
          <cell r="D4384" t="str">
            <v>EA</v>
          </cell>
        </row>
        <row r="4385">
          <cell r="A4385" t="str">
            <v>9126-0002-T</v>
          </cell>
          <cell r="B4385" t="str">
            <v>CLEVIS, D-REAR 63mm. BORE #QA/8063/23</v>
          </cell>
          <cell r="D4385" t="str">
            <v>EA</v>
          </cell>
        </row>
        <row r="4386">
          <cell r="A4386" t="str">
            <v>9141-0020-T</v>
          </cell>
          <cell r="B4386" t="str">
            <v>CYLINDER AIR NORGREN#8063/330/F/L</v>
          </cell>
          <cell r="D4386" t="str">
            <v>EA</v>
          </cell>
        </row>
        <row r="4387">
          <cell r="A4387" t="str">
            <v>9292-0003-001-T</v>
          </cell>
          <cell r="B4387" t="str">
            <v>FITTING PUSH IN BULKHEAD METAL 6mm T</v>
          </cell>
          <cell r="D4387" t="str">
            <v>EA</v>
          </cell>
        </row>
        <row r="4388">
          <cell r="A4388" t="str">
            <v>9292-0003-003-T</v>
          </cell>
          <cell r="B4388" t="str">
            <v>FITTING PUSH IN ELBOW PLASTIC 1/8"x6mm T</v>
          </cell>
          <cell r="D4388" t="str">
            <v>EA</v>
          </cell>
        </row>
        <row r="4389">
          <cell r="A4389" t="str">
            <v>9292-0003-004-T</v>
          </cell>
          <cell r="B4389" t="str">
            <v>FITTING PUSH IN PLASTIC ELBOW 1/4"x6 mmT</v>
          </cell>
          <cell r="D4389" t="str">
            <v>EA</v>
          </cell>
        </row>
        <row r="4390">
          <cell r="A4390" t="str">
            <v>9292-0003-006-T</v>
          </cell>
          <cell r="B4390" t="str">
            <v>FITTING PUSH IN ELBOW PLASTIC 3/8"x6mmT</v>
          </cell>
          <cell r="D4390" t="str">
            <v>EA</v>
          </cell>
        </row>
        <row r="4391">
          <cell r="A4391" t="str">
            <v>9292-0003-007-T</v>
          </cell>
          <cell r="B4391" t="str">
            <v>FITTING PUSH IN STR BRASS 1/4"x6mm T</v>
          </cell>
          <cell r="D4391" t="str">
            <v>EA</v>
          </cell>
        </row>
        <row r="4392">
          <cell r="A4392" t="str">
            <v>9292-0003-008-T</v>
          </cell>
          <cell r="B4392" t="str">
            <v>FITTING PUSH IN STR Plastic1/8"x6mm T</v>
          </cell>
          <cell r="D4392" t="str">
            <v>EA</v>
          </cell>
        </row>
        <row r="4393">
          <cell r="A4393" t="str">
            <v>9292-0003-009-T</v>
          </cell>
          <cell r="B4393" t="str">
            <v>FITTING PUSH IN ELBOW BRASS 3/8"x10mm.T</v>
          </cell>
          <cell r="D4393" t="str">
            <v>EA</v>
          </cell>
        </row>
        <row r="4394">
          <cell r="A4394" t="str">
            <v>9292-0003-010-T</v>
          </cell>
          <cell r="B4394" t="str">
            <v>FITTING PUSH IN STR BRASS 3/8"x10mm.T</v>
          </cell>
          <cell r="D4394" t="str">
            <v>EA</v>
          </cell>
        </row>
        <row r="4395">
          <cell r="A4395" t="str">
            <v>9292-0003-011-T</v>
          </cell>
          <cell r="B4395" t="str">
            <v>FITTING PUSH IN STR BRASS 1/4"x10mm.T</v>
          </cell>
          <cell r="D4395" t="str">
            <v>EA</v>
          </cell>
        </row>
        <row r="4396">
          <cell r="A4396" t="str">
            <v>9292-0003-012-T</v>
          </cell>
          <cell r="B4396" t="str">
            <v>FITTING PUSH IN ELB SWL BRASS 1/4"x10mmT</v>
          </cell>
          <cell r="D4396" t="str">
            <v>EA</v>
          </cell>
        </row>
        <row r="4397">
          <cell r="A4397" t="str">
            <v>9292-0003-013-T</v>
          </cell>
          <cell r="B4397" t="str">
            <v>FITTING PUSH IN ELBOW BRASS 1/2"x10mm</v>
          </cell>
          <cell r="D4397" t="str">
            <v>EA</v>
          </cell>
        </row>
        <row r="4398">
          <cell r="A4398" t="str">
            <v>9292-0003-014-T</v>
          </cell>
          <cell r="B4398" t="str">
            <v>FITTING PUSH IN STR BRASS 1/2"x10mm T</v>
          </cell>
          <cell r="D4398" t="str">
            <v>EA</v>
          </cell>
        </row>
        <row r="4399">
          <cell r="A4399" t="str">
            <v>9292-0003-015-T</v>
          </cell>
          <cell r="B4399" t="str">
            <v>FITTING PUSH IN ELB SWI BRAS M16x10mm. T</v>
          </cell>
          <cell r="D4399" t="str">
            <v>EA</v>
          </cell>
        </row>
        <row r="4400">
          <cell r="A4400" t="str">
            <v>9292-0003-016-T</v>
          </cell>
          <cell r="B4400" t="str">
            <v>FITTING PUSH IN STR BRASS M16x10mmT</v>
          </cell>
          <cell r="D4400" t="str">
            <v>EA</v>
          </cell>
        </row>
        <row r="4401">
          <cell r="A4401" t="str">
            <v>9292-0003-017-T</v>
          </cell>
          <cell r="B4401" t="str">
            <v>FITTING PUSH IN EQUAL T BRASS 10x10x10mm</v>
          </cell>
          <cell r="D4401" t="str">
            <v>EA</v>
          </cell>
        </row>
        <row r="4402">
          <cell r="A4402" t="str">
            <v>9292-0003-018-T</v>
          </cell>
          <cell r="B4402" t="str">
            <v>FITTING PUSH IN STR BRASS 3/8"x12mm T</v>
          </cell>
          <cell r="D4402" t="str">
            <v>EA</v>
          </cell>
        </row>
        <row r="4403">
          <cell r="A4403" t="str">
            <v>9292-0003-019-T</v>
          </cell>
          <cell r="B4403" t="str">
            <v>FITTING PUSH IN ELB SWI BRASS 3/8"x12mmT</v>
          </cell>
          <cell r="D4403" t="str">
            <v>EA</v>
          </cell>
        </row>
        <row r="4404">
          <cell r="A4404" t="str">
            <v>9292-0003-020-T</v>
          </cell>
          <cell r="B4404" t="str">
            <v>FITTING PUSH IN ELBOW BRASS 1/4"x12mmT</v>
          </cell>
          <cell r="D4404" t="str">
            <v>EA</v>
          </cell>
        </row>
        <row r="4405">
          <cell r="A4405" t="str">
            <v>9292-0003-021-T</v>
          </cell>
          <cell r="B4405" t="str">
            <v>FITTING PUSH IN STR BRASS 1/4"x12mm T</v>
          </cell>
          <cell r="D4405" t="str">
            <v>EA</v>
          </cell>
        </row>
        <row r="4406">
          <cell r="A4406" t="str">
            <v>9292-0003-022-T</v>
          </cell>
          <cell r="B4406" t="str">
            <v>FITTING PUSH IN STR BRASS 1/2"x12mm T</v>
          </cell>
          <cell r="D4406" t="str">
            <v>EA</v>
          </cell>
        </row>
        <row r="4407">
          <cell r="A4407" t="str">
            <v>9292-0003-023-T</v>
          </cell>
          <cell r="B4407" t="str">
            <v>FITTING PUSH IN ELB SWL BRASS 1/2"x12mmT</v>
          </cell>
          <cell r="D4407" t="str">
            <v>EA</v>
          </cell>
        </row>
        <row r="4408">
          <cell r="A4408" t="str">
            <v>9292-0003-024-T</v>
          </cell>
          <cell r="B4408" t="str">
            <v>FITTING PUSH IN ELB SWI BRAS M22x12mmT</v>
          </cell>
          <cell r="D4408" t="str">
            <v>EA</v>
          </cell>
        </row>
        <row r="4409">
          <cell r="A4409" t="str">
            <v>9292-0003-025-T</v>
          </cell>
          <cell r="B4409" t="str">
            <v>FITTING PUSH IN STR BRASS M22x12mm.T</v>
          </cell>
          <cell r="D4409" t="str">
            <v>EA</v>
          </cell>
        </row>
        <row r="4410">
          <cell r="A4410" t="str">
            <v>9292-0003-026-T</v>
          </cell>
          <cell r="B4410" t="str">
            <v>FITTING PUSH IN ELB SWI BRASS M16x12mm.T</v>
          </cell>
          <cell r="D4410" t="str">
            <v>EA</v>
          </cell>
        </row>
        <row r="4411">
          <cell r="A4411" t="str">
            <v>9292-0003-027-T</v>
          </cell>
          <cell r="B4411" t="str">
            <v>FITTING PUSH IN STR BRASS M16x12mmT</v>
          </cell>
          <cell r="D4411" t="str">
            <v>EA</v>
          </cell>
        </row>
        <row r="4412">
          <cell r="A4412" t="str">
            <v>9292-0003-028-T</v>
          </cell>
          <cell r="B4412" t="str">
            <v>FITTING PUSH IN REDUC T BRAS 10x10x6mm.T</v>
          </cell>
          <cell r="D4412" t="str">
            <v>EA</v>
          </cell>
        </row>
        <row r="4413">
          <cell r="A4413" t="str">
            <v>9292-0003-029-T</v>
          </cell>
          <cell r="B4413" t="str">
            <v>FITTING PUSH IN REDUC T BRAS 12x12x6mm.T</v>
          </cell>
          <cell r="D4413" t="str">
            <v>EA</v>
          </cell>
        </row>
        <row r="4414">
          <cell r="A4414" t="str">
            <v>9292-0003-040-T</v>
          </cell>
          <cell r="B4414" t="str">
            <v>FITTING PUSH IN ELBOW BRASS 1/4"-10MM T</v>
          </cell>
          <cell r="D4414" t="str">
            <v>EA</v>
          </cell>
        </row>
        <row r="4415">
          <cell r="A4415" t="str">
            <v>9292-0003-041-T</v>
          </cell>
          <cell r="B4415" t="str">
            <v>FITTING PUSH IN STR BRASS M22X1.5-10mm.T</v>
          </cell>
          <cell r="D4415" t="str">
            <v>EA</v>
          </cell>
        </row>
        <row r="4416">
          <cell r="A4416" t="str">
            <v>9292-0003-042-T</v>
          </cell>
          <cell r="B4416" t="str">
            <v>FITTING PUSH IN STR BRASS M22X1.5-18mmT</v>
          </cell>
          <cell r="D4416" t="str">
            <v>EA</v>
          </cell>
        </row>
        <row r="4417">
          <cell r="A4417" t="str">
            <v>9292-0003-043-T</v>
          </cell>
          <cell r="B4417" t="str">
            <v>FITTING PUSH IN T CONNEC BRAS 1/4"-10MMT</v>
          </cell>
          <cell r="D4417" t="str">
            <v>EA</v>
          </cell>
        </row>
        <row r="4418">
          <cell r="A4418" t="str">
            <v>9292-0003-044-T</v>
          </cell>
          <cell r="B4418" t="str">
            <v>FITTING PUSH IN SIDE T CONC BRAS 1/2"-12</v>
          </cell>
          <cell r="D4418" t="str">
            <v>EA</v>
          </cell>
        </row>
        <row r="4419">
          <cell r="A4419" t="str">
            <v>9292-0003-046-T</v>
          </cell>
          <cell r="B4419" t="str">
            <v>FITTING PUSH IN REDUC T BRAS 12x12x10 MM</v>
          </cell>
          <cell r="D4419" t="str">
            <v>EA</v>
          </cell>
        </row>
        <row r="4420">
          <cell r="A4420" t="str">
            <v>9292-0003-047-T</v>
          </cell>
          <cell r="B4420" t="str">
            <v>FITTING PUSH IN EQUAL T BRAS 12x12x12mm</v>
          </cell>
          <cell r="D4420" t="str">
            <v>EA</v>
          </cell>
        </row>
        <row r="4421">
          <cell r="A4421" t="str">
            <v>9292-0003-048-T</v>
          </cell>
          <cell r="B4421" t="str">
            <v>FITTING PUSH IN ELBOW BRASS M12x10mm. T</v>
          </cell>
          <cell r="D4421" t="str">
            <v>EA</v>
          </cell>
        </row>
        <row r="4422">
          <cell r="A4422" t="str">
            <v>9292-0003-049-T</v>
          </cell>
          <cell r="B4422" t="str">
            <v>FITTING PUSH IN EQUAL T  PLASTIC 6x6x6mm</v>
          </cell>
          <cell r="D4422" t="str">
            <v>EA</v>
          </cell>
        </row>
        <row r="4423">
          <cell r="A4423" t="str">
            <v>9292-0003-054-T</v>
          </cell>
          <cell r="B4423" t="str">
            <v>FITTING PUSH IN EQUAL T BRASS 8x8x8 MMT</v>
          </cell>
          <cell r="D4423" t="str">
            <v>EA</v>
          </cell>
        </row>
        <row r="4424">
          <cell r="A4424" t="str">
            <v>9292-0003-060-T</v>
          </cell>
          <cell r="B4424" t="str">
            <v>FITTING PUSH IN ELB BRASS 3/8"x12mm.</v>
          </cell>
          <cell r="D4424" t="str">
            <v>EA</v>
          </cell>
        </row>
        <row r="4425">
          <cell r="A4425" t="str">
            <v>9292-0003-063-T</v>
          </cell>
          <cell r="B4425" t="str">
            <v>FITTING PUSH IN ELB SWI BRAS M22x18mmT</v>
          </cell>
          <cell r="D4425" t="str">
            <v>EA</v>
          </cell>
        </row>
        <row r="4426">
          <cell r="A4426" t="str">
            <v>9442-0010-001-T</v>
          </cell>
          <cell r="B4426" t="str">
            <v>INDICATOR NORGREN #5VS-421-800 G1/8"Gr-R</v>
          </cell>
          <cell r="D4426" t="str">
            <v>EA</v>
          </cell>
        </row>
        <row r="4427">
          <cell r="A4427" t="str">
            <v>9442-0010-T</v>
          </cell>
          <cell r="B4427" t="str">
            <v>INDICATOR NORGREN #5VS-412-800 G1/8"R-Gr</v>
          </cell>
          <cell r="D4427" t="str">
            <v>EA</v>
          </cell>
        </row>
        <row r="4428">
          <cell r="A4428" t="str">
            <v>9726-0031-T</v>
          </cell>
          <cell r="B4428" t="str">
            <v>SEAL KIT FOR CYLIDER,63mm BORE(NORGREN)</v>
          </cell>
          <cell r="D4428" t="str">
            <v>EA</v>
          </cell>
        </row>
        <row r="4429">
          <cell r="A4429" t="str">
            <v>9941-0050-058-T</v>
          </cell>
          <cell r="B4429" t="str">
            <v>VALVE KIT PNEU.CONTROL(NORGREN) SERVICE</v>
          </cell>
          <cell r="D4429" t="str">
            <v>EA</v>
          </cell>
        </row>
        <row r="4430">
          <cell r="A4430" t="str">
            <v>9941-0058-T</v>
          </cell>
          <cell r="B4430" t="str">
            <v>5/2VALVE NORGREN G1/8 KNOB OPR.&amp;RETURN</v>
          </cell>
          <cell r="D4430" t="str">
            <v>EA</v>
          </cell>
        </row>
        <row r="4431">
          <cell r="A4431" t="str">
            <v>9941-0083-T</v>
          </cell>
          <cell r="B4431" t="str">
            <v>VALVE,3/2 G1/4 LEV/LEV NORGREN 03063702</v>
          </cell>
          <cell r="D4431" t="str">
            <v>EA</v>
          </cell>
        </row>
        <row r="4432">
          <cell r="A4432" t="str">
            <v>9941-0090-T</v>
          </cell>
          <cell r="B4432" t="str">
            <v>VALVE, BALL VALVE G1/2 NORGREN 602112148</v>
          </cell>
          <cell r="D4432" t="str">
            <v>EA</v>
          </cell>
        </row>
        <row r="4433">
          <cell r="A4433" t="str">
            <v>9941-0138-T</v>
          </cell>
          <cell r="B4433" t="str">
            <v>VALVE 3/2 CONTROL NORGREN#03040602</v>
          </cell>
          <cell r="D4433" t="str">
            <v>EA</v>
          </cell>
        </row>
        <row r="4434">
          <cell r="A4434" t="str">
            <v>9941-0176-001-T</v>
          </cell>
          <cell r="B4434" t="str">
            <v>VALVE 3/2 PORT3/8"- PILOT ACT.G1/8" (NC)</v>
          </cell>
          <cell r="D4434" t="str">
            <v>EA</v>
          </cell>
        </row>
        <row r="4435">
          <cell r="A4435" t="str">
            <v>9941-0176-002-T</v>
          </cell>
          <cell r="B4435" t="str">
            <v>VALVE 3/2 PORT3/8"- PILOT ACT.G1/8" (NO)</v>
          </cell>
          <cell r="D4435" t="str">
            <v>EA</v>
          </cell>
        </row>
        <row r="4436">
          <cell r="A4436" t="str">
            <v>9941-0294-T</v>
          </cell>
          <cell r="B4436" t="str">
            <v>VALVE,5/2 G1/4 LEV/LEV NORGREN X3067702</v>
          </cell>
          <cell r="D4436" t="str">
            <v>EA</v>
          </cell>
        </row>
        <row r="4437">
          <cell r="A4437" t="str">
            <v>9941-0295-T</v>
          </cell>
          <cell r="B4437" t="str">
            <v>VALVE,3/2 G1/8 HD ROLLER NORG 03029302</v>
          </cell>
          <cell r="D4437" t="str">
            <v>EA</v>
          </cell>
        </row>
        <row r="4438">
          <cell r="A4438" t="str">
            <v>9941-0298-T</v>
          </cell>
          <cell r="B4438" t="str">
            <v>VALVE,3/2 G1/4 KNOB/SPR RE,NORG 03060402</v>
          </cell>
          <cell r="D4438" t="str">
            <v>EA</v>
          </cell>
        </row>
        <row r="4439">
          <cell r="A4439" t="str">
            <v>9001-0087-T</v>
          </cell>
          <cell r="B4439" t="str">
            <v>VAPOR REC, ADAPTOR NORMEC 78.40.70 DN100</v>
          </cell>
          <cell r="D4439" t="str">
            <v>EA</v>
          </cell>
        </row>
        <row r="4440">
          <cell r="A4440" t="str">
            <v>9001-0088-T</v>
          </cell>
          <cell r="B4440" t="str">
            <v>ADAPTER,API,NORMEC 78.51.20.1 4"W/SIGH G</v>
          </cell>
          <cell r="D4440" t="str">
            <v>EA</v>
          </cell>
        </row>
        <row r="4441">
          <cell r="A4441" t="str">
            <v>9043-0070-T</v>
          </cell>
          <cell r="B4441" t="str">
            <v>GROUND BOLT NORMEC 10.53.65</v>
          </cell>
          <cell r="D4441" t="str">
            <v>EA</v>
          </cell>
        </row>
        <row r="4442">
          <cell r="A4442" t="str">
            <v>9117-0067-T</v>
          </cell>
          <cell r="B4442" t="str">
            <v>CABLE 5W NORMEC 10.53.16 (30 M) BOBBIN</v>
          </cell>
          <cell r="D4442" t="str">
            <v>ME</v>
          </cell>
        </row>
        <row r="4443">
          <cell r="A4443" t="str">
            <v>9118-0054-T</v>
          </cell>
          <cell r="B4443" t="str">
            <v>API DUST CAP NORMEC 78.50.35.2 PE/POM</v>
          </cell>
          <cell r="D4443" t="str">
            <v>EA</v>
          </cell>
        </row>
        <row r="4444">
          <cell r="A4444" t="str">
            <v>9129-0014-T</v>
          </cell>
          <cell r="B4444" t="str">
            <v>COLLAR MANHOLE NORMEC#11.50.90 DN500</v>
          </cell>
          <cell r="D4444" t="str">
            <v>EA</v>
          </cell>
        </row>
        <row r="4445">
          <cell r="A4445" t="str">
            <v>9134-0035-003-T</v>
          </cell>
          <cell r="B4445" t="str">
            <v>PNEU, CONTROL UNIT NORMEC 11.52.75.3</v>
          </cell>
          <cell r="D4445" t="str">
            <v>EA</v>
          </cell>
        </row>
        <row r="4446">
          <cell r="A4446" t="str">
            <v>9293-0087-T</v>
          </cell>
          <cell r="B4446" t="str">
            <v>FLANGE AL WELDING NORMEC 54.33.36 VAPOR</v>
          </cell>
          <cell r="D4446" t="str">
            <v>EA</v>
          </cell>
        </row>
        <row r="4447">
          <cell r="A4447" t="str">
            <v>9293-0088-T</v>
          </cell>
          <cell r="B4447" t="str">
            <v>WELDING SUMP NORMEC 30.06.05.15 W/8-M12</v>
          </cell>
          <cell r="D4447" t="str">
            <v>EA</v>
          </cell>
        </row>
        <row r="4448">
          <cell r="A4448" t="str">
            <v>9326-0131-T</v>
          </cell>
          <cell r="B4448" t="str">
            <v>GASKET VITON WELD,SUMP NORMEC 30.01.40.1</v>
          </cell>
          <cell r="D4448" t="str">
            <v>EA</v>
          </cell>
        </row>
        <row r="4449">
          <cell r="A4449" t="str">
            <v>9326-0132-T</v>
          </cell>
          <cell r="B4449" t="str">
            <v>GASKET VITON SQUARE NORMEC 30.01.38.2</v>
          </cell>
          <cell r="D4449" t="str">
            <v>EA</v>
          </cell>
        </row>
        <row r="4450">
          <cell r="A4450" t="str">
            <v>9392-0087-T</v>
          </cell>
          <cell r="B4450" t="str">
            <v>RUBBER HOSE PLAIN NORMEC 54.30.30</v>
          </cell>
          <cell r="D4450" t="str">
            <v>EA</v>
          </cell>
        </row>
        <row r="4451">
          <cell r="A4451" t="str">
            <v>9442-0035-T</v>
          </cell>
          <cell r="B4451" t="str">
            <v>VENT, PVV NORMEC 41.63.50 INTERNAL BREAT</v>
          </cell>
          <cell r="D4451" t="str">
            <v>EA</v>
          </cell>
        </row>
        <row r="4452">
          <cell r="A4452" t="str">
            <v>9442-0036-T</v>
          </cell>
          <cell r="B4452" t="str">
            <v>3" VAPOUR RECOVERY VALVE NORMEC 54.30.00</v>
          </cell>
          <cell r="D4452" t="str">
            <v>EA</v>
          </cell>
        </row>
        <row r="4453">
          <cell r="A4453" t="str">
            <v>9442-0037-T</v>
          </cell>
          <cell r="B4453" t="str">
            <v>3" PNEU, VENT VALVE NORMEC 54.30.65.1 NO</v>
          </cell>
          <cell r="D4453" t="str">
            <v>EA</v>
          </cell>
        </row>
        <row r="4454">
          <cell r="A4454" t="str">
            <v>9545-0043-001-T</v>
          </cell>
          <cell r="B4454" t="str">
            <v>M/H DN 500 BOLTED NORMEC 11.72.00.101</v>
          </cell>
          <cell r="D4454" t="str">
            <v>EA</v>
          </cell>
        </row>
        <row r="4455">
          <cell r="A4455" t="str">
            <v>9728-0057-T</v>
          </cell>
          <cell r="B4455" t="str">
            <v>PROBE 5W NORMEC 10.53.62 12"/15" ALUM</v>
          </cell>
          <cell r="D4455" t="str">
            <v>EA</v>
          </cell>
        </row>
        <row r="4456">
          <cell r="A4456" t="str">
            <v>9737-0012-T</v>
          </cell>
          <cell r="B4456" t="str">
            <v>SIGHT GLASS NORMEC 78.51.50.1 FLG, TTMA</v>
          </cell>
          <cell r="D4456" t="str">
            <v>EA</v>
          </cell>
        </row>
        <row r="4457">
          <cell r="A4457" t="str">
            <v>9740-0041-T</v>
          </cell>
          <cell r="B4457" t="str">
            <v>SOCKET NORMEC 10.53.64 10 PINS 4J</v>
          </cell>
          <cell r="D4457" t="str">
            <v>EA</v>
          </cell>
        </row>
        <row r="4458">
          <cell r="A4458" t="str">
            <v>9941-0285-T</v>
          </cell>
          <cell r="B4458" t="str">
            <v>VALVE EM,VL NORMEC 90.41.70 NON P-BALANC</v>
          </cell>
          <cell r="D4458" t="str">
            <v>EA</v>
          </cell>
        </row>
        <row r="4459">
          <cell r="A4459" t="str">
            <v>9941-0308-T</v>
          </cell>
          <cell r="B4459" t="str">
            <v>PNEUMATIC ACT, VALVE V/R NORMEC 78.45.00</v>
          </cell>
          <cell r="D4459" t="str">
            <v>EA</v>
          </cell>
        </row>
        <row r="4460">
          <cell r="A4460" t="str">
            <v>9941-0309-T</v>
          </cell>
          <cell r="B4460" t="str">
            <v>ON/OFF BUTTON NORMEC 10.52.12</v>
          </cell>
          <cell r="D4460" t="str">
            <v>EA</v>
          </cell>
        </row>
        <row r="4461">
          <cell r="A4461" t="str">
            <v>9941-0310-T</v>
          </cell>
          <cell r="B4461" t="str">
            <v>GUADD BAR INTERLOCK 3/2 NORMEC 08.50.53</v>
          </cell>
          <cell r="D4461" t="str">
            <v>EA</v>
          </cell>
        </row>
        <row r="4462">
          <cell r="A4462" t="str">
            <v>9001-0062-T</v>
          </cell>
          <cell r="B4462" t="str">
            <v>ADAP AVIATION CCMY4500 W/CAP CCMY606</v>
          </cell>
          <cell r="D4462" t="str">
            <v>EA</v>
          </cell>
        </row>
        <row r="4463">
          <cell r="A4463" t="str">
            <v>9292-0028-009-T</v>
          </cell>
          <cell r="B4463" t="str">
            <v>FITTING COMPRESS SS. TUBE 3/8-MALE 1/8</v>
          </cell>
          <cell r="D4463" t="str">
            <v>EA</v>
          </cell>
        </row>
        <row r="4464">
          <cell r="A4464" t="str">
            <v>9292-0028-010-T</v>
          </cell>
          <cell r="B4464" t="str">
            <v>FITTING COMPRESS SS. TUBE 3/8-MALE 1/4</v>
          </cell>
          <cell r="D4464" t="str">
            <v>EA</v>
          </cell>
        </row>
        <row r="4465">
          <cell r="A4465" t="str">
            <v>9292-0028-011-T</v>
          </cell>
          <cell r="B4465" t="str">
            <v>FITTING COMPRESS SS. TUBE 3/8-MALE 3/8</v>
          </cell>
          <cell r="D4465" t="str">
            <v>EA</v>
          </cell>
        </row>
        <row r="4466">
          <cell r="A4466" t="str">
            <v>9292-0028-019-T</v>
          </cell>
          <cell r="B4466" t="str">
            <v>FITTING COMPRESS SS. UNION TUBE OD 3/8"</v>
          </cell>
          <cell r="D4466" t="str">
            <v>EA</v>
          </cell>
        </row>
        <row r="4467">
          <cell r="A4467" t="str">
            <v>9292-0028-021-T</v>
          </cell>
          <cell r="B4467" t="str">
            <v>FITTING COMPRESS SS. TEE #CTA6  3/8"T</v>
          </cell>
          <cell r="D4467" t="str">
            <v>EA</v>
          </cell>
        </row>
        <row r="4468">
          <cell r="A4468" t="str">
            <v>9392-0042-001-T</v>
          </cell>
          <cell r="B4468" t="str">
            <v>HOSE FLEX SS. TWO END-TUBE 3/8x60cm.</v>
          </cell>
          <cell r="D4468" t="str">
            <v>EA</v>
          </cell>
        </row>
        <row r="4469">
          <cell r="A4469" t="str">
            <v>9728-0030-T</v>
          </cell>
          <cell r="B4469" t="str">
            <v>SENSOR LEVEL OVERFILL WHITTAKER#F613</v>
          </cell>
          <cell r="D4469" t="str">
            <v>EA</v>
          </cell>
        </row>
        <row r="4470">
          <cell r="A4470" t="str">
            <v>9728-0032-T</v>
          </cell>
          <cell r="B4470" t="str">
            <v>ACC KIT FOR WHITTANKER #F613</v>
          </cell>
          <cell r="D4470" t="str">
            <v>SET</v>
          </cell>
        </row>
        <row r="4471">
          <cell r="A4471" t="str">
            <v>9941-0165-T</v>
          </cell>
          <cell r="B4471" t="str">
            <v>VALVE EMER. INT 6" WHITTANKER # F620A</v>
          </cell>
          <cell r="D4471" t="str">
            <v>EA</v>
          </cell>
        </row>
        <row r="4472">
          <cell r="A4472" t="str">
            <v>9941-0182-001-T</v>
          </cell>
          <cell r="B4472" t="str">
            <v>VALVE BALL KITZ  3/8" NPT CL600</v>
          </cell>
          <cell r="D4472" t="str">
            <v>EA</v>
          </cell>
        </row>
        <row r="4473">
          <cell r="A4473" t="str">
            <v>RAA-0274</v>
          </cell>
          <cell r="B4473" t="str">
            <v>10mm x1495 x5800 AL5083-H112</v>
          </cell>
          <cell r="D4473" t="str">
            <v>EA</v>
          </cell>
        </row>
        <row r="4474">
          <cell r="A4474" t="str">
            <v>RAA-0366</v>
          </cell>
          <cell r="B4474" t="str">
            <v>10mm x2000mm x6000mm AL 5083 H116</v>
          </cell>
          <cell r="D4474" t="str">
            <v>EA</v>
          </cell>
        </row>
        <row r="4475">
          <cell r="A4475" t="str">
            <v>RAA-0368</v>
          </cell>
          <cell r="B4475" t="str">
            <v>6.0mm x2000mm x6000mm AL 5083 H116</v>
          </cell>
          <cell r="D4475" t="str">
            <v>EA</v>
          </cell>
        </row>
        <row r="4476">
          <cell r="A4476" t="str">
            <v>RAA-0373</v>
          </cell>
          <cell r="B4476" t="str">
            <v>6.0mm x2000 mm x 6077 mm AL 5182H111</v>
          </cell>
          <cell r="D4476" t="str">
            <v>EA</v>
          </cell>
        </row>
        <row r="4477">
          <cell r="A4477" t="str">
            <v>RAA-0376</v>
          </cell>
          <cell r="B4477" t="str">
            <v>6.0mm x 2070mm x 6077mm AL5182 H111 BR</v>
          </cell>
          <cell r="D4477" t="str">
            <v>EA</v>
          </cell>
        </row>
        <row r="4478">
          <cell r="A4478" t="str">
            <v>FAC0013</v>
          </cell>
          <cell r="B4478" t="str">
            <v>WYTEBOARD MARKER, BLUE  #11000</v>
          </cell>
          <cell r="D4478" t="str">
            <v>EA</v>
          </cell>
        </row>
        <row r="4479">
          <cell r="A4479" t="str">
            <v>FAC0124</v>
          </cell>
          <cell r="B4479" t="str">
            <v>RUBBER GLOVE SIZE L (50 PAIR/BX)</v>
          </cell>
          <cell r="D4479" t="str">
            <v>BX</v>
          </cell>
        </row>
        <row r="4480">
          <cell r="A4480" t="str">
            <v>FAC0585</v>
          </cell>
          <cell r="B4480" t="str">
            <v>COFFEE MATE (50EA/PK)</v>
          </cell>
          <cell r="D4480" t="str">
            <v>PAC</v>
          </cell>
        </row>
        <row r="4481">
          <cell r="A4481" t="str">
            <v>FAC0586</v>
          </cell>
          <cell r="B4481" t="str">
            <v>SUGAR (50 EA/PK)</v>
          </cell>
          <cell r="D4481" t="str">
            <v>PAC</v>
          </cell>
        </row>
        <row r="4482">
          <cell r="A4482" t="str">
            <v>FAC0757</v>
          </cell>
          <cell r="B4482" t="str">
            <v>13081-00663 PLASTIC SHOE COVER(PAIR)</v>
          </cell>
          <cell r="D4482" t="str">
            <v>PR</v>
          </cell>
        </row>
        <row r="4483">
          <cell r="A4483" t="str">
            <v>FAC0843</v>
          </cell>
          <cell r="B4483" t="str">
            <v>Paper covered tube หลอดพลาสติกหุ้มกระดาษ</v>
          </cell>
          <cell r="D4483" t="str">
            <v>PAC</v>
          </cell>
        </row>
        <row r="4484">
          <cell r="A4484" t="str">
            <v>FAC0844</v>
          </cell>
          <cell r="B4484" t="str">
            <v>Sunvo Hand Cleaner Gummy 3.8 Liters</v>
          </cell>
          <cell r="D4484" t="str">
            <v>GA</v>
          </cell>
        </row>
        <row r="4485">
          <cell r="A4485" t="str">
            <v>FAC0853</v>
          </cell>
          <cell r="B4485" t="str">
            <v>Breeze Power Bag 2,250 G. Red</v>
          </cell>
          <cell r="D4485" t="str">
            <v>EA</v>
          </cell>
        </row>
        <row r="4486">
          <cell r="A4486" t="str">
            <v>FAC0858</v>
          </cell>
          <cell r="B4486" t="str">
            <v>Ovaltine 3 in 1 31g x 17piece</v>
          </cell>
          <cell r="D4486" t="str">
            <v>PAC</v>
          </cell>
        </row>
        <row r="4487">
          <cell r="A4487" t="str">
            <v>FAC0859</v>
          </cell>
          <cell r="B4487" t="str">
            <v>Lipton Yellow Label Tea 2g</v>
          </cell>
          <cell r="D4487" t="str">
            <v>PAC</v>
          </cell>
        </row>
        <row r="4488">
          <cell r="A4488" t="str">
            <v>FAC0862</v>
          </cell>
          <cell r="B4488" t="str">
            <v>Coffee Mate Foil Bag 1000g</v>
          </cell>
          <cell r="D4488" t="str">
            <v>EA</v>
          </cell>
        </row>
        <row r="4489">
          <cell r="A4489" t="str">
            <v>FAC0863</v>
          </cell>
          <cell r="B4489" t="str">
            <v>Ovaltine Malt Beverage Chocolate Flavor</v>
          </cell>
          <cell r="D4489" t="str">
            <v>EA</v>
          </cell>
        </row>
        <row r="4490">
          <cell r="A4490" t="str">
            <v>FAC1148</v>
          </cell>
          <cell r="B4490" t="str">
            <v>Moccona Royal Gold (120 g.)</v>
          </cell>
          <cell r="D4490" t="str">
            <v>EA</v>
          </cell>
        </row>
        <row r="4491">
          <cell r="A4491" t="str">
            <v>FAC1149</v>
          </cell>
          <cell r="B4491" t="str">
            <v>Glade automatic refill 252 ml.</v>
          </cell>
          <cell r="D4491" t="str">
            <v>EA</v>
          </cell>
        </row>
        <row r="4492">
          <cell r="A4492" t="str">
            <v>FAC1207</v>
          </cell>
          <cell r="B4492" t="str">
            <v>Baygon Spray 600ml.</v>
          </cell>
          <cell r="D4492" t="str">
            <v>EA</v>
          </cell>
        </row>
        <row r="4493">
          <cell r="A4493" t="str">
            <v>FAC1215</v>
          </cell>
          <cell r="B4493" t="str">
            <v>Extension plug ปลั๊กพ่วง</v>
          </cell>
          <cell r="D4493" t="str">
            <v>EA</v>
          </cell>
        </row>
        <row r="4494">
          <cell r="A4494" t="str">
            <v>FAC1237</v>
          </cell>
          <cell r="B4494" t="str">
            <v>Face mask</v>
          </cell>
          <cell r="D4494" t="str">
            <v>BX</v>
          </cell>
        </row>
        <row r="4495">
          <cell r="A4495" t="str">
            <v>FAC1274</v>
          </cell>
          <cell r="B4495" t="str">
            <v>Scotch Brite เเผ่นใยขัดพร้อมฟองน้ำ</v>
          </cell>
          <cell r="D4495" t="str">
            <v>PAC</v>
          </cell>
        </row>
        <row r="4496">
          <cell r="A4496" t="str">
            <v>FAC1278</v>
          </cell>
          <cell r="B4496" t="str">
            <v>Floor Cleaning products</v>
          </cell>
          <cell r="D4496" t="str">
            <v>GA</v>
          </cell>
        </row>
        <row r="4497">
          <cell r="A4497" t="str">
            <v>FAC1376</v>
          </cell>
          <cell r="B4497" t="str">
            <v>NESCAFE RED CUP 620g.</v>
          </cell>
          <cell r="D4497" t="str">
            <v>EA</v>
          </cell>
        </row>
        <row r="4498">
          <cell r="A4498" t="str">
            <v>FAC1379</v>
          </cell>
          <cell r="B4498" t="str">
            <v>Document Protector Sleeves 11 holes, A4</v>
          </cell>
          <cell r="D4498" t="str">
            <v>EA</v>
          </cell>
        </row>
        <row r="4499">
          <cell r="A4499" t="str">
            <v>FAC1384</v>
          </cell>
          <cell r="B4499" t="str">
            <v>Wax ขี้ผึ้งนับแบงค์</v>
          </cell>
          <cell r="D4499" t="str">
            <v>EA</v>
          </cell>
        </row>
        <row r="4500">
          <cell r="A4500" t="str">
            <v>FAC1385</v>
          </cell>
          <cell r="B4500" t="str">
            <v>Calculator</v>
          </cell>
          <cell r="D4500" t="str">
            <v>EA</v>
          </cell>
        </row>
        <row r="4501">
          <cell r="A4501" t="str">
            <v>FAC1388</v>
          </cell>
          <cell r="B4501" t="str">
            <v>Clear plastic sheet for A4 แผ่นพลาสติกทำ</v>
          </cell>
          <cell r="D4501" t="str">
            <v>PAC</v>
          </cell>
        </row>
        <row r="4502">
          <cell r="A4502" t="str">
            <v>FAC1389</v>
          </cell>
          <cell r="B4502" t="str">
            <v>12mm.Binder Ring.Home&amp;Office Series,Blue</v>
          </cell>
          <cell r="D4502" t="str">
            <v>PAC</v>
          </cell>
        </row>
        <row r="4503">
          <cell r="A4503" t="str">
            <v>FAC1390</v>
          </cell>
          <cell r="B4503" t="str">
            <v>16mm.Binder Ring.Home&amp;Office Series,Blue</v>
          </cell>
          <cell r="D4503" t="str">
            <v>PAC</v>
          </cell>
        </row>
        <row r="4504">
          <cell r="A4504" t="str">
            <v>FAC1391</v>
          </cell>
          <cell r="B4504" t="str">
            <v>กระดาษความร้อน Thermal80x80มม.</v>
          </cell>
          <cell r="D4504" t="str">
            <v>PAC</v>
          </cell>
        </row>
        <row r="4505">
          <cell r="A4505" t="str">
            <v>FAC1394</v>
          </cell>
          <cell r="B4505" t="str">
            <v>เข็มขัดพยุงหลัง 3M Back Support Size M</v>
          </cell>
          <cell r="D4505" t="str">
            <v>EA</v>
          </cell>
        </row>
        <row r="4506">
          <cell r="A4506" t="str">
            <v>FAC1395</v>
          </cell>
          <cell r="B4506" t="str">
            <v>Plastic Envelope A4 ซองกระดุมพลาสติก</v>
          </cell>
          <cell r="D4506" t="str">
            <v>EA</v>
          </cell>
        </row>
        <row r="4507">
          <cell r="A4507" t="str">
            <v>FAC1396</v>
          </cell>
          <cell r="B4507" t="str">
            <v>Panasonic Lithium Button CR-2025PT/1B</v>
          </cell>
          <cell r="D4507" t="str">
            <v>EA</v>
          </cell>
        </row>
        <row r="4508">
          <cell r="A4508" t="str">
            <v>FAC1419</v>
          </cell>
          <cell r="B4508" t="str">
            <v>Garbage bags, size 36*45 inches</v>
          </cell>
          <cell r="D4508" t="str">
            <v>KG</v>
          </cell>
        </row>
        <row r="4509">
          <cell r="A4509" t="str">
            <v>FAC202</v>
          </cell>
          <cell r="B4509" t="str">
            <v>0070100 MITR PHOL น้ำตาลทราย, 1kg=1ถุง</v>
          </cell>
          <cell r="D4509" t="str">
            <v>KG</v>
          </cell>
        </row>
        <row r="4510">
          <cell r="A4510" t="str">
            <v>FAC203</v>
          </cell>
          <cell r="B4510" t="str">
            <v>NESCAFE RED CUP</v>
          </cell>
          <cell r="D4510" t="str">
            <v>BX</v>
          </cell>
        </row>
        <row r="4511">
          <cell r="A4511" t="str">
            <v>STA0201</v>
          </cell>
          <cell r="B4511" t="str">
            <v>CELLOX TISSUE (144 PCS/BX)</v>
          </cell>
          <cell r="D4511" t="str">
            <v>BX</v>
          </cell>
        </row>
        <row r="4512">
          <cell r="A4512" t="str">
            <v>9493-0002-T</v>
          </cell>
          <cell r="B4512" t="str">
            <v>LOUVER KIT PROTECTION AL.</v>
          </cell>
          <cell r="D4512" t="str">
            <v>EA</v>
          </cell>
        </row>
        <row r="4513">
          <cell r="A4513" t="str">
            <v>FAC0293</v>
          </cell>
          <cell r="B4513" t="str">
            <v>FILTER AIR PAINT  NF300/1</v>
          </cell>
          <cell r="D4513" t="str">
            <v>RL</v>
          </cell>
        </row>
        <row r="4514">
          <cell r="A4514" t="str">
            <v>9001-0076-T</v>
          </cell>
          <cell r="B4514" t="str">
            <v>ADAP, DRY DIS, OPW 3" SS, 1677ANF-SS30</v>
          </cell>
          <cell r="D4514" t="str">
            <v>EA</v>
          </cell>
        </row>
        <row r="4515">
          <cell r="A4515" t="str">
            <v>9001-0085-001-T</v>
          </cell>
          <cell r="B4515" t="str">
            <v>KAMVALOK® 1772DL-SS30 DRY DISCONNECT OPW</v>
          </cell>
          <cell r="D4515" t="str">
            <v>EA</v>
          </cell>
        </row>
        <row r="4516">
          <cell r="A4516" t="str">
            <v>9118-0043-T</v>
          </cell>
          <cell r="B4516" t="str">
            <v>OPW CAP 3" 634B-SS30-T PTFE(Teflon) SEAL</v>
          </cell>
          <cell r="D4516" t="str">
            <v>EA</v>
          </cell>
        </row>
        <row r="4517">
          <cell r="A4517" t="str">
            <v>9118-0047-T</v>
          </cell>
          <cell r="B4517" t="str">
            <v>OPW CAP 4" 634B-SS40-T PTFE(Teflon) SEAL</v>
          </cell>
          <cell r="D4517" t="str">
            <v>EA</v>
          </cell>
        </row>
        <row r="4518">
          <cell r="A4518" t="str">
            <v>9136-0037-T</v>
          </cell>
          <cell r="B4518" t="str">
            <v>COUPLER CAMLOCK OPW 733DLW Socket weld 7</v>
          </cell>
          <cell r="D4518" t="str">
            <v>EA</v>
          </cell>
        </row>
        <row r="4519">
          <cell r="A4519" t="str">
            <v>9463-0004-T</v>
          </cell>
          <cell r="B4519" t="str">
            <v>JOINT,SWIVEL,2IN,FLG-FLG,ALUM,STYLE 20</v>
          </cell>
          <cell r="D4519" t="str">
            <v>EA</v>
          </cell>
        </row>
        <row r="4520">
          <cell r="A4520" t="str">
            <v>9463-0006-T</v>
          </cell>
          <cell r="B4520" t="str">
            <v>JOINT,SWIVEL,3IN,FLG-FLG,ALUM,STYLE 20</v>
          </cell>
          <cell r="D4520" t="str">
            <v>EA</v>
          </cell>
        </row>
        <row r="4521">
          <cell r="A4521" t="str">
            <v>9601-0035-T</v>
          </cell>
          <cell r="B4521" t="str">
            <v>DUST PLUG OPW SS 2 1/2" #634A-SS25</v>
          </cell>
          <cell r="D4521" t="str">
            <v>EA</v>
          </cell>
        </row>
        <row r="4522">
          <cell r="A4522" t="str">
            <v>9759-0007-001-T</v>
          </cell>
          <cell r="B4522" t="str">
            <v>Swivel JOINT3830-0102 FM1" NPT SWIVEL</v>
          </cell>
          <cell r="D4522" t="str">
            <v>EA</v>
          </cell>
        </row>
        <row r="4523">
          <cell r="A4523" t="str">
            <v>9759-0007-T</v>
          </cell>
          <cell r="B4523" t="str">
            <v>Swivel Female 1 ½” NPT. X  2” Victaulic</v>
          </cell>
          <cell r="D4523" t="str">
            <v>EA</v>
          </cell>
        </row>
        <row r="4524">
          <cell r="A4524" t="str">
            <v>074-0214-001-T</v>
          </cell>
          <cell r="B4524" t="str">
            <v>VAPOR RECR,ADAPT CIVA#633LVB-201 C/W</v>
          </cell>
          <cell r="D4524" t="str">
            <v>EA</v>
          </cell>
        </row>
        <row r="4525">
          <cell r="A4525" t="str">
            <v>9052-0001-T</v>
          </cell>
          <cell r="B4525" t="str">
            <v>BOTTON START/STOP, GREEN-RED PCU H71078</v>
          </cell>
          <cell r="D4525" t="str">
            <v>EA</v>
          </cell>
        </row>
        <row r="4526">
          <cell r="A4526" t="str">
            <v>9052-0002-T</v>
          </cell>
          <cell r="B4526" t="str">
            <v>BOTTON CPT OPERATOR, BLK-WHT PCU H71077</v>
          </cell>
          <cell r="D4526" t="str">
            <v>EA</v>
          </cell>
        </row>
        <row r="4527">
          <cell r="A4527" t="str">
            <v>9293-0023-T</v>
          </cell>
          <cell r="B4527" t="str">
            <v>FLANGE,#H70480 W/ FM 2" THD MTG ON M/H</v>
          </cell>
          <cell r="D4527" t="str">
            <v>EA</v>
          </cell>
        </row>
        <row r="4528">
          <cell r="A4528" t="str">
            <v>9442-0001-T</v>
          </cell>
          <cell r="B4528" t="str">
            <v>DIP TUBE ASSY #LC01013  L = 2 m.</v>
          </cell>
          <cell r="D4528" t="str">
            <v>EA</v>
          </cell>
        </row>
        <row r="4529">
          <cell r="A4529" t="str">
            <v>9442-0012-T</v>
          </cell>
          <cell r="B4529" t="str">
            <v>INDICATOR,BLACK-GREEN PCU H70381</v>
          </cell>
          <cell r="D4529" t="str">
            <v>EA</v>
          </cell>
        </row>
        <row r="4530">
          <cell r="A4530" t="str">
            <v>9545-0025-T</v>
          </cell>
          <cell r="B4530" t="str">
            <v>MANHOLE COVER ALUM OPW. #K1-T400-240219J</v>
          </cell>
          <cell r="D4530" t="str">
            <v>EA</v>
          </cell>
        </row>
        <row r="4531">
          <cell r="A4531" t="str">
            <v>9726-0040-T</v>
          </cell>
          <cell r="B4531" t="str">
            <v>SEAL KIT 1995 SERIES VAPOR VALVE 1995RK</v>
          </cell>
          <cell r="D4531" t="str">
            <v>EA</v>
          </cell>
        </row>
        <row r="4532">
          <cell r="A4532" t="str">
            <v>9728-0023-T</v>
          </cell>
          <cell r="B4532" t="str">
            <v>SENSOR OPTIC 5 WIRE 2" BSPP, METRIC, 18"</v>
          </cell>
          <cell r="D4532" t="str">
            <v>EA</v>
          </cell>
        </row>
        <row r="4533">
          <cell r="A4533" t="str">
            <v>9740-0008-T</v>
          </cell>
          <cell r="B4533" t="str">
            <v>SOCKET,CIVACON,API PATT.THERM,#4401E</v>
          </cell>
          <cell r="D4533" t="str">
            <v>EA</v>
          </cell>
        </row>
        <row r="4534">
          <cell r="A4534" t="str">
            <v>9740-0012-T</v>
          </cell>
          <cell r="B4534" t="str">
            <v>SOCKET,API,OPTIC OUTPUT EURO,#4100E-EURO</v>
          </cell>
          <cell r="D4534" t="str">
            <v>EA</v>
          </cell>
        </row>
        <row r="4535">
          <cell r="A4535" t="str">
            <v>9740-0024-T</v>
          </cell>
          <cell r="B4535" t="str">
            <v>SOCKET,CIVACON,API PATT.THERM,#4403E</v>
          </cell>
          <cell r="D4535" t="str">
            <v>EA</v>
          </cell>
        </row>
        <row r="4536">
          <cell r="A4536" t="str">
            <v>9880-0014-T</v>
          </cell>
          <cell r="B4536" t="str">
            <v>TUBE DIP OPW #LC07024 (2050mm LG.)</v>
          </cell>
          <cell r="D4536" t="str">
            <v>EA</v>
          </cell>
        </row>
        <row r="4537">
          <cell r="A4537" t="str">
            <v>9880-0015-T</v>
          </cell>
          <cell r="B4537" t="str">
            <v>DIP INTERLOCK CIVACON LC07025</v>
          </cell>
          <cell r="D4537" t="str">
            <v>EA</v>
          </cell>
        </row>
        <row r="4538">
          <cell r="A4538" t="str">
            <v>9941-0068-001-T</v>
          </cell>
          <cell r="B4538" t="str">
            <v>VALVE,CONTROL EMER.V,OPW #PCU161R,1-COM</v>
          </cell>
          <cell r="D4538" t="str">
            <v>EA</v>
          </cell>
        </row>
        <row r="4539">
          <cell r="A4539" t="str">
            <v>9941-0068-003-T</v>
          </cell>
          <cell r="B4539" t="str">
            <v>VALVE,CONTROL EMER.V,OPW #PCU361R,3-COMP</v>
          </cell>
          <cell r="D4539" t="str">
            <v>EA</v>
          </cell>
        </row>
        <row r="4540">
          <cell r="A4540" t="str">
            <v>9941-0068-006-T</v>
          </cell>
          <cell r="B4540" t="str">
            <v>VALVE,CONTROL EMER.V,OPW #PCU661R,6-COMP</v>
          </cell>
          <cell r="D4540" t="str">
            <v>EA</v>
          </cell>
        </row>
        <row r="4541">
          <cell r="A4541" t="str">
            <v>9941-0068-T</v>
          </cell>
          <cell r="B4541" t="str">
            <v>VALVE,CONTROL EMER.V,OPW #PCU761R,7-COMP</v>
          </cell>
          <cell r="D4541" t="str">
            <v>EA</v>
          </cell>
        </row>
        <row r="4542">
          <cell r="A4542" t="str">
            <v>9941-0121-T</v>
          </cell>
          <cell r="B4542" t="str">
            <v>VALVE,CONTROL EMER.V,OPW #PCU771R,7-COM</v>
          </cell>
          <cell r="D4542" t="str">
            <v>EA</v>
          </cell>
        </row>
        <row r="4543">
          <cell r="A4543" t="str">
            <v>9941-0133-T</v>
          </cell>
          <cell r="B4543" t="str">
            <v>VALVE,CONTROL EMER.V,OPW #PCU471R,4-COM</v>
          </cell>
          <cell r="D4543" t="str">
            <v>EA</v>
          </cell>
        </row>
        <row r="4544">
          <cell r="A4544" t="str">
            <v>9941-0134-T</v>
          </cell>
          <cell r="B4544" t="str">
            <v>VALVE,CONTROL EMER.V,OPW #PCU671R,6-COM</v>
          </cell>
          <cell r="D4544" t="str">
            <v>EA</v>
          </cell>
        </row>
        <row r="4545">
          <cell r="A4545" t="str">
            <v>9941-0158-T</v>
          </cell>
          <cell r="B4545" t="str">
            <v>VALVE,CONTROL EMER.V,OPW #PCU671L,6-COM</v>
          </cell>
          <cell r="D4545" t="str">
            <v>EA</v>
          </cell>
        </row>
        <row r="4546">
          <cell r="A4546" t="str">
            <v>026-0108-T</v>
          </cell>
          <cell r="B4546" t="str">
            <v>MANHOLE COLLAR AL KNAPPCO 16" #4754</v>
          </cell>
          <cell r="D4546" t="str">
            <v>EA</v>
          </cell>
        </row>
        <row r="4547">
          <cell r="A4547" t="str">
            <v>026-0119-001-T</v>
          </cell>
          <cell r="B4547" t="str">
            <v>MANHOLE COLLAR CIVA. 20" #4755</v>
          </cell>
          <cell r="D4547" t="str">
            <v>EA</v>
          </cell>
        </row>
        <row r="4548">
          <cell r="A4548" t="str">
            <v>031-0186-T</v>
          </cell>
          <cell r="B4548" t="str">
            <v>VALVE EMER,HI-FLOW,SEQ,EURO100-1S</v>
          </cell>
          <cell r="D4548" t="str">
            <v>EA</v>
          </cell>
        </row>
        <row r="4549">
          <cell r="A4549" t="str">
            <v>060-0105-006-T</v>
          </cell>
          <cell r="B4549" t="str">
            <v>VAPOR V. CIVACON #1995TWD-2B COAMING</v>
          </cell>
          <cell r="D4549" t="str">
            <v>EA</v>
          </cell>
        </row>
        <row r="4550">
          <cell r="A4550" t="str">
            <v>074-0214-T</v>
          </cell>
          <cell r="B4550" t="str">
            <v>VAPOR RECR, ADAPT CIVA#633LVB</v>
          </cell>
          <cell r="D4550" t="str">
            <v>EA</v>
          </cell>
        </row>
        <row r="4551">
          <cell r="A4551" t="str">
            <v>112-1007-015-T</v>
          </cell>
          <cell r="B4551" t="str">
            <v>M/H COVER CIVACON SSWN10131W49 (20")</v>
          </cell>
          <cell r="D4551" t="str">
            <v>EA</v>
          </cell>
        </row>
        <row r="4552">
          <cell r="A4552" t="str">
            <v>9001-0052-001-T</v>
          </cell>
          <cell r="B4552" t="str">
            <v>ADAPTOR API AL HANDLE CIVACON 891BA-NP</v>
          </cell>
          <cell r="D4552" t="str">
            <v>EA</v>
          </cell>
        </row>
        <row r="4553">
          <cell r="A4553" t="str">
            <v>9001-0053-001-T</v>
          </cell>
          <cell r="B4553" t="str">
            <v>ADAPTOR API CIVACON 891A-NP AL. HANDLE</v>
          </cell>
          <cell r="D4553" t="str">
            <v>EA</v>
          </cell>
        </row>
        <row r="4554">
          <cell r="A4554" t="str">
            <v>9036-0046-T</v>
          </cell>
          <cell r="B4554" t="str">
            <v>COUPLER REDUCE 3"-2" SS  633DA-SS3020</v>
          </cell>
          <cell r="D4554" t="str">
            <v>EA</v>
          </cell>
        </row>
        <row r="4555">
          <cell r="A4555" t="str">
            <v>9118-0018-T</v>
          </cell>
          <cell r="B4555" t="str">
            <v>CAP DUST ALUM API CIVACON #875C (BUNA-N)</v>
          </cell>
          <cell r="D4555" t="str">
            <v>EA</v>
          </cell>
        </row>
        <row r="4556">
          <cell r="A4556" t="str">
            <v>9136-0008-001-T</v>
          </cell>
          <cell r="B4556" t="str">
            <v>COUPLER GRAVITY CIVA 876C-AL4030 4"x3"</v>
          </cell>
          <cell r="D4556" t="str">
            <v>EA</v>
          </cell>
        </row>
        <row r="4557">
          <cell r="A4557" t="str">
            <v>9136-0008-002-T</v>
          </cell>
          <cell r="B4557" t="str">
            <v>COUPLER GRAVITY CIVACON#876C-AL40 (4")</v>
          </cell>
          <cell r="D4557" t="str">
            <v>EA</v>
          </cell>
        </row>
        <row r="4558">
          <cell r="A4558" t="str">
            <v>9383-0006-T</v>
          </cell>
          <cell r="B4558" t="str">
            <v>HOUSING PROBE&amp;CAP #1455-1455, 5W SENSOR</v>
          </cell>
          <cell r="D4558" t="str">
            <v>EA</v>
          </cell>
        </row>
        <row r="4559">
          <cell r="A4559" t="str">
            <v>9545-0028-002-T</v>
          </cell>
          <cell r="B4559" t="str">
            <v>MH COVER CIVACON-SSVN10131W49,C/W NV3000</v>
          </cell>
          <cell r="D4559" t="str">
            <v>EA</v>
          </cell>
        </row>
        <row r="4560">
          <cell r="A4560" t="str">
            <v>9545-0028-003-T</v>
          </cell>
          <cell r="B4560" t="str">
            <v>MH COVER CIVACON SSVN10131W4,C/W NV3000</v>
          </cell>
          <cell r="D4560" t="str">
            <v>EA</v>
          </cell>
        </row>
        <row r="4561">
          <cell r="A4561" t="str">
            <v>9545-0028-005-T</v>
          </cell>
          <cell r="B4561" t="str">
            <v>MH COVER CIVACON-SSVN10131W49,C/W NV4000</v>
          </cell>
          <cell r="D4561" t="str">
            <v>EA</v>
          </cell>
        </row>
        <row r="4562">
          <cell r="A4562" t="str">
            <v>9545-0028-006-T</v>
          </cell>
          <cell r="B4562" t="str">
            <v>MH COVER CIVACON SSVN10131W4,C/W NV4000</v>
          </cell>
          <cell r="D4562" t="str">
            <v>EA</v>
          </cell>
        </row>
        <row r="4563">
          <cell r="A4563" t="str">
            <v>9545-0031-003-T</v>
          </cell>
          <cell r="B4563" t="str">
            <v>MANHOLE,CIVA SVN308110 ;16"BOLT ON&lt;1GAL</v>
          </cell>
          <cell r="D4563" t="str">
            <v>EA</v>
          </cell>
        </row>
        <row r="4564">
          <cell r="A4564" t="str">
            <v>9545-0034-T</v>
          </cell>
          <cell r="B4564" t="str">
            <v>M/H TPM400 AL OPW. #K1-T400-240217GJ</v>
          </cell>
          <cell r="D4564" t="str">
            <v>EA</v>
          </cell>
        </row>
        <row r="4565">
          <cell r="A4565" t="str">
            <v>9577-0045-001-T</v>
          </cell>
          <cell r="B4565" t="str">
            <v>ONBOARD MONITOR CIVACON 3205L ROM</v>
          </cell>
          <cell r="D4565" t="str">
            <v>EA</v>
          </cell>
        </row>
        <row r="4566">
          <cell r="A4566" t="str">
            <v>9726-0041-T</v>
          </cell>
          <cell r="B4566" t="str">
            <v>SEAL KIT EURO100 SERIES EURO100RK</v>
          </cell>
          <cell r="D4566" t="str">
            <v>EA</v>
          </cell>
        </row>
        <row r="4567">
          <cell r="A4567" t="str">
            <v>9728-0056-T</v>
          </cell>
          <cell r="B4567" t="str">
            <v>RETAIN SENSOR OPW OPTIC #5032U / BOTTOM</v>
          </cell>
          <cell r="D4567" t="str">
            <v>EA</v>
          </cell>
        </row>
        <row r="4568">
          <cell r="A4568" t="str">
            <v>9887-0001-002-T</v>
          </cell>
          <cell r="B4568" t="str">
            <v>GASKET (10918) BUNA FOR CIVA.876</v>
          </cell>
          <cell r="D4568" t="str">
            <v>EA</v>
          </cell>
        </row>
        <row r="4569">
          <cell r="A4569" t="str">
            <v>9941-0190-004-T</v>
          </cell>
          <cell r="B4569" t="str">
            <v>VALVE PNEU CONTROL CIVA CONTROL SCP-4</v>
          </cell>
          <cell r="D4569" t="str">
            <v>EA</v>
          </cell>
        </row>
        <row r="4570">
          <cell r="A4570" t="str">
            <v>9941-0190-006-T</v>
          </cell>
          <cell r="B4570" t="str">
            <v>VALVE PNEU CONTROL CIVA CONTROL SCP-6</v>
          </cell>
          <cell r="D4570" t="str">
            <v>EA</v>
          </cell>
        </row>
        <row r="4571">
          <cell r="A4571" t="str">
            <v>9941-0286-001-T</v>
          </cell>
          <cell r="B4571" t="str">
            <v>BOTTOM VALVES CIVACON'S EURO 100-2</v>
          </cell>
          <cell r="D4571" t="str">
            <v>EA</v>
          </cell>
        </row>
        <row r="4572">
          <cell r="A4572" t="str">
            <v>9941-0286-T</v>
          </cell>
          <cell r="B4572" t="str">
            <v>VALVE EMERGENCY,HI-FLOW SEQ,EURO 100-2S</v>
          </cell>
          <cell r="D4572" t="str">
            <v>EA</v>
          </cell>
        </row>
        <row r="4573">
          <cell r="A4573" t="str">
            <v>9942-0018-T</v>
          </cell>
          <cell r="B4573" t="str">
            <v>VENT PRESSURE &amp;VACUUM CIVACON NV3000E</v>
          </cell>
          <cell r="D4573" t="str">
            <v>EA</v>
          </cell>
        </row>
        <row r="4574">
          <cell r="A4574" t="str">
            <v>9942-0021-T</v>
          </cell>
          <cell r="B4574" t="str">
            <v>VENT VAPOUR SEQUENTIAL AIR OPER. T196SV</v>
          </cell>
          <cell r="D4574" t="str">
            <v>EA</v>
          </cell>
        </row>
        <row r="4575">
          <cell r="A4575" t="str">
            <v>9942-0022-T</v>
          </cell>
          <cell r="B4575" t="str">
            <v>VENT VAPOUR SEQUENTIAL AIR OPER. T180SV</v>
          </cell>
          <cell r="D4575" t="str">
            <v>EA</v>
          </cell>
        </row>
        <row r="4576">
          <cell r="A4576" t="str">
            <v>9942-0051-T</v>
          </cell>
          <cell r="B4576" t="str">
            <v>VENT VAPOUR SEQUENTIAL AIR OPER.T195SVFE</v>
          </cell>
          <cell r="D4576" t="str">
            <v>EA</v>
          </cell>
        </row>
        <row r="4577">
          <cell r="A4577" t="str">
            <v>9118-0043-001-T</v>
          </cell>
          <cell r="B4577" t="str">
            <v>OPW CAP 3" 634B-SS30  (BUNA SEAL)</v>
          </cell>
          <cell r="D4577" t="str">
            <v>EA</v>
          </cell>
        </row>
        <row r="4578">
          <cell r="A4578" t="str">
            <v>9326-0119-T</v>
          </cell>
          <cell r="B4578" t="str">
            <v>GASKET 3" H02173M PTFE AUTOLOCK/KAMLOCK/</v>
          </cell>
          <cell r="D4578" t="str">
            <v>EA</v>
          </cell>
        </row>
        <row r="4579">
          <cell r="A4579" t="str">
            <v>9392-0079-001-T</v>
          </cell>
          <cell r="B4579" t="str">
            <v>OPW 66H-0975 3/4-INCH X 9-INCH STR.HOSE</v>
          </cell>
          <cell r="D4579" t="str">
            <v>EA</v>
          </cell>
        </row>
        <row r="4580">
          <cell r="A4580" t="str">
            <v>9561-0003-T</v>
          </cell>
          <cell r="B4580" t="str">
            <v>NOZZLE OPW-1290-0050 -1.5" AUTO SHUT-OFF</v>
          </cell>
          <cell r="D4580" t="str">
            <v>EA</v>
          </cell>
        </row>
        <row r="4581">
          <cell r="A4581" t="str">
            <v>9561-0009-T</v>
          </cell>
          <cell r="B4581" t="str">
            <v>NOZZLE OPW 1”7H-5400N-NUL BLACK,3 POSRAC</v>
          </cell>
          <cell r="D4581" t="str">
            <v>EA</v>
          </cell>
        </row>
        <row r="4582">
          <cell r="A4582" t="str">
            <v>9561-0010-T</v>
          </cell>
          <cell r="B4582" t="str">
            <v>NOZZLE OPW 3/4"[11B-0400-1P] BLACK</v>
          </cell>
          <cell r="D4582" t="str">
            <v>EA</v>
          </cell>
        </row>
        <row r="4583">
          <cell r="A4583" t="str">
            <v>9759-0006-T</v>
          </cell>
          <cell r="B4583" t="str">
            <v>BRAKEAWAYS OPW 66SP-5150 ;1.5" NPT</v>
          </cell>
          <cell r="D4583" t="str">
            <v>EA</v>
          </cell>
        </row>
        <row r="4584">
          <cell r="A4584" t="str">
            <v>9759-0008-001-T</v>
          </cell>
          <cell r="B4584" t="str">
            <v>SWIVAL BRAKEAWAYS OPW 66V-0300 ;3/4" NPT</v>
          </cell>
          <cell r="D4584" t="str">
            <v>EA</v>
          </cell>
        </row>
        <row r="4585">
          <cell r="A4585" t="str">
            <v>9759-0008-T</v>
          </cell>
          <cell r="B4585" t="str">
            <v>SWIVAL BRAKEAWAYS OPW 66V-1350 ;1" NPT</v>
          </cell>
          <cell r="D4585" t="str">
            <v>EA</v>
          </cell>
        </row>
        <row r="4586">
          <cell r="A4586" t="str">
            <v>9759-0009-001-T</v>
          </cell>
          <cell r="B4586" t="str">
            <v>Swivel joint 3/4”36S-5080 OPW</v>
          </cell>
          <cell r="D4586" t="str">
            <v>EA</v>
          </cell>
        </row>
        <row r="4587">
          <cell r="A4587" t="str">
            <v>9759-0009-T</v>
          </cell>
          <cell r="B4587" t="str">
            <v>Swivel joint 1”36S-5090 OPW</v>
          </cell>
          <cell r="D4587" t="str">
            <v>EA</v>
          </cell>
        </row>
        <row r="4588">
          <cell r="A4588" t="str">
            <v>031-0171-001-T</v>
          </cell>
          <cell r="B4588" t="str">
            <v>CHECK VALVE SEALCO#10200 1/2" PORT</v>
          </cell>
          <cell r="D4588" t="str">
            <v>EA</v>
          </cell>
        </row>
        <row r="4589">
          <cell r="A4589" t="str">
            <v>054-0100-002-T</v>
          </cell>
          <cell r="B4589" t="str">
            <v>NYLON AIR BRAKE TUBING YELLOW 3/8"</v>
          </cell>
          <cell r="D4589" t="str">
            <v>ME</v>
          </cell>
        </row>
        <row r="4590">
          <cell r="A4590" t="str">
            <v>070-0148-T</v>
          </cell>
          <cell r="B4590" t="str">
            <v>HANDLE CRANK LANDING LEG</v>
          </cell>
          <cell r="D4590" t="str">
            <v>EA</v>
          </cell>
        </row>
        <row r="4591">
          <cell r="A4591" t="str">
            <v>9500-0016-T</v>
          </cell>
          <cell r="B4591" t="str">
            <v>LANDLEG,JOST,D200A,C/W AIR BAG FOOT</v>
          </cell>
          <cell r="D4591" t="str">
            <v>EA</v>
          </cell>
        </row>
        <row r="4592">
          <cell r="A4592" t="str">
            <v>9500-0021-T</v>
          </cell>
          <cell r="B4592" t="str">
            <v>LANDING GEAR MODUL C (JOST #CS1064700R)</v>
          </cell>
          <cell r="D4592" t="str">
            <v>EA</v>
          </cell>
        </row>
        <row r="4593">
          <cell r="A4593" t="str">
            <v>9885-0003-T</v>
          </cell>
          <cell r="B4593" t="str">
            <v>TURNTABLE  JOST HE-1100/22</v>
          </cell>
          <cell r="D4593" t="str">
            <v>EA</v>
          </cell>
        </row>
        <row r="4594">
          <cell r="A4594" t="str">
            <v>054-0100-004-T</v>
          </cell>
          <cell r="B4594" t="str">
            <v>NYLON AIR BRAKE TUBING RED 3/8"</v>
          </cell>
          <cell r="D4594" t="str">
            <v>ME</v>
          </cell>
        </row>
        <row r="4595">
          <cell r="A4595" t="str">
            <v>9500-0001-001-T</v>
          </cell>
          <cell r="B4595" t="str">
            <v>LANDING LEG JOST D200T,SAND SHOE - SHORT</v>
          </cell>
          <cell r="D4595" t="str">
            <v>EA</v>
          </cell>
        </row>
        <row r="4596">
          <cell r="A4596" t="str">
            <v>9500-0001-003-T</v>
          </cell>
          <cell r="B4596" t="str">
            <v>LANDING LEG JOST D200T,SAND SHOE - LONG</v>
          </cell>
          <cell r="D4596" t="str">
            <v>EA</v>
          </cell>
        </row>
        <row r="4597">
          <cell r="A4597" t="str">
            <v>9500-0024-001-T</v>
          </cell>
          <cell r="B4597" t="str">
            <v>LANDING LEG JOST D200S WELD S-FOOT</v>
          </cell>
          <cell r="D4597" t="str">
            <v>EA</v>
          </cell>
        </row>
        <row r="4598">
          <cell r="A4598" t="str">
            <v>9500-0024-T</v>
          </cell>
          <cell r="B4598" t="str">
            <v>LANDING LEG JOST D200S CASTING S-FOOT</v>
          </cell>
          <cell r="D4598" t="str">
            <v>EA</v>
          </cell>
        </row>
        <row r="4599">
          <cell r="A4599" t="str">
            <v>9941-0177-T</v>
          </cell>
          <cell r="B4599" t="str">
            <v>VALVE PARK BRAKE RELEASE SEALCO 17600B</v>
          </cell>
          <cell r="D4599" t="str">
            <v>EA</v>
          </cell>
        </row>
        <row r="4600">
          <cell r="A4600" t="str">
            <v>FAC0778</v>
          </cell>
          <cell r="B4600" t="str">
            <v>ใบเจียร์ STAINLESS 4" หนา 2mm.</v>
          </cell>
          <cell r="D4600" t="str">
            <v>EA</v>
          </cell>
        </row>
        <row r="4601">
          <cell r="A4601" t="str">
            <v>FAC0781</v>
          </cell>
          <cell r="B4601" t="str">
            <v>ใบเจียร์STAINLESS ขนาด5"หนา6mm.</v>
          </cell>
          <cell r="D4601" t="str">
            <v>EA</v>
          </cell>
        </row>
        <row r="4602">
          <cell r="A4602" t="str">
            <v>FAC1366</v>
          </cell>
          <cell r="B4602" t="str">
            <v>Y966TN(T)#80 251826mm [ผ้าทรายสายพาน]</v>
          </cell>
          <cell r="D4602" t="str">
            <v>EA</v>
          </cell>
        </row>
        <row r="4603">
          <cell r="A4603" t="str">
            <v>FAC1380</v>
          </cell>
          <cell r="B4603" t="str">
            <v>สายพานสก๊อตไบร์ทสีแดง 25*1826 mm</v>
          </cell>
          <cell r="D4603" t="str">
            <v>EA</v>
          </cell>
        </row>
        <row r="4604">
          <cell r="A4604" t="str">
            <v>FAC1381</v>
          </cell>
          <cell r="B4604" t="str">
            <v>สายพานสก๊อตไบร์ทสีน้ำตาล 50*1826 mm</v>
          </cell>
          <cell r="D4604" t="str">
            <v>EA</v>
          </cell>
        </row>
        <row r="4605">
          <cell r="A4605" t="str">
            <v>FAC0541</v>
          </cell>
          <cell r="B4605" t="str">
            <v>WELDING CLOTHS, HALF, VEST POY</v>
          </cell>
          <cell r="D4605" t="str">
            <v>EA</v>
          </cell>
        </row>
        <row r="4606">
          <cell r="A4606" t="str">
            <v>FAC0542</v>
          </cell>
          <cell r="B4606" t="str">
            <v>WELDING CLOTH, HOLF, JEANS</v>
          </cell>
          <cell r="D4606" t="str">
            <v>EA</v>
          </cell>
        </row>
        <row r="4607">
          <cell r="A4607" t="str">
            <v>212-0159-001-T</v>
          </cell>
          <cell r="B4607" t="str">
            <v>SAFETY STANDARD PLATE(SEMI) SS 304</v>
          </cell>
          <cell r="D4607" t="str">
            <v>EA</v>
          </cell>
        </row>
        <row r="4608">
          <cell r="A4608" t="str">
            <v>212-0159-001-T-LB</v>
          </cell>
          <cell r="B4608" t="str">
            <v>LABOR SAFETY STANDARD PLATE(SEMI) SS 304</v>
          </cell>
          <cell r="D4608" t="str">
            <v>EA</v>
          </cell>
        </row>
        <row r="4609">
          <cell r="A4609" t="str">
            <v>212-0263-001-T-LB</v>
          </cell>
          <cell r="B4609" t="str">
            <v>LABOR COST SAFETY STANDARD PLATE</v>
          </cell>
          <cell r="D4609" t="str">
            <v>EA</v>
          </cell>
        </row>
        <row r="4610">
          <cell r="A4610" t="str">
            <v>212-0264-001-T-LB</v>
          </cell>
          <cell r="B4610" t="str">
            <v>LABOR COST SAFETY STANDARD PLATE</v>
          </cell>
          <cell r="D4610" t="str">
            <v>EA</v>
          </cell>
        </row>
        <row r="4611">
          <cell r="A4611" t="str">
            <v>212-0270-T-LB</v>
          </cell>
          <cell r="B4611" t="str">
            <v>LABOR COST NAME PLATE (ADR SPEC) WITH</v>
          </cell>
          <cell r="D4611" t="str">
            <v>EA</v>
          </cell>
        </row>
        <row r="4612">
          <cell r="A4612" t="str">
            <v>212-0271-T-LB</v>
          </cell>
          <cell r="B4612" t="str">
            <v>LABOR COSTSAFETY STANDARD PLATE</v>
          </cell>
          <cell r="D4612" t="str">
            <v>EA</v>
          </cell>
        </row>
        <row r="4613">
          <cell r="A4613" t="str">
            <v>212-0272-T-LB</v>
          </cell>
          <cell r="B4613" t="str">
            <v>LABOR COST SPECIFICATION PLATE (ADR SPEC</v>
          </cell>
          <cell r="D4613" t="str">
            <v>EA</v>
          </cell>
        </row>
        <row r="4614">
          <cell r="A4614" t="str">
            <v>212-0331-T-LB</v>
          </cell>
          <cell r="B4614" t="str">
            <v>LABOR COST NAME PLATE (ADR SPEC) WITH</v>
          </cell>
          <cell r="D4614" t="str">
            <v>EA</v>
          </cell>
        </row>
        <row r="4615">
          <cell r="A4615" t="str">
            <v>212-0332-T-LB</v>
          </cell>
          <cell r="B4615" t="str">
            <v>LABOR COST NAME PLATE (ADR SPEC) WITH</v>
          </cell>
          <cell r="D4615" t="str">
            <v>EA</v>
          </cell>
        </row>
        <row r="4616">
          <cell r="A4616" t="str">
            <v>FAC0003</v>
          </cell>
          <cell r="B4616" t="str">
            <v>K165  STAINLESS GEL CLEAN {1 KG/BOTTLE}</v>
          </cell>
          <cell r="D4616" t="str">
            <v>BT</v>
          </cell>
        </row>
        <row r="4617">
          <cell r="A4617" t="str">
            <v>FAC1098</v>
          </cell>
          <cell r="B4617" t="str">
            <v>Safety Shoes แบบช่างเชื่อม รุ่น TS328EST</v>
          </cell>
          <cell r="D4617" t="str">
            <v>EA</v>
          </cell>
        </row>
        <row r="4618">
          <cell r="A4618" t="str">
            <v>FAC0016</v>
          </cell>
          <cell r="B4618" t="str">
            <v>SAW BELT SILCO S-6MM.-0.63MM-4-30 ME/RL</v>
          </cell>
          <cell r="D4618" t="str">
            <v>BX</v>
          </cell>
        </row>
        <row r="4619">
          <cell r="A4619" t="str">
            <v>9880-0035-T</v>
          </cell>
          <cell r="B4619" t="str">
            <v>RECTANGLE TUBE JIS G3466 150X75 T 6 MM.</v>
          </cell>
          <cell r="D4619" t="str">
            <v>ME</v>
          </cell>
        </row>
        <row r="4620">
          <cell r="A4620" t="str">
            <v>9880-0036-T</v>
          </cell>
          <cell r="B4620" t="str">
            <v>RECTANGLE TUBE TIS107 100X50 T4.5MM.</v>
          </cell>
          <cell r="D4620" t="str">
            <v>ME</v>
          </cell>
        </row>
        <row r="4621">
          <cell r="A4621" t="str">
            <v>9442-0014-T</v>
          </cell>
          <cell r="B4621" t="str">
            <v>PRODUCT INDICA. RD 8 SIDE BIG SHAFT, STD</v>
          </cell>
          <cell r="D4621" t="str">
            <v>EA</v>
          </cell>
        </row>
        <row r="4622">
          <cell r="A4622" t="str">
            <v>9442-0019-T</v>
          </cell>
          <cell r="B4622" t="str">
            <v>PRODUCT INDICA. RD 10 SIDE BIG SHAFT STD</v>
          </cell>
          <cell r="D4622" t="str">
            <v>EA</v>
          </cell>
        </row>
        <row r="4623">
          <cell r="A4623" t="str">
            <v>FAC0836</v>
          </cell>
          <cell r="B4623" t="str">
            <v>Heil Polo Shirt (Female) Size XL</v>
          </cell>
          <cell r="D4623" t="str">
            <v>EA</v>
          </cell>
        </row>
        <row r="4624">
          <cell r="A4624" t="str">
            <v>FAC0845</v>
          </cell>
          <cell r="B4624" t="str">
            <v>Heil Polo Shirt (Men) Size L</v>
          </cell>
          <cell r="D4624" t="str">
            <v>EA</v>
          </cell>
        </row>
        <row r="4625">
          <cell r="A4625" t="str">
            <v>FAC0847</v>
          </cell>
          <cell r="B4625" t="str">
            <v>Heil Polo Shirt (Men) Size 2XL</v>
          </cell>
          <cell r="D4625" t="str">
            <v>EA</v>
          </cell>
        </row>
        <row r="4626">
          <cell r="A4626" t="str">
            <v>FAC0849</v>
          </cell>
          <cell r="B4626" t="str">
            <v>Heil Polo Shirt (Men) Size 4XL</v>
          </cell>
          <cell r="D4626" t="str">
            <v>EA</v>
          </cell>
        </row>
        <row r="4627">
          <cell r="A4627" t="str">
            <v>FAC0861</v>
          </cell>
          <cell r="B4627" t="str">
            <v>Heil Polo Shirt (Men) Size M</v>
          </cell>
          <cell r="D4627" t="str">
            <v>EA</v>
          </cell>
        </row>
        <row r="4628">
          <cell r="A4628" t="str">
            <v>FAC1265</v>
          </cell>
          <cell r="B4628" t="str">
            <v>Heil T-Shirt (Gray)เสื้อยืดสีเทา</v>
          </cell>
          <cell r="D4628" t="str">
            <v>EA</v>
          </cell>
        </row>
        <row r="4629">
          <cell r="A4629" t="str">
            <v>FAC1267</v>
          </cell>
          <cell r="B4629" t="str">
            <v>Heil T-Shirt(Grey)เสื้อโปโลเทา</v>
          </cell>
          <cell r="D4629" t="str">
            <v>EA</v>
          </cell>
        </row>
        <row r="4630">
          <cell r="A4630" t="str">
            <v>FAC1268</v>
          </cell>
          <cell r="B4630" t="str">
            <v>Heil Jacket-เสื้อช็อป</v>
          </cell>
          <cell r="D4630" t="str">
            <v>EA</v>
          </cell>
        </row>
        <row r="4631">
          <cell r="A4631" t="str">
            <v>FAC1269</v>
          </cell>
          <cell r="B4631" t="str">
            <v>Heil Coverallsชุดหมี</v>
          </cell>
          <cell r="D4631" t="str">
            <v>EA</v>
          </cell>
        </row>
        <row r="4632">
          <cell r="A4632" t="str">
            <v>FAC1270</v>
          </cell>
          <cell r="B4632" t="str">
            <v>Joey pantsกางเกงโจอี้</v>
          </cell>
          <cell r="D4632" t="str">
            <v>EA</v>
          </cell>
        </row>
        <row r="4633">
          <cell r="A4633" t="str">
            <v>9291-0025-T</v>
          </cell>
          <cell r="B4633" t="str">
            <v>FILTER, HIGH FLOW 0.22 μm. TEFLO GAS 10”</v>
          </cell>
          <cell r="D4633" t="str">
            <v>EA</v>
          </cell>
        </row>
        <row r="4634">
          <cell r="A4634" t="str">
            <v>9383-0008-T</v>
          </cell>
          <cell r="B4634" t="str">
            <v>VENT FILTER HOUSING SS316L H-VCF</v>
          </cell>
          <cell r="D4634" t="str">
            <v>EA</v>
          </cell>
        </row>
        <row r="4635">
          <cell r="A4635" t="str">
            <v>9383-0014-T</v>
          </cell>
          <cell r="B4635" t="str">
            <v>VENT FILTER HOUSING SS316L H-VCF</v>
          </cell>
          <cell r="D4635" t="str">
            <v>EA</v>
          </cell>
        </row>
        <row r="4636">
          <cell r="A4636" t="str">
            <v>WLC4001</v>
          </cell>
          <cell r="B4636" t="str">
            <v>GAS NOZZLE 18031</v>
          </cell>
          <cell r="D4636" t="str">
            <v>EA</v>
          </cell>
        </row>
        <row r="4637">
          <cell r="A4637" t="str">
            <v>WLC4002</v>
          </cell>
          <cell r="B4637" t="str">
            <v>CURRENT TIP AL. 1/16" 10903</v>
          </cell>
          <cell r="D4637" t="str">
            <v>EA</v>
          </cell>
        </row>
        <row r="4638">
          <cell r="A4638" t="str">
            <v>9941-0197-T</v>
          </cell>
          <cell r="B4638" t="str">
            <v>EMER.CUT OFF VALVE PARKER #B53003HY</v>
          </cell>
          <cell r="D4638" t="str">
            <v>EA</v>
          </cell>
        </row>
        <row r="4639">
          <cell r="A4639" t="str">
            <v>9941-0202-T</v>
          </cell>
          <cell r="B4639" t="str">
            <v>5/2 CONTROL V SET BY BUTTON &amp;RESET BY</v>
          </cell>
          <cell r="D4639" t="str">
            <v>EA</v>
          </cell>
        </row>
        <row r="4640">
          <cell r="A4640" t="str">
            <v>074-2731-044</v>
          </cell>
          <cell r="B4640" t="str">
            <v>ADAPTER FM#AS-4"W/GASKET,AL,STR.THD.</v>
          </cell>
          <cell r="D4640" t="str">
            <v>EA</v>
          </cell>
        </row>
        <row r="4641">
          <cell r="A4641" t="str">
            <v>074-0308-T-LB</v>
          </cell>
          <cell r="B4641" t="str">
            <v>LABOR COST FLANGE TO PVV204U W M/HVOH410</v>
          </cell>
          <cell r="D4641" t="str">
            <v>EA</v>
          </cell>
        </row>
        <row r="4642">
          <cell r="A4642" t="str">
            <v>074-0317-T-LB</v>
          </cell>
          <cell r="B4642" t="str">
            <v>LABOR COST FOR FLANGE  AL. 4" FOR ADT.</v>
          </cell>
          <cell r="D4642" t="str">
            <v>EA</v>
          </cell>
        </row>
        <row r="4643">
          <cell r="A4643" t="str">
            <v>074-0358-T</v>
          </cell>
          <cell r="B4643" t="str">
            <v>FLANGE SS. PUMP SQUARE 3"</v>
          </cell>
          <cell r="D4643" t="str">
            <v>EA</v>
          </cell>
        </row>
        <row r="4644">
          <cell r="A4644" t="str">
            <v>158-0144-001-LB</v>
          </cell>
          <cell r="B4644" t="str">
            <v>LABOR COST PIPE AL 5"W/2GROOVE 85"LG</v>
          </cell>
          <cell r="D4644" t="str">
            <v>EA</v>
          </cell>
        </row>
        <row r="4645">
          <cell r="A4645" t="str">
            <v>158-0179-T</v>
          </cell>
          <cell r="B4645" t="str">
            <v>5"LOW PROFILE PIPE BUILT-UP MAIN</v>
          </cell>
          <cell r="D4645" t="str">
            <v>EA</v>
          </cell>
        </row>
        <row r="4646">
          <cell r="A4646" t="str">
            <v>158-0180-T</v>
          </cell>
          <cell r="B4646" t="str">
            <v>5"LOW PROFILE PIPE BUILT-UP BRANCH</v>
          </cell>
          <cell r="D4646" t="str">
            <v>EA</v>
          </cell>
        </row>
        <row r="4647">
          <cell r="A4647" t="str">
            <v>212-1266-001</v>
          </cell>
          <cell r="B4647" t="str">
            <v>HOLDER PLACARD SLIDEMASTER AL.80SM</v>
          </cell>
          <cell r="D4647" t="str">
            <v>EA</v>
          </cell>
        </row>
        <row r="4648">
          <cell r="A4648" t="str">
            <v>9599-0024-008-T</v>
          </cell>
          <cell r="B4648" t="str">
            <v>DUO FLIP PLACARD SYSTEM #PH-126CTP</v>
          </cell>
          <cell r="D4648" t="str">
            <v>EA</v>
          </cell>
        </row>
        <row r="4649">
          <cell r="A4649" t="str">
            <v>9545-0035-T</v>
          </cell>
          <cell r="B4649" t="str">
            <v>MANHOLE, PEROLO DN 450 ALU 2 BAR WP,</v>
          </cell>
          <cell r="D4649" t="str">
            <v>EA</v>
          </cell>
        </row>
        <row r="4650">
          <cell r="A4650" t="str">
            <v>9224-0007-001-T</v>
          </cell>
          <cell r="B4650" t="str">
            <v>BURSTING DISC PEROLO #DRR80P367T20</v>
          </cell>
          <cell r="D4650" t="str">
            <v>EA</v>
          </cell>
        </row>
        <row r="4651">
          <cell r="A4651" t="str">
            <v>9293-0075-T</v>
          </cell>
          <cell r="B4651" t="str">
            <v>WELD-IN FLANGE EXT Ø 200 MM, INT Ø 114.3</v>
          </cell>
          <cell r="D4651" t="str">
            <v>EA</v>
          </cell>
        </row>
        <row r="4652">
          <cell r="A4652" t="str">
            <v>9755-0016-T</v>
          </cell>
          <cell r="B4652" t="str">
            <v>STUD KIT 6x M12 34/25 STUDS, 1xM12 40/30</v>
          </cell>
          <cell r="D4652" t="str">
            <v>EA</v>
          </cell>
        </row>
        <row r="4653">
          <cell r="A4653" t="str">
            <v>9941-0257-T</v>
          </cell>
          <cell r="B4653" t="str">
            <v>CHEMFLOW-PEROLO F/V 3'' 90° PNEU OPRTED</v>
          </cell>
          <cell r="D4653" t="str">
            <v>EA</v>
          </cell>
        </row>
        <row r="4654">
          <cell r="A4654" t="str">
            <v>9941-0283-T</v>
          </cell>
          <cell r="B4654" t="str">
            <v>VALVE P/V PEROLO #MX80S37T21G 3" ASA150</v>
          </cell>
          <cell r="D4654" t="str">
            <v>EA</v>
          </cell>
        </row>
        <row r="4655">
          <cell r="A4655" t="str">
            <v>003-2707</v>
          </cell>
          <cell r="B4655" t="str">
            <v>BEARING-AXLE OUTER(HM-212049,HM-212011)</v>
          </cell>
          <cell r="D4655" t="str">
            <v>EA</v>
          </cell>
        </row>
        <row r="4656">
          <cell r="A4656" t="str">
            <v>003-2707-001</v>
          </cell>
          <cell r="B4656" t="str">
            <v>HM212049 BEARING AXLE OUTTER CONE</v>
          </cell>
          <cell r="D4656" t="str">
            <v>EA</v>
          </cell>
        </row>
        <row r="4657">
          <cell r="A4657" t="str">
            <v>003-2992</v>
          </cell>
          <cell r="B4657" t="str">
            <v>BEARING-AXLE INNER (HM-218248,HM-218210)</v>
          </cell>
          <cell r="D4657" t="str">
            <v>EA</v>
          </cell>
        </row>
        <row r="4658">
          <cell r="A4658" t="str">
            <v>003-2992-001</v>
          </cell>
          <cell r="B4658" t="str">
            <v>HM218248 BEARING AXLE INNER CONE</v>
          </cell>
          <cell r="D4658" t="str">
            <v>EA</v>
          </cell>
        </row>
        <row r="4659">
          <cell r="A4659" t="str">
            <v>003-3449</v>
          </cell>
          <cell r="B4659" t="str">
            <v>CUP&amp;CONE,BEARING,HM518445/ HM518410</v>
          </cell>
          <cell r="D4659" t="str">
            <v>EA</v>
          </cell>
        </row>
        <row r="4660">
          <cell r="A4660" t="str">
            <v>022-0123-T</v>
          </cell>
          <cell r="B4660" t="str">
            <v>WELT BODY SIDE (RUBBER WEATHER STRIP)</v>
          </cell>
          <cell r="D4660" t="str">
            <v>ME</v>
          </cell>
        </row>
        <row r="4661">
          <cell r="A4661" t="str">
            <v>031-0124-008-T</v>
          </cell>
          <cell r="B4661" t="str">
            <v>VALVE BALL 1" SCREW TYPE BRONZE.</v>
          </cell>
          <cell r="D4661" t="str">
            <v>EA</v>
          </cell>
        </row>
        <row r="4662">
          <cell r="A4662" t="str">
            <v>031-0124-013-T</v>
          </cell>
          <cell r="B4662" t="str">
            <v>VALVE BALL 2",PN25,JK,BRASS,NICKEL PLATE</v>
          </cell>
          <cell r="D4662" t="str">
            <v>EA</v>
          </cell>
        </row>
        <row r="4663">
          <cell r="A4663" t="str">
            <v>031-2616</v>
          </cell>
          <cell r="B4663" t="str">
            <v>BALL VALVE 2" ,VRF, BSP THREAD</v>
          </cell>
          <cell r="D4663" t="str">
            <v>EA</v>
          </cell>
        </row>
        <row r="4664">
          <cell r="A4664" t="str">
            <v>036-0119-015-T</v>
          </cell>
          <cell r="B4664" t="str">
            <v>U-BOLT,1/2" PIPE/OD21.7mm ZINC LOCKNUT</v>
          </cell>
          <cell r="D4664" t="str">
            <v>EA</v>
          </cell>
        </row>
        <row r="4665">
          <cell r="A4665" t="str">
            <v>036-0119-020-T</v>
          </cell>
          <cell r="B4665" t="str">
            <v>U-BOLT,3/4" PIPE/OD27.2mm ZINC LOCKNUT</v>
          </cell>
          <cell r="D4665" t="str">
            <v>EA</v>
          </cell>
        </row>
        <row r="4666">
          <cell r="A4666" t="str">
            <v>036-0119-080-T</v>
          </cell>
          <cell r="B4666" t="str">
            <v>U-BOLT,3" PIPE/OD89.1mm ZINC LOCKNUT</v>
          </cell>
          <cell r="D4666" t="str">
            <v>EA</v>
          </cell>
        </row>
        <row r="4667">
          <cell r="A4667" t="str">
            <v>036-0119-100-T</v>
          </cell>
          <cell r="B4667" t="str">
            <v>U-BOLT 4" PIPE/OD114.3mm ZINC LOCKNUT</v>
          </cell>
          <cell r="D4667" t="str">
            <v>EA</v>
          </cell>
        </row>
        <row r="4668">
          <cell r="A4668" t="str">
            <v>036-0121-T</v>
          </cell>
          <cell r="B4668" t="str">
            <v>LATCH LOCK W/KEY PAD SS #TL04KSS</v>
          </cell>
          <cell r="D4668" t="str">
            <v>EA</v>
          </cell>
        </row>
        <row r="4669">
          <cell r="A4669" t="str">
            <v>036-0123-T</v>
          </cell>
          <cell r="B4669" t="str">
            <v>SPLICING SLEEVE AL FOR 1/4" DIA CABLE</v>
          </cell>
          <cell r="D4669" t="str">
            <v>EA</v>
          </cell>
        </row>
        <row r="4670">
          <cell r="A4670" t="str">
            <v>036-0140-007-T</v>
          </cell>
          <cell r="B4670" t="str">
            <v>U-BOLT FOR PIPE 4" ZINC LOCKNUT</v>
          </cell>
          <cell r="D4670" t="str">
            <v>EA</v>
          </cell>
        </row>
        <row r="4671">
          <cell r="A4671" t="str">
            <v>036-1329-207</v>
          </cell>
          <cell r="B4671" t="str">
            <v>HOSE CLAMP 2.5" SS 410</v>
          </cell>
          <cell r="D4671" t="str">
            <v>EA</v>
          </cell>
        </row>
        <row r="4672">
          <cell r="A4672" t="str">
            <v>036-1329-208</v>
          </cell>
          <cell r="B4672" t="str">
            <v>HOSE CLAMP 3" SS 410</v>
          </cell>
          <cell r="D4672" t="str">
            <v>EA</v>
          </cell>
        </row>
        <row r="4673">
          <cell r="A4673" t="str">
            <v>036-1329-211</v>
          </cell>
          <cell r="B4673" t="str">
            <v>HOSE CLAMP 4.5" SS410</v>
          </cell>
          <cell r="D4673" t="str">
            <v>EA</v>
          </cell>
        </row>
        <row r="4674">
          <cell r="A4674" t="str">
            <v>036-1383</v>
          </cell>
          <cell r="B4674" t="str">
            <v>SPLICING SLEEVE AL 4mm DIA CABLE (4mm)</v>
          </cell>
          <cell r="D4674" t="str">
            <v>EA</v>
          </cell>
        </row>
        <row r="4675">
          <cell r="A4675" t="str">
            <v>042-0129-003-T</v>
          </cell>
          <cell r="B4675" t="str">
            <v>CIVA AL ADAPTOR MALE&amp;NPT 1" #633F-0120</v>
          </cell>
          <cell r="D4675" t="str">
            <v>EA</v>
          </cell>
        </row>
        <row r="4676">
          <cell r="A4676" t="str">
            <v>053-0127-T</v>
          </cell>
          <cell r="B4676" t="str">
            <v>LATCH SPRING LOCK FOR TRUCK</v>
          </cell>
          <cell r="D4676" t="str">
            <v>EA</v>
          </cell>
        </row>
        <row r="4677">
          <cell r="A4677" t="str">
            <v>053-0131-T</v>
          </cell>
          <cell r="B4677" t="str">
            <v>LOCKING KIT REAR CABINET FOR WATER TANK</v>
          </cell>
          <cell r="D4677" t="str">
            <v>EA</v>
          </cell>
        </row>
        <row r="4678">
          <cell r="A4678" t="str">
            <v>054-0119-009-T</v>
          </cell>
          <cell r="B4678" t="str">
            <v>REDUCER BRASS 3/4"FM x 1/2" NPT,M</v>
          </cell>
          <cell r="D4678" t="str">
            <v>EA</v>
          </cell>
        </row>
        <row r="4679">
          <cell r="A4679" t="str">
            <v>054-0124-014-T</v>
          </cell>
          <cell r="B4679" t="str">
            <v>NYLON TUBE BLACK 1/4"  RILSAN PA 11</v>
          </cell>
          <cell r="D4679" t="str">
            <v>ME</v>
          </cell>
        </row>
        <row r="4680">
          <cell r="A4680" t="str">
            <v>054-0140-003-T</v>
          </cell>
          <cell r="B4680" t="str">
            <v>ELBOW 2 1/2" 90 Degree (STL)</v>
          </cell>
          <cell r="D4680" t="str">
            <v>EA</v>
          </cell>
        </row>
        <row r="4681">
          <cell r="A4681" t="str">
            <v>054-0141-001-T</v>
          </cell>
          <cell r="B4681" t="str">
            <v>ELBOW 3" 6mm THK 45 Degree (STEEL)</v>
          </cell>
          <cell r="D4681" t="str">
            <v>EA</v>
          </cell>
        </row>
        <row r="4682">
          <cell r="A4682" t="str">
            <v>054-0198-001-T</v>
          </cell>
          <cell r="B4682" t="str">
            <v>ECCENTRIC REDUCER STL. 4" TO 3" SCH 40</v>
          </cell>
          <cell r="D4682" t="str">
            <v>EA</v>
          </cell>
        </row>
        <row r="4683">
          <cell r="A4683" t="str">
            <v>054-0198-002-T</v>
          </cell>
          <cell r="B4683" t="str">
            <v>ECCENTRIC REDUCER STL. 4" TO 3" SCH 10</v>
          </cell>
          <cell r="D4683" t="str">
            <v>EA</v>
          </cell>
        </row>
        <row r="4684">
          <cell r="A4684" t="str">
            <v>054-0273-T</v>
          </cell>
          <cell r="B4684" t="str">
            <v>TEE 1/4" NPT M</v>
          </cell>
          <cell r="D4684" t="str">
            <v>EA</v>
          </cell>
        </row>
        <row r="4685">
          <cell r="A4685" t="str">
            <v>054-0301-T</v>
          </cell>
          <cell r="B4685" t="str">
            <v>HEX HEAD ADAPTER BRASS 3/8"M.x3/8" FM</v>
          </cell>
          <cell r="D4685" t="str">
            <v>EA</v>
          </cell>
        </row>
        <row r="4686">
          <cell r="A4686" t="str">
            <v>054-0832</v>
          </cell>
          <cell r="B4686" t="str">
            <v>WALL BUNDY 3/8"OD x .028"WT 6ME</v>
          </cell>
          <cell r="D4686" t="str">
            <v>ME</v>
          </cell>
        </row>
        <row r="4687">
          <cell r="A4687" t="str">
            <v>054-3689</v>
          </cell>
          <cell r="B4687" t="str">
            <v>UNIUN-TUBE FITTING W/GREASE FITTING</v>
          </cell>
          <cell r="D4687" t="str">
            <v>EA</v>
          </cell>
        </row>
        <row r="4688">
          <cell r="A4688" t="str">
            <v>054-4696-036</v>
          </cell>
          <cell r="B4688" t="str">
            <v>MALE ELBOW,90 DEG, BRASS, 1/8" NPT-1/4T</v>
          </cell>
          <cell r="D4688" t="str">
            <v>EA</v>
          </cell>
        </row>
        <row r="4689">
          <cell r="A4689" t="str">
            <v>054-6973-250</v>
          </cell>
          <cell r="B4689" t="str">
            <v>PLASTIC SPLIT-SIDE CONVOLUTED TUBE 1/4"</v>
          </cell>
          <cell r="D4689" t="str">
            <v>ME</v>
          </cell>
        </row>
        <row r="4690">
          <cell r="A4690" t="str">
            <v>054-6973-375</v>
          </cell>
          <cell r="B4690" t="str">
            <v>PLASTIC SPLIT-SIDE CONVOLUTED TUBE 3/8"</v>
          </cell>
          <cell r="D4690" t="str">
            <v>ME</v>
          </cell>
        </row>
        <row r="4691">
          <cell r="A4691" t="str">
            <v>054-6973-500</v>
          </cell>
          <cell r="B4691" t="str">
            <v>PLASTIC SPLIT-SIDE CONVOLUTED TUBE 1/2"</v>
          </cell>
          <cell r="D4691" t="str">
            <v>ME</v>
          </cell>
        </row>
        <row r="4692">
          <cell r="A4692" t="str">
            <v>054-6973-750</v>
          </cell>
          <cell r="B4692" t="str">
            <v>PLASTIC SPLIT-SIDE CONVOLUTED TUBE 3/4"</v>
          </cell>
          <cell r="D4692" t="str">
            <v>ME</v>
          </cell>
        </row>
        <row r="4693">
          <cell r="A4693" t="str">
            <v>055-0100-T</v>
          </cell>
          <cell r="B4693" t="str">
            <v>WASHER BUILT-UP ID ∅27 x OD ∅55mm</v>
          </cell>
          <cell r="D4693" t="str">
            <v>EA</v>
          </cell>
        </row>
        <row r="4694">
          <cell r="A4694" t="str">
            <v>057-0134-T</v>
          </cell>
          <cell r="B4694" t="str">
            <v>SOCKET FRONT(CONTACT TYPE)SERVICE LINE</v>
          </cell>
          <cell r="D4694" t="str">
            <v>EA</v>
          </cell>
        </row>
        <row r="4695">
          <cell r="A4695" t="str">
            <v>057-0135-T</v>
          </cell>
          <cell r="B4695" t="str">
            <v>SOCKET FRONT(CONTACT TYPE)EMER. LINE</v>
          </cell>
          <cell r="D4695" t="str">
            <v>EA</v>
          </cell>
        </row>
        <row r="4696">
          <cell r="A4696" t="str">
            <v>057-0522-030-T</v>
          </cell>
          <cell r="B4696" t="str">
            <v>FLEXIBLE EXHAUST PIPE STL. 3" LONG 30 cm</v>
          </cell>
          <cell r="D4696" t="str">
            <v>EA</v>
          </cell>
        </row>
        <row r="4697">
          <cell r="A4697" t="str">
            <v>058-0113-100-T</v>
          </cell>
          <cell r="B4697" t="str">
            <v>HEX NIPPLE BRASS  1" NPT</v>
          </cell>
          <cell r="D4697" t="str">
            <v>EA</v>
          </cell>
        </row>
        <row r="4698">
          <cell r="A4698" t="str">
            <v>058-0113-350-T</v>
          </cell>
          <cell r="B4698" t="str">
            <v>HEX NIPPLE BRASS 1/4" BSPT</v>
          </cell>
          <cell r="D4698" t="str">
            <v>EA</v>
          </cell>
        </row>
        <row r="4699">
          <cell r="A4699" t="str">
            <v>058-0119-002-T</v>
          </cell>
          <cell r="B4699" t="str">
            <v>REDUCER BUSHING BRASS NPT M1/4"x FM 1/8"</v>
          </cell>
          <cell r="D4699" t="str">
            <v>EA</v>
          </cell>
        </row>
        <row r="4700">
          <cell r="A4700" t="str">
            <v>058-0119-011-T</v>
          </cell>
          <cell r="B4700" t="str">
            <v>REDUCER BUSHING BRASS NPT  1/8"Mx1/4"FM</v>
          </cell>
          <cell r="D4700" t="str">
            <v>EA</v>
          </cell>
        </row>
        <row r="4701">
          <cell r="A4701" t="str">
            <v>058-0119-015-T</v>
          </cell>
          <cell r="B4701" t="str">
            <v>REDUCER BUSHING BRASS NPT 1/2"M x 3/4"FM</v>
          </cell>
          <cell r="D4701" t="str">
            <v>EA</v>
          </cell>
        </row>
        <row r="4702">
          <cell r="A4702" t="str">
            <v>058-0119-020-T</v>
          </cell>
          <cell r="B4702" t="str">
            <v>REDUCER BUSHING BRASS NPT 3/8"M xM12 FM</v>
          </cell>
          <cell r="D4702" t="str">
            <v>EA</v>
          </cell>
        </row>
        <row r="4703">
          <cell r="A4703" t="str">
            <v>058-0119-021-T</v>
          </cell>
          <cell r="B4703" t="str">
            <v>REDUCER BUSHING BRASS 1/4"M x1/2"FM. NPT</v>
          </cell>
          <cell r="D4703" t="str">
            <v>EA</v>
          </cell>
        </row>
        <row r="4704">
          <cell r="A4704" t="str">
            <v>058-0169-100-T</v>
          </cell>
          <cell r="B4704" t="str">
            <v>COUPLING SS 1" NPT.</v>
          </cell>
          <cell r="D4704" t="str">
            <v>EA</v>
          </cell>
        </row>
        <row r="4705">
          <cell r="A4705" t="str">
            <v>058-0271-T</v>
          </cell>
          <cell r="B4705" t="str">
            <v>NIPPLE  1/4"- 1/4"  NPT</v>
          </cell>
          <cell r="D4705" t="str">
            <v>EA</v>
          </cell>
        </row>
        <row r="4706">
          <cell r="A4706" t="str">
            <v>058-0272-T</v>
          </cell>
          <cell r="B4706" t="str">
            <v>MALE ELBOW, 90 DEG 1/4" - 1/8" NPT</v>
          </cell>
          <cell r="D4706" t="str">
            <v>EA</v>
          </cell>
        </row>
        <row r="4707">
          <cell r="A4707" t="str">
            <v>058-0275-T</v>
          </cell>
          <cell r="B4707" t="str">
            <v>NIPPLE  1/8"NPT- 1/8"NPT</v>
          </cell>
          <cell r="D4707" t="str">
            <v>EA</v>
          </cell>
        </row>
        <row r="4708">
          <cell r="A4708" t="str">
            <v>066-0126-T</v>
          </cell>
          <cell r="B4708" t="str">
            <v>WINCH TYRE CARRIER GEAR TYPE SANKO KIKI</v>
          </cell>
          <cell r="D4708" t="str">
            <v>EA</v>
          </cell>
        </row>
        <row r="4709">
          <cell r="A4709" t="str">
            <v>067-0117-T</v>
          </cell>
          <cell r="B4709" t="str">
            <v>HUBODOMETER HENDRICKSON METRIC 11R22.5</v>
          </cell>
          <cell r="D4709" t="str">
            <v>EA</v>
          </cell>
        </row>
        <row r="4710">
          <cell r="A4710" t="str">
            <v>070-0125-T</v>
          </cell>
          <cell r="B4710" t="str">
            <v>HANDLE SELF-LOCKING FASTENER SECURED</v>
          </cell>
          <cell r="D4710" t="str">
            <v>EA</v>
          </cell>
        </row>
        <row r="4711">
          <cell r="A4711" t="str">
            <v>074-0168-003-T</v>
          </cell>
          <cell r="B4711" t="str">
            <v>ADAPTER BRASS ELBOW 1/2"M&amp;1/2"FM NPT</v>
          </cell>
          <cell r="D4711" t="str">
            <v>EA</v>
          </cell>
        </row>
        <row r="4712">
          <cell r="A4712" t="str">
            <v>075-0127-T</v>
          </cell>
          <cell r="B4712" t="str">
            <v>BLOWDOWN FILTER POLYESTER FABRIC SUPER J</v>
          </cell>
          <cell r="D4712" t="str">
            <v>EA</v>
          </cell>
        </row>
        <row r="4713">
          <cell r="A4713" t="str">
            <v>097-0282</v>
          </cell>
          <cell r="B4713" t="str">
            <v>CABLE GALV.3/16x7x19 FOR EVO</v>
          </cell>
          <cell r="D4713" t="str">
            <v>ME</v>
          </cell>
        </row>
        <row r="4714">
          <cell r="A4714" t="str">
            <v>108-0119-T</v>
          </cell>
          <cell r="B4714" t="str">
            <v>RAIN PROOF CAP FOR TOGGLE SWITCH</v>
          </cell>
          <cell r="D4714" t="str">
            <v>EA</v>
          </cell>
        </row>
        <row r="4715">
          <cell r="A4715" t="str">
            <v>108-0167-T</v>
          </cell>
          <cell r="B4715" t="str">
            <v>6 SOCKET FUSE BOX SYK 1833</v>
          </cell>
          <cell r="D4715" t="str">
            <v>EA</v>
          </cell>
        </row>
        <row r="4716">
          <cell r="A4716" t="str">
            <v>115-0103-T</v>
          </cell>
          <cell r="B4716" t="str">
            <v>LIGHT ON CAB #SYK0808; #0811 GREEN LENS</v>
          </cell>
          <cell r="D4716" t="str">
            <v>EA</v>
          </cell>
        </row>
        <row r="4717">
          <cell r="A4717" t="str">
            <v>115-0104-001-T</v>
          </cell>
          <cell r="B4717" t="str">
            <v>LIGHT ON CAB DOUBLE FACE RED/RED LAMP</v>
          </cell>
          <cell r="D4717" t="str">
            <v>EA</v>
          </cell>
        </row>
        <row r="4718">
          <cell r="A4718" t="str">
            <v>115-0104-T</v>
          </cell>
          <cell r="B4718" t="str">
            <v>LIGHT ON CAB DOUBLE FACE LAMP T.H.L 838</v>
          </cell>
          <cell r="D4718" t="str">
            <v>EA</v>
          </cell>
        </row>
        <row r="4719">
          <cell r="A4719" t="str">
            <v>115-0105-T</v>
          </cell>
          <cell r="B4719" t="str">
            <v>LICENSE PLATE LIGHT AMPAS#182120-0110</v>
          </cell>
          <cell r="D4719" t="str">
            <v>EA</v>
          </cell>
        </row>
        <row r="4720">
          <cell r="A4720" t="str">
            <v>115-0154-002-T</v>
          </cell>
          <cell r="B4720" t="str">
            <v>SEE P/N 9489-0041-001-T</v>
          </cell>
          <cell r="D4720" t="str">
            <v>EA</v>
          </cell>
        </row>
        <row r="4721">
          <cell r="A4721" t="str">
            <v>115-0757</v>
          </cell>
          <cell r="B4721" t="str">
            <v>RED REFLECTOR</v>
          </cell>
          <cell r="D4721" t="str">
            <v>EA</v>
          </cell>
        </row>
        <row r="4722">
          <cell r="A4722" t="str">
            <v>115-0758</v>
          </cell>
          <cell r="B4722" t="str">
            <v>YELLOW REFLECTOR</v>
          </cell>
          <cell r="D4722" t="str">
            <v>EA</v>
          </cell>
        </row>
        <row r="4723">
          <cell r="A4723" t="str">
            <v>133-8174-A</v>
          </cell>
          <cell r="B4723" t="str">
            <v>BRAKE LINING ROCKWELL AXLE 16 1/2" x 7"</v>
          </cell>
          <cell r="D4723" t="str">
            <v>EA</v>
          </cell>
        </row>
        <row r="4724">
          <cell r="A4724" t="str">
            <v>158-0384-037</v>
          </cell>
          <cell r="B4724" t="str">
            <v>PLUG BRASS 3/8" NPT</v>
          </cell>
          <cell r="D4724" t="str">
            <v>EA</v>
          </cell>
        </row>
        <row r="4725">
          <cell r="A4725" t="str">
            <v>158-0384-050</v>
          </cell>
          <cell r="B4725" t="str">
            <v>PLUG BRASS 1/2" NPT</v>
          </cell>
          <cell r="D4725" t="str">
            <v>EA</v>
          </cell>
        </row>
        <row r="4726">
          <cell r="A4726" t="str">
            <v>158-0384-075</v>
          </cell>
          <cell r="B4726" t="str">
            <v>PLUG BRASS 3/4" NPT</v>
          </cell>
          <cell r="D4726" t="str">
            <v>EA</v>
          </cell>
        </row>
        <row r="4727">
          <cell r="A4727" t="str">
            <v>263-0101-001-T</v>
          </cell>
          <cell r="B4727" t="str">
            <v>ELECTRICAL WIRE 0.5SQ.MM 2COND(VCT TYPE)</v>
          </cell>
          <cell r="D4727" t="str">
            <v>ME</v>
          </cell>
        </row>
        <row r="4728">
          <cell r="A4728" t="str">
            <v>263-0101-002-T</v>
          </cell>
          <cell r="B4728" t="str">
            <v>ELECTRICAL WIRE 0.5 SQ.MM 4COND(VCT TYPE</v>
          </cell>
          <cell r="D4728" t="str">
            <v>ME</v>
          </cell>
        </row>
        <row r="4729">
          <cell r="A4729" t="str">
            <v>263-0103-003-T</v>
          </cell>
          <cell r="B4729" t="str">
            <v>WIRE-BLACK 1x1.5 SQ.MM AUTOELECT</v>
          </cell>
          <cell r="D4729" t="str">
            <v>ME</v>
          </cell>
        </row>
        <row r="4730">
          <cell r="A4730" t="str">
            <v>263-0103-004-T</v>
          </cell>
          <cell r="B4730" t="str">
            <v>WIRE-RED 1x1.5 SQ.MM AUTOELECT</v>
          </cell>
          <cell r="D4730" t="str">
            <v>ME</v>
          </cell>
        </row>
        <row r="4731">
          <cell r="A4731" t="str">
            <v>263-0103-007-T</v>
          </cell>
          <cell r="B4731" t="str">
            <v>WIRE-WHITE 1x1.5 SQ.MM AUTOELECT</v>
          </cell>
          <cell r="D4731" t="str">
            <v>ME</v>
          </cell>
        </row>
        <row r="4732">
          <cell r="A4732" t="str">
            <v>263-0113-001-T</v>
          </cell>
          <cell r="B4732" t="str">
            <v>CABLE BATTERY 50 SQ.MM RED</v>
          </cell>
          <cell r="D4732" t="str">
            <v>ME</v>
          </cell>
        </row>
        <row r="4733">
          <cell r="A4733" t="str">
            <v>263-0113-002-T</v>
          </cell>
          <cell r="B4733" t="str">
            <v>CABLE BATTERY 50 SQ.MM BLACK/RED LINE</v>
          </cell>
          <cell r="D4733" t="str">
            <v>ME</v>
          </cell>
        </row>
        <row r="4734">
          <cell r="A4734" t="str">
            <v>900-0117-001-T</v>
          </cell>
          <cell r="B4734" t="str">
            <v>BRAKE LINNER HEN.#S-23751-1 ,420x220</v>
          </cell>
          <cell r="D4734" t="str">
            <v>EA</v>
          </cell>
        </row>
        <row r="4735">
          <cell r="A4735" t="str">
            <v>900-0117-T</v>
          </cell>
          <cell r="B4735" t="str">
            <v>BRAKE LINNER HENDRI. 16.5x7"#S-21114-1</v>
          </cell>
          <cell r="D4735" t="str">
            <v>EA</v>
          </cell>
        </row>
        <row r="4736">
          <cell r="A4736" t="str">
            <v>900-0210-T</v>
          </cell>
          <cell r="B4736" t="str">
            <v>MALLET RUBBER WOOD HANDLE 1.5 LB</v>
          </cell>
          <cell r="D4736" t="str">
            <v>EA</v>
          </cell>
        </row>
        <row r="4737">
          <cell r="A4737" t="str">
            <v>900-0264-T</v>
          </cell>
          <cell r="B4737" t="str">
            <v>LANKO 603 POLYURETHANE 300 ML</v>
          </cell>
          <cell r="D4737" t="str">
            <v>EA</v>
          </cell>
        </row>
        <row r="4738">
          <cell r="A4738" t="str">
            <v>9001-0037-T</v>
          </cell>
          <cell r="B4738" t="str">
            <v>ADAP BRASS 1/2"NPT (M) - M22x1.5 (FM)</v>
          </cell>
          <cell r="D4738" t="str">
            <v>EA</v>
          </cell>
        </row>
        <row r="4739">
          <cell r="A4739" t="str">
            <v>9001-0074-007-T</v>
          </cell>
          <cell r="B4739" t="str">
            <v>ADAPTER CAMLOCK 2.5" BSP FM TYPE-A (AL)</v>
          </cell>
          <cell r="D4739" t="str">
            <v>EA</v>
          </cell>
        </row>
        <row r="4740">
          <cell r="A4740" t="str">
            <v>9002-0013-T</v>
          </cell>
          <cell r="B4740" t="str">
            <v>SLACK ADJUSTER,MANUAL,FUWA#37PIN</v>
          </cell>
          <cell r="D4740" t="str">
            <v>EA</v>
          </cell>
        </row>
        <row r="4741">
          <cell r="A4741" t="str">
            <v>9009-0001-T</v>
          </cell>
          <cell r="B4741" t="str">
            <v>ADHESIVE HOLDER SQ27x27mm,CABLE TIE W6mm</v>
          </cell>
          <cell r="D4741" t="str">
            <v>EA</v>
          </cell>
        </row>
        <row r="4742">
          <cell r="A4742" t="str">
            <v>9032-0014-T</v>
          </cell>
          <cell r="B4742" t="str">
            <v>SPORT BAG FOR SPILL KIT</v>
          </cell>
          <cell r="D4742" t="str">
            <v>EA</v>
          </cell>
        </row>
        <row r="4743">
          <cell r="A4743" t="str">
            <v>9037-0020-001-T</v>
          </cell>
          <cell r="B4743" t="str">
            <v>BEARING UNIT FOR SHAFT DIA.40mm</v>
          </cell>
          <cell r="D4743" t="str">
            <v>EA</v>
          </cell>
        </row>
        <row r="4744">
          <cell r="A4744" t="str">
            <v>9037-0021-T</v>
          </cell>
          <cell r="B4744" t="str">
            <v>BLUMMER BLOCK DIA.45mm W/LOCATING RING</v>
          </cell>
          <cell r="D4744" t="str">
            <v>EA</v>
          </cell>
        </row>
        <row r="4745">
          <cell r="A4745" t="str">
            <v>9038-0003-T</v>
          </cell>
          <cell r="B4745" t="str">
            <v>V-BELT # B-86 WRAPPED 2,184 mmLG</v>
          </cell>
          <cell r="D4745" t="str">
            <v>EA</v>
          </cell>
        </row>
        <row r="4746">
          <cell r="A4746" t="str">
            <v>9043-0008-T</v>
          </cell>
          <cell r="B4746" t="str">
            <v>HEX-BOLT M18 X 2.5 X 100 LONG ZINC COAT</v>
          </cell>
          <cell r="D4746" t="str">
            <v>EA</v>
          </cell>
        </row>
        <row r="4747">
          <cell r="A4747" t="str">
            <v>9043-0013-T</v>
          </cell>
          <cell r="B4747" t="str">
            <v>HEX-BOLT 3/4" x 4" LONG NON-PLATING</v>
          </cell>
          <cell r="D4747" t="str">
            <v>EA</v>
          </cell>
        </row>
        <row r="4748">
          <cell r="A4748" t="str">
            <v>9043-0015-002-T</v>
          </cell>
          <cell r="B4748" t="str">
            <v>HEX-BOLT 3/4" x 3" LONG ZINC COATED</v>
          </cell>
          <cell r="D4748" t="str">
            <v>EA</v>
          </cell>
        </row>
        <row r="4749">
          <cell r="A4749" t="str">
            <v>9043-0015-003-T</v>
          </cell>
          <cell r="B4749" t="str">
            <v>HEX-BOLT 3/4" x 2.5" LONG ZINC COATED</v>
          </cell>
          <cell r="D4749" t="str">
            <v>EA</v>
          </cell>
        </row>
        <row r="4750">
          <cell r="A4750" t="str">
            <v>9043-0015-T</v>
          </cell>
          <cell r="B4750" t="str">
            <v>HEX-BOLT 3/4" x 4" LONG ZINC COATED</v>
          </cell>
          <cell r="D4750" t="str">
            <v>EA</v>
          </cell>
        </row>
        <row r="4751">
          <cell r="A4751" t="str">
            <v>9043-0018-055-T</v>
          </cell>
          <cell r="B4751" t="str">
            <v>BOLT M16-2.0x55 DIN 931 Class 10.9 Zinc</v>
          </cell>
          <cell r="D4751" t="str">
            <v>EA</v>
          </cell>
        </row>
        <row r="4752">
          <cell r="A4752" t="str">
            <v>9043-0018-065-T</v>
          </cell>
          <cell r="B4752" t="str">
            <v>BOLT M16-2.0x65 DIN 931 Class 10.9 Zinc</v>
          </cell>
          <cell r="D4752" t="str">
            <v>EA</v>
          </cell>
        </row>
        <row r="4753">
          <cell r="A4753" t="str">
            <v>9043-0018-100-T</v>
          </cell>
          <cell r="B4753" t="str">
            <v>BOLT M16-2.0x100 DIN 931 Class 10.9 Zinc</v>
          </cell>
          <cell r="D4753" t="str">
            <v>EA</v>
          </cell>
        </row>
        <row r="4754">
          <cell r="A4754" t="str">
            <v>9043-0019-045-T</v>
          </cell>
          <cell r="B4754" t="str">
            <v>BOLT M16-2.0x45 DIN 933 Class 10.9 Zinc</v>
          </cell>
          <cell r="D4754" t="str">
            <v>EA</v>
          </cell>
        </row>
        <row r="4755">
          <cell r="A4755" t="str">
            <v>9043-0019-050-T</v>
          </cell>
          <cell r="B4755" t="str">
            <v>BOLT M16-2.0x50 DIN 933 Class 10.9 Zinc</v>
          </cell>
          <cell r="D4755" t="str">
            <v>EA</v>
          </cell>
        </row>
        <row r="4756">
          <cell r="A4756" t="str">
            <v>9043-0027-045-T</v>
          </cell>
          <cell r="B4756" t="str">
            <v>M16-2.0 x45 mm. FLAT HEAD (BLACK)(G12.9)</v>
          </cell>
          <cell r="D4756" t="str">
            <v>EA</v>
          </cell>
        </row>
        <row r="4757">
          <cell r="A4757" t="str">
            <v>9043-0027-060-T</v>
          </cell>
          <cell r="B4757" t="str">
            <v>M16-2.0 x60 mm. FLAT HEAD (BLACK)(G12.9)</v>
          </cell>
          <cell r="D4757" t="str">
            <v>EA</v>
          </cell>
        </row>
        <row r="4758">
          <cell r="A4758" t="str">
            <v>9043-0027-070-T</v>
          </cell>
          <cell r="B4758" t="str">
            <v>M16-2.0 x70 mm. FLAT HEAD (BLACK)(G12.9)</v>
          </cell>
          <cell r="D4758" t="str">
            <v>EA</v>
          </cell>
        </row>
        <row r="4759">
          <cell r="A4759" t="str">
            <v>9043-0027-090-T</v>
          </cell>
          <cell r="B4759" t="str">
            <v>M16-2.0 x90 mm. FLAT HEAD (BLACK)(G12.9)</v>
          </cell>
          <cell r="D4759" t="str">
            <v>EA</v>
          </cell>
        </row>
        <row r="4760">
          <cell r="A4760" t="str">
            <v>9043-0031-T</v>
          </cell>
          <cell r="B4760" t="str">
            <v>HEX-BOLT 5/8" BSW G11 X 50LG</v>
          </cell>
          <cell r="D4760" t="str">
            <v>EA</v>
          </cell>
        </row>
        <row r="4761">
          <cell r="A4761" t="str">
            <v>9043-0032-T</v>
          </cell>
          <cell r="B4761" t="str">
            <v>HEX-BOLT 1/2" BSW G12 X 30LG</v>
          </cell>
          <cell r="D4761" t="str">
            <v>EA</v>
          </cell>
        </row>
        <row r="4762">
          <cell r="A4762" t="str">
            <v>9043-0036-T</v>
          </cell>
          <cell r="B4762" t="str">
            <v>U-BOLT.SIZE 5" DIA NUT ZINC PLATE</v>
          </cell>
          <cell r="D4762" t="str">
            <v>EA</v>
          </cell>
        </row>
        <row r="4763">
          <cell r="A4763" t="str">
            <v>9043-0037-001-T</v>
          </cell>
          <cell r="B4763" t="str">
            <v>Bolt ½" Hex UNC 1 3/4 full TH ZINC PLATE</v>
          </cell>
          <cell r="D4763" t="str">
            <v>EA</v>
          </cell>
        </row>
        <row r="4764">
          <cell r="A4764" t="str">
            <v>9043-0037-T</v>
          </cell>
          <cell r="B4764" t="str">
            <v>Bolt ½” Hex UNC 1½ LG full TH ZINC PLATE</v>
          </cell>
          <cell r="D4764" t="str">
            <v>EA</v>
          </cell>
        </row>
        <row r="4765">
          <cell r="A4765" t="str">
            <v>9043-0042-T</v>
          </cell>
          <cell r="B4765" t="str">
            <v>BOLT HEX HEAD 5/16-18NC HHx1" LG SS</v>
          </cell>
          <cell r="D4765" t="str">
            <v>EA</v>
          </cell>
        </row>
        <row r="4766">
          <cell r="A4766" t="str">
            <v>9043-0054-T</v>
          </cell>
          <cell r="B4766" t="str">
            <v>M30x100 HEXAGON HEAD BOLTS DIN 931 SS</v>
          </cell>
          <cell r="D4766" t="str">
            <v>EA</v>
          </cell>
        </row>
        <row r="4767">
          <cell r="A4767" t="str">
            <v>9043-0069-025-T</v>
          </cell>
          <cell r="B4767" t="str">
            <v>BOLT M14-2.0x25 DIN 933 Class 10.9 Zinc</v>
          </cell>
          <cell r="D4767" t="str">
            <v>EA</v>
          </cell>
        </row>
        <row r="4768">
          <cell r="A4768" t="str">
            <v>9043-0069-045-T</v>
          </cell>
          <cell r="B4768" t="str">
            <v>BOLT M14-2.0x45 DIN 933 Class 10.9 Zinc</v>
          </cell>
          <cell r="D4768" t="str">
            <v>EA</v>
          </cell>
        </row>
        <row r="4769">
          <cell r="A4769" t="str">
            <v>9043-0069-055-T</v>
          </cell>
          <cell r="B4769" t="str">
            <v>BOLT M14-2.0x55 DIN 933 Class 10.9 Zinc</v>
          </cell>
          <cell r="D4769" t="str">
            <v>EA</v>
          </cell>
        </row>
        <row r="4770">
          <cell r="A4770" t="str">
            <v>9043-0069-060-T</v>
          </cell>
          <cell r="B4770" t="str">
            <v>BOLT M14-2.0x60 DIN 933 Class 10.9 Zinc</v>
          </cell>
          <cell r="D4770" t="str">
            <v>EA</v>
          </cell>
        </row>
        <row r="4771">
          <cell r="A4771" t="str">
            <v>9045-0020-001-T</v>
          </cell>
          <cell r="B4771" t="str">
            <v>BOX BLACK PLACTIC JUCTION FOR OVERFILL</v>
          </cell>
          <cell r="D4771" t="str">
            <v>EA</v>
          </cell>
        </row>
        <row r="4772">
          <cell r="A4772" t="str">
            <v>9045-0020-T</v>
          </cell>
          <cell r="B4772" t="str">
            <v>BOX WHITE PLACTIC JUCTION FOR OVERFILL</v>
          </cell>
          <cell r="D4772" t="str">
            <v>EA</v>
          </cell>
        </row>
        <row r="4773">
          <cell r="A4773" t="str">
            <v>9046-0006-001-T</v>
          </cell>
          <cell r="B4773" t="str">
            <v>FIRE EXTINGUISHER CAGE LOCAL LH. GREY</v>
          </cell>
          <cell r="D4773" t="str">
            <v>EA</v>
          </cell>
        </row>
        <row r="4774">
          <cell r="A4774" t="str">
            <v>9046-0006-002-T</v>
          </cell>
          <cell r="B4774" t="str">
            <v>FIRE EXTINGUISHER CAGE LOCAL RH. GREY</v>
          </cell>
          <cell r="D4774" t="str">
            <v>EA</v>
          </cell>
        </row>
        <row r="4775">
          <cell r="A4775" t="str">
            <v>9046-0018-T</v>
          </cell>
          <cell r="B4775" t="str">
            <v>BRACKET LIGHT ON CAB STEEL  ELECTROSTATI</v>
          </cell>
          <cell r="D4775" t="str">
            <v>EA</v>
          </cell>
        </row>
        <row r="4776">
          <cell r="A4776" t="str">
            <v>9048-0002-T</v>
          </cell>
          <cell r="B4776" t="str">
            <v>BUCKET ALUMINUM 11 LITER</v>
          </cell>
          <cell r="D4776" t="str">
            <v>EA</v>
          </cell>
        </row>
        <row r="4777">
          <cell r="A4777" t="str">
            <v>9051-0041</v>
          </cell>
          <cell r="B4777" t="str">
            <v>BUSHING,REDUCER,0.25IN X 0.125 IN,304SS</v>
          </cell>
          <cell r="D4777" t="str">
            <v>EA</v>
          </cell>
        </row>
        <row r="4778">
          <cell r="A4778" t="str">
            <v>9051-0043-T</v>
          </cell>
          <cell r="B4778" t="str">
            <v>BUSH TORQUE ARM  YORK (PRA-IN)</v>
          </cell>
          <cell r="D4778" t="str">
            <v>EA</v>
          </cell>
        </row>
        <row r="4779">
          <cell r="A4779" t="str">
            <v>9053-0004-T</v>
          </cell>
          <cell r="B4779" t="str">
            <v>TN3B1-BKR31C Emer SwitchPush On/Twis OFF</v>
          </cell>
          <cell r="D4779" t="str">
            <v>EA</v>
          </cell>
        </row>
        <row r="4780">
          <cell r="A4780" t="str">
            <v>9056-0001-T</v>
          </cell>
          <cell r="B4780" t="str">
            <v>BUMPER RUBBER 80x80x55mm POP#A19-GR004</v>
          </cell>
          <cell r="D4780" t="str">
            <v>EA</v>
          </cell>
        </row>
        <row r="4781">
          <cell r="A4781" t="str">
            <v>9117-0001-T</v>
          </cell>
          <cell r="B4781" t="str">
            <v>CABLE COIL, MAIN, 7 CONDUCTOR</v>
          </cell>
          <cell r="D4781" t="str">
            <v>EA</v>
          </cell>
        </row>
        <row r="4782">
          <cell r="A4782" t="str">
            <v>9117-0012-T</v>
          </cell>
          <cell r="B4782" t="str">
            <v>BATTERY LEADS 25 sq mm. RED.</v>
          </cell>
          <cell r="D4782" t="str">
            <v>ME</v>
          </cell>
        </row>
        <row r="4783">
          <cell r="A4783" t="str">
            <v>9117-0017-T</v>
          </cell>
          <cell r="B4783" t="str">
            <v>CABLE SEAL SS304. 0.8 DIA.</v>
          </cell>
          <cell r="D4783" t="str">
            <v>ME</v>
          </cell>
        </row>
        <row r="4784">
          <cell r="A4784" t="str">
            <v>9117-0033-T</v>
          </cell>
          <cell r="B4784" t="str">
            <v>CABLE 2x50sqmm 24V-200A Max.(RED+BLK)</v>
          </cell>
          <cell r="D4784" t="str">
            <v>ME</v>
          </cell>
        </row>
        <row r="4785">
          <cell r="A4785" t="str">
            <v>9117-0047-T</v>
          </cell>
          <cell r="B4785" t="str">
            <v>BATTERY LEADS 25 sq mm. RED-BLACK H.D.</v>
          </cell>
          <cell r="D4785" t="str">
            <v>ME</v>
          </cell>
        </row>
        <row r="4786">
          <cell r="A4786" t="str">
            <v>9117-0053-T</v>
          </cell>
          <cell r="B4786" t="str">
            <v>CABLE WIRE 10 sq mm. ( Black )</v>
          </cell>
          <cell r="D4786" t="str">
            <v>ME</v>
          </cell>
        </row>
        <row r="4787">
          <cell r="A4787" t="str">
            <v>9117-0074-T</v>
          </cell>
          <cell r="B4787" t="str">
            <v>CABLE, 4 PINS SCREW ON EXTENSION 15 ME.</v>
          </cell>
          <cell r="D4787" t="str">
            <v>EA</v>
          </cell>
        </row>
        <row r="4788">
          <cell r="A4788" t="str">
            <v>9118-0060-T</v>
          </cell>
          <cell r="B4788" t="str">
            <v>CAP PLUG BRASS 1/2" BSPT</v>
          </cell>
          <cell r="D4788" t="str">
            <v>EA</v>
          </cell>
        </row>
        <row r="4789">
          <cell r="A4789" t="str">
            <v>9125-0003-T</v>
          </cell>
          <cell r="B4789" t="str">
            <v>CLAMP FOR DOOR HOSE CARRIER</v>
          </cell>
          <cell r="D4789" t="str">
            <v>EA</v>
          </cell>
        </row>
        <row r="4790">
          <cell r="A4790" t="str">
            <v>9125-0006-T</v>
          </cell>
          <cell r="B4790" t="str">
            <v>CLAMP SS304 HI PRES HOSE 3 13/16-4 3/32</v>
          </cell>
          <cell r="D4790" t="str">
            <v>EA</v>
          </cell>
        </row>
        <row r="4791">
          <cell r="A4791" t="str">
            <v>9125-0009-001-T</v>
          </cell>
          <cell r="B4791" t="str">
            <v>CLAMP T-BOLT SS FOR PUMP HOSE 97-104</v>
          </cell>
          <cell r="D4791" t="str">
            <v>EA</v>
          </cell>
        </row>
        <row r="4792">
          <cell r="A4792" t="str">
            <v>9125-0009-002-T</v>
          </cell>
          <cell r="B4792" t="str">
            <v>CLAMP T-BOLT SS104-112 MM.W2 GBS 108/25</v>
          </cell>
          <cell r="D4792" t="str">
            <v>EA</v>
          </cell>
        </row>
        <row r="4793">
          <cell r="A4793" t="str">
            <v>9125-0009-003-T</v>
          </cell>
          <cell r="B4793" t="str">
            <v>CLAMP T-BOLT S,HOSE112-121 W2 GBS117/25</v>
          </cell>
          <cell r="D4793" t="str">
            <v>EA</v>
          </cell>
        </row>
        <row r="4794">
          <cell r="A4794" t="str">
            <v>9125-0009-004-T</v>
          </cell>
          <cell r="B4794" t="str">
            <v>CLAMP T-BOLT SS FOR PUMP HOSE 73-79</v>
          </cell>
          <cell r="D4794" t="str">
            <v>EA</v>
          </cell>
        </row>
        <row r="4795">
          <cell r="A4795" t="str">
            <v>9125-0011-065-T</v>
          </cell>
          <cell r="B4795" t="str">
            <v>CLAMP HOSE HD CHROME PLATED SIZE 65mm</v>
          </cell>
          <cell r="D4795" t="str">
            <v>EA</v>
          </cell>
        </row>
        <row r="4796">
          <cell r="A4796" t="str">
            <v>9125-0011-070-T</v>
          </cell>
          <cell r="B4796" t="str">
            <v>CLAMP HOSE HD CHROME PLATED SIZE 70mm</v>
          </cell>
          <cell r="D4796" t="str">
            <v>EA</v>
          </cell>
        </row>
        <row r="4797">
          <cell r="A4797" t="str">
            <v>9125-0014-T</v>
          </cell>
          <cell r="B4797" t="str">
            <v>CLAMP RUBBER FOR BRAKE TUBE</v>
          </cell>
          <cell r="D4797" t="str">
            <v>EA</v>
          </cell>
        </row>
        <row r="4798">
          <cell r="A4798" t="str">
            <v>9125-0015-001-T</v>
          </cell>
          <cell r="B4798" t="str">
            <v>CLAMP, DOUBLE CABLE CLAMP 1/4" TUBE</v>
          </cell>
          <cell r="D4798" t="str">
            <v>EA</v>
          </cell>
        </row>
        <row r="4799">
          <cell r="A4799" t="str">
            <v>9125-0015-T</v>
          </cell>
          <cell r="B4799" t="str">
            <v>CLIP DOUBLE CABLE CLAMP 3/8" TUBE</v>
          </cell>
          <cell r="D4799" t="str">
            <v>EA</v>
          </cell>
        </row>
        <row r="4800">
          <cell r="A4800" t="str">
            <v>9125-0019-001-T</v>
          </cell>
          <cell r="B4800" t="str">
            <v>CLAMP SAFETY GBS M-W2-112-121</v>
          </cell>
          <cell r="D4800" t="str">
            <v>EA</v>
          </cell>
        </row>
        <row r="4801">
          <cell r="A4801" t="str">
            <v>9125-0024-T</v>
          </cell>
          <cell r="B4801" t="str">
            <v>CLAMPS,PLAIN BAND TORRO 16-27/12 W3</v>
          </cell>
          <cell r="D4801" t="str">
            <v>EA</v>
          </cell>
        </row>
        <row r="4802">
          <cell r="A4802" t="str">
            <v>9127-0002-T</v>
          </cell>
          <cell r="B4802" t="str">
            <v>CLIP FUEL LINE HOSE "HINO#SZ466-15005"</v>
          </cell>
          <cell r="D4802" t="str">
            <v>EA</v>
          </cell>
        </row>
        <row r="4803">
          <cell r="A4803" t="str">
            <v>9131-0006-T</v>
          </cell>
          <cell r="B4803" t="str">
            <v>CONDUIT 12 mm.BLACK 100 M</v>
          </cell>
          <cell r="D4803" t="str">
            <v>EA</v>
          </cell>
        </row>
        <row r="4804">
          <cell r="A4804" t="str">
            <v>9133-0010-T</v>
          </cell>
          <cell r="B4804" t="str">
            <v>CONNECTOR BULK HEAD 1/2"(ALL THREAD I.S)</v>
          </cell>
          <cell r="D4804" t="str">
            <v>EA</v>
          </cell>
        </row>
        <row r="4805">
          <cell r="A4805" t="str">
            <v>9136-0051-T</v>
          </cell>
          <cell r="B4805" t="str">
            <v>COUPLER CAMLOCK 4" FEMALE WITH SHANK 4</v>
          </cell>
          <cell r="D4805" t="str">
            <v>EA</v>
          </cell>
        </row>
        <row r="4806">
          <cell r="A4806" t="str">
            <v>9137-0011-T</v>
          </cell>
          <cell r="B4806" t="str">
            <v>COVER,FOR EMERGENCY LIGHT</v>
          </cell>
          <cell r="D4806" t="str">
            <v>EA</v>
          </cell>
        </row>
        <row r="4807">
          <cell r="A4807" t="str">
            <v>9142-0194</v>
          </cell>
          <cell r="B4807" t="str">
            <v>COUPLING,PIPE,304SS,1.0IN, 3000#</v>
          </cell>
          <cell r="D4807" t="str">
            <v>EA</v>
          </cell>
        </row>
        <row r="4808">
          <cell r="A4808" t="str">
            <v>9142-0210</v>
          </cell>
          <cell r="B4808" t="str">
            <v>COUPLING,FULL,PIP,.25NPT 304SS</v>
          </cell>
          <cell r="D4808" t="str">
            <v>EA</v>
          </cell>
        </row>
        <row r="4809">
          <cell r="A4809" t="str">
            <v>9146-0001-T</v>
          </cell>
          <cell r="B4809" t="str">
            <v>CHOCK WHEEL RUBBER#WC7108</v>
          </cell>
          <cell r="D4809" t="str">
            <v>EA</v>
          </cell>
        </row>
        <row r="4810">
          <cell r="A4810" t="str">
            <v>9147-0024-T</v>
          </cell>
          <cell r="B4810" t="str">
            <v>CLEANUP,SPILL,KIT, (LOCAL)</v>
          </cell>
          <cell r="D4810" t="str">
            <v>EA</v>
          </cell>
        </row>
        <row r="4811">
          <cell r="A4811" t="str">
            <v>9222-0127-T</v>
          </cell>
          <cell r="B4811" t="str">
            <v>NAME PLATE FOR APPROVAL NO AND TEST DATE</v>
          </cell>
          <cell r="D4811" t="str">
            <v>EA</v>
          </cell>
        </row>
        <row r="4812">
          <cell r="A4812" t="str">
            <v>9231-0001-T</v>
          </cell>
          <cell r="B4812" t="str">
            <v>DRYER,AIR DRYER PART FOR ISUZU CYZ51</v>
          </cell>
          <cell r="D4812" t="str">
            <v>EA</v>
          </cell>
        </row>
        <row r="4813">
          <cell r="A4813" t="str">
            <v>9261-0013-001-T</v>
          </cell>
          <cell r="B4813" t="str">
            <v>ELBOW, IRON,STREET90DEG FM 2"NPT-11</v>
          </cell>
          <cell r="D4813" t="str">
            <v>EA</v>
          </cell>
        </row>
        <row r="4814">
          <cell r="A4814" t="str">
            <v>9261-0023-T</v>
          </cell>
          <cell r="B4814" t="str">
            <v>ELBOW 2.5" BSPT PIPE 90DEG. M-FM SS304</v>
          </cell>
          <cell r="D4814" t="str">
            <v>EA</v>
          </cell>
        </row>
        <row r="4815">
          <cell r="A4815" t="str">
            <v>9261-0024-T</v>
          </cell>
          <cell r="B4815" t="str">
            <v>ELBOW 3" BSPT PIPE 90DEG. M-FM SS304</v>
          </cell>
          <cell r="D4815" t="str">
            <v>EA</v>
          </cell>
        </row>
        <row r="4816">
          <cell r="A4816" t="str">
            <v>9261-0031-T</v>
          </cell>
          <cell r="B4816" t="str">
            <v>ELBOW SS STREET 90 DEG M &amp; FM 1/4"</v>
          </cell>
          <cell r="D4816" t="str">
            <v>EA</v>
          </cell>
        </row>
        <row r="4817">
          <cell r="A4817" t="str">
            <v>9261-0043-T</v>
          </cell>
          <cell r="B4817" t="str">
            <v>ELBOW 4" SCH.10 WELD PIPE 45 DEG.SS 304</v>
          </cell>
          <cell r="D4817" t="str">
            <v>EA</v>
          </cell>
        </row>
        <row r="4818">
          <cell r="A4818" t="str">
            <v>9261-0044-100-T</v>
          </cell>
          <cell r="B4818" t="str">
            <v>ELBOW 4"PIPE 45 DEG SS316  SANITARY SEAM</v>
          </cell>
          <cell r="D4818" t="str">
            <v>EA</v>
          </cell>
        </row>
        <row r="4819">
          <cell r="A4819" t="str">
            <v>9265-0003</v>
          </cell>
          <cell r="B4819" t="str">
            <v>EXTENSION STABILIZER KIT REMA # 562 4041</v>
          </cell>
          <cell r="D4819" t="str">
            <v>EA</v>
          </cell>
        </row>
        <row r="4820">
          <cell r="A4820" t="str">
            <v>9265-0023-T</v>
          </cell>
          <cell r="B4820" t="str">
            <v>PIN TORQUE ARM YORK (PRA-IN)</v>
          </cell>
          <cell r="D4820" t="str">
            <v>EA</v>
          </cell>
        </row>
        <row r="4821">
          <cell r="A4821" t="str">
            <v>9291-0021-T</v>
          </cell>
          <cell r="B4821" t="str">
            <v>FILTER,FUEL FILTER PART ISUZU CYZ51T</v>
          </cell>
          <cell r="D4821" t="str">
            <v>EA</v>
          </cell>
        </row>
        <row r="4822">
          <cell r="A4822" t="str">
            <v>9291-0022-T</v>
          </cell>
          <cell r="B4822" t="str">
            <v>FILTER,OIL FILTER PART ISUZU CYZ51T</v>
          </cell>
          <cell r="D4822" t="str">
            <v>EA</v>
          </cell>
        </row>
        <row r="4823">
          <cell r="A4823" t="str">
            <v>9291-0023-T</v>
          </cell>
          <cell r="B4823" t="str">
            <v>FILTER,WATER FUEL SEPAR FILTER FOR ISUZU</v>
          </cell>
          <cell r="D4823" t="str">
            <v>EA</v>
          </cell>
        </row>
        <row r="4824">
          <cell r="A4824" t="str">
            <v>9291-0027-T</v>
          </cell>
          <cell r="B4824" t="str">
            <v>FILTER, OIL FILTERS ISUZU #894391049T</v>
          </cell>
          <cell r="D4824" t="str">
            <v>EA</v>
          </cell>
        </row>
        <row r="4825">
          <cell r="A4825" t="str">
            <v>9291-0028-T</v>
          </cell>
          <cell r="B4825" t="str">
            <v>FILTER, FUEL FILTERS ISUZU #897542540T</v>
          </cell>
          <cell r="D4825" t="str">
            <v>EA</v>
          </cell>
        </row>
        <row r="4826">
          <cell r="A4826" t="str">
            <v>9291-0029-T</v>
          </cell>
          <cell r="B4826" t="str">
            <v>FILTER, FUEL FILTERS ISUZU #8976530130T</v>
          </cell>
          <cell r="D4826" t="str">
            <v>EA</v>
          </cell>
        </row>
        <row r="4827">
          <cell r="A4827" t="str">
            <v>9291-0030-001-T</v>
          </cell>
          <cell r="B4827" t="str">
            <v>OUTER AIR FILTERS ISUZU #898071421T</v>
          </cell>
          <cell r="D4827" t="str">
            <v>EA</v>
          </cell>
        </row>
        <row r="4828">
          <cell r="A4828" t="str">
            <v>9291-0030-002-T</v>
          </cell>
          <cell r="B4828" t="str">
            <v>INNER AIR FILTERS ISUZU #898071422T</v>
          </cell>
          <cell r="D4828" t="str">
            <v>EA</v>
          </cell>
        </row>
        <row r="4829">
          <cell r="A4829" t="str">
            <v>9292-0014-T</v>
          </cell>
          <cell r="B4829" t="str">
            <v>FITTING BREAD HOSE 1.5"ID.SS316 1.5" NPT</v>
          </cell>
          <cell r="D4829" t="str">
            <v>EA</v>
          </cell>
        </row>
        <row r="4830">
          <cell r="A4830" t="str">
            <v>9292-0035-001-T</v>
          </cell>
          <cell r="B4830" t="str">
            <v>FITTING BRASS L FLARE LOCK NUT TUBE 1/4"</v>
          </cell>
          <cell r="D4830" t="str">
            <v>EA</v>
          </cell>
        </row>
        <row r="4831">
          <cell r="A4831" t="str">
            <v>9292-0035-002-T</v>
          </cell>
          <cell r="B4831" t="str">
            <v>FITTING UNION BRASS FLARE-FLARE 1/4"TUBE</v>
          </cell>
          <cell r="D4831" t="str">
            <v>EA</v>
          </cell>
        </row>
        <row r="4832">
          <cell r="A4832" t="str">
            <v>9292-0054-T</v>
          </cell>
          <cell r="B4832" t="str">
            <v>FITTING PUSH IN T CONNEC PMA 12x12x12mm</v>
          </cell>
          <cell r="D4832" t="str">
            <v>EA</v>
          </cell>
        </row>
        <row r="4833">
          <cell r="A4833" t="str">
            <v>9292-0186</v>
          </cell>
          <cell r="B4833" t="str">
            <v>FITTING, COMPRES,SS UNION 0.25T X .205T</v>
          </cell>
          <cell r="D4833" t="str">
            <v>EA</v>
          </cell>
        </row>
        <row r="4834">
          <cell r="A4834" t="str">
            <v>9292-0225</v>
          </cell>
          <cell r="B4834" t="str">
            <v>FITTING, COMPRE,SS  STRAIGHT 1/4"TX1/4"P</v>
          </cell>
          <cell r="D4834" t="str">
            <v>EA</v>
          </cell>
        </row>
        <row r="4835">
          <cell r="A4835" t="str">
            <v>9292-0228</v>
          </cell>
          <cell r="B4835" t="str">
            <v>FITTING, COMPRESSION,SS TEE .250 X .250T</v>
          </cell>
          <cell r="D4835" t="str">
            <v>EA</v>
          </cell>
        </row>
        <row r="4836">
          <cell r="A4836" t="str">
            <v>9292-0230</v>
          </cell>
          <cell r="B4836" t="str">
            <v>FITTING,COMPRES,SS 90DEG,.250TX.250P</v>
          </cell>
          <cell r="D4836" t="str">
            <v>EA</v>
          </cell>
        </row>
        <row r="4837">
          <cell r="A4837" t="str">
            <v>9298-0002-T</v>
          </cell>
          <cell r="B4837" t="str">
            <v>BATTERY FUSE 120A/32V</v>
          </cell>
          <cell r="D4837" t="str">
            <v>EA</v>
          </cell>
        </row>
        <row r="4838">
          <cell r="A4838" t="str">
            <v>9328-0008-T</v>
          </cell>
          <cell r="B4838" t="str">
            <v>PRESS,GAUGES 0-150 PSI. LIQUID FILL WIKA</v>
          </cell>
          <cell r="D4838" t="str">
            <v>EA</v>
          </cell>
        </row>
        <row r="4839">
          <cell r="A4839" t="str">
            <v>9333-0007-T</v>
          </cell>
          <cell r="B4839" t="str">
            <v>RUBBER,GROMMET,GLAD HAND,WABCO</v>
          </cell>
          <cell r="D4839" t="str">
            <v>EA</v>
          </cell>
        </row>
        <row r="4840">
          <cell r="A4840" t="str">
            <v>9378-0001-T</v>
          </cell>
          <cell r="B4840" t="str">
            <v>KNOBS BALL, BLACK FOR FIRE EXTINGUSHER</v>
          </cell>
          <cell r="D4840" t="str">
            <v>EA</v>
          </cell>
        </row>
        <row r="4841">
          <cell r="A4841" t="str">
            <v>9378-0015-T</v>
          </cell>
          <cell r="B4841" t="str">
            <v>HANDEL STAINLESS FOR CABINET</v>
          </cell>
          <cell r="D4841" t="str">
            <v>EA</v>
          </cell>
        </row>
        <row r="4842">
          <cell r="A4842" t="str">
            <v>9384-0002-T</v>
          </cell>
          <cell r="B4842" t="str">
            <v>HINGE LOCK,TURNTABLE</v>
          </cell>
          <cell r="D4842" t="str">
            <v>EA</v>
          </cell>
        </row>
        <row r="4843">
          <cell r="A4843" t="str">
            <v>9384-0003-001-T</v>
          </cell>
          <cell r="B4843" t="str">
            <v>HINGE PIANO SS 2"x1.5mm x1.22M W/HOLE</v>
          </cell>
          <cell r="D4843" t="str">
            <v>EA</v>
          </cell>
        </row>
        <row r="4844">
          <cell r="A4844" t="str">
            <v>9384-0003-T</v>
          </cell>
          <cell r="B4844" t="str">
            <v>HINGE PIANO SS 2"x1.5mm x1.2M W/O HOLE</v>
          </cell>
          <cell r="D4844" t="str">
            <v>EA</v>
          </cell>
        </row>
        <row r="4845">
          <cell r="A4845" t="str">
            <v>9384-0004-T</v>
          </cell>
          <cell r="B4845" t="str">
            <v>HINGE, SS304, 4IN X1.5IN X 3mm THK. (LOC</v>
          </cell>
          <cell r="D4845" t="str">
            <v>EA</v>
          </cell>
        </row>
        <row r="4846">
          <cell r="A4846" t="str">
            <v>9384-0007-T</v>
          </cell>
          <cell r="B4846" t="str">
            <v>HINGE, SS316, 1IN x 3IN x 3mmTHK (LOCAL)</v>
          </cell>
          <cell r="D4846" t="str">
            <v>EA</v>
          </cell>
        </row>
        <row r="4847">
          <cell r="A4847" t="str">
            <v>9384-0010-T</v>
          </cell>
          <cell r="B4847" t="str">
            <v>CONTAINER DOOR HINGE SS LONG NECK MODEL</v>
          </cell>
          <cell r="D4847" t="str">
            <v>EA</v>
          </cell>
        </row>
        <row r="4848">
          <cell r="A4848" t="str">
            <v>9389-0002-T</v>
          </cell>
          <cell r="B4848" t="str">
            <v>CONTAINER DOOR HOOK WITH 3 SS CHAINS</v>
          </cell>
          <cell r="D4848" t="str">
            <v>EA</v>
          </cell>
        </row>
        <row r="4849">
          <cell r="A4849" t="str">
            <v>9392-0037-002-T</v>
          </cell>
          <cell r="B4849" t="str">
            <v>HOSE(OIL/FUEL) SAE 7/16"</v>
          </cell>
          <cell r="D4849" t="str">
            <v>EA</v>
          </cell>
        </row>
        <row r="4850">
          <cell r="A4850" t="str">
            <v>9392-0037-T</v>
          </cell>
          <cell r="B4850" t="str">
            <v>HOSE(OIL/FUEL) SAE J30 R6 3/8" WP300PSI</v>
          </cell>
          <cell r="D4850" t="str">
            <v>ME</v>
          </cell>
        </row>
        <row r="4851">
          <cell r="A4851" t="str">
            <v>9392-0046-T</v>
          </cell>
          <cell r="B4851" t="str">
            <v>HOSE CLAMP 1" SUS</v>
          </cell>
          <cell r="D4851" t="str">
            <v>EA</v>
          </cell>
        </row>
        <row r="4852">
          <cell r="A4852" t="str">
            <v>9392-0077-T</v>
          </cell>
          <cell r="B4852" t="str">
            <v>HOSE CLAMP W2 8-12mm SS.</v>
          </cell>
          <cell r="D4852" t="str">
            <v>EA</v>
          </cell>
        </row>
        <row r="4853">
          <cell r="A4853" t="str">
            <v>9392-0082-T</v>
          </cell>
          <cell r="B4853" t="str">
            <v>NYLON TUBE BLACK 6 mm ESDAN 60-MAB06B</v>
          </cell>
          <cell r="D4853" t="str">
            <v>ME</v>
          </cell>
        </row>
        <row r="4854">
          <cell r="A4854" t="str">
            <v>9392-0101-T</v>
          </cell>
          <cell r="B4854" t="str">
            <v>FLEXIBLE EXHAUST PIPE STL. 3" LONG 30 cm</v>
          </cell>
          <cell r="D4854" t="str">
            <v>EA</v>
          </cell>
        </row>
        <row r="4855">
          <cell r="A4855" t="str">
            <v>9392-0102-001-T</v>
          </cell>
          <cell r="B4855" t="str">
            <v>BRAKE HOSE DN6 (FITTING 1/4 x 1/4 )</v>
          </cell>
          <cell r="D4855" t="str">
            <v>EA</v>
          </cell>
        </row>
        <row r="4856">
          <cell r="A4856" t="str">
            <v>9392-0102-002-T</v>
          </cell>
          <cell r="B4856" t="str">
            <v>BRAKE HOSE DN6 (FITTING 1/4 x 1/4 )</v>
          </cell>
          <cell r="D4856" t="str">
            <v>EA</v>
          </cell>
        </row>
        <row r="4857">
          <cell r="A4857" t="str">
            <v>9392-0102-T</v>
          </cell>
          <cell r="B4857" t="str">
            <v>BRAKE HOSE DN6 (FITTING 1/4 x 1/4 )</v>
          </cell>
          <cell r="D4857" t="str">
            <v>EA</v>
          </cell>
        </row>
        <row r="4858">
          <cell r="A4858" t="str">
            <v>9394-0012-T</v>
          </cell>
          <cell r="B4858" t="str">
            <v>HUBODOMETER METRIC (11 R 20 )</v>
          </cell>
          <cell r="D4858" t="str">
            <v>EA</v>
          </cell>
        </row>
        <row r="4859">
          <cell r="A4859" t="str">
            <v>9463-0005-T</v>
          </cell>
          <cell r="B4859" t="str">
            <v>SINGLE U-JOINT , ZINC ,LOW SPEED JK-16</v>
          </cell>
          <cell r="D4859" t="str">
            <v>EA</v>
          </cell>
        </row>
        <row r="4860">
          <cell r="A4860" t="str">
            <v>9489-0041-001-T</v>
          </cell>
          <cell r="B4860" t="str">
            <v>LIGHT,LED DIA,SIDE MARK,AE-01-191AMB 24V</v>
          </cell>
          <cell r="D4860" t="str">
            <v>EA</v>
          </cell>
        </row>
        <row r="4861">
          <cell r="A4861" t="str">
            <v>9489-0041-002-T</v>
          </cell>
          <cell r="B4861" t="str">
            <v>LIGHT,LED DIA,RR TURN,AE-01-190M AMB 24V</v>
          </cell>
          <cell r="D4861" t="str">
            <v>EA</v>
          </cell>
        </row>
        <row r="4862">
          <cell r="A4862" t="str">
            <v>9489-0041-003-T</v>
          </cell>
          <cell r="B4862" t="str">
            <v>LIGHT,LED DIA,RR STOP,AE-01-190M RED 24V</v>
          </cell>
          <cell r="D4862" t="str">
            <v>EA</v>
          </cell>
        </row>
        <row r="4863">
          <cell r="A4863" t="str">
            <v>9489-0041-004-T</v>
          </cell>
          <cell r="B4863" t="str">
            <v>LIGHT,LED DIA,BACK UP,AE-01-190M CLR 24V</v>
          </cell>
          <cell r="D4863" t="str">
            <v>EA</v>
          </cell>
        </row>
        <row r="4864">
          <cell r="A4864" t="str">
            <v>9489-0041-006-T</v>
          </cell>
          <cell r="B4864" t="str">
            <v>LIGHT,LED DIA,SIDE MARK,AE-01-191RED 24V</v>
          </cell>
          <cell r="D4864" t="str">
            <v>EA</v>
          </cell>
        </row>
        <row r="4865">
          <cell r="A4865" t="str">
            <v>9489-0058-T</v>
          </cell>
          <cell r="B4865" t="str">
            <v>LIGHT, AMBER STROBE MODEL CG-1  24V.</v>
          </cell>
          <cell r="D4865" t="str">
            <v>EA</v>
          </cell>
        </row>
        <row r="4866">
          <cell r="A4866" t="str">
            <v>9489-0080-T</v>
          </cell>
          <cell r="B4866" t="str">
            <v>LIGHT BULB 24V 2W DASHBOARD WARNING LAMP</v>
          </cell>
          <cell r="D4866" t="str">
            <v>EA</v>
          </cell>
        </row>
        <row r="4867">
          <cell r="A4867" t="str">
            <v>9489-0109-T</v>
          </cell>
          <cell r="B4867" t="str">
            <v>VITALITE ROTATING WARNING LIGHT</v>
          </cell>
          <cell r="D4867" t="str">
            <v>EA</v>
          </cell>
        </row>
        <row r="4868">
          <cell r="A4868" t="str">
            <v>9489-0112-T</v>
          </cell>
          <cell r="B4868" t="str">
            <v>LIGHT,GLOBE, HELLA#L125 ,12 V</v>
          </cell>
          <cell r="D4868" t="str">
            <v>EA</v>
          </cell>
        </row>
        <row r="4869">
          <cell r="A4869" t="str">
            <v>9489-0130-001-T</v>
          </cell>
          <cell r="B4869" t="str">
            <v>LIGHT ROOF RED LED FR 17 057,24 V</v>
          </cell>
          <cell r="D4869" t="str">
            <v>EA</v>
          </cell>
        </row>
        <row r="4870">
          <cell r="A4870" t="str">
            <v>9489-0130-T</v>
          </cell>
          <cell r="B4870" t="str">
            <v>LIGHT ROOF GREEN LED FR 17 057 24 V</v>
          </cell>
          <cell r="D4870" t="str">
            <v>EA</v>
          </cell>
        </row>
        <row r="4871">
          <cell r="A4871" t="str">
            <v>9489-0131-001-T</v>
          </cell>
          <cell r="B4871" t="str">
            <v>LIGHT,TAIL,RED,LED,#01-210,24V</v>
          </cell>
          <cell r="D4871" t="str">
            <v>EA</v>
          </cell>
        </row>
        <row r="4872">
          <cell r="A4872" t="str">
            <v>9489-0131-002-T</v>
          </cell>
          <cell r="B4872" t="str">
            <v>LIGHT,TAIL,AMBER,LED,#01-210,24V</v>
          </cell>
          <cell r="D4872" t="str">
            <v>EA</v>
          </cell>
        </row>
        <row r="4873">
          <cell r="A4873" t="str">
            <v>9489-0140-T</v>
          </cell>
          <cell r="B4873" t="str">
            <v>LIGHT REAR TURN LED,24V,DIA#01-2102A0</v>
          </cell>
          <cell r="D4873" t="str">
            <v>EA</v>
          </cell>
        </row>
        <row r="4874">
          <cell r="A4874" t="str">
            <v>9489-0149-T</v>
          </cell>
          <cell r="B4874" t="str">
            <v>DIODE FR607 1000V 6A (JAYCAR : ZR1054)</v>
          </cell>
          <cell r="D4874" t="str">
            <v>EA</v>
          </cell>
        </row>
        <row r="4875">
          <cell r="A4875" t="str">
            <v>9489-0150-T</v>
          </cell>
          <cell r="B4875" t="str">
            <v>FLASH LIGHT LED SYK 4" 24V AMBER</v>
          </cell>
          <cell r="D4875" t="str">
            <v>EA</v>
          </cell>
        </row>
        <row r="4876">
          <cell r="A4876" t="str">
            <v>9491-0001-T</v>
          </cell>
          <cell r="B4876" t="str">
            <v>CONTAINER DOOR LOCKING STAINLESS STEEL</v>
          </cell>
          <cell r="D4876" t="str">
            <v>EA</v>
          </cell>
        </row>
        <row r="4877">
          <cell r="A4877" t="str">
            <v>9501-0030-015-T</v>
          </cell>
          <cell r="B4877" t="str">
            <v>LOOM,PLASTIC SPLIT -SIDE CORRUGATED 15mm</v>
          </cell>
          <cell r="D4877" t="str">
            <v>ME</v>
          </cell>
        </row>
        <row r="4878">
          <cell r="A4878" t="str">
            <v>9543-0003</v>
          </cell>
          <cell r="B4878" t="str">
            <v>MUDFLAP HEIL 610mm x 560mm RIBS RED LOGO</v>
          </cell>
          <cell r="D4878" t="str">
            <v>EA</v>
          </cell>
        </row>
        <row r="4879">
          <cell r="A4879" t="str">
            <v>9543-0008-T</v>
          </cell>
          <cell r="B4879" t="str">
            <v>MUDGUARD PVC 24"x20"RED LOGO</v>
          </cell>
          <cell r="D4879" t="str">
            <v>EA</v>
          </cell>
        </row>
        <row r="4880">
          <cell r="A4880" t="str">
            <v>9543-0012-T</v>
          </cell>
          <cell r="B4880" t="str">
            <v>MUDGUARD PVC 24"x20" NO LOGO BLACK MAT.</v>
          </cell>
          <cell r="D4880" t="str">
            <v>EA</v>
          </cell>
        </row>
        <row r="4881">
          <cell r="A4881" t="str">
            <v>9560-0015-001-T</v>
          </cell>
          <cell r="B4881" t="str">
            <v>NIPPLE, BARBED FITTING 1 1/2" NPT SS304</v>
          </cell>
          <cell r="D4881" t="str">
            <v>EA</v>
          </cell>
        </row>
        <row r="4882">
          <cell r="A4882" t="str">
            <v>9560-0015-T</v>
          </cell>
          <cell r="B4882" t="str">
            <v>NIPPLE, BARBED FITTING 1" NPT SS304</v>
          </cell>
          <cell r="D4882" t="str">
            <v>EA</v>
          </cell>
        </row>
        <row r="4883">
          <cell r="A4883" t="str">
            <v>9560-0016-T</v>
          </cell>
          <cell r="B4883" t="str">
            <v>GREASE NIPPLE M8 STRAIGHT TYPE</v>
          </cell>
          <cell r="D4883" t="str">
            <v>EA</v>
          </cell>
        </row>
        <row r="4884">
          <cell r="A4884" t="str">
            <v>9560-0027-001-T</v>
          </cell>
          <cell r="B4884" t="str">
            <v>NIPPLE BRASS 1/4" NPT. BARB HOSE 6mm.</v>
          </cell>
          <cell r="D4884" t="str">
            <v>EA</v>
          </cell>
        </row>
        <row r="4885">
          <cell r="A4885" t="str">
            <v>9560-0105</v>
          </cell>
          <cell r="B4885" t="str">
            <v>NIPPLE,CLOSE,0.25IN NPT,304SS</v>
          </cell>
          <cell r="D4885" t="str">
            <v>EA</v>
          </cell>
        </row>
        <row r="4886">
          <cell r="A4886" t="str">
            <v>9560-0308</v>
          </cell>
          <cell r="B4886" t="str">
            <v>NIPPLE BARBED HOSE FITTING 2" BSP 304</v>
          </cell>
          <cell r="D4886" t="str">
            <v>EA</v>
          </cell>
        </row>
        <row r="4887">
          <cell r="A4887" t="str">
            <v>9562-0040-001-T</v>
          </cell>
          <cell r="B4887" t="str">
            <v>NUT WHEEL JAP (R)YORK#790001 R</v>
          </cell>
          <cell r="D4887" t="str">
            <v>EA</v>
          </cell>
        </row>
        <row r="4888">
          <cell r="A4888" t="str">
            <v>9562-0040-002-T</v>
          </cell>
          <cell r="B4888" t="str">
            <v>NUT WHEEL JAP (L)YORK#790002 L</v>
          </cell>
          <cell r="D4888" t="str">
            <v>EA</v>
          </cell>
        </row>
        <row r="4889">
          <cell r="A4889" t="str">
            <v>9562-0046-T</v>
          </cell>
          <cell r="B4889" t="str">
            <v>NUT M30 HEXAGON DIN 934 STAINLESS STEEL</v>
          </cell>
          <cell r="D4889" t="str">
            <v>EA</v>
          </cell>
        </row>
        <row r="4890">
          <cell r="A4890" t="str">
            <v>9562-0063-T</v>
          </cell>
          <cell r="B4890" t="str">
            <v>LOCKNUT FLANG7/8"-14 TRANSPRO#TR-0002-12</v>
          </cell>
          <cell r="D4890" t="str">
            <v>EA</v>
          </cell>
        </row>
        <row r="4891">
          <cell r="A4891" t="str">
            <v>9573-0002-T</v>
          </cell>
          <cell r="B4891" t="str">
            <v>BRAKE FLUID</v>
          </cell>
          <cell r="D4891" t="str">
            <v>LI</v>
          </cell>
        </row>
        <row r="4892">
          <cell r="A4892" t="str">
            <v>9590-0005-T</v>
          </cell>
          <cell r="B4892" t="str">
            <v>PAD SUPERBUFF POLISHING PAD 7",WHT,3M</v>
          </cell>
          <cell r="D4892" t="str">
            <v>EA</v>
          </cell>
        </row>
        <row r="4893">
          <cell r="A4893" t="str">
            <v>9595-0009-001-T</v>
          </cell>
          <cell r="B4893" t="str">
            <v>PIN "ROLL PIN" SPRING SLOT TYPE SS 3/16"</v>
          </cell>
          <cell r="D4893" t="str">
            <v>EA</v>
          </cell>
        </row>
        <row r="4894">
          <cell r="A4894" t="str">
            <v>9595-0011-T</v>
          </cell>
          <cell r="B4894" t="str">
            <v>PIN LOCK STEEL 1/4" X 3"</v>
          </cell>
          <cell r="D4894" t="str">
            <v>EA</v>
          </cell>
        </row>
        <row r="4895">
          <cell r="A4895" t="str">
            <v>9596-0005-001-T</v>
          </cell>
          <cell r="B4895" t="str">
            <v>ELBOW 90 DEG 4" SCH 10 STEEL</v>
          </cell>
          <cell r="D4895" t="str">
            <v>EA</v>
          </cell>
        </row>
        <row r="4896">
          <cell r="A4896" t="str">
            <v>9601-0001-T</v>
          </cell>
          <cell r="B4896" t="str">
            <v>PLUG,ELE.CONNEC,7WAY W/SPRING GUARD24N</v>
          </cell>
          <cell r="D4896" t="str">
            <v>EA</v>
          </cell>
        </row>
        <row r="4897">
          <cell r="A4897" t="str">
            <v>9601-0002-025-T</v>
          </cell>
          <cell r="B4897" t="str">
            <v>PLUG 1/4" NPT THREAD SS316</v>
          </cell>
          <cell r="D4897" t="str">
            <v>EA</v>
          </cell>
        </row>
        <row r="4898">
          <cell r="A4898" t="str">
            <v>9601-0038-T</v>
          </cell>
          <cell r="B4898" t="str">
            <v>TAPERED CONICAL SOFT WOOD PLUGS</v>
          </cell>
          <cell r="D4898" t="str">
            <v>EA</v>
          </cell>
        </row>
        <row r="4899">
          <cell r="A4899" t="str">
            <v>9669-0001-T</v>
          </cell>
          <cell r="B4899" t="str">
            <v>REDUCE BUSHING 3/4" M x 1/4"FM NPT SS316</v>
          </cell>
          <cell r="D4899" t="str">
            <v>EA</v>
          </cell>
        </row>
        <row r="4900">
          <cell r="A4900" t="str">
            <v>9669-0005-T</v>
          </cell>
          <cell r="B4900" t="str">
            <v>REDUCER,CONNECTOR 1/2" - M22 X1.5 90DEG</v>
          </cell>
          <cell r="D4900" t="str">
            <v>EA</v>
          </cell>
        </row>
        <row r="4901">
          <cell r="A4901" t="str">
            <v>9669-0007-001-T</v>
          </cell>
          <cell r="B4901" t="str">
            <v>REDUCER CONNECTOR BRASS 1/4M X 3/8M</v>
          </cell>
          <cell r="D4901" t="str">
            <v>EA</v>
          </cell>
        </row>
        <row r="4902">
          <cell r="A4902" t="str">
            <v>9669-0007-002-T</v>
          </cell>
          <cell r="B4902" t="str">
            <v>REDUCER CONNECTOR BRASS 1/4M X 1/2M</v>
          </cell>
          <cell r="D4902" t="str">
            <v>EA</v>
          </cell>
        </row>
        <row r="4903">
          <cell r="A4903" t="str">
            <v>9669-0008-002-T</v>
          </cell>
          <cell r="B4903" t="str">
            <v>REDUCER SEAMLESS AL CONCENTRIC 3"x2 1/2"</v>
          </cell>
          <cell r="D4903" t="str">
            <v>EA</v>
          </cell>
        </row>
        <row r="4904">
          <cell r="A4904" t="str">
            <v>9669-0011-001-T</v>
          </cell>
          <cell r="B4904" t="str">
            <v>REDUCER 3"-2" COUPLING WELD TYPE  SS304</v>
          </cell>
          <cell r="D4904" t="str">
            <v>EA</v>
          </cell>
        </row>
        <row r="4905">
          <cell r="A4905" t="str">
            <v>9669-0012-T</v>
          </cell>
          <cell r="B4905" t="str">
            <v>CON.REDUCER SS304 SANITARY11850 51x38</v>
          </cell>
          <cell r="D4905" t="str">
            <v>EA</v>
          </cell>
        </row>
        <row r="4906">
          <cell r="A4906" t="str">
            <v>9669-0020-T</v>
          </cell>
          <cell r="B4906" t="str">
            <v>ECCENTRIC REDUCER 2"X1-1/2" SS 304</v>
          </cell>
          <cell r="D4906" t="str">
            <v>EA</v>
          </cell>
        </row>
        <row r="4907">
          <cell r="A4907" t="str">
            <v>9669-0021-T</v>
          </cell>
          <cell r="B4907" t="str">
            <v>REDUCER CONCENTRIC 3"-2.5" SS304 (WELD)</v>
          </cell>
          <cell r="D4907" t="str">
            <v>EA</v>
          </cell>
        </row>
        <row r="4908">
          <cell r="A4908" t="str">
            <v>9670-0009-T</v>
          </cell>
          <cell r="B4908" t="str">
            <v>GROUND STRAP COPER H10xT3.5xW20mm L=30cm</v>
          </cell>
          <cell r="D4908" t="str">
            <v>EA</v>
          </cell>
        </row>
        <row r="4909">
          <cell r="A4909" t="str">
            <v>9670-0018-T</v>
          </cell>
          <cell r="B4909" t="str">
            <v>EARTH, ANTI STATIC STRIP EARTH BELT</v>
          </cell>
          <cell r="D4909" t="str">
            <v>EA</v>
          </cell>
        </row>
        <row r="4910">
          <cell r="A4910" t="str">
            <v>9671-0016-T</v>
          </cell>
          <cell r="B4910" t="str">
            <v>REAR REFLEX REFLECTORS  FT 20  061</v>
          </cell>
          <cell r="D4910" t="str">
            <v>EA</v>
          </cell>
        </row>
        <row r="4911">
          <cell r="A4911" t="str">
            <v>9671-0020-T</v>
          </cell>
          <cell r="B4911" t="str">
            <v>EMER REFLECTIVE WARNING RUBY TRIANGLE</v>
          </cell>
          <cell r="D4911" t="str">
            <v>EA</v>
          </cell>
        </row>
        <row r="4912">
          <cell r="A4912" t="str">
            <v>9672-0002-001-T</v>
          </cell>
          <cell r="B4912" t="str">
            <v>ECM RELAY 24VDC/100AM [5POLE] BOSCH</v>
          </cell>
          <cell r="D4912" t="str">
            <v>EA</v>
          </cell>
        </row>
        <row r="4913">
          <cell r="A4913" t="str">
            <v>9672-0003-T</v>
          </cell>
          <cell r="B4913" t="str">
            <v>RELAY SWITCH "NEW ERA" BR262 24V.(+)</v>
          </cell>
          <cell r="D4913" t="str">
            <v>EA</v>
          </cell>
        </row>
        <row r="4914">
          <cell r="A4914" t="str">
            <v>9678-0001-T</v>
          </cell>
          <cell r="B4914" t="str">
            <v>RUBBER MUFFLE ABSORBER DIA.36 x 30LG W/2</v>
          </cell>
          <cell r="D4914" t="str">
            <v>EA</v>
          </cell>
        </row>
        <row r="4915">
          <cell r="A4915" t="str">
            <v>9678-0017-001-T</v>
          </cell>
          <cell r="B4915" t="str">
            <v>RUBBER COVER BOLT&amp;NUT M10 RED</v>
          </cell>
          <cell r="D4915" t="str">
            <v>EA</v>
          </cell>
        </row>
        <row r="4916">
          <cell r="A4916" t="str">
            <v>9678-0017-002-T</v>
          </cell>
          <cell r="B4916" t="str">
            <v>RUBBER COVER BOLT&amp;NUT M10 BLACK</v>
          </cell>
          <cell r="D4916" t="str">
            <v>EA</v>
          </cell>
        </row>
        <row r="4917">
          <cell r="A4917" t="str">
            <v>9681-0001-T</v>
          </cell>
          <cell r="B4917" t="str">
            <v>RING KEY 1" SS (SS size OD 2mm 2 ROUNDS)</v>
          </cell>
          <cell r="D4917" t="str">
            <v>EA</v>
          </cell>
        </row>
        <row r="4918">
          <cell r="A4918" t="str">
            <v>9726-0060-T</v>
          </cell>
          <cell r="B4918" t="str">
            <v>SEAL HUB YORK#786114</v>
          </cell>
          <cell r="D4918" t="str">
            <v>EA</v>
          </cell>
        </row>
        <row r="4919">
          <cell r="A4919" t="str">
            <v>9726-0089-T</v>
          </cell>
          <cell r="B4919" t="str">
            <v>SEAL RUBBER FOR GARDHAND#WABCO</v>
          </cell>
          <cell r="D4919" t="str">
            <v>EA</v>
          </cell>
        </row>
        <row r="4920">
          <cell r="A4920" t="str">
            <v>9726-0106-T</v>
          </cell>
          <cell r="B4920" t="str">
            <v>CAR DOOR SEALING STRIP</v>
          </cell>
          <cell r="D4920" t="str">
            <v>ME</v>
          </cell>
        </row>
        <row r="4921">
          <cell r="A4921" t="str">
            <v>9726-0115-T</v>
          </cell>
          <cell r="B4921" t="str">
            <v>SEAL O-RING NBR ID. 8.5mm. OD. 20mm.</v>
          </cell>
          <cell r="D4921" t="str">
            <v>EA</v>
          </cell>
        </row>
        <row r="4922">
          <cell r="A4922" t="str">
            <v>9728-0050-T</v>
          </cell>
          <cell r="B4922" t="str">
            <v>SENSOR UTRASONIC BACK UP FOR TRUCK</v>
          </cell>
          <cell r="D4922" t="str">
            <v>EA</v>
          </cell>
        </row>
        <row r="4923">
          <cell r="A4923" t="str">
            <v>9733-0001-T</v>
          </cell>
          <cell r="B4923" t="str">
            <v>SHOCK,GAS,2INSTROKE,8IN EXTENDLG,12LBSBA</v>
          </cell>
          <cell r="D4923" t="str">
            <v>EA</v>
          </cell>
        </row>
        <row r="4924">
          <cell r="A4924" t="str">
            <v>9733-0002-001-T</v>
          </cell>
          <cell r="B4924" t="str">
            <v>SHOCK,GAS,BALLSTUDS SS1316 FOR SS TANK</v>
          </cell>
          <cell r="D4924" t="str">
            <v>EA</v>
          </cell>
        </row>
        <row r="4925">
          <cell r="A4925" t="str">
            <v>9733-0002-T</v>
          </cell>
          <cell r="B4925" t="str">
            <v>SHOCK,GAS,BALLSTUDS FOR CAMBODIA HANDRAI</v>
          </cell>
          <cell r="D4925" t="str">
            <v>EA</v>
          </cell>
        </row>
        <row r="4926">
          <cell r="A4926" t="str">
            <v>9733-0004-T</v>
          </cell>
          <cell r="B4926" t="str">
            <v>SHOCK ABSORBER (F=90 lbs)CABINET HOSE</v>
          </cell>
          <cell r="D4926" t="str">
            <v>EA</v>
          </cell>
        </row>
        <row r="4927">
          <cell r="A4927" t="str">
            <v>9733-0011-T</v>
          </cell>
          <cell r="B4927" t="str">
            <v>SHOCK ABSORBER GAS SPRING (PNK) 160P</v>
          </cell>
          <cell r="D4927" t="str">
            <v>EA</v>
          </cell>
        </row>
        <row r="4928">
          <cell r="A4928" t="str">
            <v>9745-0005-T</v>
          </cell>
          <cell r="B4928" t="str">
            <v>SPRING,TENSILE,DRAWBAR,9.5mm DIA x 2.5"O</v>
          </cell>
          <cell r="D4928" t="str">
            <v>EA</v>
          </cell>
        </row>
        <row r="4929">
          <cell r="A4929" t="str">
            <v>9745-0011-T</v>
          </cell>
          <cell r="B4929" t="str">
            <v>SPRING TENSION FOR HANDRAIL</v>
          </cell>
          <cell r="D4929" t="str">
            <v>EA</v>
          </cell>
        </row>
        <row r="4930">
          <cell r="A4930" t="str">
            <v>9745-0018-T</v>
          </cell>
          <cell r="B4930" t="str">
            <v>AIR SPRING W&amp;C #WCAS0107G FOR 17"RH</v>
          </cell>
          <cell r="D4930" t="str">
            <v>EA</v>
          </cell>
        </row>
        <row r="4931">
          <cell r="A4931" t="str">
            <v>9745-0020-T</v>
          </cell>
          <cell r="B4931" t="str">
            <v>SPRING RETURN MAGNUM #10-4320</v>
          </cell>
          <cell r="D4931" t="str">
            <v>EA</v>
          </cell>
        </row>
        <row r="4932">
          <cell r="A4932" t="str">
            <v>9745-0022-T</v>
          </cell>
          <cell r="B4932" t="str">
            <v>COMPRESSION SPRING 75x16 2mm ROD</v>
          </cell>
          <cell r="D4932" t="str">
            <v>EA</v>
          </cell>
        </row>
        <row r="4933">
          <cell r="A4933" t="str">
            <v>9745-0046-T</v>
          </cell>
          <cell r="B4933" t="str">
            <v>SPRING STAY (LOCAL &amp; ZINC PLATE)</v>
          </cell>
          <cell r="D4933" t="str">
            <v>EA</v>
          </cell>
        </row>
        <row r="4934">
          <cell r="A4934" t="str">
            <v>9747-0001-T</v>
          </cell>
          <cell r="B4934" t="str">
            <v>SNAP ACTION, GRAB CATCHES WHITE NYLON</v>
          </cell>
          <cell r="D4934" t="str">
            <v>EA</v>
          </cell>
        </row>
        <row r="4935">
          <cell r="A4935" t="str">
            <v>9747-0002-T</v>
          </cell>
          <cell r="B4935" t="str">
            <v>SNAP ACTION, GRAB CATCHES STEEL (KUBOTA)</v>
          </cell>
          <cell r="D4935" t="str">
            <v>EA</v>
          </cell>
        </row>
        <row r="4936">
          <cell r="A4936" t="str">
            <v>9754-0019-T</v>
          </cell>
          <cell r="B4936" t="str">
            <v>STUD SS. KIT, M20x80 STUD, M16 NUT,</v>
          </cell>
          <cell r="D4936" t="str">
            <v>EA</v>
          </cell>
        </row>
        <row r="4937">
          <cell r="A4937" t="str">
            <v>9758-0004-001-T</v>
          </cell>
          <cell r="B4937" t="str">
            <v>WIRE FOR BAT. 50sqmm.-1m.LG W/TERMINAL</v>
          </cell>
          <cell r="D4937" t="str">
            <v>KIT</v>
          </cell>
        </row>
        <row r="4938">
          <cell r="A4938" t="str">
            <v>9758-0004-002-T</v>
          </cell>
          <cell r="B4938" t="str">
            <v>SWITCH FOR BATTERY (EPINA#EN7120000)</v>
          </cell>
          <cell r="D4938" t="str">
            <v>EA</v>
          </cell>
        </row>
        <row r="4939">
          <cell r="A4939" t="str">
            <v>9758-0004-T</v>
          </cell>
          <cell r="B4939" t="str">
            <v>SWITCH RELAY NEW-ERA BR-253</v>
          </cell>
          <cell r="D4939" t="str">
            <v>EA</v>
          </cell>
        </row>
        <row r="4940">
          <cell r="A4940" t="str">
            <v>9758-0005-T</v>
          </cell>
          <cell r="B4940" t="str">
            <v>SWITCH RELAY NEW-ERA BR-262</v>
          </cell>
          <cell r="D4940" t="str">
            <v>EA</v>
          </cell>
        </row>
        <row r="4941">
          <cell r="A4941" t="str">
            <v>9758-0007-T</v>
          </cell>
          <cell r="B4941" t="str">
            <v>TOGGLE SWITCH 20A 125V AC DPDT</v>
          </cell>
          <cell r="D4941" t="str">
            <v>EA</v>
          </cell>
        </row>
        <row r="4942">
          <cell r="A4942" t="str">
            <v>9758-0008-T</v>
          </cell>
          <cell r="B4942" t="str">
            <v>SWITCH ON/OFF EX PROOF ESL-2A-N1</v>
          </cell>
          <cell r="D4942" t="str">
            <v>EA</v>
          </cell>
        </row>
        <row r="4943">
          <cell r="A4943" t="str">
            <v>9758-0009-T</v>
          </cell>
          <cell r="B4943" t="str">
            <v>SWITCH, ON/OFF EXP PROOF BOSSTON SSL210</v>
          </cell>
          <cell r="D4943" t="str">
            <v>EA</v>
          </cell>
        </row>
        <row r="4944">
          <cell r="A4944" t="str">
            <v>9758-0013-T</v>
          </cell>
          <cell r="B4944" t="str">
            <v>UNINSULATED TIN PLATED RING TERMINAL M8</v>
          </cell>
          <cell r="D4944" t="str">
            <v>EA</v>
          </cell>
        </row>
        <row r="4945">
          <cell r="A4945" t="str">
            <v>9758-0018-T</v>
          </cell>
          <cell r="B4945" t="str">
            <v>SWITCH BATTERY CUT OFF BP770</v>
          </cell>
          <cell r="D4945" t="str">
            <v>EA</v>
          </cell>
        </row>
        <row r="4946">
          <cell r="A4946" t="str">
            <v>9758-0021-001-T</v>
          </cell>
          <cell r="B4946" t="str">
            <v>BATTERY TERMINAL POLE DIA.16 MM W/STUD M</v>
          </cell>
          <cell r="D4946" t="str">
            <v>EA</v>
          </cell>
        </row>
        <row r="4947">
          <cell r="A4947" t="str">
            <v>9758-0021-T</v>
          </cell>
          <cell r="B4947" t="str">
            <v>BATTERY TERMINAL POLE DIA.16 MM W/STUD M</v>
          </cell>
          <cell r="D4947" t="str">
            <v>EA</v>
          </cell>
        </row>
        <row r="4948">
          <cell r="A4948" t="str">
            <v>9758-0022-T</v>
          </cell>
          <cell r="B4948" t="str">
            <v>SWITCH BATTERY CUT OFF (PULL-PUSH) 2 POL</v>
          </cell>
          <cell r="D4948" t="str">
            <v>EA</v>
          </cell>
        </row>
        <row r="4949">
          <cell r="A4949" t="str">
            <v>9869-0001-075-T</v>
          </cell>
          <cell r="B4949" t="str">
            <v>TEE 3/4" NPT THREAD SS316</v>
          </cell>
          <cell r="D4949" t="str">
            <v>EA</v>
          </cell>
        </row>
        <row r="4950">
          <cell r="A4950" t="str">
            <v>9869-0015-T</v>
          </cell>
          <cell r="B4950" t="str">
            <v>TEE, 3IN,LR, SS304  SCH10 ASTMA403</v>
          </cell>
          <cell r="D4950" t="str">
            <v>EA</v>
          </cell>
        </row>
        <row r="4951">
          <cell r="A4951" t="str">
            <v>9869-0179</v>
          </cell>
          <cell r="B4951" t="str">
            <v>TEE,THREADE,GALVI,REDUCE .25IX .125</v>
          </cell>
          <cell r="D4951" t="str">
            <v>EA</v>
          </cell>
        </row>
        <row r="4952">
          <cell r="A4952" t="str">
            <v>9880-0027-T</v>
          </cell>
          <cell r="B4952" t="str">
            <v>TUBE COPPER 1/4" 0.035"Thk x 15ME.</v>
          </cell>
          <cell r="D4952" t="str">
            <v>EA</v>
          </cell>
        </row>
        <row r="4953">
          <cell r="A4953" t="str">
            <v>9881-0088</v>
          </cell>
          <cell r="B4953" t="str">
            <v>TUBING,SS,.250IN X .035IN WALL [ 3 ME]</v>
          </cell>
          <cell r="D4953" t="str">
            <v>ME</v>
          </cell>
        </row>
        <row r="4954">
          <cell r="A4954" t="str">
            <v>9887-0002-T</v>
          </cell>
          <cell r="B4954" t="str">
            <v>CABLE LUG (EUROPE) #16-8</v>
          </cell>
          <cell r="D4954" t="str">
            <v>EA</v>
          </cell>
        </row>
        <row r="4955">
          <cell r="A4955" t="str">
            <v>9935-0016-T</v>
          </cell>
          <cell r="B4955" t="str">
            <v>UNION PIPE 0.50 NPT FEMALE SS304</v>
          </cell>
          <cell r="D4955" t="str">
            <v>EA</v>
          </cell>
        </row>
        <row r="4956">
          <cell r="A4956" t="str">
            <v>9941-0112-T</v>
          </cell>
          <cell r="B4956" t="str">
            <v>VALVE BALL SS316 1”FM NPT,FOOD,FULL PORT</v>
          </cell>
          <cell r="D4956" t="str">
            <v>EA</v>
          </cell>
        </row>
        <row r="4957">
          <cell r="A4957" t="str">
            <v>9941-0218-051-T</v>
          </cell>
          <cell r="B4957" t="str">
            <v>VALVE BALL SS316 2" FM NPT,FOOD</v>
          </cell>
          <cell r="D4957" t="str">
            <v>EA</v>
          </cell>
        </row>
        <row r="4958">
          <cell r="A4958" t="str">
            <v>9941-0227-T</v>
          </cell>
          <cell r="B4958" t="str">
            <v>VALVE,BFLY,2"KITZ,10XJMEA,AL,SSDIS,ST</v>
          </cell>
          <cell r="D4958" t="str">
            <v>EA</v>
          </cell>
        </row>
        <row r="4959">
          <cell r="A4959" t="str">
            <v>9941-0259-003-T</v>
          </cell>
          <cell r="B4959" t="str">
            <v>VALVE BALL BRASS 1/2" BSPT JK BRAND</v>
          </cell>
          <cell r="D4959" t="str">
            <v>EA</v>
          </cell>
        </row>
        <row r="4960">
          <cell r="A4960" t="str">
            <v>9941-0278-T</v>
          </cell>
          <cell r="B4960" t="str">
            <v>BALL VALVE 2" ,WINNY</v>
          </cell>
          <cell r="D4960" t="str">
            <v>EA</v>
          </cell>
        </row>
        <row r="4961">
          <cell r="A4961" t="str">
            <v>9941-0313-T</v>
          </cell>
          <cell r="B4961" t="str">
            <v>VALVE BALL BRASS 3" BSPT JK BRAND</v>
          </cell>
          <cell r="D4961" t="str">
            <v>EA</v>
          </cell>
        </row>
        <row r="4962">
          <cell r="A4962" t="str">
            <v>9941-0324-T</v>
          </cell>
          <cell r="B4962" t="str">
            <v>BALL VALVE 2" ,JEF, BSP THREAD</v>
          </cell>
          <cell r="D4962" t="str">
            <v>EA</v>
          </cell>
        </row>
        <row r="4963">
          <cell r="A4963" t="str">
            <v>9965-0009-T</v>
          </cell>
          <cell r="B4963" t="str">
            <v>FLAT WASHER M16 CLASS10 ZINC PLATED</v>
          </cell>
          <cell r="D4963" t="str">
            <v>EA</v>
          </cell>
        </row>
        <row r="4964">
          <cell r="A4964" t="str">
            <v>9965-0015-T</v>
          </cell>
          <cell r="B4964" t="str">
            <v>WASHER, TAB LOCK YORK (2021) #790044</v>
          </cell>
          <cell r="D4964" t="str">
            <v>EA</v>
          </cell>
        </row>
        <row r="4965">
          <cell r="A4965" t="str">
            <v>9965-0030-T</v>
          </cell>
          <cell r="B4965" t="str">
            <v>WASHER M30 DIN 125A STAINLESS STEEL</v>
          </cell>
          <cell r="D4965" t="str">
            <v>EA</v>
          </cell>
        </row>
        <row r="4966">
          <cell r="A4966" t="str">
            <v>9965-0038-001-T</v>
          </cell>
          <cell r="B4966" t="str">
            <v>FLAT SPRING WASHER M14CLASS10ZINC PLATED</v>
          </cell>
          <cell r="D4966" t="str">
            <v>EA</v>
          </cell>
        </row>
        <row r="4967">
          <cell r="A4967" t="str">
            <v>FAC0121</v>
          </cell>
          <cell r="B4967" t="str">
            <v>CLOTH GLOVE [GREEN RIM/5]</v>
          </cell>
          <cell r="D4967" t="str">
            <v>EA</v>
          </cell>
        </row>
        <row r="4968">
          <cell r="A4968" t="str">
            <v>FAC0448</v>
          </cell>
          <cell r="B4968" t="str">
            <v>CAP SPLICE PLASTIC "KSS" CE2</v>
          </cell>
          <cell r="D4968" t="str">
            <v>EA</v>
          </cell>
        </row>
        <row r="4969">
          <cell r="A4969" t="str">
            <v>FAC0506</v>
          </cell>
          <cell r="B4969" t="str">
            <v>PLYWOOD SIZE 20mm THK x 4' W x 40' L</v>
          </cell>
          <cell r="D4969" t="str">
            <v>PC</v>
          </cell>
        </row>
        <row r="4970">
          <cell r="A4970" t="str">
            <v>FAC0650</v>
          </cell>
          <cell r="B4970" t="str">
            <v>RUBBER SEAL SIZE 1/8"x5/16"</v>
          </cell>
          <cell r="D4970" t="str">
            <v>ME</v>
          </cell>
        </row>
        <row r="4971">
          <cell r="A4971" t="str">
            <v>FAC0712</v>
          </cell>
          <cell r="B4971" t="str">
            <v>LUBRICATE WD-40 SMART STRAW SPRAY 2 WAY</v>
          </cell>
          <cell r="D4971" t="str">
            <v>EA</v>
          </cell>
        </row>
        <row r="4972">
          <cell r="A4972" t="str">
            <v>FAC0743</v>
          </cell>
          <cell r="B4972" t="str">
            <v>Blackstone Unlined Cowhide Mig L</v>
          </cell>
          <cell r="D4972" t="str">
            <v>EA</v>
          </cell>
        </row>
        <row r="4973">
          <cell r="A4973" t="str">
            <v>FAC0812</v>
          </cell>
          <cell r="B4973" t="str">
            <v>จารบีตราจระเข้ SG-306 No.3 ขนาด 20 Kgs</v>
          </cell>
          <cell r="D4973" t="str">
            <v>EA</v>
          </cell>
        </row>
        <row r="4974">
          <cell r="A4974" t="str">
            <v>FAC0813</v>
          </cell>
          <cell r="B4974" t="str">
            <v>น้ำมัน Castrol Hyspin AWS10</v>
          </cell>
          <cell r="D4974" t="str">
            <v>EA</v>
          </cell>
        </row>
        <row r="4975">
          <cell r="A4975" t="str">
            <v>FAC1130</v>
          </cell>
          <cell r="B4975" t="str">
            <v>HAMMERS "THOREX RAWHIDE" NO.9</v>
          </cell>
          <cell r="D4975" t="str">
            <v>EA</v>
          </cell>
        </row>
        <row r="4976">
          <cell r="A4976" t="str">
            <v>FAC1169</v>
          </cell>
          <cell r="B4976" t="str">
            <v>Polyurethane Bubbing Compound SOLAR</v>
          </cell>
          <cell r="D4976" t="str">
            <v>EA</v>
          </cell>
        </row>
        <row r="4977">
          <cell r="A4977" t="str">
            <v>FAC1182</v>
          </cell>
          <cell r="B4977" t="str">
            <v>Dark blue Bump Cap</v>
          </cell>
          <cell r="D4977" t="str">
            <v>EA</v>
          </cell>
        </row>
        <row r="4978">
          <cell r="A4978" t="str">
            <v>FAC1213</v>
          </cell>
          <cell r="B4978" t="str">
            <v>Red Bump Cap (สีแดง)</v>
          </cell>
          <cell r="D4978" t="str">
            <v>EA</v>
          </cell>
        </row>
        <row r="4979">
          <cell r="A4979" t="str">
            <v>FAC1214</v>
          </cell>
          <cell r="B4979" t="str">
            <v>Orange Bump Cap (สีส้ม)</v>
          </cell>
          <cell r="D4979" t="str">
            <v>EA</v>
          </cell>
        </row>
        <row r="4980">
          <cell r="A4980" t="str">
            <v>FAC12569</v>
          </cell>
          <cell r="B4980" t="str">
            <v>Carpet for pack tank blue 2x25m</v>
          </cell>
          <cell r="D4980" t="str">
            <v>SQM</v>
          </cell>
        </row>
        <row r="4981">
          <cell r="A4981" t="str">
            <v>FAC12574</v>
          </cell>
          <cell r="B4981" t="str">
            <v>Electrical Terminals RINGTYPE(AL) CL50-8</v>
          </cell>
          <cell r="D4981" t="str">
            <v>EA</v>
          </cell>
        </row>
        <row r="4982">
          <cell r="A4982" t="str">
            <v>FAC1262</v>
          </cell>
          <cell r="B4982" t="str">
            <v>flexible heat shrink tube</v>
          </cell>
          <cell r="D4982" t="str">
            <v>ME</v>
          </cell>
        </row>
        <row r="4983">
          <cell r="A4983" t="str">
            <v>FAC1285</v>
          </cell>
          <cell r="B4983" t="str">
            <v>AIR FILTER 1000mm. x20m. Thickness 50mm.</v>
          </cell>
          <cell r="D4983" t="str">
            <v>RL</v>
          </cell>
        </row>
        <row r="4984">
          <cell r="A4984" t="str">
            <v>FAC1295</v>
          </cell>
          <cell r="B4984" t="str">
            <v>น้ำยาวัดน้ำ"Kolor Kut"ขนาด85กรัม</v>
          </cell>
          <cell r="D4984" t="str">
            <v>BX</v>
          </cell>
        </row>
        <row r="4985">
          <cell r="A4985" t="str">
            <v>FAC1297</v>
          </cell>
          <cell r="B4985" t="str">
            <v>High Power Head lamp</v>
          </cell>
          <cell r="D4985" t="str">
            <v>EA</v>
          </cell>
        </row>
        <row r="4986">
          <cell r="A4986" t="str">
            <v>FAC1367</v>
          </cell>
          <cell r="B4986" t="str">
            <v>CAP SPLICE PLASTIC "KSS" CE5</v>
          </cell>
          <cell r="D4986" t="str">
            <v>EA</v>
          </cell>
        </row>
        <row r="4987">
          <cell r="A4987" t="str">
            <v>FAC1417</v>
          </cell>
          <cell r="B4987" t="str">
            <v>Yellow Bump Cap (สีเหลือง)</v>
          </cell>
          <cell r="D4987" t="str">
            <v>EA</v>
          </cell>
        </row>
        <row r="4988">
          <cell r="A4988" t="str">
            <v>FAC1418</v>
          </cell>
          <cell r="B4988" t="str">
            <v>Black Bump Cap (สีดำ)</v>
          </cell>
          <cell r="D4988" t="str">
            <v>EA</v>
          </cell>
        </row>
        <row r="4989">
          <cell r="A4989" t="str">
            <v>FST-0114</v>
          </cell>
          <cell r="B4989" t="str">
            <v>3/8-16 NC NYLOCK NUT</v>
          </cell>
          <cell r="D4989" t="str">
            <v>EA</v>
          </cell>
        </row>
        <row r="4990">
          <cell r="A4990" t="str">
            <v>FST-0122</v>
          </cell>
          <cell r="B4990" t="str">
            <v>3/4-10 NC NUT FEMALE (GRADE 8.8)</v>
          </cell>
          <cell r="D4990" t="str">
            <v>EA</v>
          </cell>
        </row>
        <row r="4991">
          <cell r="A4991" t="str">
            <v>FST-0134</v>
          </cell>
          <cell r="B4991" t="str">
            <v>M12x1.75 HH BOLT x 65 LG, SS</v>
          </cell>
          <cell r="D4991" t="str">
            <v>EA</v>
          </cell>
        </row>
        <row r="4992">
          <cell r="A4992" t="str">
            <v>FST-0138</v>
          </cell>
          <cell r="B4992" t="str">
            <v>M16x2.0 HH BOLT x 50mm LG (G 8.8) PLATED</v>
          </cell>
          <cell r="D4992" t="str">
            <v>EA</v>
          </cell>
        </row>
        <row r="4993">
          <cell r="A4993" t="str">
            <v>FST-0149</v>
          </cell>
          <cell r="B4993" t="str">
            <v>1/2-13 NC ALL THREAD [4.5"] LG=114mm. SS</v>
          </cell>
          <cell r="D4993" t="str">
            <v>EA</v>
          </cell>
        </row>
        <row r="4994">
          <cell r="A4994" t="str">
            <v>FST-0174</v>
          </cell>
          <cell r="B4994" t="str">
            <v>M8-1.25 HH Bolt x 60 Lg. SS</v>
          </cell>
          <cell r="D4994" t="str">
            <v>EA</v>
          </cell>
        </row>
        <row r="4995">
          <cell r="A4995" t="str">
            <v>FST-0179</v>
          </cell>
          <cell r="B4995" t="str">
            <v>M10-1.5 HH BOLT x 50 LG SS HALF THREAD</v>
          </cell>
          <cell r="D4995" t="str">
            <v>EA</v>
          </cell>
        </row>
        <row r="4996">
          <cell r="A4996" t="str">
            <v>FST-0186</v>
          </cell>
          <cell r="B4996" t="str">
            <v>M12-1.75 HH BOLT X 50 SUS เกลียวตลอด</v>
          </cell>
          <cell r="D4996" t="str">
            <v>EA</v>
          </cell>
        </row>
        <row r="4997">
          <cell r="A4997" t="str">
            <v>FST-0197</v>
          </cell>
          <cell r="B4997" t="str">
            <v>M10x1.25 HH BOLT,SS X 25MM LG (THREAD)</v>
          </cell>
          <cell r="D4997" t="str">
            <v>EA</v>
          </cell>
        </row>
        <row r="4998">
          <cell r="A4998" t="str">
            <v>FST-0207</v>
          </cell>
          <cell r="B4998" t="str">
            <v>1"- 8 HH BOLT x 6" LG, NUT F/M</v>
          </cell>
          <cell r="D4998" t="str">
            <v>EA</v>
          </cell>
        </row>
        <row r="4999">
          <cell r="A4999" t="str">
            <v>FST-0234</v>
          </cell>
          <cell r="B4999" t="str">
            <v>M16-2.0 HH BOLT 45 mm LG  GRADE 8.8</v>
          </cell>
          <cell r="D4999" t="str">
            <v>EA</v>
          </cell>
        </row>
        <row r="5000">
          <cell r="A5000" t="str">
            <v>FST-0244</v>
          </cell>
          <cell r="B5000" t="str">
            <v>M10-1.5 HH BOLT 80 mm SUS304 HALF THREAD</v>
          </cell>
          <cell r="D5000" t="str">
            <v>EA</v>
          </cell>
        </row>
        <row r="5001">
          <cell r="A5001" t="str">
            <v>FST-0250</v>
          </cell>
          <cell r="B5001" t="str">
            <v>SS WASHER 5/16</v>
          </cell>
          <cell r="D5001" t="str">
            <v>EA</v>
          </cell>
        </row>
        <row r="5002">
          <cell r="A5002" t="str">
            <v>FST-0274</v>
          </cell>
          <cell r="B5002" t="str">
            <v>M14-2.00 HH BOLT x 50mm LG.</v>
          </cell>
          <cell r="D5002" t="str">
            <v>EA</v>
          </cell>
        </row>
        <row r="5003">
          <cell r="A5003" t="str">
            <v>FST-0286</v>
          </cell>
          <cell r="B5003" t="str">
            <v>M6-1.00 HH Bolt x 25 Lg. SS</v>
          </cell>
          <cell r="D5003" t="str">
            <v>EA</v>
          </cell>
        </row>
        <row r="5004">
          <cell r="A5004" t="str">
            <v>FST-0288</v>
          </cell>
          <cell r="B5004" t="str">
            <v>M6-1.00 HH Bolt x 20 Lg. SS</v>
          </cell>
          <cell r="D5004" t="str">
            <v>EA</v>
          </cell>
        </row>
        <row r="5005">
          <cell r="A5005" t="str">
            <v>FST-0289</v>
          </cell>
          <cell r="B5005" t="str">
            <v>M6-1.00 HH Bolt x 30 Lg. SS</v>
          </cell>
          <cell r="D5005" t="str">
            <v>EA</v>
          </cell>
        </row>
        <row r="5006">
          <cell r="A5006" t="str">
            <v>FST-0290</v>
          </cell>
          <cell r="B5006" t="str">
            <v>M6 x1.00 LOCKNUT SS</v>
          </cell>
          <cell r="D5006" t="str">
            <v>EA</v>
          </cell>
        </row>
        <row r="5007">
          <cell r="A5007" t="str">
            <v>FST-0291</v>
          </cell>
          <cell r="B5007" t="str">
            <v>M6 WASHER SS</v>
          </cell>
          <cell r="D5007" t="str">
            <v>EA</v>
          </cell>
        </row>
        <row r="5008">
          <cell r="A5008" t="str">
            <v>FST-0292</v>
          </cell>
          <cell r="B5008" t="str">
            <v>M8-1.25 HH Bolt x 35 Lg. SS</v>
          </cell>
          <cell r="D5008" t="str">
            <v>EA</v>
          </cell>
        </row>
        <row r="5009">
          <cell r="A5009" t="str">
            <v>FST-0293</v>
          </cell>
          <cell r="B5009" t="str">
            <v>M8-1.25 HH Bolt x 25 Lg. SS</v>
          </cell>
          <cell r="D5009" t="str">
            <v>EA</v>
          </cell>
        </row>
        <row r="5010">
          <cell r="A5010" t="str">
            <v>FST-0294</v>
          </cell>
          <cell r="B5010" t="str">
            <v>M8-1.25 HH Bolt x 20 Lg. SS</v>
          </cell>
          <cell r="D5010" t="str">
            <v>EA</v>
          </cell>
        </row>
        <row r="5011">
          <cell r="A5011" t="str">
            <v>FST-0295</v>
          </cell>
          <cell r="B5011" t="str">
            <v>M8-1.25 HH Bolt x 30 Lg. SS</v>
          </cell>
          <cell r="D5011" t="str">
            <v>EA</v>
          </cell>
        </row>
        <row r="5012">
          <cell r="A5012" t="str">
            <v>FST-0296</v>
          </cell>
          <cell r="B5012" t="str">
            <v>M8-1.25 HH Bolt x 40 Lg. SS</v>
          </cell>
          <cell r="D5012" t="str">
            <v>EA</v>
          </cell>
        </row>
        <row r="5013">
          <cell r="A5013" t="str">
            <v>FST-0297</v>
          </cell>
          <cell r="B5013" t="str">
            <v>M8-1.25 LOCKNUT SS</v>
          </cell>
          <cell r="D5013" t="str">
            <v>EA</v>
          </cell>
        </row>
        <row r="5014">
          <cell r="A5014" t="str">
            <v>FST-0298</v>
          </cell>
          <cell r="B5014" t="str">
            <v>M8 FLAT WASHER SS</v>
          </cell>
          <cell r="D5014" t="str">
            <v>EA</v>
          </cell>
        </row>
        <row r="5015">
          <cell r="A5015" t="str">
            <v>FST-0299</v>
          </cell>
          <cell r="B5015" t="str">
            <v>M10-1.5 HH Bolt x 85 Lg. SS HALF THREAD</v>
          </cell>
          <cell r="D5015" t="str">
            <v>EA</v>
          </cell>
        </row>
        <row r="5016">
          <cell r="A5016" t="str">
            <v>FST-0300</v>
          </cell>
          <cell r="B5016" t="str">
            <v>M10-1.5 HH Bolt x 35 Lg. SS</v>
          </cell>
          <cell r="D5016" t="str">
            <v>EA</v>
          </cell>
        </row>
        <row r="5017">
          <cell r="A5017" t="str">
            <v>FST-0301</v>
          </cell>
          <cell r="B5017" t="str">
            <v>M10-1.5 HH Bolt x 40 Lg. SS</v>
          </cell>
          <cell r="D5017" t="str">
            <v>EA</v>
          </cell>
        </row>
        <row r="5018">
          <cell r="A5018" t="str">
            <v>FST-0303</v>
          </cell>
          <cell r="B5018" t="str">
            <v>M10-1.5 HH BOLT x 75 Lg SS, HALF THREAD</v>
          </cell>
          <cell r="D5018" t="str">
            <v>EA</v>
          </cell>
        </row>
        <row r="5019">
          <cell r="A5019" t="str">
            <v>FST-0304</v>
          </cell>
          <cell r="B5019" t="str">
            <v>M10-1.5 HH LOCK NUT SS</v>
          </cell>
          <cell r="D5019" t="str">
            <v>EA</v>
          </cell>
        </row>
        <row r="5020">
          <cell r="A5020" t="str">
            <v>FST-0305</v>
          </cell>
          <cell r="B5020" t="str">
            <v>M10 WASHER SS</v>
          </cell>
          <cell r="D5020" t="str">
            <v>EA</v>
          </cell>
        </row>
        <row r="5021">
          <cell r="A5021" t="str">
            <v>FST-0306</v>
          </cell>
          <cell r="B5021" t="str">
            <v>M12-1.75 HH Bolt x 35 Lg. SS</v>
          </cell>
          <cell r="D5021" t="str">
            <v>EA</v>
          </cell>
        </row>
        <row r="5022">
          <cell r="A5022" t="str">
            <v>FST-0307</v>
          </cell>
          <cell r="B5022" t="str">
            <v>M12-1.75 HH BOLT 40 LG. A2-70 SS304</v>
          </cell>
          <cell r="D5022" t="str">
            <v>EA</v>
          </cell>
        </row>
        <row r="5023">
          <cell r="A5023" t="str">
            <v>FST-0310</v>
          </cell>
          <cell r="B5023" t="str">
            <v>M12-1.75 LOCKNUT SS</v>
          </cell>
          <cell r="D5023" t="str">
            <v>EA</v>
          </cell>
        </row>
        <row r="5024">
          <cell r="A5024" t="str">
            <v>FST-0311</v>
          </cell>
          <cell r="B5024" t="str">
            <v>M12 WASHER SS</v>
          </cell>
          <cell r="D5024" t="str">
            <v>EA</v>
          </cell>
        </row>
        <row r="5025">
          <cell r="A5025" t="str">
            <v>FST-0312</v>
          </cell>
          <cell r="B5025" t="str">
            <v>M10-1.5 NUT SS</v>
          </cell>
          <cell r="D5025" t="str">
            <v>EA</v>
          </cell>
        </row>
        <row r="5026">
          <cell r="A5026" t="str">
            <v>FST-0313</v>
          </cell>
          <cell r="B5026" t="str">
            <v>M12-1.75 HH BOLT x 110 mm SS</v>
          </cell>
          <cell r="D5026" t="str">
            <v>EA</v>
          </cell>
        </row>
        <row r="5027">
          <cell r="A5027" t="str">
            <v>FST-0315</v>
          </cell>
          <cell r="B5027" t="str">
            <v>M10-1.5 HH BOLT X 90mmLG. SS HALF THREAD</v>
          </cell>
          <cell r="D5027" t="str">
            <v>EA</v>
          </cell>
        </row>
        <row r="5028">
          <cell r="A5028" t="str">
            <v>FST-0318</v>
          </cell>
          <cell r="B5028" t="str">
            <v>M6-1.00 HH BOLT X 16mmLG. SS</v>
          </cell>
          <cell r="D5028" t="str">
            <v>EA</v>
          </cell>
        </row>
        <row r="5029">
          <cell r="A5029" t="str">
            <v>FST-0322</v>
          </cell>
          <cell r="B5029" t="str">
            <v>M16-2 HH  NUT GRADE 8.8 PLATED</v>
          </cell>
          <cell r="D5029" t="str">
            <v>EA</v>
          </cell>
        </row>
        <row r="5030">
          <cell r="A5030" t="str">
            <v>FST-0325</v>
          </cell>
          <cell r="B5030" t="str">
            <v>M10-1.5  HH BOLT x 45mm LG  STLSS</v>
          </cell>
          <cell r="D5030" t="str">
            <v>EA</v>
          </cell>
        </row>
        <row r="5031">
          <cell r="A5031" t="str">
            <v>FST-0332</v>
          </cell>
          <cell r="B5031" t="str">
            <v>M10-1.5 BOTTON HEAD SOCKET x 30mm LG. SS</v>
          </cell>
          <cell r="D5031" t="str">
            <v>EA</v>
          </cell>
        </row>
        <row r="5032">
          <cell r="A5032" t="str">
            <v>FST-0335</v>
          </cell>
          <cell r="B5032" t="str">
            <v>M12 - 1.75 HH BOLT x 45mmLG SS</v>
          </cell>
          <cell r="D5032" t="str">
            <v>EA</v>
          </cell>
        </row>
        <row r="5033">
          <cell r="A5033" t="str">
            <v>FST-0337</v>
          </cell>
          <cell r="B5033" t="str">
            <v>M10 - 1.5 HH BOLT x 30mmLG SS</v>
          </cell>
          <cell r="D5033" t="str">
            <v>EA</v>
          </cell>
        </row>
        <row r="5034">
          <cell r="A5034" t="str">
            <v>FST-0356</v>
          </cell>
          <cell r="B5034" t="str">
            <v>M4 WASHER SS304</v>
          </cell>
          <cell r="D5034" t="str">
            <v>EA</v>
          </cell>
        </row>
        <row r="5035">
          <cell r="A5035" t="str">
            <v>FST-0367</v>
          </cell>
          <cell r="B5035" t="str">
            <v>1/2" SPRING WASHER SS304</v>
          </cell>
          <cell r="D5035" t="str">
            <v>EA</v>
          </cell>
        </row>
        <row r="5036">
          <cell r="A5036" t="str">
            <v>FST-0369</v>
          </cell>
          <cell r="B5036" t="str">
            <v>M6-1.0 HH BOLT x 35mmLG SS304</v>
          </cell>
          <cell r="D5036" t="str">
            <v>EA</v>
          </cell>
        </row>
        <row r="5037">
          <cell r="A5037" t="str">
            <v>FST-0376</v>
          </cell>
          <cell r="B5037" t="str">
            <v>M16-2.00 HH BOLTx75mmLG(G8.8)ZINC PLATED</v>
          </cell>
          <cell r="D5037" t="str">
            <v>EA</v>
          </cell>
        </row>
        <row r="5038">
          <cell r="A5038" t="str">
            <v>FST-0379</v>
          </cell>
          <cell r="B5038" t="str">
            <v>M16x2.0 LOCK NUT PLATED GRADE 8.8</v>
          </cell>
          <cell r="D5038" t="str">
            <v>EA</v>
          </cell>
        </row>
        <row r="5039">
          <cell r="A5039" t="str">
            <v>FST-0381</v>
          </cell>
          <cell r="B5039" t="str">
            <v>M4 LOCK NUT SS304</v>
          </cell>
          <cell r="D5039" t="str">
            <v>EA</v>
          </cell>
        </row>
        <row r="5040">
          <cell r="A5040" t="str">
            <v>FST-0383</v>
          </cell>
          <cell r="B5040" t="str">
            <v>M16-2.0 HH BOLTx55mm LG  G8.8 ZINCPLATE</v>
          </cell>
          <cell r="D5040" t="str">
            <v>EA</v>
          </cell>
        </row>
        <row r="5041">
          <cell r="A5041" t="str">
            <v>FST-0390</v>
          </cell>
          <cell r="B5041" t="str">
            <v>NUT STUD SS. SIZE 1/2" - 13 NC</v>
          </cell>
          <cell r="D5041" t="str">
            <v>EA</v>
          </cell>
        </row>
        <row r="5042">
          <cell r="A5042" t="str">
            <v>FST-0392</v>
          </cell>
          <cell r="B5042" t="str">
            <v>5/16"-18 NC LOCK NUT, SUS</v>
          </cell>
          <cell r="D5042" t="str">
            <v>EA</v>
          </cell>
        </row>
        <row r="5043">
          <cell r="A5043" t="str">
            <v>FST-0426</v>
          </cell>
          <cell r="B5043" t="str">
            <v>5/16" WASHER SPRINR SS</v>
          </cell>
          <cell r="D5043" t="str">
            <v>EA</v>
          </cell>
        </row>
        <row r="5044">
          <cell r="A5044" t="str">
            <v>FST-0427</v>
          </cell>
          <cell r="B5044" t="str">
            <v>M10-1.5 BOLT x 60 LG SS (HALF THREAD)</v>
          </cell>
          <cell r="D5044" t="str">
            <v>EA</v>
          </cell>
        </row>
        <row r="5045">
          <cell r="A5045" t="str">
            <v>FST-0448</v>
          </cell>
          <cell r="B5045" t="str">
            <v>WASHER STEEL OD52 ID30 THICKNESS 4 MM</v>
          </cell>
          <cell r="D5045" t="str">
            <v>EA</v>
          </cell>
        </row>
        <row r="5046">
          <cell r="A5046" t="str">
            <v>FST-0453</v>
          </cell>
          <cell r="B5046" t="str">
            <v>M12 X 1.75 BOLT 70LG-35TH  A2-70 SS304</v>
          </cell>
          <cell r="D5046" t="str">
            <v>EA</v>
          </cell>
        </row>
        <row r="5047">
          <cell r="A5047" t="str">
            <v>FST-0456</v>
          </cell>
          <cell r="B5047" t="str">
            <v>M8 SPRING WASHER SS</v>
          </cell>
          <cell r="D5047" t="str">
            <v>EA</v>
          </cell>
        </row>
        <row r="5048">
          <cell r="A5048" t="str">
            <v>FST-0457</v>
          </cell>
          <cell r="B5048" t="str">
            <v>M16-2.0HH BOLTx60mm LG,GRADE 8.8 ZP/HALF</v>
          </cell>
          <cell r="D5048" t="str">
            <v>EA</v>
          </cell>
        </row>
        <row r="5049">
          <cell r="A5049" t="str">
            <v>FST-0469</v>
          </cell>
          <cell r="B5049" t="str">
            <v>M10-1.5 BOTTON HEAD SOCKET x 35mm LG. SS</v>
          </cell>
          <cell r="D5049" t="str">
            <v>EA</v>
          </cell>
        </row>
        <row r="5050">
          <cell r="A5050" t="str">
            <v>FST-0485</v>
          </cell>
          <cell r="B5050" t="str">
            <v>M8-1.25x65MM DIN933CLASS A2 SS CAP SCREW</v>
          </cell>
          <cell r="D5050" t="str">
            <v>EA</v>
          </cell>
        </row>
        <row r="5051">
          <cell r="A5051" t="str">
            <v>FST-0486</v>
          </cell>
          <cell r="B5051" t="str">
            <v>M20 x 2.5 HH BOLT8.8 GRDx100 MM LONG.</v>
          </cell>
          <cell r="D5051" t="str">
            <v>EA</v>
          </cell>
        </row>
        <row r="5052">
          <cell r="A5052" t="str">
            <v>FST-0487</v>
          </cell>
          <cell r="B5052" t="str">
            <v>M20 x 2.5 NUT 8.8 GRD</v>
          </cell>
          <cell r="D5052" t="str">
            <v>EA</v>
          </cell>
        </row>
        <row r="5053">
          <cell r="A5053" t="str">
            <v>FST-0488</v>
          </cell>
          <cell r="B5053" t="str">
            <v>M20 SPRING WASHER</v>
          </cell>
          <cell r="D5053" t="str">
            <v>EA</v>
          </cell>
        </row>
        <row r="5054">
          <cell r="A5054" t="str">
            <v>FST-0503</v>
          </cell>
          <cell r="B5054" t="str">
            <v>M12 X 1.75 BOLT 55LG-35TH  A2-70 SS304</v>
          </cell>
          <cell r="D5054" t="str">
            <v>EA</v>
          </cell>
        </row>
        <row r="5055">
          <cell r="A5055" t="str">
            <v>FST-0514</v>
          </cell>
          <cell r="B5055" t="str">
            <v>M16-2.0 LOCK NUT  SS 304</v>
          </cell>
          <cell r="D5055" t="str">
            <v>EA</v>
          </cell>
        </row>
        <row r="5056">
          <cell r="A5056" t="str">
            <v>FST-0523</v>
          </cell>
          <cell r="B5056" t="str">
            <v>M8-1.25 NUT SS</v>
          </cell>
          <cell r="D5056" t="str">
            <v>EA</v>
          </cell>
        </row>
        <row r="5057">
          <cell r="A5057" t="str">
            <v>FST-0525</v>
          </cell>
          <cell r="B5057" t="str">
            <v>M8-1.25 HH BOTL x 90 MM. SS (ALL THREAD)</v>
          </cell>
          <cell r="D5057" t="str">
            <v>EA</v>
          </cell>
        </row>
        <row r="5058">
          <cell r="A5058" t="str">
            <v>FST-0526</v>
          </cell>
          <cell r="B5058" t="str">
            <v>M8x35 SS SOCKET HEAD SCREW</v>
          </cell>
          <cell r="D5058" t="str">
            <v>EA</v>
          </cell>
        </row>
        <row r="5059">
          <cell r="A5059" t="str">
            <v>FST-0527</v>
          </cell>
          <cell r="B5059" t="str">
            <v>BOLT HEX HEAD 5/16-18NC HHx 2" LG SS</v>
          </cell>
          <cell r="D5059" t="str">
            <v>EA</v>
          </cell>
        </row>
        <row r="5060">
          <cell r="A5060" t="str">
            <v>FST-0529</v>
          </cell>
          <cell r="B5060" t="str">
            <v>M6-1.0 x40mm. FLAT HEAD PHILLIPS ,SS</v>
          </cell>
          <cell r="D5060" t="str">
            <v>EA</v>
          </cell>
        </row>
        <row r="5061">
          <cell r="A5061" t="str">
            <v>FST-0541</v>
          </cell>
          <cell r="B5061" t="str">
            <v>M16-2.0 x45 mm. FLAT HEAD(สีเงิน)(G12.9)</v>
          </cell>
          <cell r="D5061" t="str">
            <v>EA</v>
          </cell>
        </row>
        <row r="5062">
          <cell r="A5062" t="str">
            <v>FST-0542</v>
          </cell>
          <cell r="B5062" t="str">
            <v>M16-2.0 x55 mm. FLATHEAD (สีเงิน)(G12.9)</v>
          </cell>
          <cell r="D5062" t="str">
            <v>EA</v>
          </cell>
        </row>
        <row r="5063">
          <cell r="A5063" t="str">
            <v>FST-0543</v>
          </cell>
          <cell r="B5063" t="str">
            <v>M16-2.0 x60 mm. FLAT HEAD(สีเงิน)(G12.9)</v>
          </cell>
          <cell r="D5063" t="str">
            <v>EA</v>
          </cell>
        </row>
        <row r="5064">
          <cell r="A5064" t="str">
            <v>FST-0544</v>
          </cell>
          <cell r="B5064" t="str">
            <v>M16-2.0 x70 mm. FLAT HEAD(สีเงิน)(G12.9)</v>
          </cell>
          <cell r="D5064" t="str">
            <v>EA</v>
          </cell>
        </row>
        <row r="5065">
          <cell r="A5065" t="str">
            <v>FST-0546</v>
          </cell>
          <cell r="B5065" t="str">
            <v>M6 x1.00 NUT SS  [ แบบไม่ Lock ]</v>
          </cell>
          <cell r="D5065" t="str">
            <v>EA</v>
          </cell>
        </row>
        <row r="5066">
          <cell r="A5066" t="str">
            <v>FST-0551</v>
          </cell>
          <cell r="B5066" t="str">
            <v>M10-1.5 HH Bolt x 95 Lg. SS HALF THREAD</v>
          </cell>
          <cell r="D5066" t="str">
            <v>EA</v>
          </cell>
        </row>
        <row r="5067">
          <cell r="A5067" t="str">
            <v>FST-0553</v>
          </cell>
          <cell r="B5067" t="str">
            <v>M12x1.75 HH BOLT x 20 LG SS</v>
          </cell>
          <cell r="D5067" t="str">
            <v>EA</v>
          </cell>
        </row>
        <row r="5068">
          <cell r="A5068" t="str">
            <v>FST-0556</v>
          </cell>
          <cell r="B5068" t="str">
            <v>M12 X 1.75 BOLT 130LG-40TH  A2-70 SS304</v>
          </cell>
          <cell r="D5068" t="str">
            <v>EA</v>
          </cell>
        </row>
        <row r="5069">
          <cell r="A5069" t="str">
            <v>FST-0557</v>
          </cell>
          <cell r="B5069" t="str">
            <v>M20x30-Bolt+Nut+Washer</v>
          </cell>
          <cell r="D5069" t="str">
            <v>EA</v>
          </cell>
        </row>
        <row r="5070">
          <cell r="A5070" t="str">
            <v>FST-0558</v>
          </cell>
          <cell r="B5070" t="str">
            <v>M20x120-Bolt+Nut+Washer</v>
          </cell>
          <cell r="D5070" t="str">
            <v>EA</v>
          </cell>
        </row>
        <row r="5071">
          <cell r="A5071" t="str">
            <v>FST-0559</v>
          </cell>
          <cell r="B5071" t="str">
            <v>M20x120-Bolt+Nut+Washer  ZINC  (G8.8)</v>
          </cell>
          <cell r="D5071" t="str">
            <v>EA</v>
          </cell>
        </row>
        <row r="5072">
          <cell r="A5072" t="str">
            <v>FST-0560</v>
          </cell>
          <cell r="B5072" t="str">
            <v>M12-1.25 HH BOLT x 35MM LG ZINC (G8.8)</v>
          </cell>
          <cell r="D5072" t="str">
            <v>EA</v>
          </cell>
        </row>
        <row r="5073">
          <cell r="A5073" t="str">
            <v>RAH-0110</v>
          </cell>
          <cell r="B5073" t="str">
            <v>AL TUBE SQ19x19mm.X1.5mm.THK DARK ANODIZ</v>
          </cell>
          <cell r="D5073" t="str">
            <v>ME</v>
          </cell>
        </row>
        <row r="5074">
          <cell r="A5074" t="str">
            <v>RRA-0108</v>
          </cell>
          <cell r="B5074" t="str">
            <v>GASKET PAPAR MATERIAL 1mm THK, 1m WIDTH</v>
          </cell>
          <cell r="D5074" t="str">
            <v>FT</v>
          </cell>
        </row>
        <row r="5075">
          <cell r="A5075" t="str">
            <v>SUNDRY-PART</v>
          </cell>
          <cell r="B5075" t="str">
            <v>SUNDRY PART FOR SPECIAL JOB</v>
          </cell>
          <cell r="D5075" t="str">
            <v>EA</v>
          </cell>
        </row>
        <row r="5076">
          <cell r="A5076" t="str">
            <v>9330-0004</v>
          </cell>
          <cell r="B5076" t="str">
            <v>GLADHAND EMER. ANG 12-1381</v>
          </cell>
          <cell r="D5076" t="str">
            <v>EA</v>
          </cell>
        </row>
        <row r="5077">
          <cell r="A5077" t="str">
            <v>9330-0006</v>
          </cell>
          <cell r="B5077" t="str">
            <v>GLADHAND ANGLE QUICK-E PRESS SERVICE</v>
          </cell>
          <cell r="D5077" t="str">
            <v>EA</v>
          </cell>
        </row>
        <row r="5078">
          <cell r="A5078" t="str">
            <v>9601-0030-T</v>
          </cell>
          <cell r="B5078" t="str">
            <v>PLUG,6 WAY W/CABLE GUAARD PHILIPS#15-630</v>
          </cell>
          <cell r="D5078" t="str">
            <v>EA</v>
          </cell>
        </row>
        <row r="5079">
          <cell r="A5079" t="str">
            <v>9740-0020-T</v>
          </cell>
          <cell r="B5079" t="str">
            <v>SOCKET BOOT#15-740 PHILLIPS, ISO SOCKET</v>
          </cell>
          <cell r="D5079" t="str">
            <v>EA</v>
          </cell>
        </row>
        <row r="5080">
          <cell r="A5080" t="str">
            <v>9756-0003-T</v>
          </cell>
          <cell r="B5080" t="str">
            <v>TRACKER BAR SPRING KIT PHILLIPS 17-148</v>
          </cell>
          <cell r="D5080" t="str">
            <v>EA</v>
          </cell>
        </row>
        <row r="5081">
          <cell r="A5081" t="str">
            <v>042-0156-051-T</v>
          </cell>
          <cell r="B5081" t="str">
            <v>CAP END 51mm FAB W/CHAIN SS304 SMS STAND</v>
          </cell>
          <cell r="D5081" t="str">
            <v>EA</v>
          </cell>
        </row>
        <row r="5082">
          <cell r="A5082" t="str">
            <v>9118-0027-075-T</v>
          </cell>
          <cell r="B5082" t="str">
            <v>CAP END 76mm W/CHAIN SS304 SMS STANDARD</v>
          </cell>
          <cell r="D5082" t="str">
            <v>EA</v>
          </cell>
        </row>
        <row r="5083">
          <cell r="A5083" t="str">
            <v>9118-0027-100-T</v>
          </cell>
          <cell r="B5083" t="str">
            <v>CAP END 101.6 mm W/CHAIN SS304 SMS STD</v>
          </cell>
          <cell r="D5083" t="str">
            <v>EA</v>
          </cell>
        </row>
        <row r="5084">
          <cell r="A5084" t="str">
            <v>9125-0008-051-T</v>
          </cell>
          <cell r="B5084" t="str">
            <v>CLAMP STAINLESS SS304 SIZE 51mm FULL SET</v>
          </cell>
          <cell r="D5084" t="str">
            <v>EA</v>
          </cell>
        </row>
        <row r="5085">
          <cell r="A5085" t="str">
            <v>9125-0008-076-T</v>
          </cell>
          <cell r="B5085" t="str">
            <v>CLAMP STAINLESS SS304 SIZE 76mm FULL SET</v>
          </cell>
          <cell r="D5085" t="str">
            <v>EA</v>
          </cell>
        </row>
        <row r="5086">
          <cell r="A5086" t="str">
            <v>9125-0008-101-T</v>
          </cell>
          <cell r="B5086" t="str">
            <v>CLAMP STAINLESS SS304 SIZE101mm FULL SET</v>
          </cell>
          <cell r="D5086" t="str">
            <v>EA</v>
          </cell>
        </row>
        <row r="5087">
          <cell r="A5087" t="str">
            <v>9125-0008-T</v>
          </cell>
          <cell r="B5087" t="str">
            <v>CLAMP STAINLESS SS304 SIZE 38mm FULL SET</v>
          </cell>
          <cell r="D5087" t="str">
            <v>EA</v>
          </cell>
        </row>
        <row r="5088">
          <cell r="A5088" t="str">
            <v>9261-0010-038-T</v>
          </cell>
          <cell r="B5088" t="str">
            <v>ELBOW PIPE 1-1/2" 90 DEG.WELD TYPE(1.5D)</v>
          </cell>
          <cell r="D5088" t="str">
            <v>EA</v>
          </cell>
        </row>
        <row r="5089">
          <cell r="A5089" t="str">
            <v>9261-0010-051-T</v>
          </cell>
          <cell r="B5089" t="str">
            <v>ELBOW 2" 90 DEG. WELD LONG RAD.SIZE 51</v>
          </cell>
          <cell r="D5089" t="str">
            <v>EA</v>
          </cell>
        </row>
        <row r="5090">
          <cell r="A5090" t="str">
            <v>9261-0010-075-T</v>
          </cell>
          <cell r="B5090" t="str">
            <v>ELBOW PIPE 3" 90 DEG. WELD TYPE (1D)</v>
          </cell>
          <cell r="D5090" t="str">
            <v>EA</v>
          </cell>
        </row>
        <row r="5091">
          <cell r="A5091" t="str">
            <v>9261-0010-100-T</v>
          </cell>
          <cell r="B5091" t="str">
            <v>ELBOW SS PIPE 4" 90 DEG.WELD TYPE(1.5D)</v>
          </cell>
          <cell r="D5091" t="str">
            <v>EA</v>
          </cell>
        </row>
        <row r="5092">
          <cell r="A5092" t="str">
            <v>9261-0038-038-T</v>
          </cell>
          <cell r="B5092" t="str">
            <v>ELBOW SS316L (38) 90 DEG.WELD TYPE(1.5D)</v>
          </cell>
          <cell r="D5092" t="str">
            <v>EA</v>
          </cell>
        </row>
        <row r="5093">
          <cell r="A5093" t="str">
            <v>9378-0014-T</v>
          </cell>
          <cell r="B5093" t="str">
            <v>HANDEL REPAIR KIT BVALVE SS 76MM</v>
          </cell>
          <cell r="D5093" t="str">
            <v>EA</v>
          </cell>
        </row>
        <row r="5094">
          <cell r="A5094" t="str">
            <v>9379-0014-001-T</v>
          </cell>
          <cell r="B5094" t="str">
            <v>PIPE HANGER SIZE 76mm SS 304 TYPE B</v>
          </cell>
          <cell r="D5094" t="str">
            <v>EA</v>
          </cell>
        </row>
        <row r="5095">
          <cell r="A5095" t="str">
            <v>9379-0014-T</v>
          </cell>
          <cell r="B5095" t="str">
            <v>PIPE HANGER SIZE 101.6mm  SS 304 TYPE B</v>
          </cell>
          <cell r="D5095" t="str">
            <v>EA</v>
          </cell>
        </row>
        <row r="5096">
          <cell r="A5096" t="str">
            <v>9669-0016-T</v>
          </cell>
          <cell r="B5096" t="str">
            <v>CON.REDUCER SS304 SANITARY11850 101x76</v>
          </cell>
          <cell r="D5096" t="str">
            <v>EA</v>
          </cell>
        </row>
        <row r="5097">
          <cell r="A5097" t="str">
            <v>9669-0019-T</v>
          </cell>
          <cell r="B5097" t="str">
            <v>ECCENTRIC REDUCER 2"X1-1/2" SS 316 SANIT</v>
          </cell>
          <cell r="D5097" t="str">
            <v>EA</v>
          </cell>
        </row>
        <row r="5098">
          <cell r="A5098" t="str">
            <v>9726-0025-038-T</v>
          </cell>
          <cell r="B5098" t="str">
            <v>SEAL SILICONE FOR 38 MM SMS UNION</v>
          </cell>
          <cell r="D5098" t="str">
            <v>EA</v>
          </cell>
        </row>
        <row r="5099">
          <cell r="A5099" t="str">
            <v>9726-0025-051-T</v>
          </cell>
          <cell r="B5099" t="str">
            <v>SEAL SILICONE FOR 51 MM SMS UNION</v>
          </cell>
          <cell r="D5099" t="str">
            <v>EA</v>
          </cell>
        </row>
        <row r="5100">
          <cell r="A5100" t="str">
            <v>9726-0025-075-T</v>
          </cell>
          <cell r="B5100" t="str">
            <v>SEAL SILICONE FOR 76 MM SMS UNION</v>
          </cell>
          <cell r="D5100" t="str">
            <v>EA</v>
          </cell>
        </row>
        <row r="5101">
          <cell r="A5101" t="str">
            <v>9726-0061-001-T</v>
          </cell>
          <cell r="B5101" t="str">
            <v>SEAL SILICONE FOR CLAMP 51 mm.</v>
          </cell>
          <cell r="D5101" t="str">
            <v>EA</v>
          </cell>
        </row>
        <row r="5102">
          <cell r="A5102" t="str">
            <v>9726-0061-002-T</v>
          </cell>
          <cell r="B5102" t="str">
            <v>SEAL SILICONE FOR CLAMP 76 mm.</v>
          </cell>
          <cell r="D5102" t="str">
            <v>EA</v>
          </cell>
        </row>
        <row r="5103">
          <cell r="A5103" t="str">
            <v>9726-0061-003-T</v>
          </cell>
          <cell r="B5103" t="str">
            <v>SEAL SILICONE FOR CLAMP 101 mm.</v>
          </cell>
          <cell r="D5103" t="str">
            <v>EA</v>
          </cell>
        </row>
        <row r="5104">
          <cell r="A5104" t="str">
            <v>9726-0061-T</v>
          </cell>
          <cell r="B5104" t="str">
            <v>SEAL SILICONE FOR CLAMP 38 mm.</v>
          </cell>
          <cell r="D5104" t="str">
            <v>EA</v>
          </cell>
        </row>
        <row r="5105">
          <cell r="A5105" t="str">
            <v>9726-0062-T</v>
          </cell>
          <cell r="B5105" t="str">
            <v>SEAL EPDM FOR BUTTERFLY LKB 38 mm.</v>
          </cell>
          <cell r="D5105" t="str">
            <v>EA</v>
          </cell>
        </row>
        <row r="5106">
          <cell r="A5106" t="str">
            <v>9756-0001-038-T</v>
          </cell>
          <cell r="B5106" t="str">
            <v>SUPPORT PIPE 1-1/2" SS304 (TYPE C)</v>
          </cell>
          <cell r="D5106" t="str">
            <v>EA</v>
          </cell>
        </row>
        <row r="5107">
          <cell r="A5107" t="str">
            <v>9756-0001-051-T</v>
          </cell>
          <cell r="B5107" t="str">
            <v>SUPPORT PIPE 2" SS304 SIZE 51 (TYPE C)</v>
          </cell>
          <cell r="D5107" t="str">
            <v>EA</v>
          </cell>
        </row>
        <row r="5108">
          <cell r="A5108" t="str">
            <v>9869-0006-038-T</v>
          </cell>
          <cell r="B5108" t="str">
            <v>TEE PIPE 1-1/2"SANITARY SS304 DIN 11850</v>
          </cell>
          <cell r="D5108" t="str">
            <v>EA</v>
          </cell>
        </row>
        <row r="5109">
          <cell r="A5109" t="str">
            <v>9869-0006-052-T</v>
          </cell>
          <cell r="B5109" t="str">
            <v>TEE 2"SANITARY SS304 DIN11850 SIZE 51</v>
          </cell>
          <cell r="D5109" t="str">
            <v>EA</v>
          </cell>
        </row>
        <row r="5110">
          <cell r="A5110" t="str">
            <v>9869-0006-075-T</v>
          </cell>
          <cell r="B5110" t="str">
            <v>TEE 3"SANITARY SS304 DIN11850 SIZE 76</v>
          </cell>
          <cell r="D5110" t="str">
            <v>EA</v>
          </cell>
        </row>
        <row r="5111">
          <cell r="A5111" t="str">
            <v>9935-0001-025-T</v>
          </cell>
          <cell r="B5111" t="str">
            <v>UNION 25mm SMS STANDARD STAINLESS 304</v>
          </cell>
          <cell r="D5111" t="str">
            <v>EA</v>
          </cell>
        </row>
        <row r="5112">
          <cell r="A5112" t="str">
            <v>9935-0001-038-T</v>
          </cell>
          <cell r="B5112" t="str">
            <v>UNION 38mm SMS STANDARD STAINLESS 304</v>
          </cell>
          <cell r="D5112" t="str">
            <v>EA</v>
          </cell>
        </row>
        <row r="5113">
          <cell r="A5113" t="str">
            <v>9935-0001-051-T</v>
          </cell>
          <cell r="B5113" t="str">
            <v>UNION 51mm SMS STANDARD STAINLESS 304</v>
          </cell>
          <cell r="D5113" t="str">
            <v>EA</v>
          </cell>
        </row>
        <row r="5114">
          <cell r="A5114" t="str">
            <v>9935-0001-075-T</v>
          </cell>
          <cell r="B5114" t="str">
            <v>UNION 76mm SMS STANDARD STAINLESS 304</v>
          </cell>
          <cell r="D5114" t="str">
            <v>EA</v>
          </cell>
        </row>
        <row r="5115">
          <cell r="A5115" t="str">
            <v>9935-0001-100-T</v>
          </cell>
          <cell r="B5115" t="str">
            <v>UNION 100mm SMS STANDARD STAINLESS 304</v>
          </cell>
          <cell r="D5115" t="str">
            <v>EA</v>
          </cell>
        </row>
        <row r="5116">
          <cell r="A5116" t="str">
            <v>9935-0002-076-T</v>
          </cell>
          <cell r="B5116" t="str">
            <v>UNION MALE THREAD 76mm SMS STD SS304</v>
          </cell>
          <cell r="D5116" t="str">
            <v>EA</v>
          </cell>
        </row>
        <row r="5117">
          <cell r="A5117" t="str">
            <v>9935-0007-075-T</v>
          </cell>
          <cell r="B5117" t="str">
            <v>UNION 76-NUT SLOTTED DIN 11851(SS316)</v>
          </cell>
          <cell r="D5117" t="str">
            <v>EA</v>
          </cell>
        </row>
        <row r="5118">
          <cell r="A5118" t="str">
            <v>9935-0010-038-T</v>
          </cell>
          <cell r="B5118" t="str">
            <v>UNION NUT SLOTTED  38mm SMS STD SS304</v>
          </cell>
          <cell r="D5118" t="str">
            <v>EA</v>
          </cell>
        </row>
        <row r="5119">
          <cell r="A5119" t="str">
            <v>9935-0010-050-T</v>
          </cell>
          <cell r="B5119" t="str">
            <v>UNION NUT SLOTTED  51mm SMS STD SS304</v>
          </cell>
          <cell r="D5119" t="str">
            <v>EA</v>
          </cell>
        </row>
        <row r="5120">
          <cell r="A5120" t="str">
            <v>9935-0010-076-T</v>
          </cell>
          <cell r="B5120" t="str">
            <v>UNION NUT SLOTTED  76mm SMS STD SS304</v>
          </cell>
          <cell r="D5120" t="str">
            <v>EA</v>
          </cell>
        </row>
        <row r="5121">
          <cell r="A5121" t="str">
            <v>9935-0012-038-T</v>
          </cell>
          <cell r="B5121" t="str">
            <v>UNION 38mm SMS STANDARD STAINLESS 316L</v>
          </cell>
          <cell r="D5121" t="str">
            <v>EA</v>
          </cell>
        </row>
        <row r="5122">
          <cell r="A5122" t="str">
            <v>9935-0012-075-T</v>
          </cell>
          <cell r="B5122" t="str">
            <v>UNION 76mm SMS STANDARD STAINLESS 316L</v>
          </cell>
          <cell r="D5122" t="str">
            <v>EA</v>
          </cell>
        </row>
        <row r="5123">
          <cell r="A5123" t="str">
            <v>9935-0014-038-T</v>
          </cell>
          <cell r="B5123" t="str">
            <v>UNION LINER 38mm SMS STANDARD SS 316L</v>
          </cell>
          <cell r="D5123" t="str">
            <v>EA</v>
          </cell>
        </row>
        <row r="5124">
          <cell r="A5124" t="str">
            <v>9935-0014-075-T</v>
          </cell>
          <cell r="B5124" t="str">
            <v>UNION LINER 76mm SMS STANDARD SS 316L</v>
          </cell>
          <cell r="D5124" t="str">
            <v>EA</v>
          </cell>
        </row>
        <row r="5125">
          <cell r="A5125" t="str">
            <v>9935-0015-075-T</v>
          </cell>
          <cell r="B5125" t="str">
            <v>UNION MALE PART 75 SMS STANDARD SS316L</v>
          </cell>
          <cell r="D5125" t="str">
            <v>EA</v>
          </cell>
        </row>
        <row r="5126">
          <cell r="A5126" t="str">
            <v>9941-0109-076-T</v>
          </cell>
          <cell r="B5126" t="str">
            <v>VALVE BUTTERFLY (PME) 76mm SILICONE SEAL</v>
          </cell>
          <cell r="D5126" t="str">
            <v>EA</v>
          </cell>
        </row>
        <row r="5127">
          <cell r="A5127" t="str">
            <v>9941-0127-T</v>
          </cell>
          <cell r="B5127" t="str">
            <v>VALVE BUTTERFLY,38mm (PME) SS HANDLE</v>
          </cell>
          <cell r="D5127" t="str">
            <v>EA</v>
          </cell>
        </row>
        <row r="5128">
          <cell r="A5128" t="str">
            <v>9941-0251-T</v>
          </cell>
          <cell r="B5128" t="str">
            <v>BUTTERFLY VALVE38MM SS HANDLE WITH CLAMP</v>
          </cell>
          <cell r="D5128" t="str">
            <v>EA</v>
          </cell>
        </row>
        <row r="5129">
          <cell r="A5129" t="str">
            <v>9970-0001-T</v>
          </cell>
          <cell r="B5129" t="str">
            <v>WRENCH,UNION 50.8-101.6mm SMS MODE3152</v>
          </cell>
          <cell r="D5129" t="str">
            <v>EA</v>
          </cell>
        </row>
        <row r="5130">
          <cell r="A5130" t="str">
            <v>RSF-0144</v>
          </cell>
          <cell r="B5130" t="str">
            <v>3"OD#76 SANITARY SS304 PIPE 6 M SEAMLESS</v>
          </cell>
          <cell r="D5130" t="str">
            <v>ME</v>
          </cell>
        </row>
        <row r="5131">
          <cell r="A5131" t="str">
            <v>RSF-0152</v>
          </cell>
          <cell r="B5131" t="str">
            <v>2"OD#51 SANITARY SS304  PIPE 6M SEAMLESS</v>
          </cell>
          <cell r="D5131" t="str">
            <v>ME</v>
          </cell>
        </row>
        <row r="5132">
          <cell r="A5132" t="str">
            <v>RSF-0159</v>
          </cell>
          <cell r="B5132" t="str">
            <v>4" O.D SANITARY SS304 PIPE 6.0M SEAML</v>
          </cell>
          <cell r="D5132" t="str">
            <v>ME</v>
          </cell>
        </row>
        <row r="5133">
          <cell r="A5133" t="str">
            <v>031-0109-002-T</v>
          </cell>
          <cell r="B5133" t="str">
            <v>FLOW CONTROL VALVE  CAMOZZI # 2839-1/8"</v>
          </cell>
          <cell r="D5133" t="str">
            <v>EA</v>
          </cell>
        </row>
        <row r="5134">
          <cell r="A5134" t="str">
            <v>031-0169-T</v>
          </cell>
          <cell r="B5134" t="str">
            <v>5/2 CONTROL V SET&amp;RESET BY LEVER 1/8"P</v>
          </cell>
          <cell r="D5134" t="str">
            <v>EA</v>
          </cell>
        </row>
        <row r="5135">
          <cell r="A5135" t="str">
            <v>054-0121-010-T</v>
          </cell>
          <cell r="B5135" t="str">
            <v>PUSH-IN FITTING STR.8mm TUBE x 3/8"Thd.</v>
          </cell>
          <cell r="D5135" t="str">
            <v>EA</v>
          </cell>
        </row>
        <row r="5136">
          <cell r="A5136" t="str">
            <v>054-0121-011-T</v>
          </cell>
          <cell r="B5136" t="str">
            <v>PUSH-IN FITTING STR.10mm TUBE x 1/4"Thd.</v>
          </cell>
          <cell r="D5136" t="str">
            <v>EA</v>
          </cell>
        </row>
        <row r="5137">
          <cell r="A5137" t="str">
            <v>054-0121-014-T</v>
          </cell>
          <cell r="B5137" t="str">
            <v>PUSH-IN FITTING STR.10mm TUBE x 1/8"Thd.</v>
          </cell>
          <cell r="D5137" t="str">
            <v>EA</v>
          </cell>
        </row>
        <row r="5138">
          <cell r="A5138" t="str">
            <v>054-0122-003-T</v>
          </cell>
          <cell r="B5138" t="str">
            <v>PUSH-IN FITTING UNION TEE 6mmT</v>
          </cell>
          <cell r="D5138" t="str">
            <v>EA</v>
          </cell>
        </row>
        <row r="5139">
          <cell r="A5139" t="str">
            <v>054-0122-004-T</v>
          </cell>
          <cell r="B5139" t="str">
            <v>PUSH-IN FITTINGS UNION TEE 8mmT</v>
          </cell>
          <cell r="D5139" t="str">
            <v>EA</v>
          </cell>
        </row>
        <row r="5140">
          <cell r="A5140" t="str">
            <v>054-0122-005-T</v>
          </cell>
          <cell r="B5140" t="str">
            <v>PUSH-IN FITTINGS,UNION TEE 10mmT</v>
          </cell>
          <cell r="D5140" t="str">
            <v>EA</v>
          </cell>
        </row>
        <row r="5141">
          <cell r="A5141" t="str">
            <v>054-0123-002-T</v>
          </cell>
          <cell r="B5141" t="str">
            <v>PUSH-IN MALE ELBOW SWIVEL 4mmTx1/8"G</v>
          </cell>
          <cell r="D5141" t="str">
            <v>EA</v>
          </cell>
        </row>
        <row r="5142">
          <cell r="A5142" t="str">
            <v>054-0123-004-T</v>
          </cell>
          <cell r="B5142" t="str">
            <v>PUSH-IN MALE ELBOW SWIVEL 4mmTx1/4"G</v>
          </cell>
          <cell r="D5142" t="str">
            <v>EA</v>
          </cell>
        </row>
        <row r="5143">
          <cell r="A5143" t="str">
            <v>054-0123-008-T</v>
          </cell>
          <cell r="B5143" t="str">
            <v>PUSH-IN MALE ELBOW SWIVEL 8mmTx1/8"G</v>
          </cell>
          <cell r="D5143" t="str">
            <v>EA</v>
          </cell>
        </row>
        <row r="5144">
          <cell r="A5144" t="str">
            <v>054-0123-009-T</v>
          </cell>
          <cell r="B5144" t="str">
            <v>PUSH-IN MALE ELBOW SWIVEL 8mmTx1/4"G</v>
          </cell>
          <cell r="D5144" t="str">
            <v>EA</v>
          </cell>
        </row>
        <row r="5145">
          <cell r="A5145" t="str">
            <v>054-0124-003-T</v>
          </cell>
          <cell r="B5145" t="str">
            <v>NYLON TUBE BLACK 12 mm RILSAN PA 11#S40</v>
          </cell>
          <cell r="D5145" t="str">
            <v>ME</v>
          </cell>
        </row>
        <row r="5146">
          <cell r="A5146" t="str">
            <v>054-0124-010-T</v>
          </cell>
          <cell r="B5146" t="str">
            <v>NYLON TUBE RED 6 mm RILSAN PA 11#S40</v>
          </cell>
          <cell r="D5146" t="str">
            <v>ME</v>
          </cell>
        </row>
        <row r="5147">
          <cell r="A5147" t="str">
            <v>054-0124-022-T</v>
          </cell>
          <cell r="B5147" t="str">
            <v>NYLON TUBE GREEN 6mm RILSAN PA 11#S40</v>
          </cell>
          <cell r="D5147" t="str">
            <v>ME</v>
          </cell>
        </row>
        <row r="5148">
          <cell r="A5148" t="str">
            <v>054-0124-024-T</v>
          </cell>
          <cell r="B5148" t="str">
            <v>NYLON TUBE WHITE 6mm RILSAN PA 11#S40</v>
          </cell>
          <cell r="D5148" t="str">
            <v>ME</v>
          </cell>
        </row>
        <row r="5149">
          <cell r="A5149" t="str">
            <v>054-0124-T</v>
          </cell>
          <cell r="B5149" t="str">
            <v>NYLON TUBE BLACK 6 mm RILSAN PA 11#S40</v>
          </cell>
          <cell r="D5149" t="str">
            <v>ME</v>
          </cell>
        </row>
        <row r="5150">
          <cell r="A5150" t="str">
            <v>054-0130-002-T</v>
          </cell>
          <cell r="B5150" t="str">
            <v>AIR SILENCER BRASS 1/8" NPT</v>
          </cell>
          <cell r="D5150" t="str">
            <v>EA</v>
          </cell>
        </row>
        <row r="5151">
          <cell r="A5151" t="str">
            <v>054-0130-003-T</v>
          </cell>
          <cell r="B5151" t="str">
            <v>AIR SILENCER BRASS 1/4" NPT.</v>
          </cell>
          <cell r="D5151" t="str">
            <v>EA</v>
          </cell>
        </row>
        <row r="5152">
          <cell r="A5152" t="str">
            <v>054-0130-004-T</v>
          </cell>
          <cell r="B5152" t="str">
            <v>AIR SILENCER BRASS 3/8" NPT.</v>
          </cell>
          <cell r="D5152" t="str">
            <v>EA</v>
          </cell>
        </row>
        <row r="5153">
          <cell r="A5153" t="str">
            <v>054-0194-006-T</v>
          </cell>
          <cell r="B5153" t="str">
            <v>PUSH-IN BULKHEAD CONNECTOR 6 mm#6590-6</v>
          </cell>
          <cell r="D5153" t="str">
            <v>EA</v>
          </cell>
        </row>
        <row r="5154">
          <cell r="A5154" t="str">
            <v>054-0196-004-T</v>
          </cell>
          <cell r="B5154" t="str">
            <v>FITTING PUSH IN Y CONNEC CAMOZZI #6560-4</v>
          </cell>
          <cell r="D5154" t="str">
            <v>EA</v>
          </cell>
        </row>
        <row r="5155">
          <cell r="A5155" t="str">
            <v>054-0226-004-T</v>
          </cell>
          <cell r="B5155" t="str">
            <v>PUSH-IN CONNECTOR,10x10mm TUBE</v>
          </cell>
          <cell r="D5155" t="str">
            <v>EA</v>
          </cell>
        </row>
        <row r="5156">
          <cell r="A5156" t="str">
            <v>054-0226-006-T</v>
          </cell>
          <cell r="B5156" t="str">
            <v>PUSH IN CONNEC STR #6800-4-6</v>
          </cell>
          <cell r="D5156" t="str">
            <v>EA</v>
          </cell>
        </row>
        <row r="5157">
          <cell r="A5157" t="str">
            <v>057-0137-T</v>
          </cell>
          <cell r="B5157" t="str">
            <v>CONDUIT CABLE BLACK EW-M20/P16 #83101056</v>
          </cell>
          <cell r="D5157" t="str">
            <v>ME</v>
          </cell>
        </row>
        <row r="5158">
          <cell r="A5158" t="str">
            <v>9004-0002-T</v>
          </cell>
          <cell r="B5158" t="str">
            <v>DOUBLE ACTING ACTUATOR "SIRCA" MODEL AP0</v>
          </cell>
          <cell r="D5158" t="str">
            <v>EA</v>
          </cell>
        </row>
        <row r="5159">
          <cell r="A5159" t="str">
            <v>9046-0023-T</v>
          </cell>
          <cell r="B5159" t="str">
            <v>REAR TRUNNION SWIVEL COMBINATION FOR</v>
          </cell>
          <cell r="D5159" t="str">
            <v>EA</v>
          </cell>
        </row>
        <row r="5160">
          <cell r="A5160" t="str">
            <v>9141-0003-001-T</v>
          </cell>
          <cell r="B5160" t="str">
            <v>CYLINDER,AIR,DOUBLE,CAMOZZI #SC50x100</v>
          </cell>
          <cell r="D5160" t="str">
            <v>EA</v>
          </cell>
        </row>
        <row r="5161">
          <cell r="A5161" t="str">
            <v>9291-0014-T</v>
          </cell>
          <cell r="B5161" t="str">
            <v>AIR SERVICE UNIT CAMOZZI #MC104-C-25</v>
          </cell>
          <cell r="D5161" t="str">
            <v>EA</v>
          </cell>
        </row>
        <row r="5162">
          <cell r="A5162" t="str">
            <v>9291-0020-T</v>
          </cell>
          <cell r="B5162" t="str">
            <v>FILTER/REGULATOR CAMOZZI MC PT1/2"+GAUGE</v>
          </cell>
          <cell r="D5162" t="str">
            <v>EA</v>
          </cell>
        </row>
        <row r="5163">
          <cell r="A5163" t="str">
            <v>9292-0003-005-T</v>
          </cell>
          <cell r="B5163" t="str">
            <v>FITTING PUSH IN ELB SWIVEL BRASS M5x6mmT</v>
          </cell>
          <cell r="D5163" t="str">
            <v>EA</v>
          </cell>
        </row>
        <row r="5164">
          <cell r="A5164" t="str">
            <v>9292-0003-050-T</v>
          </cell>
          <cell r="B5164" t="str">
            <v>FITTING PUSH IN REDUCE#6800 FM6 X M8mm.</v>
          </cell>
          <cell r="D5164" t="str">
            <v>EA</v>
          </cell>
        </row>
        <row r="5165">
          <cell r="A5165" t="str">
            <v>9292-0003-052-T</v>
          </cell>
          <cell r="B5165" t="str">
            <v>FITTING PUSH IN REDUCE#6800 FM8 X M10mm.</v>
          </cell>
          <cell r="D5165" t="str">
            <v>EA</v>
          </cell>
        </row>
        <row r="5166">
          <cell r="A5166" t="str">
            <v>9292-0003-065-T</v>
          </cell>
          <cell r="B5166" t="str">
            <v>FITTING PUSH IN REDUCE#6580 FM6 X M8mm</v>
          </cell>
          <cell r="D5166" t="str">
            <v>EA</v>
          </cell>
        </row>
        <row r="5167">
          <cell r="A5167" t="str">
            <v>9292-0012-001-T</v>
          </cell>
          <cell r="B5167" t="str">
            <v>FITTING PUSH-IN PLAST, REDUCE 04M-06TUBE</v>
          </cell>
          <cell r="D5167" t="str">
            <v>EA</v>
          </cell>
        </row>
        <row r="5168">
          <cell r="A5168" t="str">
            <v>9292-0027-001-T</v>
          </cell>
          <cell r="B5168" t="str">
            <v>FITTING PUSH-IN STR BRASS M16x10mm.</v>
          </cell>
          <cell r="D5168" t="str">
            <v>EA</v>
          </cell>
        </row>
        <row r="5169">
          <cell r="A5169" t="str">
            <v>9292-0027-002-T</v>
          </cell>
          <cell r="B5169" t="str">
            <v>FITTING PUSH-IN STR BRASS M22x12mm.</v>
          </cell>
          <cell r="D5169" t="str">
            <v>EA</v>
          </cell>
        </row>
        <row r="5170">
          <cell r="A5170" t="str">
            <v>9292-0027-003-T</v>
          </cell>
          <cell r="B5170" t="str">
            <v>FITTING PUSH-IN STR BRASS M16x12mm.</v>
          </cell>
          <cell r="D5170" t="str">
            <v>EA</v>
          </cell>
        </row>
        <row r="5171">
          <cell r="A5171" t="str">
            <v>9292-0027-004-T</v>
          </cell>
          <cell r="B5171" t="str">
            <v>FITTING PUSH-IN STR BRASS M22x10mm.</v>
          </cell>
          <cell r="D5171" t="str">
            <v>EA</v>
          </cell>
        </row>
        <row r="5172">
          <cell r="A5172" t="str">
            <v>9292-0029-001-T</v>
          </cell>
          <cell r="B5172" t="str">
            <v>FITTING PUSH IN BULKHEAD METAL 6mm.</v>
          </cell>
          <cell r="D5172" t="str">
            <v>EA</v>
          </cell>
        </row>
        <row r="5173">
          <cell r="A5173" t="str">
            <v>9292-0029-002-T</v>
          </cell>
          <cell r="B5173" t="str">
            <v>FITTING PUSH IN Y CONNEC METAL 6mm.</v>
          </cell>
          <cell r="D5173" t="str">
            <v>EA</v>
          </cell>
        </row>
        <row r="5174">
          <cell r="A5174" t="str">
            <v>9292-0029-003-T</v>
          </cell>
          <cell r="B5174" t="str">
            <v>FITTING PUSH IN ELBOW METAL 1/8"x6mm.T</v>
          </cell>
          <cell r="D5174" t="str">
            <v>EA</v>
          </cell>
        </row>
        <row r="5175">
          <cell r="A5175" t="str">
            <v>9292-0029-004-T</v>
          </cell>
          <cell r="B5175" t="str">
            <v>FITTING PUSH IN ELBOW METAL 1/4"x6mm.T</v>
          </cell>
          <cell r="D5175" t="str">
            <v>EA</v>
          </cell>
        </row>
        <row r="5176">
          <cell r="A5176" t="str">
            <v>9292-0029-005-T</v>
          </cell>
          <cell r="B5176" t="str">
            <v>FITTING PUSH IN ELB SWIVEL METAL M5x6mmT</v>
          </cell>
          <cell r="D5176" t="str">
            <v>EA</v>
          </cell>
        </row>
        <row r="5177">
          <cell r="A5177" t="str">
            <v>9292-0029-006-T</v>
          </cell>
          <cell r="B5177" t="str">
            <v>FITTING PUSH IN ELBOW METAL 3/8"x6mm.T</v>
          </cell>
          <cell r="D5177" t="str">
            <v>EA</v>
          </cell>
        </row>
        <row r="5178">
          <cell r="A5178" t="str">
            <v>9292-0029-007-T</v>
          </cell>
          <cell r="B5178" t="str">
            <v>FITTING PUSH IN STR METAL 1/8"x6mm.T</v>
          </cell>
          <cell r="D5178" t="str">
            <v>EA</v>
          </cell>
        </row>
        <row r="5179">
          <cell r="A5179" t="str">
            <v>9292-0029-008-T</v>
          </cell>
          <cell r="B5179" t="str">
            <v>FITTING PUSH IN STR METAL 1/8"x4mm.T</v>
          </cell>
          <cell r="D5179" t="str">
            <v>EA</v>
          </cell>
        </row>
        <row r="5180">
          <cell r="A5180" t="str">
            <v>9292-0029-010-T</v>
          </cell>
          <cell r="B5180" t="str">
            <v>FITTING PUSH IN EQUAL T 10x10x10 CAMOZZI</v>
          </cell>
          <cell r="D5180" t="str">
            <v>EA</v>
          </cell>
        </row>
        <row r="5181">
          <cell r="A5181" t="str">
            <v>9292-0029-011-T</v>
          </cell>
          <cell r="B5181" t="str">
            <v>FITTING PUSH IN ELB SWIVEL METAL M5x4mmT</v>
          </cell>
          <cell r="D5181" t="str">
            <v>EA</v>
          </cell>
        </row>
        <row r="5182">
          <cell r="A5182" t="str">
            <v>9292-0029-012-T</v>
          </cell>
          <cell r="B5182" t="str">
            <v>FITTING PUSH IN STRAIGHT CONNEC 8mm.</v>
          </cell>
          <cell r="D5182" t="str">
            <v>EA</v>
          </cell>
        </row>
        <row r="5183">
          <cell r="A5183" t="str">
            <v>9292-0036-T</v>
          </cell>
          <cell r="B5183" t="str">
            <v>FITTING SPRINT M+F ADAPTOR S2520 1/8x1/4</v>
          </cell>
          <cell r="D5183" t="str">
            <v>EA</v>
          </cell>
        </row>
        <row r="5184">
          <cell r="A5184" t="str">
            <v>9292-0037-T</v>
          </cell>
          <cell r="B5184" t="str">
            <v>FITTING ELBOW CAMOZZI 6522-6-M5</v>
          </cell>
          <cell r="D5184" t="str">
            <v>EA</v>
          </cell>
        </row>
        <row r="5185">
          <cell r="A5185" t="str">
            <v>9292-0041-014-T</v>
          </cell>
          <cell r="B5185" t="str">
            <v>FITTING AIR SILENCER MOD.2931 M5 PNEUMAX</v>
          </cell>
          <cell r="D5185" t="str">
            <v>EA</v>
          </cell>
        </row>
        <row r="5186">
          <cell r="A5186" t="str">
            <v>9292-0044-001-T</v>
          </cell>
          <cell r="B5186" t="str">
            <v>FITTING PUSH IN#S6510 STR G3/8"x10mmT</v>
          </cell>
          <cell r="D5186" t="str">
            <v>EA</v>
          </cell>
        </row>
        <row r="5187">
          <cell r="A5187" t="str">
            <v>9292-0044-003-T</v>
          </cell>
          <cell r="B5187" t="str">
            <v>FITTING PUSH IN#S6510 STR G3/8"x12mmT</v>
          </cell>
          <cell r="D5187" t="str">
            <v>EA</v>
          </cell>
        </row>
        <row r="5188">
          <cell r="A5188" t="str">
            <v>9292-0044-004-T</v>
          </cell>
          <cell r="B5188" t="str">
            <v>FITTING PUSH IN#S6520 12 ELB G1/2"x12mmT</v>
          </cell>
          <cell r="D5188" t="str">
            <v>EA</v>
          </cell>
        </row>
        <row r="5189">
          <cell r="A5189" t="str">
            <v>9392-0080-T</v>
          </cell>
          <cell r="B5189" t="str">
            <v>HOSE" PRAS" FOOD SPRING 3"[TRFS-75]</v>
          </cell>
          <cell r="D5189" t="str">
            <v>EA</v>
          </cell>
        </row>
        <row r="5190">
          <cell r="A5190" t="str">
            <v>9574-0018-T</v>
          </cell>
          <cell r="B5190" t="str">
            <v>MANUALLY OPR CONSPLE MINIVALVES 200-972</v>
          </cell>
          <cell r="D5190" t="str">
            <v>EA</v>
          </cell>
        </row>
        <row r="5191">
          <cell r="A5191" t="str">
            <v>9670-0016-T</v>
          </cell>
          <cell r="B5191" t="str">
            <v>RETRIEVABLE EARTHING CABLE, ZECA W/CLAMP</v>
          </cell>
          <cell r="D5191" t="str">
            <v>EA</v>
          </cell>
        </row>
        <row r="5192">
          <cell r="A5192" t="str">
            <v>9680-0004-T</v>
          </cell>
          <cell r="B5192" t="str">
            <v>ROD FORK END FOR CYLINDER 50-63mm BORE</v>
          </cell>
          <cell r="D5192" t="str">
            <v>EA</v>
          </cell>
        </row>
        <row r="5193">
          <cell r="A5193" t="str">
            <v>9727-0004-T</v>
          </cell>
          <cell r="B5193" t="str">
            <v>SEAT 81532001 BASE VALVES "CORUZET"</v>
          </cell>
          <cell r="D5193" t="str">
            <v>EA</v>
          </cell>
        </row>
        <row r="5194">
          <cell r="A5194" t="str">
            <v>9758-0015-T</v>
          </cell>
          <cell r="B5194" t="str">
            <v>PRESSURE SWITCH CAMOZZI # PM11-NA</v>
          </cell>
          <cell r="D5194" t="str">
            <v>EA</v>
          </cell>
        </row>
        <row r="5195">
          <cell r="A5195" t="str">
            <v>9873-0003-T</v>
          </cell>
          <cell r="B5195" t="str">
            <v>TIMER DELAY "CROUZET" #81-503-710</v>
          </cell>
          <cell r="D5195" t="str">
            <v>EA</v>
          </cell>
        </row>
        <row r="5196">
          <cell r="A5196" t="str">
            <v>9873-0007-T</v>
          </cell>
          <cell r="B5196" t="str">
            <v>TIMER DELAY PNEU."CAMOZZI" #338-035-CN06</v>
          </cell>
          <cell r="D5196" t="str">
            <v>EA</v>
          </cell>
        </row>
        <row r="5197">
          <cell r="A5197" t="str">
            <v>9880-0022-018-T</v>
          </cell>
          <cell r="B5197" t="str">
            <v>TUBE PLASTIC PIPE(BLK) 12x1.5 DIN 74324</v>
          </cell>
          <cell r="D5197" t="str">
            <v>ME</v>
          </cell>
        </row>
        <row r="5198">
          <cell r="A5198" t="str">
            <v>9880-0037-T</v>
          </cell>
          <cell r="B5198" t="str">
            <v>TUBE NYLON BLACK 4x0.75,DIN73378</v>
          </cell>
          <cell r="D5198" t="str">
            <v>ME</v>
          </cell>
        </row>
        <row r="5199">
          <cell r="A5199" t="str">
            <v>9941-0057-T</v>
          </cell>
          <cell r="B5199" t="str">
            <v>3/2 NORGREN VL,BUTTON OPR. G1/8 SPR RETU</v>
          </cell>
          <cell r="D5199" t="str">
            <v>EA</v>
          </cell>
        </row>
        <row r="5200">
          <cell r="A5200" t="str">
            <v>9941-0070-T</v>
          </cell>
          <cell r="B5200" t="str">
            <v>3/2 PILOT OPR. 1/8" "CAMOZZI" #338-033TF</v>
          </cell>
          <cell r="D5200" t="str">
            <v>EA</v>
          </cell>
        </row>
        <row r="5201">
          <cell r="A5201" t="str">
            <v>9941-0071-T</v>
          </cell>
          <cell r="B5201" t="str">
            <v>3/2 PILOT OPR. SPRI 1/8"CAMOZZI338-035NC</v>
          </cell>
          <cell r="D5201" t="str">
            <v>EA</v>
          </cell>
        </row>
        <row r="5202">
          <cell r="A5202" t="str">
            <v>9941-0124-T</v>
          </cell>
          <cell r="B5202" t="str">
            <v>3/2 MANUAL OPR SPR G1/8" CAMOZZI#338-897</v>
          </cell>
          <cell r="D5202" t="str">
            <v>EA</v>
          </cell>
        </row>
        <row r="5203">
          <cell r="A5203" t="str">
            <v>9941-0136-001-T</v>
          </cell>
          <cell r="B5203" t="str">
            <v>VALVE SHUTTLE(OR) 1/8"CAMOZZI SCS-668-06</v>
          </cell>
          <cell r="D5203" t="str">
            <v>EA</v>
          </cell>
        </row>
        <row r="5204">
          <cell r="A5204" t="str">
            <v>9941-0136-003-T</v>
          </cell>
          <cell r="B5204" t="str">
            <v>VALVE SHUTTLE (AND) GATE W/FITTING 4mm</v>
          </cell>
          <cell r="D5204" t="str">
            <v>EA</v>
          </cell>
        </row>
        <row r="5205">
          <cell r="A5205" t="str">
            <v>9941-0136-004-T</v>
          </cell>
          <cell r="B5205" t="str">
            <v>VALVE SHUTTLE (OR) GATE W/FITTING 4mm</v>
          </cell>
          <cell r="D5205" t="str">
            <v>EA</v>
          </cell>
        </row>
        <row r="5206">
          <cell r="A5206" t="str">
            <v>9941-0208-T</v>
          </cell>
          <cell r="B5206" t="str">
            <v>MANUALLY OPR. 3/2 E-STOP CAMOZZI 235-000</v>
          </cell>
          <cell r="D5206" t="str">
            <v>EA</v>
          </cell>
        </row>
        <row r="5207">
          <cell r="A5207" t="str">
            <v>9941-0209-T</v>
          </cell>
          <cell r="B5207" t="str">
            <v>5/2 PILOT OPR. SPRI 1/8" CAMOZZI#358-035</v>
          </cell>
          <cell r="D5207" t="str">
            <v>EA</v>
          </cell>
        </row>
        <row r="5208">
          <cell r="A5208" t="str">
            <v>9941-0219-T</v>
          </cell>
          <cell r="B5208" t="str">
            <v>VALVE FLOW CONT. BRASS METAL G3/8"x10mmT</v>
          </cell>
          <cell r="D5208" t="str">
            <v>EA</v>
          </cell>
        </row>
        <row r="5209">
          <cell r="A5209" t="str">
            <v>9941-0226-001-T</v>
          </cell>
          <cell r="B5209" t="str">
            <v>VALVE 3/2 PUSH-PULL CAMOZZI #338-910 BLA</v>
          </cell>
          <cell r="D5209" t="str">
            <v>EA</v>
          </cell>
        </row>
        <row r="5210">
          <cell r="A5210" t="str">
            <v>9941-0226-T</v>
          </cell>
          <cell r="B5210" t="str">
            <v>VALVE 3/2 PUSH-PULL CAMOZZI #338-910 RED</v>
          </cell>
          <cell r="D5210" t="str">
            <v>EA</v>
          </cell>
        </row>
        <row r="5211">
          <cell r="A5211" t="str">
            <v>9941-0239-T</v>
          </cell>
          <cell r="B5211" t="str">
            <v>VALVE, QUICK EXHAUST 1/8" VSC 588-1/8</v>
          </cell>
          <cell r="D5211" t="str">
            <v>EA</v>
          </cell>
        </row>
        <row r="5212">
          <cell r="A5212" t="str">
            <v>9941-0280-T</v>
          </cell>
          <cell r="B5212" t="str">
            <v>VALVE OR GATE,CAMOZZI #2LR-SB4-B</v>
          </cell>
          <cell r="D5212" t="str">
            <v>EA</v>
          </cell>
        </row>
        <row r="5213">
          <cell r="A5213" t="str">
            <v>9941-0331-T</v>
          </cell>
          <cell r="B5213" t="str">
            <v>3/2-WAY VALVE G1/8 [NC] #338L-035</v>
          </cell>
          <cell r="D5213" t="str">
            <v>EA</v>
          </cell>
        </row>
        <row r="5214">
          <cell r="A5214" t="str">
            <v>9941-0333-T</v>
          </cell>
          <cell r="B5214" t="str">
            <v>3/2-WAY VALVE G1/8 #338L-033 [Camozzi]</v>
          </cell>
          <cell r="D5214" t="str">
            <v>EA</v>
          </cell>
        </row>
        <row r="5215">
          <cell r="A5215" t="str">
            <v>9941-0334-T</v>
          </cell>
          <cell r="B5215" t="str">
            <v>PNEU. Control box set [TH] W/HANDRAIL</v>
          </cell>
          <cell r="D5215" t="str">
            <v>EA</v>
          </cell>
        </row>
        <row r="5216">
          <cell r="A5216" t="str">
            <v>9941-0335-T</v>
          </cell>
          <cell r="B5216" t="str">
            <v>5/2 ROLLER LEVEL G1/8" CAMOZZI#358-955</v>
          </cell>
          <cell r="D5216" t="str">
            <v>EA</v>
          </cell>
        </row>
        <row r="5217">
          <cell r="A5217" t="str">
            <v>108-0210-002-T</v>
          </cell>
          <cell r="B5217" t="str">
            <v>PLASTIC RIGHT ANGLE FITTING #ASF-M20x1.5</v>
          </cell>
          <cell r="D5217" t="str">
            <v>EA</v>
          </cell>
        </row>
        <row r="5218">
          <cell r="A5218" t="str">
            <v>9001-0040-T</v>
          </cell>
          <cell r="B5218" t="str">
            <v>ADAPTER,PIPE 1/4" NPT PARKER#4-4RA-SS</v>
          </cell>
          <cell r="D5218" t="str">
            <v>EA</v>
          </cell>
        </row>
        <row r="5219">
          <cell r="A5219" t="str">
            <v>9001-0041-001-T</v>
          </cell>
          <cell r="B5219" t="str">
            <v>ADAPTER, LTPPE20-050-C  STR 1/2"NPT THRD</v>
          </cell>
          <cell r="D5219" t="str">
            <v>EA</v>
          </cell>
        </row>
        <row r="5220">
          <cell r="A5220" t="str">
            <v>9001-0041-002-T</v>
          </cell>
          <cell r="B5220" t="str">
            <v>ADAPTER, LTP20-050-CUL STR. 1/2"NPT THRD</v>
          </cell>
          <cell r="D5220" t="str">
            <v>EA</v>
          </cell>
        </row>
        <row r="5221">
          <cell r="A5221" t="str">
            <v>9001-0041-T</v>
          </cell>
          <cell r="B5221" t="str">
            <v>ADAPTER, SPL20/050/M SWIVEL 1/2"NPT</v>
          </cell>
          <cell r="D5221" t="str">
            <v>EA</v>
          </cell>
        </row>
        <row r="5222">
          <cell r="A5222" t="str">
            <v>9001-0046-001-T</v>
          </cell>
          <cell r="B5222" t="str">
            <v>ADAPTER NICKLE PL BRASS LTP20-M20-CUL90</v>
          </cell>
          <cell r="D5222" t="str">
            <v>EA</v>
          </cell>
        </row>
        <row r="5223">
          <cell r="A5223" t="str">
            <v>9001-0046-T</v>
          </cell>
          <cell r="B5223" t="str">
            <v>ADAPTER, BRASS,NICKLE,PL.SPL20/M20/C90</v>
          </cell>
          <cell r="D5223" t="str">
            <v>EA</v>
          </cell>
        </row>
        <row r="5224">
          <cell r="A5224" t="str">
            <v>9131-0002-001-T</v>
          </cell>
          <cell r="B5224" t="str">
            <v>CONDUIT LTP 20/B "FLEXICON" BLACK 50m/Ro</v>
          </cell>
          <cell r="D5224" t="str">
            <v>ME</v>
          </cell>
        </row>
        <row r="5225">
          <cell r="A5225" t="str">
            <v>9131-0002-T</v>
          </cell>
          <cell r="B5225" t="str">
            <v>CONDUIT SPL 20/50M "ADAPTERFLEX" BLACK</v>
          </cell>
          <cell r="D5225" t="str">
            <v>ME</v>
          </cell>
        </row>
        <row r="5226">
          <cell r="A5226" t="str">
            <v>9292-0016-T</v>
          </cell>
          <cell r="B5226" t="str">
            <v>FITTING PLASTIC GLAND ESM25-14X</v>
          </cell>
          <cell r="D5226" t="str">
            <v>EA</v>
          </cell>
        </row>
        <row r="5227">
          <cell r="A5227" t="str">
            <v>9292-0017-T</v>
          </cell>
          <cell r="B5227" t="str">
            <v>FITTING ADAPTARING AR13/M16/A/BL</v>
          </cell>
          <cell r="D5227" t="str">
            <v>EA</v>
          </cell>
        </row>
        <row r="5228">
          <cell r="A5228" t="str">
            <v>9292-0018-001-T</v>
          </cell>
          <cell r="B5228" t="str">
            <v>FITTING GLAND#84102054 1/2"NPT Dia5-6mm.</v>
          </cell>
          <cell r="D5228" t="str">
            <v>EA</v>
          </cell>
        </row>
        <row r="5229">
          <cell r="A5229" t="str">
            <v>9292-0022-T</v>
          </cell>
          <cell r="B5229" t="str">
            <v>FITTING ADAPTARING ASF13/M16/A/BL+L/NUTS</v>
          </cell>
          <cell r="D5229" t="str">
            <v>EA</v>
          </cell>
        </row>
        <row r="5230">
          <cell r="A5230" t="str">
            <v>9292-0023-T</v>
          </cell>
          <cell r="B5230" t="str">
            <v>FITTING ADAPTARING ASF13/M16/C90/BL</v>
          </cell>
          <cell r="D5230" t="str">
            <v>EA</v>
          </cell>
        </row>
        <row r="5231">
          <cell r="A5231" t="str">
            <v>900-0139-001-T</v>
          </cell>
          <cell r="B5231" t="str">
            <v>UNIVERSEL WASH PRIMER #D831</v>
          </cell>
          <cell r="D5231" t="str">
            <v>CN</v>
          </cell>
        </row>
        <row r="5232">
          <cell r="A5232" t="str">
            <v>900-0139-002-T</v>
          </cell>
          <cell r="B5232" t="str">
            <v>PIERCE TAN PPG #426-10467</v>
          </cell>
          <cell r="D5232" t="str">
            <v>CN</v>
          </cell>
        </row>
        <row r="5233">
          <cell r="A5233" t="str">
            <v>900-0139-003-T</v>
          </cell>
          <cell r="B5233" t="str">
            <v>2 PACK ETCH. PRIMER # P565-625/5L</v>
          </cell>
          <cell r="D5233" t="str">
            <v>CN</v>
          </cell>
        </row>
        <row r="5234">
          <cell r="A5234" t="str">
            <v>900-0139-T</v>
          </cell>
          <cell r="B5234" t="str">
            <v>2 PACK ETCH. PRIMER # P565-625/5L</v>
          </cell>
          <cell r="D5234" t="str">
            <v>CN</v>
          </cell>
        </row>
        <row r="5235">
          <cell r="A5235" t="str">
            <v>900-0140-T</v>
          </cell>
          <cell r="B5235" t="str">
            <v>FAST HIGH BUILD FILLER # P565-888</v>
          </cell>
          <cell r="D5235" t="str">
            <v>CN</v>
          </cell>
        </row>
        <row r="5236">
          <cell r="A5236" t="str">
            <v>900-0143-001-T</v>
          </cell>
          <cell r="B5236" t="str">
            <v>UNIVERSEL CATALYST #D832</v>
          </cell>
          <cell r="D5236" t="str">
            <v>CN</v>
          </cell>
        </row>
        <row r="5237">
          <cell r="A5237" t="str">
            <v>900-0143-003-T</v>
          </cell>
          <cell r="B5237" t="str">
            <v>ACTIVATOR # P275-292/5L</v>
          </cell>
          <cell r="D5237" t="str">
            <v>CN</v>
          </cell>
        </row>
        <row r="5238">
          <cell r="A5238" t="str">
            <v>900-0143-T</v>
          </cell>
          <cell r="B5238" t="str">
            <v>ACTIVATOR # P275-292</v>
          </cell>
          <cell r="D5238" t="str">
            <v>CN</v>
          </cell>
        </row>
        <row r="5239">
          <cell r="A5239" t="str">
            <v>900-0151-T</v>
          </cell>
          <cell r="B5239" t="str">
            <v>2K SILVER GREY P420-10089 (ICI 243)</v>
          </cell>
          <cell r="D5239" t="str">
            <v>CN</v>
          </cell>
        </row>
        <row r="5240">
          <cell r="A5240" t="str">
            <v>900-0155-T</v>
          </cell>
          <cell r="B5240" t="str">
            <v>2K  WHITE   P420-15283</v>
          </cell>
          <cell r="D5240" t="str">
            <v>CN</v>
          </cell>
        </row>
        <row r="5241">
          <cell r="A5241" t="str">
            <v>900-0156-T</v>
          </cell>
          <cell r="B5241" t="str">
            <v>2K SHELL RED #4162 PMK  (PPG)</v>
          </cell>
          <cell r="D5241" t="str">
            <v>CN</v>
          </cell>
        </row>
        <row r="5242">
          <cell r="A5242" t="str">
            <v>900-0158-T</v>
          </cell>
          <cell r="B5242" t="str">
            <v>2K SHELL WHITE # P420-6DV8 (PPG)</v>
          </cell>
          <cell r="D5242" t="str">
            <v>CN</v>
          </cell>
        </row>
        <row r="5243">
          <cell r="A5243" t="str">
            <v>900-0161-T</v>
          </cell>
          <cell r="B5243" t="str">
            <v>2K  BRIGHT RED # CPL3 -05302 PPG SCOTTS</v>
          </cell>
          <cell r="D5243" t="str">
            <v>EA</v>
          </cell>
        </row>
        <row r="5244">
          <cell r="A5244" t="str">
            <v>900-0162-T</v>
          </cell>
          <cell r="B5244" t="str">
            <v>2K  NEPTUNE BLUE # DYJ8-31306  (PPG)</v>
          </cell>
          <cell r="D5244" t="str">
            <v>EA</v>
          </cell>
        </row>
        <row r="5245">
          <cell r="A5245" t="str">
            <v>900-0177-T</v>
          </cell>
          <cell r="B5245" t="str">
            <v>2K SHELL RED # 420-6DW2 (PPG)</v>
          </cell>
          <cell r="D5245" t="str">
            <v>CN</v>
          </cell>
        </row>
        <row r="5246">
          <cell r="A5246" t="str">
            <v>900-0184-T</v>
          </cell>
          <cell r="B5246" t="str">
            <v>MS HARDDENER SLOW AUTOCOLOR F358/1L</v>
          </cell>
          <cell r="D5246" t="str">
            <v>CN</v>
          </cell>
        </row>
        <row r="5247">
          <cell r="A5247" t="str">
            <v>900-0187-T</v>
          </cell>
          <cell r="B5247" t="str">
            <v>COLOR,BP Silver #P422-42996/3L-T</v>
          </cell>
          <cell r="D5247" t="str">
            <v>CN</v>
          </cell>
        </row>
        <row r="5248">
          <cell r="A5248" t="str">
            <v>900-0190-T</v>
          </cell>
          <cell r="B5248" t="str">
            <v>COLOR, ORANGE "P420-X15/3L-T"</v>
          </cell>
          <cell r="D5248" t="str">
            <v>CN</v>
          </cell>
        </row>
        <row r="5249">
          <cell r="A5249" t="str">
            <v>900-0202-T</v>
          </cell>
          <cell r="B5249" t="str">
            <v>MS HARDDENER SLOW AUTOCOLOR F361,Gallon</v>
          </cell>
          <cell r="D5249" t="str">
            <v>GA</v>
          </cell>
        </row>
        <row r="5250">
          <cell r="A5250" t="str">
            <v>900-0203-T</v>
          </cell>
          <cell r="B5250" t="str">
            <v>MS HARDDENER SLOW AUTOCOLOR F361/1L</v>
          </cell>
          <cell r="D5250" t="str">
            <v>CN</v>
          </cell>
        </row>
        <row r="5251">
          <cell r="A5251" t="str">
            <v>900-0204-T</v>
          </cell>
          <cell r="B5251" t="str">
            <v>MS HARDDENER SLOW AUTOCOLOR D841</v>
          </cell>
          <cell r="D5251" t="str">
            <v>CN</v>
          </cell>
        </row>
        <row r="5252">
          <cell r="A5252" t="str">
            <v>900-0223-T</v>
          </cell>
          <cell r="B5252" t="str">
            <v>COLOR, P422-6TA7B (SILVER) CALTEX</v>
          </cell>
          <cell r="D5252" t="str">
            <v>CN</v>
          </cell>
        </row>
        <row r="5253">
          <cell r="A5253" t="str">
            <v>900-0256-T</v>
          </cell>
          <cell r="B5253" t="str">
            <v>SPU 5000 YH65 WHITE (3.785 L) PPG COAT.</v>
          </cell>
          <cell r="D5253" t="str">
            <v>CN</v>
          </cell>
        </row>
        <row r="5254">
          <cell r="A5254" t="str">
            <v>900-0257-T</v>
          </cell>
          <cell r="B5254" t="str">
            <v>SPU 5000 RAL 7046 TELE GREY PPG COATING</v>
          </cell>
          <cell r="D5254" t="str">
            <v>CN</v>
          </cell>
        </row>
        <row r="5255">
          <cell r="A5255" t="str">
            <v>900-0258-T</v>
          </cell>
          <cell r="B5255" t="str">
            <v>URETHANE HARDENER  PPG COATING (1L)</v>
          </cell>
          <cell r="D5255" t="str">
            <v>CN</v>
          </cell>
        </row>
        <row r="5256">
          <cell r="A5256" t="str">
            <v>900-0259-T</v>
          </cell>
          <cell r="B5256" t="str">
            <v>THINNER FOR TOPCOAT (UGM) PPG COATING</v>
          </cell>
          <cell r="D5256" t="str">
            <v>CN</v>
          </cell>
        </row>
        <row r="5257">
          <cell r="A5257" t="str">
            <v>900-0260-T</v>
          </cell>
          <cell r="B5257" t="str">
            <v>2K HS DAWN GRAY EP PRIMER (3.785 L) PPG.</v>
          </cell>
          <cell r="D5257" t="str">
            <v>CN</v>
          </cell>
        </row>
        <row r="5258">
          <cell r="A5258" t="str">
            <v>900-0261-T</v>
          </cell>
          <cell r="B5258" t="str">
            <v>HS EPOXY HARDNER PPG COATING (1L)</v>
          </cell>
          <cell r="D5258" t="str">
            <v>CN</v>
          </cell>
        </row>
        <row r="5259">
          <cell r="A5259" t="str">
            <v>900-0262-T</v>
          </cell>
          <cell r="B5259" t="str">
            <v>THINNER FOR PRIMER  PPG COATING (15L)</v>
          </cell>
          <cell r="D5259" t="str">
            <v>CN</v>
          </cell>
        </row>
        <row r="5260">
          <cell r="A5260" t="str">
            <v>9591-0003-T</v>
          </cell>
          <cell r="B5260" t="str">
            <v>COLOR  RED PPG#245-1242 Pertamina</v>
          </cell>
          <cell r="D5260" t="str">
            <v>GA</v>
          </cell>
        </row>
        <row r="5261">
          <cell r="A5261" t="str">
            <v>9591-0004-T</v>
          </cell>
          <cell r="B5261" t="str">
            <v>COLOR  WHITE PPG#249-001</v>
          </cell>
          <cell r="D5261" t="str">
            <v>GA</v>
          </cell>
        </row>
        <row r="5262">
          <cell r="A5262" t="str">
            <v>9591-0016-T</v>
          </cell>
          <cell r="B5262" t="str">
            <v>PAINT PPG#P420-5FPH, FINEMORE GREEN</v>
          </cell>
          <cell r="D5262" t="str">
            <v>CN</v>
          </cell>
        </row>
        <row r="5263">
          <cell r="A5263" t="str">
            <v>9591-0026-T</v>
          </cell>
          <cell r="B5263" t="str">
            <v>(RAL 7001-GL) GREY</v>
          </cell>
          <cell r="D5263" t="str">
            <v>GA</v>
          </cell>
        </row>
        <row r="5264">
          <cell r="A5264" t="str">
            <v>9591-0028-T</v>
          </cell>
          <cell r="B5264" t="str">
            <v>PAINT PPG (RAL 9005) BLACK</v>
          </cell>
          <cell r="D5264" t="str">
            <v>CN</v>
          </cell>
        </row>
        <row r="5265">
          <cell r="A5265" t="str">
            <v>9591-0030-T</v>
          </cell>
          <cell r="B5265" t="str">
            <v>PAINT PPG (RAL 9010) WHITE</v>
          </cell>
          <cell r="D5265" t="str">
            <v>CN</v>
          </cell>
        </row>
        <row r="5266">
          <cell r="A5266" t="str">
            <v>9591-0041-T</v>
          </cell>
          <cell r="B5266" t="str">
            <v>PANTONE 109C YELLOW</v>
          </cell>
          <cell r="D5266" t="str">
            <v>GA</v>
          </cell>
        </row>
        <row r="5267">
          <cell r="A5267" t="str">
            <v>9591-0044-T</v>
          </cell>
          <cell r="B5267" t="str">
            <v>PAINT PPG P420-878F WHITE (BSL)</v>
          </cell>
          <cell r="D5267" t="str">
            <v>CN</v>
          </cell>
        </row>
        <row r="5268">
          <cell r="A5268" t="str">
            <v>9591-0046-T</v>
          </cell>
          <cell r="B5268" t="str">
            <v>PAINT (PANTONE 7544C) MID GREY</v>
          </cell>
          <cell r="D5268" t="str">
            <v>CN</v>
          </cell>
        </row>
        <row r="5269">
          <cell r="A5269" t="str">
            <v>9591-0105-T</v>
          </cell>
          <cell r="B5269" t="str">
            <v>PAINT, PPG H.S. 1K ADHESION PROMOTER</v>
          </cell>
          <cell r="D5269" t="str">
            <v>EA</v>
          </cell>
        </row>
        <row r="5270">
          <cell r="A5270" t="str">
            <v>026-0111-002-T</v>
          </cell>
          <cell r="B5270" t="str">
            <v>GALVANIZED WIRE ROPE THIMBLE 5/16"</v>
          </cell>
          <cell r="D5270" t="str">
            <v>EA</v>
          </cell>
        </row>
        <row r="5271">
          <cell r="A5271" t="str">
            <v>026-0111-004-T</v>
          </cell>
          <cell r="B5271" t="str">
            <v>WIRE ROPE THIMBLE GALV.STL 3/16"CABLE</v>
          </cell>
          <cell r="D5271" t="str">
            <v>EA</v>
          </cell>
        </row>
        <row r="5272">
          <cell r="A5272" t="str">
            <v>FAC1352</v>
          </cell>
          <cell r="B5272" t="str">
            <v>Notebook set with screen 1 point</v>
          </cell>
          <cell r="D5272" t="str">
            <v>SET</v>
          </cell>
        </row>
        <row r="5273">
          <cell r="A5273" t="str">
            <v>FAC1356</v>
          </cell>
          <cell r="B5273" t="str">
            <v>Notebook with screen 1 point</v>
          </cell>
          <cell r="D5273" t="str">
            <v>EA</v>
          </cell>
        </row>
        <row r="5274">
          <cell r="A5274" t="str">
            <v>042-0123-101-T</v>
          </cell>
          <cell r="B5274" t="str">
            <v>COUPLER FEMALE NPT CIVA.#633-D 5"ALUM</v>
          </cell>
          <cell r="D5274" t="str">
            <v>EA</v>
          </cell>
        </row>
        <row r="5275">
          <cell r="A5275" t="str">
            <v>042-0130-071-T</v>
          </cell>
          <cell r="B5275" t="str">
            <v>ADAPTER FEMALE CIVA#633A 3"BRONZE NPT</v>
          </cell>
          <cell r="D5275" t="str">
            <v>EA</v>
          </cell>
        </row>
        <row r="5276">
          <cell r="A5276" t="str">
            <v>9118-0001-001-T</v>
          </cell>
          <cell r="B5276" t="str">
            <v>CAM ARM(stainless steel ) CIVACON#H02167</v>
          </cell>
          <cell r="D5276" t="str">
            <v>EA</v>
          </cell>
        </row>
        <row r="5277">
          <cell r="A5277" t="str">
            <v>9001-0071-T</v>
          </cell>
          <cell r="B5277" t="str">
            <v>ADAPTER STL FOR CEMENT TANK</v>
          </cell>
          <cell r="D5277" t="str">
            <v>EA</v>
          </cell>
        </row>
        <row r="5278">
          <cell r="A5278" t="str">
            <v>112-1271-006-T-LB</v>
          </cell>
          <cell r="B5278" t="str">
            <v>LABOR TSL DASH PANEL 6 COMPARTMENTS</v>
          </cell>
          <cell r="D5278" t="str">
            <v>EA</v>
          </cell>
        </row>
        <row r="5279">
          <cell r="A5279" t="str">
            <v>9670-0011-T</v>
          </cell>
          <cell r="B5279" t="str">
            <v>REEL CABLE STATIC W/PLST,COATING QINGDAO</v>
          </cell>
          <cell r="D5279" t="str">
            <v>EA</v>
          </cell>
        </row>
        <row r="5280">
          <cell r="A5280" t="str">
            <v>272-0510-T</v>
          </cell>
          <cell r="B5280" t="str">
            <v>EXPENSES &amp; 3rd PARTY WITNESS HYDROTEST</v>
          </cell>
          <cell r="D5280" t="str">
            <v>EA</v>
          </cell>
        </row>
        <row r="5281">
          <cell r="A5281" t="str">
            <v>900-0235-002-T</v>
          </cell>
          <cell r="B5281" t="str">
            <v>EXPENSE FOR VRU TEST (N2)</v>
          </cell>
          <cell r="D5281" t="str">
            <v>EA</v>
          </cell>
        </row>
        <row r="5282">
          <cell r="A5282" t="str">
            <v>900-0235-T</v>
          </cell>
          <cell r="B5282" t="str">
            <v>EXPENSE FOR PRESSURE TEST (HYDRO)</v>
          </cell>
          <cell r="D5282" t="str">
            <v>EA</v>
          </cell>
        </row>
        <row r="5283">
          <cell r="A5283" t="str">
            <v>9125-0023-T</v>
          </cell>
          <cell r="B5283" t="str">
            <v>CLAMP PIPE 10 mm</v>
          </cell>
          <cell r="D5283" t="str">
            <v>EA</v>
          </cell>
        </row>
        <row r="5284">
          <cell r="A5284" t="str">
            <v>9007-0076-T</v>
          </cell>
          <cell r="B5284" t="str">
            <v>AXLE HEND,HW23TAN2411-237 73"</v>
          </cell>
          <cell r="D5284" t="str">
            <v>EA</v>
          </cell>
        </row>
        <row r="5285">
          <cell r="A5285" t="str">
            <v>9007-0079-T</v>
          </cell>
          <cell r="B5285" t="str">
            <v>AXLE HEND,HW23LAN2411-231 73"</v>
          </cell>
          <cell r="D5285" t="str">
            <v>EA</v>
          </cell>
        </row>
        <row r="5286">
          <cell r="A5286" t="str">
            <v>9007-0080-T</v>
          </cell>
          <cell r="B5286" t="str">
            <v>AXLE HEND,HW23LAN2410-231 73"</v>
          </cell>
          <cell r="D5286" t="str">
            <v>EA</v>
          </cell>
        </row>
        <row r="5287">
          <cell r="A5287" t="str">
            <v>9007-0082-T</v>
          </cell>
          <cell r="B5287" t="str">
            <v>AXLE HEND,HW23TAN2410-237 73"</v>
          </cell>
          <cell r="D5287" t="str">
            <v>EA</v>
          </cell>
        </row>
        <row r="5288">
          <cell r="A5288" t="str">
            <v>9043-0014-T</v>
          </cell>
          <cell r="B5288" t="str">
            <v>FASTENER KIT HENDICKSON S-22632 RH15"-17</v>
          </cell>
          <cell r="D5288" t="str">
            <v>EA</v>
          </cell>
        </row>
        <row r="5289">
          <cell r="A5289" t="str">
            <v>9394-0001-T</v>
          </cell>
          <cell r="B5289" t="str">
            <v>Hubodometer, 11R22.5 XZE, Michelin, Dat</v>
          </cell>
          <cell r="D5289" t="str">
            <v>EA</v>
          </cell>
        </row>
        <row r="5290">
          <cell r="A5290" t="str">
            <v>9050-0001-T</v>
          </cell>
          <cell r="B5290" t="str">
            <v>BURNER RIELLO 40F10 ONE STAGE LIGHT OIL</v>
          </cell>
          <cell r="D5290" t="str">
            <v>EA</v>
          </cell>
        </row>
        <row r="5291">
          <cell r="A5291" t="str">
            <v>9143-0024-T</v>
          </cell>
          <cell r="B5291" t="str">
            <v>CONTROL UNIT BREAKER,ABB 2P6A10kA +ACC</v>
          </cell>
          <cell r="D5291" t="str">
            <v>EA</v>
          </cell>
        </row>
        <row r="5292">
          <cell r="A5292" t="str">
            <v>9116-0005-T</v>
          </cell>
          <cell r="B5292" t="str">
            <v>CABINET BOX MAT AL 1000W X 1350H X 1000D</v>
          </cell>
          <cell r="D5292" t="str">
            <v>EA</v>
          </cell>
        </row>
        <row r="5293">
          <cell r="A5293" t="str">
            <v>FAC0027</v>
          </cell>
          <cell r="B5293" t="str">
            <v>WEBBING SLINGS 2" LG.2 M. WEIGHT 2 TONS</v>
          </cell>
          <cell r="D5293" t="str">
            <v>EA</v>
          </cell>
        </row>
        <row r="5294">
          <cell r="A5294" t="str">
            <v>9007-0176-T</v>
          </cell>
          <cell r="B5294" t="str">
            <v>Axle 2.5 Ton with disbrake</v>
          </cell>
          <cell r="D5294" t="str">
            <v>EA</v>
          </cell>
        </row>
        <row r="5295">
          <cell r="A5295" t="str">
            <v>9136-0052-T</v>
          </cell>
          <cell r="B5295" t="str">
            <v>Overrun device 3500 kg cap</v>
          </cell>
          <cell r="D5295" t="str">
            <v>EA</v>
          </cell>
        </row>
        <row r="5296">
          <cell r="A5296" t="str">
            <v>158-0522-T-LB</v>
          </cell>
          <cell r="B5296" t="str">
            <v>LABOR 90DEG 3" AL PIPE SWEEP 0.60ME R160</v>
          </cell>
          <cell r="D5296" t="str">
            <v>EA</v>
          </cell>
        </row>
        <row r="5297">
          <cell r="A5297" t="str">
            <v>158-0523-003-T</v>
          </cell>
          <cell r="B5297" t="str">
            <v>REAR DISCHARGE BEND 3" OD. SS304 (MOQ=6)</v>
          </cell>
          <cell r="D5297" t="str">
            <v>EA</v>
          </cell>
        </row>
        <row r="5298">
          <cell r="A5298" t="str">
            <v>158-0523-004-T-LB</v>
          </cell>
          <cell r="B5298" t="str">
            <v>LABOR COST REAR DISCHARGE BEND 3"OD</v>
          </cell>
          <cell r="D5298" t="str">
            <v>EA</v>
          </cell>
        </row>
        <row r="5299">
          <cell r="A5299" t="str">
            <v>158-0524-T-LB</v>
          </cell>
          <cell r="B5299" t="str">
            <v>LABOR 90DEG 4" AL PIPE SWEEP 0.75ME R190</v>
          </cell>
          <cell r="D5299" t="str">
            <v>EA</v>
          </cell>
        </row>
        <row r="5300">
          <cell r="A5300" t="str">
            <v>158-0525-T-LB</v>
          </cell>
          <cell r="B5300" t="str">
            <v>LABOR 90DEG 3" AL PIPE SWEEP 1.50ME R160</v>
          </cell>
          <cell r="D5300" t="str">
            <v>EA</v>
          </cell>
        </row>
        <row r="5301">
          <cell r="A5301" t="str">
            <v>158-0526-T-LB</v>
          </cell>
          <cell r="B5301" t="str">
            <v>LABOR 180DEG 3" AL PIPE SWEEP 1.2ME R160</v>
          </cell>
          <cell r="D5301" t="str">
            <v>EA</v>
          </cell>
        </row>
        <row r="5302">
          <cell r="A5302" t="str">
            <v>158-0535-T</v>
          </cell>
          <cell r="B5302" t="str">
            <v>ELBOW 180DEG 2 1/2" STL PIPE SWEEP R150</v>
          </cell>
          <cell r="D5302" t="str">
            <v>EA</v>
          </cell>
        </row>
        <row r="5303">
          <cell r="A5303" t="str">
            <v>9261-0041-T</v>
          </cell>
          <cell r="B5303" t="str">
            <v>ELBOW,90DEG AL WELD LOCAL PIPE 2"</v>
          </cell>
          <cell r="D5303" t="str">
            <v>EA</v>
          </cell>
        </row>
        <row r="5304">
          <cell r="A5304" t="str">
            <v>9045-0023-001-T</v>
          </cell>
          <cell r="B5304" t="str">
            <v>SS. BOX 500Lx 350Hx400D REDFLAG TB032</v>
          </cell>
          <cell r="D5304" t="str">
            <v>EA</v>
          </cell>
        </row>
        <row r="5305">
          <cell r="A5305" t="str">
            <v>9045-0023-002-T</v>
          </cell>
          <cell r="B5305" t="str">
            <v>SS. BOX 800Lx 500Hx500D REDFLAG TB092</v>
          </cell>
          <cell r="D5305" t="str">
            <v>EA</v>
          </cell>
        </row>
        <row r="5306">
          <cell r="A5306" t="str">
            <v>9045-0023-003-T</v>
          </cell>
          <cell r="B5306" t="str">
            <v>SS. BOX 900Lx 450Hx450D REDFLAG TET028</v>
          </cell>
          <cell r="D5306" t="str">
            <v>EA</v>
          </cell>
        </row>
        <row r="5307">
          <cell r="A5307" t="str">
            <v>9045-0023-T</v>
          </cell>
          <cell r="B5307" t="str">
            <v>SS. BOX 500Lx 350Hx400D REDFLAG TB014</v>
          </cell>
          <cell r="D5307" t="str">
            <v>EA</v>
          </cell>
        </row>
        <row r="5308">
          <cell r="A5308" t="str">
            <v>9758-0024-T</v>
          </cell>
          <cell r="B5308" t="str">
            <v>REDARC BMIS4PNV2KIT BATTERY MASTER ISOLA</v>
          </cell>
          <cell r="D5308" t="str">
            <v>EA</v>
          </cell>
        </row>
        <row r="5309">
          <cell r="A5309" t="str">
            <v>9043-0073-T</v>
          </cell>
          <cell r="B5309" t="str">
            <v>BOLT 5/8-18x5 1/8 TRANSPRO#TR-0001-02</v>
          </cell>
          <cell r="D5309" t="str">
            <v>EA</v>
          </cell>
        </row>
        <row r="5310">
          <cell r="A5310" t="str">
            <v>9043-0074-T</v>
          </cell>
          <cell r="B5310" t="str">
            <v>BOLT EQU.1"-14x6 1/2" TRANS#TR-00001-14</v>
          </cell>
          <cell r="D5310" t="str">
            <v>EA</v>
          </cell>
        </row>
        <row r="5311">
          <cell r="A5311" t="str">
            <v>9043-0075-T</v>
          </cell>
          <cell r="B5311" t="str">
            <v>U-BOLTS FRONT TRANSPRO#TR-08496-01</v>
          </cell>
          <cell r="D5311" t="str">
            <v>EA</v>
          </cell>
        </row>
        <row r="5312">
          <cell r="A5312" t="str">
            <v>9043-0076-T</v>
          </cell>
          <cell r="B5312" t="str">
            <v>U-BOLTS REAR TRANSPRO#TR-08500-01</v>
          </cell>
          <cell r="D5312" t="str">
            <v>EA</v>
          </cell>
        </row>
        <row r="5313">
          <cell r="A5313" t="str">
            <v>9562-0061-T</v>
          </cell>
          <cell r="B5313" t="str">
            <v>LOCK NUT 5/8-18TRANSPRO#TR-0002-07</v>
          </cell>
          <cell r="D5313" t="str">
            <v>EA</v>
          </cell>
        </row>
        <row r="5314">
          <cell r="A5314" t="str">
            <v>9562-0062-T</v>
          </cell>
          <cell r="B5314" t="str">
            <v>NUT BOLT EQUALIZER1"-14x6 1/2'</v>
          </cell>
          <cell r="D5314" t="str">
            <v>EA</v>
          </cell>
        </row>
        <row r="5315">
          <cell r="A5315" t="str">
            <v>9600-0026-T</v>
          </cell>
          <cell r="B5315" t="str">
            <v>PLATE REAR BOTTOM TRANSPRO#TR-0415-00</v>
          </cell>
          <cell r="D5315" t="str">
            <v>EA</v>
          </cell>
        </row>
        <row r="5316">
          <cell r="A5316" t="str">
            <v>9676-0004-T</v>
          </cell>
          <cell r="B5316" t="str">
            <v>ROLLER SPRING ASS'Y TRANSPRO#TR-0741-01</v>
          </cell>
          <cell r="D5316" t="str">
            <v>EA</v>
          </cell>
        </row>
        <row r="5317">
          <cell r="A5317" t="str">
            <v>9745-0050-T</v>
          </cell>
          <cell r="B5317" t="str">
            <v>LEAF SPRING TRANSPRO#TR-0079-02</v>
          </cell>
          <cell r="D5317" t="str">
            <v>EA</v>
          </cell>
        </row>
        <row r="5318">
          <cell r="A5318" t="str">
            <v>9289-0041-T</v>
          </cell>
          <cell r="B5318" t="str">
            <v>FENDER, MUDGUARD RHINO AL1205</v>
          </cell>
          <cell r="D5318" t="str">
            <v>EA</v>
          </cell>
        </row>
        <row r="5319">
          <cell r="A5319" t="str">
            <v>158-0522-T</v>
          </cell>
          <cell r="B5319" t="str">
            <v>ELBOW 3" 90° AL. PIPE SWEEP 0.60ME R160</v>
          </cell>
          <cell r="D5319" t="str">
            <v>EA</v>
          </cell>
        </row>
        <row r="5320">
          <cell r="A5320" t="str">
            <v>158-0523-004-T</v>
          </cell>
          <cell r="B5320" t="str">
            <v>REAR DISCHARGE BEND 3" OD. SS316</v>
          </cell>
          <cell r="D5320" t="str">
            <v>EA</v>
          </cell>
        </row>
        <row r="5321">
          <cell r="A5321" t="str">
            <v>158-0524-T</v>
          </cell>
          <cell r="B5321" t="str">
            <v>ELBOW 90DEG 4" AL PIPE SWEEP 0.75ME R190</v>
          </cell>
          <cell r="D5321" t="str">
            <v>EA</v>
          </cell>
        </row>
        <row r="5322">
          <cell r="A5322" t="str">
            <v>158-0525-T</v>
          </cell>
          <cell r="B5322" t="str">
            <v>ELBOW 3" 90° AL. PIPE SWEEP 1.50ME R160</v>
          </cell>
          <cell r="D5322" t="str">
            <v>EA</v>
          </cell>
        </row>
        <row r="5323">
          <cell r="A5323" t="str">
            <v>158-0526-T</v>
          </cell>
          <cell r="B5323" t="str">
            <v>ELBOW 3" 180° AL. PIPE SWEEP 1.20ME R160</v>
          </cell>
          <cell r="D5323" t="str">
            <v>EA</v>
          </cell>
        </row>
        <row r="5324">
          <cell r="A5324" t="str">
            <v>9968-0004-001-T</v>
          </cell>
          <cell r="B5324" t="str">
            <v>WIRE,WELD,SS,316L TIG ROD 2.4mm,LINCOLN</v>
          </cell>
          <cell r="D5324" t="str">
            <v>KG</v>
          </cell>
        </row>
        <row r="5325">
          <cell r="A5325" t="str">
            <v>9968-0018-T</v>
          </cell>
          <cell r="B5325" t="str">
            <v>WELDING WIRE STL BOEHLER X70-IG 1.2mmDIA</v>
          </cell>
          <cell r="D5325" t="str">
            <v>KG</v>
          </cell>
        </row>
        <row r="5326">
          <cell r="A5326" t="str">
            <v>RSA-0514</v>
          </cell>
          <cell r="B5326" t="str">
            <v>4mm X 1500X3048mm CORTEN B STEEL PLATE</v>
          </cell>
          <cell r="D5326" t="str">
            <v>EA</v>
          </cell>
        </row>
        <row r="5327">
          <cell r="A5327" t="str">
            <v>9118-0061-T</v>
          </cell>
          <cell r="B5327" t="str">
            <v>PIPE CAP HEAD(B16.9)NPS8 SCH40 SA-234WPB</v>
          </cell>
          <cell r="D5327" t="str">
            <v>EA</v>
          </cell>
        </row>
        <row r="5328">
          <cell r="A5328" t="str">
            <v>9293-0065-T</v>
          </cell>
          <cell r="B5328" t="str">
            <v>FLANGE 3" SLIP ON SUS316 ANSI B16.5</v>
          </cell>
          <cell r="D5328" t="str">
            <v>EA</v>
          </cell>
        </row>
        <row r="5329">
          <cell r="A5329" t="str">
            <v>9596-0006-T</v>
          </cell>
          <cell r="B5329" t="str">
            <v>NPS 8 SCH 40 CARBON STL PIPE SA106 GR.B</v>
          </cell>
          <cell r="D5329" t="str">
            <v>ME</v>
          </cell>
        </row>
        <row r="5330">
          <cell r="A5330" t="str">
            <v>9669-0018-T</v>
          </cell>
          <cell r="B5330" t="str">
            <v>SS304  6x4 BUTTWELD REDUCE TEE /SEAMLESS</v>
          </cell>
          <cell r="D5330" t="str">
            <v>EA</v>
          </cell>
        </row>
        <row r="5331">
          <cell r="A5331" t="str">
            <v>9869-0011-T</v>
          </cell>
          <cell r="B5331" t="str">
            <v>EQUAL TEE BUTTWELD SS304 NPS 3"SCH10</v>
          </cell>
          <cell r="D5331" t="str">
            <v>EA</v>
          </cell>
        </row>
        <row r="5332">
          <cell r="A5332" t="str">
            <v>9869-0012-T</v>
          </cell>
          <cell r="B5332" t="str">
            <v>EQUAL TEE BUTTWELD SS304 NPS 2"SCH10</v>
          </cell>
          <cell r="D5332" t="str">
            <v>EA</v>
          </cell>
        </row>
        <row r="5333">
          <cell r="A5333" t="str">
            <v>9334-0008-002-T</v>
          </cell>
          <cell r="B5333" t="str">
            <v>NYLON HAIR GUARD 4"(LOCAL)2.82M : 2AXLES</v>
          </cell>
          <cell r="D5333" t="str">
            <v>EA</v>
          </cell>
        </row>
        <row r="5334">
          <cell r="A5334" t="str">
            <v>9334-0008-003-T</v>
          </cell>
          <cell r="B5334" t="str">
            <v>NYLON HAIR GUARD 4"(LOCAL)4.13M : 3AXLES</v>
          </cell>
          <cell r="D5334" t="str">
            <v>EA</v>
          </cell>
        </row>
        <row r="5335">
          <cell r="A5335" t="str">
            <v>9334-0008-004-T</v>
          </cell>
          <cell r="B5335" t="str">
            <v>NYLON HAIR GUARD 4"(LOCAL)1.62M</v>
          </cell>
          <cell r="D5335" t="str">
            <v>EA</v>
          </cell>
        </row>
        <row r="5336">
          <cell r="A5336" t="str">
            <v>9334-0008-005-T</v>
          </cell>
          <cell r="B5336" t="str">
            <v>NYLON HAIR GUARD 4"(LOCAL)1.87M</v>
          </cell>
          <cell r="D5336" t="str">
            <v>EA</v>
          </cell>
        </row>
        <row r="5337">
          <cell r="A5337" t="str">
            <v>9261-0154</v>
          </cell>
          <cell r="B5337" t="str">
            <v>ELBOW,PIPE,WELD,4"SCH40 90DEG,304SS,LR</v>
          </cell>
          <cell r="D5337" t="str">
            <v>EA</v>
          </cell>
        </row>
        <row r="5338">
          <cell r="A5338" t="str">
            <v>9261-0221</v>
          </cell>
          <cell r="B5338" t="str">
            <v>ELBOW,PIPE,WELD,4"SCH-40, 90DEG,304SS SR</v>
          </cell>
          <cell r="D5338" t="str">
            <v>EA</v>
          </cell>
        </row>
        <row r="5339">
          <cell r="A5339" t="str">
            <v>9869-0102</v>
          </cell>
          <cell r="B5339" t="str">
            <v>TEE,STR,WELD,4IN SCH40,304L SS 4.5IN OD,</v>
          </cell>
          <cell r="D5339" t="str">
            <v>EA</v>
          </cell>
        </row>
        <row r="5340">
          <cell r="A5340" t="str">
            <v>005-0104-T</v>
          </cell>
          <cell r="B5340" t="str">
            <v>HINGE STL FOR STL CABINET</v>
          </cell>
          <cell r="D5340" t="str">
            <v>EA</v>
          </cell>
        </row>
        <row r="5341">
          <cell r="A5341" t="str">
            <v>005-0108-001-T</v>
          </cell>
          <cell r="B5341" t="str">
            <v>HINGE SS. 50 WIDE x 75 LENGTH</v>
          </cell>
          <cell r="D5341" t="str">
            <v>EA</v>
          </cell>
        </row>
        <row r="5342">
          <cell r="A5342" t="str">
            <v>005-0108-T</v>
          </cell>
          <cell r="B5342" t="str">
            <v>HINGE SS. 30 WIDE x 50 LENGTH</v>
          </cell>
          <cell r="D5342" t="str">
            <v>EA</v>
          </cell>
        </row>
        <row r="5343">
          <cell r="A5343" t="str">
            <v>031-0124-009-T</v>
          </cell>
          <cell r="B5343" t="str">
            <v>VALVE BALL SCREW TYPE 1 1/2"Dia SS316</v>
          </cell>
          <cell r="D5343" t="str">
            <v>EA</v>
          </cell>
        </row>
        <row r="5344">
          <cell r="A5344" t="str">
            <v>031-0124-010-T</v>
          </cell>
          <cell r="B5344" t="str">
            <v>VALVE BALL SCREW TYPE 2.5"</v>
          </cell>
          <cell r="D5344" t="str">
            <v>EA</v>
          </cell>
        </row>
        <row r="5345">
          <cell r="A5345" t="str">
            <v>031-0124-014-T</v>
          </cell>
          <cell r="B5345" t="str">
            <v>VALVE BALL SCREW TYPE 1/2"Dia SS316</v>
          </cell>
          <cell r="D5345" t="str">
            <v>EA</v>
          </cell>
        </row>
        <row r="5346">
          <cell r="A5346" t="str">
            <v>031-0124-T</v>
          </cell>
          <cell r="B5346" t="str">
            <v>VALVE BALL SCREW 3"BSPP TWO END NIKLE RB</v>
          </cell>
          <cell r="D5346" t="str">
            <v>EA</v>
          </cell>
        </row>
        <row r="5347">
          <cell r="A5347" t="str">
            <v>031-0152-006-T</v>
          </cell>
          <cell r="B5347" t="str">
            <v>VALVE BALL 1 1/2" BRASS  "KITZ"</v>
          </cell>
          <cell r="D5347" t="str">
            <v>EA</v>
          </cell>
        </row>
        <row r="5348">
          <cell r="A5348" t="str">
            <v>031-2379-002</v>
          </cell>
          <cell r="B5348" t="str">
            <v>RELAY VALVE BENDIX R-12# 102276</v>
          </cell>
          <cell r="D5348" t="str">
            <v>EA</v>
          </cell>
        </row>
        <row r="5349">
          <cell r="A5349" t="str">
            <v>036-0100-002-T</v>
          </cell>
          <cell r="B5349" t="str">
            <v>WIRE ROPE CLAMP USE FOR CABLE 5/16"</v>
          </cell>
          <cell r="D5349" t="str">
            <v>EA</v>
          </cell>
        </row>
        <row r="5350">
          <cell r="A5350" t="str">
            <v>036-0100-004-T</v>
          </cell>
          <cell r="B5350" t="str">
            <v>WIRE ROPE CLAMP USE FOR CABLE 5/16"x35mm</v>
          </cell>
          <cell r="D5350" t="str">
            <v>EA</v>
          </cell>
        </row>
        <row r="5351">
          <cell r="A5351" t="str">
            <v>036-0100-T</v>
          </cell>
          <cell r="B5351" t="str">
            <v>WIRE ROPE CLAMP USE FOR CABLE 1/4"</v>
          </cell>
          <cell r="D5351" t="str">
            <v>EA</v>
          </cell>
        </row>
        <row r="5352">
          <cell r="A5352" t="str">
            <v>036-0106-002-T</v>
          </cell>
          <cell r="B5352" t="str">
            <v>PIPE CLAMP PLASTIC W/BRACKET 25 mm.</v>
          </cell>
          <cell r="D5352" t="str">
            <v>EA</v>
          </cell>
        </row>
        <row r="5353">
          <cell r="A5353" t="str">
            <v>036-0119-040-T</v>
          </cell>
          <cell r="B5353" t="str">
            <v>U-BOLT,1 1/2" PIPE/OD48.6mm ZINC LOCKNUT</v>
          </cell>
          <cell r="D5353" t="str">
            <v>EA</v>
          </cell>
        </row>
        <row r="5354">
          <cell r="A5354" t="str">
            <v>036-0119-065-T</v>
          </cell>
          <cell r="B5354" t="str">
            <v>U-BOLT,2 1/2" PIPE/OD73.0mm ZINC LOCKNUT</v>
          </cell>
          <cell r="D5354" t="str">
            <v>EA</v>
          </cell>
        </row>
        <row r="5355">
          <cell r="A5355" t="str">
            <v>036-0119-150-T</v>
          </cell>
          <cell r="B5355" t="str">
            <v>U-BOLT 6" PIPE/OD165.2mm ZINC LOCKNUT</v>
          </cell>
          <cell r="D5355" t="str">
            <v>EA</v>
          </cell>
        </row>
        <row r="5356">
          <cell r="A5356" t="str">
            <v>036-0986-001</v>
          </cell>
          <cell r="B5356" t="str">
            <v>U-BOLT 1" PIPE GALV PLATING.</v>
          </cell>
          <cell r="D5356" t="str">
            <v>EA</v>
          </cell>
        </row>
        <row r="5357">
          <cell r="A5357" t="str">
            <v>036-0986-002</v>
          </cell>
          <cell r="B5357" t="str">
            <v>U-BOLT 1 1/4" PIPE GAL PLATING</v>
          </cell>
          <cell r="D5357" t="str">
            <v>EA</v>
          </cell>
        </row>
        <row r="5358">
          <cell r="A5358" t="str">
            <v>036-0986-007</v>
          </cell>
          <cell r="B5358" t="str">
            <v>U-BOLT  1 3/4".</v>
          </cell>
          <cell r="D5358" t="str">
            <v>EA</v>
          </cell>
        </row>
        <row r="5359">
          <cell r="A5359" t="str">
            <v>036-1541</v>
          </cell>
          <cell r="B5359" t="str">
            <v>SEAL LEAD 0.4375" SIZE (11MM)</v>
          </cell>
          <cell r="D5359" t="str">
            <v>EA</v>
          </cell>
        </row>
        <row r="5360">
          <cell r="A5360" t="str">
            <v>036-1547</v>
          </cell>
          <cell r="B5360" t="str">
            <v>RUBBER LATCH S/S AUSTIN#35RS</v>
          </cell>
          <cell r="D5360" t="str">
            <v>EA</v>
          </cell>
        </row>
        <row r="5361">
          <cell r="A5361" t="str">
            <v>036-P383-374</v>
          </cell>
          <cell r="B5361" t="str">
            <v>U-BOLT ST STL5" PIPE x3/8" ROD DIA</v>
          </cell>
          <cell r="D5361" t="str">
            <v>EA</v>
          </cell>
        </row>
        <row r="5362">
          <cell r="A5362" t="str">
            <v>043-0376-022</v>
          </cell>
          <cell r="B5362" t="str">
            <v>CHAIN SS SIZE 2 mm</v>
          </cell>
          <cell r="D5362" t="str">
            <v>ME</v>
          </cell>
        </row>
        <row r="5363">
          <cell r="A5363" t="str">
            <v>043-0376-024</v>
          </cell>
          <cell r="B5363" t="str">
            <v>CHAIN SS SIZE 4 mm (1 EA= 1ME)</v>
          </cell>
          <cell r="D5363" t="str">
            <v>EA</v>
          </cell>
        </row>
        <row r="5364">
          <cell r="A5364" t="str">
            <v>047-0117-003-T</v>
          </cell>
          <cell r="B5364" t="str">
            <v>TURNBUCKLE GALVANIZE STEEL 3/4"</v>
          </cell>
          <cell r="D5364" t="str">
            <v>EA</v>
          </cell>
        </row>
        <row r="5365">
          <cell r="A5365" t="str">
            <v>048-0132-T</v>
          </cell>
          <cell r="B5365" t="str">
            <v>SPLIT PIN SUS SIZE.6x55 MM. LG.</v>
          </cell>
          <cell r="D5365" t="str">
            <v>EA</v>
          </cell>
        </row>
        <row r="5366">
          <cell r="A5366" t="str">
            <v>054-0106-T</v>
          </cell>
          <cell r="B5366" t="str">
            <v>REDUCER STAINLESS STEEL  ( 4" - 3" )</v>
          </cell>
          <cell r="D5366" t="str">
            <v>EA</v>
          </cell>
        </row>
        <row r="5367">
          <cell r="A5367" t="str">
            <v>054-0128-003-T</v>
          </cell>
          <cell r="B5367" t="str">
            <v>TEE BRASS 1/4" NPT. ALL F/M</v>
          </cell>
          <cell r="D5367" t="str">
            <v>EA</v>
          </cell>
        </row>
        <row r="5368">
          <cell r="A5368" t="str">
            <v>054-0138-001-T</v>
          </cell>
          <cell r="B5368" t="str">
            <v>REDUCER STL. 3" - 2 1/2"</v>
          </cell>
          <cell r="D5368" t="str">
            <v>EA</v>
          </cell>
        </row>
        <row r="5369">
          <cell r="A5369" t="str">
            <v>054-0138-002-T</v>
          </cell>
          <cell r="B5369" t="str">
            <v>CONCENTRIC REDUCER STEEL 4" - 3"</v>
          </cell>
          <cell r="D5369" t="str">
            <v>EA</v>
          </cell>
        </row>
        <row r="5370">
          <cell r="A5370" t="str">
            <v>054-0138-003-T</v>
          </cell>
          <cell r="B5370" t="str">
            <v>REDUCER STL. 2 1/2" - 2"</v>
          </cell>
          <cell r="D5370" t="str">
            <v>EA</v>
          </cell>
        </row>
        <row r="5371">
          <cell r="A5371" t="str">
            <v>054-0138-004-T</v>
          </cell>
          <cell r="B5371" t="str">
            <v>REDUCER STL. 3" - 2"</v>
          </cell>
          <cell r="D5371" t="str">
            <v>EA</v>
          </cell>
        </row>
        <row r="5372">
          <cell r="A5372" t="str">
            <v>054-0140-001-T</v>
          </cell>
          <cell r="B5372" t="str">
            <v>ELBOW 3" 90 Degree (STEEL)</v>
          </cell>
          <cell r="D5372" t="str">
            <v>EA</v>
          </cell>
        </row>
        <row r="5373">
          <cell r="A5373" t="str">
            <v>054-0140-002-T</v>
          </cell>
          <cell r="B5373" t="str">
            <v>ELBOW 2" 90 Degree (STL)</v>
          </cell>
          <cell r="D5373" t="str">
            <v>EA</v>
          </cell>
        </row>
        <row r="5374">
          <cell r="A5374" t="str">
            <v>054-0140-004-T</v>
          </cell>
          <cell r="B5374" t="str">
            <v>ELBOW 1" 90 Degree (STL)</v>
          </cell>
          <cell r="D5374" t="str">
            <v>EA</v>
          </cell>
        </row>
        <row r="5375">
          <cell r="A5375" t="str">
            <v>054-0140-005-T</v>
          </cell>
          <cell r="B5375" t="str">
            <v>ELBOW 2" 60 Degree (STL)</v>
          </cell>
          <cell r="D5375" t="str">
            <v>EA</v>
          </cell>
        </row>
        <row r="5376">
          <cell r="A5376" t="str">
            <v>054-0176-006-T</v>
          </cell>
          <cell r="B5376" t="str">
            <v>ELBOW 1" (FcMB) 90°</v>
          </cell>
          <cell r="D5376" t="str">
            <v>EA</v>
          </cell>
        </row>
        <row r="5377">
          <cell r="A5377" t="str">
            <v>054-0176-009-T</v>
          </cell>
          <cell r="B5377" t="str">
            <v>ELBOW 2.5" (FcMB) 90°</v>
          </cell>
          <cell r="D5377" t="str">
            <v>EA</v>
          </cell>
        </row>
        <row r="5378">
          <cell r="A5378" t="str">
            <v>054-0177-006-T</v>
          </cell>
          <cell r="B5378" t="str">
            <v>HEX NIPPLE 1"(FcMB)</v>
          </cell>
          <cell r="D5378" t="str">
            <v>EA</v>
          </cell>
        </row>
        <row r="5379">
          <cell r="A5379" t="str">
            <v>054-0177-009-T</v>
          </cell>
          <cell r="B5379" t="str">
            <v>HEX NIPPLE 2.5"(FcMB)</v>
          </cell>
          <cell r="D5379" t="str">
            <v>EA</v>
          </cell>
        </row>
        <row r="5380">
          <cell r="A5380" t="str">
            <v>054-0177-010-T</v>
          </cell>
          <cell r="B5380" t="str">
            <v>HEX NIPPLE 3"(FcMB)</v>
          </cell>
          <cell r="D5380" t="str">
            <v>EA</v>
          </cell>
        </row>
        <row r="5381">
          <cell r="A5381" t="str">
            <v>054-0312-T</v>
          </cell>
          <cell r="B5381" t="str">
            <v>HEX BOLT M10X1.25 25LG (SS)</v>
          </cell>
          <cell r="D5381" t="str">
            <v>EA</v>
          </cell>
        </row>
        <row r="5382">
          <cell r="A5382" t="str">
            <v>054-4696-005</v>
          </cell>
          <cell r="B5382" t="str">
            <v>MALE CONNECTOR BRASS 1/4"NPT-3/8"T</v>
          </cell>
          <cell r="D5382" t="str">
            <v>EA</v>
          </cell>
        </row>
        <row r="5383">
          <cell r="A5383" t="str">
            <v>057-0116-002-T</v>
          </cell>
          <cell r="B5383" t="str">
            <v>PLASTIC CLEAR HOSE 16mm. ID 3mmThk</v>
          </cell>
          <cell r="D5383" t="str">
            <v>ME</v>
          </cell>
        </row>
        <row r="5384">
          <cell r="A5384" t="str">
            <v>057-0116-T</v>
          </cell>
          <cell r="B5384" t="str">
            <v>PLASTIC CLEAR HOSE 22mm. ID.( ME )</v>
          </cell>
          <cell r="D5384" t="str">
            <v>ME</v>
          </cell>
        </row>
        <row r="5385">
          <cell r="A5385" t="str">
            <v>057-0120-010-T</v>
          </cell>
          <cell r="B5385" t="str">
            <v>CLEAR HOSE TOYOSPRING TS-25 1"ID.</v>
          </cell>
          <cell r="D5385" t="str">
            <v>ME</v>
          </cell>
        </row>
        <row r="5386">
          <cell r="A5386" t="str">
            <v>057-0120-012-T</v>
          </cell>
          <cell r="B5386" t="str">
            <v>PLASTIC CLEAR HOSE W/SPR 2BAR/WP1.25"ID.</v>
          </cell>
          <cell r="D5386" t="str">
            <v>ME</v>
          </cell>
        </row>
        <row r="5387">
          <cell r="A5387" t="str">
            <v>057-0120-015-T</v>
          </cell>
          <cell r="B5387" t="str">
            <v>HOSE TOYOK SPRING 2BAR/WP 1.5"ID.</v>
          </cell>
          <cell r="D5387" t="str">
            <v>ME</v>
          </cell>
        </row>
        <row r="5388">
          <cell r="A5388" t="str">
            <v>057-0120-020-T</v>
          </cell>
          <cell r="B5388" t="str">
            <v>HOSE TOYOK SPRING 2BAR/WP 2"ID.</v>
          </cell>
          <cell r="D5388" t="str">
            <v>ME</v>
          </cell>
        </row>
        <row r="5389">
          <cell r="A5389" t="str">
            <v>057-0121-010-T</v>
          </cell>
          <cell r="B5389" t="str">
            <v>PLASTIC CLEAR HOSE(FOR WATER) 1"ID4.5Thk</v>
          </cell>
          <cell r="D5389" t="str">
            <v>ME</v>
          </cell>
        </row>
        <row r="5390">
          <cell r="A5390" t="str">
            <v>057-0121-016-T</v>
          </cell>
          <cell r="B5390" t="str">
            <v>PLASTIC CLEAR HOSE(WATER) 1-1/4"ID,2Thk.</v>
          </cell>
          <cell r="D5390" t="str">
            <v>ME</v>
          </cell>
        </row>
        <row r="5391">
          <cell r="A5391" t="str">
            <v>057-0121-020-T</v>
          </cell>
          <cell r="B5391" t="str">
            <v>PLASTIC CLEAR HOSE(WATER) 2"ID,4 Thk.</v>
          </cell>
          <cell r="D5391" t="str">
            <v>ME</v>
          </cell>
        </row>
        <row r="5392">
          <cell r="A5392" t="str">
            <v>058-0113-025-T</v>
          </cell>
          <cell r="B5392" t="str">
            <v>HEX NIPPLE BRASS 1/4" NPT</v>
          </cell>
          <cell r="D5392" t="str">
            <v>EA</v>
          </cell>
        </row>
        <row r="5393">
          <cell r="A5393" t="str">
            <v>058-0113-037-T</v>
          </cell>
          <cell r="B5393" t="str">
            <v>HEX NIPPLE BRASS 3/8" NPT</v>
          </cell>
          <cell r="D5393" t="str">
            <v>EA</v>
          </cell>
        </row>
        <row r="5394">
          <cell r="A5394" t="str">
            <v>058-0113-050-T</v>
          </cell>
          <cell r="B5394" t="str">
            <v>HEX NIPPLE BRASS 1/2" NPT</v>
          </cell>
          <cell r="D5394" t="str">
            <v>EA</v>
          </cell>
        </row>
        <row r="5395">
          <cell r="A5395" t="str">
            <v>058-0113-075-T</v>
          </cell>
          <cell r="B5395" t="str">
            <v>HEX NIPPLE BRASS  3/4" NPT</v>
          </cell>
          <cell r="D5395" t="str">
            <v>EA</v>
          </cell>
        </row>
        <row r="5396">
          <cell r="A5396" t="str">
            <v>058-0113-125-T</v>
          </cell>
          <cell r="B5396" t="str">
            <v>HEX NIPPLE BRASS  1 1/4" NPT</v>
          </cell>
          <cell r="D5396" t="str">
            <v>EA</v>
          </cell>
        </row>
        <row r="5397">
          <cell r="A5397" t="str">
            <v>058-0113-150-T</v>
          </cell>
          <cell r="B5397" t="str">
            <v>HEX NIPPLE BRASS  1 1/2"NPT</v>
          </cell>
          <cell r="D5397" t="str">
            <v>EA</v>
          </cell>
        </row>
        <row r="5398">
          <cell r="A5398" t="str">
            <v>058-0119-004-T</v>
          </cell>
          <cell r="B5398" t="str">
            <v>REDUCER BUSHING BRASS NPT 1/2"Mx1/4"FM</v>
          </cell>
          <cell r="D5398" t="str">
            <v>EA</v>
          </cell>
        </row>
        <row r="5399">
          <cell r="A5399" t="str">
            <v>058-0119-005-T</v>
          </cell>
          <cell r="B5399" t="str">
            <v>REDUCER BUSHING BRASS NPT  3/8"Mx1/4"FM</v>
          </cell>
          <cell r="D5399" t="str">
            <v>EA</v>
          </cell>
        </row>
        <row r="5400">
          <cell r="A5400" t="str">
            <v>058-0119-006-T</v>
          </cell>
          <cell r="B5400" t="str">
            <v>REDUCER BUSHING BRASS 3/4"M x1/2"FM. NPT</v>
          </cell>
          <cell r="D5400" t="str">
            <v>EA</v>
          </cell>
        </row>
        <row r="5401">
          <cell r="A5401" t="str">
            <v>058-0119-007-T</v>
          </cell>
          <cell r="B5401" t="str">
            <v>REDUCER BUSHING BRASS 3/4"Mx3/8"FM NPT.</v>
          </cell>
          <cell r="D5401" t="str">
            <v>EA</v>
          </cell>
        </row>
        <row r="5402">
          <cell r="A5402" t="str">
            <v>058-0119-008-T</v>
          </cell>
          <cell r="B5402" t="str">
            <v>REDUCER BUSHING BRASS NPT  1"M x1/2"FM</v>
          </cell>
          <cell r="D5402" t="str">
            <v>EA</v>
          </cell>
        </row>
        <row r="5403">
          <cell r="A5403" t="str">
            <v>058-0126-T</v>
          </cell>
          <cell r="B5403" t="str">
            <v>JUNCTION BOX CONDUIT ALUM 2 WAY</v>
          </cell>
          <cell r="D5403" t="str">
            <v>EA</v>
          </cell>
        </row>
        <row r="5404">
          <cell r="A5404" t="str">
            <v>058-0181-008-T</v>
          </cell>
          <cell r="B5404" t="str">
            <v>NIPPLE GAVL 1" BSP THREAD ONE END</v>
          </cell>
          <cell r="D5404" t="str">
            <v>EA</v>
          </cell>
        </row>
        <row r="5405">
          <cell r="A5405" t="str">
            <v>058-5606-001</v>
          </cell>
          <cell r="B5405" t="str">
            <v>JUNCTION BOX-CONDUIT 3 WAY KIT 1/2NPT</v>
          </cell>
          <cell r="D5405" t="str">
            <v>EA</v>
          </cell>
        </row>
        <row r="5406">
          <cell r="A5406" t="str">
            <v>078-0615</v>
          </cell>
          <cell r="B5406" t="str">
            <v>Obsolete use 036-0119-100-T</v>
          </cell>
          <cell r="D5406" t="str">
            <v>EA</v>
          </cell>
        </row>
        <row r="5407">
          <cell r="A5407" t="str">
            <v>097-0105-093-T</v>
          </cell>
          <cell r="B5407" t="str">
            <v>GALV. STL PLASTIC COATING 3/32"</v>
          </cell>
          <cell r="D5407" t="str">
            <v>ME</v>
          </cell>
        </row>
        <row r="5408">
          <cell r="A5408" t="str">
            <v>097-0105-125-T</v>
          </cell>
          <cell r="B5408" t="str">
            <v>GALV.STL PLASTIC COATING 1/8"</v>
          </cell>
          <cell r="D5408" t="str">
            <v>ME</v>
          </cell>
        </row>
        <row r="5409">
          <cell r="A5409" t="str">
            <v>097-0111-001-T</v>
          </cell>
          <cell r="B5409" t="str">
            <v>CABLE SS316. W/O COATING 1/4" (6.35mm)</v>
          </cell>
          <cell r="D5409" t="str">
            <v>ME</v>
          </cell>
        </row>
        <row r="5410">
          <cell r="A5410" t="str">
            <v>097-0111-093-T</v>
          </cell>
          <cell r="B5410" t="str">
            <v>CABLE,SS W/O COATING 3/32" (2.38mm)</v>
          </cell>
          <cell r="D5410" t="str">
            <v>ME</v>
          </cell>
        </row>
        <row r="5411">
          <cell r="A5411" t="str">
            <v>097-0111-T</v>
          </cell>
          <cell r="B5411" t="str">
            <v>CABLE SS304. W/O COATING 1/4" (6.35mm)</v>
          </cell>
          <cell r="D5411" t="str">
            <v>ME</v>
          </cell>
        </row>
        <row r="5412">
          <cell r="A5412" t="str">
            <v>097-0421-001</v>
          </cell>
          <cell r="B5412" t="str">
            <v>GALV.STL CABLE AIR CRAFT 5/16"</v>
          </cell>
          <cell r="D5412" t="str">
            <v>ME</v>
          </cell>
        </row>
        <row r="5413">
          <cell r="A5413" t="str">
            <v>108-0121-001-T</v>
          </cell>
          <cell r="B5413" t="str">
            <v>TOGGLE SWITCH,REST POSITION DPST</v>
          </cell>
          <cell r="D5413" t="str">
            <v>EA</v>
          </cell>
        </row>
        <row r="5414">
          <cell r="A5414" t="str">
            <v>108-0239-T</v>
          </cell>
          <cell r="B5414" t="str">
            <v>RESISTOR 10 W x100 OHM</v>
          </cell>
          <cell r="D5414" t="str">
            <v>EA</v>
          </cell>
        </row>
        <row r="5415">
          <cell r="A5415" t="str">
            <v>108-0647</v>
          </cell>
          <cell r="B5415" t="str">
            <v>FUSE AND HOLDER</v>
          </cell>
          <cell r="D5415" t="str">
            <v>EA</v>
          </cell>
        </row>
        <row r="5416">
          <cell r="A5416" t="str">
            <v>151-0100-002-T</v>
          </cell>
          <cell r="B5416" t="str">
            <v>BUSTING M/S 1/4"</v>
          </cell>
          <cell r="D5416" t="str">
            <v>EA</v>
          </cell>
        </row>
        <row r="5417">
          <cell r="A5417" t="str">
            <v>151-0100-003-T</v>
          </cell>
          <cell r="B5417" t="str">
            <v>HASP 1" ZING COATING</v>
          </cell>
          <cell r="D5417" t="str">
            <v>EA</v>
          </cell>
        </row>
        <row r="5418">
          <cell r="A5418" t="str">
            <v>158-0273-002-T</v>
          </cell>
          <cell r="B5418" t="str">
            <v>PLUG BRASS G 3/4" BSP.</v>
          </cell>
          <cell r="D5418" t="str">
            <v>EA</v>
          </cell>
        </row>
        <row r="5419">
          <cell r="A5419" t="str">
            <v>158-0273-005-T</v>
          </cell>
          <cell r="B5419" t="str">
            <v>PLUG BRASS G 1" BSP.</v>
          </cell>
          <cell r="D5419" t="str">
            <v>EA</v>
          </cell>
        </row>
        <row r="5420">
          <cell r="A5420" t="str">
            <v>158-0273-T</v>
          </cell>
          <cell r="B5420" t="str">
            <v>PLUG BRASS G 1/4" BSP.</v>
          </cell>
          <cell r="D5420" t="str">
            <v>EA</v>
          </cell>
        </row>
        <row r="5421">
          <cell r="A5421" t="str">
            <v>158-0384-012</v>
          </cell>
          <cell r="B5421" t="str">
            <v>PLUG BRASS 1/8" NPT</v>
          </cell>
          <cell r="D5421" t="str">
            <v>EA</v>
          </cell>
        </row>
        <row r="5422">
          <cell r="A5422" t="str">
            <v>263-0103-001-T</v>
          </cell>
          <cell r="B5422" t="str">
            <v>WIRE-ORANGE 1x1.5 SQ.MM. AUTOELECT</v>
          </cell>
          <cell r="D5422" t="str">
            <v>ME</v>
          </cell>
        </row>
        <row r="5423">
          <cell r="A5423" t="str">
            <v>263-0103-002-T</v>
          </cell>
          <cell r="B5423" t="str">
            <v>WIRE-BROWN 1x1.5 SQ.MM AUTOELECT</v>
          </cell>
          <cell r="D5423" t="str">
            <v>ME</v>
          </cell>
        </row>
        <row r="5424">
          <cell r="A5424" t="str">
            <v>263-0103-005-T</v>
          </cell>
          <cell r="B5424" t="str">
            <v>WIRE-YELLOW 1x1.5 SQ.MM AUTOELECT</v>
          </cell>
          <cell r="D5424" t="str">
            <v>ME</v>
          </cell>
        </row>
        <row r="5425">
          <cell r="A5425" t="str">
            <v>263-0103-006-T</v>
          </cell>
          <cell r="B5425" t="str">
            <v>WIRE-GREEN 1x1.5 SQ.MM AUTOELECT</v>
          </cell>
          <cell r="D5425" t="str">
            <v>ME</v>
          </cell>
        </row>
        <row r="5426">
          <cell r="A5426" t="str">
            <v>9001-0023-016-T</v>
          </cell>
          <cell r="B5426" t="str">
            <v>ADAPTOR-A MALE-BSP FEMAL (100) ALUM 4"</v>
          </cell>
          <cell r="D5426" t="str">
            <v>EA</v>
          </cell>
        </row>
        <row r="5427">
          <cell r="A5427" t="str">
            <v>9037-0020-T</v>
          </cell>
          <cell r="B5427" t="str">
            <v>BEARING UNIT FOR SHAFT DIA.50mm</v>
          </cell>
          <cell r="D5427" t="str">
            <v>EA</v>
          </cell>
        </row>
        <row r="5428">
          <cell r="A5428" t="str">
            <v>9037-0024-T</v>
          </cell>
          <cell r="B5428" t="str">
            <v>BALL BEARING B6203ZZ</v>
          </cell>
          <cell r="D5428" t="str">
            <v>EA</v>
          </cell>
        </row>
        <row r="5429">
          <cell r="A5429" t="str">
            <v>9043-0019-190-T</v>
          </cell>
          <cell r="B5429" t="str">
            <v>BOLT M16-2.0x190 DIN 933 Class 10.9 Zinc</v>
          </cell>
          <cell r="D5429" t="str">
            <v>EA</v>
          </cell>
        </row>
        <row r="5430">
          <cell r="A5430" t="str">
            <v>9043-0022-025-T</v>
          </cell>
          <cell r="B5430" t="str">
            <v>U-BOLT M8, 1" PIPE/OD34mm SS304</v>
          </cell>
          <cell r="D5430" t="str">
            <v>EA</v>
          </cell>
        </row>
        <row r="5431">
          <cell r="A5431" t="str">
            <v>9043-0022-150-T</v>
          </cell>
          <cell r="B5431" t="str">
            <v>U-BOLT 6" PIPE/OD165.2mm SS304 NUT</v>
          </cell>
          <cell r="D5431" t="str">
            <v>EA</v>
          </cell>
        </row>
        <row r="5432">
          <cell r="A5432" t="str">
            <v>9043-0023-100-T</v>
          </cell>
          <cell r="B5432" t="str">
            <v>BOLT M20-2.5x100 DIN 931 Class10.9 Zinc</v>
          </cell>
          <cell r="D5432" t="str">
            <v>EA</v>
          </cell>
        </row>
        <row r="5433">
          <cell r="A5433" t="str">
            <v>9043-0026-T</v>
          </cell>
          <cell r="B5433" t="str">
            <v>HEX CAP SCREWS 3/4-10UNC 4" LG. GR.5</v>
          </cell>
          <cell r="D5433" t="str">
            <v>EA</v>
          </cell>
        </row>
        <row r="5434">
          <cell r="A5434" t="str">
            <v>9043-0027-050-T</v>
          </cell>
          <cell r="B5434" t="str">
            <v>M16-2.0 x50 mm. FLAT HEAD (BLACK)(G12.9)</v>
          </cell>
          <cell r="D5434" t="str">
            <v>EA</v>
          </cell>
        </row>
        <row r="5435">
          <cell r="A5435" t="str">
            <v>9043-0033-T</v>
          </cell>
          <cell r="B5435" t="str">
            <v>HEX-BOLT M5-1.00 X 40 LG SS.</v>
          </cell>
          <cell r="D5435" t="str">
            <v>EA</v>
          </cell>
        </row>
        <row r="5436">
          <cell r="A5436" t="str">
            <v>9045-0002-001-T</v>
          </cell>
          <cell r="B5436" t="str">
            <v>BOX PLASTIC,FUTURE BOX#FB(140x140x65)</v>
          </cell>
          <cell r="D5436" t="str">
            <v>EA</v>
          </cell>
        </row>
        <row r="5437">
          <cell r="A5437" t="str">
            <v>9045-0002-T</v>
          </cell>
          <cell r="B5437" t="str">
            <v>BOX PLASTIC,FUTURE BOX#FB18(140x70x65)</v>
          </cell>
          <cell r="D5437" t="str">
            <v>EA</v>
          </cell>
        </row>
        <row r="5438">
          <cell r="A5438" t="str">
            <v>9045-0008-T</v>
          </cell>
          <cell r="B5438" t="str">
            <v>BOX PLASTIC,LEETECH #CT406 W115 H165 D11</v>
          </cell>
          <cell r="D5438" t="str">
            <v>EA</v>
          </cell>
        </row>
        <row r="5439">
          <cell r="A5439" t="str">
            <v>9045-0013-T</v>
          </cell>
          <cell r="B5439" t="str">
            <v>BOX PLASTIC,LEETECH #CT1012 250x330x150</v>
          </cell>
          <cell r="D5439" t="str">
            <v>EA</v>
          </cell>
        </row>
        <row r="5440">
          <cell r="A5440" t="str">
            <v>9045-0026-T</v>
          </cell>
          <cell r="B5440" t="str">
            <v>SPILL KIT BOX "Blue plastic bucket" 60L.</v>
          </cell>
          <cell r="D5440" t="str">
            <v>EA</v>
          </cell>
        </row>
        <row r="5441">
          <cell r="A5441" t="str">
            <v>9117-0008-350-T</v>
          </cell>
          <cell r="B5441" t="str">
            <v>CABLE 1/2" W/WIRE ROPE THIMBLE 350 mm</v>
          </cell>
          <cell r="D5441" t="str">
            <v>EA</v>
          </cell>
        </row>
        <row r="5442">
          <cell r="A5442" t="str">
            <v>9117-0008-560-T</v>
          </cell>
          <cell r="B5442" t="str">
            <v>CABLE 1/2" W/WIRE ROPE THIMBLE 560 mm</v>
          </cell>
          <cell r="D5442" t="str">
            <v>EA</v>
          </cell>
        </row>
        <row r="5443">
          <cell r="A5443" t="str">
            <v>9117-0008-620-T</v>
          </cell>
          <cell r="B5443" t="str">
            <v>CABLE 1/2" W/WIRE ROPE THIMBLE 620 mm</v>
          </cell>
          <cell r="D5443" t="str">
            <v>EA</v>
          </cell>
        </row>
        <row r="5444">
          <cell r="A5444" t="str">
            <v>9117-0008-750-T</v>
          </cell>
          <cell r="B5444" t="str">
            <v>CABLE 1/2" W/WIRE ROPE THIMBLE 750 mm</v>
          </cell>
          <cell r="D5444" t="str">
            <v>EA</v>
          </cell>
        </row>
        <row r="5445">
          <cell r="A5445" t="str">
            <v>9117-0008-810-T</v>
          </cell>
          <cell r="B5445" t="str">
            <v>CABLE 1/2" W/WIRE ROPE THIMBLE 810 mm</v>
          </cell>
          <cell r="D5445" t="str">
            <v>EA</v>
          </cell>
        </row>
        <row r="5446">
          <cell r="A5446" t="str">
            <v>9117-0008-900-T</v>
          </cell>
          <cell r="B5446" t="str">
            <v>CABLE 1/2" W/WIRE ROPE THIMBLE 900 mm</v>
          </cell>
          <cell r="D5446" t="str">
            <v>EA</v>
          </cell>
        </row>
        <row r="5447">
          <cell r="A5447" t="str">
            <v>9117-0008-960-T</v>
          </cell>
          <cell r="B5447" t="str">
            <v>CABLE 1/2" W/WIRE ROPE THIMBLE 960 mm</v>
          </cell>
          <cell r="D5447" t="str">
            <v>EA</v>
          </cell>
        </row>
        <row r="5448">
          <cell r="A5448" t="str">
            <v>9117-0046-T</v>
          </cell>
          <cell r="B5448" t="str">
            <v>CABLE YAZAKI VCT 3x1.5</v>
          </cell>
          <cell r="D5448" t="str">
            <v>ME</v>
          </cell>
        </row>
        <row r="5449">
          <cell r="A5449" t="str">
            <v>9121-0001-T</v>
          </cell>
          <cell r="B5449" t="str">
            <v>CHAIN STRAIGHT LINK HEAVY DUTY Dia 9mm</v>
          </cell>
          <cell r="D5449" t="str">
            <v>ME</v>
          </cell>
        </row>
        <row r="5450">
          <cell r="A5450" t="str">
            <v>9121-0002-T</v>
          </cell>
          <cell r="B5450" t="str">
            <v>QUICK REPAIR LINK CHAIN Dia 9mm</v>
          </cell>
          <cell r="D5450" t="str">
            <v>EA</v>
          </cell>
        </row>
        <row r="5451">
          <cell r="A5451" t="str">
            <v>9121-0004-T</v>
          </cell>
          <cell r="B5451" t="str">
            <v>MOTORCYCLE  CHAIN 428 H 112L</v>
          </cell>
          <cell r="D5451" t="str">
            <v>EA</v>
          </cell>
        </row>
        <row r="5452">
          <cell r="A5452" t="str">
            <v>9123-0001-T</v>
          </cell>
          <cell r="B5452" t="str">
            <v>CHANNEL AL. EXTRUSION FOR WIRING</v>
          </cell>
          <cell r="D5452" t="str">
            <v>EA</v>
          </cell>
        </row>
        <row r="5453">
          <cell r="A5453" t="str">
            <v>9123-0002-T</v>
          </cell>
          <cell r="B5453" t="str">
            <v>COVER AL. EXTRUSION FOR WIRING AUS.</v>
          </cell>
          <cell r="D5453" t="str">
            <v>EA</v>
          </cell>
        </row>
        <row r="5454">
          <cell r="A5454" t="str">
            <v>9125-0012-T</v>
          </cell>
          <cell r="B5454" t="str">
            <v>CLAMP SS MODEL NORMA 40-60</v>
          </cell>
          <cell r="D5454" t="str">
            <v>EA</v>
          </cell>
        </row>
        <row r="5455">
          <cell r="A5455" t="str">
            <v>9125-0016-T</v>
          </cell>
          <cell r="B5455" t="str">
            <v>CLAMP, CABLE CLAMP 1/4" TUBE SINGLE</v>
          </cell>
          <cell r="D5455" t="str">
            <v>EA</v>
          </cell>
        </row>
        <row r="5456">
          <cell r="A5456" t="str">
            <v>9127-0006-T</v>
          </cell>
          <cell r="B5456" t="str">
            <v>CLIP LOCK TIRE HANGER ISUZU 11mm.</v>
          </cell>
          <cell r="D5456" t="str">
            <v>EA</v>
          </cell>
        </row>
        <row r="5457">
          <cell r="A5457" t="str">
            <v>9127-0007-002-T</v>
          </cell>
          <cell r="B5457" t="str">
            <v>CLIP WIRE STATIC ELECTRICITY 8-10</v>
          </cell>
          <cell r="D5457" t="str">
            <v>EA</v>
          </cell>
        </row>
        <row r="5458">
          <cell r="A5458" t="str">
            <v>9127-0009-001-T</v>
          </cell>
          <cell r="B5458" t="str">
            <v>CLIP WIRE STATIC ELECTRICITY 75 MM</v>
          </cell>
          <cell r="D5458" t="str">
            <v>EA</v>
          </cell>
        </row>
        <row r="5459">
          <cell r="A5459" t="str">
            <v>9142-0014-100-T</v>
          </cell>
          <cell r="B5459" t="str">
            <v>COUPLING,HALF,PIPE, 1" NPT,SS316</v>
          </cell>
          <cell r="D5459" t="str">
            <v>EA</v>
          </cell>
        </row>
        <row r="5460">
          <cell r="A5460" t="str">
            <v>9261-0009-T</v>
          </cell>
          <cell r="B5460" t="str">
            <v>ELBOW 3"PIPE 90DEG. ,WELD TYPE SS T304</v>
          </cell>
          <cell r="D5460" t="str">
            <v>EA</v>
          </cell>
        </row>
        <row r="5461">
          <cell r="A5461" t="str">
            <v>9261-0010-063-T</v>
          </cell>
          <cell r="B5461" t="str">
            <v>ELBOW SS PIPE 2" 90 DEG.WELD TYPE(1.5D)</v>
          </cell>
          <cell r="D5461" t="str">
            <v>EA</v>
          </cell>
        </row>
        <row r="5462">
          <cell r="A5462" t="str">
            <v>9261-0021-001-T</v>
          </cell>
          <cell r="B5462" t="str">
            <v>ELBOW 2" PIPE 45DEG,WELD TYPE  SS304</v>
          </cell>
          <cell r="D5462" t="str">
            <v>EA</v>
          </cell>
        </row>
        <row r="5463">
          <cell r="A5463" t="str">
            <v>9261-0022-001-T</v>
          </cell>
          <cell r="B5463" t="str">
            <v>ELBOW 3" PIPE 45DEG,WELD TYPE SS304</v>
          </cell>
          <cell r="D5463" t="str">
            <v>EA</v>
          </cell>
        </row>
        <row r="5464">
          <cell r="A5464" t="str">
            <v>9261-0029-T</v>
          </cell>
          <cell r="B5464" t="str">
            <v>ELBOW 90 DEG, ID169 mm. ZINC,AIR VENT</v>
          </cell>
          <cell r="D5464" t="str">
            <v>EA</v>
          </cell>
        </row>
        <row r="5465">
          <cell r="A5465" t="str">
            <v>9261-0030</v>
          </cell>
          <cell r="B5465" t="str">
            <v>ELBOW,PIPE,WELD,STL,4.50INOD X0.237INWAL</v>
          </cell>
          <cell r="D5465" t="str">
            <v>EA</v>
          </cell>
        </row>
        <row r="5466">
          <cell r="A5466" t="str">
            <v>9261-0030-003-T</v>
          </cell>
          <cell r="B5466" t="str">
            <v>ELBOW 1 " SCH10 90DEG.WELD TYPE SS304</v>
          </cell>
          <cell r="D5466" t="str">
            <v>EA</v>
          </cell>
        </row>
        <row r="5467">
          <cell r="A5467" t="str">
            <v>9261-0030-004-T</v>
          </cell>
          <cell r="B5467" t="str">
            <v>ELBOW 1 1/4" SCH10 90DEG.WELD TYPE SS304</v>
          </cell>
          <cell r="D5467" t="str">
            <v>EA</v>
          </cell>
        </row>
        <row r="5468">
          <cell r="A5468" t="str">
            <v>9261-0030-009-T</v>
          </cell>
          <cell r="B5468" t="str">
            <v>ELBOW 4" SCH10 90DEG.WELD TYPE SS304</v>
          </cell>
          <cell r="D5468" t="str">
            <v>EA</v>
          </cell>
        </row>
        <row r="5469">
          <cell r="A5469" t="str">
            <v>9261-0030-010-T</v>
          </cell>
          <cell r="B5469" t="str">
            <v>ELBOW 6" SCH10 90DEG.WELD TYPE SS304</v>
          </cell>
          <cell r="D5469" t="str">
            <v>EA</v>
          </cell>
        </row>
        <row r="5470">
          <cell r="A5470" t="str">
            <v>9261-0037-T</v>
          </cell>
          <cell r="B5470" t="str">
            <v>ELBOW 2"PIPE 90DEG. ,WELD TYPE SS T304</v>
          </cell>
          <cell r="D5470" t="str">
            <v>EA</v>
          </cell>
        </row>
        <row r="5471">
          <cell r="A5471" t="str">
            <v>9262-0027-T</v>
          </cell>
          <cell r="B5471" t="str">
            <v>ELBOW 3" 45 Degree (STL)</v>
          </cell>
          <cell r="D5471" t="str">
            <v>EA</v>
          </cell>
        </row>
        <row r="5472">
          <cell r="A5472" t="str">
            <v>9384-0011-T</v>
          </cell>
          <cell r="B5472" t="str">
            <v>HINGE STAINLESS SIZE 3"x4"</v>
          </cell>
          <cell r="D5472" t="str">
            <v>EA</v>
          </cell>
        </row>
        <row r="5473">
          <cell r="A5473" t="str">
            <v>9392-0031-T</v>
          </cell>
          <cell r="B5473" t="str">
            <v>HOSE CLEAR 1 1/4" ID30 TH 3.2 (50ME/EA)</v>
          </cell>
          <cell r="D5473" t="str">
            <v>ME</v>
          </cell>
        </row>
        <row r="5474">
          <cell r="A5474" t="str">
            <v>9392-0036-T</v>
          </cell>
          <cell r="B5474" t="str">
            <v>HOSE TOYOX TOYOSPRING TS-75, 0.1-0.2 mPa</v>
          </cell>
          <cell r="D5474" t="str">
            <v>ME</v>
          </cell>
        </row>
        <row r="5475">
          <cell r="A5475" t="str">
            <v>9392-0069-T</v>
          </cell>
          <cell r="B5475" t="str">
            <v>TOYOFOODS-S TFS-100 -Size 4" ID 100x118m</v>
          </cell>
          <cell r="D5475" t="str">
            <v>ME</v>
          </cell>
        </row>
        <row r="5476">
          <cell r="A5476" t="str">
            <v>9392-0076-T</v>
          </cell>
          <cell r="B5476" t="str">
            <v>PIPE PE100 PN6 90 OD,3.5 THK.</v>
          </cell>
          <cell r="D5476" t="str">
            <v>ME</v>
          </cell>
        </row>
        <row r="5477">
          <cell r="A5477" t="str">
            <v>9472-0001-T</v>
          </cell>
          <cell r="B5477" t="str">
            <v>KEY LOCKER #A-S2 (FR.NANAPHAN)</v>
          </cell>
          <cell r="D5477" t="str">
            <v>EA</v>
          </cell>
        </row>
        <row r="5478">
          <cell r="A5478" t="str">
            <v>9560-0001-100-T</v>
          </cell>
          <cell r="B5478" t="str">
            <v>NIPPLES 1" NPT THREAD SS316</v>
          </cell>
          <cell r="D5478" t="str">
            <v>EA</v>
          </cell>
        </row>
        <row r="5479">
          <cell r="A5479" t="str">
            <v>9560-0018-T</v>
          </cell>
          <cell r="B5479" t="str">
            <v>NIPPLE,SS316  2" HOSE SHANK / 2" BSP M</v>
          </cell>
          <cell r="D5479" t="str">
            <v>EA</v>
          </cell>
        </row>
        <row r="5480">
          <cell r="A5480" t="str">
            <v>9560-0026-001-T</v>
          </cell>
          <cell r="B5480" t="str">
            <v>NIPPLE BARB HOSE, STL ZINC PLATED1/2"BSP</v>
          </cell>
          <cell r="D5480" t="str">
            <v>EA</v>
          </cell>
        </row>
        <row r="5481">
          <cell r="A5481" t="str">
            <v>9560-0026-006-T</v>
          </cell>
          <cell r="B5481" t="str">
            <v>NIPPLE BARB HOSE, STL ZINC PLATED 2"BSP</v>
          </cell>
          <cell r="D5481" t="str">
            <v>EA</v>
          </cell>
        </row>
        <row r="5482">
          <cell r="A5482" t="str">
            <v>9562-0029-T</v>
          </cell>
          <cell r="B5482" t="str">
            <v>METRIC WING NUT M8X1.25 STAINLESS STEEL</v>
          </cell>
          <cell r="D5482" t="str">
            <v>EA</v>
          </cell>
        </row>
        <row r="5483">
          <cell r="A5483" t="str">
            <v>9595-0013-T</v>
          </cell>
          <cell r="B5483" t="str">
            <v>PIN STD. COTTER DIA 1mm. 12mm LONG SS</v>
          </cell>
          <cell r="D5483" t="str">
            <v>EA</v>
          </cell>
        </row>
        <row r="5484">
          <cell r="A5484" t="str">
            <v>9596-0005-T</v>
          </cell>
          <cell r="B5484" t="str">
            <v>ELBOW 90 DEG 4" SCH 10 STEEL</v>
          </cell>
          <cell r="D5484" t="str">
            <v>EA</v>
          </cell>
        </row>
        <row r="5485">
          <cell r="A5485" t="str">
            <v>9601-0023-T</v>
          </cell>
          <cell r="B5485" t="str">
            <v>PLUG PE 1/2"NPT BLACK HEXA HEAD</v>
          </cell>
          <cell r="D5485" t="str">
            <v>EA</v>
          </cell>
        </row>
        <row r="5486">
          <cell r="A5486" t="str">
            <v>9669-0014-T</v>
          </cell>
          <cell r="B5486" t="str">
            <v>REDUCER,CONCENTRIC,5IN X 4INSCH 40,STL</v>
          </cell>
          <cell r="D5486" t="str">
            <v>EA</v>
          </cell>
        </row>
        <row r="5487">
          <cell r="A5487" t="str">
            <v>9669-0018-001-T</v>
          </cell>
          <cell r="B5487" t="str">
            <v>SS304  6x4 BUTTWELD REDUCE TEE /SEAM</v>
          </cell>
          <cell r="D5487" t="str">
            <v>EA</v>
          </cell>
        </row>
        <row r="5488">
          <cell r="A5488" t="str">
            <v>9738-0009-T</v>
          </cell>
          <cell r="B5488" t="str">
            <v>SHEET METAL SCREW SS NO.14X1" M6</v>
          </cell>
          <cell r="D5488" t="str">
            <v>EA</v>
          </cell>
        </row>
        <row r="5489">
          <cell r="A5489" t="str">
            <v>9738-0011-T</v>
          </cell>
          <cell r="B5489" t="str">
            <v>BUTTON HEADS SS BOLT M8 X 25 MM.</v>
          </cell>
          <cell r="D5489" t="str">
            <v>EA</v>
          </cell>
        </row>
        <row r="5490">
          <cell r="A5490" t="str">
            <v>9738-0012-T</v>
          </cell>
          <cell r="B5490" t="str">
            <v>BUTTON HEADS SS BOLT M8 X 35 MM.</v>
          </cell>
          <cell r="D5490" t="str">
            <v>EA</v>
          </cell>
        </row>
        <row r="5491">
          <cell r="A5491" t="str">
            <v>9745-0010-T</v>
          </cell>
          <cell r="B5491" t="str">
            <v>SPRING PRESS SS. 5/8"X3"</v>
          </cell>
          <cell r="D5491" t="str">
            <v>EA</v>
          </cell>
        </row>
        <row r="5492">
          <cell r="A5492" t="str">
            <v>9747-0003-T</v>
          </cell>
          <cell r="B5492" t="str">
            <v>SNAP HOOK 6mm</v>
          </cell>
          <cell r="D5492" t="str">
            <v>EA</v>
          </cell>
        </row>
        <row r="5493">
          <cell r="A5493" t="str">
            <v>9758-0006-T</v>
          </cell>
          <cell r="B5493" t="str">
            <v>SWITCH TWO WAYS ON-ON#SN-1121+CAP#SN-C</v>
          </cell>
          <cell r="D5493" t="str">
            <v>EA</v>
          </cell>
        </row>
        <row r="5494">
          <cell r="A5494" t="str">
            <v>9869-0013-T</v>
          </cell>
          <cell r="B5494" t="str">
            <v>EQUAL TEE BUTTWELDING,NPS 1IN, SS304</v>
          </cell>
          <cell r="D5494" t="str">
            <v>EA</v>
          </cell>
        </row>
        <row r="5495">
          <cell r="A5495" t="str">
            <v>9869-0014-T</v>
          </cell>
          <cell r="B5495" t="str">
            <v>EQUAL TEE BUTTWELD SS304 NPS 3"SCH10</v>
          </cell>
          <cell r="D5495" t="str">
            <v>EA</v>
          </cell>
        </row>
        <row r="5496">
          <cell r="A5496" t="str">
            <v>9873-0002-T</v>
          </cell>
          <cell r="B5496" t="str">
            <v>TIMER RELAY RTE-P1AD24 W/SOCKET</v>
          </cell>
          <cell r="D5496" t="str">
            <v>EA</v>
          </cell>
        </row>
        <row r="5497">
          <cell r="A5497" t="str">
            <v>9880-0006-T</v>
          </cell>
          <cell r="B5497" t="str">
            <v>TUBE PVC 1 1/2" SCH.40 CLEAR COLOR 3ME</v>
          </cell>
          <cell r="D5497" t="str">
            <v>ME</v>
          </cell>
        </row>
        <row r="5498">
          <cell r="A5498" t="str">
            <v>9881-0063</v>
          </cell>
          <cell r="B5498" t="str">
            <v>TUBING VINYL CLEAR 1.0 IN OD 0.75 IN ID</v>
          </cell>
          <cell r="D5498" t="str">
            <v>ME</v>
          </cell>
        </row>
        <row r="5499">
          <cell r="A5499" t="str">
            <v>9935-0009-001-T</v>
          </cell>
          <cell r="B5499" t="str">
            <v>UNION PIPE 1" TYPE GALVANIZE [LOCAL]</v>
          </cell>
          <cell r="D5499" t="str">
            <v>EA</v>
          </cell>
        </row>
        <row r="5500">
          <cell r="A5500" t="str">
            <v>9935-0009-T</v>
          </cell>
          <cell r="B5500" t="str">
            <v>UNION PIPE 2" TYPE GALVANIZE [LOCAL]</v>
          </cell>
          <cell r="D5500" t="str">
            <v>EA</v>
          </cell>
        </row>
        <row r="5501">
          <cell r="A5501" t="str">
            <v>9941-0186-T</v>
          </cell>
          <cell r="B5501" t="str">
            <v>VALVE BALL 2"NPT F/M PVC (BLUE)</v>
          </cell>
          <cell r="D5501" t="str">
            <v>EA</v>
          </cell>
        </row>
        <row r="5502">
          <cell r="A5502" t="str">
            <v>9941-0190</v>
          </cell>
          <cell r="B5502" t="str">
            <v>VALVE BALL 1/2" NPT. BRONZE FULL PORT</v>
          </cell>
          <cell r="D5502" t="str">
            <v>EA</v>
          </cell>
        </row>
        <row r="5503">
          <cell r="A5503" t="str">
            <v>9941-0220-001-T</v>
          </cell>
          <cell r="B5503" t="str">
            <v>VALVE CHECK 2" BSP BRASS KITZ CLASS 125</v>
          </cell>
          <cell r="D5503" t="str">
            <v>EA</v>
          </cell>
        </row>
        <row r="5504">
          <cell r="A5504" t="str">
            <v>9941-0230-T</v>
          </cell>
          <cell r="B5504" t="str">
            <v>VALVE,GATE,3IN, BSPTHRD, BRASS,BODY&amp;</v>
          </cell>
          <cell r="D5504" t="str">
            <v>EA</v>
          </cell>
        </row>
        <row r="5505">
          <cell r="A5505" t="str">
            <v>9941-0240-001-T</v>
          </cell>
          <cell r="B5505" t="str">
            <v>BALL VALVE 3" FLANGE KITZ SS316 150UTBM</v>
          </cell>
          <cell r="D5505" t="str">
            <v>EA</v>
          </cell>
        </row>
        <row r="5506">
          <cell r="A5506" t="str">
            <v>9941-0240-T</v>
          </cell>
          <cell r="B5506" t="str">
            <v>BALL VALVE 2" FLG, KITZ SS316 150UTBM</v>
          </cell>
          <cell r="D5506" t="str">
            <v>EA</v>
          </cell>
        </row>
        <row r="5507">
          <cell r="A5507" t="str">
            <v>9941-0243-T</v>
          </cell>
          <cell r="B5507" t="str">
            <v>BALL VALVE 1/4" KITZ SCS14A CLASS 600 U</v>
          </cell>
          <cell r="D5507" t="str">
            <v>EA</v>
          </cell>
        </row>
        <row r="5508">
          <cell r="A5508" t="str">
            <v>9941-0255-T</v>
          </cell>
          <cell r="B5508" t="str">
            <v>BALL VALVE PT 3/4" BRASS</v>
          </cell>
          <cell r="D5508" t="str">
            <v>EA</v>
          </cell>
        </row>
        <row r="5509">
          <cell r="A5509" t="str">
            <v>9965-0038-T</v>
          </cell>
          <cell r="B5509" t="str">
            <v>FLAT WASHER M14 CLASS10 ZINC PLATED</v>
          </cell>
          <cell r="D5509" t="str">
            <v>EA</v>
          </cell>
        </row>
        <row r="5510">
          <cell r="A5510" t="str">
            <v>9966-0020-T</v>
          </cell>
          <cell r="B5510" t="str">
            <v>WHEEL, DIA. 128mm. POLYURETHANE ROLLERS</v>
          </cell>
          <cell r="D5510" t="str">
            <v>EA</v>
          </cell>
        </row>
        <row r="5511">
          <cell r="A5511" t="str">
            <v>9968-0026-002-T</v>
          </cell>
          <cell r="B5511" t="str">
            <v>WIRE STATIC ELECTRICITY 8-10</v>
          </cell>
          <cell r="D5511" t="str">
            <v>EA</v>
          </cell>
        </row>
        <row r="5512">
          <cell r="A5512" t="str">
            <v>9968-0027-T</v>
          </cell>
          <cell r="B5512" t="str">
            <v>WIRE STATIC ELECTRICITY( 8)</v>
          </cell>
          <cell r="D5512" t="str">
            <v>ME</v>
          </cell>
        </row>
        <row r="5513">
          <cell r="A5513" t="str">
            <v>9968-0034-T</v>
          </cell>
          <cell r="B5513" t="str">
            <v>WIRE SS DIA 1.5mm.</v>
          </cell>
          <cell r="D5513" t="str">
            <v>ME</v>
          </cell>
        </row>
        <row r="5514">
          <cell r="A5514" t="str">
            <v>FAC0002</v>
          </cell>
          <cell r="B5514" t="str">
            <v>GLOVE ALTA MODEL 633 #ORANGE</v>
          </cell>
          <cell r="D5514" t="str">
            <v>EA</v>
          </cell>
        </row>
        <row r="5515">
          <cell r="A5515" t="str">
            <v>FAC0004</v>
          </cell>
          <cell r="B5515" t="str">
            <v>PLASTIC ZIP BAG  9 X 13 cm.</v>
          </cell>
          <cell r="D5515" t="str">
            <v>EA</v>
          </cell>
        </row>
        <row r="5516">
          <cell r="A5516" t="str">
            <v>FAC0005</v>
          </cell>
          <cell r="B5516" t="str">
            <v>GARBAGE BLACK BAG  (1 KG/PACK)</v>
          </cell>
          <cell r="D5516" t="str">
            <v>KG</v>
          </cell>
        </row>
        <row r="5517">
          <cell r="A5517" t="str">
            <v>FAC0006</v>
          </cell>
          <cell r="B5517" t="str">
            <v>PLASTIC ZIP BAG 25 X 38 cm.  (BY KG)</v>
          </cell>
          <cell r="D5517" t="str">
            <v>EA</v>
          </cell>
        </row>
        <row r="5518">
          <cell r="A5518" t="str">
            <v>FAC0011</v>
          </cell>
          <cell r="B5518" t="str">
            <v>ALCOHOL PURITY 100%  "J11" BRAND</v>
          </cell>
          <cell r="D5518" t="str">
            <v>EA</v>
          </cell>
        </row>
        <row r="5519">
          <cell r="A5519" t="str">
            <v>FAC0012</v>
          </cell>
          <cell r="B5519" t="str">
            <v>UNI PAINT MARKER PX-20 #WHITE,YELLOW,RED</v>
          </cell>
          <cell r="D5519" t="str">
            <v>EA</v>
          </cell>
        </row>
        <row r="5520">
          <cell r="A5520" t="str">
            <v>FAC0014</v>
          </cell>
          <cell r="B5520" t="str">
            <v>PEN PERMANENT MARKER 2 HEAD #HORSE  BLUE</v>
          </cell>
          <cell r="D5520" t="str">
            <v>EA</v>
          </cell>
        </row>
        <row r="5521">
          <cell r="A5521" t="str">
            <v>FAC0015</v>
          </cell>
          <cell r="B5521" t="str">
            <v>STONE CHLOCK  &lt;100 EA/BX&gt;</v>
          </cell>
          <cell r="D5521" t="str">
            <v>EA</v>
          </cell>
        </row>
        <row r="5522">
          <cell r="A5522" t="str">
            <v>FAC0017</v>
          </cell>
          <cell r="B5522" t="str">
            <v>PIPE THREAD TAPE ""AZUMA"" BRAND</v>
          </cell>
          <cell r="D5522" t="str">
            <v>EA</v>
          </cell>
        </row>
        <row r="5523">
          <cell r="A5523" t="str">
            <v>FAC0018</v>
          </cell>
          <cell r="B5523" t="str">
            <v>WIRE TAPE BLACK "3M" BRAND</v>
          </cell>
          <cell r="D5523" t="str">
            <v>EA</v>
          </cell>
        </row>
        <row r="5524">
          <cell r="A5524" t="str">
            <v>FAC0024</v>
          </cell>
          <cell r="B5524" t="str">
            <v>TAPE FOAM #BLACK SIZE 12mm X 10M/RL</v>
          </cell>
          <cell r="D5524" t="str">
            <v>EA</v>
          </cell>
        </row>
        <row r="5525">
          <cell r="A5525" t="str">
            <v>FAC0026</v>
          </cell>
          <cell r="B5525" t="str">
            <v>OLD NEWSPAPER</v>
          </cell>
          <cell r="D5525" t="str">
            <v>KG</v>
          </cell>
        </row>
        <row r="5526">
          <cell r="A5526" t="str">
            <v>FAC0036</v>
          </cell>
          <cell r="B5526" t="str">
            <v>OPP TAPE BROWN WIDE 2" (CLOSE BOX)</v>
          </cell>
          <cell r="D5526" t="str">
            <v>EA</v>
          </cell>
        </row>
        <row r="5527">
          <cell r="A5527" t="str">
            <v>FAC0037</v>
          </cell>
          <cell r="B5527" t="str">
            <v>LAMP 60W.</v>
          </cell>
          <cell r="D5527" t="str">
            <v>EA</v>
          </cell>
        </row>
        <row r="5528">
          <cell r="A5528" t="str">
            <v>FAC0038</v>
          </cell>
          <cell r="B5528" t="str">
            <v>BATTERY 1.5 VOLT SIZE D "NATIONAL"</v>
          </cell>
          <cell r="D5528" t="str">
            <v>EA</v>
          </cell>
        </row>
        <row r="5529">
          <cell r="A5529" t="str">
            <v>FAC0040</v>
          </cell>
          <cell r="B5529" t="str">
            <v>DISHES DETERGENT 4500ml "SUNLIGHT"</v>
          </cell>
          <cell r="D5529" t="str">
            <v>EA</v>
          </cell>
        </row>
        <row r="5530">
          <cell r="A5530" t="str">
            <v>FAC0045</v>
          </cell>
          <cell r="B5530" t="str">
            <v>PAINT REMOVER "TOA" [3.785 Litr/Ga]</v>
          </cell>
          <cell r="D5530" t="str">
            <v>EA</v>
          </cell>
        </row>
        <row r="5531">
          <cell r="A5531" t="str">
            <v>FAC0058</v>
          </cell>
          <cell r="B5531" t="str">
            <v>PERMATEX NO. 83D GASKET SEALANT  (1lb)</v>
          </cell>
          <cell r="D5531" t="str">
            <v>EA</v>
          </cell>
        </row>
        <row r="5532">
          <cell r="A5532" t="str">
            <v>FAC0060</v>
          </cell>
          <cell r="B5532" t="str">
            <v>FIBER GRIDER DISC 16"</v>
          </cell>
          <cell r="D5532" t="str">
            <v>EA</v>
          </cell>
        </row>
        <row r="5533">
          <cell r="A5533" t="str">
            <v>FAC0061</v>
          </cell>
          <cell r="B5533" t="str">
            <v>CUTTING TIP#1NX  "HARRIS"</v>
          </cell>
          <cell r="D5533" t="str">
            <v>EA</v>
          </cell>
        </row>
        <row r="5534">
          <cell r="A5534" t="str">
            <v>FAC0062</v>
          </cell>
          <cell r="B5534" t="str">
            <v>CUTTING TIP#2NX  "HARRIS"</v>
          </cell>
          <cell r="D5534" t="str">
            <v>EA</v>
          </cell>
        </row>
        <row r="5535">
          <cell r="A5535" t="str">
            <v>FAC0064</v>
          </cell>
          <cell r="B5535" t="str">
            <v>GRIDER DISC 7" THICK #BROWN "KINIK"</v>
          </cell>
          <cell r="D5535" t="str">
            <v>EA</v>
          </cell>
        </row>
        <row r="5536">
          <cell r="A5536" t="str">
            <v>FAC0069</v>
          </cell>
          <cell r="B5536" t="str">
            <v>DRILL BIT HIGH-SPEED 3 MM</v>
          </cell>
          <cell r="D5536" t="str">
            <v>EA</v>
          </cell>
        </row>
        <row r="5537">
          <cell r="A5537" t="str">
            <v>FAC0070</v>
          </cell>
          <cell r="B5537" t="str">
            <v>DRILL BIT HIGH-SPEED 6 MM "OSBORN BRAND"</v>
          </cell>
          <cell r="D5537" t="str">
            <v>EA</v>
          </cell>
        </row>
        <row r="5538">
          <cell r="A5538" t="str">
            <v>FAC0071</v>
          </cell>
          <cell r="B5538" t="str">
            <v>DRILL BIT HIGH-SPEED 8 MM.</v>
          </cell>
          <cell r="D5538" t="str">
            <v>EA</v>
          </cell>
        </row>
        <row r="5539">
          <cell r="A5539" t="str">
            <v>FAC0072</v>
          </cell>
          <cell r="B5539" t="str">
            <v>DRILL BIT 10 mm  "OSBORN BRAND"</v>
          </cell>
          <cell r="D5539" t="str">
            <v>EA</v>
          </cell>
        </row>
        <row r="5540">
          <cell r="A5540" t="str">
            <v>FAC0073</v>
          </cell>
          <cell r="B5540" t="str">
            <v>DRILL BIT HIGH-SPEED 12 mm"OSBORN BRAND"</v>
          </cell>
          <cell r="D5540" t="str">
            <v>EA</v>
          </cell>
        </row>
        <row r="5541">
          <cell r="A5541" t="str">
            <v>FAC0074</v>
          </cell>
          <cell r="B5541" t="str">
            <v>SAW SIZE 7" 60T BORE=1" "MAKITA"</v>
          </cell>
          <cell r="D5541" t="str">
            <v>EA</v>
          </cell>
        </row>
        <row r="5542">
          <cell r="A5542" t="str">
            <v>FAC0075</v>
          </cell>
          <cell r="B5542" t="str">
            <v>DRILL BIT HIGH-SPEED 16 mm.</v>
          </cell>
          <cell r="D5542" t="str">
            <v>EA</v>
          </cell>
        </row>
        <row r="5543">
          <cell r="A5543" t="str">
            <v>FAC0076</v>
          </cell>
          <cell r="B5543" t="str">
            <v>DRILL BIT HIGH-SPEED 18 mm.</v>
          </cell>
          <cell r="D5543" t="str">
            <v>EA</v>
          </cell>
        </row>
        <row r="5544">
          <cell r="A5544" t="str">
            <v>FAC0079</v>
          </cell>
          <cell r="B5544" t="str">
            <v>HOLE SAW ARBORS MODEL 53075 R2 "RIGID"</v>
          </cell>
          <cell r="D5544" t="str">
            <v>EA</v>
          </cell>
        </row>
        <row r="5545">
          <cell r="A5545" t="str">
            <v>FAC0081</v>
          </cell>
          <cell r="B5545" t="str">
            <v>DRILL BIT HIGH-SPEED 27 mm.</v>
          </cell>
          <cell r="D5545" t="str">
            <v>EA</v>
          </cell>
        </row>
        <row r="5546">
          <cell r="A5546" t="str">
            <v>FAC0084</v>
          </cell>
          <cell r="B5546" t="str">
            <v>DRILL BIT 1/4"</v>
          </cell>
          <cell r="D5546" t="str">
            <v>EA</v>
          </cell>
        </row>
        <row r="5547">
          <cell r="A5547" t="str">
            <v>FAC0085</v>
          </cell>
          <cell r="B5547" t="str">
            <v>DRILL BIT HIGH-SPEED 4 mm "OSBORN BRAND"</v>
          </cell>
          <cell r="D5547" t="str">
            <v>EA</v>
          </cell>
        </row>
        <row r="5548">
          <cell r="A5548" t="str">
            <v>FAC0089</v>
          </cell>
          <cell r="B5548" t="str">
            <v>DRILL BIT HIGH-SPEED 1/2"</v>
          </cell>
          <cell r="D5548" t="str">
            <v>EA</v>
          </cell>
        </row>
        <row r="5549">
          <cell r="A5549" t="str">
            <v>FAC0090</v>
          </cell>
          <cell r="B5549" t="str">
            <v>UNIBIT STEP DRILLS NO.4M  [4mm - 22mm]</v>
          </cell>
          <cell r="D5549" t="str">
            <v>EA</v>
          </cell>
        </row>
        <row r="5550">
          <cell r="A5550" t="str">
            <v>FAC0091</v>
          </cell>
          <cell r="B5550" t="str">
            <v>UNIBIT STEP DRILLS NO.3M  [6mm - 18mm]</v>
          </cell>
          <cell r="D5550" t="str">
            <v>EA</v>
          </cell>
        </row>
        <row r="5551">
          <cell r="A5551" t="str">
            <v>FAC0092</v>
          </cell>
          <cell r="B5551" t="str">
            <v>UNIBIT STEP DRILL NO.1 (1/8" x 1/2")</v>
          </cell>
          <cell r="D5551" t="str">
            <v>EA</v>
          </cell>
        </row>
        <row r="5552">
          <cell r="A5552" t="str">
            <v>FAC0102</v>
          </cell>
          <cell r="B5552" t="str">
            <v>HOLE SAW 19 mm.X 50 mm.</v>
          </cell>
          <cell r="D5552" t="str">
            <v>EA</v>
          </cell>
        </row>
        <row r="5553">
          <cell r="A5553" t="str">
            <v>FAC0104</v>
          </cell>
          <cell r="B5553" t="str">
            <v>HOLE SAW 38 mm.MODEL R24 NO.52830"RIGID"</v>
          </cell>
          <cell r="D5553" t="str">
            <v>EA</v>
          </cell>
        </row>
        <row r="5554">
          <cell r="A5554" t="str">
            <v>FAC0106</v>
          </cell>
          <cell r="B5554" t="str">
            <v>HOLE SAW 22 mm.MODEL R14 NO.52780"RIGID"</v>
          </cell>
          <cell r="D5554" t="str">
            <v>EA</v>
          </cell>
        </row>
        <row r="5555">
          <cell r="A5555" t="str">
            <v>FAC0107</v>
          </cell>
          <cell r="B5555" t="str">
            <v>HOLE SAW 15/16"MODEL R15 NO.52785"RIGID"</v>
          </cell>
          <cell r="D5555" t="str">
            <v>EA</v>
          </cell>
        </row>
        <row r="5556">
          <cell r="A5556" t="str">
            <v>FAC0108</v>
          </cell>
          <cell r="B5556" t="str">
            <v>HOLE SAW 32mm.MODEL R20 NO.52810"RIGID"</v>
          </cell>
          <cell r="D5556" t="str">
            <v>EA</v>
          </cell>
        </row>
        <row r="5557">
          <cell r="A5557" t="str">
            <v>FAC0109</v>
          </cell>
          <cell r="B5557" t="str">
            <v>COLOR REFLECT LIGHT "JOTUN" WHITE</v>
          </cell>
          <cell r="D5557" t="str">
            <v>CN</v>
          </cell>
        </row>
        <row r="5558">
          <cell r="A5558" t="str">
            <v>FAC0111</v>
          </cell>
          <cell r="B5558" t="str">
            <v>HOLE SAW SIZE 60 mm.INCLUDED AXLE [ALUM]</v>
          </cell>
          <cell r="D5558" t="str">
            <v>EA</v>
          </cell>
        </row>
        <row r="5559">
          <cell r="A5559" t="str">
            <v>FAC0117</v>
          </cell>
          <cell r="B5559" t="str">
            <v>SUPER GLUE</v>
          </cell>
          <cell r="D5559" t="str">
            <v>EA</v>
          </cell>
        </row>
        <row r="5560">
          <cell r="A5560" t="str">
            <v>FAC0125</v>
          </cell>
          <cell r="B5560" t="str">
            <v>CLOTHS SCRAP</v>
          </cell>
          <cell r="D5560" t="str">
            <v>KG</v>
          </cell>
        </row>
        <row r="5561">
          <cell r="A5561" t="str">
            <v>FAC0128</v>
          </cell>
          <cell r="B5561" t="str">
            <v>STRONG BROOM</v>
          </cell>
          <cell r="D5561" t="str">
            <v>EA</v>
          </cell>
        </row>
        <row r="5562">
          <cell r="A5562" t="str">
            <v>FAC0130</v>
          </cell>
          <cell r="B5562" t="str">
            <v>Safety Glass 3M 10903 TH-201</v>
          </cell>
          <cell r="D5562" t="str">
            <v>EA</v>
          </cell>
        </row>
        <row r="5563">
          <cell r="A5563" t="str">
            <v>FAC0134</v>
          </cell>
          <cell r="B5563" t="str">
            <v>HEAD SHIELD #BLACK NO.453833</v>
          </cell>
          <cell r="D5563" t="str">
            <v>EA</v>
          </cell>
        </row>
        <row r="5564">
          <cell r="A5564" t="str">
            <v>FAC0135</v>
          </cell>
          <cell r="B5564" t="str">
            <v>BOOT SHOES</v>
          </cell>
          <cell r="D5564" t="str">
            <v>EA</v>
          </cell>
        </row>
        <row r="5565">
          <cell r="A5565" t="str">
            <v>FAC0143</v>
          </cell>
          <cell r="B5565" t="str">
            <v>THINNER AAA    (10 KGS/EA)</v>
          </cell>
          <cell r="D5565" t="str">
            <v>EA</v>
          </cell>
        </row>
        <row r="5566">
          <cell r="A5566" t="str">
            <v>FAC0176</v>
          </cell>
          <cell r="B5566" t="str">
            <v>WELD.WIRE FT-51 3.2 MM.  "YAWATA"</v>
          </cell>
          <cell r="D5566" t="str">
            <v>BX</v>
          </cell>
        </row>
        <row r="5567">
          <cell r="A5567" t="str">
            <v>FAC0187</v>
          </cell>
          <cell r="B5567" t="str">
            <v>TAP 1/4" NPT "CARBORUNDUM ABRASIVES"</v>
          </cell>
          <cell r="D5567" t="str">
            <v>EA</v>
          </cell>
        </row>
        <row r="5568">
          <cell r="A5568" t="str">
            <v>FAC0190</v>
          </cell>
          <cell r="B5568" t="str">
            <v>SQUIRT</v>
          </cell>
          <cell r="D5568" t="str">
            <v>EA</v>
          </cell>
        </row>
        <row r="5569">
          <cell r="A5569" t="str">
            <v>FAC0192</v>
          </cell>
          <cell r="B5569" t="str">
            <v>COPPER CRIMP SLEEVES BF6 CODE IL112003</v>
          </cell>
          <cell r="D5569" t="str">
            <v>EA</v>
          </cell>
        </row>
        <row r="5570">
          <cell r="A5570" t="str">
            <v>FAC0194</v>
          </cell>
          <cell r="B5570" t="str">
            <v>CUTTER BLADE  "TOTO" [60PCS/BX]</v>
          </cell>
          <cell r="D5570" t="str">
            <v>EA</v>
          </cell>
        </row>
        <row r="5571">
          <cell r="A5571" t="str">
            <v>FAC0233</v>
          </cell>
          <cell r="B5571" t="str">
            <v>INSULATED TERMINAL"RING TYPE" 5.3 mm#2-5</v>
          </cell>
          <cell r="D5571" t="str">
            <v>EA</v>
          </cell>
        </row>
        <row r="5572">
          <cell r="A5572" t="str">
            <v>FAC0241</v>
          </cell>
          <cell r="B5572" t="str">
            <v>COLOR BLUE "OPEC" NO.G141</v>
          </cell>
          <cell r="D5572" t="str">
            <v>GA</v>
          </cell>
        </row>
        <row r="5573">
          <cell r="A5573" t="str">
            <v>FAC0246</v>
          </cell>
          <cell r="B5573" t="str">
            <v>CRAFSMN CLOTH SLEEVE LONG #NAVY BLUE#L</v>
          </cell>
          <cell r="D5573" t="str">
            <v>EA</v>
          </cell>
        </row>
        <row r="5574">
          <cell r="A5574" t="str">
            <v>FAC0250</v>
          </cell>
          <cell r="B5574" t="str">
            <v>SAW "ECLIPSE" SKY-BLUE SIZE 18 INC.</v>
          </cell>
          <cell r="D5574" t="str">
            <v>EA</v>
          </cell>
        </row>
        <row r="5575">
          <cell r="A5575" t="str">
            <v>FAC0251</v>
          </cell>
          <cell r="B5575" t="str">
            <v>INSULATED TERMINAL PIN 2-AF IC 0502 BLUE</v>
          </cell>
          <cell r="D5575" t="str">
            <v>EA</v>
          </cell>
        </row>
        <row r="5576">
          <cell r="A5576" t="str">
            <v>FAC0252</v>
          </cell>
          <cell r="B5576" t="str">
            <v>HOLE SAW 30 mm.MODEL R19 NO.52805"RIGID"</v>
          </cell>
          <cell r="D5576" t="str">
            <v>EA</v>
          </cell>
        </row>
        <row r="5577">
          <cell r="A5577" t="str">
            <v>FAC0266</v>
          </cell>
          <cell r="B5577" t="str">
            <v>TAP M6 X 1.0 "CARBORUNDUM"(3 EA/SET)</v>
          </cell>
          <cell r="D5577" t="str">
            <v>EA</v>
          </cell>
        </row>
        <row r="5578">
          <cell r="A5578" t="str">
            <v>FAC0276</v>
          </cell>
          <cell r="B5578" t="str">
            <v>GRINDING CYLINDER POINT NO.W-187 1/2"x1"</v>
          </cell>
          <cell r="D5578" t="str">
            <v>EA</v>
          </cell>
        </row>
        <row r="5579">
          <cell r="A5579" t="str">
            <v>FAC0319</v>
          </cell>
          <cell r="B5579" t="str">
            <v>HOLE SAW 64mm.MODEL R40 NO.52895"RIGID"</v>
          </cell>
          <cell r="D5579" t="str">
            <v>EA</v>
          </cell>
        </row>
        <row r="5580">
          <cell r="A5580" t="str">
            <v>FAC0333</v>
          </cell>
          <cell r="B5580" t="str">
            <v>100 X 1R X 16 twist knot brush stainless</v>
          </cell>
          <cell r="D5580" t="str">
            <v>EA</v>
          </cell>
        </row>
        <row r="5581">
          <cell r="A5581" t="str">
            <v>FAC0339</v>
          </cell>
          <cell r="B5581" t="str">
            <v>SAW BLADE"MAKITA"NO.A-82694(180x2.0x20mm</v>
          </cell>
          <cell r="D5581" t="str">
            <v>PC</v>
          </cell>
        </row>
        <row r="5582">
          <cell r="A5582" t="str">
            <v>FAC0350</v>
          </cell>
          <cell r="B5582" t="str">
            <v>DRILL BIT COBOND 3mm FOR SS "OSBORN"</v>
          </cell>
          <cell r="D5582" t="str">
            <v>EA</v>
          </cell>
        </row>
        <row r="5583">
          <cell r="A5583" t="str">
            <v>FAC0358</v>
          </cell>
          <cell r="B5583" t="str">
            <v>DRILL BIT SIZE 1/8"</v>
          </cell>
          <cell r="D5583" t="str">
            <v>EA</v>
          </cell>
        </row>
        <row r="5584">
          <cell r="A5584" t="str">
            <v>FAC0361</v>
          </cell>
          <cell r="B5584" t="str">
            <v>RUBBER GLUE "SUNBEAM"  (GA)</v>
          </cell>
          <cell r="D5584" t="str">
            <v>EA</v>
          </cell>
        </row>
        <row r="5585">
          <cell r="A5585" t="str">
            <v>FAC0369</v>
          </cell>
          <cell r="B5585" t="str">
            <v>BLIND RIVET SS DIA.4.8mm=3/16"X13.5mmLG</v>
          </cell>
          <cell r="D5585" t="str">
            <v>EA</v>
          </cell>
        </row>
        <row r="5586">
          <cell r="A5586" t="str">
            <v>FAC0372</v>
          </cell>
          <cell r="B5586" t="str">
            <v>STAINLESS BRUSH 6"LG (TYPE ELBOW 90DEG)</v>
          </cell>
          <cell r="D5586" t="str">
            <v>EA</v>
          </cell>
        </row>
        <row r="5587">
          <cell r="A5587" t="str">
            <v>FAC0380</v>
          </cell>
          <cell r="B5587" t="str">
            <v>SELF DRILLING HEX WASHER NO.14x1"</v>
          </cell>
          <cell r="D5587" t="str">
            <v>EA</v>
          </cell>
        </row>
        <row r="5588">
          <cell r="A5588" t="str">
            <v>FAC0383</v>
          </cell>
          <cell r="B5588" t="str">
            <v>WELDING WIRE 308L-16 SIZE 3.2MM</v>
          </cell>
          <cell r="D5588" t="str">
            <v>BX</v>
          </cell>
        </row>
        <row r="5589">
          <cell r="A5589" t="str">
            <v>FAC0393</v>
          </cell>
          <cell r="B5589" t="str">
            <v>DRILL BIT HIGH-SPEED 5 MM "OSBORN BRAND"</v>
          </cell>
          <cell r="D5589" t="str">
            <v>EA</v>
          </cell>
        </row>
        <row r="5590">
          <cell r="A5590" t="str">
            <v>FAC0425</v>
          </cell>
          <cell r="B5590" t="str">
            <v>M10 SPRING WASHER SS304</v>
          </cell>
          <cell r="D5590" t="str">
            <v>EA</v>
          </cell>
        </row>
        <row r="5591">
          <cell r="A5591" t="str">
            <v>FAC0436</v>
          </cell>
          <cell r="B5591" t="str">
            <v>HOLE SAW 44mm MODEL R28 NO.52850 "RIGID"</v>
          </cell>
          <cell r="D5591" t="str">
            <v>EA</v>
          </cell>
        </row>
        <row r="5592">
          <cell r="A5592" t="str">
            <v>FAC0449</v>
          </cell>
          <cell r="B5592" t="str">
            <v>INSULATED TERMINAL"RING TYPE" 5.3 mm#2-8</v>
          </cell>
          <cell r="D5592" t="str">
            <v>EA</v>
          </cell>
        </row>
        <row r="5593">
          <cell r="A5593" t="str">
            <v>FAC0455</v>
          </cell>
          <cell r="B5593" t="str">
            <v>INSULATED TERMINAL"RING TYPE" VF 3.5 - 5</v>
          </cell>
          <cell r="D5593" t="str">
            <v>EA</v>
          </cell>
        </row>
        <row r="5594">
          <cell r="A5594" t="str">
            <v>FAC0466</v>
          </cell>
          <cell r="B5594" t="str">
            <v>STAINLESS BRUSH (TYPE STRAIGHT)</v>
          </cell>
          <cell r="D5594" t="str">
            <v>EA</v>
          </cell>
        </row>
        <row r="5595">
          <cell r="A5595" t="str">
            <v>FAC0496</v>
          </cell>
          <cell r="B5595" t="str">
            <v>BULB LAMPS 24V 10W SINGLE CONTACT</v>
          </cell>
          <cell r="D5595" t="str">
            <v>EA</v>
          </cell>
        </row>
        <row r="5596">
          <cell r="A5596" t="str">
            <v>FAC0512</v>
          </cell>
          <cell r="B5596" t="str">
            <v>MILLING ROUTER, STEEL</v>
          </cell>
          <cell r="D5596" t="str">
            <v>EA</v>
          </cell>
        </row>
        <row r="5597">
          <cell r="A5597" t="str">
            <v>FAC0513</v>
          </cell>
          <cell r="B5597" t="str">
            <v>DRILL CHUCK SIZE 1-10L 3/8"-24</v>
          </cell>
          <cell r="D5597" t="str">
            <v>EA</v>
          </cell>
        </row>
        <row r="5598">
          <cell r="A5598" t="str">
            <v>FAC0514</v>
          </cell>
          <cell r="B5598" t="str">
            <v>DRILL CHUCK SIZE 1-12L 3/8"-24</v>
          </cell>
          <cell r="D5598" t="str">
            <v>EA</v>
          </cell>
        </row>
        <row r="5599">
          <cell r="A5599" t="str">
            <v>FAC0516</v>
          </cell>
          <cell r="B5599" t="str">
            <v>SAW BLADES "MAKITA" NO.23 P/N 792148-9</v>
          </cell>
          <cell r="D5599" t="str">
            <v>EA</v>
          </cell>
        </row>
        <row r="5600">
          <cell r="A5600" t="str">
            <v>FAC0530</v>
          </cell>
          <cell r="B5600" t="str">
            <v>COPPER CRIMP SLEEVES BF2 (BLUE)</v>
          </cell>
          <cell r="D5600" t="str">
            <v>EA</v>
          </cell>
        </row>
        <row r="5601">
          <cell r="A5601" t="str">
            <v>FAC0544</v>
          </cell>
          <cell r="B5601" t="str">
            <v>DRILL BIT HIGH-SPEED 17MM., "OSBORN"</v>
          </cell>
          <cell r="D5601" t="str">
            <v>EA</v>
          </cell>
        </row>
        <row r="5602">
          <cell r="A5602" t="str">
            <v>FAC0547</v>
          </cell>
          <cell r="B5602" t="str">
            <v>SOAP FOR HANDS WASH</v>
          </cell>
          <cell r="D5602" t="str">
            <v>EA</v>
          </cell>
        </row>
        <row r="5603">
          <cell r="A5603" t="str">
            <v>FAC0548</v>
          </cell>
          <cell r="B5603" t="str">
            <v>BLIND RIVET SS DIA3.2X9.6mm. No.4-4</v>
          </cell>
          <cell r="D5603" t="str">
            <v>EA</v>
          </cell>
        </row>
        <row r="5604">
          <cell r="A5604" t="str">
            <v>FAC0553</v>
          </cell>
          <cell r="B5604" t="str">
            <v>PAINT "WAVECO" SUPPER GLOSS ENAMEL BLUE</v>
          </cell>
          <cell r="D5604" t="str">
            <v>CN</v>
          </cell>
        </row>
        <row r="5605">
          <cell r="A5605" t="str">
            <v>FAC0563</v>
          </cell>
          <cell r="B5605" t="str">
            <v>GRIDER DISC 7" THICK (DARK BLUE) FOR STA</v>
          </cell>
          <cell r="D5605" t="str">
            <v>EA</v>
          </cell>
        </row>
        <row r="5606">
          <cell r="A5606" t="str">
            <v>FAC0571</v>
          </cell>
          <cell r="B5606" t="str">
            <v>HOLE SAW 57MM R32 N52880 "RIGID"</v>
          </cell>
          <cell r="D5606" t="str">
            <v>EA</v>
          </cell>
        </row>
        <row r="5607">
          <cell r="A5607" t="str">
            <v>FAC0572</v>
          </cell>
          <cell r="B5607" t="str">
            <v>DRILL BIT HIGH SPEED 3.5 MM "OSBORN"</v>
          </cell>
          <cell r="D5607" t="str">
            <v>EA</v>
          </cell>
        </row>
        <row r="5608">
          <cell r="A5608" t="str">
            <v>FAC0584</v>
          </cell>
          <cell r="B5608" t="str">
            <v>GRIND DIA. 6 mm. AL TYPE MODEL AL251</v>
          </cell>
          <cell r="D5608" t="str">
            <v>EA</v>
          </cell>
        </row>
        <row r="5609">
          <cell r="A5609" t="str">
            <v>FAC0587</v>
          </cell>
          <cell r="B5609" t="str">
            <v>DRINKING WATER (7.52BTT) "SINGHA"</v>
          </cell>
          <cell r="D5609" t="str">
            <v>PC</v>
          </cell>
        </row>
        <row r="5610">
          <cell r="A5610" t="str">
            <v>FAC0591</v>
          </cell>
          <cell r="B5610" t="str">
            <v>BRASS PADLOCK SIZE 2" No. 265</v>
          </cell>
          <cell r="D5610" t="str">
            <v>EA</v>
          </cell>
        </row>
        <row r="5611">
          <cell r="A5611" t="str">
            <v>FAC-0602</v>
          </cell>
          <cell r="B5611" t="str">
            <v>LEAD WELDING 5 FX, ALLOY 60/40 DIA 1.2mm</v>
          </cell>
          <cell r="D5611" t="str">
            <v>RL</v>
          </cell>
        </row>
        <row r="5612">
          <cell r="A5612" t="str">
            <v>FAC0608</v>
          </cell>
          <cell r="B5612" t="str">
            <v>DRILL BIT HIGH-SPD 16mm. (REDUCE SHANK)</v>
          </cell>
          <cell r="D5612" t="str">
            <v>EA</v>
          </cell>
        </row>
        <row r="5613">
          <cell r="A5613" t="str">
            <v>FAC0616</v>
          </cell>
          <cell r="B5613" t="str">
            <v>STEEL SEAL WIRE NO. 25 (100 METER/ROLL)</v>
          </cell>
          <cell r="D5613" t="str">
            <v>RL</v>
          </cell>
        </row>
        <row r="5614">
          <cell r="A5614" t="str">
            <v>FAC0619</v>
          </cell>
          <cell r="B5614" t="str">
            <v>HOSE CLAMP 1/2" SUS</v>
          </cell>
          <cell r="D5614" t="str">
            <v>EA</v>
          </cell>
        </row>
        <row r="5615">
          <cell r="A5615" t="str">
            <v>FAC0631</v>
          </cell>
          <cell r="B5615" t="str">
            <v>PERMANENT PEN LUMOCOLOR "STAEDTLER"</v>
          </cell>
          <cell r="D5615" t="str">
            <v>BX</v>
          </cell>
        </row>
        <row r="5616">
          <cell r="A5616" t="str">
            <v>FAC0643</v>
          </cell>
          <cell r="B5616" t="str">
            <v>WIRE,SEAL COPPER 0.6MM W/THEAD WIRE COVE</v>
          </cell>
          <cell r="D5616" t="str">
            <v>KG</v>
          </cell>
        </row>
        <row r="5617">
          <cell r="A5617" t="str">
            <v>FAC0658</v>
          </cell>
          <cell r="B5617" t="str">
            <v>DRILL BIT RUKO SILVER 4.0MM #9561214040</v>
          </cell>
          <cell r="D5617" t="str">
            <v>EA</v>
          </cell>
        </row>
        <row r="5618">
          <cell r="A5618" t="str">
            <v>FAC0659</v>
          </cell>
          <cell r="B5618" t="str">
            <v>DRILL BIT RUKO SILVER 5.0MM #9561214050</v>
          </cell>
          <cell r="D5618" t="str">
            <v>EA</v>
          </cell>
        </row>
        <row r="5619">
          <cell r="A5619" t="str">
            <v>FAC0667</v>
          </cell>
          <cell r="B5619" t="str">
            <v>CRAFSMN CLOTH SLEEVE LONG #NAVY BLUE#XL</v>
          </cell>
          <cell r="D5619" t="str">
            <v>EA</v>
          </cell>
        </row>
        <row r="5620">
          <cell r="A5620" t="str">
            <v>FAC0668</v>
          </cell>
          <cell r="B5620" t="str">
            <v>CRFSMN CLOTH SLEEVE LONG #NAVY BLUE#XXXL</v>
          </cell>
          <cell r="D5620" t="str">
            <v>EA</v>
          </cell>
        </row>
        <row r="5621">
          <cell r="A5621" t="str">
            <v>FAC0673</v>
          </cell>
          <cell r="B5621" t="str">
            <v>HOLE SAW 76MM R48 NO.552920 CHAMPION</v>
          </cell>
          <cell r="D5621" t="str">
            <v>EA</v>
          </cell>
        </row>
        <row r="5622">
          <cell r="A5622" t="str">
            <v>FAC0679</v>
          </cell>
          <cell r="B5622" t="str">
            <v>SANITARY TOWEL (24 EA)</v>
          </cell>
          <cell r="D5622" t="str">
            <v>PAC</v>
          </cell>
        </row>
        <row r="5623">
          <cell r="A5623" t="str">
            <v>FAC0680</v>
          </cell>
          <cell r="B5623" t="str">
            <v>DETTOL 5LTR</v>
          </cell>
          <cell r="D5623" t="str">
            <v>EA</v>
          </cell>
        </row>
        <row r="5624">
          <cell r="A5624" t="str">
            <v>FAC0682</v>
          </cell>
          <cell r="B5624" t="str">
            <v>LONG BACK CAP,C/W 98W O-RING#3025YXG0034</v>
          </cell>
          <cell r="D5624" t="str">
            <v>EA</v>
          </cell>
        </row>
        <row r="5625">
          <cell r="A5625" t="str">
            <v>FAC0685</v>
          </cell>
          <cell r="B5625" t="str">
            <v>COTTON CLOTH (FLANNELEY)</v>
          </cell>
          <cell r="D5625" t="str">
            <v>RL</v>
          </cell>
        </row>
        <row r="5626">
          <cell r="A5626" t="str">
            <v>FAC0696</v>
          </cell>
          <cell r="B5626" t="str">
            <v>CRAFTMAN CLOTH SLEEVE LONG NAVY BLUE #M</v>
          </cell>
          <cell r="D5626" t="str">
            <v>EA</v>
          </cell>
        </row>
        <row r="5627">
          <cell r="A5627" t="str">
            <v>FAC0697</v>
          </cell>
          <cell r="B5627" t="str">
            <v>CRAFTMAN CLOTH SLEEVE LONG NAVY BLUE#XXL</v>
          </cell>
          <cell r="D5627" t="str">
            <v>EA</v>
          </cell>
        </row>
        <row r="5628">
          <cell r="A5628" t="str">
            <v>FAC0710</v>
          </cell>
          <cell r="B5628" t="str">
            <v>PLASTIC CLEAR SHEET SIZE 2mm Tx4'W x 8'L</v>
          </cell>
          <cell r="D5628" t="str">
            <v>EA</v>
          </cell>
        </row>
        <row r="5629">
          <cell r="A5629" t="str">
            <v>FAC0723</v>
          </cell>
          <cell r="B5629" t="str">
            <v>INSULATED TERMINAL "RING TYPE" (AL)C25-6</v>
          </cell>
          <cell r="D5629" t="str">
            <v>EA</v>
          </cell>
        </row>
        <row r="5630">
          <cell r="A5630" t="str">
            <v>FAC0724</v>
          </cell>
          <cell r="B5630" t="str">
            <v>Self Drilling Screw SUS#8X1-1/4" JP</v>
          </cell>
          <cell r="D5630" t="str">
            <v>EA</v>
          </cell>
        </row>
        <row r="5631">
          <cell r="A5631" t="str">
            <v>FAC0725</v>
          </cell>
          <cell r="B5631" t="str">
            <v>Self Drilling Screw SUS#8X1-1/2" JP</v>
          </cell>
          <cell r="D5631" t="str">
            <v>EA</v>
          </cell>
        </row>
        <row r="5632">
          <cell r="A5632" t="str">
            <v>FAC0730</v>
          </cell>
          <cell r="B5632" t="str">
            <v>RIVETS ALUM SIZE 4.8X13.0 M.M No.6-5</v>
          </cell>
          <cell r="D5632" t="str">
            <v>EA</v>
          </cell>
        </row>
        <row r="5633">
          <cell r="A5633" t="str">
            <v>FAC0762</v>
          </cell>
          <cell r="B5633" t="str">
            <v>13081-00664 4PLY CARBON FACE MASK</v>
          </cell>
          <cell r="D5633" t="str">
            <v>EA</v>
          </cell>
        </row>
        <row r="5634">
          <cell r="A5634" t="str">
            <v>FAC0763</v>
          </cell>
          <cell r="B5634" t="str">
            <v>WELDING GLASS NO.12 FOR MIG WELDING</v>
          </cell>
          <cell r="D5634" t="str">
            <v>EA</v>
          </cell>
        </row>
        <row r="5635">
          <cell r="A5635" t="str">
            <v>FAC0764</v>
          </cell>
          <cell r="B5635" t="str">
            <v>WELDING GLASS NO.13 FOR TIG WELDING</v>
          </cell>
          <cell r="D5635" t="str">
            <v>EA</v>
          </cell>
        </row>
        <row r="5636">
          <cell r="A5636" t="str">
            <v>FAC0776</v>
          </cell>
          <cell r="B5636" t="str">
            <v>DISHES DETERGENT 20LIT "SUNLIGHT"</v>
          </cell>
          <cell r="D5636" t="str">
            <v>EA</v>
          </cell>
        </row>
        <row r="5637">
          <cell r="A5637" t="str">
            <v>FAC0795</v>
          </cell>
          <cell r="B5637" t="str">
            <v>DRINKING WATER (330cc) "SINGHA"</v>
          </cell>
          <cell r="D5637" t="str">
            <v>EA</v>
          </cell>
        </row>
        <row r="5638">
          <cell r="A5638" t="str">
            <v>FAC0803</v>
          </cell>
          <cell r="B5638" t="str">
            <v>PLASTIC ZIP BAG 25 X 38 cm.  (BY KG)</v>
          </cell>
          <cell r="D5638" t="str">
            <v>KG</v>
          </cell>
        </row>
        <row r="5639">
          <cell r="A5639" t="str">
            <v>FAC0811</v>
          </cell>
          <cell r="B5639" t="str">
            <v>TIRE &amp; WHEEL Shine Gel</v>
          </cell>
          <cell r="D5639" t="str">
            <v>EA</v>
          </cell>
        </row>
        <row r="5640">
          <cell r="A5640" t="str">
            <v>FAC0867</v>
          </cell>
          <cell r="B5640" t="str">
            <v>ล้อสก๊อตไบร์ทสีแดง 60x25x6</v>
          </cell>
          <cell r="D5640" t="str">
            <v>EA</v>
          </cell>
        </row>
        <row r="5641">
          <cell r="A5641" t="str">
            <v>FAC1092</v>
          </cell>
          <cell r="B5641" t="str">
            <v>QUIK EPOXY STEEL</v>
          </cell>
          <cell r="D5641" t="str">
            <v>EA</v>
          </cell>
        </row>
        <row r="5642">
          <cell r="A5642" t="str">
            <v>FAC1099</v>
          </cell>
          <cell r="B5642" t="str">
            <v>FIBER GRIDER DISC 14"</v>
          </cell>
          <cell r="D5642" t="str">
            <v>EA</v>
          </cell>
        </row>
        <row r="5643">
          <cell r="A5643" t="str">
            <v>FAC1112</v>
          </cell>
          <cell r="B5643" t="str">
            <v>Scoth-Britel แปรงขัดพื้นสีแดง (หยาบ 18")</v>
          </cell>
          <cell r="D5643" t="str">
            <v>EA</v>
          </cell>
        </row>
        <row r="5644">
          <cell r="A5644" t="str">
            <v>FAC1131</v>
          </cell>
          <cell r="B5644" t="str">
            <v>Mini-Hand Scratch Brush Curved Edge (SS)</v>
          </cell>
          <cell r="D5644" t="str">
            <v>EA</v>
          </cell>
        </row>
        <row r="5645">
          <cell r="A5645" t="str">
            <v>FAC1183</v>
          </cell>
          <cell r="B5645" t="str">
            <v>Spray paint Reyland heat resistant NoS4</v>
          </cell>
          <cell r="D5645" t="str">
            <v>DZ</v>
          </cell>
        </row>
        <row r="5646">
          <cell r="A5646" t="str">
            <v>FAC1208</v>
          </cell>
          <cell r="B5646" t="str">
            <v>polar spray Eucalyptus 280 ml.</v>
          </cell>
          <cell r="D5646" t="str">
            <v>EA</v>
          </cell>
        </row>
        <row r="5647">
          <cell r="A5647" t="str">
            <v>FAC1218</v>
          </cell>
          <cell r="B5647" t="str">
            <v>SAKURA SOLID MARKER (YELLOW)</v>
          </cell>
          <cell r="D5647" t="str">
            <v>EA</v>
          </cell>
        </row>
        <row r="5648">
          <cell r="A5648" t="str">
            <v>FAC1235</v>
          </cell>
          <cell r="B5648" t="str">
            <v>Alcohol size 3.8 liters</v>
          </cell>
          <cell r="D5648" t="str">
            <v>GA</v>
          </cell>
        </row>
        <row r="5649">
          <cell r="A5649" t="str">
            <v>FAC1236</v>
          </cell>
          <cell r="B5649" t="str">
            <v>Alcohol gel 450 ml.</v>
          </cell>
          <cell r="D5649" t="str">
            <v>EA</v>
          </cell>
        </row>
        <row r="5650">
          <cell r="A5650" t="str">
            <v>FAC1255</v>
          </cell>
          <cell r="B5650" t="str">
            <v>Scratch Brush(Steel)เเปลงเหล็กขัดเเท็งค์</v>
          </cell>
          <cell r="D5650" t="str">
            <v>EA</v>
          </cell>
        </row>
        <row r="5651">
          <cell r="A5651" t="str">
            <v>FAC12572</v>
          </cell>
          <cell r="B5651" t="str">
            <v>Welding wire FT-51 2.6mm. yawata</v>
          </cell>
          <cell r="D5651" t="str">
            <v>BX</v>
          </cell>
        </row>
        <row r="5652">
          <cell r="A5652" t="str">
            <v>FAC1345</v>
          </cell>
          <cell r="B5652" t="str">
            <v>Drill Bit Higt-Speed 17mm</v>
          </cell>
          <cell r="D5652" t="str">
            <v>EA</v>
          </cell>
        </row>
        <row r="5653">
          <cell r="A5653" t="str">
            <v>FAC1374</v>
          </cell>
          <cell r="B5653" t="str">
            <v>ENDMILL CARBIDE NEOCUT-PRO # SL3 M2</v>
          </cell>
          <cell r="D5653" t="str">
            <v>EA</v>
          </cell>
        </row>
        <row r="5654">
          <cell r="A5654" t="str">
            <v>FAC1375</v>
          </cell>
          <cell r="B5654" t="str">
            <v>ENDMILL CARBIDE  #  Model   SM-1</v>
          </cell>
          <cell r="D5654" t="str">
            <v>EA</v>
          </cell>
        </row>
        <row r="5655">
          <cell r="A5655" t="str">
            <v>FAC1378</v>
          </cell>
          <cell r="B5655" t="str">
            <v>รองเท้าบูธยางพื้นนิ่ม</v>
          </cell>
          <cell r="D5655" t="str">
            <v>EA</v>
          </cell>
        </row>
        <row r="5656">
          <cell r="A5656" t="str">
            <v>FAC1393</v>
          </cell>
          <cell r="B5656" t="str">
            <v>ANTI-CLOGGING  AGENT[ [ น้ำยาล้างหัวมิก]</v>
          </cell>
          <cell r="D5656" t="str">
            <v>EA</v>
          </cell>
        </row>
        <row r="5657">
          <cell r="A5657" t="str">
            <v>FAC1420</v>
          </cell>
          <cell r="B5657" t="str">
            <v>BULB 24V 35W SINGLE  POINT</v>
          </cell>
          <cell r="D5657" t="str">
            <v>EA</v>
          </cell>
        </row>
        <row r="5658">
          <cell r="A5658" t="str">
            <v>FAL0015</v>
          </cell>
          <cell r="B5658" t="str">
            <v>Urethane wheel MS Brand Fixed 4"</v>
          </cell>
          <cell r="D5658" t="str">
            <v>EA</v>
          </cell>
        </row>
        <row r="5659">
          <cell r="A5659" t="str">
            <v>FAL0016</v>
          </cell>
          <cell r="B5659" t="str">
            <v>Urethane wheel MS Brand Swivel 4"</v>
          </cell>
          <cell r="D5659" t="str">
            <v>EA</v>
          </cell>
        </row>
        <row r="5660">
          <cell r="A5660" t="str">
            <v>FAL0017</v>
          </cell>
          <cell r="B5660" t="str">
            <v>Steel wheel MS Brand Fixed 6"</v>
          </cell>
          <cell r="D5660" t="str">
            <v>EA</v>
          </cell>
        </row>
        <row r="5661">
          <cell r="A5661" t="str">
            <v>FAL0020</v>
          </cell>
          <cell r="B5661" t="str">
            <v>Anchor bolt M10x80mm</v>
          </cell>
          <cell r="D5661" t="str">
            <v>EA</v>
          </cell>
        </row>
        <row r="5662">
          <cell r="A5662" t="str">
            <v>FAL0021</v>
          </cell>
          <cell r="B5662" t="str">
            <v>Anchor bolt M12x80mm</v>
          </cell>
          <cell r="D5662" t="str">
            <v>EA</v>
          </cell>
        </row>
        <row r="5663">
          <cell r="A5663" t="str">
            <v>FAL0036</v>
          </cell>
          <cell r="B5663" t="str">
            <v>Saw Bread Hss Eclipse 1x14x10T</v>
          </cell>
          <cell r="D5663" t="str">
            <v>EA</v>
          </cell>
        </row>
        <row r="5664">
          <cell r="A5664" t="str">
            <v>FAL0037</v>
          </cell>
          <cell r="B5664" t="str">
            <v>ใบตัดไฟเบอร์ makita 14 inc</v>
          </cell>
          <cell r="D5664" t="str">
            <v>EA</v>
          </cell>
        </row>
        <row r="5665">
          <cell r="A5665" t="str">
            <v>FST-0103</v>
          </cell>
          <cell r="B5665" t="str">
            <v>M14 FLAT WASHER STEEL</v>
          </cell>
          <cell r="D5665" t="str">
            <v>EA</v>
          </cell>
        </row>
        <row r="5666">
          <cell r="A5666" t="str">
            <v>FST-0104</v>
          </cell>
          <cell r="B5666" t="str">
            <v>M14x2 HH BOLT x 45 LG SS 304</v>
          </cell>
          <cell r="D5666" t="str">
            <v>EA</v>
          </cell>
        </row>
        <row r="5667">
          <cell r="A5667" t="str">
            <v>FST-0105</v>
          </cell>
          <cell r="B5667" t="str">
            <v>M14 FLAT WASHER SS 304</v>
          </cell>
          <cell r="D5667" t="str">
            <v>EA</v>
          </cell>
        </row>
        <row r="5668">
          <cell r="A5668" t="str">
            <v>FST-0107</v>
          </cell>
          <cell r="B5668" t="str">
            <v>M8x1.25 NYLOCK NUT</v>
          </cell>
          <cell r="D5668" t="str">
            <v>EA</v>
          </cell>
        </row>
        <row r="5669">
          <cell r="A5669" t="str">
            <v>FST-0110</v>
          </cell>
          <cell r="B5669" t="str">
            <v>M14x2 LOCK NUT SS</v>
          </cell>
          <cell r="D5669" t="str">
            <v>EA</v>
          </cell>
        </row>
        <row r="5670">
          <cell r="A5670" t="str">
            <v>FST-0113</v>
          </cell>
          <cell r="B5670" t="str">
            <v>3/8" HH BOLT X 2 "LG.  SS</v>
          </cell>
          <cell r="D5670" t="str">
            <v>EA</v>
          </cell>
        </row>
        <row r="5671">
          <cell r="A5671" t="str">
            <v>FST-0117</v>
          </cell>
          <cell r="B5671" t="str">
            <v>1/2-13 NC HH BOLT x 1.75 LG</v>
          </cell>
          <cell r="D5671" t="str">
            <v>EA</v>
          </cell>
        </row>
        <row r="5672">
          <cell r="A5672" t="str">
            <v>FST-0118</v>
          </cell>
          <cell r="B5672" t="str">
            <v>M12x1.75 HH BOLT x 35 LG</v>
          </cell>
          <cell r="D5672" t="str">
            <v>EA</v>
          </cell>
        </row>
        <row r="5673">
          <cell r="A5673" t="str">
            <v>FST-0119</v>
          </cell>
          <cell r="B5673" t="str">
            <v>SPRING WASHER M12 (STEEL)</v>
          </cell>
          <cell r="D5673" t="str">
            <v>EA</v>
          </cell>
        </row>
        <row r="5674">
          <cell r="A5674" t="str">
            <v>FST-0120</v>
          </cell>
          <cell r="B5674" t="str">
            <v>M12-1.25 HH BOLT x 40mmLG GRADE 8.8</v>
          </cell>
          <cell r="D5674" t="str">
            <v>EA</v>
          </cell>
        </row>
        <row r="5675">
          <cell r="A5675" t="str">
            <v>FST-0121</v>
          </cell>
          <cell r="B5675" t="str">
            <v>M12-1.25 HH BOLT x 45mmLG GRADE 8.8</v>
          </cell>
          <cell r="D5675" t="str">
            <v>EA</v>
          </cell>
        </row>
        <row r="5676">
          <cell r="A5676" t="str">
            <v>FST-0140</v>
          </cell>
          <cell r="B5676" t="str">
            <v>M8x1.25 HH BOLT x 25 L</v>
          </cell>
          <cell r="D5676" t="str">
            <v>EA</v>
          </cell>
        </row>
        <row r="5677">
          <cell r="A5677" t="str">
            <v>FST-0141</v>
          </cell>
          <cell r="B5677" t="str">
            <v>M8x1.25 HEX CAP SS</v>
          </cell>
          <cell r="D5677" t="str">
            <v>EA</v>
          </cell>
        </row>
        <row r="5678">
          <cell r="A5678" t="str">
            <v>FST-0142</v>
          </cell>
          <cell r="B5678" t="str">
            <v>M8 DIN 125 Stainless Steel A2 Flat Washe</v>
          </cell>
          <cell r="D5678" t="str">
            <v>EA</v>
          </cell>
        </row>
        <row r="5679">
          <cell r="A5679" t="str">
            <v>FST-0147</v>
          </cell>
          <cell r="B5679" t="str">
            <v>1/4-20 NC NYLOCK NUT</v>
          </cell>
          <cell r="D5679" t="str">
            <v>EA</v>
          </cell>
        </row>
        <row r="5680">
          <cell r="A5680" t="str">
            <v>FST-0173</v>
          </cell>
          <cell r="B5680" t="str">
            <v>M8-1.25 HH Bolt x 50 Lg. SS</v>
          </cell>
          <cell r="D5680" t="str">
            <v>EA</v>
          </cell>
        </row>
        <row r="5681">
          <cell r="A5681" t="str">
            <v>FST-0191</v>
          </cell>
          <cell r="B5681" t="str">
            <v>M12-1.75HH BOLT100 LG SS HALF THREAD</v>
          </cell>
          <cell r="D5681" t="str">
            <v>EA</v>
          </cell>
        </row>
        <row r="5682">
          <cell r="A5682" t="str">
            <v>FST-0220</v>
          </cell>
          <cell r="B5682" t="str">
            <v>3/4"-10G HH BOLT x100 LG(4") ZINC PLATED</v>
          </cell>
          <cell r="D5682" t="str">
            <v>EA</v>
          </cell>
        </row>
        <row r="5683">
          <cell r="A5683" t="str">
            <v>FST-0221</v>
          </cell>
          <cell r="B5683" t="str">
            <v>M14-1.5HH BOLT 55 LG  8.8GR GALV PLATING</v>
          </cell>
          <cell r="D5683" t="str">
            <v>EA</v>
          </cell>
        </row>
        <row r="5684">
          <cell r="A5684" t="str">
            <v>FST-0222</v>
          </cell>
          <cell r="B5684" t="str">
            <v>M14-1.5 HH NYLOCK NUT 8.8GR GALV PLATING</v>
          </cell>
          <cell r="D5684" t="str">
            <v>EA</v>
          </cell>
        </row>
        <row r="5685">
          <cell r="A5685" t="str">
            <v>FST-0227</v>
          </cell>
          <cell r="B5685" t="str">
            <v>STUD M8-1.25 ALL THREADED. 60mm.LG.</v>
          </cell>
          <cell r="D5685" t="str">
            <v>EA</v>
          </cell>
        </row>
        <row r="5686">
          <cell r="A5686" t="str">
            <v>FST-0263</v>
          </cell>
          <cell r="B5686" t="str">
            <v>1/2-13 NC ALL THREAD 7" LG=178mm. SUS304</v>
          </cell>
          <cell r="D5686" t="str">
            <v>EA</v>
          </cell>
        </row>
        <row r="5687">
          <cell r="A5687" t="str">
            <v>FST-0275</v>
          </cell>
          <cell r="B5687" t="str">
            <v>M14-2.00 LOCK NUT</v>
          </cell>
          <cell r="D5687" t="str">
            <v>EA</v>
          </cell>
        </row>
        <row r="5688">
          <cell r="A5688" t="str">
            <v>FST-0281</v>
          </cell>
          <cell r="B5688" t="str">
            <v>M8x1.25 HH BOLT x 45 LG (SS)</v>
          </cell>
          <cell r="D5688" t="str">
            <v>EA</v>
          </cell>
        </row>
        <row r="5689">
          <cell r="A5689" t="str">
            <v>FST-0287</v>
          </cell>
          <cell r="B5689" t="str">
            <v>M6-1.00 HH Bolt x 60 Lg. SS</v>
          </cell>
          <cell r="D5689" t="str">
            <v>EA</v>
          </cell>
        </row>
        <row r="5690">
          <cell r="A5690" t="str">
            <v>FST-0308</v>
          </cell>
          <cell r="B5690" t="str">
            <v>M12-1.75 HH Bolt x 60 Lg. SS HALF THREAD</v>
          </cell>
          <cell r="D5690" t="str">
            <v>EA</v>
          </cell>
        </row>
        <row r="5691">
          <cell r="A5691" t="str">
            <v>FST-0314</v>
          </cell>
          <cell r="B5691" t="str">
            <v>STUD SS M12x1.75 x 55 mm LONG</v>
          </cell>
          <cell r="D5691" t="str">
            <v>EA</v>
          </cell>
        </row>
        <row r="5692">
          <cell r="A5692" t="str">
            <v>FST-0316</v>
          </cell>
          <cell r="B5692" t="str">
            <v>M10-1.5 HH BOLTx110mmLG. SS HALF THREAD</v>
          </cell>
          <cell r="D5692" t="str">
            <v>EA</v>
          </cell>
        </row>
        <row r="5693">
          <cell r="A5693" t="str">
            <v>FST-0317</v>
          </cell>
          <cell r="B5693" t="str">
            <v>M10-1.5 HH BOLT X 120mmLG. SS</v>
          </cell>
          <cell r="D5693" t="str">
            <v>EA</v>
          </cell>
        </row>
        <row r="5694">
          <cell r="A5694" t="str">
            <v>FST-0323</v>
          </cell>
          <cell r="B5694" t="str">
            <v>M16-2.0 x 70mmLG SINK TAPER HEAD 12.9</v>
          </cell>
          <cell r="D5694" t="str">
            <v>EA</v>
          </cell>
        </row>
        <row r="5695">
          <cell r="A5695" t="str">
            <v>FST-0334</v>
          </cell>
          <cell r="B5695" t="str">
            <v>M8 - 1.25 HH BOLT x 60mmLG SS</v>
          </cell>
          <cell r="D5695" t="str">
            <v>EA</v>
          </cell>
        </row>
        <row r="5696">
          <cell r="A5696" t="str">
            <v>FST-0339</v>
          </cell>
          <cell r="B5696" t="str">
            <v>M16-2.0  BOLTx55mm 10.9 ZP  TAPER HEAD</v>
          </cell>
          <cell r="D5696" t="str">
            <v>EA</v>
          </cell>
        </row>
        <row r="5697">
          <cell r="A5697" t="str">
            <v>FST-0340</v>
          </cell>
          <cell r="B5697" t="str">
            <v>3/8" HH BOLT x 1" LG. SS</v>
          </cell>
          <cell r="D5697" t="str">
            <v>EA</v>
          </cell>
        </row>
        <row r="5698">
          <cell r="A5698" t="str">
            <v>FST-0341</v>
          </cell>
          <cell r="B5698" t="str">
            <v>M10 - 1.50 HH BOLT x 220mmLG SS</v>
          </cell>
          <cell r="D5698" t="str">
            <v>EA</v>
          </cell>
        </row>
        <row r="5699">
          <cell r="A5699" t="str">
            <v>FST-0342</v>
          </cell>
          <cell r="B5699" t="str">
            <v>STUD SS M12x1.75 ,60mm LONG</v>
          </cell>
          <cell r="D5699" t="str">
            <v>EA</v>
          </cell>
        </row>
        <row r="5700">
          <cell r="A5700" t="str">
            <v>FST-0357</v>
          </cell>
          <cell r="B5700" t="str">
            <v>M5 WASHER SS304</v>
          </cell>
          <cell r="D5700" t="str">
            <v>EA</v>
          </cell>
        </row>
        <row r="5701">
          <cell r="A5701" t="str">
            <v>FST-0364</v>
          </cell>
          <cell r="B5701" t="str">
            <v>M12-1.25 HH BOLT x 30mmLG GRADE 8.8</v>
          </cell>
          <cell r="D5701" t="str">
            <v>EA</v>
          </cell>
        </row>
        <row r="5702">
          <cell r="A5702" t="str">
            <v>FST-0368</v>
          </cell>
          <cell r="B5702" t="str">
            <v>M10 - 1.5 HH BOLT x 25mmLG SS304</v>
          </cell>
          <cell r="D5702" t="str">
            <v>EA</v>
          </cell>
        </row>
        <row r="5703">
          <cell r="A5703" t="str">
            <v>FST-0374</v>
          </cell>
          <cell r="B5703" t="str">
            <v>M6 - 1.0 JP HEAD BOLT x 20mmLG SS304</v>
          </cell>
          <cell r="D5703" t="str">
            <v>EA</v>
          </cell>
        </row>
        <row r="5704">
          <cell r="A5704" t="str">
            <v>FST-0377</v>
          </cell>
          <cell r="B5704" t="str">
            <v>3/8" HH BOLT x 5-1/2" ALL THREAD SS</v>
          </cell>
          <cell r="D5704" t="str">
            <v>EA</v>
          </cell>
        </row>
        <row r="5705">
          <cell r="A5705" t="str">
            <v>FST-0384</v>
          </cell>
          <cell r="B5705" t="str">
            <v>M16x2.0 HH BOLT x 65mm LG GRADE 8.8</v>
          </cell>
          <cell r="D5705" t="str">
            <v>EA</v>
          </cell>
        </row>
        <row r="5706">
          <cell r="A5706" t="str">
            <v>FST-0385</v>
          </cell>
          <cell r="B5706" t="str">
            <v>M10 SPRING WASHER,  304 SS</v>
          </cell>
          <cell r="D5706" t="str">
            <v>EA</v>
          </cell>
        </row>
        <row r="5707">
          <cell r="A5707" t="str">
            <v>FST-0397</v>
          </cell>
          <cell r="B5707" t="str">
            <v>1/2-13 NC ALL THREAD x 18" LG, SS</v>
          </cell>
          <cell r="D5707" t="str">
            <v>EA</v>
          </cell>
        </row>
        <row r="5708">
          <cell r="A5708" t="str">
            <v>FST-0405</v>
          </cell>
          <cell r="B5708" t="str">
            <v>M16-2.0 SINK TAPER HEAD x 110mmLG</v>
          </cell>
          <cell r="D5708" t="str">
            <v>EA</v>
          </cell>
        </row>
        <row r="5709">
          <cell r="A5709" t="str">
            <v>FST-0422</v>
          </cell>
          <cell r="B5709" t="str">
            <v>M4 JP BOLT x 20mmLG + NUT FEMALE SS304</v>
          </cell>
          <cell r="D5709" t="str">
            <v>EA</v>
          </cell>
        </row>
        <row r="5710">
          <cell r="A5710" t="str">
            <v>FST-0425</v>
          </cell>
          <cell r="B5710" t="str">
            <v>M4 JP BOLT x 50mmLG SS</v>
          </cell>
          <cell r="D5710" t="str">
            <v>EA</v>
          </cell>
        </row>
        <row r="5711">
          <cell r="A5711" t="str">
            <v>FST-0455</v>
          </cell>
          <cell r="B5711" t="str">
            <v>M10 x 1.25 HH BOLT SS x 35 LG(THREAD)</v>
          </cell>
          <cell r="D5711" t="str">
            <v>EA</v>
          </cell>
        </row>
        <row r="5712">
          <cell r="A5712" t="str">
            <v>FST-0460</v>
          </cell>
          <cell r="B5712" t="str">
            <v>M16 HI-TEN FLAT WASHER EP</v>
          </cell>
          <cell r="D5712" t="str">
            <v>EA</v>
          </cell>
        </row>
        <row r="5713">
          <cell r="A5713" t="str">
            <v>FST-0463</v>
          </cell>
          <cell r="B5713" t="str">
            <v>1/4"-20x32mm.LG SS304 FLAT HEAD SCREW</v>
          </cell>
          <cell r="D5713" t="str">
            <v>EA</v>
          </cell>
        </row>
        <row r="5714">
          <cell r="A5714" t="str">
            <v>FST-0466</v>
          </cell>
          <cell r="B5714" t="str">
            <v>M6 X 1 BUTTON HEAD SOCKET 25mm LG. SS</v>
          </cell>
          <cell r="D5714" t="str">
            <v>EA</v>
          </cell>
        </row>
        <row r="5715">
          <cell r="A5715" t="str">
            <v>FST-0468</v>
          </cell>
          <cell r="B5715" t="str">
            <v>M16X2 BOLT TAPER HEAD 60 LG 10.9</v>
          </cell>
          <cell r="D5715" t="str">
            <v>EA</v>
          </cell>
        </row>
        <row r="5716">
          <cell r="A5716" t="str">
            <v>FST-0470</v>
          </cell>
          <cell r="B5716" t="str">
            <v>M16-2.0  BOLT x 55mm TAPER HEAD G10.9</v>
          </cell>
          <cell r="D5716" t="str">
            <v>EA</v>
          </cell>
        </row>
        <row r="5717">
          <cell r="A5717" t="str">
            <v>FST-0472</v>
          </cell>
          <cell r="B5717" t="str">
            <v>M12x1.5 HH BOLT x 35mmLG GRADE 8.8</v>
          </cell>
          <cell r="D5717" t="str">
            <v>EA</v>
          </cell>
        </row>
        <row r="5718">
          <cell r="A5718" t="str">
            <v>FST-0475</v>
          </cell>
          <cell r="B5718" t="str">
            <v>SELF DRILLING SCREW 1" SUS#8X1" JP</v>
          </cell>
          <cell r="D5718" t="str">
            <v>EA</v>
          </cell>
        </row>
        <row r="5719">
          <cell r="A5719" t="str">
            <v>FST-0483</v>
          </cell>
          <cell r="B5719" t="str">
            <v>M10-1.5x70MM DIN931CLASS A2 SS CAP SCREW</v>
          </cell>
          <cell r="D5719" t="str">
            <v>EA</v>
          </cell>
        </row>
        <row r="5720">
          <cell r="A5720" t="str">
            <v>FST-0489</v>
          </cell>
          <cell r="B5720" t="str">
            <v>SPRING WASHER SS 13 mm. 1/2"</v>
          </cell>
          <cell r="D5720" t="str">
            <v>EA</v>
          </cell>
        </row>
        <row r="5721">
          <cell r="A5721" t="str">
            <v>FST-0498</v>
          </cell>
          <cell r="B5721" t="str">
            <v>M10-1.5 HH BOLT x100mmLG. SS HALF THREAD</v>
          </cell>
          <cell r="D5721" t="str">
            <v>EA</v>
          </cell>
        </row>
        <row r="5722">
          <cell r="A5722" t="str">
            <v>FST-0499</v>
          </cell>
          <cell r="B5722" t="str">
            <v>M5 HH BOLT SS 16mm LONG</v>
          </cell>
          <cell r="D5722" t="str">
            <v>EA</v>
          </cell>
        </row>
        <row r="5723">
          <cell r="A5723" t="str">
            <v>FST-0505</v>
          </cell>
          <cell r="B5723" t="str">
            <v>M6-1.0 x60 mm. TRUSS  HEAD,SS</v>
          </cell>
          <cell r="D5723" t="str">
            <v>EA</v>
          </cell>
        </row>
        <row r="5724">
          <cell r="A5724" t="str">
            <v>FST-0508</v>
          </cell>
          <cell r="B5724" t="str">
            <v>M16-2 HH BOLT 40 mm LG  SS 304</v>
          </cell>
          <cell r="D5724" t="str">
            <v>EA</v>
          </cell>
        </row>
        <row r="5725">
          <cell r="A5725" t="str">
            <v>FST-0509</v>
          </cell>
          <cell r="B5725" t="str">
            <v>M8 - 1.25 WING SCREW x 25mmLG SS</v>
          </cell>
          <cell r="D5725" t="str">
            <v>EA</v>
          </cell>
        </row>
        <row r="5726">
          <cell r="A5726" t="str">
            <v>FST-0510</v>
          </cell>
          <cell r="B5726" t="str">
            <v>M16-2 HH BOLT 45 mm LG  SS 304</v>
          </cell>
          <cell r="D5726" t="str">
            <v>EA</v>
          </cell>
        </row>
        <row r="5727">
          <cell r="A5727" t="str">
            <v>FST-0511</v>
          </cell>
          <cell r="B5727" t="str">
            <v>M16-2 HH BOLT 55 mm LG  SS 304</v>
          </cell>
          <cell r="D5727" t="str">
            <v>EA</v>
          </cell>
        </row>
        <row r="5728">
          <cell r="A5728" t="str">
            <v>FST-0512</v>
          </cell>
          <cell r="B5728" t="str">
            <v>M16-2 HH BOLT 75 mm LG  SS 304</v>
          </cell>
          <cell r="D5728" t="str">
            <v>EA</v>
          </cell>
        </row>
        <row r="5729">
          <cell r="A5729" t="str">
            <v>FST-0513</v>
          </cell>
          <cell r="B5729" t="str">
            <v>M16-2 HH BOLT 65 mm LG  SS 304</v>
          </cell>
          <cell r="D5729" t="str">
            <v>EA</v>
          </cell>
        </row>
        <row r="5730">
          <cell r="A5730" t="str">
            <v>FST-0516</v>
          </cell>
          <cell r="B5730" t="str">
            <v>FLATE WASHER M16-2.0   SS 304</v>
          </cell>
          <cell r="D5730" t="str">
            <v>EA</v>
          </cell>
        </row>
        <row r="5731">
          <cell r="A5731" t="str">
            <v>FST-0517</v>
          </cell>
          <cell r="B5731" t="str">
            <v>M16-2 HH BOLT 85 mm LG  SS 304</v>
          </cell>
          <cell r="D5731" t="str">
            <v>EA</v>
          </cell>
        </row>
        <row r="5732">
          <cell r="A5732" t="str">
            <v>FST-0520</v>
          </cell>
          <cell r="B5732" t="str">
            <v>3/8" HH BOLT 1 1/4 "LG SAE GRADE 8 ZINC</v>
          </cell>
          <cell r="D5732" t="str">
            <v>EA</v>
          </cell>
        </row>
        <row r="5733">
          <cell r="A5733" t="str">
            <v>FST-0524</v>
          </cell>
          <cell r="B5733" t="str">
            <v>M16-2.0 BOLT x60mm TAPER HEAD BLACK</v>
          </cell>
          <cell r="D5733" t="str">
            <v>EA</v>
          </cell>
        </row>
        <row r="5734">
          <cell r="A5734" t="str">
            <v>FST0530</v>
          </cell>
          <cell r="B5734" t="str">
            <v>M16-2.00 HH BoltX45 Taper Head (Black)</v>
          </cell>
          <cell r="D5734" t="str">
            <v>EA</v>
          </cell>
        </row>
        <row r="5735">
          <cell r="A5735" t="str">
            <v>FST-0547</v>
          </cell>
          <cell r="B5735" t="str">
            <v>M6 JP BOLT x 20 mmLG SS304</v>
          </cell>
          <cell r="D5735" t="str">
            <v>EA</v>
          </cell>
        </row>
        <row r="5736">
          <cell r="A5736" t="str">
            <v>FST-0548</v>
          </cell>
          <cell r="B5736" t="str">
            <v>M6 JP BOLT x 15 SmmLG SS304</v>
          </cell>
          <cell r="D5736" t="str">
            <v>EA</v>
          </cell>
        </row>
        <row r="5737">
          <cell r="A5737" t="str">
            <v>FST-0549</v>
          </cell>
          <cell r="B5737" t="str">
            <v>M6-1.00 HH Bolt x 55Lg. SS ALL THREAD</v>
          </cell>
          <cell r="D5737" t="str">
            <v>EA</v>
          </cell>
        </row>
        <row r="5738">
          <cell r="A5738" t="str">
            <v>FST-0550</v>
          </cell>
          <cell r="B5738" t="str">
            <v>M12-1.75HH BOLTx100mmLG SS HALF</v>
          </cell>
          <cell r="D5738" t="str">
            <v>EA</v>
          </cell>
        </row>
        <row r="5739">
          <cell r="A5739" t="str">
            <v>FST-0552</v>
          </cell>
          <cell r="B5739" t="str">
            <v>M6 JP BOLT x 30 mm LG SS304</v>
          </cell>
          <cell r="D5739" t="str">
            <v>EA</v>
          </cell>
        </row>
        <row r="5740">
          <cell r="A5740" t="str">
            <v>FST-0554</v>
          </cell>
          <cell r="B5740" t="str">
            <v>M10-1.5 HH BOLT x 70 Lg SS, HALF THREAD</v>
          </cell>
          <cell r="D5740" t="str">
            <v>EA</v>
          </cell>
        </row>
        <row r="5741">
          <cell r="A5741" t="str">
            <v>FST-0555</v>
          </cell>
          <cell r="B5741" t="str">
            <v>M4 JP BOLT x 20 mmLG  SS</v>
          </cell>
          <cell r="D5741" t="str">
            <v>EA</v>
          </cell>
        </row>
        <row r="5742">
          <cell r="A5742" t="str">
            <v>RAE-0112</v>
          </cell>
          <cell r="B5742" t="str">
            <v>ROUND BAR ALUM 1" 6ME</v>
          </cell>
          <cell r="D5742" t="str">
            <v>EA</v>
          </cell>
        </row>
        <row r="5743">
          <cell r="A5743" t="str">
            <v>RAE-0113</v>
          </cell>
          <cell r="B5743" t="str">
            <v>ROUND BAR 3/8" AL6063 T5</v>
          </cell>
          <cell r="D5743" t="str">
            <v>ME</v>
          </cell>
        </row>
        <row r="5744">
          <cell r="A5744" t="str">
            <v>RAE-0114</v>
          </cell>
          <cell r="B5744" t="str">
            <v>ROUND BAR ALUM 3/4" 6061-T6 ; 6 ME</v>
          </cell>
          <cell r="D5744" t="str">
            <v>ME</v>
          </cell>
        </row>
        <row r="5745">
          <cell r="A5745" t="str">
            <v>RAE-0116</v>
          </cell>
          <cell r="B5745" t="str">
            <v>ROUND BAR 3" AL. 6061 T6</v>
          </cell>
          <cell r="D5745" t="str">
            <v>ME</v>
          </cell>
        </row>
        <row r="5746">
          <cell r="A5746" t="str">
            <v>RAF-0105</v>
          </cell>
          <cell r="B5746" t="str">
            <v>3" SCH 40 AL PIPE 6063-T4 X 6M</v>
          </cell>
          <cell r="D5746" t="str">
            <v>ME</v>
          </cell>
        </row>
        <row r="5747">
          <cell r="A5747" t="str">
            <v>RAF-0109</v>
          </cell>
          <cell r="B5747" t="str">
            <v>4" SCH 40 AL PIPE 6063-T5 X 6M</v>
          </cell>
          <cell r="D5747" t="str">
            <v>ME</v>
          </cell>
        </row>
        <row r="5748">
          <cell r="A5748" t="str">
            <v>RAF-0117</v>
          </cell>
          <cell r="B5748" t="str">
            <v>PIPE ALUM 2"O.D. 3mmTHK.  6063-T4  X 6M</v>
          </cell>
          <cell r="D5748" t="str">
            <v>ME</v>
          </cell>
        </row>
        <row r="5749">
          <cell r="A5749" t="str">
            <v>RAF-0120</v>
          </cell>
          <cell r="B5749" t="str">
            <v>PIPE AL. 1/2" SCH10  X 6M</v>
          </cell>
          <cell r="D5749" t="str">
            <v>ME</v>
          </cell>
        </row>
        <row r="5750">
          <cell r="A5750" t="str">
            <v>RAF-0144</v>
          </cell>
          <cell r="B5750" t="str">
            <v>3"OD  6mm Thk. AL PIPE 6063-T5 X 6M</v>
          </cell>
          <cell r="D5750" t="str">
            <v>ME</v>
          </cell>
        </row>
        <row r="5751">
          <cell r="A5751" t="str">
            <v>RAF-0150</v>
          </cell>
          <cell r="B5751" t="str">
            <v>4" SCH 40 ALUMINUM PIPE 6061-T6</v>
          </cell>
          <cell r="D5751" t="str">
            <v>ME</v>
          </cell>
        </row>
        <row r="5752">
          <cell r="A5752" t="str">
            <v>RAH-0109</v>
          </cell>
          <cell r="B5752" t="str">
            <v>1"x1"x 3 mm thick x 6M  AL  TUBE SQUARE</v>
          </cell>
          <cell r="D5752" t="str">
            <v>ME</v>
          </cell>
        </row>
        <row r="5753">
          <cell r="A5753" t="str">
            <v>RAJ-0112</v>
          </cell>
          <cell r="B5753" t="str">
            <v>1"x1" 1/8"thk x 6m  ANGLE ALUM 6063-T5</v>
          </cell>
          <cell r="D5753" t="str">
            <v>EA</v>
          </cell>
        </row>
        <row r="5754">
          <cell r="A5754" t="str">
            <v>RSA-0407</v>
          </cell>
          <cell r="B5754" t="str">
            <v>3mm x 1524 x 3048 SUS 304 2B FINISH</v>
          </cell>
          <cell r="D5754" t="str">
            <v>EA</v>
          </cell>
        </row>
        <row r="5755">
          <cell r="A5755" t="str">
            <v>RSE-0116</v>
          </cell>
          <cell r="B5755" t="str">
            <v>6mm ROUND BAR SS304 x6M</v>
          </cell>
          <cell r="D5755" t="str">
            <v>ME</v>
          </cell>
        </row>
        <row r="5756">
          <cell r="A5756" t="str">
            <v>RSE-0119</v>
          </cell>
          <cell r="B5756" t="str">
            <v>3/4"RD BAR SS T304 x 6 M</v>
          </cell>
          <cell r="D5756" t="str">
            <v>EA</v>
          </cell>
        </row>
        <row r="5757">
          <cell r="A5757" t="str">
            <v>RSE-0121</v>
          </cell>
          <cell r="B5757" t="str">
            <v>ROUND BAR SS. 1/2" T304 x 6M</v>
          </cell>
          <cell r="D5757" t="str">
            <v>ME</v>
          </cell>
        </row>
        <row r="5758">
          <cell r="A5758" t="str">
            <v>RSE-0123</v>
          </cell>
          <cell r="B5758" t="str">
            <v>1/4"RD BAR SS T316 x 6M</v>
          </cell>
          <cell r="D5758" t="str">
            <v>ME</v>
          </cell>
        </row>
        <row r="5759">
          <cell r="A5759" t="str">
            <v>RSE-0126</v>
          </cell>
          <cell r="B5759" t="str">
            <v>3/8" ROUND BAR SS304 x6ME</v>
          </cell>
          <cell r="D5759" t="str">
            <v>ME</v>
          </cell>
        </row>
        <row r="5760">
          <cell r="A5760" t="str">
            <v>RSF-0120</v>
          </cell>
          <cell r="B5760" t="str">
            <v>5" SCH40 PIPE SUS304 x6ME</v>
          </cell>
          <cell r="D5760" t="str">
            <v>ME</v>
          </cell>
        </row>
        <row r="5761">
          <cell r="A5761" t="str">
            <v>RSF-0128</v>
          </cell>
          <cell r="B5761" t="str">
            <v>2" SCH10 SS 304 OD 60.3mm Thk 3mm</v>
          </cell>
          <cell r="D5761" t="str">
            <v>ME</v>
          </cell>
        </row>
        <row r="5762">
          <cell r="A5762" t="str">
            <v>RSF-0133</v>
          </cell>
          <cell r="B5762" t="str">
            <v>1 1/4" SCH 10 STAINLESS PIPE T304 X 6M</v>
          </cell>
          <cell r="D5762" t="str">
            <v>ME</v>
          </cell>
        </row>
        <row r="5763">
          <cell r="A5763" t="str">
            <v>RSF-0135</v>
          </cell>
          <cell r="B5763" t="str">
            <v>3" SCH 40  STAINLESS T316  PIPE x6ME</v>
          </cell>
          <cell r="D5763" t="str">
            <v>ME</v>
          </cell>
        </row>
        <row r="5764">
          <cell r="A5764" t="str">
            <v>RSF-0138</v>
          </cell>
          <cell r="B5764" t="str">
            <v>2" SCH 10 STAINLESS T316  PIPE x6ME</v>
          </cell>
          <cell r="D5764" t="str">
            <v>ME</v>
          </cell>
        </row>
        <row r="5765">
          <cell r="A5765" t="str">
            <v>RSF-0140</v>
          </cell>
          <cell r="B5765" t="str">
            <v>1/2" SCH 10 STAINLESS PIPE T304 X 6M</v>
          </cell>
          <cell r="D5765" t="str">
            <v>ME</v>
          </cell>
        </row>
        <row r="5766">
          <cell r="A5766" t="str">
            <v>RSF-0145</v>
          </cell>
          <cell r="B5766" t="str">
            <v>1 1/2"OD#38 SANITARY 316L PIPE SEAMLESS</v>
          </cell>
          <cell r="D5766" t="str">
            <v>ME</v>
          </cell>
        </row>
        <row r="5767">
          <cell r="A5767" t="str">
            <v>RSF-0150</v>
          </cell>
          <cell r="B5767" t="str">
            <v>TUBE SS OD 25.4MM X THK 1.5 MM X 6ME LG</v>
          </cell>
          <cell r="D5767" t="str">
            <v>ME</v>
          </cell>
        </row>
        <row r="5768">
          <cell r="A5768" t="str">
            <v>RSF-0151</v>
          </cell>
          <cell r="B5768" t="str">
            <v>3" SCH 10 STAINLESS STEEL PIPE T304 X 6M</v>
          </cell>
          <cell r="D5768" t="str">
            <v>ME</v>
          </cell>
        </row>
        <row r="5769">
          <cell r="A5769" t="str">
            <v>RSF-0154</v>
          </cell>
          <cell r="B5769" t="str">
            <v>3" SCH 10 STEEL PIPE 3mm THK x 6M</v>
          </cell>
          <cell r="D5769" t="str">
            <v>ME</v>
          </cell>
        </row>
        <row r="5770">
          <cell r="A5770" t="str">
            <v>RSF-0155</v>
          </cell>
          <cell r="B5770" t="str">
            <v>2" SCH 10 STEEL PIPE 3mm THK x 6M</v>
          </cell>
          <cell r="D5770" t="str">
            <v>ME</v>
          </cell>
        </row>
        <row r="5771">
          <cell r="A5771" t="str">
            <v>RSF-0158</v>
          </cell>
          <cell r="B5771" t="str">
            <v>4" SCH 10 STL. PIPE</v>
          </cell>
          <cell r="D5771" t="str">
            <v>ME</v>
          </cell>
        </row>
        <row r="5772">
          <cell r="A5772" t="str">
            <v>RSF-0169</v>
          </cell>
          <cell r="B5772" t="str">
            <v>STL PIPE 3 1/2"(OD101.6) x2.11 WALL THK.</v>
          </cell>
          <cell r="D5772" t="str">
            <v>ME</v>
          </cell>
        </row>
        <row r="5773">
          <cell r="A5773" t="str">
            <v>RSF-0171</v>
          </cell>
          <cell r="B5773" t="str">
            <v>4"SCH 40 STAINLESS 316 STEEL PIPE x6ME</v>
          </cell>
          <cell r="D5773" t="str">
            <v>ME</v>
          </cell>
        </row>
        <row r="5774">
          <cell r="A5774" t="str">
            <v>RSJ-0109</v>
          </cell>
          <cell r="B5774" t="str">
            <v>3"x3"x1/2"x6 M STEEL ANGLE</v>
          </cell>
          <cell r="D5774" t="str">
            <v>ME</v>
          </cell>
        </row>
        <row r="5775">
          <cell r="A5775" t="str">
            <v>RSJ-0113</v>
          </cell>
          <cell r="B5775" t="str">
            <v>3" X 3" X 1/4" ANGLE SUS T304 X 6M</v>
          </cell>
          <cell r="D5775" t="str">
            <v>ME</v>
          </cell>
        </row>
        <row r="5776">
          <cell r="A5776" t="str">
            <v>RSJ-0114</v>
          </cell>
          <cell r="B5776" t="str">
            <v>4" x 4" x 1/4" ANGLE SUS T304 X 6M</v>
          </cell>
          <cell r="D5776" t="str">
            <v>ME</v>
          </cell>
        </row>
        <row r="5777">
          <cell r="A5777" t="str">
            <v>RSJ-0116</v>
          </cell>
          <cell r="B5777" t="str">
            <v>25x25x3 ANGLE,SS T304x6ME</v>
          </cell>
          <cell r="D5777" t="str">
            <v>ME</v>
          </cell>
        </row>
        <row r="5778">
          <cell r="A5778" t="str">
            <v>RSJ-0117</v>
          </cell>
          <cell r="B5778" t="str">
            <v>1 1/2" X1 1/2" X 1/4" ANGLE,SS T316 X 6M</v>
          </cell>
          <cell r="D5778" t="str">
            <v>ME</v>
          </cell>
        </row>
        <row r="5779">
          <cell r="A5779" t="str">
            <v>RSJ-0121</v>
          </cell>
          <cell r="B5779" t="str">
            <v>65x65x8mm STEEL ANGLE x 6ME</v>
          </cell>
          <cell r="D5779" t="str">
            <v>ME</v>
          </cell>
        </row>
        <row r="5780">
          <cell r="A5780" t="str">
            <v>RSJ-0123</v>
          </cell>
          <cell r="B5780" t="str">
            <v>1 1/2" X1 1/2" X 1/4" ANGLE,SS T304 X 6M</v>
          </cell>
          <cell r="D5780" t="str">
            <v>ME</v>
          </cell>
        </row>
        <row r="5781">
          <cell r="A5781" t="str">
            <v>RSJ-0131</v>
          </cell>
          <cell r="B5781" t="str">
            <v>20 mm x 20 mm x 3mm ANGLE,SS T304 6M</v>
          </cell>
          <cell r="D5781" t="str">
            <v>ME</v>
          </cell>
        </row>
        <row r="5782">
          <cell r="A5782" t="str">
            <v>RSK-0103</v>
          </cell>
          <cell r="B5782" t="str">
            <v>8"x3.5" ST'L CHANNEL X 6M</v>
          </cell>
          <cell r="D5782" t="str">
            <v>ME</v>
          </cell>
        </row>
        <row r="5783">
          <cell r="A5783" t="str">
            <v>RSK-0112</v>
          </cell>
          <cell r="B5783" t="str">
            <v>LIGHT LIP CHANNEL 100x50x20x1.6mm x6 M</v>
          </cell>
          <cell r="D5783" t="str">
            <v>ME</v>
          </cell>
        </row>
        <row r="5784">
          <cell r="A5784" t="str">
            <v>STA0058</v>
          </cell>
          <cell r="B5784" t="str">
            <v>TOILET PAPER "JOILLY" [100RL/BX]</v>
          </cell>
          <cell r="D5784" t="str">
            <v>BX</v>
          </cell>
        </row>
        <row r="5785">
          <cell r="A5785" t="str">
            <v>WLC2005</v>
          </cell>
          <cell r="B5785" t="str">
            <v>WELDING WIRE STL.CO2 KOBE MG-51T 0.9 mm</v>
          </cell>
          <cell r="D5785" t="str">
            <v>EA</v>
          </cell>
        </row>
        <row r="5786">
          <cell r="A5786" t="str">
            <v>WLC2009</v>
          </cell>
          <cell r="B5786" t="str">
            <v>WELDING WIRE STL.CO2 KOBE MG-51T 0.9 mm</v>
          </cell>
          <cell r="D5786" t="str">
            <v>EA</v>
          </cell>
        </row>
        <row r="5787">
          <cell r="A5787" t="str">
            <v>WLC6002</v>
          </cell>
          <cell r="B5787" t="str">
            <v>BLACK GLASS THK.2 MM x W.50MM x L.107MM</v>
          </cell>
          <cell r="D5787" t="str">
            <v>EA</v>
          </cell>
        </row>
        <row r="5788">
          <cell r="A5788" t="str">
            <v>WLC6003</v>
          </cell>
          <cell r="B5788" t="str">
            <v>ANTI-SPATTER SPRAY 450g</v>
          </cell>
          <cell r="D5788" t="str">
            <v>EA</v>
          </cell>
        </row>
        <row r="5789">
          <cell r="A5789" t="str">
            <v>014-0120-001-T</v>
          </cell>
          <cell r="B5789" t="str">
            <v>RUBBER PAD NEOPRENE 25x75 65-70 SHORE A</v>
          </cell>
          <cell r="D5789" t="str">
            <v>ME</v>
          </cell>
        </row>
        <row r="5790">
          <cell r="A5790" t="str">
            <v>014-0120-002-T</v>
          </cell>
          <cell r="B5790" t="str">
            <v>RUBBER PAD NEOPRENE 35x75mm,80 SHORE A</v>
          </cell>
          <cell r="D5790" t="str">
            <v>ME</v>
          </cell>
        </row>
        <row r="5791">
          <cell r="A5791" t="str">
            <v>211-0253-T</v>
          </cell>
          <cell r="B5791" t="str">
            <v>NYLON BUSHING FOR BAR INTERLOCK</v>
          </cell>
          <cell r="D5791" t="str">
            <v>EA</v>
          </cell>
        </row>
        <row r="5792">
          <cell r="A5792" t="str">
            <v>9590-0002-T</v>
          </cell>
          <cell r="B5792" t="str">
            <v>PAD RUBBER SILL SBR-60 SIZE (25x150x229)</v>
          </cell>
          <cell r="D5792" t="str">
            <v>EA</v>
          </cell>
        </row>
        <row r="5793">
          <cell r="A5793" t="str">
            <v>9678-0009-T</v>
          </cell>
          <cell r="B5793" t="str">
            <v>RUBBER CLAMP LOCK AIR TANK 40L</v>
          </cell>
          <cell r="D5793" t="str">
            <v>EA</v>
          </cell>
        </row>
        <row r="5794">
          <cell r="A5794" t="str">
            <v>9678-0010-T</v>
          </cell>
          <cell r="B5794" t="str">
            <v>RUBBER CLAMP LOCK AIR TANK 60L</v>
          </cell>
          <cell r="D5794" t="str">
            <v>EA</v>
          </cell>
        </row>
        <row r="5795">
          <cell r="A5795" t="str">
            <v>9726-0072-T</v>
          </cell>
          <cell r="B5795" t="str">
            <v>SEAL O-RING  OD207mm Silicone WHITE COLO</v>
          </cell>
          <cell r="D5795" t="str">
            <v>EA</v>
          </cell>
        </row>
        <row r="5796">
          <cell r="A5796" t="str">
            <v>9942-0002-001-T</v>
          </cell>
          <cell r="B5796" t="str">
            <v>BOOT VENT (BELLOW) KIT LOCAL#10051</v>
          </cell>
          <cell r="D5796" t="str">
            <v>EA</v>
          </cell>
        </row>
        <row r="5797">
          <cell r="A5797" t="str">
            <v>9942-0002-002-T</v>
          </cell>
          <cell r="B5797" t="str">
            <v>BOOT VENT (BELLOW) KIT LOCAL#10051VITON</v>
          </cell>
          <cell r="D5797" t="str">
            <v>EA</v>
          </cell>
        </row>
        <row r="5798">
          <cell r="A5798" t="str">
            <v>RRA-0104</v>
          </cell>
          <cell r="B5798" t="str">
            <v>RUBBER SHEET NBR W=1000 x 8mm THK.W/POLY</v>
          </cell>
          <cell r="D5798" t="str">
            <v>ME</v>
          </cell>
        </row>
        <row r="5799">
          <cell r="A5799" t="str">
            <v>014-0120-003-T</v>
          </cell>
          <cell r="B5799" t="str">
            <v>RUBBER PAD NEOPRENE 25x75 65-70 SHORE A</v>
          </cell>
          <cell r="D5799" t="str">
            <v>ME</v>
          </cell>
        </row>
        <row r="5800">
          <cell r="A5800" t="str">
            <v>035-0348-001-T</v>
          </cell>
          <cell r="B5800" t="str">
            <v>T-INTERLOCK BAR KIT SS W/PIN LOCK  ASSY.</v>
          </cell>
          <cell r="D5800" t="str">
            <v>EA</v>
          </cell>
        </row>
        <row r="5801">
          <cell r="A5801" t="str">
            <v>035-0348-T</v>
          </cell>
          <cell r="B5801" t="str">
            <v>T-INTERLOCK BAR KIT SS ASSY.</v>
          </cell>
          <cell r="D5801" t="str">
            <v>EA</v>
          </cell>
        </row>
        <row r="5802">
          <cell r="A5802" t="str">
            <v>036-0069-728</v>
          </cell>
          <cell r="B5802" t="str">
            <v>CLIP HOSE CLIP AL. (CLAMP 1/2" TUBE)</v>
          </cell>
          <cell r="D5802" t="str">
            <v>EA</v>
          </cell>
        </row>
        <row r="5803">
          <cell r="A5803" t="str">
            <v>036-0127-001-T</v>
          </cell>
          <cell r="B5803" t="str">
            <v>CLIP AL 3/4" O.D. TUBE</v>
          </cell>
          <cell r="D5803" t="str">
            <v>EA</v>
          </cell>
        </row>
        <row r="5804">
          <cell r="A5804" t="str">
            <v>036-0127-T</v>
          </cell>
          <cell r="B5804" t="str">
            <v>CLIP. 3/4" OD. TUBE SS.</v>
          </cell>
          <cell r="D5804" t="str">
            <v>EA</v>
          </cell>
        </row>
        <row r="5805">
          <cell r="A5805" t="str">
            <v>036-0129-T</v>
          </cell>
          <cell r="B5805" t="str">
            <v>CLIP FOR HORSE HAIR #HS-1</v>
          </cell>
          <cell r="D5805" t="str">
            <v>EA</v>
          </cell>
        </row>
        <row r="5806">
          <cell r="A5806" t="str">
            <v>036-0132-001-T</v>
          </cell>
          <cell r="B5806" t="str">
            <v>CLIP. DRAIN HOSE 1 1/4" AL.</v>
          </cell>
          <cell r="D5806" t="str">
            <v>EA</v>
          </cell>
        </row>
        <row r="5807">
          <cell r="A5807" t="str">
            <v>036-0132-T</v>
          </cell>
          <cell r="B5807" t="str">
            <v>CLIP DRAIN HOSE 1 1/4" SS304 1.5mm.THK</v>
          </cell>
          <cell r="D5807" t="str">
            <v>EA</v>
          </cell>
        </row>
        <row r="5808">
          <cell r="A5808" t="str">
            <v>036-0133-T</v>
          </cell>
          <cell r="B5808" t="str">
            <v>CLIP W/HOLE AL 3/8" O.D. TUBE</v>
          </cell>
          <cell r="D5808" t="str">
            <v>EA</v>
          </cell>
        </row>
        <row r="5809">
          <cell r="A5809" t="str">
            <v>036-0134-T</v>
          </cell>
          <cell r="B5809" t="str">
            <v>CLIP. 3/8" O.D. TUBE,SS 1mm. (MOQ = 500)</v>
          </cell>
          <cell r="D5809" t="str">
            <v>EA</v>
          </cell>
        </row>
        <row r="5810">
          <cell r="A5810" t="str">
            <v>036-0139-T</v>
          </cell>
          <cell r="B5810" t="str">
            <v>CLIP AL 1/2" O.D. TUBE</v>
          </cell>
          <cell r="D5810" t="str">
            <v>EA</v>
          </cell>
        </row>
        <row r="5811">
          <cell r="A5811" t="str">
            <v>036-1133</v>
          </cell>
          <cell r="B5811" t="str">
            <v>CLIP 3/4" OD. TUBE use 036-0127-001-T</v>
          </cell>
          <cell r="D5811" t="str">
            <v>EA</v>
          </cell>
        </row>
        <row r="5812">
          <cell r="A5812" t="str">
            <v>054-0346-T</v>
          </cell>
          <cell r="B5812" t="str">
            <v>STUD CONNEC,M22X1.5 M / M22X1.5 FM</v>
          </cell>
          <cell r="D5812" t="str">
            <v>EA</v>
          </cell>
        </row>
        <row r="5813">
          <cell r="A5813" t="str">
            <v>112-1242-T</v>
          </cell>
          <cell r="B5813" t="str">
            <v>COVER PROTECTION MANHOLE</v>
          </cell>
          <cell r="D5813" t="str">
            <v>EA</v>
          </cell>
        </row>
        <row r="5814">
          <cell r="A5814" t="str">
            <v>151-0152-T</v>
          </cell>
          <cell r="B5814" t="str">
            <v>TOOL CABINET ASSY (W683xH762xD710) LH</v>
          </cell>
          <cell r="D5814" t="str">
            <v>EA</v>
          </cell>
        </row>
        <row r="5815">
          <cell r="A5815" t="str">
            <v>151-0260-002-T</v>
          </cell>
          <cell r="B5815" t="str">
            <v>TOOL CABINET ASSY W22"XH15"XD26"</v>
          </cell>
          <cell r="D5815" t="str">
            <v>EA</v>
          </cell>
        </row>
        <row r="5816">
          <cell r="A5816" t="str">
            <v>151-0353-T</v>
          </cell>
          <cell r="B5816" t="str">
            <v>CABINET SS. W560xH500xD450 REAR DISCHARG</v>
          </cell>
          <cell r="D5816" t="str">
            <v>EA</v>
          </cell>
        </row>
        <row r="5817">
          <cell r="A5817" t="str">
            <v>151-0424-001-T</v>
          </cell>
          <cell r="B5817" t="str">
            <v>CABINET BODY PART 1 (MAT'L 1.5MM SS304)</v>
          </cell>
          <cell r="D5817" t="str">
            <v>EA</v>
          </cell>
        </row>
        <row r="5818">
          <cell r="A5818" t="str">
            <v>151-0424-005-T</v>
          </cell>
          <cell r="B5818" t="str">
            <v>CABINET DOOR PART 5 (MAT'L 2.5MM SS304)</v>
          </cell>
          <cell r="D5818" t="str">
            <v>EA</v>
          </cell>
        </row>
        <row r="5819">
          <cell r="A5819" t="str">
            <v>151-0474-T</v>
          </cell>
          <cell r="B5819" t="str">
            <v>CABINET SS. W560xH500xD450 REAR DISCHARG</v>
          </cell>
          <cell r="D5819" t="str">
            <v>EA</v>
          </cell>
        </row>
        <row r="5820">
          <cell r="A5820" t="str">
            <v>151-3983</v>
          </cell>
          <cell r="B5820" t="str">
            <v>CABINET 33x30x28</v>
          </cell>
          <cell r="D5820" t="str">
            <v>EA</v>
          </cell>
        </row>
        <row r="5821">
          <cell r="A5821" t="str">
            <v>212-0331-T</v>
          </cell>
          <cell r="B5821" t="str">
            <v>NAME PLATE CHASSIS ADR 115x305</v>
          </cell>
          <cell r="D5821" t="str">
            <v>EA</v>
          </cell>
        </row>
        <row r="5822">
          <cell r="A5822" t="str">
            <v>212-0332-T</v>
          </cell>
          <cell r="B5822" t="str">
            <v>SPECIFICATION NAME PLATE ADR 115x220</v>
          </cell>
          <cell r="D5822" t="str">
            <v>EA</v>
          </cell>
        </row>
        <row r="5823">
          <cell r="A5823" t="str">
            <v>217-0216-003-T</v>
          </cell>
          <cell r="B5823" t="str">
            <v>PIPE STL. FENDER HANGER 4mm. THK L730mm.</v>
          </cell>
          <cell r="D5823" t="str">
            <v>EA</v>
          </cell>
        </row>
        <row r="5824">
          <cell r="A5824" t="str">
            <v>9125-0021-T</v>
          </cell>
          <cell r="B5824" t="str">
            <v>CLAMP HEAVY DUTY PIPE CLAMP, HOT PIPE</v>
          </cell>
          <cell r="D5824" t="str">
            <v>EA</v>
          </cell>
        </row>
        <row r="5825">
          <cell r="A5825" t="str">
            <v>9261-0028-T</v>
          </cell>
          <cell r="B5825" t="str">
            <v>ELBOW 1" SCH. 40 AL. 6061-T6 LR</v>
          </cell>
          <cell r="D5825" t="str">
            <v>EA</v>
          </cell>
        </row>
        <row r="5826">
          <cell r="A5826" t="str">
            <v>9492-0018-T</v>
          </cell>
          <cell r="B5826" t="str">
            <v>LOCKNUT HEX CAP SCREWS M8 SS.</v>
          </cell>
          <cell r="D5826" t="str">
            <v>EA</v>
          </cell>
        </row>
        <row r="5827">
          <cell r="A5827" t="str">
            <v>9599-0020-T</v>
          </cell>
          <cell r="B5827" t="str">
            <v>SIGN HAZCHEM ALUM/STEEL FOR AUSTRALIA</v>
          </cell>
          <cell r="D5827" t="str">
            <v>EA</v>
          </cell>
        </row>
        <row r="5828">
          <cell r="A5828" t="str">
            <v>9599-0021-T</v>
          </cell>
          <cell r="B5828" t="str">
            <v>SIGN HAZCHEM ETHANOL PLATE FOR AUSTRALIA</v>
          </cell>
          <cell r="D5828" t="str">
            <v>EA</v>
          </cell>
        </row>
        <row r="5829">
          <cell r="A5829" t="str">
            <v>9599-0022-001-T</v>
          </cell>
          <cell r="B5829" t="str">
            <v>PLATE FRAME LICENSE HAZARD &amp; UN NO [STD]</v>
          </cell>
          <cell r="D5829" t="str">
            <v>EA</v>
          </cell>
        </row>
        <row r="5830">
          <cell r="A5830" t="str">
            <v>9599-0023-001-T</v>
          </cell>
          <cell r="B5830" t="str">
            <v>ORANGE-COLOURED PLT, W/HAZARD,33 UN,1203</v>
          </cell>
          <cell r="D5830" t="str">
            <v>EA</v>
          </cell>
        </row>
        <row r="5831">
          <cell r="A5831" t="str">
            <v>9670-0014-T</v>
          </cell>
          <cell r="B5831" t="str">
            <v>MANUAL HOSE REEL FOR 10 M. 2.5"DIA</v>
          </cell>
          <cell r="D5831" t="str">
            <v>EA</v>
          </cell>
        </row>
        <row r="5832">
          <cell r="A5832" t="str">
            <v>9136-0014-T</v>
          </cell>
          <cell r="B5832" t="str">
            <v>COUPLER 5th WHEEL HOLLAND FWALL2 FLAT PL</v>
          </cell>
          <cell r="D5832" t="str">
            <v>EA</v>
          </cell>
        </row>
        <row r="5833">
          <cell r="A5833" t="str">
            <v>9473-0004-T</v>
          </cell>
          <cell r="B5833" t="str">
            <v>KINGPIN 50mm ASSY HOLLAND KPBS0001 16mm</v>
          </cell>
          <cell r="D5833" t="str">
            <v>EA</v>
          </cell>
        </row>
        <row r="5834">
          <cell r="A5834" t="str">
            <v>9473-0014-T</v>
          </cell>
          <cell r="B5834" t="str">
            <v>KINGPIN 50mm ASSY HOLLAND KP-62018,10mm</v>
          </cell>
          <cell r="D5834" t="str">
            <v>EA</v>
          </cell>
        </row>
        <row r="5835">
          <cell r="A5835" t="str">
            <v>250-0137-010-T</v>
          </cell>
          <cell r="B5835" t="str">
            <v>EQUALISER SHAFT YORK#900018</v>
          </cell>
          <cell r="D5835" t="str">
            <v>EA</v>
          </cell>
        </row>
        <row r="5836">
          <cell r="A5836" t="str">
            <v>250-0137-012-T</v>
          </cell>
          <cell r="B5836" t="str">
            <v>EQUALISER WASHER YORK#901009</v>
          </cell>
          <cell r="D5836" t="str">
            <v>EA</v>
          </cell>
        </row>
        <row r="5837">
          <cell r="A5837" t="str">
            <v>9007-0146-006-T</v>
          </cell>
          <cell r="B5837" t="str">
            <v>YORK 6" SQ 12T 10ST C/W [YPS] W/ABS M-SL</v>
          </cell>
          <cell r="D5837" t="str">
            <v>EA</v>
          </cell>
        </row>
        <row r="5838">
          <cell r="A5838" t="str">
            <v>9007-0146-008-T</v>
          </cell>
          <cell r="B5838" t="str">
            <v>YORK 6" SQ 12T 10ST C/W [YPS] W/ABS A-SL</v>
          </cell>
          <cell r="D5838" t="str">
            <v>EA</v>
          </cell>
        </row>
        <row r="5839">
          <cell r="A5839" t="str">
            <v>9007-0149-002-T</v>
          </cell>
          <cell r="B5839" t="str">
            <v>AXLE YORK 6"S12T10ST335PCD NOABS,5626 SR</v>
          </cell>
          <cell r="D5839" t="str">
            <v>EA</v>
          </cell>
        </row>
        <row r="5840">
          <cell r="A5840" t="str">
            <v>9007-0149-T</v>
          </cell>
          <cell r="B5840" t="str">
            <v>AXLE YORK 6"S12T,10ST,335PCD ABS,5626 SR</v>
          </cell>
          <cell r="D5840" t="str">
            <v>EA</v>
          </cell>
        </row>
        <row r="5841">
          <cell r="A5841" t="str">
            <v>9007-0163-001-T</v>
          </cell>
          <cell r="B5841" t="str">
            <v>AXLE YORK 6"SQ, 5021Mk4 (6631 )TRACK1850</v>
          </cell>
          <cell r="D5841" t="str">
            <v>EA</v>
          </cell>
        </row>
        <row r="5842">
          <cell r="A5842" t="str">
            <v>9007-0163-T</v>
          </cell>
          <cell r="B5842" t="str">
            <v>AXLE YORK 6"SQ, 5626 (5021Mk3) TRACK1850</v>
          </cell>
          <cell r="D5842" t="str">
            <v>EA</v>
          </cell>
        </row>
        <row r="5843">
          <cell r="A5843" t="str">
            <v>9007-0164-001-T</v>
          </cell>
          <cell r="B5843" t="str">
            <v>AXLE YORK 6"SQ, 5021Mk4 (6631) 1850TK AU</v>
          </cell>
          <cell r="D5843" t="str">
            <v>EA</v>
          </cell>
        </row>
        <row r="5844">
          <cell r="A5844" t="str">
            <v>9007-0164-T</v>
          </cell>
          <cell r="B5844" t="str">
            <v>AXLE YORK 6"SQ, 5021Mk4 (6631) 1850TRACK</v>
          </cell>
          <cell r="D5844" t="str">
            <v>EA</v>
          </cell>
        </row>
        <row r="5845">
          <cell r="A5845" t="str">
            <v>9122-0013-001-T</v>
          </cell>
          <cell r="B5845" t="str">
            <v>BRAKE CHAMBER, YORK, T24/30 YTE</v>
          </cell>
          <cell r="D5845" t="str">
            <v>EA</v>
          </cell>
        </row>
        <row r="5846">
          <cell r="A5846" t="str">
            <v>9228-0007-001-T</v>
          </cell>
          <cell r="B5846" t="str">
            <v>DRUM MACHINING 420X l80, YORK #785487</v>
          </cell>
          <cell r="D5846" t="str">
            <v>EA</v>
          </cell>
        </row>
        <row r="5847">
          <cell r="A5847" t="str">
            <v>9228-0009-T</v>
          </cell>
          <cell r="B5847" t="str">
            <v>DRUM BRAKE 10 ST YORK#785802,420x180</v>
          </cell>
          <cell r="D5847" t="str">
            <v>EA</v>
          </cell>
        </row>
        <row r="5848">
          <cell r="A5848" t="str">
            <v>9473-0012-T</v>
          </cell>
          <cell r="B5848" t="str">
            <v>KINGPIN, BACKING PLATE HOLLAND BP5103816</v>
          </cell>
          <cell r="D5848" t="str">
            <v>EA</v>
          </cell>
        </row>
        <row r="5849">
          <cell r="A5849" t="str">
            <v>9500-0002-T</v>
          </cell>
          <cell r="B5849" t="str">
            <v>LANDING LEG YORK #YT28-A [19"] 28,000 KG</v>
          </cell>
          <cell r="D5849" t="str">
            <v>EA</v>
          </cell>
        </row>
        <row r="5850">
          <cell r="A5850" t="str">
            <v>9500-0004-001-T</v>
          </cell>
          <cell r="B5850" t="str">
            <v>LANDING LEG HOLLAND HLD25 17" CRANK RH.</v>
          </cell>
          <cell r="D5850" t="str">
            <v>EA</v>
          </cell>
        </row>
        <row r="5851">
          <cell r="A5851" t="str">
            <v>9500-0004-T</v>
          </cell>
          <cell r="B5851" t="str">
            <v>LANDING LEG HOLLAND HLD25 17" CRANK LH.</v>
          </cell>
          <cell r="D5851" t="str">
            <v>EA</v>
          </cell>
        </row>
        <row r="5852">
          <cell r="A5852" t="str">
            <v>9500-0011-T</v>
          </cell>
          <cell r="B5852" t="str">
            <v>LANDING GEAR HOLLAND MARK V SANDSHOE</v>
          </cell>
          <cell r="D5852" t="str">
            <v>EA</v>
          </cell>
        </row>
        <row r="5853">
          <cell r="A5853" t="str">
            <v>9500-0015-T</v>
          </cell>
          <cell r="B5853" t="str">
            <v>LANDING LEG,BINKLEY#50000,SQR. 19"TRAVE</v>
          </cell>
          <cell r="D5853" t="str">
            <v>EA</v>
          </cell>
        </row>
        <row r="5854">
          <cell r="A5854" t="str">
            <v>9500-0026-001-T</v>
          </cell>
          <cell r="B5854" t="str">
            <v>LANDING LEG HOLLAND HLD30 19" CRANK RH.</v>
          </cell>
          <cell r="D5854" t="str">
            <v>EA</v>
          </cell>
        </row>
        <row r="5855">
          <cell r="A5855" t="str">
            <v>9500-0026-003-T</v>
          </cell>
          <cell r="B5855" t="str">
            <v>LANDING LEGS HLD-30 19” RH. CRANK COM FT</v>
          </cell>
          <cell r="D5855" t="str">
            <v>EA</v>
          </cell>
        </row>
        <row r="5856">
          <cell r="A5856" t="str">
            <v>9500-0026-T</v>
          </cell>
          <cell r="B5856" t="str">
            <v>LANDING LEG HOLLAND HLD30 19" CRANK LH.</v>
          </cell>
          <cell r="D5856" t="str">
            <v>EA</v>
          </cell>
        </row>
        <row r="5857">
          <cell r="A5857" t="str">
            <v>9733-0023-T</v>
          </cell>
          <cell r="B5857" t="str">
            <v>SHOCK ABSORBER#YORK 506717/02</v>
          </cell>
          <cell r="D5857" t="str">
            <v>EA</v>
          </cell>
        </row>
        <row r="5858">
          <cell r="A5858" t="str">
            <v>9754-0018-001-T</v>
          </cell>
          <cell r="B5858" t="str">
            <v>STUD WHEEL M20 JAP (R) YORK#789251</v>
          </cell>
          <cell r="D5858" t="str">
            <v>EA</v>
          </cell>
        </row>
        <row r="5859">
          <cell r="A5859" t="str">
            <v>9754-0018-002-T</v>
          </cell>
          <cell r="B5859" t="str">
            <v>STUD WHEEL M20 JAP (L) YORK#789252</v>
          </cell>
          <cell r="D5859" t="str">
            <v>EA</v>
          </cell>
        </row>
        <row r="5860">
          <cell r="A5860" t="str">
            <v>9757-0037-T</v>
          </cell>
          <cell r="B5860" t="str">
            <v>SUSP. YORK 9 LEAF SPRING TRI-AXLE 395RH.</v>
          </cell>
          <cell r="D5860" t="str">
            <v>EA</v>
          </cell>
        </row>
        <row r="5861">
          <cell r="A5861" t="str">
            <v>9757-0108-001-T</v>
          </cell>
          <cell r="B5861" t="str">
            <v>SUSP.WEWELER AIR &amp; AXLE YORK TRIDEM YPS</v>
          </cell>
          <cell r="D5861" t="str">
            <v>EA</v>
          </cell>
        </row>
        <row r="5862">
          <cell r="A5862" t="str">
            <v>9757-0109-T</v>
          </cell>
          <cell r="B5862" t="str">
            <v>SUSP&amp;AXLE YORK TAN-AX TECHAIR III W/LIFT</v>
          </cell>
          <cell r="D5862" t="str">
            <v>EA</v>
          </cell>
        </row>
        <row r="5863">
          <cell r="A5863" t="str">
            <v>9757-0112-T</v>
          </cell>
          <cell r="B5863" t="str">
            <v>YORK YTE75 TANDEM B915008P 8L UNDERSLUNG</v>
          </cell>
          <cell r="D5863" t="str">
            <v>EA</v>
          </cell>
        </row>
        <row r="5864">
          <cell r="A5864" t="str">
            <v>9757-0115-T</v>
          </cell>
          <cell r="B5864" t="str">
            <v>SUSP.YORK. YTE75 FB TANDEM  9 L SPRING.</v>
          </cell>
          <cell r="D5864" t="str">
            <v>EA</v>
          </cell>
        </row>
        <row r="5865">
          <cell r="A5865" t="str">
            <v>9757-0116-T</v>
          </cell>
          <cell r="B5865" t="str">
            <v>SUSP.YORK YTE75 TANDEM B912008/9/01P 9L</v>
          </cell>
          <cell r="D5865" t="str">
            <v>EA</v>
          </cell>
        </row>
        <row r="5866">
          <cell r="A5866" t="str">
            <v>9875-0003-T</v>
          </cell>
          <cell r="B5866" t="str">
            <v>TIRE INFLATION SYS, YORK / Y-PSI-H250-22</v>
          </cell>
          <cell r="D5866" t="str">
            <v>EA</v>
          </cell>
        </row>
        <row r="5867">
          <cell r="A5867" t="str">
            <v>272-0442-T</v>
          </cell>
          <cell r="B5867" t="str">
            <v>DEGREASING &amp;PASSIVATION</v>
          </cell>
          <cell r="D5867" t="str">
            <v>EA</v>
          </cell>
        </row>
        <row r="5868">
          <cell r="A5868" t="str">
            <v>FAC0864</v>
          </cell>
          <cell r="B5868" t="str">
            <v>Oral Rehydrtion Therapy , ORT เกลือแร่</v>
          </cell>
          <cell r="D5868" t="str">
            <v>BX</v>
          </cell>
        </row>
        <row r="5869">
          <cell r="A5869" t="str">
            <v>9742-0006-001-T</v>
          </cell>
          <cell r="B5869" t="str">
            <v>TA COLLAR PACK W&amp;C #WC16079-02</v>
          </cell>
          <cell r="D5869" t="str">
            <v>EA</v>
          </cell>
        </row>
        <row r="5870">
          <cell r="A5870" t="str">
            <v>9267-0016-T</v>
          </cell>
          <cell r="B5870" t="str">
            <v>EXTRU L-MEMBER6082 SAPA150x500x160 14mLG</v>
          </cell>
          <cell r="D5870" t="str">
            <v>ME</v>
          </cell>
        </row>
        <row r="5871">
          <cell r="A5871" t="str">
            <v>9289-0020-006-T</v>
          </cell>
          <cell r="B5871" t="str">
            <v>FENDER PLASTIC,SPF,W 617 DUAL11R22.5</v>
          </cell>
          <cell r="D5871" t="str">
            <v>EA</v>
          </cell>
        </row>
        <row r="5872">
          <cell r="A5872" t="str">
            <v>9117-0054-T</v>
          </cell>
          <cell r="B5872" t="str">
            <v>CABLE, POWER, 7 PIN EBS SCANIA #2153194</v>
          </cell>
          <cell r="D5872" t="str">
            <v>EA</v>
          </cell>
        </row>
        <row r="5873">
          <cell r="A5873" t="str">
            <v>9117-0055-T</v>
          </cell>
          <cell r="B5873" t="str">
            <v>CABLE, POWER, 15 PIN SCANIA #2153192</v>
          </cell>
          <cell r="D5873" t="str">
            <v>EA</v>
          </cell>
        </row>
        <row r="5874">
          <cell r="A5874" t="str">
            <v>9941-0276-T</v>
          </cell>
          <cell r="B5874" t="str">
            <v>VALVE AIR HOSE ASSY SET 15BAR#1444672</v>
          </cell>
          <cell r="D5874" t="str">
            <v>EA</v>
          </cell>
        </row>
        <row r="5875">
          <cell r="A5875" t="str">
            <v>9970-0004-T</v>
          </cell>
          <cell r="B5875" t="str">
            <v>WRENCH TIRE SET#TOOL KIT#1908961</v>
          </cell>
          <cell r="D5875" t="str">
            <v>EA</v>
          </cell>
        </row>
        <row r="5876">
          <cell r="A5876" t="str">
            <v>035-3083</v>
          </cell>
          <cell r="B5876" t="str">
            <v>EXTRUS AL. SIDE GUARD 4"x1.5"x.125"x168"</v>
          </cell>
          <cell r="D5876" t="str">
            <v>EA</v>
          </cell>
        </row>
        <row r="5877">
          <cell r="A5877" t="str">
            <v>177-1984-162</v>
          </cell>
          <cell r="B5877" t="str">
            <v>TUBE AL RECT 4"x5"x10mmTHKx162"LG</v>
          </cell>
          <cell r="D5877" t="str">
            <v>EA</v>
          </cell>
        </row>
        <row r="5878">
          <cell r="A5878" t="str">
            <v>177-1984-182</v>
          </cell>
          <cell r="B5878" t="str">
            <v>TUBE AL RECT 4"x5"x10mmTHKx182"LG</v>
          </cell>
          <cell r="D5878" t="str">
            <v>EA</v>
          </cell>
        </row>
        <row r="5879">
          <cell r="A5879" t="str">
            <v>177-1984-208</v>
          </cell>
          <cell r="B5879" t="str">
            <v>TUBE AL RECT 4"x5"x10mmTHKx208"LG</v>
          </cell>
          <cell r="D5879" t="str">
            <v>EA</v>
          </cell>
        </row>
        <row r="5880">
          <cell r="A5880" t="str">
            <v>211-0554-080-T</v>
          </cell>
          <cell r="B5880" t="str">
            <v>TEE EXTRU 3.5"x8.25"x80" [2032mm]6061-T6</v>
          </cell>
          <cell r="D5880" t="str">
            <v>EA</v>
          </cell>
        </row>
        <row r="5881">
          <cell r="A5881" t="str">
            <v>211-0554-083-T</v>
          </cell>
          <cell r="B5881" t="str">
            <v>TEE AL EXTRU 3.5"x8.25"x83" 6061-T6</v>
          </cell>
          <cell r="D5881" t="str">
            <v>EA</v>
          </cell>
        </row>
        <row r="5882">
          <cell r="A5882" t="str">
            <v>211-0844-001</v>
          </cell>
          <cell r="B5882" t="str">
            <v>TEE EXTRU 3.5"x8.25"x70" [1778mm]6061-T6</v>
          </cell>
          <cell r="D5882" t="str">
            <v>EA</v>
          </cell>
        </row>
        <row r="5883">
          <cell r="A5883" t="str">
            <v>9267-0013-T</v>
          </cell>
          <cell r="B5883" t="str">
            <v>EXTRUSION ALUM STRUT SUPPORT 6061-T6</v>
          </cell>
          <cell r="D5883" t="str">
            <v>ME</v>
          </cell>
        </row>
        <row r="5884">
          <cell r="A5884" t="str">
            <v>9267-0017-001-T</v>
          </cell>
          <cell r="B5884" t="str">
            <v>TEE AL EXTRU3.5"x7"x61" (1549.4)6061-T6</v>
          </cell>
          <cell r="D5884" t="str">
            <v>EA</v>
          </cell>
        </row>
        <row r="5885">
          <cell r="A5885" t="str">
            <v>9267-0017-002-T</v>
          </cell>
          <cell r="B5885" t="str">
            <v>TEE AL EXTRU3.5"x7"x58"(1473.2)6061-T6</v>
          </cell>
          <cell r="D5885" t="str">
            <v>EA</v>
          </cell>
        </row>
        <row r="5886">
          <cell r="A5886" t="str">
            <v>9267-0017-003-T</v>
          </cell>
          <cell r="B5886" t="str">
            <v>TEE AL EXTRU3.5"x7"x54"(1371.6)6061-T6</v>
          </cell>
          <cell r="D5886" t="str">
            <v>EA</v>
          </cell>
        </row>
        <row r="5887">
          <cell r="A5887" t="str">
            <v>9267-0017-006-T</v>
          </cell>
          <cell r="B5887" t="str">
            <v>TEE AL EXTRU 3.5"x7"x63"(1600) 6061-T6</v>
          </cell>
          <cell r="D5887" t="str">
            <v>EA</v>
          </cell>
        </row>
        <row r="5888">
          <cell r="A5888" t="str">
            <v>9267-0017-007-T</v>
          </cell>
          <cell r="B5888" t="str">
            <v>TEE AL EXTRU 3.5"x8.25"x1730mm 6061-T6</v>
          </cell>
          <cell r="D5888" t="str">
            <v>EA</v>
          </cell>
        </row>
        <row r="5889">
          <cell r="A5889" t="str">
            <v>9267-0017-T</v>
          </cell>
          <cell r="B5889" t="str">
            <v>TEE EXTRU 3.5"x7"x66.3" [1684mm] 6061-T6</v>
          </cell>
          <cell r="D5889" t="str">
            <v>EA</v>
          </cell>
        </row>
        <row r="5890">
          <cell r="A5890" t="str">
            <v>9267-0019-T</v>
          </cell>
          <cell r="B5890" t="str">
            <v>EXTRUSION,ZEE 38x200x38,ALUM,6ME 6061-T6</v>
          </cell>
          <cell r="D5890" t="str">
            <v>ME</v>
          </cell>
        </row>
        <row r="5891">
          <cell r="A5891" t="str">
            <v>9267-0033-T</v>
          </cell>
          <cell r="B5891" t="str">
            <v>EXTRUS AL. SIDE GUARD 101.6x38x3mm L=6ME</v>
          </cell>
          <cell r="D5891" t="str">
            <v>EA</v>
          </cell>
        </row>
        <row r="5892">
          <cell r="A5892" t="str">
            <v>9392-0032-T</v>
          </cell>
          <cell r="B5892" t="str">
            <v>HOSE TRAY SIDE PLATE 4m.LG</v>
          </cell>
          <cell r="D5892" t="str">
            <v>EA</v>
          </cell>
        </row>
        <row r="5893">
          <cell r="A5893" t="str">
            <v>9596-0003-075-T</v>
          </cell>
          <cell r="B5893" t="str">
            <v>4"SCH10 AL PIPE 6063-T4x0.75M (OD 4.5")</v>
          </cell>
          <cell r="D5893" t="str">
            <v>EA</v>
          </cell>
        </row>
        <row r="5894">
          <cell r="A5894" t="str">
            <v>9596-0003-082-T</v>
          </cell>
          <cell r="B5894" t="str">
            <v>4"SCH10 AL PIPE 6063-T4x0.82M (OD 4.5")</v>
          </cell>
          <cell r="D5894" t="str">
            <v>EA</v>
          </cell>
        </row>
        <row r="5895">
          <cell r="A5895" t="str">
            <v>9596-0003-100-T</v>
          </cell>
          <cell r="B5895" t="str">
            <v>4"SCH10 AL PIPE 6063-T4x1.0M (OD 4.5")</v>
          </cell>
          <cell r="D5895" t="str">
            <v>EA</v>
          </cell>
        </row>
        <row r="5896">
          <cell r="A5896" t="str">
            <v>9596-0003-135-T</v>
          </cell>
          <cell r="B5896" t="str">
            <v>4"SCH10 AL PIPE 6063-T4x1.35M (OD 4.5")</v>
          </cell>
          <cell r="D5896" t="str">
            <v>EA</v>
          </cell>
        </row>
        <row r="5897">
          <cell r="A5897" t="str">
            <v>9596-0003-170-T</v>
          </cell>
          <cell r="B5897" t="str">
            <v>4"SCH10 AL PIPE 6063-T4x1.7M (OD 4.5")</v>
          </cell>
          <cell r="D5897" t="str">
            <v>EA</v>
          </cell>
        </row>
        <row r="5898">
          <cell r="A5898" t="str">
            <v>9596-0003-T</v>
          </cell>
          <cell r="B5898" t="str">
            <v>PIPE 4" SCH10 AL PIPE 6063-T4</v>
          </cell>
          <cell r="D5898" t="str">
            <v>EA</v>
          </cell>
        </row>
        <row r="5899">
          <cell r="A5899" t="str">
            <v>9596-0004-060-T</v>
          </cell>
          <cell r="B5899" t="str">
            <v>PIPE 3" SCH10 AL PIPE 6063-T4 600LG.</v>
          </cell>
          <cell r="D5899" t="str">
            <v>EA</v>
          </cell>
        </row>
        <row r="5900">
          <cell r="A5900" t="str">
            <v>9596-0004-100-T</v>
          </cell>
          <cell r="B5900" t="str">
            <v>PIPE 3" SCH10 AL PIPE 6063-T4 1000LG.</v>
          </cell>
          <cell r="D5900" t="str">
            <v>EA</v>
          </cell>
        </row>
        <row r="5901">
          <cell r="A5901" t="str">
            <v>9596-0004-120-T</v>
          </cell>
          <cell r="B5901" t="str">
            <v>PIPE 3" SCH10 AL PIPE 6063-T4 1200LG.</v>
          </cell>
          <cell r="D5901" t="str">
            <v>EA</v>
          </cell>
        </row>
        <row r="5902">
          <cell r="A5902" t="str">
            <v>9596-0004-150-T</v>
          </cell>
          <cell r="B5902" t="str">
            <v>PIPE 3" SCH10 AL PIPE 6063-T4 1500LG.</v>
          </cell>
          <cell r="D5902" t="str">
            <v>EA</v>
          </cell>
        </row>
        <row r="5903">
          <cell r="A5903" t="str">
            <v>9880-0003</v>
          </cell>
          <cell r="B5903" t="str">
            <v>TUBE HOSE 7" x 0.06" WALL x 6.0ME AL.</v>
          </cell>
          <cell r="D5903" t="str">
            <v>EA</v>
          </cell>
        </row>
        <row r="5904">
          <cell r="A5904" t="str">
            <v>9880-0008-T</v>
          </cell>
          <cell r="B5904" t="str">
            <v>TUBE ALUM 5" OD 0.375" WALL 33.625" LG.</v>
          </cell>
          <cell r="D5904" t="str">
            <v>EA</v>
          </cell>
        </row>
        <row r="5905">
          <cell r="A5905" t="str">
            <v>9880-0009-T</v>
          </cell>
          <cell r="B5905" t="str">
            <v>TUBE ALUM 4.125"OD 0.375"THK 25.867"LG</v>
          </cell>
          <cell r="D5905" t="str">
            <v>EA</v>
          </cell>
        </row>
        <row r="5906">
          <cell r="A5906" t="str">
            <v>9880-0019-T</v>
          </cell>
          <cell r="B5906" t="str">
            <v>TUBE HOSE 7" x 0.06" WALL x 5.8 ME AL.</v>
          </cell>
          <cell r="D5906" t="str">
            <v>EA</v>
          </cell>
        </row>
        <row r="5907">
          <cell r="A5907" t="str">
            <v>9880-0020-T</v>
          </cell>
          <cell r="B5907" t="str">
            <v>TUBE HOSE 7" x 0.06" WALL x 6.4 ME AL.</v>
          </cell>
          <cell r="D5907" t="str">
            <v>EA</v>
          </cell>
        </row>
        <row r="5908">
          <cell r="A5908" t="str">
            <v>9880-0032-T</v>
          </cell>
          <cell r="B5908" t="str">
            <v>TUBE,HOSE,7" x 0.06" WALL x 4.0ME. AL</v>
          </cell>
          <cell r="D5908" t="str">
            <v>EA</v>
          </cell>
        </row>
        <row r="5909">
          <cell r="A5909" t="str">
            <v>9880-0034-T</v>
          </cell>
          <cell r="B5909" t="str">
            <v>TUBE HOSE 7" x 0.06" WALL x 8.2 ME AL.</v>
          </cell>
          <cell r="D5909" t="str">
            <v>EA</v>
          </cell>
        </row>
        <row r="5910">
          <cell r="A5910" t="str">
            <v>9880-0043-T</v>
          </cell>
          <cell r="B5910" t="str">
            <v>TUBE HOSE 7" x 0.06" WALL x 5.0 ME AL.</v>
          </cell>
          <cell r="D5910" t="str">
            <v>EA</v>
          </cell>
        </row>
        <row r="5911">
          <cell r="A5911" t="str">
            <v>9880-0047-T</v>
          </cell>
          <cell r="B5911" t="str">
            <v>TUBE HOSE 7" x 0.06" WALL x 6.1 ME AL.</v>
          </cell>
          <cell r="D5911" t="str">
            <v>EA</v>
          </cell>
        </row>
        <row r="5912">
          <cell r="A5912" t="str">
            <v>9880-0048-T</v>
          </cell>
          <cell r="B5912" t="str">
            <v>TUBE,HOSE,7" x 0.064" WALL x 9.0 ME. AL</v>
          </cell>
          <cell r="D5912" t="str">
            <v>EA</v>
          </cell>
        </row>
        <row r="5913">
          <cell r="A5913" t="str">
            <v>RAE-0109</v>
          </cell>
          <cell r="B5913" t="str">
            <v>ROUND BAR 1/2" AL. 6063 T5 ∅1/2" x 6m.</v>
          </cell>
          <cell r="D5913" t="str">
            <v>ME</v>
          </cell>
        </row>
        <row r="5914">
          <cell r="A5914" t="str">
            <v>RAF-0101</v>
          </cell>
          <cell r="B5914" t="str">
            <v>1" SCH 10 AL PIPE 6063-T4 X 6M</v>
          </cell>
          <cell r="D5914" t="str">
            <v>ME</v>
          </cell>
        </row>
        <row r="5915">
          <cell r="A5915" t="str">
            <v>RAF-0102</v>
          </cell>
          <cell r="B5915" t="str">
            <v>1 1/4" SCH10 AL PIPE 6063-T4 X 6M</v>
          </cell>
          <cell r="D5915" t="str">
            <v>ME</v>
          </cell>
        </row>
        <row r="5916">
          <cell r="A5916" t="str">
            <v>RAF-0103</v>
          </cell>
          <cell r="B5916" t="str">
            <v>4" SCH 10 AL PIPE 6063-T4 x 6m</v>
          </cell>
          <cell r="D5916" t="str">
            <v>ME</v>
          </cell>
        </row>
        <row r="5917">
          <cell r="A5917" t="str">
            <v>RAF-0104</v>
          </cell>
          <cell r="B5917" t="str">
            <v>3" SCH 10 AL PIPE 6063-T4 X 6M</v>
          </cell>
          <cell r="D5917" t="str">
            <v>ME</v>
          </cell>
        </row>
        <row r="5918">
          <cell r="A5918" t="str">
            <v>RAF-0142</v>
          </cell>
          <cell r="B5918" t="str">
            <v>1 1/4" SCH10 AL PIPE 6061-T6 6M AUS/NZ</v>
          </cell>
          <cell r="D5918" t="str">
            <v>ME</v>
          </cell>
        </row>
        <row r="5919">
          <cell r="A5919" t="str">
            <v>RAH-0100</v>
          </cell>
          <cell r="B5919" t="str">
            <v>40mm x60mm xTHK 3mm x 6M.AL RECT. TUBE</v>
          </cell>
          <cell r="D5919" t="str">
            <v>ME</v>
          </cell>
        </row>
        <row r="5920">
          <cell r="A5920" t="str">
            <v>RAJ-0106</v>
          </cell>
          <cell r="B5920" t="str">
            <v>2" x 3" x 1/4" AL ANG x 6M 6061-T6</v>
          </cell>
          <cell r="D5920" t="str">
            <v>ME</v>
          </cell>
        </row>
        <row r="5921">
          <cell r="A5921" t="str">
            <v>RAL-0101</v>
          </cell>
          <cell r="B5921" t="str">
            <v>LADDER RUNG EXTRUSION x 6M AL6063-T6</v>
          </cell>
          <cell r="D5921" t="str">
            <v>ME</v>
          </cell>
        </row>
        <row r="5922">
          <cell r="A5922" t="str">
            <v>108-3738</v>
          </cell>
          <cell r="B5922" t="str">
            <v>SOCKET THERMISTOR SCULLY SJ 6S#7720</v>
          </cell>
          <cell r="D5922" t="str">
            <v>EA</v>
          </cell>
        </row>
        <row r="5923">
          <cell r="A5923" t="str">
            <v>254-0104-001-T</v>
          </cell>
          <cell r="B5923" t="str">
            <v>GROUND BOLT W/M-20 STR SCULLY # 09011</v>
          </cell>
          <cell r="D5923" t="str">
            <v>EA</v>
          </cell>
        </row>
        <row r="5924">
          <cell r="A5924" t="str">
            <v>254-0104-T</v>
          </cell>
          <cell r="B5924" t="str">
            <v>GROUND BOLT UNIT SCULLY # 08560</v>
          </cell>
          <cell r="D5924" t="str">
            <v>EA</v>
          </cell>
        </row>
        <row r="5925">
          <cell r="A5925" t="str">
            <v>254-0121-T</v>
          </cell>
          <cell r="B5925" t="str">
            <v>GROUND BALL (SCULLY #08274)(#H51402M)</v>
          </cell>
          <cell r="D5925" t="str">
            <v>EA</v>
          </cell>
        </row>
        <row r="5926">
          <cell r="A5926" t="str">
            <v>254-0132-T</v>
          </cell>
          <cell r="B5926" t="str">
            <v>OPTIC SOCKET SJ-6W #07974 W/BLUE CAP SCU</v>
          </cell>
          <cell r="D5926" t="str">
            <v>EA</v>
          </cell>
        </row>
        <row r="5927">
          <cell r="A5927" t="str">
            <v>9117-0002-T</v>
          </cell>
          <cell r="B5927" t="str">
            <v>CABLE 7 COND COLOR CODE SCULLY #27399</v>
          </cell>
          <cell r="D5927" t="str">
            <v>ME</v>
          </cell>
        </row>
        <row r="5928">
          <cell r="A5928" t="str">
            <v>9117-0004-T</v>
          </cell>
          <cell r="B5928" t="str">
            <v>CABLE 5 COND COLOR CODE SCULLY #22164</v>
          </cell>
          <cell r="D5928" t="str">
            <v>ME</v>
          </cell>
        </row>
        <row r="5929">
          <cell r="A5929" t="str">
            <v>9561-0008-T</v>
          </cell>
          <cell r="B5929" t="str">
            <v>SCULFLOW NOZZLE#05072 INLET FEMALE 1.5”</v>
          </cell>
          <cell r="D5929" t="str">
            <v>EA</v>
          </cell>
        </row>
        <row r="5930">
          <cell r="A5930" t="str">
            <v>9577-0026-T</v>
          </cell>
          <cell r="B5930" t="str">
            <v>OVERFILL REPLACE PIN &amp; SCW  SCULLY 07783</v>
          </cell>
          <cell r="D5930" t="str">
            <v>EA</v>
          </cell>
        </row>
        <row r="5931">
          <cell r="A5931" t="str">
            <v>9577-0027-T</v>
          </cell>
          <cell r="B5931" t="str">
            <v>OVERFILL DUMMY SCULLY SD-5CE 08542</v>
          </cell>
          <cell r="D5931" t="str">
            <v>EA</v>
          </cell>
        </row>
        <row r="5932">
          <cell r="A5932" t="str">
            <v>9577-0029-T</v>
          </cell>
          <cell r="B5932" t="str">
            <v>OVERFILL,SOCKET 10PIN SJ-8OB SCULLY08646</v>
          </cell>
          <cell r="D5932" t="str">
            <v>EA</v>
          </cell>
        </row>
        <row r="5933">
          <cell r="A5933" t="str">
            <v>9577-0043-T</v>
          </cell>
          <cell r="B5933" t="str">
            <v>OVERFILL SCULLY 092000295 SP-IR Retained</v>
          </cell>
          <cell r="D5933" t="str">
            <v>EA</v>
          </cell>
        </row>
        <row r="5934">
          <cell r="A5934" t="str">
            <v>9577-0057-001-T</v>
          </cell>
          <cell r="B5934" t="str">
            <v>INTELLICHECK3 #09582LM OVERFILL&amp;RETAINED</v>
          </cell>
          <cell r="D5934" t="str">
            <v>EA</v>
          </cell>
        </row>
        <row r="5935">
          <cell r="A5935" t="str">
            <v>9577-0057-T</v>
          </cell>
          <cell r="B5935" t="str">
            <v>INTELLICHECK3 #09582 OVERFILL &amp; RETAINED</v>
          </cell>
          <cell r="D5935" t="str">
            <v>EA</v>
          </cell>
        </row>
        <row r="5936">
          <cell r="A5936" t="str">
            <v>9577-0062-T</v>
          </cell>
          <cell r="B5936" t="str">
            <v>INTELLICHECK3-R#09580 OVERFILL 8,M20</v>
          </cell>
          <cell r="D5936" t="str">
            <v>EA</v>
          </cell>
        </row>
        <row r="5937">
          <cell r="A5937" t="str">
            <v>9577-0063-T</v>
          </cell>
          <cell r="B5937" t="str">
            <v>INTELLICHECK3  #09567 OVERFILL/RETAINED</v>
          </cell>
          <cell r="D5937" t="str">
            <v>EA</v>
          </cell>
        </row>
        <row r="5938">
          <cell r="A5938" t="str">
            <v>9601-0025-T</v>
          </cell>
          <cell r="B5938" t="str">
            <v>PLUG&amp; CABLE SCULLY#08926</v>
          </cell>
          <cell r="D5938" t="str">
            <v>EA</v>
          </cell>
        </row>
        <row r="5939">
          <cell r="A5939" t="str">
            <v>9601-0028-T</v>
          </cell>
          <cell r="B5939" t="str">
            <v>PLUG&amp; CABLE SCULLY#08927</v>
          </cell>
          <cell r="D5939" t="str">
            <v>EA</v>
          </cell>
        </row>
        <row r="5940">
          <cell r="A5940" t="str">
            <v>9728-0004-002-T</v>
          </cell>
          <cell r="B5940" t="str">
            <v>SENSOR OPTIC 5 W SP-FU/MHCF#09212L1(12")</v>
          </cell>
          <cell r="D5940" t="str">
            <v>EA</v>
          </cell>
        </row>
        <row r="5941">
          <cell r="A5941" t="str">
            <v>9728-0004-005-T</v>
          </cell>
          <cell r="B5941" t="str">
            <v>SENSOR OPTIC 5 W SP-FU/MHC#09216 (15")</v>
          </cell>
          <cell r="D5941" t="str">
            <v>EA</v>
          </cell>
        </row>
        <row r="5942">
          <cell r="A5942" t="str">
            <v>9728-0004-006-T</v>
          </cell>
          <cell r="B5942" t="str">
            <v>SENSOR OPTIC 5 W "L1" SP-FU 12" #09214L1</v>
          </cell>
          <cell r="D5942" t="str">
            <v>EA</v>
          </cell>
        </row>
        <row r="5943">
          <cell r="A5943" t="str">
            <v>9728-0004-007-T</v>
          </cell>
          <cell r="B5943" t="str">
            <v>SENSOR OPTIC 5W SP-FU/MHCF#09048L1E(15")</v>
          </cell>
          <cell r="D5943" t="str">
            <v>EA</v>
          </cell>
        </row>
        <row r="5944">
          <cell r="A5944" t="str">
            <v>9728-0026-001-T</v>
          </cell>
          <cell r="B5944" t="str">
            <v>SENSOR PROBE 2W OPTIC SCULLY# 09414L1</v>
          </cell>
          <cell r="D5944" t="str">
            <v>EA</v>
          </cell>
        </row>
        <row r="5945">
          <cell r="A5945" t="str">
            <v>9728-0026-002-T</v>
          </cell>
          <cell r="B5945" t="str">
            <v>SENSOR OPTIC 2W SP-TO/MHCF(MC)#09412L1</v>
          </cell>
          <cell r="D5945" t="str">
            <v>EA</v>
          </cell>
        </row>
        <row r="5946">
          <cell r="A5946" t="str">
            <v>9728-0026-003-T</v>
          </cell>
          <cell r="B5946" t="str">
            <v>SENSOR OPTIC 2W SP-TO/MHC(MC)#09413L1</v>
          </cell>
          <cell r="D5946" t="str">
            <v>EA</v>
          </cell>
        </row>
        <row r="5947">
          <cell r="A5947" t="str">
            <v>9728-0036-T</v>
          </cell>
          <cell r="B5947" t="str">
            <v>ScullySP-IR Retained ProductSensor,08956</v>
          </cell>
          <cell r="D5947" t="str">
            <v>EA</v>
          </cell>
        </row>
        <row r="5948">
          <cell r="A5948" t="str">
            <v>9728-0039-T</v>
          </cell>
          <cell r="B5948" t="str">
            <v>SENSOR PROBE SCULLY#09214L1,SP-FU,12",5W</v>
          </cell>
          <cell r="D5948" t="str">
            <v>EA</v>
          </cell>
        </row>
        <row r="5949">
          <cell r="A5949" t="str">
            <v>9728-0040-T</v>
          </cell>
          <cell r="B5949" t="str">
            <v>SENSOR PROBE SCULLY#09213L1,SP-FU/MHC</v>
          </cell>
          <cell r="D5949" t="str">
            <v>EA</v>
          </cell>
        </row>
        <row r="5950">
          <cell r="A5950" t="str">
            <v>9728-0063-T</v>
          </cell>
          <cell r="B5950" t="str">
            <v>5-WIRE OPTIC OVERFILL SENSOR # 09217L1</v>
          </cell>
          <cell r="D5950" t="str">
            <v>EA</v>
          </cell>
        </row>
        <row r="5951">
          <cell r="A5951" t="str">
            <v>9740-0002-T</v>
          </cell>
          <cell r="B5951" t="str">
            <v>SOCKET OPTIC SCULLY SJ-OB #08509</v>
          </cell>
          <cell r="D5951" t="str">
            <v>EA</v>
          </cell>
        </row>
        <row r="5952">
          <cell r="A5952" t="str">
            <v>9740-0039-T</v>
          </cell>
          <cell r="B5952" t="str">
            <v>SOCKET, SCULLY# 20768, SJ-8S SOCKET 10P</v>
          </cell>
          <cell r="D5952" t="str">
            <v>EA</v>
          </cell>
        </row>
        <row r="5953">
          <cell r="A5953" t="str">
            <v>9740-0040-T</v>
          </cell>
          <cell r="B5953" t="str">
            <v>SOCKET, SCULLY #07716 SJ-8S THERMISTOR</v>
          </cell>
          <cell r="D5953" t="str">
            <v>EA</v>
          </cell>
        </row>
        <row r="5954">
          <cell r="A5954" t="str">
            <v>9740-0046-T</v>
          </cell>
          <cell r="B5954" t="str">
            <v>SOCKET OPTIC SCULLY SJ-6W #08813</v>
          </cell>
          <cell r="D5954" t="str">
            <v>EA</v>
          </cell>
        </row>
        <row r="5955">
          <cell r="A5955" t="str">
            <v>9744-0001-T</v>
          </cell>
          <cell r="B5955" t="str">
            <v>SCULLY Spout #06303 thread 1.5” NPT</v>
          </cell>
          <cell r="D5955" t="str">
            <v>EA</v>
          </cell>
        </row>
        <row r="5956">
          <cell r="A5956" t="str">
            <v>9870-0001-T</v>
          </cell>
          <cell r="B5956" t="str">
            <v>TESTER, UNIVERSAL,SCULLY 08938</v>
          </cell>
          <cell r="D5956" t="str">
            <v>EA</v>
          </cell>
        </row>
        <row r="5957">
          <cell r="A5957" t="str">
            <v>9877-0001</v>
          </cell>
          <cell r="B5957" t="str">
            <v>TRANDUCER IDEN,VIP SCULLY#08836 (T.I.M.)</v>
          </cell>
          <cell r="D5957" t="str">
            <v>EA</v>
          </cell>
        </row>
        <row r="5958">
          <cell r="A5958" t="str">
            <v>272-0321-T</v>
          </cell>
          <cell r="B5958" t="str">
            <v>INSPECTION,TESTING AND WITNESS EXPENSE</v>
          </cell>
          <cell r="D5958" t="str">
            <v>EA</v>
          </cell>
        </row>
        <row r="5959">
          <cell r="A5959" t="str">
            <v>272-0323-T</v>
          </cell>
          <cell r="B5959" t="str">
            <v>INSPECTION, CERTIFICATE  EXPENSE</v>
          </cell>
          <cell r="D5959" t="str">
            <v>EA</v>
          </cell>
        </row>
        <row r="5960">
          <cell r="A5960" t="str">
            <v>RAA-0268</v>
          </cell>
          <cell r="B5960" t="str">
            <v>6.15 x 2070 x 6604 mm AL5454 H32 W/ FILM</v>
          </cell>
          <cell r="D5960" t="str">
            <v>EA</v>
          </cell>
        </row>
        <row r="5961">
          <cell r="A5961" t="str">
            <v>RAA-0319</v>
          </cell>
          <cell r="B5961" t="str">
            <v>5.0mm x 1537mm x 6077mm AL 5182 H111</v>
          </cell>
          <cell r="D5961" t="str">
            <v>EA</v>
          </cell>
        </row>
        <row r="5962">
          <cell r="A5962" t="str">
            <v>RAA-0320</v>
          </cell>
          <cell r="B5962" t="str">
            <v>6.0mm x 2070mm x 6077mm AL 5182 H111</v>
          </cell>
          <cell r="D5962" t="str">
            <v>EA</v>
          </cell>
        </row>
        <row r="5963">
          <cell r="A5963" t="str">
            <v>RAA-0321</v>
          </cell>
          <cell r="B5963" t="str">
            <v>5.0mm x1905mm x6077 mm AL 5182 H111+FILM</v>
          </cell>
          <cell r="D5963" t="str">
            <v>EA</v>
          </cell>
        </row>
        <row r="5964">
          <cell r="A5964" t="str">
            <v>RAA-0380</v>
          </cell>
          <cell r="B5964" t="str">
            <v>6.0mm x 2360mm x 2890 mm AL 5182 H111</v>
          </cell>
          <cell r="D5964" t="str">
            <v>EA</v>
          </cell>
        </row>
        <row r="5965">
          <cell r="A5965" t="str">
            <v>RAA-0381</v>
          </cell>
          <cell r="B5965" t="str">
            <v>5.5mm x 2360mm x 2890mm AL 5182 H111</v>
          </cell>
          <cell r="D5965" t="str">
            <v>EA</v>
          </cell>
        </row>
        <row r="5966">
          <cell r="A5966" t="str">
            <v>RAA-0382</v>
          </cell>
          <cell r="B5966" t="str">
            <v>5.0mm x 1816mm x 6077mm AL5182 H111+FILM</v>
          </cell>
          <cell r="D5966" t="str">
            <v>EA</v>
          </cell>
        </row>
        <row r="5967">
          <cell r="A5967" t="str">
            <v>RAA-0401</v>
          </cell>
          <cell r="B5967" t="str">
            <v>10mm x1495x5800mm AL 5182 H111 MILL CERT</v>
          </cell>
          <cell r="D5967" t="str">
            <v>EA</v>
          </cell>
        </row>
        <row r="5968">
          <cell r="A5968" t="str">
            <v>RAA-0425</v>
          </cell>
          <cell r="B5968" t="str">
            <v>5.0mm x1955mm x 6077mm AL 5182 H111+FILM</v>
          </cell>
          <cell r="D5968" t="str">
            <v>EA</v>
          </cell>
        </row>
        <row r="5969">
          <cell r="A5969" t="str">
            <v>9046-0026-T</v>
          </cell>
          <cell r="B5969" t="str">
            <v>FIRE EXTINGUISHER CAGE BRACKET 20 lbs</v>
          </cell>
          <cell r="D5969" t="str">
            <v>EA</v>
          </cell>
        </row>
        <row r="5970">
          <cell r="A5970" t="str">
            <v>9266-0008-T</v>
          </cell>
          <cell r="B5970" t="str">
            <v>FIRE EXTINGUISHER ON CAP W/BRACKET 5 LB.</v>
          </cell>
          <cell r="D5970" t="str">
            <v>EA</v>
          </cell>
        </row>
        <row r="5971">
          <cell r="A5971" t="str">
            <v>9266-0011-001-T</v>
          </cell>
          <cell r="B5971" t="str">
            <v>FIRE EXTINGUISHER DRY CHEM. 20LB(6A20B)</v>
          </cell>
          <cell r="D5971" t="str">
            <v>EA</v>
          </cell>
        </row>
        <row r="5972">
          <cell r="A5972" t="str">
            <v>9266-0012-001-T</v>
          </cell>
          <cell r="B5972" t="str">
            <v>FIRE EXTINGUISHER DRY CHEM. 20LB(10A40B)</v>
          </cell>
          <cell r="D5972" t="str">
            <v>EA</v>
          </cell>
        </row>
        <row r="5973">
          <cell r="A5973" t="str">
            <v>9266-0012-T</v>
          </cell>
          <cell r="B5973" t="str">
            <v>FIRE EXTINGUISHER DRY CHEM. 20LB(10A40B)</v>
          </cell>
          <cell r="D5973" t="str">
            <v>EA</v>
          </cell>
        </row>
        <row r="5974">
          <cell r="A5974" t="str">
            <v>ESP0096</v>
          </cell>
          <cell r="B5974" t="str">
            <v>SHIELD 4.1 MM ESAB P/N 0558006141</v>
          </cell>
          <cell r="D5974" t="str">
            <v>EA</v>
          </cell>
        </row>
        <row r="5975">
          <cell r="A5975" t="str">
            <v>ESP0097</v>
          </cell>
          <cell r="B5975" t="str">
            <v>NOZZLE 1.4 MM ESAB P/N 0558006014</v>
          </cell>
          <cell r="D5975" t="str">
            <v>EA</v>
          </cell>
        </row>
        <row r="5976">
          <cell r="A5976" t="str">
            <v>ESP0098</v>
          </cell>
          <cell r="B5976" t="str">
            <v>ELECTRODE TUNG PY36 ESAB P/N 0558003928</v>
          </cell>
          <cell r="D5976" t="str">
            <v>EA</v>
          </cell>
        </row>
        <row r="5977">
          <cell r="A5977" t="str">
            <v>ESP0100</v>
          </cell>
          <cell r="B5977" t="str">
            <v>NOZZLE 1.8 MM ESAB P/N 0558006018</v>
          </cell>
          <cell r="D5977" t="str">
            <v>EA</v>
          </cell>
        </row>
        <row r="5978">
          <cell r="A5978" t="str">
            <v>ESP0103</v>
          </cell>
          <cell r="B5978" t="str">
            <v>ELECTRODE OXY PT-36 ESAB P/N 0558003914</v>
          </cell>
          <cell r="D5978" t="str">
            <v>EA</v>
          </cell>
        </row>
        <row r="5979">
          <cell r="A5979" t="str">
            <v>9754-0009-T</v>
          </cell>
          <cell r="B5979" t="str">
            <v>STUD G10 3/4 ZINC PLATE  12 INCH LG.</v>
          </cell>
          <cell r="D5979" t="str">
            <v>EA</v>
          </cell>
        </row>
        <row r="5980">
          <cell r="A5980" t="str">
            <v>FAL0001</v>
          </cell>
          <cell r="B5980" t="str">
            <v>Rectangular tube 25x50x6M,t=2.3</v>
          </cell>
          <cell r="D5980" t="str">
            <v>EA</v>
          </cell>
        </row>
        <row r="5981">
          <cell r="A5981" t="str">
            <v>FAL0003</v>
          </cell>
          <cell r="B5981" t="str">
            <v>Square tube 50x50x6M,t=2.3</v>
          </cell>
          <cell r="D5981" t="str">
            <v>EA</v>
          </cell>
        </row>
        <row r="5982">
          <cell r="A5982" t="str">
            <v>FAL0006</v>
          </cell>
          <cell r="B5982" t="str">
            <v>Steel flat bar 25x6M,t=3mm</v>
          </cell>
          <cell r="D5982" t="str">
            <v>EA</v>
          </cell>
        </row>
        <row r="5983">
          <cell r="A5983" t="str">
            <v>FAL0007</v>
          </cell>
          <cell r="B5983" t="str">
            <v>Steel flat bar 50x6M,t=3mm</v>
          </cell>
          <cell r="D5983" t="str">
            <v>EA</v>
          </cell>
        </row>
        <row r="5984">
          <cell r="A5984" t="str">
            <v>FAL0008</v>
          </cell>
          <cell r="B5984" t="str">
            <v>Steel flat bar 100x6M,t=9mm</v>
          </cell>
          <cell r="D5984" t="str">
            <v>EA</v>
          </cell>
        </row>
        <row r="5985">
          <cell r="A5985" t="str">
            <v>FAL0012</v>
          </cell>
          <cell r="B5985" t="str">
            <v>Round bar 25mmx6M</v>
          </cell>
          <cell r="D5985" t="str">
            <v>EA</v>
          </cell>
        </row>
        <row r="5986">
          <cell r="A5986" t="str">
            <v>RSA-0123</v>
          </cell>
          <cell r="B5986" t="str">
            <v>1.5mm x 1219.2 x 2438.4 HRS</v>
          </cell>
          <cell r="D5986" t="str">
            <v>EA</v>
          </cell>
        </row>
        <row r="5987">
          <cell r="A5987" t="str">
            <v>RSA-0152</v>
          </cell>
          <cell r="B5987" t="str">
            <v>12mm X 48" X 96" HRS</v>
          </cell>
          <cell r="D5987" t="str">
            <v>EA</v>
          </cell>
        </row>
        <row r="5988">
          <cell r="A5988" t="str">
            <v>RSA-0163</v>
          </cell>
          <cell r="B5988" t="str">
            <v>4mm X 1524 X 3096 HRS</v>
          </cell>
          <cell r="D5988" t="str">
            <v>EA</v>
          </cell>
        </row>
        <row r="5989">
          <cell r="A5989" t="str">
            <v>RSA-0206</v>
          </cell>
          <cell r="B5989" t="str">
            <v>5mm x 1524 x 3048 HRS PLATE</v>
          </cell>
          <cell r="D5989" t="str">
            <v>EA</v>
          </cell>
        </row>
        <row r="5990">
          <cell r="A5990" t="str">
            <v>RSA-0208</v>
          </cell>
          <cell r="B5990" t="str">
            <v>5mm x 1220 x 2440 HRS SA-283 Gr.C</v>
          </cell>
          <cell r="D5990" t="str">
            <v>EA</v>
          </cell>
        </row>
        <row r="5991">
          <cell r="A5991" t="str">
            <v>RSA-0227</v>
          </cell>
          <cell r="B5991" t="str">
            <v>15mm x 1220 x 2440 HRS</v>
          </cell>
          <cell r="D5991" t="str">
            <v>EA</v>
          </cell>
        </row>
        <row r="5992">
          <cell r="A5992" t="str">
            <v>RSA-0375</v>
          </cell>
          <cell r="B5992" t="str">
            <v>4MM X 5' X 10' HRS</v>
          </cell>
          <cell r="D5992" t="str">
            <v>EA</v>
          </cell>
        </row>
        <row r="5993">
          <cell r="A5993" t="str">
            <v>RSA-0505</v>
          </cell>
          <cell r="B5993" t="str">
            <v>4mm x 5’x10’  STEEL SS400</v>
          </cell>
          <cell r="D5993" t="str">
            <v>EA</v>
          </cell>
        </row>
        <row r="5994">
          <cell r="A5994" t="str">
            <v>RSC-0107</v>
          </cell>
          <cell r="B5994" t="str">
            <v>2" x 1/4" x 6M FLAT BAR HRS</v>
          </cell>
          <cell r="D5994" t="str">
            <v>ME</v>
          </cell>
        </row>
        <row r="5995">
          <cell r="A5995" t="str">
            <v>RSC-0118</v>
          </cell>
          <cell r="B5995" t="str">
            <v>FLAT BAR 8mm X 75mm X 6M , HRS</v>
          </cell>
          <cell r="D5995" t="str">
            <v>ME</v>
          </cell>
        </row>
        <row r="5996">
          <cell r="A5996" t="str">
            <v>RSC-0119</v>
          </cell>
          <cell r="B5996" t="str">
            <v>6.5" x 1/4" x 6M FLAT BAR HRS</v>
          </cell>
          <cell r="D5996" t="str">
            <v>ME</v>
          </cell>
        </row>
        <row r="5997">
          <cell r="A5997" t="str">
            <v>RSC-0120</v>
          </cell>
          <cell r="B5997" t="str">
            <v>FLAT BAR 12mm X 125mm X 6M , HRS</v>
          </cell>
          <cell r="D5997" t="str">
            <v>ME</v>
          </cell>
        </row>
        <row r="5998">
          <cell r="A5998" t="str">
            <v>RSC-0121</v>
          </cell>
          <cell r="B5998" t="str">
            <v>FLAT BARL 12mm X 38mm X 6M, HRS</v>
          </cell>
          <cell r="D5998" t="str">
            <v>ME</v>
          </cell>
        </row>
        <row r="5999">
          <cell r="A5999" t="str">
            <v>RSC-0122</v>
          </cell>
          <cell r="B5999" t="str">
            <v>FLAT BARL 12mm X 100mm X 6M, HRS</v>
          </cell>
          <cell r="D5999" t="str">
            <v>ME</v>
          </cell>
        </row>
        <row r="6000">
          <cell r="A6000" t="str">
            <v>RSE-0102</v>
          </cell>
          <cell r="B6000" t="str">
            <v>12mm RD BAR, HRS x 6M</v>
          </cell>
          <cell r="D6000" t="str">
            <v>ME</v>
          </cell>
        </row>
        <row r="6001">
          <cell r="A6001" t="str">
            <v>RSE-0106</v>
          </cell>
          <cell r="B6001" t="str">
            <v>9mm RD BAR, HRS x 6M</v>
          </cell>
          <cell r="D6001" t="str">
            <v>ME</v>
          </cell>
        </row>
        <row r="6002">
          <cell r="A6002" t="str">
            <v>RSE-0120</v>
          </cell>
          <cell r="B6002" t="str">
            <v>16mm RD BAR, HRS x 6M</v>
          </cell>
          <cell r="D6002" t="str">
            <v>ME</v>
          </cell>
        </row>
        <row r="6003">
          <cell r="A6003" t="str">
            <v>RSE-0130</v>
          </cell>
          <cell r="B6003" t="str">
            <v>5/16" RD BAR HRS x 4 ME (5/16"=7.9375mm)</v>
          </cell>
          <cell r="D6003" t="str">
            <v>ME</v>
          </cell>
        </row>
        <row r="6004">
          <cell r="A6004" t="str">
            <v>RSF-0101</v>
          </cell>
          <cell r="B6004" t="str">
            <v>1"x2.4 mm WALL BLK.PIPE X 6M SEAMLESS</v>
          </cell>
          <cell r="D6004" t="str">
            <v>ME</v>
          </cell>
        </row>
        <row r="6005">
          <cell r="A6005" t="str">
            <v>RSF-0112</v>
          </cell>
          <cell r="B6005" t="str">
            <v>4" SCH40 BLK STL PIPE  OD 114mm 6 mm THK</v>
          </cell>
          <cell r="D6005" t="str">
            <v>ME</v>
          </cell>
        </row>
        <row r="6006">
          <cell r="A6006" t="str">
            <v>RSF-0114</v>
          </cell>
          <cell r="B6006" t="str">
            <v>STEEL PIPE 3/4"(OD 27.2mm)2.8mm.thkx6M</v>
          </cell>
          <cell r="D6006" t="str">
            <v>ME</v>
          </cell>
        </row>
        <row r="6007">
          <cell r="A6007" t="str">
            <v>RSF-0168</v>
          </cell>
          <cell r="B6007" t="str">
            <v>STL PIPE 2 1/2"(OD76.3)x 2.3 WALL THK.</v>
          </cell>
          <cell r="D6007" t="str">
            <v>ME</v>
          </cell>
        </row>
        <row r="6008">
          <cell r="A6008" t="str">
            <v>RSH-0106</v>
          </cell>
          <cell r="B6008" t="str">
            <v>125mmx125mmx6.3mmTkx6M A500GR B SQU TUBE</v>
          </cell>
          <cell r="D6008" t="str">
            <v>ME</v>
          </cell>
        </row>
        <row r="6009">
          <cell r="A6009" t="str">
            <v>RSH-0111</v>
          </cell>
          <cell r="B6009" t="str">
            <v>100x50x3.2mmThk 6M LG HRS STL RECT TUBE</v>
          </cell>
          <cell r="D6009" t="str">
            <v>ME</v>
          </cell>
        </row>
        <row r="6010">
          <cell r="A6010" t="str">
            <v>RSH-0113</v>
          </cell>
          <cell r="B6010" t="str">
            <v>100mm x100mm x2.3 mm HRS TUBING SQUARE</v>
          </cell>
          <cell r="D6010" t="str">
            <v>ME</v>
          </cell>
        </row>
        <row r="6011">
          <cell r="A6011" t="str">
            <v>RSH-0114</v>
          </cell>
          <cell r="B6011" t="str">
            <v>100mmx100mmx4.5mmThkx6M LG  STL TUBE</v>
          </cell>
          <cell r="D6011" t="str">
            <v>ME</v>
          </cell>
        </row>
        <row r="6012">
          <cell r="A6012" t="str">
            <v>RSH-0118</v>
          </cell>
          <cell r="B6012" t="str">
            <v>2" X 1" X 2.3,  6M LG STEEL TUBE</v>
          </cell>
          <cell r="D6012" t="str">
            <v>ME</v>
          </cell>
        </row>
        <row r="6013">
          <cell r="A6013" t="str">
            <v>RSH-0125</v>
          </cell>
          <cell r="B6013" t="str">
            <v>50X50X3.2 THK SQUARE TUBE STEEL</v>
          </cell>
          <cell r="D6013" t="str">
            <v>ME</v>
          </cell>
        </row>
        <row r="6014">
          <cell r="A6014" t="str">
            <v>RSH-0132</v>
          </cell>
          <cell r="B6014" t="str">
            <v>100mmx100mmx6mmThkx6M LG STL TUBE</v>
          </cell>
          <cell r="D6014" t="str">
            <v>ME</v>
          </cell>
        </row>
        <row r="6015">
          <cell r="A6015" t="str">
            <v>RSH-0135</v>
          </cell>
          <cell r="B6015" t="str">
            <v>125mm x75mm x 4.5 mm HRS TUBING SQUARE</v>
          </cell>
          <cell r="D6015" t="str">
            <v>ME</v>
          </cell>
        </row>
        <row r="6016">
          <cell r="A6016" t="str">
            <v>RSJ-0101</v>
          </cell>
          <cell r="B6016" t="str">
            <v>3" x 3" x 1/4" ANGLE HRS x 6m</v>
          </cell>
          <cell r="D6016" t="str">
            <v>ME</v>
          </cell>
        </row>
        <row r="6017">
          <cell r="A6017" t="str">
            <v>RSJ-0102</v>
          </cell>
          <cell r="B6017" t="str">
            <v>2" x 2" x 1/4" ANGLE HRS x 6m</v>
          </cell>
          <cell r="D6017" t="str">
            <v>ME</v>
          </cell>
        </row>
        <row r="6018">
          <cell r="A6018" t="str">
            <v>RSJ-0103</v>
          </cell>
          <cell r="B6018" t="str">
            <v>25 X 25 X 3mm ANGLE, HRS X 6M</v>
          </cell>
          <cell r="D6018" t="str">
            <v>ME</v>
          </cell>
        </row>
        <row r="6019">
          <cell r="A6019" t="str">
            <v>RSJ-0104</v>
          </cell>
          <cell r="B6019" t="str">
            <v>2 1/2" x 2 1/2" x 1/4" ANGLE HRS x 6m</v>
          </cell>
          <cell r="D6019" t="str">
            <v>ME</v>
          </cell>
        </row>
        <row r="6020">
          <cell r="A6020" t="str">
            <v>RSJ-0106</v>
          </cell>
          <cell r="B6020" t="str">
            <v>4" x 4" x 1/4" ANGLE HRS x 6m</v>
          </cell>
          <cell r="D6020" t="str">
            <v>ME</v>
          </cell>
        </row>
        <row r="6021">
          <cell r="A6021" t="str">
            <v>RSJ-0108</v>
          </cell>
          <cell r="B6021" t="str">
            <v>3.5"x3.5"x0.25" STEEL ANGLE x6ME</v>
          </cell>
          <cell r="D6021" t="str">
            <v>ME</v>
          </cell>
        </row>
        <row r="6022">
          <cell r="A6022" t="str">
            <v>RSJ-0110</v>
          </cell>
          <cell r="B6022" t="str">
            <v>1.5"x1.5"x1/4"  ANGLE HRS</v>
          </cell>
          <cell r="D6022" t="str">
            <v>ME</v>
          </cell>
        </row>
        <row r="6023">
          <cell r="A6023" t="str">
            <v>RSJ-0111</v>
          </cell>
          <cell r="B6023" t="str">
            <v>3.5"x3.5"x0.375" STEEL ANGLE</v>
          </cell>
          <cell r="D6023" t="str">
            <v>ME</v>
          </cell>
        </row>
        <row r="6024">
          <cell r="A6024" t="str">
            <v>RSJ-0125</v>
          </cell>
          <cell r="B6024" t="str">
            <v>4" X 4" X 10mm ANGLE STEEL X 6M</v>
          </cell>
          <cell r="D6024" t="str">
            <v>EA</v>
          </cell>
        </row>
        <row r="6025">
          <cell r="A6025" t="str">
            <v>RSJ-0130</v>
          </cell>
          <cell r="B6025" t="str">
            <v>4" x 4" x 10mm ANGLE STEEL x 6 ME</v>
          </cell>
          <cell r="D6025" t="str">
            <v>ME</v>
          </cell>
        </row>
        <row r="6026">
          <cell r="A6026" t="str">
            <v>RSK-0101</v>
          </cell>
          <cell r="B6026" t="str">
            <v>3" CHANNEL STEEL X 6 ME LG</v>
          </cell>
          <cell r="D6026" t="str">
            <v>ME</v>
          </cell>
        </row>
        <row r="6027">
          <cell r="A6027" t="str">
            <v>RSK-0102</v>
          </cell>
          <cell r="B6027" t="str">
            <v>4"x2"x5mmthx6m LG  STEEL CHANNEL</v>
          </cell>
          <cell r="D6027" t="str">
            <v>ME</v>
          </cell>
        </row>
        <row r="6028">
          <cell r="A6028" t="str">
            <v>RSK-0109</v>
          </cell>
          <cell r="B6028" t="str">
            <v>CHANNEL STEEL 200x80x7.5x11 (1EA=6ME)</v>
          </cell>
          <cell r="D6028" t="str">
            <v>EA</v>
          </cell>
        </row>
        <row r="6029">
          <cell r="A6029" t="str">
            <v>RSK-0110</v>
          </cell>
          <cell r="B6029" t="str">
            <v>CHANNEL STEEL 250x90x9x13</v>
          </cell>
          <cell r="D6029" t="str">
            <v>EA</v>
          </cell>
        </row>
        <row r="6030">
          <cell r="A6030" t="str">
            <v>9968-0001-T</v>
          </cell>
          <cell r="B6030" t="str">
            <v>WIRE,WELD,ALUM,(SEE9968-0019-T)</v>
          </cell>
          <cell r="D6030" t="str">
            <v>KG</v>
          </cell>
        </row>
        <row r="6031">
          <cell r="A6031" t="str">
            <v>003-1660</v>
          </cell>
          <cell r="B6031" t="str">
            <v>BUSHING GROM.3/8"IDx5/8"HOLE DIAx5/32"T</v>
          </cell>
          <cell r="D6031" t="str">
            <v>EA</v>
          </cell>
        </row>
        <row r="6032">
          <cell r="A6032" t="str">
            <v>015-2945</v>
          </cell>
          <cell r="B6032" t="str">
            <v>TAPE ADHESIVE HIGHTTACK VINY1IN</v>
          </cell>
          <cell r="D6032" t="str">
            <v>ME</v>
          </cell>
        </row>
        <row r="6033">
          <cell r="A6033" t="str">
            <v>025-1006-002-T</v>
          </cell>
          <cell r="B6033" t="str">
            <v>O-RING FOR V/R PLUG 3.5d x 101 D</v>
          </cell>
          <cell r="D6033" t="str">
            <v>EA</v>
          </cell>
        </row>
        <row r="6034">
          <cell r="A6034" t="str">
            <v>9726-0096-T</v>
          </cell>
          <cell r="B6034" t="str">
            <v>SEAL O-RING 5 x 65</v>
          </cell>
          <cell r="D6034" t="str">
            <v>EA</v>
          </cell>
        </row>
        <row r="6035">
          <cell r="A6035" t="str">
            <v>FAC0559</v>
          </cell>
          <cell r="B6035" t="str">
            <v>RUBBER SHEET 5mm</v>
          </cell>
          <cell r="D6035" t="str">
            <v>EA</v>
          </cell>
        </row>
        <row r="6036">
          <cell r="A6036" t="str">
            <v>FAL0033</v>
          </cell>
          <cell r="B6036" t="str">
            <v>Steel Wheel MS brand 4 inc (F)</v>
          </cell>
          <cell r="D6036" t="str">
            <v>EA</v>
          </cell>
        </row>
        <row r="6037">
          <cell r="A6037" t="str">
            <v>FAC0053</v>
          </cell>
          <cell r="B6037" t="str">
            <v>NOZZLE CLEANER</v>
          </cell>
          <cell r="D6037" t="str">
            <v>EA</v>
          </cell>
        </row>
        <row r="6038">
          <cell r="A6038" t="str">
            <v>FAC0168</v>
          </cell>
          <cell r="B6038" t="str">
            <v>ALUMINA CERAMIC CUPS #6</v>
          </cell>
          <cell r="D6038" t="str">
            <v>EA</v>
          </cell>
        </row>
        <row r="6039">
          <cell r="A6039" t="str">
            <v>FAC0169</v>
          </cell>
          <cell r="B6039" t="str">
            <v>ALUMINA CERAMIC CUPS #8</v>
          </cell>
          <cell r="D6039" t="str">
            <v>EA</v>
          </cell>
        </row>
        <row r="6040">
          <cell r="A6040" t="str">
            <v>FAC0334</v>
          </cell>
          <cell r="B6040" t="str">
            <v>ALUMINA CERAMIC CUPS #7</v>
          </cell>
          <cell r="D6040" t="str">
            <v>EA</v>
          </cell>
        </row>
        <row r="6041">
          <cell r="A6041" t="str">
            <v>WLC1005</v>
          </cell>
          <cell r="B6041" t="str">
            <v>COLLET BODY 3.2 MM. (TT-10N28)</v>
          </cell>
          <cell r="D6041" t="str">
            <v>EA</v>
          </cell>
        </row>
        <row r="6042">
          <cell r="A6042" t="str">
            <v>WLC1006</v>
          </cell>
          <cell r="B6042" t="str">
            <v>COLLET 3.2 MM. (TT-10N25)</v>
          </cell>
          <cell r="D6042" t="str">
            <v>EA</v>
          </cell>
        </row>
        <row r="6043">
          <cell r="A6043" t="str">
            <v>WLC2002</v>
          </cell>
          <cell r="B6043" t="str">
            <v>CONTACT TIP 1.2 MIG STEEL TWECO NO.14-45</v>
          </cell>
          <cell r="D6043" t="str">
            <v>EA</v>
          </cell>
        </row>
        <row r="6044">
          <cell r="A6044" t="str">
            <v>RSL-0103</v>
          </cell>
          <cell r="B6044" t="str">
            <v>H-BEAM,UB 356 x171x57 KG/me S355JR</v>
          </cell>
          <cell r="D6044" t="str">
            <v>ME</v>
          </cell>
        </row>
        <row r="6045">
          <cell r="A6045" t="str">
            <v>250-0137-011-T</v>
          </cell>
          <cell r="B6045" t="str">
            <v>M24x3.0 NYLON LOCKNUT YORK#LN24/300</v>
          </cell>
          <cell r="D6045" t="str">
            <v>EA</v>
          </cell>
        </row>
        <row r="6046">
          <cell r="A6046" t="str">
            <v>250-0137-014-T</v>
          </cell>
          <cell r="B6046" t="str">
            <v>FIXED TORQUE ARM YORK #901100/395</v>
          </cell>
          <cell r="D6046" t="str">
            <v>EA</v>
          </cell>
        </row>
        <row r="6047">
          <cell r="A6047" t="str">
            <v>250-0137-015-T</v>
          </cell>
          <cell r="B6047" t="str">
            <v>ADJ.TORQUE ARM ASS'Y #SB901111/01</v>
          </cell>
          <cell r="D6047" t="str">
            <v>EA</v>
          </cell>
        </row>
        <row r="6048">
          <cell r="A6048" t="str">
            <v>250-0137-021-T</v>
          </cell>
          <cell r="B6048" t="str">
            <v>FIXED TORQUE ARM YORK#901100/550</v>
          </cell>
          <cell r="D6048" t="str">
            <v>EA</v>
          </cell>
        </row>
        <row r="6049">
          <cell r="A6049" t="str">
            <v>250-0137-022-T</v>
          </cell>
          <cell r="B6049" t="str">
            <v>ADJ.TORQUE ARM ASS'Y YORK#SB901111/03</v>
          </cell>
          <cell r="D6049" t="str">
            <v>EA</v>
          </cell>
        </row>
        <row r="6050">
          <cell r="A6050" t="str">
            <v>250-0137-029-T</v>
          </cell>
          <cell r="B6050" t="str">
            <v>TORQUE ARM PIN YORK#930017</v>
          </cell>
          <cell r="D6050" t="str">
            <v>EA</v>
          </cell>
        </row>
        <row r="6051">
          <cell r="A6051" t="str">
            <v>250-0137-031-T</v>
          </cell>
          <cell r="B6051" t="str">
            <v>TORQUE ARM WASHER YORK#901010</v>
          </cell>
          <cell r="D6051" t="str">
            <v>EA</v>
          </cell>
        </row>
        <row r="6052">
          <cell r="A6052" t="str">
            <v>250-0137-048-T</v>
          </cell>
          <cell r="B6052" t="str">
            <v>SPRING SEAT YORK #900008</v>
          </cell>
          <cell r="D6052" t="str">
            <v>EA</v>
          </cell>
        </row>
        <row r="6053">
          <cell r="A6053" t="str">
            <v>250-0137-049-T</v>
          </cell>
          <cell r="B6053" t="str">
            <v>EQUALISER BUSH YORK#901020P(POLY)</v>
          </cell>
          <cell r="D6053" t="str">
            <v>EA</v>
          </cell>
        </row>
        <row r="6054">
          <cell r="A6054" t="str">
            <v>250-0137-050-T</v>
          </cell>
          <cell r="B6054" t="str">
            <v>M12x1.75x030H.T HEX.BOLT#HB12/175/030</v>
          </cell>
          <cell r="D6054" t="str">
            <v>EA</v>
          </cell>
        </row>
        <row r="6055">
          <cell r="A6055" t="str">
            <v>250-0137-051-T</v>
          </cell>
          <cell r="B6055" t="str">
            <v>M12x1.75x65H.T HEX.BOLT#HB12/175/065</v>
          </cell>
          <cell r="D6055" t="str">
            <v>EA</v>
          </cell>
        </row>
        <row r="6056">
          <cell r="A6056" t="str">
            <v>9002-0006-T</v>
          </cell>
          <cell r="B6056" t="str">
            <v>AUTO SLACK ADJUSTER 730104/5 YORK</v>
          </cell>
          <cell r="D6056" t="str">
            <v>EA</v>
          </cell>
        </row>
        <row r="6057">
          <cell r="A6057" t="str">
            <v>9007-0167-001-T</v>
          </cell>
          <cell r="B6057" t="str">
            <v>AXLE YORK 6"SQ, 5021MK5 1850TRACK</v>
          </cell>
          <cell r="D6057" t="str">
            <v>EA</v>
          </cell>
        </row>
        <row r="6058">
          <cell r="A6058" t="str">
            <v>9032-0011-T</v>
          </cell>
          <cell r="B6058" t="str">
            <v>AIR BAG YORK 505859/03</v>
          </cell>
          <cell r="D6058" t="str">
            <v>EA</v>
          </cell>
        </row>
        <row r="6059">
          <cell r="A6059" t="str">
            <v>9037-0015-T</v>
          </cell>
          <cell r="B6059" t="str">
            <v>BEARING OUTER YORK (2021) #786116</v>
          </cell>
          <cell r="D6059" t="str">
            <v>EA</v>
          </cell>
        </row>
        <row r="6060">
          <cell r="A6060" t="str">
            <v>9037-0016-T</v>
          </cell>
          <cell r="B6060" t="str">
            <v>BEARING INNER YORK (2021) #786117</v>
          </cell>
          <cell r="D6060" t="str">
            <v>EA</v>
          </cell>
        </row>
        <row r="6061">
          <cell r="A6061" t="str">
            <v>9043-0040-005-T</v>
          </cell>
          <cell r="B6061" t="str">
            <v>No. CSB12/175/030</v>
          </cell>
          <cell r="D6061" t="str">
            <v>EA</v>
          </cell>
        </row>
        <row r="6062">
          <cell r="A6062" t="str">
            <v>9043-0040-006-T</v>
          </cell>
          <cell r="B6062" t="str">
            <v>No. CSB12/175/050</v>
          </cell>
          <cell r="D6062" t="str">
            <v>EA</v>
          </cell>
        </row>
        <row r="6063">
          <cell r="A6063" t="str">
            <v>9043-0040-016-T</v>
          </cell>
          <cell r="B6063" t="str">
            <v>No. 773011/375</v>
          </cell>
          <cell r="D6063" t="str">
            <v>EA</v>
          </cell>
        </row>
        <row r="6064">
          <cell r="A6064" t="str">
            <v>9043-0063-T</v>
          </cell>
          <cell r="B6064" t="str">
            <v>BOLT PIVOT EQUALIZER YORK#785055 KIT</v>
          </cell>
          <cell r="D6064" t="str">
            <v>EA</v>
          </cell>
        </row>
        <row r="6065">
          <cell r="A6065" t="str">
            <v>9051-0023-T</v>
          </cell>
          <cell r="B6065" t="str">
            <v>BUSH TORQUE ARM (POLY) #770701P FOR YORK</v>
          </cell>
          <cell r="D6065" t="str">
            <v>EA</v>
          </cell>
        </row>
        <row r="6066">
          <cell r="A6066" t="str">
            <v>9051-0046-T</v>
          </cell>
          <cell r="B6066" t="str">
            <v>BUSH PIVOT TECAIR3 #506242</v>
          </cell>
          <cell r="D6066" t="str">
            <v>EA</v>
          </cell>
        </row>
        <row r="6067">
          <cell r="A6067" t="str">
            <v>9118-0033-T</v>
          </cell>
          <cell r="B6067" t="str">
            <v>CAP HUB (YORK/YTE) #786215</v>
          </cell>
          <cell r="D6067" t="str">
            <v>EA</v>
          </cell>
        </row>
        <row r="6068">
          <cell r="A6068" t="str">
            <v>9122-0013-T</v>
          </cell>
          <cell r="B6068" t="str">
            <v>BRAKE CHAMBER YORK T30/30 YTE #A801009</v>
          </cell>
          <cell r="D6068" t="str">
            <v>EA</v>
          </cell>
        </row>
        <row r="6069">
          <cell r="A6069" t="str">
            <v>9122-0038-T</v>
          </cell>
          <cell r="B6069" t="str">
            <v>BRAKE CHAMBER, T24/30 SORL#35309010470</v>
          </cell>
          <cell r="D6069" t="str">
            <v>EA</v>
          </cell>
        </row>
        <row r="6070">
          <cell r="A6070" t="str">
            <v>9125-0026-001-T</v>
          </cell>
          <cell r="B6070" t="str">
            <v>BOTTOM CLAMP - MACHINING YORK #790546</v>
          </cell>
          <cell r="D6070" t="str">
            <v>EA</v>
          </cell>
        </row>
        <row r="6071">
          <cell r="A6071" t="str">
            <v>9263-0003-T</v>
          </cell>
          <cell r="B6071" t="str">
            <v>EQUALIZER HANGER-1360mm. YORK#900202</v>
          </cell>
          <cell r="D6071" t="str">
            <v>EA</v>
          </cell>
        </row>
        <row r="6072">
          <cell r="A6072" t="str">
            <v>9263-0006-T</v>
          </cell>
          <cell r="B6072" t="str">
            <v>EQUALISER SHAFT KIT YORK #900418 YTE75</v>
          </cell>
          <cell r="D6072" t="str">
            <v>EA</v>
          </cell>
        </row>
        <row r="6073">
          <cell r="A6073" t="str">
            <v>9379-0016-T</v>
          </cell>
          <cell r="B6073" t="str">
            <v>HANGER FRONT YORK #900201 FOR YTE75</v>
          </cell>
          <cell r="D6073" t="str">
            <v>EA</v>
          </cell>
        </row>
        <row r="6074">
          <cell r="A6074" t="str">
            <v>9379-0018-T</v>
          </cell>
          <cell r="B6074" t="str">
            <v>HANGER REAR YORK#900203</v>
          </cell>
          <cell r="D6074" t="str">
            <v>EA</v>
          </cell>
        </row>
        <row r="6075">
          <cell r="A6075" t="str">
            <v>9393-0008-001-T</v>
          </cell>
          <cell r="B6075" t="str">
            <v>HUB MACHINING 10X335 T YORK No. 785857</v>
          </cell>
          <cell r="D6075" t="str">
            <v>EA</v>
          </cell>
        </row>
        <row r="6076">
          <cell r="A6076" t="str">
            <v>9394-0015-T</v>
          </cell>
          <cell r="B6076" t="str">
            <v>HUBODOMETER DIGITAL #6009999 11 R22.5</v>
          </cell>
          <cell r="D6076" t="str">
            <v>EA</v>
          </cell>
        </row>
        <row r="6077">
          <cell r="A6077" t="str">
            <v>9394-0017-T</v>
          </cell>
          <cell r="B6077" t="str">
            <v>HUBODOMETER, DIG. YORK # Y-600-9999</v>
          </cell>
          <cell r="D6077" t="str">
            <v>EA</v>
          </cell>
        </row>
        <row r="6078">
          <cell r="A6078" t="str">
            <v>9562-0011-T</v>
          </cell>
          <cell r="B6078" t="str">
            <v>NUT WHEEL RH (YORK #502917)</v>
          </cell>
          <cell r="D6078" t="str">
            <v>EA</v>
          </cell>
        </row>
        <row r="6079">
          <cell r="A6079" t="str">
            <v>9562-0033-002-T</v>
          </cell>
          <cell r="B6079" t="str">
            <v>No. 789257</v>
          </cell>
          <cell r="D6079" t="str">
            <v>EA</v>
          </cell>
        </row>
        <row r="6080">
          <cell r="A6080" t="str">
            <v>9562-0057-T</v>
          </cell>
          <cell r="B6080" t="str">
            <v>NUT,TEMPER-LOCK NUT 2.50" #Y-DN614976</v>
          </cell>
          <cell r="D6080" t="str">
            <v>EA</v>
          </cell>
        </row>
        <row r="6081">
          <cell r="A6081" t="str">
            <v>9562-0058-T</v>
          </cell>
          <cell r="B6081" t="str">
            <v>NUT,WHEEL ISO YORK#502017</v>
          </cell>
          <cell r="D6081" t="str">
            <v>EA</v>
          </cell>
        </row>
        <row r="6082">
          <cell r="A6082" t="str">
            <v>9676-0006-T</v>
          </cell>
          <cell r="B6082" t="str">
            <v>ROLLER RETAINER SPRING</v>
          </cell>
          <cell r="D6082" t="str">
            <v>EA</v>
          </cell>
        </row>
        <row r="6083">
          <cell r="A6083" t="str">
            <v>9676-0007-T</v>
          </cell>
          <cell r="B6083" t="str">
            <v>CAM ROLLER RETAINER</v>
          </cell>
          <cell r="D6083" t="str">
            <v>EA</v>
          </cell>
        </row>
        <row r="6084">
          <cell r="A6084" t="str">
            <v>9678-0016-001-T</v>
          </cell>
          <cell r="B6084" t="str">
            <v>RUBBER DIA.FOR BRAKE CHAMBER,24</v>
          </cell>
          <cell r="D6084" t="str">
            <v>EA</v>
          </cell>
        </row>
        <row r="6085">
          <cell r="A6085" t="str">
            <v>9678-0016-002-T</v>
          </cell>
          <cell r="B6085" t="str">
            <v>RUBBER DIA.FOR BRAKE CHAMBER,30</v>
          </cell>
          <cell r="D6085" t="str">
            <v>EA</v>
          </cell>
        </row>
        <row r="6086">
          <cell r="A6086" t="str">
            <v>9745-0025-T</v>
          </cell>
          <cell r="B6086" t="str">
            <v>AIR SPRING LIFT KIT YORK#506324/01</v>
          </cell>
          <cell r="D6086" t="str">
            <v>EA</v>
          </cell>
        </row>
        <row r="6087">
          <cell r="A6087" t="str">
            <v>9745-0027-006-T</v>
          </cell>
          <cell r="B6087" t="str">
            <v>AIR SPRING MTG PLATE_LH YORK #790530/L</v>
          </cell>
          <cell r="D6087" t="str">
            <v>EA</v>
          </cell>
        </row>
        <row r="6088">
          <cell r="A6088" t="str">
            <v>9745-0027-007-T</v>
          </cell>
          <cell r="B6088" t="str">
            <v>AIR SPRING MTG PLATE_RH YORK #790530/R</v>
          </cell>
          <cell r="D6088" t="str">
            <v>EA</v>
          </cell>
        </row>
        <row r="6089">
          <cell r="A6089" t="str">
            <v>9745-0036-T</v>
          </cell>
          <cell r="B6089" t="str">
            <v>SPRING LEAF 107x7.5x1.3 YORK#787505</v>
          </cell>
          <cell r="D6089" t="str">
            <v>EA</v>
          </cell>
        </row>
        <row r="6090">
          <cell r="A6090" t="str">
            <v>9745-0043-T</v>
          </cell>
          <cell r="B6090" t="str">
            <v>SPRING,9LEAF ,YORK #787505</v>
          </cell>
          <cell r="D6090" t="str">
            <v>EA</v>
          </cell>
        </row>
        <row r="6091">
          <cell r="A6091" t="str">
            <v>9745-0058-T</v>
          </cell>
          <cell r="B6091" t="str">
            <v>SPRING SEAT &amp; BOTTOM MTG LUG WLEDING - T</v>
          </cell>
          <cell r="D6091" t="str">
            <v>EA</v>
          </cell>
        </row>
        <row r="6092">
          <cell r="A6092" t="str">
            <v>9754-0005-T</v>
          </cell>
          <cell r="B6092" t="str">
            <v>STUD WHEEL LH (786111and502917) ISO TYPE</v>
          </cell>
          <cell r="D6092" t="str">
            <v>EA</v>
          </cell>
        </row>
        <row r="6093">
          <cell r="A6093" t="str">
            <v>9754-0014-001-T</v>
          </cell>
          <cell r="B6093" t="str">
            <v>M22x l.5x l25 WHEEL STUD YORK #785862</v>
          </cell>
          <cell r="D6093" t="str">
            <v>EA</v>
          </cell>
        </row>
        <row r="6094">
          <cell r="A6094" t="str">
            <v>9757-0099-T</v>
          </cell>
          <cell r="B6094" t="str">
            <v>SUSP.YTE75 TANDEM B912008/01P 6"SQ, 8L</v>
          </cell>
          <cell r="D6094" t="str">
            <v>EA</v>
          </cell>
        </row>
        <row r="6095">
          <cell r="A6095" t="str">
            <v>9757-0144-T</v>
          </cell>
          <cell r="B6095" t="str">
            <v>SKD-TA11U400SSA0 Tacair 1 400RH.</v>
          </cell>
          <cell r="D6095" t="str">
            <v>EA</v>
          </cell>
        </row>
        <row r="6096">
          <cell r="A6096" t="str">
            <v>9757-0145-T</v>
          </cell>
          <cell r="B6096" t="str">
            <v>TAL-2A-00 AXLE LIFT</v>
          </cell>
          <cell r="D6096" t="str">
            <v>EA</v>
          </cell>
        </row>
        <row r="6097">
          <cell r="A6097" t="str">
            <v>9941-0147-001-T</v>
          </cell>
          <cell r="B6097" t="str">
            <v>VALVE LEVELING WABCO#464 006 002 0</v>
          </cell>
          <cell r="D6097" t="str">
            <v>EA</v>
          </cell>
        </row>
        <row r="6098">
          <cell r="A6098" t="str">
            <v>9537-0007-002-T</v>
          </cell>
          <cell r="B6098" t="str">
            <v>FLOW"LC METER"M7-G-1  2"NPT 380LPM/PRINT</v>
          </cell>
          <cell r="D6098" t="str">
            <v>EA</v>
          </cell>
        </row>
        <row r="6099">
          <cell r="A6099" t="str">
            <v>9539-0007-T</v>
          </cell>
          <cell r="B6099" t="str">
            <v>FLOW"LC METER"M7-C-1SIZE 2"NPT 380 LPM</v>
          </cell>
          <cell r="D6099" t="str">
            <v>EA</v>
          </cell>
        </row>
        <row r="6100">
          <cell r="A6100" t="str">
            <v>9594-0015-T</v>
          </cell>
          <cell r="B6100" t="str">
            <v>PUMP ROTARY LUBE HYGIENICALLY #RTP20HE</v>
          </cell>
          <cell r="D6100" t="str">
            <v>EA</v>
          </cell>
        </row>
        <row r="6101">
          <cell r="A6101" t="str">
            <v>212-0288-001-T</v>
          </cell>
          <cell r="B6101" t="str">
            <v>DECAL"SPILL KIT" BOX HARD PLASTIC PLATE</v>
          </cell>
          <cell r="D6101" t="str">
            <v>EA</v>
          </cell>
        </row>
        <row r="6102">
          <cell r="A6102" t="str">
            <v>212-0310-001-T</v>
          </cell>
          <cell r="B6102" t="str">
            <v>DECAL"MAX LOADING @2500 LT/MIN</v>
          </cell>
          <cell r="D6102" t="str">
            <v>EA</v>
          </cell>
        </row>
        <row r="6103">
          <cell r="A6103" t="str">
            <v>212-0311-T</v>
          </cell>
          <cell r="B6103" t="str">
            <v>DECAL"AXLE LIFT CONTROLER"</v>
          </cell>
          <cell r="D6103" t="str">
            <v>EA</v>
          </cell>
        </row>
        <row r="6104">
          <cell r="A6104" t="str">
            <v>212-0312-T</v>
          </cell>
          <cell r="B6104" t="str">
            <v>DECAL"PEMUTUS DARURAT)</v>
          </cell>
          <cell r="D6104" t="str">
            <v>EA</v>
          </cell>
        </row>
        <row r="6105">
          <cell r="A6105" t="str">
            <v>FAC0604</v>
          </cell>
          <cell r="B6105" t="str">
            <v>ENDMILL SHANK 9.5 mm. No. XXL128</v>
          </cell>
          <cell r="D6105" t="str">
            <v>EA</v>
          </cell>
        </row>
        <row r="6106">
          <cell r="A6106" t="str">
            <v>FAC0606</v>
          </cell>
          <cell r="B6106" t="str">
            <v>ENDMILL SHANK 6.0 mm. NO. SA-3M</v>
          </cell>
          <cell r="D6106" t="str">
            <v>EA</v>
          </cell>
        </row>
        <row r="6107">
          <cell r="A6107" t="str">
            <v>134-7494</v>
          </cell>
          <cell r="B6107" t="str">
            <v>TOP PLATE AL. C-PAD</v>
          </cell>
          <cell r="D6107" t="str">
            <v>EA</v>
          </cell>
        </row>
        <row r="6108">
          <cell r="A6108" t="str">
            <v>134-7495</v>
          </cell>
          <cell r="B6108" t="str">
            <v>BOTTOM P[LATE AL. C-PAD</v>
          </cell>
          <cell r="D6108" t="str">
            <v>EA</v>
          </cell>
        </row>
        <row r="6109">
          <cell r="A6109" t="str">
            <v>9043-0066-T</v>
          </cell>
          <cell r="B6109" t="str">
            <v>BOLT,HEX 5-12" x5/8" UNF #000102</v>
          </cell>
          <cell r="D6109" t="str">
            <v>EA</v>
          </cell>
        </row>
        <row r="6110">
          <cell r="A6110" t="str">
            <v>9043-0067-T</v>
          </cell>
          <cell r="B6110" t="str">
            <v>BOLT,HEX 6-1/2" x1" UNF #000114</v>
          </cell>
          <cell r="D6110" t="str">
            <v>EA</v>
          </cell>
        </row>
        <row r="6111">
          <cell r="A6111" t="str">
            <v>9043-0068-001-T</v>
          </cell>
          <cell r="B6111" t="str">
            <v>U-BOLT 7/8 x DIA. 3" x L16" #1516301</v>
          </cell>
          <cell r="D6111" t="str">
            <v>EA</v>
          </cell>
        </row>
        <row r="6112">
          <cell r="A6112" t="str">
            <v>9043-0068-T</v>
          </cell>
          <cell r="B6112" t="str">
            <v>U-BOLT 7/8 x DIA. 3" x L14" #1624601-REY</v>
          </cell>
          <cell r="D6112" t="str">
            <v>EA</v>
          </cell>
        </row>
        <row r="6113">
          <cell r="A6113" t="str">
            <v>9047-0096-T</v>
          </cell>
          <cell r="B6113" t="str">
            <v>BRAKE KIT WABCO EBS 4S/3M LEAD TRAILER</v>
          </cell>
          <cell r="D6113" t="str">
            <v>EA</v>
          </cell>
        </row>
        <row r="6114">
          <cell r="A6114" t="str">
            <v>9047-0097-T</v>
          </cell>
          <cell r="B6114" t="str">
            <v>BRAKE KIT WABCO EBS 4S/3M TAG TRAILER</v>
          </cell>
          <cell r="D6114" t="str">
            <v>EA</v>
          </cell>
        </row>
        <row r="6115">
          <cell r="A6115" t="str">
            <v>9047-0100-T</v>
          </cell>
          <cell r="B6115" t="str">
            <v>BRAKE KIT WABCO EBS 4S/2M TAG TRAILER</v>
          </cell>
          <cell r="D6115" t="str">
            <v>EA</v>
          </cell>
        </row>
        <row r="6116">
          <cell r="A6116" t="str">
            <v>9117-0056-040-T</v>
          </cell>
          <cell r="B6116" t="str">
            <v>CABLE,TASC CONNECTION WABCO #4494430400</v>
          </cell>
          <cell r="D6116" t="str">
            <v>EA</v>
          </cell>
        </row>
        <row r="6117">
          <cell r="A6117" t="str">
            <v>9117-0059-T</v>
          </cell>
          <cell r="B6117" t="str">
            <v>CABLE WITH SOCKET WABCO #449 535 060 0</v>
          </cell>
          <cell r="D6117" t="str">
            <v>EA</v>
          </cell>
        </row>
        <row r="6118">
          <cell r="A6118" t="str">
            <v>9117-0066-T</v>
          </cell>
          <cell r="B6118" t="str">
            <v>EBS 3rd Modulator cable #449/429/030/0</v>
          </cell>
          <cell r="D6118" t="str">
            <v>EA</v>
          </cell>
        </row>
        <row r="6119">
          <cell r="A6119" t="str">
            <v>9292-0003-064-T</v>
          </cell>
          <cell r="B6119" t="str">
            <v>FITTING PUSH IN ELB SWI BRASS 15mmxM22</v>
          </cell>
          <cell r="D6119" t="str">
            <v>EA</v>
          </cell>
        </row>
        <row r="6120">
          <cell r="A6120" t="str">
            <v>9500-0027-T</v>
          </cell>
          <cell r="B6120" t="str">
            <v>LANDING LEG SAF Holland Mark V Leg#LGS1A</v>
          </cell>
          <cell r="D6120" t="str">
            <v>EA</v>
          </cell>
        </row>
        <row r="6121">
          <cell r="A6121" t="str">
            <v>9562-0055-001-T</v>
          </cell>
          <cell r="B6121" t="str">
            <v>NUT,LOCK 5/8" UNF #1434501-REY</v>
          </cell>
          <cell r="D6121" t="str">
            <v>EA</v>
          </cell>
        </row>
        <row r="6122">
          <cell r="A6122" t="str">
            <v>9562-0055-T</v>
          </cell>
          <cell r="B6122" t="str">
            <v>NUT,LOCK 5/8" UNF #000207</v>
          </cell>
          <cell r="D6122" t="str">
            <v>EA</v>
          </cell>
        </row>
        <row r="6123">
          <cell r="A6123" t="str">
            <v>9562-0056-T</v>
          </cell>
          <cell r="B6123" t="str">
            <v>NUT, FLANGE LOCKNUT 1" UNF #027401</v>
          </cell>
          <cell r="D6123" t="str">
            <v>EA</v>
          </cell>
        </row>
        <row r="6124">
          <cell r="A6124" t="str">
            <v>9674-0013-T</v>
          </cell>
          <cell r="B6124" t="str">
            <v>AIR RESERVOIR ALUMINUM 46 LT# 9TA3104600</v>
          </cell>
          <cell r="D6124" t="str">
            <v>EA</v>
          </cell>
        </row>
        <row r="6125">
          <cell r="A6125" t="str">
            <v>9681-0017-T</v>
          </cell>
          <cell r="B6125" t="str">
            <v>METRIC O-RING N70 18X2</v>
          </cell>
          <cell r="D6125" t="str">
            <v>EA</v>
          </cell>
        </row>
        <row r="6126">
          <cell r="A6126" t="str">
            <v>9681-0018-T</v>
          </cell>
          <cell r="B6126" t="str">
            <v>METRIC O-RING N70 24X2</v>
          </cell>
          <cell r="D6126" t="str">
            <v>EA</v>
          </cell>
        </row>
        <row r="6127">
          <cell r="A6127" t="str">
            <v>9681-0019-T</v>
          </cell>
          <cell r="B6127" t="str">
            <v>HEXHEAD BOLT M6X50ZP SKT</v>
          </cell>
          <cell r="D6127" t="str">
            <v>EA</v>
          </cell>
        </row>
        <row r="6128">
          <cell r="A6128" t="str">
            <v>9726-0101-T</v>
          </cell>
          <cell r="B6128" t="str">
            <v>EBS 3rd MODULATOR REPAIR SEAL</v>
          </cell>
          <cell r="D6128" t="str">
            <v>EA</v>
          </cell>
        </row>
        <row r="6129">
          <cell r="A6129" t="str">
            <v>9745-0048-T</v>
          </cell>
          <cell r="B6129" t="str">
            <v>SPRING ROLLER 3-1/8" LONG #074101</v>
          </cell>
          <cell r="D6129" t="str">
            <v>EA</v>
          </cell>
        </row>
        <row r="6130">
          <cell r="A6130" t="str">
            <v>9745-0049-T</v>
          </cell>
          <cell r="B6130" t="str">
            <v>SPRING, THREE LEAF LOW ARCH #007902</v>
          </cell>
          <cell r="D6130" t="str">
            <v>EA</v>
          </cell>
        </row>
        <row r="6131">
          <cell r="A6131" t="str">
            <v>9757-0123-T</v>
          </cell>
          <cell r="B6131" t="str">
            <v>SUSP.&amp;AXLE SAF ZI9-19W-IO42,Track 1872,</v>
          </cell>
          <cell r="D6131" t="str">
            <v>EA</v>
          </cell>
        </row>
        <row r="6132">
          <cell r="A6132" t="str">
            <v>9757-0124-T</v>
          </cell>
          <cell r="B6132" t="str">
            <v>SUSP.&amp;AXLE SAF ZIL9-19W-M42,Track 1869,</v>
          </cell>
          <cell r="D6132" t="str">
            <v>EA</v>
          </cell>
        </row>
        <row r="6133">
          <cell r="A6133" t="str">
            <v>9757-0130-T</v>
          </cell>
          <cell r="B6133" t="str">
            <v>AXLE AF NG IO35 BI9-19W,T-2040</v>
          </cell>
          <cell r="D6133" t="str">
            <v>EA</v>
          </cell>
        </row>
        <row r="6134">
          <cell r="A6134" t="str">
            <v>9757-0132-T</v>
          </cell>
          <cell r="B6134" t="str">
            <v>AXLE AF NG IO35 BIL9-19W,T-2040</v>
          </cell>
          <cell r="D6134" t="str">
            <v>EA</v>
          </cell>
        </row>
        <row r="6135">
          <cell r="A6135" t="str">
            <v>9757-0133-T</v>
          </cell>
          <cell r="B6135" t="str">
            <v>Air Supp Kit Semi Metric with RHV&amp;SLK M2</v>
          </cell>
          <cell r="D6135" t="str">
            <v>EA</v>
          </cell>
        </row>
        <row r="6136">
          <cell r="A6136" t="str">
            <v>9941-0292-T</v>
          </cell>
          <cell r="B6136" t="str">
            <v>STEER AXLE LOCK KIT. SAF #SAL07 DWG40551</v>
          </cell>
          <cell r="D6136" t="str">
            <v>EA</v>
          </cell>
        </row>
        <row r="6137">
          <cell r="A6137" t="str">
            <v>9941-0304-T</v>
          </cell>
          <cell r="B6137" t="str">
            <v>VALVE RELAY MODULATOR WABCO#480 2072 020</v>
          </cell>
          <cell r="D6137" t="str">
            <v>EA</v>
          </cell>
        </row>
        <row r="6138">
          <cell r="A6138" t="str">
            <v>9941-0307-T</v>
          </cell>
          <cell r="B6138" t="str">
            <v>PNEUMATIC EXT MODULE #4615130020</v>
          </cell>
          <cell r="D6138" t="str">
            <v>EA</v>
          </cell>
        </row>
        <row r="6139">
          <cell r="A6139" t="str">
            <v>9965-0037-T</v>
          </cell>
          <cell r="B6139" t="str">
            <v>WASHER FLAT 7/8" #T7292</v>
          </cell>
          <cell r="D6139" t="str">
            <v>EA</v>
          </cell>
        </row>
        <row r="6140">
          <cell r="A6140" t="str">
            <v>900-0174-T</v>
          </cell>
          <cell r="B6140" t="str">
            <v>SINCLAIR PAINT BLACK2COMPONENT A+B 16823</v>
          </cell>
          <cell r="D6140" t="str">
            <v>SET</v>
          </cell>
        </row>
        <row r="6141">
          <cell r="A6141" t="str">
            <v>9591-0037-T</v>
          </cell>
          <cell r="B6141" t="str">
            <v>EPOXY PRIMER (A+B) GREY#L79419 NON GROSS</v>
          </cell>
          <cell r="D6141" t="str">
            <v>GA</v>
          </cell>
        </row>
        <row r="6142">
          <cell r="A6142" t="str">
            <v>9591-0038-T</v>
          </cell>
          <cell r="B6142" t="str">
            <v>EPOXY THINNER #47063 (FOR EPOXY PRIMER)</v>
          </cell>
          <cell r="D6142" t="str">
            <v>GA</v>
          </cell>
        </row>
        <row r="6143">
          <cell r="A6143" t="str">
            <v>9591-0039-T</v>
          </cell>
          <cell r="B6143" t="str">
            <v>P.U. GREY (16774A+16774B) #SINCLAIR</v>
          </cell>
          <cell r="D6143" t="str">
            <v>GA</v>
          </cell>
        </row>
        <row r="6144">
          <cell r="A6144" t="str">
            <v>9591-0040-T</v>
          </cell>
          <cell r="B6144" t="str">
            <v>P.U. THINNER #470285 (P.U. GREY/BLACK)</v>
          </cell>
          <cell r="D6144" t="str">
            <v>GA</v>
          </cell>
        </row>
        <row r="6145">
          <cell r="A6145" t="str">
            <v>9591-0042-T</v>
          </cell>
          <cell r="B6145" t="str">
            <v>EPOXY ENAMEL (A+B), GREY #41775 GLOSSY</v>
          </cell>
          <cell r="D6145" t="str">
            <v>GA</v>
          </cell>
        </row>
        <row r="6146">
          <cell r="A6146" t="str">
            <v>9591-0051-T</v>
          </cell>
          <cell r="B6146" t="str">
            <v>EPOXY PRIMER (A+B), GREY#41770 NON GROSS</v>
          </cell>
          <cell r="D6146" t="str">
            <v>GA</v>
          </cell>
        </row>
        <row r="6147">
          <cell r="A6147" t="str">
            <v>9591-0094-T</v>
          </cell>
          <cell r="B6147" t="str">
            <v>PAINT, PUFLAT 877U,SILVER A+B, CODE16731</v>
          </cell>
          <cell r="D6147" t="str">
            <v>GA</v>
          </cell>
        </row>
        <row r="6148">
          <cell r="A6148" t="str">
            <v>FAC0573</v>
          </cell>
          <cell r="B6148" t="str">
            <v>EPOXY PRIMER PAINT (A+B), GREY #L79419</v>
          </cell>
          <cell r="D6148" t="str">
            <v>GA</v>
          </cell>
        </row>
        <row r="6149">
          <cell r="A6149" t="str">
            <v>FAC0574</v>
          </cell>
          <cell r="B6149" t="str">
            <v>EPOXY THINNER #47063 (FOR EPOXY PRIMER)</v>
          </cell>
          <cell r="D6149" t="str">
            <v>GA</v>
          </cell>
        </row>
        <row r="6150">
          <cell r="A6150" t="str">
            <v>FAC0575</v>
          </cell>
          <cell r="B6150" t="str">
            <v>P.U. GREY (A+B) #SINCLAIR</v>
          </cell>
          <cell r="D6150" t="str">
            <v>GA</v>
          </cell>
        </row>
        <row r="6151">
          <cell r="A6151" t="str">
            <v>FAC0576</v>
          </cell>
          <cell r="B6151" t="str">
            <v>P.U. THINNER #470285 (FOR P.U. GREY)</v>
          </cell>
          <cell r="D6151" t="str">
            <v>GA</v>
          </cell>
        </row>
        <row r="6152">
          <cell r="A6152" t="str">
            <v>9542-0001-001-T</v>
          </cell>
          <cell r="B6152" t="str">
            <v>SPARK ARRESTOR FOR TRUCK INLET I.D. 4.5"</v>
          </cell>
          <cell r="D6152" t="str">
            <v>EA</v>
          </cell>
        </row>
        <row r="6153">
          <cell r="A6153" t="str">
            <v>9542-0001-T</v>
          </cell>
          <cell r="B6153" t="str">
            <v>SPARK ARRESTOR FOR TRUCK INLET I.D. 3.5"</v>
          </cell>
          <cell r="D6153" t="str">
            <v>EA</v>
          </cell>
        </row>
        <row r="6154">
          <cell r="A6154" t="str">
            <v>9267-0034-T</v>
          </cell>
          <cell r="B6154" t="str">
            <v>EXTR,ZEE,6061-T6 ALUM 12.5IN DEEP,200IN</v>
          </cell>
          <cell r="D6154" t="str">
            <v>EA</v>
          </cell>
        </row>
        <row r="6155">
          <cell r="A6155" t="str">
            <v>RAA-0102</v>
          </cell>
          <cell r="B6155" t="str">
            <v>6.0 x 2070 x 6077 mm AL5454 H32 (MF)</v>
          </cell>
          <cell r="D6155" t="str">
            <v>EA</v>
          </cell>
        </row>
        <row r="6156">
          <cell r="A6156" t="str">
            <v>RAA-0347</v>
          </cell>
          <cell r="B6156" t="str">
            <v>5.0mm x 1765mm x 6077mm AL5182 H111+FILM</v>
          </cell>
          <cell r="D6156" t="str">
            <v>EA</v>
          </cell>
        </row>
        <row r="6157">
          <cell r="A6157" t="str">
            <v>RAA-0362</v>
          </cell>
          <cell r="B6157" t="str">
            <v>8mm x 1524 x 3048mm AL 5182 H111</v>
          </cell>
          <cell r="D6157" t="str">
            <v>EA</v>
          </cell>
        </row>
        <row r="6158">
          <cell r="A6158" t="str">
            <v>RAA-0367</v>
          </cell>
          <cell r="B6158" t="str">
            <v>12.7mm x2000mm x6000mm AL 5083 H116</v>
          </cell>
          <cell r="D6158" t="str">
            <v>EA</v>
          </cell>
        </row>
        <row r="6159">
          <cell r="A6159" t="str">
            <v>RAA-0377</v>
          </cell>
          <cell r="B6159" t="str">
            <v>5.0mm x 1537mm x 6077mm AL5182 H111 BR</v>
          </cell>
          <cell r="D6159" t="str">
            <v>EA</v>
          </cell>
        </row>
        <row r="6160">
          <cell r="A6160" t="str">
            <v>RAA-0378</v>
          </cell>
          <cell r="B6160" t="str">
            <v>5.0mm x 1905mm x 6077mm AL5182 H111 BR</v>
          </cell>
          <cell r="D6160" t="str">
            <v>EA</v>
          </cell>
        </row>
        <row r="6161">
          <cell r="A6161" t="str">
            <v>RAA-0379</v>
          </cell>
          <cell r="B6161" t="str">
            <v>5.2mm x 2360mm x 2890mm AL5182 H111 BR</v>
          </cell>
          <cell r="D6161" t="str">
            <v>EA</v>
          </cell>
        </row>
        <row r="6162">
          <cell r="A6162" t="str">
            <v>RAA-0383</v>
          </cell>
          <cell r="B6162" t="str">
            <v>5.0mm x 1765mm x 6077mm AL5182H111 BR</v>
          </cell>
          <cell r="D6162" t="str">
            <v>EA</v>
          </cell>
        </row>
        <row r="6163">
          <cell r="A6163" t="str">
            <v>RAA-0399</v>
          </cell>
          <cell r="B6163" t="str">
            <v>6.0mm x 1524mm x 3048mm AL 5182 H111</v>
          </cell>
          <cell r="D6163" t="str">
            <v>EA</v>
          </cell>
        </row>
        <row r="6164">
          <cell r="A6164" t="str">
            <v>RAA-0400</v>
          </cell>
          <cell r="B6164" t="str">
            <v>8mm x 1220 x 2440mm AL 5182 H111</v>
          </cell>
          <cell r="D6164" t="str">
            <v>EA</v>
          </cell>
        </row>
        <row r="6165">
          <cell r="A6165" t="str">
            <v>RAA-0402</v>
          </cell>
          <cell r="B6165" t="str">
            <v>5mm x 1524mm x 3048mm AL 5182  H111</v>
          </cell>
          <cell r="D6165" t="str">
            <v>EA</v>
          </cell>
        </row>
        <row r="6166">
          <cell r="A6166" t="str">
            <v>RAA-0403</v>
          </cell>
          <cell r="B6166" t="str">
            <v>6.0mm x 2360mm x 2890mm AL5182 H111 BR</v>
          </cell>
          <cell r="D6166" t="str">
            <v>EA</v>
          </cell>
        </row>
        <row r="6167">
          <cell r="A6167" t="str">
            <v>RAA-0405</v>
          </cell>
          <cell r="B6167" t="str">
            <v>6.0mm x1537mm x6077mm AL 5182 H111</v>
          </cell>
          <cell r="D6167" t="str">
            <v>EA</v>
          </cell>
        </row>
        <row r="6168">
          <cell r="A6168" t="str">
            <v>RAA-0408</v>
          </cell>
          <cell r="B6168" t="str">
            <v>5.5mm x 2070mm x 6077mm AL 5182 H111</v>
          </cell>
          <cell r="D6168" t="str">
            <v>EA</v>
          </cell>
        </row>
        <row r="6169">
          <cell r="A6169" t="str">
            <v>RAA-0409</v>
          </cell>
          <cell r="B6169" t="str">
            <v>5.0mm x 1550mm x 6077mm AL5182 H111+FILM</v>
          </cell>
          <cell r="D6169" t="str">
            <v>EA</v>
          </cell>
        </row>
        <row r="6170">
          <cell r="A6170" t="str">
            <v>RAA-0413</v>
          </cell>
          <cell r="B6170" t="str">
            <v>5.0mm x 1660mm x 6077mm AL5182 H111+FILM</v>
          </cell>
          <cell r="D6170" t="str">
            <v>EA</v>
          </cell>
        </row>
        <row r="6171">
          <cell r="A6171" t="str">
            <v>RAA-0414</v>
          </cell>
          <cell r="B6171" t="str">
            <v>5.2mm x 2150mm x 2720mm AL 5182 H111</v>
          </cell>
          <cell r="D6171" t="str">
            <v>EA</v>
          </cell>
        </row>
        <row r="6172">
          <cell r="A6172" t="str">
            <v>RAA-0416</v>
          </cell>
          <cell r="B6172" t="str">
            <v>5.2mm x 2260mm x 2890mm AL 5182 H111</v>
          </cell>
          <cell r="D6172" t="str">
            <v>EA</v>
          </cell>
        </row>
        <row r="6173">
          <cell r="A6173" t="str">
            <v>RAA-0417</v>
          </cell>
          <cell r="B6173" t="str">
            <v>8mm x 1524 x 3048mm AL 5182 H111 BRIGHT</v>
          </cell>
          <cell r="D6173" t="str">
            <v>EA</v>
          </cell>
        </row>
        <row r="6174">
          <cell r="A6174" t="str">
            <v>RAA-0423</v>
          </cell>
          <cell r="B6174" t="str">
            <v>5.5 x 2439 x 2794 mm AL5454 O</v>
          </cell>
          <cell r="D6174" t="str">
            <v>EA</v>
          </cell>
        </row>
        <row r="6175">
          <cell r="A6175" t="str">
            <v>RAA-0424</v>
          </cell>
          <cell r="B6175" t="str">
            <v>5.5 x 1702 x 6077 mm AL5454 H32 BRIGHT</v>
          </cell>
          <cell r="D6175" t="str">
            <v>EA</v>
          </cell>
        </row>
        <row r="6176">
          <cell r="A6176" t="str">
            <v>9726-0053-T</v>
          </cell>
          <cell r="B6176" t="str">
            <v>SEAL VITON 10918V FOR GRV. COUPLER  876V</v>
          </cell>
          <cell r="D6176" t="str">
            <v>EA</v>
          </cell>
        </row>
        <row r="6177">
          <cell r="A6177" t="str">
            <v>272-0322-T</v>
          </cell>
          <cell r="B6177" t="str">
            <v>RT EXPENSE (X-RAY OR GAMMA-RAY)</v>
          </cell>
          <cell r="D6177" t="str">
            <v>EA</v>
          </cell>
        </row>
        <row r="6178">
          <cell r="A6178" t="str">
            <v>900-0209-T</v>
          </cell>
          <cell r="B6178" t="str">
            <v>TRANSPORTATION CHARGES</v>
          </cell>
          <cell r="D6178" t="str">
            <v>EA</v>
          </cell>
        </row>
        <row r="6179">
          <cell r="A6179" t="str">
            <v>900-0228-T</v>
          </cell>
          <cell r="B6179" t="str">
            <v>Miscellaneous expenses</v>
          </cell>
          <cell r="D6179" t="str">
            <v>EA</v>
          </cell>
        </row>
        <row r="6180">
          <cell r="A6180" t="str">
            <v>900-0245-T</v>
          </cell>
          <cell r="B6180" t="str">
            <v>X-RAY PREPARATION DOCUMENT FOR DOEB</v>
          </cell>
          <cell r="D6180" t="str">
            <v>EA</v>
          </cell>
        </row>
        <row r="6181">
          <cell r="A6181" t="str">
            <v>022-0124-001-T</v>
          </cell>
          <cell r="B6181" t="str">
            <v>USE P/N 9326-0048-002-T</v>
          </cell>
          <cell r="D6181" t="str">
            <v>EA</v>
          </cell>
        </row>
        <row r="6182">
          <cell r="A6182" t="str">
            <v>022-0125-T</v>
          </cell>
          <cell r="B6182" t="str">
            <v>USE P/N 9326-0043-002-T</v>
          </cell>
          <cell r="D6182" t="str">
            <v>EA</v>
          </cell>
        </row>
        <row r="6183">
          <cell r="A6183" t="str">
            <v>022-0129-T</v>
          </cell>
          <cell r="B6183" t="str">
            <v>GASKET M/H EMCO&amp;LIQUIP CORK&amp;BUNA 24H</v>
          </cell>
          <cell r="D6183" t="str">
            <v>EA</v>
          </cell>
        </row>
        <row r="6184">
          <cell r="A6184" t="str">
            <v>022-0130-002-T</v>
          </cell>
          <cell r="B6184" t="str">
            <v>GASKET OUTLET FOR SLV5, AROZ CORK&amp;BUNA</v>
          </cell>
          <cell r="D6184" t="str">
            <v>EA</v>
          </cell>
        </row>
        <row r="6185">
          <cell r="A6185" t="str">
            <v>022-0130-003-T</v>
          </cell>
          <cell r="B6185" t="str">
            <v>USE P/N 9326-0045-002-T</v>
          </cell>
          <cell r="D6185" t="str">
            <v>EA</v>
          </cell>
        </row>
        <row r="6186">
          <cell r="A6186" t="str">
            <v>022-0148-100-T</v>
          </cell>
          <cell r="B6186" t="str">
            <v>GASKET BUNA FOR 4"  TABLES E FLANGE</v>
          </cell>
          <cell r="D6186" t="str">
            <v>EA</v>
          </cell>
        </row>
        <row r="6187">
          <cell r="A6187" t="str">
            <v>022-0151-T</v>
          </cell>
          <cell r="B6187" t="str">
            <v>GASKET,FLANGE,BUNA-N,FOR 074-0237-T</v>
          </cell>
          <cell r="D6187" t="str">
            <v>EA</v>
          </cell>
        </row>
        <row r="6188">
          <cell r="A6188" t="str">
            <v>022-0160-T</v>
          </cell>
          <cell r="B6188" t="str">
            <v>GASKET VITON, FLANGE SUMP. W/SAMPLING</v>
          </cell>
          <cell r="D6188" t="str">
            <v>EA</v>
          </cell>
        </row>
        <row r="6189">
          <cell r="A6189" t="str">
            <v>022-0891-001</v>
          </cell>
          <cell r="B6189" t="str">
            <v>GASKET,FLANGE,4 IN,CORK &amp; BUNA 6.63IN OD</v>
          </cell>
          <cell r="D6189" t="str">
            <v>EA</v>
          </cell>
        </row>
        <row r="6190">
          <cell r="A6190" t="str">
            <v>RAA-0292</v>
          </cell>
          <cell r="B6190" t="str">
            <v>8.0 x 2159 x 2794 AL5454 O WITH FILM</v>
          </cell>
          <cell r="D6190" t="str">
            <v>EA</v>
          </cell>
        </row>
        <row r="6191">
          <cell r="A6191" t="str">
            <v>RAA-0333</v>
          </cell>
          <cell r="B6191" t="str">
            <v>5.2mm x 2360mm x 2890mm AL 5182 H111</v>
          </cell>
          <cell r="D6191" t="str">
            <v>EA</v>
          </cell>
        </row>
        <row r="6192">
          <cell r="A6192" t="str">
            <v>RAA-0398</v>
          </cell>
          <cell r="B6192" t="str">
            <v>25.4mm x1220mm x 2440mm AL 5182 H111</v>
          </cell>
          <cell r="D6192" t="str">
            <v>EA</v>
          </cell>
        </row>
        <row r="6193">
          <cell r="A6193" t="str">
            <v>RAA-0427</v>
          </cell>
          <cell r="B6193" t="str">
            <v>8.0 x1537 x 6077 mm AL 5454 H32</v>
          </cell>
          <cell r="D6193" t="str">
            <v>EA</v>
          </cell>
        </row>
        <row r="6194">
          <cell r="A6194" t="str">
            <v>9328-0014-001-T</v>
          </cell>
          <cell r="B6194" t="str">
            <v>PRESSURE GAUGE, ¼” NPT, 0-6 BAR,0-90 PSI</v>
          </cell>
          <cell r="D6194" t="str">
            <v>EA</v>
          </cell>
        </row>
        <row r="6195">
          <cell r="A6195" t="str">
            <v>9328-0014-T</v>
          </cell>
          <cell r="B6195" t="str">
            <v>PRESSURE GAUGE, ¼” BSP, 0-6 BAR,0-90 PSI</v>
          </cell>
          <cell r="D6195" t="str">
            <v>EA</v>
          </cell>
        </row>
        <row r="6196">
          <cell r="A6196" t="str">
            <v>9674-0004-004-T</v>
          </cell>
          <cell r="B6196" t="str">
            <v>AIR TANK SMA 4A2760404METRIC DIA.276mm</v>
          </cell>
          <cell r="D6196" t="str">
            <v>EA</v>
          </cell>
        </row>
        <row r="6197">
          <cell r="A6197" t="str">
            <v>9674-0006-T</v>
          </cell>
          <cell r="B6197" t="str">
            <v>AIR RESERVOIR ALUMINUM 40 LITER SMA</v>
          </cell>
          <cell r="D6197" t="str">
            <v>EA</v>
          </cell>
        </row>
        <row r="6198">
          <cell r="A6198" t="str">
            <v>9674-0007-T</v>
          </cell>
          <cell r="B6198" t="str">
            <v>AIR RESERVOIR ALUMINUM 60 LITER SMA</v>
          </cell>
          <cell r="D6198" t="str">
            <v>EA</v>
          </cell>
        </row>
        <row r="6199">
          <cell r="A6199" t="str">
            <v>031-0135-013-T</v>
          </cell>
          <cell r="B6199" t="str">
            <v>3/2 ROLLER LEVER VALVE ADC 1/8 NPT SMC</v>
          </cell>
          <cell r="D6199" t="str">
            <v>EA</v>
          </cell>
        </row>
        <row r="6200">
          <cell r="A6200" t="str">
            <v>9292-0003-002-T</v>
          </cell>
          <cell r="B6200" t="str">
            <v>FITTING PUSH IN Y CONNEC PLASTIC 6mm T</v>
          </cell>
          <cell r="D6200" t="str">
            <v>EA</v>
          </cell>
        </row>
        <row r="6201">
          <cell r="A6201" t="str">
            <v>9292-0003-051-T</v>
          </cell>
          <cell r="B6201" t="str">
            <v>FITTING PUSH IN TEE CON 8x10x8mm</v>
          </cell>
          <cell r="D6201" t="str">
            <v>EA</v>
          </cell>
        </row>
        <row r="6202">
          <cell r="A6202" t="str">
            <v>9292-0030-001-T</v>
          </cell>
          <cell r="B6202" t="str">
            <v>FITTING PLUG PLASTIC 6mm SMC #KQP-06</v>
          </cell>
          <cell r="D6202" t="str">
            <v>EA</v>
          </cell>
        </row>
        <row r="6203">
          <cell r="A6203" t="str">
            <v>9941-0045-T</v>
          </cell>
          <cell r="B6203" t="str">
            <v>MECHANICAL VALVE #VM230-02-08 "SMC"</v>
          </cell>
          <cell r="D6203" t="str">
            <v>EA</v>
          </cell>
        </row>
        <row r="6204">
          <cell r="A6204" t="str">
            <v>9941-0083-001-T</v>
          </cell>
          <cell r="B6204" t="str">
            <v>VALVE,3/2 G1/4 LEV/LEV SMC VM230-F02-08A</v>
          </cell>
          <cell r="D6204" t="str">
            <v>EA</v>
          </cell>
        </row>
        <row r="6205">
          <cell r="A6205" t="str">
            <v>9941-0203-001-T</v>
          </cell>
          <cell r="B6205" t="str">
            <v>V. 3/2 CTRL AIR OPER,RETURN BY SPR(NO)</v>
          </cell>
          <cell r="D6205" t="str">
            <v>EA</v>
          </cell>
        </row>
        <row r="6206">
          <cell r="A6206" t="str">
            <v>9941-0203-003-T</v>
          </cell>
          <cell r="B6206" t="str">
            <v>3/2 CTRL. AIR OPER, RETURN BY SPRIN [NC]</v>
          </cell>
          <cell r="D6206" t="str">
            <v>EA</v>
          </cell>
        </row>
        <row r="6207">
          <cell r="A6207" t="str">
            <v>9941-0203-004-T</v>
          </cell>
          <cell r="B6207" t="str">
            <v>V. 3/2 CTRL AIR OPER,RETURN BY SPRIN(NO)</v>
          </cell>
          <cell r="D6207" t="str">
            <v>EA</v>
          </cell>
        </row>
        <row r="6208">
          <cell r="A6208" t="str">
            <v>9941-0203-T</v>
          </cell>
          <cell r="B6208" t="str">
            <v>V. 3/2 CTRL AIR OPER,RETURN BY SPRIN(NC)</v>
          </cell>
          <cell r="D6208" t="str">
            <v>EA</v>
          </cell>
        </row>
        <row r="6209">
          <cell r="A6209" t="str">
            <v>9941-0281-T</v>
          </cell>
          <cell r="B6209" t="str">
            <v>VALVE RELIEF SMC #AQ1510-01</v>
          </cell>
          <cell r="D6209" t="str">
            <v>EA</v>
          </cell>
        </row>
        <row r="6210">
          <cell r="A6210" t="str">
            <v>9941-0294-001-T</v>
          </cell>
          <cell r="B6210" t="str">
            <v>VALVE,5/2 G1/4 LEV/LEV SMC VFM350-F02-08</v>
          </cell>
          <cell r="D6210" t="str">
            <v>EA</v>
          </cell>
        </row>
        <row r="6211">
          <cell r="A6211" t="str">
            <v>9941-0295-001-T</v>
          </cell>
          <cell r="B6211" t="str">
            <v>VALVE3/2 G1/4 HD ROLL SMC VM230-F02-01SA</v>
          </cell>
          <cell r="D6211" t="str">
            <v>EA</v>
          </cell>
        </row>
        <row r="6212">
          <cell r="A6212" t="str">
            <v>9941-0298-001-T</v>
          </cell>
          <cell r="B6212" t="str">
            <v>VALVE3/2 G1/4KNOB/SPR,SMC VM230-F02-30BA</v>
          </cell>
          <cell r="D6212" t="str">
            <v>EA</v>
          </cell>
        </row>
        <row r="6213">
          <cell r="A6213" t="str">
            <v>9942-0038-T</v>
          </cell>
          <cell r="B6213" t="str">
            <v>SMC VR3100-N01G INDICATOR</v>
          </cell>
          <cell r="D6213" t="str">
            <v>EA</v>
          </cell>
        </row>
        <row r="6214">
          <cell r="A6214" t="str">
            <v>9942-0039-T</v>
          </cell>
          <cell r="B6214" t="str">
            <v>SMC VR3100-01R INDICATOR</v>
          </cell>
          <cell r="D6214" t="str">
            <v>EA</v>
          </cell>
        </row>
        <row r="6215">
          <cell r="A6215" t="str">
            <v>9968-0008-T</v>
          </cell>
          <cell r="B6215" t="str">
            <v>WIRE,WELD,SS,309LSI  MIG  0.8mm,LINCON</v>
          </cell>
          <cell r="D6215" t="str">
            <v>KG</v>
          </cell>
        </row>
        <row r="6216">
          <cell r="A6216" t="str">
            <v>RAH-0102</v>
          </cell>
          <cell r="B6216" t="str">
            <v>HEXAGONAL TUBE ALUM 6063 T5</v>
          </cell>
          <cell r="D6216" t="str">
            <v>ME</v>
          </cell>
        </row>
        <row r="6217">
          <cell r="A6217" t="str">
            <v>FAC0644</v>
          </cell>
          <cell r="B6217" t="str">
            <v>SIDE MILLING CUTTER SHANK 9.5T, 3.0MM</v>
          </cell>
          <cell r="D6217" t="str">
            <v>EA</v>
          </cell>
        </row>
        <row r="6218">
          <cell r="A6218" t="str">
            <v>900-0141-T</v>
          </cell>
          <cell r="B6218" t="str">
            <v>2K CALTEX GREEN YELLOW # P422-30937</v>
          </cell>
          <cell r="D6218" t="str">
            <v>CN</v>
          </cell>
        </row>
        <row r="6219">
          <cell r="A6219" t="str">
            <v>900-0142-T</v>
          </cell>
          <cell r="B6219" t="str">
            <v>MS CLEARCOAT SUPREME # P190-625 /5L</v>
          </cell>
          <cell r="D6219" t="str">
            <v>CN</v>
          </cell>
        </row>
        <row r="6220">
          <cell r="A6220" t="str">
            <v>900-0144-T</v>
          </cell>
          <cell r="B6220" t="str">
            <v>MS HARDENER SLOW # P210-926 (1L)</v>
          </cell>
          <cell r="D6220" t="str">
            <v>CN</v>
          </cell>
        </row>
        <row r="6221">
          <cell r="A6221" t="str">
            <v>900-0145-T</v>
          </cell>
          <cell r="B6221" t="str">
            <v>2K THINNER # P850-1493 ( 5L )</v>
          </cell>
          <cell r="D6221" t="str">
            <v>CN</v>
          </cell>
        </row>
        <row r="6222">
          <cell r="A6222" t="str">
            <v>900-0147-T</v>
          </cell>
          <cell r="B6222" t="str">
            <v>2K CALTEX SILVER # P422-989  (3L)</v>
          </cell>
          <cell r="D6222" t="str">
            <v>CN</v>
          </cell>
        </row>
        <row r="6223">
          <cell r="A6223" t="str">
            <v>900-0148-T</v>
          </cell>
          <cell r="B6223" t="str">
            <v>2K EDC2-WHITE-BP OH-N2-ICI249 (3L)</v>
          </cell>
          <cell r="D6223" t="str">
            <v>CN</v>
          </cell>
        </row>
        <row r="6224">
          <cell r="A6224" t="str">
            <v>900-0157-T</v>
          </cell>
          <cell r="B6224" t="str">
            <v>2K SHELL GREY # P420-6DW1 (PPG)</v>
          </cell>
          <cell r="D6224" t="str">
            <v>CN</v>
          </cell>
        </row>
        <row r="6225">
          <cell r="A6225" t="str">
            <v>900-0176-T</v>
          </cell>
          <cell r="B6225" t="str">
            <v>2K SHELL YELLOW  # 420-6DV9  (PPG)</v>
          </cell>
          <cell r="D6225" t="str">
            <v>CN</v>
          </cell>
        </row>
        <row r="6226">
          <cell r="A6226" t="str">
            <v>900-0188-T</v>
          </cell>
          <cell r="B6226" t="str">
            <v>COLOR, WHITE "ICI P420-YH65/3L-T" (3L)</v>
          </cell>
          <cell r="D6226" t="str">
            <v>CN</v>
          </cell>
        </row>
        <row r="6227">
          <cell r="A6227" t="str">
            <v>900-0189-T</v>
          </cell>
          <cell r="B6227" t="str">
            <v>COLOR, GREY "ICI P420-RAL7046/3L-T" (3L)</v>
          </cell>
          <cell r="D6227" t="str">
            <v>CN</v>
          </cell>
        </row>
        <row r="6228">
          <cell r="A6228" t="str">
            <v>9591-0023-T</v>
          </cell>
          <cell r="B6228" t="str">
            <v>PAINT TOLL GREEN # 416-EAV2</v>
          </cell>
          <cell r="D6228" t="str">
            <v>GA</v>
          </cell>
        </row>
        <row r="6229">
          <cell r="A6229" t="str">
            <v>9591-0035-T</v>
          </cell>
          <cell r="B6229" t="str">
            <v>PAINT PPG#V650/3L HIGH BUILD EPOXY PRIME</v>
          </cell>
          <cell r="D6229" t="str">
            <v>CN</v>
          </cell>
        </row>
        <row r="6230">
          <cell r="A6230" t="str">
            <v>9591-0036-T</v>
          </cell>
          <cell r="B6230" t="str">
            <v>PAINT PPG#V651/1L EPOXY HARDENER 1L</v>
          </cell>
          <cell r="D6230" t="str">
            <v>CN</v>
          </cell>
        </row>
        <row r="6231">
          <cell r="A6231" t="str">
            <v>9591-0043-T</v>
          </cell>
          <cell r="B6231" t="str">
            <v>PAINT,KENWORTH ICE WHITE PPG417-44413</v>
          </cell>
          <cell r="D6231" t="str">
            <v>CN</v>
          </cell>
        </row>
        <row r="6232">
          <cell r="A6232" t="str">
            <v>9591-0065-T</v>
          </cell>
          <cell r="B6232" t="str">
            <v>PAINT DAF TRUCK WHITE#P420-DAF1(3L)</v>
          </cell>
          <cell r="D6232" t="str">
            <v>CN</v>
          </cell>
        </row>
        <row r="6233">
          <cell r="A6233" t="str">
            <v>9591-0069-T</v>
          </cell>
          <cell r="B6233" t="str">
            <v>PAINT LINFOX RED#428S7321, PPG (3L)</v>
          </cell>
          <cell r="D6233" t="str">
            <v>CN</v>
          </cell>
        </row>
        <row r="6234">
          <cell r="A6234" t="str">
            <v>9591-0070-T</v>
          </cell>
          <cell r="B6234" t="str">
            <v>PAINT KENWORTH ICE WHITE PPG 44413</v>
          </cell>
          <cell r="D6234" t="str">
            <v>CN</v>
          </cell>
        </row>
        <row r="6235">
          <cell r="A6235" t="str">
            <v>9591-0071-T</v>
          </cell>
          <cell r="B6235" t="str">
            <v>PAINT PPG TRAFFIC WHITE RAL 9016</v>
          </cell>
          <cell r="D6235" t="str">
            <v>CN</v>
          </cell>
        </row>
        <row r="6236">
          <cell r="A6236" t="str">
            <v>9591-0073-T</v>
          </cell>
          <cell r="B6236" t="str">
            <v>COLOR WHITE INCREDIBLE#2EBV</v>
          </cell>
          <cell r="D6236" t="str">
            <v>CN</v>
          </cell>
        </row>
        <row r="6237">
          <cell r="A6237" t="str">
            <v>9591-0074-T</v>
          </cell>
          <cell r="B6237" t="str">
            <v>COLOR WHITE HARUAKI #EFT00750</v>
          </cell>
          <cell r="D6237" t="str">
            <v>CN</v>
          </cell>
        </row>
        <row r="6238">
          <cell r="A6238" t="str">
            <v>9591-0075-T</v>
          </cell>
          <cell r="B6238" t="str">
            <v>PAINT EXTRA FINE ALUMINUM PPG D946</v>
          </cell>
          <cell r="D6238" t="str">
            <v>CN</v>
          </cell>
        </row>
        <row r="6239">
          <cell r="A6239" t="str">
            <v>9591-0076-T</v>
          </cell>
          <cell r="B6239" t="str">
            <v>PAINT UD WHITE -RDP PPG ( 3L )</v>
          </cell>
          <cell r="D6239" t="str">
            <v>CN</v>
          </cell>
        </row>
        <row r="6240">
          <cell r="A6240" t="str">
            <v>9591-0077-T</v>
          </cell>
          <cell r="B6240" t="str">
            <v>PAINT YELLOW FOR GREYMOUTH PETROLEUM</v>
          </cell>
          <cell r="D6240" t="str">
            <v>CN</v>
          </cell>
        </row>
        <row r="6241">
          <cell r="A6241" t="str">
            <v>9591-0078-T</v>
          </cell>
          <cell r="B6241" t="str">
            <v>PAINT HINO 058 WHITE PPG</v>
          </cell>
          <cell r="D6241" t="str">
            <v>CN</v>
          </cell>
        </row>
        <row r="6242">
          <cell r="A6242" t="str">
            <v>9591-0092-T</v>
          </cell>
          <cell r="B6242" t="str">
            <v>PAINT,SCANIA IVORY WHITE PPG11366386(3L)</v>
          </cell>
          <cell r="D6242" t="str">
            <v>CN</v>
          </cell>
        </row>
        <row r="6243">
          <cell r="A6243" t="str">
            <v>9591-0093-T</v>
          </cell>
          <cell r="B6243" t="str">
            <v>PAINT, PPG Orange PMS172C(3L/CN)</v>
          </cell>
          <cell r="D6243" t="str">
            <v>CN</v>
          </cell>
        </row>
        <row r="6244">
          <cell r="A6244" t="str">
            <v>9591-0099-T</v>
          </cell>
          <cell r="B6244" t="str">
            <v>2K  CLEAR COAT  # D800 / 5L</v>
          </cell>
          <cell r="D6244" t="str">
            <v>GA</v>
          </cell>
        </row>
        <row r="6245">
          <cell r="A6245" t="str">
            <v>9591-0100-T</v>
          </cell>
          <cell r="B6245" t="str">
            <v>HARDENER # D841 / 1L</v>
          </cell>
          <cell r="D6245" t="str">
            <v>GA</v>
          </cell>
        </row>
        <row r="6246">
          <cell r="A6246" t="str">
            <v>9591-0101-T</v>
          </cell>
          <cell r="B6246" t="str">
            <v>2K D812 THINNER 5L</v>
          </cell>
          <cell r="D6246" t="str">
            <v>GA</v>
          </cell>
        </row>
        <row r="6247">
          <cell r="A6247" t="str">
            <v>048-3678-010</v>
          </cell>
          <cell r="B6247" t="str">
            <v>HITCH PIN 1/2"x2 1/2" LG. (SS) MOQ=100</v>
          </cell>
          <cell r="D6247" t="str">
            <v>EA</v>
          </cell>
        </row>
        <row r="6248">
          <cell r="A6248" t="str">
            <v>048-3678-011</v>
          </cell>
          <cell r="B6248" t="str">
            <v>HITCH PIN 1/2"x 3.5" LG. (SS)</v>
          </cell>
          <cell r="D6248" t="str">
            <v>EA</v>
          </cell>
        </row>
        <row r="6249">
          <cell r="A6249" t="str">
            <v>048-3678-012</v>
          </cell>
          <cell r="B6249" t="str">
            <v>HITCH PIN 1/2"x 4" LG. SS</v>
          </cell>
          <cell r="D6249" t="str">
            <v>EA</v>
          </cell>
        </row>
        <row r="6250">
          <cell r="A6250" t="str">
            <v>054-0246-T</v>
          </cell>
          <cell r="B6250" t="str">
            <v>ADAPTER REDUCE HH M16 Mx3/8"NPT FM BRASS</v>
          </cell>
          <cell r="D6250" t="str">
            <v>EA</v>
          </cell>
        </row>
        <row r="6251">
          <cell r="A6251" t="str">
            <v>054-0264-T</v>
          </cell>
          <cell r="B6251" t="str">
            <v>STUD CONNECT M22X1.5 M / M22X1.5 FM</v>
          </cell>
          <cell r="D6251" t="str">
            <v>EA</v>
          </cell>
        </row>
        <row r="6252">
          <cell r="A6252" t="str">
            <v>058-0127-003-T</v>
          </cell>
          <cell r="B6252" t="str">
            <v>NIPPLE 3" SS. THREAD TWO END 3"-8G-3"11G</v>
          </cell>
          <cell r="D6252" t="str">
            <v>EA</v>
          </cell>
        </row>
        <row r="6253">
          <cell r="A6253" t="str">
            <v>058-0215-200-T</v>
          </cell>
          <cell r="B6253" t="str">
            <v>NIPPLE 3" SS304 SCH40 THREAD TWO END</v>
          </cell>
          <cell r="D6253" t="str">
            <v>EA</v>
          </cell>
        </row>
        <row r="6254">
          <cell r="A6254" t="str">
            <v>058-0215-T</v>
          </cell>
          <cell r="B6254" t="str">
            <v>NIPPLE 3" SS.304,SCH.40 THREAD TWO END</v>
          </cell>
          <cell r="D6254" t="str">
            <v>EA</v>
          </cell>
        </row>
        <row r="6255">
          <cell r="A6255" t="str">
            <v>067-0150-100-T</v>
          </cell>
          <cell r="B6255" t="str">
            <v>MARKER DISC ASSEMBLY NO MARK</v>
          </cell>
          <cell r="D6255" t="str">
            <v>EA</v>
          </cell>
        </row>
        <row r="6256">
          <cell r="A6256" t="str">
            <v>067-0150-200-T</v>
          </cell>
          <cell r="B6256" t="str">
            <v>MARKER DISC ASSEMBLY WITH "500" MARK</v>
          </cell>
          <cell r="D6256" t="str">
            <v>EA</v>
          </cell>
        </row>
        <row r="6257">
          <cell r="A6257" t="str">
            <v>067-0150-T</v>
          </cell>
          <cell r="B6257" t="str">
            <v>MARKER DISC ASSEMBLY (STD HEIL)</v>
          </cell>
          <cell r="D6257" t="str">
            <v>EA</v>
          </cell>
        </row>
        <row r="6258">
          <cell r="A6258" t="str">
            <v>074-0168-002-T</v>
          </cell>
          <cell r="B6258" t="str">
            <v>ADAPTER BRASS ELBOW 3/8"M&amp;3/8FM NPT</v>
          </cell>
          <cell r="D6258" t="str">
            <v>EA</v>
          </cell>
        </row>
        <row r="6259">
          <cell r="A6259" t="str">
            <v>075-0106-T</v>
          </cell>
          <cell r="B6259" t="str">
            <v>CYLINDRICAL SCREEN FOR PUMP</v>
          </cell>
          <cell r="D6259" t="str">
            <v>EA</v>
          </cell>
        </row>
        <row r="6260">
          <cell r="A6260" t="str">
            <v>075-0106-T-LB</v>
          </cell>
          <cell r="B6260" t="str">
            <v>LABOR COST CYLINDRICAL SCREEN FOR PUMP</v>
          </cell>
          <cell r="D6260" t="str">
            <v>EA</v>
          </cell>
        </row>
        <row r="6261">
          <cell r="A6261" t="str">
            <v>075-0118-T</v>
          </cell>
          <cell r="B6261" t="str">
            <v>SCREEN FILTER EMER.VL CIVACON SS 3mm</v>
          </cell>
          <cell r="D6261" t="str">
            <v>EA</v>
          </cell>
        </row>
        <row r="6262">
          <cell r="A6262" t="str">
            <v>075-0138-T</v>
          </cell>
          <cell r="B6262" t="str">
            <v>FILTER SCREEN FOR VEGETABLE OIL FILTER P</v>
          </cell>
          <cell r="D6262" t="str">
            <v>EA</v>
          </cell>
        </row>
        <row r="6263">
          <cell r="A6263" t="str">
            <v>9046-0006-T</v>
          </cell>
          <cell r="B6263" t="str">
            <v>FIRE EXTINGUISHER CAGE LOCAL LH.&amp;RH.GREY</v>
          </cell>
          <cell r="D6263" t="str">
            <v>EA</v>
          </cell>
        </row>
        <row r="6264">
          <cell r="A6264" t="str">
            <v>9127-0005-T</v>
          </cell>
          <cell r="B6264" t="str">
            <v>CLIP LOCK ASSY SS.DOOR HOSE CARRIER</v>
          </cell>
          <cell r="D6264" t="str">
            <v>EA</v>
          </cell>
        </row>
        <row r="6265">
          <cell r="A6265" t="str">
            <v>9492-0005-T</v>
          </cell>
          <cell r="B6265" t="str">
            <v>LOCKNUT HEX CAP SCREWS 1/4" SS.</v>
          </cell>
          <cell r="D6265" t="str">
            <v>EA</v>
          </cell>
        </row>
        <row r="6266">
          <cell r="A6266" t="str">
            <v>9492-0006-T</v>
          </cell>
          <cell r="B6266" t="str">
            <v>LOCKNUT HEX CAP SCREWS M10 SS.</v>
          </cell>
          <cell r="D6266" t="str">
            <v>EA</v>
          </cell>
        </row>
        <row r="6267">
          <cell r="A6267" t="str">
            <v>9492-0017-T</v>
          </cell>
          <cell r="B6267" t="str">
            <v>LOCKNUT HEX CAP SCREWS M12 SS.</v>
          </cell>
          <cell r="D6267" t="str">
            <v>EA</v>
          </cell>
        </row>
        <row r="6268">
          <cell r="A6268" t="str">
            <v>9869-0003-T</v>
          </cell>
          <cell r="B6268" t="str">
            <v>TEE CONNECTOR MALE &amp; FEMALE 3/8 PCK 93-6</v>
          </cell>
          <cell r="D6268" t="str">
            <v>EA</v>
          </cell>
        </row>
        <row r="6269">
          <cell r="A6269" t="str">
            <v>FAC0768</v>
          </cell>
          <cell r="B6269" t="str">
            <v>PROVIDE SPECIMEN TEST</v>
          </cell>
          <cell r="D6269" t="str">
            <v>EA</v>
          </cell>
        </row>
        <row r="6270">
          <cell r="A6270" t="str">
            <v>054-0210-002-T</v>
          </cell>
          <cell r="B6270" t="str">
            <v>SHACKLE 5/16"</v>
          </cell>
          <cell r="D6270" t="str">
            <v>EA</v>
          </cell>
        </row>
        <row r="6271">
          <cell r="A6271" t="str">
            <v>022-2998-021</v>
          </cell>
          <cell r="B6271" t="str">
            <v>GASKET FOR STEMCO HUBCAP #330-3009</v>
          </cell>
          <cell r="D6271" t="str">
            <v>EA</v>
          </cell>
        </row>
        <row r="6272">
          <cell r="A6272" t="str">
            <v>022-2998-031</v>
          </cell>
          <cell r="B6272" t="str">
            <v>HUBCAP STEMCO #340-4009 (1PACK = 25EA)</v>
          </cell>
          <cell r="D6272" t="str">
            <v>EA</v>
          </cell>
        </row>
        <row r="6273">
          <cell r="A6273" t="str">
            <v>022-2998-062</v>
          </cell>
          <cell r="B6273" t="str">
            <v>STEMCO GUARDIAN #307-0743</v>
          </cell>
          <cell r="D6273" t="str">
            <v>EA</v>
          </cell>
        </row>
        <row r="6274">
          <cell r="A6274" t="str">
            <v>9118-0049-T</v>
          </cell>
          <cell r="B6274" t="str">
            <v>CAP HUB STEMCO W/PIPE PLUG#343-4195-03</v>
          </cell>
          <cell r="D6274" t="str">
            <v>EA</v>
          </cell>
        </row>
        <row r="6275">
          <cell r="A6275" t="str">
            <v>9394-0005-T</v>
          </cell>
          <cell r="B6275" t="str">
            <v>HUBODOMETER,STEMCO-ECO295/80R22.5METRIC</v>
          </cell>
          <cell r="D6275" t="str">
            <v>EA</v>
          </cell>
        </row>
        <row r="6276">
          <cell r="A6276" t="str">
            <v>9726-0070-T</v>
          </cell>
          <cell r="B6276" t="str">
            <v>SEAL HUB STEMCO #373-0123</v>
          </cell>
          <cell r="D6276" t="str">
            <v>EA</v>
          </cell>
        </row>
        <row r="6277">
          <cell r="A6277" t="str">
            <v>9488-0010-T</v>
          </cell>
          <cell r="B6277" t="str">
            <v>LEVEL FOR TR-TT /5TH WHEEL Tilt Gauge</v>
          </cell>
          <cell r="D6277" t="str">
            <v>EA</v>
          </cell>
        </row>
        <row r="6278">
          <cell r="A6278" t="str">
            <v>042-0130-022-T</v>
          </cell>
          <cell r="B6278" t="str">
            <v>ADAPTOR FEMALE #633-A AL 1" NPT</v>
          </cell>
          <cell r="D6278" t="str">
            <v>EA</v>
          </cell>
        </row>
        <row r="6279">
          <cell r="A6279" t="str">
            <v>042-0139-075-T</v>
          </cell>
          <cell r="B6279" t="str">
            <v>COUPLER HOSE #633B 3" NPT MALE BRASS</v>
          </cell>
          <cell r="D6279" t="str">
            <v>EA</v>
          </cell>
        </row>
        <row r="6280">
          <cell r="A6280" t="str">
            <v>057-0197-005-T</v>
          </cell>
          <cell r="B6280" t="str">
            <v>OIL DELI HOSE 1 1/2" W/SWIVEL UNION 0.5M</v>
          </cell>
          <cell r="D6280" t="str">
            <v>EA</v>
          </cell>
        </row>
        <row r="6281">
          <cell r="A6281" t="str">
            <v>057-0197-007-T</v>
          </cell>
          <cell r="B6281" t="str">
            <v>OIL DELI HOSE 1 1/2" W/SWIVEL UNION 0.7M</v>
          </cell>
          <cell r="D6281" t="str">
            <v>EA</v>
          </cell>
        </row>
        <row r="6282">
          <cell r="A6282" t="str">
            <v>057-0197-018-T</v>
          </cell>
          <cell r="B6282" t="str">
            <v>OIL DELI HOSE 1 1/2"W/SWIVEL UNION 1.8M</v>
          </cell>
          <cell r="D6282" t="str">
            <v>EA</v>
          </cell>
        </row>
        <row r="6283">
          <cell r="A6283" t="str">
            <v>057-0197-022-T</v>
          </cell>
          <cell r="B6283" t="str">
            <v>OIL DELI HOSE 1 1/2"W/SWIVEL UNION 2.2M</v>
          </cell>
          <cell r="D6283" t="str">
            <v>EA</v>
          </cell>
        </row>
        <row r="6284">
          <cell r="A6284" t="str">
            <v>057-0197-025-T</v>
          </cell>
          <cell r="B6284" t="str">
            <v>OIL DELI HOSE 1 1/2"W/SWIVEL UNION 2.5M</v>
          </cell>
          <cell r="D6284" t="str">
            <v>EA</v>
          </cell>
        </row>
        <row r="6285">
          <cell r="A6285" t="str">
            <v>057-0197-050-T</v>
          </cell>
          <cell r="B6285" t="str">
            <v>OIL DELI HOSE 1 1/2" W/SWIVEL UNION 5.0M</v>
          </cell>
          <cell r="D6285" t="str">
            <v>EA</v>
          </cell>
        </row>
        <row r="6286">
          <cell r="A6286" t="str">
            <v>057-0197-150-T</v>
          </cell>
          <cell r="B6286" t="str">
            <v>OIL DELI HOSE 1 1/2" W/SWIVEL UNION 15M</v>
          </cell>
          <cell r="D6286" t="str">
            <v>EA</v>
          </cell>
        </row>
        <row r="6287">
          <cell r="A6287" t="str">
            <v>057-0198-150-T</v>
          </cell>
          <cell r="B6287" t="str">
            <v>OIL DELI HOSE 1 1/4"W/1.5"NPT ENDS 15ME</v>
          </cell>
          <cell r="D6287" t="str">
            <v>EA</v>
          </cell>
        </row>
        <row r="6288">
          <cell r="A6288" t="str">
            <v>057-0198-200-T</v>
          </cell>
          <cell r="B6288" t="str">
            <v>OIL DELI HOSE 1 1/4"W/1.5"NPT ENDS 20ME</v>
          </cell>
          <cell r="D6288" t="str">
            <v>EA</v>
          </cell>
        </row>
        <row r="6289">
          <cell r="A6289" t="str">
            <v>057-0198-460-T</v>
          </cell>
          <cell r="B6289" t="str">
            <v>OIL DELI HOSE 1 1/4"W/1.5"NPT ENDS 46ME</v>
          </cell>
          <cell r="D6289" t="str">
            <v>EA</v>
          </cell>
        </row>
        <row r="6290">
          <cell r="A6290" t="str">
            <v>057-0198-500-T</v>
          </cell>
          <cell r="B6290" t="str">
            <v>OIL DELI HOSE 1 1/4"W/1.5"NPT ENDS 50ME</v>
          </cell>
          <cell r="D6290" t="str">
            <v>EA</v>
          </cell>
        </row>
        <row r="6291">
          <cell r="A6291" t="str">
            <v>057-0202-044-T</v>
          </cell>
          <cell r="B6291" t="str">
            <v>OIL DELIVERY HOSE W/SWIVEL UNION 1" 44"</v>
          </cell>
          <cell r="D6291" t="str">
            <v>EA</v>
          </cell>
        </row>
        <row r="6292">
          <cell r="A6292" t="str">
            <v>057-0202-197-T</v>
          </cell>
          <cell r="B6292" t="str">
            <v>OIL DELIVERY HOSE W/SWIVEL UNION 1" 5ME</v>
          </cell>
          <cell r="D6292" t="str">
            <v>EA</v>
          </cell>
        </row>
        <row r="6293">
          <cell r="A6293" t="str">
            <v>057-0202-440-T</v>
          </cell>
          <cell r="B6293" t="str">
            <v>OIL DELIVERY HOSE W/SWIVEL UNION 1"</v>
          </cell>
          <cell r="D6293" t="str">
            <v>EA</v>
          </cell>
        </row>
        <row r="6294">
          <cell r="A6294" t="str">
            <v>057-0202-T</v>
          </cell>
          <cell r="B6294" t="str">
            <v>OIL DELIVERY HOSE ( CALL 057-0202-XXX-T)</v>
          </cell>
          <cell r="D6294" t="str">
            <v>EA</v>
          </cell>
        </row>
        <row r="6295">
          <cell r="A6295" t="str">
            <v>057-0204-T</v>
          </cell>
          <cell r="B6295" t="str">
            <v>OIL STAIGHTENING HOSE &amp; MALE FITTING 1"</v>
          </cell>
          <cell r="D6295" t="str">
            <v>EA</v>
          </cell>
        </row>
        <row r="6296">
          <cell r="A6296" t="str">
            <v>057-0205-200-T</v>
          </cell>
          <cell r="B6296" t="str">
            <v>OIL STAIGHT HOSE &amp; MALE FITTING 1 1/4"</v>
          </cell>
          <cell r="D6296" t="str">
            <v>EA</v>
          </cell>
        </row>
        <row r="6297">
          <cell r="A6297" t="str">
            <v>074-2731-033</v>
          </cell>
          <cell r="B6297" t="str">
            <v>ADAPTER FEMALE ALUMINUM 3" NPT #A-300</v>
          </cell>
          <cell r="D6297" t="str">
            <v>EA</v>
          </cell>
        </row>
        <row r="6298">
          <cell r="A6298" t="str">
            <v>9001-0002-T</v>
          </cell>
          <cell r="B6298" t="str">
            <v>CAMLOCK ADAPTER A, 2", SS316, FM NPT</v>
          </cell>
          <cell r="D6298" t="str">
            <v>EA</v>
          </cell>
        </row>
        <row r="6299">
          <cell r="A6299" t="str">
            <v>9118-0024-003-T</v>
          </cell>
          <cell r="B6299" t="str">
            <v>CAP DUST AL LOCAL W/CLAMLOCK 1"</v>
          </cell>
          <cell r="D6299" t="str">
            <v>EA</v>
          </cell>
        </row>
        <row r="6300">
          <cell r="A6300" t="str">
            <v>9125-0009-005-T</v>
          </cell>
          <cell r="B6300" t="str">
            <v>CLAMP T-BOLT SS FOR PUMP HOSE 40-43</v>
          </cell>
          <cell r="D6300" t="str">
            <v>EA</v>
          </cell>
        </row>
        <row r="6301">
          <cell r="A6301" t="str">
            <v>9125-0019-T</v>
          </cell>
          <cell r="B6301" t="str">
            <v>CLAMP SAFETY GBS M-W2-121-130</v>
          </cell>
          <cell r="D6301" t="str">
            <v>EA</v>
          </cell>
        </row>
        <row r="6302">
          <cell r="A6302" t="str">
            <v>9392-0035-250-T</v>
          </cell>
          <cell r="B6302" t="str">
            <v>HOSE SUNFLEX OSD150-0350 ID90mm. 250LG</v>
          </cell>
          <cell r="D6302" t="str">
            <v>EA</v>
          </cell>
        </row>
        <row r="6303">
          <cell r="A6303" t="str">
            <v>9392-0053-T</v>
          </cell>
          <cell r="B6303" t="str">
            <v>HOSE SUNFLEX WSD150</v>
          </cell>
          <cell r="D6303" t="str">
            <v>ME</v>
          </cell>
        </row>
        <row r="6304">
          <cell r="A6304" t="str">
            <v>9392-0055-T</v>
          </cell>
          <cell r="B6304" t="str">
            <v>RUBBER HOSE SUNFLEX CSD150CEMENT SUCTION</v>
          </cell>
          <cell r="D6304" t="str">
            <v>ME</v>
          </cell>
        </row>
        <row r="6305">
          <cell r="A6305" t="str">
            <v>9392-0062-003-T</v>
          </cell>
          <cell r="B6305" t="str">
            <v>HOSE SUNFLEX AH300-200 AIR/WATER 300 PSI</v>
          </cell>
          <cell r="D6305" t="str">
            <v>ME</v>
          </cell>
        </row>
        <row r="6306">
          <cell r="A6306" t="str">
            <v>9392-0066-250-T</v>
          </cell>
          <cell r="B6306" t="str">
            <v>HOSE SUNFLEX OSD150-0250 ID63MM. 250mmLG</v>
          </cell>
          <cell r="D6306" t="str">
            <v>EA</v>
          </cell>
        </row>
        <row r="6307">
          <cell r="A6307" t="str">
            <v>9392-0067-T</v>
          </cell>
          <cell r="B6307" t="str">
            <v>HOSE SUNFLEX OSD150-0125 ID32MM</v>
          </cell>
          <cell r="D6307" t="str">
            <v>ME</v>
          </cell>
        </row>
        <row r="6308">
          <cell r="A6308" t="str">
            <v>9392-0091-050-T</v>
          </cell>
          <cell r="B6308" t="str">
            <v>HOSE TRANFER SUNFLEX OSD150 3" 5.0ME</v>
          </cell>
          <cell r="D6308" t="str">
            <v>EA</v>
          </cell>
        </row>
        <row r="6309">
          <cell r="A6309" t="str">
            <v>9392-0097-T</v>
          </cell>
          <cell r="B6309" t="str">
            <v>HOLE OIL 3" W/COUPLING AL-E-0300</v>
          </cell>
          <cell r="D6309" t="str">
            <v>EA</v>
          </cell>
        </row>
        <row r="6310">
          <cell r="A6310" t="str">
            <v>042-0112-075-T</v>
          </cell>
          <cell r="B6310" t="str">
            <v>COUPLER HOSE SHANK 3" 633-C BRASS</v>
          </cell>
          <cell r="D6310" t="str">
            <v>EA</v>
          </cell>
        </row>
        <row r="6311">
          <cell r="A6311" t="str">
            <v>042-0114-005-T</v>
          </cell>
          <cell r="B6311" t="str">
            <v>CIVA AL DUSTCAP W/CLAMLOCK 2" #634B</v>
          </cell>
          <cell r="D6311" t="str">
            <v>EA</v>
          </cell>
        </row>
        <row r="6312">
          <cell r="A6312" t="str">
            <v>042-0130-012-T</v>
          </cell>
          <cell r="B6312" t="str">
            <v>ADAPTER FEMALE CIVACON#633-A AL 3/4"NPT</v>
          </cell>
          <cell r="D6312" t="str">
            <v>EA</v>
          </cell>
        </row>
        <row r="6313">
          <cell r="A6313" t="str">
            <v>042-0139-085-T</v>
          </cell>
          <cell r="B6313" t="str">
            <v>COUPLER HOSE#633B,4"NPTMALE ;BRASS</v>
          </cell>
          <cell r="D6313" t="str">
            <v>EA</v>
          </cell>
        </row>
        <row r="6314">
          <cell r="A6314" t="str">
            <v>042-0143-T</v>
          </cell>
          <cell r="B6314" t="str">
            <v>DUST PLUG ALUM 4" #634A  - AL</v>
          </cell>
          <cell r="D6314" t="str">
            <v>EA</v>
          </cell>
        </row>
        <row r="6315">
          <cell r="A6315" t="str">
            <v>042-0146-T</v>
          </cell>
          <cell r="B6315" t="str">
            <v>ADAPTER M (3"x8G) &amp; FM (3"x11G) BRASS</v>
          </cell>
          <cell r="D6315" t="str">
            <v>EA</v>
          </cell>
        </row>
        <row r="6316">
          <cell r="A6316" t="str">
            <v>042-0165-T</v>
          </cell>
          <cell r="B6316" t="str">
            <v>V/R COUP4"x3" MALE THR ONE END W/PROBE</v>
          </cell>
          <cell r="D6316" t="str">
            <v>EA</v>
          </cell>
        </row>
        <row r="6317">
          <cell r="A6317" t="str">
            <v>042-0716-024</v>
          </cell>
          <cell r="B6317" t="str">
            <v>CIVA AL DUST CAP 4" #634B</v>
          </cell>
          <cell r="D6317" t="str">
            <v>EA</v>
          </cell>
        </row>
        <row r="6318">
          <cell r="A6318" t="str">
            <v>042-0716-025</v>
          </cell>
          <cell r="B6318" t="str">
            <v>5" DUST CAP ALUM : STYLE 50 V</v>
          </cell>
          <cell r="D6318" t="str">
            <v>EA</v>
          </cell>
        </row>
        <row r="6319">
          <cell r="A6319" t="str">
            <v>042-0798</v>
          </cell>
          <cell r="B6319" t="str">
            <v>CAP 3" ALUMINUM PLAIN THREAD</v>
          </cell>
          <cell r="D6319" t="str">
            <v>EA</v>
          </cell>
        </row>
        <row r="6320">
          <cell r="A6320" t="str">
            <v>042-0798-001</v>
          </cell>
          <cell r="B6320" t="str">
            <v>PIPE CAP 4" PLAIN #4AC W/4 TR G</v>
          </cell>
          <cell r="D6320" t="str">
            <v>EA</v>
          </cell>
        </row>
        <row r="6321">
          <cell r="A6321" t="str">
            <v>074-2731-034</v>
          </cell>
          <cell r="B6321" t="str">
            <v>ADAPTER FEMALE AL 4" NPT#A-4</v>
          </cell>
          <cell r="D6321" t="str">
            <v>EA</v>
          </cell>
        </row>
        <row r="6322">
          <cell r="A6322" t="str">
            <v>074-2731-045</v>
          </cell>
          <cell r="B6322" t="str">
            <v>ADAPTER FEMALE W/GASKET#50AS,5" STR.THD</v>
          </cell>
          <cell r="D6322" t="str">
            <v>EA</v>
          </cell>
        </row>
        <row r="6323">
          <cell r="A6323" t="str">
            <v>112-1106-T</v>
          </cell>
          <cell r="B6323" t="str">
            <v>7.5" ALUMINUM CAST DOOR</v>
          </cell>
          <cell r="D6323" t="str">
            <v>EA</v>
          </cell>
        </row>
        <row r="6324">
          <cell r="A6324" t="str">
            <v>112-9333</v>
          </cell>
          <cell r="B6324" t="str">
            <v>7"ALUMINUM CAST DOOR</v>
          </cell>
          <cell r="D6324" t="str">
            <v>EA</v>
          </cell>
        </row>
        <row r="6325">
          <cell r="A6325" t="str">
            <v>900-0251-T</v>
          </cell>
          <cell r="B6325" t="str">
            <v>C HOOK WRENCH</v>
          </cell>
          <cell r="D6325" t="str">
            <v>EA</v>
          </cell>
        </row>
        <row r="6326">
          <cell r="A6326" t="str">
            <v>9001-0023</v>
          </cell>
          <cell r="B6326" t="str">
            <v>ADAPTER 4" SS FEMALE STRAIGHT THRD.</v>
          </cell>
          <cell r="D6326" t="str">
            <v>EA</v>
          </cell>
        </row>
        <row r="6327">
          <cell r="A6327" t="str">
            <v>9001-0032-009-T</v>
          </cell>
          <cell r="B6327" t="str">
            <v>CAMLOCK AL MALE ADAPT-F (50)-BSP MALE 2"</v>
          </cell>
          <cell r="D6327" t="str">
            <v>EA</v>
          </cell>
        </row>
        <row r="6328">
          <cell r="A6328" t="str">
            <v>9001-0086-006-T</v>
          </cell>
          <cell r="B6328" t="str">
            <v>CAMLOCK MALE ADAPTOR-FB 2" SST BSP MALE</v>
          </cell>
          <cell r="D6328" t="str">
            <v>EA</v>
          </cell>
        </row>
        <row r="6329">
          <cell r="A6329" t="str">
            <v>9118-0005-T</v>
          </cell>
          <cell r="B6329" t="str">
            <v>CAP 2" ALUMINUM PLAIN THREAD</v>
          </cell>
          <cell r="D6329" t="str">
            <v>EA</v>
          </cell>
        </row>
        <row r="6330">
          <cell r="A6330" t="str">
            <v>9118-0024-002-T</v>
          </cell>
          <cell r="B6330" t="str">
            <v>CAP DUST AL FEMALE W/CLAMLOCK 3/4"</v>
          </cell>
          <cell r="D6330" t="str">
            <v>EA</v>
          </cell>
        </row>
        <row r="6331">
          <cell r="A6331" t="str">
            <v>9118-0035-008-T</v>
          </cell>
          <cell r="B6331" t="str">
            <v>CAP DUST CAMLOCK ADAPTOR TYPE-DC 3"SS</v>
          </cell>
          <cell r="D6331" t="str">
            <v>EA</v>
          </cell>
        </row>
        <row r="6332">
          <cell r="A6332" t="str">
            <v>9118-0050-T</v>
          </cell>
          <cell r="B6332" t="str">
            <v>END CAP FOR HOSE TRANFER  3"O.D. SS304</v>
          </cell>
          <cell r="D6332" t="str">
            <v>EA</v>
          </cell>
        </row>
        <row r="6333">
          <cell r="A6333" t="str">
            <v>9118-0051-T</v>
          </cell>
          <cell r="B6333" t="str">
            <v>CAP 3" SS304 PLAIN THREAD</v>
          </cell>
          <cell r="D6333" t="str">
            <v>EA</v>
          </cell>
        </row>
        <row r="6334">
          <cell r="A6334" t="str">
            <v>9142-0018-T</v>
          </cell>
          <cell r="B6334" t="str">
            <v>COUPLING HOSE CONNECTOR3"x3" EXXON STYLE</v>
          </cell>
          <cell r="D6334" t="str">
            <v>EA</v>
          </cell>
        </row>
        <row r="6335">
          <cell r="A6335" t="str">
            <v>9142-0019-T</v>
          </cell>
          <cell r="B6335" t="str">
            <v>COUPLING,HOSE SHANK,3IN,FEMALE,SS.</v>
          </cell>
          <cell r="D6335" t="str">
            <v>EA</v>
          </cell>
        </row>
        <row r="6336">
          <cell r="A6336" t="str">
            <v>9222-0018-T</v>
          </cell>
          <cell r="B6336" t="str">
            <v>SEALING TAG GALV.,STD. FOR WATER CALIBRA</v>
          </cell>
          <cell r="D6336" t="str">
            <v>EA</v>
          </cell>
        </row>
        <row r="6337">
          <cell r="A6337" t="str">
            <v>9295-0021-T</v>
          </cell>
          <cell r="B6337" t="str">
            <v>PIN, PART FOR CAMLOCK PART B</v>
          </cell>
          <cell r="D6337" t="str">
            <v>EA</v>
          </cell>
        </row>
        <row r="6338">
          <cell r="A6338" t="str">
            <v>9326-0120-001-T</v>
          </cell>
          <cell r="B6338" t="str">
            <v>GASKET BUNA 6 Thk. FOR COUPLER,3"</v>
          </cell>
          <cell r="D6338" t="str">
            <v>EA</v>
          </cell>
        </row>
        <row r="6339">
          <cell r="A6339" t="str">
            <v>9326-0120-T</v>
          </cell>
          <cell r="B6339" t="str">
            <v>GASKET BUNA 5 Thk. FOR CAP 3" AL. PLAIN</v>
          </cell>
          <cell r="D6339" t="str">
            <v>EA</v>
          </cell>
        </row>
        <row r="6340">
          <cell r="A6340" t="str">
            <v>9560-0025-T</v>
          </cell>
          <cell r="B6340" t="str">
            <v>3" NIPPLE BOTH ENDS MALE THREAD NPT</v>
          </cell>
          <cell r="D6340" t="str">
            <v>EA</v>
          </cell>
        </row>
        <row r="6341">
          <cell r="A6341" t="str">
            <v>042-0137-T</v>
          </cell>
          <cell r="B6341" t="str">
            <v>DUST CAP API ADAP(LOCAL) SEE 9118-0018-T</v>
          </cell>
          <cell r="D6341" t="str">
            <v>EA</v>
          </cell>
        </row>
        <row r="6342">
          <cell r="A6342" t="str">
            <v>18-0A9-117</v>
          </cell>
          <cell r="B6342" t="str">
            <v>4" BFV VALVE ASS'Y (SURESEAL 4-890-25570</v>
          </cell>
          <cell r="D6342" t="str">
            <v>EA</v>
          </cell>
        </row>
        <row r="6343">
          <cell r="A6343" t="str">
            <v>9003-0002-T</v>
          </cell>
          <cell r="B6343" t="str">
            <v>AERATOR,RUBER,WHITE SILICONE,Model AW104</v>
          </cell>
          <cell r="D6343" t="str">
            <v>EA</v>
          </cell>
        </row>
        <row r="6344">
          <cell r="A6344" t="str">
            <v>9941-0011</v>
          </cell>
          <cell r="B6344" t="str">
            <v>VALVE,BFLY,4IN,FIG890,ALUM BDY SS DISC,W</v>
          </cell>
          <cell r="D6344" t="str">
            <v>EA</v>
          </cell>
        </row>
        <row r="6345">
          <cell r="A6345" t="str">
            <v>9941-0909</v>
          </cell>
          <cell r="B6345" t="str">
            <v>3" BFV VALVE ASS'Y (SURESEAL 3 (BFV PART</v>
          </cell>
          <cell r="D6345" t="str">
            <v>EA</v>
          </cell>
        </row>
        <row r="6346">
          <cell r="A6346" t="str">
            <v>FAC0065</v>
          </cell>
          <cell r="B6346" t="str">
            <v>CLEAR SILICONE "DOWNCORNING"</v>
          </cell>
          <cell r="D6346" t="str">
            <v>EA</v>
          </cell>
        </row>
        <row r="6347">
          <cell r="A6347" t="str">
            <v>9326-0061-T</v>
          </cell>
          <cell r="B6347" t="str">
            <v>GASKET FLANGE FOR DIP TUBE ADAP TRELOAR</v>
          </cell>
          <cell r="D6347" t="str">
            <v>EA</v>
          </cell>
        </row>
        <row r="6348">
          <cell r="A6348" t="str">
            <v>9941-0101-001-T</v>
          </cell>
          <cell r="B6348" t="str">
            <v>VALVE APOLLO SS BALL/SPRING RETURN3/4"</v>
          </cell>
          <cell r="D6348" t="str">
            <v>EA</v>
          </cell>
        </row>
        <row r="6349">
          <cell r="A6349" t="str">
            <v>9941-0101-002-T</v>
          </cell>
          <cell r="B6349" t="str">
            <v>VALVE BALL BRONZ PAD LOCK #75-105, 1"</v>
          </cell>
          <cell r="D6349" t="str">
            <v>EA</v>
          </cell>
        </row>
        <row r="6350">
          <cell r="A6350" t="str">
            <v>9941-0101-003-T</v>
          </cell>
          <cell r="B6350" t="str">
            <v>VALVE BALL BRONZ PAD LOCK #75-104, 3/4"</v>
          </cell>
          <cell r="D6350" t="str">
            <v>EA</v>
          </cell>
        </row>
        <row r="6351">
          <cell r="A6351" t="str">
            <v>9941-0101-T</v>
          </cell>
          <cell r="B6351" t="str">
            <v>VALVE BALL BRONZ PAD LOCK #75-103, 1/2"</v>
          </cell>
          <cell r="D6351" t="str">
            <v>EA</v>
          </cell>
        </row>
        <row r="6352">
          <cell r="A6352" t="str">
            <v>9125-0006-001-T</v>
          </cell>
          <cell r="B6352" t="str">
            <v>CLAMP T-BOLT SS, TRANSFER HOSE 85-91MM</v>
          </cell>
          <cell r="D6352" t="str">
            <v>EA</v>
          </cell>
        </row>
        <row r="6353">
          <cell r="A6353" t="str">
            <v>9125-0006-002-T</v>
          </cell>
          <cell r="B6353" t="str">
            <v>CLAMP T-BOLT SS, TRANSFER HOSE 59-63MM</v>
          </cell>
          <cell r="D6353" t="str">
            <v>EA</v>
          </cell>
        </row>
        <row r="6354">
          <cell r="A6354" t="str">
            <v>9941-0008-T</v>
          </cell>
          <cell r="B6354" t="str">
            <v>BALL  VALVE 3'' FLG,ENDS KITZ 316SS 10</v>
          </cell>
          <cell r="D6354" t="str">
            <v>EA</v>
          </cell>
        </row>
        <row r="6355">
          <cell r="A6355" t="str">
            <v>FAC0068</v>
          </cell>
          <cell r="B6355" t="str">
            <v>HOLE SAW 51mm.MODEL R32 NO.52865"RIGID</v>
          </cell>
          <cell r="D6355" t="str">
            <v>EA</v>
          </cell>
        </row>
        <row r="6356">
          <cell r="A6356" t="str">
            <v>FAC0105</v>
          </cell>
          <cell r="B6356" t="str">
            <v>HOLE SAW 25 mm.MODEL R16 NO.52790"RIGID"</v>
          </cell>
          <cell r="D6356" t="str">
            <v>EA</v>
          </cell>
        </row>
        <row r="6357">
          <cell r="A6357" t="str">
            <v>FAC0166</v>
          </cell>
          <cell r="B6357" t="str">
            <v>GRIND DIA.6mm. AL TYPE HSS MODEL  AL252</v>
          </cell>
          <cell r="D6357" t="str">
            <v>EA</v>
          </cell>
        </row>
        <row r="6358">
          <cell r="A6358" t="str">
            <v>FAC0186</v>
          </cell>
          <cell r="B6358" t="str">
            <v>PLASTIC CLEAR 1/8" SIZE 4'x8'FT.</v>
          </cell>
          <cell r="D6358" t="str">
            <v>EA</v>
          </cell>
        </row>
        <row r="6359">
          <cell r="A6359" t="str">
            <v>FAC0265</v>
          </cell>
          <cell r="B6359" t="str">
            <v>AXLE HOLE SAW MODEL NO.R2 "RIGID"</v>
          </cell>
          <cell r="D6359" t="str">
            <v>EA</v>
          </cell>
        </row>
        <row r="6360">
          <cell r="A6360" t="str">
            <v>FAC0336</v>
          </cell>
          <cell r="B6360" t="str">
            <v>HOLE SAW92mm MODEL R58 NO.52945 "RIGID"</v>
          </cell>
          <cell r="D6360" t="str">
            <v>EA</v>
          </cell>
        </row>
        <row r="6361">
          <cell r="A6361" t="str">
            <v>FAC0401</v>
          </cell>
          <cell r="B6361" t="str">
            <v>HOLE SAW 29mm.MODEL R18 NO.52800"RIGID"</v>
          </cell>
          <cell r="D6361" t="str">
            <v>EA</v>
          </cell>
        </row>
        <row r="6362">
          <cell r="A6362" t="str">
            <v>FAC0663</v>
          </cell>
          <cell r="B6362" t="str">
            <v>DRILL BIT RUDUCE SHANK 17MM #9565200170</v>
          </cell>
          <cell r="D6362" t="str">
            <v>EA</v>
          </cell>
        </row>
        <row r="6363">
          <cell r="A6363" t="str">
            <v>FAC1392</v>
          </cell>
          <cell r="B6363" t="str">
            <v>JETBROACH 20mm X 50mm</v>
          </cell>
          <cell r="D6363" t="str">
            <v>EA</v>
          </cell>
        </row>
        <row r="6364">
          <cell r="A6364" t="str">
            <v>FAL0038</v>
          </cell>
          <cell r="B6364" t="str">
            <v>หัวเชื่อมธูปไฟฟ้า 500 Amp</v>
          </cell>
          <cell r="D6364" t="str">
            <v>EA</v>
          </cell>
        </row>
        <row r="6365">
          <cell r="A6365" t="str">
            <v>212-0251-T</v>
          </cell>
          <cell r="B6365" t="str">
            <v>CONSPICUITY TAPE-YELLOW 2"TRUCK#98110</v>
          </cell>
          <cell r="D6365" t="str">
            <v>ME</v>
          </cell>
        </row>
        <row r="6366">
          <cell r="A6366" t="str">
            <v>9132-0001-001-T</v>
          </cell>
          <cell r="B6366" t="str">
            <v>TRAFFIC CONE 50cm. 2 REFLEXTIVE STRIPS</v>
          </cell>
          <cell r="D6366" t="str">
            <v>EA</v>
          </cell>
        </row>
        <row r="6367">
          <cell r="A6367" t="str">
            <v>9132-0001-T</v>
          </cell>
          <cell r="B6367" t="str">
            <v>TRAFFIC CONE 80cm. 2 REFLEXTIVE STRIPS</v>
          </cell>
          <cell r="D6367" t="str">
            <v>EA</v>
          </cell>
        </row>
        <row r="6368">
          <cell r="A6368" t="str">
            <v>FAC0001</v>
          </cell>
          <cell r="B6368" t="str">
            <v>EAR PLUG "ULTRAFIT" MODEL 34-400</v>
          </cell>
          <cell r="D6368" t="str">
            <v>EA</v>
          </cell>
        </row>
        <row r="6369">
          <cell r="A6369" t="str">
            <v>FAC0626</v>
          </cell>
          <cell r="B6369" t="str">
            <v>GREEN CORP CUT-OFF WHEEL 7" FOR SS</v>
          </cell>
          <cell r="D6369" t="str">
            <v>EA</v>
          </cell>
        </row>
        <row r="6370">
          <cell r="A6370" t="str">
            <v>9876-0003-T</v>
          </cell>
          <cell r="B6370" t="str">
            <v>LEVEL HORIZONTAL MEASURE(TIPPER TANK)</v>
          </cell>
          <cell r="D6370" t="str">
            <v>EA</v>
          </cell>
        </row>
        <row r="6371">
          <cell r="A6371" t="str">
            <v>FAC0086</v>
          </cell>
          <cell r="B6371" t="str">
            <v>DRILL BIT HIGH SPEED SIZE 3/16"</v>
          </cell>
          <cell r="D6371" t="str">
            <v>EA</v>
          </cell>
        </row>
        <row r="6372">
          <cell r="A6372" t="str">
            <v>FAC0088</v>
          </cell>
          <cell r="B6372" t="str">
            <v>DRILL BIT HIGH-SPEED 7/16"[11 mm.]</v>
          </cell>
          <cell r="D6372" t="str">
            <v>EA</v>
          </cell>
        </row>
        <row r="6373">
          <cell r="A6373" t="str">
            <v>FAC0520</v>
          </cell>
          <cell r="B6373" t="str">
            <v>HOLE SAW ARBORS MODEL 53070, R1 "RIGID"</v>
          </cell>
          <cell r="D6373" t="str">
            <v>EA</v>
          </cell>
        </row>
        <row r="6374">
          <cell r="A6374" t="str">
            <v>077-0140-T-LB</v>
          </cell>
          <cell r="B6374" t="str">
            <v>LABOR COST FOR EXPANDED ALUM 5454 H32</v>
          </cell>
          <cell r="D6374" t="str">
            <v>EA</v>
          </cell>
        </row>
        <row r="6375">
          <cell r="A6375" t="str">
            <v>077-0151-001-T</v>
          </cell>
          <cell r="B6375" t="str">
            <v>EXPANDED ALUM 1010 H14 610 LG</v>
          </cell>
          <cell r="D6375" t="str">
            <v>EA</v>
          </cell>
        </row>
        <row r="6376">
          <cell r="A6376" t="str">
            <v>077-0151-002-T</v>
          </cell>
          <cell r="B6376" t="str">
            <v>EXPANDED ALUM 1010 H14 1220 LG</v>
          </cell>
          <cell r="D6376" t="str">
            <v>EA</v>
          </cell>
        </row>
        <row r="6377">
          <cell r="A6377" t="str">
            <v>077-0151-004-T</v>
          </cell>
          <cell r="B6377" t="str">
            <v>EXPANDED AL. 1010 H14 1000 LG</v>
          </cell>
          <cell r="D6377" t="str">
            <v>EA</v>
          </cell>
        </row>
        <row r="6378">
          <cell r="A6378" t="str">
            <v>134-1853-001-T</v>
          </cell>
          <cell r="B6378" t="str">
            <v>PLATE BOTTOM HOSE TRAY L 3500 MM</v>
          </cell>
          <cell r="D6378" t="str">
            <v>EA</v>
          </cell>
        </row>
        <row r="6379">
          <cell r="A6379" t="str">
            <v>134-1853-002-T</v>
          </cell>
          <cell r="B6379" t="str">
            <v>PLATE BOTTOM HOSE TRAY L4000 MM</v>
          </cell>
          <cell r="D6379" t="str">
            <v>EA</v>
          </cell>
        </row>
        <row r="6380">
          <cell r="A6380" t="str">
            <v>177-0117-T</v>
          </cell>
          <cell r="B6380" t="str">
            <v>NONSLIP STRUCTURAL WALKWAY 250mmx2438mm</v>
          </cell>
          <cell r="D6380" t="str">
            <v>EA</v>
          </cell>
        </row>
        <row r="6381">
          <cell r="A6381" t="str">
            <v>177-0117-T-LB</v>
          </cell>
          <cell r="B6381" t="str">
            <v>LABOR COST FOR NON,SLIP STRT.WALKWAY250</v>
          </cell>
          <cell r="D6381" t="str">
            <v>EA</v>
          </cell>
        </row>
        <row r="6382">
          <cell r="A6382" t="str">
            <v>177-0127-001-T</v>
          </cell>
          <cell r="B6382" t="str">
            <v>NON SLIP STRUCTURAL WALKWAY 320mm WIDE</v>
          </cell>
          <cell r="D6382" t="str">
            <v>EA</v>
          </cell>
        </row>
        <row r="6383">
          <cell r="A6383" t="str">
            <v>177-0127-001-T-LB</v>
          </cell>
          <cell r="B6383" t="str">
            <v>LABOR COST FOR NON SLIP,STRT WALKWAY 320</v>
          </cell>
          <cell r="D6383" t="str">
            <v>EA</v>
          </cell>
        </row>
        <row r="6384">
          <cell r="A6384" t="str">
            <v>177-0127-T</v>
          </cell>
          <cell r="B6384" t="str">
            <v>NONSLIP STRUCTURAL WALKWAY 300mmx2438mm</v>
          </cell>
          <cell r="D6384" t="str">
            <v>EA</v>
          </cell>
        </row>
        <row r="6385">
          <cell r="A6385" t="str">
            <v>177-0127-T-LB</v>
          </cell>
          <cell r="B6385" t="str">
            <v>LABOR COST FOR NON SLIP,STRT WALKWAY 300</v>
          </cell>
          <cell r="D6385" t="str">
            <v>EA</v>
          </cell>
        </row>
        <row r="6386">
          <cell r="A6386" t="str">
            <v>177-0174-T</v>
          </cell>
          <cell r="B6386" t="str">
            <v>NON SLIP STRUCTURAL WALKWAY Z-STYLE</v>
          </cell>
          <cell r="D6386" t="str">
            <v>EA</v>
          </cell>
        </row>
        <row r="6387">
          <cell r="A6387" t="str">
            <v>9331-0001-T</v>
          </cell>
          <cell r="B6387" t="str">
            <v>EXPANDED AL 3.0x48"x96" #XS-43</v>
          </cell>
          <cell r="D6387" t="str">
            <v>EA</v>
          </cell>
        </row>
        <row r="6388">
          <cell r="A6388" t="str">
            <v>9331-0002-T</v>
          </cell>
          <cell r="B6388" t="str">
            <v>EXPANDED SS 3mm.x48"x96"  #XS-43</v>
          </cell>
          <cell r="D6388" t="str">
            <v>EA</v>
          </cell>
        </row>
        <row r="6389">
          <cell r="A6389" t="str">
            <v>RAA-0226</v>
          </cell>
          <cell r="B6389" t="str">
            <v>ALUM GRATING 2MMx4'x8'  W/10 DIA HOLE</v>
          </cell>
          <cell r="D6389" t="str">
            <v>EA</v>
          </cell>
        </row>
        <row r="6390">
          <cell r="A6390" t="str">
            <v>RAA-0227</v>
          </cell>
          <cell r="B6390" t="str">
            <v>ALUM GRATING 2MMx4'x8'  W/20 DIA HOLE</v>
          </cell>
          <cell r="D6390" t="str">
            <v>EA</v>
          </cell>
        </row>
        <row r="6391">
          <cell r="A6391" t="str">
            <v>RAA-0415</v>
          </cell>
          <cell r="B6391" t="str">
            <v>ALUM GRATING 2MMx4'x8'  W/5 DIA HOLE</v>
          </cell>
          <cell r="D6391" t="str">
            <v>EA</v>
          </cell>
        </row>
        <row r="6392">
          <cell r="A6392" t="str">
            <v>RSA-0443</v>
          </cell>
          <cell r="B6392" t="str">
            <v>1.2mm4'x8' PERFORATE SS304 W/1.5mm HOLE</v>
          </cell>
          <cell r="D6392" t="str">
            <v>EA</v>
          </cell>
        </row>
        <row r="6393">
          <cell r="A6393" t="str">
            <v>9880-0021-T</v>
          </cell>
          <cell r="B6393" t="str">
            <v>TUBE HOSE 7" x 0.06" WALL x 3.5 ME AL.</v>
          </cell>
          <cell r="D6393" t="str">
            <v>EA</v>
          </cell>
        </row>
        <row r="6394">
          <cell r="A6394" t="str">
            <v>9728-0014-T</v>
          </cell>
          <cell r="B6394" t="str">
            <v>SENSOR UTRA. BACK UP TAKOMA#PS-WX003 KIT</v>
          </cell>
          <cell r="D6394" t="str">
            <v>EA</v>
          </cell>
        </row>
        <row r="6395">
          <cell r="A6395" t="str">
            <v>900-0266-T</v>
          </cell>
          <cell r="B6395" t="str">
            <v>Wing mirror ISUZU FXZ # 8979480750</v>
          </cell>
          <cell r="D6395" t="str">
            <v>EA</v>
          </cell>
        </row>
        <row r="6396">
          <cell r="A6396" t="str">
            <v>9037-0025-T</v>
          </cell>
          <cell r="B6396" t="str">
            <v>Clutch Release Bearing</v>
          </cell>
          <cell r="D6396" t="str">
            <v>EA</v>
          </cell>
        </row>
        <row r="6397">
          <cell r="A6397" t="str">
            <v>9037-0026-T</v>
          </cell>
          <cell r="B6397" t="str">
            <v>Clutch Release Bearing</v>
          </cell>
          <cell r="D6397" t="str">
            <v>EA</v>
          </cell>
        </row>
        <row r="6398">
          <cell r="A6398" t="str">
            <v>9037-0029-T</v>
          </cell>
          <cell r="B6398" t="str">
            <v>Flywheel Pilot Bearing # 109800257T</v>
          </cell>
          <cell r="D6398" t="str">
            <v>EA</v>
          </cell>
        </row>
        <row r="6399">
          <cell r="A6399" t="str">
            <v>9037-0030-T</v>
          </cell>
          <cell r="B6399" t="str">
            <v>Flywheel Pilot # 1123305530 fxz/gxz2015</v>
          </cell>
          <cell r="D6399" t="str">
            <v>EA</v>
          </cell>
        </row>
        <row r="6400">
          <cell r="A6400" t="str">
            <v>9038-0006-T</v>
          </cell>
          <cell r="B6400" t="str">
            <v>Radiator Fan Belts</v>
          </cell>
          <cell r="D6400" t="str">
            <v>EA</v>
          </cell>
        </row>
        <row r="6401">
          <cell r="A6401" t="str">
            <v>9038-0007-T</v>
          </cell>
          <cell r="B6401" t="str">
            <v>Radiator Fan Belts</v>
          </cell>
          <cell r="D6401" t="str">
            <v>EA</v>
          </cell>
        </row>
        <row r="6402">
          <cell r="A6402" t="str">
            <v>9038-0008-T</v>
          </cell>
          <cell r="B6402" t="str">
            <v>A/C Belt  FYH349 &amp; GXZ345 #897604086T</v>
          </cell>
          <cell r="D6402" t="str">
            <v>EA</v>
          </cell>
        </row>
        <row r="6403">
          <cell r="A6403" t="str">
            <v>9038-0009-T</v>
          </cell>
          <cell r="B6403" t="str">
            <v>Radiator Fan Belt  GXZ345 #898317850T</v>
          </cell>
          <cell r="D6403" t="str">
            <v>EA</v>
          </cell>
        </row>
        <row r="6404">
          <cell r="A6404" t="str">
            <v>9038-0010-T</v>
          </cell>
          <cell r="B6404" t="str">
            <v>Air Conditioner Belt  GXZ345 #897605102T</v>
          </cell>
          <cell r="D6404" t="str">
            <v>EA</v>
          </cell>
        </row>
        <row r="6405">
          <cell r="A6405" t="str">
            <v>9042-0002-T</v>
          </cell>
          <cell r="B6405" t="str">
            <v>Cooling Blower Motor</v>
          </cell>
          <cell r="D6405" t="str">
            <v>EA</v>
          </cell>
        </row>
        <row r="6406">
          <cell r="A6406" t="str">
            <v>9046-0027-T</v>
          </cell>
          <cell r="B6406" t="str">
            <v>Headlight Mounting Bracket</v>
          </cell>
          <cell r="D6406" t="str">
            <v>EA</v>
          </cell>
        </row>
        <row r="6407">
          <cell r="A6407" t="str">
            <v>9046-0028-T</v>
          </cell>
          <cell r="B6407" t="str">
            <v>Headlight Mounting Bracket</v>
          </cell>
          <cell r="D6407" t="str">
            <v>EA</v>
          </cell>
        </row>
        <row r="6408">
          <cell r="A6408" t="str">
            <v>9047-0105-T</v>
          </cell>
          <cell r="B6408" t="str">
            <v>Brake Foot Valve Repair Kit</v>
          </cell>
          <cell r="D6408" t="str">
            <v>EA</v>
          </cell>
        </row>
        <row r="6409">
          <cell r="A6409" t="str">
            <v>9047-0106-T</v>
          </cell>
          <cell r="B6409" t="str">
            <v>Brake Air Distribution Valve Kit</v>
          </cell>
          <cell r="D6409" t="str">
            <v>EA</v>
          </cell>
        </row>
        <row r="6410">
          <cell r="A6410" t="str">
            <v>9047-0107-T</v>
          </cell>
          <cell r="B6410" t="str">
            <v>Brake Valve Assembly #8982227881</v>
          </cell>
          <cell r="D6410" t="str">
            <v>EA</v>
          </cell>
        </row>
        <row r="6411">
          <cell r="A6411" t="str">
            <v>9047-0108-T</v>
          </cell>
          <cell r="B6411" t="str">
            <v>Front Brake Booster</v>
          </cell>
          <cell r="D6411" t="str">
            <v>EA</v>
          </cell>
        </row>
        <row r="6412">
          <cell r="A6412" t="str">
            <v>9047-0109-T</v>
          </cell>
          <cell r="B6412" t="str">
            <v>Rear Brake Booster Assembly</v>
          </cell>
          <cell r="D6412" t="str">
            <v>EA</v>
          </cell>
        </row>
        <row r="6413">
          <cell r="A6413" t="str">
            <v>9047-0110-T</v>
          </cell>
          <cell r="B6413" t="str">
            <v>Rear Brake Booster Assembly</v>
          </cell>
          <cell r="D6413" t="str">
            <v>EA</v>
          </cell>
        </row>
        <row r="6414">
          <cell r="A6414" t="str">
            <v>9047-0111-T</v>
          </cell>
          <cell r="B6414" t="str">
            <v>Brake Foot Valve Repair Kit #755194545T</v>
          </cell>
          <cell r="D6414" t="str">
            <v>EA</v>
          </cell>
        </row>
        <row r="6415">
          <cell r="A6415" t="str">
            <v>9047-0112-T</v>
          </cell>
          <cell r="B6415" t="str">
            <v>Brake Air Supply Valve Repair Kit</v>
          </cell>
          <cell r="D6415" t="str">
            <v>EA</v>
          </cell>
        </row>
        <row r="6416">
          <cell r="A6416" t="str">
            <v>9047-0113-T</v>
          </cell>
          <cell r="B6416" t="str">
            <v>Brake Air Actuator (Red)</v>
          </cell>
          <cell r="D6416" t="str">
            <v>EA</v>
          </cell>
        </row>
        <row r="6417">
          <cell r="A6417" t="str">
            <v>9047-0114-T</v>
          </cell>
          <cell r="B6417" t="str">
            <v>Brake Air Actuator (Blue)</v>
          </cell>
          <cell r="D6417" t="str">
            <v>EA</v>
          </cell>
        </row>
        <row r="6418">
          <cell r="A6418" t="str">
            <v>9047-0115-T</v>
          </cell>
          <cell r="B6418" t="str">
            <v>Front Brake Booster</v>
          </cell>
          <cell r="D6418" t="str">
            <v>EA</v>
          </cell>
        </row>
        <row r="6419">
          <cell r="A6419" t="str">
            <v>9047-0116-T</v>
          </cell>
          <cell r="B6419" t="str">
            <v>Rear Brake Booster Assembly</v>
          </cell>
          <cell r="D6419" t="str">
            <v>EA</v>
          </cell>
        </row>
        <row r="6420">
          <cell r="A6420" t="str">
            <v>9047-0117-T</v>
          </cell>
          <cell r="B6420" t="str">
            <v>Rear Brake Booster Assembly</v>
          </cell>
          <cell r="D6420" t="str">
            <v>EA</v>
          </cell>
        </row>
        <row r="6421">
          <cell r="A6421" t="str">
            <v>9047-0118-T</v>
          </cell>
          <cell r="B6421" t="str">
            <v>Rear Brake Booster Assembly</v>
          </cell>
          <cell r="D6421" t="str">
            <v>EA</v>
          </cell>
        </row>
        <row r="6422">
          <cell r="A6422" t="str">
            <v>9047-0119-T</v>
          </cell>
          <cell r="B6422" t="str">
            <v>Rear Brake Booster Assembly</v>
          </cell>
          <cell r="D6422" t="str">
            <v>EA</v>
          </cell>
        </row>
        <row r="6423">
          <cell r="A6423" t="str">
            <v>9051-0049-T</v>
          </cell>
          <cell r="B6423" t="str">
            <v>Spring Shackle Bushing</v>
          </cell>
          <cell r="D6423" t="str">
            <v>EA</v>
          </cell>
        </row>
        <row r="6424">
          <cell r="A6424" t="str">
            <v>9051-0050-T</v>
          </cell>
          <cell r="B6424" t="str">
            <v>Axle Housing Arm Bushing</v>
          </cell>
          <cell r="D6424" t="str">
            <v>EA</v>
          </cell>
        </row>
        <row r="6425">
          <cell r="A6425" t="str">
            <v>9051-0051-T</v>
          </cell>
          <cell r="B6425" t="str">
            <v>Cabin Mount Bushings</v>
          </cell>
          <cell r="D6425" t="str">
            <v>EA</v>
          </cell>
        </row>
        <row r="6426">
          <cell r="A6426" t="str">
            <v>9051-0052-T</v>
          </cell>
          <cell r="B6426" t="str">
            <v>Cabin Mount Bushings</v>
          </cell>
          <cell r="D6426" t="str">
            <v>EA</v>
          </cell>
        </row>
        <row r="6427">
          <cell r="A6427" t="str">
            <v>9051-0053-T</v>
          </cell>
          <cell r="B6427" t="str">
            <v>Cabin rubber bushing</v>
          </cell>
          <cell r="D6427" t="str">
            <v>EA</v>
          </cell>
        </row>
        <row r="6428">
          <cell r="A6428" t="str">
            <v>9117-0075-T</v>
          </cell>
          <cell r="B6428" t="str">
            <v>Tri Petch Gear Cable</v>
          </cell>
          <cell r="D6428" t="str">
            <v>EA</v>
          </cell>
        </row>
        <row r="6429">
          <cell r="A6429" t="str">
            <v>9117-0076-T</v>
          </cell>
          <cell r="B6429" t="str">
            <v>Gear Selector Cable</v>
          </cell>
          <cell r="D6429" t="str">
            <v>EA</v>
          </cell>
        </row>
        <row r="6430">
          <cell r="A6430" t="str">
            <v>9118-0059-T</v>
          </cell>
          <cell r="B6430" t="str">
            <v>Locking Fuel Cap with Key</v>
          </cell>
          <cell r="D6430" t="str">
            <v>EA</v>
          </cell>
        </row>
        <row r="6431">
          <cell r="A6431" t="str">
            <v>9125-0032-T</v>
          </cell>
          <cell r="B6431" t="str">
            <v>Hose Clamp</v>
          </cell>
          <cell r="D6431" t="str">
            <v>EA</v>
          </cell>
        </row>
        <row r="6432">
          <cell r="A6432" t="str">
            <v>9137-0018-T</v>
          </cell>
          <cell r="B6432" t="str">
            <v>Clutch Cover</v>
          </cell>
          <cell r="D6432" t="str">
            <v>EA</v>
          </cell>
        </row>
        <row r="6433">
          <cell r="A6433" t="str">
            <v>9137-0019-T</v>
          </cell>
          <cell r="B6433" t="str">
            <v>Turn Signal Cover</v>
          </cell>
          <cell r="D6433" t="str">
            <v>EA</v>
          </cell>
        </row>
        <row r="6434">
          <cell r="A6434" t="str">
            <v>9141-0024-T</v>
          </cell>
          <cell r="B6434" t="str">
            <v>Clutch Slave Cylinder</v>
          </cell>
          <cell r="D6434" t="str">
            <v>EA</v>
          </cell>
        </row>
        <row r="6435">
          <cell r="A6435" t="str">
            <v>9224-0009-T</v>
          </cell>
          <cell r="B6435" t="str">
            <v>Clutch Disc (ZF9S1310/MEB9)</v>
          </cell>
          <cell r="D6435" t="str">
            <v>EA</v>
          </cell>
        </row>
        <row r="6436">
          <cell r="A6436" t="str">
            <v>9231-0002-T</v>
          </cell>
          <cell r="B6436" t="str">
            <v>Small Air Dryer Repair Kit</v>
          </cell>
          <cell r="D6436" t="str">
            <v>EA</v>
          </cell>
        </row>
        <row r="6437">
          <cell r="A6437" t="str">
            <v>9231-0003-T</v>
          </cell>
          <cell r="B6437" t="str">
            <v>Large Air Dryer Repair Kit</v>
          </cell>
          <cell r="D6437" t="str">
            <v>EA</v>
          </cell>
        </row>
        <row r="6438">
          <cell r="A6438" t="str">
            <v>9231-0004-T</v>
          </cell>
          <cell r="B6438" t="str">
            <v>Air Dryer Repair Kit (Small)</v>
          </cell>
          <cell r="D6438" t="str">
            <v>EA</v>
          </cell>
        </row>
        <row r="6439">
          <cell r="A6439" t="str">
            <v>9231-0005-T</v>
          </cell>
          <cell r="B6439" t="str">
            <v>Air Dryer Repair Kit (Large)</v>
          </cell>
          <cell r="D6439" t="str">
            <v>EA</v>
          </cell>
        </row>
        <row r="6440">
          <cell r="A6440" t="str">
            <v>9262-0003-T</v>
          </cell>
          <cell r="B6440" t="str">
            <v>Clutch Finger Repair Kit</v>
          </cell>
          <cell r="D6440" t="str">
            <v>EA</v>
          </cell>
        </row>
        <row r="6441">
          <cell r="A6441" t="str">
            <v>9265-0028-T</v>
          </cell>
          <cell r="B6441" t="str">
            <v>Timing Cover Retaining Pin #9081510200</v>
          </cell>
          <cell r="D6441" t="str">
            <v>EA</v>
          </cell>
        </row>
        <row r="6442">
          <cell r="A6442" t="str">
            <v>9291-0031-T</v>
          </cell>
          <cell r="B6442" t="str">
            <v>Fuel Filter Element</v>
          </cell>
          <cell r="D6442" t="str">
            <v>EA</v>
          </cell>
        </row>
        <row r="6443">
          <cell r="A6443" t="str">
            <v>9291-0032-T</v>
          </cell>
          <cell r="B6443" t="str">
            <v>Water Separator Filter</v>
          </cell>
          <cell r="D6443" t="str">
            <v>EA</v>
          </cell>
        </row>
        <row r="6444">
          <cell r="A6444" t="str">
            <v>9291-0033-T</v>
          </cell>
          <cell r="B6444" t="str">
            <v>Engine Oil Filter</v>
          </cell>
          <cell r="D6444" t="str">
            <v>EA</v>
          </cell>
        </row>
        <row r="6445">
          <cell r="A6445" t="str">
            <v>9291-0034-T</v>
          </cell>
          <cell r="B6445" t="str">
            <v>Engine Oil Filter</v>
          </cell>
          <cell r="D6445" t="str">
            <v>EA</v>
          </cell>
        </row>
        <row r="6446">
          <cell r="A6446" t="str">
            <v>9291-0035-T</v>
          </cell>
          <cell r="B6446" t="str">
            <v>Outer Air Filter</v>
          </cell>
          <cell r="D6446" t="str">
            <v>EA</v>
          </cell>
        </row>
        <row r="6447">
          <cell r="A6447" t="str">
            <v>9291-0036-T</v>
          </cell>
          <cell r="B6447" t="str">
            <v>Inner Air Filter</v>
          </cell>
          <cell r="D6447" t="str">
            <v>EA</v>
          </cell>
        </row>
        <row r="6448">
          <cell r="A6448" t="str">
            <v>9291-0037-T</v>
          </cell>
          <cell r="B6448" t="str">
            <v>Air Conditioner Dust Filter Panel</v>
          </cell>
          <cell r="D6448" t="str">
            <v>EA</v>
          </cell>
        </row>
        <row r="6449">
          <cell r="A6449" t="str">
            <v>9291-0038-T</v>
          </cell>
          <cell r="B6449" t="str">
            <v>Air Conditioner Dust Filter Panel</v>
          </cell>
          <cell r="D6449" t="str">
            <v>EA</v>
          </cell>
        </row>
        <row r="6450">
          <cell r="A6450" t="str">
            <v>9291-0039-T</v>
          </cell>
          <cell r="B6450" t="str">
            <v>Fuel Filter Element</v>
          </cell>
          <cell r="D6450" t="str">
            <v>EA</v>
          </cell>
        </row>
        <row r="6451">
          <cell r="A6451" t="str">
            <v>9291-0040-T</v>
          </cell>
          <cell r="B6451" t="str">
            <v>Water Separator Filter</v>
          </cell>
          <cell r="D6451" t="str">
            <v>EA</v>
          </cell>
        </row>
        <row r="6452">
          <cell r="A6452" t="str">
            <v>9291-0041-T</v>
          </cell>
          <cell r="B6452" t="str">
            <v>Engine Oil Filter</v>
          </cell>
          <cell r="D6452" t="str">
            <v>EA</v>
          </cell>
        </row>
        <row r="6453">
          <cell r="A6453" t="str">
            <v>9291-0042-T</v>
          </cell>
          <cell r="B6453" t="str">
            <v>Outer Air Filter #898315443T</v>
          </cell>
          <cell r="D6453" t="str">
            <v>EA</v>
          </cell>
        </row>
        <row r="6454">
          <cell r="A6454" t="str">
            <v>9291-0043-T</v>
          </cell>
          <cell r="B6454" t="str">
            <v>Inner Air Filter</v>
          </cell>
          <cell r="D6454" t="str">
            <v>EA</v>
          </cell>
        </row>
        <row r="6455">
          <cell r="A6455" t="str">
            <v>9291-0044-T</v>
          </cell>
          <cell r="B6455" t="str">
            <v>Fuel Filter Element GXZ  # 8983788350</v>
          </cell>
          <cell r="D6455" t="str">
            <v>EA</v>
          </cell>
        </row>
        <row r="6456">
          <cell r="A6456" t="str">
            <v>9291-0045-T</v>
          </cell>
          <cell r="B6456" t="str">
            <v>Water Separator Filter FVM #1876160121</v>
          </cell>
          <cell r="D6456" t="str">
            <v>EA</v>
          </cell>
        </row>
        <row r="6457">
          <cell r="A6457" t="str">
            <v>9326-0143-T</v>
          </cell>
          <cell r="B6457" t="str">
            <v>Engine Oil Drain Plug Gasket</v>
          </cell>
          <cell r="D6457" t="str">
            <v>EA</v>
          </cell>
        </row>
        <row r="6458">
          <cell r="A6458" t="str">
            <v>9326-0144-T</v>
          </cell>
          <cell r="B6458" t="str">
            <v>Engine Oil Drain Plug Gasket</v>
          </cell>
          <cell r="D6458" t="str">
            <v>EA</v>
          </cell>
        </row>
        <row r="6459">
          <cell r="A6459" t="str">
            <v>9326-0145-T</v>
          </cell>
          <cell r="B6459" t="str">
            <v>Engine Oil Pan Gasket</v>
          </cell>
          <cell r="D6459" t="str">
            <v>EA</v>
          </cell>
        </row>
        <row r="6460">
          <cell r="A6460" t="str">
            <v>9329-0002-T</v>
          </cell>
          <cell r="B6460" t="str">
            <v>Gear Bearings</v>
          </cell>
          <cell r="D6460" t="str">
            <v>EA</v>
          </cell>
        </row>
        <row r="6461">
          <cell r="A6461" t="str">
            <v>9329-0003-T</v>
          </cell>
          <cell r="B6461" t="str">
            <v>Gear Lever Ball Joint</v>
          </cell>
          <cell r="D6461" t="str">
            <v>EA</v>
          </cell>
        </row>
        <row r="6462">
          <cell r="A6462" t="str">
            <v>9329-0004-T</v>
          </cell>
          <cell r="B6462" t="str">
            <v>Gear Selector Link Ball Joint</v>
          </cell>
          <cell r="D6462" t="str">
            <v>EA</v>
          </cell>
        </row>
        <row r="6463">
          <cell r="A6463" t="str">
            <v>9329-0005-T</v>
          </cell>
          <cell r="B6463" t="str">
            <v>Gear Linkage Ball Joint</v>
          </cell>
          <cell r="D6463" t="str">
            <v>EA</v>
          </cell>
        </row>
        <row r="6464">
          <cell r="A6464" t="str">
            <v>9392-0093-T</v>
          </cell>
          <cell r="B6464" t="str">
            <v>Hose Clip</v>
          </cell>
          <cell r="D6464" t="str">
            <v>EA</v>
          </cell>
        </row>
        <row r="6465">
          <cell r="A6465" t="str">
            <v>9392-0094-T</v>
          </cell>
          <cell r="B6465" t="str">
            <v>Hose Clip</v>
          </cell>
          <cell r="D6465" t="str">
            <v>EA</v>
          </cell>
        </row>
        <row r="6466">
          <cell r="A6466" t="str">
            <v>9392-0095-T</v>
          </cell>
          <cell r="B6466" t="str">
            <v>Hose Clip</v>
          </cell>
          <cell r="D6466" t="str">
            <v>EA</v>
          </cell>
        </row>
        <row r="6467">
          <cell r="A6467" t="str">
            <v>9392-0096-T</v>
          </cell>
          <cell r="B6467" t="str">
            <v>Flexible Hose</v>
          </cell>
          <cell r="D6467" t="str">
            <v>EA</v>
          </cell>
        </row>
        <row r="6468">
          <cell r="A6468" t="str">
            <v>9489-0167-T</v>
          </cell>
          <cell r="B6468" t="str">
            <v>Light Bulbs (24V): 10W</v>
          </cell>
          <cell r="D6468" t="str">
            <v>EA</v>
          </cell>
        </row>
        <row r="6469">
          <cell r="A6469" t="str">
            <v>9489-0168-T</v>
          </cell>
          <cell r="B6469" t="str">
            <v>Light Bulbs (24V) 21/5W</v>
          </cell>
          <cell r="D6469" t="str">
            <v>EA</v>
          </cell>
        </row>
        <row r="6470">
          <cell r="A6470" t="str">
            <v>9489-0169-T</v>
          </cell>
          <cell r="B6470" t="str">
            <v>Light Bulbs (24V) 21W</v>
          </cell>
          <cell r="D6470" t="str">
            <v>EA</v>
          </cell>
        </row>
        <row r="6471">
          <cell r="A6471" t="str">
            <v>9489-0170-T</v>
          </cell>
          <cell r="B6471" t="str">
            <v>Light Bulbs (24V) 5W #182194039T</v>
          </cell>
          <cell r="D6471" t="str">
            <v>EA</v>
          </cell>
        </row>
        <row r="6472">
          <cell r="A6472" t="str">
            <v>9489-0171-T</v>
          </cell>
          <cell r="B6472" t="str">
            <v>Light Bulbs (24V) 5W</v>
          </cell>
          <cell r="D6472" t="str">
            <v>EA</v>
          </cell>
        </row>
        <row r="6473">
          <cell r="A6473" t="str">
            <v>9489-0172-T</v>
          </cell>
          <cell r="B6473" t="str">
            <v>Light Bulbs (24V) 75/70W</v>
          </cell>
          <cell r="D6473" t="str">
            <v>EA</v>
          </cell>
        </row>
        <row r="6474">
          <cell r="A6474" t="str">
            <v>9489-0173-T</v>
          </cell>
          <cell r="B6474" t="str">
            <v>Searchlight Bulb</v>
          </cell>
          <cell r="D6474" t="str">
            <v>EA</v>
          </cell>
        </row>
        <row r="6475">
          <cell r="A6475" t="str">
            <v>9489-0174-T</v>
          </cell>
          <cell r="B6475" t="str">
            <v>Searchlight Bulb</v>
          </cell>
          <cell r="D6475" t="str">
            <v>EA</v>
          </cell>
        </row>
        <row r="6476">
          <cell r="A6476" t="str">
            <v>9490-0004-T</v>
          </cell>
          <cell r="B6476" t="str">
            <v>Steering Drag Link</v>
          </cell>
          <cell r="D6476" t="str">
            <v>EA</v>
          </cell>
        </row>
        <row r="6477">
          <cell r="A6477" t="str">
            <v>9490-0005-T</v>
          </cell>
          <cell r="B6477" t="str">
            <v>Steering Drag Link</v>
          </cell>
          <cell r="D6477" t="str">
            <v>EA</v>
          </cell>
        </row>
        <row r="6478">
          <cell r="A6478" t="str">
            <v>9560-0029-T</v>
          </cell>
          <cell r="B6478" t="str">
            <v>Grease Nipple Connector</v>
          </cell>
          <cell r="D6478" t="str">
            <v>EA</v>
          </cell>
        </row>
        <row r="6479">
          <cell r="A6479" t="str">
            <v>9600-0027-T</v>
          </cell>
          <cell r="B6479" t="str">
            <v>Turn Signal Light Backing Plate (Right)</v>
          </cell>
          <cell r="D6479" t="str">
            <v>EA</v>
          </cell>
        </row>
        <row r="6480">
          <cell r="A6480" t="str">
            <v>9600-0028-T</v>
          </cell>
          <cell r="B6480" t="str">
            <v>Turn Signal Light Backing Plate (Right)</v>
          </cell>
          <cell r="D6480" t="str">
            <v>EA</v>
          </cell>
        </row>
        <row r="6481">
          <cell r="A6481" t="str">
            <v>9600-0029-T</v>
          </cell>
          <cell r="B6481" t="str">
            <v>Turn Signal Light Backing Plate (Left) G</v>
          </cell>
          <cell r="D6481" t="str">
            <v>EA</v>
          </cell>
        </row>
        <row r="6482">
          <cell r="A6482" t="str">
            <v>9600-0030-T</v>
          </cell>
          <cell r="B6482" t="str">
            <v>Turn Signal Light Backing Plate (Left) G</v>
          </cell>
          <cell r="D6482" t="str">
            <v>EA</v>
          </cell>
        </row>
        <row r="6483">
          <cell r="A6483" t="str">
            <v>9601-0044-T</v>
          </cell>
          <cell r="B6483" t="str">
            <v>Center Plug</v>
          </cell>
          <cell r="D6483" t="str">
            <v>EA</v>
          </cell>
        </row>
        <row r="6484">
          <cell r="A6484" t="str">
            <v>9678-0018-T</v>
          </cell>
          <cell r="B6484" t="str">
            <v>Center Rubber Bearing Kit #137510116T</v>
          </cell>
          <cell r="D6484" t="str">
            <v>EA</v>
          </cell>
        </row>
        <row r="6485">
          <cell r="A6485" t="str">
            <v>9680-0008-T</v>
          </cell>
          <cell r="B6485" t="str">
            <v>Tie Rod End</v>
          </cell>
          <cell r="D6485" t="str">
            <v>EA</v>
          </cell>
        </row>
        <row r="6486">
          <cell r="A6486" t="str">
            <v>9680-0009-T</v>
          </cell>
          <cell r="B6486" t="str">
            <v>Tie Rod End</v>
          </cell>
          <cell r="D6486" t="str">
            <v>EA</v>
          </cell>
        </row>
        <row r="6487">
          <cell r="A6487" t="str">
            <v>9680-0010-T</v>
          </cell>
          <cell r="B6487" t="str">
            <v>Tie Rod Ends</v>
          </cell>
          <cell r="D6487" t="str">
            <v>EA</v>
          </cell>
        </row>
        <row r="6488">
          <cell r="A6488" t="str">
            <v>9680-0011-T</v>
          </cell>
          <cell r="B6488" t="str">
            <v>Tie Rod Ends</v>
          </cell>
          <cell r="D6488" t="str">
            <v>EA</v>
          </cell>
        </row>
        <row r="6489">
          <cell r="A6489" t="str">
            <v>9680-0012-T</v>
          </cell>
          <cell r="B6489" t="str">
            <v>Tie Rod Ends (Left)</v>
          </cell>
          <cell r="D6489" t="str">
            <v>EA</v>
          </cell>
        </row>
        <row r="6490">
          <cell r="A6490" t="str">
            <v>9680-0013-T</v>
          </cell>
          <cell r="B6490" t="str">
            <v>Tie Rod Ends</v>
          </cell>
          <cell r="D6490" t="str">
            <v>EA</v>
          </cell>
        </row>
        <row r="6491">
          <cell r="A6491" t="str">
            <v>9726-0109-T</v>
          </cell>
          <cell r="B6491" t="str">
            <v>Rear Outer Wheel Seal</v>
          </cell>
          <cell r="D6491" t="str">
            <v>EA</v>
          </cell>
        </row>
        <row r="6492">
          <cell r="A6492" t="str">
            <v>9726-0110-T</v>
          </cell>
          <cell r="B6492" t="str">
            <v>Valve Stem Seal</v>
          </cell>
          <cell r="D6492" t="str">
            <v>EA</v>
          </cell>
        </row>
        <row r="6493">
          <cell r="A6493" t="str">
            <v>9726-0111-T</v>
          </cell>
          <cell r="B6493" t="str">
            <v>Leaf Spring Bearing Seal</v>
          </cell>
          <cell r="D6493" t="str">
            <v>EA</v>
          </cell>
        </row>
        <row r="6494">
          <cell r="A6494" t="str">
            <v>9726-0112-T</v>
          </cell>
          <cell r="B6494" t="str">
            <v>Front Spring Eye Dust Seal</v>
          </cell>
          <cell r="D6494" t="str">
            <v>EA</v>
          </cell>
        </row>
        <row r="6495">
          <cell r="A6495" t="str">
            <v>9728-0062-T</v>
          </cell>
          <cell r="B6495" t="str">
            <v>Speed Sensor</v>
          </cell>
          <cell r="D6495" t="str">
            <v>EA</v>
          </cell>
        </row>
        <row r="6496">
          <cell r="A6496" t="str">
            <v>9733-0029-T</v>
          </cell>
          <cell r="B6496" t="str">
            <v>Shock Absorber</v>
          </cell>
          <cell r="D6496" t="str">
            <v>EA</v>
          </cell>
        </row>
        <row r="6497">
          <cell r="A6497" t="str">
            <v>9733-0030-T</v>
          </cell>
          <cell r="B6497" t="str">
            <v>Shock Absorber (Front)</v>
          </cell>
          <cell r="D6497" t="str">
            <v>EA</v>
          </cell>
        </row>
        <row r="6498">
          <cell r="A6498" t="str">
            <v>9733-0031-T</v>
          </cell>
          <cell r="B6498" t="str">
            <v>Cabin Shock Stopper</v>
          </cell>
          <cell r="D6498" t="str">
            <v>EA</v>
          </cell>
        </row>
        <row r="6499">
          <cell r="A6499" t="str">
            <v>9733-0032-T</v>
          </cell>
          <cell r="B6499" t="str">
            <v>Shock Absorber</v>
          </cell>
          <cell r="D6499" t="str">
            <v>EA</v>
          </cell>
        </row>
        <row r="6500">
          <cell r="A6500" t="str">
            <v>9733-0033-T</v>
          </cell>
          <cell r="B6500" t="str">
            <v>Shock Absorber</v>
          </cell>
          <cell r="D6500" t="str">
            <v>EA</v>
          </cell>
        </row>
        <row r="6501">
          <cell r="A6501" t="str">
            <v>9733-0034-T</v>
          </cell>
          <cell r="B6501" t="str">
            <v>Front Shock Absorber</v>
          </cell>
          <cell r="D6501" t="str">
            <v>EA</v>
          </cell>
        </row>
        <row r="6502">
          <cell r="A6502" t="str">
            <v>9758-0026-T</v>
          </cell>
          <cell r="B6502" t="str">
            <v>Neutral Switch #1331196270</v>
          </cell>
          <cell r="D6502" t="str">
            <v>EA</v>
          </cell>
        </row>
        <row r="6503">
          <cell r="A6503" t="str">
            <v>9758-0027-T</v>
          </cell>
          <cell r="B6503" t="str">
            <v>Reverse Light Switch #8982928100</v>
          </cell>
          <cell r="D6503" t="str">
            <v>EA</v>
          </cell>
        </row>
        <row r="6504">
          <cell r="A6504" t="str">
            <v>9868-0009-T</v>
          </cell>
          <cell r="B6504" t="str">
            <v>Power Steering Fluid Reservoir8981648860</v>
          </cell>
          <cell r="D6504" t="str">
            <v>EA</v>
          </cell>
        </row>
        <row r="6505">
          <cell r="A6505" t="str">
            <v>9941-0322-T</v>
          </cell>
          <cell r="B6505" t="str">
            <v>Transmission Control Valve #1335494070</v>
          </cell>
          <cell r="D6505" t="str">
            <v>EA</v>
          </cell>
        </row>
        <row r="6506">
          <cell r="A6506" t="str">
            <v>9941-0323-T</v>
          </cell>
          <cell r="B6506" t="str">
            <v>A/C Valve</v>
          </cell>
          <cell r="D6506" t="str">
            <v>EA</v>
          </cell>
        </row>
        <row r="6507">
          <cell r="A6507" t="str">
            <v>9966-0036-T</v>
          </cell>
          <cell r="B6507" t="str">
            <v>Front Wheel Mirror</v>
          </cell>
          <cell r="D6507" t="str">
            <v>EA</v>
          </cell>
        </row>
        <row r="6508">
          <cell r="A6508" t="str">
            <v>9968-0052-T</v>
          </cell>
          <cell r="B6508" t="str">
            <v>Trailer Wiring Harness</v>
          </cell>
          <cell r="D6508" t="str">
            <v>EA</v>
          </cell>
        </row>
        <row r="6509">
          <cell r="A6509" t="str">
            <v>900-0248-T</v>
          </cell>
          <cell r="B6509" t="str">
            <v>EPSON TM-U220B POS PRINTER</v>
          </cell>
          <cell r="D6509" t="str">
            <v>EA</v>
          </cell>
        </row>
        <row r="6510">
          <cell r="A6510" t="str">
            <v>9539-0009-T</v>
          </cell>
          <cell r="B6510" t="str">
            <v>METER TCS 727-700-20SP10SG  2" 24V- 655</v>
          </cell>
          <cell r="D6510" t="str">
            <v>EA</v>
          </cell>
        </row>
        <row r="6511">
          <cell r="A6511" t="str">
            <v>9877-0002-T</v>
          </cell>
          <cell r="B6511" t="str">
            <v>VOLTAGE STABILIZER GEN 2 MAXI 839-SPCI24</v>
          </cell>
          <cell r="D6511" t="str">
            <v>EA</v>
          </cell>
        </row>
        <row r="6512">
          <cell r="A6512" t="str">
            <v>900-0150-T</v>
          </cell>
          <cell r="B6512" t="str">
            <v>2K  GREEN P420-13080 ( ICI 242)</v>
          </cell>
          <cell r="D6512" t="str">
            <v>CN</v>
          </cell>
        </row>
        <row r="6513">
          <cell r="A6513" t="str">
            <v>900-0163-T</v>
          </cell>
          <cell r="B6513" t="str">
            <v>OMEGA BLACK</v>
          </cell>
          <cell r="D6513" t="str">
            <v>CN</v>
          </cell>
        </row>
        <row r="6514">
          <cell r="A6514" t="str">
            <v>900-0175-T</v>
          </cell>
          <cell r="B6514" t="str">
            <v>IMRON700 N3749-HN COOL GREY (JAPAN)</v>
          </cell>
          <cell r="D6514" t="str">
            <v>EA</v>
          </cell>
        </row>
        <row r="6515">
          <cell r="A6515" t="str">
            <v>900-0208-T</v>
          </cell>
          <cell r="B6515" t="str">
            <v>COLOR IMRON700 E-35099 TOLL GREEN</v>
          </cell>
          <cell r="D6515" t="str">
            <v>CN</v>
          </cell>
        </row>
        <row r="6516">
          <cell r="A6516" t="str">
            <v>900-0247-T</v>
          </cell>
          <cell r="B6516" t="str">
            <v>COLOR, PURE ORANGE #RAL-2004 (3.5L)</v>
          </cell>
          <cell r="D6516" t="str">
            <v>CN</v>
          </cell>
        </row>
        <row r="6517">
          <cell r="A6517" t="str">
            <v>9145-0005-T</v>
          </cell>
          <cell r="B6517" t="str">
            <v>COLOR WHITE DUPONT IMRON700#91430</v>
          </cell>
          <cell r="D6517" t="str">
            <v>GA</v>
          </cell>
        </row>
        <row r="6518">
          <cell r="A6518" t="str">
            <v>9591-0002-T</v>
          </cell>
          <cell r="B6518" t="str">
            <v>COLOR Heil Dark Blue ICI 2K #ICI282</v>
          </cell>
          <cell r="D6518" t="str">
            <v>GA</v>
          </cell>
        </row>
        <row r="6519">
          <cell r="A6519" t="str">
            <v>9591-0007-T</v>
          </cell>
          <cell r="B6519" t="str">
            <v>COLOR DUPONT BLUE FONCE (3.7L),C-6257</v>
          </cell>
          <cell r="D6519" t="str">
            <v>CN</v>
          </cell>
        </row>
        <row r="6520">
          <cell r="A6520" t="str">
            <v>9591-0010-T</v>
          </cell>
          <cell r="B6520" t="str">
            <v>COLOR DUPONT IMRON 700  249-001 WHITE</v>
          </cell>
          <cell r="D6520" t="str">
            <v>GA</v>
          </cell>
        </row>
        <row r="6521">
          <cell r="A6521" t="str">
            <v>9591-0012-T</v>
          </cell>
          <cell r="B6521" t="str">
            <v>COLOR DUPONT IMRON700 2PMK SHELL WHITE</v>
          </cell>
          <cell r="D6521" t="str">
            <v>GA</v>
          </cell>
        </row>
        <row r="6522">
          <cell r="A6522" t="str">
            <v>9591-0017-T</v>
          </cell>
          <cell r="B6522" t="str">
            <v>PAINT PPG#P420-5FPJ, FINEMORE RED</v>
          </cell>
          <cell r="D6522" t="str">
            <v>CN</v>
          </cell>
        </row>
        <row r="6523">
          <cell r="A6523" t="str">
            <v>9591-0029-T</v>
          </cell>
          <cell r="B6523" t="str">
            <v>PAINT PPG (RAL 9007) GREY</v>
          </cell>
          <cell r="D6523" t="str">
            <v>CN</v>
          </cell>
        </row>
        <row r="6524">
          <cell r="A6524" t="str">
            <v>9591-0031-T</v>
          </cell>
          <cell r="B6524" t="str">
            <v>PAINT DUPONT PANTONE 877C (SILVER)</v>
          </cell>
          <cell r="D6524" t="str">
            <v>CN</v>
          </cell>
        </row>
        <row r="6525">
          <cell r="A6525" t="str">
            <v>9591-0032-T</v>
          </cell>
          <cell r="B6525" t="str">
            <v>PAINT DUPONT PANTONE 376C (GREEN)</v>
          </cell>
          <cell r="D6525" t="str">
            <v>CN</v>
          </cell>
        </row>
        <row r="6526">
          <cell r="A6526" t="str">
            <v>9591-0033-T</v>
          </cell>
          <cell r="B6526" t="str">
            <v>PAINT DUPONT PANTONE 308C (BLUE)</v>
          </cell>
          <cell r="D6526" t="str">
            <v>CN</v>
          </cell>
        </row>
        <row r="6527">
          <cell r="A6527" t="str">
            <v>9591-0034-T</v>
          </cell>
          <cell r="B6527" t="str">
            <v>PAINT DUPONT PANTONE PROCESS BLUE</v>
          </cell>
          <cell r="D6527" t="str">
            <v>CN</v>
          </cell>
        </row>
        <row r="6528">
          <cell r="A6528" t="str">
            <v>9591-0045-T</v>
          </cell>
          <cell r="B6528" t="str">
            <v>PAINT PPG P396-A3075 PETRONAS LIGHTGREEN</v>
          </cell>
          <cell r="D6528" t="str">
            <v>CN</v>
          </cell>
        </row>
        <row r="6529">
          <cell r="A6529" t="str">
            <v>9591-0047-T</v>
          </cell>
          <cell r="B6529" t="str">
            <v>COLOR ORANGE : CODE 30980</v>
          </cell>
          <cell r="D6529" t="str">
            <v>GA</v>
          </cell>
        </row>
        <row r="6530">
          <cell r="A6530" t="str">
            <v>9591-0049-T</v>
          </cell>
          <cell r="B6530" t="str">
            <v>PAINT LIQUIP ORANGE</v>
          </cell>
          <cell r="D6530" t="str">
            <v>CN</v>
          </cell>
        </row>
        <row r="6531">
          <cell r="A6531" t="str">
            <v>9591-0050-T</v>
          </cell>
          <cell r="B6531" t="str">
            <v>PAINT ISUZU 729 ARC WHITE(4.2L)</v>
          </cell>
          <cell r="D6531" t="str">
            <v>CN</v>
          </cell>
        </row>
        <row r="6532">
          <cell r="A6532" t="str">
            <v>9591-0053-T</v>
          </cell>
          <cell r="B6532" t="str">
            <v>RED – Pantone 485C Pacific</v>
          </cell>
          <cell r="D6532" t="str">
            <v>GA</v>
          </cell>
        </row>
        <row r="6533">
          <cell r="A6533" t="str">
            <v>9591-0055-T</v>
          </cell>
          <cell r="B6533" t="str">
            <v>RAL 7024 GRAPHITE GREY</v>
          </cell>
          <cell r="D6533" t="str">
            <v>GA</v>
          </cell>
        </row>
        <row r="6534">
          <cell r="A6534" t="str">
            <v>9591-0056-T</v>
          </cell>
          <cell r="B6534" t="str">
            <v>P6 GRAY PRIMEPOX PRIMER (4L)</v>
          </cell>
          <cell r="D6534" t="str">
            <v>CN</v>
          </cell>
        </row>
        <row r="6535">
          <cell r="A6535" t="str">
            <v>9591-0057-T</v>
          </cell>
          <cell r="B6535" t="str">
            <v>P62 HARDENER (5L)</v>
          </cell>
          <cell r="D6535" t="str">
            <v>CN</v>
          </cell>
        </row>
        <row r="6536">
          <cell r="A6536" t="str">
            <v>9591-0060-T</v>
          </cell>
          <cell r="B6536" t="str">
            <v>PAINT DUPONT PANTONE PROCESS [GREY]</v>
          </cell>
          <cell r="D6536" t="str">
            <v>GA</v>
          </cell>
        </row>
        <row r="6537">
          <cell r="A6537" t="str">
            <v>9591-0066-T</v>
          </cell>
          <cell r="B6537" t="str">
            <v>PAINT AXALTA RED FOR IDEMITSU</v>
          </cell>
          <cell r="D6537" t="str">
            <v>CN</v>
          </cell>
        </row>
        <row r="6538">
          <cell r="A6538" t="str">
            <v>9591-0067-T</v>
          </cell>
          <cell r="B6538" t="str">
            <v>PAINT AXALTA SILVER FOR IDEMITSU</v>
          </cell>
          <cell r="D6538" t="str">
            <v>CN</v>
          </cell>
        </row>
        <row r="6539">
          <cell r="A6539" t="str">
            <v>9591-0072-T</v>
          </cell>
          <cell r="B6539" t="str">
            <v>PAINT GRAPHITE BLACK RAL 9011 MATT</v>
          </cell>
          <cell r="D6539" t="str">
            <v>CN</v>
          </cell>
        </row>
        <row r="6540">
          <cell r="A6540" t="str">
            <v>9591-0079-T</v>
          </cell>
          <cell r="B6540" t="str">
            <v>PAINT WHITE IVECO IC194 (4.2L)</v>
          </cell>
          <cell r="D6540" t="str">
            <v>CN</v>
          </cell>
        </row>
        <row r="6541">
          <cell r="A6541" t="str">
            <v>9591-0080-T</v>
          </cell>
          <cell r="B6541" t="str">
            <v>IMRON700, SHELL,6DV9,YELLOW(3600),3.6L</v>
          </cell>
          <cell r="D6541" t="str">
            <v>CN</v>
          </cell>
        </row>
        <row r="6542">
          <cell r="A6542" t="str">
            <v>9591-0096-T</v>
          </cell>
          <cell r="B6542" t="str">
            <v>PAINT, NISSAN SUPER WHITE</v>
          </cell>
          <cell r="D6542" t="str">
            <v>CN</v>
          </cell>
        </row>
        <row r="6543">
          <cell r="A6543" t="str">
            <v>FAC0145</v>
          </cell>
          <cell r="B6543" t="str">
            <v>DU-AB385  BASE.HI-TEMP THINNER  (3.41LT)</v>
          </cell>
          <cell r="D6543" t="str">
            <v>EA</v>
          </cell>
        </row>
        <row r="6544">
          <cell r="A6544" t="str">
            <v>FAC0148</v>
          </cell>
          <cell r="B6544" t="str">
            <v>DU-3920S DEGREASER CLEANING SOLVENT(5LT)</v>
          </cell>
          <cell r="D6544" t="str">
            <v>EA</v>
          </cell>
        </row>
        <row r="6545">
          <cell r="A6545" t="str">
            <v>FAC0160</v>
          </cell>
          <cell r="B6545" t="str">
            <v>DU-840R  EPOXY PRIMER (4 LT/GA)</v>
          </cell>
          <cell r="D6545" t="str">
            <v>GA</v>
          </cell>
        </row>
        <row r="6546">
          <cell r="A6546" t="str">
            <v>FAC0387</v>
          </cell>
          <cell r="B6546" t="str">
            <v>DU-AK361  THINNER</v>
          </cell>
          <cell r="D6546" t="str">
            <v>GA</v>
          </cell>
        </row>
        <row r="6547">
          <cell r="A6547" t="str">
            <v>FAC0400</v>
          </cell>
          <cell r="B6547" t="str">
            <v>DU-845R  ACTIVATOR  (1 LTR/GA)</v>
          </cell>
          <cell r="D6547" t="str">
            <v>GA</v>
          </cell>
        </row>
        <row r="6548">
          <cell r="A6548" t="str">
            <v>FAC0460</v>
          </cell>
          <cell r="B6548" t="str">
            <v>DU-769R  2K PE PUTTY FINE (2KG/GA)</v>
          </cell>
          <cell r="D6548" t="str">
            <v>GA</v>
          </cell>
        </row>
        <row r="6549">
          <cell r="A6549" t="str">
            <v>FAC0461</v>
          </cell>
          <cell r="B6549" t="str">
            <v>DU-759R  HARDENER FOR POLYESTER (50G.)</v>
          </cell>
          <cell r="D6549" t="str">
            <v>CN</v>
          </cell>
        </row>
        <row r="6550">
          <cell r="A6550" t="str">
            <v>FAC0490</v>
          </cell>
          <cell r="B6550" t="str">
            <v>DU-C501#RAL2004  REIN ORANGE (3.785LT)</v>
          </cell>
          <cell r="D6550" t="str">
            <v>GA</v>
          </cell>
        </row>
        <row r="6551">
          <cell r="A6551" t="str">
            <v>FAC0593</v>
          </cell>
          <cell r="B6551" t="str">
            <v>DU-AU270 ACTIVATOR 1 LT/CN</v>
          </cell>
          <cell r="D6551" t="str">
            <v>CN</v>
          </cell>
        </row>
        <row r="6552">
          <cell r="A6552" t="str">
            <v>FAC0612</v>
          </cell>
          <cell r="B6552" t="str">
            <v>AK361 H.S. THINNER</v>
          </cell>
          <cell r="D6552" t="str">
            <v>GA</v>
          </cell>
        </row>
        <row r="6553">
          <cell r="A6553" t="str">
            <v>FAC0651</v>
          </cell>
          <cell r="B6553" t="str">
            <v>THINNER "DUPONT" AK350</v>
          </cell>
          <cell r="D6553" t="str">
            <v>GA</v>
          </cell>
        </row>
        <row r="6554">
          <cell r="A6554" t="str">
            <v>FAC0693</v>
          </cell>
          <cell r="B6554" t="str">
            <v>P6 GRAY PRIMEPOX PRIMER (4L)</v>
          </cell>
          <cell r="D6554" t="str">
            <v>GA</v>
          </cell>
        </row>
        <row r="6555">
          <cell r="A6555" t="str">
            <v>FAC0694</v>
          </cell>
          <cell r="B6555" t="str">
            <v>P62 HARDENER (5L)</v>
          </cell>
          <cell r="D6555" t="str">
            <v>GA</v>
          </cell>
        </row>
        <row r="6556">
          <cell r="A6556" t="str">
            <v>9868-0003-T</v>
          </cell>
          <cell r="B6556" t="str">
            <v>TANK 50L REDFLAG #WT020 AL MILL W/BRKT.</v>
          </cell>
          <cell r="D6556" t="str">
            <v>EA</v>
          </cell>
        </row>
        <row r="6557">
          <cell r="A6557" t="str">
            <v>9675-0030-T</v>
          </cell>
          <cell r="B6557" t="str">
            <v>Rim,Steel 6 Stud PCD 139.7</v>
          </cell>
          <cell r="D6557" t="str">
            <v>EA</v>
          </cell>
        </row>
        <row r="6558">
          <cell r="A6558" t="str">
            <v>9874-0042-T</v>
          </cell>
          <cell r="B6558" t="str">
            <v>TIRE,BRIDGESTONE 205/70R15C 110Q R611</v>
          </cell>
          <cell r="D6558" t="str">
            <v>EA</v>
          </cell>
        </row>
        <row r="6559">
          <cell r="A6559" t="str">
            <v>9038-0005-001-T</v>
          </cell>
          <cell r="B6559" t="str">
            <v>BELT TOWING STRAPS RED 1 ME</v>
          </cell>
          <cell r="D6559" t="str">
            <v>EA</v>
          </cell>
        </row>
        <row r="6560">
          <cell r="A6560" t="str">
            <v>9038-0005-002-T</v>
          </cell>
          <cell r="B6560" t="str">
            <v>BELT TOWING STRAPS RED 1.5 ME</v>
          </cell>
          <cell r="D6560" t="str">
            <v>EA</v>
          </cell>
        </row>
        <row r="6561">
          <cell r="A6561" t="str">
            <v>9038-0005-T</v>
          </cell>
          <cell r="B6561" t="str">
            <v>BELT TOWING FOR DOOR PULL</v>
          </cell>
          <cell r="D6561" t="str">
            <v>EA</v>
          </cell>
        </row>
        <row r="6562">
          <cell r="A6562" t="str">
            <v>FAC0137</v>
          </cell>
          <cell r="B6562" t="str">
            <v>WEBBING SLINGS 3" LG.3 M. WEIGHT 3 TONS</v>
          </cell>
          <cell r="D6562" t="str">
            <v>EA</v>
          </cell>
        </row>
        <row r="6563">
          <cell r="A6563" t="str">
            <v>FAC0305</v>
          </cell>
          <cell r="B6563" t="str">
            <v>WEBBING SLINGS 4" LG5.5 M. WEIGHT 4 TON</v>
          </cell>
          <cell r="D6563" t="str">
            <v>EA</v>
          </cell>
        </row>
        <row r="6564">
          <cell r="A6564" t="str">
            <v>FAC0378</v>
          </cell>
          <cell r="B6564" t="str">
            <v>WEBBING SLINGS 6" LG.10 M. WEIGHT 6 TONS</v>
          </cell>
          <cell r="D6564" t="str">
            <v>EA</v>
          </cell>
        </row>
        <row r="6565">
          <cell r="A6565" t="str">
            <v>FAC1283</v>
          </cell>
          <cell r="B6565" t="str">
            <v>สายพานยก Webbing Sling ขนาด 5ตัน 6 เมตร</v>
          </cell>
          <cell r="D6565" t="str">
            <v>EA</v>
          </cell>
        </row>
        <row r="6566">
          <cell r="A6566" t="str">
            <v>FAC1284</v>
          </cell>
          <cell r="B6566" t="str">
            <v>สายพานยก Webbing Sling   ขนาด 3 ตัน4เมตร</v>
          </cell>
          <cell r="D6566" t="str">
            <v>EA</v>
          </cell>
        </row>
        <row r="6567">
          <cell r="A6567" t="str">
            <v>SUNDRY-ASSET</v>
          </cell>
          <cell r="B6567"/>
          <cell r="D6567" t="str">
            <v>EA</v>
          </cell>
        </row>
        <row r="6568">
          <cell r="A6568" t="str">
            <v>FAC0019</v>
          </cell>
          <cell r="B6568" t="str">
            <v>LPG GAS (48 KGS)</v>
          </cell>
          <cell r="D6568" t="str">
            <v>EA</v>
          </cell>
        </row>
        <row r="6569">
          <cell r="A6569" t="str">
            <v>FAC0020</v>
          </cell>
          <cell r="B6569" t="str">
            <v>OXYGEN</v>
          </cell>
          <cell r="D6569" t="str">
            <v>EA</v>
          </cell>
        </row>
        <row r="6570">
          <cell r="A6570" t="str">
            <v>FAC0021</v>
          </cell>
          <cell r="B6570" t="str">
            <v>CO2 {20 KGS,6Q.}</v>
          </cell>
          <cell r="D6570" t="str">
            <v>EA</v>
          </cell>
        </row>
        <row r="6571">
          <cell r="A6571" t="str">
            <v>FAC0820</v>
          </cell>
          <cell r="B6571" t="str">
            <v>NITROGEN CYLINDER 2000PSI</v>
          </cell>
          <cell r="D6571" t="str">
            <v>EA</v>
          </cell>
        </row>
        <row r="6572">
          <cell r="A6572" t="str">
            <v>FAC0398</v>
          </cell>
          <cell r="B6572" t="str">
            <v>CABLE TIE SIZE 20-21 1/16" x W8-8.8mm BK</v>
          </cell>
          <cell r="D6572" t="str">
            <v>EA</v>
          </cell>
        </row>
        <row r="6573">
          <cell r="A6573" t="str">
            <v>FAC0465</v>
          </cell>
          <cell r="B6573" t="str">
            <v>CABLE TIE REMOVE SIZ11-12" W4.5-4.8mm BK</v>
          </cell>
          <cell r="D6573" t="str">
            <v>EA</v>
          </cell>
        </row>
        <row r="6574">
          <cell r="A6574" t="str">
            <v>FAC0642</v>
          </cell>
          <cell r="B6574" t="str">
            <v>CABLE TIE SIZE 14 1/2" xWide7.6 mm BLACK</v>
          </cell>
          <cell r="D6574" t="str">
            <v>EA</v>
          </cell>
        </row>
        <row r="6575">
          <cell r="A6575" t="str">
            <v>FAC0633</v>
          </cell>
          <cell r="B6575" t="str">
            <v>JETBROACH SIZE 16X35L (TER THAI)</v>
          </cell>
          <cell r="D6575" t="str">
            <v>EA</v>
          </cell>
        </row>
        <row r="6576">
          <cell r="A6576" t="str">
            <v>9226-0006-T</v>
          </cell>
          <cell r="B6576" t="str">
            <v>DOME MANHOLE COVER TETRA PAK "LKDC"(coll</v>
          </cell>
          <cell r="D6576" t="str">
            <v>EA</v>
          </cell>
        </row>
        <row r="6577">
          <cell r="A6577" t="str">
            <v>9378-0007-T</v>
          </cell>
          <cell r="B6577" t="str">
            <v>HANDLE LOCKABLE MUTIPOSITION 2" BUT,VL</v>
          </cell>
          <cell r="D6577" t="str">
            <v>EA</v>
          </cell>
        </row>
        <row r="6578">
          <cell r="A6578" t="str">
            <v>9935-0002-051-T</v>
          </cell>
          <cell r="B6578" t="str">
            <v>UNION MALE THREAD 50.8mm SMS STD SS304</v>
          </cell>
          <cell r="D6578" t="str">
            <v>EA</v>
          </cell>
        </row>
        <row r="6579">
          <cell r="A6579" t="str">
            <v>9941-0111-T</v>
          </cell>
          <cell r="B6579" t="str">
            <v>VALVE BUTTERFLY LKB SIZE 50.8mmEPDM SEAL</v>
          </cell>
          <cell r="D6579" t="str">
            <v>EA</v>
          </cell>
        </row>
        <row r="6580">
          <cell r="A6580" t="str">
            <v>RAF-0114</v>
          </cell>
          <cell r="B6580" t="str">
            <v>3"OD,3 mm Thk. AL PIPE 6063-T4 X 6M</v>
          </cell>
          <cell r="D6580" t="str">
            <v>ME</v>
          </cell>
        </row>
        <row r="6581">
          <cell r="A6581" t="str">
            <v>001-0134-T</v>
          </cell>
          <cell r="B6581" t="str">
            <v>AIR CYLINDER PNEUMAX#1321.40.50.01</v>
          </cell>
          <cell r="D6581" t="str">
            <v>EA</v>
          </cell>
        </row>
        <row r="6582">
          <cell r="A6582" t="str">
            <v>031-0135-007-T</v>
          </cell>
          <cell r="B6582" t="str">
            <v>3/2 ROLLER VALVE'BRASS 1/8</v>
          </cell>
          <cell r="D6582" t="str">
            <v>EA</v>
          </cell>
        </row>
        <row r="6583">
          <cell r="A6583" t="str">
            <v>031-0136-T</v>
          </cell>
          <cell r="B6583" t="str">
            <v>VALVE SHUTTLE (OR) 1/8" PORT</v>
          </cell>
          <cell r="D6583" t="str">
            <v>EA</v>
          </cell>
        </row>
        <row r="6584">
          <cell r="A6584" t="str">
            <v>031-0151-002-T</v>
          </cell>
          <cell r="B6584" t="str">
            <v>QUICK EXHAUST VALVE 1/8" PORT6.02.18</v>
          </cell>
          <cell r="D6584" t="str">
            <v>EA</v>
          </cell>
        </row>
        <row r="6585">
          <cell r="A6585" t="str">
            <v>031-0161-001-T</v>
          </cell>
          <cell r="B6585" t="str">
            <v>3/2 CONTROL V.SET BY BUTTON&amp;RESET SPRING</v>
          </cell>
          <cell r="D6585" t="str">
            <v>EA</v>
          </cell>
        </row>
        <row r="6586">
          <cell r="A6586" t="str">
            <v>031-0169-001-T</v>
          </cell>
          <cell r="B6586" t="str">
            <v>5/2 CTRL V.#228.52.9.1/2 LEVER1/8"SPRING</v>
          </cell>
          <cell r="D6586" t="str">
            <v>EA</v>
          </cell>
        </row>
        <row r="6587">
          <cell r="A6587" t="str">
            <v>031-0170-001-T</v>
          </cell>
          <cell r="B6587" t="str">
            <v>PILOT CHECK VALVE 1/8" PORT#6.09.18U</v>
          </cell>
          <cell r="D6587" t="str">
            <v>EA</v>
          </cell>
        </row>
        <row r="6588">
          <cell r="A6588" t="str">
            <v>031-0171-002-T</v>
          </cell>
          <cell r="B6588" t="str">
            <v>CHECK VALVE (IN LINE)1/8" PORT</v>
          </cell>
          <cell r="D6588" t="str">
            <v>EA</v>
          </cell>
        </row>
        <row r="6589">
          <cell r="A6589" t="str">
            <v>031-0185-001-T</v>
          </cell>
          <cell r="B6589" t="str">
            <v>5/2 CTRL V.AIR OPER. P1/4"#214/2.52.11.1</v>
          </cell>
          <cell r="D6589" t="str">
            <v>EA</v>
          </cell>
        </row>
        <row r="6590">
          <cell r="A6590" t="str">
            <v>031-0185-004-T</v>
          </cell>
          <cell r="B6590" t="str">
            <v>5/2 CONTROL V.ROLLER 1/8"PORT PNEUMAX</v>
          </cell>
          <cell r="D6590" t="str">
            <v>EA</v>
          </cell>
        </row>
        <row r="6591">
          <cell r="A6591" t="str">
            <v>031-0185-010-T</v>
          </cell>
          <cell r="B6591" t="str">
            <v>5/2 PUSH-PULL VALVE / AIR RETURN G1/8"</v>
          </cell>
          <cell r="D6591" t="str">
            <v>EA</v>
          </cell>
        </row>
        <row r="6592">
          <cell r="A6592" t="str">
            <v>031-0192-001-T</v>
          </cell>
          <cell r="B6592" t="str">
            <v>EMER.CUT OFF PNEUMAX#228.32.8.1/1</v>
          </cell>
          <cell r="D6592" t="str">
            <v>EA</v>
          </cell>
        </row>
        <row r="6593">
          <cell r="A6593" t="str">
            <v>031-0192-T</v>
          </cell>
          <cell r="B6593" t="str">
            <v>EMER.CUT OFF PNEUMAX#228.32.8/1/S FT0612</v>
          </cell>
          <cell r="D6593" t="str">
            <v>EA</v>
          </cell>
        </row>
        <row r="6594">
          <cell r="A6594" t="str">
            <v>054-0121-006-T</v>
          </cell>
          <cell r="B6594" t="str">
            <v>PUSH-IN FITTINGS,STRAIGHT 6mmTx1/8"G</v>
          </cell>
          <cell r="D6594" t="str">
            <v>EA</v>
          </cell>
        </row>
        <row r="6595">
          <cell r="A6595" t="str">
            <v>054-0121-012-T</v>
          </cell>
          <cell r="B6595" t="str">
            <v>PUSH-IN FITTING STR.6mm TUBE x 1/4"Thd.</v>
          </cell>
          <cell r="D6595" t="str">
            <v>EA</v>
          </cell>
        </row>
        <row r="6596">
          <cell r="A6596" t="str">
            <v>054-0122-001-T</v>
          </cell>
          <cell r="B6596" t="str">
            <v>PUSH-IN UNI0N TEE 4mm.TUBE</v>
          </cell>
          <cell r="D6596" t="str">
            <v>EA</v>
          </cell>
        </row>
        <row r="6597">
          <cell r="A6597" t="str">
            <v>054-0123-006-T</v>
          </cell>
          <cell r="B6597" t="str">
            <v>PUSH-IN MALE ELBOW SWIVEL 6mmTx1/8"G</v>
          </cell>
          <cell r="D6597" t="str">
            <v>EA</v>
          </cell>
        </row>
        <row r="6598">
          <cell r="A6598" t="str">
            <v>054-0123-007-T</v>
          </cell>
          <cell r="B6598" t="str">
            <v>PUSH-IN MALE ELBOW SWIVEL 6mmTx1/4"G</v>
          </cell>
          <cell r="D6598" t="str">
            <v>EA</v>
          </cell>
        </row>
        <row r="6599">
          <cell r="A6599" t="str">
            <v>054-0123-010-T</v>
          </cell>
          <cell r="B6599" t="str">
            <v>PUSH-IN MALE ELBOW SWIVEL 10mmTx1/4"G</v>
          </cell>
          <cell r="D6599" t="str">
            <v>EA</v>
          </cell>
        </row>
        <row r="6600">
          <cell r="A6600" t="str">
            <v>054-0123-011-T</v>
          </cell>
          <cell r="B6600" t="str">
            <v>PUSH-IN MALE ELBOW SWIVEL 10mmTx3/8"G</v>
          </cell>
          <cell r="D6600" t="str">
            <v>EA</v>
          </cell>
        </row>
        <row r="6601">
          <cell r="A6601" t="str">
            <v>054-0123-012-T</v>
          </cell>
          <cell r="B6601" t="str">
            <v>PUSH IN MALE ELBOW SWIVEL 3/8"x8mm.</v>
          </cell>
          <cell r="D6601" t="str">
            <v>EA</v>
          </cell>
        </row>
        <row r="6602">
          <cell r="A6602" t="str">
            <v>054-0123-017-T</v>
          </cell>
          <cell r="B6602" t="str">
            <v>PUSH-IN FITT.ELBOW SWIVAL M5Thd.x6mmTUBE</v>
          </cell>
          <cell r="D6602" t="str">
            <v>EA</v>
          </cell>
        </row>
        <row r="6603">
          <cell r="A6603" t="str">
            <v>054-0177-004-T</v>
          </cell>
          <cell r="B6603" t="str">
            <v>HEX NIPPLE 1/2"(FcMB)</v>
          </cell>
          <cell r="D6603" t="str">
            <v>EA</v>
          </cell>
        </row>
        <row r="6604">
          <cell r="A6604" t="str">
            <v>158-0384-025</v>
          </cell>
          <cell r="B6604" t="str">
            <v>PLUG BRASS 1/4" NPT</v>
          </cell>
          <cell r="D6604" t="str">
            <v>EA</v>
          </cell>
        </row>
        <row r="6605">
          <cell r="A6605" t="str">
            <v>9141-0007-T</v>
          </cell>
          <cell r="B6605" t="str">
            <v>CYLINDER AIR PNEUMAX#1321-63-330-01.</v>
          </cell>
          <cell r="D6605" t="str">
            <v>EA</v>
          </cell>
        </row>
        <row r="6606">
          <cell r="A6606" t="str">
            <v>9141-0011-T</v>
          </cell>
          <cell r="B6606" t="str">
            <v>CYLINDER AIR PNEUMAX 63B 330ST SET</v>
          </cell>
          <cell r="D6606" t="str">
            <v>EA</v>
          </cell>
        </row>
        <row r="6607">
          <cell r="A6607" t="str">
            <v>9141-0017-T</v>
          </cell>
          <cell r="B6607" t="str">
            <v>CYLINDER AIR PNEUMAX#1321.63.330.01.X</v>
          </cell>
          <cell r="D6607" t="str">
            <v>EA</v>
          </cell>
        </row>
        <row r="6608">
          <cell r="A6608" t="str">
            <v>9141-0022-T</v>
          </cell>
          <cell r="B6608" t="str">
            <v>CYLINDER BORE 63X900MM.</v>
          </cell>
          <cell r="D6608" t="str">
            <v>EA</v>
          </cell>
        </row>
        <row r="6609">
          <cell r="A6609" t="str">
            <v>9292-0058-T</v>
          </cell>
          <cell r="B6609" t="str">
            <v>FITTING STRAIGHT MA11 06 38 PTFE</v>
          </cell>
          <cell r="D6609" t="str">
            <v>EA</v>
          </cell>
        </row>
        <row r="6610">
          <cell r="A6610" t="str">
            <v>9292-0059-T</v>
          </cell>
          <cell r="B6610" t="str">
            <v>FITTING STRAIGHT  A12 06 14 + RA15 14 38</v>
          </cell>
          <cell r="D6610" t="str">
            <v>EA</v>
          </cell>
        </row>
        <row r="6611">
          <cell r="A6611" t="str">
            <v>9292-0060-T</v>
          </cell>
          <cell r="B6611" t="str">
            <v>FITTING STRAIGHT MA26 04 04 STRAIGHT</v>
          </cell>
          <cell r="D6611" t="str">
            <v>EA</v>
          </cell>
        </row>
        <row r="6612">
          <cell r="A6612" t="str">
            <v>9292-0061-T</v>
          </cell>
          <cell r="B6612" t="str">
            <v>FITTING SWIVEL Y 4 MM G3/8"</v>
          </cell>
          <cell r="D6612" t="str">
            <v>EA</v>
          </cell>
        </row>
        <row r="6613">
          <cell r="A6613" t="str">
            <v>9292-0062-T</v>
          </cell>
          <cell r="B6613" t="str">
            <v>FITTING SWIVEL Y 6 MM G3/8"</v>
          </cell>
          <cell r="D6613" t="str">
            <v>EA</v>
          </cell>
        </row>
        <row r="6614">
          <cell r="A6614" t="str">
            <v>9292-0063-T</v>
          </cell>
          <cell r="B6614" t="str">
            <v>FITTING TEE CONNECTOR MA29 04 04</v>
          </cell>
          <cell r="D6614" t="str">
            <v>EA</v>
          </cell>
        </row>
        <row r="6615">
          <cell r="A6615" t="str">
            <v>9292-0064-T</v>
          </cell>
          <cell r="B6615" t="str">
            <v>FITTING TEE CONNECTOR MA29 06 06</v>
          </cell>
          <cell r="D6615" t="str">
            <v>EA</v>
          </cell>
        </row>
        <row r="6616">
          <cell r="A6616" t="str">
            <v>9292-0065-T</v>
          </cell>
          <cell r="B6616" t="str">
            <v>FITTING Y CONNECTOR MA37 04 04</v>
          </cell>
          <cell r="D6616" t="str">
            <v>EA</v>
          </cell>
        </row>
        <row r="6617">
          <cell r="A6617" t="str">
            <v>9680-0001-T</v>
          </cell>
          <cell r="B6617" t="str">
            <v>PISTON ROD NUT N2 M16x1.5 ( DIA 50mm-63m</v>
          </cell>
          <cell r="D6617" t="str">
            <v>EA</v>
          </cell>
        </row>
        <row r="6618">
          <cell r="A6618" t="str">
            <v>9726-0020-T</v>
          </cell>
          <cell r="B6618" t="str">
            <v>SEAL KIT FOR CYLIDER AIR,63MM BOREx330mm</v>
          </cell>
          <cell r="D6618" t="str">
            <v>EA</v>
          </cell>
        </row>
        <row r="6619">
          <cell r="A6619" t="str">
            <v>9726-0090-T</v>
          </cell>
          <cell r="B6619" t="str">
            <v>SEAL KIT BASIC VER. NBR FOR 1390.63.0.01</v>
          </cell>
          <cell r="D6619" t="str">
            <v>EA</v>
          </cell>
        </row>
        <row r="6620">
          <cell r="A6620" t="str">
            <v>9741-0001-T</v>
          </cell>
          <cell r="B6620" t="str">
            <v>SOLENOID VALVE,3/2,1/4",24V,PNEUMAX,</v>
          </cell>
          <cell r="D6620" t="str">
            <v>EA</v>
          </cell>
        </row>
        <row r="6621">
          <cell r="A6621" t="str">
            <v>9941-0136-T</v>
          </cell>
          <cell r="B6621" t="str">
            <v>VALVE SHUTTLE AND GATE 1/8"</v>
          </cell>
          <cell r="D6621" t="str">
            <v>EA</v>
          </cell>
        </row>
        <row r="6622">
          <cell r="A6622" t="str">
            <v>9941-0193-T</v>
          </cell>
          <cell r="B6622" t="str">
            <v>3/2 BUTTON SET&amp;RESET BY SPRING1/8P PNEU.</v>
          </cell>
          <cell r="D6622" t="str">
            <v>EA</v>
          </cell>
        </row>
        <row r="6623">
          <cell r="A6623" t="str">
            <v>9941-0265-T</v>
          </cell>
          <cell r="B6623" t="str">
            <v>VALVE 5/2 SOLENOID#PNUEMAX 824.52.3.9</v>
          </cell>
          <cell r="D6623" t="str">
            <v>EA</v>
          </cell>
        </row>
        <row r="6624">
          <cell r="A6624" t="str">
            <v>9941-0270-T</v>
          </cell>
          <cell r="B6624" t="str">
            <v>VALVE 5/2 PUSH-PULL,PNEUMAX ,224.52.8.1,</v>
          </cell>
          <cell r="D6624" t="str">
            <v>EA</v>
          </cell>
        </row>
        <row r="6625">
          <cell r="A6625" t="str">
            <v>9941-0288-T</v>
          </cell>
          <cell r="B6625" t="str">
            <v>VALVE 3/2 PUSH BUT.#PNEUMAX 228.52.8 1/2</v>
          </cell>
          <cell r="D6625" t="str">
            <v>EA</v>
          </cell>
        </row>
        <row r="6626">
          <cell r="A6626" t="str">
            <v>9941-0290-T</v>
          </cell>
          <cell r="B6626" t="str">
            <v>VALVE 3/2 PUSH BUTTON PNEUMAX228.32.6.25</v>
          </cell>
          <cell r="D6626" t="str">
            <v>EA</v>
          </cell>
        </row>
        <row r="6627">
          <cell r="A6627" t="str">
            <v>9941-0315-T</v>
          </cell>
          <cell r="B6627" t="str">
            <v>VALVE SOLINOID. 3/2, 1/4"P PNEUMAX.</v>
          </cell>
          <cell r="D6627" t="str">
            <v>EA</v>
          </cell>
        </row>
        <row r="6628">
          <cell r="A6628" t="str">
            <v>042-0130-052-T</v>
          </cell>
          <cell r="B6628" t="str">
            <v>ADAPTER FEMALE CIVACON#633-A ALUM 2" NPT</v>
          </cell>
          <cell r="D6628" t="str">
            <v>EA</v>
          </cell>
        </row>
        <row r="6629">
          <cell r="A6629" t="str">
            <v>035-0365-001-T</v>
          </cell>
          <cell r="B6629" t="str">
            <v>GUARD ALUM CAST API LOCKING 92LG</v>
          </cell>
          <cell r="D6629" t="str">
            <v>EA</v>
          </cell>
        </row>
        <row r="6630">
          <cell r="A6630" t="str">
            <v>035-0365-002-T</v>
          </cell>
          <cell r="B6630" t="str">
            <v>GUARD ALUM CAST API LOCKING 80LG</v>
          </cell>
          <cell r="D6630" t="str">
            <v>EA</v>
          </cell>
        </row>
        <row r="6631">
          <cell r="A6631" t="str">
            <v>035-0365-003-T</v>
          </cell>
          <cell r="B6631" t="str">
            <v>GUARD ALUM CAST API LOCKING W/O</v>
          </cell>
          <cell r="D6631" t="str">
            <v>EA</v>
          </cell>
        </row>
        <row r="6632">
          <cell r="A6632" t="str">
            <v>074-0154-T</v>
          </cell>
          <cell r="B6632" t="str">
            <v>API MALE CONNECTOR (ONLY NECK)</v>
          </cell>
          <cell r="D6632" t="str">
            <v>EA</v>
          </cell>
        </row>
        <row r="6633">
          <cell r="A6633" t="str">
            <v>112-1166-T</v>
          </cell>
          <cell r="B6633" t="str">
            <v>HOSE TUBE DOOR CAST ALUM 7" DIA.</v>
          </cell>
          <cell r="D6633" t="str">
            <v>EA</v>
          </cell>
        </row>
        <row r="6634">
          <cell r="A6634" t="str">
            <v>112-1168-001-T</v>
          </cell>
          <cell r="B6634" t="str">
            <v>COLLAR CAST FOR DOOR DOUBLE TUBE  7" DI</v>
          </cell>
          <cell r="D6634" t="str">
            <v>EA</v>
          </cell>
        </row>
        <row r="6635">
          <cell r="A6635" t="str">
            <v>112-1168-002-T</v>
          </cell>
          <cell r="B6635" t="str">
            <v>COVER CAST FOR DOOR DOUBLE TUBE  7" DIA.</v>
          </cell>
          <cell r="D6635" t="str">
            <v>EA</v>
          </cell>
        </row>
        <row r="6636">
          <cell r="A6636" t="str">
            <v>112-1168-T</v>
          </cell>
          <cell r="B6636" t="str">
            <v>DOOR CAST FOR DOUBLE TUBE 7" DIA.</v>
          </cell>
          <cell r="D6636" t="str">
            <v>EA</v>
          </cell>
        </row>
        <row r="6637">
          <cell r="A6637" t="str">
            <v>112-1170-001-T</v>
          </cell>
          <cell r="B6637" t="str">
            <v>COLLAR CAST FOR DOOR DOUBLE TUBE  8" DIA</v>
          </cell>
          <cell r="D6637" t="str">
            <v>EA</v>
          </cell>
        </row>
        <row r="6638">
          <cell r="A6638" t="str">
            <v>112-1170-002-T</v>
          </cell>
          <cell r="B6638" t="str">
            <v>COVER CAST DOOR DOUBLE TUBE 8" DIA W/CL</v>
          </cell>
          <cell r="D6638" t="str">
            <v>EA</v>
          </cell>
        </row>
        <row r="6639">
          <cell r="A6639" t="str">
            <v>112-1170-100-T</v>
          </cell>
          <cell r="B6639" t="str">
            <v>DOOR CAST DOUBLE TUBE 8" DIA. HITCH PIN</v>
          </cell>
          <cell r="D6639" t="str">
            <v>EA</v>
          </cell>
        </row>
        <row r="6640">
          <cell r="A6640" t="str">
            <v>112-1255-T</v>
          </cell>
          <cell r="B6640" t="str">
            <v>HOSE TUBE DOOR CAST ALUM 8" DIA. (205mm)</v>
          </cell>
          <cell r="D6640" t="str">
            <v>EA</v>
          </cell>
        </row>
        <row r="6641">
          <cell r="A6641" t="str">
            <v>151-0111-T</v>
          </cell>
          <cell r="B6641" t="str">
            <v>NOSE BOX ALUM FOR 7 PIN SOCKET</v>
          </cell>
          <cell r="D6641" t="str">
            <v>EA</v>
          </cell>
        </row>
        <row r="6642">
          <cell r="A6642" t="str">
            <v>151-0211-T</v>
          </cell>
          <cell r="B6642" t="str">
            <v>BOX LIGHT CAST ALUM 2 HOLES AT REAR TANK</v>
          </cell>
          <cell r="D6642" t="str">
            <v>EA</v>
          </cell>
        </row>
        <row r="6643">
          <cell r="A6643" t="str">
            <v>151-0414-T</v>
          </cell>
          <cell r="B6643" t="str">
            <v>NOSE BOX ALUM FOR 15 PIN SOCKET</v>
          </cell>
          <cell r="D6643" t="str">
            <v>EA</v>
          </cell>
        </row>
        <row r="6644">
          <cell r="A6644" t="str">
            <v>211-0867-T</v>
          </cell>
          <cell r="B6644" t="str">
            <v>CLEVIS LOWER HANDRAIL</v>
          </cell>
          <cell r="D6644" t="str">
            <v>EA</v>
          </cell>
        </row>
        <row r="6645">
          <cell r="A6645" t="str">
            <v>211-0868-T</v>
          </cell>
          <cell r="B6645" t="str">
            <v>FORK MALE FOR HANDRAIL</v>
          </cell>
          <cell r="D6645" t="str">
            <v>EA</v>
          </cell>
        </row>
        <row r="6646">
          <cell r="A6646" t="str">
            <v>211-0869-T</v>
          </cell>
          <cell r="B6646" t="str">
            <v>CLEVIS UPPER HANDRAIL</v>
          </cell>
          <cell r="D6646" t="str">
            <v>EA</v>
          </cell>
        </row>
        <row r="6647">
          <cell r="A6647" t="str">
            <v>211-1851-T</v>
          </cell>
          <cell r="B6647" t="str">
            <v>HINGE BEARING TIPPING</v>
          </cell>
          <cell r="D6647" t="str">
            <v>EA</v>
          </cell>
        </row>
        <row r="6648">
          <cell r="A6648" t="str">
            <v>212-0323</v>
          </cell>
          <cell r="B6648" t="str">
            <v>NAME PLATE "HEIL"(3 1/2" x 10 5/16")</v>
          </cell>
          <cell r="D6648" t="str">
            <v>EA</v>
          </cell>
        </row>
        <row r="6649">
          <cell r="A6649" t="str">
            <v>212-1404</v>
          </cell>
          <cell r="B6649" t="str">
            <v>NAME PLATE "HEIL" (4 5/8" x 13 11/16")</v>
          </cell>
          <cell r="D6649" t="str">
            <v>EA</v>
          </cell>
        </row>
        <row r="6650">
          <cell r="A6650" t="str">
            <v>311-1183</v>
          </cell>
          <cell r="B6650" t="str">
            <v>CORNER CASTING CHANNEL STYLE GUARD ASS'Y</v>
          </cell>
          <cell r="D6650" t="str">
            <v>EA</v>
          </cell>
        </row>
        <row r="6651">
          <cell r="A6651" t="str">
            <v>9001-0067-T</v>
          </cell>
          <cell r="B6651" t="str">
            <v>ADAPTER, DISCHARGE POT,CAST ALUM ALLOY</v>
          </cell>
          <cell r="D6651" t="str">
            <v>EA</v>
          </cell>
        </row>
        <row r="6652">
          <cell r="A6652" t="str">
            <v>9046-0001-T</v>
          </cell>
          <cell r="B6652" t="str">
            <v>BODY CASTING SIDE MARKER HELLA</v>
          </cell>
          <cell r="D6652" t="str">
            <v>EA</v>
          </cell>
        </row>
        <row r="6653">
          <cell r="A6653" t="str">
            <v>9046-0004-T</v>
          </cell>
          <cell r="B6653" t="str">
            <v>BRACKET SIDE MARKER LIGHT AL. CAST</v>
          </cell>
          <cell r="D6653" t="str">
            <v>EA</v>
          </cell>
        </row>
        <row r="6654">
          <cell r="A6654" t="str">
            <v>9046-0016-T</v>
          </cell>
          <cell r="B6654" t="str">
            <v>BRACKET SIDE CAST SINGLE NARVA 91402</v>
          </cell>
          <cell r="D6654" t="str">
            <v>EA</v>
          </cell>
        </row>
        <row r="6655">
          <cell r="A6655" t="str">
            <v>9148-0001-T</v>
          </cell>
          <cell r="B6655" t="str">
            <v>BAR INTERLOCK W/MACHINED HOLES</v>
          </cell>
          <cell r="D6655" t="str">
            <v>EA</v>
          </cell>
        </row>
        <row r="6656">
          <cell r="A6656" t="str">
            <v>9148-0004-T</v>
          </cell>
          <cell r="B6656" t="str">
            <v>BAR INTERLOCK ANGLE</v>
          </cell>
          <cell r="D6656" t="str">
            <v>EA</v>
          </cell>
        </row>
        <row r="6657">
          <cell r="A6657" t="str">
            <v>9148-0005-T</v>
          </cell>
          <cell r="B6657" t="str">
            <v>LADDER DOOR PIVOT SUPPORT HINGE W/SPRING</v>
          </cell>
          <cell r="D6657" t="str">
            <v>EA</v>
          </cell>
        </row>
        <row r="6658">
          <cell r="A6658" t="str">
            <v>9148-0006-T</v>
          </cell>
          <cell r="B6658" t="str">
            <v>LADDER DOOR MIDDLE PIVOT SUPPORT HINGE</v>
          </cell>
          <cell r="D6658" t="str">
            <v>EA</v>
          </cell>
        </row>
        <row r="6659">
          <cell r="A6659" t="str">
            <v>9148-0007-T</v>
          </cell>
          <cell r="B6659" t="str">
            <v>LADDER DOOR MIDDLE PIVOT SUPPORT HINGE</v>
          </cell>
          <cell r="D6659" t="str">
            <v>EA</v>
          </cell>
        </row>
        <row r="6660">
          <cell r="A6660" t="str">
            <v>9148-0010-T</v>
          </cell>
          <cell r="B6660" t="str">
            <v>LADDER DOOR MIDDLE FOR PIN LOCK</v>
          </cell>
          <cell r="D6660" t="str">
            <v>EA</v>
          </cell>
        </row>
        <row r="6661">
          <cell r="A6661" t="str">
            <v>9148-0011-T</v>
          </cell>
          <cell r="B6661" t="str">
            <v>LADDER DOOR SUPPORT CYLINDER</v>
          </cell>
          <cell r="D6661" t="str">
            <v>EA</v>
          </cell>
        </row>
        <row r="6662">
          <cell r="A6662" t="str">
            <v>9148-0012-T</v>
          </cell>
          <cell r="B6662" t="str">
            <v>BODY CASTING SIDE MARKER NARVA #91622</v>
          </cell>
          <cell r="D6662" t="str">
            <v>EA</v>
          </cell>
        </row>
        <row r="6663">
          <cell r="A6663" t="str">
            <v>9148-0013-T</v>
          </cell>
          <cell r="B6663" t="str">
            <v>BRACKET LIGHT SIDE MARKER NARVA TWIN</v>
          </cell>
          <cell r="D6663" t="str">
            <v>EA</v>
          </cell>
        </row>
        <row r="6664">
          <cell r="A6664" t="str">
            <v>9148-0021-T</v>
          </cell>
          <cell r="B6664" t="str">
            <v>BRACKET FOR HANDRAIL</v>
          </cell>
          <cell r="D6664" t="str">
            <v>EA</v>
          </cell>
        </row>
        <row r="6665">
          <cell r="A6665" t="str">
            <v>9148-0023-T</v>
          </cell>
          <cell r="B6665" t="str">
            <v>BASE CAST FOR HOLDER SAFETY CONE</v>
          </cell>
          <cell r="D6665" t="str">
            <v>EA</v>
          </cell>
        </row>
        <row r="6666">
          <cell r="A6666" t="str">
            <v>9148-0037-T</v>
          </cell>
          <cell r="B6666" t="str">
            <v>HINGE FOR COVER MANHOLE UPPER</v>
          </cell>
          <cell r="D6666" t="str">
            <v>EA</v>
          </cell>
        </row>
        <row r="6667">
          <cell r="A6667" t="str">
            <v>9148-0038-T</v>
          </cell>
          <cell r="B6667" t="str">
            <v>HINGE FOR COVER MANHOLE LOWER</v>
          </cell>
          <cell r="D6667" t="str">
            <v>EA</v>
          </cell>
        </row>
        <row r="6668">
          <cell r="A6668" t="str">
            <v>9148-0041-T</v>
          </cell>
          <cell r="B6668" t="str">
            <v>CASTING BACK-UP LIGHT HOUSING</v>
          </cell>
          <cell r="D6668" t="str">
            <v>EA</v>
          </cell>
        </row>
        <row r="6669">
          <cell r="A6669" t="str">
            <v>9148-0043-001-T</v>
          </cell>
          <cell r="B6669" t="str">
            <v>MTG BRKT FOR TWIN HOSE CARRIER DIA. 7"</v>
          </cell>
          <cell r="D6669" t="str">
            <v>EA</v>
          </cell>
        </row>
        <row r="6670">
          <cell r="A6670" t="str">
            <v>9148-0043-T</v>
          </cell>
          <cell r="B6670" t="str">
            <v>MTG BRKT.HOSE CARRIER DIA. 7"</v>
          </cell>
          <cell r="D6670" t="str">
            <v>EA</v>
          </cell>
        </row>
        <row r="6671">
          <cell r="A6671" t="str">
            <v>9148-0044-T</v>
          </cell>
          <cell r="B6671" t="str">
            <v>MARKER ROD STEADY</v>
          </cell>
          <cell r="D6671" t="str">
            <v>EA</v>
          </cell>
        </row>
        <row r="6672">
          <cell r="A6672" t="str">
            <v>9148-0045-T</v>
          </cell>
          <cell r="B6672" t="str">
            <v>LOCKING FOR COVER MANHOLE W/PAD</v>
          </cell>
          <cell r="D6672" t="str">
            <v>EA</v>
          </cell>
        </row>
        <row r="6673">
          <cell r="A6673" t="str">
            <v>9148-0046-T</v>
          </cell>
          <cell r="B6673" t="str">
            <v>HINGE FOR COVER MANHOLE LOWER W/PAD</v>
          </cell>
          <cell r="D6673" t="str">
            <v>EA</v>
          </cell>
        </row>
        <row r="6674">
          <cell r="A6674" t="str">
            <v>9222-0104-T</v>
          </cell>
          <cell r="B6674" t="str">
            <v>NAME PLATE " HEIL TRAILER "</v>
          </cell>
          <cell r="D6674" t="str">
            <v>EA</v>
          </cell>
        </row>
        <row r="6675">
          <cell r="A6675" t="str">
            <v>9562-0007-T</v>
          </cell>
          <cell r="B6675" t="str">
            <v>NUT FOR CYLINDER INTERLOCK BAR</v>
          </cell>
          <cell r="D6675" t="str">
            <v>EA</v>
          </cell>
        </row>
        <row r="6676">
          <cell r="A6676" t="str">
            <v>FAC0103</v>
          </cell>
          <cell r="B6676" t="str">
            <v>HOLE SAW 35 mm.MODEL R22 NO.35mm "RIGID"</v>
          </cell>
          <cell r="D6676" t="str">
            <v>EA</v>
          </cell>
        </row>
        <row r="6677">
          <cell r="A6677" t="str">
            <v>FAC0116</v>
          </cell>
          <cell r="B6677" t="str">
            <v>SAWDUST</v>
          </cell>
          <cell r="D6677" t="str">
            <v>EA</v>
          </cell>
        </row>
        <row r="6678">
          <cell r="A6678" t="str">
            <v>FAC0165</v>
          </cell>
          <cell r="B6678" t="str">
            <v>COLOR REFLECT LIGHT "JOTUN" YELLOW</v>
          </cell>
          <cell r="D6678" t="str">
            <v>CN</v>
          </cell>
        </row>
        <row r="6679">
          <cell r="A6679" t="str">
            <v>FAC0277</v>
          </cell>
          <cell r="B6679" t="str">
            <v>TAP 3/16 x 24 BSW  "YAWATA"</v>
          </cell>
          <cell r="D6679" t="str">
            <v>EA</v>
          </cell>
        </row>
        <row r="6680">
          <cell r="A6680" t="str">
            <v>FAC0338</v>
          </cell>
          <cell r="B6680" t="str">
            <v>HOLE SAW 89mm.MODEL R56 NO.52940 "RIGID"</v>
          </cell>
          <cell r="D6680" t="str">
            <v>EA</v>
          </cell>
        </row>
        <row r="6681">
          <cell r="A6681" t="str">
            <v>FAC1346</v>
          </cell>
          <cell r="B6681" t="str">
            <v>Cutter Blade "Tajima" LCR-39 (30 degree)</v>
          </cell>
          <cell r="D6681" t="str">
            <v>PAC</v>
          </cell>
        </row>
        <row r="6682">
          <cell r="A6682" t="str">
            <v>9726-0022-T</v>
          </cell>
          <cell r="B6682" t="str">
            <v>EPOXY DEVCON ALUM PUTTY (F) 10610,1LB/EA</v>
          </cell>
          <cell r="D6682" t="str">
            <v>EA</v>
          </cell>
        </row>
        <row r="6683">
          <cell r="A6683" t="str">
            <v>9726-0024-T</v>
          </cell>
          <cell r="B6683" t="str">
            <v>EPOXY DEVCON SS PUTTY(ST) 10270 (1LB/EA)</v>
          </cell>
          <cell r="D6683" t="str">
            <v>EA</v>
          </cell>
        </row>
        <row r="6684">
          <cell r="A6684" t="str">
            <v>FAC0728</v>
          </cell>
          <cell r="B6684" t="str">
            <v>Q20 MUTI - PURPOSE LUBRICATE</v>
          </cell>
          <cell r="D6684" t="str">
            <v>EA</v>
          </cell>
        </row>
        <row r="6685">
          <cell r="A6685" t="str">
            <v>212-0246-T</v>
          </cell>
          <cell r="B6685" t="str">
            <v>PLATE CERTIFICATE TANK ALUM (เพลทวัดน้ำ)</v>
          </cell>
          <cell r="D6685" t="str">
            <v>EA</v>
          </cell>
        </row>
        <row r="6686">
          <cell r="A6686" t="str">
            <v>9222-0021-001-T</v>
          </cell>
          <cell r="B6686" t="str">
            <v>MODEL STL DROPTYPE ULTIMATE CAPACITY</v>
          </cell>
          <cell r="D6686" t="str">
            <v>EA</v>
          </cell>
        </row>
        <row r="6687">
          <cell r="A6687" t="str">
            <v>9222-0021-T</v>
          </cell>
          <cell r="B6687" t="str">
            <v>MODEL ALUM DROPTYPE ULTIMATE CAPACITY</v>
          </cell>
          <cell r="D6687" t="str">
            <v>EA</v>
          </cell>
        </row>
        <row r="6688">
          <cell r="A6688" t="str">
            <v>108-0118-T</v>
          </cell>
          <cell r="B6688" t="str">
            <v>TOGGLE SWITCH MOMENTARY SPST</v>
          </cell>
          <cell r="D6688" t="str">
            <v>EA</v>
          </cell>
        </row>
        <row r="6689">
          <cell r="A6689" t="str">
            <v>263-0101-003-T</v>
          </cell>
          <cell r="B6689" t="str">
            <v>ELECTRICAL WIRE1.5 SQ.MM 4COND(VCT TYPE)</v>
          </cell>
          <cell r="D6689" t="str">
            <v>ME</v>
          </cell>
        </row>
        <row r="6690">
          <cell r="A6690" t="str">
            <v>263-0101-004-T</v>
          </cell>
          <cell r="B6690" t="str">
            <v>ELECTRICAL WIRE 1.0 SQ.MM 2COND(VCT TYPE</v>
          </cell>
          <cell r="D6690" t="str">
            <v>ME</v>
          </cell>
        </row>
        <row r="6691">
          <cell r="A6691" t="str">
            <v>263-0101-T</v>
          </cell>
          <cell r="B6691" t="str">
            <v>ELECTRICAL WIRE1.5 SQ.MM 2COND(VCT TYPE)</v>
          </cell>
          <cell r="D6691" t="str">
            <v>ME</v>
          </cell>
        </row>
        <row r="6692">
          <cell r="A6692" t="str">
            <v>263-0104-011-T</v>
          </cell>
          <cell r="B6692" t="str">
            <v>WIRE STD COLOR CVV 7x1.5 SQ.MM AUTOELECT</v>
          </cell>
          <cell r="D6692" t="str">
            <v>ME</v>
          </cell>
        </row>
        <row r="6693">
          <cell r="A6693" t="str">
            <v>158-0086</v>
          </cell>
          <cell r="B6693" t="str">
            <v>SWEEP,AL3",SCH 10 x 90 DEG</v>
          </cell>
          <cell r="D6693" t="str">
            <v>EA</v>
          </cell>
        </row>
        <row r="6694">
          <cell r="A6694" t="str">
            <v>158-0231-001-T-LB</v>
          </cell>
          <cell r="B6694" t="str">
            <v>LABOR COST FOR 4"REAR DISC.SS.PIPE 24DEG</v>
          </cell>
          <cell r="D6694" t="str">
            <v>EA</v>
          </cell>
        </row>
        <row r="6695">
          <cell r="A6695" t="str">
            <v>158-0307-T</v>
          </cell>
          <cell r="B6695" t="str">
            <v>INT. VAPOR RECOVER SWEEP,GEN 4"SCH40</v>
          </cell>
          <cell r="D6695" t="str">
            <v>EA</v>
          </cell>
        </row>
        <row r="6696">
          <cell r="A6696" t="str">
            <v>158-0307-T-LB</v>
          </cell>
          <cell r="B6696" t="str">
            <v>LABOR COST 4"INTERNAL V/R SCH40</v>
          </cell>
          <cell r="D6696" t="str">
            <v>EA</v>
          </cell>
        </row>
        <row r="6697">
          <cell r="A6697" t="str">
            <v>158-0308-T</v>
          </cell>
          <cell r="B6697" t="str">
            <v>PIPE DRAIN THRU TANK 3" SCH 40 AL.</v>
          </cell>
          <cell r="D6697" t="str">
            <v>EA</v>
          </cell>
        </row>
        <row r="6698">
          <cell r="A6698" t="str">
            <v>158-0308-T-LB</v>
          </cell>
          <cell r="B6698" t="str">
            <v>LABOR COST INTERNAL DRAIN3"SCH40</v>
          </cell>
          <cell r="D6698" t="str">
            <v>EA</v>
          </cell>
        </row>
        <row r="6699">
          <cell r="A6699" t="str">
            <v>158-0309-LB</v>
          </cell>
          <cell r="B6699" t="str">
            <v>LABOR COST FOR PIPE DRAIN 2"SCH80</v>
          </cell>
          <cell r="D6699" t="str">
            <v>EA</v>
          </cell>
        </row>
        <row r="6700">
          <cell r="A6700" t="str">
            <v>158-0309-T</v>
          </cell>
          <cell r="B6700" t="str">
            <v>PIPE DRAIN THRU TANK 2" SCH 80 AL.</v>
          </cell>
          <cell r="D6700" t="str">
            <v>EA</v>
          </cell>
        </row>
        <row r="6701">
          <cell r="A6701" t="str">
            <v>158-0372</v>
          </cell>
          <cell r="B6701" t="str">
            <v>4 " PIPING SWEEP-4.5" OD. 1 CURVE SCH10</v>
          </cell>
          <cell r="D6701" t="str">
            <v>EA</v>
          </cell>
        </row>
        <row r="6702">
          <cell r="A6702" t="str">
            <v>158-0372-LB</v>
          </cell>
          <cell r="B6702" t="str">
            <v>LABOR,158-0372  4 1/2"OD.AL PIPING SWEEP</v>
          </cell>
          <cell r="D6702" t="str">
            <v>EA</v>
          </cell>
        </row>
        <row r="6703">
          <cell r="A6703" t="str">
            <v>158-0500-001-T</v>
          </cell>
          <cell r="B6703" t="str">
            <v>4" REAR DISCHARGE S.S. PIPE 24 DEG.</v>
          </cell>
          <cell r="D6703" t="str">
            <v>EA</v>
          </cell>
        </row>
        <row r="6704">
          <cell r="A6704" t="str">
            <v>158-0500-001-T-LB</v>
          </cell>
          <cell r="B6704" t="str">
            <v>LABOR COST FOR 4"REAR DISC.SS.PIPE 24DEG</v>
          </cell>
          <cell r="D6704" t="str">
            <v>EA</v>
          </cell>
        </row>
        <row r="6705">
          <cell r="A6705" t="str">
            <v>158-0506-T</v>
          </cell>
          <cell r="B6705" t="str">
            <v>PIPE 3" AL. SWEEP 90° 1ME R310mm</v>
          </cell>
          <cell r="D6705" t="str">
            <v>EA</v>
          </cell>
        </row>
        <row r="6706">
          <cell r="A6706" t="str">
            <v>158-0506-T-LB</v>
          </cell>
          <cell r="B6706" t="str">
            <v>LABOR COST 3" PIPING SWEEP 1ME R310mm</v>
          </cell>
          <cell r="D6706" t="str">
            <v>EA</v>
          </cell>
        </row>
        <row r="6707">
          <cell r="A6707" t="str">
            <v>158-0507-T</v>
          </cell>
          <cell r="B6707" t="str">
            <v>BEND PIPE 4"SCH10 S-SHAPE 152mm L=1.70ME</v>
          </cell>
          <cell r="D6707" t="str">
            <v>EA</v>
          </cell>
        </row>
        <row r="6708">
          <cell r="A6708" t="str">
            <v>158-0507-T-LB</v>
          </cell>
          <cell r="B6708" t="str">
            <v>LABOR COST BEND PIPE 4" SCH10  S-SHAPE</v>
          </cell>
          <cell r="D6708" t="str">
            <v>EA</v>
          </cell>
        </row>
        <row r="6709">
          <cell r="A6709" t="str">
            <v>158-0508-T</v>
          </cell>
          <cell r="B6709" t="str">
            <v>PIPE AL. 4" BLOWDOWN JET</v>
          </cell>
          <cell r="D6709" t="str">
            <v>EA</v>
          </cell>
        </row>
        <row r="6710">
          <cell r="A6710" t="str">
            <v>158-0508-T-LB</v>
          </cell>
          <cell r="B6710" t="str">
            <v>LABOR COST BEND PIPE 4" SCH10 1CURVE</v>
          </cell>
          <cell r="D6710" t="str">
            <v>EA</v>
          </cell>
        </row>
        <row r="6711">
          <cell r="A6711" t="str">
            <v>158-0509-001-T</v>
          </cell>
          <cell r="B6711" t="str">
            <v>4" PIPE EXHAUST BLOWDOWN JET - LH</v>
          </cell>
          <cell r="D6711" t="str">
            <v>EA</v>
          </cell>
        </row>
        <row r="6712">
          <cell r="A6712" t="str">
            <v>158-0509-001-T-LB</v>
          </cell>
          <cell r="B6712" t="str">
            <v>LABOR COST 4"PIPE EXHAUST BLOWDOWN JET</v>
          </cell>
          <cell r="D6712" t="str">
            <v>EA</v>
          </cell>
        </row>
        <row r="6713">
          <cell r="A6713" t="str">
            <v>158-0509-T-LB</v>
          </cell>
          <cell r="B6713" t="str">
            <v>LABOR COST BEND PIPE 4" SCH10 2CURVES</v>
          </cell>
          <cell r="D6713" t="str">
            <v>EA</v>
          </cell>
        </row>
        <row r="6714">
          <cell r="A6714" t="str">
            <v>158-0510-T</v>
          </cell>
          <cell r="B6714" t="str">
            <v>PIPE AL. 3" BLOWDOWN JET</v>
          </cell>
          <cell r="D6714" t="str">
            <v>EA</v>
          </cell>
        </row>
        <row r="6715">
          <cell r="A6715" t="str">
            <v>158-0510-T-LB</v>
          </cell>
          <cell r="B6715" t="str">
            <v>LABOR COST 3"SCH10 1CURVE BLOWDOWN JET</v>
          </cell>
          <cell r="D6715" t="str">
            <v>EA</v>
          </cell>
        </row>
        <row r="6716">
          <cell r="A6716" t="str">
            <v>158-0511-001-T</v>
          </cell>
          <cell r="B6716" t="str">
            <v>3" PIPE EXHAUST BLOWDOWN JET - LH</v>
          </cell>
          <cell r="D6716" t="str">
            <v>EA</v>
          </cell>
        </row>
        <row r="6717">
          <cell r="A6717" t="str">
            <v>158-0511-T-LB</v>
          </cell>
          <cell r="B6717" t="str">
            <v>LABOR COST 3"SCH10 2CURVES EXHAUST</v>
          </cell>
          <cell r="D6717" t="str">
            <v>EA</v>
          </cell>
        </row>
        <row r="6718">
          <cell r="A6718" t="str">
            <v>158-0514-T</v>
          </cell>
          <cell r="B6718" t="str">
            <v>BEND PIPE 4"SCH10 S-SHAPE 270mm L=1.18ME</v>
          </cell>
          <cell r="D6718" t="str">
            <v>EA</v>
          </cell>
        </row>
        <row r="6719">
          <cell r="A6719" t="str">
            <v>158-0514-T-LB</v>
          </cell>
          <cell r="B6719" t="str">
            <v>LABOR COST 4" SCH10 S-SHAPE 270mm.OFFSET</v>
          </cell>
          <cell r="D6719" t="str">
            <v>EA</v>
          </cell>
        </row>
        <row r="6720">
          <cell r="A6720" t="str">
            <v>158-0515-T</v>
          </cell>
          <cell r="B6720" t="str">
            <v>4" SCH10 AL PIPE SWEEP 1.35m (40"x18.7")</v>
          </cell>
          <cell r="D6720" t="str">
            <v>EA</v>
          </cell>
        </row>
        <row r="6721">
          <cell r="A6721" t="str">
            <v>158-0515-T-LB</v>
          </cell>
          <cell r="B6721" t="str">
            <v>LABOR COST 4" SCH10 AL PIPE SWEEP 1.35M</v>
          </cell>
          <cell r="D6721" t="str">
            <v>EA</v>
          </cell>
        </row>
        <row r="6722">
          <cell r="A6722" t="str">
            <v>158-0519-T</v>
          </cell>
          <cell r="B6722" t="str">
            <v>ELBOW 90DEG 4" AL PIPE SWEEP 1ME R305</v>
          </cell>
          <cell r="D6722" t="str">
            <v>EA</v>
          </cell>
        </row>
        <row r="6723">
          <cell r="A6723" t="str">
            <v>158-0519-T-LB</v>
          </cell>
          <cell r="B6723" t="str">
            <v>LABOR 90DEG 4" AL PIPE SWEEP1ME R305</v>
          </cell>
          <cell r="D6723" t="str">
            <v>EA</v>
          </cell>
        </row>
        <row r="6724">
          <cell r="A6724" t="str">
            <v>158-0520-T</v>
          </cell>
          <cell r="B6724" t="str">
            <v>BEND PIPE 4"SCH10 S-SHAPE 270mm L=1.0ME</v>
          </cell>
          <cell r="D6724" t="str">
            <v>EA</v>
          </cell>
        </row>
        <row r="6725">
          <cell r="A6725" t="str">
            <v>158-0520-T-LB</v>
          </cell>
          <cell r="B6725" t="str">
            <v>LABOR COST 4" SCH10 S-SHAPE 270mm. 1ME</v>
          </cell>
          <cell r="D6725" t="str">
            <v>EA</v>
          </cell>
        </row>
        <row r="6726">
          <cell r="A6726" t="str">
            <v>158-0521-T</v>
          </cell>
          <cell r="B6726" t="str">
            <v>ELBOW 90DEG 4" AL PIPE SWEEP 0.70ME R305</v>
          </cell>
          <cell r="D6726" t="str">
            <v>EA</v>
          </cell>
        </row>
        <row r="6727">
          <cell r="A6727" t="str">
            <v>158-0521-T-LB</v>
          </cell>
          <cell r="B6727" t="str">
            <v>LABOR 90DEG 4" AL PIPE SWEEP 0.7ME R305</v>
          </cell>
          <cell r="D6727" t="str">
            <v>EA</v>
          </cell>
        </row>
        <row r="6728">
          <cell r="A6728" t="str">
            <v>158-0562-T-LB</v>
          </cell>
          <cell r="B6728" t="str">
            <v>LABOR COST FOR 4" PIPING SS BENDING</v>
          </cell>
          <cell r="D6728" t="str">
            <v>EA</v>
          </cell>
        </row>
        <row r="6729">
          <cell r="A6729" t="str">
            <v>9261-0018-T</v>
          </cell>
          <cell r="B6729" t="str">
            <v>ELBOW 90DEG 4" ALUM SWEEP BRANCH PIPING</v>
          </cell>
          <cell r="D6729" t="str">
            <v>EA</v>
          </cell>
        </row>
        <row r="6730">
          <cell r="A6730" t="str">
            <v>161-0104-T</v>
          </cell>
          <cell r="B6730" t="str">
            <v>FIRE EXTINGUISHER TOP FIRE 20LB (TF-20)</v>
          </cell>
          <cell r="D6730" t="str">
            <v>EA</v>
          </cell>
        </row>
        <row r="6731">
          <cell r="A6731" t="str">
            <v>9266-0006-T</v>
          </cell>
          <cell r="B6731" t="str">
            <v>FIRE EXTINGUISHER ANGEL SOFT GREEN 20LB</v>
          </cell>
          <cell r="D6731" t="str">
            <v>EA</v>
          </cell>
        </row>
        <row r="6732">
          <cell r="A6732" t="str">
            <v>9266-0010-T</v>
          </cell>
          <cell r="B6732" t="str">
            <v>FIRE EXTINGUISHER FOAM CHEM. TYPE 20LB</v>
          </cell>
          <cell r="D6732" t="str">
            <v>EA</v>
          </cell>
        </row>
        <row r="6733">
          <cell r="A6733" t="str">
            <v>FAC0538</v>
          </cell>
          <cell r="B6733" t="str">
            <v>DRY CHEMICAL ABC FIRE EXTINGUISHER 10LBS</v>
          </cell>
          <cell r="D6733" t="str">
            <v>EA</v>
          </cell>
        </row>
        <row r="6734">
          <cell r="A6734" t="str">
            <v>FAC0539</v>
          </cell>
          <cell r="B6734" t="str">
            <v>DRY CHEMICAL ABC FIRE EXTINGUISHER 15LBS</v>
          </cell>
          <cell r="D6734" t="str">
            <v>EA</v>
          </cell>
        </row>
        <row r="6735">
          <cell r="A6735" t="str">
            <v>FAC0540</v>
          </cell>
          <cell r="B6735" t="str">
            <v>DRY CHEMICAL ABC FIRE EXTINGUISHER 20LBS</v>
          </cell>
          <cell r="D6735" t="str">
            <v>EA</v>
          </cell>
        </row>
        <row r="6736">
          <cell r="A6736" t="str">
            <v>FAC0765</v>
          </cell>
          <cell r="B6736" t="str">
            <v>Mechanical reports test</v>
          </cell>
          <cell r="D6736" t="str">
            <v>EA</v>
          </cell>
        </row>
        <row r="6737">
          <cell r="A6737" t="str">
            <v>FAC0766</v>
          </cell>
          <cell r="B6737" t="str">
            <v>MECHANICAL PROPERTY TEST</v>
          </cell>
          <cell r="D6737" t="str">
            <v>EA</v>
          </cell>
        </row>
        <row r="6738">
          <cell r="A6738" t="str">
            <v>FAC0767</v>
          </cell>
          <cell r="B6738" t="str">
            <v>ELEMENT TEST</v>
          </cell>
          <cell r="D6738" t="str">
            <v>EA</v>
          </cell>
        </row>
        <row r="6739">
          <cell r="A6739" t="str">
            <v>022-0129-001-T</v>
          </cell>
          <cell r="B6739" t="str">
            <v>GASKET M/H EMCO&amp;LIQUIP 460OD VITON 24H</v>
          </cell>
          <cell r="D6739" t="str">
            <v>EA</v>
          </cell>
        </row>
        <row r="6740">
          <cell r="A6740" t="str">
            <v>022-0157-001-T</v>
          </cell>
          <cell r="B6740" t="str">
            <v>GASKET,M/H COVER EMCO 530 PCD VITON B</v>
          </cell>
          <cell r="D6740" t="str">
            <v>EA</v>
          </cell>
        </row>
        <row r="6741">
          <cell r="A6741" t="str">
            <v>9326-0043-001-T</v>
          </cell>
          <cell r="B6741" t="str">
            <v>GASKET FLANGE 4" VITON GFLT</v>
          </cell>
          <cell r="D6741" t="str">
            <v>EA</v>
          </cell>
        </row>
        <row r="6742">
          <cell r="A6742" t="str">
            <v>9326-0043-002-T</v>
          </cell>
          <cell r="B6742" t="str">
            <v>GASKET FLANGE 4" VITON B</v>
          </cell>
          <cell r="D6742" t="str">
            <v>EA</v>
          </cell>
        </row>
        <row r="6743">
          <cell r="A6743" t="str">
            <v>9326-0044-001-T</v>
          </cell>
          <cell r="B6743" t="str">
            <v>GASKET FLANGE SUMP LIQUIP VITON GFLT</v>
          </cell>
          <cell r="D6743" t="str">
            <v>EA</v>
          </cell>
        </row>
        <row r="6744">
          <cell r="A6744" t="str">
            <v>9326-0044-002-T</v>
          </cell>
          <cell r="B6744" t="str">
            <v>GASKET FLANGE SUMP LIQUIP VITON B</v>
          </cell>
          <cell r="D6744" t="str">
            <v>EA</v>
          </cell>
        </row>
        <row r="6745">
          <cell r="A6745" t="str">
            <v>9326-0045-001-T</v>
          </cell>
          <cell r="B6745" t="str">
            <v>GASKET OUTLET ADAP SLV5  VITON GFLT</v>
          </cell>
          <cell r="D6745" t="str">
            <v>EA</v>
          </cell>
        </row>
        <row r="6746">
          <cell r="A6746" t="str">
            <v>9326-0045-002-T</v>
          </cell>
          <cell r="B6746" t="str">
            <v>GASKET OUTLET ADAP SLV5 VITON B</v>
          </cell>
          <cell r="D6746" t="str">
            <v>EA</v>
          </cell>
        </row>
        <row r="6747">
          <cell r="A6747" t="str">
            <v>9326-0046-001-T</v>
          </cell>
          <cell r="B6747" t="str">
            <v>GASKET SUMP CIVACON TTMA VITON GFLT</v>
          </cell>
          <cell r="D6747" t="str">
            <v>EA</v>
          </cell>
        </row>
        <row r="6748">
          <cell r="A6748" t="str">
            <v>9326-0046-002-T</v>
          </cell>
          <cell r="B6748" t="str">
            <v>GASKET SUMP CIVACON TTMA VITON B</v>
          </cell>
          <cell r="D6748" t="str">
            <v>EA</v>
          </cell>
        </row>
        <row r="6749">
          <cell r="A6749" t="str">
            <v>9326-0047-001-T</v>
          </cell>
          <cell r="B6749" t="str">
            <v>GASKET OUTLET ADAPTOR CIVACON VITON GFLT</v>
          </cell>
          <cell r="D6749" t="str">
            <v>EA</v>
          </cell>
        </row>
        <row r="6750">
          <cell r="A6750" t="str">
            <v>9326-0047-002-T</v>
          </cell>
          <cell r="B6750" t="str">
            <v>GASKET SQUARE 4" PIPE VITON B</v>
          </cell>
          <cell r="D6750" t="str">
            <v>EA</v>
          </cell>
        </row>
        <row r="6751">
          <cell r="A6751" t="str">
            <v>9326-0048-001-T</v>
          </cell>
          <cell r="B6751" t="str">
            <v>GASKET SUMP CIVACON TW01 VITON GFLT</v>
          </cell>
          <cell r="D6751" t="str">
            <v>EA</v>
          </cell>
        </row>
        <row r="6752">
          <cell r="A6752" t="str">
            <v>9326-0048-002-T</v>
          </cell>
          <cell r="B6752" t="str">
            <v>GASKET SUMP CIVACON TW01  VITON B</v>
          </cell>
          <cell r="D6752" t="str">
            <v>EA</v>
          </cell>
        </row>
        <row r="6753">
          <cell r="A6753" t="str">
            <v>9326-0051-001-T</v>
          </cell>
          <cell r="B6753" t="str">
            <v>GASKET OPTIC S. &amp; DIP CIVACON VITON GFLT</v>
          </cell>
          <cell r="D6753" t="str">
            <v>EA</v>
          </cell>
        </row>
        <row r="6754">
          <cell r="A6754" t="str">
            <v>9326-0051-002-T</v>
          </cell>
          <cell r="B6754" t="str">
            <v>GASKET OPTIC S. &amp; DIP CIVACON VITON B</v>
          </cell>
          <cell r="D6754" t="str">
            <v>EA</v>
          </cell>
        </row>
        <row r="6755">
          <cell r="A6755" t="str">
            <v>9326-0059-002-T</v>
          </cell>
          <cell r="B6755" t="str">
            <v>GASKET OUTLET EMER EURO-100-1-S VITON B</v>
          </cell>
          <cell r="D6755" t="str">
            <v>EA</v>
          </cell>
        </row>
        <row r="6756">
          <cell r="A6756" t="str">
            <v>026-0191-100-T</v>
          </cell>
          <cell r="B6756" t="str">
            <v>MANHOLE COLLAR FOR EMCO 16" 12 HOLES</v>
          </cell>
          <cell r="D6756" t="str">
            <v>EA</v>
          </cell>
        </row>
        <row r="6757">
          <cell r="A6757" t="str">
            <v>026-0191-100-T-LB</v>
          </cell>
          <cell r="B6757" t="str">
            <v>LABOR COST MANHOLE COLLAR FOR EMCO 16"</v>
          </cell>
          <cell r="D6757" t="str">
            <v>EA</v>
          </cell>
        </row>
        <row r="6758">
          <cell r="A6758" t="str">
            <v>9378-0006-001-T</v>
          </cell>
          <cell r="B6758" t="str">
            <v>HANDLE LOCKABLE MUTIPOSITION 4" BUT,VL</v>
          </cell>
          <cell r="D6758" t="str">
            <v>EA</v>
          </cell>
        </row>
        <row r="6759">
          <cell r="A6759" t="str">
            <v>9378-0006-002-T</v>
          </cell>
          <cell r="B6759" t="str">
            <v>HANDLE LOCKABLE MUTIPOSITION 3" BUT,VL</v>
          </cell>
          <cell r="D6759" t="str">
            <v>EA</v>
          </cell>
        </row>
        <row r="6760">
          <cell r="A6760" t="str">
            <v>9378-0006-T</v>
          </cell>
          <cell r="B6760" t="str">
            <v>HANDLE LOCKABLE MUTIPOSITION 3" BUT,VL</v>
          </cell>
          <cell r="D6760" t="str">
            <v>EA</v>
          </cell>
        </row>
        <row r="6761">
          <cell r="A6761" t="str">
            <v>9378-0016-T</v>
          </cell>
          <cell r="B6761" t="str">
            <v>HANDLE LKB 10MM STOP PLATE SIZE 3IN</v>
          </cell>
          <cell r="D6761" t="str">
            <v>EA</v>
          </cell>
        </row>
        <row r="6762">
          <cell r="A6762" t="str">
            <v>9561-0001-T</v>
          </cell>
          <cell r="B6762" t="str">
            <v>NOZZLE TOFTEJORG#TE11B140 (360 LOW FLOW)</v>
          </cell>
          <cell r="D6762" t="str">
            <v>EA</v>
          </cell>
        </row>
        <row r="6763">
          <cell r="A6763" t="str">
            <v>9561-0005-T</v>
          </cell>
          <cell r="B6763" t="str">
            <v>NOZZLE TOFTEJORG SANI MAGNUM  1 1/4" NPT</v>
          </cell>
          <cell r="D6763" t="str">
            <v>EA</v>
          </cell>
        </row>
        <row r="6764">
          <cell r="A6764" t="str">
            <v>9726-0030-T</v>
          </cell>
          <cell r="B6764" t="str">
            <v>DOUBLE LIP SEAL FOR DOME MANHOLE COVER</v>
          </cell>
          <cell r="D6764" t="str">
            <v>EA</v>
          </cell>
        </row>
        <row r="6765">
          <cell r="A6765" t="str">
            <v>9726-0062-002-T</v>
          </cell>
          <cell r="B6765" t="str">
            <v>SEAL EPDM FOR BUTTERFLY LKB 76 mm.</v>
          </cell>
          <cell r="D6765" t="str">
            <v>EA</v>
          </cell>
        </row>
        <row r="6766">
          <cell r="A6766" t="str">
            <v>9726-0080-T</v>
          </cell>
          <cell r="B6766" t="str">
            <v>SEAL KIT EPDM LKB ISO76#9611923032</v>
          </cell>
          <cell r="D6766" t="str">
            <v>EA</v>
          </cell>
        </row>
        <row r="6767">
          <cell r="A6767" t="str">
            <v>9941-0109-001-T</v>
          </cell>
          <cell r="B6767" t="str">
            <v>VALVE BUTTERFLY LKB SIZE 102mm EPDM SEAL</v>
          </cell>
          <cell r="D6767" t="str">
            <v>EA</v>
          </cell>
        </row>
        <row r="6768">
          <cell r="A6768" t="str">
            <v>9941-0109-T</v>
          </cell>
          <cell r="B6768" t="str">
            <v>VALVE BUTTERFLY LKB SIZE 76mm EPDM SEAL</v>
          </cell>
          <cell r="D6768" t="str">
            <v>EA</v>
          </cell>
        </row>
        <row r="6769">
          <cell r="A6769" t="str">
            <v>9941-0238-T</v>
          </cell>
          <cell r="B6769" t="str">
            <v>VALVE RELIEF,ALFA LAVA RV1000#9612945857</v>
          </cell>
          <cell r="D6769" t="str">
            <v>EA</v>
          </cell>
        </row>
        <row r="6770">
          <cell r="A6770" t="str">
            <v>058-0169-200-T</v>
          </cell>
          <cell r="B6770" t="str">
            <v>COUPLING SS 2" NPT.</v>
          </cell>
          <cell r="D6770" t="str">
            <v>EA</v>
          </cell>
        </row>
        <row r="6771">
          <cell r="A6771" t="str">
            <v>9118-0036-T</v>
          </cell>
          <cell r="B6771" t="str">
            <v>CAP, ST STL 304,8 IN SCH40S,SA-403 WP304</v>
          </cell>
          <cell r="D6771" t="str">
            <v>EA</v>
          </cell>
        </row>
        <row r="6772">
          <cell r="A6772" t="str">
            <v>9142-0012-T</v>
          </cell>
          <cell r="B6772" t="str">
            <v>COUPLING HALF,ST STL 304,1 INCH -3000#SA</v>
          </cell>
          <cell r="D6772" t="str">
            <v>EA</v>
          </cell>
        </row>
        <row r="6773">
          <cell r="A6773" t="str">
            <v>9142-0013-T</v>
          </cell>
          <cell r="B6773" t="str">
            <v>COUPLING HALF,ST STL 304,2 INCH -3000#SA</v>
          </cell>
          <cell r="D6773" t="str">
            <v>EA</v>
          </cell>
        </row>
        <row r="6774">
          <cell r="A6774" t="str">
            <v>9142-0021-T</v>
          </cell>
          <cell r="B6774" t="str">
            <v>COUPLING HALF NPT, STL, DN25 SA-105M</v>
          </cell>
          <cell r="D6774" t="str">
            <v>EA</v>
          </cell>
        </row>
        <row r="6775">
          <cell r="A6775" t="str">
            <v>9142-0022-T</v>
          </cell>
          <cell r="B6775" t="str">
            <v>COUPLING HALF NPT, STL, DN50 SA-105M</v>
          </cell>
          <cell r="D6775" t="str">
            <v>EA</v>
          </cell>
        </row>
        <row r="6776">
          <cell r="A6776" t="str">
            <v>9261-0025-T</v>
          </cell>
          <cell r="B6776" t="str">
            <v>ELBOW 90DEG,LR,168.3mmOD SEAMLESS 6.3MMT</v>
          </cell>
          <cell r="D6776" t="str">
            <v>EA</v>
          </cell>
        </row>
        <row r="6777">
          <cell r="A6777" t="str">
            <v>9596-0002-T</v>
          </cell>
          <cell r="B6777" t="str">
            <v>SLMS TUBE,ST STL 304 8INCH SCH40S SA-312</v>
          </cell>
          <cell r="D6777" t="str">
            <v>ME</v>
          </cell>
        </row>
        <row r="6778">
          <cell r="A6778" t="str">
            <v>9669-0015-T</v>
          </cell>
          <cell r="B6778" t="str">
            <v>CARBON STL CONCEN, REDUCER 219.1-168.3mm</v>
          </cell>
          <cell r="D6778" t="str">
            <v>EA</v>
          </cell>
        </row>
        <row r="6779">
          <cell r="A6779" t="str">
            <v>RSF-0156</v>
          </cell>
          <cell r="B6779" t="str">
            <v>168.3mm OD, 6.3mm THK,  ASME SA106: GR.B</v>
          </cell>
          <cell r="D6779" t="str">
            <v>ME</v>
          </cell>
        </row>
        <row r="6780">
          <cell r="A6780" t="str">
            <v>RSF-0157</v>
          </cell>
          <cell r="B6780" t="str">
            <v>219.1mm OD, 8.0mm THK,  ASME SA106: GR.B</v>
          </cell>
          <cell r="D6780" t="str">
            <v>ME</v>
          </cell>
        </row>
        <row r="6781">
          <cell r="A6781" t="str">
            <v>9392-0035-T</v>
          </cell>
          <cell r="B6781" t="str">
            <v>HOSE SUNFLEX OSD150-0350 ID90MM.</v>
          </cell>
          <cell r="D6781" t="str">
            <v>ME</v>
          </cell>
        </row>
        <row r="6782">
          <cell r="A6782" t="str">
            <v>9009-0004-T</v>
          </cell>
          <cell r="B6782" t="str">
            <v>ADHESIVE THREEBOND #1530C :CLEAR ,TIPPER</v>
          </cell>
          <cell r="D6782" t="str">
            <v>EA</v>
          </cell>
        </row>
        <row r="6783">
          <cell r="A6783" t="str">
            <v>RSA-0460</v>
          </cell>
          <cell r="B6783" t="str">
            <v>8mm x 1495mm. x 3000mm. PERFORM700</v>
          </cell>
          <cell r="D6783" t="str">
            <v>EA</v>
          </cell>
        </row>
        <row r="6784">
          <cell r="A6784" t="str">
            <v>FAC1276</v>
          </cell>
          <cell r="B6784" t="str">
            <v>จ้างทำ Backing BAR STANLESS ตามแบบ</v>
          </cell>
          <cell r="D6784" t="str">
            <v>EA</v>
          </cell>
        </row>
        <row r="6785">
          <cell r="A6785" t="str">
            <v>9759-0005-T</v>
          </cell>
          <cell r="B6785" t="str">
            <v>SWIVAL JOINT DF 150 B FLANGE TW STD</v>
          </cell>
          <cell r="D6785" t="str">
            <v>EA</v>
          </cell>
        </row>
        <row r="6786">
          <cell r="A6786" t="str">
            <v>9004-0007-T</v>
          </cell>
          <cell r="B6786" t="str">
            <v>4" BAL-VL D-ACTING ACTUATOR ARITA AD-125</v>
          </cell>
          <cell r="D6786" t="str">
            <v>EA</v>
          </cell>
        </row>
        <row r="6787">
          <cell r="A6787" t="str">
            <v>9941-0137-002-T</v>
          </cell>
          <cell r="B6787" t="str">
            <v>VALVE RELIEF [ARITA 1 1/2" NPT] WP=5 Bar</v>
          </cell>
          <cell r="D6787" t="str">
            <v>EA</v>
          </cell>
        </row>
        <row r="6788">
          <cell r="A6788" t="str">
            <v>9941-0137-201-T</v>
          </cell>
          <cell r="B6788" t="str">
            <v>VALVE RELIEF 2" [ARITA 2" NPT] WP=15 Psi</v>
          </cell>
          <cell r="D6788" t="str">
            <v>EA</v>
          </cell>
        </row>
        <row r="6789">
          <cell r="A6789" t="str">
            <v>9941-0137-202-T</v>
          </cell>
          <cell r="B6789" t="str">
            <v>VALVE RELIEF 2" [ARITA 2" NPT] WP=30 Psi</v>
          </cell>
          <cell r="D6789" t="str">
            <v>EA</v>
          </cell>
        </row>
        <row r="6790">
          <cell r="A6790" t="str">
            <v>9941-0137-203-T</v>
          </cell>
          <cell r="B6790" t="str">
            <v>VALVE RELIEF 2" [ARITA 2" NPT] WP=45 Psi</v>
          </cell>
          <cell r="D6790" t="str">
            <v>EA</v>
          </cell>
        </row>
        <row r="6791">
          <cell r="A6791" t="str">
            <v>9941-0137-204-T</v>
          </cell>
          <cell r="B6791" t="str">
            <v>VALVE RELIEF 2" [ARITA 2" NPT] WP=60 Psi</v>
          </cell>
          <cell r="D6791" t="str">
            <v>EA</v>
          </cell>
        </row>
        <row r="6792">
          <cell r="A6792" t="str">
            <v>9941-0137-205-T</v>
          </cell>
          <cell r="B6792" t="str">
            <v>VALVE RELIEF 2" [ARITA 2" NPT] WP=75 Psi</v>
          </cell>
          <cell r="D6792" t="str">
            <v>EA</v>
          </cell>
        </row>
        <row r="6793">
          <cell r="A6793" t="str">
            <v>9941-0137-206-T</v>
          </cell>
          <cell r="B6793" t="str">
            <v>VALVE RELIEF 2" [ARITA 2" NPT] WP=90 Psi</v>
          </cell>
          <cell r="D6793" t="str">
            <v>EA</v>
          </cell>
        </row>
        <row r="6794">
          <cell r="A6794" t="str">
            <v>9941-0137-207-T</v>
          </cell>
          <cell r="B6794" t="str">
            <v>VALVE RELIEF 2" ARITA 2" NPT WP=105 Psi</v>
          </cell>
          <cell r="D6794" t="str">
            <v>EA</v>
          </cell>
        </row>
        <row r="6795">
          <cell r="A6795" t="str">
            <v>9941-0137-208-T</v>
          </cell>
          <cell r="B6795" t="str">
            <v>VALVE RELIEF 2" ARITA 2" NPT WP=120 Psi</v>
          </cell>
          <cell r="D6795" t="str">
            <v>EA</v>
          </cell>
        </row>
        <row r="6796">
          <cell r="A6796" t="str">
            <v>9941-0137-209-T</v>
          </cell>
          <cell r="B6796" t="str">
            <v>VALVE RELIEF 2" ARITA 2" NPT WP=135 Psi</v>
          </cell>
          <cell r="D6796" t="str">
            <v>EA</v>
          </cell>
        </row>
        <row r="6797">
          <cell r="A6797" t="str">
            <v>9941-0137-210-T</v>
          </cell>
          <cell r="B6797" t="str">
            <v>VALVE RELIEF 2" ARITA 2" NPT WP=150 Psi</v>
          </cell>
          <cell r="D6797" t="str">
            <v>EA</v>
          </cell>
        </row>
        <row r="6798">
          <cell r="A6798" t="str">
            <v>9941-0137-T</v>
          </cell>
          <cell r="B6798" t="str">
            <v>VALVE RELIEF ARITA2"NPT none set presure</v>
          </cell>
          <cell r="D6798" t="str">
            <v>EA</v>
          </cell>
        </row>
        <row r="6799">
          <cell r="A6799" t="str">
            <v>9941-0259-002-T</v>
          </cell>
          <cell r="B6799" t="str">
            <v>VALVE BALL ARITA 1/4" BSPT, BRASS</v>
          </cell>
          <cell r="D6799" t="str">
            <v>EA</v>
          </cell>
        </row>
        <row r="6800">
          <cell r="A6800" t="str">
            <v>9941-0259-T</v>
          </cell>
          <cell r="B6800" t="str">
            <v>VALVE BALL ARITA 1/2" BSPT, BRASS</v>
          </cell>
          <cell r="D6800" t="str">
            <v>EA</v>
          </cell>
        </row>
        <row r="6801">
          <cell r="A6801" t="str">
            <v>9941-0261-T</v>
          </cell>
          <cell r="B6801" t="str">
            <v>VALVE BALL 3" BSPT BRASS ARITA#BBA-AF400</v>
          </cell>
          <cell r="D6801" t="str">
            <v>EA</v>
          </cell>
        </row>
        <row r="6802">
          <cell r="A6802" t="str">
            <v>9941-0263-T</v>
          </cell>
          <cell r="B6802" t="str">
            <v>BALL VALVE ARITA 2” BSPT SS304 FULL BORE</v>
          </cell>
          <cell r="D6802" t="str">
            <v>EA</v>
          </cell>
        </row>
        <row r="6803">
          <cell r="A6803" t="str">
            <v>9941-0264-T</v>
          </cell>
          <cell r="B6803" t="str">
            <v>VALVE BALL AF400 3/8” BSPP FULLPORT</v>
          </cell>
          <cell r="D6803" t="str">
            <v>EA</v>
          </cell>
        </row>
        <row r="6804">
          <cell r="A6804" t="str">
            <v>9941-0282-T</v>
          </cell>
          <cell r="B6804" t="str">
            <v>BALL VALVE 3" FLANGE ARITA SBA-F204</v>
          </cell>
          <cell r="D6804" t="str">
            <v>EA</v>
          </cell>
        </row>
        <row r="6805">
          <cell r="A6805" t="str">
            <v>9941-0287-206-T</v>
          </cell>
          <cell r="B6805" t="str">
            <v>VALVE RELIEF ARITA 2" BSPT WP=90 Psi</v>
          </cell>
          <cell r="D6805" t="str">
            <v>EA</v>
          </cell>
        </row>
        <row r="6806">
          <cell r="A6806" t="str">
            <v>9941-0300-T</v>
          </cell>
          <cell r="B6806" t="str">
            <v>BALL VALVE ARITA 1 1/4" BSPT SS304</v>
          </cell>
          <cell r="D6806" t="str">
            <v>EA</v>
          </cell>
        </row>
        <row r="6807">
          <cell r="A6807" t="str">
            <v>9941-0330-T</v>
          </cell>
          <cell r="B6807" t="str">
            <v>BALL VALVE 3" SS ARITA 1000 W.O.G. BSPT</v>
          </cell>
          <cell r="D6807" t="str">
            <v>EA</v>
          </cell>
        </row>
        <row r="6808">
          <cell r="A6808" t="str">
            <v>FAC0503</v>
          </cell>
          <cell r="B6808" t="str">
            <v>120926  ELECTRODE</v>
          </cell>
          <cell r="D6808" t="str">
            <v>EA</v>
          </cell>
        </row>
        <row r="6809">
          <cell r="A6809" t="str">
            <v>FAC0504</v>
          </cell>
          <cell r="B6809" t="str">
            <v>120927  NOZZLE 80A.</v>
          </cell>
          <cell r="D6809" t="str">
            <v>EA</v>
          </cell>
        </row>
        <row r="6810">
          <cell r="A6810" t="str">
            <v>FAC0505</v>
          </cell>
          <cell r="B6810" t="str">
            <v>120929  SHIELD</v>
          </cell>
          <cell r="D6810" t="str">
            <v>EA</v>
          </cell>
        </row>
        <row r="6811">
          <cell r="A6811" t="str">
            <v>FAC0531</v>
          </cell>
          <cell r="B6811" t="str">
            <v>RETAINING CAP#120928</v>
          </cell>
          <cell r="D6811" t="str">
            <v>EA</v>
          </cell>
        </row>
        <row r="6812">
          <cell r="A6812" t="str">
            <v>FAC0772</v>
          </cell>
          <cell r="B6812" t="str">
            <v>NOZZLE, PMX 85/105,85A #220816</v>
          </cell>
          <cell r="D6812" t="str">
            <v>EA</v>
          </cell>
        </row>
        <row r="6813">
          <cell r="A6813" t="str">
            <v>FAC0773</v>
          </cell>
          <cell r="B6813" t="str">
            <v>SHEILD, PMX 65/85/105 #220818</v>
          </cell>
          <cell r="D6813" t="str">
            <v>EA</v>
          </cell>
        </row>
        <row r="6814">
          <cell r="A6814" t="str">
            <v>FAC0774</v>
          </cell>
          <cell r="B6814" t="str">
            <v>ELECTRODE, PMX 65-105,45/65/85/105A #220</v>
          </cell>
          <cell r="D6814" t="str">
            <v>EA</v>
          </cell>
        </row>
        <row r="6815">
          <cell r="A6815" t="str">
            <v>WLC6015</v>
          </cell>
          <cell r="B6815" t="str">
            <v>SHIELD 100A #220065 FOR PMX 1650</v>
          </cell>
          <cell r="D6815" t="str">
            <v>EA</v>
          </cell>
        </row>
        <row r="6816">
          <cell r="A6816" t="str">
            <v>WLC6016</v>
          </cell>
          <cell r="B6816" t="str">
            <v>RETAINING CAP 100A #220048 FOR PMX 1650</v>
          </cell>
          <cell r="D6816" t="str">
            <v>EA</v>
          </cell>
        </row>
        <row r="6817">
          <cell r="A6817" t="str">
            <v>WLC6017</v>
          </cell>
          <cell r="B6817" t="str">
            <v>SWIRL RING 100A #220051 FOR PMX 1650</v>
          </cell>
          <cell r="D6817" t="str">
            <v>EA</v>
          </cell>
        </row>
        <row r="6818">
          <cell r="A6818" t="str">
            <v>WLC6018</v>
          </cell>
          <cell r="B6818" t="str">
            <v>NOZZLE 100A #220011 FOR PMX 1650</v>
          </cell>
          <cell r="D6818" t="str">
            <v>EA</v>
          </cell>
        </row>
        <row r="6819">
          <cell r="A6819" t="str">
            <v>WLC6019</v>
          </cell>
          <cell r="B6819" t="str">
            <v>ELECTRODE 100A #220037 FOR PMX 1650</v>
          </cell>
          <cell r="D6819" t="str">
            <v>EA</v>
          </cell>
        </row>
        <row r="6820">
          <cell r="A6820" t="str">
            <v>WLC6020</v>
          </cell>
          <cell r="B6820" t="str">
            <v>SHIELD 105A #220992 FOR PMX 1650</v>
          </cell>
          <cell r="D6820" t="str">
            <v>EA</v>
          </cell>
        </row>
        <row r="6821">
          <cell r="A6821" t="str">
            <v>WLC6021</v>
          </cell>
          <cell r="B6821" t="str">
            <v>NOZZLE 105A #220990 FOR PMX 1650</v>
          </cell>
          <cell r="D6821" t="str">
            <v>EA</v>
          </cell>
        </row>
        <row r="6822">
          <cell r="A6822" t="str">
            <v>WLC6022</v>
          </cell>
          <cell r="B6822" t="str">
            <v>ELECTRODE 105A #220842 FOR PMX 1650</v>
          </cell>
          <cell r="D6822" t="str">
            <v>EA</v>
          </cell>
        </row>
        <row r="6823">
          <cell r="A6823" t="str">
            <v>900-0221-T</v>
          </cell>
          <cell r="B6823" t="str">
            <v>PRINTER EPSON KIT#TCS300885[24VDC]Metric</v>
          </cell>
          <cell r="D6823" t="str">
            <v>EA</v>
          </cell>
        </row>
        <row r="6824">
          <cell r="A6824" t="str">
            <v>9539-0001-T</v>
          </cell>
          <cell r="B6824" t="str">
            <v>METER TOTAL CONTROL SYSTEM#70020SP10VE</v>
          </cell>
          <cell r="D6824" t="str">
            <v>EA</v>
          </cell>
        </row>
        <row r="6825">
          <cell r="A6825" t="str">
            <v>9539-0004-T</v>
          </cell>
          <cell r="B6825" t="str">
            <v>METER TCS#700-20SPA10AL</v>
          </cell>
          <cell r="D6825" t="str">
            <v>EA</v>
          </cell>
        </row>
        <row r="6826">
          <cell r="A6826" t="str">
            <v>9539-0005-T</v>
          </cell>
          <cell r="B6826" t="str">
            <v>METER TCS#700-20SP11RC 24VDC</v>
          </cell>
          <cell r="D6826" t="str">
            <v>EA</v>
          </cell>
        </row>
        <row r="6827">
          <cell r="A6827" t="str">
            <v>9539-0008-T</v>
          </cell>
          <cell r="B6827" t="str">
            <v>METER TOTAL CONTROL SYSTEM#70020SP6AL</v>
          </cell>
          <cell r="D6827" t="str">
            <v>EA</v>
          </cell>
        </row>
        <row r="6828">
          <cell r="A6828" t="str">
            <v>9539-0011-T</v>
          </cell>
          <cell r="B6828" t="str">
            <v>METER TCS#70020SP10RAL 100 GPM HIGH VOL</v>
          </cell>
          <cell r="D6828" t="str">
            <v>EA</v>
          </cell>
        </row>
        <row r="6829">
          <cell r="A6829" t="str">
            <v>9539-0013-T</v>
          </cell>
          <cell r="B6829" t="str">
            <v>METER TCS-70020SP4E, 12-24 VDC, 75 DEG,</v>
          </cell>
          <cell r="D6829" t="str">
            <v>EA</v>
          </cell>
        </row>
        <row r="6830">
          <cell r="A6830" t="str">
            <v>042-0107-T</v>
          </cell>
          <cell r="B6830" t="str">
            <v>V/P RECOVERY CGCP4030TZ-AB-TZ-4"X3"</v>
          </cell>
          <cell r="D6830" t="str">
            <v>EA</v>
          </cell>
        </row>
        <row r="6831">
          <cell r="A6831" t="str">
            <v>042-0112-051-T</v>
          </cell>
          <cell r="B6831" t="str">
            <v>COUPLER HOSE SHANK 2" 633-3 ALUMINUM</v>
          </cell>
          <cell r="D6831" t="str">
            <v>EA</v>
          </cell>
        </row>
        <row r="6832">
          <cell r="A6832" t="str">
            <v>042-0112-071-T</v>
          </cell>
          <cell r="B6832" t="str">
            <v>COUPLER&amp;HOSE SHANK 3" ALUMINUM</v>
          </cell>
          <cell r="D6832" t="str">
            <v>EA</v>
          </cell>
        </row>
        <row r="6833">
          <cell r="A6833" t="str">
            <v>042-0123-091-T</v>
          </cell>
          <cell r="B6833" t="str">
            <v>COUPLER FEMALE NPT CIVA.#633-D 4"ALUM</v>
          </cell>
          <cell r="D6833" t="str">
            <v>EA</v>
          </cell>
        </row>
        <row r="6834">
          <cell r="A6834" t="str">
            <v>042-0130-042-T</v>
          </cell>
          <cell r="B6834" t="str">
            <v>ADAPTER FEMALE CIVA #633-A AL 1 1/2" NPT</v>
          </cell>
          <cell r="D6834" t="str">
            <v>EA</v>
          </cell>
        </row>
        <row r="6835">
          <cell r="A6835" t="str">
            <v>042-0130-072-T</v>
          </cell>
          <cell r="B6835" t="str">
            <v>ADAPTER FEMALE CIVACON#633-A ALUM 3" NPT</v>
          </cell>
          <cell r="D6835" t="str">
            <v>EA</v>
          </cell>
        </row>
        <row r="6836">
          <cell r="A6836" t="str">
            <v>042-0167-T</v>
          </cell>
          <cell r="B6836" t="str">
            <v>V/R CHCPS-400AS-4"X4"AL (EAGLE) Tozen</v>
          </cell>
          <cell r="D6836" t="str">
            <v>EA</v>
          </cell>
        </row>
        <row r="6837">
          <cell r="A6837" t="str">
            <v>057-0145-038-T</v>
          </cell>
          <cell r="B6837" t="str">
            <v>HOSE V/R 3" W/QUICK CONNECT 4"x3" 3.8 ME</v>
          </cell>
          <cell r="D6837" t="str">
            <v>EA</v>
          </cell>
        </row>
        <row r="6838">
          <cell r="A6838" t="str">
            <v>057-0145-040-T</v>
          </cell>
          <cell r="B6838" t="str">
            <v>HOSE V/R 3" W/QUICK CONNECT 4"x3" 4.0 ME</v>
          </cell>
          <cell r="D6838" t="str">
            <v>EA</v>
          </cell>
        </row>
        <row r="6839">
          <cell r="A6839" t="str">
            <v>057-0145-050-T</v>
          </cell>
          <cell r="B6839" t="str">
            <v>HOSE V/R 3" W/QUICK CONNECT 4"x3" 5.0 ME</v>
          </cell>
          <cell r="D6839" t="str">
            <v>EA</v>
          </cell>
        </row>
        <row r="6840">
          <cell r="A6840" t="str">
            <v>057-0145-055-T</v>
          </cell>
          <cell r="B6840" t="str">
            <v>HOSE V/R 3" W/QUICK CONNECT 4"x3" 5.5 ME</v>
          </cell>
          <cell r="D6840" t="str">
            <v>EA</v>
          </cell>
        </row>
        <row r="6841">
          <cell r="A6841" t="str">
            <v>057-0161-T</v>
          </cell>
          <cell r="B6841" t="str">
            <v>HOSE,COMPOSITE OIL TRANSFER#AS2683   3"</v>
          </cell>
          <cell r="D6841" t="str">
            <v>ME</v>
          </cell>
        </row>
        <row r="6842">
          <cell r="A6842" t="str">
            <v>057-0164-038-T</v>
          </cell>
          <cell r="B6842" t="str">
            <v>HOSE TRANF 3" 3.8 ME BOTH ENDS FM THREAD</v>
          </cell>
          <cell r="D6842" t="str">
            <v>EA</v>
          </cell>
        </row>
        <row r="6843">
          <cell r="A6843" t="str">
            <v>057-0164-040-T</v>
          </cell>
          <cell r="B6843" t="str">
            <v>HOSE TRANF 3" 4.0 ME BOTH ENDS FM THREAD</v>
          </cell>
          <cell r="D6843" t="str">
            <v>EA</v>
          </cell>
        </row>
        <row r="6844">
          <cell r="A6844" t="str">
            <v>057-0164-080-T</v>
          </cell>
          <cell r="B6844" t="str">
            <v>HOSE TRANF 3" 8.0ME BOTH ENDS FM THREAD</v>
          </cell>
          <cell r="D6844" t="str">
            <v>EA</v>
          </cell>
        </row>
        <row r="6845">
          <cell r="A6845" t="str">
            <v>057-0164-098-T</v>
          </cell>
          <cell r="B6845" t="str">
            <v>HOSE TRANF 3" 9.8ME BOTH ENDS FM THREAD</v>
          </cell>
          <cell r="D6845" t="str">
            <v>EA</v>
          </cell>
        </row>
        <row r="6846">
          <cell r="A6846" t="str">
            <v>057-0168-T</v>
          </cell>
          <cell r="B6846" t="str">
            <v>HOSE 3" FLEXIBLE FOR AIR PRESSURE</v>
          </cell>
          <cell r="D6846" t="str">
            <v>EA</v>
          </cell>
        </row>
        <row r="6847">
          <cell r="A6847" t="str">
            <v>057-0169-150-T</v>
          </cell>
          <cell r="B6847" t="str">
            <v>HOSE 2" FLEXIBLE FOR AIR PRESSURE 1.5 ME</v>
          </cell>
          <cell r="D6847" t="str">
            <v>EA</v>
          </cell>
        </row>
        <row r="6848">
          <cell r="A6848" t="str">
            <v>057-0169-180-T</v>
          </cell>
          <cell r="B6848" t="str">
            <v>HOSE 2" FLEXIBLE FOR AIR PRESSURE 1.8 ME</v>
          </cell>
          <cell r="D6848" t="str">
            <v>EA</v>
          </cell>
        </row>
        <row r="6849">
          <cell r="A6849" t="str">
            <v>057-0169-200-T</v>
          </cell>
          <cell r="B6849" t="str">
            <v>HOSE 2" FLEXIBLE FOR AIR PRESSURE 2.0 ME</v>
          </cell>
          <cell r="D6849" t="str">
            <v>EA</v>
          </cell>
        </row>
        <row r="6850">
          <cell r="A6850" t="str">
            <v>057-0169-240-T</v>
          </cell>
          <cell r="B6850" t="str">
            <v>HOSE 2" FLEXIBLE FOR AIR PRESSURE 2.4 ME</v>
          </cell>
          <cell r="D6850" t="str">
            <v>EA</v>
          </cell>
        </row>
        <row r="6851">
          <cell r="A6851" t="str">
            <v>057-0184-044-T</v>
          </cell>
          <cell r="B6851" t="str">
            <v>HOSE TRANFER 3"W/CAMLOCK AL 4.4 ME.</v>
          </cell>
          <cell r="D6851" t="str">
            <v>EA</v>
          </cell>
        </row>
        <row r="6852">
          <cell r="A6852" t="str">
            <v>057-0184-045-T</v>
          </cell>
          <cell r="B6852" t="str">
            <v>HOSE TRANFER 3"W/CAMLOCK AL 4.5 ME.</v>
          </cell>
          <cell r="D6852" t="str">
            <v>EA</v>
          </cell>
        </row>
        <row r="6853">
          <cell r="A6853" t="str">
            <v>057-0184-055-T</v>
          </cell>
          <cell r="B6853" t="str">
            <v>HOSE TRANFER 3"W/CAMLOCK AL 5.5 ME.</v>
          </cell>
          <cell r="D6853" t="str">
            <v>EA</v>
          </cell>
        </row>
        <row r="6854">
          <cell r="A6854" t="str">
            <v>057-0188-040-T</v>
          </cell>
          <cell r="B6854" t="str">
            <v>TRANS HOSE 3" 4.0 ME. W/ADAP BRASS&amp;COUPL</v>
          </cell>
          <cell r="D6854" t="str">
            <v>EA</v>
          </cell>
        </row>
        <row r="6855">
          <cell r="A6855" t="str">
            <v>057-0189-055-T</v>
          </cell>
          <cell r="B6855" t="str">
            <v>HOSE TRANS 5.5 ME COMPOSITE 3 " W/QUICK</v>
          </cell>
          <cell r="D6855" t="str">
            <v>EA</v>
          </cell>
        </row>
        <row r="6856">
          <cell r="A6856" t="str">
            <v>057-0210-030-T</v>
          </cell>
          <cell r="B6856" t="str">
            <v>HOSE TRANSFER 3" 3.0 ME. W/FEMALE &amp; MALE</v>
          </cell>
          <cell r="D6856" t="str">
            <v>EA</v>
          </cell>
        </row>
        <row r="6857">
          <cell r="A6857" t="str">
            <v>9001-0023-009-T</v>
          </cell>
          <cell r="B6857" t="str">
            <v>ADAPTOR-A MALE-BSP FEMAL (50) ALUM 2"</v>
          </cell>
          <cell r="D6857" t="str">
            <v>EA</v>
          </cell>
        </row>
        <row r="6858">
          <cell r="A6858" t="str">
            <v>9001-0023-013-T</v>
          </cell>
          <cell r="B6858" t="str">
            <v>ADAPTOR-A MALE-BSP FEMAL (80) ALUM 3"</v>
          </cell>
          <cell r="D6858" t="str">
            <v>EA</v>
          </cell>
        </row>
        <row r="6859">
          <cell r="A6859" t="str">
            <v>9001-0059-001-T</v>
          </cell>
          <cell r="B6859" t="str">
            <v>ADAPTER AVIA#5505C-1107 /15 TODO W/CAP</v>
          </cell>
          <cell r="D6859" t="str">
            <v>EA</v>
          </cell>
        </row>
        <row r="6860">
          <cell r="A6860" t="str">
            <v>9001-0059-T</v>
          </cell>
          <cell r="B6860" t="str">
            <v>ADAPTER AVIATION#5505C-1107 TODO 3"W/CAP</v>
          </cell>
          <cell r="D6860" t="str">
            <v>EA</v>
          </cell>
        </row>
        <row r="6861">
          <cell r="A6861" t="str">
            <v>9001-0065-008-T</v>
          </cell>
          <cell r="B6861" t="str">
            <v>ADAPTER CAMLOCK 3" NPT FEMALE TYPE-A SS</v>
          </cell>
          <cell r="D6861" t="str">
            <v>EA</v>
          </cell>
        </row>
        <row r="6862">
          <cell r="A6862" t="str">
            <v>9001-0068-001-T</v>
          </cell>
          <cell r="B6862" t="str">
            <v>ADAPT SS TODO-MATIC 3"DN80 119mmOD.W/CAP</v>
          </cell>
          <cell r="D6862" t="str">
            <v>EA</v>
          </cell>
        </row>
        <row r="6863">
          <cell r="A6863" t="str">
            <v>9001-0068-T</v>
          </cell>
          <cell r="B6863" t="str">
            <v>ADAPT SS TODO-MATIC 3"DN80 119mmOD.W/CAP</v>
          </cell>
          <cell r="D6863" t="str">
            <v>EA</v>
          </cell>
        </row>
        <row r="6864">
          <cell r="A6864" t="str">
            <v>9001-0070-T</v>
          </cell>
          <cell r="B6864" t="str">
            <v>ADAPTER MALE COUPLER AL. 3" BSP TYPE F</v>
          </cell>
          <cell r="D6864" t="str">
            <v>EA</v>
          </cell>
        </row>
        <row r="6865">
          <cell r="A6865" t="str">
            <v>9001-0081-T</v>
          </cell>
          <cell r="B6865" t="str">
            <v>ADAPTER TODO 5405C-1107 WITH 3” ASA 150</v>
          </cell>
          <cell r="D6865" t="str">
            <v>EA</v>
          </cell>
        </row>
        <row r="6866">
          <cell r="A6866" t="str">
            <v>9118-0035-006-T</v>
          </cell>
          <cell r="B6866" t="str">
            <v>CAP DUST CAMLOCK ADAPTOR TYPE-DC 2"SS</v>
          </cell>
          <cell r="D6866" t="str">
            <v>EA</v>
          </cell>
        </row>
        <row r="6867">
          <cell r="A6867" t="str">
            <v>9118-0044-T</v>
          </cell>
          <cell r="B6867" t="str">
            <v>DUST CAP FOR TODOMATIC 5435C-1407 AL FKM</v>
          </cell>
          <cell r="D6867" t="str">
            <v>EA</v>
          </cell>
        </row>
        <row r="6868">
          <cell r="A6868" t="str">
            <v>9118-0046-T</v>
          </cell>
          <cell r="B6868" t="str">
            <v>DUST CAP 3" SS 316  WITH TEFLON SEAL</v>
          </cell>
          <cell r="D6868" t="str">
            <v>EA</v>
          </cell>
        </row>
        <row r="6869">
          <cell r="A6869" t="str">
            <v>9136-0021-051-T</v>
          </cell>
          <cell r="B6869" t="str">
            <v>COUPLER CAMLOCK TYPE-B 2"BSP MALE THREAD</v>
          </cell>
          <cell r="D6869" t="str">
            <v>EA</v>
          </cell>
        </row>
        <row r="6870">
          <cell r="A6870" t="str">
            <v>9136-0034-009-T</v>
          </cell>
          <cell r="B6870" t="str">
            <v>COUPLER CAMLOCK TYPE-D BSP 4"AL</v>
          </cell>
          <cell r="D6870" t="str">
            <v>EA</v>
          </cell>
        </row>
        <row r="6871">
          <cell r="A6871" t="str">
            <v>9136-0034-208-T</v>
          </cell>
          <cell r="B6871" t="str">
            <v>COUP. CAMLOCK TYPE-D-SS-3"W/PTFE GASKET</v>
          </cell>
          <cell r="D6871" t="str">
            <v>EA</v>
          </cell>
        </row>
        <row r="6872">
          <cell r="A6872" t="str">
            <v>9136-0035-005-T</v>
          </cell>
          <cell r="B6872" t="str">
            <v>COUPLER CAMLOCK TYPE-D NPT 1 1/2" FM AL</v>
          </cell>
          <cell r="D6872" t="str">
            <v>EA</v>
          </cell>
        </row>
        <row r="6873">
          <cell r="A6873" t="str">
            <v>9136-0035-007-T</v>
          </cell>
          <cell r="B6873" t="str">
            <v>COUPLER CAMLOCK TYPE-D NPT 2 1/2" FM AL</v>
          </cell>
          <cell r="D6873" t="str">
            <v>EA</v>
          </cell>
        </row>
        <row r="6874">
          <cell r="A6874" t="str">
            <v>9136-0040-T</v>
          </cell>
          <cell r="B6874" t="str">
            <v>COUPLER TODOMATIC HOSE UNIT 5432G-1307</v>
          </cell>
          <cell r="D6874" t="str">
            <v>EA</v>
          </cell>
        </row>
        <row r="6875">
          <cell r="A6875" t="str">
            <v>9136-0042-T</v>
          </cell>
          <cell r="B6875" t="str">
            <v>CAMLOCK PART C-BI-3" (CGC300BI)</v>
          </cell>
          <cell r="D6875" t="str">
            <v>EA</v>
          </cell>
        </row>
        <row r="6876">
          <cell r="A6876" t="str">
            <v>9142-0001-T</v>
          </cell>
          <cell r="B6876" t="str">
            <v>COUP,HOSESHANK,3IN,F/M SWIVAL,BRASS</v>
          </cell>
          <cell r="D6876" t="str">
            <v>EA</v>
          </cell>
        </row>
        <row r="6877">
          <cell r="A6877" t="str">
            <v>9326-0090-T</v>
          </cell>
          <cell r="B6877" t="str">
            <v>GASKET FOR CAMLOCK ID : 74 MM.,OD : 92MM</v>
          </cell>
          <cell r="D6877" t="str">
            <v>EA</v>
          </cell>
        </row>
        <row r="6878">
          <cell r="A6878" t="str">
            <v>9326-0128-T</v>
          </cell>
          <cell r="B6878" t="str">
            <v>GASKET CAMLOCK-NBR-80A</v>
          </cell>
          <cell r="D6878" t="str">
            <v>EA</v>
          </cell>
        </row>
        <row r="6879">
          <cell r="A6879" t="str">
            <v>9392-0026-001-T</v>
          </cell>
          <cell r="B6879" t="str">
            <v>HOSE OIL 3"X5.5M AL CAM-BRONZE F COARSE</v>
          </cell>
          <cell r="D6879" t="str">
            <v>EA</v>
          </cell>
        </row>
        <row r="6880">
          <cell r="A6880" t="str">
            <v>9392-0026-002-T</v>
          </cell>
          <cell r="B6880" t="str">
            <v>HOSE OIL 3"X6M BRONZE F COARSE BOTH END</v>
          </cell>
          <cell r="D6880" t="str">
            <v>EA</v>
          </cell>
        </row>
        <row r="6881">
          <cell r="A6881" t="str">
            <v>9392-0026-003-T</v>
          </cell>
          <cell r="B6881" t="str">
            <v>HOSE OIL 3"x 3m BRONZE F COARSE BOTH END</v>
          </cell>
          <cell r="D6881" t="str">
            <v>EA</v>
          </cell>
        </row>
        <row r="6882">
          <cell r="A6882" t="str">
            <v>9392-0026-004-T</v>
          </cell>
          <cell r="B6882" t="str">
            <v>HOSE OIL 3"x 4.7m BRONZE FEMALE THREAD</v>
          </cell>
          <cell r="D6882" t="str">
            <v>EA</v>
          </cell>
        </row>
        <row r="6883">
          <cell r="A6883" t="str">
            <v>9392-0026-T</v>
          </cell>
          <cell r="B6883" t="str">
            <v>HOSE (OIL HOSE) 3"X5M AL CAM-BRONZE F TH</v>
          </cell>
          <cell r="D6883" t="str">
            <v>EA</v>
          </cell>
        </row>
        <row r="6884">
          <cell r="A6884" t="str">
            <v>9392-0029-T</v>
          </cell>
          <cell r="B6884" t="str">
            <v>HOSE SS FLEXIBLE 4"FLANGE SS304 TTMA"</v>
          </cell>
          <cell r="D6884" t="str">
            <v>EA</v>
          </cell>
        </row>
        <row r="6885">
          <cell r="A6885" t="str">
            <v>9392-0038-002-T</v>
          </cell>
          <cell r="B6885" t="str">
            <v>2" HOSE ALFAGOMMA T-902 LE 10 BAR(150PSI</v>
          </cell>
          <cell r="D6885" t="str">
            <v>ME</v>
          </cell>
        </row>
        <row r="6886">
          <cell r="A6886" t="str">
            <v>9392-0038-005-T</v>
          </cell>
          <cell r="B6886" t="str">
            <v>3"HOSE ALFAGOMMA T-902 LE 10 BAR(150PSI)</v>
          </cell>
          <cell r="D6886" t="str">
            <v>ME</v>
          </cell>
        </row>
        <row r="6887">
          <cell r="A6887" t="str">
            <v>9392-0045-T</v>
          </cell>
          <cell r="B6887" t="str">
            <v>HOSE (OIL HOSE) 3"X5M BOTH END BRASS</v>
          </cell>
          <cell r="D6887" t="str">
            <v>EA</v>
          </cell>
        </row>
        <row r="6888">
          <cell r="A6888" t="str">
            <v>9392-0047-001-T</v>
          </cell>
          <cell r="B6888" t="str">
            <v>HOSE SS FLEXIBLE 3"SS FLANGE TTMA</v>
          </cell>
          <cell r="D6888" t="str">
            <v>EA</v>
          </cell>
        </row>
        <row r="6889">
          <cell r="A6889" t="str">
            <v>9392-0047-T</v>
          </cell>
          <cell r="B6889" t="str">
            <v>HOSE SS FLEXIBLE 3"ST FLANGE JIS 10K</v>
          </cell>
          <cell r="D6889" t="str">
            <v>EA</v>
          </cell>
        </row>
        <row r="6890">
          <cell r="A6890" t="str">
            <v>9392-0051-T</v>
          </cell>
          <cell r="B6890" t="str">
            <v>HOSE SS FLEXIBLE 2"FLANGE SS304 TTMA"</v>
          </cell>
          <cell r="D6890" t="str">
            <v>EA</v>
          </cell>
        </row>
        <row r="6891">
          <cell r="A6891" t="str">
            <v>9392-0078-055-T</v>
          </cell>
          <cell r="B6891" t="str">
            <v>HOSE,COMPOSITE,DANTEC DANOIL 3 AL,ID 4"</v>
          </cell>
          <cell r="D6891" t="str">
            <v>EA</v>
          </cell>
        </row>
        <row r="6892">
          <cell r="A6892" t="str">
            <v>9392-0081-075-T</v>
          </cell>
          <cell r="B6892" t="str">
            <v>HOSE DELIVERY OIL 3/4" (19MM) W.P.10BAR</v>
          </cell>
          <cell r="D6892" t="str">
            <v>ME</v>
          </cell>
        </row>
        <row r="6893">
          <cell r="A6893" t="str">
            <v>9392-0098-T</v>
          </cell>
          <cell r="B6893" t="str">
            <v>HOSE TRANFER DANOIL3AG-80AX3000 C/W</v>
          </cell>
          <cell r="D6893" t="str">
            <v>EA</v>
          </cell>
        </row>
        <row r="6894">
          <cell r="A6894" t="str">
            <v>9392-0099-T</v>
          </cell>
          <cell r="B6894" t="str">
            <v>HOSE SS FLEXIBLE 6"FLANGE SS304 TTMA"</v>
          </cell>
          <cell r="D6894" t="str">
            <v>EA</v>
          </cell>
        </row>
        <row r="6895">
          <cell r="A6895" t="str">
            <v>9601-0037-T</v>
          </cell>
          <cell r="B6895" t="str">
            <v>DUST PLUG TOZEN#DP SS3"(CDP300SS)</v>
          </cell>
          <cell r="D6895" t="str">
            <v>EA</v>
          </cell>
        </row>
        <row r="6896">
          <cell r="A6896" t="str">
            <v>RAA-0147</v>
          </cell>
          <cell r="B6896" t="str">
            <v>2mm x 48" x 96" AL 5052 H32 WITH FILM</v>
          </cell>
          <cell r="D6896" t="str">
            <v>EA</v>
          </cell>
        </row>
        <row r="6897">
          <cell r="A6897" t="str">
            <v>RAA-0158</v>
          </cell>
          <cell r="B6897" t="str">
            <v>0.08" x33.3" x105" AL 5052 H32 WITH FILM</v>
          </cell>
          <cell r="D6897" t="str">
            <v>EA</v>
          </cell>
        </row>
        <row r="6898">
          <cell r="A6898" t="str">
            <v>RAA-0180</v>
          </cell>
          <cell r="B6898" t="str">
            <v>0.100" x 48" x 96" AL 5052 H32 WITH FILM</v>
          </cell>
          <cell r="D6898" t="str">
            <v>EA</v>
          </cell>
        </row>
        <row r="6899">
          <cell r="A6899" t="str">
            <v>RAA-0232</v>
          </cell>
          <cell r="B6899" t="str">
            <v>12.7mm x 1524mm x 3048mm AL 5083 H112</v>
          </cell>
          <cell r="D6899" t="str">
            <v>EA</v>
          </cell>
        </row>
        <row r="6900">
          <cell r="A6900" t="str">
            <v>RAA-0251</v>
          </cell>
          <cell r="B6900" t="str">
            <v>10mm x1524mm x3050  AL 5083 H112</v>
          </cell>
          <cell r="D6900" t="str">
            <v>EA</v>
          </cell>
        </row>
        <row r="6901">
          <cell r="A6901" t="str">
            <v>RAA-0284</v>
          </cell>
          <cell r="B6901" t="str">
            <v>16mm. X 4' X 8' ALUM 5083 H111</v>
          </cell>
          <cell r="D6901" t="str">
            <v>EA</v>
          </cell>
        </row>
        <row r="6902">
          <cell r="A6902" t="str">
            <v>RAA-0298</v>
          </cell>
          <cell r="B6902" t="str">
            <v>16mm. X 5' X 10' ALUM 5083 H111</v>
          </cell>
          <cell r="D6902" t="str">
            <v>EA</v>
          </cell>
        </row>
        <row r="6903">
          <cell r="A6903" t="str">
            <v>RAA-0299</v>
          </cell>
          <cell r="B6903" t="str">
            <v>25.4mm x 1524mm x 3048mm AL 5083 H111</v>
          </cell>
          <cell r="D6903" t="str">
            <v>EA</v>
          </cell>
        </row>
        <row r="6904">
          <cell r="A6904" t="str">
            <v>RAA-0307</v>
          </cell>
          <cell r="B6904" t="str">
            <v>12mm x 48” x 96” AL 5083 H111</v>
          </cell>
          <cell r="D6904" t="str">
            <v>EA</v>
          </cell>
        </row>
        <row r="6905">
          <cell r="A6905" t="str">
            <v>RAA-0310</v>
          </cell>
          <cell r="B6905" t="str">
            <v>12mm x 1524mm x 3048mm AL5083 H111 MF</v>
          </cell>
          <cell r="D6905" t="str">
            <v>EA</v>
          </cell>
        </row>
        <row r="6906">
          <cell r="A6906" t="str">
            <v>RAA-0353</v>
          </cell>
          <cell r="B6906" t="str">
            <v>2.5MMx1220x3800 AL5052 H32 W/FILM</v>
          </cell>
          <cell r="D6906" t="str">
            <v>EA</v>
          </cell>
        </row>
        <row r="6907">
          <cell r="A6907" t="str">
            <v>RAA-0357</v>
          </cell>
          <cell r="B6907" t="str">
            <v>25.4 mm X 600 X 600 AL 5083 H111</v>
          </cell>
          <cell r="D6907" t="str">
            <v>EA</v>
          </cell>
        </row>
        <row r="6908">
          <cell r="A6908" t="str">
            <v>RAA-0358</v>
          </cell>
          <cell r="B6908" t="str">
            <v>8mm x 1500 x 3000 AL5083 H111</v>
          </cell>
          <cell r="D6908" t="str">
            <v>EA</v>
          </cell>
        </row>
        <row r="6909">
          <cell r="A6909" t="str">
            <v>RAA-0385</v>
          </cell>
          <cell r="B6909" t="str">
            <v>25.4 mm X 500 X 500 AL 5083 H111</v>
          </cell>
          <cell r="D6909" t="str">
            <v>EA</v>
          </cell>
        </row>
        <row r="6910">
          <cell r="A6910" t="str">
            <v>RAA-0386</v>
          </cell>
          <cell r="B6910" t="str">
            <v>10mmx200mmx200mm AL5083 H111</v>
          </cell>
          <cell r="D6910" t="str">
            <v>EA</v>
          </cell>
        </row>
        <row r="6911">
          <cell r="A6911" t="str">
            <v>RAA-0388</v>
          </cell>
          <cell r="B6911" t="str">
            <v>6mm x 1524mm x 4000mm AL. 5083 - H111</v>
          </cell>
          <cell r="D6911" t="str">
            <v>EA</v>
          </cell>
        </row>
        <row r="6912">
          <cell r="A6912" t="str">
            <v>RAA-0419</v>
          </cell>
          <cell r="B6912" t="str">
            <v>10mm x1525 x3050 AL 5083 H111</v>
          </cell>
          <cell r="D6912" t="str">
            <v>EA</v>
          </cell>
        </row>
        <row r="6913">
          <cell r="A6913" t="str">
            <v>054-0121-T</v>
          </cell>
          <cell r="B6913" t="str">
            <v>PUSH-IN FITTINGS, STRAIGHT AD13.0/M16</v>
          </cell>
          <cell r="D6913" t="str">
            <v>EA</v>
          </cell>
        </row>
        <row r="6914">
          <cell r="A6914" t="str">
            <v>9292-0052-001-T</v>
          </cell>
          <cell r="B6914" t="str">
            <v>QUICK FITTING 90 SQW-AD21.2/M20B (1/2")</v>
          </cell>
          <cell r="D6914" t="str">
            <v>EA</v>
          </cell>
        </row>
        <row r="6915">
          <cell r="A6915" t="str">
            <v>9292-0052-002-T</v>
          </cell>
          <cell r="B6915" t="str">
            <v>QUICK FITTING 90 SQW-AD21.2/G1/2B(1/2")</v>
          </cell>
          <cell r="D6915" t="str">
            <v>EA</v>
          </cell>
        </row>
        <row r="6916">
          <cell r="A6916" t="str">
            <v>9292-0053-001-T</v>
          </cell>
          <cell r="B6916" t="str">
            <v>QUICK FITTING STR SSQC-AD21.2/G1/2″B</v>
          </cell>
          <cell r="D6916" t="str">
            <v>EA</v>
          </cell>
        </row>
        <row r="6917">
          <cell r="A6917" t="str">
            <v>9292-0053-002-T</v>
          </cell>
          <cell r="B6917" t="str">
            <v>QUICK FITTING STR. SSQC-AD21.2/M20B</v>
          </cell>
          <cell r="D6917" t="str">
            <v>EA</v>
          </cell>
        </row>
        <row r="6918">
          <cell r="A6918" t="str">
            <v>9562-0008-T</v>
          </cell>
          <cell r="B6918" t="str">
            <v>PLASTIC NUT LN-M16x1.5-BK</v>
          </cell>
          <cell r="D6918" t="str">
            <v>EA</v>
          </cell>
        </row>
        <row r="6919">
          <cell r="A6919" t="str">
            <v>9038-0002-T</v>
          </cell>
          <cell r="B6919" t="str">
            <v>SEFETY BELT KIT  PB50 - TRAM BELT</v>
          </cell>
          <cell r="D6919" t="str">
            <v>EA</v>
          </cell>
        </row>
        <row r="6920">
          <cell r="A6920" t="str">
            <v>9667-0006-T</v>
          </cell>
          <cell r="B6920" t="str">
            <v>TR-06-0-005 LH - TRAM STANDARD LH.(50mm)</v>
          </cell>
          <cell r="D6920" t="str">
            <v>EA</v>
          </cell>
        </row>
        <row r="6921">
          <cell r="A6921" t="str">
            <v>9667-0007-T</v>
          </cell>
          <cell r="B6921" t="str">
            <v>TR-06-1-117 - END STOP KIT</v>
          </cell>
          <cell r="D6921" t="str">
            <v>EA</v>
          </cell>
        </row>
        <row r="6922">
          <cell r="A6922" t="str">
            <v>9941-0194-T</v>
          </cell>
          <cell r="B6922" t="str">
            <v>Valve Knorr Parking Release Valve</v>
          </cell>
          <cell r="D6922" t="str">
            <v>EA</v>
          </cell>
        </row>
        <row r="6923">
          <cell r="A6923" t="str">
            <v>022-0103-004-T</v>
          </cell>
          <cell r="B6923" t="str">
            <v>GASKET FILL COVER EMCO#EW00410539</v>
          </cell>
          <cell r="D6923" t="str">
            <v>EA</v>
          </cell>
        </row>
        <row r="6924">
          <cell r="A6924" t="str">
            <v>9006-0009-T</v>
          </cell>
          <cell r="B6924" t="str">
            <v>ARM CAM,DUST CAP API EMCO#492345</v>
          </cell>
          <cell r="D6924" t="str">
            <v>EA</v>
          </cell>
        </row>
        <row r="6925">
          <cell r="A6925" t="str">
            <v>9488-0013-T</v>
          </cell>
          <cell r="B6925" t="str">
            <v>LEVER EMCO F5002 #619329</v>
          </cell>
          <cell r="D6925" t="str">
            <v>EA</v>
          </cell>
        </row>
        <row r="6926">
          <cell r="A6926" t="str">
            <v>9545-0002-T</v>
          </cell>
          <cell r="B6926" t="str">
            <v>LUG,CAM DUST CAP API EMCO#561474</v>
          </cell>
          <cell r="D6926" t="str">
            <v>EA</v>
          </cell>
        </row>
        <row r="6927">
          <cell r="A6927" t="str">
            <v>9942-0005-T</v>
          </cell>
          <cell r="B6927" t="str">
            <v>PV VENTS  EMCO #EW00612337 FOR MANLID</v>
          </cell>
          <cell r="D6927" t="str">
            <v>EA</v>
          </cell>
        </row>
        <row r="6928">
          <cell r="A6928" t="str">
            <v>108-0475-T</v>
          </cell>
          <cell r="B6928" t="str">
            <v>LIGHT &amp; WIRING HARNESS KIT(PHILLIPS)</v>
          </cell>
          <cell r="D6928" t="str">
            <v>EA</v>
          </cell>
        </row>
        <row r="6929">
          <cell r="A6929" t="str">
            <v>133-0117-002-T</v>
          </cell>
          <cell r="B6929" t="str">
            <v>AXLE MAG RZM-12008,8JQ1 STL RIM W/O ABS</v>
          </cell>
          <cell r="D6929" t="str">
            <v>EA</v>
          </cell>
        </row>
        <row r="6930">
          <cell r="A6930" t="str">
            <v>133-0117-004-T</v>
          </cell>
          <cell r="B6930" t="str">
            <v>AXLE MAG RZM-12008 8JQ1 STL RIM W/O ABS</v>
          </cell>
          <cell r="D6930" t="str">
            <v>EA</v>
          </cell>
        </row>
        <row r="6931">
          <cell r="A6931" t="str">
            <v>250-0163-001-T</v>
          </cell>
          <cell r="B6931" t="str">
            <v>FRONT HANGER 113010</v>
          </cell>
          <cell r="D6931" t="str">
            <v>EA</v>
          </cell>
        </row>
        <row r="6932">
          <cell r="A6932" t="str">
            <v>250-0163-007-T</v>
          </cell>
          <cell r="B6932"/>
          <cell r="D6932" t="str">
            <v>EA</v>
          </cell>
        </row>
        <row r="6933">
          <cell r="A6933" t="str">
            <v>250-0163-008-T</v>
          </cell>
          <cell r="B6933" t="str">
            <v>ADJUST ARM 113030</v>
          </cell>
          <cell r="D6933" t="str">
            <v>EA</v>
          </cell>
        </row>
        <row r="6934">
          <cell r="A6934" t="str">
            <v>250-0163-009-T</v>
          </cell>
          <cell r="B6934" t="str">
            <v>RIGID ARM 113070</v>
          </cell>
          <cell r="D6934" t="str">
            <v>EA</v>
          </cell>
        </row>
        <row r="6935">
          <cell r="A6935" t="str">
            <v>250-0163-010-T</v>
          </cell>
          <cell r="B6935" t="str">
            <v>SCREW 12mm DIA.x130mm W/NUT LOCK 11104M</v>
          </cell>
          <cell r="D6935" t="str">
            <v>EA</v>
          </cell>
        </row>
        <row r="6936">
          <cell r="A6936" t="str">
            <v>250-0163-100-T</v>
          </cell>
          <cell r="B6936" t="str">
            <v>SUSP.TANDEM OVERSLUNG MAGNUM #R140-8</v>
          </cell>
          <cell r="D6936" t="str">
            <v>EA</v>
          </cell>
        </row>
        <row r="6937">
          <cell r="A6937" t="str">
            <v>250-0190-002-T</v>
          </cell>
          <cell r="B6937" t="str">
            <v>SUSP. TRI AXLE KIT MAGNUM #3-R140-8</v>
          </cell>
          <cell r="D6937" t="str">
            <v>EA</v>
          </cell>
        </row>
        <row r="6938">
          <cell r="A6938" t="str">
            <v>9001-0072-T</v>
          </cell>
          <cell r="B6938" t="str">
            <v>Tandem adapter bracket 21-249236</v>
          </cell>
          <cell r="D6938" t="str">
            <v>EA</v>
          </cell>
        </row>
        <row r="6939">
          <cell r="A6939" t="str">
            <v>9001-0073-T</v>
          </cell>
          <cell r="B6939" t="str">
            <v>Tandem balance bracket 21-238576</v>
          </cell>
          <cell r="D6939" t="str">
            <v>EA</v>
          </cell>
        </row>
        <row r="6940">
          <cell r="A6940" t="str">
            <v>9002-0002-T</v>
          </cell>
          <cell r="B6940" t="str">
            <v>SLACK ADJUSTER AUTO MAG#10-8030</v>
          </cell>
          <cell r="D6940" t="str">
            <v>KIT</v>
          </cell>
        </row>
        <row r="6941">
          <cell r="A6941" t="str">
            <v>9002-0016-T</v>
          </cell>
          <cell r="B6941" t="str">
            <v>SLACK ADJUSTER,MANUAL MAGNUM#10-3460</v>
          </cell>
          <cell r="D6941" t="str">
            <v>EA</v>
          </cell>
        </row>
        <row r="6942">
          <cell r="A6942" t="str">
            <v>9006-0004-T</v>
          </cell>
          <cell r="B6942" t="str">
            <v>ARM, TURQUE ARM PIN KIT MAGNUM #11-8320</v>
          </cell>
          <cell r="D6942" t="str">
            <v>EA</v>
          </cell>
        </row>
        <row r="6943">
          <cell r="A6943" t="str">
            <v>9006-0005-T</v>
          </cell>
          <cell r="B6943" t="str">
            <v>ARM, TURQUE ARM PIN KIT MAGNUM #11-5040B</v>
          </cell>
          <cell r="D6943" t="str">
            <v>EA</v>
          </cell>
        </row>
        <row r="6944">
          <cell r="A6944" t="str">
            <v>9007-0055-001-T</v>
          </cell>
          <cell r="B6944" t="str">
            <v>AXLE&amp;SUS,MGA-12000ST(140-V510) ST, WHEEL</v>
          </cell>
          <cell r="D6944" t="str">
            <v>EA</v>
          </cell>
        </row>
        <row r="6945">
          <cell r="A6945" t="str">
            <v>9007-0055-T</v>
          </cell>
          <cell r="B6945" t="str">
            <v>AXLE&amp;SUS,MGA-12000ST(140-V510) AL, WHEEL</v>
          </cell>
          <cell r="D6945" t="str">
            <v>EA</v>
          </cell>
        </row>
        <row r="6946">
          <cell r="A6946" t="str">
            <v>9007-0083-T</v>
          </cell>
          <cell r="B6946" t="str">
            <v>AXLE MAGNUM RZM-12010/10NQ1,R140,335PCD</v>
          </cell>
          <cell r="D6946" t="str">
            <v>EA</v>
          </cell>
        </row>
        <row r="6947">
          <cell r="A6947" t="str">
            <v>9007-0084-001-T</v>
          </cell>
          <cell r="B6947" t="str">
            <v>AXLE RZM-12010/10VQ1,R140,335#10-32V ABS</v>
          </cell>
          <cell r="D6947" t="str">
            <v>EA</v>
          </cell>
        </row>
        <row r="6948">
          <cell r="A6948" t="str">
            <v>9007-0084-T</v>
          </cell>
          <cell r="B6948" t="str">
            <v>AXLE MAG.RZM-12010/10VQ1,R140,335#10-32V</v>
          </cell>
          <cell r="D6948" t="str">
            <v>EA</v>
          </cell>
        </row>
        <row r="6949">
          <cell r="A6949" t="str">
            <v>9007-0139-001-T</v>
          </cell>
          <cell r="B6949" t="str">
            <v>AXLE MAG RZM-12010-10IQ1 AL WHEEL W/ABS</v>
          </cell>
          <cell r="D6949" t="str">
            <v>EA</v>
          </cell>
        </row>
        <row r="6950">
          <cell r="A6950" t="str">
            <v>9007-0139-002-T</v>
          </cell>
          <cell r="B6950" t="str">
            <v>AXLE MAG RZM-12010-10IQ1 AL WHEL W/O ABS</v>
          </cell>
          <cell r="D6950" t="str">
            <v>EA</v>
          </cell>
        </row>
        <row r="6951">
          <cell r="A6951" t="str">
            <v>9007-0139-003-T</v>
          </cell>
          <cell r="B6951" t="str">
            <v>AXLE MAG RZM-12010-10IQ1 STL WHEEL W/ABS</v>
          </cell>
          <cell r="D6951" t="str">
            <v>EA</v>
          </cell>
        </row>
        <row r="6952">
          <cell r="A6952" t="str">
            <v>9007-0139-004-T</v>
          </cell>
          <cell r="B6952" t="str">
            <v>AXLE MAG RZM-12010-10IQ1 STL WHL W/O ABS</v>
          </cell>
          <cell r="D6952" t="str">
            <v>EA</v>
          </cell>
        </row>
        <row r="6953">
          <cell r="A6953" t="str">
            <v>9007-0139-005-T</v>
          </cell>
          <cell r="B6953" t="str">
            <v>AXLE MAG RZM-12008-8JQ1 STL WHEEL W/OABS</v>
          </cell>
          <cell r="D6953" t="str">
            <v>EA</v>
          </cell>
        </row>
        <row r="6954">
          <cell r="A6954" t="str">
            <v>9007-0139-006-T</v>
          </cell>
          <cell r="B6954" t="str">
            <v>AXLE MAG RZM-12008-8JQ1 STL WHEEL W/ABS</v>
          </cell>
          <cell r="D6954" t="str">
            <v>EA</v>
          </cell>
        </row>
        <row r="6955">
          <cell r="A6955" t="str">
            <v>9007-0139-007-T</v>
          </cell>
          <cell r="B6955" t="str">
            <v>AXLE MAG RZM-12010-10IQ1 AL WHEEL W/ABS</v>
          </cell>
          <cell r="D6955" t="str">
            <v>EA</v>
          </cell>
        </row>
        <row r="6956">
          <cell r="A6956" t="str">
            <v>9007-0139-008-T</v>
          </cell>
          <cell r="B6956" t="str">
            <v>AXLE MAG RZM-12010-10IQ1 AL WHEL W/O ABS</v>
          </cell>
          <cell r="D6956" t="str">
            <v>EA</v>
          </cell>
        </row>
        <row r="6957">
          <cell r="A6957" t="str">
            <v>9007-0139-009-T</v>
          </cell>
          <cell r="B6957" t="str">
            <v>AXLE MAG RZM-12010-10IQ1 AL WHEEL W/ABS</v>
          </cell>
          <cell r="D6957" t="str">
            <v>EA</v>
          </cell>
        </row>
        <row r="6958">
          <cell r="A6958" t="str">
            <v>9007-0139-010-T</v>
          </cell>
          <cell r="B6958" t="str">
            <v>AXLE MAG RZM-12010-10IQ1 AL WHEL W/O ABS</v>
          </cell>
          <cell r="D6958" t="str">
            <v>EA</v>
          </cell>
        </row>
        <row r="6959">
          <cell r="A6959" t="str">
            <v>9007-0139-011-T</v>
          </cell>
          <cell r="B6959" t="str">
            <v>AXLE MAG RZM-12010-10IQ1 STL WHEEL W/ABS</v>
          </cell>
          <cell r="D6959" t="str">
            <v>EA</v>
          </cell>
        </row>
        <row r="6960">
          <cell r="A6960" t="str">
            <v>9007-0139-012-T</v>
          </cell>
          <cell r="B6960" t="str">
            <v>AXLE MAG RZM-12010-10IQ1 STL WHEEL W/O</v>
          </cell>
          <cell r="D6960" t="str">
            <v>EA</v>
          </cell>
        </row>
        <row r="6961">
          <cell r="A6961" t="str">
            <v>9007-0139-T</v>
          </cell>
          <cell r="B6961" t="str">
            <v>AXLE MAG RZM-12008-8JQ1 STL WHEEL W/ABS</v>
          </cell>
          <cell r="D6961" t="str">
            <v>EA</v>
          </cell>
        </row>
        <row r="6962">
          <cell r="A6962" t="str">
            <v>9007-0153-T</v>
          </cell>
          <cell r="B6962" t="str">
            <v>Axle w/brake cap1.8T AL-KO PCD114.3x5</v>
          </cell>
          <cell r="D6962" t="str">
            <v>EA</v>
          </cell>
        </row>
        <row r="6963">
          <cell r="A6963" t="str">
            <v>9007-0156-001-T</v>
          </cell>
          <cell r="B6963" t="str">
            <v>AXLE MAG AZM-11010-10IQ1 AL.WHEL W/O ABS</v>
          </cell>
          <cell r="D6963" t="str">
            <v>EA</v>
          </cell>
        </row>
        <row r="6964">
          <cell r="A6964" t="str">
            <v>9007-0156-T</v>
          </cell>
          <cell r="B6964" t="str">
            <v>AXLE MAG AZM-11010-10IQ1 AL. WHEEL W/ABS</v>
          </cell>
          <cell r="D6964" t="str">
            <v>EA</v>
          </cell>
        </row>
        <row r="6965">
          <cell r="A6965" t="str">
            <v>9007-0170-T</v>
          </cell>
          <cell r="B6965" t="str">
            <v>AXLE MAGNUM SZM-S1110-11Ton/10 STUD-ISO</v>
          </cell>
          <cell r="D6965" t="str">
            <v>EA</v>
          </cell>
        </row>
        <row r="6966">
          <cell r="A6966" t="str">
            <v>9007-0172-001-T</v>
          </cell>
          <cell r="B6966" t="str">
            <v>AXLE MAGNUM SZM-12010-12Ton/10 STUD-ISO</v>
          </cell>
          <cell r="D6966" t="str">
            <v>EA</v>
          </cell>
        </row>
        <row r="6967">
          <cell r="A6967" t="str">
            <v>9007-0173-T</v>
          </cell>
          <cell r="B6967" t="str">
            <v>AXLE S1310-13Ton/10 STUD-ISO</v>
          </cell>
          <cell r="D6967" t="str">
            <v>EA</v>
          </cell>
        </row>
        <row r="6968">
          <cell r="A6968" t="str">
            <v>9032-0001-T</v>
          </cell>
          <cell r="B6968" t="str">
            <v>AIR BAG MAGNUM SUSP.MGA12000ST#33-2450</v>
          </cell>
          <cell r="D6968" t="str">
            <v>EA</v>
          </cell>
        </row>
        <row r="6969">
          <cell r="A6969" t="str">
            <v>9032-0007-T</v>
          </cell>
          <cell r="B6969" t="str">
            <v>AIR BAG FOR LIFT KIT MAGNUM #33-3420</v>
          </cell>
          <cell r="D6969" t="str">
            <v>EA</v>
          </cell>
        </row>
        <row r="6970">
          <cell r="A6970" t="str">
            <v>9037-0009-T</v>
          </cell>
          <cell r="B6970" t="str">
            <v>BEARING OUTER MAGNUM #10-3300</v>
          </cell>
          <cell r="D6970" t="str">
            <v>EA</v>
          </cell>
        </row>
        <row r="6971">
          <cell r="A6971" t="str">
            <v>9037-0010-T</v>
          </cell>
          <cell r="B6971" t="str">
            <v>BEARING INNER MAGNUM #10-3320</v>
          </cell>
          <cell r="D6971" t="str">
            <v>EA</v>
          </cell>
        </row>
        <row r="6972">
          <cell r="A6972" t="str">
            <v>9043-0039-T</v>
          </cell>
          <cell r="B6972" t="str">
            <v>U-BOLT  MAGNUM#33-5170</v>
          </cell>
          <cell r="D6972" t="str">
            <v>EA</v>
          </cell>
        </row>
        <row r="6973">
          <cell r="A6973" t="str">
            <v>9043-0057-T</v>
          </cell>
          <cell r="B6973" t="str">
            <v>BOLT KIT FOR SHOCK MAGNUM#33-5290#M24X3</v>
          </cell>
          <cell r="D6973" t="str">
            <v>EA</v>
          </cell>
        </row>
        <row r="6974">
          <cell r="A6974" t="str">
            <v>9043-0058-T</v>
          </cell>
          <cell r="B6974" t="str">
            <v>BOLT KIT FOR AXLE SEAT MAGNUM#33-5310</v>
          </cell>
          <cell r="D6974" t="str">
            <v>EA</v>
          </cell>
        </row>
        <row r="6975">
          <cell r="A6975" t="str">
            <v>9045-0024-T</v>
          </cell>
          <cell r="B6975" t="str">
            <v>SPILL KIT BOX "JONESCO JBEA 66-Series"</v>
          </cell>
          <cell r="D6975" t="str">
            <v>EA</v>
          </cell>
        </row>
        <row r="6976">
          <cell r="A6976" t="str">
            <v>9047-0072-T</v>
          </cell>
          <cell r="B6976" t="str">
            <v>BRAKE LINNER MAGNUM #10-7430</v>
          </cell>
          <cell r="D6976" t="str">
            <v>BX</v>
          </cell>
        </row>
        <row r="6977">
          <cell r="A6977" t="str">
            <v>9051-0021-T</v>
          </cell>
          <cell r="B6977" t="str">
            <v>BUSH SPRING MAGNUM#33-5130 (30-60-102)</v>
          </cell>
          <cell r="D6977" t="str">
            <v>EA</v>
          </cell>
        </row>
        <row r="6978">
          <cell r="A6978" t="str">
            <v>9051-0027-T</v>
          </cell>
          <cell r="B6978" t="str">
            <v>BUSHING BLACK MAGNUM#10-7800</v>
          </cell>
          <cell r="D6978" t="str">
            <v>EA</v>
          </cell>
        </row>
        <row r="6979">
          <cell r="A6979" t="str">
            <v>9051-0028-T</v>
          </cell>
          <cell r="B6979" t="str">
            <v>BUSHING NYLON MAGNUM#10-3250</v>
          </cell>
          <cell r="D6979" t="str">
            <v>EA</v>
          </cell>
        </row>
        <row r="6980">
          <cell r="A6980" t="str">
            <v>9051-0030-T</v>
          </cell>
          <cell r="B6980" t="str">
            <v>BUSHING TORQUE ARM (POLY)MAGNUM#11-2060U</v>
          </cell>
          <cell r="D6980" t="str">
            <v>EA</v>
          </cell>
        </row>
        <row r="6981">
          <cell r="A6981" t="str">
            <v>9051-0031-T</v>
          </cell>
          <cell r="B6981" t="str">
            <v>BUSHING EQUALIZER (POLY)MAGNUM#11-2160PU</v>
          </cell>
          <cell r="D6981" t="str">
            <v>EA</v>
          </cell>
        </row>
        <row r="6982">
          <cell r="A6982" t="str">
            <v>9051-0048-T</v>
          </cell>
          <cell r="B6982" t="str">
            <v>Leaf spring bushing for model MGA-12000</v>
          </cell>
          <cell r="D6982" t="str">
            <v>EA</v>
          </cell>
        </row>
        <row r="6983">
          <cell r="A6983" t="str">
            <v>9061-0031-T</v>
          </cell>
          <cell r="B6983" t="str">
            <v>BUSHING EQUALIZER (POLY)MAGNUM#11-2160PU</v>
          </cell>
          <cell r="D6983" t="str">
            <v>EA</v>
          </cell>
        </row>
        <row r="6984">
          <cell r="A6984" t="str">
            <v>9118-0052-T</v>
          </cell>
          <cell r="B6984" t="str">
            <v>CAP HOR, SIDE ANTI CRASH (ADICO#1702082)</v>
          </cell>
          <cell r="D6984" t="str">
            <v>EA</v>
          </cell>
        </row>
        <row r="6985">
          <cell r="A6985" t="str">
            <v>9118-0053-T</v>
          </cell>
          <cell r="B6985" t="str">
            <v>CAP VER, SIDE ANTI CRASH (ADICO#1702086)</v>
          </cell>
          <cell r="D6985" t="str">
            <v>EA</v>
          </cell>
        </row>
        <row r="6986">
          <cell r="A6986" t="str">
            <v>9122-0004-T</v>
          </cell>
          <cell r="B6986" t="str">
            <v>BRAKE CHAMBER,HEND,TSE 30/30</v>
          </cell>
          <cell r="D6986" t="str">
            <v>EA</v>
          </cell>
        </row>
        <row r="6987">
          <cell r="A6987" t="str">
            <v>9122-0012-002-T</v>
          </cell>
          <cell r="B6987" t="str">
            <v>BRAKE CHAMBER SINGLE ACT MAGNUM 15-1150A</v>
          </cell>
          <cell r="D6987" t="str">
            <v>EA</v>
          </cell>
        </row>
        <row r="6988">
          <cell r="A6988" t="str">
            <v>9122-0012-003-T</v>
          </cell>
          <cell r="B6988" t="str">
            <v>BRAKE CHAMBER MAGNUM 30/30 #15-1180J</v>
          </cell>
          <cell r="D6988" t="str">
            <v>EA</v>
          </cell>
        </row>
        <row r="6989">
          <cell r="A6989" t="str">
            <v>9122-0012-004-T</v>
          </cell>
          <cell r="B6989" t="str">
            <v>BRAKE CHAMBER SINGLE ACT MAGNUM 15-1150B</v>
          </cell>
          <cell r="D6989" t="str">
            <v>EA</v>
          </cell>
        </row>
        <row r="6990">
          <cell r="A6990" t="str">
            <v>9122-0012-005-T</v>
          </cell>
          <cell r="B6990" t="str">
            <v>BRAKE CHAMBER MAGNUM 30/30 #15-1180V</v>
          </cell>
          <cell r="D6990" t="str">
            <v>EA</v>
          </cell>
        </row>
        <row r="6991">
          <cell r="A6991" t="str">
            <v>9122-0012-T</v>
          </cell>
          <cell r="B6991" t="str">
            <v>BRAKE CHAMBER MAGNUM 30/30 #15-1180T</v>
          </cell>
          <cell r="D6991" t="str">
            <v>EA</v>
          </cell>
        </row>
        <row r="6992">
          <cell r="A6992" t="str">
            <v>9122-0043-T</v>
          </cell>
          <cell r="B6992" t="str">
            <v>BRAKE CHAMBER FUWA 30/30 15-1180V</v>
          </cell>
          <cell r="D6992" t="str">
            <v>EA</v>
          </cell>
        </row>
        <row r="6993">
          <cell r="A6993" t="str">
            <v>9125-0020-T</v>
          </cell>
          <cell r="B6993" t="str">
            <v>Jocky wheel clamp, 60mm diameter</v>
          </cell>
          <cell r="D6993" t="str">
            <v>EA</v>
          </cell>
        </row>
        <row r="6994">
          <cell r="A6994" t="str">
            <v>9129-0008-T</v>
          </cell>
          <cell r="B6994" t="str">
            <v>COLLAR ALIGNMENT #33-8640 FOR MAGNUM</v>
          </cell>
          <cell r="D6994" t="str">
            <v>EA</v>
          </cell>
        </row>
        <row r="6995">
          <cell r="A6995" t="str">
            <v>9136-0031-T</v>
          </cell>
          <cell r="B6995" t="str">
            <v>Overrun device (delta) with max load of</v>
          </cell>
          <cell r="D6995" t="str">
            <v>EA</v>
          </cell>
        </row>
        <row r="6996">
          <cell r="A6996" t="str">
            <v>9136-0044-T</v>
          </cell>
          <cell r="B6996" t="str">
            <v>COUPLER MAGNUM #14-MDC-550</v>
          </cell>
          <cell r="D6996" t="str">
            <v>EA</v>
          </cell>
        </row>
        <row r="6997">
          <cell r="A6997" t="str">
            <v>9141-0003-T</v>
          </cell>
          <cell r="B6997" t="str">
            <v>CYLINDER,AIR,DOUBLE,AIRTEC#SC50x150</v>
          </cell>
          <cell r="D6997" t="str">
            <v>EA</v>
          </cell>
        </row>
        <row r="6998">
          <cell r="A6998" t="str">
            <v>9228-0010-T</v>
          </cell>
          <cell r="B6998" t="str">
            <v>DRUM BRAKE MAGNUM #10-6900</v>
          </cell>
          <cell r="D6998" t="str">
            <v>EA</v>
          </cell>
        </row>
        <row r="6999">
          <cell r="A6999" t="str">
            <v>9263-0004-T</v>
          </cell>
          <cell r="B6999" t="str">
            <v>EQUALISER SHAFT KIT MAGNUM #11-8330</v>
          </cell>
          <cell r="D6999" t="str">
            <v>EA</v>
          </cell>
        </row>
        <row r="7000">
          <cell r="A7000" t="str">
            <v>9263-0005-T</v>
          </cell>
          <cell r="B7000" t="str">
            <v>EQUALISER SHAFT KIT MAGNUM #11-2140A</v>
          </cell>
          <cell r="D7000" t="str">
            <v>EA</v>
          </cell>
        </row>
        <row r="7001">
          <cell r="A7001" t="str">
            <v>9266-0007-T</v>
          </cell>
          <cell r="B7001" t="str">
            <v>JONESCO JBFR75 FIRE EXTINGUISHER 9-12 KG</v>
          </cell>
          <cell r="D7001" t="str">
            <v>EA</v>
          </cell>
        </row>
        <row r="7002">
          <cell r="A7002" t="str">
            <v>9267-0028-004-T</v>
          </cell>
          <cell r="B7002" t="str">
            <v>ANODIZED ALUM PROFILE (ADICO#1702032) 4m</v>
          </cell>
          <cell r="D7002" t="str">
            <v>EA</v>
          </cell>
        </row>
        <row r="7003">
          <cell r="A7003" t="str">
            <v>9267-0029-T</v>
          </cell>
          <cell r="B7003" t="str">
            <v>EXTRUSION,PLATE AL 3 HOLE, ADICO#2101134</v>
          </cell>
          <cell r="D7003" t="str">
            <v>EA</v>
          </cell>
        </row>
        <row r="7004">
          <cell r="A7004" t="str">
            <v>9267-0030-T</v>
          </cell>
          <cell r="B7004" t="str">
            <v>ANODIZED AL PROFILE CORN(ADICO#1702010)</v>
          </cell>
          <cell r="D7004" t="str">
            <v>EA</v>
          </cell>
        </row>
        <row r="7005">
          <cell r="A7005" t="str">
            <v>9267-0031-T</v>
          </cell>
          <cell r="B7005" t="str">
            <v>GALVANIZED STL FIX BRACKET ADICO#1702055</v>
          </cell>
          <cell r="D7005" t="str">
            <v>EA</v>
          </cell>
        </row>
        <row r="7006">
          <cell r="A7006" t="str">
            <v>9267-0032-T</v>
          </cell>
          <cell r="B7006" t="str">
            <v>ZINC PLATED SUPPORT BASE ADICO#0106080</v>
          </cell>
          <cell r="D7006" t="str">
            <v>EA</v>
          </cell>
        </row>
        <row r="7007">
          <cell r="A7007" t="str">
            <v>9289-0020-005-T</v>
          </cell>
          <cell r="B7007" t="str">
            <v>FENDER PLASTIC,JONESCO#HL43A, 11R22.5</v>
          </cell>
          <cell r="D7007" t="str">
            <v>EA</v>
          </cell>
        </row>
        <row r="7008">
          <cell r="A7008" t="str">
            <v>9289-0047-T</v>
          </cell>
          <cell r="B7008" t="str">
            <v>FENDER PLASTIC JONESCO "HL39B"#17-8830</v>
          </cell>
          <cell r="D7008" t="str">
            <v>EA</v>
          </cell>
        </row>
        <row r="7009">
          <cell r="A7009" t="str">
            <v>9289-0049-T</v>
          </cell>
          <cell r="B7009" t="str">
            <v>FENDER CONTOUR JONESCO HL26B 1270x420</v>
          </cell>
          <cell r="D7009" t="str">
            <v>EA</v>
          </cell>
        </row>
        <row r="7010">
          <cell r="A7010" t="str">
            <v>9326-0091-T</v>
          </cell>
          <cell r="B7010" t="str">
            <v>GASKET-GREASE FILLED MAGNUM #10-2970</v>
          </cell>
          <cell r="D7010" t="str">
            <v>EA</v>
          </cell>
        </row>
        <row r="7011">
          <cell r="A7011" t="str">
            <v>9328-0009-T</v>
          </cell>
          <cell r="B7011" t="str">
            <v>GAUGE PRESSURE #33-2810M</v>
          </cell>
          <cell r="D7011" t="str">
            <v>EA</v>
          </cell>
        </row>
        <row r="7012">
          <cell r="A7012" t="str">
            <v>9379-0017-T</v>
          </cell>
          <cell r="B7012" t="str">
            <v>HANGER REAR MAGNUM#11-3020</v>
          </cell>
          <cell r="D7012" t="str">
            <v>EA</v>
          </cell>
        </row>
        <row r="7013">
          <cell r="A7013" t="str">
            <v>9384-0001-T</v>
          </cell>
          <cell r="B7013" t="str">
            <v>HINGE,A-FRAME,MAGNUM#11-86 KIT</v>
          </cell>
          <cell r="D7013" t="str">
            <v>EA</v>
          </cell>
        </row>
        <row r="7014">
          <cell r="A7014" t="str">
            <v>9387-0009-T</v>
          </cell>
          <cell r="B7014" t="str">
            <v>HOLDER DOCUMENT (PE) FOR TRANSPORTATION</v>
          </cell>
          <cell r="D7014" t="str">
            <v>EA</v>
          </cell>
        </row>
        <row r="7015">
          <cell r="A7015" t="str">
            <v>9393-0016-T</v>
          </cell>
          <cell r="B7015" t="str">
            <v>HUB CAB FUWA</v>
          </cell>
          <cell r="D7015" t="str">
            <v>EA</v>
          </cell>
        </row>
        <row r="7016">
          <cell r="A7016" t="str">
            <v>9473-0019-T</v>
          </cell>
          <cell r="B7016" t="str">
            <v>KINGPIN 2" MAGNUM BOLT-ON 10mm MKP-B5010</v>
          </cell>
          <cell r="D7016" t="str">
            <v>EA</v>
          </cell>
        </row>
        <row r="7017">
          <cell r="A7017" t="str">
            <v>9473-0020-T</v>
          </cell>
          <cell r="B7017" t="str">
            <v>KINGPIN 2" MAGNUM WELDED 10mm MKP-W5010</v>
          </cell>
          <cell r="D7017" t="str">
            <v>EA</v>
          </cell>
        </row>
        <row r="7018">
          <cell r="A7018" t="str">
            <v>9492-0022-001-T</v>
          </cell>
          <cell r="B7018" t="str">
            <v>TWIST LOCK MAGNUM R1001</v>
          </cell>
          <cell r="D7018" t="str">
            <v>EA</v>
          </cell>
        </row>
        <row r="7019">
          <cell r="A7019" t="str">
            <v>9500-0028-002-T</v>
          </cell>
          <cell r="B7019" t="str">
            <v>LANDING LEG FUWA #FW2819E, 19",SAND SHOE</v>
          </cell>
          <cell r="D7019" t="str">
            <v>EA</v>
          </cell>
        </row>
        <row r="7020">
          <cell r="A7020" t="str">
            <v>9500-0030-T</v>
          </cell>
          <cell r="B7020" t="str">
            <v>LANDING GEAR  Transtec # MODEL MLG28-19S</v>
          </cell>
          <cell r="D7020" t="str">
            <v>EA</v>
          </cell>
        </row>
        <row r="7021">
          <cell r="A7021" t="str">
            <v>9562-0030-001-T</v>
          </cell>
          <cell r="B7021" t="str">
            <v>WHEEL BOLT,MAGNUM#10-3630,M22x1.5</v>
          </cell>
          <cell r="D7021" t="str">
            <v>EA</v>
          </cell>
        </row>
        <row r="7022">
          <cell r="A7022" t="str">
            <v>9562-0030-002-T</v>
          </cell>
          <cell r="B7022" t="str">
            <v>WHEEL NUT,MAGNUM#10-3640,M22x1.5</v>
          </cell>
          <cell r="D7022" t="str">
            <v>EA</v>
          </cell>
        </row>
        <row r="7023">
          <cell r="A7023" t="str">
            <v>9562-0038-T</v>
          </cell>
          <cell r="B7023" t="str">
            <v>WHEEL NUT MAGNUM#10-9680,RH,ISO</v>
          </cell>
          <cell r="D7023" t="str">
            <v>EA</v>
          </cell>
        </row>
        <row r="7024">
          <cell r="A7024" t="str">
            <v>9598-0003-T</v>
          </cell>
          <cell r="B7024" t="str">
            <v>PIVOT BOLT&amp;NUT KIT FOR MAGNUM #33-5250</v>
          </cell>
          <cell r="D7024" t="str">
            <v>EA</v>
          </cell>
        </row>
        <row r="7025">
          <cell r="A7025" t="str">
            <v>9673-0001-T</v>
          </cell>
          <cell r="B7025" t="str">
            <v>RECEPTACLE AXLE RESTRANT STRAP MAGNUM AX</v>
          </cell>
          <cell r="D7025" t="str">
            <v>EA</v>
          </cell>
        </row>
        <row r="7026">
          <cell r="A7026" t="str">
            <v>9674-0008-002-T</v>
          </cell>
          <cell r="B7026" t="str">
            <v>AIR RESERVOIR ALUMINUM TRANSTEC50L (3P)</v>
          </cell>
          <cell r="D7026" t="str">
            <v>EA</v>
          </cell>
        </row>
        <row r="7027">
          <cell r="A7027" t="str">
            <v>9674-0008-004-T</v>
          </cell>
          <cell r="B7027" t="str">
            <v>AIR RESERVOIR ALUMINUM TRANSTEC50L (5P)</v>
          </cell>
          <cell r="D7027" t="str">
            <v>EA</v>
          </cell>
        </row>
        <row r="7028">
          <cell r="A7028" t="str">
            <v>9674-0017-T</v>
          </cell>
          <cell r="B7028" t="str">
            <v>AIR RESERVOIR STEEL 50L 3 PORT #15-1890</v>
          </cell>
          <cell r="D7028" t="str">
            <v>EA</v>
          </cell>
        </row>
        <row r="7029">
          <cell r="A7029" t="str">
            <v>9675-0002-T</v>
          </cell>
          <cell r="B7029" t="str">
            <v>RIM,2PCS STL,7.5x20,8STUD,"TSA",285PCD</v>
          </cell>
          <cell r="D7029" t="str">
            <v>EA</v>
          </cell>
        </row>
        <row r="7030">
          <cell r="A7030" t="str">
            <v>9675-0008-T</v>
          </cell>
          <cell r="B7030" t="str">
            <v>RIM,STL,7.5x20,10 ST,MAXX#2028,285.75PCD</v>
          </cell>
          <cell r="D7030" t="str">
            <v>EA</v>
          </cell>
        </row>
        <row r="7031">
          <cell r="A7031" t="str">
            <v>9675-0013-T</v>
          </cell>
          <cell r="B7031" t="str">
            <v>RIM, STEEL, 5 Studs 114.3 PCD</v>
          </cell>
          <cell r="D7031" t="str">
            <v>EA</v>
          </cell>
        </row>
        <row r="7032">
          <cell r="A7032" t="str">
            <v>9675-0015-T</v>
          </cell>
          <cell r="B7032" t="str">
            <v>RIM STL 8.25x22.5-165 10STUD 335PCD(MAG)</v>
          </cell>
          <cell r="D7032" t="str">
            <v>EA</v>
          </cell>
        </row>
        <row r="7033">
          <cell r="A7033" t="str">
            <v>9675-0017-T</v>
          </cell>
          <cell r="B7033" t="str">
            <v>RIM STL. 8.25x22.5 8 STUD 285 PCD MAGNUM</v>
          </cell>
          <cell r="D7033" t="str">
            <v>EA</v>
          </cell>
        </row>
        <row r="7034">
          <cell r="A7034" t="str">
            <v>9726-0066-T</v>
          </cell>
          <cell r="B7034" t="str">
            <v>OIL SEAL-UNITIZED MAGNUM #104190</v>
          </cell>
          <cell r="D7034" t="str">
            <v>EA</v>
          </cell>
        </row>
        <row r="7035">
          <cell r="A7035" t="str">
            <v>9728-0061-T</v>
          </cell>
          <cell r="B7035" t="str">
            <v>INDUCTIVE SENSOR WITH SOCKET#PRO 032 001</v>
          </cell>
          <cell r="D7035" t="str">
            <v>EA</v>
          </cell>
        </row>
        <row r="7036">
          <cell r="A7036" t="str">
            <v>9733-0013-T</v>
          </cell>
          <cell r="B7036" t="str">
            <v>SHOCK ABSORBER MAGNUM 33-5140A</v>
          </cell>
          <cell r="D7036" t="str">
            <v>EA</v>
          </cell>
        </row>
        <row r="7037">
          <cell r="A7037" t="str">
            <v>9734-0005-T</v>
          </cell>
          <cell r="B7037" t="str">
            <v>BRAKE SHOE-LINED ASS'Y. MAGNUM #10-7820</v>
          </cell>
          <cell r="D7037" t="str">
            <v>EA</v>
          </cell>
        </row>
        <row r="7038">
          <cell r="A7038" t="str">
            <v>9739-0003-T</v>
          </cell>
          <cell r="B7038" t="str">
            <v>SLEEVE WHEEL NUT MAGNUM#10-7720</v>
          </cell>
          <cell r="D7038" t="str">
            <v>EA</v>
          </cell>
        </row>
        <row r="7039">
          <cell r="A7039" t="str">
            <v>9745-0021-T</v>
          </cell>
          <cell r="B7039" t="str">
            <v>SPRING RETAINER MAGNUM #10-4350</v>
          </cell>
          <cell r="D7039" t="str">
            <v>EA</v>
          </cell>
        </row>
        <row r="7040">
          <cell r="A7040" t="str">
            <v>9745-0044-T</v>
          </cell>
          <cell r="B7040" t="str">
            <v>SPRING AIR TRANSTEC 33-2450-P</v>
          </cell>
          <cell r="D7040" t="str">
            <v>EA</v>
          </cell>
        </row>
        <row r="7041">
          <cell r="A7041" t="str">
            <v>9745-0051-T</v>
          </cell>
          <cell r="B7041" t="str">
            <v>LEAF SPRING(ARM)#MAGNUM#33-5110</v>
          </cell>
          <cell r="D7041" t="str">
            <v>EA</v>
          </cell>
        </row>
        <row r="7042">
          <cell r="A7042" t="str">
            <v>9752-0009-T</v>
          </cell>
          <cell r="B7042" t="str">
            <v>STRAP RUBBER JONESCO KIT 50</v>
          </cell>
          <cell r="D7042" t="str">
            <v>EA</v>
          </cell>
        </row>
        <row r="7043">
          <cell r="A7043" t="str">
            <v>9757-0015-001-T</v>
          </cell>
          <cell r="B7043" t="str">
            <v>SUSPENSION,LEAF,MAGNUM#DB1-R140-9HD</v>
          </cell>
          <cell r="D7043" t="str">
            <v>EA</v>
          </cell>
        </row>
        <row r="7044">
          <cell r="A7044" t="str">
            <v>9757-0019-T</v>
          </cell>
          <cell r="B7044" t="str">
            <v>SUSPENSION TANDEM MAGNUM #2-R140-9HD</v>
          </cell>
          <cell r="D7044" t="str">
            <v>EA</v>
          </cell>
        </row>
        <row r="7045">
          <cell r="A7045" t="str">
            <v>9757-0025-T</v>
          </cell>
          <cell r="B7045" t="str">
            <v>LIFT KIT,MAGNUM,#33-DB-LA-1200</v>
          </cell>
          <cell r="D7045" t="str">
            <v>EA</v>
          </cell>
        </row>
        <row r="7046">
          <cell r="A7046" t="str">
            <v>9757-0032-T</v>
          </cell>
          <cell r="B7046" t="str">
            <v>SUSP-AXLE TANDEM KIT MAGNUM#2-R140-8</v>
          </cell>
          <cell r="D7046" t="str">
            <v>EA</v>
          </cell>
        </row>
        <row r="7047">
          <cell r="A7047" t="str">
            <v>9757-0036-001-T</v>
          </cell>
          <cell r="B7047" t="str">
            <v>SUSP 3AX,KIT MAGNUM#3-R140-9HDบุชตราเต่า</v>
          </cell>
          <cell r="D7047" t="str">
            <v>EA</v>
          </cell>
        </row>
        <row r="7048">
          <cell r="A7048" t="str">
            <v>9757-0036-100-T</v>
          </cell>
          <cell r="B7048" t="str">
            <v>SUSP 3 AXLE KIT MAGNUM #3-R140-9HD SP-B</v>
          </cell>
          <cell r="D7048" t="str">
            <v>EA</v>
          </cell>
        </row>
        <row r="7049">
          <cell r="A7049" t="str">
            <v>9757-0036-200-T</v>
          </cell>
          <cell r="B7049" t="str">
            <v>SUSP 3AX,KIT MAG#3-R140-9HDบุชตราเต SP-B</v>
          </cell>
          <cell r="D7049" t="str">
            <v>EA</v>
          </cell>
        </row>
        <row r="7050">
          <cell r="A7050" t="str">
            <v>9757-0036-T</v>
          </cell>
          <cell r="B7050" t="str">
            <v>SUSP. 3 AXLE KIT MAGNUM #3-R140-9HD</v>
          </cell>
          <cell r="D7050" t="str">
            <v>EA</v>
          </cell>
        </row>
        <row r="7051">
          <cell r="A7051" t="str">
            <v>9757-0045-T</v>
          </cell>
          <cell r="B7051" t="str">
            <v>SUSP.TRI-AXLE MIX. AIR&amp;SPRING MAG.10STUD</v>
          </cell>
          <cell r="D7051" t="str">
            <v>KIT</v>
          </cell>
        </row>
        <row r="7052">
          <cell r="A7052" t="str">
            <v>9757-0050-T</v>
          </cell>
          <cell r="B7052" t="str">
            <v>SUSP,TRI-AXLE MIX AIR&amp;SPRING MAG 8 STUD</v>
          </cell>
          <cell r="D7052" t="str">
            <v>EA</v>
          </cell>
        </row>
        <row r="7053">
          <cell r="A7053" t="str">
            <v>9757-0138-T</v>
          </cell>
          <cell r="B7053" t="str">
            <v>SUSP. TANDEM KIT MAGNUM #2-S150-9HD</v>
          </cell>
          <cell r="D7053" t="str">
            <v>EA</v>
          </cell>
        </row>
        <row r="7054">
          <cell r="A7054" t="str">
            <v>9757-0149-T</v>
          </cell>
          <cell r="B7054" t="str">
            <v>SUSP. AIR 12000ST-AS150-U360 MAGNUM</v>
          </cell>
          <cell r="D7054" t="str">
            <v>EA</v>
          </cell>
        </row>
        <row r="7055">
          <cell r="A7055" t="str">
            <v>9757-0156-T</v>
          </cell>
          <cell r="B7055" t="str">
            <v>SUSP. TRI-AXLE KIT MAGNUM #3-S150-9HD</v>
          </cell>
          <cell r="D7055" t="str">
            <v>EA</v>
          </cell>
        </row>
        <row r="7056">
          <cell r="A7056" t="str">
            <v>9759-0010-T</v>
          </cell>
          <cell r="B7056" t="str">
            <v>DRAWBAR EYE MAGNUM #14-85 50mm WELDED</v>
          </cell>
          <cell r="D7056" t="str">
            <v>EA</v>
          </cell>
        </row>
        <row r="7057">
          <cell r="A7057" t="str">
            <v>9885-0007-T</v>
          </cell>
          <cell r="B7057" t="str">
            <v>TURNTABLE MAGNUM #MTB9015 (2B)</v>
          </cell>
          <cell r="D7057" t="str">
            <v>EA</v>
          </cell>
        </row>
        <row r="7058">
          <cell r="A7058" t="str">
            <v>9941-0092-T</v>
          </cell>
          <cell r="B7058" t="str">
            <v>VALVE HEIGHT CONTROL MAG#33-9040</v>
          </cell>
          <cell r="D7058" t="str">
            <v>EA</v>
          </cell>
        </row>
        <row r="7059">
          <cell r="A7059" t="str">
            <v>9941-0093-T</v>
          </cell>
          <cell r="B7059" t="str">
            <v>VALVE PRES REGULATOR MAG#33-2810</v>
          </cell>
          <cell r="D7059" t="str">
            <v>EA</v>
          </cell>
        </row>
        <row r="7060">
          <cell r="A7060" t="str">
            <v>9941-0094-T</v>
          </cell>
          <cell r="B7060" t="str">
            <v>VALVE,PRESSURE PROTECTION (5.5 bar),</v>
          </cell>
          <cell r="D7060" t="str">
            <v>EA</v>
          </cell>
        </row>
        <row r="7061">
          <cell r="A7061" t="str">
            <v>9941-0095-T</v>
          </cell>
          <cell r="B7061" t="str">
            <v>VALVE,SOLINOID 5/2 G1/4" 24V.,TRANSTEC</v>
          </cell>
          <cell r="D7061" t="str">
            <v>EA</v>
          </cell>
        </row>
        <row r="7062">
          <cell r="A7062" t="str">
            <v>9941-0260-T</v>
          </cell>
          <cell r="B7062" t="str">
            <v>VALVE LIFT AXLE MAGNUM#33-9050A</v>
          </cell>
          <cell r="D7062" t="str">
            <v>EA</v>
          </cell>
        </row>
        <row r="7063">
          <cell r="A7063" t="str">
            <v>9965-0013-T</v>
          </cell>
          <cell r="B7063" t="str">
            <v>WASHER MAGNUM#10-3500</v>
          </cell>
          <cell r="D7063" t="str">
            <v>EA</v>
          </cell>
        </row>
        <row r="7064">
          <cell r="A7064" t="str">
            <v>9965-0014-T</v>
          </cell>
          <cell r="B7064" t="str">
            <v>WASHER LOCK NUT MAGNUM #10-2990</v>
          </cell>
          <cell r="D7064" t="str">
            <v>EA</v>
          </cell>
        </row>
        <row r="7065">
          <cell r="A7065" t="str">
            <v>9966-0030-T</v>
          </cell>
          <cell r="B7065" t="str">
            <v>Jockey wheel with max capacity of 500kg</v>
          </cell>
          <cell r="D7065" t="str">
            <v>EA</v>
          </cell>
        </row>
        <row r="7066">
          <cell r="A7066" t="str">
            <v>021-0128-T</v>
          </cell>
          <cell r="B7066" t="str">
            <v>HINGE BAR STEEL TIPPING</v>
          </cell>
          <cell r="D7066" t="str">
            <v>EA</v>
          </cell>
        </row>
        <row r="7067">
          <cell r="A7067" t="str">
            <v>9007-0110-T</v>
          </cell>
          <cell r="B7067" t="str">
            <v>AXLE&amp;SUS RZM12/8JQ1&amp;MGA12000 140-V510,ST</v>
          </cell>
          <cell r="D7067" t="str">
            <v>EA</v>
          </cell>
        </row>
        <row r="7068">
          <cell r="A7068" t="str">
            <v>026-0138-T</v>
          </cell>
          <cell r="B7068" t="str">
            <v>COAMING AL TRELOAR #MCC402A</v>
          </cell>
          <cell r="D7068" t="str">
            <v>EA</v>
          </cell>
        </row>
        <row r="7069">
          <cell r="A7069" t="str">
            <v>9001-0014-T</v>
          </cell>
          <cell r="B7069" t="str">
            <v>ADAPTOR, DIP TUBE 3" TRELOR FH300D</v>
          </cell>
          <cell r="D7069" t="str">
            <v>EA</v>
          </cell>
        </row>
        <row r="7070">
          <cell r="A7070" t="str">
            <v>9001-0015-T</v>
          </cell>
          <cell r="B7070" t="str">
            <v>ADAPTOR CAMLOCK 4" TRELOR 502FKS-100</v>
          </cell>
          <cell r="D7070" t="str">
            <v>EA</v>
          </cell>
        </row>
        <row r="7071">
          <cell r="A7071" t="str">
            <v>9001-0016-T</v>
          </cell>
          <cell r="B7071" t="str">
            <v>ADAPTOR FLANGE TRELOR 695TFA-125</v>
          </cell>
          <cell r="D7071" t="str">
            <v>EA</v>
          </cell>
        </row>
        <row r="7072">
          <cell r="A7072" t="str">
            <v>9001-0017-T</v>
          </cell>
          <cell r="B7072" t="str">
            <v>ADAPTOR,API TRELOR API405/2</v>
          </cell>
          <cell r="D7072" t="str">
            <v>EA</v>
          </cell>
        </row>
        <row r="7073">
          <cell r="A7073" t="str">
            <v>9001-0018-T</v>
          </cell>
          <cell r="B7073" t="str">
            <v>ADAPTOR CAMLOCK  6"-4" TRELOR API A400</v>
          </cell>
          <cell r="D7073" t="str">
            <v>EA</v>
          </cell>
        </row>
        <row r="7074">
          <cell r="A7074" t="str">
            <v>9001-0024-T</v>
          </cell>
          <cell r="B7074" t="str">
            <v>ADAPTOR FILL TRELOR (FH300F)</v>
          </cell>
          <cell r="D7074" t="str">
            <v>EA</v>
          </cell>
        </row>
        <row r="7075">
          <cell r="A7075" t="str">
            <v>9001-0025-T</v>
          </cell>
          <cell r="B7075" t="str">
            <v>ADAPTOR 100x80 CAMLOCK TRELOR (BVA401N)</v>
          </cell>
          <cell r="D7075" t="str">
            <v>EA</v>
          </cell>
        </row>
        <row r="7076">
          <cell r="A7076" t="str">
            <v>9118-0012-T</v>
          </cell>
          <cell r="B7076" t="str">
            <v>CAP DUST AL LOCKABLE TRELOR 634BK-80-AL</v>
          </cell>
          <cell r="D7076" t="str">
            <v>EA</v>
          </cell>
        </row>
        <row r="7077">
          <cell r="A7077" t="str">
            <v>9118-0013-T</v>
          </cell>
          <cell r="B7077" t="str">
            <v>CAP DUST AL LOCKABLE TRELOR 634B-100-AL</v>
          </cell>
          <cell r="D7077" t="str">
            <v>EA</v>
          </cell>
        </row>
        <row r="7078">
          <cell r="A7078" t="str">
            <v>9118-0015-T</v>
          </cell>
          <cell r="B7078" t="str">
            <v>CAP DUST AL LOCKABLE TRELOR 634B-80-AL</v>
          </cell>
          <cell r="D7078" t="str">
            <v>EA</v>
          </cell>
        </row>
        <row r="7079">
          <cell r="A7079" t="str">
            <v>9118-0029-T</v>
          </cell>
          <cell r="B7079" t="str">
            <v>CAP DUST ALU LOCKABLE TRELOR 634BK-80-AL</v>
          </cell>
          <cell r="D7079" t="str">
            <v>EA</v>
          </cell>
        </row>
        <row r="7080">
          <cell r="A7080" t="str">
            <v>9293-0030-T</v>
          </cell>
          <cell r="B7080" t="str">
            <v>FLANGE, SUIT CAMLIFT TRELOR (HTF300A)</v>
          </cell>
          <cell r="D7080" t="str">
            <v>EA</v>
          </cell>
        </row>
        <row r="7081">
          <cell r="A7081" t="str">
            <v>9293-0038-T</v>
          </cell>
          <cell r="B7081" t="str">
            <v>FLANGE,TRELOAR HTF304A WALKWAY FLANGE AL</v>
          </cell>
          <cell r="D7081" t="str">
            <v>EA</v>
          </cell>
        </row>
        <row r="7082">
          <cell r="A7082" t="str">
            <v>9326-0056-001-T</v>
          </cell>
          <cell r="B7082" t="str">
            <v>GASKET FLANGE TRELOAR 695TFA VITON GFLT</v>
          </cell>
          <cell r="D7082" t="str">
            <v>EA</v>
          </cell>
        </row>
        <row r="7083">
          <cell r="A7083" t="str">
            <v>9335-0002-T</v>
          </cell>
          <cell r="B7083" t="str">
            <v>GUIDE DIP TUBE WELDABLE TRELOR TS300</v>
          </cell>
          <cell r="D7083" t="str">
            <v>EA</v>
          </cell>
        </row>
        <row r="7084">
          <cell r="A7084" t="str">
            <v>9442-0007-T</v>
          </cell>
          <cell r="B7084" t="str">
            <v>PRODUCT INDICATOR 8 SIDES TRELOR PI008</v>
          </cell>
          <cell r="D7084" t="str">
            <v>EA</v>
          </cell>
        </row>
        <row r="7085">
          <cell r="A7085" t="str">
            <v>9488-0003-T</v>
          </cell>
          <cell r="B7085" t="str">
            <v>CAMLIFT,MANUAL TRELOR (VO101F/1)</v>
          </cell>
          <cell r="D7085" t="str">
            <v>EA</v>
          </cell>
        </row>
        <row r="7086">
          <cell r="A7086" t="str">
            <v>9577-0020-T</v>
          </cell>
          <cell r="B7086" t="str">
            <v>OVERFILL KIT 6COMP TRELOR LIB-006</v>
          </cell>
          <cell r="D7086" t="str">
            <v>EA</v>
          </cell>
        </row>
        <row r="7087">
          <cell r="A7087" t="str">
            <v>9577-0034-T</v>
          </cell>
          <cell r="B7087" t="str">
            <v>OVERFILL KIT 5COMP TRELOR LIB-005</v>
          </cell>
          <cell r="D7087" t="str">
            <v>EA</v>
          </cell>
        </row>
        <row r="7088">
          <cell r="A7088" t="str">
            <v>9599-0007-T</v>
          </cell>
          <cell r="B7088" t="str">
            <v>PLACARD, TRELOR HAZ SIGN</v>
          </cell>
          <cell r="D7088" t="str">
            <v>EA</v>
          </cell>
        </row>
        <row r="7089">
          <cell r="A7089" t="str">
            <v>9600-0004-T</v>
          </cell>
          <cell r="B7089" t="str">
            <v>PLATE, BLANK FILL/DIP POINT TRELOR BP300</v>
          </cell>
          <cell r="D7089" t="str">
            <v>EA</v>
          </cell>
        </row>
        <row r="7090">
          <cell r="A7090" t="str">
            <v>9670-0008-T</v>
          </cell>
          <cell r="B7090" t="str">
            <v>REEL,LOCKING STATIC TRELOR (SER-150L)</v>
          </cell>
          <cell r="D7090" t="str">
            <v>EA</v>
          </cell>
        </row>
        <row r="7091">
          <cell r="A7091" t="str">
            <v>9737-0002-T</v>
          </cell>
          <cell r="B7091" t="str">
            <v>SIGHT GLASS, TRELOR 502SG100-25</v>
          </cell>
          <cell r="D7091" t="str">
            <v>EA</v>
          </cell>
        </row>
        <row r="7092">
          <cell r="A7092" t="str">
            <v>9880-0004-T</v>
          </cell>
          <cell r="B7092" t="str">
            <v>TUBE, DIP 3" TRELOR DT302</v>
          </cell>
          <cell r="D7092" t="str">
            <v>EA</v>
          </cell>
        </row>
        <row r="7093">
          <cell r="A7093" t="str">
            <v>9941-0059-T</v>
          </cell>
          <cell r="B7093" t="str">
            <v>VALVE EMER AIR OPER VRTRELOR 695N-125</v>
          </cell>
          <cell r="D7093" t="str">
            <v>EA</v>
          </cell>
        </row>
        <row r="7094">
          <cell r="A7094" t="str">
            <v>9968-0022-T</v>
          </cell>
          <cell r="B7094" t="str">
            <v>WIRE, LIFT WIRE KIT TRELOR (681CK)</v>
          </cell>
          <cell r="D7094" t="str">
            <v>EA</v>
          </cell>
        </row>
        <row r="7095">
          <cell r="A7095" t="str">
            <v>RSA-0120</v>
          </cell>
          <cell r="B7095" t="str">
            <v>5mm x 1220 x 2440 SS304 NO.1 FINISH</v>
          </cell>
          <cell r="D7095" t="str">
            <v>EA</v>
          </cell>
        </row>
        <row r="7096">
          <cell r="A7096" t="str">
            <v>RSA-0176</v>
          </cell>
          <cell r="B7096" t="str">
            <v>1.5mm X 1220 X 2440 SS 304 2B FINISHED</v>
          </cell>
          <cell r="D7096" t="str">
            <v>EA</v>
          </cell>
        </row>
        <row r="7097">
          <cell r="A7097" t="str">
            <v>RSA-0197</v>
          </cell>
          <cell r="B7097" t="str">
            <v>3mm 1220 x 2440  SS304 NO 1 FINISH</v>
          </cell>
          <cell r="D7097" t="str">
            <v>EA</v>
          </cell>
        </row>
        <row r="7098">
          <cell r="A7098" t="str">
            <v>RSA-0210</v>
          </cell>
          <cell r="B7098" t="str">
            <v>4.5mm x 1220 x 2440 SUS304 NO 1 FINISH</v>
          </cell>
          <cell r="D7098" t="str">
            <v>EA</v>
          </cell>
        </row>
        <row r="7099">
          <cell r="A7099" t="str">
            <v>RSA-0211</v>
          </cell>
          <cell r="B7099" t="str">
            <v>4.5mm x 1524 x 3048 SUS304 NO 1 FINISH</v>
          </cell>
          <cell r="D7099" t="str">
            <v>EA</v>
          </cell>
        </row>
        <row r="7100">
          <cell r="A7100" t="str">
            <v>RSA-0240</v>
          </cell>
          <cell r="B7100" t="str">
            <v>1 mm x 1220 x 2440  SUS 304 2B FINISH</v>
          </cell>
          <cell r="D7100" t="str">
            <v>EA</v>
          </cell>
        </row>
        <row r="7101">
          <cell r="A7101" t="str">
            <v>RSA-0283</v>
          </cell>
          <cell r="B7101" t="str">
            <v>1.5 mm x 1220 x 2440 SUS304 2B FINISHED</v>
          </cell>
          <cell r="D7101" t="str">
            <v>EA</v>
          </cell>
        </row>
        <row r="7102">
          <cell r="A7102" t="str">
            <v>RSA-0292</v>
          </cell>
          <cell r="B7102" t="str">
            <v>6mm x 1524 x 3048 SS316  NO 1 FINISH</v>
          </cell>
          <cell r="D7102" t="str">
            <v>EA</v>
          </cell>
        </row>
        <row r="7103">
          <cell r="A7103" t="str">
            <v>RSA-0342</v>
          </cell>
          <cell r="B7103" t="str">
            <v>9mm x 1220 x 2440 SUS 304 NO 1 FINISH</v>
          </cell>
          <cell r="D7103" t="str">
            <v>EA</v>
          </cell>
        </row>
        <row r="7104">
          <cell r="A7104" t="str">
            <v>RSA-0351</v>
          </cell>
          <cell r="B7104" t="str">
            <v>1.5 mm x 1524 x 3048 SUS304 2B FINISHED</v>
          </cell>
          <cell r="D7104" t="str">
            <v>EA</v>
          </cell>
        </row>
        <row r="7105">
          <cell r="A7105" t="str">
            <v>RSA-0392</v>
          </cell>
          <cell r="B7105" t="str">
            <v>3mm x 5'x 20'  SS304 NO.1 FINISH</v>
          </cell>
          <cell r="D7105" t="str">
            <v>EA</v>
          </cell>
        </row>
        <row r="7106">
          <cell r="A7106" t="str">
            <v>RSA-0449</v>
          </cell>
          <cell r="B7106" t="str">
            <v>3mm x 1524  x 3200  SS 304 NO.1 PLATE</v>
          </cell>
          <cell r="D7106" t="str">
            <v>EA</v>
          </cell>
        </row>
        <row r="7107">
          <cell r="A7107" t="str">
            <v>RSA-0453</v>
          </cell>
          <cell r="B7107" t="str">
            <v>4mmx1500x6096 SUS 316L PLUS 2B FINISH</v>
          </cell>
          <cell r="D7107" t="str">
            <v>EA</v>
          </cell>
        </row>
        <row r="7108">
          <cell r="A7108" t="str">
            <v>RSA-0466</v>
          </cell>
          <cell r="B7108" t="str">
            <v>3mm x 1524 x 6096 SUS304 NO.1 FINISH</v>
          </cell>
          <cell r="D7108" t="str">
            <v>EA</v>
          </cell>
        </row>
        <row r="7109">
          <cell r="A7109" t="str">
            <v>RSH-0137</v>
          </cell>
          <cell r="B7109" t="str">
            <v>38.1x38.1x3 SS304 SQUARE TUBE ASTM A-554</v>
          </cell>
          <cell r="D7109" t="str">
            <v>ME</v>
          </cell>
        </row>
        <row r="7110">
          <cell r="A7110" t="str">
            <v>RSH-0138</v>
          </cell>
          <cell r="B7110" t="str">
            <v>80x40x3 SS304 SQUARE TUBE ASTM A-554</v>
          </cell>
          <cell r="D7110" t="str">
            <v>ME</v>
          </cell>
        </row>
        <row r="7111">
          <cell r="A7111" t="str">
            <v>020-1603</v>
          </cell>
          <cell r="B7111" t="str">
            <v>AIR RES. STL 1425 CU.IN [GRAY AKZO#0466]</v>
          </cell>
          <cell r="D7111" t="str">
            <v>EA</v>
          </cell>
        </row>
        <row r="7112">
          <cell r="A7112" t="str">
            <v>020-1603-002</v>
          </cell>
          <cell r="B7112" t="str">
            <v>AIR RES. STL 2850 CU.IN [GRAY AKZO#0466]</v>
          </cell>
          <cell r="D7112" t="str">
            <v>EA</v>
          </cell>
        </row>
        <row r="7113">
          <cell r="A7113" t="str">
            <v>9054-0002-T</v>
          </cell>
          <cell r="B7113" t="str">
            <v>BULB, HELLA#8GH 002 090-253 (24V.)</v>
          </cell>
          <cell r="D7113" t="str">
            <v>EA</v>
          </cell>
        </row>
        <row r="7114">
          <cell r="A7114" t="str">
            <v>9489-0016-T</v>
          </cell>
          <cell r="B7114" t="str">
            <v>LIGHT LED FLASHER LAMP #2BA964169-317</v>
          </cell>
          <cell r="D7114" t="str">
            <v>EA</v>
          </cell>
        </row>
        <row r="7115">
          <cell r="A7115" t="str">
            <v>003-0125-T</v>
          </cell>
          <cell r="B7115" t="str">
            <v>RUBER BUSH FOR 112-949020" MH 6-CAM HEIL</v>
          </cell>
          <cell r="D7115" t="str">
            <v>EA</v>
          </cell>
        </row>
        <row r="7116">
          <cell r="A7116" t="str">
            <v>108-0183-002-T</v>
          </cell>
          <cell r="B7116" t="str">
            <v>LED MID-TURN PLUG TRUCK-LITE #94707</v>
          </cell>
          <cell r="D7116" t="str">
            <v>EA</v>
          </cell>
        </row>
        <row r="7117">
          <cell r="A7117" t="str">
            <v>115-0117-005-T</v>
          </cell>
          <cell r="B7117" t="str">
            <v>CONTACT FIT N FORGET PLUGS #94789</v>
          </cell>
          <cell r="D7117" t="str">
            <v>EA</v>
          </cell>
        </row>
        <row r="7118">
          <cell r="A7118" t="str">
            <v>115-0142-T</v>
          </cell>
          <cell r="B7118" t="str">
            <v>LIGHT SIDE MARKER TRUCK-LITE#35004R</v>
          </cell>
          <cell r="D7118" t="str">
            <v>EA</v>
          </cell>
        </row>
        <row r="7119">
          <cell r="A7119" t="str">
            <v>115-0144-T</v>
          </cell>
          <cell r="B7119" t="str">
            <v>LIGHT STP&amp;CLEARANCE TRUCK-LITE#45058R</v>
          </cell>
          <cell r="D7119" t="str">
            <v>EA</v>
          </cell>
        </row>
        <row r="7120">
          <cell r="A7120" t="str">
            <v>115-0145-T</v>
          </cell>
          <cell r="B7120" t="str">
            <v>LIGHT REAR TURN TRUCK-LITE#45053Y</v>
          </cell>
          <cell r="D7120" t="str">
            <v>EA</v>
          </cell>
        </row>
        <row r="7121">
          <cell r="A7121" t="str">
            <v>115-0146-T</v>
          </cell>
          <cell r="B7121" t="str">
            <v>LIGHT LICENSE LAMP TRUCK-LITE #15042</v>
          </cell>
          <cell r="D7121" t="str">
            <v>EA</v>
          </cell>
        </row>
        <row r="7122">
          <cell r="A7122" t="str">
            <v>115-0147-001-T</v>
          </cell>
          <cell r="B7122" t="str">
            <v>LIGHT SEQ.ARROW TRUCK-LITE#60082Y 12V FL</v>
          </cell>
          <cell r="D7122" t="str">
            <v>EA</v>
          </cell>
        </row>
        <row r="7123">
          <cell r="A7123" t="str">
            <v>115-0147-T</v>
          </cell>
          <cell r="B7123" t="str">
            <v>LIGHT SEQ.ARROW TRUCK-LITE#60080Y 12V GR</v>
          </cell>
          <cell r="D7123" t="str">
            <v>EA</v>
          </cell>
        </row>
        <row r="7124">
          <cell r="A7124" t="str">
            <v>115-0162-004-T</v>
          </cell>
          <cell r="B7124" t="str">
            <v>LIGHT BACK UP TRUCK LITE#44240C12V</v>
          </cell>
          <cell r="D7124" t="str">
            <v>EA</v>
          </cell>
        </row>
        <row r="7125">
          <cell r="A7125" t="str">
            <v>115-0162-005-T</v>
          </cell>
          <cell r="B7125" t="str">
            <v>LIGHT,RED,SIDE MARKER,TRUCK-LITE#21056R</v>
          </cell>
          <cell r="D7125" t="str">
            <v>EA</v>
          </cell>
        </row>
        <row r="7126">
          <cell r="A7126" t="str">
            <v>115-0162-006-T</v>
          </cell>
          <cell r="B7126" t="str">
            <v>LIGHT,AMB,SIDE MARKER,TRUCK-LITE#21056Y</v>
          </cell>
          <cell r="D7126" t="str">
            <v>EA</v>
          </cell>
        </row>
        <row r="7127">
          <cell r="A7127" t="str">
            <v>115-0162-009-T</v>
          </cell>
          <cell r="B7127" t="str">
            <v>LIGHT,RED,RR STP&amp;CLE,TRUCK-LITE44266R24V</v>
          </cell>
          <cell r="D7127" t="str">
            <v>EA</v>
          </cell>
        </row>
        <row r="7128">
          <cell r="A7128" t="str">
            <v>115-0162-010-T</v>
          </cell>
          <cell r="B7128" t="str">
            <v>LIGHT,AMB REAR TURN,TRUCK-LITE44276Y 24V</v>
          </cell>
          <cell r="D7128" t="str">
            <v>EA</v>
          </cell>
        </row>
        <row r="7129">
          <cell r="A7129" t="str">
            <v>115-0162-011-T</v>
          </cell>
          <cell r="B7129" t="str">
            <v>LIGHT,BACK-UP,TRUCK-LITE#44076C</v>
          </cell>
          <cell r="D7129" t="str">
            <v>EA</v>
          </cell>
        </row>
        <row r="7130">
          <cell r="A7130" t="str">
            <v>115-0162-012-T</v>
          </cell>
          <cell r="B7130" t="str">
            <v>LIGHT,RED,LED,S/T/T,GRAY FLANG60253R 24V</v>
          </cell>
          <cell r="D7130" t="str">
            <v>EA</v>
          </cell>
        </row>
        <row r="7131">
          <cell r="A7131" t="str">
            <v>115-0162-013-T</v>
          </cell>
          <cell r="B7131" t="str">
            <v>LIGHT,YELLOW,LED,AUX TURN,24V#60255Y</v>
          </cell>
          <cell r="D7131" t="str">
            <v>EA</v>
          </cell>
        </row>
        <row r="7132">
          <cell r="A7132" t="str">
            <v>115-0162-015-T</v>
          </cell>
          <cell r="B7132" t="str">
            <v>LIGHT,BACK-UP,TRUCK-LITE#44265C,24V</v>
          </cell>
          <cell r="D7132" t="str">
            <v>EA</v>
          </cell>
        </row>
        <row r="7133">
          <cell r="A7133" t="str">
            <v>115-0163-T</v>
          </cell>
          <cell r="B7133" t="str">
            <v>LED STROBES LAMP TRUCK-LITE#92568Y 24V</v>
          </cell>
          <cell r="D7133" t="str">
            <v>EA</v>
          </cell>
        </row>
        <row r="7134">
          <cell r="A7134" t="str">
            <v>9134-0012-T</v>
          </cell>
          <cell r="B7134" t="str">
            <v>FLASHER LED TRUCK LITE #97235</v>
          </cell>
          <cell r="D7134" t="str">
            <v>EA</v>
          </cell>
        </row>
        <row r="7135">
          <cell r="A7135" t="str">
            <v>9137-0008-T</v>
          </cell>
          <cell r="B7135" t="str">
            <v>COVER,4" FLANGE,TRUCK-LITE#44705</v>
          </cell>
          <cell r="D7135" t="str">
            <v>EA</v>
          </cell>
        </row>
        <row r="7136">
          <cell r="A7136" t="str">
            <v>9137-0009-T</v>
          </cell>
          <cell r="B7136" t="str">
            <v>COVER FLANGE MODEL 60 TRUCK-LITE#60719</v>
          </cell>
          <cell r="D7136" t="str">
            <v>EA</v>
          </cell>
        </row>
        <row r="7137">
          <cell r="A7137" t="str">
            <v>9137-0015-T</v>
          </cell>
          <cell r="B7137" t="str">
            <v>COVER,2.5" FLANGE FOR TRUCK-LITE#10715</v>
          </cell>
          <cell r="D7137" t="str">
            <v>EA</v>
          </cell>
        </row>
        <row r="7138">
          <cell r="A7138" t="str">
            <v>9293-0050-T</v>
          </cell>
          <cell r="B7138" t="str">
            <v>FLANGE GRAY,TRUCK LITE,60750 (60SERIES)</v>
          </cell>
          <cell r="D7138" t="str">
            <v>EA</v>
          </cell>
        </row>
        <row r="7139">
          <cell r="A7139" t="str">
            <v>9333-0004-T</v>
          </cell>
          <cell r="B7139" t="str">
            <v>GROMMET TRUCKLITE#45700,TAIL,REC</v>
          </cell>
          <cell r="D7139" t="str">
            <v>EA</v>
          </cell>
        </row>
        <row r="7140">
          <cell r="A7140" t="str">
            <v>9333-0005-T</v>
          </cell>
          <cell r="B7140" t="str">
            <v>GROMMET TRUCK LITE#30700 ( 30 MODEL)</v>
          </cell>
          <cell r="D7140" t="str">
            <v>EA</v>
          </cell>
        </row>
        <row r="7141">
          <cell r="A7141" t="str">
            <v>9489-0036-T</v>
          </cell>
          <cell r="B7141" t="str">
            <v>LIGHT,TRUCK-LITE SIDE MARKER#30255R,RED</v>
          </cell>
          <cell r="D7141" t="str">
            <v>EA</v>
          </cell>
        </row>
        <row r="7142">
          <cell r="A7142" t="str">
            <v>9489-0037-T</v>
          </cell>
          <cell r="B7142" t="str">
            <v>LIGHT,TRUCK-LITE SIDE MARKER#30255Y,AMB</v>
          </cell>
          <cell r="D7142" t="str">
            <v>EA</v>
          </cell>
        </row>
        <row r="7143">
          <cell r="A7143" t="str">
            <v>9489-0052-001-T</v>
          </cell>
          <cell r="B7143" t="str">
            <v>LIGHT, WORKLAMP LED,TRUCK-LITE#81360 12V</v>
          </cell>
          <cell r="D7143" t="str">
            <v>EA</v>
          </cell>
        </row>
        <row r="7144">
          <cell r="A7144" t="str">
            <v>9489-0052-T</v>
          </cell>
          <cell r="B7144" t="str">
            <v>LIGHT WORK LAMP LED TRUCK-LITE#81240 24V</v>
          </cell>
          <cell r="D7144" t="str">
            <v>EA</v>
          </cell>
        </row>
        <row r="7145">
          <cell r="A7145" t="str">
            <v>9489-0079-T</v>
          </cell>
          <cell r="B7145" t="str">
            <v>LIGHT, S-MARKER T/L 3589OY+PLUG 94862</v>
          </cell>
          <cell r="D7145" t="str">
            <v>EA</v>
          </cell>
        </row>
        <row r="7146">
          <cell r="A7146" t="str">
            <v>9489-0082-T</v>
          </cell>
          <cell r="B7146" t="str">
            <v>LIGHT TRUCKLITE#10051R,2.5"RD GRAY FLANG</v>
          </cell>
          <cell r="D7146" t="str">
            <v>EA</v>
          </cell>
        </row>
        <row r="7147">
          <cell r="A7147" t="str">
            <v>9489-0087-T</v>
          </cell>
          <cell r="B7147" t="str">
            <v>LIGHT, TRUCK-LITE#30093Y, AMB CLEAR-MARK</v>
          </cell>
          <cell r="D7147" t="str">
            <v>EA</v>
          </cell>
        </row>
        <row r="7148">
          <cell r="A7148" t="str">
            <v>9489-0088-T</v>
          </cell>
          <cell r="B7148" t="str">
            <v>LIGHT, TRUCK-LITE#45041R, REAR FOG KIT:</v>
          </cell>
          <cell r="D7148" t="str">
            <v>EA</v>
          </cell>
        </row>
        <row r="7149">
          <cell r="A7149" t="str">
            <v>9489-0089-T</v>
          </cell>
          <cell r="B7149" t="str">
            <v>LIGHT, TRUCK-LITE#45042R, REAR POSI/STOP</v>
          </cell>
          <cell r="D7149" t="str">
            <v>EA</v>
          </cell>
        </row>
        <row r="7150">
          <cell r="A7150" t="str">
            <v>9489-0090-T</v>
          </cell>
          <cell r="B7150" t="str">
            <v>LIGHT, TRUCK-LITE#45044Y, DIRECTION INDI</v>
          </cell>
          <cell r="D7150" t="str">
            <v>EA</v>
          </cell>
        </row>
        <row r="7151">
          <cell r="A7151" t="str">
            <v>9489-0093-T</v>
          </cell>
          <cell r="B7151" t="str">
            <v>LIGHT, TRUCK-LITE#45905, REVERSE LED: EC</v>
          </cell>
          <cell r="D7151" t="str">
            <v>EA</v>
          </cell>
        </row>
        <row r="7152">
          <cell r="A7152" t="str">
            <v>9489-0129</v>
          </cell>
          <cell r="B7152" t="str">
            <v>LIGHT TURN ARROW TRUCK-LITE#60280Y</v>
          </cell>
          <cell r="D7152" t="str">
            <v>EA</v>
          </cell>
        </row>
        <row r="7153">
          <cell r="A7153" t="str">
            <v>9489-0178-T</v>
          </cell>
          <cell r="B7153" t="str">
            <v>LIGHT, TRUCK-LITE#45934Y 45 Series, 3"</v>
          </cell>
          <cell r="D7153" t="str">
            <v>EA</v>
          </cell>
        </row>
        <row r="7154">
          <cell r="A7154" t="str">
            <v>9489-0179-T</v>
          </cell>
          <cell r="B7154" t="str">
            <v>LIGHT, TRUCK-LITE#45204 Super 45, Reflec</v>
          </cell>
          <cell r="D7154" t="str">
            <v>EA</v>
          </cell>
        </row>
        <row r="7155">
          <cell r="A7155" t="str">
            <v>9601-0007-T</v>
          </cell>
          <cell r="B7155" t="str">
            <v>PLUG,TRUCK-LITE,#94706</v>
          </cell>
          <cell r="D7155" t="str">
            <v>EA</v>
          </cell>
        </row>
        <row r="7156">
          <cell r="A7156" t="str">
            <v>9601-0017-T</v>
          </cell>
          <cell r="B7156" t="str">
            <v>PLUG,TRUCK LITE#93745 (FOR 30 MODEL)</v>
          </cell>
          <cell r="D7156" t="str">
            <v>EA</v>
          </cell>
        </row>
        <row r="7157">
          <cell r="A7157" t="str">
            <v>9489-0122-001-T</v>
          </cell>
          <cell r="B7157" t="str">
            <v>LIGHT REAR LAMP TRUCKLITE M800LED/01/00</v>
          </cell>
          <cell r="D7157" t="str">
            <v>EA</v>
          </cell>
        </row>
        <row r="7158">
          <cell r="A7158" t="str">
            <v>9489-0122-002-T</v>
          </cell>
          <cell r="B7158" t="str">
            <v>LIGHT REAR LAMP TRUCKLITE M800 LED/01/01</v>
          </cell>
          <cell r="D7158" t="str">
            <v>EA</v>
          </cell>
        </row>
        <row r="7159">
          <cell r="A7159" t="str">
            <v>9489-0123-T</v>
          </cell>
          <cell r="B7159" t="str">
            <v>LIGHT INDIC, LAMP TRUCKLI M626/01/04 LED</v>
          </cell>
          <cell r="D7159" t="str">
            <v>EA</v>
          </cell>
        </row>
        <row r="7160">
          <cell r="A7160" t="str">
            <v>9489-0124-001-T</v>
          </cell>
          <cell r="B7160" t="str">
            <v>LIGHT MARKER LAMPS TRUCKL TL/18011C LED</v>
          </cell>
          <cell r="D7160" t="str">
            <v>EA</v>
          </cell>
        </row>
        <row r="7161">
          <cell r="A7161" t="str">
            <v>9489-0124-002-T</v>
          </cell>
          <cell r="B7161" t="str">
            <v>LIGHT MARKER LAMPS TRUCKL TL/18011Y LED</v>
          </cell>
          <cell r="D7161" t="str">
            <v>EA</v>
          </cell>
        </row>
        <row r="7162">
          <cell r="A7162" t="str">
            <v>9489-0125-T</v>
          </cell>
          <cell r="B7162" t="str">
            <v>LIGHT LICENSE LAMP TRUCKLI TL/15042 LED</v>
          </cell>
          <cell r="D7162" t="str">
            <v>EA</v>
          </cell>
        </row>
        <row r="7163">
          <cell r="A7163" t="str">
            <v>9489-0127-T</v>
          </cell>
          <cell r="B7163" t="str">
            <v>LIGHT MARKER LAMPS TRUCKLITE M22/03/01</v>
          </cell>
          <cell r="D7163" t="str">
            <v>EA</v>
          </cell>
        </row>
        <row r="7164">
          <cell r="A7164" t="str">
            <v>9489-0128-T</v>
          </cell>
          <cell r="B7164" t="str">
            <v>LIGHT REAR LAMPS TRUCKLITE M313LED/02/06</v>
          </cell>
          <cell r="D7164" t="str">
            <v>EA</v>
          </cell>
        </row>
        <row r="7165">
          <cell r="A7165" t="str">
            <v>093-1549-011</v>
          </cell>
          <cell r="B7165" t="str">
            <v>BUSHING TORQUE ARM# T.5494</v>
          </cell>
          <cell r="D7165" t="str">
            <v>EA</v>
          </cell>
        </row>
        <row r="7166">
          <cell r="A7166" t="str">
            <v>111-9106-001</v>
          </cell>
          <cell r="B7166" t="str">
            <v>EQUALIZER REYCO SUSPENSION</v>
          </cell>
          <cell r="D7166" t="str">
            <v>EA</v>
          </cell>
        </row>
        <row r="7167">
          <cell r="A7167" t="str">
            <v>211-3321-010</v>
          </cell>
          <cell r="B7167" t="str">
            <v>EQUALIZER BUSHING # T5524</v>
          </cell>
          <cell r="D7167" t="str">
            <v>EA</v>
          </cell>
        </row>
        <row r="7168">
          <cell r="A7168" t="str">
            <v>900-0235-001-T</v>
          </cell>
          <cell r="B7168" t="str">
            <v>EXPENSE FOR PRESSURE TEST (N2)</v>
          </cell>
          <cell r="D7168" t="str">
            <v>EA</v>
          </cell>
        </row>
        <row r="7169">
          <cell r="A7169" t="str">
            <v>FAC0533</v>
          </cell>
          <cell r="B7169" t="str">
            <v>GREASE#3 UN-72 NON-MELT MOLY BENTONE</v>
          </cell>
          <cell r="D7169" t="str">
            <v>PA</v>
          </cell>
        </row>
        <row r="7170">
          <cell r="A7170" t="str">
            <v>FAC0430</v>
          </cell>
          <cell r="B7170" t="str">
            <v>41-AF FILTER CARTRIDGE FOR MODEL A,P2,P6</v>
          </cell>
          <cell r="D7170" t="str">
            <v>EA</v>
          </cell>
        </row>
        <row r="7171">
          <cell r="A7171" t="str">
            <v>9561-0002-T</v>
          </cell>
          <cell r="B7171" t="str">
            <v>NOZZLE EPOXY MIXING 3M#9171</v>
          </cell>
          <cell r="D7171" t="str">
            <v>EA</v>
          </cell>
        </row>
        <row r="7172">
          <cell r="A7172" t="str">
            <v>9726-0027-T</v>
          </cell>
          <cell r="B7172" t="str">
            <v>EPOXY 3M SCOTCH-WELD DP-810</v>
          </cell>
          <cell r="D7172" t="str">
            <v>EA</v>
          </cell>
        </row>
        <row r="7173">
          <cell r="A7173" t="str">
            <v>900-0218-T</v>
          </cell>
          <cell r="B7173" t="str">
            <v>COMPOUND - POLISHING NU-SHINE-G6 (RED)</v>
          </cell>
          <cell r="D7173" t="str">
            <v>LB</v>
          </cell>
        </row>
        <row r="7174">
          <cell r="A7174" t="str">
            <v>900-0219-T</v>
          </cell>
          <cell r="B7174" t="str">
            <v>COMPOUND - POLISHING NU-SHINE-IIS(WHITE)</v>
          </cell>
          <cell r="D7174" t="str">
            <v>LB</v>
          </cell>
        </row>
        <row r="7175">
          <cell r="A7175" t="str">
            <v>FAC0588</v>
          </cell>
          <cell r="B7175" t="str">
            <v>COMPOUND - POLISHING NU-SHINE-IIS</v>
          </cell>
          <cell r="D7175" t="str">
            <v>LB</v>
          </cell>
        </row>
        <row r="7176">
          <cell r="A7176" t="str">
            <v>FAC0589</v>
          </cell>
          <cell r="B7176" t="str">
            <v>COMPOUND - POLISHING NU-SHINE-G6</v>
          </cell>
          <cell r="D7176" t="str">
            <v>LB</v>
          </cell>
        </row>
        <row r="7177">
          <cell r="A7177" t="str">
            <v>9561-0007-T</v>
          </cell>
          <cell r="B7177" t="str">
            <v>NOZZLE PRODUCT OPW 7H 1" AUTO SHUT-OFF</v>
          </cell>
          <cell r="D7177" t="str">
            <v>EA</v>
          </cell>
        </row>
        <row r="7178">
          <cell r="A7178" t="str">
            <v>9726-0117-T</v>
          </cell>
          <cell r="B7178" t="str">
            <v>O-Ring – Head (FKM) #701914 (Viton)</v>
          </cell>
          <cell r="D7178" t="str">
            <v>EA</v>
          </cell>
        </row>
        <row r="7179">
          <cell r="A7179" t="str">
            <v>9267-0008-001-T</v>
          </cell>
          <cell r="B7179" t="str">
            <v>EXTRUSION ANG AL10.655x3"HEAV.LEG 6260MM</v>
          </cell>
          <cell r="D7179" t="str">
            <v>ME</v>
          </cell>
        </row>
        <row r="7180">
          <cell r="A7180" t="str">
            <v>9267-0008-T</v>
          </cell>
          <cell r="B7180" t="str">
            <v>EXTRUSION ANG AL10.655x3" HEAVY LEG 7.6M</v>
          </cell>
          <cell r="D7180" t="str">
            <v>ME</v>
          </cell>
        </row>
        <row r="7181">
          <cell r="A7181" t="str">
            <v>9267-0018-001-T</v>
          </cell>
          <cell r="B7181" t="str">
            <v>EXTRU. ANG AL 76x270 MEDIUM DUTY 12.5 M</v>
          </cell>
          <cell r="D7181" t="str">
            <v>ME</v>
          </cell>
        </row>
        <row r="7182">
          <cell r="A7182" t="str">
            <v>9267-0018-002-T</v>
          </cell>
          <cell r="B7182" t="str">
            <v>EXTRU. ANG AL 76x270 MEDIUM DUTY 7.6 M</v>
          </cell>
          <cell r="D7182" t="str">
            <v>ME</v>
          </cell>
        </row>
        <row r="7183">
          <cell r="A7183" t="str">
            <v>9267-0018-003-T</v>
          </cell>
          <cell r="B7183" t="str">
            <v>EXTRU. ANG AL 76x165 MEDIUM DUTY 12.5M</v>
          </cell>
          <cell r="D7183" t="str">
            <v>ME</v>
          </cell>
        </row>
        <row r="7184">
          <cell r="A7184" t="str">
            <v>9267-0018-004-T</v>
          </cell>
          <cell r="B7184" t="str">
            <v>EXTRU. ANG AL 76x165 MEDIUM DUTY 12325MM</v>
          </cell>
          <cell r="D7184" t="str">
            <v>ME</v>
          </cell>
        </row>
        <row r="7185">
          <cell r="A7185" t="str">
            <v>9267-0018-005-T</v>
          </cell>
          <cell r="B7185" t="str">
            <v>EXTRU. ANG AL 76x165 MEDIUM DUTY 5200MM</v>
          </cell>
          <cell r="D7185" t="str">
            <v>ME</v>
          </cell>
        </row>
        <row r="7186">
          <cell r="A7186" t="str">
            <v>9267-0018-006-T</v>
          </cell>
          <cell r="B7186" t="str">
            <v>EXTRU. ANG AL 76x165 MEDIUM DUTY 12065MM</v>
          </cell>
          <cell r="D7186" t="str">
            <v>ME</v>
          </cell>
        </row>
        <row r="7187">
          <cell r="A7187" t="str">
            <v>9267-0035-T</v>
          </cell>
          <cell r="B7187" t="str">
            <v>EXTRUSION CHANNEL AL10.655x366"HEAVY LEG</v>
          </cell>
          <cell r="D7187" t="str">
            <v>EA</v>
          </cell>
        </row>
        <row r="7188">
          <cell r="A7188" t="str">
            <v>9497-0001-T</v>
          </cell>
          <cell r="B7188" t="str">
            <v>L-MEMBER EXTR 300x152x13 AL 6061-T6 9.5m</v>
          </cell>
          <cell r="D7188" t="str">
            <v>ME</v>
          </cell>
        </row>
        <row r="7189">
          <cell r="A7189" t="str">
            <v>RAJ-0113</v>
          </cell>
          <cell r="B7189" t="str">
            <v>6.44"x3"x.375"x12.50 M ALUM ANG 6061-T6</v>
          </cell>
          <cell r="D7189" t="str">
            <v>ME</v>
          </cell>
        </row>
        <row r="7190">
          <cell r="A7190" t="str">
            <v>031-0193-001-T</v>
          </cell>
          <cell r="B7190" t="str">
            <v>VALVE CONTROL EMER.V(ALFONS HARR-1CPT)</v>
          </cell>
          <cell r="D7190" t="str">
            <v>EA</v>
          </cell>
        </row>
        <row r="7191">
          <cell r="A7191" t="str">
            <v>031-0193-002-T</v>
          </cell>
          <cell r="B7191" t="str">
            <v>VALVE CONTROL EMER.V(ALFONS HARR-2CPT)</v>
          </cell>
          <cell r="D7191" t="str">
            <v>EA</v>
          </cell>
        </row>
        <row r="7192">
          <cell r="A7192" t="str">
            <v>031-0193-003-T</v>
          </cell>
          <cell r="B7192" t="str">
            <v>VALVE CONTROL EMER.V (ALFONS HARR-3CPT)</v>
          </cell>
          <cell r="D7192" t="str">
            <v>EA</v>
          </cell>
        </row>
        <row r="7193">
          <cell r="A7193" t="str">
            <v>031-0193-004-T</v>
          </cell>
          <cell r="B7193" t="str">
            <v>VALVE CONTROL EMER.V (ALFONS HARR-4CPT)</v>
          </cell>
          <cell r="D7193" t="str">
            <v>EA</v>
          </cell>
        </row>
        <row r="7194">
          <cell r="A7194" t="str">
            <v>031-0193-005-T</v>
          </cell>
          <cell r="B7194" t="str">
            <v>VALVE CONTROL EMER.V (ALFONS HARR-5CPT)</v>
          </cell>
          <cell r="D7194" t="str">
            <v>EA</v>
          </cell>
        </row>
        <row r="7195">
          <cell r="A7195" t="str">
            <v>031-0193-006-T</v>
          </cell>
          <cell r="B7195" t="str">
            <v>VALVE CONTROL EMER.V (ALFONS HARR-6CPT)</v>
          </cell>
          <cell r="D7195" t="str">
            <v>EA</v>
          </cell>
        </row>
        <row r="7196">
          <cell r="A7196" t="str">
            <v>031-0193-007-T</v>
          </cell>
          <cell r="B7196" t="str">
            <v>VALVE CONTROL EMER.V (ALFONS HARR-7CPT)</v>
          </cell>
          <cell r="D7196" t="str">
            <v>EA</v>
          </cell>
        </row>
        <row r="7197">
          <cell r="A7197" t="str">
            <v>031-0193-008-T</v>
          </cell>
          <cell r="B7197" t="str">
            <v>VALVE CONTROL EMER.V (ALFONS HARR-8CPT)</v>
          </cell>
          <cell r="D7197" t="str">
            <v>EA</v>
          </cell>
        </row>
        <row r="7198">
          <cell r="A7198" t="str">
            <v>217-1405</v>
          </cell>
          <cell r="B7198" t="str">
            <v>DRAIN SUMP BETTS 4" W/SOCKET AND STUDS</v>
          </cell>
          <cell r="D7198" t="str">
            <v>EA</v>
          </cell>
        </row>
        <row r="7199">
          <cell r="A7199" t="str">
            <v>9001-0058-001-T</v>
          </cell>
          <cell r="B7199" t="str">
            <v>ADAP AVIA DIXON 2.5"#DAA300ALFL/W CAP</v>
          </cell>
          <cell r="D7199" t="str">
            <v>EA</v>
          </cell>
        </row>
        <row r="7200">
          <cell r="A7200" t="str">
            <v>9001-0058-T</v>
          </cell>
          <cell r="B7200" t="str">
            <v>ADAP AVIA MANNTEK 2.5"#G361B1401/W CAP</v>
          </cell>
          <cell r="D7200" t="str">
            <v>EA</v>
          </cell>
        </row>
        <row r="7201">
          <cell r="A7201" t="str">
            <v>9001-0065-011-T</v>
          </cell>
          <cell r="B7201" t="str">
            <v>ADAPTER CAMLOCK 6" NPT FEMALE TYPE-A SS</v>
          </cell>
          <cell r="D7201" t="str">
            <v>EA</v>
          </cell>
        </row>
        <row r="7202">
          <cell r="A7202" t="str">
            <v>9001-0075-T</v>
          </cell>
          <cell r="B7202" t="str">
            <v>ADAP,DIXON 3025-DA-AL 3"COUPx2 1/2"ADAPT</v>
          </cell>
          <cell r="D7202" t="str">
            <v>EA</v>
          </cell>
        </row>
        <row r="7203">
          <cell r="A7203" t="str">
            <v>9001-0090-T</v>
          </cell>
          <cell r="B7203" t="str">
            <v>ADAPTER, FLANGED,4" TTMA#T568D1101</v>
          </cell>
          <cell r="D7203" t="str">
            <v>EA</v>
          </cell>
        </row>
        <row r="7204">
          <cell r="A7204" t="str">
            <v>9043-0029-T</v>
          </cell>
          <cell r="B7204" t="str">
            <v>GROUND BOLT DIXON FT450</v>
          </cell>
          <cell r="D7204" t="str">
            <v>EA</v>
          </cell>
        </row>
        <row r="7205">
          <cell r="A7205" t="str">
            <v>9045-0012-T</v>
          </cell>
          <cell r="B7205" t="str">
            <v>J/BOX W/HOLE &amp;THEAD BETT# M47VA-08-0017</v>
          </cell>
          <cell r="D7205" t="str">
            <v>EA</v>
          </cell>
        </row>
        <row r="7206">
          <cell r="A7206" t="str">
            <v>9117-0043-T</v>
          </cell>
          <cell r="B7206" t="str">
            <v>CABLE, DIXON FT401-100 7 CONDUCTOR (M)</v>
          </cell>
          <cell r="D7206" t="str">
            <v>ME</v>
          </cell>
        </row>
        <row r="7207">
          <cell r="A7207" t="str">
            <v>9118-0035-011-T</v>
          </cell>
          <cell r="B7207" t="str">
            <v>CAP DUST CAMLOCK ADAPTOR TYPE-DC 6"SS</v>
          </cell>
          <cell r="D7207" t="str">
            <v>EA</v>
          </cell>
        </row>
        <row r="7208">
          <cell r="A7208" t="str">
            <v>9136-0038-T</v>
          </cell>
          <cell r="B7208" t="str">
            <v>COUPLER MANNTEK 3" #F314B1101B (BSP)</v>
          </cell>
          <cell r="D7208" t="str">
            <v>EA</v>
          </cell>
        </row>
        <row r="7209">
          <cell r="A7209" t="str">
            <v>9142-0020-T</v>
          </cell>
          <cell r="B7209" t="str">
            <v>COUPLING,GROOVED 4"  DIXON C14, SERIES-S</v>
          </cell>
          <cell r="D7209" t="str">
            <v>EA</v>
          </cell>
        </row>
        <row r="7210">
          <cell r="A7210" t="str">
            <v>9261-0034-T</v>
          </cell>
          <cell r="B7210" t="str">
            <v>AUTO WELD FERRULE TL14AM7-R150  1.5"</v>
          </cell>
          <cell r="D7210" t="str">
            <v>EA</v>
          </cell>
        </row>
        <row r="7211">
          <cell r="A7211" t="str">
            <v>9261-0035-T</v>
          </cell>
          <cell r="B7211" t="str">
            <v>90' CLAMP ELBOWS B2CMP-G150 1.5"</v>
          </cell>
          <cell r="D7211" t="str">
            <v>EA</v>
          </cell>
        </row>
        <row r="7212">
          <cell r="A7212" t="str">
            <v>9261-0039-T</v>
          </cell>
          <cell r="B7212" t="str">
            <v>AUTO WELD FERRULE TL14AM7-150PL (SS316L)</v>
          </cell>
          <cell r="D7212" t="str">
            <v>EA</v>
          </cell>
        </row>
        <row r="7213">
          <cell r="A7213" t="str">
            <v>9328-0135-T</v>
          </cell>
          <cell r="B7213" t="str">
            <v>GASKET BUNA CAM FOR  DBC61-200</v>
          </cell>
          <cell r="D7213" t="str">
            <v>EA</v>
          </cell>
        </row>
        <row r="7214">
          <cell r="A7214" t="str">
            <v>9392-0040-T</v>
          </cell>
          <cell r="B7214" t="str">
            <v>HOSE TANSFER #ELAFLEX SFC-TW100 2.7M.</v>
          </cell>
          <cell r="D7214" t="str">
            <v>EA</v>
          </cell>
        </row>
        <row r="7215">
          <cell r="A7215" t="str">
            <v>9463-0003-T</v>
          </cell>
          <cell r="B7215" t="str">
            <v>JOINT RUBBER EXPANSION ELAFLEX#ERV-G LT,</v>
          </cell>
          <cell r="D7215" t="str">
            <v>EA</v>
          </cell>
        </row>
        <row r="7216">
          <cell r="A7216" t="str">
            <v>9577-0047-T</v>
          </cell>
          <cell r="B7216" t="str">
            <v>OBM,ROM, FLOTECH 2 WIRE "FT208LH" 8CPT.</v>
          </cell>
          <cell r="D7216" t="str">
            <v>EA</v>
          </cell>
        </row>
        <row r="7217">
          <cell r="A7217" t="str">
            <v>9728-0038-001-T</v>
          </cell>
          <cell r="B7217" t="str">
            <v>SENSOR PROBE DIXON 5W FT101-12,12" W/HOU</v>
          </cell>
          <cell r="D7217" t="str">
            <v>EA</v>
          </cell>
        </row>
        <row r="7218">
          <cell r="A7218" t="str">
            <v>9728-0038-002-T</v>
          </cell>
          <cell r="B7218" t="str">
            <v>SENSOR PROBE DIXON 5W FT101-18,18"W/HOUS</v>
          </cell>
          <cell r="D7218" t="str">
            <v>EA</v>
          </cell>
        </row>
        <row r="7219">
          <cell r="A7219" t="str">
            <v>9728-0038-003-T</v>
          </cell>
          <cell r="B7219" t="str">
            <v>SENSOR PROBE DIXON 5W FT100-12,12"W/O HO</v>
          </cell>
          <cell r="D7219" t="str">
            <v>EA</v>
          </cell>
        </row>
        <row r="7220">
          <cell r="A7220" t="str">
            <v>9728-0038-T</v>
          </cell>
          <cell r="B7220" t="str">
            <v>SENSOR PROBE DIXON 5W FT100-18,18"W/O HO</v>
          </cell>
          <cell r="D7220" t="str">
            <v>EA</v>
          </cell>
        </row>
        <row r="7221">
          <cell r="A7221" t="str">
            <v>9737-0007-T</v>
          </cell>
          <cell r="B7221" t="str">
            <v>SIGHT GLASS DIXON #5200SFI 4"TTMA 1 3/4"</v>
          </cell>
          <cell r="D7221" t="str">
            <v>EA</v>
          </cell>
        </row>
        <row r="7222">
          <cell r="A7222" t="str">
            <v>9737-0011-T</v>
          </cell>
          <cell r="B7222" t="str">
            <v>SIGHT GLASS KIT API BAYCO#5204K8</v>
          </cell>
          <cell r="D7222" t="str">
            <v>EA</v>
          </cell>
        </row>
        <row r="7223">
          <cell r="A7223" t="str">
            <v>9740-0029-T</v>
          </cell>
          <cell r="B7223" t="str">
            <v>SOCKET OPTIC DIXON FT300 6PIN 3J W/CAP</v>
          </cell>
          <cell r="D7223" t="str">
            <v>EA</v>
          </cell>
        </row>
        <row r="7224">
          <cell r="A7224" t="str">
            <v>9869-0009-T</v>
          </cell>
          <cell r="B7224" t="str">
            <v>SANITARY TRI-CLAMP TEES 1 1/2" SS 316L</v>
          </cell>
          <cell r="D7224" t="str">
            <v>EA</v>
          </cell>
        </row>
        <row r="7225">
          <cell r="A7225" t="str">
            <v>9941-0195-001-T</v>
          </cell>
          <cell r="B7225" t="str">
            <v>VALVE REPAIR KIT ALFONS HAAR MASTER</v>
          </cell>
          <cell r="D7225" t="str">
            <v>EA</v>
          </cell>
        </row>
        <row r="7226">
          <cell r="A7226" t="str">
            <v>9941-0195-002-T</v>
          </cell>
          <cell r="B7226" t="str">
            <v>VALVE REPAIR KIT ALFONS HAAR CPT.</v>
          </cell>
          <cell r="D7226" t="str">
            <v>EA</v>
          </cell>
        </row>
        <row r="7227">
          <cell r="A7227" t="str">
            <v>9941-0195-003-T</v>
          </cell>
          <cell r="B7227" t="str">
            <v>VALVE REPAIR KIT ALFONS HAAR END BLOCK</v>
          </cell>
          <cell r="D7227" t="str">
            <v>EA</v>
          </cell>
        </row>
        <row r="7228">
          <cell r="A7228" t="str">
            <v>9941-0195-T</v>
          </cell>
          <cell r="B7228" t="str">
            <v>Valve repair kit for Alfons haar</v>
          </cell>
          <cell r="D7228" t="str">
            <v>EA</v>
          </cell>
        </row>
        <row r="7229">
          <cell r="A7229" t="str">
            <v>9941-0198-001-T</v>
          </cell>
          <cell r="B7229" t="str">
            <v>VALVE BUTTON DIXON BAYCO 5000AIV</v>
          </cell>
          <cell r="D7229" t="str">
            <v>EA</v>
          </cell>
        </row>
        <row r="7230">
          <cell r="A7230" t="str">
            <v>9941-0198-T</v>
          </cell>
          <cell r="B7230" t="str">
            <v>VALVE BUTTON HD DIXON BAYCO 5000AIHD</v>
          </cell>
          <cell r="D7230" t="str">
            <v>EA</v>
          </cell>
        </row>
        <row r="7231">
          <cell r="A7231" t="str">
            <v>9941-0199-T</v>
          </cell>
          <cell r="B7231" t="str">
            <v>VALVE INTERLOCK DIXON 5000AI Plunger End</v>
          </cell>
          <cell r="D7231" t="str">
            <v>EA</v>
          </cell>
        </row>
        <row r="7232">
          <cell r="A7232" t="str">
            <v>9941-0222-T</v>
          </cell>
          <cell r="B7232" t="str">
            <v>1 1/2" AIR RELIEF VALVE /W 180* ELBOW</v>
          </cell>
          <cell r="D7232" t="str">
            <v>EA</v>
          </cell>
        </row>
        <row r="7233">
          <cell r="A7233" t="str">
            <v>9675-0010-T</v>
          </cell>
          <cell r="B7233" t="str">
            <v>RIM AL 8.25x22.5 10ST 335PCD HT2254 H32</v>
          </cell>
          <cell r="D7233" t="str">
            <v>EA</v>
          </cell>
        </row>
        <row r="7234">
          <cell r="A7234" t="str">
            <v>9966-0017-001-T</v>
          </cell>
          <cell r="B7234" t="str">
            <v>WHEEL ALUM,ALUX , 8.25x22.5,10ST,285,POL</v>
          </cell>
          <cell r="D7234" t="str">
            <v>EA</v>
          </cell>
        </row>
        <row r="7235">
          <cell r="A7235" t="str">
            <v>9966-0017-002-T</v>
          </cell>
          <cell r="B7235" t="str">
            <v>WHEEL ALUM,ALUX , 8.25x22.5,10ST,285,MF</v>
          </cell>
          <cell r="D7235" t="str">
            <v>EA</v>
          </cell>
        </row>
        <row r="7236">
          <cell r="A7236" t="str">
            <v>9966-0018-001-T</v>
          </cell>
          <cell r="B7236" t="str">
            <v>WHEEL ALUM,ALUX , 8.25x22.5,10ST,335,POL</v>
          </cell>
          <cell r="D7236" t="str">
            <v>EA</v>
          </cell>
        </row>
        <row r="7237">
          <cell r="A7237" t="str">
            <v>9966-0018-002-T</v>
          </cell>
          <cell r="B7237" t="str">
            <v>WHEEL AL,ALUX , 8.25x22.5,10ST,335MF H26</v>
          </cell>
          <cell r="D7237" t="str">
            <v>EA</v>
          </cell>
        </row>
        <row r="7238">
          <cell r="A7238" t="str">
            <v>9966-0018-003-T</v>
          </cell>
          <cell r="B7238" t="str">
            <v>WHEEL AL,ALUX , 8.25x22.5,10ST,335MF H26</v>
          </cell>
          <cell r="D7238" t="str">
            <v>EA</v>
          </cell>
        </row>
        <row r="7239">
          <cell r="A7239" t="str">
            <v>FAC1370</v>
          </cell>
          <cell r="B7239" t="str">
            <v>THINNER USEWELLA (10KGS/ EA) #Obsolete</v>
          </cell>
          <cell r="D7239" t="str">
            <v>EA</v>
          </cell>
        </row>
        <row r="7240">
          <cell r="A7240" t="str">
            <v>900-0112-007</v>
          </cell>
          <cell r="B7240" t="str">
            <v>OTHER SERVICE</v>
          </cell>
          <cell r="D7240" t="str">
            <v>JB</v>
          </cell>
        </row>
        <row r="7241">
          <cell r="A7241" t="str">
            <v>112-1177-005-T-LB</v>
          </cell>
          <cell r="B7241" t="str">
            <v>LABOR COST DOOR FOR 800x500x500 TOOL BOX</v>
          </cell>
          <cell r="D7241" t="str">
            <v>EA</v>
          </cell>
        </row>
        <row r="7242">
          <cell r="A7242" t="str">
            <v>112-1177-006-T-LB</v>
          </cell>
          <cell r="B7242" t="str">
            <v>LABOR DOOR W500xH400xD460 TOOL BOX</v>
          </cell>
          <cell r="D7242" t="str">
            <v>EA</v>
          </cell>
        </row>
        <row r="7243">
          <cell r="A7243" t="str">
            <v>151-0292-006-T-LB</v>
          </cell>
          <cell r="B7243" t="str">
            <v>LABOR COST CABINET FOR W800xH500xD500</v>
          </cell>
          <cell r="D7243" t="str">
            <v>EA</v>
          </cell>
        </row>
        <row r="7244">
          <cell r="A7244" t="str">
            <v>151-0292-007-T-LB</v>
          </cell>
          <cell r="B7244" t="str">
            <v>LABOR CABINET W500xH400xD460 TOOL BOX</v>
          </cell>
          <cell r="D7244" t="str">
            <v>EA</v>
          </cell>
        </row>
        <row r="7245">
          <cell r="A7245" t="str">
            <v>300012-LB</v>
          </cell>
          <cell r="B7245" t="str">
            <v>LABOR COST OUTSOURCE (BY PD)</v>
          </cell>
          <cell r="D7245" t="str">
            <v>EA</v>
          </cell>
        </row>
        <row r="7246">
          <cell r="A7246" t="str">
            <v>085-0118-T</v>
          </cell>
          <cell r="B7246" t="str">
            <v>5000 LITRES STAINLESS  PROVER TANK</v>
          </cell>
          <cell r="D7246" t="str">
            <v>EA</v>
          </cell>
        </row>
        <row r="7247">
          <cell r="A7247" t="str">
            <v>010-0187-004-T</v>
          </cell>
          <cell r="B7247" t="str">
            <v>HEAD DISHED SS1,651 OD x 5mmTHK.316L</v>
          </cell>
          <cell r="D7247" t="str">
            <v>EA</v>
          </cell>
        </row>
        <row r="7248">
          <cell r="A7248" t="str">
            <v>010-0187-004-T-LB</v>
          </cell>
          <cell r="B7248" t="str">
            <v>LABOR OF HEAD SS1651ODx5mmTHK.(SD-TYPE)</v>
          </cell>
          <cell r="D7248" t="str">
            <v>EA</v>
          </cell>
        </row>
        <row r="7249">
          <cell r="A7249" t="str">
            <v>010-0187-006-T-LB</v>
          </cell>
          <cell r="B7249" t="str">
            <v>LABOR OF HEAD SS1651ODx5mmTHK.(SD-TYPE)</v>
          </cell>
          <cell r="D7249" t="str">
            <v>EA</v>
          </cell>
        </row>
        <row r="7250">
          <cell r="A7250" t="str">
            <v>010-0290-T</v>
          </cell>
          <cell r="B7250" t="str">
            <v>HEAD DISHED SS 58IN OD X 8mmTHK.</v>
          </cell>
          <cell r="D7250" t="str">
            <v>EA</v>
          </cell>
        </row>
        <row r="7251">
          <cell r="A7251" t="str">
            <v>010-0290-T-LB</v>
          </cell>
          <cell r="B7251" t="str">
            <v>LABOR COST HEAD DISHED SS 58IN OD X 8mmT</v>
          </cell>
          <cell r="D7251" t="str">
            <v>EA</v>
          </cell>
        </row>
        <row r="7252">
          <cell r="A7252" t="str">
            <v>010-0291-T</v>
          </cell>
          <cell r="B7252" t="str">
            <v>SURGE HEAD SS 1457 OD X 6mmTHK. (PH-TYPE</v>
          </cell>
          <cell r="D7252" t="str">
            <v>EA</v>
          </cell>
        </row>
        <row r="7253">
          <cell r="A7253" t="str">
            <v>010-0291-T-LB</v>
          </cell>
          <cell r="B7253" t="str">
            <v>LABOR COST SURGE HEAD SS 1457 OD X 6mmTH</v>
          </cell>
          <cell r="D7253" t="str">
            <v>EA</v>
          </cell>
        </row>
        <row r="7254">
          <cell r="A7254" t="str">
            <v>010-0297-001-T</v>
          </cell>
          <cell r="B7254" t="str">
            <v>HEAD DISHED SS 1829 OD x4mmTHK. 316L</v>
          </cell>
          <cell r="D7254" t="str">
            <v>EA</v>
          </cell>
        </row>
        <row r="7255">
          <cell r="A7255" t="str">
            <v>010-0297-001-T-LB</v>
          </cell>
          <cell r="B7255" t="str">
            <v>LABOR OF HEAD SS 1829 OD x4mmTHK 316L</v>
          </cell>
          <cell r="D7255" t="str">
            <v>EA</v>
          </cell>
        </row>
        <row r="7256">
          <cell r="A7256" t="str">
            <v>010-0297-T</v>
          </cell>
          <cell r="B7256" t="str">
            <v>HEAD DISHED SS304 1,829ODx4mmTHK.SD-TYPE</v>
          </cell>
          <cell r="D7256" t="str">
            <v>EA</v>
          </cell>
        </row>
        <row r="7257">
          <cell r="A7257" t="str">
            <v>010-0439-T-LB</v>
          </cell>
          <cell r="B7257" t="str">
            <v>LABOR COST HEAD DISHED 316L 2102 OD 5mm</v>
          </cell>
          <cell r="D7257" t="str">
            <v>EA</v>
          </cell>
        </row>
        <row r="7258">
          <cell r="A7258" t="str">
            <v>010-0440-T-LB</v>
          </cell>
          <cell r="B7258" t="str">
            <v>LABOR COST HEAD DISHED 304 2092 O.Dx 4mm</v>
          </cell>
          <cell r="D7258" t="str">
            <v>EA</v>
          </cell>
        </row>
        <row r="7259">
          <cell r="A7259" t="str">
            <v>010-0452-T</v>
          </cell>
          <cell r="B7259" t="str">
            <v>HEAD DISHED SS 304 78.8IN OD X 5mmTHK.</v>
          </cell>
          <cell r="D7259" t="str">
            <v>EA</v>
          </cell>
        </row>
        <row r="7260">
          <cell r="A7260" t="str">
            <v>010-0452-T-LB</v>
          </cell>
          <cell r="B7260" t="str">
            <v>LABOR COST HEAD DISHED SS 78.IN OD X4mmT</v>
          </cell>
          <cell r="D7260" t="str">
            <v>EA</v>
          </cell>
        </row>
        <row r="7261">
          <cell r="A7261" t="str">
            <v>010-0453-T</v>
          </cell>
          <cell r="B7261" t="str">
            <v>SURGE HEAD SS 1992 OD X 5mmTHK</v>
          </cell>
          <cell r="D7261" t="str">
            <v>EA</v>
          </cell>
        </row>
        <row r="7262">
          <cell r="A7262" t="str">
            <v>010-0453-T-LB</v>
          </cell>
          <cell r="B7262" t="str">
            <v>LABOR COST SURGE HEAD 1992 OD X4mmT</v>
          </cell>
          <cell r="D7262" t="str">
            <v>EA</v>
          </cell>
        </row>
        <row r="7263">
          <cell r="A7263" t="str">
            <v>010-0467-T</v>
          </cell>
          <cell r="B7263" t="str">
            <v>HEAD, 5/16" ALUM 1040 FOR JET</v>
          </cell>
          <cell r="D7263" t="str">
            <v>EA</v>
          </cell>
        </row>
        <row r="7264">
          <cell r="A7264" t="str">
            <v>010-0467-T-LB</v>
          </cell>
          <cell r="B7264" t="str">
            <v>LABOR COST FOR HEAD, 5/16" ALUM 1040</v>
          </cell>
          <cell r="D7264" t="str">
            <v>EA</v>
          </cell>
        </row>
        <row r="7265">
          <cell r="A7265" t="str">
            <v>010-0485-T-LB</v>
          </cell>
          <cell r="B7265" t="str">
            <v>LABOR COST HEAD DISHED SS 75 IN OD X 6mm</v>
          </cell>
          <cell r="D7265" t="str">
            <v>EA</v>
          </cell>
        </row>
        <row r="7266">
          <cell r="A7266" t="str">
            <v>010-0486-T</v>
          </cell>
          <cell r="B7266" t="str">
            <v>HEAD DISHED SS 80.5 IN OD X 6mmTHK.</v>
          </cell>
          <cell r="D7266" t="str">
            <v>EA</v>
          </cell>
        </row>
        <row r="7267">
          <cell r="A7267" t="str">
            <v>010-0486-T-LB</v>
          </cell>
          <cell r="B7267" t="str">
            <v>LABOR COST HEAD DISHED SS 80.5 IN ODX6mm</v>
          </cell>
          <cell r="D7267" t="str">
            <v>EA</v>
          </cell>
        </row>
        <row r="7268">
          <cell r="A7268" t="str">
            <v>010-0487-T-LB</v>
          </cell>
          <cell r="B7268" t="str">
            <v>LABOR COST SURGE HEAD SS 1895mm OD X 5mm</v>
          </cell>
          <cell r="D7268" t="str">
            <v>EA</v>
          </cell>
        </row>
        <row r="7269">
          <cell r="A7269" t="str">
            <v>010-0488-T</v>
          </cell>
          <cell r="B7269" t="str">
            <v>SURGE HEAD SS 2032mm OD X 5mmTHK.</v>
          </cell>
          <cell r="D7269" t="str">
            <v>EA</v>
          </cell>
        </row>
        <row r="7270">
          <cell r="A7270" t="str">
            <v>010-0488-T-LB</v>
          </cell>
          <cell r="B7270" t="str">
            <v>LABOR COST SURGE HEAD SS 2032mm OD X 5mm</v>
          </cell>
          <cell r="D7270" t="str">
            <v>EA</v>
          </cell>
        </row>
        <row r="7271">
          <cell r="A7271" t="str">
            <v>010-0524-T-LB</v>
          </cell>
          <cell r="B7271" t="str">
            <v>LABOR COST 010-0524-T HEAD DOME COVER</v>
          </cell>
          <cell r="D7271" t="str">
            <v>EA</v>
          </cell>
        </row>
        <row r="7272">
          <cell r="A7272" t="str">
            <v>010-0561-T-LB</v>
          </cell>
          <cell r="B7272" t="str">
            <v>LABOR DISH HEAD Al DIA. 2500 mm O.D.8mm</v>
          </cell>
          <cell r="D7272" t="str">
            <v>EA</v>
          </cell>
        </row>
        <row r="7273">
          <cell r="A7273" t="str">
            <v>026-0204-T</v>
          </cell>
          <cell r="B7273" t="str">
            <v>COLLAR 12" SS304 FLANGE M/H</v>
          </cell>
          <cell r="D7273" t="str">
            <v>EA</v>
          </cell>
        </row>
        <row r="7274">
          <cell r="A7274" t="str">
            <v>040-0169-T</v>
          </cell>
          <cell r="B7274" t="str">
            <v>COLLAR ALUM REDUCER</v>
          </cell>
          <cell r="D7274" t="str">
            <v>EA</v>
          </cell>
        </row>
        <row r="7275">
          <cell r="A7275" t="str">
            <v>040-0170-T</v>
          </cell>
          <cell r="B7275" t="str">
            <v>COLLAR ALUM REDUCER</v>
          </cell>
          <cell r="D7275" t="str">
            <v>EA</v>
          </cell>
        </row>
        <row r="7276">
          <cell r="A7276" t="str">
            <v>074-0346-T-LB</v>
          </cell>
          <cell r="B7276" t="str">
            <v>LABOR COST FLANGE DN500 (DIN 2501 PN16)</v>
          </cell>
          <cell r="D7276" t="str">
            <v>EA</v>
          </cell>
        </row>
        <row r="7277">
          <cell r="A7277" t="str">
            <v>074-0348-002-T-LB</v>
          </cell>
          <cell r="B7277" t="str">
            <v>LABOR COST FLANGE TOP SUITABLE TO DN500</v>
          </cell>
          <cell r="D7277" t="str">
            <v>EA</v>
          </cell>
        </row>
        <row r="7278">
          <cell r="A7278" t="str">
            <v>074-0363-T-LB</v>
          </cell>
          <cell r="B7278" t="str">
            <v>LABOR COST FOR FLANGE DN300 1" THK.</v>
          </cell>
          <cell r="D7278" t="str">
            <v>EA</v>
          </cell>
        </row>
        <row r="7279">
          <cell r="A7279" t="str">
            <v>094-0240-T-LB</v>
          </cell>
          <cell r="B7279" t="str">
            <v>LABOR COST LOWER HOPPER</v>
          </cell>
          <cell r="D7279" t="str">
            <v>EA</v>
          </cell>
        </row>
        <row r="7280">
          <cell r="A7280" t="str">
            <v>111-1038-001-T-LB</v>
          </cell>
          <cell r="B7280" t="str">
            <v>LABOR COST C-CHANNEL 205x75x10mm W/Holes</v>
          </cell>
          <cell r="D7280" t="str">
            <v>EA</v>
          </cell>
        </row>
        <row r="7281">
          <cell r="A7281" t="str">
            <v>111-1038-002-T-LB</v>
          </cell>
          <cell r="B7281" t="str">
            <v>LABOR COST C-CHANNEL 180x75x10mm W/Holes</v>
          </cell>
          <cell r="D7281" t="str">
            <v>EA</v>
          </cell>
        </row>
        <row r="7282">
          <cell r="A7282" t="str">
            <v>134-0849-001-T-LB</v>
          </cell>
          <cell r="B7282" t="str">
            <v>LABOR COST 5th PLATE FOR JOST#KZ1416</v>
          </cell>
          <cell r="D7282" t="str">
            <v>EA</v>
          </cell>
        </row>
        <row r="7283">
          <cell r="A7283" t="str">
            <v>158-0470-T</v>
          </cell>
          <cell r="B7283" t="str">
            <v>PIPE-DISCHARGE 1040 DRYBULK CEMENT</v>
          </cell>
          <cell r="D7283" t="str">
            <v>EA</v>
          </cell>
        </row>
        <row r="7284">
          <cell r="A7284" t="str">
            <v>158-0470-T-LB</v>
          </cell>
          <cell r="B7284" t="str">
            <v>LABOR COST PIPE-DISCHARGE 1040 DB CEMENT</v>
          </cell>
          <cell r="D7284" t="str">
            <v>EA</v>
          </cell>
        </row>
        <row r="7285">
          <cell r="A7285" t="str">
            <v>258-0393-T-LB</v>
          </cell>
          <cell r="B7285" t="str">
            <v>LABOR COST 258-0393-T SPUN CONE AU BULK</v>
          </cell>
          <cell r="D7285" t="str">
            <v>EA</v>
          </cell>
        </row>
        <row r="7286">
          <cell r="A7286" t="str">
            <v>258-6017</v>
          </cell>
          <cell r="B7286" t="str">
            <v>PLENUM LOWER 620TMNT (HTI# 9390-0003)</v>
          </cell>
          <cell r="D7286" t="str">
            <v>EA</v>
          </cell>
        </row>
        <row r="7287">
          <cell r="A7287" t="str">
            <v>710-0103-003-T-LB</v>
          </cell>
          <cell r="B7287" t="str">
            <v>LB CHANNEL SS 4mmx63.5x76.2 SS304 3ME</v>
          </cell>
          <cell r="D7287" t="str">
            <v>EA</v>
          </cell>
        </row>
        <row r="7288">
          <cell r="A7288" t="str">
            <v>9118-0038-003-T-LB</v>
          </cell>
          <cell r="B7288" t="str">
            <v>LABOR COST END CAP SS304 SANITARY  3"O.D</v>
          </cell>
          <cell r="D7288" t="str">
            <v>EA</v>
          </cell>
        </row>
        <row r="7289">
          <cell r="A7289" t="str">
            <v>9118-0038-004-T-LB</v>
          </cell>
          <cell r="B7289" t="str">
            <v>LABOR COST END CAP SS316 SANITARY  3"O.D</v>
          </cell>
          <cell r="D7289" t="str">
            <v>EA</v>
          </cell>
        </row>
        <row r="7290">
          <cell r="A7290" t="str">
            <v>9293-0068-T</v>
          </cell>
          <cell r="B7290" t="str">
            <v>FLANGE SS FOR FLOAT GAUGE DIA 263 MM.</v>
          </cell>
          <cell r="D7290" t="str">
            <v>EA</v>
          </cell>
        </row>
        <row r="7291">
          <cell r="A7291" t="str">
            <v>FAC0041</v>
          </cell>
          <cell r="B7291" t="str">
            <v>WASH DETERGENT "CLEAN-PRO" 25 KGS.</v>
          </cell>
          <cell r="D7291" t="str">
            <v>EA</v>
          </cell>
        </row>
        <row r="7292">
          <cell r="A7292" t="str">
            <v>047-2127-003</v>
          </cell>
          <cell r="B7292" t="str">
            <v>5/8 HUCK BOLT 0.75-1GP (C50LR-BR20-12GA)</v>
          </cell>
          <cell r="D7292" t="str">
            <v>EA</v>
          </cell>
        </row>
        <row r="7293">
          <cell r="A7293" t="str">
            <v>047-2127-004</v>
          </cell>
          <cell r="B7293" t="str">
            <v>5/8 HUCK BOLT 1.75-2GP (C50LR-BR20-28GA)</v>
          </cell>
          <cell r="D7293" t="str">
            <v>EA</v>
          </cell>
        </row>
        <row r="7294">
          <cell r="A7294" t="str">
            <v>047-2127-010</v>
          </cell>
          <cell r="B7294" t="str">
            <v>5/8 HUCK BOLT COLLAR (3LC-2R20G)</v>
          </cell>
          <cell r="D7294" t="str">
            <v>EA</v>
          </cell>
        </row>
        <row r="7295">
          <cell r="A7295" t="str">
            <v>047-2127-011</v>
          </cell>
          <cell r="B7295" t="str">
            <v>1/2 HUCK BOLT COLLAR (3LC-2R16G)</v>
          </cell>
          <cell r="D7295" t="str">
            <v>EA</v>
          </cell>
        </row>
        <row r="7296">
          <cell r="A7296" t="str">
            <v>047-2127-013</v>
          </cell>
          <cell r="B7296" t="str">
            <v>5/8 HUCK BOLT 1-1.25GP (C50LR-BR20-16GA)</v>
          </cell>
          <cell r="D7296" t="str">
            <v>EA</v>
          </cell>
        </row>
        <row r="7297">
          <cell r="A7297" t="str">
            <v>9043-0018-075-T</v>
          </cell>
          <cell r="B7297" t="str">
            <v>BOLT M16-2.0x75 DIN 931 Class 10.9 Zinc</v>
          </cell>
          <cell r="D7297" t="str">
            <v>EA</v>
          </cell>
        </row>
        <row r="7298">
          <cell r="A7298" t="str">
            <v>9043-0018-085-T</v>
          </cell>
          <cell r="B7298" t="str">
            <v>BOLT M16-2.0x85 DIN 931 Class 10.9 Zinc</v>
          </cell>
          <cell r="D7298" t="str">
            <v>EA</v>
          </cell>
        </row>
        <row r="7299">
          <cell r="A7299" t="str">
            <v>9043-0018-110-T</v>
          </cell>
          <cell r="B7299" t="str">
            <v>BOLT M16-2.0x110 DIN 931 Class 10.9 Zinc</v>
          </cell>
          <cell r="D7299" t="str">
            <v>EA</v>
          </cell>
        </row>
        <row r="7300">
          <cell r="A7300" t="str">
            <v>9562-0014-T</v>
          </cell>
          <cell r="B7300" t="str">
            <v>M16x2.0 DIN 980 Class 10 Zinc Lock Nut</v>
          </cell>
          <cell r="D7300" t="str">
            <v>EA</v>
          </cell>
        </row>
        <row r="7301">
          <cell r="A7301" t="str">
            <v>9562-0060-T</v>
          </cell>
          <cell r="B7301" t="str">
            <v>M14x2.0 DIN 980 Class 10 Zinc Lock Nut</v>
          </cell>
          <cell r="D7301" t="str">
            <v>EA</v>
          </cell>
        </row>
        <row r="7302">
          <cell r="A7302" t="str">
            <v>FST-0204</v>
          </cell>
          <cell r="B7302" t="str">
            <v>M10-1.5 HH Bolt X 20 Lg. SS</v>
          </cell>
          <cell r="D7302" t="str">
            <v>EA</v>
          </cell>
        </row>
        <row r="7303">
          <cell r="A7303" t="str">
            <v>FST-0545</v>
          </cell>
          <cell r="B7303" t="str">
            <v>M6-1.00 HH Bolt x 60 Lg. SS [เกลียวตลอด]</v>
          </cell>
          <cell r="D7303" t="str">
            <v>EA</v>
          </cell>
        </row>
        <row r="7304">
          <cell r="A7304" t="str">
            <v>9944-0004</v>
          </cell>
          <cell r="B7304" t="str">
            <v>VIBRATOR,PNEU,VIBCO VS250</v>
          </cell>
          <cell r="D7304" t="str">
            <v>EA</v>
          </cell>
        </row>
        <row r="7305">
          <cell r="A7305" t="str">
            <v>FAL0004</v>
          </cell>
          <cell r="B7305" t="str">
            <v>Square tube 25x25x6M,t=2.3</v>
          </cell>
          <cell r="D7305" t="str">
            <v>EA</v>
          </cell>
        </row>
        <row r="7306">
          <cell r="A7306" t="str">
            <v>RAA-0334</v>
          </cell>
          <cell r="B7306" t="str">
            <v>4.5mm x4' x8' ALUMINUM CHECKERED PLATE</v>
          </cell>
          <cell r="D7306" t="str">
            <v>EA</v>
          </cell>
        </row>
        <row r="7307">
          <cell r="A7307" t="str">
            <v>RAE-0101</v>
          </cell>
          <cell r="B7307" t="str">
            <v>5/8" RD BAR X 6M, AL 6063-T4</v>
          </cell>
          <cell r="D7307" t="str">
            <v>ME</v>
          </cell>
        </row>
        <row r="7308">
          <cell r="A7308" t="str">
            <v>RAJ-0104</v>
          </cell>
          <cell r="B7308" t="str">
            <v>4" X 4" X 1/4" AL ANG 6063-T5 X 6M</v>
          </cell>
          <cell r="D7308" t="str">
            <v>ME</v>
          </cell>
        </row>
        <row r="7309">
          <cell r="A7309" t="str">
            <v>RSA-0119</v>
          </cell>
          <cell r="B7309" t="str">
            <v>2mm X 1220mm X 2440mm HRS</v>
          </cell>
          <cell r="D7309" t="str">
            <v>EA</v>
          </cell>
        </row>
        <row r="7310">
          <cell r="A7310" t="str">
            <v>RSA-0145</v>
          </cell>
          <cell r="B7310" t="str">
            <v>4mm X 48.00 X 96.00 HRS</v>
          </cell>
          <cell r="D7310" t="str">
            <v>EA</v>
          </cell>
        </row>
        <row r="7311">
          <cell r="A7311" t="str">
            <v>RSA-0161</v>
          </cell>
          <cell r="B7311" t="str">
            <v>9mm X 1220 X 2440 SS400</v>
          </cell>
          <cell r="D7311" t="str">
            <v>EA</v>
          </cell>
        </row>
        <row r="7312">
          <cell r="A7312" t="str">
            <v>RSA-0202</v>
          </cell>
          <cell r="B7312" t="str">
            <v>4.5mm x 1524 x 3048 HRS (SS400)</v>
          </cell>
          <cell r="D7312" t="str">
            <v>EA</v>
          </cell>
        </row>
        <row r="7313">
          <cell r="A7313" t="str">
            <v>RSA-0205</v>
          </cell>
          <cell r="B7313" t="str">
            <v>3mm X 1524 x 3048 HRS</v>
          </cell>
          <cell r="D7313" t="str">
            <v>EA</v>
          </cell>
        </row>
        <row r="7314">
          <cell r="A7314" t="str">
            <v>RSA-0284</v>
          </cell>
          <cell r="B7314" t="str">
            <v>PERFORATE SS304 1mmx4'x8' W/3mm DIA.HOLE</v>
          </cell>
          <cell r="D7314" t="str">
            <v>EA</v>
          </cell>
        </row>
        <row r="7315">
          <cell r="A7315" t="str">
            <v>RSA-0516</v>
          </cell>
          <cell r="B7315" t="str">
            <v>3mm x4’x8’ STEEL SS400</v>
          </cell>
          <cell r="D7315" t="str">
            <v>EA</v>
          </cell>
        </row>
        <row r="7316">
          <cell r="A7316" t="str">
            <v>RSA-0523</v>
          </cell>
          <cell r="B7316" t="str">
            <v>PERFORATE SS304 1mmx4'x8' W/1mm DIA.HOLE</v>
          </cell>
          <cell r="D7316" t="str">
            <v>EA</v>
          </cell>
        </row>
        <row r="7317">
          <cell r="A7317" t="str">
            <v>RSC-0117</v>
          </cell>
          <cell r="B7317" t="str">
            <v>BRASS  FLAT BAR, 2" X 1/4" X 3M</v>
          </cell>
          <cell r="D7317" t="str">
            <v>ME</v>
          </cell>
        </row>
        <row r="7318">
          <cell r="A7318" t="str">
            <v>RSE-0107</v>
          </cell>
          <cell r="B7318" t="str">
            <v>16mm RD BAR, SS T304 X 6M</v>
          </cell>
          <cell r="D7318" t="str">
            <v>ME</v>
          </cell>
        </row>
        <row r="7319">
          <cell r="A7319" t="str">
            <v>RSE-0118</v>
          </cell>
          <cell r="B7319" t="str">
            <v>1/4" ROUND BAR, HRS 4ME</v>
          </cell>
          <cell r="D7319" t="str">
            <v>ME</v>
          </cell>
        </row>
        <row r="7320">
          <cell r="A7320" t="str">
            <v>RSF-0110</v>
          </cell>
          <cell r="B7320" t="str">
            <v>3" Sch 40 (OD 88.9).x6 M Blk PIPE,</v>
          </cell>
          <cell r="D7320" t="str">
            <v>ME</v>
          </cell>
        </row>
        <row r="7321">
          <cell r="A7321" t="str">
            <v>RSF-0111</v>
          </cell>
          <cell r="B7321" t="str">
            <v>2"SCH40 Blk PIPE 6M</v>
          </cell>
          <cell r="D7321" t="str">
            <v>ME</v>
          </cell>
        </row>
        <row r="7322">
          <cell r="A7322" t="str">
            <v>RSF-0125</v>
          </cell>
          <cell r="B7322" t="str">
            <v>4"SCH 40 STAINLESS 304 STEEL PIPE x6ME</v>
          </cell>
          <cell r="D7322" t="str">
            <v>ME</v>
          </cell>
        </row>
        <row r="7323">
          <cell r="A7323" t="str">
            <v>RSF-0146</v>
          </cell>
          <cell r="B7323" t="str">
            <v>6" SCH 40  STAINLESS 304  PIPE x6ME</v>
          </cell>
          <cell r="D7323" t="str">
            <v>ME</v>
          </cell>
        </row>
        <row r="7324">
          <cell r="A7324" t="str">
            <v>RSF-0174</v>
          </cell>
          <cell r="B7324" t="str">
            <v>6" SCH 10  STAINLESS 304  PIPE x6ME</v>
          </cell>
          <cell r="D7324" t="str">
            <v>EA</v>
          </cell>
        </row>
        <row r="7325">
          <cell r="A7325" t="str">
            <v>RSH-0119</v>
          </cell>
          <cell r="B7325" t="str">
            <v>TUBING SQUARE 4"x2"x5 mm WALL x 6M  HRS</v>
          </cell>
          <cell r="D7325" t="str">
            <v>EA</v>
          </cell>
        </row>
        <row r="7326">
          <cell r="A7326" t="str">
            <v>RSH-0131</v>
          </cell>
          <cell r="B7326" t="str">
            <v>6"X3"X6MM THICKNESS RECTAN TUBE</v>
          </cell>
          <cell r="D7326" t="str">
            <v>ME</v>
          </cell>
        </row>
        <row r="7327">
          <cell r="A7327" t="str">
            <v>RSH-0139</v>
          </cell>
          <cell r="B7327" t="str">
            <v>150X100X6mm TUBE RECTANGULAR STKR 400</v>
          </cell>
          <cell r="D7327" t="str">
            <v>ME</v>
          </cell>
        </row>
        <row r="7328">
          <cell r="A7328" t="str">
            <v>RSJ-0112</v>
          </cell>
          <cell r="B7328" t="str">
            <v>2.5" X 2.5" X 1/4" ANGLE,SS T304 X 6M</v>
          </cell>
          <cell r="D7328" t="str">
            <v>ME</v>
          </cell>
        </row>
        <row r="7329">
          <cell r="A7329" t="str">
            <v>9740-0033-T</v>
          </cell>
          <cell r="B7329" t="str">
            <v>SOCKET BBM CONNECTOR "B1" P/N 978310</v>
          </cell>
          <cell r="D7329" t="str">
            <v>EA</v>
          </cell>
        </row>
        <row r="7330">
          <cell r="A7330" t="str">
            <v>9868-0007-T</v>
          </cell>
          <cell r="B7330" t="str">
            <v>FUEL TANK 200L KIT (172009Z00C) UD</v>
          </cell>
          <cell r="D7330" t="str">
            <v>EA</v>
          </cell>
        </row>
        <row r="7331">
          <cell r="A7331" t="str">
            <v>054-0275-001-T</v>
          </cell>
          <cell r="B7331" t="str">
            <v>MALE PUSH-IN COUPLING, M26x1.5 ,18x2TUBE</v>
          </cell>
          <cell r="D7331" t="str">
            <v>EA</v>
          </cell>
        </row>
        <row r="7332">
          <cell r="A7332" t="str">
            <v>054-0275-002-T</v>
          </cell>
          <cell r="B7332" t="str">
            <v>Male Push-In Coupling, M16 x 1.5 ,10x1T</v>
          </cell>
          <cell r="D7332" t="str">
            <v>EA</v>
          </cell>
        </row>
        <row r="7333">
          <cell r="A7333" t="str">
            <v>054-0276-001-T</v>
          </cell>
          <cell r="B7333" t="str">
            <v>NYLON TUBE18x2 BLACK DIN74324 PA12-PHL</v>
          </cell>
          <cell r="D7333" t="str">
            <v>ME</v>
          </cell>
        </row>
        <row r="7334">
          <cell r="A7334" t="str">
            <v>054-0276-003-T</v>
          </cell>
          <cell r="B7334" t="str">
            <v>NYLON TUBE18x2 BLACK DIN74324 PA12-PHL</v>
          </cell>
          <cell r="D7334" t="str">
            <v>ME</v>
          </cell>
        </row>
        <row r="7335">
          <cell r="A7335" t="str">
            <v>253-0111-004-T</v>
          </cell>
          <cell r="B7335" t="str">
            <v>SENSOR EXTENSION CABLE #449-712-051-0</v>
          </cell>
          <cell r="D7335" t="str">
            <v>EA</v>
          </cell>
        </row>
        <row r="7336">
          <cell r="A7336" t="str">
            <v>257-0129-T</v>
          </cell>
          <cell r="B7336" t="str">
            <v>BRAKE KIT ABS WABCO 4S/2M W/ PREV</v>
          </cell>
          <cell r="D7336" t="str">
            <v>EA</v>
          </cell>
        </row>
        <row r="7337">
          <cell r="A7337" t="str">
            <v>257-0133-002-T</v>
          </cell>
          <cell r="B7337" t="str">
            <v>RELAY VALVE 24V, ABS # 472 195 031 0</v>
          </cell>
          <cell r="D7337" t="str">
            <v>EA</v>
          </cell>
        </row>
        <row r="7338">
          <cell r="A7338" t="str">
            <v>257-0133-009-T</v>
          </cell>
          <cell r="B7338" t="str">
            <v>INDUCTIVE SENSOR WITH SOCKET#4410328090</v>
          </cell>
          <cell r="D7338" t="str">
            <v>EA</v>
          </cell>
        </row>
        <row r="7339">
          <cell r="A7339" t="str">
            <v>257-0133-016-T</v>
          </cell>
          <cell r="B7339" t="str">
            <v>SENSOR EXTENSION CABLE, 3M#449 712 030 0</v>
          </cell>
          <cell r="D7339" t="str">
            <v>EA</v>
          </cell>
        </row>
        <row r="7340">
          <cell r="A7340" t="str">
            <v>257-0133-021-T</v>
          </cell>
          <cell r="B7340" t="str">
            <v>SENSOR EXTENSION CABLE 9M#449 712 090 0</v>
          </cell>
          <cell r="D7340" t="str">
            <v>EA</v>
          </cell>
        </row>
        <row r="7341">
          <cell r="A7341" t="str">
            <v>257-0134-001-T</v>
          </cell>
          <cell r="B7341" t="str">
            <v>FILTER AIR LINE WABCO#432 500 020 0</v>
          </cell>
          <cell r="D7341" t="str">
            <v>EA</v>
          </cell>
        </row>
        <row r="7342">
          <cell r="A7342" t="str">
            <v>257-0134-003-T</v>
          </cell>
          <cell r="B7342" t="str">
            <v>EBS RELAY VALVE #480 207 001 0</v>
          </cell>
          <cell r="D7342" t="str">
            <v>EA</v>
          </cell>
        </row>
        <row r="7343">
          <cell r="A7343" t="str">
            <v>257-0134-004-T</v>
          </cell>
          <cell r="B7343" t="str">
            <v>RELAY 6- VALVE  WABCO # 472 195 031 0</v>
          </cell>
          <cell r="D7343" t="str">
            <v>EA</v>
          </cell>
        </row>
        <row r="7344">
          <cell r="A7344" t="str">
            <v>257-0141-T</v>
          </cell>
          <cell r="B7344" t="str">
            <v>EBS BRAKE SYSTEM COMPONENTS 4S/3M</v>
          </cell>
          <cell r="D7344" t="str">
            <v>EA</v>
          </cell>
        </row>
        <row r="7345">
          <cell r="A7345" t="str">
            <v>257-0149-002-T</v>
          </cell>
          <cell r="B7345" t="str">
            <v>POWER CABLE ISO7638 FM #449 133 120 0</v>
          </cell>
          <cell r="D7345" t="str">
            <v>EA</v>
          </cell>
        </row>
        <row r="7346">
          <cell r="A7346" t="str">
            <v>257-0149-003-T</v>
          </cell>
          <cell r="B7346" t="str">
            <v>POWER CABLE IS07638+1185# 449 384 323 0</v>
          </cell>
          <cell r="D7346" t="str">
            <v>EA</v>
          </cell>
        </row>
        <row r="7347">
          <cell r="A7347" t="str">
            <v>257-0149-004-T</v>
          </cell>
          <cell r="B7347" t="str">
            <v>Diagnostic Extension Cable#449 615 030 0</v>
          </cell>
          <cell r="D7347" t="str">
            <v>EA</v>
          </cell>
        </row>
        <row r="7348">
          <cell r="A7348" t="str">
            <v>257-0149-013-T</v>
          </cell>
          <cell r="B7348" t="str">
            <v>Diagno+#3Modulator ext. 8m/5m#4496162350</v>
          </cell>
          <cell r="D7348" t="str">
            <v>EA</v>
          </cell>
        </row>
        <row r="7349">
          <cell r="A7349" t="str">
            <v>257-0149-014-T</v>
          </cell>
          <cell r="B7349" t="str">
            <v>POWER CABLE IS01185 [24N]# 449 349 040 0</v>
          </cell>
          <cell r="D7349" t="str">
            <v>EA</v>
          </cell>
        </row>
        <row r="7350">
          <cell r="A7350" t="str">
            <v>257-0149-015-T</v>
          </cell>
          <cell r="B7350" t="str">
            <v>POWER CABLE IS01185 [24N]#449 349 100 0</v>
          </cell>
          <cell r="D7350" t="str">
            <v>EA</v>
          </cell>
        </row>
        <row r="7351">
          <cell r="A7351" t="str">
            <v>257-0154-T</v>
          </cell>
          <cell r="B7351" t="str">
            <v>EBS WABCO 4S/2M KIT</v>
          </cell>
          <cell r="D7351" t="str">
            <v>EA</v>
          </cell>
        </row>
        <row r="7352">
          <cell r="A7352" t="str">
            <v>9000-0006-T</v>
          </cell>
          <cell r="B7352" t="str">
            <v>WABCO ABS 4S/2M TRA, VCS II PREMIUM KIT</v>
          </cell>
          <cell r="D7352" t="str">
            <v>EA</v>
          </cell>
        </row>
        <row r="7353">
          <cell r="A7353" t="str">
            <v>9047-0030-T</v>
          </cell>
          <cell r="B7353" t="str">
            <v>EBS TRAILER MODUL, WABCO 480 102 014 0</v>
          </cell>
          <cell r="D7353" t="str">
            <v>EA</v>
          </cell>
        </row>
        <row r="7354">
          <cell r="A7354" t="str">
            <v>9047-0042-T</v>
          </cell>
          <cell r="B7354" t="str">
            <v>BRAKE INDICATOR LAMP WABCO 4461055372</v>
          </cell>
          <cell r="D7354" t="str">
            <v>EA</v>
          </cell>
        </row>
        <row r="7355">
          <cell r="A7355" t="str">
            <v>9047-0052-001-T</v>
          </cell>
          <cell r="B7355" t="str">
            <v>BRAKE KIT TEBS-E2 WABCO 4S/2M W/ECAS</v>
          </cell>
          <cell r="D7355" t="str">
            <v>EA</v>
          </cell>
        </row>
        <row r="7356">
          <cell r="A7356" t="str">
            <v>9047-0052-T</v>
          </cell>
          <cell r="B7356" t="str">
            <v>BRAKE KIT TEBS-E2 WABCO 4S/3M W/ECAS</v>
          </cell>
          <cell r="D7356" t="str">
            <v>EA</v>
          </cell>
        </row>
        <row r="7357">
          <cell r="A7357" t="str">
            <v>9047-0054-T</v>
          </cell>
          <cell r="B7357" t="str">
            <v>BRAKE,VARIO COMP,ABS WABCO 400 500 083 0</v>
          </cell>
          <cell r="D7357" t="str">
            <v>EA</v>
          </cell>
        </row>
        <row r="7358">
          <cell r="A7358" t="str">
            <v>9047-0069-001-T</v>
          </cell>
          <cell r="B7358" t="str">
            <v>BRAKE KIT WABCO TEBS-E 2S/2M W/O PEM&amp;FIT</v>
          </cell>
          <cell r="D7358" t="str">
            <v>EA</v>
          </cell>
        </row>
        <row r="7359">
          <cell r="A7359" t="str">
            <v>9047-0069-002-T</v>
          </cell>
          <cell r="B7359" t="str">
            <v>BRAKE KIT WABCO TEBS-E 4S/2M MV MECH SUS</v>
          </cell>
          <cell r="D7359" t="str">
            <v>EA</v>
          </cell>
        </row>
        <row r="7360">
          <cell r="A7360" t="str">
            <v>9047-0069-003-T</v>
          </cell>
          <cell r="B7360" t="str">
            <v>BRAKE WABCO TEBS-E 4S/2M W/O PEM,PREV Me</v>
          </cell>
          <cell r="D7360" t="str">
            <v>EA</v>
          </cell>
        </row>
        <row r="7361">
          <cell r="A7361" t="str">
            <v>9047-0069-T</v>
          </cell>
          <cell r="B7361" t="str">
            <v>BRAKE KIT WABCO TEBS-E 4S/2M W/O PEM&amp;FIT</v>
          </cell>
          <cell r="D7361" t="str">
            <v>EA</v>
          </cell>
        </row>
        <row r="7362">
          <cell r="A7362" t="str">
            <v>9047-0070-T</v>
          </cell>
          <cell r="B7362" t="str">
            <v>BRAKE KIT TEBS-E2 WABCO 4S/3M</v>
          </cell>
          <cell r="D7362" t="str">
            <v>EA</v>
          </cell>
        </row>
        <row r="7363">
          <cell r="A7363" t="str">
            <v>9047-0078-T</v>
          </cell>
          <cell r="B7363" t="str">
            <v>BRAKE KIT WABCO ABS 4S/2M W/O PREV</v>
          </cell>
          <cell r="D7363" t="str">
            <v>EA</v>
          </cell>
        </row>
        <row r="7364">
          <cell r="A7364" t="str">
            <v>9047-0079-T</v>
          </cell>
          <cell r="B7364" t="str">
            <v>EBS MODUL 4S/2M WABCO#480 102 060 0(24V)</v>
          </cell>
          <cell r="D7364" t="str">
            <v>EA</v>
          </cell>
        </row>
        <row r="7365">
          <cell r="A7365" t="str">
            <v>9047-0080-001-T</v>
          </cell>
          <cell r="B7365" t="str">
            <v>BRAKE WABCO TEBS-E 4S/2M W/O PEM,PREV ME</v>
          </cell>
          <cell r="D7365" t="str">
            <v>EA</v>
          </cell>
        </row>
        <row r="7366">
          <cell r="A7366" t="str">
            <v>9047-0080-T</v>
          </cell>
          <cell r="B7366" t="str">
            <v>BRAKE WABCO TEBS-E 4S/2M W/O PEM,PREV AR</v>
          </cell>
          <cell r="D7366" t="str">
            <v>EA</v>
          </cell>
        </row>
        <row r="7367">
          <cell r="A7367" t="str">
            <v>9047-0094-T</v>
          </cell>
          <cell r="B7367" t="str">
            <v>BRAKE WABCO TEBS-E 4S/3M  W/PREV.</v>
          </cell>
          <cell r="D7367" t="str">
            <v>EA</v>
          </cell>
        </row>
        <row r="7368">
          <cell r="A7368" t="str">
            <v>9047-0098-001-T</v>
          </cell>
          <cell r="B7368" t="str">
            <v>BRAKE WABCO TEBS-E 4S/2M W/PEM,REL, MECH</v>
          </cell>
          <cell r="D7368" t="str">
            <v>EA</v>
          </cell>
        </row>
        <row r="7369">
          <cell r="A7369" t="str">
            <v>9047-0098-002-T</v>
          </cell>
          <cell r="B7369" t="str">
            <v>BRAKE WABCO TEBS-E 4S/2M W/PEM,PREV AIR</v>
          </cell>
          <cell r="D7369" t="str">
            <v>EA</v>
          </cell>
        </row>
        <row r="7370">
          <cell r="A7370" t="str">
            <v>9047-0098-T</v>
          </cell>
          <cell r="B7370" t="str">
            <v>BRAKE WABCO TEBS-E 4S/2M W/PEM,REL, AIR</v>
          </cell>
          <cell r="D7370" t="str">
            <v>EA</v>
          </cell>
        </row>
        <row r="7371">
          <cell r="A7371" t="str">
            <v>9047-0099-T</v>
          </cell>
          <cell r="B7371" t="str">
            <v>EBS MODUL 4S/2M WABCO#480 102 063 0(24V)</v>
          </cell>
          <cell r="D7371" t="str">
            <v>EA</v>
          </cell>
        </row>
        <row r="7372">
          <cell r="A7372" t="str">
            <v>9117-0013-T</v>
          </cell>
          <cell r="B7372" t="str">
            <v>CABLE WITH SOCKET WABCO#449 521 050 0</v>
          </cell>
          <cell r="D7372" t="str">
            <v>EA</v>
          </cell>
        </row>
        <row r="7373">
          <cell r="A7373" t="str">
            <v>9117-0021-T</v>
          </cell>
          <cell r="B7373" t="str">
            <v>CABLE ISO 7638+1185Y-POWER 7 PIN 24V</v>
          </cell>
          <cell r="D7373" t="str">
            <v>EA</v>
          </cell>
        </row>
        <row r="7374">
          <cell r="A7374" t="str">
            <v>9117-0031-T</v>
          </cell>
          <cell r="B7374" t="str">
            <v>CABLE SENSOR EXTENSION 449 723 050 0</v>
          </cell>
          <cell r="D7374" t="str">
            <v>EA</v>
          </cell>
        </row>
        <row r="7375">
          <cell r="A7375" t="str">
            <v>9117-0034-T</v>
          </cell>
          <cell r="B7375" t="str">
            <v>CABLE EXT.#449 429 030 0,DIN BAYONET 3ME</v>
          </cell>
          <cell r="D7375" t="str">
            <v>EA</v>
          </cell>
        </row>
        <row r="7376">
          <cell r="A7376" t="str">
            <v>9117-0037-001-T</v>
          </cell>
          <cell r="B7376" t="str">
            <v>CABLE W/SOCKET ISO15170 STR 6 m. LG</v>
          </cell>
          <cell r="D7376" t="str">
            <v>EA</v>
          </cell>
        </row>
        <row r="7377">
          <cell r="A7377" t="str">
            <v>9117-0044-T</v>
          </cell>
          <cell r="B7377" t="str">
            <v>CABLE, ISO7638 EBS WABCO#449 173 120 0</v>
          </cell>
          <cell r="D7377" t="str">
            <v>EA</v>
          </cell>
        </row>
        <row r="7378">
          <cell r="A7378" t="str">
            <v>9117-0045-T</v>
          </cell>
          <cell r="B7378" t="str">
            <v>CABLE, DISTANCE SENSOR#449 811 030 0 3ME</v>
          </cell>
          <cell r="D7378" t="str">
            <v>EA</v>
          </cell>
        </row>
        <row r="7379">
          <cell r="A7379" t="str">
            <v>9117-0048-T</v>
          </cell>
          <cell r="B7379" t="str">
            <v>DIAGNOSTIC EXTENSION CABLE#449 611 030 0</v>
          </cell>
          <cell r="D7379" t="str">
            <v>EA</v>
          </cell>
        </row>
        <row r="7380">
          <cell r="A7380" t="str">
            <v>9117-0056-100-T</v>
          </cell>
          <cell r="B7380" t="str">
            <v>CABLE,TASC CONNECTION WABCO #4494431000</v>
          </cell>
          <cell r="D7380" t="str">
            <v>EA</v>
          </cell>
        </row>
        <row r="7381">
          <cell r="A7381" t="str">
            <v>9117-0057-T</v>
          </cell>
          <cell r="B7381" t="str">
            <v>CABLE WITH SOCKET WABCO #894 601 135 2</v>
          </cell>
          <cell r="D7381" t="str">
            <v>EA</v>
          </cell>
        </row>
        <row r="7382">
          <cell r="A7382" t="str">
            <v>9117-0058-T</v>
          </cell>
          <cell r="B7382" t="str">
            <v>CABLE, POWER SUPPLY, ISO 7638 EBS WABCO</v>
          </cell>
          <cell r="D7382" t="str">
            <v>EA</v>
          </cell>
        </row>
        <row r="7383">
          <cell r="A7383" t="str">
            <v>9117-0059-001-T</v>
          </cell>
          <cell r="B7383" t="str">
            <v>CABLE WITH SOCKET WABCO #449 535 150 0</v>
          </cell>
          <cell r="D7383" t="str">
            <v>EA</v>
          </cell>
        </row>
        <row r="7384">
          <cell r="A7384" t="str">
            <v>9127-0013</v>
          </cell>
          <cell r="B7384" t="str">
            <v>CLIP,SENSOR,ABSWABCO 899 759 815 4</v>
          </cell>
          <cell r="D7384" t="str">
            <v>EA</v>
          </cell>
        </row>
        <row r="7385">
          <cell r="A7385" t="str">
            <v>9133-0013-T</v>
          </cell>
          <cell r="B7385" t="str">
            <v>CONNECT,MALE TEST,M16x1.5, 463 703 120 0</v>
          </cell>
          <cell r="D7385" t="str">
            <v>EA</v>
          </cell>
        </row>
        <row r="7386">
          <cell r="A7386" t="str">
            <v>9222-0076-001-T</v>
          </cell>
          <cell r="B7386" t="str">
            <v>DECAL EBS DATA LABEL WABCO#899 200 922 4</v>
          </cell>
          <cell r="D7386" t="str">
            <v>EA</v>
          </cell>
        </row>
        <row r="7387">
          <cell r="A7387" t="str">
            <v>9222-0107-T</v>
          </cell>
          <cell r="B7387" t="str">
            <v>LABEL TRAILER EBS+RSS WABCO813 000 022 3</v>
          </cell>
          <cell r="D7387" t="str">
            <v>EA</v>
          </cell>
        </row>
        <row r="7388">
          <cell r="A7388" t="str">
            <v>9292-0015-T</v>
          </cell>
          <cell r="B7388" t="str">
            <v>FITTING MALE HOSE NOZEL,M16x1.5,T13x6</v>
          </cell>
          <cell r="D7388" t="str">
            <v>EA</v>
          </cell>
        </row>
        <row r="7389">
          <cell r="A7389" t="str">
            <v>9292-0019-009-T</v>
          </cell>
          <cell r="B7389" t="str">
            <v>FITTING WABCO PUSH-IN COUPLING 6x1.0-M22</v>
          </cell>
          <cell r="D7389" t="str">
            <v>EA</v>
          </cell>
        </row>
        <row r="7390">
          <cell r="A7390" t="str">
            <v>9292-0019-013-T</v>
          </cell>
          <cell r="B7390" t="str">
            <v>FITTING WABCO PUSH-IN COUPLING 8x1.0-M12</v>
          </cell>
          <cell r="D7390" t="str">
            <v>EA</v>
          </cell>
        </row>
        <row r="7391">
          <cell r="A7391" t="str">
            <v>9292-0019-016-T</v>
          </cell>
          <cell r="B7391" t="str">
            <v>FITTING WABCO PUSH-IN COUPLING 8x1.0-M16</v>
          </cell>
          <cell r="D7391" t="str">
            <v>EA</v>
          </cell>
        </row>
        <row r="7392">
          <cell r="A7392" t="str">
            <v>9292-0019-018-T</v>
          </cell>
          <cell r="B7392" t="str">
            <v>FITTING WABCO PUSH-IN COUPLING 8x1.0-M22</v>
          </cell>
          <cell r="D7392" t="str">
            <v>EA</v>
          </cell>
        </row>
        <row r="7393">
          <cell r="A7393" t="str">
            <v>9292-0019-045-T</v>
          </cell>
          <cell r="B7393" t="str">
            <v>FITTING WABCO PUSH-IN COUPLING12x1.5-M16</v>
          </cell>
          <cell r="D7393" t="str">
            <v>EA</v>
          </cell>
        </row>
        <row r="7394">
          <cell r="A7394" t="str">
            <v>9292-0019-048-T</v>
          </cell>
          <cell r="B7394" t="str">
            <v>FITTING WABCO PUSH-IN COUPLING12x1.5-M22</v>
          </cell>
          <cell r="D7394" t="str">
            <v>EA</v>
          </cell>
        </row>
        <row r="7395">
          <cell r="A7395" t="str">
            <v>9292-0019-051-T</v>
          </cell>
          <cell r="B7395" t="str">
            <v>FITTING WABCO PUSH-IN COUPLING15x1.5-M22</v>
          </cell>
          <cell r="D7395" t="str">
            <v>EA</v>
          </cell>
        </row>
        <row r="7396">
          <cell r="A7396" t="str">
            <v>9330-0001-T</v>
          </cell>
          <cell r="B7396" t="str">
            <v>GLAD HAND W/INTEGRATED FILTER (YELLOW)</v>
          </cell>
          <cell r="D7396" t="str">
            <v>EA</v>
          </cell>
        </row>
        <row r="7397">
          <cell r="A7397" t="str">
            <v>9330-0002-T</v>
          </cell>
          <cell r="B7397" t="str">
            <v>GLAD HAND W/INTEGRATED FILTER (RED)</v>
          </cell>
          <cell r="D7397" t="str">
            <v>EA</v>
          </cell>
        </row>
        <row r="7398">
          <cell r="A7398" t="str">
            <v>9330-0008-T</v>
          </cell>
          <cell r="B7398" t="str">
            <v>GLADHAND WEBCO REPAIR KIT#952 201 920 2</v>
          </cell>
          <cell r="D7398" t="str">
            <v>EA</v>
          </cell>
        </row>
        <row r="7399">
          <cell r="A7399" t="str">
            <v>9380-0045</v>
          </cell>
          <cell r="B7399" t="str">
            <v>HARNESS,SENSORWITHSOCKETWABCO</v>
          </cell>
          <cell r="D7399" t="str">
            <v>EA</v>
          </cell>
        </row>
        <row r="7400">
          <cell r="A7400" t="str">
            <v>9463-0002-T</v>
          </cell>
          <cell r="B7400" t="str">
            <v>JOINT KNUCKLE WABCO # 433 306 002 0</v>
          </cell>
          <cell r="D7400" t="str">
            <v>EA</v>
          </cell>
        </row>
        <row r="7401">
          <cell r="A7401" t="str">
            <v>9488-0008-T</v>
          </cell>
          <cell r="B7401" t="str">
            <v>ARM FOR DISTANCE SENSOR #441 050 713 2</v>
          </cell>
          <cell r="D7401" t="str">
            <v>EA</v>
          </cell>
        </row>
        <row r="7402">
          <cell r="A7402" t="str">
            <v>9490-0003-001-T</v>
          </cell>
          <cell r="B7402" t="str">
            <v>LINK GAGE ASS'Y WABCO#433 401 003 0</v>
          </cell>
          <cell r="D7402" t="str">
            <v>EA</v>
          </cell>
        </row>
        <row r="7403">
          <cell r="A7403" t="str">
            <v>9490-0003-T</v>
          </cell>
          <cell r="B7403" t="str">
            <v>LINK RUBBER WABCO #433 401 380 4</v>
          </cell>
          <cell r="D7403" t="str">
            <v>EA</v>
          </cell>
        </row>
        <row r="7404">
          <cell r="A7404" t="str">
            <v>9674-0004-009-T</v>
          </cell>
          <cell r="B7404" t="str">
            <v>AIR TANK 40L METRIC DIA.276mm WABCO</v>
          </cell>
          <cell r="D7404" t="str">
            <v>EA</v>
          </cell>
        </row>
        <row r="7405">
          <cell r="A7405" t="str">
            <v>9674-0004-010-T</v>
          </cell>
          <cell r="B7405" t="str">
            <v>AIR TANK 60L METRIC DIA.310mm WABCO</v>
          </cell>
          <cell r="D7405" t="str">
            <v>EA</v>
          </cell>
        </row>
        <row r="7406">
          <cell r="A7406" t="str">
            <v>9728-0035-001-T</v>
          </cell>
          <cell r="B7406" t="str">
            <v>SENSOR ULTRASONIC FOR TailGUARD WABCO</v>
          </cell>
          <cell r="D7406" t="str">
            <v>EA</v>
          </cell>
        </row>
        <row r="7407">
          <cell r="A7407" t="str">
            <v>9728-0035-T</v>
          </cell>
          <cell r="B7407" t="str">
            <v>SENSOR ULTRASONIC FOR TailGUARD WABCO</v>
          </cell>
          <cell r="D7407" t="str">
            <v>EA</v>
          </cell>
        </row>
        <row r="7408">
          <cell r="A7408" t="str">
            <v>9728-0046-T</v>
          </cell>
          <cell r="B7408" t="str">
            <v>DISTANCE SENSOR WABCO #441 050 100 0</v>
          </cell>
          <cell r="D7408" t="str">
            <v>EA</v>
          </cell>
        </row>
        <row r="7409">
          <cell r="A7409" t="str">
            <v>9728-0058-T</v>
          </cell>
          <cell r="B7409" t="str">
            <v>SENSOR, LIN ULTRASONIC 10° 446 122 450 0</v>
          </cell>
          <cell r="D7409" t="str">
            <v>EA</v>
          </cell>
        </row>
        <row r="7410">
          <cell r="A7410" t="str">
            <v>9740-0023-T</v>
          </cell>
          <cell r="B7410" t="str">
            <v>SOCKET,WABCO #446 008 386 2 12V ISO 7638</v>
          </cell>
          <cell r="D7410" t="str">
            <v>EA</v>
          </cell>
        </row>
        <row r="7411">
          <cell r="A7411" t="str">
            <v>9752-0006-002-T</v>
          </cell>
          <cell r="B7411" t="str">
            <v>STARP AIR TANK DIA. 276mm WABCO</v>
          </cell>
          <cell r="D7411" t="str">
            <v>EA</v>
          </cell>
        </row>
        <row r="7412">
          <cell r="A7412" t="str">
            <v>9869-0007-003-T</v>
          </cell>
          <cell r="B7412" t="str">
            <v>TEE FEMALE BRASS METRIC  M22x1.5 WABCO</v>
          </cell>
          <cell r="D7412" t="str">
            <v>EA</v>
          </cell>
        </row>
        <row r="7413">
          <cell r="A7413" t="str">
            <v>9876-0006-003-T</v>
          </cell>
          <cell r="B7413" t="str">
            <v>TOOL, HOSE REMOVAL TOOL "WABCO" 10mm.</v>
          </cell>
          <cell r="D7413" t="str">
            <v>EA</v>
          </cell>
        </row>
        <row r="7414">
          <cell r="A7414" t="str">
            <v>9876-0006-004-T</v>
          </cell>
          <cell r="B7414" t="str">
            <v>TOOL, HOSE REMOVAL TOOL "WABCO" 12mm.</v>
          </cell>
          <cell r="D7414" t="str">
            <v>EA</v>
          </cell>
        </row>
        <row r="7415">
          <cell r="A7415" t="str">
            <v>9876-0006-005-T</v>
          </cell>
          <cell r="B7415" t="str">
            <v>TOOL, HOSE REMOVAL TOOL "WABCO" 15mm.</v>
          </cell>
          <cell r="D7415" t="str">
            <v>EA</v>
          </cell>
        </row>
        <row r="7416">
          <cell r="A7416" t="str">
            <v>9880-0022-006-T</v>
          </cell>
          <cell r="B7416" t="str">
            <v>TUBE PLASTIC PIPE(BLK) 8x1.0 DIN 74324</v>
          </cell>
          <cell r="D7416" t="str">
            <v>ME</v>
          </cell>
        </row>
        <row r="7417">
          <cell r="A7417" t="str">
            <v>9880-0022-007-T</v>
          </cell>
          <cell r="B7417" t="str">
            <v>TUBE PLASTIC PIPE(YEL) 8x1.0 DIN 74324</v>
          </cell>
          <cell r="D7417" t="str">
            <v>ME</v>
          </cell>
        </row>
        <row r="7418">
          <cell r="A7418" t="str">
            <v>9880-0022-008-T</v>
          </cell>
          <cell r="B7418" t="str">
            <v>TUBE PLASTIC PIPE(RED) 8x1.0 DIN 74324</v>
          </cell>
          <cell r="D7418" t="str">
            <v>ME</v>
          </cell>
        </row>
        <row r="7419">
          <cell r="A7419" t="str">
            <v>9880-0022-026-T</v>
          </cell>
          <cell r="B7419" t="str">
            <v>TUBE PLASTIC PIPE(RED) 15x1.5 DIN 74324</v>
          </cell>
          <cell r="D7419" t="str">
            <v>ME</v>
          </cell>
        </row>
        <row r="7420">
          <cell r="A7420" t="str">
            <v>9880-0022-033-T</v>
          </cell>
          <cell r="B7420" t="str">
            <v>TUBE PLASTIC PIPE(BLUE) 12x1.5 DIN 74324</v>
          </cell>
          <cell r="D7420" t="str">
            <v>ME</v>
          </cell>
        </row>
        <row r="7421">
          <cell r="A7421" t="str">
            <v>9941-0035-T</v>
          </cell>
          <cell r="B7421" t="str">
            <v>VALVE LOAD SENSING WABCO#475 713 500 0</v>
          </cell>
          <cell r="D7421" t="str">
            <v>EA</v>
          </cell>
        </row>
        <row r="7422">
          <cell r="A7422" t="str">
            <v>9941-0104-T</v>
          </cell>
          <cell r="B7422" t="str">
            <v>VALVE LOAD SENSING WABCO#4757145000 KIT</v>
          </cell>
          <cell r="D7422" t="str">
            <v>EA</v>
          </cell>
        </row>
        <row r="7423">
          <cell r="A7423" t="str">
            <v>9941-0107-002-T</v>
          </cell>
          <cell r="B7423" t="str">
            <v>VALVE LIFT AXLE CTRL WABCO#463 084 020 0</v>
          </cell>
          <cell r="D7423" t="str">
            <v>EA</v>
          </cell>
        </row>
        <row r="7424">
          <cell r="A7424" t="str">
            <v>9941-0113-001-T</v>
          </cell>
          <cell r="B7424" t="str">
            <v>VALVE PREV WABCO #971 002 912 0</v>
          </cell>
          <cell r="D7424" t="str">
            <v>EA</v>
          </cell>
        </row>
        <row r="7425">
          <cell r="A7425" t="str">
            <v>9941-0113-T</v>
          </cell>
          <cell r="B7425" t="str">
            <v>VALVE PREV WABCO#971 002 900 0</v>
          </cell>
          <cell r="D7425" t="str">
            <v>EA</v>
          </cell>
        </row>
        <row r="7426">
          <cell r="A7426" t="str">
            <v>9941-0114-002-T</v>
          </cell>
          <cell r="B7426" t="str">
            <v>VALVE TWO WAY WABCO #434 208 021 0</v>
          </cell>
          <cell r="D7426" t="str">
            <v>EA</v>
          </cell>
        </row>
        <row r="7427">
          <cell r="A7427" t="str">
            <v>9941-0114-T</v>
          </cell>
          <cell r="B7427" t="str">
            <v>VALVE TWO WAY WABCO #434 208 029 0</v>
          </cell>
          <cell r="D7427" t="str">
            <v>EA</v>
          </cell>
        </row>
        <row r="7428">
          <cell r="A7428" t="str">
            <v>9941-0115-T</v>
          </cell>
          <cell r="B7428" t="str">
            <v>VALVE QUICK RELEASE VALVE #973 500 051 0</v>
          </cell>
          <cell r="D7428" t="str">
            <v>EA</v>
          </cell>
        </row>
        <row r="7429">
          <cell r="A7429" t="str">
            <v>9941-0117-T</v>
          </cell>
          <cell r="B7429" t="str">
            <v>VALVE 3/2 SOLENOID WABCO#472 172 600 0</v>
          </cell>
          <cell r="D7429" t="str">
            <v>EA</v>
          </cell>
        </row>
        <row r="7430">
          <cell r="A7430" t="str">
            <v>9941-0118-T</v>
          </cell>
          <cell r="B7430" t="str">
            <v>VALVE SHUT-OFF COCK WABCO#452 002 132 0</v>
          </cell>
          <cell r="D7430" t="str">
            <v>EA</v>
          </cell>
        </row>
        <row r="7431">
          <cell r="A7431" t="str">
            <v>9941-0132-T</v>
          </cell>
          <cell r="B7431" t="str">
            <v>VALVE RELAY MODULATOR WABCO#480 207 0010</v>
          </cell>
          <cell r="D7431" t="str">
            <v>EA</v>
          </cell>
        </row>
        <row r="7432">
          <cell r="A7432" t="str">
            <v>9941-0147-T</v>
          </cell>
          <cell r="B7432" t="str">
            <v>VALVE LEVELLING LINK,WABCO#464 006 100 0</v>
          </cell>
          <cell r="D7432" t="str">
            <v>EA</v>
          </cell>
        </row>
        <row r="7433">
          <cell r="A7433" t="str">
            <v>9941-0148-T</v>
          </cell>
          <cell r="B7433" t="str">
            <v>VALVE RAISE/LOWER WABCO #463 032 020 0</v>
          </cell>
          <cell r="D7433" t="str">
            <v>EA</v>
          </cell>
        </row>
        <row r="7434">
          <cell r="A7434" t="str">
            <v>9941-0162-002-T</v>
          </cell>
          <cell r="B7434" t="str">
            <v>VALVE CHARGING 4.5BAR WABCO434 100 122 0</v>
          </cell>
          <cell r="D7434" t="str">
            <v>EA</v>
          </cell>
        </row>
        <row r="7435">
          <cell r="A7435" t="str">
            <v>9941-0162-005-T</v>
          </cell>
          <cell r="B7435" t="str">
            <v>VALVE CHARGING 6.0BAR WABCO434 100 125 0</v>
          </cell>
          <cell r="D7435" t="str">
            <v>EA</v>
          </cell>
        </row>
        <row r="7436">
          <cell r="A7436" t="str">
            <v>9941-0163-T</v>
          </cell>
          <cell r="B7436" t="str">
            <v>VALVE RELAY EMER WABCO#971 002 301 0</v>
          </cell>
          <cell r="D7436" t="str">
            <v>EA</v>
          </cell>
        </row>
        <row r="7437">
          <cell r="A7437" t="str">
            <v>9941-0178-T</v>
          </cell>
          <cell r="B7437" t="str">
            <v>VALVE LOAD REGULATING WABCO475 800 301 0</v>
          </cell>
          <cell r="D7437" t="str">
            <v>EA</v>
          </cell>
        </row>
        <row r="7438">
          <cell r="A7438" t="str">
            <v>9941-0179-T</v>
          </cell>
          <cell r="B7438" t="str">
            <v>PARK RELEASE EMER.VALVE WABCO#9710029000</v>
          </cell>
          <cell r="D7438" t="str">
            <v>EA</v>
          </cell>
        </row>
        <row r="7439">
          <cell r="A7439" t="str">
            <v>9941-0296-022-T</v>
          </cell>
          <cell r="B7439" t="str">
            <v>VALVE CHARGING4.5BAR WABCO#434 100 022 0</v>
          </cell>
          <cell r="D7439" t="str">
            <v>EA</v>
          </cell>
        </row>
        <row r="7440">
          <cell r="A7440" t="str">
            <v>9941-0311-T</v>
          </cell>
          <cell r="B7440" t="str">
            <v>DOUBLE CUT-OFF VALVE WABCO 434 500 003 0</v>
          </cell>
          <cell r="D7440" t="str">
            <v>EA</v>
          </cell>
        </row>
        <row r="7441">
          <cell r="A7441" t="str">
            <v>9941-0323</v>
          </cell>
          <cell r="B7441" t="str">
            <v>VALVE,MODULATOR,ABS,SINGLEWABCOVCS</v>
          </cell>
          <cell r="D7441" t="str">
            <v>EA</v>
          </cell>
        </row>
        <row r="7442">
          <cell r="A7442" t="str">
            <v>9125-0011-062-T</v>
          </cell>
          <cell r="B7442" t="str">
            <v>CLAMP HOSE HD CHROME PLATED SIZE 62mm</v>
          </cell>
          <cell r="D7442" t="str">
            <v>EA</v>
          </cell>
        </row>
        <row r="7443">
          <cell r="A7443" t="str">
            <v>9125-0011-088-T</v>
          </cell>
          <cell r="B7443" t="str">
            <v>CLAMP HOSE HD CHROME PLATED SIZE 88mm</v>
          </cell>
          <cell r="D7443" t="str">
            <v>EA</v>
          </cell>
        </row>
        <row r="7444">
          <cell r="A7444" t="str">
            <v>9328-0005-T</v>
          </cell>
          <cell r="B7444" t="str">
            <v>GAUGE PRESSURE "GLYCERINE-FILL" 0-4 BAR</v>
          </cell>
          <cell r="D7444" t="str">
            <v>EA</v>
          </cell>
        </row>
        <row r="7445">
          <cell r="A7445" t="str">
            <v>9669-0011-T</v>
          </cell>
          <cell r="B7445" t="str">
            <v>REDUCER 3"-2" COUPLING WELD TYPE  ALUM</v>
          </cell>
          <cell r="D7445" t="str">
            <v>EA</v>
          </cell>
        </row>
        <row r="7446">
          <cell r="A7446" t="str">
            <v>9871-0001-T</v>
          </cell>
          <cell r="B7446" t="str">
            <v>THERMO, SS BODY 63mm BACK CON 1/2" BSP</v>
          </cell>
          <cell r="D7446" t="str">
            <v>EA</v>
          </cell>
        </row>
        <row r="7447">
          <cell r="A7447" t="str">
            <v>9880-0031-T</v>
          </cell>
          <cell r="B7447" t="str">
            <v>ELBOW#07.3151 SS90 deg.w/Air connection</v>
          </cell>
          <cell r="D7447" t="str">
            <v>EA</v>
          </cell>
        </row>
        <row r="7448">
          <cell r="A7448" t="str">
            <v>9941-0141-T</v>
          </cell>
          <cell r="B7448" t="str">
            <v>VALVE  5" BUTFLY "BURGMER" TYPE N/125</v>
          </cell>
          <cell r="D7448" t="str">
            <v>EA</v>
          </cell>
        </row>
        <row r="7449">
          <cell r="A7449" t="str">
            <v>9941-0142-T</v>
          </cell>
          <cell r="B7449" t="str">
            <v>VALVE 3" NON RETURN,BSP(DN80) SS.DISC,BR</v>
          </cell>
          <cell r="D7449" t="str">
            <v>EA</v>
          </cell>
        </row>
        <row r="7450">
          <cell r="A7450" t="str">
            <v>9941-0143-T</v>
          </cell>
          <cell r="B7450" t="str">
            <v>VALVE 2" NON RETURN BSP.UNIVERSAL BRASS</v>
          </cell>
          <cell r="D7450" t="str">
            <v>EA</v>
          </cell>
        </row>
        <row r="7451">
          <cell r="A7451" t="str">
            <v>9941-0144-T</v>
          </cell>
          <cell r="B7451" t="str">
            <v>VALVE 2" SPRING CHECK BSP. BRASS TYPE</v>
          </cell>
          <cell r="D7451" t="str">
            <v>EA</v>
          </cell>
        </row>
        <row r="7452">
          <cell r="A7452" t="str">
            <v>9941-0145-T</v>
          </cell>
          <cell r="B7452" t="str">
            <v>VALVE BALL 2"BSP FM SS316(BODY&amp;BALL)PTFE</v>
          </cell>
          <cell r="D7452" t="str">
            <v>EA</v>
          </cell>
        </row>
        <row r="7453">
          <cell r="A7453" t="str">
            <v>9941-0146-T</v>
          </cell>
          <cell r="B7453" t="str">
            <v>VALVE PRESSURE RELIEF 1-1/2"BRASS HEROSE</v>
          </cell>
          <cell r="D7453" t="str">
            <v>EA</v>
          </cell>
        </row>
        <row r="7454">
          <cell r="A7454" t="str">
            <v>9941-0215-T</v>
          </cell>
          <cell r="B7454" t="str">
            <v>VALVE,ALUM,AKO 4" (DN100)  060065476</v>
          </cell>
          <cell r="D7454" t="str">
            <v>EA</v>
          </cell>
        </row>
        <row r="7455">
          <cell r="A7455" t="str">
            <v>9941-0216-T</v>
          </cell>
          <cell r="B7455" t="str">
            <v>VALVE,SPRING TYPE NON-RETURN V.UNIVERSAL</v>
          </cell>
          <cell r="D7455" t="str">
            <v>EA</v>
          </cell>
        </row>
        <row r="7456">
          <cell r="A7456" t="str">
            <v>9941-0224-T</v>
          </cell>
          <cell r="B7456" t="str">
            <v>VALVE 2" SPRING CHECK VALVE BSP FM THREA</v>
          </cell>
          <cell r="D7456" t="str">
            <v>EA</v>
          </cell>
        </row>
        <row r="7457">
          <cell r="A7457" t="str">
            <v>9726-0054-T</v>
          </cell>
          <cell r="B7457" t="str">
            <v>SEAL CORD THREAD PIPE LOCTITE 55 #35082</v>
          </cell>
          <cell r="D7457" t="str">
            <v>EA</v>
          </cell>
        </row>
        <row r="7458">
          <cell r="A7458" t="str">
            <v>FAC0231</v>
          </cell>
          <cell r="B7458" t="str">
            <v>LOCTITE NO.76764 SILVER GRADE ANTI SEIZE</v>
          </cell>
          <cell r="D7458" t="str">
            <v>CN</v>
          </cell>
        </row>
        <row r="7459">
          <cell r="A7459" t="str">
            <v>FAC0249</v>
          </cell>
          <cell r="B7459" t="str">
            <v>SAW BELT M42-34-1.1-PFV-4/6-4350 MM.</v>
          </cell>
          <cell r="D7459" t="str">
            <v>EA</v>
          </cell>
        </row>
        <row r="7460">
          <cell r="A7460" t="str">
            <v>FAC0325</v>
          </cell>
          <cell r="B7460" t="str">
            <v>SAW BLAD FURNWOOD II 3/8"X.032(9.5 X 80)</v>
          </cell>
          <cell r="D7460" t="str">
            <v>BX</v>
          </cell>
        </row>
        <row r="7461">
          <cell r="A7461" t="str">
            <v>FAC0355</v>
          </cell>
          <cell r="B7461" t="str">
            <v>LOCTITE NO. 577 PIPE SEALANT (50ml)</v>
          </cell>
          <cell r="D7461" t="str">
            <v>EA</v>
          </cell>
        </row>
        <row r="7462">
          <cell r="A7462" t="str">
            <v>FAC0440</v>
          </cell>
          <cell r="B7462" t="str">
            <v>LOCTITE NO. 567 STAINLESS STEEL (50ml)</v>
          </cell>
          <cell r="D7462" t="str">
            <v>EA</v>
          </cell>
        </row>
        <row r="7463">
          <cell r="A7463" t="str">
            <v>FAC0666</v>
          </cell>
          <cell r="B7463" t="str">
            <v>SAW BLADE DIEBAND M42 3/8x030x4SAB</v>
          </cell>
          <cell r="D7463" t="str">
            <v>BX</v>
          </cell>
        </row>
        <row r="7464">
          <cell r="A7464" t="str">
            <v>FAC0692</v>
          </cell>
          <cell r="B7464" t="str">
            <v>SAW BELT M42-34-1.1-PFV-5/8-4350MM</v>
          </cell>
          <cell r="D7464" t="str">
            <v>EA</v>
          </cell>
        </row>
        <row r="7465">
          <cell r="A7465" t="str">
            <v>FAC0726</v>
          </cell>
          <cell r="B7465" t="str">
            <v>LOCTITE NO.262 THREADLOCKER (50ml)</v>
          </cell>
          <cell r="D7465" t="str">
            <v>EA</v>
          </cell>
        </row>
        <row r="7466">
          <cell r="A7466" t="str">
            <v>FAC0727</v>
          </cell>
          <cell r="B7466" t="str">
            <v>LOCTITE NO.263 THREADLOCKER (50ml)</v>
          </cell>
          <cell r="D7466" t="str">
            <v>EA</v>
          </cell>
        </row>
        <row r="7467">
          <cell r="A7467" t="str">
            <v>FAC0731</v>
          </cell>
          <cell r="B7467" t="str">
            <v>SAW BELT SIZE 4555x34x5/8</v>
          </cell>
          <cell r="D7467" t="str">
            <v>EA</v>
          </cell>
        </row>
        <row r="7468">
          <cell r="A7468" t="str">
            <v>FAC1241</v>
          </cell>
          <cell r="B7468" t="str">
            <v>SAW BLADE WESPAHICARBON 3/8x 030x 4SAB</v>
          </cell>
          <cell r="D7468" t="str">
            <v>BX</v>
          </cell>
        </row>
        <row r="7469">
          <cell r="A7469" t="str">
            <v>058-0192-T</v>
          </cell>
          <cell r="B7469" t="str">
            <v>AIR VENT PROTECTION FOR SYRUP TANK</v>
          </cell>
          <cell r="D7469" t="str">
            <v>EA</v>
          </cell>
        </row>
        <row r="7470">
          <cell r="A7470" t="str">
            <v>075-0125-001-T</v>
          </cell>
          <cell r="B7470" t="str">
            <v>SCREEN CONE,INLET SYRUP FULL HOLE</v>
          </cell>
          <cell r="D7470" t="str">
            <v>EA</v>
          </cell>
        </row>
        <row r="7471">
          <cell r="A7471" t="str">
            <v>075-0125-T</v>
          </cell>
          <cell r="B7471" t="str">
            <v>SCREEN CONE FOR INLET SYRUP TOP W/O HOLE</v>
          </cell>
          <cell r="D7471" t="str">
            <v>EA</v>
          </cell>
        </row>
        <row r="7472">
          <cell r="A7472" t="str">
            <v>126-0227-003-T</v>
          </cell>
          <cell r="B7472" t="str">
            <v>USE 126-0227-007-T</v>
          </cell>
          <cell r="D7472" t="str">
            <v>EA</v>
          </cell>
        </row>
        <row r="7473">
          <cell r="A7473" t="str">
            <v>126-0227-004-T</v>
          </cell>
          <cell r="B7473" t="str">
            <v>USE 126-0227-008-T</v>
          </cell>
          <cell r="D7473" t="str">
            <v>EA</v>
          </cell>
        </row>
        <row r="7474">
          <cell r="A7474" t="str">
            <v>151-0440-T</v>
          </cell>
          <cell r="B7474" t="str">
            <v>CONTROL STAINLESS BOX FOR ALFON 1-5 CPT</v>
          </cell>
          <cell r="D7474" t="str">
            <v>EA</v>
          </cell>
        </row>
        <row r="7475">
          <cell r="A7475" t="str">
            <v>158-0231-001-T</v>
          </cell>
          <cell r="B7475" t="str">
            <v>4" SCH40 REAR DISC. SS304 PIPE 24 DEG.</v>
          </cell>
          <cell r="D7475" t="str">
            <v>EA</v>
          </cell>
        </row>
        <row r="7476">
          <cell r="A7476" t="str">
            <v>158-0401-T</v>
          </cell>
          <cell r="B7476" t="str">
            <v>4"STL, PIPE  W/ONE 4"VICT. GROOVE</v>
          </cell>
          <cell r="D7476" t="str">
            <v>EA</v>
          </cell>
        </row>
        <row r="7477">
          <cell r="A7477" t="str">
            <v>158-3320</v>
          </cell>
          <cell r="B7477" t="str">
            <v>DPIPE-OVERAX 5" HT230-17</v>
          </cell>
          <cell r="D7477" t="str">
            <v>EA</v>
          </cell>
        </row>
        <row r="7478">
          <cell r="A7478" t="str">
            <v>710-0103-004-T-LB</v>
          </cell>
          <cell r="B7478" t="str">
            <v>LB CHANNEL SS 4mmx63.5x76.2 SS304 4ME</v>
          </cell>
          <cell r="D7478" t="str">
            <v>EA</v>
          </cell>
        </row>
        <row r="7479">
          <cell r="A7479" t="str">
            <v>710-0103-005-T</v>
          </cell>
          <cell r="B7479" t="str">
            <v>CHANNEL RING SS 4mmx63.5x76.2 SS304 4 ME</v>
          </cell>
          <cell r="D7479" t="str">
            <v>EA</v>
          </cell>
        </row>
        <row r="7480">
          <cell r="A7480" t="str">
            <v>710-0103-005-T-LB</v>
          </cell>
          <cell r="B7480" t="str">
            <v>LB CHANNEL SS 4mmx63.5x76.2 SS304 4 ME</v>
          </cell>
          <cell r="D7480" t="str">
            <v>EA</v>
          </cell>
        </row>
        <row r="7481">
          <cell r="A7481" t="str">
            <v>9118-0038-003-T</v>
          </cell>
          <cell r="B7481" t="str">
            <v>END CAP SS304 SANITARY  3"O.D. H=36mm</v>
          </cell>
          <cell r="D7481" t="str">
            <v>EA</v>
          </cell>
        </row>
        <row r="7482">
          <cell r="A7482" t="str">
            <v>9118-0038-T</v>
          </cell>
          <cell r="B7482" t="str">
            <v>END CAP SANITARY  3"O.D. SS304</v>
          </cell>
          <cell r="D7482" t="str">
            <v>EA</v>
          </cell>
        </row>
        <row r="7483">
          <cell r="A7483" t="str">
            <v>9387-0008-001-T</v>
          </cell>
          <cell r="B7483" t="str">
            <v>HOLDER LICENSE PLATE TOP INSERT</v>
          </cell>
          <cell r="D7483" t="str">
            <v>EA</v>
          </cell>
        </row>
        <row r="7484">
          <cell r="A7484" t="str">
            <v>9387-0008-002-T</v>
          </cell>
          <cell r="B7484" t="str">
            <v>HOLDER LICENSE PLATE SIDE INSERT</v>
          </cell>
          <cell r="D7484" t="str">
            <v>EA</v>
          </cell>
        </row>
        <row r="7485">
          <cell r="A7485" t="str">
            <v>9442-0016-T</v>
          </cell>
          <cell r="B7485" t="str">
            <v>PRODUCT INDICA. ROUND 8 SIDE SMALL SHAFT</v>
          </cell>
          <cell r="D7485" t="str">
            <v>EA</v>
          </cell>
        </row>
        <row r="7486">
          <cell r="A7486" t="str">
            <v>9599-0022-T</v>
          </cell>
          <cell r="B7486" t="str">
            <v>PLATE FRAME LICENSE HAZARD &amp; UN NO [STD]</v>
          </cell>
          <cell r="D7486" t="str">
            <v>EA</v>
          </cell>
        </row>
        <row r="7487">
          <cell r="A7487" t="str">
            <v>9599-0023-T</v>
          </cell>
          <cell r="B7487" t="str">
            <v>ORANGE AL PLATE, W/HAZARD,33 UN,1203</v>
          </cell>
          <cell r="D7487" t="str">
            <v>EA</v>
          </cell>
        </row>
        <row r="7488">
          <cell r="A7488" t="str">
            <v>9745-0004-T</v>
          </cell>
          <cell r="B7488" t="str">
            <v>SPRING FOR LADDER LOCKING</v>
          </cell>
          <cell r="D7488" t="str">
            <v>EA</v>
          </cell>
        </row>
        <row r="7489">
          <cell r="A7489" t="str">
            <v>9968-0026-003-T</v>
          </cell>
          <cell r="B7489" t="str">
            <v>WIRE STATIC ELECTRICITY 8-12</v>
          </cell>
          <cell r="D7489" t="str">
            <v>EA</v>
          </cell>
        </row>
        <row r="7490">
          <cell r="A7490" t="str">
            <v>9968-0026-004-T</v>
          </cell>
          <cell r="B7490" t="str">
            <v>WIRE STATIC ELECTRICITY 8-19</v>
          </cell>
          <cell r="D7490" t="str">
            <v>EA</v>
          </cell>
        </row>
        <row r="7491">
          <cell r="A7491" t="str">
            <v>RAF-0147</v>
          </cell>
          <cell r="B7491" t="str">
            <v>PIPE ALUM 3/4" O.D.x 1.2mmTHK. x 6 M</v>
          </cell>
          <cell r="D7491" t="str">
            <v>ME</v>
          </cell>
        </row>
        <row r="7492">
          <cell r="A7492" t="str">
            <v>RSF-0161</v>
          </cell>
          <cell r="B7492" t="str">
            <v>3" SCH 40 STEEL PIPE  x 6M</v>
          </cell>
          <cell r="D7492" t="str">
            <v>ME</v>
          </cell>
        </row>
        <row r="7493">
          <cell r="A7493" t="str">
            <v>RSF-0163</v>
          </cell>
          <cell r="B7493" t="str">
            <v>2" SCH 40 STEEL PIPE  x 6M</v>
          </cell>
          <cell r="D7493" t="str">
            <v>ME</v>
          </cell>
        </row>
        <row r="7494">
          <cell r="A7494" t="str">
            <v>9968-0024-T</v>
          </cell>
          <cell r="B7494" t="str">
            <v>WIRE,WELD,ALUM,ER-5356 MIG SPOOL1.6</v>
          </cell>
          <cell r="D7494" t="str">
            <v>KG</v>
          </cell>
        </row>
        <row r="7495">
          <cell r="A7495" t="str">
            <v>9968-0029-T</v>
          </cell>
          <cell r="B7495" t="str">
            <v>WIRE,WELD,AL,ER-5556 MIG ROD 1.2 mm,ESAB</v>
          </cell>
          <cell r="D7495" t="str">
            <v>KG</v>
          </cell>
        </row>
        <row r="7496">
          <cell r="A7496" t="str">
            <v>9968-0031-001-T</v>
          </cell>
          <cell r="B7496" t="str">
            <v>WIRE,WELD 1.2mm AL,NEXALLOY MIG 5556</v>
          </cell>
          <cell r="D7496" t="str">
            <v>KG</v>
          </cell>
        </row>
        <row r="7497">
          <cell r="A7497" t="str">
            <v>9968-0032-001-T</v>
          </cell>
          <cell r="B7497" t="str">
            <v>WIRE,WELD1.6mm AL,NEXALLOY MIG 5556</v>
          </cell>
          <cell r="D7497" t="str">
            <v>KG</v>
          </cell>
        </row>
        <row r="7498">
          <cell r="A7498" t="str">
            <v>9968-0033-001-T</v>
          </cell>
          <cell r="B7498" t="str">
            <v>WIRE,WELD 3.2mm AL,NEXALLOY TIG 5556</v>
          </cell>
          <cell r="D7498" t="str">
            <v>KG</v>
          </cell>
        </row>
        <row r="7499">
          <cell r="A7499" t="str">
            <v>ESP0095</v>
          </cell>
          <cell r="B7499" t="str">
            <v>700005043 Welding Grove "ESAB" (PAIR)</v>
          </cell>
          <cell r="D7499" t="str">
            <v>EA</v>
          </cell>
        </row>
        <row r="7500">
          <cell r="A7500" t="str">
            <v>031-0136-003-T</v>
          </cell>
          <cell r="B7500" t="str">
            <v>VALVE SHUTTLE (OR) 3/8" PORT</v>
          </cell>
          <cell r="D7500" t="str">
            <v>EA</v>
          </cell>
        </row>
        <row r="7501">
          <cell r="A7501" t="str">
            <v>031-0151-T</v>
          </cell>
          <cell r="B7501" t="str">
            <v>QUICK EXHAUST VALVE SEALCO#200004</v>
          </cell>
          <cell r="D7501" t="str">
            <v>EA</v>
          </cell>
        </row>
        <row r="7502">
          <cell r="A7502" t="str">
            <v>057-0142-T</v>
          </cell>
          <cell r="B7502" t="str">
            <v>PHILLIPS 12-1381 ANG. E-MER W/SCREEN</v>
          </cell>
          <cell r="D7502" t="str">
            <v>EA</v>
          </cell>
        </row>
        <row r="7503">
          <cell r="A7503" t="str">
            <v>057-0143-T</v>
          </cell>
          <cell r="B7503" t="str">
            <v>PHILLIPS 12-1361 ANG.SERV  W/SCREEN</v>
          </cell>
          <cell r="D7503" t="str">
            <v>EA</v>
          </cell>
        </row>
        <row r="7504">
          <cell r="A7504" t="str">
            <v>067-0121-T</v>
          </cell>
          <cell r="B7504" t="str">
            <v>HUBODOMETER METRIC STEMCO-ECO, 275/70R22</v>
          </cell>
          <cell r="D7504" t="str">
            <v>EA</v>
          </cell>
        </row>
        <row r="7505">
          <cell r="A7505" t="str">
            <v>072-0115-T</v>
          </cell>
          <cell r="B7505" t="str">
            <v>WHEEL STL 8.25x22.5 10ST 335PCD HUBPILOT</v>
          </cell>
          <cell r="D7505" t="str">
            <v>EA</v>
          </cell>
        </row>
        <row r="7506">
          <cell r="A7506" t="str">
            <v>080-0147-T</v>
          </cell>
          <cell r="B7506" t="str">
            <v>CHOCKS PLASTIC SOLID W/HOLDER (LOKHEN)</v>
          </cell>
          <cell r="D7506" t="str">
            <v>EA</v>
          </cell>
        </row>
        <row r="7507">
          <cell r="A7507" t="str">
            <v>108-4693</v>
          </cell>
          <cell r="B7507" t="str">
            <v>PHILLIPS 15-720 7-WAY ATA RECP (SAEJ560)</v>
          </cell>
          <cell r="D7507" t="str">
            <v>EA</v>
          </cell>
        </row>
        <row r="7508">
          <cell r="A7508" t="str">
            <v>133-0123-004-T</v>
          </cell>
          <cell r="B7508" t="str">
            <v>SHOCK ABSORBER #02.3722.14.00 (BPW)</v>
          </cell>
          <cell r="D7508" t="str">
            <v>EA</v>
          </cell>
        </row>
        <row r="7509">
          <cell r="A7509" t="str">
            <v>257-0149-009-T</v>
          </cell>
          <cell r="B7509" t="str">
            <v>RELAY EMERGENCY VALVE 971 002 040 0</v>
          </cell>
          <cell r="D7509" t="str">
            <v>EA</v>
          </cell>
        </row>
        <row r="7510">
          <cell r="A7510" t="str">
            <v>9006-0008-T</v>
          </cell>
          <cell r="B7510" t="str">
            <v>ARM,TRAILING WEWELER 12T,#F001A037RB75</v>
          </cell>
          <cell r="D7510" t="str">
            <v>EA</v>
          </cell>
        </row>
        <row r="7511">
          <cell r="A7511" t="str">
            <v>9006-0012-T</v>
          </cell>
          <cell r="B7511" t="str">
            <v>ARM TRAILING #BPW#05.082.13.83.1</v>
          </cell>
          <cell r="D7511" t="str">
            <v>EA</v>
          </cell>
        </row>
        <row r="7512">
          <cell r="A7512" t="str">
            <v>9033-0005-T</v>
          </cell>
          <cell r="B7512" t="str">
            <v>BAR SQUARE 25X205 FOR SUSP. BPW</v>
          </cell>
          <cell r="D7512" t="str">
            <v>EA</v>
          </cell>
        </row>
        <row r="7513">
          <cell r="A7513" t="str">
            <v>9043-0038-T</v>
          </cell>
          <cell r="B7513" t="str">
            <v>BOLT SPRING M30x255 BPW#03.340.15.39.0</v>
          </cell>
          <cell r="D7513" t="str">
            <v>EA</v>
          </cell>
        </row>
        <row r="7514">
          <cell r="A7514" t="str">
            <v>9043-0044-T</v>
          </cell>
          <cell r="B7514" t="str">
            <v>BOLT PIVOT WEWELER M27x186 (C401227D)</v>
          </cell>
          <cell r="D7514" t="str">
            <v>EA</v>
          </cell>
        </row>
        <row r="7515">
          <cell r="A7515" t="str">
            <v>9043-0045-T</v>
          </cell>
          <cell r="B7515" t="str">
            <v>U-BOLT #WEWELER #R127 M24x320</v>
          </cell>
          <cell r="D7515" t="str">
            <v>EA</v>
          </cell>
        </row>
        <row r="7516">
          <cell r="A7516" t="str">
            <v>9043-0056-T</v>
          </cell>
          <cell r="B7516" t="str">
            <v>BOLT,AIR SPRING ,BPW#03.340.12.23.0</v>
          </cell>
          <cell r="D7516" t="str">
            <v>EA</v>
          </cell>
        </row>
        <row r="7517">
          <cell r="A7517" t="str">
            <v>9043-0059-T</v>
          </cell>
          <cell r="B7517" t="str">
            <v>BOLT PIVOT (LIFT)#WEWELER#C401044G</v>
          </cell>
          <cell r="D7517" t="str">
            <v>EA</v>
          </cell>
        </row>
        <row r="7518">
          <cell r="A7518" t="str">
            <v>9043-0060-T</v>
          </cell>
          <cell r="B7518" t="str">
            <v>BOLT&amp;NUT PIVOT SET#WEWELER#AL461</v>
          </cell>
          <cell r="D7518" t="str">
            <v>EA</v>
          </cell>
        </row>
        <row r="7519">
          <cell r="A7519" t="str">
            <v>9043-0072-T</v>
          </cell>
          <cell r="B7519" t="str">
            <v>U-BOLT LIFT SPRING  FUWA FW68900375</v>
          </cell>
          <cell r="D7519" t="str">
            <v>EA</v>
          </cell>
        </row>
        <row r="7520">
          <cell r="A7520" t="str">
            <v>9045-0007-001-T</v>
          </cell>
          <cell r="B7520" t="str">
            <v>BOX PLASTIC,DAKEN #81006 L830 H470 D500</v>
          </cell>
          <cell r="D7520" t="str">
            <v>EA</v>
          </cell>
        </row>
        <row r="7521">
          <cell r="A7521" t="str">
            <v>9045-0007-T</v>
          </cell>
          <cell r="B7521" t="str">
            <v>BOX PLASTIC DAKEN #81004 L600 H400 D500</v>
          </cell>
          <cell r="D7521" t="str">
            <v>EA</v>
          </cell>
        </row>
        <row r="7522">
          <cell r="A7522" t="str">
            <v>9045-0014-T</v>
          </cell>
          <cell r="B7522" t="str">
            <v>BOX PLASTIC,DAKEN #81008 L1030 H500 D480</v>
          </cell>
          <cell r="D7522" t="str">
            <v>EA</v>
          </cell>
        </row>
        <row r="7523">
          <cell r="A7523" t="str">
            <v>9045-0019-001-T</v>
          </cell>
          <cell r="B7523" t="str">
            <v>FIRE EXTINGUISHER BOX DAKEN #82120</v>
          </cell>
          <cell r="D7523" t="str">
            <v>EA</v>
          </cell>
        </row>
        <row r="7524">
          <cell r="A7524" t="str">
            <v>9045-0019-T</v>
          </cell>
          <cell r="B7524" t="str">
            <v>FIRE EXTINGUISHER BOX DAKEN #82030</v>
          </cell>
          <cell r="D7524" t="str">
            <v>EA</v>
          </cell>
        </row>
        <row r="7525">
          <cell r="A7525" t="str">
            <v>9047-0050-001-T</v>
          </cell>
          <cell r="B7525" t="str">
            <v>BRAKE KIT ABS 4S/2M HALDEX (WELL)</v>
          </cell>
          <cell r="D7525" t="str">
            <v>EA</v>
          </cell>
        </row>
        <row r="7526">
          <cell r="A7526" t="str">
            <v>9047-0050-T</v>
          </cell>
          <cell r="B7526" t="str">
            <v>BRAKE KIT ABS 4S/2M HALDEX (KOREA)</v>
          </cell>
          <cell r="D7526" t="str">
            <v>EA</v>
          </cell>
        </row>
        <row r="7527">
          <cell r="A7527" t="str">
            <v>9047-0092-T</v>
          </cell>
          <cell r="B7527" t="str">
            <v>BRAKE LINNER BPW 420 x 200</v>
          </cell>
          <cell r="D7527" t="str">
            <v>EA</v>
          </cell>
        </row>
        <row r="7528">
          <cell r="A7528" t="str">
            <v>9051-0013-T</v>
          </cell>
          <cell r="B7528" t="str">
            <v>BUSH 30.5/55/73.6x24 BPW#03.113.01.46.0</v>
          </cell>
          <cell r="D7528" t="str">
            <v>EA</v>
          </cell>
        </row>
        <row r="7529">
          <cell r="A7529" t="str">
            <v>9051-0014-T</v>
          </cell>
          <cell r="B7529" t="str">
            <v>BUSH DIA.30/57x102 BPW#02.0316.90.00</v>
          </cell>
          <cell r="D7529" t="str">
            <v>EA</v>
          </cell>
        </row>
        <row r="7530">
          <cell r="A7530" t="str">
            <v>9051-0015-T</v>
          </cell>
          <cell r="B7530" t="str">
            <v>BUSH DIA.30/60x72 BPW#02.0315.98.00</v>
          </cell>
          <cell r="D7530" t="str">
            <v>EA</v>
          </cell>
        </row>
        <row r="7531">
          <cell r="A7531" t="str">
            <v>9051-0017-T</v>
          </cell>
          <cell r="B7531" t="str">
            <v>BUSH DIA.30/40/46x25/31 BPW#03.113.01.29</v>
          </cell>
          <cell r="D7531" t="str">
            <v>EA</v>
          </cell>
        </row>
        <row r="7532">
          <cell r="A7532" t="str">
            <v>9051-0018-T</v>
          </cell>
          <cell r="B7532" t="str">
            <v>BUSH(Polyyamid) DIA.41/50x23 BPW#03.113.</v>
          </cell>
          <cell r="D7532" t="str">
            <v>EA</v>
          </cell>
        </row>
        <row r="7533">
          <cell r="A7533" t="str">
            <v>9051-0024-T</v>
          </cell>
          <cell r="B7533" t="str">
            <v>BUSH ADJUSTMENT WITH SLOTED BUSH</v>
          </cell>
          <cell r="D7533" t="str">
            <v>EA</v>
          </cell>
        </row>
        <row r="7534">
          <cell r="A7534" t="str">
            <v>9051-0044-T</v>
          </cell>
          <cell r="B7534" t="str">
            <v>BUSH PIVOT #WEWELER#02.0316.90.00</v>
          </cell>
          <cell r="D7534" t="str">
            <v>EA</v>
          </cell>
        </row>
        <row r="7535">
          <cell r="A7535" t="str">
            <v>9051-0045-T</v>
          </cell>
          <cell r="B7535" t="str">
            <v>BUSH CAMSHAFT ,YORK#786123</v>
          </cell>
          <cell r="D7535" t="str">
            <v>EA</v>
          </cell>
        </row>
        <row r="7536">
          <cell r="A7536" t="str">
            <v>9051-0054-T</v>
          </cell>
          <cell r="B7536" t="str">
            <v>BUSH NYLON
  41/50x30mm # 03.113.94.10.0</v>
          </cell>
          <cell r="D7536" t="str">
            <v>EA</v>
          </cell>
        </row>
        <row r="7537">
          <cell r="A7537" t="str">
            <v>9051-0055-T</v>
          </cell>
          <cell r="B7537" t="str">
            <v>BUSH STEEL30x62/42x22mm # 03.113.01.37.0</v>
          </cell>
          <cell r="D7537" t="str">
            <v>EA</v>
          </cell>
        </row>
        <row r="7538">
          <cell r="A7538" t="str">
            <v>9116-0003-T</v>
          </cell>
          <cell r="B7538" t="str">
            <v>CABINET BOX BAWER1200X500X500,V3535,SS</v>
          </cell>
          <cell r="D7538" t="str">
            <v>EA</v>
          </cell>
        </row>
        <row r="7539">
          <cell r="A7539" t="str">
            <v>9116-0004-T</v>
          </cell>
          <cell r="B7539" t="str">
            <v>CABINET BOX BAWER 600x400x500 [V3520] SS</v>
          </cell>
          <cell r="D7539" t="str">
            <v>EA</v>
          </cell>
        </row>
        <row r="7540">
          <cell r="A7540" t="str">
            <v>9117-0077-T</v>
          </cell>
          <cell r="B7540" t="str">
            <v>CABLE 7 CORE #CVV7x1.5mm.</v>
          </cell>
          <cell r="D7540" t="str">
            <v>ME</v>
          </cell>
        </row>
        <row r="7541">
          <cell r="A7541" t="str">
            <v>9122-0020-001-T</v>
          </cell>
          <cell r="B7541" t="str">
            <v>BRAKE DISC 16/24 LH. BPW #05.444.40.01.3</v>
          </cell>
          <cell r="D7541" t="str">
            <v>EA</v>
          </cell>
        </row>
        <row r="7542">
          <cell r="A7542" t="str">
            <v>9122-0020-002-T</v>
          </cell>
          <cell r="B7542" t="str">
            <v>BRAKE DISC 16/24 RH. BPW #05.444.40.02.3</v>
          </cell>
          <cell r="D7542" t="str">
            <v>EA</v>
          </cell>
        </row>
        <row r="7543">
          <cell r="A7543" t="str">
            <v>9122-0035-T</v>
          </cell>
          <cell r="B7543" t="str">
            <v>BRAKE CHAMBER T24/30 WIP</v>
          </cell>
          <cell r="D7543" t="str">
            <v>EA</v>
          </cell>
        </row>
        <row r="7544">
          <cell r="A7544" t="str">
            <v>9136-0048-T</v>
          </cell>
          <cell r="B7544" t="str">
            <v>COUPLER AUTOMATIC TRAILER KTK#K700</v>
          </cell>
          <cell r="D7544" t="str">
            <v>EA</v>
          </cell>
        </row>
        <row r="7545">
          <cell r="A7545" t="str">
            <v>9137-0010-T</v>
          </cell>
          <cell r="B7545" t="str">
            <v>COVER PROTECTION MANHOLE, W/FINS TOP</v>
          </cell>
          <cell r="D7545" t="str">
            <v>EA</v>
          </cell>
        </row>
        <row r="7546">
          <cell r="A7546" t="str">
            <v>9265-0024-T</v>
          </cell>
          <cell r="B7546" t="str">
            <v>PIN ANCHOR  YORK#501787</v>
          </cell>
          <cell r="D7546" t="str">
            <v>EA</v>
          </cell>
        </row>
        <row r="7547">
          <cell r="A7547" t="str">
            <v>9289-0020-001-T</v>
          </cell>
          <cell r="B7547" t="str">
            <v>FENDER PLASTIC CONTOUR,DOMAR #DK1670</v>
          </cell>
          <cell r="D7547" t="str">
            <v>EA</v>
          </cell>
        </row>
        <row r="7548">
          <cell r="A7548" t="str">
            <v>9289-0020-003-T</v>
          </cell>
          <cell r="B7548" t="str">
            <v>FENDER PLASTIC CONTOUR,DOMAR #DK1820</v>
          </cell>
          <cell r="D7548" t="str">
            <v>EA</v>
          </cell>
        </row>
        <row r="7549">
          <cell r="A7549" t="str">
            <v>9289-0020-007-T</v>
          </cell>
          <cell r="B7549" t="str">
            <v>FENDER PLASTIC CONTOUR,DOMAR #DK1815</v>
          </cell>
          <cell r="D7549" t="str">
            <v>EA</v>
          </cell>
        </row>
        <row r="7550">
          <cell r="A7550" t="str">
            <v>9289-0020-T</v>
          </cell>
          <cell r="B7550" t="str">
            <v>FENDER CONTOUR DOMAR DK1680 SINGLE TIRE</v>
          </cell>
          <cell r="D7550" t="str">
            <v>EA</v>
          </cell>
        </row>
        <row r="7551">
          <cell r="A7551" t="str">
            <v>9291-0011-001-T</v>
          </cell>
          <cell r="B7551" t="str">
            <v>FILLTER AIR SEALCO #2550</v>
          </cell>
          <cell r="D7551" t="str">
            <v>EA</v>
          </cell>
        </row>
        <row r="7552">
          <cell r="A7552" t="str">
            <v>9292-0050-001-T</v>
          </cell>
          <cell r="B7552" t="str">
            <v>FITTING PUSH IN ELBOW BRASS 3/8"x10mm.T</v>
          </cell>
          <cell r="D7552" t="str">
            <v>EA</v>
          </cell>
        </row>
        <row r="7553">
          <cell r="A7553" t="str">
            <v>9292-0050-002-T</v>
          </cell>
          <cell r="B7553" t="str">
            <v>FITTING PUSH IN ELBOW BRASS 1/4"x10mmT</v>
          </cell>
          <cell r="D7553" t="str">
            <v>EA</v>
          </cell>
        </row>
        <row r="7554">
          <cell r="A7554" t="str">
            <v>9292-0050-003-T</v>
          </cell>
          <cell r="B7554" t="str">
            <v>FITTING PUSH IN ELBOW BRASS M16x10mm.T</v>
          </cell>
          <cell r="D7554" t="str">
            <v>EA</v>
          </cell>
        </row>
        <row r="7555">
          <cell r="A7555" t="str">
            <v>9292-0050-004-T</v>
          </cell>
          <cell r="B7555" t="str">
            <v>FITTING PUSH IN EQUAL T BRASS 10x10x10mm</v>
          </cell>
          <cell r="D7555" t="str">
            <v>EA</v>
          </cell>
        </row>
        <row r="7556">
          <cell r="A7556" t="str">
            <v>9292-0050-005-T</v>
          </cell>
          <cell r="B7556" t="str">
            <v>FITTING PUSH IN ELBOW BRASS 3/8"x12mmT</v>
          </cell>
          <cell r="D7556" t="str">
            <v>EA</v>
          </cell>
        </row>
        <row r="7557">
          <cell r="A7557" t="str">
            <v>9292-0050-006-T</v>
          </cell>
          <cell r="B7557" t="str">
            <v>FITTING PUSH IN ELBOW BRASS 1/4"x12mmT</v>
          </cell>
          <cell r="D7557" t="str">
            <v>EA</v>
          </cell>
        </row>
        <row r="7558">
          <cell r="A7558" t="str">
            <v>9292-0050-007-T</v>
          </cell>
          <cell r="B7558" t="str">
            <v>FITTING PUSH IN ELBOW BRASS M22x12mmT</v>
          </cell>
          <cell r="D7558" t="str">
            <v>EA</v>
          </cell>
        </row>
        <row r="7559">
          <cell r="A7559" t="str">
            <v>9292-0050-008-T</v>
          </cell>
          <cell r="B7559" t="str">
            <v>FITTING PUSH IN STR BRASS M22x12mm.T</v>
          </cell>
          <cell r="D7559" t="str">
            <v>EA</v>
          </cell>
        </row>
        <row r="7560">
          <cell r="A7560" t="str">
            <v>9292-0050-009-T</v>
          </cell>
          <cell r="B7560" t="str">
            <v>FITTING PUSH IN ELBOW BRASS M16x12mm.T</v>
          </cell>
          <cell r="D7560" t="str">
            <v>EA</v>
          </cell>
        </row>
        <row r="7561">
          <cell r="A7561" t="str">
            <v>9292-0050-010-T</v>
          </cell>
          <cell r="B7561" t="str">
            <v>FITTING PUSH IN STR BRASS M16x12mmT</v>
          </cell>
          <cell r="D7561" t="str">
            <v>EA</v>
          </cell>
        </row>
        <row r="7562">
          <cell r="A7562" t="str">
            <v>9292-0050-011-T</v>
          </cell>
          <cell r="B7562" t="str">
            <v>FITTING PUSH IN STR BRASS M22x1.5-10mm.T</v>
          </cell>
          <cell r="D7562" t="str">
            <v>EA</v>
          </cell>
        </row>
        <row r="7563">
          <cell r="A7563" t="str">
            <v>9292-0050-012-T</v>
          </cell>
          <cell r="B7563" t="str">
            <v>FITTING PUSH IN EQUAL T BRASS 12x12x12mm</v>
          </cell>
          <cell r="D7563" t="str">
            <v>EA</v>
          </cell>
        </row>
        <row r="7564">
          <cell r="A7564" t="str">
            <v>9292-0050-T</v>
          </cell>
          <cell r="B7564" t="str">
            <v>FITTING PUSH IN ELBOW BRASS 1/2"x12mmT</v>
          </cell>
          <cell r="D7564" t="str">
            <v>EA</v>
          </cell>
        </row>
        <row r="7565">
          <cell r="A7565" t="str">
            <v>9329-0023-T</v>
          </cell>
          <cell r="B7565" t="str">
            <v>HANGER EQUALIZER FUWA#FW68 FAB</v>
          </cell>
          <cell r="D7565" t="str">
            <v>EA</v>
          </cell>
        </row>
        <row r="7566">
          <cell r="A7566" t="str">
            <v>9330-0007-T</v>
          </cell>
          <cell r="B7566" t="str">
            <v>PHILLIPS 12-2361 ANG. QWIK-E W/FILLTER</v>
          </cell>
          <cell r="D7566" t="str">
            <v>EA</v>
          </cell>
        </row>
        <row r="7567">
          <cell r="A7567" t="str">
            <v>9489-0065-T</v>
          </cell>
          <cell r="B7567" t="str">
            <v>LIGHT MARKER LED SOS#ECVML391R2"W/MBASE</v>
          </cell>
          <cell r="D7567" t="str">
            <v>EA</v>
          </cell>
        </row>
        <row r="7568">
          <cell r="A7568" t="str">
            <v>9489-0066-T</v>
          </cell>
          <cell r="B7568" t="str">
            <v>LIGHT MARKER LED SOS#ECVML391Y2"W/MBASE</v>
          </cell>
          <cell r="D7568" t="str">
            <v>EA</v>
          </cell>
        </row>
        <row r="7569">
          <cell r="A7569" t="str">
            <v>9489-0067-001-T</v>
          </cell>
          <cell r="B7569" t="str">
            <v>LIGHT,TAIL&amp;STOP,LED,SOS#ECVR42STT-LD 12V</v>
          </cell>
          <cell r="D7569" t="str">
            <v>EA</v>
          </cell>
        </row>
        <row r="7570">
          <cell r="A7570" t="str">
            <v>9489-0067-002-T</v>
          </cell>
          <cell r="B7570" t="str">
            <v>LIGHT TAIL&amp;STOP SOS#ECVR42STT4"FLANG 24V</v>
          </cell>
          <cell r="D7570" t="str">
            <v>EA</v>
          </cell>
        </row>
        <row r="7571">
          <cell r="A7571" t="str">
            <v>9489-0067-003-T</v>
          </cell>
          <cell r="B7571" t="str">
            <v>LIGHT,TAIL-ST,LED,SOS#ECVR42STT-LD 12V F</v>
          </cell>
          <cell r="D7571" t="str">
            <v>EA</v>
          </cell>
        </row>
        <row r="7572">
          <cell r="A7572" t="str">
            <v>9489-0067-004-T</v>
          </cell>
          <cell r="B7572" t="str">
            <v>LIGHT,TAIL&amp;STOP,SOS#TT4"FLANG,MULTI VOLT</v>
          </cell>
          <cell r="D7572" t="str">
            <v>EA</v>
          </cell>
        </row>
        <row r="7573">
          <cell r="A7573" t="str">
            <v>9489-0067-005-T</v>
          </cell>
          <cell r="B7573" t="str">
            <v>LIGHT,TAIL&amp;STOP,SOS 4"x6" #ECV461STT0</v>
          </cell>
          <cell r="D7573" t="str">
            <v>EA</v>
          </cell>
        </row>
        <row r="7574">
          <cell r="A7574" t="str">
            <v>9489-0067-T</v>
          </cell>
          <cell r="B7574" t="str">
            <v>LIGHT,TAIL&amp;STOP,LED,SOS#ECVR42STT-LD 4"</v>
          </cell>
          <cell r="D7574" t="str">
            <v>EA</v>
          </cell>
        </row>
        <row r="7575">
          <cell r="A7575" t="str">
            <v>9489-0068-001-T</v>
          </cell>
          <cell r="B7575" t="str">
            <v>LIGHT,TURN,LED,SOS#ECVR42TY-LD, 4" 12V</v>
          </cell>
          <cell r="D7575" t="str">
            <v>EA</v>
          </cell>
        </row>
        <row r="7576">
          <cell r="A7576" t="str">
            <v>9489-0068-002-T</v>
          </cell>
          <cell r="B7576" t="str">
            <v>LIGHT TURN SOS #ECVR44TY 4" FLANGE 24V</v>
          </cell>
          <cell r="D7576" t="str">
            <v>EA</v>
          </cell>
        </row>
        <row r="7577">
          <cell r="A7577" t="str">
            <v>9489-0068-003-T</v>
          </cell>
          <cell r="B7577" t="str">
            <v>LIGHT,TURN,LED,SOS#ECVR42TY-LD,12V FLG.</v>
          </cell>
          <cell r="D7577" t="str">
            <v>EA</v>
          </cell>
        </row>
        <row r="7578">
          <cell r="A7578" t="str">
            <v>9489-0068-004-T</v>
          </cell>
          <cell r="B7578" t="str">
            <v>LIGHT,TURN,SOS#, 4"FLANGE,MULTI VOLT</v>
          </cell>
          <cell r="D7578" t="str">
            <v>EA</v>
          </cell>
        </row>
        <row r="7579">
          <cell r="A7579" t="str">
            <v>9489-0068-005-T</v>
          </cell>
          <cell r="B7579" t="str">
            <v>LIGHT,TURN,LED,SOS 4"x6" #ECV461T0Y</v>
          </cell>
          <cell r="D7579" t="str">
            <v>EA</v>
          </cell>
        </row>
        <row r="7580">
          <cell r="A7580" t="str">
            <v>9489-0068-T</v>
          </cell>
          <cell r="B7580" t="str">
            <v>LIGHT,TURN,LED,SOS#ECVR42TY-LD,24V 4"</v>
          </cell>
          <cell r="D7580" t="str">
            <v>EA</v>
          </cell>
        </row>
        <row r="7581">
          <cell r="A7581" t="str">
            <v>9489-0069-001-T</v>
          </cell>
          <cell r="B7581" t="str">
            <v>LIGHT,BACKUP,LED,SOS#ECVR42B1W 4" 12V</v>
          </cell>
          <cell r="D7581" t="str">
            <v>EA</v>
          </cell>
        </row>
        <row r="7582">
          <cell r="A7582" t="str">
            <v>9489-0069-002-T</v>
          </cell>
          <cell r="B7582" t="str">
            <v>LIGHT BACKUP SOS#ECVR44B1W 4" 24V FLANGE</v>
          </cell>
          <cell r="D7582" t="str">
            <v>EA</v>
          </cell>
        </row>
        <row r="7583">
          <cell r="A7583" t="str">
            <v>9489-0069-003-T</v>
          </cell>
          <cell r="B7583" t="str">
            <v>LIGHT,BACKUP,LED,SOS#ECVR42B1W,12V FLG.</v>
          </cell>
          <cell r="D7583" t="str">
            <v>EA</v>
          </cell>
        </row>
        <row r="7584">
          <cell r="A7584" t="str">
            <v>9489-0069-004-T</v>
          </cell>
          <cell r="B7584" t="str">
            <v>LIGHT,BACKUP,SOS 4" MULTI VOLT,FLANGE</v>
          </cell>
          <cell r="D7584" t="str">
            <v>EA</v>
          </cell>
        </row>
        <row r="7585">
          <cell r="A7585" t="str">
            <v>9489-0069-T</v>
          </cell>
          <cell r="B7585" t="str">
            <v>LIGHT,BACKUP,LED,SOS#ECVR42B1W 4"</v>
          </cell>
          <cell r="D7585" t="str">
            <v>EA</v>
          </cell>
        </row>
        <row r="7586">
          <cell r="A7586" t="str">
            <v>9489-0072-001-T</v>
          </cell>
          <cell r="B7586" t="str">
            <v>LIGHT, MARKER,LED,SOS#ECVML252Y W/GR 12V</v>
          </cell>
          <cell r="D7586" t="str">
            <v>EA</v>
          </cell>
        </row>
        <row r="7587">
          <cell r="A7587" t="str">
            <v>9489-0072-002-T</v>
          </cell>
          <cell r="B7587" t="str">
            <v>LIGHT MARKER SOS #ECVML252Y 24V FLANGE</v>
          </cell>
          <cell r="D7587" t="str">
            <v>EA</v>
          </cell>
        </row>
        <row r="7588">
          <cell r="A7588" t="str">
            <v>9489-0072-004-T</v>
          </cell>
          <cell r="B7588" t="str">
            <v>LIGHT, MARKER,Y,SOS,MULTI VOLT,FLANGE</v>
          </cell>
          <cell r="D7588" t="str">
            <v>EA</v>
          </cell>
        </row>
        <row r="7589">
          <cell r="A7589" t="str">
            <v>9489-0072-T</v>
          </cell>
          <cell r="B7589" t="str">
            <v>LIGHT, MARKER,LED,SOS#ECVML252Y W/GR 24V</v>
          </cell>
          <cell r="D7589" t="str">
            <v>EA</v>
          </cell>
        </row>
        <row r="7590">
          <cell r="A7590" t="str">
            <v>9489-0073-001-T</v>
          </cell>
          <cell r="B7590" t="str">
            <v>LIGHT, MARKER,LED,SOS#ECVML252R W/GR 12V</v>
          </cell>
          <cell r="D7590" t="str">
            <v>EA</v>
          </cell>
        </row>
        <row r="7591">
          <cell r="A7591" t="str">
            <v>9489-0073-002-T</v>
          </cell>
          <cell r="B7591" t="str">
            <v>LIGHT MARKER "SOS" #ECVML252R 24V FLANGE</v>
          </cell>
          <cell r="D7591" t="str">
            <v>EA</v>
          </cell>
        </row>
        <row r="7592">
          <cell r="A7592" t="str">
            <v>9489-0073-003-T</v>
          </cell>
          <cell r="B7592" t="str">
            <v>LIGHT, MARKER,LED,SOS#ECVML252R ,12V FLG</v>
          </cell>
          <cell r="D7592" t="str">
            <v>EA</v>
          </cell>
        </row>
        <row r="7593">
          <cell r="A7593" t="str">
            <v>9489-0073-004-T</v>
          </cell>
          <cell r="B7593" t="str">
            <v>LIGHT, MARKER RED,SOS#,MULTI VOLT,FLANGE</v>
          </cell>
          <cell r="D7593" t="str">
            <v>EA</v>
          </cell>
        </row>
        <row r="7594">
          <cell r="A7594" t="str">
            <v>9489-0073-T</v>
          </cell>
          <cell r="B7594" t="str">
            <v>LIGHT, MARKER,LED,SOS#ECVML252R W/GR 24V</v>
          </cell>
          <cell r="D7594" t="str">
            <v>EA</v>
          </cell>
        </row>
        <row r="7595">
          <cell r="A7595" t="str">
            <v>9489-0121-T</v>
          </cell>
          <cell r="B7595" t="str">
            <v>LIGHT LED LICENSE#LPL0800-1 10-30V</v>
          </cell>
          <cell r="D7595" t="str">
            <v>EA</v>
          </cell>
        </row>
        <row r="7596">
          <cell r="A7596" t="str">
            <v>9489-0165-T</v>
          </cell>
          <cell r="B7596" t="str">
            <v>BASE LED SOS 390 series</v>
          </cell>
          <cell r="D7596" t="str">
            <v>EA</v>
          </cell>
        </row>
        <row r="7597">
          <cell r="A7597" t="str">
            <v>9492-0013-T</v>
          </cell>
          <cell r="B7597" t="str">
            <v>LOCK NUT M30 / SW 46 BPW #03.260.15.01.0</v>
          </cell>
          <cell r="D7597" t="str">
            <v>EA</v>
          </cell>
        </row>
        <row r="7598">
          <cell r="A7598" t="str">
            <v>9562-0031-T</v>
          </cell>
          <cell r="B7598" t="str">
            <v>NUT LOCKING 03.260.04.06.0.0</v>
          </cell>
          <cell r="D7598" t="str">
            <v>EA</v>
          </cell>
        </row>
        <row r="7599">
          <cell r="A7599" t="str">
            <v>9562-0032-T</v>
          </cell>
          <cell r="B7599" t="str">
            <v>NUT HEXAGON#05.260.54.12.0.0</v>
          </cell>
          <cell r="D7599" t="str">
            <v>EA</v>
          </cell>
        </row>
        <row r="7600">
          <cell r="A7600" t="str">
            <v>9562-0050-T</v>
          </cell>
          <cell r="B7600" t="str">
            <v>NUT PIVOT(LIFT)#WEWELER#C330092</v>
          </cell>
          <cell r="D7600" t="str">
            <v>EA</v>
          </cell>
        </row>
        <row r="7601">
          <cell r="A7601" t="str">
            <v>9598-0006-001-T</v>
          </cell>
          <cell r="B7601" t="str">
            <v>KIT,BUSH REPLACEMENT,W&amp;C #98591-015</v>
          </cell>
          <cell r="D7601" t="str">
            <v>EA</v>
          </cell>
        </row>
        <row r="7602">
          <cell r="A7602" t="str">
            <v>9600-0009-001-T</v>
          </cell>
          <cell r="B7602" t="str">
            <v>PLATE SHAPED FOR SUSP. BPW</v>
          </cell>
          <cell r="D7602" t="str">
            <v>EA</v>
          </cell>
        </row>
        <row r="7603">
          <cell r="A7603" t="str">
            <v>9600-0009-T</v>
          </cell>
          <cell r="B7603" t="str">
            <v>SHAPED PLATE BPW #03.164.35.01.0</v>
          </cell>
          <cell r="D7603" t="str">
            <v>EA</v>
          </cell>
        </row>
        <row r="7604">
          <cell r="A7604" t="str">
            <v>9600-0012-T</v>
          </cell>
          <cell r="B7604" t="str">
            <v>PLATE ADJUSTMENT WITH SLOTED BUSH</v>
          </cell>
          <cell r="D7604" t="str">
            <v>EA</v>
          </cell>
        </row>
        <row r="7605">
          <cell r="A7605" t="str">
            <v>9600-0013-T</v>
          </cell>
          <cell r="B7605" t="str">
            <v>SHAPED PLATE BPW# 03.164.35.02.0</v>
          </cell>
          <cell r="D7605" t="str">
            <v>EA</v>
          </cell>
        </row>
        <row r="7606">
          <cell r="A7606" t="str">
            <v>9600-0018-T</v>
          </cell>
          <cell r="B7606" t="str">
            <v>PLATE U-BOLT WEWELER,S150#UT005A102K</v>
          </cell>
          <cell r="D7606" t="str">
            <v>EA</v>
          </cell>
        </row>
        <row r="7607">
          <cell r="A7607" t="str">
            <v>9600-0019-T</v>
          </cell>
          <cell r="B7607" t="str">
            <v>PLATE WEAR ADJUSTABLE-KTL#WEWELER</v>
          </cell>
          <cell r="D7607" t="str">
            <v>EA</v>
          </cell>
        </row>
        <row r="7608">
          <cell r="A7608" t="str">
            <v>9600-0025-T</v>
          </cell>
          <cell r="B7608" t="str">
            <v>PLATE BOTTOM CLAMP WEWELER#UT005A115A</v>
          </cell>
          <cell r="D7608" t="str">
            <v>EA</v>
          </cell>
        </row>
        <row r="7609">
          <cell r="A7609" t="str">
            <v>9601-0022-T</v>
          </cell>
          <cell r="B7609" t="str">
            <v>PLUG 15-POLE ISO-12098 C/W PIN (ALLLEN)</v>
          </cell>
          <cell r="D7609" t="str">
            <v>EA</v>
          </cell>
        </row>
        <row r="7610">
          <cell r="A7610" t="str">
            <v>9671-0016-001-T</v>
          </cell>
          <cell r="B7610" t="str">
            <v>RED REFLEX REFLECTORS TRIANGLE 150mm</v>
          </cell>
          <cell r="D7610" t="str">
            <v>EA</v>
          </cell>
        </row>
        <row r="7611">
          <cell r="A7611" t="str">
            <v>9671-0021-001-T</v>
          </cell>
          <cell r="B7611" t="str">
            <v>REFLECTOR, RED 32-KYIKC201R DIA. ∅80mm.</v>
          </cell>
          <cell r="D7611" t="str">
            <v>EA</v>
          </cell>
        </row>
        <row r="7612">
          <cell r="A7612" t="str">
            <v>9671-0021-T</v>
          </cell>
          <cell r="B7612" t="str">
            <v>REFLECTOR, YELLOW 32-KYIKC201Y DIA.∅80mm</v>
          </cell>
          <cell r="D7612" t="str">
            <v>EA</v>
          </cell>
        </row>
        <row r="7613">
          <cell r="A7613" t="str">
            <v>9675-0004-T</v>
          </cell>
          <cell r="B7613" t="str">
            <v>RIM,STL,7.5x20,10 STUD,"CZX" 335 PCD</v>
          </cell>
          <cell r="D7613" t="str">
            <v>EA</v>
          </cell>
        </row>
        <row r="7614">
          <cell r="A7614" t="str">
            <v>9675-0007-T</v>
          </cell>
          <cell r="B7614" t="str">
            <v>RIM STL 8.25X22.5 8 STUDS M20 JIS 285PCD</v>
          </cell>
          <cell r="D7614" t="str">
            <v>EA</v>
          </cell>
        </row>
        <row r="7615">
          <cell r="A7615" t="str">
            <v>9675-0019-001-T</v>
          </cell>
          <cell r="B7615" t="str">
            <v>RIM STL. 8.25x22.5-165 10STUD 335 PCD</v>
          </cell>
          <cell r="D7615" t="str">
            <v>EA</v>
          </cell>
        </row>
        <row r="7616">
          <cell r="A7616" t="str">
            <v>9675-0019-002-T</v>
          </cell>
          <cell r="B7616" t="str">
            <v>RIM STL. 8.25x22.5-165 10STUD 335 PCD</v>
          </cell>
          <cell r="D7616" t="str">
            <v>EA</v>
          </cell>
        </row>
        <row r="7617">
          <cell r="A7617" t="str">
            <v>9675-0019-T</v>
          </cell>
          <cell r="B7617" t="str">
            <v>RIM STL. 8.25x22.5-165 10STUD 335 PCD</v>
          </cell>
          <cell r="D7617" t="str">
            <v>EA</v>
          </cell>
        </row>
        <row r="7618">
          <cell r="A7618" t="str">
            <v>9675-0023-T</v>
          </cell>
          <cell r="B7618" t="str">
            <v>RIM,STL,SRW,7.50-20, 10 ST,335PCD</v>
          </cell>
          <cell r="D7618" t="str">
            <v>EA</v>
          </cell>
        </row>
        <row r="7619">
          <cell r="A7619" t="str">
            <v>9681-0025-T</v>
          </cell>
          <cell r="B7619" t="str">
            <v>DISC # 03.320.34.51.0</v>
          </cell>
          <cell r="D7619" t="str">
            <v>EA</v>
          </cell>
        </row>
        <row r="7620">
          <cell r="A7620" t="str">
            <v>9726-0085-T</v>
          </cell>
          <cell r="B7620" t="str">
            <v>SEAL THRUST RING BPW#03.370.07.62.0</v>
          </cell>
          <cell r="D7620" t="str">
            <v>EA</v>
          </cell>
        </row>
        <row r="7621">
          <cell r="A7621" t="str">
            <v>9726-0086-T</v>
          </cell>
          <cell r="B7621" t="str">
            <v>OIL SEAL BPW#02.5664.58.00</v>
          </cell>
          <cell r="D7621" t="str">
            <v>EA</v>
          </cell>
        </row>
        <row r="7622">
          <cell r="A7622" t="str">
            <v>9726-0087-T</v>
          </cell>
          <cell r="B7622" t="str">
            <v>SEAL O-RING BPW#02.5678.00.00</v>
          </cell>
          <cell r="D7622" t="str">
            <v>EA</v>
          </cell>
        </row>
        <row r="7623">
          <cell r="A7623" t="str">
            <v>9726-0088-T</v>
          </cell>
          <cell r="B7623" t="str">
            <v>SEAL RUBBER FOR GARDHAND#PHILLIPS</v>
          </cell>
          <cell r="D7623" t="str">
            <v>EA</v>
          </cell>
        </row>
        <row r="7624">
          <cell r="A7624" t="str">
            <v>9727-0005-001-T</v>
          </cell>
          <cell r="B7624" t="str">
            <v>SPRING SEAT WEWELER(L)#UT006001L78A</v>
          </cell>
          <cell r="D7624" t="str">
            <v>EA</v>
          </cell>
        </row>
        <row r="7625">
          <cell r="A7625" t="str">
            <v>9727-0005-002-T</v>
          </cell>
          <cell r="B7625" t="str">
            <v>SPRING SEAT WEWELER(R)#UT006001R78A</v>
          </cell>
          <cell r="D7625" t="str">
            <v>EA</v>
          </cell>
        </row>
        <row r="7626">
          <cell r="A7626" t="str">
            <v>9728-0034-T</v>
          </cell>
          <cell r="B7626" t="str">
            <v>SENSOR INDUCTIVE HALDEX#950 364 503</v>
          </cell>
          <cell r="D7626" t="str">
            <v>SET</v>
          </cell>
        </row>
        <row r="7627">
          <cell r="A7627" t="str">
            <v>9733-0012-T</v>
          </cell>
          <cell r="B7627" t="str">
            <v>SHOCK ABSORBER BPW 02.3722.83.02</v>
          </cell>
          <cell r="D7627" t="str">
            <v>EA</v>
          </cell>
        </row>
        <row r="7628">
          <cell r="A7628" t="str">
            <v>9733-0028-T</v>
          </cell>
          <cell r="B7628" t="str">
            <v>SHOCK,WEWELER D8A91-2640W-ORANGE</v>
          </cell>
          <cell r="D7628" t="str">
            <v>EA</v>
          </cell>
        </row>
        <row r="7629">
          <cell r="A7629" t="str">
            <v>9738-0002-T</v>
          </cell>
          <cell r="B7629" t="str">
            <v>SCREW M30x200 BPW#03.341.05.03.0</v>
          </cell>
          <cell r="D7629" t="str">
            <v>EA</v>
          </cell>
        </row>
        <row r="7630">
          <cell r="A7630" t="str">
            <v>9738-0005-T</v>
          </cell>
          <cell r="B7630" t="str">
            <v>SCREW HEXAGON M30x255 - 8.8 #03.340.15.3</v>
          </cell>
          <cell r="D7630" t="str">
            <v>EA</v>
          </cell>
        </row>
        <row r="7631">
          <cell r="A7631" t="str">
            <v>9738-0006-T</v>
          </cell>
          <cell r="B7631" t="str">
            <v>SCREW M30x170 BPW#03.341.05.05.0</v>
          </cell>
          <cell r="D7631" t="str">
            <v>EA</v>
          </cell>
        </row>
        <row r="7632">
          <cell r="A7632" t="str">
            <v>9745-0033-T</v>
          </cell>
          <cell r="B7632" t="str">
            <v>SPRING,AIR,LIFT,WEWELER20-2(456)</v>
          </cell>
          <cell r="D7632" t="str">
            <v>EA</v>
          </cell>
        </row>
        <row r="7633">
          <cell r="A7633" t="str">
            <v>9745-0035-T</v>
          </cell>
          <cell r="B7633" t="str">
            <v>SPRING LEAF WEWELER#F001A037GE75</v>
          </cell>
          <cell r="D7633" t="str">
            <v>EA</v>
          </cell>
        </row>
        <row r="7634">
          <cell r="A7634" t="str">
            <v>9745-0037-T</v>
          </cell>
          <cell r="B7634" t="str">
            <v>AIR SPRING #WewelerE2ST2(US04028F)8106</v>
          </cell>
          <cell r="D7634" t="str">
            <v>EA</v>
          </cell>
        </row>
        <row r="7635">
          <cell r="A7635" t="str">
            <v>9745-0040-T</v>
          </cell>
          <cell r="B7635" t="str">
            <v>SPRING AIR BPW#05.429.40.03.0</v>
          </cell>
          <cell r="D7635" t="str">
            <v>EA</v>
          </cell>
        </row>
        <row r="7636">
          <cell r="A7636" t="str">
            <v>9745-0041-T</v>
          </cell>
          <cell r="B7636" t="str">
            <v>SPRING LEAF,12T WEWELER#F001A037RC75</v>
          </cell>
          <cell r="D7636" t="str">
            <v>EA</v>
          </cell>
        </row>
        <row r="7637">
          <cell r="A7637" t="str">
            <v>9754-0013-T</v>
          </cell>
          <cell r="B7637" t="str">
            <v>STUD WHEEL 114mm 03.296.23.17.0.0</v>
          </cell>
          <cell r="D7637" t="str">
            <v>EA</v>
          </cell>
        </row>
        <row r="7638">
          <cell r="A7638" t="str">
            <v>9783-0004-001-T</v>
          </cell>
          <cell r="B7638" t="str">
            <v>SCREW LOCKING FOR SUSP. BPW-M12X30</v>
          </cell>
          <cell r="D7638" t="str">
            <v>EA</v>
          </cell>
        </row>
        <row r="7639">
          <cell r="A7639" t="str">
            <v>9783-0004-T</v>
          </cell>
          <cell r="B7639" t="str">
            <v>SCREW LOCKING FOR SUSP. BPW-M8X45</v>
          </cell>
          <cell r="D7639" t="str">
            <v>EA</v>
          </cell>
        </row>
        <row r="7640">
          <cell r="A7640" t="str">
            <v>9941-0039-002-T</v>
          </cell>
          <cell r="B7640" t="str">
            <v>VALVE SEMI AUTO#WAL-1 10 mm.Tube</v>
          </cell>
          <cell r="D7640" t="str">
            <v>EA</v>
          </cell>
        </row>
        <row r="7641">
          <cell r="A7641" t="str">
            <v>9941-0039-003-T</v>
          </cell>
          <cell r="B7641" t="str">
            <v>VALVE AUTO LIFT #WAL-3-10-24V (10mm)</v>
          </cell>
          <cell r="D7641" t="str">
            <v>EA</v>
          </cell>
        </row>
        <row r="7642">
          <cell r="A7642" t="str">
            <v>9941-0081-T</v>
          </cell>
          <cell r="B7642" t="str">
            <v>VALVE, LIFT AXLE VALVE SEALCO 110591</v>
          </cell>
          <cell r="D7642" t="str">
            <v>EA</v>
          </cell>
        </row>
        <row r="7643">
          <cell r="A7643" t="str">
            <v>9941-0107-001-T</v>
          </cell>
          <cell r="B7643" t="str">
            <v>VALVE LIFT AXLE CONTROL WABCO#4630840000</v>
          </cell>
          <cell r="D7643" t="str">
            <v>EA</v>
          </cell>
        </row>
        <row r="7644">
          <cell r="A7644" t="str">
            <v>9941-0116-001-T</v>
          </cell>
          <cell r="B7644" t="str">
            <v>VALVE 5/2 ACCEVAL VTN-3,10 mm PORT</v>
          </cell>
          <cell r="D7644" t="str">
            <v>EA</v>
          </cell>
        </row>
        <row r="7645">
          <cell r="A7645" t="str">
            <v>9941-0153-T</v>
          </cell>
          <cell r="B7645" t="str">
            <v>VALVE TRCM HALDEX#352 067 101</v>
          </cell>
          <cell r="D7645" t="str">
            <v>EA</v>
          </cell>
        </row>
        <row r="7646">
          <cell r="A7646" t="str">
            <v>9941-0155-001-T</v>
          </cell>
          <cell r="B7646" t="str">
            <v>VAL SOLENIOD5/2,1/8"10mm VEB#1 INDS PORT</v>
          </cell>
          <cell r="D7646" t="str">
            <v>EA</v>
          </cell>
        </row>
        <row r="7647">
          <cell r="A7647" t="str">
            <v>9941-0155-002-T</v>
          </cell>
          <cell r="B7647" t="str">
            <v>VALVE SOLENIOD5/2 10mm VEB#1 BAYONET</v>
          </cell>
          <cell r="D7647" t="str">
            <v>EA</v>
          </cell>
        </row>
        <row r="7648">
          <cell r="A7648" t="str">
            <v>9941-0155-003-T</v>
          </cell>
          <cell r="B7648" t="str">
            <v>VALVE SOLENIOD 3/2 10mm VEB-3 BAYONET</v>
          </cell>
          <cell r="D7648" t="str">
            <v>EA</v>
          </cell>
        </row>
        <row r="7649">
          <cell r="A7649" t="str">
            <v>9941-0155-004-T</v>
          </cell>
          <cell r="B7649" t="str">
            <v>VALVE SOLENOID 3/2 10mm VEB-2 BAYONET NC</v>
          </cell>
          <cell r="D7649" t="str">
            <v>EA</v>
          </cell>
        </row>
        <row r="7650">
          <cell r="A7650" t="str">
            <v>9941-0297-T</v>
          </cell>
          <cell r="B7650" t="str">
            <v>VALVE, PROTECTION SEALCO #140290</v>
          </cell>
          <cell r="D7650" t="str">
            <v>EA</v>
          </cell>
        </row>
        <row r="7651">
          <cell r="A7651" t="str">
            <v>9965-0006-T</v>
          </cell>
          <cell r="B7651" t="str">
            <v>WASHER DIA.30/57x6 BPW #03.320.32.38.0</v>
          </cell>
          <cell r="D7651" t="str">
            <v>EA</v>
          </cell>
        </row>
        <row r="7652">
          <cell r="A7652" t="str">
            <v>9965-0007-T</v>
          </cell>
          <cell r="B7652" t="str">
            <v>WASHER A31 BPW #02.5401.31.01</v>
          </cell>
          <cell r="D7652" t="str">
            <v>EA</v>
          </cell>
        </row>
        <row r="7653">
          <cell r="A7653" t="str">
            <v>9965-0022-T</v>
          </cell>
          <cell r="B7653" t="str">
            <v>WASHER THRUST KIT#05.370.07.65.0,BPW</v>
          </cell>
          <cell r="D7653" t="str">
            <v>EA</v>
          </cell>
        </row>
        <row r="7654">
          <cell r="A7654" t="str">
            <v>9965-0025-T</v>
          </cell>
          <cell r="B7654" t="str">
            <v>WASHER LIFT KIT 31x40x10 #UT999002A03</v>
          </cell>
          <cell r="D7654" t="str">
            <v>EA</v>
          </cell>
        </row>
        <row r="7655">
          <cell r="A7655" t="str">
            <v>9965-0026-T</v>
          </cell>
          <cell r="B7655" t="str">
            <v>WASHER LIFT KIT 40x70 #UT999002A27A</v>
          </cell>
          <cell r="D7655" t="str">
            <v>EA</v>
          </cell>
        </row>
        <row r="7656">
          <cell r="A7656" t="str">
            <v>9965-0027-T</v>
          </cell>
          <cell r="B7656" t="str">
            <v>WASHER LIFT KIT 30x46#UT009A09A</v>
          </cell>
          <cell r="D7656" t="str">
            <v>EA</v>
          </cell>
        </row>
        <row r="7657">
          <cell r="A7657" t="str">
            <v>9965-0034-T</v>
          </cell>
          <cell r="B7657" t="str">
            <v>WASHER PIVOT (LIFT)#WEWELER#UBR27N001G</v>
          </cell>
          <cell r="D7657" t="str">
            <v>EA</v>
          </cell>
        </row>
        <row r="7658">
          <cell r="A7658" t="str">
            <v>9965-0035-T</v>
          </cell>
          <cell r="B7658" t="str">
            <v>WASHER PIVOT(LIFT)WEWELER#UT009A09A</v>
          </cell>
          <cell r="D7658" t="str">
            <v>EA</v>
          </cell>
        </row>
        <row r="7659">
          <cell r="A7659" t="str">
            <v>9675-0009-T</v>
          </cell>
          <cell r="B7659" t="str">
            <v>RIM STEEL 9.00X22.5 10 STUD OFFSET 0</v>
          </cell>
          <cell r="D7659" t="str">
            <v>EA</v>
          </cell>
        </row>
        <row r="7660">
          <cell r="A7660" t="str">
            <v>9132-0004-T</v>
          </cell>
          <cell r="B7660" t="str">
            <v>SPUN CONE ALUM</v>
          </cell>
          <cell r="D7660" t="str">
            <v>EA</v>
          </cell>
        </row>
        <row r="7661">
          <cell r="A7661" t="str">
            <v>9871-0002-T</v>
          </cell>
          <cell r="B7661" t="str">
            <v>THERMOMETER WIKA S5301, DIA.127mm W/BACK</v>
          </cell>
          <cell r="D7661" t="str">
            <v>EA</v>
          </cell>
        </row>
        <row r="7662">
          <cell r="A7662" t="str">
            <v>9871-0003-T</v>
          </cell>
          <cell r="B7662" t="str">
            <v>THERMOMETER WIKA A5300, DIA.76mm BACK MO</v>
          </cell>
          <cell r="D7662" t="str">
            <v>EA</v>
          </cell>
        </row>
        <row r="7663">
          <cell r="A7663" t="str">
            <v>026-0107-T</v>
          </cell>
          <cell r="B7663" t="str">
            <v>MANHOLE COLLAR STL.CLAMP LOCAL MADE</v>
          </cell>
          <cell r="D7663" t="str">
            <v>EA</v>
          </cell>
        </row>
        <row r="7664">
          <cell r="A7664" t="str">
            <v>074-0118-T</v>
          </cell>
          <cell r="B7664" t="str">
            <v>CIVA 4"x4"V/R POP ADAP #611-T</v>
          </cell>
          <cell r="D7664" t="str">
            <v>EA</v>
          </cell>
        </row>
        <row r="7665">
          <cell r="A7665" t="str">
            <v>254-3407-004</v>
          </cell>
          <cell r="B7665" t="str">
            <v>CIVA OPT JACKETED CABLE 5W 100'ROLL#2100</v>
          </cell>
          <cell r="D7665" t="str">
            <v>EA</v>
          </cell>
        </row>
        <row r="7666">
          <cell r="A7666" t="str">
            <v>9117-0022-T</v>
          </cell>
          <cell r="B7666" t="str">
            <v>CABLE 5W "CIVA OPT JACKETED (500' ROLL)</v>
          </cell>
          <cell r="D7666" t="str">
            <v>ME</v>
          </cell>
        </row>
        <row r="7667">
          <cell r="A7667" t="str">
            <v>9122-0014-T</v>
          </cell>
          <cell r="B7667" t="str">
            <v>BRAKE CHAMBER, BENDIX, T30/30</v>
          </cell>
          <cell r="D7667" t="str">
            <v>EA</v>
          </cell>
        </row>
        <row r="7668">
          <cell r="A7668" t="str">
            <v>9129-0007-T</v>
          </cell>
          <cell r="B7668" t="str">
            <v>COLLAR MANHOLE STEEL.</v>
          </cell>
          <cell r="D7668" t="str">
            <v>EA</v>
          </cell>
        </row>
        <row r="7669">
          <cell r="A7669" t="str">
            <v>9755-0001-T</v>
          </cell>
          <cell r="B7669" t="str">
            <v>SUMP 4" STEEL</v>
          </cell>
          <cell r="D7669" t="str">
            <v>EA</v>
          </cell>
        </row>
        <row r="7670">
          <cell r="A7670" t="str">
            <v>219-0110-001-T</v>
          </cell>
          <cell r="B7670" t="str">
            <v>ROPER SPARE -  RV POPPET,D16-16</v>
          </cell>
          <cell r="D7670" t="str">
            <v>EA</v>
          </cell>
        </row>
        <row r="7671">
          <cell r="A7671" t="str">
            <v>219-0110-002-T</v>
          </cell>
          <cell r="B7671" t="str">
            <v>ROPER SPARE - RV ADAPTOR,G8-281</v>
          </cell>
          <cell r="D7671" t="str">
            <v>EA</v>
          </cell>
        </row>
        <row r="7672">
          <cell r="A7672" t="str">
            <v>219-0110-003-T</v>
          </cell>
          <cell r="B7672" t="str">
            <v>ROPER SPAR RV SPRING (20-80 PSI),G10-355</v>
          </cell>
          <cell r="D7672" t="str">
            <v>EA</v>
          </cell>
        </row>
        <row r="7673">
          <cell r="A7673" t="str">
            <v>219-0110-004-T</v>
          </cell>
          <cell r="B7673" t="str">
            <v>ROPER SPARE - SPRING GUIDE,D8-348</v>
          </cell>
          <cell r="D7673" t="str">
            <v>EA</v>
          </cell>
        </row>
        <row r="7674">
          <cell r="A7674" t="str">
            <v>219-0110-005-T</v>
          </cell>
          <cell r="B7674" t="str">
            <v>ROPER SPARE -RV CAP GASKET,D828-41</v>
          </cell>
          <cell r="D7674" t="str">
            <v>EA</v>
          </cell>
        </row>
        <row r="7675">
          <cell r="A7675" t="str">
            <v>219-0110-006-T</v>
          </cell>
          <cell r="B7675" t="str">
            <v>ROPER SPARE - RV CAP,P17-110</v>
          </cell>
          <cell r="D7675" t="str">
            <v>EA</v>
          </cell>
        </row>
        <row r="7676">
          <cell r="A7676" t="str">
            <v>219-0110-007-T</v>
          </cell>
          <cell r="B7676" t="str">
            <v>ROPER SPARE - RV LOCK NUT,G43-18</v>
          </cell>
          <cell r="D7676" t="str">
            <v>EA</v>
          </cell>
        </row>
        <row r="7677">
          <cell r="A7677" t="str">
            <v>219-0110-008-T</v>
          </cell>
          <cell r="B7677" t="str">
            <v>ROPER SPARE - RV ADJUSTMENT SCREW,G62-44</v>
          </cell>
          <cell r="D7677" t="str">
            <v>EA</v>
          </cell>
        </row>
        <row r="7678">
          <cell r="A7678" t="str">
            <v>219-0110-T</v>
          </cell>
          <cell r="B7678" t="str">
            <v>PUMP ROPER 3"</v>
          </cell>
          <cell r="D7678" t="str">
            <v>EA</v>
          </cell>
        </row>
        <row r="7679">
          <cell r="A7679" t="str">
            <v>900-0238-T</v>
          </cell>
          <cell r="B7679" t="str">
            <v>PACKING TEFLON :N43-1</v>
          </cell>
          <cell r="D7679" t="str">
            <v>EA</v>
          </cell>
        </row>
        <row r="7680">
          <cell r="A7680" t="str">
            <v>900-0239-T</v>
          </cell>
          <cell r="B7680" t="str">
            <v>CASE GASKET :D11-338</v>
          </cell>
          <cell r="D7680" t="str">
            <v>EA</v>
          </cell>
        </row>
        <row r="7681">
          <cell r="A7681" t="str">
            <v>9594-0011-001-T</v>
          </cell>
          <cell r="B7681" t="str">
            <v>PUMP ROPER 3722 HBFRV GEAR PUMPS CCW(LZ)</v>
          </cell>
          <cell r="D7681" t="str">
            <v>EA</v>
          </cell>
        </row>
        <row r="7682">
          <cell r="A7682" t="str">
            <v>9594-0011-T</v>
          </cell>
          <cell r="B7682" t="str">
            <v>PUMP ROPER 3722 HBFRV GEAR PUMPS CW (LY)</v>
          </cell>
          <cell r="D7682" t="str">
            <v>EA</v>
          </cell>
        </row>
        <row r="7683">
          <cell r="A7683" t="str">
            <v>9726-0049-005-T</v>
          </cell>
          <cell r="B7683" t="str">
            <v>SEAL MECH.BUNA#G4-508 FOR ROPER PUMP</v>
          </cell>
          <cell r="D7683" t="str">
            <v>EA</v>
          </cell>
        </row>
        <row r="7684">
          <cell r="A7684" t="str">
            <v>RAA-0370</v>
          </cell>
          <cell r="B7684" t="str">
            <v>5.0mm x2400mm x6000mm AL 5182 H111</v>
          </cell>
          <cell r="D7684" t="str">
            <v>EA</v>
          </cell>
        </row>
        <row r="7685">
          <cell r="A7685" t="str">
            <v>9007-0107-T</v>
          </cell>
          <cell r="B7685" t="str">
            <v>AXLE ROR TQ4671,1850TR,10 STUD,335PCD</v>
          </cell>
          <cell r="D7685" t="str">
            <v>EA</v>
          </cell>
        </row>
        <row r="7686">
          <cell r="A7686" t="str">
            <v>9757-0039-T</v>
          </cell>
          <cell r="B7686" t="str">
            <v>SUSP.AIR ROR FL11000,1850TR,400 RH</v>
          </cell>
          <cell r="D7686" t="str">
            <v>EA</v>
          </cell>
        </row>
        <row r="7687">
          <cell r="A7687" t="str">
            <v>9051-0016-T</v>
          </cell>
          <cell r="B7687" t="str">
            <v>BUSH #21202104 FOR ROR AXLE</v>
          </cell>
          <cell r="D7687" t="str">
            <v>EA</v>
          </cell>
        </row>
        <row r="7688">
          <cell r="A7688" t="str">
            <v>014-0120-002-T-LB</v>
          </cell>
          <cell r="B7688" t="str">
            <v>LABOR COST MACHINING RUBBER PAD 35MM</v>
          </cell>
          <cell r="D7688" t="str">
            <v>EA</v>
          </cell>
        </row>
        <row r="7689">
          <cell r="A7689" t="str">
            <v>054-0228-T</v>
          </cell>
          <cell r="B7689" t="str">
            <v>CONNECTOR BRASS MALE 3/8" NPT- 3/8" JIC</v>
          </cell>
          <cell r="D7689" t="str">
            <v>EA</v>
          </cell>
        </row>
        <row r="7690">
          <cell r="A7690" t="str">
            <v>057-0153-060-T</v>
          </cell>
          <cell r="B7690" t="str">
            <v>AIR BRAKE HOSE 60" W/SPRING</v>
          </cell>
          <cell r="D7690" t="str">
            <v>EA</v>
          </cell>
        </row>
        <row r="7691">
          <cell r="A7691" t="str">
            <v>057-1163-032</v>
          </cell>
          <cell r="B7691" t="str">
            <v>AIR BRAKE HOSE 32" LONG</v>
          </cell>
          <cell r="D7691" t="str">
            <v>EA</v>
          </cell>
        </row>
        <row r="7692">
          <cell r="A7692" t="str">
            <v>057-1163-036</v>
          </cell>
          <cell r="B7692" t="str">
            <v>AIR BRAKE HOSE 36" LONG</v>
          </cell>
          <cell r="D7692" t="str">
            <v>EA</v>
          </cell>
        </row>
        <row r="7693">
          <cell r="A7693" t="str">
            <v>057-1163-042</v>
          </cell>
          <cell r="B7693" t="str">
            <v>AIR BRAKE HOSE 42" LONG</v>
          </cell>
          <cell r="D7693" t="str">
            <v>EA</v>
          </cell>
        </row>
        <row r="7694">
          <cell r="A7694" t="str">
            <v>057-1163-046</v>
          </cell>
          <cell r="B7694" t="str">
            <v>AIR BRAKE HOSE 46" LONG</v>
          </cell>
          <cell r="D7694" t="str">
            <v>EA</v>
          </cell>
        </row>
        <row r="7695">
          <cell r="A7695" t="str">
            <v>057-1163-050</v>
          </cell>
          <cell r="B7695" t="str">
            <v>AIR BRAKE HOSE 50" LONG</v>
          </cell>
          <cell r="D7695" t="str">
            <v>EA</v>
          </cell>
        </row>
        <row r="7696">
          <cell r="A7696" t="str">
            <v>057-1163-060</v>
          </cell>
          <cell r="B7696" t="str">
            <v>AIR BRAKE HOSE 60" LONG</v>
          </cell>
          <cell r="D7696" t="str">
            <v>EA</v>
          </cell>
        </row>
        <row r="7697">
          <cell r="A7697" t="str">
            <v>057-1163-070</v>
          </cell>
          <cell r="B7697" t="str">
            <v>AIR BRAKE HOSE 70" LONG</v>
          </cell>
          <cell r="D7697" t="str">
            <v>EA</v>
          </cell>
        </row>
        <row r="7698">
          <cell r="A7698" t="str">
            <v>057-1163-080</v>
          </cell>
          <cell r="B7698" t="str">
            <v>AIR BRAKE HOSE 80" LONG</v>
          </cell>
          <cell r="D7698" t="str">
            <v>EA</v>
          </cell>
        </row>
        <row r="7699">
          <cell r="A7699" t="str">
            <v>057-1163-096</v>
          </cell>
          <cell r="B7699" t="str">
            <v>AIR BRAKE HOSE 96" LONG</v>
          </cell>
          <cell r="D7699" t="str">
            <v>EA</v>
          </cell>
        </row>
        <row r="7700">
          <cell r="A7700" t="str">
            <v>9392-0030-T</v>
          </cell>
          <cell r="B7700" t="str">
            <v>HOSE AIR BRAKE 90" LONG</v>
          </cell>
          <cell r="D7700" t="str">
            <v>EA</v>
          </cell>
        </row>
        <row r="7701">
          <cell r="A7701" t="str">
            <v>9392-0044-032-T</v>
          </cell>
          <cell r="B7701" t="str">
            <v>AIR BRAKE HOSE (STL FITTING) 32" LONG</v>
          </cell>
          <cell r="D7701" t="str">
            <v>EA</v>
          </cell>
        </row>
        <row r="7702">
          <cell r="A7702" t="str">
            <v>9392-0044-036-T</v>
          </cell>
          <cell r="B7702" t="str">
            <v>AIR BRAKE HOSE (STL FITTING) 36" LONG</v>
          </cell>
          <cell r="D7702" t="str">
            <v>EA</v>
          </cell>
        </row>
        <row r="7703">
          <cell r="A7703" t="str">
            <v>9392-0044-042-T</v>
          </cell>
          <cell r="B7703" t="str">
            <v>AIR BRAKE HOSE (STL FITTING) 42" LONG</v>
          </cell>
          <cell r="D7703" t="str">
            <v>EA</v>
          </cell>
        </row>
        <row r="7704">
          <cell r="A7704" t="str">
            <v>9392-0044-046-T</v>
          </cell>
          <cell r="B7704" t="str">
            <v>AIR BRAKE HOSE (STL FITTING) 46" LONG</v>
          </cell>
          <cell r="D7704" t="str">
            <v>EA</v>
          </cell>
        </row>
        <row r="7705">
          <cell r="A7705" t="str">
            <v>9392-0044-050-T</v>
          </cell>
          <cell r="B7705" t="str">
            <v>AIR BRAKE HOSE (STL FITTING) 50" LONG</v>
          </cell>
          <cell r="D7705" t="str">
            <v>EA</v>
          </cell>
        </row>
        <row r="7706">
          <cell r="A7706" t="str">
            <v>9392-0044-060-T</v>
          </cell>
          <cell r="B7706" t="str">
            <v>AIR BRAKE HOSE (STL FITTING) 60" LONG</v>
          </cell>
          <cell r="D7706" t="str">
            <v>EA</v>
          </cell>
        </row>
        <row r="7707">
          <cell r="A7707" t="str">
            <v>9392-0044-070-T</v>
          </cell>
          <cell r="B7707" t="str">
            <v>AIR BRAKE HOSE (STL FITTING) 70" LONG</v>
          </cell>
          <cell r="D7707" t="str">
            <v>EA</v>
          </cell>
        </row>
        <row r="7708">
          <cell r="A7708" t="str">
            <v>9392-0044-080-T</v>
          </cell>
          <cell r="B7708" t="str">
            <v>AIR BRAKE HOSE (STL FITTING) 80" LONG</v>
          </cell>
          <cell r="D7708" t="str">
            <v>EA</v>
          </cell>
        </row>
        <row r="7709">
          <cell r="A7709" t="str">
            <v>9392-0044-090-T</v>
          </cell>
          <cell r="B7709" t="str">
            <v>AIR BRAKE HOSE (STL FITTING) 90" LONG</v>
          </cell>
          <cell r="D7709" t="str">
            <v>EA</v>
          </cell>
        </row>
        <row r="7710">
          <cell r="A7710" t="str">
            <v>9392-0044-096-T</v>
          </cell>
          <cell r="B7710" t="str">
            <v>AIR BRAKE HOSE (STL FITTING) 96" LONG</v>
          </cell>
          <cell r="D7710" t="str">
            <v>EA</v>
          </cell>
        </row>
        <row r="7711">
          <cell r="A7711" t="str">
            <v>9392-0044-110-T</v>
          </cell>
          <cell r="B7711" t="str">
            <v>AIR BRAKE HOSE (STL FITTING) 110" LONG</v>
          </cell>
          <cell r="D7711" t="str">
            <v>EA</v>
          </cell>
        </row>
        <row r="7712">
          <cell r="A7712" t="str">
            <v>FAC0118</v>
          </cell>
          <cell r="B7712" t="str">
            <v>SIDE MILLING CUTTER  &lt;STAR CUTTER&gt; 6.0mm</v>
          </cell>
          <cell r="D7712" t="str">
            <v>EA</v>
          </cell>
        </row>
        <row r="7713">
          <cell r="A7713" t="str">
            <v>FAC0565</v>
          </cell>
          <cell r="B7713" t="str">
            <v>SIDE MILLING CUTTER  &lt;STAR CUTTER&gt; 9.5mm</v>
          </cell>
          <cell r="D7713" t="str">
            <v>EA</v>
          </cell>
        </row>
        <row r="7714">
          <cell r="A7714" t="str">
            <v>900-0217-001-T</v>
          </cell>
          <cell r="B7714" t="str">
            <v>SHUTTER DOOR SLATS AL KIT 1820 LONG</v>
          </cell>
          <cell r="D7714" t="str">
            <v>EA</v>
          </cell>
        </row>
        <row r="7715">
          <cell r="A7715" t="str">
            <v>900-0217-002-T</v>
          </cell>
          <cell r="B7715" t="str">
            <v>SHUTTER DOOR SLATS AL KIT2450LONG</v>
          </cell>
          <cell r="D7715" t="str">
            <v>EA</v>
          </cell>
        </row>
        <row r="7716">
          <cell r="A7716" t="str">
            <v>9383-0002-T</v>
          </cell>
          <cell r="B7716" t="str">
            <v>HOUSING BACK-UP LIGHT YSK</v>
          </cell>
          <cell r="D7716" t="str">
            <v>EA</v>
          </cell>
        </row>
        <row r="7717">
          <cell r="A7717" t="str">
            <v>9745-0013-001-T</v>
          </cell>
          <cell r="B7717" t="str">
            <v>SPRING KIT FOR ROLLOER DOOR945x1760</v>
          </cell>
          <cell r="D7717" t="str">
            <v>EA</v>
          </cell>
        </row>
        <row r="7718">
          <cell r="A7718" t="str">
            <v>9745-0013-002-T</v>
          </cell>
          <cell r="B7718" t="str">
            <v>SPRING KIT FOR ROLLOER DOOR945x2390</v>
          </cell>
          <cell r="D7718" t="str">
            <v>EA</v>
          </cell>
        </row>
        <row r="7719">
          <cell r="A7719" t="str">
            <v>133-0123-006-T</v>
          </cell>
          <cell r="B7719" t="str">
            <v>BUSHING  GLOVE WEAR PADS # C-26551</v>
          </cell>
          <cell r="D7719" t="str">
            <v>EA</v>
          </cell>
        </row>
        <row r="7720">
          <cell r="A7720" t="str">
            <v>133-0127-001-T</v>
          </cell>
          <cell r="B7720" t="str">
            <v>QUICK ALIGN PIVOT BOLT KIT #S-24680</v>
          </cell>
          <cell r="D7720" t="str">
            <v>EA</v>
          </cell>
        </row>
        <row r="7721">
          <cell r="A7721" t="str">
            <v>257-0149-001-T</v>
          </cell>
          <cell r="B7721" t="str">
            <v>VCSII Unit, 24V, ISO7638, #400 500 081 0</v>
          </cell>
          <cell r="D7721" t="str">
            <v>EA</v>
          </cell>
        </row>
        <row r="7722">
          <cell r="A7722" t="str">
            <v>9032-0002-T</v>
          </cell>
          <cell r="B7722" t="str">
            <v>AIR BAG FOR HENDRICKSON HT230 #C-21208</v>
          </cell>
          <cell r="D7722" t="str">
            <v>EA</v>
          </cell>
        </row>
        <row r="7723">
          <cell r="A7723" t="str">
            <v>9032-0003-T</v>
          </cell>
          <cell r="B7723" t="str">
            <v>AIR BAG C-23612 FOR HENDRICKSON AIR SUSP</v>
          </cell>
          <cell r="D7723" t="str">
            <v>EA</v>
          </cell>
        </row>
        <row r="7724">
          <cell r="A7724" t="str">
            <v>9032-0006-T</v>
          </cell>
          <cell r="B7724" t="str">
            <v>AIR BAG FIRESTONE #1T15VP4 FOR HENDRICKS</v>
          </cell>
          <cell r="D7724" t="str">
            <v>EA</v>
          </cell>
        </row>
        <row r="7725">
          <cell r="A7725" t="str">
            <v>9051-0010-T</v>
          </cell>
          <cell r="B7725" t="str">
            <v>BUSH ,S-26321 PIVOT BUSH KIT</v>
          </cell>
          <cell r="D7725" t="str">
            <v>EA</v>
          </cell>
        </row>
        <row r="7726">
          <cell r="A7726" t="str">
            <v>9395-0003-T</v>
          </cell>
          <cell r="B7726" t="str">
            <v>HUB CAP GASKET HENDRICKSON NO.98795-001</v>
          </cell>
          <cell r="D7726" t="str">
            <v>EA</v>
          </cell>
        </row>
        <row r="7727">
          <cell r="A7727" t="str">
            <v>9562-0034-T</v>
          </cell>
          <cell r="B7727" t="str">
            <v>NUT WHEEL HENDRICKSON#10-124</v>
          </cell>
          <cell r="D7727" t="str">
            <v>EA</v>
          </cell>
        </row>
        <row r="7728">
          <cell r="A7728" t="str">
            <v>9590-0009-T</v>
          </cell>
          <cell r="B7728" t="str">
            <v>PAD BRAKE KIT SB7&amp;SN7 HEND. #98881-005</v>
          </cell>
          <cell r="D7728" t="str">
            <v>EA</v>
          </cell>
        </row>
        <row r="7729">
          <cell r="A7729" t="str">
            <v>9590-0010-T</v>
          </cell>
          <cell r="B7729" t="str">
            <v>PAD, DISC BRAKE PAD KIT FERODO FCV4296PT</v>
          </cell>
          <cell r="D7729" t="str">
            <v>EA</v>
          </cell>
        </row>
        <row r="7730">
          <cell r="A7730" t="str">
            <v>9598-0004-T</v>
          </cell>
          <cell r="B7730" t="str">
            <v>PIVOT SHOCK ABSORBER BOLT KIT #S-24049/2</v>
          </cell>
          <cell r="D7730" t="str">
            <v>EA</v>
          </cell>
        </row>
        <row r="7731">
          <cell r="A7731" t="str">
            <v>9733-0010-T</v>
          </cell>
          <cell r="B7731" t="str">
            <v>SHOCK ABSORBER INTRRAX QH2-2-S-25437</v>
          </cell>
          <cell r="D7731" t="str">
            <v>EA</v>
          </cell>
        </row>
        <row r="7732">
          <cell r="A7732" t="str">
            <v>9754-0015-T</v>
          </cell>
          <cell r="B7732" t="str">
            <v>STUD WHEEL HENDRICKSON#E1770-3560</v>
          </cell>
          <cell r="D7732" t="str">
            <v>EA</v>
          </cell>
        </row>
        <row r="7733">
          <cell r="A7733" t="str">
            <v>9754-0032-T</v>
          </cell>
          <cell r="B7733" t="str">
            <v>SPRING,AIR,LIFT SPRING,HENDRIC.#C-20127</v>
          </cell>
          <cell r="D7733" t="str">
            <v>EA</v>
          </cell>
        </row>
        <row r="7734">
          <cell r="A7734" t="str">
            <v>9941-0115-001-T</v>
          </cell>
          <cell r="B7734" t="str">
            <v>VALVE QUICK RELEASE WABCO#973 500 0000</v>
          </cell>
          <cell r="D7734" t="str">
            <v>EA</v>
          </cell>
        </row>
        <row r="7735">
          <cell r="A7735" t="str">
            <v>9941-0161-T</v>
          </cell>
          <cell r="B7735" t="str">
            <v>VALVE DRAIN M22x1.5 WABCO# 934 300 003 0</v>
          </cell>
          <cell r="D7735" t="str">
            <v>EA</v>
          </cell>
        </row>
        <row r="7736">
          <cell r="A7736" t="str">
            <v>9007-0165-001-T</v>
          </cell>
          <cell r="B7736" t="str">
            <v>AXLE YORK R 5" 12T,10ST,M22 W/O ABS, YPS</v>
          </cell>
          <cell r="D7736" t="str">
            <v>EA</v>
          </cell>
        </row>
        <row r="7737">
          <cell r="A7737" t="str">
            <v>9007-0165-T</v>
          </cell>
          <cell r="B7737" t="str">
            <v>AXLE YORK R 5" 12T,10ST,M22 W/ABS, YPS</v>
          </cell>
          <cell r="D7737" t="str">
            <v>EA</v>
          </cell>
        </row>
        <row r="7738">
          <cell r="A7738" t="str">
            <v>9007-0166-T</v>
          </cell>
          <cell r="B7738" t="str">
            <v>AXLE YORK 6"SQ, 6628, 1850TRACK AUTO SL.</v>
          </cell>
          <cell r="D7738" t="str">
            <v>EA</v>
          </cell>
        </row>
        <row r="7739">
          <cell r="A7739" t="str">
            <v>9043-0062-T</v>
          </cell>
          <cell r="B7739" t="str">
            <v>U-BOLT TECAIR3#789415/320</v>
          </cell>
          <cell r="D7739" t="str">
            <v>EA</v>
          </cell>
        </row>
        <row r="7740">
          <cell r="A7740" t="str">
            <v>9046-0025-T</v>
          </cell>
          <cell r="B7740" t="str">
            <v>BRACKET SPACER AIR BAG SAF STEEL</v>
          </cell>
          <cell r="D7740" t="str">
            <v>EA</v>
          </cell>
        </row>
        <row r="7741">
          <cell r="A7741" t="str">
            <v>9132-0032-T</v>
          </cell>
          <cell r="B7741" t="str">
            <v>Obsolete use 9122-0032-T</v>
          </cell>
          <cell r="D7741" t="str">
            <v>EA</v>
          </cell>
        </row>
        <row r="7742">
          <cell r="A7742" t="str">
            <v>9132-0033-T</v>
          </cell>
          <cell r="B7742" t="str">
            <v>Obsolete use 9122-0033-T</v>
          </cell>
          <cell r="D7742" t="str">
            <v>EA</v>
          </cell>
        </row>
        <row r="7743">
          <cell r="A7743" t="str">
            <v>9379-0022-T</v>
          </cell>
          <cell r="B7743" t="str">
            <v>HANGER (W/O LIFT)TECAIR3#786081</v>
          </cell>
          <cell r="D7743" t="str">
            <v>EA</v>
          </cell>
        </row>
        <row r="7744">
          <cell r="A7744" t="str">
            <v>9392-0083-001-T</v>
          </cell>
          <cell r="B7744" t="str">
            <v>TIRE HOSE YORK#Y-PSI-31363-00 LONG</v>
          </cell>
          <cell r="D7744" t="str">
            <v>EA</v>
          </cell>
        </row>
        <row r="7745">
          <cell r="A7745" t="str">
            <v>9392-0083-002-T</v>
          </cell>
          <cell r="B7745" t="str">
            <v>TIRE HOSE YORK#Y-PSI-31373-00 SHORT</v>
          </cell>
          <cell r="D7745" t="str">
            <v>EA</v>
          </cell>
        </row>
        <row r="7746">
          <cell r="A7746" t="str">
            <v>9500-0002-001-T</v>
          </cell>
          <cell r="B7746" t="str">
            <v>LANDING LEG YORK #YT28-A [17"] 28,000 KG</v>
          </cell>
          <cell r="D7746" t="str">
            <v>EA</v>
          </cell>
        </row>
        <row r="7747">
          <cell r="A7747" t="str">
            <v>9562-0051-T</v>
          </cell>
          <cell r="B7747" t="str">
            <v>NUT LOCK TECAIR3 #LN24/200/C10</v>
          </cell>
          <cell r="D7747" t="str">
            <v>EA</v>
          </cell>
        </row>
        <row r="7748">
          <cell r="A7748" t="str">
            <v>9757-0037-003-T</v>
          </cell>
          <cell r="B7748" t="str">
            <v>SUSP. YORK 9 LEAF SPRING TRI-AXLE 385RH.</v>
          </cell>
          <cell r="D7748" t="str">
            <v>EA</v>
          </cell>
        </row>
        <row r="7749">
          <cell r="A7749" t="str">
            <v>9757-0125-T</v>
          </cell>
          <cell r="B7749" t="str">
            <v>SUSP.&amp;AXLE AF NG IO37 ZI9-19W-68A,T-1872</v>
          </cell>
          <cell r="D7749" t="str">
            <v>EA</v>
          </cell>
        </row>
        <row r="7750">
          <cell r="A7750" t="str">
            <v>9757-0126-T</v>
          </cell>
          <cell r="B7750" t="str">
            <v>SUSP.&amp;AXLE AF NG IO42 ZI9-19W-68A,T-1872</v>
          </cell>
          <cell r="D7750" t="str">
            <v>EA</v>
          </cell>
        </row>
        <row r="7751">
          <cell r="A7751" t="str">
            <v>9757-0127-T</v>
          </cell>
          <cell r="B7751" t="str">
            <v>SUSP,AX S12-4220S10-M40/2500S31,Trk 2040</v>
          </cell>
          <cell r="D7751" t="str">
            <v>EA</v>
          </cell>
        </row>
        <row r="7752">
          <cell r="A7752" t="str">
            <v>9757-0131-T</v>
          </cell>
          <cell r="B7752" t="str">
            <v>AXLE AF NG IO35 BILL9-19W,T-2040</v>
          </cell>
          <cell r="D7752" t="str">
            <v>EA</v>
          </cell>
        </row>
        <row r="7753">
          <cell r="A7753" t="str">
            <v>9875-0004-T</v>
          </cell>
          <cell r="B7753" t="str">
            <v>SAF TIRE PILOT #03 001 0184 03, #03 001</v>
          </cell>
          <cell r="D7753" t="str">
            <v>EA</v>
          </cell>
        </row>
        <row r="7754">
          <cell r="A7754" t="str">
            <v>9941-0291-T</v>
          </cell>
          <cell r="B7754" t="str">
            <v>LEVELLING VALVE / HEIGHT CONTROL KIT SAF</v>
          </cell>
          <cell r="D7754" t="str">
            <v>EA</v>
          </cell>
        </row>
        <row r="7755">
          <cell r="A7755" t="str">
            <v>9941-0303-T</v>
          </cell>
          <cell r="B7755" t="str">
            <v>LEVELLING VALVE / HEIGHT CONTROL KIT SAF</v>
          </cell>
          <cell r="D7755" t="str">
            <v>EA</v>
          </cell>
        </row>
        <row r="7756">
          <cell r="A7756" t="str">
            <v>9965-0036-T</v>
          </cell>
          <cell r="B7756" t="str">
            <v>WASHER TECAIR3 #506470/24</v>
          </cell>
          <cell r="D7756" t="str">
            <v>EA</v>
          </cell>
        </row>
        <row r="7757">
          <cell r="A7757" t="str">
            <v>9004-0005-001-T</v>
          </cell>
          <cell r="B7757" t="str">
            <v>2" BAL-VL D-ACTING ACTUATOR ARITA AD-083</v>
          </cell>
          <cell r="D7757" t="str">
            <v>EA</v>
          </cell>
        </row>
        <row r="7758">
          <cell r="A7758" t="str">
            <v>9004-0005-T</v>
          </cell>
          <cell r="B7758" t="str">
            <v>2" BAL-VL D-ACTING ACTUATOR ARITA AD-085</v>
          </cell>
          <cell r="D7758" t="str">
            <v>EA</v>
          </cell>
        </row>
        <row r="7759">
          <cell r="A7759" t="str">
            <v>9293-0084-T</v>
          </cell>
          <cell r="B7759" t="str">
            <v>FLANGE 2" SLIP ON SS304 ANSI B16.5 150#</v>
          </cell>
          <cell r="D7759" t="str">
            <v>EA</v>
          </cell>
        </row>
        <row r="7760">
          <cell r="A7760" t="str">
            <v>9968-0010-003-T</v>
          </cell>
          <cell r="B7760" t="str">
            <v>WIRE,WELD,SS308L TIG ROD 1.6mm KOVET</v>
          </cell>
          <cell r="D7760" t="str">
            <v>KG</v>
          </cell>
        </row>
        <row r="7761">
          <cell r="A7761" t="str">
            <v>9968-0010-004-T</v>
          </cell>
          <cell r="B7761" t="str">
            <v>WIRE,WELD,SS308L TIG ROD 2.4mm KOVET</v>
          </cell>
          <cell r="D7761" t="str">
            <v>KG</v>
          </cell>
        </row>
        <row r="7762">
          <cell r="A7762" t="str">
            <v>037-8835-236</v>
          </cell>
          <cell r="B7762" t="str">
            <v>EXTRU L-MEMBER ANG 3"x13.25"x6ME 6061-T6</v>
          </cell>
          <cell r="D7762" t="str">
            <v>EA</v>
          </cell>
        </row>
        <row r="7763">
          <cell r="A7763" t="str">
            <v>9267-0002-004-T</v>
          </cell>
          <cell r="B7763" t="str">
            <v>FLASHING RAIL AL EXT 6061-T6 5mm 12.1m.</v>
          </cell>
          <cell r="D7763" t="str">
            <v>EA</v>
          </cell>
        </row>
        <row r="7764">
          <cell r="A7764" t="str">
            <v>9667-0002-002-T</v>
          </cell>
          <cell r="B7764" t="str">
            <v>FLASHING RAIL AL EXT 6061-T6 5mm 13 m</v>
          </cell>
          <cell r="D7764" t="str">
            <v>EA</v>
          </cell>
        </row>
        <row r="7765">
          <cell r="A7765" t="str">
            <v>9667-0002-003-T</v>
          </cell>
          <cell r="B7765" t="str">
            <v>FLASHING RAIL AL EXT 6061-T6 5mm 10.5 m</v>
          </cell>
          <cell r="D7765" t="str">
            <v>EA</v>
          </cell>
        </row>
        <row r="7766">
          <cell r="A7766" t="str">
            <v>9667-0002-T</v>
          </cell>
          <cell r="B7766" t="str">
            <v>FLASHING RAIL AL EXT 6061-T6 5mm 11.99 m</v>
          </cell>
          <cell r="D7766" t="str">
            <v>EA</v>
          </cell>
        </row>
        <row r="7767">
          <cell r="A7767" t="str">
            <v>9561-0011-T</v>
          </cell>
          <cell r="B7767" t="str">
            <v>ROTARY CLEANING 1.5" CIP BALL  (BOLTED)</v>
          </cell>
          <cell r="D7767" t="str">
            <v>EA</v>
          </cell>
        </row>
        <row r="7768">
          <cell r="A7768" t="str">
            <v>9874-0037-001-T</v>
          </cell>
          <cell r="B7768" t="str">
            <v>TIRE, WESTLAKE, 11R22.5</v>
          </cell>
          <cell r="D7768" t="str">
            <v>EA</v>
          </cell>
        </row>
        <row r="7769">
          <cell r="A7769" t="str">
            <v>9874-0037-T</v>
          </cell>
          <cell r="B7769" t="str">
            <v>TIRE, ARISUN, 11R22.5</v>
          </cell>
          <cell r="D7769" t="str">
            <v>EA</v>
          </cell>
        </row>
        <row r="7770">
          <cell r="A7770" t="str">
            <v>9874-0038-T</v>
          </cell>
          <cell r="B7770" t="str">
            <v>TIRE,WESTLAKE CR976A, 295/80R22.5 18-ply</v>
          </cell>
          <cell r="D7770" t="str">
            <v>EA</v>
          </cell>
        </row>
        <row r="7771">
          <cell r="A7771" t="str">
            <v>9874-0041-T</v>
          </cell>
          <cell r="B7771" t="str">
            <v>TIRE 385/65R22.5-18PR(158L)BISEN TL</v>
          </cell>
          <cell r="D7771" t="str">
            <v>EA</v>
          </cell>
        </row>
        <row r="7772">
          <cell r="A7772" t="str">
            <v>254-0150-T</v>
          </cell>
          <cell r="B7772" t="str">
            <v>CRYPTA C2K KIT</v>
          </cell>
          <cell r="D7772" t="str">
            <v>EA</v>
          </cell>
        </row>
        <row r="7773">
          <cell r="A7773" t="str">
            <v>001-0101-001-T</v>
          </cell>
          <cell r="B7773" t="str">
            <v>AIR CYL.FOR KNAPPCO VA E/V #5042</v>
          </cell>
          <cell r="D7773" t="str">
            <v>EA</v>
          </cell>
        </row>
        <row r="7774">
          <cell r="A7774" t="str">
            <v>001-0102-T</v>
          </cell>
          <cell r="B7774" t="str">
            <v>AIRCYL DOUB1.5"B-5"STK CAMOZ W/FOOT&amp;YOKE</v>
          </cell>
          <cell r="D7774" t="str">
            <v>EA</v>
          </cell>
        </row>
        <row r="7775">
          <cell r="A7775" t="str">
            <v>001-0103-T</v>
          </cell>
          <cell r="B7775" t="str">
            <v>AIR CYL 20DIAx50STRK.KAMOZZI 24N2A20A050</v>
          </cell>
          <cell r="D7775" t="str">
            <v>EA</v>
          </cell>
        </row>
        <row r="7776">
          <cell r="A7776" t="str">
            <v>001-0104-T</v>
          </cell>
          <cell r="B7776" t="str">
            <v>CYL T/G RAISE31.25"ST B=90 ROD=75 BERNUL</v>
          </cell>
          <cell r="D7776" t="str">
            <v>EA</v>
          </cell>
        </row>
        <row r="7777">
          <cell r="A7777" t="str">
            <v>001-0105-T</v>
          </cell>
          <cell r="B7777" t="str">
            <v>CYL T/G SLIDE28.69"ST B=125 ROD=63 BERNU</v>
          </cell>
          <cell r="D7777" t="str">
            <v>EA</v>
          </cell>
        </row>
        <row r="7778">
          <cell r="A7778" t="str">
            <v>001-0106-T</v>
          </cell>
          <cell r="B7778" t="str">
            <v>CYL BLADE LH 23"ST B=100 ROD=63 BERNULY</v>
          </cell>
          <cell r="D7778" t="str">
            <v>EA</v>
          </cell>
        </row>
        <row r="7779">
          <cell r="A7779" t="str">
            <v>001-0107-T</v>
          </cell>
          <cell r="B7779" t="str">
            <v>CYL BLADE RH 23"ST B=100 ROD=63 BERNULY</v>
          </cell>
          <cell r="D7779" t="str">
            <v>EA</v>
          </cell>
        </row>
        <row r="7780">
          <cell r="A7780" t="str">
            <v>001-0108-T</v>
          </cell>
          <cell r="B7780" t="str">
            <v>CYL TELESCOPIC B=140/115/90/80 BERNULY</v>
          </cell>
          <cell r="D7780" t="str">
            <v>EA</v>
          </cell>
        </row>
        <row r="7781">
          <cell r="A7781" t="str">
            <v>001-0109-T</v>
          </cell>
          <cell r="B7781" t="str">
            <v>CYLINDER TELESCOPIC BERNULY 12 CUM</v>
          </cell>
          <cell r="D7781" t="str">
            <v>EA</v>
          </cell>
        </row>
        <row r="7782">
          <cell r="A7782" t="str">
            <v>001-0110-T</v>
          </cell>
          <cell r="B7782" t="str">
            <v>CYL.EJECTOR 20 CUM,44.88"RET.,132.68 ST.</v>
          </cell>
          <cell r="D7782" t="str">
            <v>EA</v>
          </cell>
        </row>
        <row r="7783">
          <cell r="A7783" t="str">
            <v>001-0112-T</v>
          </cell>
          <cell r="B7783" t="str">
            <v>HYD.CLY.BINLEFTER B=3",ST=15"</v>
          </cell>
          <cell r="D7783" t="str">
            <v>EA</v>
          </cell>
        </row>
        <row r="7784">
          <cell r="A7784" t="str">
            <v>001-0113-T</v>
          </cell>
          <cell r="B7784" t="str">
            <v>AIR CYLINDER #SCZ-40-M/40/J/100 40x100</v>
          </cell>
          <cell r="D7784" t="str">
            <v>EA</v>
          </cell>
        </row>
        <row r="7785">
          <cell r="A7785" t="str">
            <v>001-0114-T</v>
          </cell>
          <cell r="B7785" t="str">
            <v>HYD CYL.SINGLE ACT.B=2.5" ST=2"</v>
          </cell>
          <cell r="D7785" t="str">
            <v>EA</v>
          </cell>
        </row>
        <row r="7786">
          <cell r="A7786" t="str">
            <v>001-0115-T</v>
          </cell>
          <cell r="B7786" t="str">
            <v>AIR CYL 100mmDIAx890mmST W/F-R FOOT&amp;YOKE</v>
          </cell>
          <cell r="D7786" t="str">
            <v>EA</v>
          </cell>
        </row>
        <row r="7787">
          <cell r="A7787" t="str">
            <v>001-0116-T</v>
          </cell>
          <cell r="B7787" t="str">
            <v>10 CUM. EJECTOR CYL.SALAMI</v>
          </cell>
          <cell r="D7787" t="str">
            <v>EA</v>
          </cell>
        </row>
        <row r="7788">
          <cell r="A7788" t="str">
            <v>001-0117-T</v>
          </cell>
          <cell r="B7788" t="str">
            <v>CYL T/G RAISE 31.25ST 4"B 3"ROD  USE FLO</v>
          </cell>
          <cell r="D7788" t="str">
            <v>EA</v>
          </cell>
        </row>
        <row r="7789">
          <cell r="A7789" t="str">
            <v>001-0118-T</v>
          </cell>
          <cell r="B7789" t="str">
            <v>CYL T/G SLIDE28.69"ST 5.5"B 2.5"ROD USE</v>
          </cell>
          <cell r="D7789" t="str">
            <v>EA</v>
          </cell>
        </row>
        <row r="7790">
          <cell r="A7790" t="str">
            <v>001-0119-T</v>
          </cell>
          <cell r="B7790" t="str">
            <v>CYL BLADE LH23"ST 4.52"B 2.5"ROD USE FLO</v>
          </cell>
          <cell r="D7790" t="str">
            <v>EA</v>
          </cell>
        </row>
        <row r="7791">
          <cell r="A7791" t="str">
            <v>001-0120-T</v>
          </cell>
          <cell r="B7791" t="str">
            <v>CYL BLADE RH23"ST 4.52"B 2.5"ROD USE FLO</v>
          </cell>
          <cell r="D7791" t="str">
            <v>EA</v>
          </cell>
        </row>
        <row r="7792">
          <cell r="A7792" t="str">
            <v>001-0121-T</v>
          </cell>
          <cell r="B7792" t="str">
            <v>CYL TELE 64.75"ST 6.03"B 5/4/3ROD USEFLO</v>
          </cell>
          <cell r="D7792" t="str">
            <v>EA</v>
          </cell>
        </row>
        <row r="7793">
          <cell r="A7793" t="str">
            <v>001-0122-T</v>
          </cell>
          <cell r="B7793" t="str">
            <v>CYL.T/G RAISE ST=794,B=89,ROD=76 SALAMI</v>
          </cell>
          <cell r="D7793" t="str">
            <v>EA</v>
          </cell>
        </row>
        <row r="7794">
          <cell r="A7794" t="str">
            <v>001-0123-T</v>
          </cell>
          <cell r="B7794" t="str">
            <v>CYL.T/G SLIDE ST=730,B=127,ROD=65 SALAMI</v>
          </cell>
          <cell r="D7794" t="str">
            <v>EA</v>
          </cell>
        </row>
        <row r="7795">
          <cell r="A7795" t="str">
            <v>001-0124-T</v>
          </cell>
          <cell r="B7795" t="str">
            <v>CYL.BLADE LH.ST=585,B=101,ROD=65 SALAMI</v>
          </cell>
          <cell r="D7795" t="str">
            <v>EA</v>
          </cell>
        </row>
        <row r="7796">
          <cell r="A7796" t="str">
            <v>001-0125-T</v>
          </cell>
          <cell r="B7796" t="str">
            <v>CYL.BLADE RH.ST=585,B=101,ROD=65 SALAMI</v>
          </cell>
          <cell r="D7796" t="str">
            <v>EA</v>
          </cell>
        </row>
        <row r="7797">
          <cell r="A7797" t="str">
            <v>001-0126-T</v>
          </cell>
          <cell r="B7797" t="str">
            <v>CYL BLADE LH 23"ST B=100 R=63 THAIAGENCY</v>
          </cell>
          <cell r="D7797" t="str">
            <v>EA</v>
          </cell>
        </row>
        <row r="7798">
          <cell r="A7798" t="str">
            <v>001-0127-T</v>
          </cell>
          <cell r="B7798" t="str">
            <v>CYL BLADE RH 23"ST B=100 R=63 THAIAGENCY</v>
          </cell>
          <cell r="D7798" t="str">
            <v>EA</v>
          </cell>
        </row>
        <row r="7799">
          <cell r="A7799" t="str">
            <v>001-0128-T</v>
          </cell>
          <cell r="B7799" t="str">
            <v>TELESCOPIC CYL.CODE C.1720 VANGUARD</v>
          </cell>
          <cell r="D7799" t="str">
            <v>EA</v>
          </cell>
        </row>
        <row r="7800">
          <cell r="A7800" t="str">
            <v>001-0130-T</v>
          </cell>
          <cell r="B7800" t="str">
            <v>SLIDE CYL. CODE 6-929-005 VANGUARD</v>
          </cell>
          <cell r="D7800" t="str">
            <v>EA</v>
          </cell>
        </row>
        <row r="7801">
          <cell r="A7801" t="str">
            <v>001-0130-T-LB</v>
          </cell>
          <cell r="B7801" t="str">
            <v>LABOR COST FOR SLIDE CYL.CODE 6-929-005</v>
          </cell>
          <cell r="D7801" t="str">
            <v>EA</v>
          </cell>
        </row>
        <row r="7802">
          <cell r="A7802" t="str">
            <v>001-0131-T</v>
          </cell>
          <cell r="B7802" t="str">
            <v>BLADE CYL. RH. CODE 6-929-006 VANGUARD</v>
          </cell>
          <cell r="D7802" t="str">
            <v>EA</v>
          </cell>
        </row>
        <row r="7803">
          <cell r="A7803" t="str">
            <v>001-0131-T-LB</v>
          </cell>
          <cell r="B7803" t="str">
            <v>LABOR COST FOR BLADE CYL.RH.CODE 6-929</v>
          </cell>
          <cell r="D7803" t="str">
            <v>EA</v>
          </cell>
        </row>
        <row r="7804">
          <cell r="A7804" t="str">
            <v>001-0132-T</v>
          </cell>
          <cell r="B7804" t="str">
            <v>BLADE CYL. LH. CODE 6-929-007 VANGUARD</v>
          </cell>
          <cell r="D7804" t="str">
            <v>EA</v>
          </cell>
        </row>
        <row r="7805">
          <cell r="A7805" t="str">
            <v>001-0132-T-LB</v>
          </cell>
          <cell r="B7805" t="str">
            <v>LABOR COST FOR BLADE CYL. LH. CODE 6-929</v>
          </cell>
          <cell r="D7805" t="str">
            <v>EA</v>
          </cell>
        </row>
        <row r="7806">
          <cell r="A7806" t="str">
            <v>001-0133-T</v>
          </cell>
          <cell r="B7806" t="str">
            <v>AIR CYL DOUB1.5"B-4"ST LOCAL W/FOOT&amp;YOKE</v>
          </cell>
          <cell r="D7806" t="str">
            <v>EA</v>
          </cell>
        </row>
        <row r="7807">
          <cell r="A7807" t="str">
            <v>001-0135-T</v>
          </cell>
          <cell r="B7807" t="str">
            <v>COMPACT CYL.SHORT STROKE B=25 ST=10</v>
          </cell>
          <cell r="D7807" t="str">
            <v>EA</v>
          </cell>
        </row>
        <row r="7808">
          <cell r="A7808" t="str">
            <v>001-0136-001-T</v>
          </cell>
          <cell r="B7808" t="str">
            <v>CYL,AIR,DOUBLE ACTIN (SEE 001-0137-T)</v>
          </cell>
          <cell r="D7808" t="str">
            <v>EA</v>
          </cell>
        </row>
        <row r="7809">
          <cell r="A7809" t="str">
            <v>001-0136-003-T</v>
          </cell>
          <cell r="B7809" t="str">
            <v>ROD CLEVIS &amp; PIN PNEUMAX 1321.80.330.01</v>
          </cell>
          <cell r="D7809" t="str">
            <v>EA</v>
          </cell>
        </row>
        <row r="7810">
          <cell r="A7810" t="str">
            <v>001-0136-004-T</v>
          </cell>
          <cell r="B7810" t="str">
            <v>CYL,AIR,DOUBLE ACTING (CAMBODIA</v>
          </cell>
          <cell r="D7810" t="str">
            <v>EA</v>
          </cell>
        </row>
        <row r="7811">
          <cell r="A7811" t="str">
            <v>001-0136-T</v>
          </cell>
          <cell r="B7811" t="str">
            <v>CYLINDER,AIR,DOUBLE ACTING MODEL 70</v>
          </cell>
          <cell r="D7811" t="str">
            <v>EA</v>
          </cell>
        </row>
        <row r="7812">
          <cell r="A7812" t="str">
            <v>001-0138-T</v>
          </cell>
          <cell r="B7812" t="str">
            <v>ACTUATOR DIAPHAM  #SLV5-5MZ</v>
          </cell>
          <cell r="D7812" t="str">
            <v>EA</v>
          </cell>
        </row>
        <row r="7813">
          <cell r="A7813" t="str">
            <v>001-0139-T</v>
          </cell>
          <cell r="B7813" t="str">
            <v>ACTUATOR E/V SLV5-AROZ#AR0100</v>
          </cell>
          <cell r="D7813" t="str">
            <v>EA</v>
          </cell>
        </row>
        <row r="7814">
          <cell r="A7814" t="str">
            <v>001-0141-T</v>
          </cell>
          <cell r="B7814" t="str">
            <v>CYLINDER AIR 80mmBRx100 ST #GDC80X1000</v>
          </cell>
          <cell r="D7814" t="str">
            <v>EA</v>
          </cell>
        </row>
        <row r="7815">
          <cell r="A7815" t="str">
            <v>001-0142-T</v>
          </cell>
          <cell r="B7815" t="str">
            <v>CYLINDER AIR,40MM BOREx250MM STROKE</v>
          </cell>
          <cell r="D7815" t="str">
            <v>EA</v>
          </cell>
        </row>
        <row r="7816">
          <cell r="A7816" t="str">
            <v>001-3405</v>
          </cell>
          <cell r="B7816" t="str">
            <v>AIR-CYLINDER</v>
          </cell>
          <cell r="D7816" t="str">
            <v>EA</v>
          </cell>
        </row>
        <row r="7817">
          <cell r="A7817" t="str">
            <v>001-3701</v>
          </cell>
          <cell r="B7817" t="str">
            <v>EJECTOR CYL., 22M</v>
          </cell>
          <cell r="D7817" t="str">
            <v>EA</v>
          </cell>
        </row>
        <row r="7818">
          <cell r="A7818" t="str">
            <v>001-3742</v>
          </cell>
          <cell r="B7818" t="str">
            <v>EJECTOR CYD.12 M HARD CHROME</v>
          </cell>
          <cell r="D7818" t="str">
            <v>EA</v>
          </cell>
        </row>
        <row r="7819">
          <cell r="A7819" t="str">
            <v>001-4049</v>
          </cell>
          <cell r="B7819" t="str">
            <v>EJECTOR CYLINDER 20CUM.(CHROME PLATED</v>
          </cell>
          <cell r="D7819" t="str">
            <v>EA</v>
          </cell>
        </row>
        <row r="7820">
          <cell r="A7820" t="str">
            <v>001-6322</v>
          </cell>
          <cell r="B7820" t="str">
            <v>PACKING BL CYL RH 4.52BOREx2.5RODx23"STK</v>
          </cell>
          <cell r="D7820" t="str">
            <v>EA</v>
          </cell>
        </row>
        <row r="7821">
          <cell r="A7821" t="str">
            <v>001-6323</v>
          </cell>
          <cell r="B7821" t="str">
            <v>T/G RAISE CYL 4.01"BOREx3"RODx31.25"STK</v>
          </cell>
          <cell r="D7821" t="str">
            <v>EA</v>
          </cell>
        </row>
        <row r="7822">
          <cell r="A7822" t="str">
            <v>001-6352</v>
          </cell>
          <cell r="B7822" t="str">
            <v>EJECTOR CYL., 14M</v>
          </cell>
          <cell r="D7822" t="str">
            <v>EA</v>
          </cell>
        </row>
        <row r="7823">
          <cell r="A7823" t="str">
            <v>001-6352-LB</v>
          </cell>
          <cell r="B7823" t="str">
            <v>LABOR COST FOR EJECTOR CYL., 14M</v>
          </cell>
          <cell r="D7823" t="str">
            <v>EA</v>
          </cell>
        </row>
        <row r="7824">
          <cell r="A7824" t="str">
            <v>001-6353</v>
          </cell>
          <cell r="B7824" t="str">
            <v>EJECTOR CYL., 16M</v>
          </cell>
          <cell r="D7824" t="str">
            <v>EA</v>
          </cell>
        </row>
        <row r="7825">
          <cell r="A7825" t="str">
            <v>001-6448</v>
          </cell>
          <cell r="B7825" t="str">
            <v>CYL,HYCOII,EJECT 20CUM.,64-132.8 CHORME</v>
          </cell>
          <cell r="D7825" t="str">
            <v>EA</v>
          </cell>
        </row>
        <row r="7826">
          <cell r="A7826" t="str">
            <v>001-6454</v>
          </cell>
          <cell r="B7826" t="str">
            <v>CLY,HYCO 2.75x1.50x15.08(BINLEFTER CYL.)</v>
          </cell>
          <cell r="D7826" t="str">
            <v>EA</v>
          </cell>
        </row>
        <row r="7827">
          <cell r="A7827" t="str">
            <v>002-0107-005-T</v>
          </cell>
          <cell r="B7827" t="str">
            <v>FITTING MANIFOLD 1/8"THREAD 5 PORTS</v>
          </cell>
          <cell r="D7827" t="str">
            <v>EA</v>
          </cell>
        </row>
        <row r="7828">
          <cell r="A7828" t="str">
            <v>002-0107-006-T</v>
          </cell>
          <cell r="B7828" t="str">
            <v>FITTING MANIFOLD 1/8"THREAD 6 PORTS</v>
          </cell>
          <cell r="D7828" t="str">
            <v>EA</v>
          </cell>
        </row>
        <row r="7829">
          <cell r="A7829" t="str">
            <v>002-0107-007-T</v>
          </cell>
          <cell r="B7829" t="str">
            <v>FITTING MANIFOLD 1/8"THREAD 7 PORTS</v>
          </cell>
          <cell r="D7829" t="str">
            <v>EA</v>
          </cell>
        </row>
        <row r="7830">
          <cell r="A7830" t="str">
            <v>002-0113-005-T</v>
          </cell>
          <cell r="B7830" t="str">
            <v>MANIFOLD AIR FITTING SS;5 PORTS,1/8" Th.</v>
          </cell>
          <cell r="D7830" t="str">
            <v>EA</v>
          </cell>
        </row>
        <row r="7831">
          <cell r="A7831" t="str">
            <v>002-0113-007-T</v>
          </cell>
          <cell r="B7831" t="str">
            <v>MANIFOLD AIR FITTING SS ;7 PORTS'1/8"Th.</v>
          </cell>
          <cell r="D7831" t="str">
            <v>EA</v>
          </cell>
        </row>
        <row r="7832">
          <cell r="A7832" t="str">
            <v>002-0113-011-T</v>
          </cell>
          <cell r="B7832" t="str">
            <v>MANIFOLD AIR FITTING SS;11 PORTS'1/8"Th</v>
          </cell>
          <cell r="D7832" t="str">
            <v>EA</v>
          </cell>
        </row>
        <row r="7833">
          <cell r="A7833" t="str">
            <v>003-0104-T</v>
          </cell>
          <cell r="B7833" t="str">
            <v>BUSHING WITH GR.FITTING.</v>
          </cell>
          <cell r="D7833" t="str">
            <v>EA</v>
          </cell>
        </row>
        <row r="7834">
          <cell r="A7834" t="str">
            <v>003-0105-T</v>
          </cell>
          <cell r="B7834" t="str">
            <v>BUSH FOR EJECTOR PIN, 22 CU.M.</v>
          </cell>
          <cell r="D7834" t="str">
            <v>EA</v>
          </cell>
        </row>
        <row r="7835">
          <cell r="A7835" t="str">
            <v>003-0106-001-LB</v>
          </cell>
          <cell r="B7835" t="str">
            <v>LABORCOST FOR BUSHING GAR-MAX</v>
          </cell>
          <cell r="D7835" t="str">
            <v>EA</v>
          </cell>
        </row>
        <row r="7836">
          <cell r="A7836" t="str">
            <v>003-0106-002-LB</v>
          </cell>
          <cell r="B7836" t="str">
            <v>LABORCOST FOR BUSHING GAR-MAX</v>
          </cell>
          <cell r="D7836" t="str">
            <v>EA</v>
          </cell>
        </row>
        <row r="7837">
          <cell r="A7837" t="str">
            <v>003-0106-003-LB</v>
          </cell>
          <cell r="B7837" t="str">
            <v>LABORCOST FOR BUSHING GAR-MAX 60 ID</v>
          </cell>
          <cell r="D7837" t="str">
            <v>EA</v>
          </cell>
        </row>
        <row r="7838">
          <cell r="A7838" t="str">
            <v>003-0106-003-T</v>
          </cell>
          <cell r="B7838" t="str">
            <v>BUSHING AL-BZ REPLC GAR-MAX 60 ID</v>
          </cell>
          <cell r="D7838" t="str">
            <v>EA</v>
          </cell>
        </row>
        <row r="7839">
          <cell r="A7839" t="str">
            <v>003-0107-T</v>
          </cell>
          <cell r="B7839" t="str">
            <v>BUSHING FOR HING FIBER BASKET.</v>
          </cell>
          <cell r="D7839" t="str">
            <v>EA</v>
          </cell>
        </row>
        <row r="7840">
          <cell r="A7840" t="str">
            <v>003-0108-001-T</v>
          </cell>
          <cell r="B7840" t="str">
            <v>BUSH STEEL 27 OD. x 19 ID. x 18 L.</v>
          </cell>
          <cell r="D7840" t="str">
            <v>EA</v>
          </cell>
        </row>
        <row r="7841">
          <cell r="A7841" t="str">
            <v>003-0108-002-T</v>
          </cell>
          <cell r="B7841" t="str">
            <v>BUSH SS. STL 19 OD. x 8 ID. x 12 L.</v>
          </cell>
          <cell r="D7841" t="str">
            <v>EA</v>
          </cell>
        </row>
        <row r="7842">
          <cell r="A7842" t="str">
            <v>003-0108-003-T</v>
          </cell>
          <cell r="B7842" t="str">
            <v>BUSH STANDLESS  19 OD.X8 ID.X12 L.</v>
          </cell>
          <cell r="D7842" t="str">
            <v>EA</v>
          </cell>
        </row>
        <row r="7843">
          <cell r="A7843" t="str">
            <v>003-0108-005-T</v>
          </cell>
          <cell r="B7843" t="str">
            <v>STEEL PIPE 3 1/2" 73LG</v>
          </cell>
          <cell r="D7843" t="str">
            <v>EA</v>
          </cell>
        </row>
        <row r="7844">
          <cell r="A7844" t="str">
            <v>003-0108-006-T</v>
          </cell>
          <cell r="B7844" t="str">
            <v>STEEL PIPE 3 1/2" OD 102mm  86mmLG3mmTHK</v>
          </cell>
          <cell r="D7844" t="str">
            <v>EA</v>
          </cell>
        </row>
        <row r="7845">
          <cell r="A7845" t="str">
            <v>003-0108-T</v>
          </cell>
          <cell r="B7845" t="str">
            <v>BUSH BRASS OD27xID19x18L FOR BINLIFTER</v>
          </cell>
          <cell r="D7845" t="str">
            <v>EA</v>
          </cell>
        </row>
        <row r="7846">
          <cell r="A7846" t="str">
            <v>003-0109-T</v>
          </cell>
          <cell r="B7846" t="str">
            <v>BUSHING FOR HYD CYL BINLIFTER 240 L</v>
          </cell>
          <cell r="D7846" t="str">
            <v>EA</v>
          </cell>
        </row>
        <row r="7847">
          <cell r="A7847" t="str">
            <v>003-0110-T</v>
          </cell>
          <cell r="B7847" t="str">
            <v>BEARING FOR WINCH (UC206)</v>
          </cell>
          <cell r="D7847" t="str">
            <v>EA</v>
          </cell>
        </row>
        <row r="7848">
          <cell r="A7848" t="str">
            <v>003-0111-T</v>
          </cell>
          <cell r="B7848" t="str">
            <v>BUSH (TAFLON) FOR SCAPPER</v>
          </cell>
          <cell r="D7848" t="str">
            <v>EA</v>
          </cell>
        </row>
        <row r="7849">
          <cell r="A7849" t="str">
            <v>003-0112-T</v>
          </cell>
          <cell r="B7849" t="str">
            <v>BUSHING BRASS OD35 x ID25 x 60L</v>
          </cell>
          <cell r="D7849" t="str">
            <v>EA</v>
          </cell>
        </row>
        <row r="7850">
          <cell r="A7850" t="str">
            <v>003-0113-T</v>
          </cell>
          <cell r="B7850" t="str">
            <v>BUSHING OD27 x ID19 x 85L</v>
          </cell>
          <cell r="D7850" t="str">
            <v>EA</v>
          </cell>
        </row>
        <row r="7851">
          <cell r="A7851" t="str">
            <v>003-0114-T</v>
          </cell>
          <cell r="B7851" t="str">
            <v>BUSHING BRASS OD45 x ID32 x 70 L</v>
          </cell>
          <cell r="D7851" t="str">
            <v>EA</v>
          </cell>
        </row>
        <row r="7852">
          <cell r="A7852" t="str">
            <v>003-0115-T</v>
          </cell>
          <cell r="B7852" t="str">
            <v>BUSH 30 OD. x 25 ID. x 12 L.</v>
          </cell>
          <cell r="D7852" t="str">
            <v>EA</v>
          </cell>
        </row>
        <row r="7853">
          <cell r="A7853" t="str">
            <v>003-0116-001-T</v>
          </cell>
          <cell r="B7853" t="str">
            <v>BEARING LOWERLINK OD60xID50xLG74 (DEMO)</v>
          </cell>
          <cell r="D7853" t="str">
            <v>EA</v>
          </cell>
        </row>
        <row r="7854">
          <cell r="A7854" t="str">
            <v>003-0116-002-T</v>
          </cell>
          <cell r="B7854" t="str">
            <v>BEARING LOWERLINK OD60xID50xLG79 (DEMO)</v>
          </cell>
          <cell r="D7854" t="str">
            <v>EA</v>
          </cell>
        </row>
        <row r="7855">
          <cell r="A7855" t="str">
            <v>003-0116-003-T</v>
          </cell>
          <cell r="B7855" t="str">
            <v>BEARING LOWERLINK OD60xID50xLG63 (DEMO)</v>
          </cell>
          <cell r="D7855" t="str">
            <v>EA</v>
          </cell>
        </row>
        <row r="7856">
          <cell r="A7856" t="str">
            <v>003-0116-004-T</v>
          </cell>
          <cell r="B7856" t="str">
            <v>BEARING LOWERLINK OD60xID50xLG100 (DEMO)</v>
          </cell>
          <cell r="D7856" t="str">
            <v>EA</v>
          </cell>
        </row>
        <row r="7857">
          <cell r="A7857" t="str">
            <v>003-0117-T</v>
          </cell>
          <cell r="B7857" t="str">
            <v>BEARING LOWERLINK OD70xID60xLG32 (DEMO)</v>
          </cell>
          <cell r="D7857" t="str">
            <v>EA</v>
          </cell>
        </row>
        <row r="7858">
          <cell r="A7858" t="str">
            <v>003-0118-T</v>
          </cell>
          <cell r="B7858" t="str">
            <v>BEARING LOWERLINK OD45xID40xLG65 (DEMO)</v>
          </cell>
          <cell r="D7858" t="str">
            <v>EA</v>
          </cell>
        </row>
        <row r="7859">
          <cell r="A7859" t="str">
            <v>003-0119-T</v>
          </cell>
          <cell r="B7859" t="str">
            <v>BUSHING NYLON FLANGE 36OD,10ID,8thk</v>
          </cell>
          <cell r="D7859" t="str">
            <v>EA</v>
          </cell>
        </row>
        <row r="7860">
          <cell r="A7860" t="str">
            <v>003-0120-001-T</v>
          </cell>
          <cell r="B7860" t="str">
            <v>BEARING,EJECTOR PIN INSIDE W/HOLE(36ID)</v>
          </cell>
          <cell r="D7860" t="str">
            <v>EA</v>
          </cell>
        </row>
        <row r="7861">
          <cell r="A7861" t="str">
            <v>003-0120-002-T</v>
          </cell>
          <cell r="B7861" t="str">
            <v>BEARING,EJECTOR PIN INSIDE W/O HOLE(36ID</v>
          </cell>
          <cell r="D7861" t="str">
            <v>EA</v>
          </cell>
        </row>
        <row r="7862">
          <cell r="A7862" t="str">
            <v>003-0121-006-T</v>
          </cell>
          <cell r="B7862" t="str">
            <v>BUSH API LOCK OD15.9mmX10mmX4mm  NYLON</v>
          </cell>
          <cell r="D7862" t="str">
            <v>EA</v>
          </cell>
        </row>
        <row r="7863">
          <cell r="A7863" t="str">
            <v>003-0121-007-T</v>
          </cell>
          <cell r="B7863" t="str">
            <v>BUSH API LOCK OD15.9mmX10mmX6mm  NYLON</v>
          </cell>
          <cell r="D7863" t="str">
            <v>EA</v>
          </cell>
        </row>
        <row r="7864">
          <cell r="A7864" t="str">
            <v>003-0121-008-T</v>
          </cell>
          <cell r="B7864" t="str">
            <v>BUSH API LOCK OD15.9mmX10mmX10mm  NYLON</v>
          </cell>
          <cell r="D7864" t="str">
            <v>EA</v>
          </cell>
        </row>
        <row r="7865">
          <cell r="A7865" t="str">
            <v>003-0122-T</v>
          </cell>
          <cell r="B7865" t="str">
            <v>BUSHING BRASS FOR ARM API DOOR</v>
          </cell>
          <cell r="D7865" t="str">
            <v>EA</v>
          </cell>
        </row>
        <row r="7866">
          <cell r="A7866" t="str">
            <v>003-0123-T</v>
          </cell>
          <cell r="B7866" t="str">
            <v>BUSHINGNYLON  FLANGE 35OD,9.5ID,10thk</v>
          </cell>
          <cell r="D7866" t="str">
            <v>EA</v>
          </cell>
        </row>
        <row r="7867">
          <cell r="A7867" t="str">
            <v>003-0124-T</v>
          </cell>
          <cell r="B7867" t="str">
            <v>BUSHING FLANG BRASS OD 12.7 ID 10 FOR DO</v>
          </cell>
          <cell r="D7867" t="str">
            <v>EA</v>
          </cell>
        </row>
        <row r="7868">
          <cell r="A7868" t="str">
            <v>003-0128-T</v>
          </cell>
          <cell r="B7868" t="str">
            <v>BUSH FOR LADDER LOCKING</v>
          </cell>
          <cell r="D7868" t="str">
            <v>EA</v>
          </cell>
        </row>
        <row r="7869">
          <cell r="A7869" t="str">
            <v>003-0129-T</v>
          </cell>
          <cell r="B7869" t="str">
            <v>WASHER SS FOR BUSH LADDER</v>
          </cell>
          <cell r="D7869" t="str">
            <v>EA</v>
          </cell>
        </row>
        <row r="7870">
          <cell r="A7870" t="str">
            <v>003-0131-002-T</v>
          </cell>
          <cell r="B7870" t="str">
            <v>BUSH NYLON FOR GUARD BAR(CYL SINGLE ACT)</v>
          </cell>
          <cell r="D7870" t="str">
            <v>EA</v>
          </cell>
        </row>
        <row r="7871">
          <cell r="A7871" t="str">
            <v>003-0131-003-T</v>
          </cell>
          <cell r="B7871" t="str">
            <v>BUSH NYLON FOR GUARD BAR(EMCO F0903-041)</v>
          </cell>
          <cell r="D7871" t="str">
            <v>EA</v>
          </cell>
        </row>
        <row r="7872">
          <cell r="A7872" t="str">
            <v>003-2642</v>
          </cell>
          <cell r="B7872" t="str">
            <v>BUSHING GROMMET 3/8" ID x 5/8" x 1/2" T</v>
          </cell>
          <cell r="D7872" t="str">
            <v>EA</v>
          </cell>
        </row>
        <row r="7873">
          <cell r="A7873" t="str">
            <v>003-2707-002</v>
          </cell>
          <cell r="B7873" t="str">
            <v>HM212011 BEARING AXLE OUTTER CUP</v>
          </cell>
          <cell r="D7873" t="str">
            <v>EA</v>
          </cell>
        </row>
        <row r="7874">
          <cell r="A7874" t="str">
            <v>003-2992-002</v>
          </cell>
          <cell r="B7874" t="str">
            <v>HM218210 BEARING AXLE INNER CUP</v>
          </cell>
          <cell r="D7874" t="str">
            <v>EA</v>
          </cell>
        </row>
        <row r="7875">
          <cell r="A7875" t="str">
            <v>003-2993</v>
          </cell>
          <cell r="B7875" t="str">
            <v>BEARING-AXLE SYK #212049/10</v>
          </cell>
          <cell r="D7875" t="str">
            <v>EA</v>
          </cell>
        </row>
        <row r="7876">
          <cell r="A7876" t="str">
            <v>003-2993-001</v>
          </cell>
          <cell r="B7876" t="str">
            <v>BEARING-AXLE SYK #218248/11</v>
          </cell>
          <cell r="D7876" t="str">
            <v>EA</v>
          </cell>
        </row>
        <row r="7877">
          <cell r="A7877" t="str">
            <v>003-2994</v>
          </cell>
          <cell r="B7877" t="str">
            <v>BEARING-AXLE SYK #33213</v>
          </cell>
          <cell r="D7877" t="str">
            <v>EA</v>
          </cell>
        </row>
        <row r="7878">
          <cell r="A7878" t="str">
            <v>003-2994-001</v>
          </cell>
          <cell r="B7878" t="str">
            <v>BEARING-AXLE SYK #33118</v>
          </cell>
          <cell r="D7878" t="str">
            <v>EA</v>
          </cell>
        </row>
        <row r="7879">
          <cell r="A7879" t="str">
            <v>003-3091</v>
          </cell>
          <cell r="B7879" t="str">
            <v>REYCO T/A BUSHING KIT</v>
          </cell>
          <cell r="D7879" t="str">
            <v>EA</v>
          </cell>
        </row>
        <row r="7880">
          <cell r="A7880" t="str">
            <v>003-3445</v>
          </cell>
          <cell r="B7880" t="str">
            <v>NY.BUSH.STK:M.CAR #8628 K65</v>
          </cell>
          <cell r="D7880" t="str">
            <v>EA</v>
          </cell>
        </row>
        <row r="7881">
          <cell r="A7881" t="str">
            <v>003-3567</v>
          </cell>
          <cell r="B7881" t="str">
            <v>BEARING</v>
          </cell>
          <cell r="D7881" t="str">
            <v>EA</v>
          </cell>
        </row>
        <row r="7882">
          <cell r="A7882" t="str">
            <v>003-4535-002</v>
          </cell>
          <cell r="B7882" t="str">
            <v>GARMAX BRNG OD60xID50xLG63 # MM050060-63</v>
          </cell>
          <cell r="D7882" t="str">
            <v>EA</v>
          </cell>
        </row>
        <row r="7883">
          <cell r="A7883" t="str">
            <v>003-4602-002</v>
          </cell>
          <cell r="B7883" t="str">
            <v>COLLAR ID45xOD75x39LG.</v>
          </cell>
          <cell r="D7883" t="str">
            <v>EA</v>
          </cell>
        </row>
        <row r="7884">
          <cell r="A7884" t="str">
            <v>003-4614-001</v>
          </cell>
          <cell r="B7884" t="str">
            <v>GARMAX BRNG OD45xID40xLG65 # MM040045-65</v>
          </cell>
          <cell r="D7884" t="str">
            <v>EA</v>
          </cell>
        </row>
        <row r="7885">
          <cell r="A7885" t="str">
            <v>003-4614-003</v>
          </cell>
          <cell r="B7885" t="str">
            <v>GARMAX BRNG OD60xID50xLG74 # MM050060-74</v>
          </cell>
          <cell r="D7885" t="str">
            <v>EA</v>
          </cell>
        </row>
        <row r="7886">
          <cell r="A7886" t="str">
            <v>003-4614-004</v>
          </cell>
          <cell r="B7886" t="str">
            <v>GARMAX BRNG OD60xID50xLG100 # MM050060-1</v>
          </cell>
          <cell r="D7886" t="str">
            <v>EA</v>
          </cell>
        </row>
        <row r="7887">
          <cell r="A7887" t="str">
            <v>003-4614-005</v>
          </cell>
          <cell r="B7887" t="str">
            <v>GARMAX BRNG OD70xID60xLG32 # MM060070-32</v>
          </cell>
          <cell r="D7887" t="str">
            <v>EA</v>
          </cell>
        </row>
        <row r="7888">
          <cell r="A7888" t="str">
            <v>003-4614-006</v>
          </cell>
          <cell r="B7888" t="str">
            <v>GARMAX BRNG OD60xID50xLG79 # MM050060-79</v>
          </cell>
          <cell r="D7888" t="str">
            <v>EA</v>
          </cell>
        </row>
        <row r="7889">
          <cell r="A7889" t="str">
            <v>003-4615</v>
          </cell>
          <cell r="B7889" t="str">
            <v>BEARING C1020 OD72xID60xLG99,LOWER LINK</v>
          </cell>
          <cell r="D7889" t="str">
            <v>EA</v>
          </cell>
        </row>
        <row r="7890">
          <cell r="A7890" t="str">
            <v>003-4616-002</v>
          </cell>
          <cell r="B7890" t="str">
            <v>BEARING TUBE FOR SLIDING BLADE</v>
          </cell>
          <cell r="D7890" t="str">
            <v>EA</v>
          </cell>
        </row>
        <row r="7891">
          <cell r="A7891" t="str">
            <v>003-P900-053</v>
          </cell>
          <cell r="B7891" t="str">
            <v>GROMMET,RUBBER,AI #2570</v>
          </cell>
          <cell r="D7891" t="str">
            <v>EA</v>
          </cell>
        </row>
        <row r="7892">
          <cell r="A7892" t="str">
            <v>004-0002-001-T</v>
          </cell>
          <cell r="B7892" t="str">
            <v>HANDRAIL LINKAGE</v>
          </cell>
          <cell r="D7892" t="str">
            <v>EA</v>
          </cell>
        </row>
        <row r="7893">
          <cell r="A7893" t="str">
            <v>004-0101-001-T-LB</v>
          </cell>
          <cell r="B7893" t="str">
            <v>LABOR COST CLAMP BAR LINKAGE PLATE RH</v>
          </cell>
          <cell r="D7893" t="str">
            <v>EA</v>
          </cell>
        </row>
        <row r="7894">
          <cell r="A7894" t="str">
            <v>004-0101-002-T-LB</v>
          </cell>
          <cell r="B7894" t="str">
            <v>LABOR COST CLAMP BAR LINKAGE PLATE LH</v>
          </cell>
          <cell r="D7894" t="str">
            <v>EA</v>
          </cell>
        </row>
        <row r="7895">
          <cell r="A7895" t="str">
            <v>004-0103-T-LB</v>
          </cell>
          <cell r="B7895" t="str">
            <v>LABOR COST FOR FACE PLATE (RQC) SLINDING</v>
          </cell>
          <cell r="D7895" t="str">
            <v>EA</v>
          </cell>
        </row>
        <row r="7896">
          <cell r="A7896" t="str">
            <v>004-1942-002</v>
          </cell>
          <cell r="B7896" t="str">
            <v>BOSS STL OD70xID41.6xLG65</v>
          </cell>
          <cell r="D7896" t="str">
            <v>EA</v>
          </cell>
        </row>
        <row r="7897">
          <cell r="A7897" t="str">
            <v>004-1942-LB</v>
          </cell>
          <cell r="B7897" t="str">
            <v>LABOR COST UPPER LINK ASS'Y-CP</v>
          </cell>
          <cell r="D7897" t="str">
            <v>EA</v>
          </cell>
        </row>
        <row r="7898">
          <cell r="A7898" t="str">
            <v>004-1944-003</v>
          </cell>
          <cell r="B7898" t="str">
            <v>HUB CDS OD125ID68LG99,LOW HINGE/LOW LINK</v>
          </cell>
          <cell r="D7898" t="str">
            <v>EA</v>
          </cell>
        </row>
        <row r="7899">
          <cell r="A7899" t="str">
            <v>004-1944-004</v>
          </cell>
          <cell r="B7899" t="str">
            <v>BOSS STL OD70xID44xLG32</v>
          </cell>
          <cell r="D7899" t="str">
            <v>EA</v>
          </cell>
        </row>
        <row r="7900">
          <cell r="A7900" t="str">
            <v>004-1944-006</v>
          </cell>
          <cell r="B7900" t="str">
            <v>BOSS STL OD82.5xID57.5xLG99</v>
          </cell>
          <cell r="D7900" t="str">
            <v>EA</v>
          </cell>
        </row>
        <row r="7901">
          <cell r="A7901" t="str">
            <v>004-1944-LB</v>
          </cell>
          <cell r="B7901" t="str">
            <v>LABOR COST LOWER LINK-CP</v>
          </cell>
          <cell r="D7901" t="str">
            <v>EA</v>
          </cell>
        </row>
        <row r="7902">
          <cell r="A7902" t="str">
            <v>004-1945-001-LB</v>
          </cell>
          <cell r="B7902" t="str">
            <v>LABOR COST FOR FACE PLATE</v>
          </cell>
          <cell r="D7902" t="str">
            <v>EA</v>
          </cell>
        </row>
        <row r="7903">
          <cell r="A7903" t="str">
            <v>004-1945-011-LB</v>
          </cell>
          <cell r="B7903" t="str">
            <v>LABOR COST FOR LINK PIVOT EAR</v>
          </cell>
          <cell r="D7903" t="str">
            <v>EA</v>
          </cell>
        </row>
        <row r="7904">
          <cell r="A7904" t="str">
            <v>005-0100-T</v>
          </cell>
          <cell r="B7904" t="str">
            <v>BODY HINGE LUG POWERLINK</v>
          </cell>
          <cell r="D7904" t="str">
            <v>EA</v>
          </cell>
        </row>
        <row r="7905">
          <cell r="A7905" t="str">
            <v>005-0105-T</v>
          </cell>
          <cell r="B7905" t="str">
            <v>HING STL 18mmDIAx6mmRODx60mmOAL</v>
          </cell>
          <cell r="D7905" t="str">
            <v>EA</v>
          </cell>
        </row>
        <row r="7906">
          <cell r="A7906" t="str">
            <v>005-0107-T</v>
          </cell>
          <cell r="B7906" t="str">
            <v>HINGE STEEL 110x110 mm 6 THK.</v>
          </cell>
          <cell r="D7906" t="str">
            <v>EA</v>
          </cell>
        </row>
        <row r="7907">
          <cell r="A7907" t="str">
            <v>005-0109-T</v>
          </cell>
          <cell r="B7907" t="str">
            <v>HINGE 3" STL. FOR COVER</v>
          </cell>
          <cell r="D7907" t="str">
            <v>EA</v>
          </cell>
        </row>
        <row r="7908">
          <cell r="A7908" t="str">
            <v>005-0111-T</v>
          </cell>
          <cell r="B7908" t="str">
            <v>HINGE  STL REAR CAP (TOYOTA)</v>
          </cell>
          <cell r="D7908" t="str">
            <v>EA</v>
          </cell>
        </row>
        <row r="7909">
          <cell r="A7909" t="str">
            <v>005-0112-T</v>
          </cell>
          <cell r="B7909" t="str">
            <v>HINGE SS "SUGATSUNE" 304 SS W/ SCREW</v>
          </cell>
          <cell r="D7909" t="str">
            <v>EA</v>
          </cell>
        </row>
        <row r="7910">
          <cell r="A7910" t="str">
            <v>005-2265</v>
          </cell>
          <cell r="B7910" t="str">
            <v>PIANO HINGE SS 84"LG (SEE 9384-0003-T)</v>
          </cell>
          <cell r="D7910" t="str">
            <v>ME</v>
          </cell>
        </row>
        <row r="7911">
          <cell r="A7911" t="str">
            <v>005-3121-003</v>
          </cell>
          <cell r="B7911" t="str">
            <v>HINGE SIDE DOOR</v>
          </cell>
          <cell r="D7911" t="str">
            <v>EA</v>
          </cell>
        </row>
        <row r="7912">
          <cell r="A7912" t="str">
            <v>005-3721</v>
          </cell>
          <cell r="B7912" t="str">
            <v>HINGE,LOCKER AT SUBFRAME</v>
          </cell>
          <cell r="D7912" t="str">
            <v>EA</v>
          </cell>
        </row>
        <row r="7913">
          <cell r="A7913" t="str">
            <v>005-4062-026</v>
          </cell>
          <cell r="B7913" t="str">
            <v>HINGE SS PIANO 26"LLG 14 GA</v>
          </cell>
          <cell r="D7913" t="str">
            <v>EA</v>
          </cell>
        </row>
        <row r="7914">
          <cell r="A7914" t="str">
            <v>006-0019-LB</v>
          </cell>
          <cell r="B7914" t="str">
            <v>LABOR COST FOR PISTON, HYCOII,1.59 LG</v>
          </cell>
          <cell r="D7914" t="str">
            <v>EA</v>
          </cell>
        </row>
        <row r="7915">
          <cell r="A7915" t="str">
            <v>006-0100-T</v>
          </cell>
          <cell r="B7915" t="str">
            <v>BUSH HOUSING STL FOR BINLIFTER</v>
          </cell>
          <cell r="D7915" t="str">
            <v>EA</v>
          </cell>
        </row>
        <row r="7916">
          <cell r="A7916" t="str">
            <v>008-0100-T</v>
          </cell>
          <cell r="B7916" t="str">
            <v>DRIVE SHAFT</v>
          </cell>
          <cell r="D7916" t="str">
            <v>EA</v>
          </cell>
        </row>
        <row r="7917">
          <cell r="A7917" t="str">
            <v>008-0101-T-LB</v>
          </cell>
          <cell r="B7917" t="str">
            <v>LABOR COST FOR WINCH SUPPORT SHAFT</v>
          </cell>
          <cell r="D7917" t="str">
            <v>EA</v>
          </cell>
        </row>
        <row r="7918">
          <cell r="A7918" t="str">
            <v>008-8111</v>
          </cell>
          <cell r="B7918" t="str">
            <v>1 1/4" SHAFT</v>
          </cell>
          <cell r="D7918" t="str">
            <v>EA</v>
          </cell>
        </row>
        <row r="7919">
          <cell r="A7919" t="str">
            <v>008-8313</v>
          </cell>
          <cell r="B7919" t="str">
            <v>SHAFT FOR JAPANESE VAPOR VENT TOOL</v>
          </cell>
          <cell r="D7919" t="str">
            <v>EA</v>
          </cell>
        </row>
        <row r="7920">
          <cell r="A7920" t="str">
            <v>010-0111-T</v>
          </cell>
          <cell r="B7920" t="str">
            <v>SHEET,HEAD&amp;SURGE23SH(.204x78x100,5454H0)</v>
          </cell>
          <cell r="D7920" t="str">
            <v>EA</v>
          </cell>
        </row>
        <row r="7921">
          <cell r="A7921" t="str">
            <v>010-0112-T-LB</v>
          </cell>
          <cell r="B7921" t="str">
            <v>LABOR COST FOR END HEAD</v>
          </cell>
          <cell r="D7921" t="str">
            <v>EA</v>
          </cell>
        </row>
        <row r="7922">
          <cell r="A7922" t="str">
            <v>010-0120-001-T</v>
          </cell>
          <cell r="B7922" t="str">
            <v>BUBBLES FOR INTERNAL HEAD 0.204"</v>
          </cell>
          <cell r="D7922" t="str">
            <v>EA</v>
          </cell>
        </row>
        <row r="7923">
          <cell r="A7923" t="str">
            <v>010-0120-002-T</v>
          </cell>
          <cell r="B7923" t="str">
            <v>BUBBLES FOR EXTERNAL HEAD 0.24"</v>
          </cell>
          <cell r="D7923" t="str">
            <v>EA</v>
          </cell>
        </row>
        <row r="7924">
          <cell r="A7924" t="str">
            <v>010-0168-T</v>
          </cell>
          <cell r="B7924" t="str">
            <v>BAFFLE HEAD DISHED SS 316L X6 mm</v>
          </cell>
          <cell r="D7924" t="str">
            <v>EA</v>
          </cell>
        </row>
        <row r="7925">
          <cell r="A7925" t="str">
            <v>010-0181-T-LB</v>
          </cell>
          <cell r="B7925" t="str">
            <v>LABOR COST FOR HEAD SHAPE 23.27</v>
          </cell>
          <cell r="D7925" t="str">
            <v>EA</v>
          </cell>
        </row>
        <row r="7926">
          <cell r="A7926" t="str">
            <v>010-0182-T-LB</v>
          </cell>
          <cell r="B7926" t="str">
            <v>LABOR COST FOR CPT.HEAD 23 SH.</v>
          </cell>
          <cell r="D7926" t="str">
            <v>EA</v>
          </cell>
        </row>
        <row r="7927">
          <cell r="A7927" t="str">
            <v>010-0187-001-T-LB</v>
          </cell>
          <cell r="B7927" t="str">
            <v>LABOR FOR 010-0187-001-T</v>
          </cell>
          <cell r="D7927" t="str">
            <v>EA</v>
          </cell>
        </row>
        <row r="7928">
          <cell r="A7928" t="str">
            <v>010-0187-005-T</v>
          </cell>
          <cell r="B7928" t="str">
            <v>HEAD DISHED SS1,651 OD x 4mmTHK.316L</v>
          </cell>
          <cell r="D7928" t="str">
            <v>EA</v>
          </cell>
        </row>
        <row r="7929">
          <cell r="A7929" t="str">
            <v>010-0187-006-T</v>
          </cell>
          <cell r="B7929" t="str">
            <v>HEAD DISHED SS1,651 OD x 5mmTHK.316PLUS</v>
          </cell>
          <cell r="D7929" t="str">
            <v>EA</v>
          </cell>
        </row>
        <row r="7930">
          <cell r="A7930" t="str">
            <v>010-0187-T</v>
          </cell>
          <cell r="B7930" t="str">
            <v>HEAD DISHED SS 1651 OD  X 6mmTHK. (SD-TY</v>
          </cell>
          <cell r="D7930" t="str">
            <v>EA</v>
          </cell>
        </row>
        <row r="7931">
          <cell r="A7931" t="str">
            <v>010-0188-T</v>
          </cell>
          <cell r="B7931" t="str">
            <v>CPT. HEAD SS 1639 OD  X 6mmTHK. (PH-TYPE</v>
          </cell>
          <cell r="D7931" t="str">
            <v>EA</v>
          </cell>
        </row>
        <row r="7932">
          <cell r="A7932" t="str">
            <v>010-0197-T</v>
          </cell>
          <cell r="B7932" t="str">
            <v>HEAD DISHED SS 1900 ID  X 8mmTHK. (SD-TY</v>
          </cell>
          <cell r="D7932" t="str">
            <v>EA</v>
          </cell>
        </row>
        <row r="7933">
          <cell r="A7933" t="str">
            <v>010-0198-T</v>
          </cell>
          <cell r="B7933" t="str">
            <v>HEAD DISHED SS 1900 OD  X 8mmTHK. (SD-TY</v>
          </cell>
          <cell r="D7933" t="str">
            <v>EA</v>
          </cell>
        </row>
        <row r="7934">
          <cell r="A7934" t="str">
            <v>010-0214-T-LB</v>
          </cell>
          <cell r="B7934" t="str">
            <v>LABOR FOR 010-0214-T</v>
          </cell>
          <cell r="D7934" t="str">
            <v>EA</v>
          </cell>
        </row>
        <row r="7935">
          <cell r="A7935" t="str">
            <v>010-0322-T-LB</v>
          </cell>
          <cell r="B7935" t="str">
            <v>LABORCOST FOR  010-0322-T DISH HEAD ALUM</v>
          </cell>
          <cell r="D7935" t="str">
            <v>EA</v>
          </cell>
        </row>
        <row r="7936">
          <cell r="A7936" t="str">
            <v>010-0327-T-LB</v>
          </cell>
          <cell r="B7936" t="str">
            <v>LABOR COST FOR TEMPLATE SHAPE 24.29</v>
          </cell>
          <cell r="D7936" t="str">
            <v>EA</v>
          </cell>
        </row>
        <row r="7937">
          <cell r="A7937" t="str">
            <v>010-0328-T-LB</v>
          </cell>
          <cell r="B7937" t="str">
            <v>LABOR COST FOR TEMPLATE SHAPE 26.73</v>
          </cell>
          <cell r="D7937" t="str">
            <v>EA</v>
          </cell>
        </row>
        <row r="7938">
          <cell r="A7938" t="str">
            <v>010-0389-T</v>
          </cell>
          <cell r="B7938" t="str">
            <v>DISH HEAD ALUMINUM DIA. 2490 mm O.D. 8mm</v>
          </cell>
          <cell r="D7938" t="str">
            <v>EA</v>
          </cell>
        </row>
        <row r="7939">
          <cell r="A7939" t="str">
            <v>010-0432-T</v>
          </cell>
          <cell r="B7939" t="str">
            <v>HEAD DISHED AISI 316 Ti 1905 OD. x 5mm T</v>
          </cell>
          <cell r="D7939" t="str">
            <v>EA</v>
          </cell>
        </row>
        <row r="7940">
          <cell r="A7940" t="str">
            <v>010-0433-T-LB</v>
          </cell>
          <cell r="B7940" t="str">
            <v>LABOR COST FOR HEAD DISHED AISI 316 Ti</v>
          </cell>
          <cell r="D7940" t="str">
            <v>EA</v>
          </cell>
        </row>
        <row r="7941">
          <cell r="A7941" t="str">
            <v>010-0439-T</v>
          </cell>
          <cell r="B7941" t="str">
            <v>HEAD DISHED 316L 2,102 O.D. x 5mm THK.</v>
          </cell>
          <cell r="D7941" t="str">
            <v>EA</v>
          </cell>
        </row>
        <row r="7942">
          <cell r="A7942" t="str">
            <v>010-0440-T</v>
          </cell>
          <cell r="B7942" t="str">
            <v>HEAD DISHED 304 2092 O.D x 4mm THK.</v>
          </cell>
          <cell r="D7942" t="str">
            <v>EA</v>
          </cell>
        </row>
        <row r="7943">
          <cell r="A7943" t="str">
            <v>010-0441-T</v>
          </cell>
          <cell r="B7943" t="str">
            <v>HEAD SURGE DISHED 304 2092 O.D x 4mm THK</v>
          </cell>
          <cell r="D7943" t="str">
            <v>EA</v>
          </cell>
        </row>
        <row r="7944">
          <cell r="A7944" t="str">
            <v>010-0485-T</v>
          </cell>
          <cell r="B7944" t="str">
            <v>HEAD DISHED SS 75 IN OD X 6mmTHK.</v>
          </cell>
          <cell r="D7944" t="str">
            <v>EA</v>
          </cell>
        </row>
        <row r="7945">
          <cell r="A7945" t="str">
            <v>010-0487-T</v>
          </cell>
          <cell r="B7945" t="str">
            <v>SURGE HEAD SS 1895mm OD X 5mmTHK.</v>
          </cell>
          <cell r="D7945" t="str">
            <v>EA</v>
          </cell>
        </row>
        <row r="7946">
          <cell r="A7946" t="str">
            <v>010-0524-T</v>
          </cell>
          <cell r="B7946" t="str">
            <v>HEAD DOME COVER 430mm O.D. SS316 2B</v>
          </cell>
          <cell r="D7946" t="str">
            <v>EA</v>
          </cell>
        </row>
        <row r="7947">
          <cell r="A7947" t="str">
            <v>010-0561-T</v>
          </cell>
          <cell r="B7947" t="str">
            <v>DISH HEAD ALUMINUM DIA. 2500 mm O.D. 8mm</v>
          </cell>
          <cell r="D7947" t="str">
            <v>EA</v>
          </cell>
        </row>
        <row r="7948">
          <cell r="A7948" t="str">
            <v>010-0575-001-T</v>
          </cell>
          <cell r="B7948" t="str">
            <v>HEAD CPT. 26 GPI ALUM 5.5 mm</v>
          </cell>
          <cell r="D7948" t="str">
            <v>EA</v>
          </cell>
        </row>
        <row r="7949">
          <cell r="A7949" t="str">
            <v>010-0575-002-T-LB</v>
          </cell>
          <cell r="B7949" t="str">
            <v>LABOR COST FOR  HEAD ALUM 6.0 mm</v>
          </cell>
          <cell r="D7949" t="str">
            <v>EA</v>
          </cell>
        </row>
        <row r="7950">
          <cell r="A7950" t="str">
            <v>010-0575-T</v>
          </cell>
          <cell r="B7950" t="str">
            <v>HEAD CPT. 26 GPI ALUM 5.0 mm</v>
          </cell>
          <cell r="D7950" t="str">
            <v>EA</v>
          </cell>
        </row>
        <row r="7951">
          <cell r="A7951" t="str">
            <v>010-0575-T-LB</v>
          </cell>
          <cell r="B7951" t="str">
            <v>LABOR COST FOR  HEAD ALUM 5.0 mm</v>
          </cell>
          <cell r="D7951" t="str">
            <v>EA</v>
          </cell>
        </row>
        <row r="7952">
          <cell r="A7952" t="str">
            <v>010-1819-004</v>
          </cell>
          <cell r="B7952" t="str">
            <v>HEAD 17 SH.;CPT 0.186 ALUM 5454-0</v>
          </cell>
          <cell r="D7952" t="str">
            <v>EA</v>
          </cell>
        </row>
        <row r="7953">
          <cell r="A7953" t="str">
            <v>010-1819-009</v>
          </cell>
          <cell r="B7953" t="str">
            <v>HEAD 17 SH.;FRT&amp;RR 0.204 ALUM 5454</v>
          </cell>
          <cell r="D7953" t="str">
            <v>EA</v>
          </cell>
        </row>
        <row r="7954">
          <cell r="A7954" t="str">
            <v>010-1819-010</v>
          </cell>
          <cell r="B7954" t="str">
            <v>HEAD 17 SH.;CPT.HEAD 0.204 ALUM 5454</v>
          </cell>
          <cell r="D7954" t="str">
            <v>EA</v>
          </cell>
        </row>
        <row r="7955">
          <cell r="A7955" t="str">
            <v>010-1819-011</v>
          </cell>
          <cell r="B7955" t="str">
            <v>HEAD 17 SH.;FRT&amp;RR 0.186 ALUM 5454-0</v>
          </cell>
          <cell r="D7955" t="str">
            <v>EA</v>
          </cell>
        </row>
        <row r="7956">
          <cell r="A7956" t="str">
            <v>010-3562</v>
          </cell>
          <cell r="B7956" t="str">
            <v>HEAD 19 SHAPE,SURGE,0.204</v>
          </cell>
          <cell r="D7956" t="str">
            <v>EA</v>
          </cell>
        </row>
        <row r="7957">
          <cell r="A7957" t="str">
            <v>010-3565-009</v>
          </cell>
          <cell r="B7957" t="str">
            <v>HEAD 19 SH.F&amp;R 0.204 W/PLASTIC</v>
          </cell>
          <cell r="D7957" t="str">
            <v>EA</v>
          </cell>
        </row>
        <row r="7958">
          <cell r="A7958" t="str">
            <v>010-3565-010</v>
          </cell>
          <cell r="B7958" t="str">
            <v>HEAD 19 SH.CPT 0.204 W/O PLASTIC</v>
          </cell>
          <cell r="D7958" t="str">
            <v>EA</v>
          </cell>
        </row>
        <row r="7959">
          <cell r="A7959" t="str">
            <v>010-4814-009-LB</v>
          </cell>
          <cell r="B7959" t="str">
            <v>LABOR COST FOR END HEAD 23 SH.</v>
          </cell>
          <cell r="D7959" t="str">
            <v>EA</v>
          </cell>
        </row>
        <row r="7960">
          <cell r="A7960" t="str">
            <v>010-4814-010-LB</v>
          </cell>
          <cell r="B7960" t="str">
            <v>LABOR COST FOR CPT.HEAD 23 SH.</v>
          </cell>
          <cell r="D7960" t="str">
            <v>EA</v>
          </cell>
        </row>
        <row r="7961">
          <cell r="A7961" t="str">
            <v>010-4814-012</v>
          </cell>
          <cell r="B7961" t="str">
            <v>HEAD CPT 23 SHAPE 0.250 ALUM 5454 H32</v>
          </cell>
          <cell r="D7961" t="str">
            <v>EA</v>
          </cell>
        </row>
        <row r="7962">
          <cell r="A7962" t="str">
            <v>010-4814-013</v>
          </cell>
          <cell r="B7962" t="str">
            <v>HEAD F&amp;R 23 SHAPE 0.250 ALUM 5454 H32</v>
          </cell>
          <cell r="D7962" t="str">
            <v>EA</v>
          </cell>
        </row>
        <row r="7963">
          <cell r="A7963" t="str">
            <v>010-4814-014-LB</v>
          </cell>
          <cell r="B7963" t="str">
            <v>LABOR COST FOR END HEAD 23 SH.</v>
          </cell>
          <cell r="D7963" t="str">
            <v>EA</v>
          </cell>
        </row>
        <row r="7964">
          <cell r="A7964" t="str">
            <v>010-4814-015-LB</v>
          </cell>
          <cell r="B7964" t="str">
            <v>LABOR COST FOR CPT.HEAD 23 SH.</v>
          </cell>
          <cell r="D7964" t="str">
            <v>EA</v>
          </cell>
        </row>
        <row r="7965">
          <cell r="A7965" t="str">
            <v>010-4815-010-LB</v>
          </cell>
          <cell r="B7965" t="str">
            <v>LABOR COST FOR SURGE  HEAD 23 SH.</v>
          </cell>
          <cell r="D7965" t="str">
            <v>EA</v>
          </cell>
        </row>
        <row r="7966">
          <cell r="A7966" t="str">
            <v>010-4815-012</v>
          </cell>
          <cell r="B7966" t="str">
            <v>HEAD SURGE 23 SHAPE 0.250 AL 5454 H32</v>
          </cell>
          <cell r="D7966" t="str">
            <v>EA</v>
          </cell>
        </row>
        <row r="7967">
          <cell r="A7967" t="str">
            <v>010-4815-013-LB</v>
          </cell>
          <cell r="B7967" t="str">
            <v>LABOR COST FOR SURGE  HEAD 23 SH.</v>
          </cell>
          <cell r="D7967" t="str">
            <v>EA</v>
          </cell>
        </row>
        <row r="7968">
          <cell r="A7968" t="str">
            <v>010-5024</v>
          </cell>
          <cell r="B7968" t="str">
            <v>HEAD TANK RND ASME 35CU MTR JET</v>
          </cell>
          <cell r="D7968" t="str">
            <v>EA</v>
          </cell>
        </row>
        <row r="7969">
          <cell r="A7969" t="str">
            <v>011-0113-T</v>
          </cell>
          <cell r="B7969" t="str">
            <v>PNEU.CYL.100mm x35" ST</v>
          </cell>
          <cell r="D7969" t="str">
            <v>EA</v>
          </cell>
        </row>
        <row r="7970">
          <cell r="A7970" t="str">
            <v>011-0114-T</v>
          </cell>
          <cell r="B7970" t="str">
            <v>SEALED PARCEL SYSTEM "LIQUIP" 3 CPTS</v>
          </cell>
          <cell r="D7970" t="str">
            <v>EA</v>
          </cell>
        </row>
        <row r="7971">
          <cell r="A7971" t="str">
            <v>011-0115-T</v>
          </cell>
          <cell r="B7971" t="str">
            <v>SEALED PARCEL SYSTEM "LIQUIP" 4 CPTS</v>
          </cell>
          <cell r="D7971" t="str">
            <v>EA</v>
          </cell>
        </row>
        <row r="7972">
          <cell r="A7972" t="str">
            <v>011-0116-T</v>
          </cell>
          <cell r="B7972" t="str">
            <v>SEALED PARCEL SYSTEM "LIQUIP"  6 CPT</v>
          </cell>
          <cell r="D7972" t="str">
            <v>EA</v>
          </cell>
        </row>
        <row r="7973">
          <cell r="A7973" t="str">
            <v>011-0117-T</v>
          </cell>
          <cell r="B7973" t="str">
            <v>SEALED PARCEL SYSTEM "LIQUIP"  5 CPT</v>
          </cell>
          <cell r="D7973" t="str">
            <v>EA</v>
          </cell>
        </row>
        <row r="7974">
          <cell r="A7974" t="str">
            <v>011-0140-T</v>
          </cell>
          <cell r="B7974" t="str">
            <v>CYL COMPACT SHORT STROKE SINGLE ACTING</v>
          </cell>
          <cell r="D7974" t="str">
            <v>EA</v>
          </cell>
        </row>
        <row r="7975">
          <cell r="A7975" t="str">
            <v>011-3405</v>
          </cell>
          <cell r="B7975" t="str">
            <v>AIR CYLINDER</v>
          </cell>
          <cell r="D7975" t="str">
            <v>EA</v>
          </cell>
        </row>
        <row r="7976">
          <cell r="A7976" t="str">
            <v>013-5014</v>
          </cell>
          <cell r="B7976" t="str">
            <v>LEVER T/G CONTROL,BRASS</v>
          </cell>
          <cell r="D7976" t="str">
            <v>EA</v>
          </cell>
        </row>
        <row r="7977">
          <cell r="A7977" t="str">
            <v>013-5014-00C</v>
          </cell>
          <cell r="B7977" t="str">
            <v>LEVER</v>
          </cell>
          <cell r="D7977" t="str">
            <v>EA</v>
          </cell>
        </row>
        <row r="7978">
          <cell r="A7978" t="str">
            <v>014-0100-001-T</v>
          </cell>
          <cell r="B7978" t="str">
            <v>CAB SEAT FOR ISUZU 6 WHEEL TRUCK</v>
          </cell>
          <cell r="D7978" t="str">
            <v>EA</v>
          </cell>
        </row>
        <row r="7979">
          <cell r="A7979" t="str">
            <v>014-0100-002-T</v>
          </cell>
          <cell r="B7979" t="str">
            <v>CAB SEAT FOR HINO 6 WHEEL TRUCK</v>
          </cell>
          <cell r="D7979" t="str">
            <v>EA</v>
          </cell>
        </row>
        <row r="7980">
          <cell r="A7980" t="str">
            <v>014-0100-003-T</v>
          </cell>
          <cell r="B7980" t="str">
            <v>CAB SEAT FOR MITSUBISHI 6 WHEEL TRUCK</v>
          </cell>
          <cell r="D7980" t="str">
            <v>EA</v>
          </cell>
        </row>
        <row r="7981">
          <cell r="A7981" t="str">
            <v>014-0100-T</v>
          </cell>
          <cell r="B7981" t="str">
            <v>CAB SEAT OR PASSENGER SEAT FOR6/10 TRUCK</v>
          </cell>
          <cell r="D7981" t="str">
            <v>EA</v>
          </cell>
        </row>
        <row r="7982">
          <cell r="A7982" t="str">
            <v>014-0120-T</v>
          </cell>
          <cell r="B7982" t="str">
            <v>RUBBER PAD NEOPRENE 25x90 65-70 SHORE A</v>
          </cell>
          <cell r="D7982" t="str">
            <v>ME</v>
          </cell>
        </row>
        <row r="7983">
          <cell r="A7983" t="str">
            <v>014-0205-002-T</v>
          </cell>
          <cell r="B7983" t="str">
            <v>PAD RUBBER</v>
          </cell>
          <cell r="D7983" t="str">
            <v>EA</v>
          </cell>
        </row>
        <row r="7984">
          <cell r="A7984" t="str">
            <v>014-0411-101-T</v>
          </cell>
          <cell r="B7984" t="str">
            <v>RUBBER PAD WITH BORING FOR COVER PIN LH</v>
          </cell>
          <cell r="D7984" t="str">
            <v>EA</v>
          </cell>
        </row>
        <row r="7985">
          <cell r="A7985" t="str">
            <v>014-0411-201-T</v>
          </cell>
          <cell r="B7985" t="str">
            <v>RUBBER PAD WITH BORING FOR COVER PIN RH</v>
          </cell>
          <cell r="D7985" t="str">
            <v>EA</v>
          </cell>
        </row>
        <row r="7986">
          <cell r="A7986" t="str">
            <v>014-0411-T</v>
          </cell>
          <cell r="B7986" t="str">
            <v>RUBBER PAD NEOPRENE HARNES 65-70 SHORE A</v>
          </cell>
          <cell r="D7986" t="str">
            <v>ME</v>
          </cell>
        </row>
        <row r="7987">
          <cell r="A7987" t="str">
            <v>014-0416-001-T</v>
          </cell>
          <cell r="B7987" t="str">
            <v>RUBBER PAD W/BORING FOR COVER PIN RH.</v>
          </cell>
          <cell r="D7987" t="str">
            <v>EA</v>
          </cell>
        </row>
        <row r="7988">
          <cell r="A7988" t="str">
            <v>014-0416-002-T</v>
          </cell>
          <cell r="B7988" t="str">
            <v>RUBBER PAD W/BORING FOR COVER PIN LH.</v>
          </cell>
          <cell r="D7988" t="str">
            <v>EA</v>
          </cell>
        </row>
        <row r="7989">
          <cell r="A7989" t="str">
            <v>014-0416-T</v>
          </cell>
          <cell r="B7989" t="str">
            <v>RUBBER PAD NEOPRENE HARNESS 65-70 SHORE</v>
          </cell>
          <cell r="D7989" t="str">
            <v>ME</v>
          </cell>
        </row>
        <row r="7990">
          <cell r="A7990" t="str">
            <v>014-0455-T-LB</v>
          </cell>
          <cell r="B7990" t="str">
            <v>LABOR COST RUBBER PAD NEOPRENE 4" PIPING</v>
          </cell>
          <cell r="D7990" t="str">
            <v>EA</v>
          </cell>
        </row>
        <row r="7991">
          <cell r="A7991" t="str">
            <v>014-0511-T-LB</v>
          </cell>
          <cell r="B7991" t="str">
            <v>LABOR COST RUBBER PAD NEOPRENE W/BORRING</v>
          </cell>
          <cell r="D7991" t="str">
            <v>EA</v>
          </cell>
        </row>
        <row r="7992">
          <cell r="A7992" t="str">
            <v>014-0512-T-LB</v>
          </cell>
          <cell r="B7992" t="str">
            <v>LABOR COST RUBBER PAD NEOPRENE W/BORRING</v>
          </cell>
          <cell r="D7992" t="str">
            <v>EA</v>
          </cell>
        </row>
        <row r="7993">
          <cell r="A7993" t="str">
            <v>014-0537-T</v>
          </cell>
          <cell r="B7993" t="str">
            <v>PAD AIR TANK MOUNT</v>
          </cell>
          <cell r="D7993" t="str">
            <v>EA</v>
          </cell>
        </row>
        <row r="7994">
          <cell r="A7994" t="str">
            <v>015-0109-T</v>
          </cell>
          <cell r="B7994" t="str">
            <v>SPACER AL FOR EMCO DIP TUBE F293</v>
          </cell>
          <cell r="D7994" t="str">
            <v>EA</v>
          </cell>
        </row>
        <row r="7995">
          <cell r="A7995" t="str">
            <v>015-0118-T</v>
          </cell>
          <cell r="B7995" t="str">
            <v>SPACER AL FOR MTG REAR UNDER RIDE</v>
          </cell>
          <cell r="D7995" t="str">
            <v>EA</v>
          </cell>
        </row>
        <row r="7996">
          <cell r="A7996" t="str">
            <v>015-0119-T</v>
          </cell>
          <cell r="B7996" t="str">
            <v>SPACER AL ROUND BAR FOR MTG BUMPER</v>
          </cell>
          <cell r="D7996" t="str">
            <v>EA</v>
          </cell>
        </row>
        <row r="7997">
          <cell r="A7997" t="str">
            <v>015-0126-T</v>
          </cell>
          <cell r="B7997" t="str">
            <v>SPACER (PAF)SPRING MANHOLE</v>
          </cell>
          <cell r="D7997" t="str">
            <v>EA</v>
          </cell>
        </row>
        <row r="7998">
          <cell r="A7998" t="str">
            <v>015-0131-T-LB</v>
          </cell>
          <cell r="B7998" t="str">
            <v>LABOR COST, SPACER ALUM 4" FLANGE 50mm</v>
          </cell>
          <cell r="D7998" t="str">
            <v>EA</v>
          </cell>
        </row>
        <row r="7999">
          <cell r="A7999" t="str">
            <v>015-0139-001-T</v>
          </cell>
          <cell r="B7999" t="str">
            <v>SPACER PLATE SLIDER (ACTROS) LH</v>
          </cell>
          <cell r="D7999" t="str">
            <v>EA</v>
          </cell>
        </row>
        <row r="8000">
          <cell r="A8000" t="str">
            <v>015-0139-002-T</v>
          </cell>
          <cell r="B8000" t="str">
            <v>SPACER PLATE SLIDER (ACTROS) LH</v>
          </cell>
          <cell r="D8000" t="str">
            <v>EA</v>
          </cell>
        </row>
        <row r="8001">
          <cell r="A8001" t="str">
            <v>015-0140-T</v>
          </cell>
          <cell r="B8001" t="str">
            <v>SPACER PLATE SPRING MTG (ACTROS) RH</v>
          </cell>
          <cell r="D8001" t="str">
            <v>EA</v>
          </cell>
        </row>
        <row r="8002">
          <cell r="A8002" t="str">
            <v>015-0141-T</v>
          </cell>
          <cell r="B8002" t="str">
            <v>SPACER BUSH STEEL FOR SPRING MTG KIT</v>
          </cell>
          <cell r="D8002" t="str">
            <v>EA</v>
          </cell>
        </row>
        <row r="8003">
          <cell r="A8003" t="str">
            <v>015-0152-T-LB</v>
          </cell>
          <cell r="B8003" t="str">
            <v>LABOR COST 015-0152-T SPACER BAR 16mm AL</v>
          </cell>
          <cell r="D8003" t="str">
            <v>EA</v>
          </cell>
        </row>
        <row r="8004">
          <cell r="A8004" t="str">
            <v>015-0169-001-T-LB</v>
          </cell>
          <cell r="B8004" t="str">
            <v>LABOR COST 015-0152-T SPACER BAR 16mm AL</v>
          </cell>
          <cell r="D8004" t="str">
            <v>EA</v>
          </cell>
        </row>
        <row r="8005">
          <cell r="A8005" t="str">
            <v>015-0169-002-T-LB</v>
          </cell>
          <cell r="B8005" t="str">
            <v>LABOR COST 015-0152-T SPACER BAR 16mm AL</v>
          </cell>
          <cell r="D8005" t="str">
            <v>EA</v>
          </cell>
        </row>
        <row r="8006">
          <cell r="A8006" t="str">
            <v>015-2274</v>
          </cell>
          <cell r="B8006" t="str">
            <v>SIDE DOOR HINGE</v>
          </cell>
          <cell r="D8006" t="str">
            <v>EA</v>
          </cell>
        </row>
        <row r="8007">
          <cell r="A8007" t="str">
            <v>015-2612</v>
          </cell>
          <cell r="B8007" t="str">
            <v>015-2612</v>
          </cell>
          <cell r="D8007" t="str">
            <v>EA</v>
          </cell>
        </row>
        <row r="8008">
          <cell r="A8008" t="str">
            <v>019-0101-T</v>
          </cell>
          <cell r="B8008" t="str">
            <v>TENSILE SPRING 18mmDx2mmdx148mm FREE LG</v>
          </cell>
          <cell r="D8008" t="str">
            <v>EA</v>
          </cell>
        </row>
        <row r="8009">
          <cell r="A8009" t="str">
            <v>019-0102-001-T</v>
          </cell>
          <cell r="B8009" t="str">
            <v>REAR LEAF SPRING, HINO</v>
          </cell>
          <cell r="D8009" t="str">
            <v>EA</v>
          </cell>
        </row>
        <row r="8010">
          <cell r="A8010" t="str">
            <v>019-0102-002-T</v>
          </cell>
          <cell r="B8010" t="str">
            <v>REAR LEAF SPRING, ISUZU</v>
          </cell>
          <cell r="D8010" t="str">
            <v>EA</v>
          </cell>
        </row>
        <row r="8011">
          <cell r="A8011" t="str">
            <v>019-0102-003-T</v>
          </cell>
          <cell r="B8011" t="str">
            <v>REAR SPRING, MITSUBISHI</v>
          </cell>
          <cell r="D8011" t="str">
            <v>EA</v>
          </cell>
        </row>
        <row r="8012">
          <cell r="A8012" t="str">
            <v>019-0102-004-T</v>
          </cell>
          <cell r="B8012" t="str">
            <v>FRONT LEAF SPRING HINO</v>
          </cell>
          <cell r="D8012" t="str">
            <v>EA</v>
          </cell>
        </row>
        <row r="8013">
          <cell r="A8013" t="str">
            <v>019-0102-T</v>
          </cell>
          <cell r="B8013" t="str">
            <v>LEAF SPRING</v>
          </cell>
          <cell r="D8013" t="str">
            <v>EA</v>
          </cell>
        </row>
        <row r="8014">
          <cell r="A8014" t="str">
            <v>019-0103-T</v>
          </cell>
          <cell r="B8014" t="str">
            <v>SPRING LADDER W/COLLAPSIBLE DOOR</v>
          </cell>
          <cell r="D8014" t="str">
            <v>EA</v>
          </cell>
        </row>
        <row r="8015">
          <cell r="A8015" t="str">
            <v>019-0104-T</v>
          </cell>
          <cell r="B8015" t="str">
            <v>COMPRESSION SPRING (LOCAL)</v>
          </cell>
          <cell r="D8015" t="str">
            <v>EA</v>
          </cell>
        </row>
        <row r="8016">
          <cell r="A8016" t="str">
            <v>019-1159-012</v>
          </cell>
          <cell r="B8016" t="str">
            <v>LEAF SPRING 3LEAF FOR CAST REYCO 21B SUS</v>
          </cell>
          <cell r="D8016" t="str">
            <v>EA</v>
          </cell>
        </row>
        <row r="8017">
          <cell r="A8017" t="str">
            <v>019-1159-050</v>
          </cell>
          <cell r="B8017" t="str">
            <v>LEAF SPRING (8Leafs) FOR CAST REYCO 21B</v>
          </cell>
          <cell r="D8017" t="str">
            <v>EA</v>
          </cell>
        </row>
        <row r="8018">
          <cell r="A8018" t="str">
            <v>019-1172-001</v>
          </cell>
          <cell r="B8018" t="str">
            <v>SPRING COMPRESSION FOR  BAR INTERLOCK</v>
          </cell>
          <cell r="D8018" t="str">
            <v>EA</v>
          </cell>
        </row>
        <row r="8019">
          <cell r="A8019" t="str">
            <v>019-1176-002</v>
          </cell>
          <cell r="B8019" t="str">
            <v>LEAF SPRING (3Leafs) FOR FAB.REYCO TRAN</v>
          </cell>
          <cell r="D8019" t="str">
            <v>EA</v>
          </cell>
        </row>
        <row r="8020">
          <cell r="A8020" t="str">
            <v>020-1603-004</v>
          </cell>
          <cell r="B8020" t="str">
            <v>AIR RESV STEEL 60 LITRES BPW#02.2004.05.</v>
          </cell>
          <cell r="D8020" t="str">
            <v>EA</v>
          </cell>
        </row>
        <row r="8021">
          <cell r="A8021" t="str">
            <v>020-1603-005</v>
          </cell>
          <cell r="B8021" t="str">
            <v>AIR RES. STL 1425 CU.IN [BLACK]</v>
          </cell>
          <cell r="D8021" t="str">
            <v>EA</v>
          </cell>
        </row>
        <row r="8022">
          <cell r="A8022" t="str">
            <v>020-1603-006</v>
          </cell>
          <cell r="B8022" t="str">
            <v>AIR RES. STL 2850 CU.IN [BLACK]</v>
          </cell>
          <cell r="D8022" t="str">
            <v>EA</v>
          </cell>
        </row>
        <row r="8023">
          <cell r="A8023" t="str">
            <v>020-2010-LB</v>
          </cell>
          <cell r="B8023" t="str">
            <v>LABOR COST FOR OIL TANK ASS'Y FOR SWS</v>
          </cell>
          <cell r="D8023" t="str">
            <v>EA</v>
          </cell>
        </row>
        <row r="8024">
          <cell r="A8024" t="str">
            <v>021-0107-T</v>
          </cell>
          <cell r="B8024" t="str">
            <v>SLIDE BAR EJECTOR (LOCAL)(REF.021-3769)</v>
          </cell>
          <cell r="D8024" t="str">
            <v>EA</v>
          </cell>
        </row>
        <row r="8025">
          <cell r="A8025" t="str">
            <v>021-0128-T-LB</v>
          </cell>
          <cell r="B8025" t="str">
            <v>LABOR COST HINGE BAR STEEL TIPPING</v>
          </cell>
          <cell r="D8025" t="str">
            <v>EA</v>
          </cell>
        </row>
        <row r="8026">
          <cell r="A8026" t="str">
            <v>021-2442</v>
          </cell>
          <cell r="B8026" t="str">
            <v>BAR. LOCK</v>
          </cell>
          <cell r="D8026" t="str">
            <v>EA</v>
          </cell>
        </row>
        <row r="8027">
          <cell r="A8027" t="str">
            <v>021-2916-LB</v>
          </cell>
          <cell r="B8027" t="str">
            <v>BAR HEAD FLANGE REINFORCEMENT(LABOR)</v>
          </cell>
          <cell r="D8027" t="str">
            <v>EA</v>
          </cell>
        </row>
        <row r="8028">
          <cell r="A8028" t="str">
            <v>021-3732-001</v>
          </cell>
          <cell r="B8028" t="str">
            <v>FLANGE-LH, TOP, FRAME RAIL, I-BEAM</v>
          </cell>
          <cell r="D8028" t="str">
            <v>EA</v>
          </cell>
        </row>
        <row r="8029">
          <cell r="A8029" t="str">
            <v>021-3732-002</v>
          </cell>
          <cell r="B8029" t="str">
            <v>FLANGE-RH, TOP, FRAME RAIL, I-BEAM</v>
          </cell>
          <cell r="D8029" t="str">
            <v>EA</v>
          </cell>
        </row>
        <row r="8030">
          <cell r="A8030" t="str">
            <v>021-3733-001</v>
          </cell>
          <cell r="B8030" t="str">
            <v>FLANGE-LH, BOTTOM, FRAMERAIL</v>
          </cell>
          <cell r="D8030" t="str">
            <v>EA</v>
          </cell>
        </row>
        <row r="8031">
          <cell r="A8031" t="str">
            <v>021-3733-002</v>
          </cell>
          <cell r="B8031" t="str">
            <v>FLANGE-RH, BOTTOM, FRAMERAIL</v>
          </cell>
          <cell r="D8031" t="str">
            <v>EA</v>
          </cell>
        </row>
        <row r="8032">
          <cell r="A8032" t="str">
            <v>021-3769</v>
          </cell>
          <cell r="B8032" t="str">
            <v>SLIDE BAR (REF.021-0107-T)</v>
          </cell>
          <cell r="D8032" t="str">
            <v>EA</v>
          </cell>
        </row>
        <row r="8033">
          <cell r="A8033" t="str">
            <v>022-0100-001-T</v>
          </cell>
          <cell r="B8033" t="str">
            <v>GASSET FOR GRAVITY COUPLER #H20462M</v>
          </cell>
          <cell r="D8033" t="str">
            <v>EA</v>
          </cell>
        </row>
        <row r="8034">
          <cell r="A8034" t="str">
            <v>022-0102-002-T</v>
          </cell>
          <cell r="B8034" t="str">
            <v>GASK COVER FOR CHN M/H 16"VITON #4873</v>
          </cell>
          <cell r="D8034" t="str">
            <v>EA</v>
          </cell>
        </row>
        <row r="8035">
          <cell r="A8035" t="str">
            <v>022-0102-004-T</v>
          </cell>
          <cell r="B8035" t="str">
            <v>GASK COVER FOR CHN M/H 20" BUNA #4646</v>
          </cell>
          <cell r="D8035" t="str">
            <v>EA</v>
          </cell>
        </row>
        <row r="8036">
          <cell r="A8036" t="str">
            <v>022-0102-005-T</v>
          </cell>
          <cell r="B8036" t="str">
            <v>GASK COVER FOR CHN M/H 20"VITON #4874</v>
          </cell>
          <cell r="D8036" t="str">
            <v>EA</v>
          </cell>
        </row>
        <row r="8037">
          <cell r="A8037" t="str">
            <v>022-0102-T</v>
          </cell>
          <cell r="B8037" t="str">
            <v>GASKET COVER FOR CHNL M/H COVER 16"</v>
          </cell>
          <cell r="D8037" t="str">
            <v>EA</v>
          </cell>
        </row>
        <row r="8038">
          <cell r="A8038" t="str">
            <v>022-0103-003-T</v>
          </cell>
          <cell r="B8038" t="str">
            <v>10"FILL REPT.VITON GASKET,KNAPP #5155</v>
          </cell>
          <cell r="D8038" t="str">
            <v>EA</v>
          </cell>
        </row>
        <row r="8039">
          <cell r="A8039" t="str">
            <v>022-0103-T</v>
          </cell>
          <cell r="B8039" t="str">
            <v>GASKET FOR 10" FILL COVER.</v>
          </cell>
          <cell r="D8039" t="str">
            <v>EA</v>
          </cell>
        </row>
        <row r="8040">
          <cell r="A8040" t="str">
            <v>022-0104-001-T</v>
          </cell>
          <cell r="B8040" t="str">
            <v>GASKET M/H COVER  FLANGE 16" BUNA-N</v>
          </cell>
          <cell r="D8040" t="str">
            <v>EA</v>
          </cell>
        </row>
        <row r="8041">
          <cell r="A8041" t="str">
            <v>022-0104-002-T</v>
          </cell>
          <cell r="B8041" t="str">
            <v>GASKET M/H COVER  FLANGE 16" VITON</v>
          </cell>
          <cell r="D8041" t="str">
            <v>EA</v>
          </cell>
        </row>
        <row r="8042">
          <cell r="A8042" t="str">
            <v>022-0104-T</v>
          </cell>
          <cell r="B8042" t="str">
            <v>GASKET COVER FOR FLANGE M/H COVER 16"</v>
          </cell>
          <cell r="D8042" t="str">
            <v>EA</v>
          </cell>
        </row>
        <row r="8043">
          <cell r="A8043" t="str">
            <v>022-0105-001-T</v>
          </cell>
          <cell r="B8043" t="str">
            <v>O-RING REPLT KIT FOR 4" BLA#861-ORK-0001</v>
          </cell>
          <cell r="D8043" t="str">
            <v>EA</v>
          </cell>
        </row>
        <row r="8044">
          <cell r="A8044" t="str">
            <v>022-0105-T</v>
          </cell>
          <cell r="B8044" t="str">
            <v>CIVACON O-RING REPLACEMENT KIT FOR API</v>
          </cell>
          <cell r="D8044" t="str">
            <v>EA</v>
          </cell>
        </row>
        <row r="8045">
          <cell r="A8045" t="str">
            <v>022-0106-001-T</v>
          </cell>
          <cell r="B8045" t="str">
            <v>O-RING FOR API ADAPTER 861#H-20315M</v>
          </cell>
          <cell r="D8045" t="str">
            <v>EA</v>
          </cell>
        </row>
        <row r="8046">
          <cell r="A8046" t="str">
            <v>022-0106-002-T</v>
          </cell>
          <cell r="B8046" t="str">
            <v>O-RING FOR POPET CIVACON #H-20058M</v>
          </cell>
          <cell r="D8046" t="str">
            <v>EA</v>
          </cell>
        </row>
        <row r="8047">
          <cell r="A8047" t="str">
            <v>022-0106-003-T</v>
          </cell>
          <cell r="B8047" t="str">
            <v>O-RING FOR STEM SWELL BUNA #H-20311M</v>
          </cell>
          <cell r="D8047" t="str">
            <v>EA</v>
          </cell>
        </row>
        <row r="8048">
          <cell r="A8048" t="str">
            <v>022-0106-005-T</v>
          </cell>
          <cell r="B8048" t="str">
            <v>O-RING FOR POPPET CIVACON#H-20100M</v>
          </cell>
          <cell r="D8048" t="str">
            <v>EA</v>
          </cell>
        </row>
        <row r="8049">
          <cell r="A8049" t="str">
            <v>022-0107-001-T</v>
          </cell>
          <cell r="B8049" t="str">
            <v>HAND REPLT KIT FOR 4" BLA #861-HRK-0001</v>
          </cell>
          <cell r="D8049" t="str">
            <v>EA</v>
          </cell>
        </row>
        <row r="8050">
          <cell r="A8050" t="str">
            <v>022-0108-T</v>
          </cell>
          <cell r="B8050" t="str">
            <v>TAILGATE SUMP SEAL SHEET</v>
          </cell>
          <cell r="D8050" t="str">
            <v>EA</v>
          </cell>
        </row>
        <row r="8051">
          <cell r="A8051" t="str">
            <v>022-0110-001-T</v>
          </cell>
          <cell r="B8051" t="str">
            <v>GREASE WINDOW STEMCO #359-6087</v>
          </cell>
          <cell r="D8051" t="str">
            <v>EA</v>
          </cell>
        </row>
        <row r="8052">
          <cell r="A8052" t="str">
            <v>022-0110-002-T</v>
          </cell>
          <cell r="B8052" t="str">
            <v>GREASE WINDOW RING STEMCO #359-5992</v>
          </cell>
          <cell r="D8052" t="str">
            <v>EA</v>
          </cell>
        </row>
        <row r="8053">
          <cell r="A8053" t="str">
            <v>022-0110-003-T</v>
          </cell>
          <cell r="B8053" t="str">
            <v>STEMCO HUB CAP GASKET.#359-5991</v>
          </cell>
          <cell r="D8053" t="str">
            <v>EA</v>
          </cell>
        </row>
        <row r="8054">
          <cell r="A8054" t="str">
            <v>022-0110-004-T</v>
          </cell>
          <cell r="B8054" t="str">
            <v>GASKET STEMCO BETWEEN HUB CAP&amp;HUB</v>
          </cell>
          <cell r="D8054" t="str">
            <v>EA</v>
          </cell>
        </row>
        <row r="8055">
          <cell r="A8055" t="str">
            <v>022-0110-005-T</v>
          </cell>
          <cell r="B8055" t="str">
            <v>STEMCO BASE #4009</v>
          </cell>
          <cell r="D8055" t="str">
            <v>EA</v>
          </cell>
        </row>
        <row r="8056">
          <cell r="A8056" t="str">
            <v>022-0110-T</v>
          </cell>
          <cell r="B8056" t="str">
            <v>STEMCO HUP CAP ASS'Y # 342-4009 (GREASE)</v>
          </cell>
          <cell r="D8056" t="str">
            <v>EA</v>
          </cell>
        </row>
        <row r="8057">
          <cell r="A8057" t="str">
            <v>022-0111-002-T</v>
          </cell>
          <cell r="B8057" t="str">
            <v>O-RING FOR ST.CONNECTOR #16</v>
          </cell>
          <cell r="D8057" t="str">
            <v>EA</v>
          </cell>
        </row>
        <row r="8058">
          <cell r="A8058" t="str">
            <v>022-0111-T</v>
          </cell>
          <cell r="B8058" t="str">
            <v>O-RING FOR CEMENT COUPLER</v>
          </cell>
          <cell r="D8058" t="str">
            <v>EA</v>
          </cell>
        </row>
        <row r="8059">
          <cell r="A8059" t="str">
            <v>022-0114-T</v>
          </cell>
          <cell r="B8059" t="str">
            <v>GASKET HI-TEM FOR 074-4057-601 NOBESTOS</v>
          </cell>
          <cell r="D8059" t="str">
            <v>EA</v>
          </cell>
        </row>
        <row r="8060">
          <cell r="A8060" t="str">
            <v>022-0115-T</v>
          </cell>
          <cell r="B8060" t="str">
            <v>GASKET FOR DUST CAP 5" WHITE BUNA</v>
          </cell>
          <cell r="D8060" t="str">
            <v>EA</v>
          </cell>
        </row>
        <row r="8061">
          <cell r="A8061" t="str">
            <v>022-0116-001-T</v>
          </cell>
          <cell r="B8061" t="str">
            <v>GASKET(LM4120)WHT.NEOPRENE,KNAPP #3523</v>
          </cell>
          <cell r="D8061" t="str">
            <v>EA</v>
          </cell>
        </row>
        <row r="8062">
          <cell r="A8062" t="str">
            <v>022-0117</v>
          </cell>
          <cell r="B8062" t="str">
            <v>SEAL ONLY FOR SURE SEAL 4" VICT.CPLG#045</v>
          </cell>
          <cell r="D8062" t="str">
            <v>EA</v>
          </cell>
        </row>
        <row r="8063">
          <cell r="A8063" t="str">
            <v>022-0118-301-T</v>
          </cell>
          <cell r="B8063" t="str">
            <v>3"GASKET(WHITE FDA NITRIL SEAT #701)</v>
          </cell>
          <cell r="D8063" t="str">
            <v>EA</v>
          </cell>
        </row>
        <row r="8064">
          <cell r="A8064" t="str">
            <v>022-0118-401-T</v>
          </cell>
          <cell r="B8064" t="str">
            <v>4"GASKET(WHITE FDA NITRIL SEAT #701)</v>
          </cell>
          <cell r="D8064" t="str">
            <v>EA</v>
          </cell>
        </row>
        <row r="8065">
          <cell r="A8065" t="str">
            <v>022-0118-501-T</v>
          </cell>
          <cell r="B8065" t="str">
            <v>5"GASKET(WHITE FDA NITRIL SEAT #701)</v>
          </cell>
          <cell r="D8065" t="str">
            <v>EA</v>
          </cell>
        </row>
        <row r="8066">
          <cell r="A8066" t="str">
            <v>022-0120-T</v>
          </cell>
          <cell r="B8066" t="str">
            <v>GASKET HI-TEM FOR 074-4057-412 ASBESTOS</v>
          </cell>
          <cell r="D8066" t="str">
            <v>EA</v>
          </cell>
        </row>
        <row r="8067">
          <cell r="A8067" t="str">
            <v>022-0121-T</v>
          </cell>
          <cell r="B8067" t="str">
            <v>HENDRICKSON ALLOY HUB CAP#98846-001</v>
          </cell>
          <cell r="D8067" t="str">
            <v>EA</v>
          </cell>
        </row>
        <row r="8068">
          <cell r="A8068" t="str">
            <v>022-0122-T</v>
          </cell>
          <cell r="B8068" t="str">
            <v>SEAL TAILGATE 40" HIGHT FOR POWERLINK</v>
          </cell>
          <cell r="D8068" t="str">
            <v>EA</v>
          </cell>
        </row>
        <row r="8069">
          <cell r="A8069" t="str">
            <v>022-0124-003-T</v>
          </cell>
          <cell r="B8069" t="str">
            <v>GASKET GARLOCK #3000 FOR 4" SUMP TTMA</v>
          </cell>
          <cell r="D8069" t="str">
            <v>EA</v>
          </cell>
        </row>
        <row r="8070">
          <cell r="A8070" t="str">
            <v>022-0124-006-T</v>
          </cell>
          <cell r="B8070" t="str">
            <v>GASKET BUNA-N SUMP "LIQUIP ALV5-AROZ"</v>
          </cell>
          <cell r="D8070" t="str">
            <v>EA</v>
          </cell>
        </row>
        <row r="8071">
          <cell r="A8071" t="str">
            <v>022-0124-007-T</v>
          </cell>
          <cell r="B8071" t="str">
            <v>GASKET BUNA-N  FOR 4" SUMP TTMA 2mm thk</v>
          </cell>
          <cell r="D8071" t="str">
            <v>EA</v>
          </cell>
        </row>
        <row r="8072">
          <cell r="A8072" t="str">
            <v>022-0124-T</v>
          </cell>
          <cell r="B8072" t="str">
            <v>GASKET VITON FOR 4" SUMP TTMA</v>
          </cell>
          <cell r="D8072" t="str">
            <v>EA</v>
          </cell>
        </row>
        <row r="8073">
          <cell r="A8073" t="str">
            <v>022-0125-001-T</v>
          </cell>
          <cell r="B8073" t="str">
            <v>GASKET VITON 3" FOR PUMP, 5MM THK</v>
          </cell>
          <cell r="D8073" t="str">
            <v>EA</v>
          </cell>
        </row>
        <row r="8074">
          <cell r="A8074" t="str">
            <v>022-0125-003-T</v>
          </cell>
          <cell r="B8074" t="str">
            <v>Obsoleted &amp; Replaced by 022-0152-001-T</v>
          </cell>
          <cell r="D8074" t="str">
            <v>EA</v>
          </cell>
        </row>
        <row r="8075">
          <cell r="A8075" t="str">
            <v>022-0125-005-T</v>
          </cell>
          <cell r="B8075" t="str">
            <v>GASKET BUNA-N  FLANGE 4"  (API ) 2mm THK</v>
          </cell>
          <cell r="D8075" t="str">
            <v>EA</v>
          </cell>
        </row>
        <row r="8076">
          <cell r="A8076" t="str">
            <v>022-0125-T-LB</v>
          </cell>
          <cell r="B8076" t="str">
            <v>LABOR COST CUT GASKET VITON FLANGE 4"</v>
          </cell>
          <cell r="D8076" t="str">
            <v>EA</v>
          </cell>
        </row>
        <row r="8077">
          <cell r="A8077" t="str">
            <v>022-0127-T</v>
          </cell>
          <cell r="B8077" t="str">
            <v>O-RING(tef-sil)#KN-7367[031-5583-011]</v>
          </cell>
          <cell r="D8077" t="str">
            <v>EA</v>
          </cell>
        </row>
        <row r="8078">
          <cell r="A8078" t="str">
            <v>022-0128-T</v>
          </cell>
          <cell r="B8078" t="str">
            <v>GASKET V/R(EMCO)CORK-BUNA TOP GRADE</v>
          </cell>
          <cell r="D8078" t="str">
            <v>EA</v>
          </cell>
        </row>
        <row r="8079">
          <cell r="A8079" t="str">
            <v>022-0129-005-T</v>
          </cell>
          <cell r="B8079" t="str">
            <v>GASKET M/H EMCO&amp;LIQUUP 460OD VITON 8H</v>
          </cell>
          <cell r="D8079" t="str">
            <v>EA</v>
          </cell>
        </row>
        <row r="8080">
          <cell r="A8080" t="str">
            <v>022-0130-001-T</v>
          </cell>
          <cell r="B8080" t="str">
            <v>GASKET  FLANGE FOR SLV5-AROZ BUNA-N</v>
          </cell>
          <cell r="D8080" t="str">
            <v>EA</v>
          </cell>
        </row>
        <row r="8081">
          <cell r="A8081" t="str">
            <v>022-0130-004-T</v>
          </cell>
          <cell r="B8081" t="str">
            <v>GASKET OUTLET FOR SLV5, AROZ VITON 2MM</v>
          </cell>
          <cell r="D8081" t="str">
            <v>EA</v>
          </cell>
        </row>
        <row r="8082">
          <cell r="A8082" t="str">
            <v>022-0131-001-T</v>
          </cell>
          <cell r="B8082" t="str">
            <v>GASKET CORK&amp;BUNA  EMER VL,CIVA,EUR 3mm</v>
          </cell>
          <cell r="D8082" t="str">
            <v>EA</v>
          </cell>
        </row>
        <row r="8083">
          <cell r="A8083" t="str">
            <v>022-0131-002-T</v>
          </cell>
          <cell r="B8083" t="str">
            <v>GASKET GARLOCK#3000  OUTLET EMER. RECT.</v>
          </cell>
          <cell r="D8083" t="str">
            <v>EA</v>
          </cell>
        </row>
        <row r="8084">
          <cell r="A8084" t="str">
            <v>022-0131-004-T</v>
          </cell>
          <cell r="B8084" t="str">
            <v>GASKET VITON OUTLET EMER ,CIVA,EURO 2 MM</v>
          </cell>
          <cell r="D8084" t="str">
            <v>EA</v>
          </cell>
        </row>
        <row r="8085">
          <cell r="A8085" t="str">
            <v>022-0131-005-T</v>
          </cell>
          <cell r="B8085" t="str">
            <v>GASKET BUNA-N 1.5mmOUTLET EMER V,CIVA,EU</v>
          </cell>
          <cell r="D8085" t="str">
            <v>EA</v>
          </cell>
        </row>
        <row r="8086">
          <cell r="A8086" t="str">
            <v>022-0132-T</v>
          </cell>
          <cell r="B8086" t="str">
            <v>MANHOLE GASKET BUNA-NFOR PAF-450 M/H</v>
          </cell>
          <cell r="D8086" t="str">
            <v>EA</v>
          </cell>
        </row>
        <row r="8087">
          <cell r="A8087" t="str">
            <v>022-0133-T</v>
          </cell>
          <cell r="B8087" t="str">
            <v>GASKET FOR TANK FLANGE LIQUIP#4286</v>
          </cell>
          <cell r="D8087" t="str">
            <v>EA</v>
          </cell>
        </row>
        <row r="8088">
          <cell r="A8088" t="str">
            <v>022-0135-T</v>
          </cell>
          <cell r="B8088" t="str">
            <v>GASKET GARLOCK #3000 FLANGE 4"</v>
          </cell>
          <cell r="D8088" t="str">
            <v>EA</v>
          </cell>
        </row>
        <row r="8089">
          <cell r="A8089" t="str">
            <v>022-0136-T</v>
          </cell>
          <cell r="B8089" t="str">
            <v>GASKET, THERMOFLON #1103,SHEET 1500X1500</v>
          </cell>
          <cell r="D8089" t="str">
            <v>EA</v>
          </cell>
        </row>
        <row r="8090">
          <cell r="A8090" t="str">
            <v>022-0137-004-T</v>
          </cell>
          <cell r="B8090" t="str">
            <v>GASKET,FLANGE,4IN,CORK &amp; BUNA,9.0IN</v>
          </cell>
          <cell r="D8090" t="str">
            <v>EA</v>
          </cell>
        </row>
        <row r="8091">
          <cell r="A8091" t="str">
            <v>022-0137-006-T</v>
          </cell>
          <cell r="B8091" t="str">
            <v>GASKET,FLANGE,6IN,CORK &amp; BUNA,9.0IN</v>
          </cell>
          <cell r="D8091" t="str">
            <v>EA</v>
          </cell>
        </row>
        <row r="8092">
          <cell r="A8092" t="str">
            <v>022-0137-106-T</v>
          </cell>
          <cell r="B8092" t="str">
            <v>GASKET,FLANGE,6IN,BUNA-N9</v>
          </cell>
          <cell r="D8092" t="str">
            <v>EA</v>
          </cell>
        </row>
        <row r="8093">
          <cell r="A8093" t="str">
            <v>022-0139-T</v>
          </cell>
          <cell r="B8093" t="str">
            <v>GASKET BUNA-N,20"(50cm) FULL OPENING NON</v>
          </cell>
          <cell r="D8093" t="str">
            <v>EA</v>
          </cell>
        </row>
        <row r="8094">
          <cell r="A8094" t="str">
            <v>022-0141-014-T</v>
          </cell>
          <cell r="B8094" t="str">
            <v>GASKET RUBBER 1 1/2" FLG. 3mm THK.</v>
          </cell>
          <cell r="D8094" t="str">
            <v>EA</v>
          </cell>
        </row>
        <row r="8095">
          <cell r="A8095" t="str">
            <v>022-0142-T</v>
          </cell>
          <cell r="B8095" t="str">
            <v>GASKET, FLANGE,CORK- BUNA VALVE</v>
          </cell>
          <cell r="D8095" t="str">
            <v>EA</v>
          </cell>
        </row>
        <row r="8096">
          <cell r="A8096" t="str">
            <v>022-0144-T</v>
          </cell>
          <cell r="B8096" t="str">
            <v>GASKET BUNA-N  FOR AIR CYLIDER EMER LIQU</v>
          </cell>
          <cell r="D8096" t="str">
            <v>EA</v>
          </cell>
        </row>
        <row r="8097">
          <cell r="A8097" t="str">
            <v>022-0145-T</v>
          </cell>
          <cell r="B8097" t="str">
            <v>GASKET CORK BUNA  FOR VOPOR FLNG JAPAN</v>
          </cell>
          <cell r="D8097" t="str">
            <v>EA</v>
          </cell>
        </row>
        <row r="8098">
          <cell r="A8098" t="str">
            <v>022-0146-T</v>
          </cell>
          <cell r="B8098" t="str">
            <v>GASKET CORK BUNA  FOR PROBE SENSOR JAPAN</v>
          </cell>
          <cell r="D8098" t="str">
            <v>EA</v>
          </cell>
        </row>
        <row r="8099">
          <cell r="A8099" t="str">
            <v>022-0147-T</v>
          </cell>
          <cell r="B8099" t="str">
            <v>GASKET, FLANGE,CORK- BUNA SQUARE 130x130</v>
          </cell>
          <cell r="D8099" t="str">
            <v>EA</v>
          </cell>
        </row>
        <row r="8100">
          <cell r="A8100" t="str">
            <v>022-0153-001-T</v>
          </cell>
          <cell r="B8100" t="str">
            <v>GASKET,FLANGE,VITON,FOR VAPOR VENT EMCO</v>
          </cell>
          <cell r="D8100" t="str">
            <v>EA</v>
          </cell>
        </row>
        <row r="8101">
          <cell r="A8101" t="str">
            <v>022-0154-T</v>
          </cell>
          <cell r="B8101" t="str">
            <v>GASKET,FLANGE,VITON,FOR ADAPTOR DIPTUBE</v>
          </cell>
          <cell r="D8101" t="str">
            <v>EA</v>
          </cell>
        </row>
        <row r="8102">
          <cell r="A8102" t="str">
            <v>022-0156-T</v>
          </cell>
          <cell r="B8102" t="str">
            <v>GASKET, BUNA N, FLANGE LIQUIPSLV5-13Z</v>
          </cell>
          <cell r="D8102" t="str">
            <v>EA</v>
          </cell>
        </row>
        <row r="8103">
          <cell r="A8103" t="str">
            <v>022-0157-T</v>
          </cell>
          <cell r="B8103" t="str">
            <v>GASKET M/H COVER EMCO 530 PCD</v>
          </cell>
          <cell r="D8103" t="str">
            <v>EA</v>
          </cell>
        </row>
        <row r="8104">
          <cell r="A8104" t="str">
            <v>022-0164-T</v>
          </cell>
          <cell r="B8104" t="str">
            <v>GASKET HI-TEM FOR 074-4057-508 NOBESTOS</v>
          </cell>
          <cell r="D8104" t="str">
            <v>EA</v>
          </cell>
        </row>
        <row r="8105">
          <cell r="A8105" t="str">
            <v>022-0166-T</v>
          </cell>
          <cell r="B8105" t="str">
            <v>GASKET FLANGE PUMP SQUARE  3" NPT</v>
          </cell>
          <cell r="D8105" t="str">
            <v>EA</v>
          </cell>
        </row>
        <row r="8106">
          <cell r="A8106" t="str">
            <v>022-0169-001-T</v>
          </cell>
          <cell r="B8106" t="str">
            <v>CORK BUNA GASKET OD 75mm ID 55mm THK.3mm</v>
          </cell>
          <cell r="D8106" t="str">
            <v>EA</v>
          </cell>
        </row>
        <row r="8107">
          <cell r="A8107" t="str">
            <v>022-0169-004-T</v>
          </cell>
          <cell r="B8107" t="str">
            <v>VITON-B GASKET OD80mm ID 60mm THK.3mm</v>
          </cell>
          <cell r="D8107" t="str">
            <v>EA</v>
          </cell>
        </row>
        <row r="8108">
          <cell r="A8108" t="str">
            <v>022-0169-T</v>
          </cell>
          <cell r="B8108" t="str">
            <v>GASKET THK.3mm</v>
          </cell>
          <cell r="D8108" t="str">
            <v>EA</v>
          </cell>
        </row>
        <row r="8109">
          <cell r="A8109" t="str">
            <v>022-0173-T</v>
          </cell>
          <cell r="B8109" t="str">
            <v>GASKET VITON FLANGE PUMP IN LET SQUARE</v>
          </cell>
          <cell r="D8109" t="str">
            <v>EA</v>
          </cell>
        </row>
        <row r="8110">
          <cell r="A8110" t="str">
            <v>022-0174-T</v>
          </cell>
          <cell r="B8110" t="str">
            <v>GASKET VITON FLANGE PUMP OUT LET SQUARE</v>
          </cell>
          <cell r="D8110" t="str">
            <v>EA</v>
          </cell>
        </row>
        <row r="8111">
          <cell r="A8111" t="str">
            <v>022-0175-001-T</v>
          </cell>
          <cell r="B8111" t="str">
            <v>GASKET FLANGE STEEL 3" AS2129 STD.</v>
          </cell>
          <cell r="D8111" t="str">
            <v>EA</v>
          </cell>
        </row>
        <row r="8112">
          <cell r="A8112" t="str">
            <v>022-0177-T</v>
          </cell>
          <cell r="B8112" t="str">
            <v>GASKET VITON FLANGE SQUARE PUMP 2" NPT</v>
          </cell>
          <cell r="D8112" t="str">
            <v>EA</v>
          </cell>
        </row>
        <row r="8113">
          <cell r="A8113" t="str">
            <v>022-0179-T</v>
          </cell>
          <cell r="B8113" t="str">
            <v>GASKET FOR FULL OPENING NON PRESSURE M/H</v>
          </cell>
          <cell r="D8113" t="str">
            <v>EA</v>
          </cell>
        </row>
        <row r="8114">
          <cell r="A8114" t="str">
            <v>022-0567</v>
          </cell>
          <cell r="B8114" t="str">
            <v>GASKET 3"CORK-BUNA(USE022-3435 ILO)</v>
          </cell>
          <cell r="D8114" t="str">
            <v>EA</v>
          </cell>
        </row>
        <row r="8115">
          <cell r="A8115" t="str">
            <v>022-0891</v>
          </cell>
          <cell r="B8115" t="str">
            <v>NOT USE (NOW USE 9326-0021-T)</v>
          </cell>
          <cell r="D8115" t="str">
            <v>EA</v>
          </cell>
        </row>
        <row r="8116">
          <cell r="A8116" t="str">
            <v>022-1240</v>
          </cell>
          <cell r="B8116" t="str">
            <v>GASKET,OIL TK FLANGE, NEOPRENE 60-80DURO</v>
          </cell>
          <cell r="D8116" t="str">
            <v>EA</v>
          </cell>
        </row>
        <row r="8117">
          <cell r="A8117" t="str">
            <v>022-1240-LB</v>
          </cell>
          <cell r="B8117" t="str">
            <v>LABOR COST FOR GASKET, OIL TK FLANGE</v>
          </cell>
          <cell r="D8117" t="str">
            <v>EA</v>
          </cell>
        </row>
        <row r="8118">
          <cell r="A8118" t="str">
            <v>022-1687</v>
          </cell>
          <cell r="B8118" t="str">
            <v>GASKET CORK&amp;BUNA FOR 4"SUMP TTMA</v>
          </cell>
          <cell r="D8118" t="str">
            <v>EA</v>
          </cell>
        </row>
        <row r="8119">
          <cell r="A8119" t="str">
            <v>022-2906</v>
          </cell>
          <cell r="B8119" t="str">
            <v>GASKET LOWER HOPPER FOR JET</v>
          </cell>
          <cell r="D8119" t="str">
            <v>EA</v>
          </cell>
        </row>
        <row r="8120">
          <cell r="A8120" t="str">
            <v>022-2913</v>
          </cell>
          <cell r="B8120" t="str">
            <v>J-BOX GSKT 1/2" APPLE GK 50N</v>
          </cell>
          <cell r="D8120" t="str">
            <v>EA</v>
          </cell>
        </row>
        <row r="8121">
          <cell r="A8121" t="str">
            <v>022-3079</v>
          </cell>
          <cell r="B8121" t="str">
            <v>SEALS FOR YORK MODEL 2011 #46305/S</v>
          </cell>
          <cell r="D8121" t="str">
            <v>EA</v>
          </cell>
        </row>
        <row r="8122">
          <cell r="A8122" t="str">
            <v>022-3108</v>
          </cell>
          <cell r="B8122" t="str">
            <v>GASKET, MOUNTING PLATE</v>
          </cell>
          <cell r="D8122" t="str">
            <v>EA</v>
          </cell>
        </row>
        <row r="8123">
          <cell r="A8123" t="str">
            <v>022-3118</v>
          </cell>
          <cell r="B8123" t="str">
            <v>SEAL,TAIGATE F3000,4000,5000</v>
          </cell>
          <cell r="D8123" t="str">
            <v>EA</v>
          </cell>
        </row>
        <row r="8124">
          <cell r="A8124" t="str">
            <v>022-3444</v>
          </cell>
          <cell r="B8124" t="str">
            <v>STEMCO GUARDIAN TP/AX #307-0723</v>
          </cell>
          <cell r="D8124" t="str">
            <v>EA</v>
          </cell>
        </row>
        <row r="8125">
          <cell r="A8125" t="str">
            <v>022-3562-001</v>
          </cell>
          <cell r="B8125" t="str">
            <v>NW8 GASKET WHITE 4"PT COUPLER</v>
          </cell>
          <cell r="D8125" t="str">
            <v>EA</v>
          </cell>
        </row>
        <row r="8126">
          <cell r="A8126" t="str">
            <v>022-3562-003</v>
          </cell>
          <cell r="B8126" t="str">
            <v>NW9 GSKT WHT 5" ADAPT &amp; COUPLER</v>
          </cell>
          <cell r="D8126" t="str">
            <v>EA</v>
          </cell>
        </row>
        <row r="8127">
          <cell r="A8127" t="str">
            <v>022-3575</v>
          </cell>
          <cell r="B8127" t="str">
            <v>HUBCAP STEAMCO #343-4195(6.75 BC)</v>
          </cell>
          <cell r="D8127" t="str">
            <v>EA</v>
          </cell>
        </row>
        <row r="8128">
          <cell r="A8128" t="str">
            <v>022-3575-001</v>
          </cell>
          <cell r="B8128" t="str">
            <v>STEMCO GASKET HUB CAP #330-3118</v>
          </cell>
          <cell r="D8128" t="str">
            <v>EA</v>
          </cell>
        </row>
        <row r="8129">
          <cell r="A8129" t="str">
            <v>022-3734</v>
          </cell>
          <cell r="B8129" t="str">
            <v>GASKET BUNA-NITRIL 4"(HEIL#9326-0089)</v>
          </cell>
          <cell r="D8129" t="str">
            <v>EA</v>
          </cell>
        </row>
        <row r="8130">
          <cell r="A8130" t="str">
            <v>022-3735</v>
          </cell>
          <cell r="B8130" t="str">
            <v>GASKET BUNA-NITRIL 3"(HEIL#9326-0090)</v>
          </cell>
          <cell r="D8130" t="str">
            <v>EA</v>
          </cell>
        </row>
        <row r="8131">
          <cell r="A8131" t="str">
            <v>022-P903-261</v>
          </cell>
          <cell r="B8131" t="str">
            <v>GASKET BLUE CONE FOR SUPER JET</v>
          </cell>
          <cell r="D8131" t="str">
            <v>EA</v>
          </cell>
        </row>
        <row r="8132">
          <cell r="A8132" t="str">
            <v>025-0420</v>
          </cell>
          <cell r="B8132" t="str">
            <v>Plug</v>
          </cell>
          <cell r="D8132" t="str">
            <v>EA</v>
          </cell>
        </row>
        <row r="8133">
          <cell r="A8133" t="str">
            <v>025-1000-002-T</v>
          </cell>
          <cell r="B8133" t="str">
            <v>GASKET FOR SENSOR PLUG #5112</v>
          </cell>
          <cell r="D8133" t="str">
            <v>EA</v>
          </cell>
        </row>
        <row r="8134">
          <cell r="A8134" t="str">
            <v>025-1000-T</v>
          </cell>
          <cell r="B8134" t="str">
            <v>SCRAP SEE 025-1005-T</v>
          </cell>
          <cell r="D8134" t="str">
            <v>EA</v>
          </cell>
        </row>
        <row r="8135">
          <cell r="A8135" t="str">
            <v>025-1001-002-T</v>
          </cell>
          <cell r="B8135" t="str">
            <v>GASKET FOR V/R PLUG #5113</v>
          </cell>
          <cell r="D8135" t="str">
            <v>EA</v>
          </cell>
        </row>
        <row r="8136">
          <cell r="A8136" t="str">
            <v>025-1001-T</v>
          </cell>
          <cell r="B8136" t="str">
            <v>SCRAP SEE 025-1006-T</v>
          </cell>
          <cell r="D8136" t="str">
            <v>EA</v>
          </cell>
        </row>
        <row r="8137">
          <cell r="A8137" t="str">
            <v>025-1003-001-T</v>
          </cell>
          <cell r="B8137" t="str">
            <v>HOUSING PLUG 7 WAY PIN PHILIPS#15-730</v>
          </cell>
          <cell r="D8137" t="str">
            <v>EA</v>
          </cell>
        </row>
        <row r="8138">
          <cell r="A8138" t="str">
            <v>025-1003-T</v>
          </cell>
          <cell r="B8138" t="str">
            <v>HOUSING PLUG FOR 7 WAY PIN AT TRACK</v>
          </cell>
          <cell r="D8138" t="str">
            <v>EA</v>
          </cell>
        </row>
        <row r="8139">
          <cell r="A8139" t="str">
            <v>025-1004-001-T</v>
          </cell>
          <cell r="B8139" t="str">
            <v>PLUG STEEL 1/4" NPT</v>
          </cell>
          <cell r="D8139" t="str">
            <v>EA</v>
          </cell>
        </row>
        <row r="8140">
          <cell r="A8140" t="str">
            <v>025-1005-100-T</v>
          </cell>
          <cell r="B8140" t="str">
            <v>SENSOR HOLE PLUG  (REF KNAPPCO #5112)</v>
          </cell>
          <cell r="D8140" t="str">
            <v>EA</v>
          </cell>
        </row>
        <row r="8141">
          <cell r="A8141" t="str">
            <v>025-1005-T-LB</v>
          </cell>
          <cell r="B8141" t="str">
            <v>LABOR COST FOR SENSOR HOLE PLUG</v>
          </cell>
          <cell r="D8141" t="str">
            <v>EA</v>
          </cell>
        </row>
        <row r="8142">
          <cell r="A8142" t="str">
            <v>025-1006-005-T</v>
          </cell>
          <cell r="B8142" t="str">
            <v>V/R PLUG BODY L=40 mm.</v>
          </cell>
          <cell r="D8142" t="str">
            <v>EA</v>
          </cell>
        </row>
        <row r="8143">
          <cell r="A8143" t="str">
            <v>025-1007</v>
          </cell>
          <cell r="B8143" t="str">
            <v>PLUG PLASTIC V/R 1985,1986(REF H-20516-M</v>
          </cell>
          <cell r="D8143" t="str">
            <v>EA</v>
          </cell>
        </row>
        <row r="8144">
          <cell r="A8144" t="str">
            <v>026-0100-T</v>
          </cell>
          <cell r="B8144" t="str">
            <v>MANHOLE COLLAR(AL)+ACC.KNAPPCO.MODEL6295</v>
          </cell>
          <cell r="D8144" t="str">
            <v>EA</v>
          </cell>
        </row>
        <row r="8145">
          <cell r="A8145" t="str">
            <v>026-0109-007-T</v>
          </cell>
          <cell r="B8145" t="str">
            <v>PLUG ALUM FOR MENHOLE  1 1/2"</v>
          </cell>
          <cell r="D8145" t="str">
            <v>EA</v>
          </cell>
        </row>
        <row r="8146">
          <cell r="A8146" t="str">
            <v>026-0109-009-T</v>
          </cell>
          <cell r="B8146" t="str">
            <v>PLUG ALUM FOR MENHOLE  2 1/2"</v>
          </cell>
          <cell r="D8146" t="str">
            <v>EA</v>
          </cell>
        </row>
        <row r="8147">
          <cell r="A8147" t="str">
            <v>026-0109-T</v>
          </cell>
          <cell r="B8147" t="str">
            <v>MANHOLE COLLAR(STL)+ACC.KNAP.MODEL D-CLI</v>
          </cell>
          <cell r="D8147" t="str">
            <v>EA</v>
          </cell>
        </row>
        <row r="8148">
          <cell r="A8148" t="str">
            <v>026-0111-001-T</v>
          </cell>
          <cell r="B8148" t="str">
            <v>WIRE ROPE THIMBLE GALV.STL 3/8"CABLE</v>
          </cell>
          <cell r="D8148" t="str">
            <v>EA</v>
          </cell>
        </row>
        <row r="8149">
          <cell r="A8149" t="str">
            <v>026-0111-003-T</v>
          </cell>
          <cell r="B8149" t="str">
            <v>WIRE ROPE THIMBLE GALV.STL 1/2"CABLE</v>
          </cell>
          <cell r="D8149" t="str">
            <v>EA</v>
          </cell>
        </row>
        <row r="8150">
          <cell r="A8150" t="str">
            <v>026-0111-T</v>
          </cell>
          <cell r="B8150" t="str">
            <v>CABLE PROTECTION RING GALV.STL 1/16"CABL</v>
          </cell>
          <cell r="D8150" t="str">
            <v>EA</v>
          </cell>
        </row>
        <row r="8151">
          <cell r="A8151" t="str">
            <v>026-0113-T</v>
          </cell>
          <cell r="B8151" t="str">
            <v>M/H COLLAR AL &amp; ACC. KNAP 20"</v>
          </cell>
          <cell r="D8151" t="str">
            <v>EA</v>
          </cell>
        </row>
        <row r="8152">
          <cell r="A8152" t="str">
            <v>026-0115-T-LB</v>
          </cell>
          <cell r="B8152" t="str">
            <v>LABOR COST FOR MANHOLE BUMPER RING</v>
          </cell>
          <cell r="D8152" t="str">
            <v>EA</v>
          </cell>
        </row>
        <row r="8153">
          <cell r="A8153" t="str">
            <v>026-0118-T-LB</v>
          </cell>
          <cell r="B8153" t="str">
            <v>LABOR COST FOR RING FOR BAFFLES.</v>
          </cell>
          <cell r="D8153" t="str">
            <v>EA</v>
          </cell>
        </row>
        <row r="8154">
          <cell r="A8154" t="str">
            <v>026-0119-T</v>
          </cell>
          <cell r="B8154" t="str">
            <v>M/H COLLAR 20" AL KIT +ACC. KNAPPCO#4755</v>
          </cell>
          <cell r="D8154" t="str">
            <v>EA</v>
          </cell>
        </row>
        <row r="8155">
          <cell r="A8155" t="str">
            <v>026-0120-001-T</v>
          </cell>
          <cell r="B8155" t="str">
            <v>RETAINING RING 12x1.0 DIN 471</v>
          </cell>
          <cell r="D8155" t="str">
            <v>EA</v>
          </cell>
        </row>
        <row r="8156">
          <cell r="A8156" t="str">
            <v>026-0120-003-T</v>
          </cell>
          <cell r="B8156" t="str">
            <v>RETAINING RING 40x1.75 DIN 471</v>
          </cell>
          <cell r="D8156" t="str">
            <v>EA</v>
          </cell>
        </row>
        <row r="8157">
          <cell r="A8157" t="str">
            <v>026-0122-001-T</v>
          </cell>
          <cell r="B8157" t="str">
            <v>MANHOLE KEY LIQUIP#5774</v>
          </cell>
          <cell r="D8157" t="str">
            <v>EA</v>
          </cell>
        </row>
        <row r="8158">
          <cell r="A8158" t="str">
            <v>026-0122-T</v>
          </cell>
          <cell r="B8158" t="str">
            <v>M/H COVER W/O BLANK,PL&amp;PROB #VOH220U201</v>
          </cell>
          <cell r="D8158" t="str">
            <v>EA</v>
          </cell>
        </row>
        <row r="8159">
          <cell r="A8159" t="str">
            <v>026-0128-101-T</v>
          </cell>
          <cell r="B8159" t="str">
            <v>COLLAR M/H EMCO #F0355333</v>
          </cell>
          <cell r="D8159" t="str">
            <v>EA</v>
          </cell>
        </row>
        <row r="8160">
          <cell r="A8160" t="str">
            <v>026-0129-T</v>
          </cell>
          <cell r="B8160" t="str">
            <v>M/H COLLAR W/FASTENERS AND CORK GASKET</v>
          </cell>
          <cell r="D8160" t="str">
            <v>EA</v>
          </cell>
        </row>
        <row r="8161">
          <cell r="A8161" t="str">
            <v>026-0131-T-LB</v>
          </cell>
          <cell r="B8161" t="str">
            <v>LABOR COST RING RETAINER FOR MANHOLE</v>
          </cell>
          <cell r="D8161" t="str">
            <v>EA</v>
          </cell>
        </row>
        <row r="8162">
          <cell r="A8162" t="str">
            <v>026-0132-T</v>
          </cell>
          <cell r="B8162" t="str">
            <v>REINFROCING RING 7 ME LONG, 6061-T4</v>
          </cell>
          <cell r="D8162" t="str">
            <v>ME</v>
          </cell>
        </row>
        <row r="8163">
          <cell r="A8163" t="str">
            <v>026-0138-T [SUPPLIED BY TSL]</v>
          </cell>
          <cell r="B8163" t="str">
            <v>COAMING AL TRELOAR #MCC402A</v>
          </cell>
          <cell r="D8163" t="str">
            <v>EA</v>
          </cell>
        </row>
        <row r="8164">
          <cell r="A8164" t="str">
            <v>026-0139-001-T</v>
          </cell>
          <cell r="B8164" t="str">
            <v>MANHOLE COLLAR(CLAMP) LIQUIP#VOH300-15</v>
          </cell>
          <cell r="D8164" t="str">
            <v>EA</v>
          </cell>
        </row>
        <row r="8165">
          <cell r="A8165" t="str">
            <v>026-0141-002-T-LB</v>
          </cell>
          <cell r="B8165" t="str">
            <v>LABOR COST MANHOLE COLL.AL FOR M/H COVER</v>
          </cell>
          <cell r="D8165" t="str">
            <v>EA</v>
          </cell>
        </row>
        <row r="8166">
          <cell r="A8166" t="str">
            <v>026-0147-T</v>
          </cell>
          <cell r="B8166" t="str">
            <v>COLLAR, MANHOLE CLAMP-ON FOR CIVA. 20"</v>
          </cell>
          <cell r="D8166" t="str">
            <v>EA</v>
          </cell>
        </row>
        <row r="8167">
          <cell r="A8167" t="str">
            <v>026-0151-T-LB</v>
          </cell>
          <cell r="B8167" t="str">
            <v>LABOR COST COLLAR L-PROFILE,THROWOVER MA</v>
          </cell>
          <cell r="D8167" t="str">
            <v>EA</v>
          </cell>
        </row>
        <row r="8168">
          <cell r="A8168" t="str">
            <v>026-0155-001-T-LB</v>
          </cell>
          <cell r="B8168" t="str">
            <v>LABOR COST TOP FLANGE MANHOLE</v>
          </cell>
          <cell r="D8168" t="str">
            <v>EA</v>
          </cell>
        </row>
        <row r="8169">
          <cell r="A8169" t="str">
            <v>026-0155-T-LB</v>
          </cell>
          <cell r="B8169" t="str">
            <v>LABOR COST COLLAR MANHOLE COVER PLATE TY</v>
          </cell>
          <cell r="D8169" t="str">
            <v>EA</v>
          </cell>
        </row>
        <row r="8170">
          <cell r="A8170" t="str">
            <v>026-0161-002-T</v>
          </cell>
          <cell r="B8170" t="str">
            <v>FLANGE RING  OPW. STL. M/H 20" (M10x1.5)</v>
          </cell>
          <cell r="D8170" t="str">
            <v>EA</v>
          </cell>
        </row>
        <row r="8171">
          <cell r="A8171" t="str">
            <v>026-0166-T-LB</v>
          </cell>
          <cell r="B8171" t="str">
            <v>LABOR COST INTERNAL RING FOR 20"MANHOLE</v>
          </cell>
          <cell r="D8171" t="str">
            <v>EA</v>
          </cell>
        </row>
        <row r="8172">
          <cell r="A8172" t="str">
            <v>026-0183-001-T-LB</v>
          </cell>
          <cell r="B8172" t="str">
            <v>LABOR COST 026-0183-001-T</v>
          </cell>
          <cell r="D8172" t="str">
            <v>EA</v>
          </cell>
        </row>
        <row r="8173">
          <cell r="A8173" t="str">
            <v>026-0183-002-T-LB</v>
          </cell>
          <cell r="B8173" t="str">
            <v>LABOR COST 026-0183-002-T</v>
          </cell>
          <cell r="D8173" t="str">
            <v>EA</v>
          </cell>
        </row>
        <row r="8174">
          <cell r="A8174" t="str">
            <v>026-0191-200-T</v>
          </cell>
          <cell r="B8174" t="str">
            <v>MANHOLE COLLAR FOR EMCO 16" 24 HOLES</v>
          </cell>
          <cell r="D8174" t="str">
            <v>EA</v>
          </cell>
        </row>
        <row r="8175">
          <cell r="A8175" t="str">
            <v>026-0191-200-T-LB</v>
          </cell>
          <cell r="B8175" t="str">
            <v>LABOR COST MANHOLE COLLAR FOR EMCO 16"</v>
          </cell>
          <cell r="D8175" t="str">
            <v>EA</v>
          </cell>
        </row>
        <row r="8176">
          <cell r="A8176" t="str">
            <v>026-0204-T-LB</v>
          </cell>
          <cell r="B8176" t="str">
            <v>LABOR COST COLLAR 12" SS304 FLANGE M/H</v>
          </cell>
          <cell r="D8176" t="str">
            <v>EA</v>
          </cell>
        </row>
        <row r="8177">
          <cell r="A8177" t="str">
            <v>026-0207-102-T</v>
          </cell>
          <cell r="B8177" t="str">
            <v>M/H AL. FLANGE RING 16" 24 HOLES, M10</v>
          </cell>
          <cell r="D8177" t="str">
            <v>EA</v>
          </cell>
        </row>
        <row r="8178">
          <cell r="A8178" t="str">
            <v>026-0207-102-T-LB</v>
          </cell>
          <cell r="B8178" t="str">
            <v>LABOR COST M/H AL. FLANGE RING 16"</v>
          </cell>
          <cell r="D8178" t="str">
            <v>EA</v>
          </cell>
        </row>
        <row r="8179">
          <cell r="A8179" t="str">
            <v>026-1654</v>
          </cell>
          <cell r="B8179" t="str">
            <v>SHAP RING SIDE PIN DOOR</v>
          </cell>
          <cell r="D8179" t="str">
            <v>EA</v>
          </cell>
        </row>
        <row r="8180">
          <cell r="A8180" t="str">
            <v>026-2124</v>
          </cell>
          <cell r="B8180" t="str">
            <v>RING,SUPPORT FOR S.W.S</v>
          </cell>
          <cell r="D8180" t="str">
            <v>EA</v>
          </cell>
        </row>
        <row r="8181">
          <cell r="A8181" t="str">
            <v>026-3346-018-LB</v>
          </cell>
          <cell r="B8181" t="str">
            <v>LABOR COST FOR INTNL RING @ HOPPER</v>
          </cell>
          <cell r="D8181" t="str">
            <v>EA</v>
          </cell>
        </row>
        <row r="8182">
          <cell r="A8182" t="str">
            <v>026-3346-019-LB</v>
          </cell>
          <cell r="B8182" t="str">
            <v>LABOR COST FOR INTNL.RING @ GIRTH</v>
          </cell>
          <cell r="D8182" t="str">
            <v>EA</v>
          </cell>
        </row>
        <row r="8183">
          <cell r="A8183" t="str">
            <v>026-4403</v>
          </cell>
          <cell r="B8183" t="str">
            <v>MANHOLE COLLAR STL. TIONA 16" #3057</v>
          </cell>
          <cell r="D8183" t="str">
            <v>EA</v>
          </cell>
        </row>
        <row r="8184">
          <cell r="A8184" t="str">
            <v>026-4721-001</v>
          </cell>
          <cell r="B8184" t="str">
            <v>ALUM EXTRUSION L-PROFILE 300" LG.</v>
          </cell>
          <cell r="D8184" t="str">
            <v>EA</v>
          </cell>
        </row>
        <row r="8185">
          <cell r="A8185" t="str">
            <v>026-4911</v>
          </cell>
          <cell r="B8185" t="str">
            <v>COLLAR MANHOLE AL KNAPPCO 20" #4755</v>
          </cell>
          <cell r="D8185" t="str">
            <v>EA</v>
          </cell>
        </row>
        <row r="8186">
          <cell r="A8186" t="str">
            <v>026-4959</v>
          </cell>
          <cell r="B8186" t="str">
            <v>RING,EXTRNL,3IN,GRVDIA 2.812TO 2.838,GRV</v>
          </cell>
          <cell r="D8186" t="str">
            <v>EA</v>
          </cell>
        </row>
        <row r="8187">
          <cell r="A8187" t="str">
            <v>026-4979-LB</v>
          </cell>
          <cell r="B8187" t="str">
            <v>LABOR COST FOR RING-INT 31.5 CU MTR JET</v>
          </cell>
          <cell r="D8187" t="str">
            <v>EA</v>
          </cell>
        </row>
        <row r="8188">
          <cell r="A8188" t="str">
            <v>026-4985-LB</v>
          </cell>
          <cell r="B8188" t="str">
            <v>LABOE COST FOR RING STIFFENER 811 CU.FT</v>
          </cell>
          <cell r="D8188" t="str">
            <v>EA</v>
          </cell>
        </row>
        <row r="8189">
          <cell r="A8189" t="str">
            <v>026-4986-LB</v>
          </cell>
          <cell r="B8189" t="str">
            <v>LABOR COST FOR RING ,XBRACE,811 JET</v>
          </cell>
          <cell r="D8189" t="str">
            <v>EA</v>
          </cell>
        </row>
        <row r="8190">
          <cell r="A8190" t="str">
            <v>027-0105-T</v>
          </cell>
          <cell r="B8190" t="str">
            <v>ROD CONTROL FOR ONE TOUCH CONTROL.</v>
          </cell>
          <cell r="D8190" t="str">
            <v>EA</v>
          </cell>
        </row>
        <row r="8191">
          <cell r="A8191" t="str">
            <v>027-0108-T</v>
          </cell>
          <cell r="B8191" t="str">
            <v>ROD,BIN CONT 152 LG 1/2-20NF TBE RH&amp;LH</v>
          </cell>
          <cell r="D8191" t="str">
            <v>EA</v>
          </cell>
        </row>
        <row r="8192">
          <cell r="A8192" t="str">
            <v>027-0112-001-T-LB</v>
          </cell>
          <cell r="B8192" t="str">
            <v>HINGE LOCK REAR GATE</v>
          </cell>
          <cell r="D8192" t="str">
            <v>EA</v>
          </cell>
        </row>
        <row r="8193">
          <cell r="A8193" t="str">
            <v>027-0112-002-T-LB</v>
          </cell>
          <cell r="B8193" t="str">
            <v>HINGE LOCK REAR GATE</v>
          </cell>
          <cell r="D8193" t="str">
            <v>EA</v>
          </cell>
        </row>
        <row r="8194">
          <cell r="A8194" t="str">
            <v>027-0115-018-T</v>
          </cell>
          <cell r="B8194" t="str">
            <v>CAP.IND ROD SS 18" LONG</v>
          </cell>
          <cell r="D8194" t="str">
            <v>EA</v>
          </cell>
        </row>
        <row r="8195">
          <cell r="A8195" t="str">
            <v>027-0115-T</v>
          </cell>
          <cell r="B8195" t="str">
            <v>CAP.IND ROD SS</v>
          </cell>
          <cell r="D8195" t="str">
            <v>EA</v>
          </cell>
        </row>
        <row r="8196">
          <cell r="A8196" t="str">
            <v>027-0117-T</v>
          </cell>
          <cell r="B8196" t="str">
            <v>CAP.IND ROD SUS 304</v>
          </cell>
          <cell r="D8196" t="str">
            <v>EA</v>
          </cell>
        </row>
        <row r="8197">
          <cell r="A8197" t="str">
            <v>027-0280</v>
          </cell>
          <cell r="B8197" t="str">
            <v>3430124 TR MODEL 3030 SPRING BRAKE</v>
          </cell>
          <cell r="D8197" t="str">
            <v>EA</v>
          </cell>
        </row>
        <row r="8198">
          <cell r="A8198" t="str">
            <v>027-3023-014</v>
          </cell>
          <cell r="B8198" t="str">
            <v>CAP.IND ROD 14" LONG</v>
          </cell>
          <cell r="D8198" t="str">
            <v>EA</v>
          </cell>
        </row>
        <row r="8199">
          <cell r="A8199" t="str">
            <v>027-3023-071</v>
          </cell>
          <cell r="B8199" t="str">
            <v>CAP. IND. ROD 71" LONG</v>
          </cell>
          <cell r="D8199" t="str">
            <v>EA</v>
          </cell>
        </row>
        <row r="8200">
          <cell r="A8200" t="str">
            <v>027-4676</v>
          </cell>
          <cell r="B8200" t="str">
            <v>ROD,T/G CONT 850LG 1/2-20NF TBE RH&amp;LH</v>
          </cell>
          <cell r="D8200" t="str">
            <v>EA</v>
          </cell>
        </row>
        <row r="8201">
          <cell r="A8201" t="str">
            <v>027-4732</v>
          </cell>
          <cell r="B8201" t="str">
            <v>CONTYROL ROD</v>
          </cell>
          <cell r="D8201" t="str">
            <v>EA</v>
          </cell>
        </row>
        <row r="8202">
          <cell r="A8202" t="str">
            <v>027-4745</v>
          </cell>
          <cell r="B8202" t="str">
            <v>ROD,T/G CONTROL CP/HEIL 41" LG.</v>
          </cell>
          <cell r="D8202" t="str">
            <v>EA</v>
          </cell>
        </row>
        <row r="8203">
          <cell r="A8203" t="str">
            <v>027-4746</v>
          </cell>
          <cell r="B8203" t="str">
            <v>ROD,T/G CONT 1040LG 1/2-20NF TBE RH&amp;LH</v>
          </cell>
          <cell r="D8203" t="str">
            <v>EA</v>
          </cell>
        </row>
        <row r="8204">
          <cell r="A8204" t="str">
            <v>027-4747</v>
          </cell>
          <cell r="B8204" t="str">
            <v>ROD T/G CONTROL 39.5" LG.</v>
          </cell>
          <cell r="D8204" t="str">
            <v>EA</v>
          </cell>
        </row>
        <row r="8205">
          <cell r="A8205" t="str">
            <v>027-4748</v>
          </cell>
          <cell r="B8205" t="str">
            <v>ROD T/G CONTROL 6.25 LG.</v>
          </cell>
          <cell r="D8205" t="str">
            <v>EA</v>
          </cell>
        </row>
        <row r="8206">
          <cell r="A8206" t="str">
            <v>027-4749</v>
          </cell>
          <cell r="B8206" t="str">
            <v>ROD DETENT.KICK OUT</v>
          </cell>
          <cell r="D8206" t="str">
            <v>EA</v>
          </cell>
        </row>
        <row r="8207">
          <cell r="A8207" t="str">
            <v>027-4882</v>
          </cell>
          <cell r="B8207" t="str">
            <v>ROD KICKOUT</v>
          </cell>
          <cell r="D8207" t="str">
            <v>EA</v>
          </cell>
        </row>
        <row r="8208">
          <cell r="A8208" t="str">
            <v>027-4883</v>
          </cell>
          <cell r="B8208" t="str">
            <v>ROD KICKOUT</v>
          </cell>
          <cell r="D8208" t="str">
            <v>EA</v>
          </cell>
        </row>
        <row r="8209">
          <cell r="A8209" t="str">
            <v>028-0103-T</v>
          </cell>
          <cell r="B8209" t="str">
            <v>SHOCK ABSORBER 6mmdx80mmSTx300mmExt lg</v>
          </cell>
          <cell r="D8209" t="str">
            <v>EA</v>
          </cell>
        </row>
        <row r="8210">
          <cell r="A8210" t="str">
            <v>028-0104-T</v>
          </cell>
          <cell r="B8210" t="str">
            <v>SHOCK ABSORBER SKYB KA3003 340RET</v>
          </cell>
          <cell r="D8210" t="str">
            <v>EA</v>
          </cell>
        </row>
        <row r="8211">
          <cell r="A8211" t="str">
            <v>028-0105-T</v>
          </cell>
          <cell r="B8211" t="str">
            <v>SHOCK ABSORBER H/C HT SERIES</v>
          </cell>
          <cell r="D8211" t="str">
            <v>EA</v>
          </cell>
        </row>
        <row r="8212">
          <cell r="A8212" t="str">
            <v>030-0100-001-T</v>
          </cell>
          <cell r="B8212" t="str">
            <v>UNIVERSAL JOINT (FRONT)</v>
          </cell>
          <cell r="D8212" t="str">
            <v>EA</v>
          </cell>
        </row>
        <row r="8213">
          <cell r="A8213" t="str">
            <v>030-0100-002-T</v>
          </cell>
          <cell r="B8213" t="str">
            <v>UNIVERSAL JOINT (REAR)</v>
          </cell>
          <cell r="D8213" t="str">
            <v>EA</v>
          </cell>
        </row>
        <row r="8214">
          <cell r="A8214" t="str">
            <v>030-0586</v>
          </cell>
          <cell r="B8214" t="str">
            <v>UNIVERSAL JOINT</v>
          </cell>
          <cell r="D8214" t="str">
            <v>EA</v>
          </cell>
        </row>
        <row r="8215">
          <cell r="A8215" t="str">
            <v>030-0587</v>
          </cell>
          <cell r="B8215" t="str">
            <v>UNIVERSAL JOINT</v>
          </cell>
          <cell r="D8215" t="str">
            <v>EA</v>
          </cell>
        </row>
        <row r="8216">
          <cell r="A8216" t="str">
            <v>031-0101-T</v>
          </cell>
          <cell r="B8216" t="str">
            <v>BUTTERFLY VALVES  (4"DIA) LIQUIP LBV4</v>
          </cell>
          <cell r="D8216" t="str">
            <v>EA</v>
          </cell>
        </row>
        <row r="8217">
          <cell r="A8217" t="str">
            <v>031-0102-T</v>
          </cell>
          <cell r="B8217" t="str">
            <v>OBSOLETE use 031-1670 to replace</v>
          </cell>
          <cell r="D8217" t="str">
            <v>EA</v>
          </cell>
        </row>
        <row r="8218">
          <cell r="A8218" t="str">
            <v>031-0103-001-T</v>
          </cell>
          <cell r="B8218" t="str">
            <v>KNAPP.5x4 E/V 90DEG.FLG,VITON  #VA 2111</v>
          </cell>
          <cell r="D8218" t="str">
            <v>EA</v>
          </cell>
        </row>
        <row r="8219">
          <cell r="A8219" t="str">
            <v>031-0103-002-T</v>
          </cell>
          <cell r="B8219" t="str">
            <v>KNAPP.5x4 E/V STR FLG. VITON #VA 4111</v>
          </cell>
          <cell r="D8219" t="str">
            <v>EA</v>
          </cell>
        </row>
        <row r="8220">
          <cell r="A8220" t="str">
            <v>031-0103-003-T</v>
          </cell>
          <cell r="B8220" t="str">
            <v>KNAPP.5x4 E/V ELB FLG. TEF-SIL #VA2112</v>
          </cell>
          <cell r="D8220" t="str">
            <v>EA</v>
          </cell>
        </row>
        <row r="8221">
          <cell r="A8221" t="str">
            <v>031-0103-T</v>
          </cell>
          <cell r="B8221" t="str">
            <v>EMERGENCY VALVE KNAPPCO 5"x4"</v>
          </cell>
          <cell r="D8221" t="str">
            <v>EA</v>
          </cell>
        </row>
        <row r="8222">
          <cell r="A8222" t="str">
            <v>031-0104-T</v>
          </cell>
          <cell r="B8222" t="str">
            <v>VALVE WET-R-DRI #WD-400-ALV SEE9941-0051</v>
          </cell>
          <cell r="D8222" t="str">
            <v>EA</v>
          </cell>
        </row>
        <row r="8223">
          <cell r="A8223" t="str">
            <v>031-0106-T</v>
          </cell>
          <cell r="B8223" t="str">
            <v>2" NPT GATE VALVE POWERLINK</v>
          </cell>
          <cell r="D8223" t="str">
            <v>EA</v>
          </cell>
        </row>
        <row r="8224">
          <cell r="A8224" t="str">
            <v>031-0107-T</v>
          </cell>
          <cell r="B8224" t="str">
            <v>PILOT CHECK VALVE 1/8"</v>
          </cell>
          <cell r="D8224" t="str">
            <v>EA</v>
          </cell>
        </row>
        <row r="8225">
          <cell r="A8225" t="str">
            <v>031-0109-001-T</v>
          </cell>
          <cell r="B8225" t="str">
            <v>FLOW CONTROL VALVE  CAMOZZI # 2839-1/4"</v>
          </cell>
          <cell r="D8225" t="str">
            <v>EA</v>
          </cell>
        </row>
        <row r="8226">
          <cell r="A8226" t="str">
            <v>031-0109-T</v>
          </cell>
          <cell r="B8226" t="str">
            <v>FLOW CONTROL VALE,3/8 NPT</v>
          </cell>
          <cell r="D8226" t="str">
            <v>EA</v>
          </cell>
        </row>
        <row r="8227">
          <cell r="A8227" t="str">
            <v>031-0110-001-T</v>
          </cell>
          <cell r="B8227" t="str">
            <v>KNAPP 3" E/V AL 90DEG FLG TYPE#VA0043</v>
          </cell>
          <cell r="D8227" t="str">
            <v>EA</v>
          </cell>
        </row>
        <row r="8228">
          <cell r="A8228" t="str">
            <v>031-0110-002-T</v>
          </cell>
          <cell r="B8228" t="str">
            <v>KNAPP 3" E/V AL 90DEG FLG TYPE#VA0044</v>
          </cell>
          <cell r="D8228" t="str">
            <v>EA</v>
          </cell>
        </row>
        <row r="8229">
          <cell r="A8229" t="str">
            <v>031-0110-003-T</v>
          </cell>
          <cell r="B8229" t="str">
            <v>KNAPP 3" E/V AL 90DEG FLG TYPE#VA0045</v>
          </cell>
          <cell r="D8229" t="str">
            <v>EA</v>
          </cell>
        </row>
        <row r="8230">
          <cell r="A8230" t="str">
            <v>031-0110-004-T</v>
          </cell>
          <cell r="B8230" t="str">
            <v>KNAPP 3" E/V 316SS 90DEG FLG TYPE#VA0047</v>
          </cell>
          <cell r="D8230" t="str">
            <v>EA</v>
          </cell>
        </row>
        <row r="8231">
          <cell r="A8231" t="str">
            <v>031-0110-005-T</v>
          </cell>
          <cell r="B8231" t="str">
            <v>KNAPP  3" E/V AL VICT TYPE #VA0048</v>
          </cell>
          <cell r="D8231" t="str">
            <v>EA</v>
          </cell>
        </row>
        <row r="8232">
          <cell r="A8232" t="str">
            <v>031-0110-T</v>
          </cell>
          <cell r="B8232" t="str">
            <v>EMERGENCY VALVE 3"KNAPPCO.</v>
          </cell>
          <cell r="D8232" t="str">
            <v>EA</v>
          </cell>
        </row>
        <row r="8233">
          <cell r="A8233" t="str">
            <v>031-0111-001-T</v>
          </cell>
          <cell r="B8233" t="str">
            <v>MORRISON E/V 3" ELBOW VICT LH TYPE(BUNA)</v>
          </cell>
          <cell r="D8233" t="str">
            <v>EA</v>
          </cell>
        </row>
        <row r="8234">
          <cell r="A8234" t="str">
            <v>031-0111-002-T</v>
          </cell>
          <cell r="B8234" t="str">
            <v>MORRISON E/V 3" ELBOW VICT TYPE RH(BUNA)</v>
          </cell>
          <cell r="D8234" t="str">
            <v>EA</v>
          </cell>
        </row>
        <row r="8235">
          <cell r="A8235" t="str">
            <v>031-0111-003-T</v>
          </cell>
          <cell r="B8235" t="str">
            <v>MORRISON E/V 3" TEE VICT TYPE LH(BUNA)</v>
          </cell>
          <cell r="D8235" t="str">
            <v>EA</v>
          </cell>
        </row>
        <row r="8236">
          <cell r="A8236" t="str">
            <v>031-0111-004-T</v>
          </cell>
          <cell r="B8236" t="str">
            <v>MORRISON  E/V 3" TEE VICT TYPE LH(BUNA)</v>
          </cell>
          <cell r="D8236" t="str">
            <v>EA</v>
          </cell>
        </row>
        <row r="8237">
          <cell r="A8237" t="str">
            <v>031-0111-005-T</v>
          </cell>
          <cell r="B8237" t="str">
            <v>MORRISON E/V 3" 90DEG FLG  #C603ALF</v>
          </cell>
          <cell r="D8237" t="str">
            <v>EA</v>
          </cell>
        </row>
        <row r="8238">
          <cell r="A8238" t="str">
            <v>031-0111-T</v>
          </cell>
          <cell r="B8238" t="str">
            <v>EMERGENCY VALVE MORRISON 3"</v>
          </cell>
          <cell r="D8238" t="str">
            <v>EA</v>
          </cell>
        </row>
        <row r="8239">
          <cell r="A8239" t="str">
            <v>031-0112-001-T</v>
          </cell>
          <cell r="B8239" t="str">
            <v>AIR INTERLOCK VALVE "HERION"</v>
          </cell>
          <cell r="D8239" t="str">
            <v>EA</v>
          </cell>
        </row>
        <row r="8240">
          <cell r="A8240" t="str">
            <v>031-0112-002-T</v>
          </cell>
          <cell r="B8240" t="str">
            <v>AIR INTERLOCK VALVE "FESTO"</v>
          </cell>
          <cell r="D8240" t="str">
            <v>EA</v>
          </cell>
        </row>
        <row r="8241">
          <cell r="A8241" t="str">
            <v>031-0114-T</v>
          </cell>
          <cell r="B8241" t="str">
            <v>RERAY VALVE RG # KN 25820</v>
          </cell>
          <cell r="D8241" t="str">
            <v>EA</v>
          </cell>
        </row>
        <row r="8242">
          <cell r="A8242" t="str">
            <v>031-0115-T</v>
          </cell>
          <cell r="B8242" t="str">
            <v>VALVE CIVA#100-0001(SEE 9941-0002-T)</v>
          </cell>
          <cell r="D8242" t="str">
            <v>EA</v>
          </cell>
        </row>
        <row r="8243">
          <cell r="A8243" t="str">
            <v>031-0116-T</v>
          </cell>
          <cell r="B8243" t="str">
            <v>CIVA AIR INTER VALVE FOR 633LVH#101-0002</v>
          </cell>
          <cell r="D8243" t="str">
            <v>EA</v>
          </cell>
        </row>
        <row r="8244">
          <cell r="A8244" t="str">
            <v>031-0117-001-T</v>
          </cell>
          <cell r="B8244" t="str">
            <v>O-RING (2) # H-20505-M "CIVACON"</v>
          </cell>
          <cell r="D8244" t="str">
            <v>EA</v>
          </cell>
        </row>
        <row r="8245">
          <cell r="A8245" t="str">
            <v>031-0117-002-T</v>
          </cell>
          <cell r="B8245" t="str">
            <v>O-RING # H-20506-M "CIVACON"</v>
          </cell>
          <cell r="D8245" t="str">
            <v>EA</v>
          </cell>
        </row>
        <row r="8246">
          <cell r="A8246" t="str">
            <v>031-0117-T</v>
          </cell>
          <cell r="B8246" t="str">
            <v>CIVA REPT KIT FOR INT 100&amp;101#100-RK-000</v>
          </cell>
          <cell r="D8246" t="str">
            <v>EA</v>
          </cell>
        </row>
        <row r="8247">
          <cell r="A8247" t="str">
            <v>031-0118-T</v>
          </cell>
          <cell r="B8247" t="str">
            <v>CIVACON HOOD W/THREADS #1986-H-1302</v>
          </cell>
          <cell r="D8247" t="str">
            <v>EA</v>
          </cell>
        </row>
        <row r="8248">
          <cell r="A8248" t="str">
            <v>031-0119-T</v>
          </cell>
          <cell r="B8248" t="str">
            <v>IVACON VAPOR VALVE BODY #1986-V-1303</v>
          </cell>
          <cell r="D8248" t="str">
            <v>EA</v>
          </cell>
        </row>
        <row r="8249">
          <cell r="A8249" t="str">
            <v>031-0120-001-T</v>
          </cell>
          <cell r="B8249" t="str">
            <v>SHROUD.# D-1042-A</v>
          </cell>
          <cell r="D8249" t="str">
            <v>EA</v>
          </cell>
        </row>
        <row r="8250">
          <cell r="A8250" t="str">
            <v>031-0120-002-T</v>
          </cell>
          <cell r="B8250" t="str">
            <v>DISC RETAINER.# H-8311-M</v>
          </cell>
          <cell r="D8250" t="str">
            <v>EA</v>
          </cell>
        </row>
        <row r="8251">
          <cell r="A8251" t="str">
            <v>031-0120-003-T</v>
          </cell>
          <cell r="B8251" t="str">
            <v>DISC HOLDER. # C-2609-A</v>
          </cell>
          <cell r="D8251" t="str">
            <v>EA</v>
          </cell>
        </row>
        <row r="8252">
          <cell r="A8252" t="str">
            <v>031-0120-004-T</v>
          </cell>
          <cell r="B8252" t="str">
            <v>RELIEF VELVE. # H-8312-M</v>
          </cell>
          <cell r="D8252" t="str">
            <v>EA</v>
          </cell>
        </row>
        <row r="8253">
          <cell r="A8253" t="str">
            <v>031-0120-005-T</v>
          </cell>
          <cell r="B8253" t="str">
            <v>RIVET.# H-8298-M</v>
          </cell>
          <cell r="D8253" t="str">
            <v>EA</v>
          </cell>
        </row>
        <row r="8254">
          <cell r="A8254" t="str">
            <v>031-0120-006-T</v>
          </cell>
          <cell r="B8254" t="str">
            <v>COTTER PIN.# H-4981-M</v>
          </cell>
          <cell r="D8254" t="str">
            <v>EA</v>
          </cell>
        </row>
        <row r="8255">
          <cell r="A8255" t="str">
            <v>031-0120-007-T</v>
          </cell>
          <cell r="B8255" t="str">
            <v>BUSHING.# H-7951-M</v>
          </cell>
          <cell r="D8255" t="str">
            <v>EA</v>
          </cell>
        </row>
        <row r="8256">
          <cell r="A8256" t="str">
            <v>031-0120-008-T</v>
          </cell>
          <cell r="B8256" t="str">
            <v>LOCK WASHER.# H-20463-M</v>
          </cell>
          <cell r="D8256" t="str">
            <v>EA</v>
          </cell>
        </row>
        <row r="8257">
          <cell r="A8257" t="str">
            <v>031-0120-009-T</v>
          </cell>
          <cell r="B8257" t="str">
            <v>CAP SCREW # H-6394-M</v>
          </cell>
          <cell r="D8257" t="str">
            <v>EA</v>
          </cell>
        </row>
        <row r="8258">
          <cell r="A8258" t="str">
            <v>031-0120-010-T</v>
          </cell>
          <cell r="B8258" t="str">
            <v>END CAP # H-8314-A</v>
          </cell>
          <cell r="D8258" t="str">
            <v>EA</v>
          </cell>
        </row>
        <row r="8259">
          <cell r="A8259" t="str">
            <v>031-0120-011-T</v>
          </cell>
          <cell r="B8259" t="str">
            <v>STEM.# H-8313-RE</v>
          </cell>
          <cell r="D8259" t="str">
            <v>EA</v>
          </cell>
        </row>
        <row r="8260">
          <cell r="A8260" t="str">
            <v>031-0120-012-T</v>
          </cell>
          <cell r="B8260" t="str">
            <v>SPRING RETAINER # H-8300-A</v>
          </cell>
          <cell r="D8260" t="str">
            <v>EA</v>
          </cell>
        </row>
        <row r="8261">
          <cell r="A8261" t="str">
            <v>031-0120-013-T</v>
          </cell>
          <cell r="B8261" t="str">
            <v>PIN # H-8306</v>
          </cell>
          <cell r="D8261" t="str">
            <v>EA</v>
          </cell>
        </row>
        <row r="8262">
          <cell r="A8262" t="str">
            <v>031-0120-014-T</v>
          </cell>
          <cell r="B8262" t="str">
            <v>SPRING # H-8304-M</v>
          </cell>
          <cell r="D8262" t="str">
            <v>EA</v>
          </cell>
        </row>
        <row r="8263">
          <cell r="A8263" t="str">
            <v>031-0120-015-T</v>
          </cell>
          <cell r="B8263" t="str">
            <v>CAP SCREW # H-5885-M</v>
          </cell>
          <cell r="D8263" t="str">
            <v>EA</v>
          </cell>
        </row>
        <row r="8264">
          <cell r="A8264" t="str">
            <v>031-0120-016-T</v>
          </cell>
          <cell r="B8264" t="str">
            <v>LOCK WASHER # H-4467-M</v>
          </cell>
          <cell r="D8264" t="str">
            <v>EA</v>
          </cell>
        </row>
        <row r="8265">
          <cell r="A8265" t="str">
            <v>031-0120-017-T</v>
          </cell>
          <cell r="B8265" t="str">
            <v>MOUNTING RING(AL) # C-2710-A</v>
          </cell>
          <cell r="D8265" t="str">
            <v>EA</v>
          </cell>
        </row>
        <row r="8266">
          <cell r="A8266" t="str">
            <v>031-0120-018-T</v>
          </cell>
          <cell r="B8266" t="str">
            <v>GASKET # H-8305-M</v>
          </cell>
          <cell r="D8266" t="str">
            <v>EA</v>
          </cell>
        </row>
        <row r="8267">
          <cell r="A8267" t="str">
            <v>031-0120-019-T</v>
          </cell>
          <cell r="B8267" t="str">
            <v>SEAL RING # H-8307-M</v>
          </cell>
          <cell r="D8267" t="str">
            <v>EA</v>
          </cell>
        </row>
        <row r="8268">
          <cell r="A8268" t="str">
            <v>031-0120-020-T</v>
          </cell>
          <cell r="B8268" t="str">
            <v>CAP SCREW # H-8303-M</v>
          </cell>
          <cell r="D8268" t="str">
            <v>EA</v>
          </cell>
        </row>
        <row r="8269">
          <cell r="A8269" t="str">
            <v>031-0120-T</v>
          </cell>
          <cell r="B8269" t="str">
            <v>CIVA3" VIR VAL.#857-2083 MECH OPERATED</v>
          </cell>
          <cell r="D8269" t="str">
            <v>EA</v>
          </cell>
        </row>
        <row r="8270">
          <cell r="A8270" t="str">
            <v>031-0122-T</v>
          </cell>
          <cell r="B8270" t="str">
            <v>AIR SOLINOID(PARKER PM 139 FV)</v>
          </cell>
          <cell r="D8270" t="str">
            <v>EA</v>
          </cell>
        </row>
        <row r="8271">
          <cell r="A8271" t="str">
            <v>031-0123-002-T</v>
          </cell>
          <cell r="B8271" t="str">
            <v>BODY VALVE-POWERLINK(REF. V20-7939 DANA)</v>
          </cell>
          <cell r="D8271" t="str">
            <v>EA</v>
          </cell>
        </row>
        <row r="8272">
          <cell r="A8272" t="str">
            <v>031-0124-001-T</v>
          </cell>
          <cell r="B8272" t="str">
            <v>VALVE BALL SCREW TYPE 3"DIA ST.STL.</v>
          </cell>
          <cell r="D8272" t="str">
            <v>EA</v>
          </cell>
        </row>
        <row r="8273">
          <cell r="A8273" t="str">
            <v>031-0124-002-T</v>
          </cell>
          <cell r="B8273" t="str">
            <v>VALVE BALL SCREW TYPE 3"DIA BRONZE.</v>
          </cell>
          <cell r="D8273" t="str">
            <v>EA</v>
          </cell>
        </row>
        <row r="8274">
          <cell r="A8274" t="str">
            <v>031-0124-003-T</v>
          </cell>
          <cell r="B8274" t="str">
            <v>VALVE BALL 1/2" SCREW TYPE BRONZE.</v>
          </cell>
          <cell r="D8274" t="str">
            <v>EA</v>
          </cell>
        </row>
        <row r="8275">
          <cell r="A8275" t="str">
            <v>031-0124-004-T</v>
          </cell>
          <cell r="B8275" t="str">
            <v>VALVE BALL SCREW TYPE 3"-11G,KITZ</v>
          </cell>
          <cell r="D8275" t="str">
            <v>EA</v>
          </cell>
        </row>
        <row r="8276">
          <cell r="A8276" t="str">
            <v>031-0124-005-T</v>
          </cell>
          <cell r="B8276" t="str">
            <v>VALVE BALL "ART 0801"ASTER SIZE 3"</v>
          </cell>
          <cell r="D8276" t="str">
            <v>EA</v>
          </cell>
        </row>
        <row r="8277">
          <cell r="A8277" t="str">
            <v>031-0124-006-T</v>
          </cell>
          <cell r="B8277" t="str">
            <v>VALVE BALL SCREW TYPE 1/4"Dia SS W/LOC</v>
          </cell>
          <cell r="D8277" t="str">
            <v>EA</v>
          </cell>
        </row>
        <row r="8278">
          <cell r="A8278" t="str">
            <v>031-0124-007-T</v>
          </cell>
          <cell r="B8278" t="str">
            <v>VALVE BALL 1/2" KITZ</v>
          </cell>
          <cell r="D8278" t="str">
            <v>EA</v>
          </cell>
        </row>
        <row r="8279">
          <cell r="A8279" t="str">
            <v>031-0124-011-T</v>
          </cell>
          <cell r="B8279" t="str">
            <v>VALVE BALL 2" SCREW TYPE BRONZE.</v>
          </cell>
          <cell r="D8279" t="str">
            <v>EA</v>
          </cell>
        </row>
        <row r="8280">
          <cell r="A8280" t="str">
            <v>031-0124-012-T</v>
          </cell>
          <cell r="B8280" t="str">
            <v>VALVE BALL 1" SCREW TYPE SS</v>
          </cell>
          <cell r="D8280" t="str">
            <v>EA</v>
          </cell>
        </row>
        <row r="8281">
          <cell r="A8281" t="str">
            <v>031-0125-T</v>
          </cell>
          <cell r="B8281" t="str">
            <v>PV VENT OPW 523-1100 x 2" DIA</v>
          </cell>
          <cell r="D8281" t="str">
            <v>EA</v>
          </cell>
        </row>
        <row r="8282">
          <cell r="A8282" t="str">
            <v>031-0126-T</v>
          </cell>
          <cell r="B8282" t="str">
            <v>PRES PROT VALVE  1/4" BENDIX #277148-PR2</v>
          </cell>
          <cell r="D8282" t="str">
            <v>EA</v>
          </cell>
        </row>
        <row r="8283">
          <cell r="A8283" t="str">
            <v>031-0127-T</v>
          </cell>
          <cell r="B8283" t="str">
            <v>AIR SOLIND VALVE "BURKERT"24 V.1/4"PORT</v>
          </cell>
          <cell r="D8283" t="str">
            <v>EA</v>
          </cell>
        </row>
        <row r="8284">
          <cell r="A8284" t="str">
            <v>031-0129-001-T</v>
          </cell>
          <cell r="B8284" t="str">
            <v>PNEU E/V EMCO BALANCE,SEQUENC4" #F20.010</v>
          </cell>
          <cell r="D8284" t="str">
            <v>EA</v>
          </cell>
        </row>
        <row r="8285">
          <cell r="A8285" t="str">
            <v>031-0129-002-T</v>
          </cell>
          <cell r="B8285" t="str">
            <v>PNEU E/V EMCO BAL$SEQ LOW-PRO4" #F20.011</v>
          </cell>
          <cell r="D8285" t="str">
            <v>EA</v>
          </cell>
        </row>
        <row r="8286">
          <cell r="A8286" t="str">
            <v>031-0129-003-T</v>
          </cell>
          <cell r="B8286" t="str">
            <v>PNEU E/V EMCO NON-BAL$SEQ 4" #F20.012</v>
          </cell>
          <cell r="D8286" t="str">
            <v>EA</v>
          </cell>
        </row>
        <row r="8287">
          <cell r="A8287" t="str">
            <v>031-0129-004-T</v>
          </cell>
          <cell r="B8287" t="str">
            <v>PNEU E/V EMCO NON-BAL$SEQ L/P 4" F20.013</v>
          </cell>
          <cell r="D8287" t="str">
            <v>EA</v>
          </cell>
        </row>
        <row r="8288">
          <cell r="A8288" t="str">
            <v>031-0129-005-T</v>
          </cell>
          <cell r="B8288" t="str">
            <v>EMER V.EMCO AIR OPERATE F7023-221;TTMA</v>
          </cell>
          <cell r="D8288" t="str">
            <v>EA</v>
          </cell>
        </row>
        <row r="8289">
          <cell r="A8289" t="str">
            <v>031-0129-T</v>
          </cell>
          <cell r="B8289" t="str">
            <v>EMER V.EMCO WHEATON F20.010</v>
          </cell>
          <cell r="D8289" t="str">
            <v>EA</v>
          </cell>
        </row>
        <row r="8290">
          <cell r="A8290" t="str">
            <v>031-0130-T</v>
          </cell>
          <cell r="B8290" t="str">
            <v>RT-4 MULTI FUNCTION VALVE</v>
          </cell>
          <cell r="D8290" t="str">
            <v>EA</v>
          </cell>
        </row>
        <row r="8291">
          <cell r="A8291" t="str">
            <v>031-0131-T</v>
          </cell>
          <cell r="B8291" t="str">
            <v>ABS MODULATOR VALVE</v>
          </cell>
          <cell r="D8291" t="str">
            <v>EA</v>
          </cell>
        </row>
        <row r="8292">
          <cell r="A8292" t="str">
            <v>031-0132-T</v>
          </cell>
          <cell r="B8292" t="str">
            <v>HEIGHT CONTROL VALVE (SEE272-0165-T</v>
          </cell>
          <cell r="D8292" t="str">
            <v>EA</v>
          </cell>
        </row>
        <row r="8293">
          <cell r="A8293" t="str">
            <v>031-0134-T</v>
          </cell>
          <cell r="B8293" t="str">
            <v>INTERLOCK VAPOUR ,F0903035</v>
          </cell>
          <cell r="D8293" t="str">
            <v>EA</v>
          </cell>
        </row>
        <row r="8294">
          <cell r="A8294" t="str">
            <v>031-0135-001-T</v>
          </cell>
          <cell r="B8294" t="str">
            <v>3/2 CONTROL V.AIR OPER.1/4"PORT</v>
          </cell>
          <cell r="D8294" t="str">
            <v>EA</v>
          </cell>
        </row>
        <row r="8295">
          <cell r="A8295" t="str">
            <v>031-0135-002-T</v>
          </cell>
          <cell r="B8295" t="str">
            <v>3/2 CONTROL V.AIR OPER.1/2"PORT</v>
          </cell>
          <cell r="D8295" t="str">
            <v>EA</v>
          </cell>
        </row>
        <row r="8296">
          <cell r="A8296" t="str">
            <v>031-0135-003-T</v>
          </cell>
          <cell r="B8296" t="str">
            <v>3/2 ROLLER VALVE, BRASS 1/8"</v>
          </cell>
          <cell r="D8296" t="str">
            <v>EA</v>
          </cell>
        </row>
        <row r="8297">
          <cell r="A8297" t="str">
            <v>031-0135-008-T</v>
          </cell>
          <cell r="B8297" t="str">
            <v>3/2 PLUNGER VALVE, 1/8" AIRTEC</v>
          </cell>
          <cell r="D8297" t="str">
            <v>EA</v>
          </cell>
        </row>
        <row r="8298">
          <cell r="A8298" t="str">
            <v>031-0135-009-T</v>
          </cell>
          <cell r="B8298" t="str">
            <v>5/2 PUSH-PULL VALVE PNEUMAX 1/8" PORT</v>
          </cell>
          <cell r="D8298" t="str">
            <v>EA</v>
          </cell>
        </row>
        <row r="8299">
          <cell r="A8299" t="str">
            <v>031-0135-010-T</v>
          </cell>
          <cell r="B8299" t="str">
            <v>3/2 CONTROL V.AIR OPER.1/4"P,FESTO#9984</v>
          </cell>
          <cell r="D8299" t="str">
            <v>EA</v>
          </cell>
        </row>
        <row r="8300">
          <cell r="A8300" t="str">
            <v>031-0135-T</v>
          </cell>
          <cell r="B8300" t="str">
            <v>3/2CONT.V AIR OPER.(SEE 031-0135-011-T)</v>
          </cell>
          <cell r="D8300" t="str">
            <v>EA</v>
          </cell>
        </row>
        <row r="8301">
          <cell r="A8301" t="str">
            <v>031-0136-002-T</v>
          </cell>
          <cell r="B8301" t="str">
            <v>SHUTTLE VALVE (OR) 1/2" PORT</v>
          </cell>
          <cell r="D8301" t="str">
            <v>EA</v>
          </cell>
        </row>
        <row r="8302">
          <cell r="A8302" t="str">
            <v>031-0136-004-T</v>
          </cell>
          <cell r="B8302" t="str">
            <v>VALVE DOUBLE CHECK WABCO#4342080290</v>
          </cell>
          <cell r="D8302" t="str">
            <v>EA</v>
          </cell>
        </row>
        <row r="8303">
          <cell r="A8303" t="str">
            <v>031-0137-T</v>
          </cell>
          <cell r="B8303" t="str">
            <v>EMER.CUT OFF"KAMUZI"(SEE031-0192-T)</v>
          </cell>
          <cell r="D8303" t="str">
            <v>EA</v>
          </cell>
        </row>
        <row r="8304">
          <cell r="A8304" t="str">
            <v>031-0138-T</v>
          </cell>
          <cell r="B8304" t="str">
            <v>BALL V.2"NPT BR-NICK CASE,NICK-CR BALL</v>
          </cell>
          <cell r="D8304" t="str">
            <v>EA</v>
          </cell>
        </row>
        <row r="8305">
          <cell r="A8305" t="str">
            <v>031-0139-T</v>
          </cell>
          <cell r="B8305" t="str">
            <v>PRESS/VACC TANK PLUG KNAPP 2"AL VE0018</v>
          </cell>
          <cell r="D8305" t="str">
            <v>EA</v>
          </cell>
        </row>
        <row r="8306">
          <cell r="A8306" t="str">
            <v>031-0140-T</v>
          </cell>
          <cell r="B8306" t="str">
            <v>BALL VALVE6" CAST IRON JIS ASAHI AVC10FF</v>
          </cell>
          <cell r="D8306" t="str">
            <v>EA</v>
          </cell>
        </row>
        <row r="8307">
          <cell r="A8307" t="str">
            <v>031-0142-001-T</v>
          </cell>
          <cell r="B8307" t="str">
            <v>CONT.V.APC4PROT G5/2AR NO SIGN RED-BLACK</v>
          </cell>
          <cell r="D8307" t="str">
            <v>EA</v>
          </cell>
        </row>
        <row r="8308">
          <cell r="A8308" t="str">
            <v>031-0142-T</v>
          </cell>
          <cell r="B8308" t="str">
            <v>CONTROL V.APC 4 PROT G5/2AR</v>
          </cell>
          <cell r="D8308" t="str">
            <v>EA</v>
          </cell>
        </row>
        <row r="8309">
          <cell r="A8309" t="str">
            <v>031-0143-T</v>
          </cell>
          <cell r="B8309" t="str">
            <v>SOLINOLD VALVE #PCD-3406-02-D24D</v>
          </cell>
          <cell r="D8309" t="str">
            <v>EA</v>
          </cell>
        </row>
        <row r="8310">
          <cell r="A8310" t="str">
            <v>031-0144-T</v>
          </cell>
          <cell r="B8310" t="str">
            <v>AND GATE VALVE #MOD 2LD-SB4-B</v>
          </cell>
          <cell r="D8310" t="str">
            <v>EA</v>
          </cell>
        </row>
        <row r="8311">
          <cell r="A8311" t="str">
            <v>031-0146-T</v>
          </cell>
          <cell r="B8311" t="str">
            <v>HYD.IN-LINE CHECK V.1/2 NPT PORT</v>
          </cell>
          <cell r="D8311" t="str">
            <v>EA</v>
          </cell>
        </row>
        <row r="8312">
          <cell r="A8312" t="str">
            <v>031-0147-T</v>
          </cell>
          <cell r="B8312" t="str">
            <v>2/2 CONTROL V.NC 1/2 NPT OPER.BY ROLLER</v>
          </cell>
          <cell r="D8312" t="str">
            <v>EA</v>
          </cell>
        </row>
        <row r="8313">
          <cell r="A8313" t="str">
            <v>031-0148-T</v>
          </cell>
          <cell r="B8313" t="str">
            <v>SEQ.&amp;CHECK V.INT PILOT &amp; EXT.DRAIN</v>
          </cell>
          <cell r="D8313" t="str">
            <v>EA</v>
          </cell>
        </row>
        <row r="8314">
          <cell r="A8314" t="str">
            <v>031-0149-T</v>
          </cell>
          <cell r="B8314" t="str">
            <v>DIVIDERS FLOW VALVE VRF/3V-12</v>
          </cell>
          <cell r="D8314" t="str">
            <v>EA</v>
          </cell>
        </row>
        <row r="8315">
          <cell r="A8315" t="str">
            <v>031-0150-T</v>
          </cell>
          <cell r="B8315" t="str">
            <v>MONOBLOCK VALVE "DINOIL"PORT 1/2" BSPP</v>
          </cell>
          <cell r="D8315" t="str">
            <v>EA</v>
          </cell>
        </row>
        <row r="8316">
          <cell r="A8316" t="str">
            <v>031-0151-001-T</v>
          </cell>
          <cell r="B8316" t="str">
            <v>QUICK EXHAUST VALVE 1/4" PORT</v>
          </cell>
          <cell r="D8316" t="str">
            <v>EA</v>
          </cell>
        </row>
        <row r="8317">
          <cell r="A8317" t="str">
            <v>031-0151-003-T</v>
          </cell>
          <cell r="B8317" t="str">
            <v>QUICK EXHAUST VALVE G1/8 BSPP NORGREN</v>
          </cell>
          <cell r="D8317" t="str">
            <v>EA</v>
          </cell>
        </row>
        <row r="8318">
          <cell r="A8318" t="str">
            <v>031-0152-001-T</v>
          </cell>
          <cell r="B8318" t="str">
            <v>1/4" BALL VALVE "KITZ" T 1/4" (BRASS)</v>
          </cell>
          <cell r="D8318" t="str">
            <v>EA</v>
          </cell>
        </row>
        <row r="8319">
          <cell r="A8319" t="str">
            <v>031-0152-002-T</v>
          </cell>
          <cell r="B8319" t="str">
            <v>1/2" BALL VALVE "KITZ" T 1/2" (BRASS)</v>
          </cell>
          <cell r="D8319" t="str">
            <v>EA</v>
          </cell>
        </row>
        <row r="8320">
          <cell r="A8320" t="str">
            <v>031-0152-003-T</v>
          </cell>
          <cell r="B8320" t="str">
            <v>3/4" BALL VALVE N.P.T. ITALY MADE</v>
          </cell>
          <cell r="D8320" t="str">
            <v>EA</v>
          </cell>
        </row>
        <row r="8321">
          <cell r="A8321" t="str">
            <v>031-0153-T</v>
          </cell>
          <cell r="B8321" t="str">
            <v>CHECK V 3"W/HOSE CLAMP S/S6"FOR BLOWER</v>
          </cell>
          <cell r="D8321" t="str">
            <v>EA</v>
          </cell>
        </row>
        <row r="8322">
          <cell r="A8322" t="str">
            <v>031-0154-T</v>
          </cell>
          <cell r="B8322" t="str">
            <v>VSM 13/15 5/2 AIR/SPRING CONT.VALVE3/8"P</v>
          </cell>
          <cell r="D8322" t="str">
            <v>EA</v>
          </cell>
        </row>
        <row r="8323">
          <cell r="A8323" t="str">
            <v>031-0156-T</v>
          </cell>
          <cell r="B8323" t="str">
            <v>228.32.55/2 MANUAL CONT VALVE(BLACK LEV)</v>
          </cell>
          <cell r="D8323" t="str">
            <v>EA</v>
          </cell>
        </row>
        <row r="8324">
          <cell r="A8324" t="str">
            <v>031-0157-T</v>
          </cell>
          <cell r="B8324" t="str">
            <v>JSC6-01 1/8" FLOW CONTROL VALVE</v>
          </cell>
          <cell r="D8324" t="str">
            <v>EA</v>
          </cell>
        </row>
        <row r="8325">
          <cell r="A8325" t="str">
            <v>031-0158-T</v>
          </cell>
          <cell r="B8325" t="str">
            <v>2" RELIEF VALVE FOR BLOWER D807</v>
          </cell>
          <cell r="D8325" t="str">
            <v>EA</v>
          </cell>
        </row>
        <row r="8326">
          <cell r="A8326" t="str">
            <v>031-0159-T</v>
          </cell>
          <cell r="B8326" t="str">
            <v>SECT,CONTROL VALVE UNDERBODY VD8A SALAMI</v>
          </cell>
          <cell r="D8326" t="str">
            <v>EA</v>
          </cell>
        </row>
        <row r="8327">
          <cell r="A8327" t="str">
            <v>031-0160-T</v>
          </cell>
          <cell r="B8327" t="str">
            <v>SECT,CONTROL VALVE TAILGATE VD10A SALAMI</v>
          </cell>
          <cell r="D8327" t="str">
            <v>EA</v>
          </cell>
        </row>
        <row r="8328">
          <cell r="A8328" t="str">
            <v>031-0162-T</v>
          </cell>
          <cell r="B8328" t="str">
            <v>HYD.VL(UNDERBODY)CODE 622004130 VANGUARD</v>
          </cell>
          <cell r="D8328" t="str">
            <v>EA</v>
          </cell>
        </row>
        <row r="8329">
          <cell r="A8329" t="str">
            <v>031-0163-T</v>
          </cell>
          <cell r="B8329" t="str">
            <v>HYD.VALVE(T/G)CODE 622004140 VANGUARD</v>
          </cell>
          <cell r="D8329" t="str">
            <v>EA</v>
          </cell>
        </row>
        <row r="8330">
          <cell r="A8330" t="str">
            <v>031-0164-T</v>
          </cell>
          <cell r="B8330" t="str">
            <v>QUICK REL.VL(SEALCO 2000D)1/2x3/8 BSP</v>
          </cell>
          <cell r="D8330" t="str">
            <v>EA</v>
          </cell>
        </row>
        <row r="8331">
          <cell r="A8331" t="str">
            <v>031-0165-T</v>
          </cell>
          <cell r="B8331" t="str">
            <v>FLOW CONTROL W/CHK.VL,F30-1/2"INCLUD AD.</v>
          </cell>
          <cell r="D8331" t="str">
            <v>EA</v>
          </cell>
        </row>
        <row r="8332">
          <cell r="A8332" t="str">
            <v>031-0166-T</v>
          </cell>
          <cell r="B8332" t="str">
            <v>3-WAY FLOW CONTROL VL,INCLUD AD 150L/MIN</v>
          </cell>
          <cell r="D8332" t="str">
            <v>EA</v>
          </cell>
        </row>
        <row r="8333">
          <cell r="A8333" t="str">
            <v>031-0167-T</v>
          </cell>
          <cell r="B8333" t="str">
            <v>DIRECT,CONTROL VL,ML 1-3/8" INCLUD AD.</v>
          </cell>
          <cell r="D8333" t="str">
            <v>EA</v>
          </cell>
        </row>
        <row r="8334">
          <cell r="A8334" t="str">
            <v>031-0168-T</v>
          </cell>
          <cell r="B8334" t="str">
            <v>HOSE carrier*</v>
          </cell>
          <cell r="D8334" t="str">
            <v>EA</v>
          </cell>
        </row>
        <row r="8335">
          <cell r="A8335" t="str">
            <v>031-0169-002-T</v>
          </cell>
          <cell r="B8335" t="str">
            <v>5/2 CONTROL VALVE BY LEVER 1/4"P</v>
          </cell>
          <cell r="D8335" t="str">
            <v>EA</v>
          </cell>
        </row>
        <row r="8336">
          <cell r="A8336" t="str">
            <v>031-0170-002-T</v>
          </cell>
          <cell r="B8336" t="str">
            <v>PILOT CHECK VALVE 1/4" PORT</v>
          </cell>
          <cell r="D8336" t="str">
            <v>EA</v>
          </cell>
        </row>
        <row r="8337">
          <cell r="A8337" t="str">
            <v>031-0172-T</v>
          </cell>
          <cell r="B8337" t="str">
            <v>RELAY VALVE BENDIX #KY1001/1SP</v>
          </cell>
          <cell r="D8337" t="str">
            <v>EA</v>
          </cell>
        </row>
        <row r="8338">
          <cell r="A8338" t="str">
            <v>031-0173-T</v>
          </cell>
          <cell r="B8338" t="str">
            <v>FULL FUNCTION VALVE SEALCO#110205P</v>
          </cell>
          <cell r="D8338" t="str">
            <v>EA</v>
          </cell>
        </row>
        <row r="8339">
          <cell r="A8339" t="str">
            <v>031-0175-T</v>
          </cell>
          <cell r="B8339" t="str">
            <v>3"FIG500 AL,BODY,AL BRONZE DISC W/O HAND</v>
          </cell>
          <cell r="D8339" t="str">
            <v>EA</v>
          </cell>
        </row>
        <row r="8340">
          <cell r="A8340" t="str">
            <v>031-0176-002-T</v>
          </cell>
          <cell r="B8340" t="str">
            <v>VALVE PUSH PULL CONTROL EMER.V 2CPT(EMCO</v>
          </cell>
          <cell r="D8340" t="str">
            <v>EA</v>
          </cell>
        </row>
        <row r="8341">
          <cell r="A8341" t="str">
            <v>031-0176-005-T</v>
          </cell>
          <cell r="B8341" t="str">
            <v>VALVE CONTROL EMER.V(FA-SENING#STB-6)</v>
          </cell>
          <cell r="D8341" t="str">
            <v>EA</v>
          </cell>
        </row>
        <row r="8342">
          <cell r="A8342" t="str">
            <v>031-0177-002-T</v>
          </cell>
          <cell r="B8342" t="str">
            <v>EMERGENCY VALVE AIR OPERATED#SLV100-AROZ</v>
          </cell>
          <cell r="D8342" t="str">
            <v>EA</v>
          </cell>
        </row>
        <row r="8343">
          <cell r="A8343" t="str">
            <v>031-0177-T</v>
          </cell>
          <cell r="B8343" t="str">
            <v>EMERGENCY VALVE AIR OPERATED #SLV5-AOMZ</v>
          </cell>
          <cell r="D8343" t="str">
            <v>EA</v>
          </cell>
        </row>
        <row r="8344">
          <cell r="A8344" t="str">
            <v>031-0178-T</v>
          </cell>
          <cell r="B8344" t="str">
            <v>AIR INTERLOCK VALVE #AIV3</v>
          </cell>
          <cell r="D8344" t="str">
            <v>EA</v>
          </cell>
        </row>
        <row r="8345">
          <cell r="A8345" t="str">
            <v>031-0179-002-T</v>
          </cell>
          <cell r="B8345" t="str">
            <v>CONTROL EMER.V(SENING)SEE031-0193-002-T</v>
          </cell>
          <cell r="D8345" t="str">
            <v>EA</v>
          </cell>
        </row>
        <row r="8346">
          <cell r="A8346" t="str">
            <v>031-0179-003-T</v>
          </cell>
          <cell r="B8346" t="str">
            <v>VALVE CONTROL EMER.V(FA-SENING#STB-3)</v>
          </cell>
          <cell r="D8346" t="str">
            <v>EA</v>
          </cell>
        </row>
        <row r="8347">
          <cell r="A8347" t="str">
            <v>031-0179-004-T</v>
          </cell>
          <cell r="B8347" t="str">
            <v>VALVE CONTROL EMER.V(FA-SENING#STB-4)</v>
          </cell>
          <cell r="D8347" t="str">
            <v>EA</v>
          </cell>
        </row>
        <row r="8348">
          <cell r="A8348" t="str">
            <v>031-0179-005-T</v>
          </cell>
          <cell r="B8348" t="str">
            <v>VALVE CONTROL EMER.V(FA-SENING#STB-5)</v>
          </cell>
          <cell r="D8348" t="str">
            <v>EA</v>
          </cell>
        </row>
        <row r="8349">
          <cell r="A8349" t="str">
            <v>031-0179-006-T</v>
          </cell>
          <cell r="B8349" t="str">
            <v>VALVE CONTROL EMER.V(FA-SENING#STB-6)</v>
          </cell>
          <cell r="D8349" t="str">
            <v>EA</v>
          </cell>
        </row>
        <row r="8350">
          <cell r="A8350" t="str">
            <v>031-0179-007-T</v>
          </cell>
          <cell r="B8350" t="str">
            <v>VALVE CONTROL EMER.V(FA-SENING#STB-7)</v>
          </cell>
          <cell r="D8350" t="str">
            <v>EA</v>
          </cell>
        </row>
        <row r="8351">
          <cell r="A8351" t="str">
            <v>031-0180-T</v>
          </cell>
          <cell r="B8351" t="str">
            <v>VALVE EMER.CUT OFF "EMCO"</v>
          </cell>
          <cell r="D8351" t="str">
            <v>EA</v>
          </cell>
        </row>
        <row r="8352">
          <cell r="A8352" t="str">
            <v>031-0181-T</v>
          </cell>
          <cell r="B8352" t="str">
            <v>VALVE RE6 RELAY EMERGENCY (BENDIX)</v>
          </cell>
          <cell r="D8352" t="str">
            <v>EA</v>
          </cell>
        </row>
        <row r="8353">
          <cell r="A8353" t="str">
            <v>031-0182-001-T</v>
          </cell>
          <cell r="B8353" t="str">
            <v>VALVE PRESSURE&amp;VACUUM VENT#PVV104U</v>
          </cell>
          <cell r="D8353" t="str">
            <v>EA</v>
          </cell>
        </row>
        <row r="8354">
          <cell r="A8354" t="str">
            <v>031-0182-T</v>
          </cell>
          <cell r="B8354" t="str">
            <v>VALVE PRESSURE&amp;VACUUM VENT#PVV204U</v>
          </cell>
          <cell r="D8354" t="str">
            <v>EA</v>
          </cell>
        </row>
        <row r="8355">
          <cell r="A8355" t="str">
            <v>031-0183-001-T</v>
          </cell>
          <cell r="B8355" t="str">
            <v>VALVE EMER.AIR OPERT ELB-VIC,CIVA#VA5141</v>
          </cell>
          <cell r="D8355" t="str">
            <v>EA</v>
          </cell>
        </row>
        <row r="8356">
          <cell r="A8356" t="str">
            <v>031-0183-002-T</v>
          </cell>
          <cell r="B8356" t="str">
            <v>VALVE EMER.AIR OPERT STR-VIC,CIVA#VA7141</v>
          </cell>
          <cell r="D8356" t="str">
            <v>EA</v>
          </cell>
        </row>
        <row r="8357">
          <cell r="A8357" t="str">
            <v>031-0183-003-T</v>
          </cell>
          <cell r="B8357" t="str">
            <v>VALVE EMER.AIR OPERT ELB-VIC,CIVA#VA5142</v>
          </cell>
          <cell r="D8357" t="str">
            <v>EA</v>
          </cell>
        </row>
        <row r="8358">
          <cell r="A8358" t="str">
            <v>031-0183-004-T</v>
          </cell>
          <cell r="B8358" t="str">
            <v>VALVE EMER.AIR OPERT STR-VIC,CIVA#VA7142</v>
          </cell>
          <cell r="D8358" t="str">
            <v>EA</v>
          </cell>
        </row>
        <row r="8359">
          <cell r="A8359" t="str">
            <v>031-0183-005-T</v>
          </cell>
          <cell r="B8359" t="str">
            <v>VALVE EMER.AIR OPERT(SEE 9941-0072-001-T</v>
          </cell>
          <cell r="D8359" t="str">
            <v>EA</v>
          </cell>
        </row>
        <row r="8360">
          <cell r="A8360" t="str">
            <v>031-0183-006-T</v>
          </cell>
          <cell r="B8360" t="str">
            <v>VALVE EMER.AIR PORET STR-FLG,CIVA#VA8142</v>
          </cell>
          <cell r="D8360" t="str">
            <v>EA</v>
          </cell>
        </row>
        <row r="8361">
          <cell r="A8361" t="str">
            <v>031-0183-007-T</v>
          </cell>
          <cell r="B8361" t="str">
            <v>VALVE EMER.AIR OPERT ELB-FLG,CIVA#VA6144</v>
          </cell>
          <cell r="D8361" t="str">
            <v>EA</v>
          </cell>
        </row>
        <row r="8362">
          <cell r="A8362" t="str">
            <v>031-0183-008-T</v>
          </cell>
          <cell r="B8362" t="str">
            <v>VALVE EMER.AIR OPERT ELB-FLG,CIVA#VA6141</v>
          </cell>
          <cell r="D8362" t="str">
            <v>EA</v>
          </cell>
        </row>
        <row r="8363">
          <cell r="A8363" t="str">
            <v>031-0183-009-T</v>
          </cell>
          <cell r="B8363" t="str">
            <v>VALVE EMER.AIR OPERT STR-FLG,CIVA#VA8141</v>
          </cell>
          <cell r="D8363" t="str">
            <v>EA</v>
          </cell>
        </row>
        <row r="8364">
          <cell r="A8364" t="str">
            <v>031-0184-T</v>
          </cell>
          <cell r="B8364" t="str">
            <v>VALVE EMER CUT OFF,ALFONS HAAR#371220</v>
          </cell>
          <cell r="D8364" t="str">
            <v>EA</v>
          </cell>
        </row>
        <row r="8365">
          <cell r="A8365" t="str">
            <v>031-0185-003-T</v>
          </cell>
          <cell r="B8365" t="str">
            <v>5/2 CONTROL V.AIR OPER. 1/8"PORT</v>
          </cell>
          <cell r="D8365" t="str">
            <v>EA</v>
          </cell>
        </row>
        <row r="8366">
          <cell r="A8366" t="str">
            <v>031-0185-005-T</v>
          </cell>
          <cell r="B8366" t="str">
            <v>5/2 CON V.AIR OPER.1/8"PORT GALVANIZED</v>
          </cell>
          <cell r="D8366" t="str">
            <v>EA</v>
          </cell>
        </row>
        <row r="8367">
          <cell r="A8367" t="str">
            <v>031-0185-006-T</v>
          </cell>
          <cell r="B8367" t="str">
            <v>5/2 CONTROL V.ROLLER 1/8"PORT AIRTEC</v>
          </cell>
          <cell r="D8367" t="str">
            <v>EA</v>
          </cell>
        </row>
        <row r="8368">
          <cell r="A8368" t="str">
            <v>031-0185-009-T</v>
          </cell>
          <cell r="B8368" t="str">
            <v>5/2 CONT AIR OPER 1/4"PORT FESTO#161061</v>
          </cell>
          <cell r="D8368" t="str">
            <v>EA</v>
          </cell>
        </row>
        <row r="8369">
          <cell r="A8369" t="str">
            <v>031-0187-T</v>
          </cell>
          <cell r="B8369" t="str">
            <v>PNEUMATIC FLOW CONTROL VALE,1/8 NPT</v>
          </cell>
          <cell r="D8369" t="str">
            <v>EA</v>
          </cell>
        </row>
        <row r="8370">
          <cell r="A8370" t="str">
            <v>031-0188-T</v>
          </cell>
          <cell r="B8370" t="str">
            <v>VALVE BENDIX SV-1#A283700</v>
          </cell>
          <cell r="D8370" t="str">
            <v>EA</v>
          </cell>
        </row>
        <row r="8371">
          <cell r="A8371" t="str">
            <v>031-0189-T</v>
          </cell>
          <cell r="B8371" t="str">
            <v>VALVE CONVERSION KIT#891798 FOR RELIFE</v>
          </cell>
          <cell r="D8371" t="str">
            <v>EA</v>
          </cell>
        </row>
        <row r="8372">
          <cell r="A8372" t="str">
            <v>031-0190-T</v>
          </cell>
          <cell r="B8372" t="str">
            <v>RELIEF VL2"MODEL AL-15(C)4.1-6.5KGF/CM</v>
          </cell>
          <cell r="D8372" t="str">
            <v>EA</v>
          </cell>
        </row>
        <row r="8373">
          <cell r="A8373" t="str">
            <v>031-0191-T</v>
          </cell>
          <cell r="B8373" t="str">
            <v>3/2 CON.V NO PILOT,PARKER#N37431091</v>
          </cell>
          <cell r="D8373" t="str">
            <v>EA</v>
          </cell>
        </row>
        <row r="8374">
          <cell r="A8374" t="str">
            <v>031-0193-105-T</v>
          </cell>
          <cell r="B8374" t="str">
            <v>VALVE CONTROL EMER.V (ALFONS HARR-5CPT)R</v>
          </cell>
          <cell r="D8374" t="str">
            <v>EA</v>
          </cell>
        </row>
        <row r="8375">
          <cell r="A8375" t="str">
            <v>031-0194-001-T</v>
          </cell>
          <cell r="B8375" t="str">
            <v>3/2 CONTROL V PILOT OPER.&amp;RESET 1/8" POR</v>
          </cell>
          <cell r="D8375" t="str">
            <v>EA</v>
          </cell>
        </row>
        <row r="8376">
          <cell r="A8376" t="str">
            <v>031-0194-002-T</v>
          </cell>
          <cell r="B8376" t="str">
            <v>AUTO LOWER, MANUAL RAISE VALVE 98975-004</v>
          </cell>
          <cell r="D8376" t="str">
            <v>EA</v>
          </cell>
        </row>
        <row r="8377">
          <cell r="A8377" t="str">
            <v>031-0194-T</v>
          </cell>
          <cell r="B8377" t="str">
            <v>VALVE AUTO  LOWER &amp;MANUAL RAISE CONTROL</v>
          </cell>
          <cell r="D8377" t="str">
            <v>EA</v>
          </cell>
        </row>
        <row r="8378">
          <cell r="A8378" t="str">
            <v>031-0198-001-T</v>
          </cell>
          <cell r="B8378" t="str">
            <v>TOP HALF ASS'Y EM.VALVE,CUS-NMOC26KL-004</v>
          </cell>
          <cell r="D8378" t="str">
            <v>EA</v>
          </cell>
        </row>
        <row r="8379">
          <cell r="A8379" t="str">
            <v>031-0198-T</v>
          </cell>
          <cell r="B8379" t="str">
            <v>EMERGENCY VALVE(CUS-NMOC26KL-004)</v>
          </cell>
          <cell r="D8379" t="str">
            <v>EA</v>
          </cell>
        </row>
        <row r="8380">
          <cell r="A8380" t="str">
            <v>031-0978-004</v>
          </cell>
          <cell r="B8380" t="str">
            <v>VALVE TUBELESS TIRE #TR573</v>
          </cell>
          <cell r="D8380" t="str">
            <v>EA</v>
          </cell>
        </row>
        <row r="8381">
          <cell r="A8381" t="str">
            <v>031-1508</v>
          </cell>
          <cell r="B8381" t="str">
            <v>GATE VALVE 3"# ALLEGHENY</v>
          </cell>
          <cell r="D8381" t="str">
            <v>EA</v>
          </cell>
        </row>
        <row r="8382">
          <cell r="A8382" t="str">
            <v>031-1651</v>
          </cell>
          <cell r="B8382" t="str">
            <v>VALVE 4"BETTS#WD-401-ALV( SEE 9941-0148)</v>
          </cell>
          <cell r="D8382" t="str">
            <v>EA</v>
          </cell>
        </row>
        <row r="8383">
          <cell r="A8383" t="str">
            <v>031-1908</v>
          </cell>
          <cell r="B8383" t="str">
            <v>AIR SOLENOID.24V SWS</v>
          </cell>
          <cell r="D8383" t="str">
            <v>EA</v>
          </cell>
        </row>
        <row r="8384">
          <cell r="A8384" t="str">
            <v>031-1909</v>
          </cell>
          <cell r="B8384" t="str">
            <v>PRESSURE PROT.(SEE 031-0133-T)</v>
          </cell>
          <cell r="D8384" t="str">
            <v>EA</v>
          </cell>
        </row>
        <row r="8385">
          <cell r="A8385" t="str">
            <v>031-1969</v>
          </cell>
          <cell r="B8385" t="str">
            <v>4" WHEATON EMER. VALVE #F24</v>
          </cell>
          <cell r="D8385" t="str">
            <v>EA</v>
          </cell>
        </row>
        <row r="8386">
          <cell r="A8386" t="str">
            <v>031-2379-001</v>
          </cell>
          <cell r="B8386" t="str">
            <v>FULL FUNCT. VALVE BENDIX SR-4 #101622</v>
          </cell>
          <cell r="D8386" t="str">
            <v>EA</v>
          </cell>
        </row>
        <row r="8387">
          <cell r="A8387" t="str">
            <v>031-2400-008</v>
          </cell>
          <cell r="B8387" t="str">
            <v>VALVE,RELIEF,PRESS,30PSI,ALUM BODY</v>
          </cell>
          <cell r="D8387" t="str">
            <v>EA</v>
          </cell>
        </row>
        <row r="8388">
          <cell r="A8388" t="str">
            <v>031-2653</v>
          </cell>
          <cell r="B8388" t="str">
            <v>AIR  INTERLOCK  VALVE   EBW</v>
          </cell>
          <cell r="D8388" t="str">
            <v>EA</v>
          </cell>
        </row>
        <row r="8389">
          <cell r="A8389" t="str">
            <v>031-2846-001</v>
          </cell>
          <cell r="B8389" t="str">
            <v>EMER.VALVE 3" ALLEGHENY #A41031 G.</v>
          </cell>
          <cell r="D8389" t="str">
            <v>EA</v>
          </cell>
        </row>
        <row r="8390">
          <cell r="A8390" t="str">
            <v>031-2982</v>
          </cell>
          <cell r="B8390" t="str">
            <v>VALVE EJECTOR UNLOAD</v>
          </cell>
          <cell r="D8390" t="str">
            <v>EA</v>
          </cell>
        </row>
        <row r="8391">
          <cell r="A8391" t="str">
            <v>031-3089-001</v>
          </cell>
          <cell r="B8391" t="str">
            <v>VA0031,4"KNAP CV, W/VG FOR JET</v>
          </cell>
          <cell r="D8391" t="str">
            <v>EA</v>
          </cell>
        </row>
        <row r="8392">
          <cell r="A8392" t="str">
            <v>031-3214</v>
          </cell>
          <cell r="B8392" t="str">
            <v>(031-5972)REGENRATIVE VALVE,T/G(NOT USE)</v>
          </cell>
          <cell r="D8392" t="str">
            <v>EA</v>
          </cell>
        </row>
        <row r="8393">
          <cell r="A8393" t="str">
            <v>031-3285</v>
          </cell>
          <cell r="B8393" t="str">
            <v>VALVE CONTROL, BODY, POWERLINK</v>
          </cell>
          <cell r="D8393" t="str">
            <v>EA</v>
          </cell>
        </row>
        <row r="8394">
          <cell r="A8394" t="str">
            <v>031-3298-001</v>
          </cell>
          <cell r="B8394" t="str">
            <v>BODY VALVE, V-20 EXTRA VALVE SECTION</v>
          </cell>
          <cell r="D8394" t="str">
            <v>EA</v>
          </cell>
        </row>
        <row r="8395">
          <cell r="A8395" t="str">
            <v>031-3298-002</v>
          </cell>
          <cell r="B8395" t="str">
            <v>BODY VALVE, V-20, 3 SECTION STUD KIT</v>
          </cell>
          <cell r="D8395" t="str">
            <v>EA</v>
          </cell>
        </row>
        <row r="8396">
          <cell r="A8396" t="str">
            <v>031-3529</v>
          </cell>
          <cell r="B8396" t="str">
            <v>PORT RELIEF VALVE (2700PSI)</v>
          </cell>
          <cell r="D8396" t="str">
            <v>EA</v>
          </cell>
        </row>
        <row r="8397">
          <cell r="A8397" t="str">
            <v>031-5572-030</v>
          </cell>
          <cell r="B8397" t="str">
            <v>(NOT USE NOW!)VALVE,2"MILW. P612,30PSI</v>
          </cell>
          <cell r="D8397" t="str">
            <v>EA</v>
          </cell>
        </row>
        <row r="8398">
          <cell r="A8398" t="str">
            <v>031-5583-001</v>
          </cell>
          <cell r="B8398" t="str">
            <v>KNAPP. 5x4 E/V 90DEG. VICT.VITON #VA1111</v>
          </cell>
          <cell r="D8398" t="str">
            <v>EA</v>
          </cell>
        </row>
        <row r="8399">
          <cell r="A8399" t="str">
            <v>031-5583-004</v>
          </cell>
          <cell r="B8399" t="str">
            <v>VALVE EMER 90DEG.VICT.TEF-O-SIL #VA1122</v>
          </cell>
          <cell r="D8399" t="str">
            <v>EA</v>
          </cell>
        </row>
        <row r="8400">
          <cell r="A8400" t="str">
            <v>031-5583-005</v>
          </cell>
          <cell r="B8400" t="str">
            <v>KNAPP 5x4 E/V STR VICT. VITON #VA 3111</v>
          </cell>
          <cell r="D8400" t="str">
            <v>EA</v>
          </cell>
        </row>
        <row r="8401">
          <cell r="A8401" t="str">
            <v>031-5583-006</v>
          </cell>
          <cell r="B8401" t="str">
            <v>VALVE EMER STR.VICT.TEF-O-SIL #VA3122</v>
          </cell>
          <cell r="D8401" t="str">
            <v>EA</v>
          </cell>
        </row>
        <row r="8402">
          <cell r="A8402" t="str">
            <v>031-5583-007</v>
          </cell>
          <cell r="B8402" t="str">
            <v>KNAPP 5x4 E/V90 DEG FLG,TEF SIL #VA 2112</v>
          </cell>
          <cell r="D8402" t="str">
            <v>EA</v>
          </cell>
        </row>
        <row r="8403">
          <cell r="A8403" t="str">
            <v>031-5583-011</v>
          </cell>
          <cell r="B8403" t="str">
            <v>KNAPP.5x4 E/V 90DEG.VICT.NITRILE #VA1114</v>
          </cell>
          <cell r="D8403" t="str">
            <v>EA</v>
          </cell>
        </row>
        <row r="8404">
          <cell r="A8404" t="str">
            <v>031-5583-012</v>
          </cell>
          <cell r="B8404" t="str">
            <v>KNAPP.5x4 E/V STR VIC NITRILE VA 3114</v>
          </cell>
          <cell r="D8404" t="str">
            <v>EA</v>
          </cell>
        </row>
        <row r="8405">
          <cell r="A8405" t="str">
            <v>031-5583-014</v>
          </cell>
          <cell r="B8405" t="str">
            <v>EMER.V ELBOW VIC AIR OPERATE VA1121</v>
          </cell>
          <cell r="D8405" t="str">
            <v>EA</v>
          </cell>
        </row>
        <row r="8406">
          <cell r="A8406" t="str">
            <v>031-5583-026</v>
          </cell>
          <cell r="B8406" t="str">
            <v>KNAPP 5x4 E/V90 DEG FLG,TEF SIL #VA 1112</v>
          </cell>
          <cell r="D8406" t="str">
            <v>EA</v>
          </cell>
        </row>
        <row r="8407">
          <cell r="A8407" t="str">
            <v>031-5583-027</v>
          </cell>
          <cell r="B8407" t="str">
            <v>EMER.V STRA.VIC AIR OPERATE VITON SEAL</v>
          </cell>
          <cell r="D8407" t="str">
            <v>EA</v>
          </cell>
        </row>
        <row r="8408">
          <cell r="A8408" t="str">
            <v>031-5583-031</v>
          </cell>
          <cell r="B8408" t="str">
            <v>KNAPP 5x4 E/V90 DEG FLG,NITRILE #VA 2114</v>
          </cell>
          <cell r="D8408" t="str">
            <v>EA</v>
          </cell>
        </row>
        <row r="8409">
          <cell r="A8409" t="str">
            <v>031-5583-032</v>
          </cell>
          <cell r="B8409" t="str">
            <v>KNAPP.5x4 E/V STR FLG NITRILE #VA 4114</v>
          </cell>
          <cell r="D8409" t="str">
            <v>EA</v>
          </cell>
        </row>
        <row r="8410">
          <cell r="A8410" t="str">
            <v>031-5583-14</v>
          </cell>
          <cell r="B8410" t="str">
            <v>KNAP.EMER V.5"x4" VICT.AIR OPERATED</v>
          </cell>
          <cell r="D8410" t="str">
            <v>EA</v>
          </cell>
        </row>
        <row r="8411">
          <cell r="A8411" t="str">
            <v>031-5584-001</v>
          </cell>
          <cell r="B8411" t="str">
            <v>SR-5 VALVE</v>
          </cell>
          <cell r="D8411" t="str">
            <v>EA</v>
          </cell>
        </row>
        <row r="8412">
          <cell r="A8412" t="str">
            <v>031-5585-011</v>
          </cell>
          <cell r="B8412" t="str">
            <v>KNAPP # VA1114 5x4" 90D VIC</v>
          </cell>
          <cell r="D8412" t="str">
            <v>EA</v>
          </cell>
        </row>
        <row r="8413">
          <cell r="A8413" t="str">
            <v>031-5601-003</v>
          </cell>
          <cell r="B8413" t="str">
            <v>MALE QUICK DISC.W/CAP</v>
          </cell>
          <cell r="D8413" t="str">
            <v>EA</v>
          </cell>
        </row>
        <row r="8414">
          <cell r="A8414" t="str">
            <v>031-5749-030</v>
          </cell>
          <cell r="B8414" t="str">
            <v>USE P/N 9941-0212-001-T</v>
          </cell>
          <cell r="D8414" t="str">
            <v>EA</v>
          </cell>
        </row>
        <row r="8415">
          <cell r="A8415" t="str">
            <v>031-5749-035</v>
          </cell>
          <cell r="B8415" t="str">
            <v>USE P/N 9941-0212-001-T</v>
          </cell>
          <cell r="D8415" t="str">
            <v>EA</v>
          </cell>
        </row>
        <row r="8416">
          <cell r="A8416" t="str">
            <v>031-5749-061</v>
          </cell>
          <cell r="B8416" t="str">
            <v>6-890-005701 6" #890 SURESEAL</v>
          </cell>
          <cell r="D8416" t="str">
            <v>EA</v>
          </cell>
        </row>
        <row r="8417">
          <cell r="A8417" t="str">
            <v>031-5754-001</v>
          </cell>
          <cell r="B8417" t="str">
            <v>EMCO 4" E/V AL 90DEG VICT TYPE #F601-006</v>
          </cell>
          <cell r="D8417" t="str">
            <v>EA</v>
          </cell>
        </row>
        <row r="8418">
          <cell r="A8418" t="str">
            <v>031-5754-002</v>
          </cell>
          <cell r="B8418" t="str">
            <v>VALVE EMER.4"FLANG ELBOW CABLE (TTMA)</v>
          </cell>
          <cell r="D8418" t="str">
            <v>EA</v>
          </cell>
        </row>
        <row r="8419">
          <cell r="A8419" t="str">
            <v>031-5767</v>
          </cell>
          <cell r="B8419" t="str">
            <v>PRES PROT VALVE 1/4" BENDIX #286500-PR4</v>
          </cell>
          <cell r="D8419" t="str">
            <v>EA</v>
          </cell>
        </row>
        <row r="8420">
          <cell r="A8420" t="str">
            <v>031-5769-200</v>
          </cell>
          <cell r="B8420" t="str">
            <v>XV500P-32 2" PARKER BALL VALVE</v>
          </cell>
          <cell r="D8420" t="str">
            <v>EA</v>
          </cell>
        </row>
        <row r="8421">
          <cell r="A8421" t="str">
            <v>031-5781</v>
          </cell>
          <cell r="B8421" t="str">
            <v>L/H CONTROL VALVE SECTION, T/G V-40</v>
          </cell>
          <cell r="D8421" t="str">
            <v>EA</v>
          </cell>
        </row>
        <row r="8422">
          <cell r="A8422" t="str">
            <v>031-5781-002</v>
          </cell>
          <cell r="B8422" t="str">
            <v>L/H CONTROL VALVE-2 STACK V40</v>
          </cell>
          <cell r="D8422" t="str">
            <v>EA</v>
          </cell>
        </row>
        <row r="8423">
          <cell r="A8423" t="str">
            <v>031-5781-003</v>
          </cell>
          <cell r="B8423" t="str">
            <v>L/H CONTROL VALVE-3 STACK V40</v>
          </cell>
          <cell r="D8423" t="str">
            <v>EA</v>
          </cell>
        </row>
        <row r="8424">
          <cell r="A8424" t="str">
            <v>031-5782</v>
          </cell>
          <cell r="B8424" t="str">
            <v>RH CONTROL VALVE SECTION T/G</v>
          </cell>
          <cell r="D8424" t="str">
            <v>EA</v>
          </cell>
        </row>
        <row r="8425">
          <cell r="A8425" t="str">
            <v>031-5782-002</v>
          </cell>
          <cell r="B8425" t="str">
            <v>R/H CONTROL VALVE-2 STACK V40</v>
          </cell>
          <cell r="D8425" t="str">
            <v>EA</v>
          </cell>
        </row>
        <row r="8426">
          <cell r="A8426" t="str">
            <v>031-5800-003</v>
          </cell>
          <cell r="B8426" t="str">
            <v>TAILGATE CONTROL VALVE</v>
          </cell>
          <cell r="D8426" t="str">
            <v>EA</v>
          </cell>
        </row>
        <row r="8427">
          <cell r="A8427" t="str">
            <v>031-5910</v>
          </cell>
          <cell r="B8427" t="str">
            <v>SURESEAL,SIMX-14 5/8-5"  FOR JET</v>
          </cell>
          <cell r="D8427" t="str">
            <v>EA</v>
          </cell>
        </row>
        <row r="8428">
          <cell r="A8428" t="str">
            <v>031-5931</v>
          </cell>
          <cell r="B8428" t="str">
            <v>BUTTON PUSH LARGE BRK INTERLOCK</v>
          </cell>
          <cell r="D8428" t="str">
            <v>EA</v>
          </cell>
        </row>
        <row r="8429">
          <cell r="A8429" t="str">
            <v>031-5948</v>
          </cell>
          <cell r="B8429" t="str">
            <v>V-20 WORK PORT RELIEF VALVE, 1850 PSI</v>
          </cell>
          <cell r="D8429" t="str">
            <v>EA</v>
          </cell>
        </row>
        <row r="8430">
          <cell r="A8430" t="str">
            <v>031-5948-001</v>
          </cell>
          <cell r="B8430" t="str">
            <v>RELIEFE VALVE FOR UNDERBODY V 1850 PSI</v>
          </cell>
          <cell r="D8430" t="str">
            <v>EA</v>
          </cell>
        </row>
        <row r="8431">
          <cell r="A8431" t="str">
            <v>031-5972</v>
          </cell>
          <cell r="B8431" t="str">
            <v>(031-3214)REGENERTIVE  VALVE T/G</v>
          </cell>
          <cell r="D8431" t="str">
            <v>EA</v>
          </cell>
        </row>
        <row r="8432">
          <cell r="A8432" t="str">
            <v>032-0009</v>
          </cell>
          <cell r="B8432" t="str">
            <v>YOKE</v>
          </cell>
          <cell r="D8432" t="str">
            <v>EA</v>
          </cell>
        </row>
        <row r="8433">
          <cell r="A8433" t="str">
            <v>032-0101-001-T</v>
          </cell>
          <cell r="B8433" t="str">
            <v>RIVET # H-8463-RE</v>
          </cell>
          <cell r="D8433" t="str">
            <v>EA</v>
          </cell>
        </row>
        <row r="8434">
          <cell r="A8434" t="str">
            <v>032-0101-002-T</v>
          </cell>
          <cell r="B8434" t="str">
            <v>SET SCREW # H-8464-M</v>
          </cell>
          <cell r="D8434" t="str">
            <v>EA</v>
          </cell>
        </row>
        <row r="8435">
          <cell r="A8435" t="str">
            <v>032-0101-003-T</v>
          </cell>
          <cell r="B8435" t="str">
            <v>COTTON PIN # H-4981-M</v>
          </cell>
          <cell r="D8435" t="str">
            <v>EA</v>
          </cell>
        </row>
        <row r="8436">
          <cell r="A8436" t="str">
            <v>032-0101-004-T</v>
          </cell>
          <cell r="B8436" t="str">
            <v>PIN # D-1042-A</v>
          </cell>
          <cell r="D8436" t="str">
            <v>EA</v>
          </cell>
        </row>
        <row r="8437">
          <cell r="A8437" t="str">
            <v>032-0101-005-T</v>
          </cell>
          <cell r="B8437" t="str">
            <v>CONNECTOR # H-8459-RAH</v>
          </cell>
          <cell r="D8437" t="str">
            <v>EA</v>
          </cell>
        </row>
        <row r="8438">
          <cell r="A8438" t="str">
            <v>032-0101-006-T</v>
          </cell>
          <cell r="B8438" t="str">
            <v>TUBE # H-8458-RA</v>
          </cell>
          <cell r="D8438" t="str">
            <v>EA</v>
          </cell>
        </row>
        <row r="8439">
          <cell r="A8439" t="str">
            <v>032-0101-007-T</v>
          </cell>
          <cell r="B8439" t="str">
            <v>ADJUSTING NUT.# H-8460-RAH</v>
          </cell>
          <cell r="D8439" t="str">
            <v>EA</v>
          </cell>
        </row>
        <row r="8440">
          <cell r="A8440" t="str">
            <v>032-0101-008-T</v>
          </cell>
          <cell r="B8440" t="str">
            <v>LOCKNUT # H-8461-RAH</v>
          </cell>
          <cell r="D8440" t="str">
            <v>EA</v>
          </cell>
        </row>
        <row r="8441">
          <cell r="A8441" t="str">
            <v>032-0101-009-T</v>
          </cell>
          <cell r="B8441" t="str">
            <v>ADJUSTING BOLT # H-8462-RAH</v>
          </cell>
          <cell r="D8441" t="str">
            <v>EA</v>
          </cell>
        </row>
        <row r="8442">
          <cell r="A8442" t="str">
            <v>032-0101-T</v>
          </cell>
          <cell r="B8442" t="str">
            <v>CIVA CONN ROD #987-0080 FOR 957 V/R VAL.</v>
          </cell>
          <cell r="D8442" t="str">
            <v>EA</v>
          </cell>
        </row>
        <row r="8443">
          <cell r="A8443" t="str">
            <v>032-0103-T</v>
          </cell>
          <cell r="B8443" t="str">
            <v>BALL JOINT, KICK OUT</v>
          </cell>
          <cell r="D8443" t="str">
            <v>EA</v>
          </cell>
        </row>
        <row r="8444">
          <cell r="A8444" t="str">
            <v>032-0104-001-T</v>
          </cell>
          <cell r="B8444" t="str">
            <v>AIR CYLINDER YOKE.(M.3)</v>
          </cell>
          <cell r="D8444" t="str">
            <v>EA</v>
          </cell>
        </row>
        <row r="8445">
          <cell r="A8445" t="str">
            <v>032-0104-002-T</v>
          </cell>
          <cell r="B8445" t="str">
            <v>AIR CYLINDER YOKE (M.4)</v>
          </cell>
          <cell r="D8445" t="str">
            <v>EA</v>
          </cell>
        </row>
        <row r="8446">
          <cell r="A8446" t="str">
            <v>032-0104-003-T</v>
          </cell>
          <cell r="B8446" t="str">
            <v>AIR CYLINDER YOKE (M.5)</v>
          </cell>
          <cell r="D8446" t="str">
            <v>EA</v>
          </cell>
        </row>
        <row r="8447">
          <cell r="A8447" t="str">
            <v>032-0104-004-T</v>
          </cell>
          <cell r="B8447" t="str">
            <v>AIR CYLINDER YOKE (M.6)</v>
          </cell>
          <cell r="D8447" t="str">
            <v>EA</v>
          </cell>
        </row>
        <row r="8448">
          <cell r="A8448" t="str">
            <v>032-0104-005-T</v>
          </cell>
          <cell r="B8448" t="str">
            <v>AIR CYLINDER YOKE. (M.8 ROD.)</v>
          </cell>
          <cell r="D8448" t="str">
            <v>EA</v>
          </cell>
        </row>
        <row r="8449">
          <cell r="A8449" t="str">
            <v>032-0104-006-T</v>
          </cell>
          <cell r="B8449" t="str">
            <v>AIR CYLINDER YOKE (M.10)</v>
          </cell>
          <cell r="D8449" t="str">
            <v>EA</v>
          </cell>
        </row>
        <row r="8450">
          <cell r="A8450" t="str">
            <v>032-0104-007-T</v>
          </cell>
          <cell r="B8450" t="str">
            <v>AIR CYLINDER YOKE (M.12)</v>
          </cell>
          <cell r="D8450" t="str">
            <v>EA</v>
          </cell>
        </row>
        <row r="8451">
          <cell r="A8451" t="str">
            <v>032-0104-008-T</v>
          </cell>
          <cell r="B8451" t="str">
            <v>AIR CYLINDER YOKE (M.16)</v>
          </cell>
          <cell r="D8451" t="str">
            <v>EA</v>
          </cell>
        </row>
        <row r="8452">
          <cell r="A8452" t="str">
            <v>032-0104-T</v>
          </cell>
          <cell r="B8452" t="str">
            <v>AIR CYLINDER YOKE.</v>
          </cell>
          <cell r="D8452" t="str">
            <v>EA</v>
          </cell>
        </row>
        <row r="8453">
          <cell r="A8453" t="str">
            <v>032-0105-T</v>
          </cell>
          <cell r="B8453" t="str">
            <v>ROD END BALL JOINT WMS BODY CONTAINER</v>
          </cell>
          <cell r="D8453" t="str">
            <v>EA</v>
          </cell>
        </row>
        <row r="8454">
          <cell r="A8454" t="str">
            <v>032-0106-T</v>
          </cell>
          <cell r="B8454" t="str">
            <v>YORK USE W/BRKT.</v>
          </cell>
          <cell r="D8454" t="str">
            <v>EA</v>
          </cell>
        </row>
        <row r="8455">
          <cell r="A8455" t="str">
            <v>032-0107-T</v>
          </cell>
          <cell r="B8455" t="str">
            <v>YORK USE W/BRKT.ONE TOUCH CONTROL.</v>
          </cell>
          <cell r="D8455" t="str">
            <v>EA</v>
          </cell>
        </row>
        <row r="8456">
          <cell r="A8456" t="str">
            <v>032-0108-T</v>
          </cell>
          <cell r="B8456" t="str">
            <v>PISTON ROD CLEVIS MTG #MOD G-40</v>
          </cell>
          <cell r="D8456" t="str">
            <v>EA</v>
          </cell>
        </row>
        <row r="8457">
          <cell r="A8457" t="str">
            <v>032-0109-T</v>
          </cell>
          <cell r="B8457" t="str">
            <v>YOKE FOR SPEED ADJUSTMENT NISSAN</v>
          </cell>
          <cell r="D8457" t="str">
            <v>EA</v>
          </cell>
        </row>
        <row r="8458">
          <cell r="A8458" t="str">
            <v>032-0110-T</v>
          </cell>
          <cell r="B8458" t="str">
            <v>BALL JOINT M12X1.75 Din 71802 Series</v>
          </cell>
          <cell r="D8458" t="str">
            <v>EA</v>
          </cell>
        </row>
        <row r="8459">
          <cell r="A8459" t="str">
            <v>032-0968</v>
          </cell>
          <cell r="B8459" t="str">
            <v>AIR CYLINDER YOKE</v>
          </cell>
          <cell r="D8459" t="str">
            <v>EA</v>
          </cell>
        </row>
        <row r="8460">
          <cell r="A8460" t="str">
            <v>032-0991</v>
          </cell>
          <cell r="B8460" t="str">
            <v>YOKE,RH THREAD 1/2-20NFx5/16 PIN DIA</v>
          </cell>
          <cell r="D8460" t="str">
            <v>EA</v>
          </cell>
        </row>
        <row r="8461">
          <cell r="A8461" t="str">
            <v>032-0998</v>
          </cell>
          <cell r="B8461" t="str">
            <v>ROD END BALL JOINT WMS.BODY CONTAINER.</v>
          </cell>
          <cell r="D8461" t="str">
            <v>EA</v>
          </cell>
        </row>
        <row r="8462">
          <cell r="A8462" t="str">
            <v>032-1005</v>
          </cell>
          <cell r="B8462" t="str">
            <v>BALL JOINT THD.F5000(=032-0103-T)</v>
          </cell>
          <cell r="D8462" t="str">
            <v>EA</v>
          </cell>
        </row>
        <row r="8463">
          <cell r="A8463" t="str">
            <v>032-1009</v>
          </cell>
          <cell r="B8463" t="str">
            <v>YOKE,LH THREAD 1/2-20 NF x1/2 PIN DIA</v>
          </cell>
          <cell r="D8463" t="str">
            <v>EA</v>
          </cell>
        </row>
        <row r="8464">
          <cell r="A8464" t="str">
            <v>032-1492</v>
          </cell>
          <cell r="B8464" t="str">
            <v>YOKE,RH THREAD 1/2-20 NFx1/2"PIN DIA</v>
          </cell>
          <cell r="D8464" t="str">
            <v>EA</v>
          </cell>
        </row>
        <row r="8465">
          <cell r="A8465" t="str">
            <v>035-0101-001-T</v>
          </cell>
          <cell r="B8465" t="str">
            <v>MUDFLAP HEIL-ASIA(SEE 9543-0003)</v>
          </cell>
          <cell r="D8465" t="str">
            <v>EA</v>
          </cell>
        </row>
        <row r="8466">
          <cell r="A8466" t="str">
            <v>035-0101-002-T</v>
          </cell>
          <cell r="B8466" t="str">
            <v>MUDFLAP CP-H ENG FONT 33 (838 mm.)</v>
          </cell>
          <cell r="D8466" t="str">
            <v>EA</v>
          </cell>
        </row>
        <row r="8467">
          <cell r="A8467" t="str">
            <v>035-0101-003-T</v>
          </cell>
          <cell r="B8467" t="str">
            <v>MUDFLAP HAL. ENG FONT 30" (762 mm.)</v>
          </cell>
          <cell r="D8467" t="str">
            <v>EA</v>
          </cell>
        </row>
        <row r="8468">
          <cell r="A8468" t="str">
            <v>035-0101-T</v>
          </cell>
          <cell r="B8468" t="str">
            <v>MUDFLAP CP-H ENG FONT</v>
          </cell>
          <cell r="D8468" t="str">
            <v>EA</v>
          </cell>
        </row>
        <row r="8469">
          <cell r="A8469" t="str">
            <v>035-0117-001-T</v>
          </cell>
          <cell r="B8469" t="str">
            <v>SPRAY GUARD RAIN MUDFLAPS,POWERLINK</v>
          </cell>
          <cell r="D8469" t="str">
            <v>EA</v>
          </cell>
        </row>
        <row r="8470">
          <cell r="A8470" t="str">
            <v>035-0117-T</v>
          </cell>
          <cell r="B8470" t="str">
            <v>MUDFLAP HEIL-ASIA (SEE 9543-0003 ILO)</v>
          </cell>
          <cell r="D8470" t="str">
            <v>EA</v>
          </cell>
        </row>
        <row r="8471">
          <cell r="A8471" t="str">
            <v>035-0137-012-T</v>
          </cell>
          <cell r="B8471" t="str">
            <v>U-BOLT 1/2" zinc plate</v>
          </cell>
          <cell r="D8471" t="str">
            <v>EA</v>
          </cell>
        </row>
        <row r="8472">
          <cell r="A8472" t="str">
            <v>035-0159-T</v>
          </cell>
          <cell r="B8472" t="str">
            <v>FIRE EXT.CLADDING</v>
          </cell>
          <cell r="D8472" t="str">
            <v>EA</v>
          </cell>
        </row>
        <row r="8473">
          <cell r="A8473" t="str">
            <v>035-0178-045-T</v>
          </cell>
          <cell r="B8473" t="str">
            <v>1/2" GUARD HYD. HOSE FOR 45"LG</v>
          </cell>
          <cell r="D8473" t="str">
            <v>EA</v>
          </cell>
        </row>
        <row r="8474">
          <cell r="A8474" t="str">
            <v>035-0178-058-T</v>
          </cell>
          <cell r="B8474" t="str">
            <v>1/2" GUARD HYD. HOSE FOR 58"LG</v>
          </cell>
          <cell r="D8474" t="str">
            <v>EA</v>
          </cell>
        </row>
        <row r="8475">
          <cell r="A8475" t="str">
            <v>035-0179-030-T</v>
          </cell>
          <cell r="B8475" t="str">
            <v>3/4" GUARD HYD. HOSE FOR 30"LG</v>
          </cell>
          <cell r="D8475" t="str">
            <v>EA</v>
          </cell>
        </row>
        <row r="8476">
          <cell r="A8476" t="str">
            <v>035-0179-040-T</v>
          </cell>
          <cell r="B8476" t="str">
            <v>3/4" GUARD HYD. HOSE FOR 40"LG</v>
          </cell>
          <cell r="D8476" t="str">
            <v>EA</v>
          </cell>
        </row>
        <row r="8477">
          <cell r="A8477" t="str">
            <v>035-0179-050-T</v>
          </cell>
          <cell r="B8477" t="str">
            <v>3/4" GUARD HYD. HOSE FOR 50"LG</v>
          </cell>
          <cell r="D8477" t="str">
            <v>EA</v>
          </cell>
        </row>
        <row r="8478">
          <cell r="A8478" t="str">
            <v>035-0179-055-T</v>
          </cell>
          <cell r="B8478" t="str">
            <v>3/4" GUARD HYD. HOSE FOR 55"LG</v>
          </cell>
          <cell r="D8478" t="str">
            <v>EA</v>
          </cell>
        </row>
        <row r="8479">
          <cell r="A8479" t="str">
            <v>035-0180-055-T</v>
          </cell>
          <cell r="B8479" t="str">
            <v>1" GUARD HYD. HOSE FOR 55"LG</v>
          </cell>
          <cell r="D8479" t="str">
            <v>EA</v>
          </cell>
        </row>
        <row r="8480">
          <cell r="A8480" t="str">
            <v>035-0212-T</v>
          </cell>
          <cell r="B8480" t="str">
            <v>SIDE MARKER PROTECTION (LED LITE)</v>
          </cell>
          <cell r="D8480" t="str">
            <v>EA</v>
          </cell>
        </row>
        <row r="8481">
          <cell r="A8481" t="str">
            <v>035-0218-065-T</v>
          </cell>
          <cell r="B8481" t="str">
            <v>FLASHING RAIL EXT.(LOCAL) 6.5ME LONG</v>
          </cell>
          <cell r="D8481" t="str">
            <v>EA</v>
          </cell>
        </row>
        <row r="8482">
          <cell r="A8482" t="str">
            <v>035-0224-001-T</v>
          </cell>
          <cell r="B8482" t="str">
            <v>EXTRUSION FLASHING RAIL ALUM 6036-T6</v>
          </cell>
          <cell r="D8482" t="str">
            <v>EA</v>
          </cell>
        </row>
        <row r="8483">
          <cell r="A8483" t="str">
            <v>035-0224-002-T</v>
          </cell>
          <cell r="B8483" t="str">
            <v>FLASHING RAIL EXT.LOCAL,6036-T6,6.5ME</v>
          </cell>
          <cell r="D8483" t="str">
            <v>EA</v>
          </cell>
        </row>
        <row r="8484">
          <cell r="A8484" t="str">
            <v>035-0224-003-T</v>
          </cell>
          <cell r="B8484" t="str">
            <v>FLASHING RAIL EXT.LOCAL,6036-T6,13.0ME</v>
          </cell>
          <cell r="D8484" t="str">
            <v>EA</v>
          </cell>
        </row>
        <row r="8485">
          <cell r="A8485" t="str">
            <v>035-0231-002-T-LB</v>
          </cell>
          <cell r="B8485" t="str">
            <v>LOCKING HANDLE LABOR</v>
          </cell>
          <cell r="D8485" t="str">
            <v>EA</v>
          </cell>
        </row>
        <row r="8486">
          <cell r="A8486" t="str">
            <v>035-0243-009-T</v>
          </cell>
          <cell r="B8486" t="str">
            <v>PIN, LOCK FOR GUARD API (EMCO)</v>
          </cell>
          <cell r="D8486" t="str">
            <v>EA</v>
          </cell>
        </row>
        <row r="8487">
          <cell r="A8487" t="str">
            <v>035-0243-010-T</v>
          </cell>
          <cell r="B8487" t="str">
            <v>SCREW LOCK FOR GUARD API (EMCO)</v>
          </cell>
          <cell r="D8487" t="str">
            <v>EA</v>
          </cell>
        </row>
        <row r="8488">
          <cell r="A8488" t="str">
            <v>035-0243-011-T</v>
          </cell>
          <cell r="B8488" t="str">
            <v>PIPE FOR GUARD API (EMCO)</v>
          </cell>
          <cell r="D8488" t="str">
            <v>EA</v>
          </cell>
        </row>
        <row r="8489">
          <cell r="A8489" t="str">
            <v>035-0243-012-T</v>
          </cell>
          <cell r="B8489" t="str">
            <v>PIPE FOR GUARD API (EMCO)</v>
          </cell>
          <cell r="D8489" t="str">
            <v>EA</v>
          </cell>
        </row>
        <row r="8490">
          <cell r="A8490" t="str">
            <v>035-0251-001-T</v>
          </cell>
          <cell r="B8490" t="str">
            <v>INTERLOCK BAR KIT CAST MODEL LH.</v>
          </cell>
          <cell r="D8490" t="str">
            <v>EA</v>
          </cell>
        </row>
        <row r="8491">
          <cell r="A8491" t="str">
            <v>035-0251-T</v>
          </cell>
          <cell r="B8491" t="str">
            <v>INTERLOCK BAR KIT CAST MODEL RH.</v>
          </cell>
          <cell r="D8491" t="str">
            <v>EA</v>
          </cell>
        </row>
        <row r="8492">
          <cell r="A8492" t="str">
            <v>035-0254-T</v>
          </cell>
          <cell r="B8492" t="str">
            <v>FLASHINGRAIL EXTRUSION EXXON-MOBIL JAPAN</v>
          </cell>
          <cell r="D8492" t="str">
            <v>EA</v>
          </cell>
        </row>
        <row r="8493">
          <cell r="A8493" t="str">
            <v>035-0303-T</v>
          </cell>
          <cell r="B8493" t="str">
            <v>GUARD PROTECTION FOR CABINET</v>
          </cell>
          <cell r="D8493" t="str">
            <v>EA</v>
          </cell>
        </row>
        <row r="8494">
          <cell r="A8494" t="str">
            <v>035-0346-T</v>
          </cell>
          <cell r="B8494" t="str">
            <v>PIPE AL. SUPPROT BRACE LANDING LEG 967MM</v>
          </cell>
          <cell r="D8494" t="str">
            <v>EA</v>
          </cell>
        </row>
        <row r="8495">
          <cell r="A8495" t="str">
            <v>035-0362-T</v>
          </cell>
          <cell r="B8495" t="str">
            <v>PLATE U-SHAPE API LOCKING DEVICE ALUM CA</v>
          </cell>
          <cell r="D8495" t="str">
            <v>EA</v>
          </cell>
        </row>
        <row r="8496">
          <cell r="A8496" t="str">
            <v>035-0363-001-T</v>
          </cell>
          <cell r="B8496" t="str">
            <v>SUPPORT GUARD ALUM CAST - LH 92LG</v>
          </cell>
          <cell r="D8496" t="str">
            <v>EA</v>
          </cell>
        </row>
        <row r="8497">
          <cell r="A8497" t="str">
            <v>035-0363-002-T</v>
          </cell>
          <cell r="B8497" t="str">
            <v>SUPPORT GUARD ALUM CAST - LH 80LG</v>
          </cell>
          <cell r="D8497" t="str">
            <v>EA</v>
          </cell>
        </row>
        <row r="8498">
          <cell r="A8498" t="str">
            <v>035-0363-003-T</v>
          </cell>
          <cell r="B8498" t="str">
            <v>SUPPORT GUARD ALUM CAST - LH 54LG</v>
          </cell>
          <cell r="D8498" t="str">
            <v>EA</v>
          </cell>
        </row>
        <row r="8499">
          <cell r="A8499" t="str">
            <v>035-0363-T</v>
          </cell>
          <cell r="B8499" t="str">
            <v>SUPPORT GUARD ALUM CAST - LH</v>
          </cell>
          <cell r="D8499" t="str">
            <v>EA</v>
          </cell>
        </row>
        <row r="8500">
          <cell r="A8500" t="str">
            <v>035-0364-001-T</v>
          </cell>
          <cell r="B8500" t="str">
            <v>SUPPORT GUARD ALUM CAST - RH 92LG</v>
          </cell>
          <cell r="D8500" t="str">
            <v>EA</v>
          </cell>
        </row>
        <row r="8501">
          <cell r="A8501" t="str">
            <v>035-0364-002-T</v>
          </cell>
          <cell r="B8501" t="str">
            <v>SUPPORT GUARD ALUM CAST - RH 80LG</v>
          </cell>
          <cell r="D8501" t="str">
            <v>EA</v>
          </cell>
        </row>
        <row r="8502">
          <cell r="A8502" t="str">
            <v>035-0364-003-T</v>
          </cell>
          <cell r="B8502" t="str">
            <v>SUPPORT GUARD ALUM CAST - RH 54LG</v>
          </cell>
          <cell r="D8502" t="str">
            <v>EA</v>
          </cell>
        </row>
        <row r="8503">
          <cell r="A8503" t="str">
            <v>035-0364-T</v>
          </cell>
          <cell r="B8503" t="str">
            <v>SUPPORT GUARD ALUM CAST - RH</v>
          </cell>
          <cell r="D8503" t="str">
            <v>EA</v>
          </cell>
        </row>
        <row r="8504">
          <cell r="A8504" t="str">
            <v>035-0365-T</v>
          </cell>
          <cell r="B8504" t="str">
            <v>GUARD ALUM CAST API LOCKING</v>
          </cell>
          <cell r="D8504" t="str">
            <v>EA</v>
          </cell>
        </row>
        <row r="8505">
          <cell r="A8505" t="str">
            <v>035-2508-003</v>
          </cell>
          <cell r="B8505" t="str">
            <v>PETRO FLASHING RAIL 230" LG.</v>
          </cell>
          <cell r="D8505" t="str">
            <v>EA</v>
          </cell>
        </row>
        <row r="8506">
          <cell r="A8506" t="str">
            <v>035-2508-152</v>
          </cell>
          <cell r="B8506" t="str">
            <v>RAIL AL FLASHING 152" LONG</v>
          </cell>
          <cell r="D8506" t="str">
            <v>EA</v>
          </cell>
        </row>
        <row r="8507">
          <cell r="A8507" t="str">
            <v>035-2508-236</v>
          </cell>
          <cell r="B8507" t="str">
            <v>RAIL AL FLASHING 236" LONG</v>
          </cell>
          <cell r="D8507" t="str">
            <v>EA</v>
          </cell>
        </row>
        <row r="8508">
          <cell r="A8508" t="str">
            <v>035-2508-430</v>
          </cell>
          <cell r="B8508" t="str">
            <v>RAIL AL FLASHING 430" LONG</v>
          </cell>
          <cell r="D8508" t="str">
            <v>EA</v>
          </cell>
        </row>
        <row r="8509">
          <cell r="A8509" t="str">
            <v>035-2508-476</v>
          </cell>
          <cell r="B8509" t="str">
            <v>RAIL AL FLASHING 476" LONG</v>
          </cell>
          <cell r="D8509" t="str">
            <v>EA</v>
          </cell>
        </row>
        <row r="8510">
          <cell r="A8510" t="str">
            <v>035-2508-530</v>
          </cell>
          <cell r="B8510" t="str">
            <v>RAIL AL FLASHING 530" LONG</v>
          </cell>
          <cell r="D8510" t="str">
            <v>EA</v>
          </cell>
        </row>
        <row r="8511">
          <cell r="A8511" t="str">
            <v>035-2680-001-LB</v>
          </cell>
          <cell r="B8511" t="str">
            <v>LABOR COST MUDFLAPS 20"</v>
          </cell>
          <cell r="D8511" t="str">
            <v>EA</v>
          </cell>
        </row>
        <row r="8512">
          <cell r="A8512" t="str">
            <v>035-3004</v>
          </cell>
          <cell r="B8512" t="str">
            <v>LINING -RUBBER MAST.36"x72" SHT</v>
          </cell>
          <cell r="D8512" t="str">
            <v>EA</v>
          </cell>
        </row>
        <row r="8513">
          <cell r="A8513" t="str">
            <v>036-0069-727-LB</v>
          </cell>
          <cell r="B8513" t="str">
            <v>LABOR COST FOR HOSE CLIP CLAMP 3/8" ALUM</v>
          </cell>
          <cell r="D8513" t="str">
            <v>EA</v>
          </cell>
        </row>
        <row r="8514">
          <cell r="A8514" t="str">
            <v>036-0069-728-LB</v>
          </cell>
          <cell r="B8514" t="str">
            <v>LABOR COST FOR HOSE CLAMP ALUM 1/2"</v>
          </cell>
          <cell r="D8514" t="str">
            <v>EA</v>
          </cell>
        </row>
        <row r="8515">
          <cell r="A8515" t="str">
            <v>036-0100-001-T</v>
          </cell>
          <cell r="B8515" t="str">
            <v>WIRE ROPE CLAMP USE FOR CABLE 3/8"</v>
          </cell>
          <cell r="D8515" t="str">
            <v>EA</v>
          </cell>
        </row>
        <row r="8516">
          <cell r="A8516" t="str">
            <v>036-0100-003-T</v>
          </cell>
          <cell r="B8516" t="str">
            <v>WIRE ROPE CLAMP USE FOR CABLE 1/2"</v>
          </cell>
          <cell r="D8516" t="str">
            <v>EA</v>
          </cell>
        </row>
        <row r="8517">
          <cell r="A8517" t="str">
            <v>036-0102-001-T</v>
          </cell>
          <cell r="B8517" t="str">
            <v>CAMPLING RING FOR M/H 20" KNAPP.#3250</v>
          </cell>
          <cell r="D8517" t="str">
            <v>EA</v>
          </cell>
        </row>
        <row r="8518">
          <cell r="A8518" t="str">
            <v>036-0102-T</v>
          </cell>
          <cell r="B8518" t="str">
            <v>CLAMPING RING FOR MANHOLE 16" #3271</v>
          </cell>
          <cell r="D8518" t="str">
            <v>EA</v>
          </cell>
        </row>
        <row r="8519">
          <cell r="A8519" t="str">
            <v>036-0103-T</v>
          </cell>
          <cell r="B8519" t="str">
            <v>CLAMPING RING FOR M/H 16"(2PCS)</v>
          </cell>
          <cell r="D8519" t="str">
            <v>EA</v>
          </cell>
        </row>
        <row r="8520">
          <cell r="A8520" t="str">
            <v>036-0104-T</v>
          </cell>
          <cell r="B8520" t="str">
            <v>U-BOLT FOR SUSP M24x78x410</v>
          </cell>
          <cell r="D8520" t="str">
            <v>EA</v>
          </cell>
        </row>
        <row r="8521">
          <cell r="A8521" t="str">
            <v>036-0105-T</v>
          </cell>
          <cell r="B8521" t="str">
            <v>CABLE TIE SIZE 11"  "BENDIX" OR EQUAL</v>
          </cell>
          <cell r="D8521" t="str">
            <v>EA</v>
          </cell>
        </row>
        <row r="8522">
          <cell r="A8522" t="str">
            <v>036-0106-001-T</v>
          </cell>
          <cell r="B8522" t="str">
            <v>PIPE CLAMP PLASTIC W/BRACKET 12 mm.</v>
          </cell>
          <cell r="D8522" t="str">
            <v>EA</v>
          </cell>
        </row>
        <row r="8523">
          <cell r="A8523" t="str">
            <v>036-0106-003-T</v>
          </cell>
          <cell r="B8523" t="str">
            <v>PIPE CLAMP PLASTIC W/BRACKET 18 mm.</v>
          </cell>
          <cell r="D8523" t="str">
            <v>EA</v>
          </cell>
        </row>
        <row r="8524">
          <cell r="A8524" t="str">
            <v>036-0106-005-T</v>
          </cell>
          <cell r="B8524" t="str">
            <v>PIPE CLAMP PLASTIC W/BRACKET 20 mm.</v>
          </cell>
          <cell r="D8524" t="str">
            <v>EA</v>
          </cell>
        </row>
        <row r="8525">
          <cell r="A8525" t="str">
            <v>036-0107-T</v>
          </cell>
          <cell r="B8525" t="str">
            <v>U-BOLT 7/8"DIA x 8.5"LG</v>
          </cell>
          <cell r="D8525" t="str">
            <v>EA</v>
          </cell>
        </row>
        <row r="8526">
          <cell r="A8526" t="str">
            <v>036-0108-T</v>
          </cell>
          <cell r="B8526" t="str">
            <v>SPLICING SLEEV SS FOR ELE.SEAL CABLE</v>
          </cell>
          <cell r="D8526" t="str">
            <v>EA</v>
          </cell>
        </row>
        <row r="8527">
          <cell r="A8527" t="str">
            <v>036-0109-T</v>
          </cell>
          <cell r="B8527" t="str">
            <v>CLAMPING RING M/H 16" ASS'Y</v>
          </cell>
          <cell r="D8527" t="str">
            <v>EA</v>
          </cell>
        </row>
        <row r="8528">
          <cell r="A8528" t="str">
            <v>036-0110-T</v>
          </cell>
          <cell r="B8528" t="str">
            <v>U-BOLT UPPER TAIL LIGHT AMOCO MALAYSIA.</v>
          </cell>
          <cell r="D8528" t="str">
            <v>EA</v>
          </cell>
        </row>
        <row r="8529">
          <cell r="A8529" t="str">
            <v>036-0110-T-LB</v>
          </cell>
          <cell r="B8529" t="str">
            <v>LABOR COST FOR U-BOLT UPPER TAIL LIGHT</v>
          </cell>
          <cell r="D8529" t="str">
            <v>EA</v>
          </cell>
        </row>
        <row r="8530">
          <cell r="A8530" t="str">
            <v>036-0111-T</v>
          </cell>
          <cell r="B8530" t="str">
            <v>2" U-BOLT</v>
          </cell>
          <cell r="D8530" t="str">
            <v>EA</v>
          </cell>
        </row>
        <row r="8531">
          <cell r="A8531" t="str">
            <v>036-0112-T</v>
          </cell>
          <cell r="B8531" t="str">
            <v>U-BOLT 22 Dia FOR INS HYD.CRANE</v>
          </cell>
          <cell r="D8531" t="str">
            <v>EA</v>
          </cell>
        </row>
        <row r="8532">
          <cell r="A8532" t="str">
            <v>036-0113-T</v>
          </cell>
          <cell r="B8532" t="str">
            <v>CLAMPING RING FOR M/H 20" KNAP # 3250</v>
          </cell>
          <cell r="D8532" t="str">
            <v>EA</v>
          </cell>
        </row>
        <row r="8533">
          <cell r="A8533" t="str">
            <v>036-0118-T</v>
          </cell>
          <cell r="B8533" t="str">
            <v>4" PIPE CLAMP BOLT (B4)</v>
          </cell>
          <cell r="D8533" t="str">
            <v>EA</v>
          </cell>
        </row>
        <row r="8534">
          <cell r="A8534" t="str">
            <v>036-0119-010-T</v>
          </cell>
          <cell r="B8534" t="str">
            <v>U-BOLT,3/8" PIPE/OD19.05mm ZINC LOCKNUT</v>
          </cell>
          <cell r="D8534" t="str">
            <v>EA</v>
          </cell>
        </row>
        <row r="8535">
          <cell r="A8535" t="str">
            <v>036-0119-032-T</v>
          </cell>
          <cell r="B8535" t="str">
            <v>U-BOLT,1 1/4" PIPE/OD42.7mm ZINC LOCKNUT</v>
          </cell>
          <cell r="D8535" t="str">
            <v>EA</v>
          </cell>
        </row>
        <row r="8536">
          <cell r="A8536" t="str">
            <v>036-0119-T</v>
          </cell>
          <cell r="B8536" t="str">
            <v>U-BOLT. NUT ZINC PLATE</v>
          </cell>
          <cell r="D8536" t="str">
            <v>EA</v>
          </cell>
        </row>
        <row r="8537">
          <cell r="A8537" t="str">
            <v>036-0120-T</v>
          </cell>
          <cell r="B8537" t="str">
            <v>SPLICING SLEEVE AL FOR 1/8"CABLE(3.175m)</v>
          </cell>
          <cell r="D8537" t="str">
            <v>EA</v>
          </cell>
        </row>
        <row r="8538">
          <cell r="A8538" t="str">
            <v>036-0124-T</v>
          </cell>
          <cell r="B8538" t="str">
            <v>LATCH LOCK SSLATCH LOCK SS</v>
          </cell>
          <cell r="D8538" t="str">
            <v>EA</v>
          </cell>
        </row>
        <row r="8539">
          <cell r="A8539" t="str">
            <v>036-0127-T-LB</v>
          </cell>
          <cell r="B8539" t="str">
            <v>LABOR COST FOR CLIP. 3/4" O.D. TUBE</v>
          </cell>
          <cell r="D8539" t="str">
            <v>EA</v>
          </cell>
        </row>
        <row r="8540">
          <cell r="A8540" t="str">
            <v>036-0128-001-T-LB</v>
          </cell>
          <cell r="B8540" t="str">
            <v>LABOR COST FOR CLIP. 1" O.D. TUBE</v>
          </cell>
          <cell r="D8540" t="str">
            <v>EA</v>
          </cell>
        </row>
        <row r="8541">
          <cell r="A8541" t="str">
            <v>036-0128-T-LB</v>
          </cell>
          <cell r="B8541" t="str">
            <v>LABOR COST FOR CLIP. 3/4" O.D. TUBE</v>
          </cell>
          <cell r="D8541" t="str">
            <v>EA</v>
          </cell>
        </row>
        <row r="8542">
          <cell r="A8542" t="str">
            <v>036-0130-T</v>
          </cell>
          <cell r="B8542" t="str">
            <v>CLIP.  SS FOR HANDLE CRANK TIRE CARRIER</v>
          </cell>
          <cell r="D8542" t="str">
            <v>EA</v>
          </cell>
        </row>
        <row r="8543">
          <cell r="A8543" t="str">
            <v>036-0133-001-T</v>
          </cell>
          <cell r="B8543" t="str">
            <v>CLIP AL 3/8" O.D. TUBE</v>
          </cell>
          <cell r="D8543" t="str">
            <v>EA</v>
          </cell>
        </row>
        <row r="8544">
          <cell r="A8544" t="str">
            <v>036-0134-001-T</v>
          </cell>
          <cell r="B8544" t="str">
            <v>CLIP. 3/8" O.D. TUBE,SS 2mm. THK.</v>
          </cell>
          <cell r="D8544" t="str">
            <v>EA</v>
          </cell>
        </row>
        <row r="8545">
          <cell r="A8545" t="str">
            <v>036-0134-001-T-LB</v>
          </cell>
          <cell r="B8545" t="str">
            <v>LABOR COST FOR CLIP. 3/8" O.D. TUBE</v>
          </cell>
          <cell r="D8545" t="str">
            <v>EA</v>
          </cell>
        </row>
        <row r="8546">
          <cell r="A8546" t="str">
            <v>036-0134-T-LB</v>
          </cell>
          <cell r="B8546" t="str">
            <v>LABOR COST FOR CLIP. 3/8" O.D. TUBE</v>
          </cell>
          <cell r="D8546" t="str">
            <v>EA</v>
          </cell>
        </row>
        <row r="8547">
          <cell r="A8547" t="str">
            <v>036-0136-001-T</v>
          </cell>
          <cell r="B8547" t="str">
            <v>HALF RING TOP</v>
          </cell>
          <cell r="D8547" t="str">
            <v>EA</v>
          </cell>
        </row>
        <row r="8548">
          <cell r="A8548" t="str">
            <v>036-0136-002-T</v>
          </cell>
          <cell r="B8548" t="str">
            <v>HALF RING BOTTOM</v>
          </cell>
          <cell r="D8548" t="str">
            <v>EA</v>
          </cell>
        </row>
        <row r="8549">
          <cell r="A8549" t="str">
            <v>036-0136-003-T</v>
          </cell>
          <cell r="B8549" t="str">
            <v>COVER GUIDE PIN</v>
          </cell>
          <cell r="D8549" t="str">
            <v>EA</v>
          </cell>
        </row>
        <row r="8550">
          <cell r="A8550" t="str">
            <v>036-0136-004-T</v>
          </cell>
          <cell r="B8550" t="str">
            <v>GUIDE PIN</v>
          </cell>
          <cell r="D8550" t="str">
            <v>EA</v>
          </cell>
        </row>
        <row r="8551">
          <cell r="A8551" t="str">
            <v>036-0136-005-T</v>
          </cell>
          <cell r="B8551" t="str">
            <v>SCREW ADJUST</v>
          </cell>
          <cell r="D8551" t="str">
            <v>EA</v>
          </cell>
        </row>
        <row r="8552">
          <cell r="A8552" t="str">
            <v>036-0136-006-T</v>
          </cell>
          <cell r="B8552" t="str">
            <v>LOCK PIN</v>
          </cell>
          <cell r="D8552" t="str">
            <v>EA</v>
          </cell>
        </row>
        <row r="8553">
          <cell r="A8553" t="str">
            <v>036-069-728</v>
          </cell>
          <cell r="B8553" t="str">
            <v>CLIP.HOSE CLIP ALUM(CLAMP 1/2" TUBING)</v>
          </cell>
          <cell r="D8553" t="str">
            <v>EA</v>
          </cell>
        </row>
        <row r="8554">
          <cell r="A8554" t="str">
            <v>036-0936</v>
          </cell>
          <cell r="B8554" t="str">
            <v>CLIP DRAIN HOSE 1 1/4" [SEE 036-0132-T]</v>
          </cell>
          <cell r="D8554" t="str">
            <v>EA</v>
          </cell>
        </row>
        <row r="8555">
          <cell r="A8555" t="str">
            <v>036-0986</v>
          </cell>
          <cell r="B8555" t="str">
            <v>U-BOLT 5/16x2x2 11/16 USE FOR 1.5 PIPE</v>
          </cell>
          <cell r="D8555" t="str">
            <v>EA</v>
          </cell>
        </row>
        <row r="8556">
          <cell r="A8556" t="str">
            <v>036-0986-006</v>
          </cell>
          <cell r="B8556" t="str">
            <v>U-BOLT 3/4" zinc plate</v>
          </cell>
          <cell r="D8556" t="str">
            <v>EA</v>
          </cell>
        </row>
        <row r="8557">
          <cell r="A8557" t="str">
            <v>036-1115</v>
          </cell>
          <cell r="B8557" t="str">
            <v>CABLE TIE NYLON TY-RAP 7" LG.</v>
          </cell>
          <cell r="D8557" t="str">
            <v>EA</v>
          </cell>
        </row>
        <row r="8558">
          <cell r="A8558" t="str">
            <v>036-1133-LB</v>
          </cell>
          <cell r="B8558" t="str">
            <v>LABOR COST FOR CLIP. 3/4" O.D. TUBE</v>
          </cell>
          <cell r="D8558" t="str">
            <v>EA</v>
          </cell>
        </row>
        <row r="8559">
          <cell r="A8559" t="str">
            <v>036-1259-005</v>
          </cell>
          <cell r="B8559" t="str">
            <v>TUBE CLAMP</v>
          </cell>
          <cell r="D8559" t="str">
            <v>EA</v>
          </cell>
        </row>
        <row r="8560">
          <cell r="A8560" t="str">
            <v>036-1295-001</v>
          </cell>
          <cell r="B8560" t="str">
            <v>TUBE CLAMP COLECTOMATIC MARK 2 3/4"TUBE</v>
          </cell>
          <cell r="D8560" t="str">
            <v>EA</v>
          </cell>
        </row>
        <row r="8561">
          <cell r="A8561" t="str">
            <v>036-1295-005</v>
          </cell>
          <cell r="B8561" t="str">
            <v>TUBE CLAMP COLECTOMATIC MARK 2 1"TUBE</v>
          </cell>
          <cell r="D8561" t="str">
            <v>EA</v>
          </cell>
        </row>
        <row r="8562">
          <cell r="A8562" t="str">
            <v>036-1295-006</v>
          </cell>
          <cell r="B8562" t="str">
            <v>TUBE CLAMP COLEC, MARK II 1-9/16"TUBE</v>
          </cell>
          <cell r="D8562" t="str">
            <v>EA</v>
          </cell>
        </row>
        <row r="8563">
          <cell r="A8563" t="str">
            <v>036-1317</v>
          </cell>
          <cell r="B8563" t="str">
            <v>CABLE TIE NYLON # 10607-21.5</v>
          </cell>
          <cell r="D8563" t="str">
            <v>EA</v>
          </cell>
        </row>
        <row r="8564">
          <cell r="A8564" t="str">
            <v>036-1326-207</v>
          </cell>
          <cell r="B8564" t="str">
            <v>HOSE CLAMP 63036/6736-5 FOR JET</v>
          </cell>
          <cell r="D8564" t="str">
            <v>EA</v>
          </cell>
        </row>
        <row r="8565">
          <cell r="A8565" t="str">
            <v>036-1329-204</v>
          </cell>
          <cell r="B8565" t="str">
            <v>HOSE CLAMP 1 3/4" SS 410(SEE036-1329-205</v>
          </cell>
          <cell r="D8565" t="str">
            <v>EA</v>
          </cell>
        </row>
        <row r="8566">
          <cell r="A8566" t="str">
            <v>036-1329-206</v>
          </cell>
          <cell r="B8566" t="str">
            <v>HOSE CLAMP 2.25"  SS 410</v>
          </cell>
          <cell r="D8566" t="str">
            <v>EA</v>
          </cell>
        </row>
        <row r="8567">
          <cell r="A8567" t="str">
            <v>036-1329-210</v>
          </cell>
          <cell r="B8567" t="str">
            <v>HOSE CLAMP 4"</v>
          </cell>
          <cell r="D8567" t="str">
            <v>EA</v>
          </cell>
        </row>
        <row r="8568">
          <cell r="A8568" t="str">
            <v>036-1329-212</v>
          </cell>
          <cell r="B8568" t="str">
            <v>HOSE CLAMP 5" SS410</v>
          </cell>
          <cell r="D8568" t="str">
            <v>EA</v>
          </cell>
        </row>
        <row r="8569">
          <cell r="A8569" t="str">
            <v>036-1329-213</v>
          </cell>
          <cell r="B8569" t="str">
            <v>HOSE CLAMP 5.5" SS410</v>
          </cell>
          <cell r="D8569" t="str">
            <v>EA</v>
          </cell>
        </row>
        <row r="8570">
          <cell r="A8570" t="str">
            <v>036-1329-214</v>
          </cell>
          <cell r="B8570" t="str">
            <v>HOSE CLAMP 6.5"-8" SS410</v>
          </cell>
          <cell r="D8570" t="str">
            <v>EA</v>
          </cell>
        </row>
        <row r="8571">
          <cell r="A8571" t="str">
            <v>036-1329-304</v>
          </cell>
          <cell r="B8571" t="str">
            <v>HOSE CLAMP 1.75"  SS 305</v>
          </cell>
          <cell r="D8571" t="str">
            <v>EA</v>
          </cell>
        </row>
        <row r="8572">
          <cell r="A8572" t="str">
            <v>036-1383-001</v>
          </cell>
          <cell r="B8572" t="str">
            <v>ALUM SPLICING SLEEVE FOR 1/16" CABLE</v>
          </cell>
          <cell r="D8572" t="str">
            <v>EA</v>
          </cell>
        </row>
        <row r="8573">
          <cell r="A8573" t="str">
            <v>036-1474-004</v>
          </cell>
          <cell r="B8573" t="str">
            <v>CLAMP ASS'Y FOR HYD.TUBING 1/2"</v>
          </cell>
          <cell r="D8573" t="str">
            <v>EA</v>
          </cell>
        </row>
        <row r="8574">
          <cell r="A8574" t="str">
            <v>036-1474-005</v>
          </cell>
          <cell r="B8574" t="str">
            <v>CLAMP ASS'Y FOR HYDRAULIC TUBING 5/8"</v>
          </cell>
          <cell r="D8574" t="str">
            <v>EA</v>
          </cell>
        </row>
        <row r="8575">
          <cell r="A8575" t="str">
            <v>036-1474-006</v>
          </cell>
          <cell r="B8575" t="str">
            <v>CLAMP ASS'Y FOR HYDRAULIC TUBING 3/4"</v>
          </cell>
          <cell r="D8575" t="str">
            <v>EA</v>
          </cell>
        </row>
        <row r="8576">
          <cell r="A8576" t="str">
            <v>036-1474-008</v>
          </cell>
          <cell r="B8576" t="str">
            <v>CLAMP ASS'Y FOR HYDRAULIC TUBING SIDE 1"</v>
          </cell>
          <cell r="D8576" t="str">
            <v>EA</v>
          </cell>
        </row>
        <row r="8577">
          <cell r="A8577" t="str">
            <v>036-1481</v>
          </cell>
          <cell r="B8577" t="str">
            <v>CLAMP</v>
          </cell>
          <cell r="D8577" t="str">
            <v>EA</v>
          </cell>
        </row>
        <row r="8578">
          <cell r="A8578" t="str">
            <v>036-1492</v>
          </cell>
          <cell r="B8578" t="str">
            <v>UNIVERSAL HANGER</v>
          </cell>
          <cell r="D8578" t="str">
            <v>EA</v>
          </cell>
        </row>
        <row r="8579">
          <cell r="A8579" t="str">
            <v>036-1517</v>
          </cell>
          <cell r="B8579" t="str">
            <v>DIXON(VOSS)TBC-263 BOLT CLMP</v>
          </cell>
          <cell r="D8579" t="str">
            <v>EA</v>
          </cell>
        </row>
        <row r="8580">
          <cell r="A8580" t="str">
            <v>036-1518</v>
          </cell>
          <cell r="B8580" t="str">
            <v>DIXON(VOSS)TBC-200 BOLT CLMP</v>
          </cell>
          <cell r="D8580" t="str">
            <v>EA</v>
          </cell>
        </row>
        <row r="8581">
          <cell r="A8581" t="str">
            <v>036-1589</v>
          </cell>
          <cell r="B8581" t="str">
            <v>CLAMP TUBE</v>
          </cell>
          <cell r="D8581" t="str">
            <v>EA</v>
          </cell>
        </row>
        <row r="8582">
          <cell r="A8582" t="str">
            <v>036-3147-010</v>
          </cell>
          <cell r="B8582" t="str">
            <v>U BOLT KITS 3" x 14"LG</v>
          </cell>
          <cell r="D8582" t="str">
            <v>EA</v>
          </cell>
        </row>
        <row r="8583">
          <cell r="A8583" t="str">
            <v>037-3023-024</v>
          </cell>
          <cell r="B8583" t="str">
            <v>5/8"AL.THREADED RODx24"LG CIVACON#8100</v>
          </cell>
          <cell r="D8583" t="str">
            <v>EA</v>
          </cell>
        </row>
        <row r="8584">
          <cell r="A8584" t="str">
            <v>037-6518-090</v>
          </cell>
          <cell r="B8584" t="str">
            <v>ANGLE AL 3"x6"x90"LG</v>
          </cell>
          <cell r="D8584" t="str">
            <v>EA</v>
          </cell>
        </row>
        <row r="8585">
          <cell r="A8585" t="str">
            <v>037-6518-234</v>
          </cell>
          <cell r="B8585" t="str">
            <v>ANGLE AL 3"x6"x234 1/2" LG</v>
          </cell>
          <cell r="D8585" t="str">
            <v>EA</v>
          </cell>
        </row>
        <row r="8586">
          <cell r="A8586" t="str">
            <v>037-6518-238</v>
          </cell>
          <cell r="B8586" t="str">
            <v>ANG AL(USE RAJ-0111)</v>
          </cell>
          <cell r="D8586" t="str">
            <v>ME</v>
          </cell>
        </row>
        <row r="8587">
          <cell r="A8587" t="str">
            <v>037-6518-473</v>
          </cell>
          <cell r="B8587" t="str">
            <v>ANGLE ALUM 3"x6"x473.25"</v>
          </cell>
          <cell r="D8587" t="str">
            <v>EA</v>
          </cell>
        </row>
        <row r="8588">
          <cell r="A8588" t="str">
            <v>037-6518-530</v>
          </cell>
          <cell r="B8588" t="str">
            <v>ANGLE ALUM 3"x6"x530"</v>
          </cell>
          <cell r="D8588" t="str">
            <v>EA</v>
          </cell>
        </row>
        <row r="8589">
          <cell r="A8589" t="str">
            <v>037-6518-540</v>
          </cell>
          <cell r="B8589" t="str">
            <v>ANGLE ALUM 3"x6"x540"( USE RAJ-0111 )</v>
          </cell>
          <cell r="D8589" t="str">
            <v>EA</v>
          </cell>
        </row>
        <row r="8590">
          <cell r="A8590" t="str">
            <v>037-8810-109</v>
          </cell>
          <cell r="B8590" t="str">
            <v>LONGMBR REAR RH 109" LG</v>
          </cell>
          <cell r="D8590" t="str">
            <v>EA</v>
          </cell>
        </row>
        <row r="8591">
          <cell r="A8591" t="str">
            <v>037-8811-109</v>
          </cell>
          <cell r="B8591" t="str">
            <v>LONGMBR REAR LH 109" LG</v>
          </cell>
          <cell r="D8591" t="str">
            <v>EA</v>
          </cell>
        </row>
        <row r="8592">
          <cell r="A8592" t="str">
            <v>037-8835</v>
          </cell>
          <cell r="B8592" t="str">
            <v>ANGLE 3 x 13.25 x 195"LG. AL.</v>
          </cell>
          <cell r="D8592" t="str">
            <v>EA</v>
          </cell>
        </row>
        <row r="8593">
          <cell r="A8593" t="str">
            <v>037-8835-092</v>
          </cell>
          <cell r="B8593" t="str">
            <v>ANGLE 3x13.25x92" LG. ALUM</v>
          </cell>
          <cell r="D8593" t="str">
            <v>EA</v>
          </cell>
        </row>
        <row r="8594">
          <cell r="A8594" t="str">
            <v>037-8835-158</v>
          </cell>
          <cell r="B8594" t="str">
            <v>ANGLE 3 x 13.25 x 158"LG. AL.</v>
          </cell>
          <cell r="D8594" t="str">
            <v>EA</v>
          </cell>
        </row>
        <row r="8595">
          <cell r="A8595" t="str">
            <v>037-8835-215</v>
          </cell>
          <cell r="B8595" t="str">
            <v>ANG.AL 3"x13 1/4"x215"LG</v>
          </cell>
          <cell r="D8595" t="str">
            <v>EA</v>
          </cell>
        </row>
        <row r="8596">
          <cell r="A8596" t="str">
            <v>037-8835-218</v>
          </cell>
          <cell r="B8596" t="str">
            <v>EXTR,L-MEMBER,ANG 3"x13.25"x5.6 M,6061T6</v>
          </cell>
          <cell r="D8596" t="str">
            <v>EA</v>
          </cell>
        </row>
        <row r="8597">
          <cell r="A8597" t="str">
            <v>037-8835-230</v>
          </cell>
          <cell r="B8597" t="str">
            <v>EXTR,L-MEMBER,ANG 3"x13.25"x230" 6061T6</v>
          </cell>
          <cell r="D8597" t="str">
            <v>EA</v>
          </cell>
        </row>
        <row r="8598">
          <cell r="A8598" t="str">
            <v>040-0101-T</v>
          </cell>
          <cell r="B8598" t="str">
            <v>COLLAR STL FOR HING FIBER BASKET.</v>
          </cell>
          <cell r="D8598" t="str">
            <v>EA</v>
          </cell>
        </row>
        <row r="8599">
          <cell r="A8599" t="str">
            <v>040-0102-T</v>
          </cell>
          <cell r="B8599" t="str">
            <v>LOCK COLLAR FOR BINLIFTER</v>
          </cell>
          <cell r="D8599" t="str">
            <v>EA</v>
          </cell>
        </row>
        <row r="8600">
          <cell r="A8600" t="str">
            <v>040-0103-T</v>
          </cell>
          <cell r="B8600" t="str">
            <v>SET COLLAR 32 mm ID SEPARATE TYPE</v>
          </cell>
          <cell r="D8600" t="str">
            <v>EA</v>
          </cell>
        </row>
        <row r="8601">
          <cell r="A8601" t="str">
            <v>040-0104-T</v>
          </cell>
          <cell r="B8601" t="str">
            <v>ONE TOUCH COLLAR @ROD</v>
          </cell>
          <cell r="D8601" t="str">
            <v>EA</v>
          </cell>
        </row>
        <row r="8602">
          <cell r="A8602" t="str">
            <v>040-0106-010-T-LB</v>
          </cell>
          <cell r="B8602" t="str">
            <v>LABOR COST FOR COLLAR 10" LG.FOR 4"SUMP</v>
          </cell>
          <cell r="D8602" t="str">
            <v>EA</v>
          </cell>
        </row>
        <row r="8603">
          <cell r="A8603" t="str">
            <v>040-0107-T</v>
          </cell>
          <cell r="B8603" t="str">
            <v>COLLAR (FOR HYD.CYL.EJECTOR BLOCK)</v>
          </cell>
          <cell r="D8603" t="str">
            <v>EA</v>
          </cell>
        </row>
        <row r="8604">
          <cell r="A8604" t="str">
            <v>040-0108-010-T-LB</v>
          </cell>
          <cell r="B8604" t="str">
            <v>LABOR COST FOR COLLAR SUMP 9"Dia10" Long</v>
          </cell>
          <cell r="D8604" t="str">
            <v>EA</v>
          </cell>
        </row>
        <row r="8605">
          <cell r="A8605" t="str">
            <v>040-0119-001-T-LB</v>
          </cell>
          <cell r="B8605" t="str">
            <v>LABOR COST FOR COLLAR 1" LG.FOR FLANGE T</v>
          </cell>
          <cell r="D8605" t="str">
            <v>EA</v>
          </cell>
        </row>
        <row r="8606">
          <cell r="A8606" t="str">
            <v>040-0119-002-T-LB</v>
          </cell>
          <cell r="B8606" t="str">
            <v>LABOR COST FOR COLLAR 2" LG.FOR FLANGE T</v>
          </cell>
          <cell r="D8606" t="str">
            <v>EA</v>
          </cell>
        </row>
        <row r="8607">
          <cell r="A8607" t="str">
            <v>040-0119-010-T-LB</v>
          </cell>
          <cell r="B8607" t="str">
            <v>LABOR COST FOR COLLAR 10" LG.FOR FLANGE</v>
          </cell>
          <cell r="D8607" t="str">
            <v>EA</v>
          </cell>
        </row>
        <row r="8608">
          <cell r="A8608" t="str">
            <v>040-0119-115-T-LB</v>
          </cell>
          <cell r="B8608" t="str">
            <v>LABOR COST FOR COLLAR 1.5" LG.FOR FLANGE</v>
          </cell>
          <cell r="D8608" t="str">
            <v>EA</v>
          </cell>
        </row>
        <row r="8609">
          <cell r="A8609" t="str">
            <v>040-0120-010-T-LB</v>
          </cell>
          <cell r="B8609" t="str">
            <v>LABOR COLLAR SUMP 230 ID, 10" Long SS</v>
          </cell>
          <cell r="D8609" t="str">
            <v>EA</v>
          </cell>
        </row>
        <row r="8610">
          <cell r="A8610" t="str">
            <v>040-0132-T</v>
          </cell>
          <cell r="B8610" t="str">
            <v>COLLAR FOR DOUBLE ACTING ACTUATOR "SIRCA</v>
          </cell>
          <cell r="D8610" t="str">
            <v>EA</v>
          </cell>
        </row>
        <row r="8611">
          <cell r="A8611" t="str">
            <v>040-0147-010-T-LB</v>
          </cell>
          <cell r="B8611" t="str">
            <v>COLLAR AL 10"DIA x 10"</v>
          </cell>
          <cell r="D8611" t="str">
            <v>EA</v>
          </cell>
        </row>
        <row r="8612">
          <cell r="A8612" t="str">
            <v>040-0149-T-LB</v>
          </cell>
          <cell r="B8612" t="str">
            <v>COLLAR AL 10"DIA x 10"</v>
          </cell>
          <cell r="D8612" t="str">
            <v>EA</v>
          </cell>
        </row>
        <row r="8613">
          <cell r="A8613" t="str">
            <v>040-0150-T-LB</v>
          </cell>
          <cell r="B8613" t="str">
            <v>COLLAR AL 10"DIA x 10"</v>
          </cell>
          <cell r="D8613" t="str">
            <v>EA</v>
          </cell>
        </row>
        <row r="8614">
          <cell r="A8614" t="str">
            <v>040-0151-T-LB</v>
          </cell>
          <cell r="B8614" t="str">
            <v>COLLAR AL 10"DIA x 10"</v>
          </cell>
          <cell r="D8614" t="str">
            <v>EA</v>
          </cell>
        </row>
        <row r="8615">
          <cell r="A8615" t="str">
            <v>040-0155-T-LB</v>
          </cell>
          <cell r="B8615" t="str">
            <v>COLLAR AL 10"DIA x 10"</v>
          </cell>
          <cell r="D8615" t="str">
            <v>EA</v>
          </cell>
        </row>
        <row r="8616">
          <cell r="A8616" t="str">
            <v>040-0166-T-LB</v>
          </cell>
          <cell r="B8616" t="str">
            <v>COLLAR AL 10"DIA x 10"</v>
          </cell>
          <cell r="D8616" t="str">
            <v>EA</v>
          </cell>
        </row>
        <row r="8617">
          <cell r="A8617" t="str">
            <v>040-0173-T</v>
          </cell>
          <cell r="B8617" t="str">
            <v>COLLAR SS FOR SERVICE TUBE 2"</v>
          </cell>
          <cell r="D8617" t="str">
            <v>EA</v>
          </cell>
        </row>
        <row r="8618">
          <cell r="A8618" t="str">
            <v>040-0173-T-LB</v>
          </cell>
          <cell r="B8618" t="str">
            <v>LABOR FOR COLLAR SS FOR SERVICE TUBE 2"</v>
          </cell>
          <cell r="D8618" t="str">
            <v>EA</v>
          </cell>
        </row>
        <row r="8619">
          <cell r="A8619" t="str">
            <v>040-2040</v>
          </cell>
          <cell r="B8619" t="str">
            <v>LOCK COLLAR-CP OD60xID44x38 LG. STL.</v>
          </cell>
          <cell r="D8619" t="str">
            <v>EA</v>
          </cell>
        </row>
        <row r="8620">
          <cell r="A8620" t="str">
            <v>040-2041</v>
          </cell>
          <cell r="B8620" t="str">
            <v>LOCK COLLAR CP</v>
          </cell>
          <cell r="D8620" t="str">
            <v>EA</v>
          </cell>
        </row>
        <row r="8621">
          <cell r="A8621" t="str">
            <v>040-2058</v>
          </cell>
          <cell r="B8621" t="str">
            <v>LOCK COLLAR</v>
          </cell>
          <cell r="D8621" t="str">
            <v>EA</v>
          </cell>
        </row>
        <row r="8622">
          <cell r="A8622" t="str">
            <v>040-2070</v>
          </cell>
          <cell r="B8622" t="str">
            <v>LOCK CALLA SPL T/G CONT ID1"xOD 1 3/4</v>
          </cell>
          <cell r="D8622" t="str">
            <v>EA</v>
          </cell>
        </row>
        <row r="8623">
          <cell r="A8623" t="str">
            <v>040-2072</v>
          </cell>
          <cell r="B8623" t="str">
            <v>COLLAR.HINGE ON ROOF.</v>
          </cell>
          <cell r="D8623" t="str">
            <v>EA</v>
          </cell>
        </row>
        <row r="8624">
          <cell r="A8624" t="str">
            <v>040-2218</v>
          </cell>
          <cell r="B8624" t="str">
            <v>RETAINING COLLAR</v>
          </cell>
          <cell r="D8624" t="str">
            <v>EA</v>
          </cell>
        </row>
        <row r="8625">
          <cell r="A8625" t="str">
            <v>040-2255</v>
          </cell>
          <cell r="B8625" t="str">
            <v>LOCK COLLAR OD70xID54x35 LG.</v>
          </cell>
          <cell r="D8625" t="str">
            <v>EA</v>
          </cell>
        </row>
        <row r="8626">
          <cell r="A8626" t="str">
            <v>040-2411-001-LB</v>
          </cell>
          <cell r="B8626" t="str">
            <v>LABOR COST FOR COLLAR 10" LG.FOR 4"SUMP</v>
          </cell>
          <cell r="D8626" t="str">
            <v>EA</v>
          </cell>
        </row>
        <row r="8627">
          <cell r="A8627" t="str">
            <v>040-2411-003-LB</v>
          </cell>
          <cell r="B8627" t="str">
            <v>LABOR COST FOR COLLAR 10" LG.FOR 4"SUMP</v>
          </cell>
          <cell r="D8627" t="str">
            <v>EA</v>
          </cell>
        </row>
        <row r="8628">
          <cell r="A8628" t="str">
            <v>040-2473</v>
          </cell>
          <cell r="B8628" t="str">
            <v>COLLAR,KICKOUT</v>
          </cell>
          <cell r="D8628" t="str">
            <v>EA</v>
          </cell>
        </row>
        <row r="8629">
          <cell r="A8629" t="str">
            <v>042-0100-001-T</v>
          </cell>
          <cell r="B8629" t="str">
            <v>GASKET CIVA#871 A0075 4"x3" GRAVITY</v>
          </cell>
          <cell r="D8629" t="str">
            <v>EA</v>
          </cell>
        </row>
        <row r="8630">
          <cell r="A8630" t="str">
            <v>042-0100-002-T</v>
          </cell>
          <cell r="B8630" t="str">
            <v>PIN CIVA#871 A0075 4"x3" GRAVITY</v>
          </cell>
          <cell r="D8630" t="str">
            <v>EA</v>
          </cell>
        </row>
        <row r="8631">
          <cell r="A8631" t="str">
            <v>042-0100-003-T</v>
          </cell>
          <cell r="B8631" t="str">
            <v>CAM ARM CIVA#871 A0075 4"x3" GRAVITY</v>
          </cell>
          <cell r="D8631" t="str">
            <v>EA</v>
          </cell>
        </row>
        <row r="8632">
          <cell r="A8632" t="str">
            <v>042-0100-004-T</v>
          </cell>
          <cell r="B8632" t="str">
            <v>FINGER RING CIVA#871 A0075 4"x3" GRAVITY</v>
          </cell>
          <cell r="D8632" t="str">
            <v>EA</v>
          </cell>
        </row>
        <row r="8633">
          <cell r="A8633" t="str">
            <v>042-0100-100-T</v>
          </cell>
          <cell r="B8633" t="str">
            <v>BODY GRAVITY COUP.CIVA#871 A0075 4"x3"+</v>
          </cell>
          <cell r="D8633" t="str">
            <v>EA</v>
          </cell>
        </row>
        <row r="8634">
          <cell r="A8634" t="str">
            <v>042-0100-T</v>
          </cell>
          <cell r="B8634" t="str">
            <v>GRAVITY COUPLING CIVA#871 SEE 042-0152-T</v>
          </cell>
          <cell r="D8634" t="str">
            <v>EA</v>
          </cell>
        </row>
        <row r="8635">
          <cell r="A8635" t="str">
            <v>042-0101-001-T</v>
          </cell>
          <cell r="B8635" t="str">
            <v>CAPLUG PLASTIC WHITE 18mm. OD.</v>
          </cell>
          <cell r="D8635" t="str">
            <v>EA</v>
          </cell>
        </row>
        <row r="8636">
          <cell r="A8636" t="str">
            <v>042-0101-002-T</v>
          </cell>
          <cell r="B8636" t="str">
            <v>CAPLUG PLASTIC RED 40mm. OD.</v>
          </cell>
          <cell r="D8636" t="str">
            <v>EA</v>
          </cell>
        </row>
        <row r="8637">
          <cell r="A8637" t="str">
            <v>042-0101-T</v>
          </cell>
          <cell r="B8637" t="str">
            <v>CAPLUG PLASTIC</v>
          </cell>
          <cell r="D8637" t="str">
            <v>EA</v>
          </cell>
        </row>
        <row r="8638">
          <cell r="A8638" t="str">
            <v>042-0102-001-T</v>
          </cell>
          <cell r="B8638" t="str">
            <v>861 W/874 DURA DUST CAP #861-0401</v>
          </cell>
          <cell r="D8638" t="str">
            <v>EA</v>
          </cell>
        </row>
        <row r="8639">
          <cell r="A8639" t="str">
            <v>042-0102-002-T</v>
          </cell>
          <cell r="B8639" t="str">
            <v>861 W/874 DURA CAP&amp;871COUP 4"#861-0402</v>
          </cell>
          <cell r="D8639" t="str">
            <v>EA</v>
          </cell>
        </row>
        <row r="8640">
          <cell r="A8640" t="str">
            <v>042-0102-003-T</v>
          </cell>
          <cell r="B8640" t="str">
            <v>861 W/874 DURA CAP&amp;871 COUP 3"#861-0403</v>
          </cell>
          <cell r="D8640" t="str">
            <v>EA</v>
          </cell>
        </row>
        <row r="8641">
          <cell r="A8641" t="str">
            <v>042-0102-004-T</v>
          </cell>
          <cell r="B8641" t="str">
            <v>864W874DURA871COUP4"634B4"ALCAP#861-0404</v>
          </cell>
          <cell r="D8641" t="str">
            <v>EA</v>
          </cell>
        </row>
        <row r="8642">
          <cell r="A8642" t="str">
            <v>042-0102-005-T</v>
          </cell>
          <cell r="B8642" t="str">
            <v>861W874DURA871COUP3"634B3"ALCAP#861-0405</v>
          </cell>
          <cell r="D8642" t="str">
            <v>EA</v>
          </cell>
        </row>
        <row r="8643">
          <cell r="A8643" t="str">
            <v>042-0102-006-T</v>
          </cell>
          <cell r="B8643" t="str">
            <v>861 WITH 871 COUPLER (4")#861-0406</v>
          </cell>
          <cell r="D8643" t="str">
            <v>EA</v>
          </cell>
        </row>
        <row r="8644">
          <cell r="A8644" t="str">
            <v>042-0102-007-T</v>
          </cell>
          <cell r="B8644" t="str">
            <v>861 W/871 COUP 4"&amp;634B4"AL CAP#861-0407</v>
          </cell>
          <cell r="D8644" t="str">
            <v>EA</v>
          </cell>
        </row>
        <row r="8645">
          <cell r="A8645" t="str">
            <v>042-0102-008-T</v>
          </cell>
          <cell r="B8645" t="str">
            <v>861 WITH 871 COUPLER (3")#861-0408</v>
          </cell>
          <cell r="D8645" t="str">
            <v>EA</v>
          </cell>
        </row>
        <row r="8646">
          <cell r="A8646" t="str">
            <v>042-0102-009-T</v>
          </cell>
          <cell r="B8646" t="str">
            <v>861W/871 COUP 3"&amp;634B3"AL CAP #861-0409</v>
          </cell>
          <cell r="D8646" t="str">
            <v>EA</v>
          </cell>
        </row>
        <row r="8647">
          <cell r="A8647" t="str">
            <v>042-0102-010-T</v>
          </cell>
          <cell r="B8647" t="str">
            <v>861SG CIVA4"OPEN.ADPT W/SG #861SG-0400</v>
          </cell>
          <cell r="D8647" t="str">
            <v>EA</v>
          </cell>
        </row>
        <row r="8648">
          <cell r="A8648" t="str">
            <v>042-0102-011-T</v>
          </cell>
          <cell r="B8648" t="str">
            <v>866 CIVA 4" BLA(NO HANDLE)#866-0055</v>
          </cell>
          <cell r="D8648" t="str">
            <v>EA</v>
          </cell>
        </row>
        <row r="8649">
          <cell r="A8649" t="str">
            <v>042-0102-012-T</v>
          </cell>
          <cell r="B8649" t="str">
            <v>861ST CIVA4"OPEN.BLA FOR/PETR#861ST-0410</v>
          </cell>
          <cell r="D8649" t="str">
            <v>EA</v>
          </cell>
        </row>
        <row r="8650">
          <cell r="A8650" t="str">
            <v>042-0102-013-T</v>
          </cell>
          <cell r="B8650" t="str">
            <v>866T CIVA4"FOR PETRO W/O HAND.#866T-0099</v>
          </cell>
          <cell r="D8650" t="str">
            <v>EA</v>
          </cell>
        </row>
        <row r="8651">
          <cell r="A8651" t="str">
            <v>042-0102-014-T</v>
          </cell>
          <cell r="B8651" t="str">
            <v>DURATUFF LEVER #C-10009-M</v>
          </cell>
          <cell r="D8651" t="str">
            <v>EA</v>
          </cell>
        </row>
        <row r="8652">
          <cell r="A8652" t="str">
            <v>042-0102-015-T</v>
          </cell>
          <cell r="B8652" t="str">
            <v>LEVER ALUM FOR API CIVACON</v>
          </cell>
          <cell r="D8652" t="str">
            <v>EA</v>
          </cell>
        </row>
        <row r="8653">
          <cell r="A8653" t="str">
            <v>042-0104-T</v>
          </cell>
          <cell r="B8653" t="str">
            <v>CIVA GRAVITY COUP4"&amp;F/M NPT3" #871D-0073</v>
          </cell>
          <cell r="D8653" t="str">
            <v>EA</v>
          </cell>
        </row>
        <row r="8654">
          <cell r="A8654" t="str">
            <v>042-0106-001-T</v>
          </cell>
          <cell r="B8654" t="str">
            <v>CAP 3'-4" FOR 633-LVH W/CABLE#117T-CA-PL</v>
          </cell>
          <cell r="D8654" t="str">
            <v>EA</v>
          </cell>
        </row>
        <row r="8655">
          <cell r="A8655" t="str">
            <v>042-0107-001-T</v>
          </cell>
          <cell r="B8655" t="str">
            <v>GASKET (4"x4"x4"x3") # H-20547-M</v>
          </cell>
          <cell r="D8655" t="str">
            <v>EA</v>
          </cell>
        </row>
        <row r="8656">
          <cell r="A8656" t="str">
            <v>042-0107-002-T</v>
          </cell>
          <cell r="B8656" t="str">
            <v>PROBE (4"x4"x4"x3")#H-8402-RA</v>
          </cell>
          <cell r="D8656" t="str">
            <v>EA</v>
          </cell>
        </row>
        <row r="8657">
          <cell r="A8657" t="str">
            <v>042-0107-003-T</v>
          </cell>
          <cell r="B8657" t="str">
            <v>PIN # H-9771-RE</v>
          </cell>
          <cell r="D8657" t="str">
            <v>EA</v>
          </cell>
        </row>
        <row r="8658">
          <cell r="A8658" t="str">
            <v>042-0107-004-T</v>
          </cell>
          <cell r="B8658" t="str">
            <v>CAM ARM.# D-10172-M</v>
          </cell>
          <cell r="D8658" t="str">
            <v>EA</v>
          </cell>
        </row>
        <row r="8659">
          <cell r="A8659" t="str">
            <v>042-0107-005-T</v>
          </cell>
          <cell r="B8659" t="str">
            <v>RING.# H-20550-M</v>
          </cell>
          <cell r="D8659" t="str">
            <v>EA</v>
          </cell>
        </row>
        <row r="8660">
          <cell r="A8660" t="str">
            <v>042-0107-006-T</v>
          </cell>
          <cell r="B8660" t="str">
            <v>BODY 633 CV 4"x3"# 633CY403</v>
          </cell>
          <cell r="D8660" t="str">
            <v>EA</v>
          </cell>
        </row>
        <row r="8661">
          <cell r="A8661" t="str">
            <v>042-0107-008-T</v>
          </cell>
          <cell r="B8661" t="str">
            <v>GASSET #H00976M</v>
          </cell>
          <cell r="D8661" t="str">
            <v>EA</v>
          </cell>
        </row>
        <row r="8662">
          <cell r="A8662" t="str">
            <v>042-0108-006-T</v>
          </cell>
          <cell r="B8662" t="str">
            <v>BODY 633CV 4"x4" # 633CV404</v>
          </cell>
          <cell r="D8662" t="str">
            <v>EA</v>
          </cell>
        </row>
        <row r="8663">
          <cell r="A8663" t="str">
            <v>042-0108-T</v>
          </cell>
          <cell r="B8663" t="str">
            <v>CIVA 4"x4" V/R COUP W/PROBE #633-CV-6075</v>
          </cell>
          <cell r="D8663" t="str">
            <v>EA</v>
          </cell>
        </row>
        <row r="8664">
          <cell r="A8664" t="str">
            <v>042-0109-T</v>
          </cell>
          <cell r="B8664" t="str">
            <v>CIVA871A-0075 COUP4"-ADAP3"W/ALCAP634B3"</v>
          </cell>
          <cell r="D8664" t="str">
            <v>EA</v>
          </cell>
        </row>
        <row r="8665">
          <cell r="A8665" t="str">
            <v>042-0110-T</v>
          </cell>
          <cell r="B8665" t="str">
            <v>CIVA 3"x3" V/R COUPLER#633-CV-6065 W PRO</v>
          </cell>
          <cell r="D8665" t="str">
            <v>EA</v>
          </cell>
        </row>
        <row r="8666">
          <cell r="A8666" t="str">
            <v>042-0111-T</v>
          </cell>
          <cell r="B8666" t="str">
            <v>CIVA GRAVITY COUP&amp;ADAPT.SEE 042-0152-T</v>
          </cell>
          <cell r="D8666" t="str">
            <v>EA</v>
          </cell>
        </row>
        <row r="8667">
          <cell r="A8667" t="str">
            <v>042-0112-061-T</v>
          </cell>
          <cell r="B8667" t="str">
            <v>COUPLER HOSE SHANK 2 1/2" 633-C ALUMINUM</v>
          </cell>
          <cell r="D8667" t="str">
            <v>EA</v>
          </cell>
        </row>
        <row r="8668">
          <cell r="A8668" t="str">
            <v>042-0112-081-T</v>
          </cell>
          <cell r="B8668" t="str">
            <v>COUPLER HOSE SHANK 4"AL 633-C</v>
          </cell>
          <cell r="D8668" t="str">
            <v>EA</v>
          </cell>
        </row>
        <row r="8669">
          <cell r="A8669" t="str">
            <v>042-0112-083-T</v>
          </cell>
          <cell r="B8669" t="str">
            <v>COUPLER HOSE SHANK 4" SS CIVACON #633-C</v>
          </cell>
          <cell r="D8669" t="str">
            <v>EA</v>
          </cell>
        </row>
        <row r="8670">
          <cell r="A8670" t="str">
            <v>042-0112-T</v>
          </cell>
          <cell r="B8670" t="str">
            <v>COUPLER&amp;HOSE SHANK CIVACON #633-C</v>
          </cell>
          <cell r="D8670" t="str">
            <v>EA</v>
          </cell>
        </row>
        <row r="8671">
          <cell r="A8671" t="str">
            <v>042-0113-T</v>
          </cell>
          <cell r="B8671" t="str">
            <v>SUMP CAP, POWERLINK</v>
          </cell>
          <cell r="D8671" t="str">
            <v>EA</v>
          </cell>
        </row>
        <row r="8672">
          <cell r="A8672" t="str">
            <v>042-0114-001-T</v>
          </cell>
          <cell r="B8672" t="str">
            <v>CIVA AL DUSTCAP W/CAMLCK 2 1/2"#634B</v>
          </cell>
          <cell r="D8672" t="str">
            <v>EA</v>
          </cell>
        </row>
        <row r="8673">
          <cell r="A8673" t="str">
            <v>042-0114-002-T</v>
          </cell>
          <cell r="B8673" t="str">
            <v>CIVA AL DUSTCAP W/CAMLOCK 3/4"#634B</v>
          </cell>
          <cell r="D8673" t="str">
            <v>EA</v>
          </cell>
        </row>
        <row r="8674">
          <cell r="A8674" t="str">
            <v>042-0114-004-T</v>
          </cell>
          <cell r="B8674" t="str">
            <v>CIVA AL DUSTCAP W/CLAMLOCK 4" #634B</v>
          </cell>
          <cell r="D8674" t="str">
            <v>EA</v>
          </cell>
        </row>
        <row r="8675">
          <cell r="A8675" t="str">
            <v>042-0114-006-T</v>
          </cell>
          <cell r="B8675" t="str">
            <v>CIVA AL DUST CAP W/CAMLOCK 1"#634B</v>
          </cell>
          <cell r="D8675" t="str">
            <v>EA</v>
          </cell>
        </row>
        <row r="8676">
          <cell r="A8676" t="str">
            <v>042-0114-025-T</v>
          </cell>
          <cell r="B8676" t="str">
            <v>5" DUST CAP ALUM : STYLE 50 V "LOCAL"</v>
          </cell>
          <cell r="D8676" t="str">
            <v>EA</v>
          </cell>
        </row>
        <row r="8677">
          <cell r="A8677" t="str">
            <v>042-0116-T</v>
          </cell>
          <cell r="B8677" t="str">
            <v>COUPLING&amp;HOSE SHANK PART C 4" ALUMINUM</v>
          </cell>
          <cell r="D8677" t="str">
            <v>EA</v>
          </cell>
        </row>
        <row r="8678">
          <cell r="A8678" t="str">
            <v>042-0117-001-T</v>
          </cell>
          <cell r="B8678" t="str">
            <v>HOSE COUPLING "VIRGO" 2"#02-0060</v>
          </cell>
          <cell r="D8678" t="str">
            <v>EA</v>
          </cell>
        </row>
        <row r="8679">
          <cell r="A8679" t="str">
            <v>042-0117-002-T</v>
          </cell>
          <cell r="B8679" t="str">
            <v>HOSE COUPLING "VIRGO" 3"#02-0100</v>
          </cell>
          <cell r="D8679" t="str">
            <v>EA</v>
          </cell>
        </row>
        <row r="8680">
          <cell r="A8680" t="str">
            <v>042-0117-003-T</v>
          </cell>
          <cell r="B8680" t="str">
            <v>HOSE COUPLING "VIRGO" 4"#02-0160</v>
          </cell>
          <cell r="D8680" t="str">
            <v>EA</v>
          </cell>
        </row>
        <row r="8681">
          <cell r="A8681" t="str">
            <v>042-0118-001-T</v>
          </cell>
          <cell r="B8681" t="str">
            <v>COUPL INSIDE SCR THRD "VIRGO" 2"#02-0330</v>
          </cell>
          <cell r="D8681" t="str">
            <v>EA</v>
          </cell>
        </row>
        <row r="8682">
          <cell r="A8682" t="str">
            <v>042-0118-002-T</v>
          </cell>
          <cell r="B8682" t="str">
            <v>COUPL INSIDE SCR THRD VIRGO  3"#02-0400</v>
          </cell>
          <cell r="D8682" t="str">
            <v>EA</v>
          </cell>
        </row>
        <row r="8683">
          <cell r="A8683" t="str">
            <v>042-0118-003-T</v>
          </cell>
          <cell r="B8683" t="str">
            <v>COUPL INSIDE SCR THRD VIRGO 4"#02-0430</v>
          </cell>
          <cell r="D8683" t="str">
            <v>EA</v>
          </cell>
        </row>
        <row r="8684">
          <cell r="A8684" t="str">
            <v>042-0119-001-T</v>
          </cell>
          <cell r="B8684" t="str">
            <v>CAP COUPLING "VIRGO" 2" #02-0740</v>
          </cell>
          <cell r="D8684" t="str">
            <v>EA</v>
          </cell>
        </row>
        <row r="8685">
          <cell r="A8685" t="str">
            <v>042-0119-002-T</v>
          </cell>
          <cell r="B8685" t="str">
            <v>CAP COUPLIIG "VIRGO" 3"# 02-0760</v>
          </cell>
          <cell r="D8685" t="str">
            <v>EA</v>
          </cell>
        </row>
        <row r="8686">
          <cell r="A8686" t="str">
            <v>042-0119-003-T</v>
          </cell>
          <cell r="B8686" t="str">
            <v>CAP COUPLING "VIRGO" 4"#02-0790</v>
          </cell>
          <cell r="D8686" t="str">
            <v>EA</v>
          </cell>
        </row>
        <row r="8687">
          <cell r="A8687" t="str">
            <v>042-0120-T</v>
          </cell>
          <cell r="B8687" t="str">
            <v>COUPLER &amp; FEMALE PART D 3" AL</v>
          </cell>
          <cell r="D8687" t="str">
            <v>EA</v>
          </cell>
        </row>
        <row r="8688">
          <cell r="A8688" t="str">
            <v>042-0121-T</v>
          </cell>
          <cell r="B8688" t="str">
            <v>COUPLER&amp;HOSE SHANK W/LOCK ARM FOR CEMENT</v>
          </cell>
          <cell r="D8688" t="str">
            <v>EA</v>
          </cell>
        </row>
        <row r="8689">
          <cell r="A8689" t="str">
            <v>042-0122-052-T</v>
          </cell>
          <cell r="B8689" t="str">
            <v>ADAPTER HOSE SHANK 2" ALUMINUM.</v>
          </cell>
          <cell r="D8689" t="str">
            <v>EA</v>
          </cell>
        </row>
        <row r="8690">
          <cell r="A8690" t="str">
            <v>042-0122-072-T</v>
          </cell>
          <cell r="B8690" t="str">
            <v>ADAPTOR HOSE SHANK CIVACON#633-E 3"ALUM</v>
          </cell>
          <cell r="D8690" t="str">
            <v>EA</v>
          </cell>
        </row>
        <row r="8691">
          <cell r="A8691" t="str">
            <v>042-0122-082-T</v>
          </cell>
          <cell r="B8691" t="str">
            <v>ADAPTOR HOSE SHANK CIVACON#633-E 4"ALUM</v>
          </cell>
          <cell r="D8691" t="str">
            <v>EA</v>
          </cell>
        </row>
        <row r="8692">
          <cell r="A8692" t="str">
            <v>042-0123-063-T</v>
          </cell>
          <cell r="B8692" t="str">
            <v>COUPLER FEMALE NPT CIVA.#633-D 2"SS</v>
          </cell>
          <cell r="D8692" t="str">
            <v>EA</v>
          </cell>
        </row>
        <row r="8693">
          <cell r="A8693" t="str">
            <v>042-0123-081-T</v>
          </cell>
          <cell r="B8693" t="str">
            <v>COUPLER FEMALE NPT CIVA.#633-D 3"ALUM</v>
          </cell>
          <cell r="D8693" t="str">
            <v>EA</v>
          </cell>
        </row>
        <row r="8694">
          <cell r="A8694" t="str">
            <v>042-0123-083-T</v>
          </cell>
          <cell r="B8694" t="str">
            <v>COUPLER FEMALE NPT CIVA.#633-D 3" SS</v>
          </cell>
          <cell r="D8694" t="str">
            <v>EA</v>
          </cell>
        </row>
        <row r="8695">
          <cell r="A8695" t="str">
            <v>042-0123-102-T</v>
          </cell>
          <cell r="B8695" t="str">
            <v>COUPLER FEMALE NPT CIVA.#633-D 5"BRASS</v>
          </cell>
          <cell r="D8695" t="str">
            <v>EA</v>
          </cell>
        </row>
        <row r="8696">
          <cell r="A8696" t="str">
            <v>042-0124-001-T</v>
          </cell>
          <cell r="B8696" t="str">
            <v>DUSTCAP4"AL FOR API EMCO ONECAM F499-001</v>
          </cell>
          <cell r="D8696" t="str">
            <v>EA</v>
          </cell>
        </row>
        <row r="8697">
          <cell r="A8697" t="str">
            <v>042-0124-002-T</v>
          </cell>
          <cell r="B8697" t="str">
            <v>DUSTCAP4"AL FOR API EMCO TWOCAM F499-002</v>
          </cell>
          <cell r="D8697" t="str">
            <v>EA</v>
          </cell>
        </row>
        <row r="8698">
          <cell r="A8698" t="str">
            <v>042-0124-003-T</v>
          </cell>
          <cell r="B8698" t="str">
            <v>DUSTCAP4"AL,API EMCO W/O CHAIN #F499-004</v>
          </cell>
          <cell r="D8698" t="str">
            <v>EA</v>
          </cell>
        </row>
        <row r="8699">
          <cell r="A8699" t="str">
            <v>042-0124-004-T</v>
          </cell>
          <cell r="B8699" t="str">
            <v>DUSTCAP4"AL,API EMCO PTFF COAT #F499-004</v>
          </cell>
          <cell r="D8699" t="str">
            <v>EA</v>
          </cell>
        </row>
        <row r="8700">
          <cell r="A8700" t="str">
            <v>042-0125-001-T</v>
          </cell>
          <cell r="B8700" t="str">
            <v>DUST CAP VAPOUR EMCO #F0536003</v>
          </cell>
          <cell r="D8700" t="str">
            <v>EA</v>
          </cell>
        </row>
        <row r="8701">
          <cell r="A8701" t="str">
            <v>042-0125-002-T</v>
          </cell>
          <cell r="B8701" t="str">
            <v>DUST CAP VAPOUR EMCO #F0536004</v>
          </cell>
          <cell r="D8701" t="str">
            <v>EA</v>
          </cell>
        </row>
        <row r="8702">
          <cell r="A8702" t="str">
            <v>042-0126-T</v>
          </cell>
          <cell r="B8702" t="str">
            <v>CIVA DRY DIS CPLG 1612-AN-0200 AL 2"</v>
          </cell>
          <cell r="D8702" t="str">
            <v>EA</v>
          </cell>
        </row>
        <row r="8703">
          <cell r="A8703" t="str">
            <v>042-0127-T</v>
          </cell>
          <cell r="B8703" t="str">
            <v>CIVA DRY DIS CPLG 1612-AN-0300 AL 3"</v>
          </cell>
          <cell r="D8703" t="str">
            <v>EA</v>
          </cell>
        </row>
        <row r="8704">
          <cell r="A8704" t="str">
            <v>042-0128-T</v>
          </cell>
          <cell r="B8704" t="str">
            <v>CIVA 4"x3"GRAV,CPLG/FEMALE NPT871-D-0073</v>
          </cell>
          <cell r="D8704" t="str">
            <v>EA</v>
          </cell>
        </row>
        <row r="8705">
          <cell r="A8705" t="str">
            <v>042-0130-062-T</v>
          </cell>
          <cell r="B8705" t="str">
            <v>ADAPTER FEMALE CIVA #633-A AL 2 1/2" NPT</v>
          </cell>
          <cell r="D8705" t="str">
            <v>EA</v>
          </cell>
        </row>
        <row r="8706">
          <cell r="A8706" t="str">
            <v>042-0130-082-T</v>
          </cell>
          <cell r="B8706" t="str">
            <v>ADAPTER FEMALE CIVACON#633-A ALUM 4" NPT</v>
          </cell>
          <cell r="D8706" t="str">
            <v>EA</v>
          </cell>
        </row>
        <row r="8707">
          <cell r="A8707" t="str">
            <v>042-0133-T</v>
          </cell>
          <cell r="B8707" t="str">
            <v>COUPLER HOSE SHANK 4"</v>
          </cell>
          <cell r="D8707" t="str">
            <v>EA</v>
          </cell>
        </row>
        <row r="8708">
          <cell r="A8708" t="str">
            <v>042-0133-T-LB</v>
          </cell>
          <cell r="B8708" t="str">
            <v>LABOR COST FOR COUPLER HOSE SHANK 4"</v>
          </cell>
          <cell r="D8708" t="str">
            <v>EA</v>
          </cell>
        </row>
        <row r="8709">
          <cell r="A8709" t="str">
            <v>042-0134-001-T</v>
          </cell>
          <cell r="B8709" t="str">
            <v>ROR BRAKE DUST SHIELD #10-4000</v>
          </cell>
          <cell r="D8709" t="str">
            <v>EA</v>
          </cell>
        </row>
        <row r="8710">
          <cell r="A8710" t="str">
            <v>042-0134-002-T</v>
          </cell>
          <cell r="B8710" t="str">
            <v>ROR BRAKE DUST SHIELD #10-4010</v>
          </cell>
          <cell r="D8710" t="str">
            <v>EA</v>
          </cell>
        </row>
        <row r="8711">
          <cell r="A8711" t="str">
            <v>042-0136-009-T</v>
          </cell>
          <cell r="B8711" t="str">
            <v>DUST CAP CIVACON#364 B ;4" SS</v>
          </cell>
          <cell r="D8711" t="str">
            <v>EA</v>
          </cell>
        </row>
        <row r="8712">
          <cell r="A8712" t="str">
            <v>042-0137-001-T</v>
          </cell>
          <cell r="B8712" t="str">
            <v>DUST CAP API#873 (SEE 9118-0018-T)</v>
          </cell>
          <cell r="D8712" t="str">
            <v>EA</v>
          </cell>
        </row>
        <row r="8713">
          <cell r="A8713" t="str">
            <v>042-0138-001-T-LB</v>
          </cell>
          <cell r="B8713" t="str">
            <v>LABOR COST FOR ADAPTOR HOSE SHANK W/THRD</v>
          </cell>
          <cell r="D8713" t="str">
            <v>EA</v>
          </cell>
        </row>
        <row r="8714">
          <cell r="A8714" t="str">
            <v>042-0139-071-T</v>
          </cell>
          <cell r="B8714" t="str">
            <v>COUP.HOSE SHANK MALE NPT 3" ALUM #633-B</v>
          </cell>
          <cell r="D8714" t="str">
            <v>EA</v>
          </cell>
        </row>
        <row r="8715">
          <cell r="A8715" t="str">
            <v>042-0139-072-T</v>
          </cell>
          <cell r="B8715" t="str">
            <v>COUPLER HOSE SHANK#633B,3"NPT;BRONZE</v>
          </cell>
          <cell r="D8715" t="str">
            <v>EA</v>
          </cell>
        </row>
        <row r="8716">
          <cell r="A8716" t="str">
            <v>042-0139-T</v>
          </cell>
          <cell r="B8716" t="str">
            <v>COUPLER HOSE#633B,3"NPTMALE</v>
          </cell>
          <cell r="D8716" t="str">
            <v>EA</v>
          </cell>
        </row>
        <row r="8717">
          <cell r="A8717" t="str">
            <v>042-0140-T</v>
          </cell>
          <cell r="B8717" t="str">
            <v>3" ADAPTER MALE&amp;FEMALE NPT ALUMINUM</v>
          </cell>
          <cell r="D8717" t="str">
            <v>EA</v>
          </cell>
        </row>
        <row r="8718">
          <cell r="A8718" t="str">
            <v>042-0142-001-T</v>
          </cell>
          <cell r="B8718" t="str">
            <v>CAMLOCK ADAP,GRAVITY DISC.#API-MC4</v>
          </cell>
          <cell r="D8718" t="str">
            <v>EA</v>
          </cell>
        </row>
        <row r="8719">
          <cell r="A8719" t="str">
            <v>042-0142-T</v>
          </cell>
          <cell r="B8719" t="str">
            <v>CAMLOCK ADAP,GRAVITY DISC.#API-MC3</v>
          </cell>
          <cell r="D8719" t="str">
            <v>EA</v>
          </cell>
        </row>
        <row r="8720">
          <cell r="A8720" t="str">
            <v>042-0143-001-T</v>
          </cell>
          <cell r="B8720" t="str">
            <v>DUST PLUG ALUM 3" #634A - AL</v>
          </cell>
          <cell r="D8720" t="str">
            <v>EA</v>
          </cell>
        </row>
        <row r="8721">
          <cell r="A8721" t="str">
            <v>042-0143-002-T</v>
          </cell>
          <cell r="B8721" t="str">
            <v>DUST PLUG SS 3" #634A - SS</v>
          </cell>
          <cell r="D8721" t="str">
            <v>EA</v>
          </cell>
        </row>
        <row r="8722">
          <cell r="A8722" t="str">
            <v>042-0144-T</v>
          </cell>
          <cell r="B8722" t="str">
            <v>4" API ADAPTOR W/SIGHT GLASS AL DUST CAP</v>
          </cell>
          <cell r="D8722" t="str">
            <v>EA</v>
          </cell>
        </row>
        <row r="8723">
          <cell r="A8723" t="str">
            <v>042-0148-T</v>
          </cell>
          <cell r="B8723" t="str">
            <v>API DUST CAP LIQUIP (PLASTIC)</v>
          </cell>
          <cell r="D8723" t="str">
            <v>EA</v>
          </cell>
        </row>
        <row r="8724">
          <cell r="A8724" t="str">
            <v>042-0149-001-T</v>
          </cell>
          <cell r="B8724" t="str">
            <v>DUST CAP POLISHED API EMCO# F04991123</v>
          </cell>
          <cell r="D8724" t="str">
            <v>EA</v>
          </cell>
        </row>
        <row r="8725">
          <cell r="A8725" t="str">
            <v>042-0151-T</v>
          </cell>
          <cell r="B8725" t="str">
            <v>GRAVITY DROP ADAP,4"APIx2"MALE CONNEC</v>
          </cell>
          <cell r="D8725" t="str">
            <v>EA</v>
          </cell>
        </row>
        <row r="8726">
          <cell r="A8726" t="str">
            <v>042-0152-002-T</v>
          </cell>
          <cell r="B8726" t="str">
            <v>GRAVITY COUPLER SEE 042-0152-T</v>
          </cell>
          <cell r="D8726" t="str">
            <v>EA</v>
          </cell>
        </row>
        <row r="8727">
          <cell r="A8727" t="str">
            <v>042-0154-001-T</v>
          </cell>
          <cell r="B8727" t="str">
            <v>DUST PLUG ALUM 3"MALE CONNECTOR</v>
          </cell>
          <cell r="D8727" t="str">
            <v>EA</v>
          </cell>
        </row>
        <row r="8728">
          <cell r="A8728" t="str">
            <v>042-0155-T-LB</v>
          </cell>
          <cell r="B8728" t="str">
            <v>LABOR COST 4" PLAIN CAP ALUM  FAB. BSP T</v>
          </cell>
          <cell r="D8728" t="str">
            <v>EA</v>
          </cell>
        </row>
        <row r="8729">
          <cell r="A8729" t="str">
            <v>042-0156-T</v>
          </cell>
          <cell r="B8729" t="str">
            <v>CAP END FAB W/CHAIN SS304 SMS STANDARD</v>
          </cell>
          <cell r="D8729" t="str">
            <v>EA</v>
          </cell>
        </row>
        <row r="8730">
          <cell r="A8730" t="str">
            <v>042-0157-001-T-LB</v>
          </cell>
          <cell r="B8730" t="str">
            <v>LABOR COST 042-0157-T PLAIN CAP ALU 1.5"</v>
          </cell>
          <cell r="D8730" t="str">
            <v>EA</v>
          </cell>
        </row>
        <row r="8731">
          <cell r="A8731" t="str">
            <v>042-0157-002-T-LB</v>
          </cell>
          <cell r="B8731" t="str">
            <v>LABOR COST 042-0157-T PLAIN CAP BRA 1.5"</v>
          </cell>
          <cell r="D8731" t="str">
            <v>EA</v>
          </cell>
        </row>
        <row r="8732">
          <cell r="A8732" t="str">
            <v>042-0157-100-T</v>
          </cell>
          <cell r="B8732" t="str">
            <v>PLAIN CAP BRAS 1.5" BSP THREAD  FAB.PART</v>
          </cell>
          <cell r="D8732" t="str">
            <v>EA</v>
          </cell>
        </row>
        <row r="8733">
          <cell r="A8733" t="str">
            <v>042-0157-100-T-LB</v>
          </cell>
          <cell r="B8733" t="str">
            <v>LABOR COST 042-0157-T PLAIN CAP ALU 1.5"</v>
          </cell>
          <cell r="D8733" t="str">
            <v>EA</v>
          </cell>
        </row>
        <row r="8734">
          <cell r="A8734" t="str">
            <v>042-0157-T-001-LB</v>
          </cell>
          <cell r="B8734" t="str">
            <v>LABOR COST 042-0157-T PLAIN CAP ALU 1.5"</v>
          </cell>
          <cell r="D8734" t="str">
            <v>EA</v>
          </cell>
        </row>
        <row r="8735">
          <cell r="A8735" t="str">
            <v>042-0157-T-LB</v>
          </cell>
          <cell r="B8735" t="str">
            <v>LABOR COST 042-0157-T PLAIN CAP ALU 1.5"</v>
          </cell>
          <cell r="D8735" t="str">
            <v>EA</v>
          </cell>
        </row>
        <row r="8736">
          <cell r="A8736" t="str">
            <v>042-0165-001-T</v>
          </cell>
          <cell r="B8736" t="str">
            <v>GASKET (4"x4"x4"x3")</v>
          </cell>
          <cell r="D8736" t="str">
            <v>EA</v>
          </cell>
        </row>
        <row r="8737">
          <cell r="A8737" t="str">
            <v>042-0165-002-T</v>
          </cell>
          <cell r="B8737" t="str">
            <v>PROBE (4"x4"x4"x3")</v>
          </cell>
          <cell r="D8737" t="str">
            <v>EA</v>
          </cell>
        </row>
        <row r="8738">
          <cell r="A8738" t="str">
            <v>042-0165-003-T</v>
          </cell>
          <cell r="B8738" t="str">
            <v>PIN.</v>
          </cell>
          <cell r="D8738" t="str">
            <v>EA</v>
          </cell>
        </row>
        <row r="8739">
          <cell r="A8739" t="str">
            <v>042-0165-004-T</v>
          </cell>
          <cell r="B8739" t="str">
            <v>CAM ARM.</v>
          </cell>
          <cell r="D8739" t="str">
            <v>EA</v>
          </cell>
        </row>
        <row r="8740">
          <cell r="A8740" t="str">
            <v>042-0165-005-T</v>
          </cell>
          <cell r="B8740" t="str">
            <v>RING.</v>
          </cell>
          <cell r="D8740" t="str">
            <v>EA</v>
          </cell>
        </row>
        <row r="8741">
          <cell r="A8741" t="str">
            <v>042-0176-023</v>
          </cell>
          <cell r="B8741" t="str">
            <v>CIVACON AL.DUST CAP 3" #634B-0170</v>
          </cell>
          <cell r="D8741" t="str">
            <v>EA</v>
          </cell>
        </row>
        <row r="8742">
          <cell r="A8742" t="str">
            <v>042-0707-001</v>
          </cell>
          <cell r="B8742" t="str">
            <v>THREAD PROTECTOR</v>
          </cell>
          <cell r="D8742" t="str">
            <v>EA</v>
          </cell>
        </row>
        <row r="8743">
          <cell r="A8743" t="str">
            <v>042-0716-026</v>
          </cell>
          <cell r="B8743" t="str">
            <v>DUST CAP ALUM 6" : STYLE 50 V</v>
          </cell>
          <cell r="D8743" t="str">
            <v>EA</v>
          </cell>
        </row>
        <row r="8744">
          <cell r="A8744" t="str">
            <v>042-0716-24</v>
          </cell>
          <cell r="B8744" t="str">
            <v>CIVACON ALUM.DUST CAP 3"</v>
          </cell>
          <cell r="D8744" t="str">
            <v>EA</v>
          </cell>
        </row>
        <row r="8745">
          <cell r="A8745" t="str">
            <v>042-0788-002</v>
          </cell>
          <cell r="B8745" t="str">
            <v>FUSIBLE CAP #3AF 3"</v>
          </cell>
          <cell r="D8745" t="str">
            <v>EA</v>
          </cell>
        </row>
        <row r="8746">
          <cell r="A8746" t="str">
            <v>042-0789-012</v>
          </cell>
          <cell r="B8746" t="str">
            <v>POLYETHYLENE PIPE THRD PROTECTOR, 3" NPT</v>
          </cell>
          <cell r="D8746" t="str">
            <v>EA</v>
          </cell>
        </row>
        <row r="8747">
          <cell r="A8747" t="str">
            <v>042-0990-001</v>
          </cell>
          <cell r="B8747" t="str">
            <v>CIVA AL. DUST CAP FOR 4" BLA#873-0070</v>
          </cell>
          <cell r="D8747" t="str">
            <v>EA</v>
          </cell>
        </row>
        <row r="8748">
          <cell r="A8748" t="str">
            <v>042-0990-002</v>
          </cell>
          <cell r="B8748" t="str">
            <v>CIVA GRAVITY COUP&amp;(SEE 042-0153-T)</v>
          </cell>
          <cell r="D8748" t="str">
            <v>EA</v>
          </cell>
        </row>
        <row r="8749">
          <cell r="A8749" t="str">
            <v>042-0990-003</v>
          </cell>
          <cell r="B8749" t="str">
            <v>CIVA DURA DUST(USE 042-0137-T ALUM)</v>
          </cell>
          <cell r="D8749" t="str">
            <v>EA</v>
          </cell>
        </row>
        <row r="8750">
          <cell r="A8750" t="str">
            <v>042-1188</v>
          </cell>
          <cell r="B8750" t="str">
            <v>DUST CAP 4" "EBW" ORANGE(9118-0001)</v>
          </cell>
          <cell r="D8750" t="str">
            <v>EA</v>
          </cell>
        </row>
        <row r="8751">
          <cell r="A8751" t="str">
            <v>042-1335-001</v>
          </cell>
          <cell r="B8751" t="str">
            <v>RED CAPLUG #9</v>
          </cell>
          <cell r="D8751" t="str">
            <v>EA</v>
          </cell>
        </row>
        <row r="8752">
          <cell r="A8752" t="str">
            <v>042-1335-002</v>
          </cell>
          <cell r="B8752" t="str">
            <v>RED CAPLUG #W13</v>
          </cell>
          <cell r="D8752" t="str">
            <v>EA</v>
          </cell>
        </row>
        <row r="8753">
          <cell r="A8753" t="str">
            <v>042-1352</v>
          </cell>
          <cell r="B8753" t="str">
            <v>6" SUMP DRAIN</v>
          </cell>
          <cell r="D8753" t="str">
            <v>EA</v>
          </cell>
        </row>
        <row r="8754">
          <cell r="A8754" t="str">
            <v>042-1356</v>
          </cell>
          <cell r="B8754" t="str">
            <v>GREASE FITTING CAP F4000</v>
          </cell>
          <cell r="D8754" t="str">
            <v>EA</v>
          </cell>
        </row>
        <row r="8755">
          <cell r="A8755" t="str">
            <v>043-0100-001-T</v>
          </cell>
          <cell r="B8755" t="str">
            <v>STEEL CHAIN NO.1/4 (LOAD 350 KG.)</v>
          </cell>
          <cell r="D8755" t="str">
            <v>ME</v>
          </cell>
        </row>
        <row r="8756">
          <cell r="A8756" t="str">
            <v>043-0100-002-T</v>
          </cell>
          <cell r="B8756" t="str">
            <v>STEEL CHAIN NO.1/4 ( LOAD 450 KG.)</v>
          </cell>
          <cell r="D8756" t="str">
            <v>ME</v>
          </cell>
        </row>
        <row r="8757">
          <cell r="A8757" t="str">
            <v>043-0100-003-T</v>
          </cell>
          <cell r="B8757" t="str">
            <v>STEEL CHAIN NO.5/16  ( LOAD 600 KG.)</v>
          </cell>
          <cell r="D8757" t="str">
            <v>ME</v>
          </cell>
        </row>
        <row r="8758">
          <cell r="A8758" t="str">
            <v>043-0100-004-T</v>
          </cell>
          <cell r="B8758" t="str">
            <v>STEEL CHAIN NO.3/8 (LOAD 1,000 KG.)</v>
          </cell>
          <cell r="D8758" t="str">
            <v>ME</v>
          </cell>
        </row>
        <row r="8759">
          <cell r="A8759" t="str">
            <v>043-0100-005-T</v>
          </cell>
          <cell r="B8759" t="str">
            <v>STEEL CHAIN NO.3/8 (LOAD 1,000)</v>
          </cell>
          <cell r="D8759" t="str">
            <v>ME</v>
          </cell>
        </row>
        <row r="8760">
          <cell r="A8760" t="str">
            <v>043-0100-006-T</v>
          </cell>
          <cell r="B8760" t="str">
            <v>STEEL CHAIN NO.7/16 (LOAD 1,120 KG.)</v>
          </cell>
          <cell r="D8760" t="str">
            <v>ME</v>
          </cell>
        </row>
        <row r="8761">
          <cell r="A8761" t="str">
            <v>043-0100-007-T</v>
          </cell>
          <cell r="B8761" t="str">
            <v>STEEL CHAN NO.1/2 (LOAD 1,600 KG.)</v>
          </cell>
          <cell r="D8761" t="str">
            <v>ME</v>
          </cell>
        </row>
        <row r="8762">
          <cell r="A8762" t="str">
            <v>043-0100-008-T</v>
          </cell>
          <cell r="B8762" t="str">
            <v>STEEL CHAIN NO.1/2 ( LOAD 1,600 KG.)</v>
          </cell>
          <cell r="D8762" t="str">
            <v>ME</v>
          </cell>
        </row>
        <row r="8763">
          <cell r="A8763" t="str">
            <v>043-0277</v>
          </cell>
          <cell r="B8763" t="str">
            <v>SASH CHAIN,8" LONG</v>
          </cell>
          <cell r="D8763" t="str">
            <v>EA</v>
          </cell>
        </row>
        <row r="8764">
          <cell r="A8764" t="str">
            <v>043-0277-012</v>
          </cell>
          <cell r="B8764" t="str">
            <v>CHAIN SASH 12" LG</v>
          </cell>
          <cell r="D8764" t="str">
            <v>EA</v>
          </cell>
        </row>
        <row r="8765">
          <cell r="A8765" t="str">
            <v>043-0446</v>
          </cell>
          <cell r="B8765" t="str">
            <v>PROOFCIOL CHAIN 3/16"</v>
          </cell>
          <cell r="D8765" t="str">
            <v>ME</v>
          </cell>
        </row>
        <row r="8766">
          <cell r="A8766" t="str">
            <v>044-0102-T</v>
          </cell>
          <cell r="B8766" t="str">
            <v>SPLINE TOOTH 26-TEETH IN 16/32 x 30 DEG.</v>
          </cell>
          <cell r="D8766" t="str">
            <v>EA</v>
          </cell>
        </row>
        <row r="8767">
          <cell r="A8767" t="str">
            <v>044-0104-004-T</v>
          </cell>
          <cell r="B8767" t="str">
            <v>JIC FIXTURE FOR A-TRAILER 19M B-DOUBLE</v>
          </cell>
          <cell r="D8767" t="str">
            <v>EA</v>
          </cell>
        </row>
        <row r="8768">
          <cell r="A8768" t="str">
            <v>044-0104-005-T</v>
          </cell>
          <cell r="B8768" t="str">
            <v>JIC FIXTURE FOR A-TRAILER 19M B-DOUBLE</v>
          </cell>
          <cell r="D8768" t="str">
            <v>EA</v>
          </cell>
        </row>
        <row r="8769">
          <cell r="A8769" t="str">
            <v>044-0105-001-T</v>
          </cell>
          <cell r="B8769" t="str">
            <v>HANDLE STEEL FOR VALVE</v>
          </cell>
          <cell r="D8769" t="str">
            <v>EA</v>
          </cell>
        </row>
        <row r="8770">
          <cell r="A8770" t="str">
            <v>044-0105-002-T</v>
          </cell>
          <cell r="B8770" t="str">
            <v>HANDLE STEEL FOR VALVE</v>
          </cell>
          <cell r="D8770" t="str">
            <v>EA</v>
          </cell>
        </row>
        <row r="8771">
          <cell r="A8771" t="str">
            <v>044-0259</v>
          </cell>
          <cell r="B8771" t="str">
            <v>TOOL FOR JAPANESE VAPOR VENT</v>
          </cell>
          <cell r="D8771" t="str">
            <v>EA</v>
          </cell>
        </row>
        <row r="8772">
          <cell r="A8772" t="str">
            <v>045-0100-T</v>
          </cell>
          <cell r="B8772" t="str">
            <v>COUPLING ,PTO FLANGE</v>
          </cell>
          <cell r="D8772" t="str">
            <v>EA</v>
          </cell>
        </row>
        <row r="8773">
          <cell r="A8773" t="str">
            <v>045-0102-001-T</v>
          </cell>
          <cell r="B8773" t="str">
            <v>HOSE SHANK 2.5" GALV.COATING</v>
          </cell>
          <cell r="D8773" t="str">
            <v>EA</v>
          </cell>
        </row>
        <row r="8774">
          <cell r="A8774" t="str">
            <v>045-0102-T</v>
          </cell>
          <cell r="B8774" t="str">
            <v>HOSE SHANK FOR CEMENT COUPLER</v>
          </cell>
          <cell r="D8774" t="str">
            <v>EA</v>
          </cell>
        </row>
        <row r="8775">
          <cell r="A8775" t="str">
            <v>045-0103-T</v>
          </cell>
          <cell r="B8775" t="str">
            <v>COUPLER HEAD FOR CEMENT COUPLER</v>
          </cell>
          <cell r="D8775" t="str">
            <v>EA</v>
          </cell>
        </row>
        <row r="8776">
          <cell r="A8776" t="str">
            <v>045-0104-T</v>
          </cell>
          <cell r="B8776" t="str">
            <v>HOSE SHANK 2"FOR TROUGH SS</v>
          </cell>
          <cell r="D8776" t="str">
            <v>EA</v>
          </cell>
        </row>
        <row r="8777">
          <cell r="A8777" t="str">
            <v>045-0105-301-T</v>
          </cell>
          <cell r="B8777" t="str">
            <v>3"COUPLER BLACK GASKET #632GGB</v>
          </cell>
          <cell r="D8777" t="str">
            <v>EA</v>
          </cell>
        </row>
        <row r="8778">
          <cell r="A8778" t="str">
            <v>045-0105-303-T</v>
          </cell>
          <cell r="B8778" t="str">
            <v>3"SURESEAL COUPLER RED GASKET #632GGR</v>
          </cell>
          <cell r="D8778" t="str">
            <v>EA</v>
          </cell>
        </row>
        <row r="8779">
          <cell r="A8779" t="str">
            <v>045-0105-401-T</v>
          </cell>
          <cell r="B8779" t="str">
            <v>4"COUPLER BLACK GASKET #634GGB</v>
          </cell>
          <cell r="D8779" t="str">
            <v>EA</v>
          </cell>
        </row>
        <row r="8780">
          <cell r="A8780" t="str">
            <v>045-0105-403-T</v>
          </cell>
          <cell r="B8780" t="str">
            <v>4" COUPLER BLACK GASKET #635GGB</v>
          </cell>
          <cell r="D8780" t="str">
            <v>EA</v>
          </cell>
        </row>
        <row r="8781">
          <cell r="A8781" t="str">
            <v>045-0105-404-T</v>
          </cell>
          <cell r="B8781" t="str">
            <v>4"SURESEAL COUPLER WHITE GASKET #635GPW</v>
          </cell>
          <cell r="D8781" t="str">
            <v>EA</v>
          </cell>
        </row>
        <row r="8782">
          <cell r="A8782" t="str">
            <v>045-0105-405-T</v>
          </cell>
          <cell r="B8782" t="str">
            <v>4" COUPLER BLACK GASKET #635GPB</v>
          </cell>
          <cell r="D8782" t="str">
            <v>EA</v>
          </cell>
        </row>
        <row r="8783">
          <cell r="A8783" t="str">
            <v>045-0105-406-T</v>
          </cell>
          <cell r="B8783" t="str">
            <v>4" COUPLER WHITE GASKET #635PPW</v>
          </cell>
          <cell r="D8783" t="str">
            <v>EA</v>
          </cell>
        </row>
        <row r="8784">
          <cell r="A8784" t="str">
            <v>045-0105-407-T</v>
          </cell>
          <cell r="B8784" t="str">
            <v>4"COUPLER BLACK GASKET #635PPB</v>
          </cell>
          <cell r="D8784" t="str">
            <v>EA</v>
          </cell>
        </row>
        <row r="8785">
          <cell r="A8785" t="str">
            <v>045-0105-408-T</v>
          </cell>
          <cell r="B8785" t="str">
            <v>4"SURESEAL COUPLER RED GASKET #635GGR</v>
          </cell>
          <cell r="D8785" t="str">
            <v>EA</v>
          </cell>
        </row>
        <row r="8786">
          <cell r="A8786" t="str">
            <v>045-0105-409-T</v>
          </cell>
          <cell r="B8786" t="str">
            <v>4"COUPLER RED GASKET # 635GPR</v>
          </cell>
          <cell r="D8786" t="str">
            <v>EA</v>
          </cell>
        </row>
        <row r="8787">
          <cell r="A8787" t="str">
            <v>045-0105-410-T</v>
          </cell>
          <cell r="B8787" t="str">
            <v>4" COUPLER RED GASKET # 635PPR</v>
          </cell>
          <cell r="D8787" t="str">
            <v>EA</v>
          </cell>
        </row>
        <row r="8788">
          <cell r="A8788" t="str">
            <v>045-0105-501-T</v>
          </cell>
          <cell r="B8788" t="str">
            <v>"SURESEAL COUPLER WHITE GASKET # 637GGW</v>
          </cell>
          <cell r="D8788" t="str">
            <v>EA</v>
          </cell>
        </row>
        <row r="8789">
          <cell r="A8789" t="str">
            <v>045-0105-502-T</v>
          </cell>
          <cell r="B8789" t="str">
            <v>5" COUPLER BLACK GASKET # 637GGB</v>
          </cell>
          <cell r="D8789" t="str">
            <v>EA</v>
          </cell>
        </row>
        <row r="8790">
          <cell r="A8790" t="str">
            <v>045-0105-503-T</v>
          </cell>
          <cell r="B8790" t="str">
            <v>5" COUPLER RED GASKET #637GGR</v>
          </cell>
          <cell r="D8790" t="str">
            <v>EA</v>
          </cell>
        </row>
        <row r="8791">
          <cell r="A8791" t="str">
            <v>045-0105-601-T</v>
          </cell>
          <cell r="B8791" t="str">
            <v>6"COUPLER WHITE GASKET # 639GGW</v>
          </cell>
          <cell r="D8791" t="str">
            <v>EA</v>
          </cell>
        </row>
        <row r="8792">
          <cell r="A8792" t="str">
            <v>045-0105-602-T</v>
          </cell>
          <cell r="B8792" t="str">
            <v>6"COUPLER BLACK GASKET #639GGB</v>
          </cell>
          <cell r="D8792" t="str">
            <v>EA</v>
          </cell>
        </row>
        <row r="8793">
          <cell r="A8793" t="str">
            <v>045-0105-603-T</v>
          </cell>
          <cell r="B8793" t="str">
            <v>6" COUPLER RED GASKET # 639GGR</v>
          </cell>
          <cell r="D8793" t="str">
            <v>EA</v>
          </cell>
        </row>
        <row r="8794">
          <cell r="A8794" t="str">
            <v>045-0106-302-T</v>
          </cell>
          <cell r="B8794" t="str">
            <v>3"SURESEAL BLACK GASKET # 652S</v>
          </cell>
          <cell r="D8794" t="str">
            <v>EA</v>
          </cell>
        </row>
        <row r="8795">
          <cell r="A8795" t="str">
            <v>045-0106-303-T</v>
          </cell>
          <cell r="B8795" t="str">
            <v>3"SURESEAL RED GASKET HIGH TEMP #655S</v>
          </cell>
          <cell r="D8795" t="str">
            <v>EA</v>
          </cell>
        </row>
        <row r="8796">
          <cell r="A8796" t="str">
            <v>045-0106-402-T</v>
          </cell>
          <cell r="B8796" t="str">
            <v>4"SURESEAL  BLACK GASKET # 654S</v>
          </cell>
          <cell r="D8796" t="str">
            <v>EA</v>
          </cell>
        </row>
        <row r="8797">
          <cell r="A8797" t="str">
            <v>045-0106-403-T</v>
          </cell>
          <cell r="B8797" t="str">
            <v>4"SURESEAL RED GASKET HIGH TEMP # 664S</v>
          </cell>
          <cell r="D8797" t="str">
            <v>EA</v>
          </cell>
        </row>
        <row r="8798">
          <cell r="A8798" t="str">
            <v>045-0106-502-T</v>
          </cell>
          <cell r="B8798" t="str">
            <v>5"SURESEAL BLACK GASKET # 656S</v>
          </cell>
          <cell r="D8798" t="str">
            <v>EA</v>
          </cell>
        </row>
        <row r="8799">
          <cell r="A8799" t="str">
            <v>045-0106-503-T</v>
          </cell>
          <cell r="B8799" t="str">
            <v>5"SURESEAL  RED GASKET HIGH TEMP # 667S</v>
          </cell>
          <cell r="D8799" t="str">
            <v>EA</v>
          </cell>
        </row>
        <row r="8800">
          <cell r="A8800" t="str">
            <v>045-0106-601-T</v>
          </cell>
          <cell r="B8800" t="str">
            <v>6"SURESEAL  WHITE GASKET FDA #657S</v>
          </cell>
          <cell r="D8800" t="str">
            <v>EA</v>
          </cell>
        </row>
        <row r="8801">
          <cell r="A8801" t="str">
            <v>045-0106-602-T</v>
          </cell>
          <cell r="B8801" t="str">
            <v>6"SURESEAL BLACK GASKET #658S</v>
          </cell>
          <cell r="D8801" t="str">
            <v>EA</v>
          </cell>
        </row>
        <row r="8802">
          <cell r="A8802" t="str">
            <v>045-0106-603-T</v>
          </cell>
          <cell r="B8802" t="str">
            <v>6"SURESEAL RED GASKET HIGH TEMP # 669S</v>
          </cell>
          <cell r="D8802" t="str">
            <v>EA</v>
          </cell>
        </row>
        <row r="8803">
          <cell r="A8803" t="str">
            <v>045-0107-001-T</v>
          </cell>
          <cell r="B8803" t="str">
            <v>VIC,CPLG 5"x4"REDUCER,BLACK GASKET #750</v>
          </cell>
          <cell r="D8803" t="str">
            <v>EA</v>
          </cell>
        </row>
        <row r="8804">
          <cell r="A8804" t="str">
            <v>045-0107-002-T</v>
          </cell>
          <cell r="B8804" t="str">
            <v>VIC,CPLG 5"x4"REDUCER,WHITE GASKET #750</v>
          </cell>
          <cell r="D8804" t="str">
            <v>EA</v>
          </cell>
        </row>
        <row r="8805">
          <cell r="A8805" t="str">
            <v>045-0107-003-T</v>
          </cell>
          <cell r="B8805" t="str">
            <v>VIC,CPLG 5"x4"REDUCER,RED GASKET #750</v>
          </cell>
          <cell r="D8805" t="str">
            <v>EA</v>
          </cell>
        </row>
        <row r="8806">
          <cell r="A8806" t="str">
            <v>045-0107-T</v>
          </cell>
          <cell r="B8806" t="str">
            <v>VIC,CPLG 5"x4" REDUCER STYLE 750</v>
          </cell>
          <cell r="D8806" t="str">
            <v>EA</v>
          </cell>
        </row>
        <row r="8807">
          <cell r="A8807" t="str">
            <v>045-0108-001-T</v>
          </cell>
          <cell r="B8807" t="str">
            <v>5"x4" REDUCER BLACK GASKET #750</v>
          </cell>
          <cell r="D8807" t="str">
            <v>EA</v>
          </cell>
        </row>
        <row r="8808">
          <cell r="A8808" t="str">
            <v>045-0108-002-T</v>
          </cell>
          <cell r="B8808" t="str">
            <v>5"x4" REDUCER WHITE GASKET #750</v>
          </cell>
          <cell r="D8808" t="str">
            <v>EA</v>
          </cell>
        </row>
        <row r="8809">
          <cell r="A8809" t="str">
            <v>045-0108-003-T</v>
          </cell>
          <cell r="B8809" t="str">
            <v>5"x4" REDUCER RED GASKET #750</v>
          </cell>
          <cell r="D8809" t="str">
            <v>EA</v>
          </cell>
        </row>
        <row r="8810">
          <cell r="A8810" t="str">
            <v>045-0109-T</v>
          </cell>
          <cell r="B8810" t="str">
            <v>CLUPLING STL FOR HANDLE GRIP,CRANE BASK</v>
          </cell>
          <cell r="D8810" t="str">
            <v>EA</v>
          </cell>
        </row>
        <row r="8811">
          <cell r="A8811" t="str">
            <v>045-0110-T</v>
          </cell>
          <cell r="B8811" t="str">
            <v>CLUPING FOR HYD,MOTOR WINCH</v>
          </cell>
          <cell r="D8811" t="str">
            <v>EA</v>
          </cell>
        </row>
        <row r="8812">
          <cell r="A8812" t="str">
            <v>045-0925-020</v>
          </cell>
          <cell r="B8812" t="str">
            <v>COUPLING AL VICT BUNA2"ALLEGHENY#20358</v>
          </cell>
          <cell r="D8812" t="str">
            <v>EA</v>
          </cell>
        </row>
        <row r="8813">
          <cell r="A8813" t="str">
            <v>045-0925-025</v>
          </cell>
          <cell r="B8813" t="str">
            <v>COUPLING AL VICT BUNA2.5"ALLEGHENY#20359</v>
          </cell>
          <cell r="D8813" t="str">
            <v>EA</v>
          </cell>
        </row>
        <row r="8814">
          <cell r="A8814" t="str">
            <v>045-0925-060</v>
          </cell>
          <cell r="B8814" t="str">
            <v>COUPLING AL VICT BUNA 6"ALLEGHENY#21132</v>
          </cell>
          <cell r="D8814" t="str">
            <v>EA</v>
          </cell>
        </row>
        <row r="8815">
          <cell r="A8815" t="str">
            <v>045-1119-004</v>
          </cell>
          <cell r="B8815" t="str">
            <v>COUPLING AL VICT NIT 4" SURESEAL #634W</v>
          </cell>
          <cell r="D8815" t="str">
            <v>EA</v>
          </cell>
        </row>
        <row r="8816">
          <cell r="A8816" t="str">
            <v>045-1119-35R</v>
          </cell>
          <cell r="B8816" t="str">
            <v>3" SRSL CLMP,#632GGR, HITEMP FOR JET</v>
          </cell>
          <cell r="D8816" t="str">
            <v>EA</v>
          </cell>
        </row>
        <row r="8817">
          <cell r="A8817" t="str">
            <v>045-1119-451</v>
          </cell>
          <cell r="B8817" t="str">
            <v>CPLG,SURESEAL,4"GRV,WTH GASKET</v>
          </cell>
          <cell r="D8817" t="str">
            <v>EA</v>
          </cell>
        </row>
        <row r="8818">
          <cell r="A8818" t="str">
            <v>045-1119-45R</v>
          </cell>
          <cell r="B8818" t="str">
            <v>4" SRSL CLMP( USE P/N 9142-0007)</v>
          </cell>
          <cell r="D8818" t="str">
            <v>EA</v>
          </cell>
        </row>
        <row r="8819">
          <cell r="A8819" t="str">
            <v>045-1132-45R-1</v>
          </cell>
          <cell r="B8819" t="str">
            <v>RED GASKET,4x5 REDUC CPLING</v>
          </cell>
          <cell r="D8819" t="str">
            <v>EA</v>
          </cell>
        </row>
        <row r="8820">
          <cell r="A8820" t="str">
            <v>045-1132-541</v>
          </cell>
          <cell r="B8820" t="str">
            <v>VICT. CPLG. 5x4 STYLE 750</v>
          </cell>
          <cell r="D8820" t="str">
            <v>EA</v>
          </cell>
        </row>
        <row r="8821">
          <cell r="A8821" t="str">
            <v>045-1132-54R</v>
          </cell>
          <cell r="B8821" t="str">
            <v>VIC,CPLG (USE P/N  9142-0073 )</v>
          </cell>
          <cell r="D8821" t="str">
            <v>EA</v>
          </cell>
        </row>
        <row r="8822">
          <cell r="A8822" t="str">
            <v>045-1144-451</v>
          </cell>
          <cell r="B8822" t="str">
            <v>CPLG,SURESEAL 4" GRU-P WHT GASKET</v>
          </cell>
          <cell r="D8822" t="str">
            <v>EA</v>
          </cell>
        </row>
        <row r="8823">
          <cell r="A8823" t="str">
            <v>047-0102-T</v>
          </cell>
          <cell r="B8823" t="str">
            <v>HEX BOLT3/8"x16G FOR CLAMP. RING16"#1110</v>
          </cell>
          <cell r="D8823" t="str">
            <v>EA</v>
          </cell>
        </row>
        <row r="8824">
          <cell r="A8824" t="str">
            <v>047-0104-T</v>
          </cell>
          <cell r="B8824" t="str">
            <v>BOLT&amp;NUT FOR CLAMPING RING 16"</v>
          </cell>
          <cell r="D8824" t="str">
            <v>EA</v>
          </cell>
        </row>
        <row r="8825">
          <cell r="A8825" t="str">
            <v>047-0105-T</v>
          </cell>
          <cell r="B8825" t="str">
            <v>5/8" STEEL JAM NUT CIVACON #7510</v>
          </cell>
          <cell r="D8825" t="str">
            <v>EA</v>
          </cell>
        </row>
        <row r="8826">
          <cell r="A8826" t="str">
            <v>047-0106-001-T</v>
          </cell>
          <cell r="B8826" t="str">
            <v>CENTER BOLT RR SPR ASSY,HINO/MITSUBISHI</v>
          </cell>
          <cell r="D8826" t="str">
            <v>EA</v>
          </cell>
        </row>
        <row r="8827">
          <cell r="A8827" t="str">
            <v>047-0106-002-T</v>
          </cell>
          <cell r="B8827" t="str">
            <v>250-0101-003-t</v>
          </cell>
          <cell r="D8827" t="str">
            <v>EA</v>
          </cell>
        </row>
        <row r="8828">
          <cell r="A8828" t="str">
            <v>047-0107-T</v>
          </cell>
          <cell r="B8828" t="str">
            <v>STUD GALVANIZED 1/2"DIAx62MM LGx13G</v>
          </cell>
          <cell r="D8828" t="str">
            <v>EA</v>
          </cell>
        </row>
        <row r="8829">
          <cell r="A8829" t="str">
            <v>047-0108-T</v>
          </cell>
          <cell r="B8829" t="str">
            <v>BRKT.FOR CYL.ONE TOUCH CONTROL.</v>
          </cell>
          <cell r="D8829" t="str">
            <v>EA</v>
          </cell>
        </row>
        <row r="8830">
          <cell r="A8830" t="str">
            <v>047-0109-001-T</v>
          </cell>
          <cell r="B8830" t="str">
            <v>1/2 HUCK BOLT COLLAR (LC-2R16G)</v>
          </cell>
          <cell r="D8830" t="str">
            <v>EA</v>
          </cell>
        </row>
        <row r="8831">
          <cell r="A8831" t="str">
            <v>047-0109-T</v>
          </cell>
          <cell r="B8831" t="str">
            <v>HUCK FASTENERS</v>
          </cell>
          <cell r="D8831" t="str">
            <v>EA</v>
          </cell>
        </row>
        <row r="8832">
          <cell r="A8832" t="str">
            <v>047-0110-001-T</v>
          </cell>
          <cell r="B8832" t="str">
            <v>INNER CAP NUT LH. FOR M20x1.5</v>
          </cell>
          <cell r="D8832" t="str">
            <v>EA</v>
          </cell>
        </row>
        <row r="8833">
          <cell r="A8833" t="str">
            <v>047-0110-002-T</v>
          </cell>
          <cell r="B8833" t="str">
            <v>INNER CAP NUT RH. FOR M20x1.5</v>
          </cell>
          <cell r="D8833" t="str">
            <v>EA</v>
          </cell>
        </row>
        <row r="8834">
          <cell r="A8834" t="str">
            <v>047-0111-001-T</v>
          </cell>
          <cell r="B8834" t="str">
            <v>OUTER CAP NUT LH. FOR M20x1.5</v>
          </cell>
          <cell r="D8834" t="str">
            <v>EA</v>
          </cell>
        </row>
        <row r="8835">
          <cell r="A8835" t="str">
            <v>047-0111-002-T</v>
          </cell>
          <cell r="B8835" t="str">
            <v>OUTER CAP NUT RH. FOR M20x1.5</v>
          </cell>
          <cell r="D8835" t="str">
            <v>EA</v>
          </cell>
        </row>
        <row r="8836">
          <cell r="A8836" t="str">
            <v>047-0112-T</v>
          </cell>
          <cell r="B8836" t="str">
            <v>BEARING ADJUST NUT#2-10-5040 BY TRANSTEC</v>
          </cell>
          <cell r="D8836" t="str">
            <v>EA</v>
          </cell>
        </row>
        <row r="8837">
          <cell r="A8837" t="str">
            <v>047-0113-T</v>
          </cell>
          <cell r="B8837" t="str">
            <v>LOCK WASHER #2-10-5050 BY TRANSTEC</v>
          </cell>
          <cell r="D8837" t="str">
            <v>EA</v>
          </cell>
        </row>
        <row r="8838">
          <cell r="A8838" t="str">
            <v>047-0114-T</v>
          </cell>
          <cell r="B8838" t="str">
            <v>TAB LOCKING WASHER#2-10-4990 BY TRANSTEC</v>
          </cell>
          <cell r="D8838" t="str">
            <v>EA</v>
          </cell>
        </row>
        <row r="8839">
          <cell r="A8839" t="str">
            <v>047-0115-T</v>
          </cell>
          <cell r="B8839" t="str">
            <v>SCREW M6x1x20 #2-10-4840 BY TRANSTEC</v>
          </cell>
          <cell r="D8839" t="str">
            <v>EA</v>
          </cell>
        </row>
        <row r="8840">
          <cell r="A8840" t="str">
            <v>047-0116-T</v>
          </cell>
          <cell r="B8840" t="str">
            <v>BOLT SPECIAL STL FOR ROLLER</v>
          </cell>
          <cell r="D8840" t="str">
            <v>EA</v>
          </cell>
        </row>
        <row r="8841">
          <cell r="A8841" t="str">
            <v>047-0117-001-T</v>
          </cell>
          <cell r="B8841" t="str">
            <v>TURNBUCKLE GALVANIZE STEEL 3/8"</v>
          </cell>
          <cell r="D8841" t="str">
            <v>EA</v>
          </cell>
        </row>
        <row r="8842">
          <cell r="A8842" t="str">
            <v>047-0117-002-T</v>
          </cell>
          <cell r="B8842" t="str">
            <v>TURNBUCKLE GALVANIZE STEEL  5/16"</v>
          </cell>
          <cell r="D8842" t="str">
            <v>EA</v>
          </cell>
        </row>
        <row r="8843">
          <cell r="A8843" t="str">
            <v>047-0119-001-T</v>
          </cell>
          <cell r="B8843" t="str">
            <v>wheel steel*</v>
          </cell>
          <cell r="D8843" t="str">
            <v>EA</v>
          </cell>
        </row>
        <row r="8844">
          <cell r="A8844" t="str">
            <v>047-0119-004-T</v>
          </cell>
          <cell r="B8844" t="str">
            <v>INDICATOR WHEEL DUSTITE LR YELLOW 33mm</v>
          </cell>
          <cell r="D8844" t="str">
            <v>EA</v>
          </cell>
        </row>
        <row r="8845">
          <cell r="A8845" t="str">
            <v>047-0119-T</v>
          </cell>
          <cell r="B8845" t="str">
            <v>WHEEL NUT #98817-001</v>
          </cell>
          <cell r="D8845" t="str">
            <v>EA</v>
          </cell>
        </row>
        <row r="8846">
          <cell r="A8846" t="str">
            <v>047-0120-001-T</v>
          </cell>
          <cell r="B8846" t="str">
            <v>STUD BOLTS M12x50 DIN 938</v>
          </cell>
          <cell r="D8846" t="str">
            <v>EA</v>
          </cell>
        </row>
        <row r="8847">
          <cell r="A8847" t="str">
            <v>047-0121-001-T</v>
          </cell>
          <cell r="B8847" t="str">
            <v>SOCKET FLAT HEAD SCREWS M16x30</v>
          </cell>
          <cell r="D8847" t="str">
            <v>EA</v>
          </cell>
        </row>
        <row r="8848">
          <cell r="A8848" t="str">
            <v>047-0122-T</v>
          </cell>
          <cell r="B8848" t="str">
            <v>BOLT YORK M10 FOR BINLIFTER VALVE</v>
          </cell>
          <cell r="D8848" t="str">
            <v>EA</v>
          </cell>
        </row>
        <row r="8849">
          <cell r="A8849" t="str">
            <v>047-0123-002-T</v>
          </cell>
          <cell r="B8849" t="str">
            <v>BOLT,EYE M10 x62, 8mm HOLE(SEE -003-T)</v>
          </cell>
          <cell r="D8849" t="str">
            <v>EA</v>
          </cell>
        </row>
        <row r="8850">
          <cell r="A8850" t="str">
            <v>047-0124-T</v>
          </cell>
          <cell r="B8850" t="str">
            <v>SET SCREW 5/32x15/32LG.</v>
          </cell>
          <cell r="D8850" t="str">
            <v>EA</v>
          </cell>
        </row>
        <row r="8851">
          <cell r="A8851" t="str">
            <v>047-0125-T</v>
          </cell>
          <cell r="B8851" t="str">
            <v>STUD M22 x 1.5 WEBB #101162</v>
          </cell>
          <cell r="D8851" t="str">
            <v>EA</v>
          </cell>
        </row>
        <row r="8852">
          <cell r="A8852" t="str">
            <v>047-0126-T</v>
          </cell>
          <cell r="B8852" t="str">
            <v>FLANGE NUT WEBB#179933</v>
          </cell>
          <cell r="D8852" t="str">
            <v>EA</v>
          </cell>
        </row>
        <row r="8853">
          <cell r="A8853" t="str">
            <v>047-0129-T</v>
          </cell>
          <cell r="B8853" t="str">
            <v>STEER HANDLE THREAD M16x2.0</v>
          </cell>
          <cell r="D8853" t="str">
            <v>EA</v>
          </cell>
        </row>
        <row r="8854">
          <cell r="A8854" t="str">
            <v>047-0131-001-T</v>
          </cell>
          <cell r="B8854" t="str">
            <v>STUD SS M16x2x420 THRD 100LG (T-SHAP)</v>
          </cell>
          <cell r="D8854" t="str">
            <v>EA</v>
          </cell>
        </row>
        <row r="8855">
          <cell r="A8855" t="str">
            <v>047-0131-002-T</v>
          </cell>
          <cell r="B8855" t="str">
            <v>STUD SS M16x2.0x740 L-SHAPE. THREAD 100L</v>
          </cell>
          <cell r="D8855" t="str">
            <v>EA</v>
          </cell>
        </row>
        <row r="8856">
          <cell r="A8856" t="str">
            <v>047-0132-T</v>
          </cell>
          <cell r="B8856" t="str">
            <v>HANDLE W/HANDLE NUT M16</v>
          </cell>
          <cell r="D8856" t="str">
            <v>EA</v>
          </cell>
        </row>
        <row r="8857">
          <cell r="A8857" t="str">
            <v>047-0140-T</v>
          </cell>
          <cell r="B8857" t="str">
            <v>EYE BOLT Tr16X4 100mm LG. THREADS</v>
          </cell>
          <cell r="D8857" t="str">
            <v>EA</v>
          </cell>
        </row>
        <row r="8858">
          <cell r="A8858" t="str">
            <v>047-1088</v>
          </cell>
          <cell r="B8858" t="str">
            <v>SET SCREW</v>
          </cell>
          <cell r="D8858" t="str">
            <v>EA</v>
          </cell>
        </row>
        <row r="8859">
          <cell r="A8859" t="str">
            <v>047-1331</v>
          </cell>
          <cell r="B8859" t="str">
            <v>CAPSCREW FOR CAP IND 1/4"NC x 1" LG</v>
          </cell>
          <cell r="D8859" t="str">
            <v>EA</v>
          </cell>
        </row>
        <row r="8860">
          <cell r="A8860" t="str">
            <v>047-1435-017</v>
          </cell>
          <cell r="B8860" t="str">
            <v>#10-5/8"LG HEX TEK SCRW.</v>
          </cell>
          <cell r="D8860" t="str">
            <v>EA</v>
          </cell>
        </row>
        <row r="8861">
          <cell r="A8861" t="str">
            <v>047-1444-015</v>
          </cell>
          <cell r="B8861" t="str">
            <v>3/16 AL.BLIND RIVET .375-.500</v>
          </cell>
          <cell r="D8861" t="str">
            <v>EA</v>
          </cell>
        </row>
        <row r="8862">
          <cell r="A8862" t="str">
            <v>047-1483</v>
          </cell>
          <cell r="B8862" t="str">
            <v>PLATE 7/32"x11/8 J-BOLT ZINC</v>
          </cell>
          <cell r="D8862" t="str">
            <v>EA</v>
          </cell>
        </row>
        <row r="8863">
          <cell r="A8863" t="str">
            <v>047-1653</v>
          </cell>
          <cell r="B8863" t="str">
            <v>OUTCAP NUT RH FOR SP BSF3/4&amp;1.125"-16THD</v>
          </cell>
          <cell r="D8863" t="str">
            <v>EA</v>
          </cell>
        </row>
        <row r="8864">
          <cell r="A8864" t="str">
            <v>047-1654</v>
          </cell>
          <cell r="B8864" t="str">
            <v>OUTCAP NUT LH FOR SP BSF3/4&amp;1.125"-16THD</v>
          </cell>
          <cell r="D8864" t="str">
            <v>EA</v>
          </cell>
        </row>
        <row r="8865">
          <cell r="A8865" t="str">
            <v>047-1661-002</v>
          </cell>
          <cell r="B8865" t="str">
            <v>JAM NUT 1/4" NPT # PH2-2210P-4</v>
          </cell>
          <cell r="D8865" t="str">
            <v>EA</v>
          </cell>
        </row>
        <row r="8866">
          <cell r="A8866" t="str">
            <v>047-1661-004</v>
          </cell>
          <cell r="B8866" t="str">
            <v>JAM NUT 1/2"NPT # PH2210P-8</v>
          </cell>
          <cell r="D8866" t="str">
            <v>EA</v>
          </cell>
        </row>
        <row r="8867">
          <cell r="A8867" t="str">
            <v>047-1662</v>
          </cell>
          <cell r="B8867" t="str">
            <v>RH IN/CN FXT5988RZ TH/HRD/CLR</v>
          </cell>
          <cell r="D8867" t="str">
            <v>EA</v>
          </cell>
        </row>
        <row r="8868">
          <cell r="A8868" t="str">
            <v>047-1662-001</v>
          </cell>
          <cell r="B8868" t="str">
            <v>INNCAP NUT RH FOR SP BSF3/4&amp;1.125"-16THD</v>
          </cell>
          <cell r="D8868" t="str">
            <v>EA</v>
          </cell>
        </row>
        <row r="8869">
          <cell r="A8869" t="str">
            <v>047-1663</v>
          </cell>
          <cell r="B8869" t="str">
            <v>LH IN/CN FXT5988LZ TR/HRD/CLR</v>
          </cell>
          <cell r="D8869" t="str">
            <v>EA</v>
          </cell>
        </row>
        <row r="8870">
          <cell r="A8870" t="str">
            <v>047-1663-001</v>
          </cell>
          <cell r="B8870" t="str">
            <v>INNCAP NUT LH FOR SP BSF3/4&amp;1.125"-16THD</v>
          </cell>
          <cell r="D8870" t="str">
            <v>EA</v>
          </cell>
        </row>
        <row r="8871">
          <cell r="A8871" t="str">
            <v>047-1677-001</v>
          </cell>
          <cell r="B8871" t="str">
            <v>TORQUE ARM BOLT # T5492</v>
          </cell>
          <cell r="D8871" t="str">
            <v>EA</v>
          </cell>
        </row>
        <row r="8872">
          <cell r="A8872" t="str">
            <v>047-1749</v>
          </cell>
          <cell r="B8872" t="str">
            <v>SET SCREW</v>
          </cell>
          <cell r="D8872" t="str">
            <v>EA</v>
          </cell>
        </row>
        <row r="8873">
          <cell r="A8873" t="str">
            <v>047-1775</v>
          </cell>
          <cell r="B8873" t="str">
            <v>SOCKET HD CAP SCREW 3/8-16NC x 1"</v>
          </cell>
          <cell r="D8873" t="str">
            <v>EA</v>
          </cell>
        </row>
        <row r="8874">
          <cell r="A8874" t="str">
            <v>047-1822-001</v>
          </cell>
          <cell r="B8874" t="str">
            <v>KNAP CAPA STL HEX NUT # 7510</v>
          </cell>
          <cell r="D8874" t="str">
            <v>EA</v>
          </cell>
        </row>
        <row r="8875">
          <cell r="A8875" t="str">
            <v>047-2127-007</v>
          </cell>
          <cell r="B8875" t="str">
            <v>RIVET,HUCK,0.50 IN DIA 0.375-0.625IN</v>
          </cell>
          <cell r="D8875" t="str">
            <v>EA</v>
          </cell>
        </row>
        <row r="8876">
          <cell r="A8876" t="str">
            <v>047-2127-017</v>
          </cell>
          <cell r="B8876" t="str">
            <v>3/8 HUCK BOLT [C6LB-U12-12GA]</v>
          </cell>
          <cell r="D8876" t="str">
            <v>EA</v>
          </cell>
        </row>
        <row r="8877">
          <cell r="A8877" t="str">
            <v>047-2127-018</v>
          </cell>
          <cell r="B8877" t="str">
            <v>3/8 HUCK BOLT COLLAR (3LC-2CU12)</v>
          </cell>
          <cell r="D8877" t="str">
            <v>EA</v>
          </cell>
        </row>
        <row r="8878">
          <cell r="A8878" t="str">
            <v>047-2151-001</v>
          </cell>
          <cell r="B8878" t="str">
            <v>#12 x .75 lg TEK SCREW</v>
          </cell>
          <cell r="D8878" t="str">
            <v>EA</v>
          </cell>
        </row>
        <row r="8879">
          <cell r="A8879" t="str">
            <v>047-2154</v>
          </cell>
          <cell r="B8879" t="str">
            <v>BOLT,YOKE MOUNT RH THREAD 1/2"-20 NF</v>
          </cell>
          <cell r="D8879" t="str">
            <v>EA</v>
          </cell>
        </row>
        <row r="8880">
          <cell r="A8880" t="str">
            <v>047-2364</v>
          </cell>
          <cell r="B8880" t="str">
            <v>STUD M10x1.25 P FOR JAP-VAPOR VENT TOOL</v>
          </cell>
          <cell r="D8880" t="str">
            <v>EA</v>
          </cell>
        </row>
        <row r="8881">
          <cell r="A8881" t="str">
            <v>047-2368</v>
          </cell>
          <cell r="B8881" t="str">
            <v>STUD,ACCESS HOLD-CP</v>
          </cell>
          <cell r="D8881" t="str">
            <v>EA</v>
          </cell>
        </row>
        <row r="8882">
          <cell r="A8882" t="str">
            <v>048-0105-T</v>
          </cell>
          <cell r="B8882" t="str">
            <v>PIN,BASE END EJECTOR 22M POWERLINK</v>
          </cell>
          <cell r="D8882" t="str">
            <v>EA</v>
          </cell>
        </row>
        <row r="8883">
          <cell r="A8883" t="str">
            <v>048-0106-T</v>
          </cell>
          <cell r="B8883" t="str">
            <v>PIN GALV STL 6mm. DIA FOR THROTTLE CABLE</v>
          </cell>
          <cell r="D8883" t="str">
            <v>EA</v>
          </cell>
        </row>
        <row r="8884">
          <cell r="A8884" t="str">
            <v>048-0108-T</v>
          </cell>
          <cell r="B8884" t="str">
            <v>PIN,LOWER LINK REAR END POWERLINK.</v>
          </cell>
          <cell r="D8884" t="str">
            <v>EA</v>
          </cell>
        </row>
        <row r="8885">
          <cell r="A8885" t="str">
            <v>048-0108-T-LB</v>
          </cell>
          <cell r="B8885" t="str">
            <v>LABOR COST FOR PIN LOW LINK REAR END P/L</v>
          </cell>
          <cell r="D8885" t="str">
            <v>EA</v>
          </cell>
        </row>
        <row r="8886">
          <cell r="A8886" t="str">
            <v>048-0109-T</v>
          </cell>
          <cell r="B8886" t="str">
            <v>PIN CLEVIS FOR ONETOUCH 10mmDiax25mm Lg</v>
          </cell>
          <cell r="D8886" t="str">
            <v>EA</v>
          </cell>
        </row>
        <row r="8887">
          <cell r="A8887" t="str">
            <v>048-0110-T-LB</v>
          </cell>
          <cell r="B8887" t="str">
            <v>LABOR COST FOR SAFTY CATCH PIN</v>
          </cell>
          <cell r="D8887" t="str">
            <v>EA</v>
          </cell>
        </row>
        <row r="8888">
          <cell r="A8888" t="str">
            <v>048-0111-T</v>
          </cell>
          <cell r="B8888" t="str">
            <v>EJECTOR PIN EJECTOR 20 CU.M</v>
          </cell>
          <cell r="D8888" t="str">
            <v>EA</v>
          </cell>
        </row>
        <row r="8889">
          <cell r="A8889" t="str">
            <v>048-0112-001-T</v>
          </cell>
          <cell r="B8889" t="str">
            <v>PIN BASE END HYD CYL BINLIFTER 100 mmLG</v>
          </cell>
          <cell r="D8889" t="str">
            <v>EA</v>
          </cell>
        </row>
        <row r="8890">
          <cell r="A8890" t="str">
            <v>048-0112-002-T</v>
          </cell>
          <cell r="B8890" t="str">
            <v>PINBASE END HYD.CYL BINLIFTER 158 mm lg</v>
          </cell>
          <cell r="D8890" t="str">
            <v>EA</v>
          </cell>
        </row>
        <row r="8891">
          <cell r="A8891" t="str">
            <v>048-0113-T</v>
          </cell>
          <cell r="B8891" t="str">
            <v>PIN CLEVIS FOR BINLIFTER</v>
          </cell>
          <cell r="D8891" t="str">
            <v>EA</v>
          </cell>
        </row>
        <row r="8892">
          <cell r="A8892" t="str">
            <v>048-0114-T</v>
          </cell>
          <cell r="B8892" t="str">
            <v>SHAFT BRASS FOR MECH EVO MODIFIED</v>
          </cell>
          <cell r="D8892" t="str">
            <v>EA</v>
          </cell>
        </row>
        <row r="8893">
          <cell r="A8893" t="str">
            <v>048-0115-001-T</v>
          </cell>
          <cell r="B8893" t="str">
            <v>PIN CLEVIS STL 19Dx156L FOR BINLIFTER</v>
          </cell>
          <cell r="D8893" t="str">
            <v>EA</v>
          </cell>
        </row>
        <row r="8894">
          <cell r="A8894" t="str">
            <v>048-0115-002-T</v>
          </cell>
          <cell r="B8894" t="str">
            <v>PIN CLEVIS STL 15Dx44L FOR BINLIFTER</v>
          </cell>
          <cell r="D8894" t="str">
            <v>EA</v>
          </cell>
        </row>
        <row r="8895">
          <cell r="A8895" t="str">
            <v>048-0116-T</v>
          </cell>
          <cell r="B8895" t="str">
            <v>PIN DRIVER ARM STL 1"Dx110L FOR BINLIFT</v>
          </cell>
          <cell r="D8895" t="str">
            <v>EA</v>
          </cell>
        </row>
        <row r="8896">
          <cell r="A8896" t="str">
            <v>048-0117-002-T</v>
          </cell>
          <cell r="B8896" t="str">
            <v>KING PIN 2" HORLANDI#K2VE200,SCREW,10mm.</v>
          </cell>
          <cell r="D8896" t="str">
            <v>EA</v>
          </cell>
        </row>
        <row r="8897">
          <cell r="A8897" t="str">
            <v>048-0117-T</v>
          </cell>
          <cell r="B8897" t="str">
            <v>KING PIN 2" JOST #KZ1008 SCREW TYPE</v>
          </cell>
          <cell r="D8897" t="str">
            <v>EA</v>
          </cell>
        </row>
        <row r="8898">
          <cell r="A8898" t="str">
            <v>048-0118-T</v>
          </cell>
          <cell r="B8898" t="str">
            <v>PIN CLEVIS 25 DIA.</v>
          </cell>
          <cell r="D8898" t="str">
            <v>EA</v>
          </cell>
        </row>
        <row r="8899">
          <cell r="A8899" t="str">
            <v>048-0119-T</v>
          </cell>
          <cell r="B8899" t="str">
            <v>PIN 12 DIA. x 30 L.</v>
          </cell>
          <cell r="D8899" t="str">
            <v>EA</v>
          </cell>
        </row>
        <row r="8900">
          <cell r="A8900" t="str">
            <v>048-0120-T</v>
          </cell>
          <cell r="B8900" t="str">
            <v>PIN CLEVIS FOR CLAMP BAR ROTARY BIN.</v>
          </cell>
          <cell r="D8900" t="str">
            <v>EA</v>
          </cell>
        </row>
        <row r="8901">
          <cell r="A8901" t="str">
            <v>048-0122-001-T</v>
          </cell>
          <cell r="B8901" t="str">
            <v>SHAFT FOR SECURITY BAR AT M/H COVER</v>
          </cell>
          <cell r="D8901" t="str">
            <v>EA</v>
          </cell>
        </row>
        <row r="8902">
          <cell r="A8902" t="str">
            <v>048-0123-T</v>
          </cell>
          <cell r="B8902" t="str">
            <v>EJECTOR PIN EJECTOR 20 CU.M(37mm OD)</v>
          </cell>
          <cell r="D8902" t="str">
            <v>EA</v>
          </cell>
        </row>
        <row r="8903">
          <cell r="A8903" t="str">
            <v>048-0124-T</v>
          </cell>
          <cell r="B8903" t="str">
            <v>SHAFT MOUNTED LEVEL</v>
          </cell>
          <cell r="D8903" t="str">
            <v>EA</v>
          </cell>
        </row>
        <row r="8904">
          <cell r="A8904" t="str">
            <v>048-0125-003-T</v>
          </cell>
          <cell r="B8904" t="str">
            <v>KING PIN 2"CAP262/10 SCREW TYPE</v>
          </cell>
          <cell r="D8904" t="str">
            <v>EA</v>
          </cell>
        </row>
        <row r="8905">
          <cell r="A8905" t="str">
            <v>048-0125-T</v>
          </cell>
          <cell r="B8905" t="str">
            <v>KING PIN 2"CAP262 SCREW TYPE</v>
          </cell>
          <cell r="D8905" t="str">
            <v>EA</v>
          </cell>
        </row>
        <row r="8906">
          <cell r="A8906" t="str">
            <v>048-0126-T</v>
          </cell>
          <cell r="B8906" t="str">
            <v>RING PIN FOR HOSECARRIERS DOOR</v>
          </cell>
          <cell r="D8906" t="str">
            <v>EA</v>
          </cell>
        </row>
        <row r="8907">
          <cell r="A8907" t="str">
            <v>048-0127-001-T-LB</v>
          </cell>
          <cell r="B8907" t="str">
            <v>LABOR COST FOR CATCHSTOP MTG BOLT 110 LG</v>
          </cell>
          <cell r="D8907" t="str">
            <v>EA</v>
          </cell>
        </row>
        <row r="8908">
          <cell r="A8908" t="str">
            <v>048-0127-002-T</v>
          </cell>
          <cell r="B8908" t="str">
            <v>CATCHSTOP MOUNTING BOLT 210 LG.</v>
          </cell>
          <cell r="D8908" t="str">
            <v>EA</v>
          </cell>
        </row>
        <row r="8909">
          <cell r="A8909" t="str">
            <v>048-0127-T</v>
          </cell>
          <cell r="B8909" t="str">
            <v>CATCHSTOP MOUNTING BOLT 150 LG.</v>
          </cell>
          <cell r="D8909" t="str">
            <v>EA</v>
          </cell>
        </row>
        <row r="8910">
          <cell r="A8910" t="str">
            <v>048-0128-T</v>
          </cell>
          <cell r="B8910" t="str">
            <v>PIN W/NUT M20x1.5 FOR BRKT UPPER SHOCK</v>
          </cell>
          <cell r="D8910" t="str">
            <v>EA</v>
          </cell>
        </row>
        <row r="8911">
          <cell r="A8911" t="str">
            <v>048-0129-T</v>
          </cell>
          <cell r="B8911" t="str">
            <v>PIN 21 OD 85 LG M20x1.5x35THD.W/NUT</v>
          </cell>
          <cell r="D8911" t="str">
            <v>EA</v>
          </cell>
        </row>
        <row r="8912">
          <cell r="A8912" t="str">
            <v>048-0130-T</v>
          </cell>
          <cell r="B8912" t="str">
            <v>SPLIT PIN SS1/4"DIA  x 2 1/4"LG</v>
          </cell>
          <cell r="D8912" t="str">
            <v>EA</v>
          </cell>
        </row>
        <row r="8913">
          <cell r="A8913" t="str">
            <v>048-0131-T</v>
          </cell>
          <cell r="B8913" t="str">
            <v>SPLIT PIN STL. M8  x 50 mmLG</v>
          </cell>
          <cell r="D8913" t="str">
            <v>EA</v>
          </cell>
        </row>
        <row r="8914">
          <cell r="A8914" t="str">
            <v>048-0134-060-T</v>
          </cell>
          <cell r="B8914" t="str">
            <v>PIN CLEVIS DIA. 10mm  x 60 mm</v>
          </cell>
          <cell r="D8914" t="str">
            <v>EA</v>
          </cell>
        </row>
        <row r="8915">
          <cell r="A8915" t="str">
            <v>048-0134-065-T</v>
          </cell>
          <cell r="B8915" t="str">
            <v>PIN CLEVIS DIA. 10mm  x 65 mm</v>
          </cell>
          <cell r="D8915" t="str">
            <v>EA</v>
          </cell>
        </row>
        <row r="8916">
          <cell r="A8916" t="str">
            <v>048-0134-070-T</v>
          </cell>
          <cell r="B8916" t="str">
            <v>PIN CLEVIS DIA. 10mm  x 70 mm</v>
          </cell>
          <cell r="D8916" t="str">
            <v>EA</v>
          </cell>
        </row>
        <row r="8917">
          <cell r="A8917" t="str">
            <v>048-0135-T</v>
          </cell>
          <cell r="B8917" t="str">
            <v>PIN SS. FOR LOCK DOOR HOSE CARR DIA.12.7</v>
          </cell>
          <cell r="D8917" t="str">
            <v>EA</v>
          </cell>
        </row>
        <row r="8918">
          <cell r="A8918" t="str">
            <v>048-0141-T</v>
          </cell>
          <cell r="B8918" t="str">
            <v>LOCKING PIN SS. FOR GUARD API VALVE</v>
          </cell>
          <cell r="D8918" t="str">
            <v>EA</v>
          </cell>
        </row>
        <row r="8919">
          <cell r="A8919" t="str">
            <v>048-0145-001-T-LB</v>
          </cell>
          <cell r="B8919" t="str">
            <v>LABOR COST PIN 3/4" PIPE SS304</v>
          </cell>
          <cell r="D8919" t="str">
            <v>EA</v>
          </cell>
        </row>
        <row r="8920">
          <cell r="A8920" t="str">
            <v>048-2834</v>
          </cell>
          <cell r="B8920" t="str">
            <v>PIN TAILGATE PIVOT</v>
          </cell>
          <cell r="D8920" t="str">
            <v>EA</v>
          </cell>
        </row>
        <row r="8921">
          <cell r="A8921" t="str">
            <v>048-2871</v>
          </cell>
          <cell r="B8921" t="str">
            <v>SIDE DOOR, PIN, HANDLE</v>
          </cell>
          <cell r="D8921" t="str">
            <v>EA</v>
          </cell>
        </row>
        <row r="8922">
          <cell r="A8922" t="str">
            <v>048-3063</v>
          </cell>
          <cell r="B8922" t="str">
            <v>CAM PIN FOR KNAP #5677 M/H 20"MM DB</v>
          </cell>
          <cell r="D8922" t="str">
            <v>EA</v>
          </cell>
        </row>
        <row r="8923">
          <cell r="A8923" t="str">
            <v>048-3127-002</v>
          </cell>
          <cell r="B8923" t="str">
            <v>PIN-MTG KIT</v>
          </cell>
          <cell r="D8923" t="str">
            <v>EA</v>
          </cell>
        </row>
        <row r="8924">
          <cell r="A8924" t="str">
            <v>048-3127-003</v>
          </cell>
          <cell r="B8924" t="str">
            <v>CLEVIS PIN</v>
          </cell>
          <cell r="D8924" t="str">
            <v>EA</v>
          </cell>
        </row>
        <row r="8925">
          <cell r="A8925" t="str">
            <v>048-3127-004</v>
          </cell>
          <cell r="B8925" t="str">
            <v>CLEVIS PIN</v>
          </cell>
          <cell r="D8925" t="str">
            <v>EA</v>
          </cell>
        </row>
        <row r="8926">
          <cell r="A8926" t="str">
            <v>048-3127-006</v>
          </cell>
          <cell r="B8926" t="str">
            <v>PIN STL T/G YOKE FIT,VAL&amp;HAN1/2"DIAx34.5</v>
          </cell>
          <cell r="D8926" t="str">
            <v>EA</v>
          </cell>
        </row>
        <row r="8927">
          <cell r="A8927" t="str">
            <v>048-3224</v>
          </cell>
          <cell r="B8927" t="str">
            <v>SPLIT PIN SS 3/16"x2" LG.</v>
          </cell>
          <cell r="D8927" t="str">
            <v>EA</v>
          </cell>
        </row>
        <row r="8928">
          <cell r="A8928" t="str">
            <v>048-3282-074</v>
          </cell>
          <cell r="B8928" t="str">
            <v>ROLL PIN 2" LG</v>
          </cell>
          <cell r="D8928" t="str">
            <v>EA</v>
          </cell>
        </row>
        <row r="8929">
          <cell r="A8929" t="str">
            <v>048-3333</v>
          </cell>
          <cell r="B8929" t="str">
            <v>PIN LANDING LEG</v>
          </cell>
          <cell r="D8929" t="str">
            <v>EA</v>
          </cell>
        </row>
        <row r="8930">
          <cell r="A8930" t="str">
            <v>048-3351</v>
          </cell>
          <cell r="B8930" t="str">
            <v>KING PIN 2"DIA (01740L-2)</v>
          </cell>
          <cell r="D8930" t="str">
            <v>EA</v>
          </cell>
        </row>
        <row r="8931">
          <cell r="A8931" t="str">
            <v>048-3678-004</v>
          </cell>
          <cell r="B8931" t="str">
            <v>QUICK RELEASED PIN 5/16" x 2.5"Lg</v>
          </cell>
          <cell r="D8931" t="str">
            <v>EA</v>
          </cell>
        </row>
        <row r="8932">
          <cell r="A8932" t="str">
            <v>048-3891</v>
          </cell>
          <cell r="B8932" t="str">
            <v>PIN BODY SIDE DOOR</v>
          </cell>
          <cell r="D8932" t="str">
            <v>EA</v>
          </cell>
        </row>
        <row r="8933">
          <cell r="A8933" t="str">
            <v>048-3997</v>
          </cell>
          <cell r="B8933" t="str">
            <v>PIN STL T/G YOKE FIT,VAL 5/16DIAx1 1/4LG</v>
          </cell>
          <cell r="D8933" t="str">
            <v>EA</v>
          </cell>
        </row>
        <row r="8934">
          <cell r="A8934" t="str">
            <v>048-5269</v>
          </cell>
          <cell r="B8934" t="str">
            <v>PIN, REEVING CYL. KIT</v>
          </cell>
          <cell r="D8934" t="str">
            <v>EA</v>
          </cell>
        </row>
        <row r="8935">
          <cell r="A8935" t="str">
            <v>048-5358</v>
          </cell>
          <cell r="B8935" t="str">
            <v>DETENT RING PIN</v>
          </cell>
          <cell r="D8935" t="str">
            <v>EA</v>
          </cell>
        </row>
        <row r="8936">
          <cell r="A8936" t="str">
            <v>048-5385</v>
          </cell>
          <cell r="B8936" t="str">
            <v>DETENT RING PIN.(HITCH PINCOT 3/8"x3"LG)</v>
          </cell>
          <cell r="D8936" t="str">
            <v>EA</v>
          </cell>
        </row>
        <row r="8937">
          <cell r="A8937" t="str">
            <v>048-5403</v>
          </cell>
          <cell r="B8937" t="str">
            <v>PIN</v>
          </cell>
          <cell r="D8937" t="str">
            <v>EA</v>
          </cell>
        </row>
        <row r="8938">
          <cell r="A8938" t="str">
            <v>048-5434</v>
          </cell>
          <cell r="B8938" t="str">
            <v>PIN STEPING STL FOR T/G CONT 1"&amp;1 3/4"</v>
          </cell>
          <cell r="D8938" t="str">
            <v>EA</v>
          </cell>
        </row>
        <row r="8939">
          <cell r="A8939" t="str">
            <v>048-5435</v>
          </cell>
          <cell r="B8939" t="str">
            <v>PIN FOR BRKT T/G CONTROL BINLIFTER</v>
          </cell>
          <cell r="D8939" t="str">
            <v>EA</v>
          </cell>
        </row>
        <row r="8940">
          <cell r="A8940" t="str">
            <v>048-5448</v>
          </cell>
          <cell r="B8940" t="str">
            <v>PIN,T/G LATCH</v>
          </cell>
          <cell r="D8940" t="str">
            <v>EA</v>
          </cell>
        </row>
        <row r="8941">
          <cell r="A8941" t="str">
            <v>048-5482</v>
          </cell>
          <cell r="B8941" t="str">
            <v>PIN TAILGATE RAISE CYL.400</v>
          </cell>
          <cell r="D8941" t="str">
            <v>EA</v>
          </cell>
        </row>
        <row r="8942">
          <cell r="A8942" t="str">
            <v>048-5492</v>
          </cell>
          <cell r="B8942" t="str">
            <v>Pin</v>
          </cell>
          <cell r="D8942" t="str">
            <v>EA</v>
          </cell>
        </row>
        <row r="8943">
          <cell r="A8943" t="str">
            <v>048-5494</v>
          </cell>
          <cell r="B8943" t="str">
            <v>PIN STL FOR YOKE ASSY 1/2DIA x 1"LG</v>
          </cell>
          <cell r="D8943" t="str">
            <v>EA</v>
          </cell>
        </row>
        <row r="8944">
          <cell r="A8944" t="str">
            <v>048-5537</v>
          </cell>
          <cell r="B8944" t="str">
            <v>PIN, REEVING CYL KIT</v>
          </cell>
          <cell r="D8944" t="str">
            <v>EA</v>
          </cell>
        </row>
        <row r="8945">
          <cell r="A8945" t="str">
            <v>048-5798</v>
          </cell>
          <cell r="B8945" t="str">
            <v>EJECTOR PIN, BODY 1 1/2"DIA x 6 1/4"LG</v>
          </cell>
          <cell r="D8945" t="str">
            <v>EA</v>
          </cell>
        </row>
        <row r="8946">
          <cell r="A8946" t="str">
            <v>048-5799</v>
          </cell>
          <cell r="B8946" t="str">
            <v>EJECTOR PIN, EJECTOR</v>
          </cell>
          <cell r="D8946" t="str">
            <v>EA</v>
          </cell>
        </row>
        <row r="8947">
          <cell r="A8947" t="str">
            <v>048-5869</v>
          </cell>
          <cell r="B8947" t="str">
            <v>3"DIA. ALUM STRUT PIN</v>
          </cell>
          <cell r="D8947" t="str">
            <v>EA</v>
          </cell>
        </row>
        <row r="8948">
          <cell r="A8948" t="str">
            <v>048-5869-LB</v>
          </cell>
          <cell r="B8948" t="str">
            <v>LABOR COST FOR ALUMINUM PIN3"DIA.</v>
          </cell>
          <cell r="D8948" t="str">
            <v>EA</v>
          </cell>
        </row>
        <row r="8949">
          <cell r="A8949" t="str">
            <v>048-5996</v>
          </cell>
          <cell r="B8949" t="str">
            <v>PIN, UPPER LINK, BOTH ENDS 39.95x160 LG</v>
          </cell>
          <cell r="D8949" t="str">
            <v>EA</v>
          </cell>
        </row>
        <row r="8950">
          <cell r="A8950" t="str">
            <v>048-5997</v>
          </cell>
          <cell r="B8950" t="str">
            <v>PIN,LOWER LINK 59.97x312 LG.</v>
          </cell>
          <cell r="D8950" t="str">
            <v>EA</v>
          </cell>
        </row>
        <row r="8951">
          <cell r="A8951" t="str">
            <v>048-5998</v>
          </cell>
          <cell r="B8951" t="str">
            <v>PIN,LOWER LINK TO SLIDE CYL 49.98x172 LG</v>
          </cell>
          <cell r="D8951" t="str">
            <v>EA</v>
          </cell>
        </row>
        <row r="8952">
          <cell r="A8952" t="str">
            <v>048-6003</v>
          </cell>
          <cell r="B8952" t="str">
            <v>PIN, LOWER LINK TO X-MBR 49.98x194 LG.</v>
          </cell>
          <cell r="D8952" t="str">
            <v>EA</v>
          </cell>
        </row>
        <row r="8953">
          <cell r="A8953" t="str">
            <v>048-6004</v>
          </cell>
          <cell r="B8953" t="str">
            <v>PIN, BLADE CYL BASE END 49.98x216 LG.</v>
          </cell>
          <cell r="D8953" t="str">
            <v>EA</v>
          </cell>
        </row>
        <row r="8954">
          <cell r="A8954" t="str">
            <v>048-6005</v>
          </cell>
          <cell r="B8954" t="str">
            <v>PIN, SLIDE CYL BASE END 49.98x200 LG</v>
          </cell>
          <cell r="D8954" t="str">
            <v>EA</v>
          </cell>
        </row>
        <row r="8955">
          <cell r="A8955" t="str">
            <v>048-6006</v>
          </cell>
          <cell r="B8955" t="str">
            <v>PIN, BLADE CYL ROD END 49.98x242 LG.</v>
          </cell>
          <cell r="D8955" t="str">
            <v>EA</v>
          </cell>
        </row>
        <row r="8956">
          <cell r="A8956" t="str">
            <v>048-6007</v>
          </cell>
          <cell r="B8956" t="str">
            <v>PIN, T/G RAISE CYL 25x88 LG.</v>
          </cell>
          <cell r="D8956" t="str">
            <v>EA</v>
          </cell>
        </row>
        <row r="8957">
          <cell r="A8957" t="str">
            <v>051-0132</v>
          </cell>
          <cell r="B8957" t="str">
            <v>BETTS YELLOW LENS ONLY</v>
          </cell>
          <cell r="D8957" t="str">
            <v>EA</v>
          </cell>
        </row>
        <row r="8958">
          <cell r="A8958" t="str">
            <v>053-0100-T</v>
          </cell>
          <cell r="B8958" t="str">
            <v>LATCH POWERLINK</v>
          </cell>
          <cell r="D8958" t="str">
            <v>EA</v>
          </cell>
        </row>
        <row r="8959">
          <cell r="A8959" t="str">
            <v>053-0101-T</v>
          </cell>
          <cell r="B8959" t="str">
            <v>HOOK</v>
          </cell>
          <cell r="D8959" t="str">
            <v>EA</v>
          </cell>
        </row>
        <row r="8960">
          <cell r="A8960" t="str">
            <v>053-0105-T</v>
          </cell>
          <cell r="B8960" t="str">
            <v>SACKLE DIA.3/8" GALVANIZED PLATE.</v>
          </cell>
          <cell r="D8960" t="str">
            <v>EA</v>
          </cell>
        </row>
        <row r="8961">
          <cell r="A8961" t="str">
            <v>053-0107-T</v>
          </cell>
          <cell r="B8961" t="str">
            <v>HOOK FOR SPARE TIRE AT SEMI -TANK</v>
          </cell>
          <cell r="D8961" t="str">
            <v>EA</v>
          </cell>
        </row>
        <row r="8962">
          <cell r="A8962" t="str">
            <v>053-0109-002-T</v>
          </cell>
          <cell r="B8962" t="str">
            <v>ROD GUIDES FOR O-RING LOCK</v>
          </cell>
          <cell r="D8962" t="str">
            <v>EA</v>
          </cell>
        </row>
        <row r="8963">
          <cell r="A8963" t="str">
            <v>053-0109-003-T</v>
          </cell>
          <cell r="B8963" t="str">
            <v>D RING ROD 36" LG.</v>
          </cell>
          <cell r="D8963" t="str">
            <v>EA</v>
          </cell>
        </row>
        <row r="8964">
          <cell r="A8964" t="str">
            <v>053-0109-004-T</v>
          </cell>
          <cell r="B8964" t="str">
            <v>D RING ROD 19"LG.</v>
          </cell>
          <cell r="D8964" t="str">
            <v>EA</v>
          </cell>
        </row>
        <row r="8965">
          <cell r="A8965" t="str">
            <v>053-0109-005-T</v>
          </cell>
          <cell r="B8965" t="str">
            <v>D RING ROD 40"LG.</v>
          </cell>
          <cell r="D8965" t="str">
            <v>EA</v>
          </cell>
        </row>
        <row r="8966">
          <cell r="A8966" t="str">
            <v>053-0110-T</v>
          </cell>
          <cell r="B8966" t="str">
            <v>LOCKING SINGLE ACT FOR CEMENT COUPLER</v>
          </cell>
          <cell r="D8966" t="str">
            <v>EA</v>
          </cell>
        </row>
        <row r="8967">
          <cell r="A8967" t="str">
            <v>053-0111-T</v>
          </cell>
          <cell r="B8967" t="str">
            <v>LOCKING DOUBLE ACT FOR CEMENT COUPLER</v>
          </cell>
          <cell r="D8967" t="str">
            <v>EA</v>
          </cell>
        </row>
        <row r="8968">
          <cell r="A8968" t="str">
            <v>053-0112-T</v>
          </cell>
          <cell r="B8968" t="str">
            <v>LOCKING ARM FOR CEMENT COUPLER</v>
          </cell>
          <cell r="D8968" t="str">
            <v>EA</v>
          </cell>
        </row>
        <row r="8969">
          <cell r="A8969" t="str">
            <v>053-0113-T</v>
          </cell>
          <cell r="B8969" t="str">
            <v>LOCKING RING FOR CEMENT COUPLER</v>
          </cell>
          <cell r="D8969" t="str">
            <v>EA</v>
          </cell>
        </row>
        <row r="8970">
          <cell r="A8970" t="str">
            <v>053-0121-T</v>
          </cell>
          <cell r="B8970" t="str">
            <v>T-HANDLE LOCKING</v>
          </cell>
          <cell r="D8970" t="str">
            <v>EA</v>
          </cell>
        </row>
        <row r="8971">
          <cell r="A8971" t="str">
            <v>053-0124-T</v>
          </cell>
          <cell r="B8971" t="str">
            <v>LOCKING D-RING KIT40"ROD(REF053-0109-T)</v>
          </cell>
          <cell r="D8971" t="str">
            <v>EA</v>
          </cell>
        </row>
        <row r="8972">
          <cell r="A8972" t="str">
            <v>053-0126-T</v>
          </cell>
          <cell r="B8972" t="str">
            <v>LOCKING KIT REAR CAP ISUZU</v>
          </cell>
          <cell r="D8972" t="str">
            <v>EA</v>
          </cell>
        </row>
        <row r="8973">
          <cell r="A8973" t="str">
            <v>053-0284</v>
          </cell>
          <cell r="B8973" t="str">
            <v>EMERGENCY TRIP ALLEGHENY</v>
          </cell>
          <cell r="D8973" t="str">
            <v>EA</v>
          </cell>
        </row>
        <row r="8974">
          <cell r="A8974" t="str">
            <v>053-0830</v>
          </cell>
          <cell r="B8974" t="str">
            <v>HOOK</v>
          </cell>
          <cell r="D8974" t="str">
            <v>EA</v>
          </cell>
        </row>
        <row r="8975">
          <cell r="A8975" t="str">
            <v>053-1843</v>
          </cell>
          <cell r="B8975" t="str">
            <v>LOCK#2102L SS W/2 (USE 053-0109-T)</v>
          </cell>
          <cell r="D8975" t="str">
            <v>EA</v>
          </cell>
        </row>
        <row r="8976">
          <cell r="A8976" t="str">
            <v>053-1908</v>
          </cell>
          <cell r="B8976" t="str">
            <v>HANDLE ASS'Y FOR T/G LATCH KIT</v>
          </cell>
          <cell r="D8976" t="str">
            <v>EA</v>
          </cell>
        </row>
        <row r="8977">
          <cell r="A8977" t="str">
            <v>053-1951</v>
          </cell>
          <cell r="B8977" t="str">
            <v>HOLDER,DOOR HALF PACK #ALH-38 SS 1 1/2"</v>
          </cell>
          <cell r="D8977" t="str">
            <v>EA</v>
          </cell>
        </row>
        <row r="8978">
          <cell r="A8978" t="str">
            <v>053-1951-001</v>
          </cell>
          <cell r="B8978" t="str">
            <v>SOCKET ,HOLDER</v>
          </cell>
          <cell r="D8978" t="str">
            <v>EA</v>
          </cell>
        </row>
        <row r="8979">
          <cell r="A8979" t="str">
            <v>053-P313-268</v>
          </cell>
          <cell r="B8979" t="str">
            <v>LATCH, EBERHARD # 5497D CHROME PLTD</v>
          </cell>
          <cell r="D8979" t="str">
            <v>EA</v>
          </cell>
        </row>
        <row r="8980">
          <cell r="A8980" t="str">
            <v>054-0100-003-T</v>
          </cell>
          <cell r="B8980" t="str">
            <v>NYLON AIR BRAKE TUBING BLACK 1/2"</v>
          </cell>
          <cell r="D8980" t="str">
            <v>ME</v>
          </cell>
        </row>
        <row r="8981">
          <cell r="A8981" t="str">
            <v>054-0100-005-T</v>
          </cell>
          <cell r="B8981" t="str">
            <v>NYLON AIR BRAKE TUBING BLUE 3/8"</v>
          </cell>
          <cell r="D8981" t="str">
            <v>ME</v>
          </cell>
        </row>
        <row r="8982">
          <cell r="A8982" t="str">
            <v>054-0100-006-T</v>
          </cell>
          <cell r="B8982" t="str">
            <v>NYLON AIR BRAKE TUBING BLUE 1/2"</v>
          </cell>
          <cell r="D8982" t="str">
            <v>ME</v>
          </cell>
        </row>
        <row r="8983">
          <cell r="A8983" t="str">
            <v>054-0100-007-T</v>
          </cell>
          <cell r="B8983" t="str">
            <v>NYLON AIR BRAKE TUBING RED 1/2"</v>
          </cell>
          <cell r="D8983" t="str">
            <v>ME</v>
          </cell>
        </row>
        <row r="8984">
          <cell r="A8984" t="str">
            <v>054-0100-008-T</v>
          </cell>
          <cell r="B8984" t="str">
            <v>NYLON AIR BRAKE TUBING YELLOW 1/2"</v>
          </cell>
          <cell r="D8984" t="str">
            <v>ME</v>
          </cell>
        </row>
        <row r="8985">
          <cell r="A8985" t="str">
            <v>054-0100-009-T</v>
          </cell>
          <cell r="B8985" t="str">
            <v>NYLON AIR BRAKE TUBING ORANGE 3/8"</v>
          </cell>
          <cell r="D8985" t="str">
            <v>ME</v>
          </cell>
        </row>
        <row r="8986">
          <cell r="A8986" t="str">
            <v>054-0100-010-T</v>
          </cell>
          <cell r="B8986" t="str">
            <v>NYLON AIR BRAKE TUBING BLUE 5/8" (J844)</v>
          </cell>
          <cell r="D8986" t="str">
            <v>ME</v>
          </cell>
        </row>
        <row r="8987">
          <cell r="A8987" t="str">
            <v>054-0100-011-T</v>
          </cell>
          <cell r="B8987" t="str">
            <v>NYLON AIR BRAKE TUBING RED 5/8" (J844)</v>
          </cell>
          <cell r="D8987" t="str">
            <v>ME</v>
          </cell>
        </row>
        <row r="8988">
          <cell r="A8988" t="str">
            <v>054-0100-015-T</v>
          </cell>
          <cell r="B8988" t="str">
            <v>NYLON AIR BRAKE TUBING BLACK 10mm</v>
          </cell>
          <cell r="D8988" t="str">
            <v>ME</v>
          </cell>
        </row>
        <row r="8989">
          <cell r="A8989" t="str">
            <v>054-0108-001-T</v>
          </cell>
          <cell r="B8989" t="str">
            <v>PUSH IN FITT.UNION TEE 6mm x 1/4"G</v>
          </cell>
          <cell r="D8989" t="str">
            <v>EA</v>
          </cell>
        </row>
        <row r="8990">
          <cell r="A8990" t="str">
            <v>054-0111-LB</v>
          </cell>
          <cell r="B8990" t="str">
            <v>LABOR COST FOR REDUCER AL 4"-3"DIAx0.204</v>
          </cell>
          <cell r="D8990" t="str">
            <v>EA</v>
          </cell>
        </row>
        <row r="8991">
          <cell r="A8991" t="str">
            <v>054-0113-T</v>
          </cell>
          <cell r="B8991" t="str">
            <v>TUBE DIA 1/2x2600 mm. POWERLINK</v>
          </cell>
          <cell r="D8991" t="str">
            <v>EA</v>
          </cell>
        </row>
        <row r="8992">
          <cell r="A8992" t="str">
            <v>054-0114-T</v>
          </cell>
          <cell r="B8992" t="str">
            <v>TUBE DIA.1/2x1400 mm. (POWERLINK)</v>
          </cell>
          <cell r="D8992" t="str">
            <v>EA</v>
          </cell>
        </row>
        <row r="8993">
          <cell r="A8993" t="str">
            <v>054-0121-008-T</v>
          </cell>
          <cell r="B8993" t="str">
            <v>PUSH-IN FITTING STR.8mm TUBE x 1/8"Thd.</v>
          </cell>
          <cell r="D8993" t="str">
            <v>EA</v>
          </cell>
        </row>
        <row r="8994">
          <cell r="A8994" t="str">
            <v>054-0121-009-T</v>
          </cell>
          <cell r="B8994" t="str">
            <v>PUSH-IN FITTING STR.8mm TUBE x 1/4"Thd.</v>
          </cell>
          <cell r="D8994" t="str">
            <v>EA</v>
          </cell>
        </row>
        <row r="8995">
          <cell r="A8995" t="str">
            <v>054-0121-013-T</v>
          </cell>
          <cell r="B8995" t="str">
            <v>PUSH-IN FITTING STR.10mm TUBE x 3/8"Thd.</v>
          </cell>
          <cell r="D8995" t="str">
            <v>EA</v>
          </cell>
        </row>
        <row r="8996">
          <cell r="A8996" t="str">
            <v>054-0122-006-T</v>
          </cell>
          <cell r="B8996" t="str">
            <v>PUSH-IN FITTINGS,UNION TEE 12mmT</v>
          </cell>
          <cell r="D8996" t="str">
            <v>EA</v>
          </cell>
        </row>
        <row r="8997">
          <cell r="A8997" t="str">
            <v>054-0122-T</v>
          </cell>
          <cell r="B8997" t="str">
            <v>PUSH-IN FITTINGS,UNION TEE</v>
          </cell>
          <cell r="D8997" t="str">
            <v>EA</v>
          </cell>
        </row>
        <row r="8998">
          <cell r="A8998" t="str">
            <v>054-0123-015-T</v>
          </cell>
          <cell r="B8998" t="str">
            <v>PUST IN FITTING ELBOW 1/4" THD 4 mm TUBE</v>
          </cell>
          <cell r="D8998" t="str">
            <v>EA</v>
          </cell>
        </row>
        <row r="8999">
          <cell r="A8999" t="str">
            <v>054-0123-016-T</v>
          </cell>
          <cell r="B8999" t="str">
            <v>PUT IN FITT.ELBOW SWIVAL  3/8G-4mm TUBE</v>
          </cell>
          <cell r="D8999" t="str">
            <v>EA</v>
          </cell>
        </row>
        <row r="9000">
          <cell r="A9000" t="str">
            <v>054-0123-018-T</v>
          </cell>
          <cell r="B9000" t="str">
            <v>PUSH-IN FITT.ELBOW SWIVAL 1/4Thd.x1/4TUB</v>
          </cell>
          <cell r="D9000" t="str">
            <v>EA</v>
          </cell>
        </row>
        <row r="9001">
          <cell r="A9001" t="str">
            <v>054-0123-019-T</v>
          </cell>
          <cell r="B9001" t="str">
            <v>PUSH-IN FITT.ELBOW SWIVAL 1/8Thd.x1/4TUB</v>
          </cell>
          <cell r="D9001" t="str">
            <v>EA</v>
          </cell>
        </row>
        <row r="9002">
          <cell r="A9002" t="str">
            <v>054-0123-020-T</v>
          </cell>
          <cell r="B9002" t="str">
            <v>PUSH-IN FITT.STRAI SWIVAL M5Thd.x6mmTUB</v>
          </cell>
          <cell r="D9002" t="str">
            <v>EA</v>
          </cell>
        </row>
        <row r="9003">
          <cell r="A9003" t="str">
            <v>054-0123-T</v>
          </cell>
          <cell r="B9003" t="str">
            <v>PUSH-IN MALE ELBOW SWIVEL</v>
          </cell>
          <cell r="D9003" t="str">
            <v>EA</v>
          </cell>
        </row>
        <row r="9004">
          <cell r="A9004" t="str">
            <v>054-0124-001-T</v>
          </cell>
          <cell r="B9004" t="str">
            <v>NYLON TUBE BLACK 4 mm RILSAN PA 11#S40</v>
          </cell>
          <cell r="D9004" t="str">
            <v>ME</v>
          </cell>
        </row>
        <row r="9005">
          <cell r="A9005" t="str">
            <v>054-0124-005-T</v>
          </cell>
          <cell r="B9005" t="str">
            <v>NYLON TUBE BLACK 14 mm RILSAN PA 11#S40</v>
          </cell>
          <cell r="D9005" t="str">
            <v>ME</v>
          </cell>
        </row>
        <row r="9006">
          <cell r="A9006" t="str">
            <v>054-0124-008-T</v>
          </cell>
          <cell r="B9006" t="str">
            <v>NYLON TUBE BLUE 6 mm(SEE 054-0124-023-T</v>
          </cell>
          <cell r="D9006" t="str">
            <v>ME</v>
          </cell>
        </row>
        <row r="9007">
          <cell r="A9007" t="str">
            <v>054-0124-009-T</v>
          </cell>
          <cell r="B9007" t="str">
            <v>NYLON TUBE  WHITE 6mm SEE 054-0124-024-T</v>
          </cell>
          <cell r="D9007" t="str">
            <v>EA</v>
          </cell>
        </row>
        <row r="9008">
          <cell r="A9008" t="str">
            <v>054-0124-011-T</v>
          </cell>
          <cell r="B9008" t="str">
            <v>NYLON TUBE BLUE 3/16"  RILSAN PA 11</v>
          </cell>
          <cell r="D9008" t="str">
            <v>ME</v>
          </cell>
        </row>
        <row r="9009">
          <cell r="A9009" t="str">
            <v>054-0124-012-T</v>
          </cell>
          <cell r="B9009" t="str">
            <v>NYLON TUBE RED 3/16"  RILSAN PA 11</v>
          </cell>
          <cell r="D9009" t="str">
            <v>ME</v>
          </cell>
        </row>
        <row r="9010">
          <cell r="A9010" t="str">
            <v>054-0124-013-T</v>
          </cell>
          <cell r="B9010" t="str">
            <v>NYLON TUBE BLACK 3/16"  RILSAN PA 11</v>
          </cell>
          <cell r="D9010" t="str">
            <v>ME</v>
          </cell>
        </row>
        <row r="9011">
          <cell r="A9011" t="str">
            <v>054-0124-015-T</v>
          </cell>
          <cell r="B9011" t="str">
            <v>NYLON TUBE GREEN 1/4"  RILSAN PA 11</v>
          </cell>
          <cell r="D9011" t="str">
            <v>ME</v>
          </cell>
        </row>
        <row r="9012">
          <cell r="A9012" t="str">
            <v>054-0124-016-T</v>
          </cell>
          <cell r="B9012" t="str">
            <v>NYLON TUBE WHITE 1/4"  RILSAN PA 12</v>
          </cell>
          <cell r="D9012" t="str">
            <v>ME</v>
          </cell>
        </row>
        <row r="9013">
          <cell r="A9013" t="str">
            <v>054-0124-017-T</v>
          </cell>
          <cell r="B9013" t="str">
            <v>NYLON TUBE RED 10 mm  RILSAN PA 11</v>
          </cell>
          <cell r="D9013" t="str">
            <v>ME</v>
          </cell>
        </row>
        <row r="9014">
          <cell r="A9014" t="str">
            <v>054-0124-018-T</v>
          </cell>
          <cell r="B9014" t="str">
            <v>NYLON TUBE,BLUE,12 mm  RILSAN PA 11</v>
          </cell>
          <cell r="D9014" t="str">
            <v>ME</v>
          </cell>
        </row>
        <row r="9015">
          <cell r="A9015" t="str">
            <v>054-0124-019-T</v>
          </cell>
          <cell r="B9015" t="str">
            <v>NYLON TUBE BLUE 8mm RILSAN PA 11#</v>
          </cell>
          <cell r="D9015" t="str">
            <v>ME</v>
          </cell>
        </row>
        <row r="9016">
          <cell r="A9016" t="str">
            <v>054-0124-021-T</v>
          </cell>
          <cell r="B9016" t="str">
            <v>NYLON TUBE YELLOW  1/4"  RILSAN PA 11</v>
          </cell>
          <cell r="D9016" t="str">
            <v>ME</v>
          </cell>
        </row>
        <row r="9017">
          <cell r="A9017" t="str">
            <v>054-0124-025-T</v>
          </cell>
          <cell r="B9017" t="str">
            <v>NYLON TUBE GREEN 8mmRILSAN PA 11#S40</v>
          </cell>
          <cell r="D9017" t="str">
            <v>ME</v>
          </cell>
        </row>
        <row r="9018">
          <cell r="A9018" t="str">
            <v>054-0124-027-T</v>
          </cell>
          <cell r="B9018" t="str">
            <v>NYLON TUBE YELLOW 10 mm CHIYODA#TE-10</v>
          </cell>
          <cell r="D9018" t="str">
            <v>ME</v>
          </cell>
        </row>
        <row r="9019">
          <cell r="A9019" t="str">
            <v>054-0124-028-T</v>
          </cell>
          <cell r="B9019" t="str">
            <v>NYLON TUBE RED 12 mm CHIYODA#TE-12</v>
          </cell>
          <cell r="D9019" t="str">
            <v>ME</v>
          </cell>
        </row>
        <row r="9020">
          <cell r="A9020" t="str">
            <v>054-0124-029-T</v>
          </cell>
          <cell r="B9020" t="str">
            <v>NYLON TUBE BLACK PA 12 4x2.5 (TA425N40)</v>
          </cell>
          <cell r="D9020" t="str">
            <v>ME</v>
          </cell>
        </row>
        <row r="9021">
          <cell r="A9021" t="str">
            <v>054-0127-T</v>
          </cell>
          <cell r="B9021" t="str">
            <v>#12JICF TO #16 JICM STR ADAPTER</v>
          </cell>
          <cell r="D9021" t="str">
            <v>EA</v>
          </cell>
        </row>
        <row r="9022">
          <cell r="A9022" t="str">
            <v>054-0128-004-T</v>
          </cell>
          <cell r="B9022" t="str">
            <v>TEE BRASS 1/4" NPT. x1/4" NPT. x M12x1.5</v>
          </cell>
          <cell r="D9022" t="str">
            <v>EA</v>
          </cell>
        </row>
        <row r="9023">
          <cell r="A9023" t="str">
            <v>054-0129-001-T</v>
          </cell>
          <cell r="B9023" t="str">
            <v>HOSE INSERTOR BRASS SIZE 9 .5MM(HOSE 1/2</v>
          </cell>
          <cell r="D9023" t="str">
            <v>EA</v>
          </cell>
        </row>
        <row r="9024">
          <cell r="A9024" t="str">
            <v>054-0129-002-T</v>
          </cell>
          <cell r="B9024" t="str">
            <v>HOSE INSERTOR BRASS SIZE 6mm.(HOSE 3/8)</v>
          </cell>
          <cell r="D9024" t="str">
            <v>EA</v>
          </cell>
        </row>
        <row r="9025">
          <cell r="A9025" t="str">
            <v>054-0129-003-T</v>
          </cell>
          <cell r="B9025" t="str">
            <v>HOSE INSERTOR BRASS SIZE 4mm (HOSE 1/4")</v>
          </cell>
          <cell r="D9025" t="str">
            <v>EA</v>
          </cell>
        </row>
        <row r="9026">
          <cell r="A9026" t="str">
            <v>054-0130-T</v>
          </cell>
          <cell r="B9026" t="str">
            <v>AIR SILENCER POWERLINK</v>
          </cell>
          <cell r="D9026" t="str">
            <v>EA</v>
          </cell>
        </row>
        <row r="9027">
          <cell r="A9027" t="str">
            <v>054-0131</v>
          </cell>
          <cell r="B9027" t="str">
            <v>TUBE DIA.1/2"x865 mm.</v>
          </cell>
          <cell r="D9027" t="str">
            <v>EA</v>
          </cell>
        </row>
        <row r="9028">
          <cell r="A9028" t="str">
            <v>054-0131-T</v>
          </cell>
          <cell r="B9028" t="str">
            <v>1/2" TUBE, CART TIPPER-VALVE</v>
          </cell>
          <cell r="D9028" t="str">
            <v>EA</v>
          </cell>
        </row>
        <row r="9029">
          <cell r="A9029" t="str">
            <v>054-0132-T</v>
          </cell>
          <cell r="B9029" t="str">
            <v>TUBE 1/2"OD.2300 PSI,910mm.(BIN LIFTER)</v>
          </cell>
          <cell r="D9029" t="str">
            <v>EA</v>
          </cell>
        </row>
        <row r="9030">
          <cell r="A9030" t="str">
            <v>054-0133-T</v>
          </cell>
          <cell r="B9030" t="str">
            <v>TUBE DIA 1/2"x2700 mm.</v>
          </cell>
          <cell r="D9030" t="str">
            <v>EA</v>
          </cell>
        </row>
        <row r="9031">
          <cell r="A9031" t="str">
            <v>054-0134-T</v>
          </cell>
          <cell r="B9031" t="str">
            <v>TUBE DIA. 1/2", POWERLINK CART TIPPER</v>
          </cell>
          <cell r="D9031" t="str">
            <v>EA</v>
          </cell>
        </row>
        <row r="9032">
          <cell r="A9032" t="str">
            <v>054-0138-T</v>
          </cell>
          <cell r="B9032" t="str">
            <v>REDUCER STL.</v>
          </cell>
          <cell r="D9032" t="str">
            <v>EA</v>
          </cell>
        </row>
        <row r="9033">
          <cell r="A9033" t="str">
            <v>054-0139-002-T</v>
          </cell>
          <cell r="B9033" t="str">
            <v>REDUCER ALUM 2.5" - 2"</v>
          </cell>
          <cell r="D9033" t="str">
            <v>EA</v>
          </cell>
        </row>
        <row r="9034">
          <cell r="A9034" t="str">
            <v>054-0140-T</v>
          </cell>
          <cell r="B9034" t="str">
            <v>ELBOW 90° STL.</v>
          </cell>
          <cell r="D9034" t="str">
            <v>EA</v>
          </cell>
        </row>
        <row r="9035">
          <cell r="A9035" t="str">
            <v>054-0152-T</v>
          </cell>
          <cell r="B9035" t="str">
            <v>3 WAY FEMALE 2" NPT GALV.</v>
          </cell>
          <cell r="D9035" t="str">
            <v>EA</v>
          </cell>
        </row>
        <row r="9036">
          <cell r="A9036" t="str">
            <v>054-0153-T-LB</v>
          </cell>
          <cell r="B9036" t="str">
            <v>LABOR COST FOR 5"X4" REDUCER EXZENTRIC</v>
          </cell>
          <cell r="D9036" t="str">
            <v>EA</v>
          </cell>
        </row>
        <row r="9037">
          <cell r="A9037" t="str">
            <v>054-0154-001-T</v>
          </cell>
          <cell r="B9037" t="str">
            <v>CUTTING LOCKING RING 8 mm ID STL.</v>
          </cell>
          <cell r="D9037" t="str">
            <v>EA</v>
          </cell>
        </row>
        <row r="9038">
          <cell r="A9038" t="str">
            <v>054-0155-T-LB</v>
          </cell>
          <cell r="B9038" t="str">
            <v>LABOR COST FOR 5"x4" REDUCE</v>
          </cell>
          <cell r="D9038" t="str">
            <v>EA</v>
          </cell>
        </row>
        <row r="9039">
          <cell r="A9039" t="str">
            <v>054-0169-LB-T</v>
          </cell>
          <cell r="B9039" t="str">
            <v>LABOR COST FOR REDUCER 6"-4"</v>
          </cell>
          <cell r="D9039" t="str">
            <v>EA</v>
          </cell>
        </row>
        <row r="9040">
          <cell r="A9040" t="str">
            <v>054-0171-001-T</v>
          </cell>
          <cell r="B9040" t="str">
            <v>1/2" ROOF TUBE 20CU.M. POWERLINK</v>
          </cell>
          <cell r="D9040" t="str">
            <v>EA</v>
          </cell>
        </row>
        <row r="9041">
          <cell r="A9041" t="str">
            <v>054-0171-002-T</v>
          </cell>
          <cell r="B9041" t="str">
            <v>3/4" ROOF TUBE 20CU.M. POWERLINK</v>
          </cell>
          <cell r="D9041" t="str">
            <v>EA</v>
          </cell>
        </row>
        <row r="9042">
          <cell r="A9042" t="str">
            <v>054-0171-003-T</v>
          </cell>
          <cell r="B9042" t="str">
            <v>1" ROOF TUBE 20CU.M. POWERLINK</v>
          </cell>
          <cell r="D9042" t="str">
            <v>EA</v>
          </cell>
        </row>
        <row r="9043">
          <cell r="A9043" t="str">
            <v>054-0172-T</v>
          </cell>
          <cell r="B9043" t="str">
            <v>1/2" TUBE FRONT T/G RISE 20CU.M. PL</v>
          </cell>
          <cell r="D9043" t="str">
            <v>EA</v>
          </cell>
        </row>
        <row r="9044">
          <cell r="A9044" t="str">
            <v>054-0173-T</v>
          </cell>
          <cell r="B9044" t="str">
            <v>3/4" TUBE FRONT PRESSURE LINE 20CU.M. PL</v>
          </cell>
          <cell r="D9044" t="str">
            <v>EA</v>
          </cell>
        </row>
        <row r="9045">
          <cell r="A9045" t="str">
            <v>054-0174-T</v>
          </cell>
          <cell r="B9045" t="str">
            <v>1/2" TUBE FRONT PILOT LINE 20CU.M. PL</v>
          </cell>
          <cell r="D9045" t="str">
            <v>EA</v>
          </cell>
        </row>
        <row r="9046">
          <cell r="A9046" t="str">
            <v>054-0175-T</v>
          </cell>
          <cell r="B9046" t="str">
            <v>1" TUBE FRONT RETURN LINE 20CU.M. PL</v>
          </cell>
          <cell r="D9046" t="str">
            <v>EA</v>
          </cell>
        </row>
        <row r="9047">
          <cell r="A9047" t="str">
            <v>054-0176-005-T</v>
          </cell>
          <cell r="B9047" t="str">
            <v>ELBOW 3/4"(FcMB) 90°</v>
          </cell>
          <cell r="D9047" t="str">
            <v>EA</v>
          </cell>
        </row>
        <row r="9048">
          <cell r="A9048" t="str">
            <v>054-0176-008-T</v>
          </cell>
          <cell r="B9048" t="str">
            <v>ELBOW 2" (FcMB) 90°</v>
          </cell>
          <cell r="D9048" t="str">
            <v>EA</v>
          </cell>
        </row>
        <row r="9049">
          <cell r="A9049" t="str">
            <v>054-0176-109-T</v>
          </cell>
          <cell r="B9049" t="str">
            <v>ELBOW 2.5" (FcMB) 45°</v>
          </cell>
          <cell r="D9049" t="str">
            <v>EA</v>
          </cell>
        </row>
        <row r="9050">
          <cell r="A9050" t="str">
            <v>054-0176-110-T</v>
          </cell>
          <cell r="B9050" t="str">
            <v>ELBOW 3" (FcMB) 45°</v>
          </cell>
          <cell r="D9050" t="str">
            <v>EA</v>
          </cell>
        </row>
        <row r="9051">
          <cell r="A9051" t="str">
            <v>054-0176-T</v>
          </cell>
          <cell r="B9051" t="str">
            <v>ELBOW (FcMB)</v>
          </cell>
          <cell r="D9051" t="str">
            <v>EA</v>
          </cell>
        </row>
        <row r="9052">
          <cell r="A9052" t="str">
            <v>054-0177-005-T</v>
          </cell>
          <cell r="B9052" t="str">
            <v>HEX NIPPLE 3/4"(FcMB)</v>
          </cell>
          <cell r="D9052" t="str">
            <v>EA</v>
          </cell>
        </row>
        <row r="9053">
          <cell r="A9053" t="str">
            <v>054-0177-008-T</v>
          </cell>
          <cell r="B9053" t="str">
            <v>HEX NIPPLE 2"(FcMB)</v>
          </cell>
          <cell r="D9053" t="str">
            <v>EA</v>
          </cell>
        </row>
        <row r="9054">
          <cell r="A9054" t="str">
            <v>054-0177-T</v>
          </cell>
          <cell r="B9054" t="str">
            <v>HEX NIPPLE (FcMB)</v>
          </cell>
          <cell r="D9054" t="str">
            <v>EA</v>
          </cell>
        </row>
        <row r="9055">
          <cell r="A9055" t="str">
            <v>054-0178-001-T</v>
          </cell>
          <cell r="B9055" t="str">
            <v>PUT IN FIT.M/SW 1/8"6mm T (INSE.STYLE)</v>
          </cell>
          <cell r="D9055" t="str">
            <v>EA</v>
          </cell>
        </row>
        <row r="9056">
          <cell r="A9056" t="str">
            <v>054-0178-002-T</v>
          </cell>
          <cell r="B9056" t="str">
            <v>PUT IN FITT. M/SW 1/8",10mmT(INSE.STYLE)</v>
          </cell>
          <cell r="D9056" t="str">
            <v>EA</v>
          </cell>
        </row>
        <row r="9057">
          <cell r="A9057" t="str">
            <v>054-0179-T</v>
          </cell>
          <cell r="B9057" t="str">
            <v>REDUCING M/ELBOW 3/4BSPP-1"JIC 37'FLARE</v>
          </cell>
          <cell r="D9057" t="str">
            <v>EA</v>
          </cell>
        </row>
        <row r="9058">
          <cell r="A9058" t="str">
            <v>054-0180-T</v>
          </cell>
          <cell r="B9058" t="str">
            <v>REDUCING M/ELBOW JIC 1 5/16-12&amp;3/4 BSPP</v>
          </cell>
          <cell r="D9058" t="str">
            <v>EA</v>
          </cell>
        </row>
        <row r="9059">
          <cell r="A9059" t="str">
            <v>054-0181-007-T</v>
          </cell>
          <cell r="B9059" t="str">
            <v>CONEC.ELBOW M/JIC 3/4-16 &amp; M/BSPP 1/2</v>
          </cell>
          <cell r="D9059" t="str">
            <v>EA</v>
          </cell>
        </row>
        <row r="9060">
          <cell r="A9060" t="str">
            <v>054-0181-015-T</v>
          </cell>
          <cell r="B9060" t="str">
            <v>ELBOW M/JIC 3/4(1 1/16-12)&amp; M/BSPP 1 1/4</v>
          </cell>
          <cell r="D9060" t="str">
            <v>EA</v>
          </cell>
        </row>
        <row r="9061">
          <cell r="A9061" t="str">
            <v>054-0182-011-T</v>
          </cell>
          <cell r="B9061" t="str">
            <v>CONNECTOR M/JIC 3/4-16&amp;M/BSPP1/4;1/4TUBE</v>
          </cell>
          <cell r="D9061" t="str">
            <v>EA</v>
          </cell>
        </row>
        <row r="9062">
          <cell r="A9062" t="str">
            <v>054-0182-013-T</v>
          </cell>
          <cell r="B9062" t="str">
            <v>CONNECTOR M/JIC 3/4-16&amp;M/BSPP1/2;1/2TUBE</v>
          </cell>
          <cell r="D9062" t="str">
            <v>EA</v>
          </cell>
        </row>
        <row r="9063">
          <cell r="A9063" t="str">
            <v>054-0182-014-T</v>
          </cell>
          <cell r="B9063" t="str">
            <v>CONNECTOR M/JIC 3/4-16&amp;BSPP 3/4;1/2TUBE</v>
          </cell>
          <cell r="D9063" t="str">
            <v>EA</v>
          </cell>
        </row>
        <row r="9064">
          <cell r="A9064" t="str">
            <v>054-0182-017-T</v>
          </cell>
          <cell r="B9064" t="str">
            <v>CONECTOR M/JIC 7/8-14&amp;M/BSPP3/4;5/8TUBE</v>
          </cell>
          <cell r="D9064" t="str">
            <v>EA</v>
          </cell>
        </row>
        <row r="9065">
          <cell r="A9065" t="str">
            <v>054-0182-018-T</v>
          </cell>
          <cell r="B9065" t="str">
            <v>STR CONNEC M/JIC 3/4" TO 1/2" BSPP</v>
          </cell>
          <cell r="D9065" t="str">
            <v>EA</v>
          </cell>
        </row>
        <row r="9066">
          <cell r="A9066" t="str">
            <v>054-0182-022-T</v>
          </cell>
          <cell r="B9066" t="str">
            <v>CONEC M/JIC 1 5/16 &amp; M/BSPP 3/4;1"TUBE</v>
          </cell>
          <cell r="D9066" t="str">
            <v>EA</v>
          </cell>
        </row>
        <row r="9067">
          <cell r="A9067" t="str">
            <v>054-0183-004-T</v>
          </cell>
          <cell r="B9067" t="str">
            <v>MALE PLUG W/HEX HEAD SOCKET BSPP 1/2"</v>
          </cell>
          <cell r="D9067" t="str">
            <v>EA</v>
          </cell>
        </row>
        <row r="9068">
          <cell r="A9068" t="str">
            <v>054-0183-006-T</v>
          </cell>
          <cell r="B9068" t="str">
            <v>MALE PLUG W/COPP.WASHER HH SOCK BSPP 3/4</v>
          </cell>
          <cell r="D9068" t="str">
            <v>EA</v>
          </cell>
        </row>
        <row r="9069">
          <cell r="A9069" t="str">
            <v>054-0184-007-T</v>
          </cell>
          <cell r="B9069" t="str">
            <v>CONNE.M/ELBOW BSPP 1/2 &amp; F/SWIVAL 37'</v>
          </cell>
          <cell r="D9069" t="str">
            <v>EA</v>
          </cell>
        </row>
        <row r="9070">
          <cell r="A9070" t="str">
            <v>054-0184-008-T</v>
          </cell>
          <cell r="B9070" t="str">
            <v>CONNE.ELBOW M/BSPP 1/2 TO SWIVAL 3/4 JIC</v>
          </cell>
          <cell r="D9070" t="str">
            <v>EA</v>
          </cell>
        </row>
        <row r="9071">
          <cell r="A9071" t="str">
            <v>054-0185-011-T</v>
          </cell>
          <cell r="B9071" t="str">
            <v>CONNEC.M/BSPP 1/4 TO SWIVAL 1/2 JIC</v>
          </cell>
          <cell r="D9071" t="str">
            <v>EA</v>
          </cell>
        </row>
        <row r="9072">
          <cell r="A9072" t="str">
            <v>054-0185-018-T</v>
          </cell>
          <cell r="B9072" t="str">
            <v>CONNEC. M/BSPP 1/2 TO SWIVAL 3/4 JIC</v>
          </cell>
          <cell r="D9072" t="str">
            <v>EA</v>
          </cell>
        </row>
        <row r="9073">
          <cell r="A9073" t="str">
            <v>054-0185-019-T</v>
          </cell>
          <cell r="B9073" t="str">
            <v>CONNEC.M/BSPP 3/4"&amp;F.SWIVAL 37'</v>
          </cell>
          <cell r="D9073" t="str">
            <v>EA</v>
          </cell>
        </row>
        <row r="9074">
          <cell r="A9074" t="str">
            <v>054-0186-T</v>
          </cell>
          <cell r="B9074" t="str">
            <v>TUBE 1/2" 2300 PSI</v>
          </cell>
          <cell r="D9074" t="str">
            <v>EA</v>
          </cell>
        </row>
        <row r="9075">
          <cell r="A9075" t="str">
            <v>054-0187-T</v>
          </cell>
          <cell r="B9075" t="str">
            <v>TUBE 1/2"</v>
          </cell>
          <cell r="D9075" t="str">
            <v>EA</v>
          </cell>
        </row>
        <row r="9076">
          <cell r="A9076" t="str">
            <v>054-0190-T</v>
          </cell>
          <cell r="B9076" t="str">
            <v>TUBE STL DIA 1/2"Dx1700mmL FOR BINLIFTER</v>
          </cell>
          <cell r="D9076" t="str">
            <v>EA</v>
          </cell>
        </row>
        <row r="9077">
          <cell r="A9077" t="str">
            <v>054-0191-T</v>
          </cell>
          <cell r="B9077" t="str">
            <v>TUBE STL HYD1/2"Dx1840mmL FOR BINLIFTER</v>
          </cell>
          <cell r="D9077" t="str">
            <v>EA</v>
          </cell>
        </row>
        <row r="9078">
          <cell r="A9078" t="str">
            <v>054-0192-T</v>
          </cell>
          <cell r="B9078" t="str">
            <v>TUBE FOR AIR RESERVIOR UD CWM431MHRT</v>
          </cell>
          <cell r="D9078" t="str">
            <v>EA</v>
          </cell>
        </row>
        <row r="9079">
          <cell r="A9079" t="str">
            <v>054-0193-001-T</v>
          </cell>
          <cell r="B9079" t="str">
            <v>4" STEEL ELBOW 30 DEG.</v>
          </cell>
          <cell r="D9079" t="str">
            <v>EA</v>
          </cell>
        </row>
        <row r="9080">
          <cell r="A9080" t="str">
            <v>054-0193-002-T</v>
          </cell>
          <cell r="B9080" t="str">
            <v>4" STEEL ELBOW 45 DEG.</v>
          </cell>
          <cell r="D9080" t="str">
            <v>EA</v>
          </cell>
        </row>
        <row r="9081">
          <cell r="A9081" t="str">
            <v>054-0193-003-T</v>
          </cell>
          <cell r="B9081" t="str">
            <v>4" STEEL ELBOW 60 DEG.</v>
          </cell>
          <cell r="D9081" t="str">
            <v>EA</v>
          </cell>
        </row>
        <row r="9082">
          <cell r="A9082" t="str">
            <v>054-0193-004-T</v>
          </cell>
          <cell r="B9082" t="str">
            <v>4" STEEL ELBOW 90 DEG.</v>
          </cell>
          <cell r="D9082" t="str">
            <v>EA</v>
          </cell>
        </row>
        <row r="9083">
          <cell r="A9083" t="str">
            <v>054-0194-004-T</v>
          </cell>
          <cell r="B9083" t="str">
            <v>PUSH-IN BULKHEAD CONNECTOR 4mm #6590-4</v>
          </cell>
          <cell r="D9083" t="str">
            <v>EA</v>
          </cell>
        </row>
        <row r="9084">
          <cell r="A9084" t="str">
            <v>054-0195-004-T</v>
          </cell>
          <cell r="B9084" t="str">
            <v>PUSH-IN X-CONNNECTOR 4mm #6600-4</v>
          </cell>
          <cell r="D9084" t="str">
            <v>EA</v>
          </cell>
        </row>
        <row r="9085">
          <cell r="A9085" t="str">
            <v>054-0197-T</v>
          </cell>
          <cell r="B9085" t="str">
            <v>PIPE SECTION W/VICT GROOVE ONE END</v>
          </cell>
          <cell r="D9085" t="str">
            <v>EA</v>
          </cell>
        </row>
        <row r="9086">
          <cell r="A9086" t="str">
            <v>054-0197-T-LB</v>
          </cell>
          <cell r="B9086" t="str">
            <v>LABOR COST FOR PIPE SECTION W/GROOVE</v>
          </cell>
          <cell r="D9086" t="str">
            <v>EA</v>
          </cell>
        </row>
        <row r="9087">
          <cell r="A9087" t="str">
            <v>054-0198-T</v>
          </cell>
          <cell r="B9087" t="str">
            <v>ECCENTRIC REDUCER STL. 4" TO 3"</v>
          </cell>
          <cell r="D9087" t="str">
            <v>EA</v>
          </cell>
        </row>
        <row r="9088">
          <cell r="A9088" t="str">
            <v>054-0199-001-T</v>
          </cell>
          <cell r="B9088" t="str">
            <v>1/2" ROOF TUBE 12CU.M. POWERLINK</v>
          </cell>
          <cell r="D9088" t="str">
            <v>EA</v>
          </cell>
        </row>
        <row r="9089">
          <cell r="A9089" t="str">
            <v>054-0199-002-T</v>
          </cell>
          <cell r="B9089" t="str">
            <v>3/4" ROOF TUBE 12CU.M. POWERLINK</v>
          </cell>
          <cell r="D9089" t="str">
            <v>EA</v>
          </cell>
        </row>
        <row r="9090">
          <cell r="A9090" t="str">
            <v>054-0199-003-T</v>
          </cell>
          <cell r="B9090" t="str">
            <v>1" ROOF TUBE 12CU.M. POWERLINK</v>
          </cell>
          <cell r="D9090" t="str">
            <v>EA</v>
          </cell>
        </row>
        <row r="9091">
          <cell r="A9091" t="str">
            <v>054-0201-001-T</v>
          </cell>
          <cell r="B9091" t="str">
            <v>6" PVC 30 DEG. ELBOW</v>
          </cell>
          <cell r="D9091" t="str">
            <v>EA</v>
          </cell>
        </row>
        <row r="9092">
          <cell r="A9092" t="str">
            <v>054-0201-002-T</v>
          </cell>
          <cell r="B9092" t="str">
            <v>6" PVC 45 DEG. ELBOW</v>
          </cell>
          <cell r="D9092" t="str">
            <v>EA</v>
          </cell>
        </row>
        <row r="9093">
          <cell r="A9093" t="str">
            <v>054-0201-003-T</v>
          </cell>
          <cell r="B9093" t="str">
            <v>6" PVC 60 DEG. ELBOW</v>
          </cell>
          <cell r="D9093" t="str">
            <v>EA</v>
          </cell>
        </row>
        <row r="9094">
          <cell r="A9094" t="str">
            <v>054-0201-004-T</v>
          </cell>
          <cell r="B9094" t="str">
            <v>6" PVC 90 DEG. ELBOW</v>
          </cell>
          <cell r="D9094" t="str">
            <v>EA</v>
          </cell>
        </row>
        <row r="9095">
          <cell r="A9095" t="str">
            <v>054-0201-005-T</v>
          </cell>
          <cell r="B9095" t="str">
            <v>6" PVC STAIGHT CONNECTOR</v>
          </cell>
          <cell r="D9095" t="str">
            <v>EA</v>
          </cell>
        </row>
        <row r="9096">
          <cell r="A9096" t="str">
            <v>054-0202-001-T</v>
          </cell>
          <cell r="B9096" t="str">
            <v>COUPLING COLLAR SS. 1/2" NPT FOR WET LUG</v>
          </cell>
          <cell r="D9096" t="str">
            <v>EA</v>
          </cell>
        </row>
        <row r="9097">
          <cell r="A9097" t="str">
            <v>054-0202-002-T</v>
          </cell>
          <cell r="B9097" t="str">
            <v>HALF COUPLING COLLAR AL 3/8" FOR WET LUG</v>
          </cell>
          <cell r="D9097" t="str">
            <v>EA</v>
          </cell>
        </row>
        <row r="9098">
          <cell r="A9098" t="str">
            <v>054-0204-001-T</v>
          </cell>
          <cell r="B9098" t="str">
            <v>MR 12 06 18 MALE STUD PARRALLEL</v>
          </cell>
          <cell r="D9098" t="str">
            <v>EA</v>
          </cell>
        </row>
        <row r="9099">
          <cell r="A9099" t="str">
            <v>054-0204-002-T</v>
          </cell>
          <cell r="B9099" t="str">
            <v>MR 41 06 18 MALE SWIVEL ELBOW PARRALLEL</v>
          </cell>
          <cell r="D9099" t="str">
            <v>EA</v>
          </cell>
        </row>
        <row r="9100">
          <cell r="A9100" t="str">
            <v>054-0204-003-T</v>
          </cell>
          <cell r="B9100" t="str">
            <v>MC 19 06 00 SIDE BRANCH TEE</v>
          </cell>
          <cell r="D9100" t="str">
            <v>EA</v>
          </cell>
        </row>
        <row r="9101">
          <cell r="A9101" t="str">
            <v>054-0204-004-T</v>
          </cell>
          <cell r="B9101" t="str">
            <v>MC 15 06 00 BULKHEAD CONNECTOR</v>
          </cell>
          <cell r="D9101" t="str">
            <v>EA</v>
          </cell>
        </row>
        <row r="9102">
          <cell r="A9102" t="str">
            <v>054-0204-005-T</v>
          </cell>
          <cell r="B9102" t="str">
            <v>MR41 06 14 MALE SWIVEL ELBOW PARRALLEL</v>
          </cell>
          <cell r="D9102" t="str">
            <v>EA</v>
          </cell>
        </row>
        <row r="9103">
          <cell r="A9103" t="str">
            <v>054-0204-006-T</v>
          </cell>
          <cell r="B9103" t="str">
            <v>RA 019 18 MALE PLUG</v>
          </cell>
          <cell r="D9103" t="str">
            <v>EA</v>
          </cell>
        </row>
        <row r="9104">
          <cell r="A9104" t="str">
            <v>054-0205-001-T</v>
          </cell>
          <cell r="B9104" t="str">
            <v>OD 6x4 POLIETILENE AIR TUBE (BLUE)</v>
          </cell>
          <cell r="D9104" t="str">
            <v>EA</v>
          </cell>
        </row>
        <row r="9105">
          <cell r="A9105" t="str">
            <v>054-0207-001-T</v>
          </cell>
          <cell r="B9105" t="str">
            <v>PUSH-IN FITT.SPEED CONT.1/8THD 6 mm TUBE</v>
          </cell>
          <cell r="D9105" t="str">
            <v>EA</v>
          </cell>
        </row>
        <row r="9106">
          <cell r="A9106" t="str">
            <v>054-0208-190-T</v>
          </cell>
          <cell r="B9106" t="str">
            <v>INOX CABLE 1.9 ME(USE 097-0109-190-T)</v>
          </cell>
          <cell r="D9106" t="str">
            <v>EA</v>
          </cell>
        </row>
        <row r="9107">
          <cell r="A9107" t="str">
            <v>054-0208-220-T</v>
          </cell>
          <cell r="B9107" t="str">
            <v>INOX CABLE 2.2 ME</v>
          </cell>
          <cell r="D9107" t="str">
            <v>EA</v>
          </cell>
        </row>
        <row r="9108">
          <cell r="A9108" t="str">
            <v>054-0209-002-T</v>
          </cell>
          <cell r="B9108" t="str">
            <v>UNION ELBOW BRASS 3/8"-3/8" THD.</v>
          </cell>
          <cell r="D9108" t="str">
            <v>EA</v>
          </cell>
        </row>
        <row r="9109">
          <cell r="A9109" t="str">
            <v>054-0211-T</v>
          </cell>
          <cell r="B9109" t="str">
            <v>1/2"TUBE ASS'Y UNDER BODY(L-SHAPE)</v>
          </cell>
          <cell r="D9109" t="str">
            <v>EA</v>
          </cell>
        </row>
        <row r="9110">
          <cell r="A9110" t="str">
            <v>054-0212-T</v>
          </cell>
          <cell r="B9110" t="str">
            <v>1/4"TUBE PILOT ASS'Y UNDER BODY</v>
          </cell>
          <cell r="D9110" t="str">
            <v>EA</v>
          </cell>
        </row>
        <row r="9111">
          <cell r="A9111" t="str">
            <v>054-0213-T</v>
          </cell>
          <cell r="B9111" t="str">
            <v>ELBOW,90,REDUCING 1/2"x5/8" W/1/4 NPT</v>
          </cell>
          <cell r="D9111" t="str">
            <v>EA</v>
          </cell>
        </row>
        <row r="9112">
          <cell r="A9112" t="str">
            <v>054-0214-T</v>
          </cell>
          <cell r="B9112" t="str">
            <v>ELBOW,90,REDUC 1"x3/4" W/1/2"MALE SPUD</v>
          </cell>
          <cell r="D9112" t="str">
            <v>EA</v>
          </cell>
        </row>
        <row r="9113">
          <cell r="A9113" t="str">
            <v>054-0215-T</v>
          </cell>
          <cell r="B9113" t="str">
            <v>1/2 PRESS FOR BIN LIFTER VL 1.94ME.LG.</v>
          </cell>
          <cell r="D9113" t="str">
            <v>EA</v>
          </cell>
        </row>
        <row r="9114">
          <cell r="A9114" t="str">
            <v>054-0216-T</v>
          </cell>
          <cell r="B9114" t="str">
            <v>1/2" RETURN FOR BIN LIFTER VL</v>
          </cell>
          <cell r="D9114" t="str">
            <v>EA</v>
          </cell>
        </row>
        <row r="9115">
          <cell r="A9115" t="str">
            <v>054-0217-T</v>
          </cell>
          <cell r="B9115" t="str">
            <v>TUBE ASSS'Y PACKER FOR BMA.</v>
          </cell>
          <cell r="D9115" t="str">
            <v>EA</v>
          </cell>
        </row>
        <row r="9116">
          <cell r="A9116" t="str">
            <v>054-0218-T</v>
          </cell>
          <cell r="B9116" t="str">
            <v>1/2 CARY OVER TUBE FOR BIN LIFTER VL</v>
          </cell>
          <cell r="D9116" t="str">
            <v>EA</v>
          </cell>
        </row>
        <row r="9117">
          <cell r="A9117" t="str">
            <v>054-0219-T</v>
          </cell>
          <cell r="B9117" t="str">
            <v>ELBOW 90DEG 120mm OD. 2mm THK.(SGP PIPE)</v>
          </cell>
          <cell r="D9117" t="str">
            <v>EA</v>
          </cell>
        </row>
        <row r="9118">
          <cell r="A9118" t="str">
            <v>054-0220-T</v>
          </cell>
          <cell r="B9118" t="str">
            <v>1/2" TUBE FOR BINLIFTER 2876 mm</v>
          </cell>
          <cell r="D9118" t="str">
            <v>EA</v>
          </cell>
        </row>
        <row r="9119">
          <cell r="A9119" t="str">
            <v>054-0221-T</v>
          </cell>
          <cell r="B9119" t="str">
            <v>1/2" TUBE FOR BINLIFTER 2894 mm</v>
          </cell>
          <cell r="D9119" t="str">
            <v>EA</v>
          </cell>
        </row>
        <row r="9120">
          <cell r="A9120" t="str">
            <v>054-0225-001-T</v>
          </cell>
          <cell r="B9120" t="str">
            <v>PUSH-IN CONNEC.W/REDUCING,FESTO#QS-6H-4</v>
          </cell>
          <cell r="D9120" t="str">
            <v>EA</v>
          </cell>
        </row>
        <row r="9121">
          <cell r="A9121" t="str">
            <v>054-0226-002-T</v>
          </cell>
          <cell r="B9121" t="str">
            <v>PUSH-IN CONNEC,6-6mm FESTO#QS-6</v>
          </cell>
          <cell r="D9121" t="str">
            <v>EA</v>
          </cell>
        </row>
        <row r="9122">
          <cell r="A9122" t="str">
            <v>054-0226-005-T</v>
          </cell>
          <cell r="B9122" t="str">
            <v>PUSH IN CONNEC STR #6800-5-6</v>
          </cell>
          <cell r="D9122" t="str">
            <v>EA</v>
          </cell>
        </row>
        <row r="9123">
          <cell r="A9123" t="str">
            <v>054-0226-007-T</v>
          </cell>
          <cell r="B9123" t="str">
            <v>PUSH IN CONNEC STR.6-4mm FESTO#QS-6-4</v>
          </cell>
          <cell r="D9123" t="str">
            <v>EA</v>
          </cell>
        </row>
        <row r="9124">
          <cell r="A9124" t="str">
            <v>054-0226-008-T</v>
          </cell>
          <cell r="B9124" t="str">
            <v>CONNEC STR.CAMOZZI #1560  8/6-1/4"</v>
          </cell>
          <cell r="D9124" t="str">
            <v>EA</v>
          </cell>
        </row>
        <row r="9125">
          <cell r="A9125" t="str">
            <v>054-0229-T</v>
          </cell>
          <cell r="B9125" t="str">
            <v>1/2" TUBE IMC</v>
          </cell>
          <cell r="D9125" t="str">
            <v>ME</v>
          </cell>
        </row>
        <row r="9126">
          <cell r="A9126" t="str">
            <v>054-0230-T</v>
          </cell>
          <cell r="B9126" t="str">
            <v>1/2"TUBE FLEXIBLE CONDUIT WATERPROOF</v>
          </cell>
          <cell r="D9126" t="str">
            <v>ME</v>
          </cell>
        </row>
        <row r="9127">
          <cell r="A9127" t="str">
            <v>054-0231-T</v>
          </cell>
          <cell r="B9127" t="str">
            <v>1/2"MODULAR DISTRI.&amp; CONNECT BOX TEE</v>
          </cell>
          <cell r="D9127" t="str">
            <v>EA</v>
          </cell>
        </row>
        <row r="9128">
          <cell r="A9128" t="str">
            <v>054-0232-001-T</v>
          </cell>
          <cell r="B9128" t="str">
            <v>FEMALE CONNECT 1/4" NPT (SS)</v>
          </cell>
          <cell r="D9128" t="str">
            <v>EA</v>
          </cell>
        </row>
        <row r="9129">
          <cell r="A9129" t="str">
            <v>054-0242-008-T</v>
          </cell>
          <cell r="B9129" t="str">
            <v>CONNECTOR NIKLE PLATED UNION 8 mm</v>
          </cell>
          <cell r="D9129" t="str">
            <v>EA</v>
          </cell>
        </row>
        <row r="9130">
          <cell r="A9130" t="str">
            <v>054-0242-010-T</v>
          </cell>
          <cell r="B9130" t="str">
            <v>CONNECTOR BRASS UNION 10 mm</v>
          </cell>
          <cell r="D9130" t="str">
            <v>EA</v>
          </cell>
        </row>
        <row r="9131">
          <cell r="A9131" t="str">
            <v>054-0242-012-T</v>
          </cell>
          <cell r="B9131" t="str">
            <v>CONNECTOR BRASS UNION 12 mm</v>
          </cell>
          <cell r="D9131" t="str">
            <v>EA</v>
          </cell>
        </row>
        <row r="9132">
          <cell r="A9132" t="str">
            <v>054-0245-002-T</v>
          </cell>
          <cell r="B9132" t="str">
            <v>ADAPTER REDUCE HH M22 Mx1/2"NPT FM BRASS</v>
          </cell>
          <cell r="D9132" t="str">
            <v>EA</v>
          </cell>
        </row>
        <row r="9133">
          <cell r="A9133" t="str">
            <v>054-0255-T</v>
          </cell>
          <cell r="B9133" t="str">
            <v>SOCKET BOTTOM PROBE LIQUIP#TBS100-5</v>
          </cell>
          <cell r="D9133" t="str">
            <v>EA</v>
          </cell>
        </row>
        <row r="9134">
          <cell r="A9134" t="str">
            <v>054-0256-001-T</v>
          </cell>
          <cell r="B9134" t="str">
            <v>FEMALE M16x1.5/ FEMALE 3/8" NPT REDUCING</v>
          </cell>
          <cell r="D9134" t="str">
            <v>EA</v>
          </cell>
        </row>
        <row r="9135">
          <cell r="A9135" t="str">
            <v>054-0257-T</v>
          </cell>
          <cell r="B9135" t="str">
            <v>STUD CONNEC,90DEG.M22X1.5 M / M22X1.5 FM</v>
          </cell>
          <cell r="D9135" t="str">
            <v>EA</v>
          </cell>
        </row>
        <row r="9136">
          <cell r="A9136" t="str">
            <v>054-0259-040-T</v>
          </cell>
          <cell r="B9136" t="str">
            <v>STUD CONNEC FOR HENDRICKSON AIR BAG</v>
          </cell>
          <cell r="D9136" t="str">
            <v>EA</v>
          </cell>
        </row>
        <row r="9137">
          <cell r="A9137" t="str">
            <v>054-0259-T</v>
          </cell>
          <cell r="B9137" t="str">
            <v>CONN.BRASS ELBOW 1/2NPT M&amp;HOSE SHANK</v>
          </cell>
          <cell r="D9137" t="str">
            <v>EA</v>
          </cell>
        </row>
        <row r="9138">
          <cell r="A9138" t="str">
            <v>054-0260-025-T</v>
          </cell>
          <cell r="B9138" t="str">
            <v>ELBOW 45 CON.MALE&amp;FEMALE 1/4 NPT</v>
          </cell>
          <cell r="D9138" t="str">
            <v>EA</v>
          </cell>
        </row>
        <row r="9139">
          <cell r="A9139" t="str">
            <v>054-0260-050-T</v>
          </cell>
          <cell r="B9139" t="str">
            <v>ELBOW 45 CON.MALE&amp;FEMALE 1/2 NPT</v>
          </cell>
          <cell r="D9139" t="str">
            <v>EA</v>
          </cell>
        </row>
        <row r="9140">
          <cell r="A9140" t="str">
            <v>054-0261-T</v>
          </cell>
          <cell r="B9140" t="str">
            <v>SOCKET 30SM (SS) "NITTO" 3/8 NPT</v>
          </cell>
          <cell r="D9140" t="str">
            <v>EA</v>
          </cell>
        </row>
        <row r="9141">
          <cell r="A9141" t="str">
            <v>054-0263-001-T</v>
          </cell>
          <cell r="B9141" t="str">
            <v>PUSH-IN FITTINGS,UNION  REDUCE 6x</v>
          </cell>
          <cell r="D9141" t="str">
            <v>EA</v>
          </cell>
        </row>
        <row r="9142">
          <cell r="A9142" t="str">
            <v>054-0263-002-T</v>
          </cell>
          <cell r="B9142" t="str">
            <v>PUSH-IN FITTINGS,UNION 4x4 MM.</v>
          </cell>
          <cell r="D9142" t="str">
            <v>EA</v>
          </cell>
        </row>
        <row r="9143">
          <cell r="A9143" t="str">
            <v>054-0265-T</v>
          </cell>
          <cell r="B9143" t="str">
            <v>ADAPTER REDUCE HH M12 Mx1/8"NPT FM BRASS</v>
          </cell>
          <cell r="D9143" t="str">
            <v>EA</v>
          </cell>
        </row>
        <row r="9144">
          <cell r="A9144" t="str">
            <v>054-0267-T</v>
          </cell>
          <cell r="B9144" t="str">
            <v>FEMALE ELBOE M12x1.5-M12x1.5 MALE BRASS</v>
          </cell>
          <cell r="D9144" t="str">
            <v>EA</v>
          </cell>
        </row>
        <row r="9145">
          <cell r="A9145" t="str">
            <v>054-0276-002-T</v>
          </cell>
          <cell r="B9145" t="str">
            <v>Nylon Tube 10 x 1, Black (DIN 74 324)</v>
          </cell>
          <cell r="D9145" t="str">
            <v>ME</v>
          </cell>
        </row>
        <row r="9146">
          <cell r="A9146" t="str">
            <v>054-0294-T</v>
          </cell>
          <cell r="B9146" t="str">
            <v>ADAPTER REDUCE HH M16 Mx3/8"NPT FM BRASS</v>
          </cell>
          <cell r="D9146" t="str">
            <v>EA</v>
          </cell>
        </row>
        <row r="9147">
          <cell r="A9147" t="str">
            <v>054-0295-T</v>
          </cell>
          <cell r="B9147" t="str">
            <v>ADAPTER REDUCE HH M26 Mx1/2"NPT FM BRASS</v>
          </cell>
          <cell r="D9147" t="str">
            <v>EA</v>
          </cell>
        </row>
        <row r="9148">
          <cell r="A9148" t="str">
            <v>054-0299-T</v>
          </cell>
          <cell r="B9148" t="str">
            <v>FITTING CONNE.FOR WABCO M12x1.5-1/4" NPT</v>
          </cell>
          <cell r="D9148" t="str">
            <v>EA</v>
          </cell>
        </row>
        <row r="9149">
          <cell r="A9149" t="str">
            <v>054-0308-003-T</v>
          </cell>
          <cell r="B9149" t="str">
            <v>CONNEC. FEMALE FOR HEND. AIR SPRING</v>
          </cell>
          <cell r="D9149" t="str">
            <v>EA</v>
          </cell>
        </row>
        <row r="9150">
          <cell r="A9150" t="str">
            <v>054-0313</v>
          </cell>
          <cell r="B9150" t="str">
            <v>NOT USE 27/08/97</v>
          </cell>
          <cell r="D9150" t="str">
            <v>EA</v>
          </cell>
        </row>
        <row r="9151">
          <cell r="A9151" t="str">
            <v>054-0353-T-LB</v>
          </cell>
          <cell r="B9151" t="str">
            <v>LABOR  HALF COUPLING 1" BSP TAPER THREAD</v>
          </cell>
          <cell r="D9151" t="str">
            <v>EA</v>
          </cell>
        </row>
        <row r="9152">
          <cell r="A9152" t="str">
            <v>054-0358-T-LB</v>
          </cell>
          <cell r="B9152" t="str">
            <v>LABOR COST FOR 3" SCH 40  STAINLESS T316</v>
          </cell>
          <cell r="D9152" t="str">
            <v>EA</v>
          </cell>
        </row>
        <row r="9153">
          <cell r="A9153" t="str">
            <v>054-0973-500</v>
          </cell>
          <cell r="B9153" t="str">
            <v>PLASTE CONVULUTE TUBE 1/2"</v>
          </cell>
          <cell r="D9153" t="str">
            <v>ME</v>
          </cell>
        </row>
        <row r="9154">
          <cell r="A9154" t="str">
            <v>054-2894-001</v>
          </cell>
          <cell r="B9154" t="str">
            <v>ELBOW 15 DEGREE 3" AL</v>
          </cell>
          <cell r="D9154" t="str">
            <v>EA</v>
          </cell>
        </row>
        <row r="9155">
          <cell r="A9155" t="str">
            <v>054-2894-002</v>
          </cell>
          <cell r="B9155" t="str">
            <v>3"ALG.30 DEG.ALUM. LR BND #40111 D</v>
          </cell>
          <cell r="D9155" t="str">
            <v>EA</v>
          </cell>
        </row>
        <row r="9156">
          <cell r="A9156" t="str">
            <v>054-2894-003</v>
          </cell>
          <cell r="B9156" t="str">
            <v>BELLER BENDS 45 DEG.3"ALLG.#40111-C</v>
          </cell>
          <cell r="D9156" t="str">
            <v>EA</v>
          </cell>
        </row>
        <row r="9157">
          <cell r="A9157" t="str">
            <v>054-2894-005</v>
          </cell>
          <cell r="B9157" t="str">
            <v>ELBOW ALUM 90x3"(BELLED END)#T40111-A</v>
          </cell>
          <cell r="D9157" t="str">
            <v>EA</v>
          </cell>
        </row>
        <row r="9158">
          <cell r="A9158" t="str">
            <v>054-2894-006</v>
          </cell>
          <cell r="B9158" t="str">
            <v>ELBOW ALUM 90x3" SECT. SHEAR ALG#40111-B</v>
          </cell>
          <cell r="D9158" t="str">
            <v>EA</v>
          </cell>
        </row>
        <row r="9159">
          <cell r="A9159" t="str">
            <v>054-2984-006</v>
          </cell>
          <cell r="B9159" t="str">
            <v>ELBOW ALUM 90x4"(BELLED END)#40127-A</v>
          </cell>
          <cell r="D9159" t="str">
            <v>EA</v>
          </cell>
        </row>
        <row r="9160">
          <cell r="A9160" t="str">
            <v>054-2988-006</v>
          </cell>
          <cell r="B9160" t="str">
            <v>#8 JIC SWIVEL ELBOW, 90 DEG</v>
          </cell>
          <cell r="D9160" t="str">
            <v>EA</v>
          </cell>
        </row>
        <row r="9161">
          <cell r="A9161" t="str">
            <v>054-2988-007</v>
          </cell>
          <cell r="B9161" t="str">
            <v>#10 JIC SWIVEL ELBOW, 90 DEG</v>
          </cell>
          <cell r="D9161" t="str">
            <v>EA</v>
          </cell>
        </row>
        <row r="9162">
          <cell r="A9162" t="str">
            <v>054-2988-008</v>
          </cell>
          <cell r="B9162" t="str">
            <v>ELBOW  M&amp;FM SWIVAL 3/4" JIC</v>
          </cell>
          <cell r="D9162" t="str">
            <v>EA</v>
          </cell>
        </row>
        <row r="9163">
          <cell r="A9163" t="str">
            <v>054-2988-010</v>
          </cell>
          <cell r="B9163" t="str">
            <v>90 DEG. SWIVEL ELBOW 1" JIC</v>
          </cell>
          <cell r="D9163" t="str">
            <v>EA</v>
          </cell>
        </row>
        <row r="9164">
          <cell r="A9164" t="str">
            <v>054-3007-006</v>
          </cell>
          <cell r="B9164" t="str">
            <v>#8 JIC UNION</v>
          </cell>
          <cell r="D9164" t="str">
            <v>EA</v>
          </cell>
        </row>
        <row r="9165">
          <cell r="A9165" t="str">
            <v>054-3007-008</v>
          </cell>
          <cell r="B9165" t="str">
            <v>#12 JIC UNION</v>
          </cell>
          <cell r="D9165" t="str">
            <v>EA</v>
          </cell>
        </row>
        <row r="9166">
          <cell r="A9166" t="str">
            <v>054-3007-010</v>
          </cell>
          <cell r="B9166" t="str">
            <v>#16 JIC UNION</v>
          </cell>
          <cell r="D9166" t="str">
            <v>EA</v>
          </cell>
        </row>
        <row r="9167">
          <cell r="A9167" t="str">
            <v>054-3139-006</v>
          </cell>
          <cell r="B9167" t="str">
            <v>TEE #8 TUBE SIZE 1/2"xTUBE THREAD 3/4-16</v>
          </cell>
          <cell r="D9167" t="str">
            <v>EA</v>
          </cell>
        </row>
        <row r="9168">
          <cell r="A9168" t="str">
            <v>054-3139-008</v>
          </cell>
          <cell r="B9168" t="str">
            <v>UNION TEE TUBE TO TUBE TO TUBE 3/4 JIC</v>
          </cell>
          <cell r="D9168" t="str">
            <v>EA</v>
          </cell>
        </row>
        <row r="9169">
          <cell r="A9169" t="str">
            <v>054-3185-008</v>
          </cell>
          <cell r="B9169" t="str">
            <v>90DEGREE ELBOW,1/2(#8 JIC)x3/4-16 THREAD</v>
          </cell>
          <cell r="D9169" t="str">
            <v>EA</v>
          </cell>
        </row>
        <row r="9170">
          <cell r="A9170" t="str">
            <v>054-3185-010</v>
          </cell>
          <cell r="B9170" t="str">
            <v>TUBE FITTING 90 DEG.UNION ELBOW 5/8"</v>
          </cell>
          <cell r="D9170" t="str">
            <v>EA</v>
          </cell>
        </row>
        <row r="9171">
          <cell r="A9171" t="str">
            <v>054-3185-016</v>
          </cell>
          <cell r="B9171" t="str">
            <v>TUBE FITTING 90 DEG.EBOW</v>
          </cell>
          <cell r="D9171" t="str">
            <v>EA</v>
          </cell>
        </row>
        <row r="9172">
          <cell r="A9172" t="str">
            <v>054-3237-001</v>
          </cell>
          <cell r="B9172" t="str">
            <v>ELBOW 90'#16(1 5/16)-#20(1 5/8-12)THD</v>
          </cell>
          <cell r="D9172" t="str">
            <v>EA</v>
          </cell>
        </row>
        <row r="9173">
          <cell r="A9173" t="str">
            <v>054-3237-002</v>
          </cell>
          <cell r="B9173" t="str">
            <v>ELBOW 90 DEG.REDUCING 3/4"x1" TUBE SIZE</v>
          </cell>
          <cell r="D9173" t="str">
            <v>EA</v>
          </cell>
        </row>
        <row r="9174">
          <cell r="A9174" t="str">
            <v>054-3237-005</v>
          </cell>
          <cell r="B9174" t="str">
            <v>ELBOW,90 DEG.REDUCING 5/8 TUBE SIZE</v>
          </cell>
          <cell r="D9174" t="str">
            <v>EA</v>
          </cell>
        </row>
        <row r="9175">
          <cell r="A9175" t="str">
            <v>054-3237-011</v>
          </cell>
          <cell r="B9175" t="str">
            <v>ELBOW 90 DEG.REDUCING 1/4"x3/8" TUBE SIZ</v>
          </cell>
          <cell r="D9175" t="str">
            <v>EA</v>
          </cell>
        </row>
        <row r="9176">
          <cell r="A9176" t="str">
            <v>054-3237-013</v>
          </cell>
          <cell r="B9176" t="str">
            <v>ELBOW,90 DEG.REDUCING 1/2"x5/8" TUBE SIZ</v>
          </cell>
          <cell r="D9176" t="str">
            <v>EA</v>
          </cell>
        </row>
        <row r="9177">
          <cell r="A9177" t="str">
            <v>054-3237-017</v>
          </cell>
          <cell r="B9177" t="str">
            <v>ELBOW,90 DEG.REDUCING 1/2"x3/4" TUBE SIZ</v>
          </cell>
          <cell r="D9177" t="str">
            <v>EA</v>
          </cell>
        </row>
        <row r="9178">
          <cell r="A9178" t="str">
            <v>054-3313</v>
          </cell>
          <cell r="B9178" t="str">
            <v>7"DIA.HOSE TUBE 21 FT</v>
          </cell>
          <cell r="D9178" t="str">
            <v>EA</v>
          </cell>
        </row>
        <row r="9179">
          <cell r="A9179" t="str">
            <v>054-3340-003</v>
          </cell>
          <cell r="B9179" t="str">
            <v>ELBOW,90 Deg. NSJ4</v>
          </cell>
          <cell r="D9179" t="str">
            <v>EA</v>
          </cell>
        </row>
        <row r="9180">
          <cell r="A9180" t="str">
            <v>054-3340-006</v>
          </cell>
          <cell r="B9180" t="str">
            <v>MALE ELBOW.90DEG.1/2"TUBEx3/4-16 THREAD</v>
          </cell>
          <cell r="D9180" t="str">
            <v>EA</v>
          </cell>
        </row>
        <row r="9181">
          <cell r="A9181" t="str">
            <v>054-3340-007</v>
          </cell>
          <cell r="B9181" t="str">
            <v>MALE ELBOW.90DEG.5/8"TUBEx7/8-14 THREAD</v>
          </cell>
          <cell r="D9181" t="str">
            <v>EA</v>
          </cell>
        </row>
        <row r="9182">
          <cell r="A9182" t="str">
            <v>054-3340-008</v>
          </cell>
          <cell r="B9182" t="str">
            <v>MALE ELBOW 90DEG.3/4TUBEx1 1/16-12THREAD</v>
          </cell>
          <cell r="D9182" t="str">
            <v>EA</v>
          </cell>
        </row>
        <row r="9183">
          <cell r="A9183" t="str">
            <v>054-3340-010</v>
          </cell>
          <cell r="B9183" t="str">
            <v>MALE ELBOW 90DEG.1"TUBEx1 5/16-12THREAD.</v>
          </cell>
          <cell r="D9183" t="str">
            <v>EA</v>
          </cell>
        </row>
        <row r="9184">
          <cell r="A9184" t="str">
            <v>054-3341-003</v>
          </cell>
          <cell r="B9184" t="str">
            <v>CONNECTOR ,STRAIGHT #4 SIZE 1/4x7/16-20</v>
          </cell>
          <cell r="D9184" t="str">
            <v>EA</v>
          </cell>
        </row>
        <row r="9185">
          <cell r="A9185" t="str">
            <v>054-3341-006</v>
          </cell>
          <cell r="B9185" t="str">
            <v>CONNECTOR,STR.#8 SIZE 1/2x3/4-16</v>
          </cell>
          <cell r="D9185" t="str">
            <v>EA</v>
          </cell>
        </row>
        <row r="9186">
          <cell r="A9186" t="str">
            <v>054-3341-007</v>
          </cell>
          <cell r="B9186" t="str">
            <v>CONNECTOR,STR.</v>
          </cell>
          <cell r="D9186" t="str">
            <v>EA</v>
          </cell>
        </row>
        <row r="9187">
          <cell r="A9187" t="str">
            <v>054-3341-008</v>
          </cell>
          <cell r="B9187" t="str">
            <v>STRAIGHT CONNEC.3/4"TUBEx1 1/16-12THREAD</v>
          </cell>
          <cell r="D9187" t="str">
            <v>EA</v>
          </cell>
        </row>
        <row r="9188">
          <cell r="A9188" t="str">
            <v>054-3341-010</v>
          </cell>
          <cell r="B9188" t="str">
            <v>MALE CONNEC.TUBE TO STRAIGHT THD SIZE 1"</v>
          </cell>
          <cell r="D9188" t="str">
            <v>EA</v>
          </cell>
        </row>
        <row r="9189">
          <cell r="A9189" t="str">
            <v>054-3344-007</v>
          </cell>
          <cell r="B9189" t="str">
            <v>MALE BRANCH TEE BTSJ10 5/8" TUBE SIZE</v>
          </cell>
          <cell r="D9189" t="str">
            <v>EA</v>
          </cell>
        </row>
        <row r="9190">
          <cell r="A9190" t="str">
            <v>054-3344-010</v>
          </cell>
          <cell r="B9190" t="str">
            <v>UNION #16 JIC 37' #16 JIC 37' #16 SAE</v>
          </cell>
          <cell r="D9190" t="str">
            <v>EA</v>
          </cell>
        </row>
        <row r="9191">
          <cell r="A9191" t="str">
            <v>054-3479-003</v>
          </cell>
          <cell r="B9191" t="str">
            <v>BND,AL 4" SR 30 DEG,ALG #40591D</v>
          </cell>
          <cell r="D9191" t="str">
            <v>EA</v>
          </cell>
        </row>
        <row r="9192">
          <cell r="A9192" t="str">
            <v>054-3510-001</v>
          </cell>
          <cell r="B9192" t="str">
            <v>90 DEG, ELBOW CONNECTOR.</v>
          </cell>
          <cell r="D9192" t="str">
            <v>EA</v>
          </cell>
        </row>
        <row r="9193">
          <cell r="A9193" t="str">
            <v>054-3526-011</v>
          </cell>
          <cell r="B9193" t="str">
            <v>CONNEC.M/JIC 1/2 TO M/NPT 1/4"</v>
          </cell>
          <cell r="D9193" t="str">
            <v>EA</v>
          </cell>
        </row>
        <row r="9194">
          <cell r="A9194" t="str">
            <v>054-3526-012</v>
          </cell>
          <cell r="B9194" t="str">
            <v>ADAPTER 3/8"NPT- #8 JIC</v>
          </cell>
          <cell r="D9194" t="str">
            <v>EA</v>
          </cell>
        </row>
        <row r="9195">
          <cell r="A9195" t="str">
            <v>054-3526-013</v>
          </cell>
          <cell r="B9195" t="str">
            <v>CONNECTOR M#JIC 1/2 TUBE&amp;M NPTF 1/2</v>
          </cell>
          <cell r="D9195" t="str">
            <v>EA</v>
          </cell>
        </row>
        <row r="9196">
          <cell r="A9196" t="str">
            <v>054-3526-014</v>
          </cell>
          <cell r="B9196" t="str">
            <v>CONNECTOR.REDUCE 3/4"NPT x1/2" JIC</v>
          </cell>
          <cell r="D9196" t="str">
            <v>EA</v>
          </cell>
        </row>
        <row r="9197">
          <cell r="A9197" t="str">
            <v>054-3526-019</v>
          </cell>
          <cell r="B9197" t="str">
            <v>STR.CONN.M/JIC 3/4" TO M/NPTF 3/4"</v>
          </cell>
          <cell r="D9197" t="str">
            <v>EA</v>
          </cell>
        </row>
        <row r="9198">
          <cell r="A9198" t="str">
            <v>054-3533-006</v>
          </cell>
          <cell r="B9198" t="str">
            <v>BULKHEAD ELBOW 90 DEG. SIZE 1/2"</v>
          </cell>
          <cell r="D9198" t="str">
            <v>EA</v>
          </cell>
        </row>
        <row r="9199">
          <cell r="A9199" t="str">
            <v>054-3533-008</v>
          </cell>
          <cell r="B9199" t="str">
            <v>BULKHEAD ELBOW 90 DEG.3/4"</v>
          </cell>
          <cell r="D9199" t="str">
            <v>EA</v>
          </cell>
        </row>
        <row r="9200">
          <cell r="A9200" t="str">
            <v>054-3533-010</v>
          </cell>
          <cell r="B9200" t="str">
            <v>BULKHEAD ELBOW,90DEG. SIZE 1"</v>
          </cell>
          <cell r="D9200" t="str">
            <v>EA</v>
          </cell>
        </row>
        <row r="9201">
          <cell r="A9201" t="str">
            <v>054-3541-010</v>
          </cell>
          <cell r="B9201" t="str">
            <v>#16 JIC PLUG</v>
          </cell>
          <cell r="D9201" t="str">
            <v>EA</v>
          </cell>
        </row>
        <row r="9202">
          <cell r="A9202" t="str">
            <v>054-3609-005</v>
          </cell>
          <cell r="B9202" t="str">
            <v>BOSS CONNECTOR REDUCE/EXPANDED 3/4"x5/8"</v>
          </cell>
          <cell r="D9202" t="str">
            <v>EA</v>
          </cell>
        </row>
        <row r="9203">
          <cell r="A9203" t="str">
            <v>054-3623-006</v>
          </cell>
          <cell r="B9203" t="str">
            <v>SWIVAL FM TEE-SIDE OUTL. JIC 1/2</v>
          </cell>
          <cell r="D9203" t="str">
            <v>EA</v>
          </cell>
        </row>
        <row r="9204">
          <cell r="A9204" t="str">
            <v>054-3623-008</v>
          </cell>
          <cell r="B9204" t="str">
            <v>#8jic SWIVEL TEE</v>
          </cell>
          <cell r="D9204" t="str">
            <v>EA</v>
          </cell>
        </row>
        <row r="9205">
          <cell r="A9205" t="str">
            <v>054-3624-008</v>
          </cell>
          <cell r="B9205" t="str">
            <v>FEMAL SWIVEL RUNNING TEE 3/4Tx1 1/6-12TH</v>
          </cell>
          <cell r="D9205" t="str">
            <v>EA</v>
          </cell>
        </row>
        <row r="9206">
          <cell r="A9206" t="str">
            <v>054-3666-007</v>
          </cell>
          <cell r="B9206" t="str">
            <v>90 DEG ELBOW 1/2 JIC - 3/8 NPT</v>
          </cell>
          <cell r="D9206" t="str">
            <v>EA</v>
          </cell>
        </row>
        <row r="9207">
          <cell r="A9207" t="str">
            <v>054-3666-011</v>
          </cell>
          <cell r="B9207" t="str">
            <v>ELBOW 90 DEG. 1" NPT-1" JIC</v>
          </cell>
          <cell r="D9207" t="str">
            <v>EA</v>
          </cell>
        </row>
        <row r="9208">
          <cell r="A9208" t="str">
            <v>054-3667-003-T</v>
          </cell>
          <cell r="B9208" t="str">
            <v>ADAP.ELBOW MALE 1/2"NPT &amp; MALE 1/2"JIC</v>
          </cell>
          <cell r="D9208" t="str">
            <v>EA</v>
          </cell>
        </row>
        <row r="9209">
          <cell r="A9209" t="str">
            <v>054-4100-001</v>
          </cell>
          <cell r="B9209" t="str">
            <v>1/4" O.D. BLACK AIR BRAKE TUBING</v>
          </cell>
          <cell r="D9209" t="str">
            <v>ME</v>
          </cell>
        </row>
        <row r="9210">
          <cell r="A9210" t="str">
            <v>054-4696-002</v>
          </cell>
          <cell r="B9210" t="str">
            <v>CONNECTOR MALE,1/4"TB-1/4"NPT #68NTA-4-4</v>
          </cell>
          <cell r="D9210" t="str">
            <v>EA</v>
          </cell>
        </row>
        <row r="9211">
          <cell r="A9211" t="str">
            <v>054-4696-004</v>
          </cell>
          <cell r="B9211" t="str">
            <v>MALE CONNECTOR BRASS 1/8"NPT-3/8"T</v>
          </cell>
          <cell r="D9211" t="str">
            <v>EA</v>
          </cell>
        </row>
        <row r="9212">
          <cell r="A9212" t="str">
            <v>054-4696-006</v>
          </cell>
          <cell r="B9212" t="str">
            <v>MALE CONNECTOR BRASS 3/8" NPT - 3/8"T</v>
          </cell>
          <cell r="D9212" t="str">
            <v>EA</v>
          </cell>
        </row>
        <row r="9213">
          <cell r="A9213" t="str">
            <v>054-4696-008</v>
          </cell>
          <cell r="B9213" t="str">
            <v>MALE CONNECTOR BRASS 1/4"NPT - 1/2"T.</v>
          </cell>
          <cell r="D9213" t="str">
            <v>EA</v>
          </cell>
        </row>
        <row r="9214">
          <cell r="A9214" t="str">
            <v>054-4696-009</v>
          </cell>
          <cell r="B9214" t="str">
            <v>MALE CONNECTOR BRASS 3/8"NPT - 1/2"T.</v>
          </cell>
          <cell r="D9214" t="str">
            <v>EA</v>
          </cell>
        </row>
        <row r="9215">
          <cell r="A9215" t="str">
            <v>054-4696-010</v>
          </cell>
          <cell r="B9215" t="str">
            <v>MALE CONNECTOR BRASS 1/2" Thd x 1/2" Tub</v>
          </cell>
          <cell r="D9215" t="str">
            <v>EA</v>
          </cell>
        </row>
        <row r="9216">
          <cell r="A9216" t="str">
            <v>054-4696-011</v>
          </cell>
          <cell r="B9216" t="str">
            <v>MALE CONNECTOR BRASS 1/2"NPT-1/4"T</v>
          </cell>
          <cell r="D9216" t="str">
            <v>EA</v>
          </cell>
        </row>
        <row r="9217">
          <cell r="A9217" t="str">
            <v>054-4696-012</v>
          </cell>
          <cell r="B9217" t="str">
            <v>MALE CONNECTOR BRASS 1/8"NPT-1/4"T</v>
          </cell>
          <cell r="D9217" t="str">
            <v>EA</v>
          </cell>
        </row>
        <row r="9218">
          <cell r="A9218" t="str">
            <v>054-4696-013</v>
          </cell>
          <cell r="B9218" t="str">
            <v>MALE CONNECTOR BRASS 1/8"NPT-3/16"T</v>
          </cell>
          <cell r="D9218" t="str">
            <v>EA</v>
          </cell>
        </row>
        <row r="9219">
          <cell r="A9219" t="str">
            <v>054-4696-014</v>
          </cell>
          <cell r="B9219" t="str">
            <v>MALE CONNECTOR BRASS 1/4"NPT-1/4"T</v>
          </cell>
          <cell r="D9219" t="str">
            <v>EA</v>
          </cell>
        </row>
        <row r="9220">
          <cell r="A9220" t="str">
            <v>054-4696-015</v>
          </cell>
          <cell r="B9220" t="str">
            <v>MALE CONNECTOR BRASS 1/4"NPT-3/16"T</v>
          </cell>
          <cell r="D9220" t="str">
            <v>EA</v>
          </cell>
        </row>
        <row r="9221">
          <cell r="A9221" t="str">
            <v>054-4696-016</v>
          </cell>
          <cell r="B9221" t="str">
            <v>MALE CONNECTOR RAPID BRASS 1/4"NPT-3/8"T</v>
          </cell>
          <cell r="D9221" t="str">
            <v>EA</v>
          </cell>
        </row>
        <row r="9222">
          <cell r="A9222" t="str">
            <v>054-4696-017</v>
          </cell>
          <cell r="B9222" t="str">
            <v>MALE CONNECTOR RAPID BRASS 3/8"NPT-3/8"T</v>
          </cell>
          <cell r="D9222" t="str">
            <v>EA</v>
          </cell>
        </row>
        <row r="9223">
          <cell r="A9223" t="str">
            <v>054-4696-018</v>
          </cell>
          <cell r="B9223" t="str">
            <v>MALE CONNECTOR RAPID BRASS 1/2"NPT-3/8"T</v>
          </cell>
          <cell r="D9223" t="str">
            <v>EA</v>
          </cell>
        </row>
        <row r="9224">
          <cell r="A9224" t="str">
            <v>054-4696-019</v>
          </cell>
          <cell r="B9224" t="str">
            <v>MALE CONNECTOR RAPID BRASS 1/4"NPTx1/2"T</v>
          </cell>
          <cell r="D9224" t="str">
            <v>EA</v>
          </cell>
        </row>
        <row r="9225">
          <cell r="A9225" t="str">
            <v>054-4696-021</v>
          </cell>
          <cell r="B9225" t="str">
            <v>MALE CONNECTOR  BRASS 1/2"NPTx5/8"T</v>
          </cell>
          <cell r="D9225" t="str">
            <v>EA</v>
          </cell>
        </row>
        <row r="9226">
          <cell r="A9226" t="str">
            <v>054-4696-022</v>
          </cell>
          <cell r="B9226" t="str">
            <v>MALE CONNECTOR  BRASS 1/2"NPTx18mmT</v>
          </cell>
          <cell r="D9226" t="str">
            <v>EA</v>
          </cell>
        </row>
        <row r="9227">
          <cell r="A9227" t="str">
            <v>054-4696-027</v>
          </cell>
          <cell r="B9227" t="str">
            <v>MALE ELBOW 90DEG BRASS 1/4"NPT-1/4"T</v>
          </cell>
          <cell r="D9227" t="str">
            <v>EA</v>
          </cell>
        </row>
        <row r="9228">
          <cell r="A9228" t="str">
            <v>054-4696-029</v>
          </cell>
          <cell r="B9228" t="str">
            <v>MALE ELBOW 90 BRASS 1/8"NPT-3/8"T</v>
          </cell>
          <cell r="D9228" t="str">
            <v>EA</v>
          </cell>
        </row>
        <row r="9229">
          <cell r="A9229" t="str">
            <v>054-4696-030</v>
          </cell>
          <cell r="B9229" t="str">
            <v>MALE ELBOW 90 BRASS 1/4"NPT-3/8"T</v>
          </cell>
          <cell r="D9229" t="str">
            <v>EA</v>
          </cell>
        </row>
        <row r="9230">
          <cell r="A9230" t="str">
            <v>054-4696-031</v>
          </cell>
          <cell r="B9230" t="str">
            <v>MALE ELBOW 90DEG. BRASS 3/8" NPT - 3/8"T</v>
          </cell>
          <cell r="D9230" t="str">
            <v>EA</v>
          </cell>
        </row>
        <row r="9231">
          <cell r="A9231" t="str">
            <v>054-4696-032</v>
          </cell>
          <cell r="B9231" t="str">
            <v>MALE ELBOW 90DEG.BRASS 1/2"NPT-3/8"T</v>
          </cell>
          <cell r="D9231" t="str">
            <v>EA</v>
          </cell>
        </row>
        <row r="9232">
          <cell r="A9232" t="str">
            <v>054-4696-033</v>
          </cell>
          <cell r="B9232" t="str">
            <v>ELB,MALE 90DEG 1/2"TB-1/4"NPT#269NTA-8-4</v>
          </cell>
          <cell r="D9232" t="str">
            <v>EA</v>
          </cell>
        </row>
        <row r="9233">
          <cell r="A9233" t="str">
            <v>054-4696-034</v>
          </cell>
          <cell r="B9233" t="str">
            <v>MALE ELBOW 90DEG.BRASS 3/8"NPT-1/2"T</v>
          </cell>
          <cell r="D9233" t="str">
            <v>EA</v>
          </cell>
        </row>
        <row r="9234">
          <cell r="A9234" t="str">
            <v>054-4696-035</v>
          </cell>
          <cell r="B9234" t="str">
            <v>MALE ELBOW 90 BRASS 1/2"NPT -1/2"T</v>
          </cell>
          <cell r="D9234" t="str">
            <v>EA</v>
          </cell>
        </row>
        <row r="9235">
          <cell r="A9235" t="str">
            <v>054-4696-037</v>
          </cell>
          <cell r="B9235" t="str">
            <v>MALE ELBOW, 90 DEG, BRASS, 1/4" NPT -1/4</v>
          </cell>
          <cell r="D9235" t="str">
            <v>EA</v>
          </cell>
        </row>
        <row r="9236">
          <cell r="A9236" t="str">
            <v>054-4696-038</v>
          </cell>
          <cell r="B9236" t="str">
            <v>MALE ELBOW 90 DEG BRASS 1/8" x 3/16"</v>
          </cell>
          <cell r="D9236" t="str">
            <v>EA</v>
          </cell>
        </row>
        <row r="9237">
          <cell r="A9237" t="str">
            <v>054-4696-039</v>
          </cell>
          <cell r="B9237" t="str">
            <v>MALE ELBOW 90 DEG BRASS 1/4" x 3/16"</v>
          </cell>
          <cell r="D9237" t="str">
            <v>EA</v>
          </cell>
        </row>
        <row r="9238">
          <cell r="A9238" t="str">
            <v>054-4696-040</v>
          </cell>
          <cell r="B9238" t="str">
            <v>MALE ELBOW  RAPID  BRASS 1/8"NPT x 3/8"T</v>
          </cell>
          <cell r="D9238" t="str">
            <v>EA</v>
          </cell>
        </row>
        <row r="9239">
          <cell r="A9239" t="str">
            <v>054-4696-041</v>
          </cell>
          <cell r="B9239" t="str">
            <v>MALE ELBOW   RAPID  BRASS 1/4"NPTx3/8"T</v>
          </cell>
          <cell r="D9239" t="str">
            <v>EA</v>
          </cell>
        </row>
        <row r="9240">
          <cell r="A9240" t="str">
            <v>054-4696-042</v>
          </cell>
          <cell r="B9240" t="str">
            <v>MALE ELBOW,90 DEG, BRASS, 1/2" NPT-5/8"T</v>
          </cell>
          <cell r="D9240" t="str">
            <v>EA</v>
          </cell>
        </row>
        <row r="9241">
          <cell r="A9241" t="str">
            <v>054-4696-052</v>
          </cell>
          <cell r="B9241" t="str">
            <v>ELBOW,FEM,90DEC,1/4"TB1/4"NPT#270NTA-4-4</v>
          </cell>
          <cell r="D9241" t="str">
            <v>EA</v>
          </cell>
        </row>
        <row r="9242">
          <cell r="A9242" t="str">
            <v>054-4696-053</v>
          </cell>
          <cell r="B9242" t="str">
            <v>MALE ELBOW BRASS 1/4"NPT-1/4"T</v>
          </cell>
          <cell r="D9242" t="str">
            <v>EA</v>
          </cell>
        </row>
        <row r="9243">
          <cell r="A9243" t="str">
            <v>054-4696-054</v>
          </cell>
          <cell r="B9243" t="str">
            <v>MALE CONNECTOR BRASS 1/4"NPT-1/4"T</v>
          </cell>
          <cell r="D9243" t="str">
            <v>EA</v>
          </cell>
        </row>
        <row r="9244">
          <cell r="A9244" t="str">
            <v>054-4696-055</v>
          </cell>
          <cell r="B9244" t="str">
            <v>MALE CONNECTOR BRASS 1/4"NPT-1/8"T</v>
          </cell>
          <cell r="D9244" t="str">
            <v>EA</v>
          </cell>
        </row>
        <row r="9245">
          <cell r="A9245" t="str">
            <v>054-4696-163</v>
          </cell>
          <cell r="B9245" t="str">
            <v>MALE BRANCH TEE BRASS1/8"NPT-2x3/8"TUBE</v>
          </cell>
          <cell r="D9245" t="str">
            <v>EA</v>
          </cell>
        </row>
        <row r="9246">
          <cell r="A9246" t="str">
            <v>054-4696-164</v>
          </cell>
          <cell r="B9246" t="str">
            <v>MALE BRANCH TEE BRASS1/4"NPT-2x3/8"TUBE</v>
          </cell>
          <cell r="D9246" t="str">
            <v>EA</v>
          </cell>
        </row>
        <row r="9247">
          <cell r="A9247" t="str">
            <v>054-4696-165</v>
          </cell>
          <cell r="B9247" t="str">
            <v>MALE BRANCH TEE BRASS 3/8"NPT-2x3/8"</v>
          </cell>
          <cell r="D9247" t="str">
            <v>EA</v>
          </cell>
        </row>
        <row r="9248">
          <cell r="A9248" t="str">
            <v>054-4696-167</v>
          </cell>
          <cell r="B9248" t="str">
            <v>MALE BRANCH TEE 1/2" THD. X 1/2" TUBE</v>
          </cell>
          <cell r="D9248" t="str">
            <v>EA</v>
          </cell>
        </row>
        <row r="9249">
          <cell r="A9249" t="str">
            <v>054-4696-202</v>
          </cell>
          <cell r="B9249" t="str">
            <v>UNION TEE BRASS 3/8"T</v>
          </cell>
          <cell r="D9249" t="str">
            <v>EA</v>
          </cell>
        </row>
        <row r="9250">
          <cell r="A9250" t="str">
            <v>054-4696-203</v>
          </cell>
          <cell r="B9250" t="str">
            <v>UNION TEE, BRASS, 1/2"</v>
          </cell>
          <cell r="D9250" t="str">
            <v>EA</v>
          </cell>
        </row>
        <row r="9251">
          <cell r="A9251" t="str">
            <v>054-4696-205</v>
          </cell>
          <cell r="B9251" t="str">
            <v>UNION TEE RAPID, BRASS, 1/2"</v>
          </cell>
          <cell r="D9251" t="str">
            <v>EA</v>
          </cell>
        </row>
        <row r="9252">
          <cell r="A9252" t="str">
            <v>054-4696-301</v>
          </cell>
          <cell r="B9252" t="str">
            <v>CONNECTOR BRASS 3/16"</v>
          </cell>
          <cell r="D9252" t="str">
            <v>EA</v>
          </cell>
        </row>
        <row r="9253">
          <cell r="A9253" t="str">
            <v>054-4696-302</v>
          </cell>
          <cell r="B9253" t="str">
            <v>CONNECTOR BRASS 1/4"</v>
          </cell>
          <cell r="D9253" t="str">
            <v>EA</v>
          </cell>
        </row>
        <row r="9254">
          <cell r="A9254" t="str">
            <v>054-4696-303</v>
          </cell>
          <cell r="B9254" t="str">
            <v>CONNECTOR BRASS 5/8"</v>
          </cell>
          <cell r="D9254" t="str">
            <v>EA</v>
          </cell>
        </row>
        <row r="9255">
          <cell r="A9255" t="str">
            <v>054-5114</v>
          </cell>
          <cell r="B9255" t="str">
            <v>SERV.TEE 3/8" NPT,1M AND 2F/M</v>
          </cell>
          <cell r="D9255" t="str">
            <v>EA</v>
          </cell>
        </row>
        <row r="9256">
          <cell r="A9256" t="str">
            <v>054-5180</v>
          </cell>
          <cell r="B9256" t="str">
            <v>CROSS,ALUM,4IN,SR BELLE#40741</v>
          </cell>
          <cell r="D9256" t="str">
            <v>EA</v>
          </cell>
        </row>
        <row r="9257">
          <cell r="A9257" t="str">
            <v>054-5183-004</v>
          </cell>
          <cell r="B9257" t="str">
            <v>BELLED BEND 45 DEG.6" ALLG#40821-C</v>
          </cell>
          <cell r="D9257" t="str">
            <v>EA</v>
          </cell>
        </row>
        <row r="9258">
          <cell r="A9258" t="str">
            <v>054-5183-009</v>
          </cell>
          <cell r="B9258" t="str">
            <v>BELLED BEND 90 DEG.6" ALLG#40821-A</v>
          </cell>
          <cell r="D9258" t="str">
            <v>EA</v>
          </cell>
        </row>
        <row r="9259">
          <cell r="A9259" t="str">
            <v>054-5236-001</v>
          </cell>
          <cell r="B9259" t="str">
            <v>1/8" NPT-6mm. AIR TUBE CONNECTOR</v>
          </cell>
          <cell r="D9259" t="str">
            <v>EA</v>
          </cell>
        </row>
        <row r="9260">
          <cell r="A9260" t="str">
            <v>054-5420</v>
          </cell>
          <cell r="B9260" t="str">
            <v>AIR TUBE DIA.6mm.</v>
          </cell>
          <cell r="D9260" t="str">
            <v>ME</v>
          </cell>
        </row>
        <row r="9261">
          <cell r="A9261" t="str">
            <v>054-5867</v>
          </cell>
          <cell r="B9261" t="str">
            <v>REDUCER COUPLING 1/4"NPTx1/8"NPT(FEMALE)</v>
          </cell>
          <cell r="D9261" t="str">
            <v>EA</v>
          </cell>
        </row>
        <row r="9262">
          <cell r="A9262" t="str">
            <v>054-6288</v>
          </cell>
          <cell r="B9262" t="str">
            <v>NOT  USE</v>
          </cell>
          <cell r="D9262" t="str">
            <v>EA</v>
          </cell>
        </row>
        <row r="9263">
          <cell r="A9263" t="str">
            <v>054-6547-009</v>
          </cell>
          <cell r="B9263" t="str">
            <v>CONNECTOR,REDUCER 1 1/16"x3/4"-16 THREAD</v>
          </cell>
          <cell r="D9263" t="str">
            <v>EA</v>
          </cell>
        </row>
        <row r="9264">
          <cell r="A9264" t="str">
            <v>054-6547-019</v>
          </cell>
          <cell r="B9264" t="str">
            <v>REDUCER #16-#8 JIC</v>
          </cell>
          <cell r="D9264" t="str">
            <v>EA</v>
          </cell>
        </row>
        <row r="9265">
          <cell r="A9265" t="str">
            <v>054-6939</v>
          </cell>
          <cell r="B9265" t="str">
            <v>4" ALG.90DEG ALUM SR Y #40727A</v>
          </cell>
          <cell r="D9265" t="str">
            <v>EA</v>
          </cell>
        </row>
        <row r="9266">
          <cell r="A9266" t="str">
            <v>054-7324</v>
          </cell>
          <cell r="B9266" t="str">
            <v>MALE ELBOW 90DEG. 1 5/16-12x1 1/6-12 W/P</v>
          </cell>
          <cell r="D9266" t="str">
            <v>EA</v>
          </cell>
        </row>
        <row r="9267">
          <cell r="A9267" t="str">
            <v>054-7341</v>
          </cell>
          <cell r="B9267" t="str">
            <v>MALE ELBOW 90DEG.1 1/16-12 THREAD.</v>
          </cell>
          <cell r="D9267" t="str">
            <v>EA</v>
          </cell>
        </row>
        <row r="9268">
          <cell r="A9268" t="str">
            <v>054-7342</v>
          </cell>
          <cell r="B9268" t="str">
            <v>TUBE ASS'Y FOR T/G HYDRAULIC KIT</v>
          </cell>
          <cell r="D9268" t="str">
            <v>EA</v>
          </cell>
        </row>
        <row r="9269">
          <cell r="A9269" t="str">
            <v>054-7343</v>
          </cell>
          <cell r="B9269" t="str">
            <v>HYDRAULIC TUBE SPEC STRAIGHT TUBES</v>
          </cell>
          <cell r="D9269" t="str">
            <v>EA</v>
          </cell>
        </row>
        <row r="9270">
          <cell r="A9270" t="str">
            <v>054-7454</v>
          </cell>
          <cell r="B9270" t="str">
            <v>HYDS.TUBE TO BE CLEANED 1/4"</v>
          </cell>
          <cell r="D9270" t="str">
            <v>EA</v>
          </cell>
        </row>
        <row r="9271">
          <cell r="A9271" t="str">
            <v>054-7455</v>
          </cell>
          <cell r="B9271" t="str">
            <v>1/2" TUBE WITH PRESSURE TEST PORT</v>
          </cell>
          <cell r="D9271" t="str">
            <v>EA</v>
          </cell>
        </row>
        <row r="9272">
          <cell r="A9272" t="str">
            <v>054-7478</v>
          </cell>
          <cell r="B9272" t="str">
            <v>ELBOW.90 DEG.REDUCING 1/2"x5/8" TUBE SIZ</v>
          </cell>
          <cell r="D9272" t="str">
            <v>EA</v>
          </cell>
        </row>
        <row r="9273">
          <cell r="A9273" t="str">
            <v>054-7702-007</v>
          </cell>
          <cell r="B9273" t="str">
            <v>1/4" O.D. RED AIR BRAKE TUBING</v>
          </cell>
          <cell r="D9273" t="str">
            <v>ME</v>
          </cell>
        </row>
        <row r="9274">
          <cell r="A9274" t="str">
            <v>054-8240</v>
          </cell>
          <cell r="B9274" t="str">
            <v>4"ALG.30DEG AL LR LATERAL#40345A</v>
          </cell>
          <cell r="D9274" t="str">
            <v>EA</v>
          </cell>
        </row>
        <row r="9275">
          <cell r="A9275" t="str">
            <v>054-8739-006</v>
          </cell>
          <cell r="B9275" t="str">
            <v>ELBOW STREET BRASS 3/8"FMx3*8"M</v>
          </cell>
          <cell r="D9275" t="str">
            <v>EA</v>
          </cell>
        </row>
        <row r="9276">
          <cell r="A9276" t="str">
            <v>054-8740-003</v>
          </cell>
          <cell r="B9276" t="str">
            <v>TEE BRASS STREET 2FM&amp;1M 3/8NPT</v>
          </cell>
          <cell r="D9276" t="str">
            <v>EA</v>
          </cell>
        </row>
        <row r="9277">
          <cell r="A9277" t="str">
            <v>054-8860</v>
          </cell>
          <cell r="B9277" t="str">
            <v>TUBE, FRT EJECTOR RETRACT LINE</v>
          </cell>
          <cell r="D9277" t="str">
            <v>EA</v>
          </cell>
        </row>
        <row r="9278">
          <cell r="A9278" t="str">
            <v>054-8898-001</v>
          </cell>
          <cell r="B9278" t="str">
            <v>1" ROOF TUBE, 10 CU.M.BODY</v>
          </cell>
          <cell r="D9278" t="str">
            <v>EA</v>
          </cell>
        </row>
        <row r="9279">
          <cell r="A9279" t="str">
            <v>054-8898-002</v>
          </cell>
          <cell r="B9279" t="str">
            <v>1" ROOF TUBE, 12M BODY</v>
          </cell>
          <cell r="D9279" t="str">
            <v>EA</v>
          </cell>
        </row>
        <row r="9280">
          <cell r="A9280" t="str">
            <v>054-8899-001</v>
          </cell>
          <cell r="B9280" t="str">
            <v>1/2" ROOF TUBE, 1O CU.M. BODY</v>
          </cell>
          <cell r="D9280" t="str">
            <v>EA</v>
          </cell>
        </row>
        <row r="9281">
          <cell r="A9281" t="str">
            <v>054-8899-002</v>
          </cell>
          <cell r="B9281" t="str">
            <v>1/2" ROOF TUBE, 12M BODY</v>
          </cell>
          <cell r="D9281" t="str">
            <v>EA</v>
          </cell>
        </row>
        <row r="9282">
          <cell r="A9282" t="str">
            <v>054-8900-001</v>
          </cell>
          <cell r="B9282" t="str">
            <v>3/4" ROOF TUBE, 10 CU.M.BODY</v>
          </cell>
          <cell r="D9282" t="str">
            <v>EA</v>
          </cell>
        </row>
        <row r="9283">
          <cell r="A9283" t="str">
            <v>054-8900-002</v>
          </cell>
          <cell r="B9283" t="str">
            <v>3/4" ROOF TUBE, 12M BODY</v>
          </cell>
          <cell r="D9283" t="str">
            <v>EA</v>
          </cell>
        </row>
        <row r="9284">
          <cell r="A9284" t="str">
            <v>054-9019-001</v>
          </cell>
          <cell r="B9284" t="str">
            <v>ELBOW 45 CON.MALE&amp;FEMALE 1/2 NPT</v>
          </cell>
          <cell r="D9284" t="str">
            <v>EA</v>
          </cell>
        </row>
        <row r="9285">
          <cell r="A9285" t="str">
            <v>054-9321</v>
          </cell>
          <cell r="B9285" t="str">
            <v>TUBE</v>
          </cell>
          <cell r="D9285" t="str">
            <v>EA</v>
          </cell>
        </row>
        <row r="9286">
          <cell r="A9286" t="str">
            <v>054-9323</v>
          </cell>
          <cell r="B9286" t="str">
            <v>TUBE, FRT PRESSURE LINE TO T/G</v>
          </cell>
          <cell r="D9286" t="str">
            <v>EA</v>
          </cell>
        </row>
        <row r="9287">
          <cell r="A9287" t="str">
            <v>054-9324</v>
          </cell>
          <cell r="B9287" t="str">
            <v>TUBE, FRT T/G</v>
          </cell>
          <cell r="D9287" t="str">
            <v>EA</v>
          </cell>
        </row>
        <row r="9288">
          <cell r="A9288" t="str">
            <v>054-9521-005</v>
          </cell>
          <cell r="B9288" t="str">
            <v>ADAPT.EXT M/NPT TO FM/JIC 1/2"</v>
          </cell>
          <cell r="D9288" t="str">
            <v>EA</v>
          </cell>
        </row>
        <row r="9289">
          <cell r="A9289" t="str">
            <v>054-9913-001</v>
          </cell>
          <cell r="B9289" t="str">
            <v>TUBE ASSY. PACKER &amp; SLIDE CYL. 1.4 M.LG.</v>
          </cell>
          <cell r="D9289" t="str">
            <v>EA</v>
          </cell>
        </row>
        <row r="9290">
          <cell r="A9290" t="str">
            <v>054-9913-002</v>
          </cell>
          <cell r="B9290" t="str">
            <v>TUBE ASSY. PACKER &amp; SLIDE CYL.1.25 M.LG</v>
          </cell>
          <cell r="D9290" t="str">
            <v>EA</v>
          </cell>
        </row>
        <row r="9291">
          <cell r="A9291" t="str">
            <v>054-9914</v>
          </cell>
          <cell r="B9291" t="str">
            <v>TUBE, FRT EJECTOR EXTEND</v>
          </cell>
          <cell r="D9291" t="str">
            <v>EA</v>
          </cell>
        </row>
        <row r="9292">
          <cell r="A9292" t="str">
            <v>054-9915</v>
          </cell>
          <cell r="B9292" t="str">
            <v>1/2 PILOT TUBE, T/G CP/H</v>
          </cell>
          <cell r="D9292" t="str">
            <v>EA</v>
          </cell>
        </row>
        <row r="9293">
          <cell r="A9293" t="str">
            <v>054-9916</v>
          </cell>
          <cell r="B9293" t="str">
            <v>3/4 PRESS.FOR T/G.1.37 M.LG.</v>
          </cell>
          <cell r="D9293" t="str">
            <v>EA</v>
          </cell>
        </row>
        <row r="9294">
          <cell r="A9294" t="str">
            <v>054-9917</v>
          </cell>
          <cell r="B9294" t="str">
            <v>1"RETURN,TUBE FOR T/G 1 M.LG.</v>
          </cell>
          <cell r="D9294" t="str">
            <v>EA</v>
          </cell>
        </row>
        <row r="9295">
          <cell r="A9295" t="str">
            <v>054-9918</v>
          </cell>
          <cell r="B9295" t="str">
            <v>TUBE, FRT PILOT LINE - EJECTOR/SLIDE CYL</v>
          </cell>
          <cell r="D9295" t="str">
            <v>EA</v>
          </cell>
        </row>
        <row r="9296">
          <cell r="A9296" t="str">
            <v>054-9919</v>
          </cell>
          <cell r="B9296" t="str">
            <v>1/2" TUBE ASSY., UNDERBODY</v>
          </cell>
          <cell r="D9296" t="str">
            <v>EA</v>
          </cell>
        </row>
        <row r="9297">
          <cell r="A9297" t="str">
            <v>054-P382-746</v>
          </cell>
          <cell r="B9297" t="str">
            <v>REDUCER,5X4,4INSCH40ALUM</v>
          </cell>
          <cell r="D9297" t="str">
            <v>EA</v>
          </cell>
        </row>
        <row r="9298">
          <cell r="A9298" t="str">
            <v>055-0100-LB-T</v>
          </cell>
          <cell r="B9298" t="str">
            <v>LABOR COST FOR WASHER BUILT-UP</v>
          </cell>
          <cell r="D9298" t="str">
            <v>EA</v>
          </cell>
        </row>
        <row r="9299">
          <cell r="A9299" t="str">
            <v>055-0102-T</v>
          </cell>
          <cell r="B9299" t="str">
            <v>WASHING FOR CLAMPING RING 16" #1113</v>
          </cell>
          <cell r="D9299" t="str">
            <v>EA</v>
          </cell>
        </row>
        <row r="9300">
          <cell r="A9300" t="str">
            <v>055-0104-T-LB</v>
          </cell>
          <cell r="B9300" t="str">
            <v>LABOR COST FOR WASHER,EJECTOR PIN 20CUM.</v>
          </cell>
          <cell r="D9300" t="str">
            <v>EA</v>
          </cell>
        </row>
        <row r="9301">
          <cell r="A9301" t="str">
            <v>055-0110-T-LB</v>
          </cell>
          <cell r="B9301" t="str">
            <v>LABOR COST HOPPER RING 761 OD 685 ID 718</v>
          </cell>
          <cell r="D9301" t="str">
            <v>EA</v>
          </cell>
        </row>
        <row r="9302">
          <cell r="A9302" t="str">
            <v>055-0979</v>
          </cell>
          <cell r="B9302" t="str">
            <v>TAB LOCK WASHER #790044 (YORK)</v>
          </cell>
          <cell r="D9302" t="str">
            <v>EA</v>
          </cell>
        </row>
        <row r="9303">
          <cell r="A9303" t="str">
            <v>057-0002</v>
          </cell>
          <cell r="B9303" t="str">
            <v>PLAST CLEAR HOSE W/SPR INS 2" 2BWP</v>
          </cell>
          <cell r="D9303" t="str">
            <v>EA</v>
          </cell>
        </row>
        <row r="9304">
          <cell r="A9304" t="str">
            <v>057-0004</v>
          </cell>
          <cell r="B9304" t="str">
            <v>PLAST CLEAR HOSE W/SPR INS 1" 2BWP</v>
          </cell>
          <cell r="D9304" t="str">
            <v>EA</v>
          </cell>
        </row>
        <row r="9305">
          <cell r="A9305" t="str">
            <v>057-0101-T</v>
          </cell>
          <cell r="B9305" t="str">
            <v>BIN LIFTER HOSE, LOCAL MADE BIN LIFTER</v>
          </cell>
          <cell r="D9305" t="str">
            <v>EA</v>
          </cell>
        </row>
        <row r="9306">
          <cell r="A9306" t="str">
            <v>057-0102-001-T-LB</v>
          </cell>
          <cell r="B9306" t="str">
            <v>LABOR COST FOR HOS LP (STRATGHT-SWIVEL)</v>
          </cell>
          <cell r="D9306" t="str">
            <v>EA</v>
          </cell>
        </row>
        <row r="9307">
          <cell r="A9307" t="str">
            <v>057-0102-002-T-LB</v>
          </cell>
          <cell r="B9307" t="str">
            <v>LABOR COST FOR HOSE LP FOR 20CUM.</v>
          </cell>
          <cell r="D9307" t="str">
            <v>EA</v>
          </cell>
        </row>
        <row r="9308">
          <cell r="A9308" t="str">
            <v>057-0104-001-T</v>
          </cell>
          <cell r="B9308" t="str">
            <v>1100 mm. HOSE HIGH PRESSURE (SWIVAL)</v>
          </cell>
          <cell r="D9308" t="str">
            <v>EA</v>
          </cell>
        </row>
        <row r="9309">
          <cell r="A9309" t="str">
            <v>057-0105-001-T</v>
          </cell>
          <cell r="B9309" t="str">
            <v>RUBBER HOSE 4"NB 2BR WP 6M LG</v>
          </cell>
          <cell r="D9309" t="str">
            <v>EA</v>
          </cell>
        </row>
        <row r="9310">
          <cell r="A9310" t="str">
            <v>057-0105-002-T</v>
          </cell>
          <cell r="B9310" t="str">
            <v>RUBBER HOSE 3"NB 2BAR WP</v>
          </cell>
          <cell r="D9310" t="str">
            <v>ME</v>
          </cell>
        </row>
        <row r="9311">
          <cell r="A9311" t="str">
            <v>057-0106-001-T</v>
          </cell>
          <cell r="B9311" t="str">
            <v>PLAST.CLEAR HOSE W/SPR INS 4" 2BRWP 6MLG</v>
          </cell>
          <cell r="D9311" t="str">
            <v>EA</v>
          </cell>
        </row>
        <row r="9312">
          <cell r="A9312" t="str">
            <v>057-0106-002-T</v>
          </cell>
          <cell r="B9312" t="str">
            <v>PLAST CLEAR HOSE W/SPR INS 2" 2BWP 6M.</v>
          </cell>
          <cell r="D9312" t="str">
            <v>EA</v>
          </cell>
        </row>
        <row r="9313">
          <cell r="A9313" t="str">
            <v>057-0106-003-T</v>
          </cell>
          <cell r="B9313" t="str">
            <v>PLASTIC CLEAR HOSE W/SPR 3" 2 BWP 4 M LG</v>
          </cell>
          <cell r="D9313" t="str">
            <v>EA</v>
          </cell>
        </row>
        <row r="9314">
          <cell r="A9314" t="str">
            <v>057-0106-004-T</v>
          </cell>
          <cell r="B9314" t="str">
            <v>PLAST CLEAR HOSE W/SPR INS 1" 2BWP 6M.</v>
          </cell>
          <cell r="D9314" t="str">
            <v>EA</v>
          </cell>
        </row>
        <row r="9315">
          <cell r="A9315" t="str">
            <v>057-0106-005-T</v>
          </cell>
          <cell r="B9315" t="str">
            <v>PLAST CLEAR HOSE W/SPR INS 1.5" 2BPW 6M</v>
          </cell>
          <cell r="D9315" t="str">
            <v>ME</v>
          </cell>
        </row>
        <row r="9316">
          <cell r="A9316" t="str">
            <v>057-0106-006-T</v>
          </cell>
          <cell r="B9316" t="str">
            <v>PLASTIC CLEAR HOSE W/SPR 3" 2 BWP 5.2 M</v>
          </cell>
          <cell r="D9316" t="str">
            <v>EA</v>
          </cell>
        </row>
        <row r="9317">
          <cell r="A9317" t="str">
            <v>057-0106-007-T</v>
          </cell>
          <cell r="B9317" t="str">
            <v>PLASTIC CLEAR HOSE W/SPR 3" 2 BWP 2.5 M</v>
          </cell>
          <cell r="D9317" t="str">
            <v>EA</v>
          </cell>
        </row>
        <row r="9318">
          <cell r="A9318" t="str">
            <v>057-0109-T</v>
          </cell>
          <cell r="B9318" t="str">
            <v>GLADHANDS SERVICE 12-006 PHILLIPS</v>
          </cell>
          <cell r="D9318" t="str">
            <v>EA</v>
          </cell>
        </row>
        <row r="9319">
          <cell r="A9319" t="str">
            <v>057-0110-T</v>
          </cell>
          <cell r="B9319" t="str">
            <v>GLADHANDS EMERGENCY 12-008 PHILLIPS</v>
          </cell>
          <cell r="D9319" t="str">
            <v>EA</v>
          </cell>
        </row>
        <row r="9320">
          <cell r="A9320" t="str">
            <v>057-0112-T</v>
          </cell>
          <cell r="B9320" t="str">
            <v>RUBBER HOSE 2.5" ID</v>
          </cell>
          <cell r="D9320" t="str">
            <v>ME</v>
          </cell>
        </row>
        <row r="9321">
          <cell r="A9321" t="str">
            <v>057-0113-T</v>
          </cell>
          <cell r="B9321" t="str">
            <v>RUBBER HOSE 2.5" ID (U-STYLE)</v>
          </cell>
          <cell r="D9321" t="str">
            <v>EA</v>
          </cell>
        </row>
        <row r="9322">
          <cell r="A9322" t="str">
            <v>057-0114-050-T</v>
          </cell>
          <cell r="B9322" t="str">
            <v>FLEXBLE CONDUST 1/2"</v>
          </cell>
          <cell r="D9322" t="str">
            <v>ME</v>
          </cell>
        </row>
        <row r="9323">
          <cell r="A9323" t="str">
            <v>057-0114-075-T</v>
          </cell>
          <cell r="B9323" t="str">
            <v>FLEXBLE CONDUST 3/4"</v>
          </cell>
          <cell r="D9323" t="str">
            <v>ME</v>
          </cell>
        </row>
        <row r="9324">
          <cell r="A9324" t="str">
            <v>057-0116-001-T</v>
          </cell>
          <cell r="B9324" t="str">
            <v>PLASTIC CLEAR HOSE 19mm. ID 3mmThk</v>
          </cell>
          <cell r="D9324" t="str">
            <v>ME</v>
          </cell>
        </row>
        <row r="9325">
          <cell r="A9325" t="str">
            <v>057-0117-T</v>
          </cell>
          <cell r="B9325" t="str">
            <v>4" HOSE BLACK (4.5"I.D.)</v>
          </cell>
          <cell r="D9325" t="str">
            <v>ME</v>
          </cell>
        </row>
        <row r="9326">
          <cell r="A9326" t="str">
            <v>057-0118-150-T</v>
          </cell>
          <cell r="B9326" t="str">
            <v>1.5" HOSE PROTECTOR x 1.5m.</v>
          </cell>
          <cell r="D9326" t="str">
            <v>EA</v>
          </cell>
        </row>
        <row r="9327">
          <cell r="A9327" t="str">
            <v>057-0119-150-T</v>
          </cell>
          <cell r="B9327" t="str">
            <v>2" HOSE PROTECTOR x 1.5m</v>
          </cell>
          <cell r="D9327" t="str">
            <v>EA</v>
          </cell>
        </row>
        <row r="9328">
          <cell r="A9328" t="str">
            <v>057-0120-030-T</v>
          </cell>
          <cell r="B9328" t="str">
            <v>PLASTIC CLEAR HOSE W/SPR 2BAR/WP 3"ID.</v>
          </cell>
          <cell r="D9328" t="str">
            <v>ME</v>
          </cell>
        </row>
        <row r="9329">
          <cell r="A9329" t="str">
            <v>057-0120-040-T</v>
          </cell>
          <cell r="B9329" t="str">
            <v>PLASTIC CLEAR HOSE W/SPR 2BAR/WP 4"ID.</v>
          </cell>
          <cell r="D9329" t="str">
            <v>ME</v>
          </cell>
        </row>
        <row r="9330">
          <cell r="A9330" t="str">
            <v>057-0121-015-T</v>
          </cell>
          <cell r="B9330" t="str">
            <v>PLASTIC CLEAR HOSE(WATER) 1.5"ID.4.3Thk.</v>
          </cell>
          <cell r="D9330" t="str">
            <v>ME</v>
          </cell>
        </row>
        <row r="9331">
          <cell r="A9331" t="str">
            <v>057-0121-021-T</v>
          </cell>
          <cell r="B9331" t="str">
            <v>PLASTIC CLEAR HOSE( WATER) 2 3/8"ID.4.5T</v>
          </cell>
          <cell r="D9331" t="str">
            <v>ME</v>
          </cell>
        </row>
        <row r="9332">
          <cell r="A9332" t="str">
            <v>057-0122-T</v>
          </cell>
          <cell r="B9332" t="str">
            <v>HOSE NCR DISCHARGE WATER SYNTHETIC</v>
          </cell>
          <cell r="D9332" t="str">
            <v>ME</v>
          </cell>
        </row>
        <row r="9333">
          <cell r="A9333" t="str">
            <v>057-0123-058-T</v>
          </cell>
          <cell r="B9333" t="str">
            <v>1/2"HYD.HOSE MANUL,EFEF(M&amp;M)3/4-16 58"</v>
          </cell>
          <cell r="D9333" t="str">
            <v>EA</v>
          </cell>
        </row>
        <row r="9334">
          <cell r="A9334" t="str">
            <v>057-0124-058-T</v>
          </cell>
          <cell r="B9334" t="str">
            <v>1/2"HYD.HOSE MANUL,EFFF(M&amp;FM)3/4-16 58"</v>
          </cell>
          <cell r="D9334" t="str">
            <v>EA</v>
          </cell>
        </row>
        <row r="9335">
          <cell r="A9335" t="str">
            <v>057-0125-045-T</v>
          </cell>
          <cell r="B9335" t="str">
            <v>1/2"HYD.HOSE MANUL,FFEF(FM)3/4-16 45"</v>
          </cell>
          <cell r="D9335" t="str">
            <v>EA</v>
          </cell>
        </row>
        <row r="9336">
          <cell r="A9336" t="str">
            <v>057-0126-055-T</v>
          </cell>
          <cell r="B9336" t="str">
            <v>3/4"HYDHOSE MANL,EHFH(M&amp;FM)1 1/16-12 55"</v>
          </cell>
          <cell r="D9336" t="str">
            <v>EA</v>
          </cell>
        </row>
        <row r="9337">
          <cell r="A9337" t="str">
            <v>057-0127-030-T</v>
          </cell>
          <cell r="B9337" t="str">
            <v>3/4"HYD.HOSE MANUL,FHFH(FM)1 1/16-12 30"</v>
          </cell>
          <cell r="D9337" t="str">
            <v>EA</v>
          </cell>
        </row>
        <row r="9338">
          <cell r="A9338" t="str">
            <v>057-0127-040-T</v>
          </cell>
          <cell r="B9338" t="str">
            <v>3/4"HYD.HOSE MANUL,FHFH(FM)1 1/16-12 40"</v>
          </cell>
          <cell r="D9338" t="str">
            <v>EA</v>
          </cell>
        </row>
        <row r="9339">
          <cell r="A9339" t="str">
            <v>057-0127-050-T</v>
          </cell>
          <cell r="B9339" t="str">
            <v>3/4"HYD.HOSE MANUL,FHFH(FM)1 1/16-12 50"</v>
          </cell>
          <cell r="D9339" t="str">
            <v>EA</v>
          </cell>
        </row>
        <row r="9340">
          <cell r="A9340" t="str">
            <v>057-0128-055-T</v>
          </cell>
          <cell r="B9340" t="str">
            <v>1"HYD.HOSE MANUL,EKEK(M&amp;M)1 5/16-12 55"</v>
          </cell>
          <cell r="D9340" t="str">
            <v>EA</v>
          </cell>
        </row>
        <row r="9341">
          <cell r="A9341" t="str">
            <v>057-0129-030-T</v>
          </cell>
          <cell r="B9341" t="str">
            <v>FLEX.EXHAUST PIPE SS 3" W/FLANGE 30CM</v>
          </cell>
          <cell r="D9341" t="str">
            <v>EA</v>
          </cell>
        </row>
        <row r="9342">
          <cell r="A9342" t="str">
            <v>057-0130-003-T</v>
          </cell>
          <cell r="B9342" t="str">
            <v>FLEXIBLE TRANSFER HOSE PETRO SIZE 3"</v>
          </cell>
          <cell r="D9342" t="str">
            <v>EA</v>
          </cell>
        </row>
        <row r="9343">
          <cell r="A9343" t="str">
            <v>057-0130-004-T</v>
          </cell>
          <cell r="B9343" t="str">
            <v>HOSE FLEX. TRANS. PETRO 4"W/TTMA FLANG</v>
          </cell>
          <cell r="D9343" t="str">
            <v>EA</v>
          </cell>
        </row>
        <row r="9344">
          <cell r="A9344" t="str">
            <v>057-0131-T</v>
          </cell>
          <cell r="B9344" t="str">
            <v>FLEX.EXHAUST PIPE SS 3.5" W/FLANGE 30CM</v>
          </cell>
          <cell r="D9344" t="str">
            <v>EA</v>
          </cell>
        </row>
        <row r="9345">
          <cell r="A9345" t="str">
            <v>057-0132-T</v>
          </cell>
          <cell r="B9345" t="str">
            <v>VAPOR RECR,ADAPT C/W AIR INT.#VCM400AIZ</v>
          </cell>
          <cell r="D9345" t="str">
            <v>EA</v>
          </cell>
        </row>
        <row r="9346">
          <cell r="A9346" t="str">
            <v>057-0133-001-T</v>
          </cell>
          <cell r="B9346" t="str">
            <v>VAPOR DUST CAP,LIQUIP EBW-304-200-01</v>
          </cell>
          <cell r="D9346" t="str">
            <v>EA</v>
          </cell>
        </row>
        <row r="9347">
          <cell r="A9347" t="str">
            <v>057-0138-T</v>
          </cell>
          <cell r="B9347" t="str">
            <v>CABLE STEEL SPR-PVC-AS-AD21 CONOUIT GRAY</v>
          </cell>
          <cell r="D9347" t="str">
            <v>ME</v>
          </cell>
        </row>
        <row r="9348">
          <cell r="A9348" t="str">
            <v>057-0139-T</v>
          </cell>
          <cell r="B9348" t="str">
            <v>HOSE OIL 1.5" MALE,90DEG. SWIV2" NPT</v>
          </cell>
          <cell r="D9348" t="str">
            <v>EA</v>
          </cell>
        </row>
        <row r="9349">
          <cell r="A9349" t="str">
            <v>057-0140-T</v>
          </cell>
          <cell r="B9349" t="str">
            <v>HOSE OIL 2" MALE,+90DEG. SWIV2" NPT 700</v>
          </cell>
          <cell r="D9349" t="str">
            <v>EA</v>
          </cell>
        </row>
        <row r="9350">
          <cell r="A9350" t="str">
            <v>057-0141-T</v>
          </cell>
          <cell r="B9350" t="str">
            <v>HOSE OIL 1.5" MALE,90DEG.SWIV2" NPT 1300</v>
          </cell>
          <cell r="D9350" t="str">
            <v>EA</v>
          </cell>
        </row>
        <row r="9351">
          <cell r="A9351" t="str">
            <v>057-0145-025-T</v>
          </cell>
          <cell r="B9351" t="str">
            <v>HOSE V/R 3" W/QUICK CONNECT 4"x3" 2.5 ME</v>
          </cell>
          <cell r="D9351" t="str">
            <v>EA</v>
          </cell>
        </row>
        <row r="9352">
          <cell r="A9352" t="str">
            <v>057-0145-T</v>
          </cell>
          <cell r="B9352" t="str">
            <v>HOSE V/R 3" W/QUICK CONNECT 4"x3"</v>
          </cell>
          <cell r="D9352" t="str">
            <v>EA</v>
          </cell>
        </row>
        <row r="9353">
          <cell r="A9353" t="str">
            <v>057-0148-T</v>
          </cell>
          <cell r="B9353" t="str">
            <v>HOSE COUPLING SUPPLY (RED)952 200 021 0</v>
          </cell>
          <cell r="D9353" t="str">
            <v>EA</v>
          </cell>
        </row>
        <row r="9354">
          <cell r="A9354" t="str">
            <v>057-0149-T</v>
          </cell>
          <cell r="B9354" t="str">
            <v>HOSE COUPLING CONTROL (YEL)952 200 022 0</v>
          </cell>
          <cell r="D9354" t="str">
            <v>EA</v>
          </cell>
        </row>
        <row r="9355">
          <cell r="A9355" t="str">
            <v>057-0152-024-T</v>
          </cell>
          <cell r="B9355" t="str">
            <v>AIR BRAKE HOSE, SEMPERIT, 24" LENGTH</v>
          </cell>
          <cell r="D9355" t="str">
            <v>EA</v>
          </cell>
        </row>
        <row r="9356">
          <cell r="A9356" t="str">
            <v>057-0152-032-T</v>
          </cell>
          <cell r="B9356" t="str">
            <v>AIR BRAKE HOSE, SEMPERIT, 32" LENGTH</v>
          </cell>
          <cell r="D9356" t="str">
            <v>EA</v>
          </cell>
        </row>
        <row r="9357">
          <cell r="A9357" t="str">
            <v>057-0152-036-T</v>
          </cell>
          <cell r="B9357" t="str">
            <v>AIR BRAKE HOSE, SEMPERIT, 36" LENGTH</v>
          </cell>
          <cell r="D9357" t="str">
            <v>EA</v>
          </cell>
        </row>
        <row r="9358">
          <cell r="A9358" t="str">
            <v>057-0152-042-T</v>
          </cell>
          <cell r="B9358" t="str">
            <v>AIR BRAKE HOSE, SEMPERIT, 42" LENGTH</v>
          </cell>
          <cell r="D9358" t="str">
            <v>EA</v>
          </cell>
        </row>
        <row r="9359">
          <cell r="A9359" t="str">
            <v>057-0152-046-T</v>
          </cell>
          <cell r="B9359" t="str">
            <v>AIR BRAKE HOSE, SEMPERIT, 46" LENGTH</v>
          </cell>
          <cell r="D9359" t="str">
            <v>EA</v>
          </cell>
        </row>
        <row r="9360">
          <cell r="A9360" t="str">
            <v>057-0152-050-T</v>
          </cell>
          <cell r="B9360" t="str">
            <v>AIR BRAKE HOSE, SEMPERIT, 50" LENGTH</v>
          </cell>
          <cell r="D9360" t="str">
            <v>EA</v>
          </cell>
        </row>
        <row r="9361">
          <cell r="A9361" t="str">
            <v>057-0152-056-T</v>
          </cell>
          <cell r="B9361" t="str">
            <v>AIR BRAKE HOSE, SEMPERIT, 56" LENGTH</v>
          </cell>
          <cell r="D9361" t="str">
            <v>EA</v>
          </cell>
        </row>
        <row r="9362">
          <cell r="A9362" t="str">
            <v>057-0152-060-T</v>
          </cell>
          <cell r="B9362" t="str">
            <v>AIR BRAKE HOSE, SEMPERIT, 60" LENGTH</v>
          </cell>
          <cell r="D9362" t="str">
            <v>EA</v>
          </cell>
        </row>
        <row r="9363">
          <cell r="A9363" t="str">
            <v>057-0152-066-T</v>
          </cell>
          <cell r="B9363" t="str">
            <v>AIR BRAKE HOSE, SEMPERIT, 66" LENGTH</v>
          </cell>
          <cell r="D9363" t="str">
            <v>EA</v>
          </cell>
        </row>
        <row r="9364">
          <cell r="A9364" t="str">
            <v>057-0152-072-T</v>
          </cell>
          <cell r="B9364" t="str">
            <v>AIR BRAKE HOSE, SEMPERIT, 72" LENGTH</v>
          </cell>
          <cell r="D9364" t="str">
            <v>EA</v>
          </cell>
        </row>
        <row r="9365">
          <cell r="A9365" t="str">
            <v>057-0152-076-T</v>
          </cell>
          <cell r="B9365" t="str">
            <v>AIR BRAKE HOSE, SEMPERIT, 76" LENGTH</v>
          </cell>
          <cell r="D9365" t="str">
            <v>EA</v>
          </cell>
        </row>
        <row r="9366">
          <cell r="A9366" t="str">
            <v>057-0152-082-T</v>
          </cell>
          <cell r="B9366" t="str">
            <v>AIR BRAKE HOSE, SEMPERIT, 82" LENGTH</v>
          </cell>
          <cell r="D9366" t="str">
            <v>EA</v>
          </cell>
        </row>
        <row r="9367">
          <cell r="A9367" t="str">
            <v>057-0152-088-T</v>
          </cell>
          <cell r="B9367" t="str">
            <v>AIR BRAKE HOSE, SEMPERIT, 88" LENGTH</v>
          </cell>
          <cell r="D9367" t="str">
            <v>EA</v>
          </cell>
        </row>
        <row r="9368">
          <cell r="A9368" t="str">
            <v>057-0162-T</v>
          </cell>
          <cell r="B9368" t="str">
            <v>HOSE TRANSFER RUBBER [NBR] 3"</v>
          </cell>
          <cell r="D9368" t="str">
            <v>ME</v>
          </cell>
        </row>
        <row r="9369">
          <cell r="A9369" t="str">
            <v>057-0164-062-T</v>
          </cell>
          <cell r="B9369" t="str">
            <v>HOSE TRANF 3" 6.2ME BOTH ENDS FM THREAD</v>
          </cell>
          <cell r="D9369" t="str">
            <v>EA</v>
          </cell>
        </row>
        <row r="9370">
          <cell r="A9370" t="str">
            <v>057-0164-110-T</v>
          </cell>
          <cell r="B9370" t="str">
            <v>HOSE TRANF 3" 11ME BOTH ENDS FM THREAD</v>
          </cell>
          <cell r="D9370" t="str">
            <v>EA</v>
          </cell>
        </row>
        <row r="9371">
          <cell r="A9371" t="str">
            <v>057-0164-T</v>
          </cell>
          <cell r="B9371" t="str">
            <v>HOSE TRANFER 3" BOTH ENDS FM THREAD</v>
          </cell>
          <cell r="D9371" t="str">
            <v>EA</v>
          </cell>
        </row>
        <row r="9372">
          <cell r="A9372" t="str">
            <v>057-0169-260-T</v>
          </cell>
          <cell r="B9372" t="str">
            <v>HOSE 2" FLEXIBLE FOR AIR PRESSURE 2.6 ME</v>
          </cell>
          <cell r="D9372" t="str">
            <v>EA</v>
          </cell>
        </row>
        <row r="9373">
          <cell r="A9373" t="str">
            <v>057-0184-030-T</v>
          </cell>
          <cell r="B9373" t="str">
            <v>HOSE TRANFER 3"W/CAMLOCK AL 3.0 ME.</v>
          </cell>
          <cell r="D9373" t="str">
            <v>EA</v>
          </cell>
        </row>
        <row r="9374">
          <cell r="A9374" t="str">
            <v>057-0184-T</v>
          </cell>
          <cell r="B9374" t="str">
            <v>HOSE TRANFER 3"W/CAMLOCK AL.</v>
          </cell>
          <cell r="D9374" t="str">
            <v>EA</v>
          </cell>
        </row>
        <row r="9375">
          <cell r="A9375" t="str">
            <v>057-0188-T</v>
          </cell>
          <cell r="B9375" t="str">
            <v>TRANSFER HOSE 3" W/FEMALE ADAPTER BRASS</v>
          </cell>
          <cell r="D9375" t="str">
            <v>EA</v>
          </cell>
        </row>
        <row r="9376">
          <cell r="A9376" t="str">
            <v>057-0193-001-T</v>
          </cell>
          <cell r="B9376" t="str">
            <v>4"x4M, ARTIFLEX HOSES C/W CAMLOCK COUPL.</v>
          </cell>
          <cell r="D9376" t="str">
            <v>EA</v>
          </cell>
        </row>
        <row r="9377">
          <cell r="A9377" t="str">
            <v>057-0193-002-T</v>
          </cell>
          <cell r="B9377" t="str">
            <v>4” x 4ME. ARTIFLEX HOSE FEMALE UNION BSP</v>
          </cell>
          <cell r="D9377" t="str">
            <v>EA</v>
          </cell>
        </row>
        <row r="9378">
          <cell r="A9378" t="str">
            <v>057-0197-020-T</v>
          </cell>
          <cell r="B9378" t="str">
            <v>OIL DELI HOSE 1 1/2"W/SWIVEL UNION 2.0M</v>
          </cell>
          <cell r="D9378" t="str">
            <v>EA</v>
          </cell>
        </row>
        <row r="9379">
          <cell r="A9379" t="str">
            <v>057-0197-460-T</v>
          </cell>
          <cell r="B9379" t="str">
            <v>OIL DELIVERY HOSE 1 1/2"W/SURVIVAL UNION</v>
          </cell>
          <cell r="D9379" t="str">
            <v>EA</v>
          </cell>
        </row>
        <row r="9380">
          <cell r="A9380" t="str">
            <v>057-0197-T</v>
          </cell>
          <cell r="B9380" t="str">
            <v>OIL DELIVERY HOSE W/SURVIVAL UNION</v>
          </cell>
          <cell r="D9380" t="str">
            <v>EA</v>
          </cell>
        </row>
        <row r="9381">
          <cell r="A9381" t="str">
            <v>057-0198-T</v>
          </cell>
          <cell r="B9381" t="str">
            <v>OIL DELIVERY HOSE 1 1/4" W / HOSE SHANK</v>
          </cell>
          <cell r="D9381" t="str">
            <v>EA</v>
          </cell>
        </row>
        <row r="9382">
          <cell r="A9382" t="str">
            <v>057-0202-049-T</v>
          </cell>
          <cell r="B9382" t="str">
            <v>OIL DELIVERY HOSE W/SWIVEL UNION 1"</v>
          </cell>
          <cell r="D9382" t="str">
            <v>EA</v>
          </cell>
        </row>
        <row r="9383">
          <cell r="A9383" t="str">
            <v>057-0202-490-T</v>
          </cell>
          <cell r="B9383" t="str">
            <v>OIL DELIVERY HOSE W/SURVIVAL UNION 1"</v>
          </cell>
          <cell r="D9383" t="str">
            <v>EA</v>
          </cell>
        </row>
        <row r="9384">
          <cell r="A9384" t="str">
            <v>057-0204-200-T</v>
          </cell>
          <cell r="B9384" t="str">
            <v>OIL STAIGHTENING HOSE &amp; MALE FITTING 1"</v>
          </cell>
          <cell r="D9384" t="str">
            <v>EA</v>
          </cell>
        </row>
        <row r="9385">
          <cell r="A9385" t="str">
            <v>057-0205-T</v>
          </cell>
          <cell r="B9385" t="str">
            <v>OIL STAIGHT HOSE &amp; MALE FITTING 1 1/4"</v>
          </cell>
          <cell r="D9385" t="str">
            <v>EA</v>
          </cell>
        </row>
        <row r="9386">
          <cell r="A9386" t="str">
            <v>057-0206-065-T</v>
          </cell>
          <cell r="B9386" t="str">
            <v>PLASTIC CLEAR HOSE W/SPR 2BAR/WP 3"ID.</v>
          </cell>
          <cell r="D9386" t="str">
            <v>ME</v>
          </cell>
        </row>
        <row r="9387">
          <cell r="A9387" t="str">
            <v>057-0210-T</v>
          </cell>
          <cell r="B9387" t="str">
            <v>HOSE TRANSFER 3" W/FEMALE BRASS &amp; MALE</v>
          </cell>
          <cell r="D9387" t="str">
            <v>EA</v>
          </cell>
        </row>
        <row r="9388">
          <cell r="A9388" t="str">
            <v>057-0215-050-T</v>
          </cell>
          <cell r="B9388" t="str">
            <v>OIL DELIVERY HOSE W/SWIVEL UNION 3/4"</v>
          </cell>
          <cell r="D9388" t="str">
            <v>EA</v>
          </cell>
        </row>
        <row r="9389">
          <cell r="A9389" t="str">
            <v>057-0215-T</v>
          </cell>
          <cell r="B9389" t="str">
            <v>OIL DELIVERY HOSE W/SWIVEL UNION 3/4"</v>
          </cell>
          <cell r="D9389" t="str">
            <v>EA</v>
          </cell>
        </row>
        <row r="9390">
          <cell r="A9390" t="str">
            <v>057-0371-T</v>
          </cell>
          <cell r="B9390" t="str">
            <v>BULK HEAD FM M22x1.5 STUD M30x2.0 W/LOCK</v>
          </cell>
          <cell r="D9390" t="str">
            <v>EA</v>
          </cell>
        </row>
        <row r="9391">
          <cell r="A9391" t="str">
            <v>057-0427-060</v>
          </cell>
          <cell r="B9391" t="str">
            <v>HOSE SUCTION 1 1/2" ID.</v>
          </cell>
          <cell r="D9391" t="str">
            <v>EA</v>
          </cell>
        </row>
        <row r="9392">
          <cell r="A9392" t="str">
            <v>057-0428-060</v>
          </cell>
          <cell r="B9392" t="str">
            <v>2"x1.5M HOSE W/FITT FOR PUMP SUCT P/L</v>
          </cell>
          <cell r="D9392" t="str">
            <v>EA</v>
          </cell>
        </row>
        <row r="9393">
          <cell r="A9393" t="str">
            <v>057-0524-T</v>
          </cell>
          <cell r="B9393" t="str">
            <v>HOSE TRANFER 2 1/2" W/COUPLER  3" SWIVEL</v>
          </cell>
          <cell r="D9393" t="str">
            <v>EA</v>
          </cell>
        </row>
        <row r="9394">
          <cell r="A9394" t="str">
            <v>057-1145-001</v>
          </cell>
          <cell r="B9394" t="str">
            <v>THOGUS PLUG TP4008 1/2"(USE158-0384-050)</v>
          </cell>
          <cell r="D9394" t="str">
            <v>EA</v>
          </cell>
        </row>
        <row r="9395">
          <cell r="A9395" t="str">
            <v>057-1145-002</v>
          </cell>
          <cell r="B9395" t="str">
            <v>1/4"NTP THOGUS PLUG (USE158-0384-025)</v>
          </cell>
          <cell r="D9395" t="str">
            <v>EA</v>
          </cell>
        </row>
        <row r="9396">
          <cell r="A9396" t="str">
            <v>057-1160</v>
          </cell>
          <cell r="B9396" t="str">
            <v>3 1/2"x36" VAPOR RECOVERY(SEE9392-0007-T</v>
          </cell>
          <cell r="D9396" t="str">
            <v>EA</v>
          </cell>
        </row>
        <row r="9397">
          <cell r="A9397" t="str">
            <v>057-1163-110</v>
          </cell>
          <cell r="B9397" t="str">
            <v>AIR BRAKE HOSE 110" LONG</v>
          </cell>
          <cell r="D9397" t="str">
            <v>EA</v>
          </cell>
        </row>
        <row r="9398">
          <cell r="A9398" t="str">
            <v>057-1171</v>
          </cell>
          <cell r="B9398" t="str">
            <v>AIR HOSE, 1.5" I.D.</v>
          </cell>
          <cell r="D9398" t="str">
            <v>ME</v>
          </cell>
        </row>
        <row r="9399">
          <cell r="A9399" t="str">
            <v>057-1582-001</v>
          </cell>
          <cell r="B9399" t="str">
            <v>CANCEL  , SEE  057-0944</v>
          </cell>
          <cell r="D9399" t="str">
            <v>ME</v>
          </cell>
        </row>
        <row r="9400">
          <cell r="A9400" t="str">
            <v>057-1637-025</v>
          </cell>
          <cell r="B9400" t="str">
            <v>1" GOODALL AIR HOSE</v>
          </cell>
          <cell r="D9400" t="str">
            <v>ME</v>
          </cell>
        </row>
        <row r="9401">
          <cell r="A9401" t="str">
            <v>057-1787</v>
          </cell>
          <cell r="B9401" t="str">
            <v>NIPPLE,AIR MFLD,CAST FOR JET</v>
          </cell>
          <cell r="D9401" t="str">
            <v>EA</v>
          </cell>
        </row>
        <row r="9402">
          <cell r="A9402" t="str">
            <v>057-1929-001</v>
          </cell>
          <cell r="B9402" t="str">
            <v>PHILLIPS 12-138 ANG.EMER(SEE057-0142-T)</v>
          </cell>
          <cell r="D9402" t="str">
            <v>EA</v>
          </cell>
        </row>
        <row r="9403">
          <cell r="A9403" t="str">
            <v>057-1930-001</v>
          </cell>
          <cell r="B9403" t="str">
            <v>PHILLIPS 12-136 ANG.SERV(SEE057-0143-T)</v>
          </cell>
          <cell r="D9403" t="str">
            <v>EA</v>
          </cell>
        </row>
        <row r="9404">
          <cell r="A9404" t="str">
            <v>057-1979-038</v>
          </cell>
          <cell r="B9404" t="str">
            <v>HYD.RETURN HOSE 1"</v>
          </cell>
          <cell r="D9404" t="str">
            <v>EA</v>
          </cell>
        </row>
        <row r="9405">
          <cell r="A9405" t="str">
            <v>057-2108-003</v>
          </cell>
          <cell r="B9405" t="str">
            <v>HOSE HIGH PRESSURE(SWIVEL #12-#16)</v>
          </cell>
          <cell r="D9405" t="str">
            <v>EA</v>
          </cell>
        </row>
        <row r="9406">
          <cell r="A9406" t="str">
            <v>057-2108-005</v>
          </cell>
          <cell r="B9406" t="str">
            <v>KIT HOSE HIGH PRESSURE.</v>
          </cell>
          <cell r="D9406" t="str">
            <v>EA</v>
          </cell>
        </row>
        <row r="9407">
          <cell r="A9407" t="str">
            <v>057-2172</v>
          </cell>
          <cell r="B9407" t="str">
            <v>2"SUCT HOSE SPIRAL WIRE SAE100R4 30MROLL</v>
          </cell>
          <cell r="D9407" t="str">
            <v>EA</v>
          </cell>
        </row>
        <row r="9408">
          <cell r="A9408" t="str">
            <v>057-2181-032</v>
          </cell>
          <cell r="B9408" t="str">
            <v>HOSE,EJECTOR CYL 1/2" TUBE 32" LG.</v>
          </cell>
          <cell r="D9408" t="str">
            <v>EA</v>
          </cell>
        </row>
        <row r="9409">
          <cell r="A9409" t="str">
            <v>057-2182-042</v>
          </cell>
          <cell r="B9409" t="str">
            <v>HOSE,EJECTOR CYL.1/2" TUBE 42" LG.</v>
          </cell>
          <cell r="D9409" t="str">
            <v>EA</v>
          </cell>
        </row>
        <row r="9410">
          <cell r="A9410" t="str">
            <v>057-2183-040</v>
          </cell>
          <cell r="B9410" t="str">
            <v>HOSE LP</v>
          </cell>
          <cell r="D9410" t="str">
            <v>EA</v>
          </cell>
        </row>
        <row r="9411">
          <cell r="A9411" t="str">
            <v>057-2183-072</v>
          </cell>
          <cell r="B9411" t="str">
            <v>HOSE LP (RETURN TO TANK )</v>
          </cell>
          <cell r="D9411" t="str">
            <v>EA</v>
          </cell>
        </row>
        <row r="9412">
          <cell r="A9412" t="str">
            <v>057-2298</v>
          </cell>
          <cell r="B9412" t="str">
            <v>RUBBER HOSE -5.56" I.D. 6" LONG</v>
          </cell>
          <cell r="D9412" t="str">
            <v>EA</v>
          </cell>
        </row>
        <row r="9413">
          <cell r="A9413" t="str">
            <v>057-2312</v>
          </cell>
          <cell r="B9413" t="str">
            <v>HOSE 2" FOOD GRADE WHITE WALL</v>
          </cell>
          <cell r="D9413" t="str">
            <v>EA</v>
          </cell>
        </row>
        <row r="9414">
          <cell r="A9414" t="str">
            <v>057-2313</v>
          </cell>
          <cell r="B9414" t="str">
            <v>HOSE 1.5" FOOOD GRADE WHITE WALL</v>
          </cell>
          <cell r="D9414" t="str">
            <v>EA</v>
          </cell>
        </row>
        <row r="9415">
          <cell r="A9415" t="str">
            <v>058-0101-012-T</v>
          </cell>
          <cell r="B9415" t="str">
            <v>CLOSE NIPPLES STL. SIZE 1/8"NPT x 27 G.</v>
          </cell>
          <cell r="D9415" t="str">
            <v>EA</v>
          </cell>
        </row>
        <row r="9416">
          <cell r="A9416" t="str">
            <v>058-0101-025-T</v>
          </cell>
          <cell r="B9416" t="str">
            <v>CLOSE NIPPLE STL. SIZE 1/4"NPT x 18 G.</v>
          </cell>
          <cell r="D9416" t="str">
            <v>EA</v>
          </cell>
        </row>
        <row r="9417">
          <cell r="A9417" t="str">
            <v>058-0101-037-T</v>
          </cell>
          <cell r="B9417" t="str">
            <v>CLOSE NIPPLES STL. 3/8"NPT x 18 G.</v>
          </cell>
          <cell r="D9417" t="str">
            <v>EA</v>
          </cell>
        </row>
        <row r="9418">
          <cell r="A9418" t="str">
            <v>058-0101-050-T</v>
          </cell>
          <cell r="B9418" t="str">
            <v>CLOSE NIPPLES STL. 1/2"NPT x 14 G.</v>
          </cell>
          <cell r="D9418" t="str">
            <v>EA</v>
          </cell>
        </row>
        <row r="9419">
          <cell r="A9419" t="str">
            <v>058-0101-075-T</v>
          </cell>
          <cell r="B9419" t="str">
            <v>CLOSE NIPPLES STL. 3/4"NPT x 14 G.</v>
          </cell>
          <cell r="D9419" t="str">
            <v>EA</v>
          </cell>
        </row>
        <row r="9420">
          <cell r="A9420" t="str">
            <v>058-0101-100-T</v>
          </cell>
          <cell r="B9420" t="str">
            <v>CLOSE NIPPLES STL. 1"NPT</v>
          </cell>
          <cell r="D9420" t="str">
            <v>EA</v>
          </cell>
        </row>
        <row r="9421">
          <cell r="A9421" t="str">
            <v>058-0101-125-T</v>
          </cell>
          <cell r="B9421" t="str">
            <v>CLOSE NIPPLES STL. 1 1/4" NPT.</v>
          </cell>
          <cell r="D9421" t="str">
            <v>EA</v>
          </cell>
        </row>
        <row r="9422">
          <cell r="A9422" t="str">
            <v>058-0101-150-T</v>
          </cell>
          <cell r="B9422" t="str">
            <v>CLOSE NIPPLES STL. 1 1/2"NPT</v>
          </cell>
          <cell r="D9422" t="str">
            <v>EA</v>
          </cell>
        </row>
        <row r="9423">
          <cell r="A9423" t="str">
            <v>058-0101-200-T</v>
          </cell>
          <cell r="B9423" t="str">
            <v>CLOSE NIPPLES STL. 2"NPT</v>
          </cell>
          <cell r="D9423" t="str">
            <v>EA</v>
          </cell>
        </row>
        <row r="9424">
          <cell r="A9424" t="str">
            <v>058-0101-250-T</v>
          </cell>
          <cell r="B9424" t="str">
            <v>CLOSE NIPPLES STL. 2" 1/2"</v>
          </cell>
          <cell r="D9424" t="str">
            <v>EA</v>
          </cell>
        </row>
        <row r="9425">
          <cell r="A9425" t="str">
            <v>058-0101-300-T</v>
          </cell>
          <cell r="B9425" t="str">
            <v>CLOSE NIPPLES  STL. 3"NPT</v>
          </cell>
          <cell r="D9425" t="str">
            <v>EA</v>
          </cell>
        </row>
        <row r="9426">
          <cell r="A9426" t="str">
            <v>058-0113-012-T</v>
          </cell>
          <cell r="B9426" t="str">
            <v>HEX NIPPLE BRASS  1/8" NPT</v>
          </cell>
          <cell r="D9426" t="str">
            <v>EA</v>
          </cell>
        </row>
        <row r="9427">
          <cell r="A9427" t="str">
            <v>058-0113-250-T</v>
          </cell>
          <cell r="B9427" t="str">
            <v>HEX NIPPLE BRASS  2" 1/2" NPT</v>
          </cell>
          <cell r="D9427" t="str">
            <v>EA</v>
          </cell>
        </row>
        <row r="9428">
          <cell r="A9428" t="str">
            <v>058-0115-T-LB</v>
          </cell>
          <cell r="B9428" t="str">
            <v>LABOR COST FOR NIPPLE ALUM</v>
          </cell>
          <cell r="D9428" t="str">
            <v>EA</v>
          </cell>
        </row>
        <row r="9429">
          <cell r="A9429" t="str">
            <v>058-0117-001-T</v>
          </cell>
          <cell r="B9429" t="str">
            <v>PIPE STL SUPPROT BRACE LANDING LEG 42.5"</v>
          </cell>
          <cell r="D9429" t="str">
            <v>EA</v>
          </cell>
        </row>
        <row r="9430">
          <cell r="A9430" t="str">
            <v>058-0117-002-T</v>
          </cell>
          <cell r="B9430" t="str">
            <v>PIPE STL SUPPROT BRACE LANDING LEG 35.5"</v>
          </cell>
          <cell r="D9430" t="str">
            <v>EA</v>
          </cell>
        </row>
        <row r="9431">
          <cell r="A9431" t="str">
            <v>058-0117-004-T</v>
          </cell>
          <cell r="B9431" t="str">
            <v>PIPE STL SUPPROT BRACE LANDING LEG 51"</v>
          </cell>
          <cell r="D9431" t="str">
            <v>EA</v>
          </cell>
        </row>
        <row r="9432">
          <cell r="A9432" t="str">
            <v>058-0117-005-T</v>
          </cell>
          <cell r="B9432" t="str">
            <v>PIPE STL SUPPROT BRACE LANDING LEG 53"</v>
          </cell>
          <cell r="D9432" t="str">
            <v>EA</v>
          </cell>
        </row>
        <row r="9433">
          <cell r="A9433" t="str">
            <v>058-0117-010-T</v>
          </cell>
          <cell r="B9433" t="str">
            <v>PIPE STL SUPPROT BRACE LANDING LEG 46"</v>
          </cell>
          <cell r="D9433" t="str">
            <v>EA</v>
          </cell>
        </row>
        <row r="9434">
          <cell r="A9434" t="str">
            <v>058-0117-012-T</v>
          </cell>
          <cell r="B9434" t="str">
            <v>PIPE STL SUPPROT BRACE LANDING LEG32"</v>
          </cell>
          <cell r="D9434" t="str">
            <v>EA</v>
          </cell>
        </row>
        <row r="9435">
          <cell r="A9435" t="str">
            <v>058-0117-013-T</v>
          </cell>
          <cell r="B9435" t="str">
            <v>PIPE STL. SUPPROT BRACE LANDING LEG40"</v>
          </cell>
          <cell r="D9435" t="str">
            <v>EA</v>
          </cell>
        </row>
        <row r="9436">
          <cell r="A9436" t="str">
            <v>058-0117-LB</v>
          </cell>
          <cell r="B9436" t="str">
            <v>LABOR COST FOR PIPE BRACE,LAND LEG</v>
          </cell>
          <cell r="D9436" t="str">
            <v>EA</v>
          </cell>
        </row>
        <row r="9437">
          <cell r="A9437" t="str">
            <v>058-0118-012-T-LB</v>
          </cell>
          <cell r="B9437" t="str">
            <v>LABOR COST FOR COUPLING ALUM 1/8" N.P.T</v>
          </cell>
          <cell r="D9437" t="str">
            <v>EA</v>
          </cell>
        </row>
        <row r="9438">
          <cell r="A9438" t="str">
            <v>058-0118-125-LB</v>
          </cell>
          <cell r="B9438" t="str">
            <v>LABOR COST FOR COUPLING ALUM 1 1/4"NPT.</v>
          </cell>
          <cell r="D9438" t="str">
            <v>EA</v>
          </cell>
        </row>
        <row r="9439">
          <cell r="A9439" t="str">
            <v>058-0118-125-T</v>
          </cell>
          <cell r="B9439" t="str">
            <v>COUPLING  ALUM 1 1/4" N.P.T</v>
          </cell>
          <cell r="D9439" t="str">
            <v>EA</v>
          </cell>
        </row>
        <row r="9440">
          <cell r="A9440" t="str">
            <v>058-0118-200-T-LB</v>
          </cell>
          <cell r="B9440" t="str">
            <v>LABOR COST FOR AL COUPLING 2"</v>
          </cell>
          <cell r="D9440" t="str">
            <v>EA</v>
          </cell>
        </row>
        <row r="9441">
          <cell r="A9441" t="str">
            <v>058-0118-T</v>
          </cell>
          <cell r="B9441" t="str">
            <v>COUPLING ALUM NPT.</v>
          </cell>
          <cell r="D9441" t="str">
            <v>EA</v>
          </cell>
        </row>
        <row r="9442">
          <cell r="A9442" t="str">
            <v>058-0119-003-T</v>
          </cell>
          <cell r="B9442" t="str">
            <v>REDUCER BUSHING GALV  NPT M1/2"x FM 1/4"</v>
          </cell>
          <cell r="D9442" t="str">
            <v>EA</v>
          </cell>
        </row>
        <row r="9443">
          <cell r="A9443" t="str">
            <v>058-0119-009-T</v>
          </cell>
          <cell r="B9443" t="str">
            <v>REDUCER BUSHING BRASS NPT  1/4"x3/16"</v>
          </cell>
          <cell r="D9443" t="str">
            <v>EA</v>
          </cell>
        </row>
        <row r="9444">
          <cell r="A9444" t="str">
            <v>058-0119-010-T</v>
          </cell>
          <cell r="B9444" t="str">
            <v>REDUCER BUSHING BRASS NPT  1/2"Mx1/8"FM</v>
          </cell>
          <cell r="D9444" t="str">
            <v>EA</v>
          </cell>
        </row>
        <row r="9445">
          <cell r="A9445" t="str">
            <v>058-0119-012-T</v>
          </cell>
          <cell r="B9445" t="str">
            <v>REDUCER BUSHING BRASS NPT  1/4"Mx3/8"FM</v>
          </cell>
          <cell r="D9445" t="str">
            <v>EA</v>
          </cell>
        </row>
        <row r="9446">
          <cell r="A9446" t="str">
            <v>058-0119-014-T</v>
          </cell>
          <cell r="B9446" t="str">
            <v>REDUCER BUSHING BRASS NPT 3/8"M x1/8"FM</v>
          </cell>
          <cell r="D9446" t="str">
            <v>EA</v>
          </cell>
        </row>
        <row r="9447">
          <cell r="A9447" t="str">
            <v>058-0119-T</v>
          </cell>
          <cell r="B9447" t="str">
            <v>REDUCER BUSHING</v>
          </cell>
          <cell r="D9447" t="str">
            <v>EA</v>
          </cell>
        </row>
        <row r="9448">
          <cell r="A9448" t="str">
            <v>058-0120-012-T</v>
          </cell>
          <cell r="B9448" t="str">
            <v>HEX NIPPLE,STEEL NPT SIZE 1/8"</v>
          </cell>
          <cell r="D9448" t="str">
            <v>EA</v>
          </cell>
        </row>
        <row r="9449">
          <cell r="A9449" t="str">
            <v>058-0120-025-T</v>
          </cell>
          <cell r="B9449" t="str">
            <v>HEX NIPPLE,STEEL NPT SIZE 1/4"</v>
          </cell>
          <cell r="D9449" t="str">
            <v>EA</v>
          </cell>
        </row>
        <row r="9450">
          <cell r="A9450" t="str">
            <v>058-0120-037-T</v>
          </cell>
          <cell r="B9450" t="str">
            <v>HEX NIPPLE STEEL NPT SIZE 3/8"</v>
          </cell>
          <cell r="D9450" t="str">
            <v>EA</v>
          </cell>
        </row>
        <row r="9451">
          <cell r="A9451" t="str">
            <v>058-0120-050-T</v>
          </cell>
          <cell r="B9451" t="str">
            <v>HEX NIPPLE STEEL NPT SIZE 1/2"</v>
          </cell>
          <cell r="D9451" t="str">
            <v>EA</v>
          </cell>
        </row>
        <row r="9452">
          <cell r="A9452" t="str">
            <v>058-0120-075-T</v>
          </cell>
          <cell r="B9452" t="str">
            <v>HEX NIPPLE STEEL NPT SIZE 3/4"</v>
          </cell>
          <cell r="D9452" t="str">
            <v>EA</v>
          </cell>
        </row>
        <row r="9453">
          <cell r="A9453" t="str">
            <v>058-0120-100-T</v>
          </cell>
          <cell r="B9453" t="str">
            <v>HEX NIPPLE STEEL NPT SIZE 1"</v>
          </cell>
          <cell r="D9453" t="str">
            <v>EA</v>
          </cell>
        </row>
        <row r="9454">
          <cell r="A9454" t="str">
            <v>058-0120-125-T</v>
          </cell>
          <cell r="B9454" t="str">
            <v>HEX NIPPLE STEEL NPT SIZE 1 1/4"</v>
          </cell>
          <cell r="D9454" t="str">
            <v>EA</v>
          </cell>
        </row>
        <row r="9455">
          <cell r="A9455" t="str">
            <v>058-0120-150-T</v>
          </cell>
          <cell r="B9455" t="str">
            <v>HEX NIPPLE STEEL NPT SIZE 1 1/2"</v>
          </cell>
          <cell r="D9455" t="str">
            <v>EA</v>
          </cell>
        </row>
        <row r="9456">
          <cell r="A9456" t="str">
            <v>058-0120-200-T</v>
          </cell>
          <cell r="B9456" t="str">
            <v>HEX NIPPLE GALV NPT  2"</v>
          </cell>
          <cell r="D9456" t="str">
            <v>EA</v>
          </cell>
        </row>
        <row r="9457">
          <cell r="A9457" t="str">
            <v>058-0120-300-T</v>
          </cell>
          <cell r="B9457" t="str">
            <v>HEX NIPPLE STEEL NPT SIZE 3"</v>
          </cell>
          <cell r="D9457" t="str">
            <v>EA</v>
          </cell>
        </row>
        <row r="9458">
          <cell r="A9458" t="str">
            <v>058-0120-T</v>
          </cell>
          <cell r="B9458" t="str">
            <v>HEX NIPPLE,STEEL</v>
          </cell>
          <cell r="D9458" t="str">
            <v>EA</v>
          </cell>
        </row>
        <row r="9459">
          <cell r="A9459" t="str">
            <v>058-0125-001-LB</v>
          </cell>
          <cell r="B9459" t="str">
            <v>LABOR COST FOR NIPPLE PIPE STL. 3"</v>
          </cell>
          <cell r="D9459" t="str">
            <v>EA</v>
          </cell>
        </row>
        <row r="9460">
          <cell r="A9460" t="str">
            <v>058-0125-002-LB</v>
          </cell>
          <cell r="B9460" t="str">
            <v>LABOR COST FOR NIPPLE PIPE STL. 2 1/2"</v>
          </cell>
          <cell r="D9460" t="str">
            <v>EA</v>
          </cell>
        </row>
        <row r="9461">
          <cell r="A9461" t="str">
            <v>058-0125-006-T</v>
          </cell>
          <cell r="B9461" t="str">
            <v>NIPPLE 3" AL.,SCH.40 THREAD ONE END</v>
          </cell>
          <cell r="D9461" t="str">
            <v>EA</v>
          </cell>
        </row>
        <row r="9462">
          <cell r="A9462" t="str">
            <v>058-0125-007-T</v>
          </cell>
          <cell r="B9462" t="str">
            <v>NIPPLE 3" AL.,SCH.40 THREAD ONE END</v>
          </cell>
          <cell r="D9462" t="str">
            <v>EA</v>
          </cell>
        </row>
        <row r="9463">
          <cell r="A9463" t="str">
            <v>058-0125-007-T-LB</v>
          </cell>
          <cell r="B9463" t="str">
            <v>LABOR COST NIPPLE AL TOE 3"-11G</v>
          </cell>
          <cell r="D9463" t="str">
            <v>EA</v>
          </cell>
        </row>
        <row r="9464">
          <cell r="A9464" t="str">
            <v>058-0125-008-T</v>
          </cell>
          <cell r="B9464" t="str">
            <v>NIPPLE 3" AL.,SCH.40 THREAD ONE END</v>
          </cell>
          <cell r="D9464" t="str">
            <v>EA</v>
          </cell>
        </row>
        <row r="9465">
          <cell r="A9465" t="str">
            <v>058-0125-015-T-LB</v>
          </cell>
          <cell r="B9465" t="str">
            <v>LABOR COST FOR NIPPLE PIPE STL. 3"</v>
          </cell>
          <cell r="D9465" t="str">
            <v>EA</v>
          </cell>
        </row>
        <row r="9466">
          <cell r="A9466" t="str">
            <v>058-0125-016-T-LB</v>
          </cell>
          <cell r="B9466" t="str">
            <v>LABOR COST FOR NIPPLE PIPE STL. 3"</v>
          </cell>
          <cell r="D9466" t="str">
            <v>EA</v>
          </cell>
        </row>
        <row r="9467">
          <cell r="A9467" t="str">
            <v>058-0125-017-T-LB</v>
          </cell>
          <cell r="B9467" t="str">
            <v>LABOR COST FOR NIPPLE PIPE STL. 2 1/2"</v>
          </cell>
          <cell r="D9467" t="str">
            <v>EA</v>
          </cell>
        </row>
        <row r="9468">
          <cell r="A9468" t="str">
            <v>058-0125-018-T</v>
          </cell>
          <cell r="B9468" t="str">
            <v>NIPPLE 3" SCH 10 STEEL THREAD ONE END</v>
          </cell>
          <cell r="D9468" t="str">
            <v>EA</v>
          </cell>
        </row>
        <row r="9469">
          <cell r="A9469" t="str">
            <v>058-0125-018-T-LB</v>
          </cell>
          <cell r="B9469" t="str">
            <v>LABOR COST FOR NIPPLE PIPE STL. 3"</v>
          </cell>
          <cell r="D9469" t="str">
            <v>EA</v>
          </cell>
        </row>
        <row r="9470">
          <cell r="A9470" t="str">
            <v>058-0125-T</v>
          </cell>
          <cell r="B9470" t="str">
            <v>NIPPLE THREAD ONE END</v>
          </cell>
          <cell r="D9470" t="str">
            <v>EA</v>
          </cell>
        </row>
        <row r="9471">
          <cell r="A9471" t="str">
            <v>058-0127-001-LB</v>
          </cell>
          <cell r="B9471" t="str">
            <v>LABORCOST FOR NIPPLE 3" STL. TBE</v>
          </cell>
          <cell r="D9471" t="str">
            <v>EA</v>
          </cell>
        </row>
        <row r="9472">
          <cell r="A9472" t="str">
            <v>058-0127-001-T</v>
          </cell>
          <cell r="B9472" t="str">
            <v>NIPPLE 3" STL THREAD TWO END</v>
          </cell>
          <cell r="D9472" t="str">
            <v>EA</v>
          </cell>
        </row>
        <row r="9473">
          <cell r="A9473" t="str">
            <v>058-0127-005-T-LB</v>
          </cell>
          <cell r="B9473" t="str">
            <v>LABORCOST NIPPLE 2 1/2" SS THREAD TWO</v>
          </cell>
          <cell r="D9473" t="str">
            <v>EA</v>
          </cell>
        </row>
        <row r="9474">
          <cell r="A9474" t="str">
            <v>058-0127-006-T-LB</v>
          </cell>
          <cell r="B9474" t="str">
            <v>LABOR COSTNIPPLE 2" ALUM. THREAD TWO END</v>
          </cell>
          <cell r="D9474" t="str">
            <v>EA</v>
          </cell>
        </row>
        <row r="9475">
          <cell r="A9475" t="str">
            <v>058-0127-T</v>
          </cell>
          <cell r="B9475" t="str">
            <v>NIPPLE THREAD TWO END SIZE</v>
          </cell>
          <cell r="D9475" t="str">
            <v>EA</v>
          </cell>
        </row>
        <row r="9476">
          <cell r="A9476" t="str">
            <v>058-0129-T</v>
          </cell>
          <cell r="B9476" t="str">
            <v>REDUCE BRASS M12-M5 FOR GREASE FITT P/L</v>
          </cell>
          <cell r="D9476" t="str">
            <v>EA</v>
          </cell>
        </row>
        <row r="9477">
          <cell r="A9477" t="str">
            <v>058-0132-T</v>
          </cell>
          <cell r="B9477" t="str">
            <v>1 1/2" NPT MALE TO 2" HOSE SHANK FITTING</v>
          </cell>
          <cell r="D9477" t="str">
            <v>EA</v>
          </cell>
        </row>
        <row r="9478">
          <cell r="A9478" t="str">
            <v>058-0133-002-T</v>
          </cell>
          <cell r="B9478" t="str">
            <v>MALE CPLG STUD BULKHEAD CON.3/4" EXT</v>
          </cell>
          <cell r="D9478" t="str">
            <v>EA</v>
          </cell>
        </row>
        <row r="9479">
          <cell r="A9479" t="str">
            <v>058-0135-200-T</v>
          </cell>
          <cell r="B9479" t="str">
            <v>HEX NIPPLE SS 2"</v>
          </cell>
          <cell r="D9479" t="str">
            <v>EA</v>
          </cell>
        </row>
        <row r="9480">
          <cell r="A9480" t="str">
            <v>058-0136-004-T</v>
          </cell>
          <cell r="B9480" t="str">
            <v>PIPE STL. BRACE SUPPORT LANDINGLEG 42"</v>
          </cell>
          <cell r="D9480" t="str">
            <v>EA</v>
          </cell>
        </row>
        <row r="9481">
          <cell r="A9481" t="str">
            <v>058-0136-008-T</v>
          </cell>
          <cell r="B9481" t="str">
            <v>PIPE STL. BRACE SUPPORT LANDING LEG 31"</v>
          </cell>
          <cell r="D9481" t="str">
            <v>EA</v>
          </cell>
        </row>
        <row r="9482">
          <cell r="A9482" t="str">
            <v>058-0139-001-T-LB</v>
          </cell>
          <cell r="B9482" t="str">
            <v>LABOR COST NIPPLE AL 2"NPTx75mmLG TBE SC</v>
          </cell>
          <cell r="D9482" t="str">
            <v>EA</v>
          </cell>
        </row>
        <row r="9483">
          <cell r="A9483" t="str">
            <v>058-0140-001-T</v>
          </cell>
          <cell r="B9483" t="str">
            <v>2 1/2" COMB. NIPPLE STEEL [LOCAL]</v>
          </cell>
          <cell r="D9483" t="str">
            <v>EA</v>
          </cell>
        </row>
        <row r="9484">
          <cell r="A9484" t="str">
            <v>058-0140-002-T</v>
          </cell>
          <cell r="B9484" t="str">
            <v>3" COMB. NIPPLE STEEL [LOCAL]</v>
          </cell>
          <cell r="D9484" t="str">
            <v>EA</v>
          </cell>
        </row>
        <row r="9485">
          <cell r="A9485" t="str">
            <v>058-0140-T</v>
          </cell>
          <cell r="B9485" t="str">
            <v>2" COMB. NIPPLE STEEL [LOCAL]</v>
          </cell>
          <cell r="D9485" t="str">
            <v>EA</v>
          </cell>
        </row>
        <row r="9486">
          <cell r="A9486" t="str">
            <v>058-0143-001-T</v>
          </cell>
          <cell r="B9486" t="str">
            <v>COUPLING STL.FOR INS. OVERFILL SENSOR</v>
          </cell>
          <cell r="D9486" t="str">
            <v>EA</v>
          </cell>
        </row>
        <row r="9487">
          <cell r="A9487" t="str">
            <v>058-0143-T-LB</v>
          </cell>
          <cell r="B9487" t="str">
            <v>LABOR COST FOR CLOUP.AL.FOR INS OVERFILL</v>
          </cell>
          <cell r="D9487" t="str">
            <v>EA</v>
          </cell>
        </row>
        <row r="9488">
          <cell r="A9488" t="str">
            <v>058-0145-T</v>
          </cell>
          <cell r="B9488" t="str">
            <v>FULL CPLG BLK STL PIPE 2"NPT SCH40</v>
          </cell>
          <cell r="D9488" t="str">
            <v>EA</v>
          </cell>
        </row>
        <row r="9489">
          <cell r="A9489" t="str">
            <v>058-0146-T</v>
          </cell>
          <cell r="B9489" t="str">
            <v>OBSOLETE 2"COMB NIPPLE AL(LOCAL MADE)</v>
          </cell>
          <cell r="D9489" t="str">
            <v>EA</v>
          </cell>
        </row>
        <row r="9490">
          <cell r="A9490" t="str">
            <v>058-0148-002-T-LB</v>
          </cell>
          <cell r="B9490" t="str">
            <v>LABOR COST 4" ALUM .NIPPLE  BSPT 11G</v>
          </cell>
          <cell r="D9490" t="str">
            <v>EA</v>
          </cell>
        </row>
        <row r="9491">
          <cell r="A9491" t="str">
            <v>058-0148-003-T</v>
          </cell>
          <cell r="B9491" t="str">
            <v>4" STEEL NIPPLE  BSPT 11G 4" SCH. 10 BLK</v>
          </cell>
          <cell r="D9491" t="str">
            <v>EA</v>
          </cell>
        </row>
        <row r="9492">
          <cell r="A9492" t="str">
            <v>058-0148-003-T-LB</v>
          </cell>
          <cell r="B9492" t="str">
            <v>LABOR COST 4" STL NIPPLE  BSPT  11G</v>
          </cell>
          <cell r="D9492" t="str">
            <v>EA</v>
          </cell>
        </row>
        <row r="9493">
          <cell r="A9493" t="str">
            <v>058-0148-T</v>
          </cell>
          <cell r="B9493" t="str">
            <v>4" STEEL NIPPLE  BSPT 11G</v>
          </cell>
          <cell r="D9493" t="str">
            <v>EA</v>
          </cell>
        </row>
        <row r="9494">
          <cell r="A9494" t="str">
            <v>058-0148-T-LB</v>
          </cell>
          <cell r="B9494" t="str">
            <v>LABOR COST 4" STL NIPPLE  BSPT  11G</v>
          </cell>
          <cell r="D9494" t="str">
            <v>EA</v>
          </cell>
        </row>
        <row r="9495">
          <cell r="A9495" t="str">
            <v>058-0155-T-LB</v>
          </cell>
          <cell r="B9495" t="str">
            <v>LABOR COST FOR NIPPLE ALUM</v>
          </cell>
          <cell r="D9495" t="str">
            <v>EA</v>
          </cell>
        </row>
        <row r="9496">
          <cell r="A9496" t="str">
            <v>058-0156-LB-T</v>
          </cell>
          <cell r="B9496" t="str">
            <v>LABOR COST FOR V/R NIPPLE ALUM</v>
          </cell>
          <cell r="D9496" t="str">
            <v>EA</v>
          </cell>
        </row>
        <row r="9497">
          <cell r="A9497" t="str">
            <v>058-0157-002-T</v>
          </cell>
          <cell r="B9497" t="str">
            <v>FLANGE GLASS 85mm TTMA 25mm #BF3-SGZ</v>
          </cell>
          <cell r="D9497" t="str">
            <v>EA</v>
          </cell>
        </row>
        <row r="9498">
          <cell r="A9498" t="str">
            <v>058-0157-003-T</v>
          </cell>
          <cell r="B9498" t="str">
            <v>SIGHT GLASS 100mm TTMA 40mm #BF4-SG-40VZ</v>
          </cell>
          <cell r="D9498" t="str">
            <v>EA</v>
          </cell>
        </row>
        <row r="9499">
          <cell r="A9499" t="str">
            <v>058-0158-T-LB</v>
          </cell>
          <cell r="B9499" t="str">
            <v>LABO0R COST FOR NIPPLE ALUM 2.5" TOE(8G)</v>
          </cell>
          <cell r="D9499" t="str">
            <v>EA</v>
          </cell>
        </row>
        <row r="9500">
          <cell r="A9500" t="str">
            <v>058-0159-037-T-LB</v>
          </cell>
          <cell r="B9500" t="str">
            <v>LABORCOST FOR 1"COUPLING FULL BSP.THREAD</v>
          </cell>
          <cell r="D9500" t="str">
            <v>EA</v>
          </cell>
        </row>
        <row r="9501">
          <cell r="A9501" t="str">
            <v>058-0159-050-T-LB</v>
          </cell>
          <cell r="B9501" t="str">
            <v>LABORCOST FOR 1"COUPLING FULL BSP.THREAD</v>
          </cell>
          <cell r="D9501" t="str">
            <v>EA</v>
          </cell>
        </row>
        <row r="9502">
          <cell r="A9502" t="str">
            <v>058-0159-075-T-LB</v>
          </cell>
          <cell r="B9502" t="str">
            <v>LABORCOST FOR 1"COUPLING FULL BSP.THREAD</v>
          </cell>
          <cell r="D9502" t="str">
            <v>EA</v>
          </cell>
        </row>
        <row r="9503">
          <cell r="A9503" t="str">
            <v>058-0159-100-T-LB</v>
          </cell>
          <cell r="B9503" t="str">
            <v>LABORCOST FOR 1"COUPLING FULL BSP.THREAD</v>
          </cell>
          <cell r="D9503" t="str">
            <v>EA</v>
          </cell>
        </row>
        <row r="9504">
          <cell r="A9504" t="str">
            <v>058-0159-200-T-LB</v>
          </cell>
          <cell r="B9504" t="str">
            <v>LABOR COUPLING AL. FULL THREAD G2" BSP</v>
          </cell>
          <cell r="D9504" t="str">
            <v>EA</v>
          </cell>
        </row>
        <row r="9505">
          <cell r="A9505" t="str">
            <v>058-0160-T</v>
          </cell>
          <cell r="B9505" t="str">
            <v>HOSE FITTING 14mm OD 1/2" NPT</v>
          </cell>
          <cell r="D9505" t="str">
            <v>EA</v>
          </cell>
        </row>
        <row r="9506">
          <cell r="A9506" t="str">
            <v>058-0165-T</v>
          </cell>
          <cell r="B9506" t="str">
            <v>COUPLING  SS  FOR  PV VENT</v>
          </cell>
          <cell r="D9506" t="str">
            <v>EA</v>
          </cell>
        </row>
        <row r="9507">
          <cell r="A9507" t="str">
            <v>058-0167-025-T</v>
          </cell>
          <cell r="B9507" t="str">
            <v>HEX NIPPLE BRASS 1/4" NPT-M12x1.5</v>
          </cell>
          <cell r="D9507" t="str">
            <v>EA</v>
          </cell>
        </row>
        <row r="9508">
          <cell r="A9508" t="str">
            <v>058-0169-012-T</v>
          </cell>
          <cell r="B9508" t="str">
            <v>COUPLING SS 1/8" NPT.</v>
          </cell>
          <cell r="D9508" t="str">
            <v>EA</v>
          </cell>
        </row>
        <row r="9509">
          <cell r="A9509" t="str">
            <v>058-0169-150-T</v>
          </cell>
          <cell r="B9509" t="str">
            <v>COUPLING SS 1.5" NPT.</v>
          </cell>
          <cell r="D9509" t="str">
            <v>EA</v>
          </cell>
        </row>
        <row r="9510">
          <cell r="A9510" t="str">
            <v>058-0169-250-T</v>
          </cell>
          <cell r="B9510" t="str">
            <v>COUPLING SS 2.5" NPT.</v>
          </cell>
          <cell r="D9510" t="str">
            <v>EA</v>
          </cell>
        </row>
        <row r="9511">
          <cell r="A9511" t="str">
            <v>058-0169-300-T</v>
          </cell>
          <cell r="B9511" t="str">
            <v>COUPLING SS 3" NPT.</v>
          </cell>
          <cell r="D9511" t="str">
            <v>EA</v>
          </cell>
        </row>
        <row r="9512">
          <cell r="A9512" t="str">
            <v>058-0170-T</v>
          </cell>
          <cell r="B9512" t="str">
            <v>NIPPLE STEEL 3" STR THD 1 END 150 LG</v>
          </cell>
          <cell r="D9512" t="str">
            <v>EA</v>
          </cell>
        </row>
        <row r="9513">
          <cell r="A9513" t="str">
            <v>058-0171-T</v>
          </cell>
          <cell r="B9513" t="str">
            <v>V/R NIPPLE ALUM. 3.5"OD(REF. 058-8772)</v>
          </cell>
          <cell r="D9513" t="str">
            <v>EA</v>
          </cell>
        </row>
        <row r="9514">
          <cell r="A9514" t="str">
            <v>058-0172-T</v>
          </cell>
          <cell r="B9514" t="str">
            <v>PIPE BRACE,LAND LEG41"</v>
          </cell>
          <cell r="D9514" t="str">
            <v>EA</v>
          </cell>
        </row>
        <row r="9515">
          <cell r="A9515" t="str">
            <v>058-0173-003-T</v>
          </cell>
          <cell r="B9515" t="str">
            <v>FULL COUPLING AL. M6x1.0 20mm LG.</v>
          </cell>
          <cell r="D9515" t="str">
            <v>EA</v>
          </cell>
        </row>
        <row r="9516">
          <cell r="A9516" t="str">
            <v>058-0174-002-T</v>
          </cell>
          <cell r="B9516" t="str">
            <v>2" COMB NIPPLE AL (LOCAL MADE)</v>
          </cell>
          <cell r="D9516" t="str">
            <v>EA</v>
          </cell>
        </row>
        <row r="9517">
          <cell r="A9517" t="str">
            <v>058-0177-T</v>
          </cell>
          <cell r="B9517" t="str">
            <v>COUPLING FULL ALUM 3/4"NPT FOR 1" PIPE</v>
          </cell>
          <cell r="D9517" t="str">
            <v>EA</v>
          </cell>
        </row>
        <row r="9518">
          <cell r="A9518" t="str">
            <v>058-0180-008-T</v>
          </cell>
          <cell r="B9518" t="str">
            <v>NIPPLE ALUM 1" BSP THREAD ONE END</v>
          </cell>
          <cell r="D9518" t="str">
            <v>EA</v>
          </cell>
        </row>
        <row r="9519">
          <cell r="A9519" t="str">
            <v>058-0180-008-T-LB</v>
          </cell>
          <cell r="B9519" t="str">
            <v>LABOR COST NIPPLE ALUM 2" BSP THREAD ONE</v>
          </cell>
          <cell r="D9519" t="str">
            <v>EA</v>
          </cell>
        </row>
        <row r="9520">
          <cell r="A9520" t="str">
            <v>058-0180-012-T-LB</v>
          </cell>
          <cell r="B9520" t="str">
            <v>LABOR COST NIPPLE AL 1 1/2" BSP THRD ONE</v>
          </cell>
          <cell r="D9520" t="str">
            <v>EA</v>
          </cell>
        </row>
        <row r="9521">
          <cell r="A9521" t="str">
            <v>058-0180-T-LB</v>
          </cell>
          <cell r="B9521" t="str">
            <v>LABOR COST NIPPLE ALUM BSP THREAD O</v>
          </cell>
          <cell r="D9521" t="str">
            <v>EA</v>
          </cell>
        </row>
        <row r="9522">
          <cell r="A9522" t="str">
            <v>058-0181-022-T</v>
          </cell>
          <cell r="B9522" t="str">
            <v>NIPPLE GAVL 4" BSP THREAD ONE END</v>
          </cell>
          <cell r="D9522" t="str">
            <v>EA</v>
          </cell>
        </row>
        <row r="9523">
          <cell r="A9523" t="str">
            <v>058-0182-006-T-LB</v>
          </cell>
          <cell r="B9523" t="str">
            <v>LABOR COST FOR 058-0182-006-T</v>
          </cell>
          <cell r="D9523" t="str">
            <v>EA</v>
          </cell>
        </row>
        <row r="9524">
          <cell r="A9524" t="str">
            <v>058-0182-011-T-LB</v>
          </cell>
          <cell r="B9524" t="str">
            <v>LABOR COST FOR 058-0182-011-T</v>
          </cell>
          <cell r="D9524" t="str">
            <v>EA</v>
          </cell>
        </row>
        <row r="9525">
          <cell r="A9525" t="str">
            <v>058-0182-014-T-LB</v>
          </cell>
          <cell r="B9525" t="str">
            <v>LABOR COST FOR 058-0182-014-T</v>
          </cell>
          <cell r="D9525" t="str">
            <v>EA</v>
          </cell>
        </row>
        <row r="9526">
          <cell r="A9526" t="str">
            <v>058-0182-T</v>
          </cell>
          <cell r="B9526" t="str">
            <v>CHANGE TO 058-0182-008-T(NIPPLE 1 1/2")</v>
          </cell>
          <cell r="D9526" t="str">
            <v>EA</v>
          </cell>
        </row>
        <row r="9527">
          <cell r="A9527" t="str">
            <v>058-0183-T</v>
          </cell>
          <cell r="B9527" t="str">
            <v>COUPLING FULL AL 1 1/4" NPT,P/V VENT OPW</v>
          </cell>
          <cell r="D9527" t="str">
            <v>EA</v>
          </cell>
        </row>
        <row r="9528">
          <cell r="A9528" t="str">
            <v>058-0183-T-LB</v>
          </cell>
          <cell r="B9528" t="str">
            <v>LABOR COST COUPLING FULL AL 1 1/4" NPT,</v>
          </cell>
          <cell r="D9528" t="str">
            <v>EA</v>
          </cell>
        </row>
        <row r="9529">
          <cell r="A9529" t="str">
            <v>058-0184-T-LB</v>
          </cell>
          <cell r="B9529" t="str">
            <v>LABOR COST COUPLING FULL ALUM 1/2"NPT F</v>
          </cell>
          <cell r="D9529" t="str">
            <v>EA</v>
          </cell>
        </row>
        <row r="9530">
          <cell r="A9530" t="str">
            <v>058-0185-LB</v>
          </cell>
          <cell r="B9530" t="str">
            <v>LABOR COST FOR PIPE MONUT CTRL BOARD</v>
          </cell>
          <cell r="D9530" t="str">
            <v>EA</v>
          </cell>
        </row>
        <row r="9531">
          <cell r="A9531" t="str">
            <v>058-0185-T</v>
          </cell>
          <cell r="B9531" t="str">
            <v>PIPE FOR MOUNT CTRL BROAD IN CAB</v>
          </cell>
          <cell r="D9531" t="str">
            <v>EA</v>
          </cell>
        </row>
        <row r="9532">
          <cell r="A9532" t="str">
            <v>058-0188-002-T</v>
          </cell>
          <cell r="B9532" t="str">
            <v>SOCKET HALF CPLG. 1/4" BSP. SS316</v>
          </cell>
          <cell r="D9532" t="str">
            <v>EA</v>
          </cell>
        </row>
        <row r="9533">
          <cell r="A9533" t="str">
            <v>058-0189-003-T</v>
          </cell>
          <cell r="B9533" t="str">
            <v>SOCKET FULL CPLG. 3/8" BSP. SS316</v>
          </cell>
          <cell r="D9533" t="str">
            <v>EA</v>
          </cell>
        </row>
        <row r="9534">
          <cell r="A9534" t="str">
            <v>058-0190-T-LB</v>
          </cell>
          <cell r="B9534" t="str">
            <v>LABOUR COST FOR 058-0190-T</v>
          </cell>
          <cell r="D9534" t="str">
            <v>EA</v>
          </cell>
        </row>
        <row r="9535">
          <cell r="A9535" t="str">
            <v>058-0192-002-T</v>
          </cell>
          <cell r="B9535" t="str">
            <v>VENT TUBE</v>
          </cell>
          <cell r="D9535" t="str">
            <v>EA</v>
          </cell>
        </row>
        <row r="9536">
          <cell r="A9536" t="str">
            <v>058-0192-003-T</v>
          </cell>
          <cell r="B9536" t="str">
            <v>VENT GUIDE</v>
          </cell>
          <cell r="D9536" t="str">
            <v>EA</v>
          </cell>
        </row>
        <row r="9537">
          <cell r="A9537" t="str">
            <v>058-0196-014-T-LB</v>
          </cell>
          <cell r="B9537" t="str">
            <v>LABOR COST NIPPLE ALUM 2" BSP THREAD ONE</v>
          </cell>
          <cell r="D9537" t="str">
            <v>EA</v>
          </cell>
        </row>
        <row r="9538">
          <cell r="A9538" t="str">
            <v>058-0199-001-T-LB</v>
          </cell>
          <cell r="B9538" t="str">
            <v>LABOR COST HOSE KEEP GLASS PROBE LIQUIP</v>
          </cell>
          <cell r="D9538" t="str">
            <v>EA</v>
          </cell>
        </row>
        <row r="9539">
          <cell r="A9539" t="str">
            <v>058-0199-T-LB</v>
          </cell>
          <cell r="B9539" t="str">
            <v>LABOR COST HOSE KEEP GLASS PROBE LIQUIP</v>
          </cell>
          <cell r="D9539" t="str">
            <v>EA</v>
          </cell>
        </row>
        <row r="9540">
          <cell r="A9540" t="str">
            <v>058-0200-001-T-LB</v>
          </cell>
          <cell r="B9540" t="str">
            <v>LABOR COST FOR 4" AL NIPPLE TOE 4"LG</v>
          </cell>
          <cell r="D9540" t="str">
            <v>EA</v>
          </cell>
        </row>
        <row r="9541">
          <cell r="A9541" t="str">
            <v>058-0200-T-LB</v>
          </cell>
          <cell r="B9541" t="str">
            <v>LABOR COST HOSE KEEP GLASS PROBE LIQUIP</v>
          </cell>
          <cell r="D9541" t="str">
            <v>EA</v>
          </cell>
        </row>
        <row r="9542">
          <cell r="A9542" t="str">
            <v>058-0202-001-T</v>
          </cell>
          <cell r="B9542" t="str">
            <v>FLANGE VAPOR RECOVERY FOR (ALUM ANGLE)</v>
          </cell>
          <cell r="D9542" t="str">
            <v>EA</v>
          </cell>
        </row>
        <row r="9543">
          <cell r="A9543" t="str">
            <v>058-0203-003-T</v>
          </cell>
          <cell r="B9543" t="str">
            <v>COUPLING AL. 2 1/2"-8G TAPER PIPE 3"</v>
          </cell>
          <cell r="D9543" t="str">
            <v>EA</v>
          </cell>
        </row>
        <row r="9544">
          <cell r="A9544" t="str">
            <v>058-0203-004-T</v>
          </cell>
          <cell r="B9544" t="str">
            <v>COUPLING AL. 3"-8G TAPER PIPE 3 1/2"</v>
          </cell>
          <cell r="D9544" t="str">
            <v>EA</v>
          </cell>
        </row>
        <row r="9545">
          <cell r="A9545" t="str">
            <v>058-0203-005-T</v>
          </cell>
          <cell r="B9545" t="str">
            <v>COUPLING AL. 2 1/2"-11G TAPER PIPE 3"</v>
          </cell>
          <cell r="D9545" t="str">
            <v>EA</v>
          </cell>
        </row>
        <row r="9546">
          <cell r="A9546" t="str">
            <v>058-0203-T</v>
          </cell>
          <cell r="B9546" t="str">
            <v>COUPLING AL. TAPER PIPE  ONE END THREAD</v>
          </cell>
          <cell r="D9546" t="str">
            <v>EA</v>
          </cell>
        </row>
        <row r="9547">
          <cell r="A9547" t="str">
            <v>058-0204-013-T</v>
          </cell>
          <cell r="B9547" t="str">
            <v>NIPPLE SS. 4" NPT THREAD ONE END</v>
          </cell>
          <cell r="D9547" t="str">
            <v>EA</v>
          </cell>
        </row>
        <row r="9548">
          <cell r="A9548" t="str">
            <v>058-0210-001-T</v>
          </cell>
          <cell r="B9548" t="str">
            <v>PIPE STL. BRACE LANDING LEG 737 [29"]</v>
          </cell>
          <cell r="D9548" t="str">
            <v>EA</v>
          </cell>
        </row>
        <row r="9549">
          <cell r="A9549" t="str">
            <v>058-0210-T</v>
          </cell>
          <cell r="B9549" t="str">
            <v>PIPE STL. BRACE LANDING LEG 750 [29.52"]</v>
          </cell>
          <cell r="D9549" t="str">
            <v>EA</v>
          </cell>
        </row>
        <row r="9550">
          <cell r="A9550" t="str">
            <v>058-0211-T</v>
          </cell>
          <cell r="B9550" t="str">
            <v>HALF CPLG. ALUM METRIC THREAD</v>
          </cell>
          <cell r="D9550" t="str">
            <v>EA</v>
          </cell>
        </row>
        <row r="9551">
          <cell r="A9551" t="str">
            <v>058-0215-002-T</v>
          </cell>
          <cell r="B9551" t="str">
            <v>NIPPLE 3" STL.,SCH.40 THREAD TWO END</v>
          </cell>
          <cell r="D9551" t="str">
            <v>EA</v>
          </cell>
        </row>
        <row r="9552">
          <cell r="A9552" t="str">
            <v>058-0215-002-T-LB</v>
          </cell>
          <cell r="B9552" t="str">
            <v>NIPPLE 3" STL THREAD TWO END</v>
          </cell>
          <cell r="D9552" t="str">
            <v>EA</v>
          </cell>
        </row>
        <row r="9553">
          <cell r="A9553" t="str">
            <v>058-0215-003-T-LB</v>
          </cell>
          <cell r="B9553" t="str">
            <v>NIPPLE 3" ALUM THREAD TWO END</v>
          </cell>
          <cell r="D9553" t="str">
            <v>EA</v>
          </cell>
        </row>
        <row r="9554">
          <cell r="A9554" t="str">
            <v>058-0215-100-T</v>
          </cell>
          <cell r="B9554" t="str">
            <v>NIPPLE 3" SS.304,SCH.40 THREAD TWO END</v>
          </cell>
          <cell r="D9554" t="str">
            <v>EA</v>
          </cell>
        </row>
        <row r="9555">
          <cell r="A9555" t="str">
            <v>058-0215-100-T-LB</v>
          </cell>
          <cell r="B9555" t="str">
            <v>NIPPLE 3" SS THREAD TWO END</v>
          </cell>
          <cell r="D9555" t="str">
            <v>EA</v>
          </cell>
        </row>
        <row r="9556">
          <cell r="A9556" t="str">
            <v>058-0215-102-T</v>
          </cell>
          <cell r="B9556" t="str">
            <v>NIPPLE 3" STL.,SCH.40 THREAD TWO END</v>
          </cell>
          <cell r="D9556" t="str">
            <v>EA</v>
          </cell>
        </row>
        <row r="9557">
          <cell r="A9557" t="str">
            <v>058-0215-102-T-LB</v>
          </cell>
          <cell r="B9557" t="str">
            <v>NIPPLE 3" STL THREAD TWO END</v>
          </cell>
          <cell r="D9557" t="str">
            <v>EA</v>
          </cell>
        </row>
        <row r="9558">
          <cell r="A9558" t="str">
            <v>058-0215-200-T-LB</v>
          </cell>
          <cell r="B9558" t="str">
            <v>NIPPLE 3" SS THREAD TWO END</v>
          </cell>
          <cell r="D9558" t="str">
            <v>EA</v>
          </cell>
        </row>
        <row r="9559">
          <cell r="A9559" t="str">
            <v>058-0215-202-T-LB</v>
          </cell>
          <cell r="B9559" t="str">
            <v>NIPPLE 3" STL THREAD TWO END</v>
          </cell>
          <cell r="D9559" t="str">
            <v>EA</v>
          </cell>
        </row>
        <row r="9560">
          <cell r="A9560" t="str">
            <v>058-0215-203-T-LB</v>
          </cell>
          <cell r="B9560" t="str">
            <v>NIPPLE 3" AL.,SCH.40 THREAD TWO END</v>
          </cell>
          <cell r="D9560" t="str">
            <v>EA</v>
          </cell>
        </row>
        <row r="9561">
          <cell r="A9561" t="str">
            <v>058-0215-300-T</v>
          </cell>
          <cell r="B9561" t="str">
            <v>NIPPLE 3" SS.304,SCH.40 THREAD TWO END</v>
          </cell>
          <cell r="D9561" t="str">
            <v>EA</v>
          </cell>
        </row>
        <row r="9562">
          <cell r="A9562" t="str">
            <v>058-0215-300-T-LB</v>
          </cell>
          <cell r="B9562" t="str">
            <v>NIPPLE 3" SS THREAD TWO END</v>
          </cell>
          <cell r="D9562" t="str">
            <v>EA</v>
          </cell>
        </row>
        <row r="9563">
          <cell r="A9563" t="str">
            <v>058-0215-301-T</v>
          </cell>
          <cell r="B9563" t="str">
            <v>NIPPLE 3" AL.,SCH.40 THREAD TWO END</v>
          </cell>
          <cell r="D9563" t="str">
            <v>EA</v>
          </cell>
        </row>
        <row r="9564">
          <cell r="A9564" t="str">
            <v>058-0215-301-T-LB</v>
          </cell>
          <cell r="B9564" t="str">
            <v>NIPPLE 3" ALUM THREAD TWO END</v>
          </cell>
          <cell r="D9564" t="str">
            <v>EA</v>
          </cell>
        </row>
        <row r="9565">
          <cell r="A9565" t="str">
            <v>058-0215-302-T</v>
          </cell>
          <cell r="B9565" t="str">
            <v>NIPPLE 3" STL.,SCH.40 THREAD TWO END</v>
          </cell>
          <cell r="D9565" t="str">
            <v>EA</v>
          </cell>
        </row>
        <row r="9566">
          <cell r="A9566" t="str">
            <v>058-0215-302-T-LB</v>
          </cell>
          <cell r="B9566" t="str">
            <v>NIPPLE 3" STL THREAD TWO END</v>
          </cell>
          <cell r="D9566" t="str">
            <v>EA</v>
          </cell>
        </row>
        <row r="9567">
          <cell r="A9567" t="str">
            <v>058-0215-400-T-LB</v>
          </cell>
          <cell r="B9567" t="str">
            <v>NIPPLE 3" SS THREAD TWO END</v>
          </cell>
          <cell r="D9567" t="str">
            <v>EA</v>
          </cell>
        </row>
        <row r="9568">
          <cell r="A9568" t="str">
            <v>058-0215-402-T</v>
          </cell>
          <cell r="B9568" t="str">
            <v>NIPPLE 3" STL.,SCH.40 THREAD TWO END</v>
          </cell>
          <cell r="D9568" t="str">
            <v>EA</v>
          </cell>
        </row>
        <row r="9569">
          <cell r="A9569" t="str">
            <v>058-0215-402-T-LB</v>
          </cell>
          <cell r="B9569" t="str">
            <v>NIPPLE 3" STL THREAD TWO END</v>
          </cell>
          <cell r="D9569" t="str">
            <v>EA</v>
          </cell>
        </row>
        <row r="9570">
          <cell r="A9570" t="str">
            <v>058-0215-500-T</v>
          </cell>
          <cell r="B9570" t="str">
            <v>NIPPLE 3" SS.304,SCH.40 THREAD TWO END</v>
          </cell>
          <cell r="D9570" t="str">
            <v>EA</v>
          </cell>
        </row>
        <row r="9571">
          <cell r="A9571" t="str">
            <v>058-0215-500-T-LB</v>
          </cell>
          <cell r="B9571" t="str">
            <v>NIPPLE 3" SS THREAD TWO END</v>
          </cell>
          <cell r="D9571" t="str">
            <v>EA</v>
          </cell>
        </row>
        <row r="9572">
          <cell r="A9572" t="str">
            <v>058-0215-501-T</v>
          </cell>
          <cell r="B9572" t="str">
            <v>NIPPLE 3" AL.,SCH.40 THREAD TWO END</v>
          </cell>
          <cell r="D9572" t="str">
            <v>EA</v>
          </cell>
        </row>
        <row r="9573">
          <cell r="A9573" t="str">
            <v>058-0215-501-T-LB</v>
          </cell>
          <cell r="B9573" t="str">
            <v>NIPPLE 3" ALUM THREAD TWO END</v>
          </cell>
          <cell r="D9573" t="str">
            <v>EA</v>
          </cell>
        </row>
        <row r="9574">
          <cell r="A9574" t="str">
            <v>058-0215-502-T</v>
          </cell>
          <cell r="B9574" t="str">
            <v>NIPPLE 3" STL.,SCH.40 THREAD TWO END</v>
          </cell>
          <cell r="D9574" t="str">
            <v>EA</v>
          </cell>
        </row>
        <row r="9575">
          <cell r="A9575" t="str">
            <v>058-0215-502-T-LB</v>
          </cell>
          <cell r="B9575" t="str">
            <v>NIPPLE 3" STL THREAD TWO END</v>
          </cell>
          <cell r="D9575" t="str">
            <v>EA</v>
          </cell>
        </row>
        <row r="9576">
          <cell r="A9576" t="str">
            <v>058-0215-T-LB</v>
          </cell>
          <cell r="B9576" t="str">
            <v>NIPPLE 3" SS THREAD TWO END</v>
          </cell>
          <cell r="D9576" t="str">
            <v>EA</v>
          </cell>
        </row>
        <row r="9577">
          <cell r="A9577" t="str">
            <v>058-0218-T</v>
          </cell>
          <cell r="B9577" t="str">
            <v>WELD SOCKET ALUM 1-1/2" BSP THREAD 55mm</v>
          </cell>
          <cell r="D9577" t="str">
            <v>EA</v>
          </cell>
        </row>
        <row r="9578">
          <cell r="A9578" t="str">
            <v>058-0218-T-LB</v>
          </cell>
          <cell r="B9578" t="str">
            <v>LABOR COST 058-0218-T WELD SOCKET AL 1.5</v>
          </cell>
          <cell r="D9578" t="str">
            <v>EA</v>
          </cell>
        </row>
        <row r="9579">
          <cell r="A9579" t="str">
            <v>058-0223-T</v>
          </cell>
          <cell r="B9579" t="str">
            <v>COUPLING ALUM 3". BSPT THREAD TWO END.</v>
          </cell>
          <cell r="D9579" t="str">
            <v>EA</v>
          </cell>
        </row>
        <row r="9580">
          <cell r="A9580" t="str">
            <v>058-0226-T</v>
          </cell>
          <cell r="B9580" t="str">
            <v>NIPPLE 2 1/2" BSPT BRASS,Customer Supply</v>
          </cell>
          <cell r="D9580" t="str">
            <v>EA</v>
          </cell>
        </row>
        <row r="9581">
          <cell r="A9581" t="str">
            <v>058-0228-T</v>
          </cell>
          <cell r="B9581" t="str">
            <v>NIPPLE 4" STRAIGHT PIPE THREAD</v>
          </cell>
          <cell r="D9581" t="str">
            <v>EA</v>
          </cell>
        </row>
        <row r="9582">
          <cell r="A9582" t="str">
            <v>058-0229-025-T</v>
          </cell>
          <cell r="B9582" t="str">
            <v>1/4" SS 304.COUPLING FULL BSP.THREAD</v>
          </cell>
          <cell r="D9582" t="str">
            <v>EA</v>
          </cell>
        </row>
        <row r="9583">
          <cell r="A9583" t="str">
            <v>058-0229-050-T-LB</v>
          </cell>
          <cell r="B9583" t="str">
            <v>LABORCOST FOR 1"COUPLING FULL BSP.THREAD</v>
          </cell>
          <cell r="D9583" t="str">
            <v>EA</v>
          </cell>
        </row>
        <row r="9584">
          <cell r="A9584" t="str">
            <v>058-0232-T-LB</v>
          </cell>
          <cell r="B9584" t="str">
            <v>LABOR COST FOR NIPPLE STEEL 3" NPT</v>
          </cell>
          <cell r="D9584" t="str">
            <v>EA</v>
          </cell>
        </row>
        <row r="9585">
          <cell r="A9585" t="str">
            <v>058-0233-T-LB</v>
          </cell>
          <cell r="B9585" t="str">
            <v>LABOR COST COUPLING 1/2" STEEL.</v>
          </cell>
          <cell r="D9585" t="str">
            <v>EA</v>
          </cell>
        </row>
        <row r="9586">
          <cell r="A9586" t="str">
            <v>058-0234-T</v>
          </cell>
          <cell r="B9586" t="str">
            <v>NIPPLE ALUM BSPT THREAD TWO END</v>
          </cell>
          <cell r="D9586" t="str">
            <v>EA</v>
          </cell>
        </row>
        <row r="9587">
          <cell r="A9587" t="str">
            <v>058-0235-001-T-LB</v>
          </cell>
          <cell r="B9587" t="str">
            <v>LABOR COST FOR 058-0234-009-T</v>
          </cell>
          <cell r="D9587" t="str">
            <v>EA</v>
          </cell>
        </row>
        <row r="9588">
          <cell r="A9588" t="str">
            <v>058-0239-T</v>
          </cell>
          <cell r="B9588" t="str">
            <v>NIPPLE SS316 BSP TH. REDUCE 2 " - 1 1/2"</v>
          </cell>
          <cell r="D9588" t="str">
            <v>EA</v>
          </cell>
        </row>
        <row r="9589">
          <cell r="A9589" t="str">
            <v>058-0242-T</v>
          </cell>
          <cell r="B9589" t="str">
            <v>HOSE SHANK BUTT WELD 1  1/2" ALUM</v>
          </cell>
          <cell r="D9589" t="str">
            <v>EA</v>
          </cell>
        </row>
        <row r="9590">
          <cell r="A9590" t="str">
            <v>058-0244-T</v>
          </cell>
          <cell r="B9590" t="str">
            <v>NIPPLE STL NPT THREAD ONE END</v>
          </cell>
          <cell r="D9590" t="str">
            <v>EA</v>
          </cell>
        </row>
        <row r="9591">
          <cell r="A9591" t="str">
            <v>058-0245-003-T</v>
          </cell>
          <cell r="B9591" t="str">
            <v>NIPPLE STEEL 1" STR 120 LG</v>
          </cell>
          <cell r="D9591" t="str">
            <v>EA</v>
          </cell>
        </row>
        <row r="9592">
          <cell r="A9592" t="str">
            <v>058-0250-T-LB</v>
          </cell>
          <cell r="B9592" t="str">
            <v>LABOR COST NIPPLE ALUM BSP THREAD ONE</v>
          </cell>
          <cell r="D9592" t="str">
            <v>EA</v>
          </cell>
        </row>
        <row r="9593">
          <cell r="A9593" t="str">
            <v>058-0263-001-T</v>
          </cell>
          <cell r="B9593" t="str">
            <v>NIPPLE SS316 BSP THREAD ONE END 2"</v>
          </cell>
          <cell r="D9593" t="str">
            <v>EA</v>
          </cell>
        </row>
        <row r="9594">
          <cell r="A9594" t="str">
            <v>058-0263-T</v>
          </cell>
          <cell r="B9594" t="str">
            <v>NIPPLE SS304 BSP THREAD ONE END 2"</v>
          </cell>
          <cell r="D9594" t="str">
            <v>EA</v>
          </cell>
        </row>
        <row r="9595">
          <cell r="A9595" t="str">
            <v>058-0265-T</v>
          </cell>
          <cell r="B9595" t="str">
            <v>ROLLER STEEL  DIA.75mm</v>
          </cell>
          <cell r="D9595" t="str">
            <v>EA</v>
          </cell>
        </row>
        <row r="9596">
          <cell r="A9596" t="str">
            <v>058-0270-T</v>
          </cell>
          <cell r="B9596" t="str">
            <v>COUPLING ALUM 1/2 "BSPT  DUST CAP</v>
          </cell>
          <cell r="D9596" t="str">
            <v>EA</v>
          </cell>
        </row>
        <row r="9597">
          <cell r="A9597" t="str">
            <v>058-0273-T</v>
          </cell>
          <cell r="B9597" t="str">
            <v>TEE 1/4" NPT M</v>
          </cell>
          <cell r="D9597" t="str">
            <v>EA</v>
          </cell>
        </row>
        <row r="9598">
          <cell r="A9598" t="str">
            <v>058-173-002-T</v>
          </cell>
          <cell r="B9598" t="str">
            <v>FULL CPLG. ALUM. 1/4" BSP.</v>
          </cell>
          <cell r="D9598" t="str">
            <v>EA</v>
          </cell>
        </row>
        <row r="9599">
          <cell r="A9599" t="str">
            <v>058-2468-005</v>
          </cell>
          <cell r="B9599" t="str">
            <v>FITTING CLAMP FOR 1 1/2" HOSE.</v>
          </cell>
          <cell r="D9599" t="str">
            <v>EA</v>
          </cell>
        </row>
        <row r="9600">
          <cell r="A9600" t="str">
            <v>058-3007-008</v>
          </cell>
          <cell r="B9600" t="str">
            <v>CON.#8J-#8JIC NOT USE(USE054-3007-006)</v>
          </cell>
          <cell r="D9600" t="str">
            <v>EA</v>
          </cell>
        </row>
        <row r="9601">
          <cell r="A9601" t="str">
            <v>058-3205-008</v>
          </cell>
          <cell r="B9601" t="str">
            <v>STRAIGHT CONNEC. 1 1/16-12x7/8-14 THREAD</v>
          </cell>
          <cell r="D9601" t="str">
            <v>EA</v>
          </cell>
        </row>
        <row r="9602">
          <cell r="A9602" t="str">
            <v>058-3205-011</v>
          </cell>
          <cell r="B9602" t="str">
            <v>#12 JIC - #16 JIC ADAPTER, STR.</v>
          </cell>
          <cell r="D9602" t="str">
            <v>EA</v>
          </cell>
        </row>
        <row r="9603">
          <cell r="A9603" t="str">
            <v>058-3248-003</v>
          </cell>
          <cell r="B9603" t="str">
            <v>FEMALE SWIVEL FITTING</v>
          </cell>
          <cell r="D9603" t="str">
            <v>EA</v>
          </cell>
        </row>
        <row r="9604">
          <cell r="A9604" t="str">
            <v>058-5085-003</v>
          </cell>
          <cell r="B9604" t="str">
            <v>2" SCHED 40 ALUM THREADED NIPPLE 3" LG.</v>
          </cell>
          <cell r="D9604" t="str">
            <v>EA</v>
          </cell>
        </row>
        <row r="9605">
          <cell r="A9605" t="str">
            <v>058-5426</v>
          </cell>
          <cell r="B9605" t="str">
            <v>(058-0117-T)PIPE BRACE, LANDING LEG</v>
          </cell>
          <cell r="D9605" t="str">
            <v>EA</v>
          </cell>
        </row>
        <row r="9606">
          <cell r="A9606" t="str">
            <v>058-5606</v>
          </cell>
          <cell r="B9606" t="str">
            <v>ALUM. J-BOX 3-WAY 1/2" #T50 A</v>
          </cell>
          <cell r="D9606" t="str">
            <v>EA</v>
          </cell>
        </row>
        <row r="9607">
          <cell r="A9607" t="str">
            <v>058-5872-201</v>
          </cell>
          <cell r="B9607" t="str">
            <v>ELBOW,PIPE,STREET,2INNPT  ALUM,90DEG</v>
          </cell>
          <cell r="D9607" t="str">
            <v>EA</v>
          </cell>
        </row>
        <row r="9608">
          <cell r="A9608" t="str">
            <v>058-5873-075</v>
          </cell>
          <cell r="B9608" t="str">
            <v>3/4" X CLOSE STNLS NIPPLE</v>
          </cell>
          <cell r="D9608" t="str">
            <v>EA</v>
          </cell>
        </row>
        <row r="9609">
          <cell r="A9609" t="str">
            <v>058-5915-200</v>
          </cell>
          <cell r="B9609" t="str">
            <v>PIPE NIPPLE STL 3/8" 2" LG</v>
          </cell>
          <cell r="D9609" t="str">
            <v>EA</v>
          </cell>
        </row>
        <row r="9610">
          <cell r="A9610" t="str">
            <v>058-6609-012</v>
          </cell>
          <cell r="B9610" t="str">
            <v>FULL COUPLING ALUM 1/8"</v>
          </cell>
          <cell r="D9610" t="str">
            <v>EA</v>
          </cell>
        </row>
        <row r="9611">
          <cell r="A9611" t="str">
            <v>058-6609-025</v>
          </cell>
          <cell r="B9611" t="str">
            <v>FULL COUPLING ALUM 1/4"</v>
          </cell>
          <cell r="D9611" t="str">
            <v>EA</v>
          </cell>
        </row>
        <row r="9612">
          <cell r="A9612" t="str">
            <v>058-6609-075</v>
          </cell>
          <cell r="B9612" t="str">
            <v>FULL CPLG ALUM 3/4" NPT</v>
          </cell>
          <cell r="D9612" t="str">
            <v>EA</v>
          </cell>
        </row>
        <row r="9613">
          <cell r="A9613" t="str">
            <v>058-6610-037</v>
          </cell>
          <cell r="B9613" t="str">
            <v>COUPLING ALUM ,HALF 3/8"NPT</v>
          </cell>
          <cell r="D9613" t="str">
            <v>EA</v>
          </cell>
        </row>
        <row r="9614">
          <cell r="A9614" t="str">
            <v>058-6610-075</v>
          </cell>
          <cell r="B9614" t="str">
            <v>HALF CPLG ALUM 3/4" NPT</v>
          </cell>
          <cell r="D9614" t="str">
            <v>EA</v>
          </cell>
        </row>
        <row r="9615">
          <cell r="A9615" t="str">
            <v>058-6610-125</v>
          </cell>
          <cell r="B9615" t="str">
            <v>HALF COUPLING AL 1 1/4"</v>
          </cell>
          <cell r="D9615" t="str">
            <v>EA</v>
          </cell>
        </row>
        <row r="9616">
          <cell r="A9616" t="str">
            <v>058-6610-200</v>
          </cell>
          <cell r="B9616" t="str">
            <v>HALF CPLG ALUM 2" NPT</v>
          </cell>
          <cell r="D9616" t="str">
            <v>EA</v>
          </cell>
        </row>
        <row r="9617">
          <cell r="A9617" t="str">
            <v>058-8579-006</v>
          </cell>
          <cell r="B9617" t="str">
            <v>2" NPT MALE TO 2" HOSE SHANK FITTING</v>
          </cell>
          <cell r="D9617" t="str">
            <v>EA</v>
          </cell>
        </row>
        <row r="9618">
          <cell r="A9618" t="str">
            <v>058-8584-003</v>
          </cell>
          <cell r="B9618" t="str">
            <v>MALE HOSE FITTING</v>
          </cell>
          <cell r="D9618" t="str">
            <v>EA</v>
          </cell>
        </row>
        <row r="9619">
          <cell r="A9619" t="str">
            <v>058-8585</v>
          </cell>
          <cell r="B9619" t="str">
            <v>PIPE , 1 1/4"</v>
          </cell>
          <cell r="D9619" t="str">
            <v>EA</v>
          </cell>
        </row>
        <row r="9620">
          <cell r="A9620" t="str">
            <v>058-8712-003</v>
          </cell>
          <cell r="B9620" t="str">
            <v>REDUCER,CONCENTRIC,6x4ALUM#20344</v>
          </cell>
          <cell r="D9620" t="str">
            <v>EA</v>
          </cell>
        </row>
        <row r="9621">
          <cell r="A9621" t="str">
            <v>058-9202-600</v>
          </cell>
          <cell r="B9621" t="str">
            <v>NIPPLE AL. 4"-8G THREAD ONE END 6"LG.</v>
          </cell>
          <cell r="D9621" t="str">
            <v>EA</v>
          </cell>
        </row>
        <row r="9622">
          <cell r="A9622" t="str">
            <v>058-9203</v>
          </cell>
          <cell r="B9622" t="str">
            <v>NIPPLE TOE 2" BLACKK STL</v>
          </cell>
          <cell r="D9622" t="str">
            <v>EA</v>
          </cell>
        </row>
        <row r="9623">
          <cell r="A9623" t="str">
            <v>058-9208</v>
          </cell>
          <cell r="B9623" t="str">
            <v>AL 2" NIPPLE STRIGHT PIPE THREAD ONE END</v>
          </cell>
          <cell r="D9623" t="str">
            <v>EA</v>
          </cell>
        </row>
        <row r="9624">
          <cell r="A9624" t="str">
            <v>058-9208-400</v>
          </cell>
          <cell r="B9624" t="str">
            <v>AL NIPPLE STRIGHT PIPE THREAD ONE END</v>
          </cell>
          <cell r="D9624" t="str">
            <v>EA</v>
          </cell>
        </row>
        <row r="9625">
          <cell r="A9625" t="str">
            <v>058-9214-300</v>
          </cell>
          <cell r="B9625" t="str">
            <v>NIPPLE ALUM 2.5"TOE (STRAIGHT PIPE THREA</v>
          </cell>
          <cell r="D9625" t="str">
            <v>EA</v>
          </cell>
        </row>
        <row r="9626">
          <cell r="A9626" t="str">
            <v>058-9220</v>
          </cell>
          <cell r="B9626" t="str">
            <v>STRAIGHT SCH80 PIPE THREAD ONE END</v>
          </cell>
          <cell r="D9626" t="str">
            <v>EA</v>
          </cell>
        </row>
        <row r="9627">
          <cell r="A9627" t="str">
            <v>058-9220-600</v>
          </cell>
          <cell r="B9627" t="str">
            <v>NIPPL PIPE AL3 SCH 80x6"LG STR THD 1END</v>
          </cell>
          <cell r="D9627" t="str">
            <v>EA</v>
          </cell>
        </row>
        <row r="9628">
          <cell r="A9628" t="str">
            <v>058-9226-600</v>
          </cell>
          <cell r="B9628" t="str">
            <v>NIPP.PIPE AL 4"SCH80x6"LG(SEE058-9202-60</v>
          </cell>
          <cell r="D9628" t="str">
            <v>EA</v>
          </cell>
        </row>
        <row r="9629">
          <cell r="A9629" t="str">
            <v>058-P901-527-LB</v>
          </cell>
          <cell r="B9629" t="str">
            <v>LABOR COST FOR AL NIPPLE 5" TOE ST.THD</v>
          </cell>
          <cell r="D9629" t="str">
            <v>EA</v>
          </cell>
        </row>
        <row r="9630">
          <cell r="A9630" t="str">
            <v>060-0100-001-T</v>
          </cell>
          <cell r="B9630" t="str">
            <v>PNEU V/R V.EMCO F524.090 W/SPIGOT FLANGE</v>
          </cell>
          <cell r="D9630" t="str">
            <v>EA</v>
          </cell>
        </row>
        <row r="9631">
          <cell r="A9631" t="str">
            <v>060-0100-002-T</v>
          </cell>
          <cell r="B9631" t="str">
            <v>PNEU V/R V. EMCO#F524-091 W/O SPIGOT FL</v>
          </cell>
          <cell r="D9631" t="str">
            <v>EA</v>
          </cell>
        </row>
        <row r="9632">
          <cell r="A9632" t="str">
            <v>060-0100-003-T</v>
          </cell>
          <cell r="B9632" t="str">
            <v>PNEU V/R EMCO F524-092W/SPECIAL FL DRILL</v>
          </cell>
          <cell r="D9632" t="str">
            <v>EA</v>
          </cell>
        </row>
        <row r="9633">
          <cell r="A9633" t="str">
            <v>060-0100-006-T</v>
          </cell>
          <cell r="B9633" t="str">
            <v>PNEU V/R EMCO F0529310 SEQ.(@MANHOLE)</v>
          </cell>
          <cell r="D9633" t="str">
            <v>EA</v>
          </cell>
        </row>
        <row r="9634">
          <cell r="A9634" t="str">
            <v>060-0100-008-T</v>
          </cell>
          <cell r="B9634" t="str">
            <v>VAPOUR VALVE  EMCO F0592101(@M/H)NON SEQ</v>
          </cell>
          <cell r="D9634" t="str">
            <v>EA</v>
          </cell>
        </row>
        <row r="9635">
          <cell r="A9635" t="str">
            <v>060-0102-T</v>
          </cell>
          <cell r="B9635" t="str">
            <v>AIR OPERATED VAPOR VALVE  CIVA.1985-3"</v>
          </cell>
          <cell r="D9635" t="str">
            <v>EA</v>
          </cell>
        </row>
        <row r="9636">
          <cell r="A9636" t="str">
            <v>060-0103-T</v>
          </cell>
          <cell r="B9636" t="str">
            <v>FILTER CAP HYD. OIL TANK</v>
          </cell>
          <cell r="D9636" t="str">
            <v>EA</v>
          </cell>
        </row>
        <row r="9637">
          <cell r="A9637" t="str">
            <v>060-0104-001-T</v>
          </cell>
          <cell r="B9637" t="str">
            <v>VAPOR VENT,SEQ,DIRECT,COAMINGMNT#AVV3WVZ</v>
          </cell>
          <cell r="D9637" t="str">
            <v>EA</v>
          </cell>
        </row>
        <row r="9638">
          <cell r="A9638" t="str">
            <v>060-0104-005-T</v>
          </cell>
          <cell r="B9638" t="str">
            <v>VAPOR VENT,SEQ,DIRECT,MNT-MH#AVVF075V</v>
          </cell>
          <cell r="D9638" t="str">
            <v>EA</v>
          </cell>
        </row>
        <row r="9639">
          <cell r="A9639" t="str">
            <v>060-0104-T</v>
          </cell>
          <cell r="B9639" t="str">
            <v>VAPOR VENT,SEQ,DIRECT,MNT-M/H #AVV3LVZ</v>
          </cell>
          <cell r="D9639" t="str">
            <v>EA</v>
          </cell>
        </row>
        <row r="9640">
          <cell r="A9640" t="str">
            <v>060-0105-001-T</v>
          </cell>
          <cell r="B9640" t="str">
            <v>VAPOR V.SEQ CIVACON #1986SV</v>
          </cell>
          <cell r="D9640" t="str">
            <v>EA</v>
          </cell>
        </row>
        <row r="9641">
          <cell r="A9641" t="str">
            <v>060-0105-002-T</v>
          </cell>
          <cell r="B9641" t="str">
            <v>VAPOR V.SEQ CIVACON #1985SV</v>
          </cell>
          <cell r="D9641" t="str">
            <v>EA</v>
          </cell>
        </row>
        <row r="9642">
          <cell r="A9642" t="str">
            <v>060-0105-003-T</v>
          </cell>
          <cell r="B9642" t="str">
            <v>VAPOR V.SEQ CIVACON #1998SV (4 in)</v>
          </cell>
          <cell r="D9642" t="str">
            <v>EA</v>
          </cell>
        </row>
        <row r="9643">
          <cell r="A9643" t="str">
            <v>060-0105-004-T</v>
          </cell>
          <cell r="B9643" t="str">
            <v>VAPOR V.SEQ CIVACON #1995TWD/SV COAMING</v>
          </cell>
          <cell r="D9643" t="str">
            <v>EA</v>
          </cell>
        </row>
        <row r="9644">
          <cell r="A9644" t="str">
            <v>060-0105-005-T</v>
          </cell>
          <cell r="B9644" t="str">
            <v>VAPOR V.SEQ CIVACON #1995TW/S COAMING</v>
          </cell>
          <cell r="D9644" t="str">
            <v>EA</v>
          </cell>
        </row>
        <row r="9645">
          <cell r="A9645" t="str">
            <v>060-0105-011-T</v>
          </cell>
          <cell r="B9645" t="str">
            <v>U-CUP PACKING, H-20250-M, 1986SV PARTS</v>
          </cell>
          <cell r="D9645" t="str">
            <v>EA</v>
          </cell>
        </row>
        <row r="9646">
          <cell r="A9646" t="str">
            <v>060-0106-T</v>
          </cell>
          <cell r="B9646" t="str">
            <v>3"PNEUMATIC VENT VL (SEE 060-0100-010-T)</v>
          </cell>
          <cell r="D9646" t="str">
            <v>EA</v>
          </cell>
        </row>
        <row r="9647">
          <cell r="A9647" t="str">
            <v>060-0107-T</v>
          </cell>
          <cell r="B9647" t="str">
            <v>VAPOR VENT SEQ.DIRECT(SEE 060-0104-002-T</v>
          </cell>
          <cell r="D9647" t="str">
            <v>EA</v>
          </cell>
        </row>
        <row r="9648">
          <cell r="A9648" t="str">
            <v>060-0408</v>
          </cell>
          <cell r="B9648" t="str">
            <v>BREATER VENT.</v>
          </cell>
          <cell r="D9648" t="str">
            <v>EA</v>
          </cell>
        </row>
        <row r="9649">
          <cell r="A9649" t="str">
            <v>060-0417</v>
          </cell>
          <cell r="B9649" t="str">
            <v>FILLER CAP FOR FCS 557  S.W.S</v>
          </cell>
          <cell r="D9649" t="str">
            <v>EA</v>
          </cell>
        </row>
        <row r="9650">
          <cell r="A9650" t="str">
            <v>060-0417-LB</v>
          </cell>
          <cell r="B9650" t="str">
            <v>LABOR COST FOR FILTER CAP FOR FCS 557</v>
          </cell>
          <cell r="D9650" t="str">
            <v>EA</v>
          </cell>
        </row>
        <row r="9651">
          <cell r="A9651" t="str">
            <v>060-0418</v>
          </cell>
          <cell r="B9651" t="str">
            <v>BREATHER VENT FOR OIL TANK MOD BF-16,SWS</v>
          </cell>
          <cell r="D9651" t="str">
            <v>EA</v>
          </cell>
        </row>
        <row r="9652">
          <cell r="A9652" t="str">
            <v>060-0418-LB</v>
          </cell>
          <cell r="B9652" t="str">
            <v>LABOR COST FOR BREATHER VENT MOD BF-16</v>
          </cell>
          <cell r="D9652" t="str">
            <v>EA</v>
          </cell>
        </row>
        <row r="9653">
          <cell r="A9653" t="str">
            <v>060-0517</v>
          </cell>
          <cell r="B9653" t="str">
            <v>BETTS OUTBREATHING VENT-1.25" I.P.S</v>
          </cell>
          <cell r="D9653" t="str">
            <v>EA</v>
          </cell>
        </row>
        <row r="9654">
          <cell r="A9654" t="str">
            <v>060-0564</v>
          </cell>
          <cell r="B9654" t="str">
            <v>CIVA 3"V/R AIR OPER THRD HOOD#1986-1301</v>
          </cell>
          <cell r="D9654" t="str">
            <v>EA</v>
          </cell>
        </row>
        <row r="9655">
          <cell r="A9655" t="str">
            <v>062-0100-T</v>
          </cell>
          <cell r="B9655" t="str">
            <v>ROLLER TEFLON 40Dx25L FOR BINLIFTER</v>
          </cell>
          <cell r="D9655" t="str">
            <v>EA</v>
          </cell>
        </row>
        <row r="9656">
          <cell r="A9656" t="str">
            <v>064-0104-001-T-LB</v>
          </cell>
          <cell r="B9656" t="str">
            <v>LABOR COST FOR SIDE PLATE FOR GUIDE</v>
          </cell>
          <cell r="D9656" t="str">
            <v>EA</v>
          </cell>
        </row>
        <row r="9657">
          <cell r="A9657" t="str">
            <v>064-3033-099</v>
          </cell>
          <cell r="B9657" t="str">
            <v>GUIDE CABLE BRKT</v>
          </cell>
          <cell r="D9657" t="str">
            <v>EA</v>
          </cell>
        </row>
        <row r="9658">
          <cell r="A9658" t="str">
            <v>064-3317-001</v>
          </cell>
          <cell r="B9658" t="str">
            <v>EJECTOR RAIL,10 M.</v>
          </cell>
          <cell r="D9658" t="str">
            <v>EA</v>
          </cell>
        </row>
        <row r="9659">
          <cell r="A9659" t="str">
            <v>064-3317-002</v>
          </cell>
          <cell r="B9659" t="str">
            <v>EJECTOR RAIL,12 M</v>
          </cell>
          <cell r="D9659" t="str">
            <v>EA</v>
          </cell>
        </row>
        <row r="9660">
          <cell r="A9660" t="str">
            <v>066-0118</v>
          </cell>
          <cell r="B9660" t="str">
            <v>WASTE BASKET</v>
          </cell>
          <cell r="D9660" t="str">
            <v>EA</v>
          </cell>
        </row>
        <row r="9661">
          <cell r="A9661" t="str">
            <v>066-0118-240-T</v>
          </cell>
          <cell r="B9661" t="str">
            <v>BIN/WASTE BASKET PLASTIC OTTO 240 LTRS</v>
          </cell>
          <cell r="D9661" t="str">
            <v>EA</v>
          </cell>
        </row>
        <row r="9662">
          <cell r="A9662" t="str">
            <v>066-0118-750-T</v>
          </cell>
          <cell r="B9662" t="str">
            <v>BIN/WASTE BASKET PLASTIC OTTO 750 LTR</v>
          </cell>
          <cell r="D9662" t="str">
            <v>EA</v>
          </cell>
        </row>
        <row r="9663">
          <cell r="A9663" t="str">
            <v>066-0900-001-LB</v>
          </cell>
          <cell r="B9663" t="str">
            <v>LABOR COST FOR ANGLE TIRE CARRIER FRAME</v>
          </cell>
          <cell r="D9663" t="str">
            <v>EA</v>
          </cell>
        </row>
        <row r="9664">
          <cell r="A9664" t="str">
            <v>066-0900-002-LB</v>
          </cell>
          <cell r="B9664" t="str">
            <v>LABOR COST FOR CHANNEL TIRE CARRIER BODY</v>
          </cell>
          <cell r="D9664" t="str">
            <v>EA</v>
          </cell>
        </row>
        <row r="9665">
          <cell r="A9665" t="str">
            <v>067-0100-T</v>
          </cell>
          <cell r="B9665" t="str">
            <v>SIGHT GAUGE USE HEIL#067-0763</v>
          </cell>
          <cell r="D9665" t="str">
            <v>EA</v>
          </cell>
        </row>
        <row r="9666">
          <cell r="A9666" t="str">
            <v>067-0102-001-T</v>
          </cell>
          <cell r="B9666" t="str">
            <v>TECHCOGRAPH MODEL YAZAKI # TCO 15-6</v>
          </cell>
          <cell r="D9666" t="str">
            <v>EA</v>
          </cell>
        </row>
        <row r="9667">
          <cell r="A9667" t="str">
            <v>067-0102-002-T</v>
          </cell>
          <cell r="B9667" t="str">
            <v>TECHCOGRAPH MODEL YAZAKI # TCO 18</v>
          </cell>
          <cell r="D9667" t="str">
            <v>EA</v>
          </cell>
        </row>
        <row r="9668">
          <cell r="A9668" t="str">
            <v>067-0105-001-T</v>
          </cell>
          <cell r="B9668" t="str">
            <v>TUBES ASS'Y 2050mm (SEE P/N 9880-0011-T)</v>
          </cell>
          <cell r="D9668" t="str">
            <v>EA</v>
          </cell>
        </row>
        <row r="9669">
          <cell r="A9669" t="str">
            <v>067-0108-001-T</v>
          </cell>
          <cell r="B9669" t="str">
            <v>PRESSURE GUAGE 2 1/2" 10000PSI W/CONNECT</v>
          </cell>
          <cell r="D9669" t="str">
            <v>EA</v>
          </cell>
        </row>
        <row r="9670">
          <cell r="A9670" t="str">
            <v>067-0108-050-T</v>
          </cell>
          <cell r="B9670" t="str">
            <v>TEST HOSE GUAGE 2 1/2" 3000PSI 500mm.</v>
          </cell>
          <cell r="D9670" t="str">
            <v>EA</v>
          </cell>
        </row>
        <row r="9671">
          <cell r="A9671" t="str">
            <v>067-0108-100-T</v>
          </cell>
          <cell r="B9671" t="str">
            <v>TEST HOSE GUAGE 2 1/2" 3000PSI 1000mm.</v>
          </cell>
          <cell r="D9671" t="str">
            <v>EA</v>
          </cell>
        </row>
        <row r="9672">
          <cell r="A9672" t="str">
            <v>067-0108-150-T</v>
          </cell>
          <cell r="B9672" t="str">
            <v>TEST HOSE GUAGE 2 1/2" 3000PSI 1500mm.</v>
          </cell>
          <cell r="D9672" t="str">
            <v>EA</v>
          </cell>
        </row>
        <row r="9673">
          <cell r="A9673" t="str">
            <v>067-0108-T</v>
          </cell>
          <cell r="B9673" t="str">
            <v>PRESSURE GUAGE 2 1/2" 3000PSI W/CONNECT</v>
          </cell>
          <cell r="D9673" t="str">
            <v>EA</v>
          </cell>
        </row>
        <row r="9674">
          <cell r="A9674" t="str">
            <v>067-0110-T</v>
          </cell>
          <cell r="B9674" t="str">
            <v>Press Gauge Oil Fill"STAUFF" 60mmBore</v>
          </cell>
          <cell r="D9674" t="str">
            <v>EA</v>
          </cell>
        </row>
        <row r="9675">
          <cell r="A9675" t="str">
            <v>067-0111-T</v>
          </cell>
          <cell r="B9675" t="str">
            <v>PRESS GAUGE#1225030 BORE40 METAL WORK</v>
          </cell>
          <cell r="D9675" t="str">
            <v>EA</v>
          </cell>
        </row>
        <row r="9676">
          <cell r="A9676" t="str">
            <v>067-0113-T</v>
          </cell>
          <cell r="B9676" t="str">
            <v>USE NEW PART#9328-0002</v>
          </cell>
          <cell r="D9676" t="str">
            <v>EA</v>
          </cell>
        </row>
        <row r="9677">
          <cell r="A9677" t="str">
            <v>067-0114-T</v>
          </cell>
          <cell r="B9677" t="str">
            <v>PRES GUAGE LIQUID FILL 60PSI MODEL325-71</v>
          </cell>
          <cell r="D9677" t="str">
            <v>EA</v>
          </cell>
        </row>
        <row r="9678">
          <cell r="A9678" t="str">
            <v>067-0115-T</v>
          </cell>
          <cell r="B9678" t="str">
            <v>PRESS GAUGE LIQ FILL60PSI NUOVAFIMA S100</v>
          </cell>
          <cell r="D9678" t="str">
            <v>EA</v>
          </cell>
        </row>
        <row r="9679">
          <cell r="A9679" t="str">
            <v>067-0116-T</v>
          </cell>
          <cell r="B9679" t="str">
            <v>INDICATOR FOR PETRO</v>
          </cell>
          <cell r="D9679" t="str">
            <v>EA</v>
          </cell>
        </row>
        <row r="9680">
          <cell r="A9680" t="str">
            <v>067-0118-T</v>
          </cell>
          <cell r="B9680" t="str">
            <v>SIGHT GLASS NORMEC#78.51.55(FROM ITALY)</v>
          </cell>
          <cell r="D9680" t="str">
            <v>EA</v>
          </cell>
        </row>
        <row r="9681">
          <cell r="A9681" t="str">
            <v>067-0119-T</v>
          </cell>
          <cell r="B9681" t="str">
            <v>HUBODOMETER METRIC BPW OR EQU.(11R22.5)</v>
          </cell>
          <cell r="D9681" t="str">
            <v>EA</v>
          </cell>
        </row>
        <row r="9682">
          <cell r="A9682" t="str">
            <v>067-0120-001-T</v>
          </cell>
          <cell r="B9682" t="str">
            <v>ULLAGE GAUGE #UG101(CAPACITY INDICATOR)</v>
          </cell>
          <cell r="D9682" t="str">
            <v>EA</v>
          </cell>
        </row>
        <row r="9683">
          <cell r="A9683" t="str">
            <v>067-0120-T</v>
          </cell>
          <cell r="B9683" t="str">
            <v>ULLAGE GAUGE #UG100(CAPACITY INDICATOR)</v>
          </cell>
          <cell r="D9683" t="str">
            <v>EA</v>
          </cell>
        </row>
        <row r="9684">
          <cell r="A9684" t="str">
            <v>067-0122-001-T</v>
          </cell>
          <cell r="B9684" t="str">
            <v>DIP CAP ASS'Y LIQUIP#DBC80</v>
          </cell>
          <cell r="D9684" t="str">
            <v>EA</v>
          </cell>
        </row>
        <row r="9685">
          <cell r="A9685" t="str">
            <v>067-0122-002-T</v>
          </cell>
          <cell r="B9685" t="str">
            <v>ADAPTER BAYONET LIQUIP#DBA80</v>
          </cell>
          <cell r="D9685" t="str">
            <v>EA</v>
          </cell>
        </row>
        <row r="9686">
          <cell r="A9686" t="str">
            <v>067-0122-004-T</v>
          </cell>
          <cell r="B9686" t="str">
            <v>DIP STICK INTERLOCK LIQUIP#DS150</v>
          </cell>
          <cell r="D9686" t="str">
            <v>EA</v>
          </cell>
        </row>
        <row r="9687">
          <cell r="A9687" t="str">
            <v>067-0122-005-T</v>
          </cell>
          <cell r="B9687" t="str">
            <v>FLANGE ADAPTER LIQUIP#DTM80</v>
          </cell>
          <cell r="D9687" t="str">
            <v>EA</v>
          </cell>
        </row>
        <row r="9688">
          <cell r="A9688" t="str">
            <v>067-0122-007-T</v>
          </cell>
          <cell r="B9688" t="str">
            <v>DIP TUBE GUIDE AL.WELD ON LIQUIP#DTG3-A</v>
          </cell>
          <cell r="D9688" t="str">
            <v>EA</v>
          </cell>
        </row>
        <row r="9689">
          <cell r="A9689" t="str">
            <v>067-0122-008-T</v>
          </cell>
          <cell r="B9689" t="str">
            <v>DIP CAP ASS'Y LIQUIP#DBC50</v>
          </cell>
          <cell r="D9689" t="str">
            <v>EA</v>
          </cell>
        </row>
        <row r="9690">
          <cell r="A9690" t="str">
            <v>067-0122-009-T</v>
          </cell>
          <cell r="B9690" t="str">
            <v>ADAPTER BAYONET LIQUIP#DBA50</v>
          </cell>
          <cell r="D9690" t="str">
            <v>EA</v>
          </cell>
        </row>
        <row r="9691">
          <cell r="A9691" t="str">
            <v>067-0122-010-T</v>
          </cell>
          <cell r="B9691" t="str">
            <v>LIQUIP, DIP ADAPTOR, DTA80-3</v>
          </cell>
          <cell r="D9691" t="str">
            <v>EA</v>
          </cell>
        </row>
        <row r="9692">
          <cell r="A9692" t="str">
            <v>067-0122-011-T</v>
          </cell>
          <cell r="B9692" t="str">
            <v>DIP TUBE GUIDE ST.WELD ON LIQUIP#DTG3-M</v>
          </cell>
          <cell r="D9692" t="str">
            <v>EA</v>
          </cell>
        </row>
        <row r="9693">
          <cell r="A9693" t="str">
            <v>067-0122-012-T</v>
          </cell>
          <cell r="B9693" t="str">
            <v>DIP TUBE CAP LIQUIP#NA80-2A</v>
          </cell>
          <cell r="D9693" t="str">
            <v>EA</v>
          </cell>
        </row>
        <row r="9694">
          <cell r="A9694" t="str">
            <v>067-0122-014-T</v>
          </cell>
          <cell r="B9694" t="str">
            <v>DIP TUBE GUIDE S/S 80mm. LIQUIP#DTG3-S</v>
          </cell>
          <cell r="D9694" t="str">
            <v>EA</v>
          </cell>
        </row>
        <row r="9695">
          <cell r="A9695" t="str">
            <v>067-0122-016-T</v>
          </cell>
          <cell r="B9695" t="str">
            <v>DUST CAP AL. LOCKABLE DIP TUBE VOH26</v>
          </cell>
          <cell r="D9695" t="str">
            <v>EA</v>
          </cell>
        </row>
        <row r="9696">
          <cell r="A9696" t="str">
            <v>067-0122-020-T</v>
          </cell>
          <cell r="B9696" t="str">
            <v>DIP TUBE 80x2200 ALUM LIQUIP#DTS3-2200UZ</v>
          </cell>
          <cell r="D9696" t="str">
            <v>EA</v>
          </cell>
        </row>
        <row r="9697">
          <cell r="A9697" t="str">
            <v>067-0122-023-T</v>
          </cell>
          <cell r="B9697" t="str">
            <v>DIPTRONIC FLANG  LIQUIP#DIP 310-1</v>
          </cell>
          <cell r="D9697" t="str">
            <v>EA</v>
          </cell>
        </row>
        <row r="9698">
          <cell r="A9698" t="str">
            <v>067-0123-T</v>
          </cell>
          <cell r="B9698" t="str">
            <v>SIGHT GLASS LIQUIP#VOH700-22 ON M/H COVE</v>
          </cell>
          <cell r="D9698" t="str">
            <v>EA</v>
          </cell>
        </row>
        <row r="9699">
          <cell r="A9699" t="str">
            <v>067-0124-001-T</v>
          </cell>
          <cell r="B9699" t="str">
            <v>MARKER DISC (SHELL)SEE 067-0124-002-T</v>
          </cell>
          <cell r="D9699" t="str">
            <v>EA</v>
          </cell>
        </row>
        <row r="9700">
          <cell r="A9700" t="str">
            <v>067-0124-002-T</v>
          </cell>
          <cell r="B9700" t="str">
            <v>MARKER DISC (SHELL-CNS) SS</v>
          </cell>
          <cell r="D9700" t="str">
            <v>EA</v>
          </cell>
        </row>
        <row r="9701">
          <cell r="A9701" t="str">
            <v>067-0125-T</v>
          </cell>
          <cell r="B9701" t="str">
            <v>METER L.C MODEL M-7-C-1,100CPM 2"SIZE</v>
          </cell>
          <cell r="D9701" t="str">
            <v>EA</v>
          </cell>
        </row>
        <row r="9702">
          <cell r="A9702" t="str">
            <v>067-0126-001-T</v>
          </cell>
          <cell r="B9702" t="str">
            <v>DIP CAP ASS'Y LIQUIP#DBC50</v>
          </cell>
          <cell r="D9702" t="str">
            <v>EA</v>
          </cell>
        </row>
        <row r="9703">
          <cell r="A9703" t="str">
            <v>067-0126-002-T</v>
          </cell>
          <cell r="B9703" t="str">
            <v>ADAPTER BAYONET LIQUIP#DBA50</v>
          </cell>
          <cell r="D9703" t="str">
            <v>EA</v>
          </cell>
        </row>
        <row r="9704">
          <cell r="A9704" t="str">
            <v>067-0132-002-T</v>
          </cell>
          <cell r="B9704" t="str">
            <v>FILL TUBE ADAPTER LIQUIP FTA80</v>
          </cell>
          <cell r="D9704" t="str">
            <v>EA</v>
          </cell>
        </row>
        <row r="9705">
          <cell r="A9705" t="str">
            <v>067-0134-002-T-LB</v>
          </cell>
          <cell r="B9705" t="str">
            <v>LABOR FLANGE DIPTRONIC LIQUIP#DIP310-1</v>
          </cell>
          <cell r="D9705" t="str">
            <v>EA</v>
          </cell>
        </row>
        <row r="9706">
          <cell r="A9706" t="str">
            <v>067-0142-001-T</v>
          </cell>
          <cell r="B9706" t="str">
            <v>SCREW</v>
          </cell>
          <cell r="D9706" t="str">
            <v>EA</v>
          </cell>
        </row>
        <row r="9707">
          <cell r="A9707" t="str">
            <v>067-0142-002-T</v>
          </cell>
          <cell r="B9707" t="str">
            <v>MAKER DISC</v>
          </cell>
          <cell r="D9707" t="str">
            <v>EA</v>
          </cell>
        </row>
        <row r="9708">
          <cell r="A9708" t="str">
            <v>067-0142-003-T</v>
          </cell>
          <cell r="B9708" t="str">
            <v>SUPPORT</v>
          </cell>
          <cell r="D9708" t="str">
            <v>EA</v>
          </cell>
        </row>
        <row r="9709">
          <cell r="A9709" t="str">
            <v>067-0144-T-LB</v>
          </cell>
          <cell r="B9709" t="str">
            <v>LABOR COST 067-0144-T ROD INDICATOR ALUM</v>
          </cell>
          <cell r="D9709" t="str">
            <v>EA</v>
          </cell>
        </row>
        <row r="9710">
          <cell r="A9710" t="str">
            <v>067-0150-005-T</v>
          </cell>
          <cell r="B9710" t="str">
            <v>MAKER DISC W/O TEXT</v>
          </cell>
          <cell r="D9710" t="str">
            <v>EA</v>
          </cell>
        </row>
        <row r="9711">
          <cell r="A9711" t="str">
            <v>067-0150-006-T</v>
          </cell>
          <cell r="B9711" t="str">
            <v>MAKER DISC W/ TEXT "500"</v>
          </cell>
          <cell r="D9711" t="str">
            <v>EA</v>
          </cell>
        </row>
        <row r="9712">
          <cell r="A9712" t="str">
            <v>067-0167-T-LB</v>
          </cell>
          <cell r="B9712" t="str">
            <v>LABOR COST TIRM OUT 40x40x3 TO 25x25x3mm</v>
          </cell>
          <cell r="D9712" t="str">
            <v>EA</v>
          </cell>
        </row>
        <row r="9713">
          <cell r="A9713" t="str">
            <v>067-0421-002</v>
          </cell>
          <cell r="B9713" t="str">
            <v>THIMBLE,WIRE ROPE GALVANIZED</v>
          </cell>
          <cell r="D9713" t="str">
            <v>EA</v>
          </cell>
        </row>
        <row r="9714">
          <cell r="A9714" t="str">
            <v>067-0540</v>
          </cell>
          <cell r="B9714" t="str">
            <v>BETTS PRES. GAUGE # 16349 MS</v>
          </cell>
          <cell r="D9714" t="str">
            <v>EA</v>
          </cell>
        </row>
        <row r="9715">
          <cell r="A9715" t="str">
            <v>067-0581-001</v>
          </cell>
          <cell r="B9715" t="str">
            <v>CAP ROD KIT AL.14" W/1 DISC</v>
          </cell>
          <cell r="D9715" t="str">
            <v>EA</v>
          </cell>
        </row>
        <row r="9716">
          <cell r="A9716" t="str">
            <v>067-0661-005</v>
          </cell>
          <cell r="B9716" t="str">
            <v>METRIC HUBODOMETER ENGLER#650-0545</v>
          </cell>
          <cell r="D9716" t="str">
            <v>EA</v>
          </cell>
        </row>
        <row r="9717">
          <cell r="A9717" t="str">
            <v>067-0661-006</v>
          </cell>
          <cell r="B9717" t="str">
            <v>METRIC HUBODOMETER ENGLER #650-053</v>
          </cell>
          <cell r="D9717" t="str">
            <v>EA</v>
          </cell>
        </row>
        <row r="9718">
          <cell r="A9718" t="str">
            <v>067-0763</v>
          </cell>
          <cell r="B9718" t="str">
            <v>SIGHT GAUGE #742 (SEE 058-0457-T)</v>
          </cell>
          <cell r="D9718" t="str">
            <v>EA</v>
          </cell>
        </row>
        <row r="9719">
          <cell r="A9719" t="str">
            <v>067-0767</v>
          </cell>
          <cell r="B9719" t="str">
            <v>SPAN PRESS. GAGE # 1LFP-310</v>
          </cell>
          <cell r="D9719" t="str">
            <v>EA</v>
          </cell>
        </row>
        <row r="9720">
          <cell r="A9720" t="str">
            <v>067-0767-002</v>
          </cell>
          <cell r="B9720" t="str">
            <v>2BAR 30PSI METRIC SPAN GAGE</v>
          </cell>
          <cell r="D9720" t="str">
            <v>EA</v>
          </cell>
        </row>
        <row r="9721">
          <cell r="A9721" t="str">
            <v>067-0957</v>
          </cell>
          <cell r="B9721" t="str">
            <v>STEMCO HUBODOMETER BRACKET #610-0024</v>
          </cell>
          <cell r="D9721" t="str">
            <v>EA</v>
          </cell>
        </row>
        <row r="9722">
          <cell r="A9722" t="str">
            <v>068-0100-001-T</v>
          </cell>
          <cell r="B9722" t="str">
            <v>HARDWOOD 3"x1"x6000 mm LG</v>
          </cell>
          <cell r="D9722" t="str">
            <v>EA</v>
          </cell>
        </row>
        <row r="9723">
          <cell r="A9723" t="str">
            <v>068-0100-002-T</v>
          </cell>
          <cell r="B9723" t="str">
            <v>HARD WOOD 3"x3/4"</v>
          </cell>
          <cell r="D9723" t="str">
            <v>EA</v>
          </cell>
        </row>
        <row r="9724">
          <cell r="A9724" t="str">
            <v>068-0100-T</v>
          </cell>
          <cell r="B9724" t="str">
            <v>HARDWOOD 3" x 1 1/2" x 6M(SEE 014-0120-T</v>
          </cell>
          <cell r="D9724" t="str">
            <v>EA</v>
          </cell>
        </row>
        <row r="9725">
          <cell r="A9725" t="str">
            <v>070-0102-T</v>
          </cell>
          <cell r="B9725" t="str">
            <v>BIN-LIFTER CONTROL HANDLE GRIP</v>
          </cell>
          <cell r="D9725" t="str">
            <v>EA</v>
          </cell>
        </row>
        <row r="9726">
          <cell r="A9726" t="str">
            <v>070-0109-T</v>
          </cell>
          <cell r="B9726" t="str">
            <v>ALUM SASH HANDLE "WAWA" #99</v>
          </cell>
          <cell r="D9726" t="str">
            <v>EA</v>
          </cell>
        </row>
        <row r="9727">
          <cell r="A9727" t="str">
            <v>070-0110-T</v>
          </cell>
          <cell r="B9727" t="str">
            <v>GRIP HANDLE (BLACK COLOR)</v>
          </cell>
          <cell r="D9727" t="str">
            <v>EA</v>
          </cell>
        </row>
        <row r="9728">
          <cell r="A9728" t="str">
            <v>070-0113-T</v>
          </cell>
          <cell r="B9728" t="str">
            <v>ROD ASS'Y CONT.CYL.FOR ONE TOUCH CONTROL</v>
          </cell>
          <cell r="D9728" t="str">
            <v>EA</v>
          </cell>
        </row>
        <row r="9729">
          <cell r="A9729" t="str">
            <v>070-0115-123-T</v>
          </cell>
          <cell r="B9729" t="str">
            <v>HANDLE INCLU.PLT.FOR BUTT.V 2"-3"(LOCAL)</v>
          </cell>
          <cell r="D9729" t="str">
            <v>EA</v>
          </cell>
        </row>
        <row r="9730">
          <cell r="A9730" t="str">
            <v>070-0115-146-T</v>
          </cell>
          <cell r="B9730" t="str">
            <v>HANDLE INCLU.PLT.FOR BUTT.V 4"-6"(LOCAL)</v>
          </cell>
          <cell r="D9730" t="str">
            <v>EA</v>
          </cell>
        </row>
        <row r="9731">
          <cell r="A9731" t="str">
            <v>070-0116-T</v>
          </cell>
          <cell r="B9731" t="str">
            <v>HANDLE GRIP FOR CRANE BASKET</v>
          </cell>
          <cell r="D9731" t="str">
            <v>EA</v>
          </cell>
        </row>
        <row r="9732">
          <cell r="A9732" t="str">
            <v>070-0117-001-T</v>
          </cell>
          <cell r="B9732" t="str">
            <v>CASE EXTENSION.</v>
          </cell>
          <cell r="D9732" t="str">
            <v>EA</v>
          </cell>
        </row>
        <row r="9733">
          <cell r="A9733" t="str">
            <v>070-0117-002-T</v>
          </cell>
          <cell r="B9733" t="str">
            <v>HAND EXTENSION VALVE.</v>
          </cell>
          <cell r="D9733" t="str">
            <v>EA</v>
          </cell>
        </row>
        <row r="9734">
          <cell r="A9734" t="str">
            <v>070-0117-T-LB</v>
          </cell>
          <cell r="B9734" t="str">
            <v>LABOR COST FOR HAND EXTENSION VALVE 24"</v>
          </cell>
          <cell r="D9734" t="str">
            <v>EA</v>
          </cell>
        </row>
        <row r="9735">
          <cell r="A9735" t="str">
            <v>070-0118-001-T-LB</v>
          </cell>
          <cell r="B9735" t="str">
            <v>LABOR COST  GUARD FOR SIDE MARKER</v>
          </cell>
          <cell r="D9735" t="str">
            <v>EA</v>
          </cell>
        </row>
        <row r="9736">
          <cell r="A9736" t="str">
            <v>070-0121-001-T</v>
          </cell>
          <cell r="B9736" t="str">
            <v>HANDLE CRANK TIRE CARRIER 1350mm LG.</v>
          </cell>
          <cell r="D9736" t="str">
            <v>EA</v>
          </cell>
        </row>
        <row r="9737">
          <cell r="A9737" t="str">
            <v>070-0121-002-T</v>
          </cell>
          <cell r="B9737" t="str">
            <v>HANDLE CRANK TIRE CARRIER 225mm LG.</v>
          </cell>
          <cell r="D9737" t="str">
            <v>EA</v>
          </cell>
        </row>
        <row r="9738">
          <cell r="A9738" t="str">
            <v>070-0121-100-T</v>
          </cell>
          <cell r="B9738" t="str">
            <v>SPIKE CRANK TIRE CARRIER</v>
          </cell>
          <cell r="D9738" t="str">
            <v>EA</v>
          </cell>
        </row>
        <row r="9739">
          <cell r="A9739" t="str">
            <v>070-0122-001-T</v>
          </cell>
          <cell r="B9739" t="str">
            <v>HANDLE TOP CAST IRON(GTW-35)</v>
          </cell>
          <cell r="D9739" t="str">
            <v>EA</v>
          </cell>
        </row>
        <row r="9740">
          <cell r="A9740" t="str">
            <v>070-0122-002-T</v>
          </cell>
          <cell r="B9740" t="str">
            <v>HANDLE LOCK CAST IRON(GTW-35)</v>
          </cell>
          <cell r="D9740" t="str">
            <v>EA</v>
          </cell>
        </row>
        <row r="9741">
          <cell r="A9741" t="str">
            <v>070-0122-003-T</v>
          </cell>
          <cell r="B9741" t="str">
            <v>LOCK PLATE CAST IRON(GTW-35)</v>
          </cell>
          <cell r="D9741" t="str">
            <v>EA</v>
          </cell>
        </row>
        <row r="9742">
          <cell r="A9742" t="str">
            <v>070-0122-004-T</v>
          </cell>
          <cell r="B9742" t="str">
            <v>BUSH ALUM</v>
          </cell>
          <cell r="D9742" t="str">
            <v>EA</v>
          </cell>
        </row>
        <row r="9743">
          <cell r="A9743" t="str">
            <v>070-0122-005-T</v>
          </cell>
          <cell r="B9743" t="str">
            <v>PIN ALUM</v>
          </cell>
          <cell r="D9743" t="str">
            <v>EA</v>
          </cell>
        </row>
        <row r="9744">
          <cell r="A9744" t="str">
            <v>070-0122-006-T</v>
          </cell>
          <cell r="B9744" t="str">
            <v>SPRING</v>
          </cell>
          <cell r="D9744" t="str">
            <v>EA</v>
          </cell>
        </row>
        <row r="9745">
          <cell r="A9745" t="str">
            <v>070-0122-T</v>
          </cell>
          <cell r="B9745" t="str">
            <v>HANDLE FOR BUTTERFLY VALVE (GG)</v>
          </cell>
          <cell r="D9745" t="str">
            <v>EA</v>
          </cell>
        </row>
        <row r="9746">
          <cell r="A9746" t="str">
            <v>070-0123-T</v>
          </cell>
          <cell r="B9746" t="str">
            <v>HANDEL DEEP-ROOTED SS 40x122 (ISEO)</v>
          </cell>
          <cell r="D9746" t="str">
            <v>EA</v>
          </cell>
        </row>
        <row r="9747">
          <cell r="A9747" t="str">
            <v>070-0124-T</v>
          </cell>
          <cell r="B9747" t="str">
            <v>HANDEL DEEP-ROOTED PLASTIC  BUS  50x100</v>
          </cell>
          <cell r="D9747" t="str">
            <v>EA</v>
          </cell>
        </row>
        <row r="9748">
          <cell r="A9748" t="str">
            <v>070-0127-001-T</v>
          </cell>
          <cell r="B9748" t="str">
            <v>STEER HANDLE</v>
          </cell>
          <cell r="D9748" t="str">
            <v>EA</v>
          </cell>
        </row>
        <row r="9749">
          <cell r="A9749" t="str">
            <v>070-0127-002-T</v>
          </cell>
          <cell r="B9749" t="str">
            <v>STEER HANDLE SUPPORT</v>
          </cell>
          <cell r="D9749" t="str">
            <v>EA</v>
          </cell>
        </row>
        <row r="9750">
          <cell r="A9750" t="str">
            <v>070-0127-003-T</v>
          </cell>
          <cell r="B9750" t="str">
            <v>STEER HANDLE WASHER</v>
          </cell>
          <cell r="D9750" t="str">
            <v>EA</v>
          </cell>
        </row>
        <row r="9751">
          <cell r="A9751" t="str">
            <v>070-0127-100-T</v>
          </cell>
          <cell r="B9751" t="str">
            <v>HANDLE LOCKABLE TAP M16 ( LOCAL)</v>
          </cell>
          <cell r="D9751" t="str">
            <v>EA</v>
          </cell>
        </row>
        <row r="9752">
          <cell r="A9752" t="str">
            <v>070-0131-T</v>
          </cell>
          <cell r="B9752" t="str">
            <v>ROD SPRING ONE HAND OPR. INTERLOCK JAPAN</v>
          </cell>
          <cell r="D9752" t="str">
            <v>EA</v>
          </cell>
        </row>
        <row r="9753">
          <cell r="A9753" t="str">
            <v>070-0132-T</v>
          </cell>
          <cell r="B9753" t="str">
            <v>ROD HADLE ONE HAND OPR. INTERLOCK JAPAN</v>
          </cell>
          <cell r="D9753" t="str">
            <v>EA</v>
          </cell>
        </row>
        <row r="9754">
          <cell r="A9754" t="str">
            <v>070-0133-T</v>
          </cell>
          <cell r="B9754" t="str">
            <v>HANDLE LOCKING SS. BALL VALVE 1/2"</v>
          </cell>
          <cell r="D9754" t="str">
            <v>EA</v>
          </cell>
        </row>
        <row r="9755">
          <cell r="A9755" t="str">
            <v>070-0138-T-LB</v>
          </cell>
          <cell r="B9755" t="str">
            <v>LABOR COST HANDLE KNOB SS THREADED M16x2</v>
          </cell>
          <cell r="D9755" t="str">
            <v>EA</v>
          </cell>
        </row>
        <row r="9756">
          <cell r="A9756" t="str">
            <v>070-0141-001-T</v>
          </cell>
          <cell r="B9756" t="str">
            <v>CASE HAND EXTENSION.</v>
          </cell>
          <cell r="D9756" t="str">
            <v>EA</v>
          </cell>
        </row>
        <row r="9757">
          <cell r="A9757" t="str">
            <v>070-0141-002-T</v>
          </cell>
          <cell r="B9757" t="str">
            <v>HAND EXTENSION VALVE.</v>
          </cell>
          <cell r="D9757" t="str">
            <v>EA</v>
          </cell>
        </row>
        <row r="9758">
          <cell r="A9758" t="str">
            <v>070-0141-003-T</v>
          </cell>
          <cell r="B9758" t="str">
            <v>HEAD PIN.</v>
          </cell>
          <cell r="D9758" t="str">
            <v>EA</v>
          </cell>
        </row>
        <row r="9759">
          <cell r="A9759" t="str">
            <v>070-0141-T</v>
          </cell>
          <cell r="B9759" t="str">
            <v>HANDLE EXTENSION BUTTERFLY 6" VALVE (890</v>
          </cell>
          <cell r="D9759" t="str">
            <v>EA</v>
          </cell>
        </row>
        <row r="9760">
          <cell r="A9760" t="str">
            <v>070-0141-T-LB</v>
          </cell>
          <cell r="B9760" t="str">
            <v>LABOR COSTHANDLE EXTENSION BUT.6" VL(890</v>
          </cell>
          <cell r="D9760" t="str">
            <v>EA</v>
          </cell>
        </row>
        <row r="9761">
          <cell r="A9761" t="str">
            <v>070-0143-001-T</v>
          </cell>
          <cell r="B9761" t="str">
            <v>LOCKING S-BOLT</v>
          </cell>
          <cell r="D9761" t="str">
            <v>EA</v>
          </cell>
        </row>
        <row r="9762">
          <cell r="A9762" t="str">
            <v>070-0143-001-T-LB</v>
          </cell>
          <cell r="B9762" t="str">
            <v>LABOR COST 070-0143-001-T LOCKING S-BOLT</v>
          </cell>
          <cell r="D9762" t="str">
            <v>EA</v>
          </cell>
        </row>
        <row r="9763">
          <cell r="A9763" t="str">
            <v>070-0143-002-T</v>
          </cell>
          <cell r="B9763" t="str">
            <v>LOCKING LEVEL S-SHAPE</v>
          </cell>
          <cell r="D9763" t="str">
            <v>EA</v>
          </cell>
        </row>
        <row r="9764">
          <cell r="A9764" t="str">
            <v>070-0143-002-T-LB</v>
          </cell>
          <cell r="B9764" t="str">
            <v>LABOR COST 070-0143-002-T LOCKING LEVEL</v>
          </cell>
          <cell r="D9764" t="str">
            <v>EA</v>
          </cell>
        </row>
        <row r="9765">
          <cell r="A9765" t="str">
            <v>070-0143-T-LB</v>
          </cell>
          <cell r="B9765" t="str">
            <v>LABOR COST 070-0143-T BOTTOM LOCKING S-B</v>
          </cell>
          <cell r="D9765" t="str">
            <v>EA</v>
          </cell>
        </row>
        <row r="9766">
          <cell r="A9766" t="str">
            <v>070-0144-001-T-LB</v>
          </cell>
          <cell r="B9766" t="str">
            <v>LABOR COST 070-0144-001-T HANDLE BASE</v>
          </cell>
          <cell r="D9766" t="str">
            <v>EA</v>
          </cell>
        </row>
        <row r="9767">
          <cell r="A9767" t="str">
            <v>070-0144-002-T-LB</v>
          </cell>
          <cell r="B9767" t="str">
            <v>LABOR COST 070-0144-002-T HANDLE LEVEL</v>
          </cell>
          <cell r="D9767" t="str">
            <v>EA</v>
          </cell>
        </row>
        <row r="9768">
          <cell r="A9768" t="str">
            <v>070-0144-T-LB</v>
          </cell>
          <cell r="B9768" t="str">
            <v>LABOR COST 070-0144-T HANDLE BOTTOM LOCK</v>
          </cell>
          <cell r="D9768" t="str">
            <v>EA</v>
          </cell>
        </row>
        <row r="9769">
          <cell r="A9769" t="str">
            <v>070-0149-002-T</v>
          </cell>
          <cell r="B9769" t="str">
            <v>HANDLE KNOB SS</v>
          </cell>
          <cell r="D9769" t="str">
            <v>EA</v>
          </cell>
        </row>
        <row r="9770">
          <cell r="A9770" t="str">
            <v>070-0149-003-T</v>
          </cell>
          <cell r="B9770" t="str">
            <v>WASHER SS</v>
          </cell>
          <cell r="D9770" t="str">
            <v>EA</v>
          </cell>
        </row>
        <row r="9771">
          <cell r="A9771" t="str">
            <v>070-0150-T</v>
          </cell>
          <cell r="B9771" t="str">
            <v>HANDLE KNOB SS THREAD Tr16x4 THRu HOLE</v>
          </cell>
          <cell r="D9771" t="str">
            <v>EA</v>
          </cell>
        </row>
        <row r="9772">
          <cell r="A9772" t="str">
            <v>070-0157-T</v>
          </cell>
          <cell r="B9772" t="str">
            <v>HANDLE FOR CONE</v>
          </cell>
          <cell r="D9772" t="str">
            <v>EA</v>
          </cell>
        </row>
        <row r="9773">
          <cell r="A9773" t="str">
            <v>070-0857</v>
          </cell>
          <cell r="B9773" t="str">
            <v>CAM HANDLE FOR KNAP #4487 M/H 20"MM DB</v>
          </cell>
          <cell r="D9773" t="str">
            <v>EA</v>
          </cell>
        </row>
        <row r="9774">
          <cell r="A9774" t="str">
            <v>070-1069-001</v>
          </cell>
          <cell r="B9774" t="str">
            <v>GRAB HANDLE</v>
          </cell>
          <cell r="D9774" t="str">
            <v>EA</v>
          </cell>
        </row>
        <row r="9775">
          <cell r="A9775" t="str">
            <v>070-1070</v>
          </cell>
          <cell r="B9775" t="str">
            <v>AL.SASH HANDLE 1 1/8"x4</v>
          </cell>
          <cell r="D9775" t="str">
            <v>EA</v>
          </cell>
        </row>
        <row r="9776">
          <cell r="A9776" t="str">
            <v>070-1389</v>
          </cell>
          <cell r="B9776" t="str">
            <v>HANDLE</v>
          </cell>
          <cell r="D9776" t="str">
            <v>EA</v>
          </cell>
        </row>
        <row r="9777">
          <cell r="A9777" t="str">
            <v>070-1391</v>
          </cell>
          <cell r="B9777" t="str">
            <v>HAND GRIP 1/2-20 THD MOUN AL RB1 1/2x2LG</v>
          </cell>
          <cell r="D9777" t="str">
            <v>EA</v>
          </cell>
        </row>
        <row r="9778">
          <cell r="A9778" t="str">
            <v>070-1432</v>
          </cell>
          <cell r="B9778" t="str">
            <v>CONTROL HANDLE ,BLADE</v>
          </cell>
          <cell r="D9778" t="str">
            <v>EA</v>
          </cell>
        </row>
        <row r="9779">
          <cell r="A9779" t="str">
            <v>070-1433</v>
          </cell>
          <cell r="B9779" t="str">
            <v>CONTROL HANDLE, SLIDE</v>
          </cell>
          <cell r="D9779" t="str">
            <v>EA</v>
          </cell>
        </row>
        <row r="9780">
          <cell r="A9780" t="str">
            <v>070-1443</v>
          </cell>
          <cell r="B9780" t="str">
            <v>Handle Assy</v>
          </cell>
          <cell r="D9780" t="str">
            <v>EA</v>
          </cell>
        </row>
        <row r="9781">
          <cell r="A9781" t="str">
            <v>070-1451</v>
          </cell>
          <cell r="B9781" t="str">
            <v>Handle, Grip</v>
          </cell>
          <cell r="D9781" t="str">
            <v>EA</v>
          </cell>
        </row>
        <row r="9782">
          <cell r="A9782" t="str">
            <v>070-1516</v>
          </cell>
          <cell r="B9782" t="str">
            <v>CONTROL HANDLE</v>
          </cell>
          <cell r="D9782" t="str">
            <v>EA</v>
          </cell>
        </row>
        <row r="9783">
          <cell r="A9783" t="str">
            <v>072-0100-T</v>
          </cell>
          <cell r="B9783" t="str">
            <v>7.5x20 KOREAN RIM "SUNYONG" 10 STUDS</v>
          </cell>
          <cell r="D9783" t="str">
            <v>EA</v>
          </cell>
        </row>
        <row r="9784">
          <cell r="A9784" t="str">
            <v>072-0102-T</v>
          </cell>
          <cell r="B9784" t="str">
            <v>PULLEY STL.FOR SPARE TIRE AT TRACK</v>
          </cell>
          <cell r="D9784" t="str">
            <v>EA</v>
          </cell>
        </row>
        <row r="9785">
          <cell r="A9785" t="str">
            <v>072-0103-T</v>
          </cell>
          <cell r="B9785" t="str">
            <v>7.5"x20" KOREAN RIM "SUNYONG" 8 STUDS.</v>
          </cell>
          <cell r="D9785" t="str">
            <v>EA</v>
          </cell>
        </row>
        <row r="9786">
          <cell r="A9786" t="str">
            <v>072-0104-T</v>
          </cell>
          <cell r="B9786" t="str">
            <v>CASTERS V-GROOVE 6"RIGID PL(METAL WHEEL)</v>
          </cell>
          <cell r="D9786" t="str">
            <v>EA</v>
          </cell>
        </row>
        <row r="9787">
          <cell r="A9787" t="str">
            <v>072-0105-001-T</v>
          </cell>
          <cell r="B9787" t="str">
            <v>WEBB # 20241-ML STL. HUB 8 STUD</v>
          </cell>
          <cell r="D9787" t="str">
            <v>EA</v>
          </cell>
        </row>
        <row r="9788">
          <cell r="A9788" t="str">
            <v>072-0105-002-T</v>
          </cell>
          <cell r="B9788" t="str">
            <v>WEBB # 20241-MR STL. HUB 8 STUD</v>
          </cell>
          <cell r="D9788" t="str">
            <v>EA</v>
          </cell>
        </row>
        <row r="9789">
          <cell r="A9789" t="str">
            <v>072-0105-003-T</v>
          </cell>
          <cell r="B9789" t="str">
            <v>WEBB # 66879B CAST BR DRUM 16.5x7</v>
          </cell>
          <cell r="D9789" t="str">
            <v>EA</v>
          </cell>
        </row>
        <row r="9790">
          <cell r="A9790" t="str">
            <v>072-0105-T</v>
          </cell>
          <cell r="B9790" t="str">
            <v>WEBB,HUB&amp;DRUM8STUD W/ACC(SWEE GUAN SENG)</v>
          </cell>
          <cell r="D9790" t="str">
            <v>EA</v>
          </cell>
        </row>
        <row r="9791">
          <cell r="A9791" t="str">
            <v>072-0106-001-T</v>
          </cell>
          <cell r="B9791" t="str">
            <v>HUB &amp; DRUM # 20241GTML (SWEE GUAN SENG)</v>
          </cell>
          <cell r="D9791" t="str">
            <v>EA</v>
          </cell>
        </row>
        <row r="9792">
          <cell r="A9792" t="str">
            <v>072-0106-002-T</v>
          </cell>
          <cell r="B9792" t="str">
            <v>HUB &amp; DRUM # 20241GTMR (SWEE GUAN SENG)</v>
          </cell>
          <cell r="D9792" t="str">
            <v>EA</v>
          </cell>
        </row>
        <row r="9793">
          <cell r="A9793" t="str">
            <v>072-0106-T</v>
          </cell>
          <cell r="B9793" t="str">
            <v>7.5x20 KOREAN RIM "HYUDAI"8 STUD PILOT</v>
          </cell>
          <cell r="D9793" t="str">
            <v>EA</v>
          </cell>
        </row>
        <row r="9794">
          <cell r="A9794" t="str">
            <v>072-0107-001-T</v>
          </cell>
          <cell r="B9794" t="str">
            <v>WHEEL STEEL STUD 101172 RH.(WEBB#23431)</v>
          </cell>
          <cell r="D9794" t="str">
            <v>EA</v>
          </cell>
        </row>
        <row r="9795">
          <cell r="A9795" t="str">
            <v>072-0107-002-T</v>
          </cell>
          <cell r="B9795" t="str">
            <v>WHEEL STEEL STUD 101173 LH.(WEBB#23431)</v>
          </cell>
          <cell r="D9795" t="str">
            <v>EA</v>
          </cell>
        </row>
        <row r="9796">
          <cell r="A9796" t="str">
            <v>072-0109-T</v>
          </cell>
          <cell r="B9796" t="str">
            <v>WHEEL YORK 10STUD7.5x20 BSF 2PCS SYLE</v>
          </cell>
          <cell r="D9796" t="str">
            <v>EA</v>
          </cell>
        </row>
        <row r="9797">
          <cell r="A9797" t="str">
            <v>072-0110-T</v>
          </cell>
          <cell r="B9797" t="str">
            <v>ALLOY HUB ASS'Y 335 #98818-002</v>
          </cell>
          <cell r="D9797" t="str">
            <v>EA</v>
          </cell>
        </row>
        <row r="9798">
          <cell r="A9798" t="str">
            <v>072-0111-T</v>
          </cell>
          <cell r="B9798" t="str">
            <v>STL CAST BRAKE DRUM 335 PCD #98815-003</v>
          </cell>
          <cell r="D9798" t="str">
            <v>EA</v>
          </cell>
        </row>
        <row r="9799">
          <cell r="A9799" t="str">
            <v>072-0112-001-T</v>
          </cell>
          <cell r="B9799" t="str">
            <v>WHEEL,AL, ALCOA 22.5x8.25-10ST335,POLISH</v>
          </cell>
          <cell r="D9799" t="str">
            <v>EA</v>
          </cell>
        </row>
        <row r="9800">
          <cell r="A9800" t="str">
            <v>072-0112-002-T</v>
          </cell>
          <cell r="B9800" t="str">
            <v>WHEEL ALCOA22.5x8.25-10S285 POLISH2sides</v>
          </cell>
          <cell r="D9800" t="str">
            <v>EA</v>
          </cell>
        </row>
        <row r="9801">
          <cell r="A9801" t="str">
            <v>072-0112-006-T</v>
          </cell>
          <cell r="B9801" t="str">
            <v>WHEEL,AL, ALCOA 22.5x8.25-10ST335,POLISH</v>
          </cell>
          <cell r="D9801" t="str">
            <v>EA</v>
          </cell>
        </row>
        <row r="9802">
          <cell r="A9802" t="str">
            <v>072-0113-T</v>
          </cell>
          <cell r="B9802" t="str">
            <v>RIM STEEL 7.5"X20" TWO PCS STYLE CV199</v>
          </cell>
          <cell r="D9802" t="str">
            <v>EA</v>
          </cell>
        </row>
        <row r="9803">
          <cell r="A9803" t="str">
            <v>072-0114-T</v>
          </cell>
          <cell r="B9803" t="str">
            <v>RIM STL 8.0x20;PCD335;10STUD(DIN STD)</v>
          </cell>
          <cell r="D9803" t="str">
            <v>EA</v>
          </cell>
        </row>
        <row r="9804">
          <cell r="A9804" t="str">
            <v>072-0116-T</v>
          </cell>
          <cell r="B9804" t="str">
            <v>REEL STATIC,30M,PVC GAL WIRE LIQUIP</v>
          </cell>
          <cell r="D9804" t="str">
            <v>EA</v>
          </cell>
        </row>
        <row r="9805">
          <cell r="A9805" t="str">
            <v>072-0117-T</v>
          </cell>
          <cell r="B9805" t="str">
            <v>RIM, STL 7.5x20, (SEE 9675-0002-T )</v>
          </cell>
          <cell r="D9805" t="str">
            <v>EA</v>
          </cell>
        </row>
        <row r="9806">
          <cell r="A9806" t="str">
            <v>072-0118-T</v>
          </cell>
          <cell r="B9806" t="str">
            <v>RIM STL WHEEL 8.25x22.5,285PCD AMERICAN</v>
          </cell>
          <cell r="D9806" t="str">
            <v>EA</v>
          </cell>
        </row>
        <row r="9807">
          <cell r="A9807" t="str">
            <v>072-0119-T</v>
          </cell>
          <cell r="B9807" t="str">
            <v>HUB,STL, 10 ST-13.189"(335MM)BC M22x1.5</v>
          </cell>
          <cell r="D9807" t="str">
            <v>EA</v>
          </cell>
        </row>
        <row r="9808">
          <cell r="A9808" t="str">
            <v>072-0121-T</v>
          </cell>
          <cell r="B9808" t="str">
            <v>WHEEL,STL7.5x20,10ST,335PCD(ISO STD)</v>
          </cell>
          <cell r="D9808" t="str">
            <v>EA</v>
          </cell>
        </row>
        <row r="9809">
          <cell r="A9809" t="str">
            <v>072-0122-T</v>
          </cell>
          <cell r="B9809" t="str">
            <v>RIM YORK,STL 8.0x20,10STUDS,335 PCD(ISO)</v>
          </cell>
          <cell r="D9809" t="str">
            <v>EA</v>
          </cell>
        </row>
        <row r="9810">
          <cell r="A9810" t="str">
            <v>072-0123-001-T</v>
          </cell>
          <cell r="B9810" t="str">
            <v>WHEEL,AL,ALCOA#773472,19.5X7.5 - 10ST275</v>
          </cell>
          <cell r="D9810" t="str">
            <v>EA</v>
          </cell>
        </row>
        <row r="9811">
          <cell r="A9811" t="str">
            <v>072-0123-002-T</v>
          </cell>
          <cell r="B9811" t="str">
            <v>WHEEL,AL,ALCOA#773470,19.5X7.5 - 10ST275</v>
          </cell>
          <cell r="D9811" t="str">
            <v>EA</v>
          </cell>
        </row>
        <row r="9812">
          <cell r="A9812" t="str">
            <v>072-1009-001</v>
          </cell>
          <cell r="B9812" t="str">
            <v>WEBB HUB 8 STUD WEBB#23281-3</v>
          </cell>
          <cell r="D9812" t="str">
            <v>EA</v>
          </cell>
        </row>
        <row r="9813">
          <cell r="A9813" t="str">
            <v>072-1070-082</v>
          </cell>
          <cell r="B9813" t="str">
            <v>RH INN WH NUT MR1.125"-16x2.25LG ELEC PL</v>
          </cell>
          <cell r="D9813" t="str">
            <v>EA</v>
          </cell>
        </row>
        <row r="9814">
          <cell r="A9814" t="str">
            <v>072-1070-083</v>
          </cell>
          <cell r="B9814" t="str">
            <v>LH INN WH NUT ML1.125"-16x2.25LG ELEC PL</v>
          </cell>
          <cell r="D9814" t="str">
            <v>EA</v>
          </cell>
        </row>
        <row r="9815">
          <cell r="A9815" t="str">
            <v>072-1555</v>
          </cell>
          <cell r="B9815" t="str">
            <v>SHEAVE 6" x 7/8" BORE</v>
          </cell>
          <cell r="D9815" t="str">
            <v>EA</v>
          </cell>
        </row>
        <row r="9816">
          <cell r="A9816" t="str">
            <v>072-1556</v>
          </cell>
          <cell r="B9816" t="str">
            <v>SHEAVE 8" x 1 1/2" BORE</v>
          </cell>
          <cell r="D9816" t="str">
            <v>EA</v>
          </cell>
        </row>
        <row r="9817">
          <cell r="A9817" t="str">
            <v>072-1557</v>
          </cell>
          <cell r="B9817" t="str">
            <v>SHEAVE 8" x 1 3/4" BORE</v>
          </cell>
          <cell r="D9817" t="str">
            <v>EA</v>
          </cell>
        </row>
        <row r="9818">
          <cell r="A9818" t="str">
            <v>072-1558</v>
          </cell>
          <cell r="B9818" t="str">
            <v>SHEAVE ASSY  F5000</v>
          </cell>
          <cell r="D9818" t="str">
            <v>EA</v>
          </cell>
        </row>
        <row r="9819">
          <cell r="A9819" t="str">
            <v>072-1590-102</v>
          </cell>
          <cell r="B9819" t="str">
            <v>STL. WHEEL 10 H  20x7.5</v>
          </cell>
          <cell r="D9819" t="str">
            <v>EA</v>
          </cell>
        </row>
        <row r="9820">
          <cell r="A9820" t="str">
            <v>072-1590-108</v>
          </cell>
          <cell r="B9820" t="str">
            <v>8.0x20 STL. WHEEL(ACCURIDE)</v>
          </cell>
          <cell r="D9820" t="str">
            <v>EA</v>
          </cell>
        </row>
        <row r="9821">
          <cell r="A9821" t="str">
            <v>072-1590-315</v>
          </cell>
          <cell r="B9821" t="str">
            <v>WHEEL STL,SP,22.5x8.25 W/VALVE STEMS</v>
          </cell>
          <cell r="D9821" t="str">
            <v>EA</v>
          </cell>
        </row>
        <row r="9822">
          <cell r="A9822" t="str">
            <v>072-1590-409</v>
          </cell>
          <cell r="B9822" t="str">
            <v>WHEEL ALUM ,10ST,SP,ALCO 22.5x8.25</v>
          </cell>
          <cell r="D9822" t="str">
            <v>EA</v>
          </cell>
        </row>
        <row r="9823">
          <cell r="A9823" t="str">
            <v>072-1789-010</v>
          </cell>
          <cell r="B9823" t="str">
            <v>RH OUTER NUT DISC WHEEL</v>
          </cell>
          <cell r="D9823" t="str">
            <v>EA</v>
          </cell>
        </row>
        <row r="9824">
          <cell r="A9824" t="str">
            <v>072-1789-021</v>
          </cell>
          <cell r="B9824" t="str">
            <v>LH OUTER NUT DISC WHEEL</v>
          </cell>
          <cell r="D9824" t="str">
            <v>EA</v>
          </cell>
        </row>
        <row r="9825">
          <cell r="A9825" t="str">
            <v>072-1896-101</v>
          </cell>
          <cell r="B9825" t="str">
            <v>ALCOA 883600 22.5x8.25 10/HP W/VALVE STE</v>
          </cell>
          <cell r="D9825" t="str">
            <v>EA</v>
          </cell>
        </row>
        <row r="9826">
          <cell r="A9826" t="str">
            <v>072-1896-113</v>
          </cell>
          <cell r="B9826" t="str">
            <v>CONE LOCK NUT CAP NUT-M22x1.5 HH</v>
          </cell>
          <cell r="D9826" t="str">
            <v>EA</v>
          </cell>
        </row>
        <row r="9827">
          <cell r="A9827" t="str">
            <v>072-1933-030</v>
          </cell>
          <cell r="B9827" t="str">
            <v>HANNAY#HGR 30 CABLE REEL(SEE 072-0120-T)</v>
          </cell>
          <cell r="D9827" t="str">
            <v>EA</v>
          </cell>
        </row>
        <row r="9828">
          <cell r="A9828" t="str">
            <v>072-1935-0L7</v>
          </cell>
          <cell r="B9828" t="str">
            <v>WEBB HUB &amp; DRUM LH W/EXCITING RING</v>
          </cell>
          <cell r="D9828" t="str">
            <v>EA</v>
          </cell>
        </row>
        <row r="9829">
          <cell r="A9829" t="str">
            <v>072-1935-0R7</v>
          </cell>
          <cell r="B9829" t="str">
            <v>WEBB HUB &amp; DRUM RH W/EXCITING RING</v>
          </cell>
          <cell r="D9829" t="str">
            <v>EA</v>
          </cell>
        </row>
        <row r="9830">
          <cell r="A9830" t="str">
            <v>072-1937-112</v>
          </cell>
          <cell r="B9830" t="str">
            <v>ACC.KIT/22.5" AL.WHL.10 STUD-HP</v>
          </cell>
          <cell r="D9830" t="str">
            <v>EA</v>
          </cell>
        </row>
        <row r="9831">
          <cell r="A9831" t="str">
            <v>072-1938-226</v>
          </cell>
          <cell r="B9831" t="str">
            <v>ALCOA #227392 EXT.&amp; STABILIZER</v>
          </cell>
          <cell r="D9831" t="str">
            <v>EA</v>
          </cell>
        </row>
        <row r="9832">
          <cell r="A9832" t="str">
            <v>072-1954-002</v>
          </cell>
          <cell r="B9832" t="str">
            <v>HUB ALUM,10ST,SP,CM#105739,ABS</v>
          </cell>
          <cell r="D9832" t="str">
            <v>EA</v>
          </cell>
        </row>
        <row r="9833">
          <cell r="A9833" t="str">
            <v>072-1954-004</v>
          </cell>
          <cell r="B9833" t="str">
            <v>HUB,ALUM,10ST,SP,CM#105740,ABS</v>
          </cell>
          <cell r="D9833" t="str">
            <v>EA</v>
          </cell>
        </row>
        <row r="9834">
          <cell r="A9834" t="str">
            <v>072-1955-006</v>
          </cell>
          <cell r="B9834" t="str">
            <v>HUB ALUM CM#102368 TN 10 HUB PLT</v>
          </cell>
          <cell r="D9834" t="str">
            <v>EA</v>
          </cell>
        </row>
        <row r="9835">
          <cell r="A9835" t="str">
            <v>072-1983-001</v>
          </cell>
          <cell r="B9835" t="str">
            <v>M/W # 89996B CENT.BR.DR. 16.5x7</v>
          </cell>
          <cell r="D9835" t="str">
            <v>EA</v>
          </cell>
        </row>
        <row r="9836">
          <cell r="A9836" t="str">
            <v>072-1984-001</v>
          </cell>
          <cell r="B9836" t="str">
            <v>WEBB # 66884B CAST BR DRUM 16.5x7</v>
          </cell>
          <cell r="D9836" t="str">
            <v>EA</v>
          </cell>
        </row>
        <row r="9837">
          <cell r="A9837" t="str">
            <v>072-1984-002</v>
          </cell>
          <cell r="B9837" t="str">
            <v>WEBB #66875B CAST BRK DRUM 16.5x7</v>
          </cell>
          <cell r="D9837" t="str">
            <v>EA</v>
          </cell>
        </row>
        <row r="9838">
          <cell r="A9838" t="str">
            <v>072-1984-003</v>
          </cell>
          <cell r="B9838" t="str">
            <v>DRUM,CAST,OB 10ST 16.5x8.625 WEBB#66814B</v>
          </cell>
          <cell r="D9838" t="str">
            <v>EA</v>
          </cell>
        </row>
        <row r="9839">
          <cell r="A9839" t="str">
            <v>072-1986-005</v>
          </cell>
          <cell r="B9839" t="str">
            <v>WEBB# 20231-ML STL.HUB 10</v>
          </cell>
          <cell r="D9839" t="str">
            <v>EA</v>
          </cell>
        </row>
        <row r="9840">
          <cell r="A9840" t="str">
            <v>072-1986-007</v>
          </cell>
          <cell r="B9840" t="str">
            <v>WEBB # 20231-MR STL.HUB 10</v>
          </cell>
          <cell r="D9840" t="str">
            <v>EA</v>
          </cell>
        </row>
        <row r="9841">
          <cell r="A9841" t="str">
            <v>072-1988-004</v>
          </cell>
          <cell r="B9841" t="str">
            <v>HUB, 10 STUD STL HUB HUB PILOT</v>
          </cell>
          <cell r="D9841" t="str">
            <v>EA</v>
          </cell>
        </row>
        <row r="9842">
          <cell r="A9842" t="str">
            <v>072-1989-005</v>
          </cell>
          <cell r="B9842" t="str">
            <v>HUB STL,10ST SP WEBB LH#23431-ML</v>
          </cell>
          <cell r="D9842" t="str">
            <v>EA</v>
          </cell>
        </row>
        <row r="9843">
          <cell r="A9843" t="str">
            <v>072-1989-007</v>
          </cell>
          <cell r="B9843" t="str">
            <v>HUB STL,10ST SP WEBB RH#23431-ML</v>
          </cell>
          <cell r="D9843" t="str">
            <v>EA</v>
          </cell>
        </row>
        <row r="9844">
          <cell r="A9844" t="str">
            <v>072-2000-001</v>
          </cell>
          <cell r="B9844" t="str">
            <v>WHEEL BOLT R/H THREAD M20x1.5</v>
          </cell>
          <cell r="D9844" t="str">
            <v>EA</v>
          </cell>
        </row>
        <row r="9845">
          <cell r="A9845" t="str">
            <v>072-2000-002</v>
          </cell>
          <cell r="B9845" t="str">
            <v>WHEEL-BOLT L/H THREAD M20x1.5</v>
          </cell>
          <cell r="D9845" t="str">
            <v>EA</v>
          </cell>
        </row>
        <row r="9846">
          <cell r="A9846" t="str">
            <v>074-0100-013-T-LB</v>
          </cell>
          <cell r="B9846" t="str">
            <v>LABOR COST FLANGE WELD FOR 3" OD. SS 304</v>
          </cell>
          <cell r="D9846" t="str">
            <v>EA</v>
          </cell>
        </row>
        <row r="9847">
          <cell r="A9847" t="str">
            <v>074-0100-014-T-LB</v>
          </cell>
          <cell r="B9847" t="str">
            <v>LABOR COST FLANGE WELD FOR 3" OD. SS 304</v>
          </cell>
          <cell r="D9847" t="str">
            <v>EA</v>
          </cell>
        </row>
        <row r="9848">
          <cell r="A9848" t="str">
            <v>074-0100-T</v>
          </cell>
          <cell r="B9848" t="str">
            <v>BLIND FLANGE</v>
          </cell>
          <cell r="D9848" t="str">
            <v>EA</v>
          </cell>
        </row>
        <row r="9849">
          <cell r="A9849" t="str">
            <v>074-0100-T-LB</v>
          </cell>
          <cell r="B9849" t="str">
            <v>LABOR COST FLANGE WELD FOR 3" OD. SS 304</v>
          </cell>
          <cell r="D9849" t="str">
            <v>EA</v>
          </cell>
        </row>
        <row r="9850">
          <cell r="A9850" t="str">
            <v>074-0103-002-T-LB</v>
          </cell>
          <cell r="B9850" t="str">
            <v>LABOR COST FLANGE SS. 2" TTMA STD.</v>
          </cell>
          <cell r="D9850" t="str">
            <v>EA</v>
          </cell>
        </row>
        <row r="9851">
          <cell r="A9851" t="str">
            <v>074-0103-T</v>
          </cell>
          <cell r="B9851" t="str">
            <v>FLANGE SS 4"PIPE (4 1/2"ID)</v>
          </cell>
          <cell r="D9851" t="str">
            <v>EA</v>
          </cell>
        </row>
        <row r="9852">
          <cell r="A9852" t="str">
            <v>074-0106-T</v>
          </cell>
          <cell r="B9852" t="str">
            <v>ADAPTER(CHANGE P/N TO 074-2731-033)</v>
          </cell>
          <cell r="D9852" t="str">
            <v>EA</v>
          </cell>
        </row>
        <row r="9853">
          <cell r="A9853" t="str">
            <v>074-0107-045-T</v>
          </cell>
          <cell r="B9853" t="str">
            <v>ADAPTER FM W/GASKET 5" STR.THD "LOCAL"</v>
          </cell>
          <cell r="D9853" t="str">
            <v>EA</v>
          </cell>
        </row>
        <row r="9854">
          <cell r="A9854" t="str">
            <v>074-0107-T</v>
          </cell>
          <cell r="B9854" t="str">
            <v>ADAPTER(CHANGE P/N TO 074-2731-034)</v>
          </cell>
          <cell r="D9854" t="str">
            <v>EA</v>
          </cell>
        </row>
        <row r="9855">
          <cell r="A9855" t="str">
            <v>074-0111-002-T</v>
          </cell>
          <cell r="B9855" t="str">
            <v>FLANGE PUMP FOR BLACKMER#ATX180</v>
          </cell>
          <cell r="D9855" t="str">
            <v>EA</v>
          </cell>
        </row>
        <row r="9856">
          <cell r="A9856" t="str">
            <v>074-0111-004-T</v>
          </cell>
          <cell r="B9856" t="str">
            <v>PUMP FLANGE FOR PUMP COMMERCIAL #P51</v>
          </cell>
          <cell r="D9856" t="str">
            <v>EA</v>
          </cell>
        </row>
        <row r="9857">
          <cell r="A9857" t="str">
            <v>074-0111-T</v>
          </cell>
          <cell r="B9857" t="str">
            <v>PUMP FLANGE FOR BLACKMER PUMP</v>
          </cell>
          <cell r="D9857" t="str">
            <v>EA</v>
          </cell>
        </row>
        <row r="9858">
          <cell r="A9858" t="str">
            <v>074-0114-001-T</v>
          </cell>
          <cell r="B9858" t="str">
            <v>PUMP FLANGE FOR TUTHILL PUMP</v>
          </cell>
          <cell r="D9858" t="str">
            <v>EA</v>
          </cell>
        </row>
        <row r="9859">
          <cell r="A9859" t="str">
            <v>074-0116-001-T</v>
          </cell>
          <cell r="B9859" t="str">
            <v>BODY # E-10115-A</v>
          </cell>
          <cell r="D9859" t="str">
            <v>EA</v>
          </cell>
        </row>
        <row r="9860">
          <cell r="A9860" t="str">
            <v>074-0116-002-T</v>
          </cell>
          <cell r="B9860" t="str">
            <v>GASKET # H-04150-M</v>
          </cell>
          <cell r="D9860" t="str">
            <v>EA</v>
          </cell>
        </row>
        <row r="9861">
          <cell r="A9861" t="str">
            <v>074-0116-003-T</v>
          </cell>
          <cell r="B9861" t="str">
            <v>GASSKET FOR V/R ADAPTER #H-20493-M</v>
          </cell>
          <cell r="D9861" t="str">
            <v>EA</v>
          </cell>
        </row>
        <row r="9862">
          <cell r="A9862" t="str">
            <v>074-0116-T</v>
          </cell>
          <cell r="B9862" t="str">
            <v>CIVA 4"x4" V/R NON-POPPE ADAP#610-T-0610</v>
          </cell>
          <cell r="D9862" t="str">
            <v>EA</v>
          </cell>
        </row>
        <row r="9863">
          <cell r="A9863" t="str">
            <v>074-0117-T</v>
          </cell>
          <cell r="B9863" t="str">
            <v>CIV4"x4"V/R NONPOP ADAP/1711T#610-T-0610</v>
          </cell>
          <cell r="D9863" t="str">
            <v>EA</v>
          </cell>
        </row>
        <row r="9864">
          <cell r="A9864" t="str">
            <v>074-0118-001-T</v>
          </cell>
          <cell r="B9864" t="str">
            <v>SPRING # H-08989-M</v>
          </cell>
          <cell r="D9864" t="str">
            <v>EA</v>
          </cell>
        </row>
        <row r="9865">
          <cell r="A9865" t="str">
            <v>074-0118-002-T</v>
          </cell>
          <cell r="B9865" t="str">
            <v>BRIDGE GUIDE.# C-02642-M</v>
          </cell>
          <cell r="D9865" t="str">
            <v>EA</v>
          </cell>
        </row>
        <row r="9866">
          <cell r="A9866" t="str">
            <v>074-0118-003-T</v>
          </cell>
          <cell r="B9866" t="str">
            <v>RETAINING RING # H-08607-M</v>
          </cell>
          <cell r="D9866" t="str">
            <v>EA</v>
          </cell>
        </row>
        <row r="9867">
          <cell r="A9867" t="str">
            <v>074-0118-004-T</v>
          </cell>
          <cell r="B9867" t="str">
            <v>STEM # H-20389-RS</v>
          </cell>
          <cell r="D9867" t="str">
            <v>EA</v>
          </cell>
        </row>
        <row r="9868">
          <cell r="A9868" t="str">
            <v>074-0118-005-T</v>
          </cell>
          <cell r="B9868" t="str">
            <v>SPACER # H-20235-M</v>
          </cell>
          <cell r="D9868" t="str">
            <v>EA</v>
          </cell>
        </row>
        <row r="9869">
          <cell r="A9869" t="str">
            <v>074-0118-006-T</v>
          </cell>
          <cell r="B9869" t="str">
            <v>WASHER # H-20432-M</v>
          </cell>
          <cell r="D9869" t="str">
            <v>EA</v>
          </cell>
        </row>
        <row r="9870">
          <cell r="A9870" t="str">
            <v>074-0118-007-T</v>
          </cell>
          <cell r="B9870" t="str">
            <v>DISC # H-10043</v>
          </cell>
          <cell r="D9870" t="str">
            <v>EA</v>
          </cell>
        </row>
        <row r="9871">
          <cell r="A9871" t="str">
            <v>074-0118-008-T</v>
          </cell>
          <cell r="B9871" t="str">
            <v>SCREW # H-20446-M</v>
          </cell>
          <cell r="D9871" t="str">
            <v>EA</v>
          </cell>
        </row>
        <row r="9872">
          <cell r="A9872" t="str">
            <v>074-0118-009-T</v>
          </cell>
          <cell r="B9872" t="str">
            <v>WASHER # H-20433-M</v>
          </cell>
          <cell r="D9872" t="str">
            <v>EA</v>
          </cell>
        </row>
        <row r="9873">
          <cell r="A9873" t="str">
            <v>074-0119-T</v>
          </cell>
          <cell r="B9873" t="str">
            <v>CIVA4"x4"V/R POP ADAP/1711TCAP#611T-1620</v>
          </cell>
          <cell r="D9873" t="str">
            <v>EA</v>
          </cell>
        </row>
        <row r="9874">
          <cell r="A9874" t="str">
            <v>074-0120-001-T</v>
          </cell>
          <cell r="B9874" t="str">
            <v>PUSH PLATE # H-20513-A</v>
          </cell>
          <cell r="D9874" t="str">
            <v>EA</v>
          </cell>
        </row>
        <row r="9875">
          <cell r="A9875" t="str">
            <v>074-0120-002-T</v>
          </cell>
          <cell r="B9875" t="str">
            <v>LOCK WASHER # H-4225-M</v>
          </cell>
          <cell r="D9875" t="str">
            <v>EA</v>
          </cell>
        </row>
        <row r="9876">
          <cell r="A9876" t="str">
            <v>074-0120-003-T</v>
          </cell>
          <cell r="B9876" t="str">
            <v>SCREW # H-20012-M</v>
          </cell>
          <cell r="D9876" t="str">
            <v>EA</v>
          </cell>
        </row>
        <row r="9877">
          <cell r="A9877" t="str">
            <v>074-0120-004-T</v>
          </cell>
          <cell r="B9877" t="str">
            <v>POPPET S/A # H-20009</v>
          </cell>
          <cell r="D9877" t="str">
            <v>EA</v>
          </cell>
        </row>
        <row r="9878">
          <cell r="A9878" t="str">
            <v>074-0120-005-T</v>
          </cell>
          <cell r="B9878" t="str">
            <v>RETAINING PLATE # H-4135-M</v>
          </cell>
          <cell r="D9878" t="str">
            <v>EA</v>
          </cell>
        </row>
        <row r="9879">
          <cell r="A9879" t="str">
            <v>074-0120-006-T</v>
          </cell>
          <cell r="B9879" t="str">
            <v>SIGHT GLASS # H-1912-M</v>
          </cell>
          <cell r="D9879" t="str">
            <v>EA</v>
          </cell>
        </row>
        <row r="9880">
          <cell r="A9880" t="str">
            <v>074-0120-007-T</v>
          </cell>
          <cell r="B9880" t="str">
            <v>GASKET # H-20519-M</v>
          </cell>
          <cell r="D9880" t="str">
            <v>EA</v>
          </cell>
        </row>
        <row r="9881">
          <cell r="A9881" t="str">
            <v>074-0120-008-T</v>
          </cell>
          <cell r="B9881" t="str">
            <v>SPRING # H-20007</v>
          </cell>
          <cell r="D9881" t="str">
            <v>EA</v>
          </cell>
        </row>
        <row r="9882">
          <cell r="A9882" t="str">
            <v>074-0120-009-T</v>
          </cell>
          <cell r="B9882" t="str">
            <v>PIPE PLUG # H-7365-M</v>
          </cell>
          <cell r="D9882" t="str">
            <v>EA</v>
          </cell>
        </row>
        <row r="9883">
          <cell r="A9883" t="str">
            <v>074-0120-010-T</v>
          </cell>
          <cell r="B9883" t="str">
            <v>DEFLECTOR # C-2779-M</v>
          </cell>
          <cell r="D9883" t="str">
            <v>EA</v>
          </cell>
        </row>
        <row r="9884">
          <cell r="A9884" t="str">
            <v>074-0120-T</v>
          </cell>
          <cell r="B9884" t="str">
            <v>CIVA4"x4" V/R ADAP W/SG#633-LVH(SEE 074-</v>
          </cell>
          <cell r="D9884" t="str">
            <v>EA</v>
          </cell>
        </row>
        <row r="9885">
          <cell r="A9885" t="str">
            <v>074-0121-T</v>
          </cell>
          <cell r="B9885" t="str">
            <v>CIVA4"V/R POP ADAP W/SG&amp;1711T#633LVH1950</v>
          </cell>
          <cell r="D9885" t="str">
            <v>EA</v>
          </cell>
        </row>
        <row r="9886">
          <cell r="A9886" t="str">
            <v>074-0122-001-T</v>
          </cell>
          <cell r="B9886" t="str">
            <v>CIVACON 2"KAMVALOK DRY DISCONNECT</v>
          </cell>
          <cell r="D9886" t="str">
            <v>EA</v>
          </cell>
        </row>
        <row r="9887">
          <cell r="A9887" t="str">
            <v>074-0124-001-T</v>
          </cell>
          <cell r="B9887" t="str">
            <v>CIVACON 3"KAMVALOK ADAP#1611 AN</v>
          </cell>
          <cell r="D9887" t="str">
            <v>EA</v>
          </cell>
        </row>
        <row r="9888">
          <cell r="A9888" t="str">
            <v>074-0125-001-T</v>
          </cell>
          <cell r="B9888" t="str">
            <v>CIVA 2"KAMVALOK DRY DISC. W/DUST CAP</v>
          </cell>
          <cell r="D9888" t="str">
            <v>EA</v>
          </cell>
        </row>
        <row r="9889">
          <cell r="A9889" t="str">
            <v>074-0126-001-T</v>
          </cell>
          <cell r="B9889" t="str">
            <v>CIVA 3"KAMVALOK DRY DISC.W/DUST CAP</v>
          </cell>
          <cell r="D9889" t="str">
            <v>EA</v>
          </cell>
        </row>
        <row r="9890">
          <cell r="A9890" t="str">
            <v>074-0127-011-T-LB</v>
          </cell>
          <cell r="B9890" t="str">
            <v>LABOR COST FLANGE  STEEL USE FOR 4 PIPE"</v>
          </cell>
          <cell r="D9890" t="str">
            <v>EA</v>
          </cell>
        </row>
        <row r="9891">
          <cell r="A9891" t="str">
            <v>074-0127-014-T</v>
          </cell>
          <cell r="B9891" t="str">
            <v>FLANGE  STEEL 1 1/2"  (4 HOLE)</v>
          </cell>
          <cell r="D9891" t="str">
            <v>EA</v>
          </cell>
        </row>
        <row r="9892">
          <cell r="A9892" t="str">
            <v>074-0127-T</v>
          </cell>
          <cell r="B9892" t="str">
            <v>FLANGE  STEEL FOR STRAINER</v>
          </cell>
          <cell r="D9892" t="str">
            <v>EA</v>
          </cell>
        </row>
        <row r="9893">
          <cell r="A9893" t="str">
            <v>074-0130-T</v>
          </cell>
          <cell r="B9893" t="str">
            <v>FLANGE AL FOR DRY DISCONEC 3" FLG.4"</v>
          </cell>
          <cell r="D9893" t="str">
            <v>EA</v>
          </cell>
        </row>
        <row r="9894">
          <cell r="A9894" t="str">
            <v>074-0132-T</v>
          </cell>
          <cell r="B9894" t="str">
            <v>FLANGE FOR PTO.MITSUBISHI.</v>
          </cell>
          <cell r="D9894" t="str">
            <v>EA</v>
          </cell>
        </row>
        <row r="9895">
          <cell r="A9895" t="str">
            <v>074-0133-001-T</v>
          </cell>
          <cell r="B9895" t="str">
            <v>EMCO API ADAPT 4" #501-031(SS STL SHAFT)</v>
          </cell>
          <cell r="D9895" t="str">
            <v>EA</v>
          </cell>
        </row>
        <row r="9896">
          <cell r="A9896" t="str">
            <v>074-0133-002-T</v>
          </cell>
          <cell r="B9896" t="str">
            <v>EMCO API ADAPT 4" #501-032 (AL SHAFT)</v>
          </cell>
          <cell r="D9896" t="str">
            <v>EA</v>
          </cell>
        </row>
        <row r="9897">
          <cell r="A9897" t="str">
            <v>074-0133-003-T</v>
          </cell>
          <cell r="B9897" t="str">
            <v>API ADAPTER EMCO WHEATON #F5003.011</v>
          </cell>
          <cell r="D9897" t="str">
            <v>EA</v>
          </cell>
        </row>
        <row r="9898">
          <cell r="A9898" t="str">
            <v>074-0133-004-T</v>
          </cell>
          <cell r="B9898" t="str">
            <v>API EMCO#F5002001/F0499121W/DUST CAP</v>
          </cell>
          <cell r="D9898" t="str">
            <v>EA</v>
          </cell>
        </row>
        <row r="9899">
          <cell r="A9899" t="str">
            <v>074-0133-006-T</v>
          </cell>
          <cell r="B9899" t="str">
            <v>API, EMCO#F5002001 C/W SIGHT GLASS</v>
          </cell>
          <cell r="D9899" t="str">
            <v>EA</v>
          </cell>
        </row>
        <row r="9900">
          <cell r="A9900" t="str">
            <v>074-0134-001-T</v>
          </cell>
          <cell r="B9900" t="str">
            <v>PNEUM V/R ADAP. EMCO 4"FLANGE  #F530.010</v>
          </cell>
          <cell r="D9900" t="str">
            <v>EA</v>
          </cell>
        </row>
        <row r="9901">
          <cell r="A9901" t="str">
            <v>074-0135-T-LB</v>
          </cell>
          <cell r="B9901" t="str">
            <v>LABOR COST FOR LO-PRO FILE 5"x6"FLANGE.</v>
          </cell>
          <cell r="D9901" t="str">
            <v>EA</v>
          </cell>
        </row>
        <row r="9902">
          <cell r="A9902" t="str">
            <v>074-0136-001-T</v>
          </cell>
          <cell r="B9902" t="str">
            <v>ADAPTOR (CHANGE P/N TO 042-0130-012-T)</v>
          </cell>
          <cell r="D9902" t="str">
            <v>EA</v>
          </cell>
        </row>
        <row r="9903">
          <cell r="A9903" t="str">
            <v>074-0136-T</v>
          </cell>
          <cell r="B9903" t="str">
            <v>ADAPTOR(CHANGE P/N TO 042-0130-052-T)</v>
          </cell>
          <cell r="D9903" t="str">
            <v>EA</v>
          </cell>
        </row>
        <row r="9904">
          <cell r="A9904" t="str">
            <v>074-0138-T</v>
          </cell>
          <cell r="B9904" t="str">
            <v>4" FLANGE .375 THK ANSI BOLT</v>
          </cell>
          <cell r="D9904" t="str">
            <v>EA</v>
          </cell>
        </row>
        <row r="9905">
          <cell r="A9905" t="str">
            <v>074-0138-T-LB</v>
          </cell>
          <cell r="B9905" t="str">
            <v>LABOR COST 4" FLANGE .375 THK ANSI BOLT</v>
          </cell>
          <cell r="D9905" t="str">
            <v>EA</v>
          </cell>
        </row>
        <row r="9906">
          <cell r="A9906" t="str">
            <v>074-0144-T</v>
          </cell>
          <cell r="B9906" t="str">
            <v>ADAPTER 3"&amp;MALE 11G TAER THRD AL PART F</v>
          </cell>
          <cell r="D9906" t="str">
            <v>EA</v>
          </cell>
        </row>
        <row r="9907">
          <cell r="A9907" t="str">
            <v>074-0146-001-T</v>
          </cell>
          <cell r="B9907" t="str">
            <v>4" FEMALE ADAPTER STEEL IMT THRD.</v>
          </cell>
          <cell r="D9907" t="str">
            <v>EA</v>
          </cell>
        </row>
        <row r="9908">
          <cell r="A9908" t="str">
            <v>074-0146-T</v>
          </cell>
          <cell r="B9908" t="str">
            <v>4" FEMALE ADAPTER STEEL STRIGHT THRD.</v>
          </cell>
          <cell r="D9908" t="str">
            <v>EA</v>
          </cell>
        </row>
        <row r="9909">
          <cell r="A9909" t="str">
            <v>074-0156-001-T</v>
          </cell>
          <cell r="B9909" t="str">
            <v>FLANG ALUM FOR BLACKMER TXD3</v>
          </cell>
          <cell r="D9909" t="str">
            <v>EA</v>
          </cell>
        </row>
        <row r="9910">
          <cell r="A9910" t="str">
            <v>074-0157-T</v>
          </cell>
          <cell r="B9910" t="str">
            <v>API ADAPTER CIVA#861A SEE 9001-0129</v>
          </cell>
          <cell r="D9910" t="str">
            <v>EA</v>
          </cell>
        </row>
        <row r="9911">
          <cell r="A9911" t="str">
            <v>074-0159-002-T-LB</v>
          </cell>
          <cell r="B9911" t="str">
            <v>LABPR COST 4" SS FLANGE   2" PIPE TTMA</v>
          </cell>
          <cell r="D9911" t="str">
            <v>EA</v>
          </cell>
        </row>
        <row r="9912">
          <cell r="A9912" t="str">
            <v>074-0159-004-T-LB</v>
          </cell>
          <cell r="B9912" t="str">
            <v>LABPR COST 4" SS FLANGE   3" PIPE TTMA</v>
          </cell>
          <cell r="D9912" t="str">
            <v>EA</v>
          </cell>
        </row>
        <row r="9913">
          <cell r="A9913" t="str">
            <v>074-0160-T-LB</v>
          </cell>
          <cell r="B9913" t="str">
            <v>LABOR COST FLANGE ALUM COUNTER FOR 1985</v>
          </cell>
          <cell r="D9913" t="str">
            <v>EA</v>
          </cell>
        </row>
        <row r="9914">
          <cell r="A9914" t="str">
            <v>074-0162-T</v>
          </cell>
          <cell r="B9914" t="str">
            <v>ADAPTOR OUTLET ALUMINUM #SLV5-11</v>
          </cell>
          <cell r="D9914" t="str">
            <v>EA</v>
          </cell>
        </row>
        <row r="9915">
          <cell r="A9915" t="str">
            <v>074-0163-002-T</v>
          </cell>
          <cell r="B9915" t="str">
            <v>API ADAP.C/W SIGHTGLASS VITON #API461Z</v>
          </cell>
          <cell r="D9915" t="str">
            <v>EA</v>
          </cell>
        </row>
        <row r="9916">
          <cell r="A9916" t="str">
            <v>074-0163-003-T</v>
          </cell>
          <cell r="B9916" t="str">
            <v>API ADAP.LIQUIP  #API460</v>
          </cell>
          <cell r="D9916" t="str">
            <v>EA</v>
          </cell>
        </row>
        <row r="9917">
          <cell r="A9917" t="str">
            <v>074-0163-004-T</v>
          </cell>
          <cell r="B9917" t="str">
            <v>API ADAP.LIQUIP  #API403</v>
          </cell>
          <cell r="D9917" t="str">
            <v>EA</v>
          </cell>
        </row>
        <row r="9918">
          <cell r="A9918" t="str">
            <v>074-0163-005-T</v>
          </cell>
          <cell r="B9918" t="str">
            <v>API ADAPTOR NO SIGHTGLASS  #API451</v>
          </cell>
          <cell r="D9918" t="str">
            <v>EA</v>
          </cell>
        </row>
        <row r="9919">
          <cell r="A9919" t="str">
            <v>074-0163-008-T</v>
          </cell>
          <cell r="B9919" t="str">
            <v>API ADAPTOR LIQUIP#API490-1</v>
          </cell>
          <cell r="D9919" t="str">
            <v>EA</v>
          </cell>
        </row>
        <row r="9920">
          <cell r="A9920" t="str">
            <v>074-0165-T-LB</v>
          </cell>
          <cell r="B9920" t="str">
            <v>LABOR COST FOR FLANGE 130 OD,60ID,</v>
          </cell>
          <cell r="D9920" t="str">
            <v>EA</v>
          </cell>
        </row>
        <row r="9921">
          <cell r="A9921" t="str">
            <v>074-0166-T-LB</v>
          </cell>
          <cell r="B9921" t="str">
            <v>LABOR COST FOR FLANGE 184OD,125ID,159PCD</v>
          </cell>
          <cell r="D9921" t="str">
            <v>EA</v>
          </cell>
        </row>
        <row r="9922">
          <cell r="A9922" t="str">
            <v>074-0167-T-LB</v>
          </cell>
          <cell r="B9922" t="str">
            <v>LABOR COST FOR FLANGE 210OD,155ID,184PC,</v>
          </cell>
          <cell r="D9922" t="str">
            <v>EA</v>
          </cell>
        </row>
        <row r="9923">
          <cell r="A9923" t="str">
            <v>074-0168-001-T</v>
          </cell>
          <cell r="B9923" t="str">
            <v>ADAPTER BRASS ELBOW 1/4"M&amp;1/4"FM NPT</v>
          </cell>
          <cell r="D9923" t="str">
            <v>EA</v>
          </cell>
        </row>
        <row r="9924">
          <cell r="A9924" t="str">
            <v>074-0168-T</v>
          </cell>
          <cell r="B9924" t="str">
            <v>ADAPTER BRASS ELBOW 1/8"M&amp;1/8"FM NPT</v>
          </cell>
          <cell r="D9924" t="str">
            <v>EA</v>
          </cell>
        </row>
        <row r="9925">
          <cell r="A9925" t="str">
            <v>074-0169-002-T</v>
          </cell>
          <cell r="B9925" t="str">
            <v>FLANGE WELD VAPOUR VENT LIQUIP#AVV3L-7</v>
          </cell>
          <cell r="D9925" t="str">
            <v>EA</v>
          </cell>
        </row>
        <row r="9926">
          <cell r="A9926" t="str">
            <v>074-0169-T-LB</v>
          </cell>
          <cell r="B9926" t="str">
            <v>ALUM THROUGH FLANGE LABOR</v>
          </cell>
          <cell r="D9926" t="str">
            <v>EA</v>
          </cell>
        </row>
        <row r="9927">
          <cell r="A9927" t="str">
            <v>074-0170-T</v>
          </cell>
          <cell r="B9927" t="str">
            <v>FLANGE ADAPTER PV VENT TO M/H</v>
          </cell>
          <cell r="D9927" t="str">
            <v>EA</v>
          </cell>
        </row>
        <row r="9928">
          <cell r="A9928" t="str">
            <v>074-0171-T</v>
          </cell>
          <cell r="B9928" t="str">
            <v>FLANGE FOR PTO FOR VOLVO FM10</v>
          </cell>
          <cell r="D9928" t="str">
            <v>EA</v>
          </cell>
        </row>
        <row r="9929">
          <cell r="A9929" t="str">
            <v>074-0172-T-LB</v>
          </cell>
          <cell r="B9929" t="str">
            <v>LABOR COST FOR FLANGE WELD FOR V/R</v>
          </cell>
          <cell r="D9929" t="str">
            <v>EA</v>
          </cell>
        </row>
        <row r="9930">
          <cell r="A9930" t="str">
            <v>074-0174-T-LB</v>
          </cell>
          <cell r="B9930" t="str">
            <v>LABOR COST FOR FLANGE WELD FOR SUMP EMER</v>
          </cell>
          <cell r="D9930" t="str">
            <v>EA</v>
          </cell>
        </row>
        <row r="9931">
          <cell r="A9931" t="str">
            <v>074-0175-T-LB</v>
          </cell>
          <cell r="B9931" t="str">
            <v>LABOR COST FOR FLANGE WELD FOR SUMP EMER</v>
          </cell>
          <cell r="D9931" t="str">
            <v>EA</v>
          </cell>
        </row>
        <row r="9932">
          <cell r="A9932" t="str">
            <v>074-0176-T</v>
          </cell>
          <cell r="B9932" t="str">
            <v>FLANGE SPACER PTO VOLVO</v>
          </cell>
          <cell r="D9932" t="str">
            <v>EA</v>
          </cell>
        </row>
        <row r="9933">
          <cell r="A9933" t="str">
            <v>074-0177-T-LB</v>
          </cell>
          <cell r="B9933" t="str">
            <v>LABOR COST FLANGE WELD INS.PV VENT LIQUI</v>
          </cell>
          <cell r="D9933" t="str">
            <v>EA</v>
          </cell>
        </row>
        <row r="9934">
          <cell r="A9934" t="str">
            <v>074-0179-T-LB</v>
          </cell>
          <cell r="B9934" t="str">
            <v>LABOR COST FOR FLANG WELD FOR DIPTUBE</v>
          </cell>
          <cell r="D9934" t="str">
            <v>EA</v>
          </cell>
        </row>
        <row r="9935">
          <cell r="A9935" t="str">
            <v>074-0180-001-T</v>
          </cell>
          <cell r="B9935" t="str">
            <v>FLANGE 140x140 SEE 074-0182-T</v>
          </cell>
          <cell r="D9935" t="str">
            <v>EA</v>
          </cell>
        </row>
        <row r="9936">
          <cell r="A9936" t="str">
            <v>074-0180-001-T-LB</v>
          </cell>
          <cell r="B9936" t="str">
            <v>LABOR COST ALUM FLANGE 140x140 FOR EMER.</v>
          </cell>
          <cell r="D9936" t="str">
            <v>EA</v>
          </cell>
        </row>
        <row r="9937">
          <cell r="A9937" t="str">
            <v>074-0180-T</v>
          </cell>
          <cell r="B9937" t="str">
            <v>FLANGE ALUM 130x130 FOR EMER.VALVE</v>
          </cell>
          <cell r="D9937" t="str">
            <v>EA</v>
          </cell>
        </row>
        <row r="9938">
          <cell r="A9938" t="str">
            <v>074-0180-T-LB</v>
          </cell>
          <cell r="B9938" t="str">
            <v>LABOR COST ALUM FLANGE 130x130 FOR EMER.</v>
          </cell>
          <cell r="D9938" t="str">
            <v>EA</v>
          </cell>
        </row>
        <row r="9939">
          <cell r="A9939" t="str">
            <v>074-0181-T</v>
          </cell>
          <cell r="B9939" t="str">
            <v>V/R POP ADAP 4x4 W/SIGHT GLASS #F0536010</v>
          </cell>
          <cell r="D9939" t="str">
            <v>EA</v>
          </cell>
        </row>
        <row r="9940">
          <cell r="A9940" t="str">
            <v>074-0183-T</v>
          </cell>
          <cell r="B9940" t="str">
            <v>FLANGE,STEEL 90mm Dia x 8mm thk FOR PTO</v>
          </cell>
          <cell r="D9940" t="str">
            <v>EA</v>
          </cell>
        </row>
        <row r="9941">
          <cell r="A9941" t="str">
            <v>074-0184-001-T</v>
          </cell>
          <cell r="B9941" t="str">
            <v>VALVE EMCO WHEATON FAUCETS 4"F0030-013</v>
          </cell>
          <cell r="D9941" t="str">
            <v>EA</v>
          </cell>
        </row>
        <row r="9942">
          <cell r="A9942" t="str">
            <v>074-0184-T</v>
          </cell>
          <cell r="B9942" t="str">
            <v>VALVE EMCO WHEATON FAUCETS F4013 3" AM F</v>
          </cell>
          <cell r="D9942" t="str">
            <v>EA</v>
          </cell>
        </row>
        <row r="9943">
          <cell r="A9943" t="str">
            <v>074-0185-001-T</v>
          </cell>
          <cell r="B9943" t="str">
            <v>FLANGE STL, BLACKMER PUMP 3"C/W ELBOW</v>
          </cell>
          <cell r="D9943" t="str">
            <v>EA</v>
          </cell>
        </row>
        <row r="9944">
          <cell r="A9944" t="str">
            <v>074-0185-T</v>
          </cell>
          <cell r="B9944" t="str">
            <v>FLANGE STL, BLACKMER PUMP 2.5"C/W ELBOW</v>
          </cell>
          <cell r="D9944" t="str">
            <v>EA</v>
          </cell>
        </row>
        <row r="9945">
          <cell r="A9945" t="str">
            <v>074-0187-T</v>
          </cell>
          <cell r="B9945" t="str">
            <v>FLANG PUMP FOR ROBER PUMP</v>
          </cell>
          <cell r="D9945" t="str">
            <v>EA</v>
          </cell>
        </row>
        <row r="9946">
          <cell r="A9946" t="str">
            <v>074-0188-001-T</v>
          </cell>
          <cell r="B9946" t="str">
            <v>API ADAP C/W  WET LEG&amp;SENSOR LIQU#API461</v>
          </cell>
          <cell r="D9946" t="str">
            <v>EA</v>
          </cell>
        </row>
        <row r="9947">
          <cell r="A9947" t="str">
            <v>074-0188-T</v>
          </cell>
          <cell r="B9947" t="str">
            <v>API ADAP. C/W FLUID SENSOR LIQUIP#API460</v>
          </cell>
          <cell r="D9947" t="str">
            <v>EA</v>
          </cell>
        </row>
        <row r="9948">
          <cell r="A9948" t="str">
            <v>074-0189-T-LB</v>
          </cell>
          <cell r="B9948" t="str">
            <v>FLANGE WELD ELLIPTICAL V/R NIPPLE LIQUIP</v>
          </cell>
          <cell r="D9948" t="str">
            <v>EA</v>
          </cell>
        </row>
        <row r="9949">
          <cell r="A9949" t="str">
            <v>074-0190-T</v>
          </cell>
          <cell r="B9949" t="str">
            <v>FLANGE WELD AL 4"</v>
          </cell>
          <cell r="D9949" t="str">
            <v>EA</v>
          </cell>
        </row>
        <row r="9950">
          <cell r="A9950" t="str">
            <v>074-0190-T-LB</v>
          </cell>
          <cell r="B9950" t="str">
            <v>LABOR COST FLANGE WELD AL FOR PIPE API</v>
          </cell>
          <cell r="D9950" t="str">
            <v>EA</v>
          </cell>
        </row>
        <row r="9951">
          <cell r="A9951" t="str">
            <v>074-0191-001-T</v>
          </cell>
          <cell r="B9951" t="str">
            <v>FLANGE SUMP FOR TRELOAR(OD=244mm.)</v>
          </cell>
          <cell r="D9951" t="str">
            <v>EA</v>
          </cell>
        </row>
        <row r="9952">
          <cell r="A9952" t="str">
            <v>074-0191-T</v>
          </cell>
          <cell r="B9952" t="str">
            <v>FLANGE SUMP FOR TRELOAR(OD=235mm.)</v>
          </cell>
          <cell r="D9952" t="str">
            <v>EA</v>
          </cell>
        </row>
        <row r="9953">
          <cell r="A9953" t="str">
            <v>074-0192-T</v>
          </cell>
          <cell r="B9953" t="str">
            <v>FLANGE,SUMP,EMER V C/W STUD KIT LIQUIP</v>
          </cell>
          <cell r="D9953" t="str">
            <v>EA</v>
          </cell>
        </row>
        <row r="9954">
          <cell r="A9954" t="str">
            <v>074-0195-T-LB</v>
          </cell>
          <cell r="B9954" t="str">
            <v>LABOR COST FOR FLANGE WELD FOR SUMP EMER</v>
          </cell>
          <cell r="D9954" t="str">
            <v>EA</v>
          </cell>
        </row>
        <row r="9955">
          <cell r="A9955" t="str">
            <v>074-0196-T-LB</v>
          </cell>
          <cell r="B9955" t="str">
            <v>LABOR COST FOR FLANGE BOTTOM FOR NZ. 450</v>
          </cell>
          <cell r="D9955" t="str">
            <v>EA</v>
          </cell>
        </row>
        <row r="9956">
          <cell r="A9956" t="str">
            <v>074-0197-001-T-LB</v>
          </cell>
          <cell r="B9956" t="str">
            <v>LABOR COST FOR FLANGE, MANHOLE FOR NZ.</v>
          </cell>
          <cell r="D9956" t="str">
            <v>EA</v>
          </cell>
        </row>
        <row r="9957">
          <cell r="A9957" t="str">
            <v>074-0197-T</v>
          </cell>
          <cell r="B9957" t="str">
            <v>MANHOLE COLLAR(AL)+FLANGE FOR MANHOLE</v>
          </cell>
          <cell r="D9957" t="str">
            <v>EA</v>
          </cell>
        </row>
        <row r="9958">
          <cell r="A9958" t="str">
            <v>074-0198-T-LB</v>
          </cell>
          <cell r="B9958" t="str">
            <v>LABOR COST FLANGE, BLIND MANHOLE FOR NZ.</v>
          </cell>
          <cell r="D9958" t="str">
            <v>EA</v>
          </cell>
        </row>
        <row r="9959">
          <cell r="A9959" t="str">
            <v>074-0199-T-LB</v>
          </cell>
          <cell r="B9959" t="str">
            <v>LABOR COST FOR FLANGE BOTTOM FOR NZ. 450</v>
          </cell>
          <cell r="D9959" t="str">
            <v>EA</v>
          </cell>
        </row>
        <row r="9960">
          <cell r="A9960" t="str">
            <v>074-0200-T</v>
          </cell>
          <cell r="B9960" t="str">
            <v>V/;R ADAPTER CIVACON 633LVB</v>
          </cell>
          <cell r="D9960" t="str">
            <v>EA</v>
          </cell>
        </row>
        <row r="9961">
          <cell r="A9961" t="str">
            <v>074-0201-T-LB</v>
          </cell>
          <cell r="B9961" t="str">
            <v>LABOR COST FLANGE WELD SUMP,SS,EMER V.EM</v>
          </cell>
          <cell r="D9961" t="str">
            <v>EA</v>
          </cell>
        </row>
        <row r="9962">
          <cell r="A9962" t="str">
            <v>074-0203-T</v>
          </cell>
          <cell r="B9962" t="str">
            <v>FLANGE INTERNAL VALVE "WHITTAKER" F620</v>
          </cell>
          <cell r="D9962" t="str">
            <v>EA</v>
          </cell>
        </row>
        <row r="9963">
          <cell r="A9963" t="str">
            <v>074-0204-013-T-LB</v>
          </cell>
          <cell r="B9963" t="str">
            <v>FLANGE WELD 4" TTMA W/O I.D.</v>
          </cell>
          <cell r="D9963" t="str">
            <v>EA</v>
          </cell>
        </row>
        <row r="9964">
          <cell r="A9964" t="str">
            <v>074-0205-003-T-LB</v>
          </cell>
          <cell r="B9964" t="str">
            <v>LABOR FLANGE BLIND 3" TTMA STANDARD</v>
          </cell>
          <cell r="D9964" t="str">
            <v>EA</v>
          </cell>
        </row>
        <row r="9965">
          <cell r="A9965" t="str">
            <v>074-0205-007-T-LB</v>
          </cell>
          <cell r="B9965" t="str">
            <v>LABOR  FLANGE BLIND 6" TTMA STANDARD</v>
          </cell>
          <cell r="D9965" t="str">
            <v>EA</v>
          </cell>
        </row>
        <row r="9966">
          <cell r="A9966" t="str">
            <v>074-0205-104-T-LB</v>
          </cell>
          <cell r="B9966" t="str">
            <v>LABOR FLANGE BLIND 4" TTMA STANDARD</v>
          </cell>
          <cell r="D9966" t="str">
            <v>EA</v>
          </cell>
        </row>
        <row r="9967">
          <cell r="A9967" t="str">
            <v>074-0205-106-T-LB</v>
          </cell>
          <cell r="B9967" t="str">
            <v>LABOR  FLANGE BLIND 6" TTMA STANDARD</v>
          </cell>
          <cell r="D9967" t="str">
            <v>EA</v>
          </cell>
        </row>
        <row r="9968">
          <cell r="A9968" t="str">
            <v>074-0206-T</v>
          </cell>
          <cell r="B9968" t="str">
            <v>FLANGE WELD FOR CONTAINT GAUGE DR 90 AIR</v>
          </cell>
          <cell r="D9968" t="str">
            <v>EA</v>
          </cell>
        </row>
        <row r="9969">
          <cell r="A9969" t="str">
            <v>074-0209-002-T-LB</v>
          </cell>
          <cell r="B9969" t="str">
            <v>LABORCOST FORFLANGE SUMP. 2 1/2" 25mm TH</v>
          </cell>
          <cell r="D9969" t="str">
            <v>EA</v>
          </cell>
        </row>
        <row r="9970">
          <cell r="A9970" t="str">
            <v>074-0209-003-T-LB</v>
          </cell>
          <cell r="B9970" t="str">
            <v>LABORCOST FOR FLANGE SUMP. 3" 25mm THK.</v>
          </cell>
          <cell r="D9970" t="str">
            <v>EA</v>
          </cell>
        </row>
        <row r="9971">
          <cell r="A9971" t="str">
            <v>074-0211-003-T-LB</v>
          </cell>
          <cell r="B9971" t="str">
            <v>LABOR COST FLANGE BLIND 3" SS 316 TTMA S</v>
          </cell>
          <cell r="D9971" t="str">
            <v>EA</v>
          </cell>
        </row>
        <row r="9972">
          <cell r="A9972" t="str">
            <v>074-0212-003-T-LB</v>
          </cell>
          <cell r="B9972" t="str">
            <v>LABOR COST FOR FLANGE SUMP3" 0.25mm THK.</v>
          </cell>
          <cell r="D9972" t="str">
            <v>EA</v>
          </cell>
        </row>
        <row r="9973">
          <cell r="A9973" t="str">
            <v>074-0215-080-T</v>
          </cell>
          <cell r="B9973" t="str">
            <v>FLANGE WELD DN80 ANSI CLASS 150</v>
          </cell>
          <cell r="D9973" t="str">
            <v>EA</v>
          </cell>
        </row>
        <row r="9974">
          <cell r="A9974" t="str">
            <v>074-0216-T</v>
          </cell>
          <cell r="B9974" t="str">
            <v>FLANGE WELD AL MTG TOP OPERATED LIQUIP</v>
          </cell>
          <cell r="D9974" t="str">
            <v>EA</v>
          </cell>
        </row>
        <row r="9975">
          <cell r="A9975" t="str">
            <v>074-0217-080-T</v>
          </cell>
          <cell r="B9975" t="str">
            <v>FLANGE WELD DN80 AS2129 TABLE D&amp;E</v>
          </cell>
          <cell r="D9975" t="str">
            <v>EA</v>
          </cell>
        </row>
        <row r="9976">
          <cell r="A9976" t="str">
            <v>074-0217-080-T-LB</v>
          </cell>
          <cell r="B9976" t="str">
            <v>LABOR FLANGE WELD DN80 AS2129 TABLE D&amp;E</v>
          </cell>
          <cell r="D9976" t="str">
            <v>EA</v>
          </cell>
        </row>
        <row r="9977">
          <cell r="A9977" t="str">
            <v>074-0218-T-LB</v>
          </cell>
          <cell r="B9977" t="str">
            <v>LABOR FLANGE BLIND WELD FOR 3" SS PIPE</v>
          </cell>
          <cell r="D9977" t="str">
            <v>EA</v>
          </cell>
        </row>
        <row r="9978">
          <cell r="A9978" t="str">
            <v>074-0222-T-LB</v>
          </cell>
          <cell r="B9978" t="str">
            <v>LABOR COST FOR 074-0222-T</v>
          </cell>
          <cell r="D9978" t="str">
            <v>EA</v>
          </cell>
        </row>
        <row r="9979">
          <cell r="A9979" t="str">
            <v>074-0223-T-LB</v>
          </cell>
          <cell r="B9979" t="str">
            <v>LABER COST FLANGE WELD  6" TTMA STANDARD</v>
          </cell>
          <cell r="D9979" t="str">
            <v>EA</v>
          </cell>
        </row>
        <row r="9980">
          <cell r="A9980" t="str">
            <v>074-0224-002-T-LB</v>
          </cell>
          <cell r="B9980" t="str">
            <v>LABOR COST FLANGE ROUND AL 3" TTMA x 2"</v>
          </cell>
          <cell r="D9980" t="str">
            <v>EA</v>
          </cell>
        </row>
        <row r="9981">
          <cell r="A9981" t="str">
            <v>074-0224-T</v>
          </cell>
          <cell r="B9981" t="str">
            <v>FLANGE ROUND AL 3" TTMA x 2" PIPE (ID)</v>
          </cell>
          <cell r="D9981" t="str">
            <v>EA</v>
          </cell>
        </row>
        <row r="9982">
          <cell r="A9982" t="str">
            <v>074-0225-001-T</v>
          </cell>
          <cell r="B9982" t="str">
            <v>FLANG ALUM MOUNTING VAPOR V. 1995TWD-2</v>
          </cell>
          <cell r="D9982" t="str">
            <v>EA</v>
          </cell>
        </row>
        <row r="9983">
          <cell r="A9983" t="str">
            <v>074-0225-T-LB</v>
          </cell>
          <cell r="B9983" t="str">
            <v>LABOR COST FLANGE MTG V/R 1998</v>
          </cell>
          <cell r="D9983" t="str">
            <v>EA</v>
          </cell>
        </row>
        <row r="9984">
          <cell r="A9984" t="str">
            <v>074-0226-T-LB</v>
          </cell>
          <cell r="B9984" t="str">
            <v>LABOR COST FLANGE ROUND AL 210 x 115</v>
          </cell>
          <cell r="D9984" t="str">
            <v>EA</v>
          </cell>
        </row>
        <row r="9985">
          <cell r="A9985" t="str">
            <v>074-0227-003-T</v>
          </cell>
          <cell r="B9985" t="str">
            <v>FLANGE WELD TTMA 3" STAINLESS STL</v>
          </cell>
          <cell r="D9985" t="str">
            <v>EA</v>
          </cell>
        </row>
        <row r="9986">
          <cell r="A9986" t="str">
            <v>074-0227-004-T</v>
          </cell>
          <cell r="B9986" t="str">
            <v>FLANGE WELD TTMA 4" STAINLESS STL</v>
          </cell>
          <cell r="D9986" t="str">
            <v>EA</v>
          </cell>
        </row>
        <row r="9987">
          <cell r="A9987" t="str">
            <v>074-0227-006-T</v>
          </cell>
          <cell r="B9987" t="str">
            <v>FLANGE WELD TTMA 6" STAINLESS STL</v>
          </cell>
          <cell r="D9987" t="str">
            <v>EA</v>
          </cell>
        </row>
        <row r="9988">
          <cell r="A9988" t="str">
            <v>074-0229-T-LB</v>
          </cell>
          <cell r="B9988" t="str">
            <v>LABOR FLANGE 4" BOTTOM LOADING/DISCHARGE</v>
          </cell>
          <cell r="D9988" t="str">
            <v>EA</v>
          </cell>
        </row>
        <row r="9989">
          <cell r="A9989" t="str">
            <v>074-0230-T-LB</v>
          </cell>
          <cell r="B9989" t="str">
            <v>LABOR FLANGE 1" DRAIN VALVE</v>
          </cell>
          <cell r="D9989" t="str">
            <v>EA</v>
          </cell>
        </row>
        <row r="9990">
          <cell r="A9990" t="str">
            <v>074-0231-T-LB</v>
          </cell>
          <cell r="B9990" t="str">
            <v>LABOR FLANGE TANK SEATING PAD-150mm DR.</v>
          </cell>
          <cell r="D9990" t="str">
            <v>EA</v>
          </cell>
        </row>
        <row r="9991">
          <cell r="A9991" t="str">
            <v>074-0232-T</v>
          </cell>
          <cell r="B9991" t="str">
            <v>FLANGE AL M/C FOR OMEGA JOB BUTT JOIN</v>
          </cell>
          <cell r="D9991" t="str">
            <v>EA</v>
          </cell>
        </row>
        <row r="9992">
          <cell r="A9992" t="str">
            <v>074-0232-T-LB</v>
          </cell>
          <cell r="B9992" t="str">
            <v>LABOR  FLANGE AL M/C FOR OMEGA JOB BUTT</v>
          </cell>
          <cell r="D9992" t="str">
            <v>EA</v>
          </cell>
        </row>
        <row r="9993">
          <cell r="A9993" t="str">
            <v>074-0233-001-T</v>
          </cell>
          <cell r="B9993" t="str">
            <v>FLANGE ADAPTOR FOR PROBE SENSOR</v>
          </cell>
          <cell r="D9993" t="str">
            <v>EA</v>
          </cell>
        </row>
        <row r="9994">
          <cell r="A9994" t="str">
            <v>074-0233-T</v>
          </cell>
          <cell r="B9994" t="str">
            <v>WELD FLANGE FOR OVERFILL PROBE 1051J MOD</v>
          </cell>
          <cell r="D9994" t="str">
            <v>EA</v>
          </cell>
        </row>
        <row r="9995">
          <cell r="A9995" t="str">
            <v>074-0235-100-T</v>
          </cell>
          <cell r="B9995" t="str">
            <v>FLANGE WELD DN100 AS2129 TABLES D&amp;E</v>
          </cell>
          <cell r="D9995" t="str">
            <v>EA</v>
          </cell>
        </row>
        <row r="9996">
          <cell r="A9996" t="str">
            <v>074-0235-150-T</v>
          </cell>
          <cell r="B9996" t="str">
            <v>6" FLANGE WELD DN100 AS2129 TABLES D&amp;E</v>
          </cell>
          <cell r="D9996" t="str">
            <v>EA</v>
          </cell>
        </row>
        <row r="9997">
          <cell r="A9997" t="str">
            <v>074-0235-150-T-LB</v>
          </cell>
          <cell r="B9997" t="str">
            <v>6"LABOR COST FLANGE WELD DN100 AS2129 TA</v>
          </cell>
          <cell r="D9997" t="str">
            <v>EA</v>
          </cell>
        </row>
        <row r="9998">
          <cell r="A9998" t="str">
            <v>074-0236-T-LB</v>
          </cell>
          <cell r="B9998" t="str">
            <v>FLANGE WELD ALUM FOR O/F PROBE</v>
          </cell>
          <cell r="D9998" t="str">
            <v>EA</v>
          </cell>
        </row>
        <row r="9999">
          <cell r="A9999" t="str">
            <v>074-0238-T-LB</v>
          </cell>
          <cell r="B9999" t="str">
            <v>LABOR COST FOR 074-0138-T</v>
          </cell>
          <cell r="D9999" t="str">
            <v>EA</v>
          </cell>
        </row>
        <row r="10000">
          <cell r="A10000" t="str">
            <v>074-0239-T</v>
          </cell>
          <cell r="B10000" t="str">
            <v>FLANGE BLIND SUMP 4"TTMA ALUMINIUM</v>
          </cell>
          <cell r="D10000" t="str">
            <v>EA</v>
          </cell>
        </row>
        <row r="10001">
          <cell r="A10001" t="str">
            <v>074-0239-T-LB</v>
          </cell>
          <cell r="B10001" t="str">
            <v>LABOUR COST FOR FLANGE SUMP TTMA</v>
          </cell>
          <cell r="D10001" t="str">
            <v>EA</v>
          </cell>
        </row>
        <row r="10002">
          <cell r="A10002" t="str">
            <v>074-0241-002-T</v>
          </cell>
          <cell r="B10002" t="str">
            <v>FLANGE PUMP SQUARE ALUM FOR 3" PIPE</v>
          </cell>
          <cell r="D10002" t="str">
            <v>EA</v>
          </cell>
        </row>
        <row r="10003">
          <cell r="A10003" t="str">
            <v>074-0243-T-LB</v>
          </cell>
          <cell r="B10003" t="str">
            <v>LABOR COST FLANGE DIP INTERLOCK CIVACON</v>
          </cell>
          <cell r="D10003" t="str">
            <v>EA</v>
          </cell>
        </row>
        <row r="10004">
          <cell r="A10004" t="str">
            <v>074-0245-T</v>
          </cell>
          <cell r="B10004" t="str">
            <v>FLANGE ADAPTER PTO&amp;DRIVE SHAFT (MERCEDES</v>
          </cell>
          <cell r="D10004" t="str">
            <v>EA</v>
          </cell>
        </row>
        <row r="10005">
          <cell r="A10005" t="str">
            <v>074-0246-T-LB</v>
          </cell>
          <cell r="B10005" t="str">
            <v>LABOUR COST FOR 074-0246-T</v>
          </cell>
          <cell r="D10005" t="str">
            <v>EA</v>
          </cell>
        </row>
        <row r="10006">
          <cell r="A10006" t="str">
            <v>074-0247-002-T-LB</v>
          </cell>
          <cell r="B10006" t="str">
            <v>LABOUR COST FOR 074-0247-002-T</v>
          </cell>
          <cell r="D10006" t="str">
            <v>EA</v>
          </cell>
        </row>
        <row r="10007">
          <cell r="A10007" t="str">
            <v>074-0249-T</v>
          </cell>
          <cell r="B10007" t="str">
            <v>FLANGE WELD FOR J-BOX HOUSING #VOH200-5U</v>
          </cell>
          <cell r="D10007" t="str">
            <v>EA</v>
          </cell>
        </row>
        <row r="10008">
          <cell r="A10008" t="str">
            <v>074-0250-001-T-LB</v>
          </cell>
          <cell r="B10008" t="str">
            <v>LABOR COST FLANGE WELD FOR 3" OD. SS 304</v>
          </cell>
          <cell r="D10008" t="str">
            <v>EA</v>
          </cell>
        </row>
        <row r="10009">
          <cell r="A10009" t="str">
            <v>074-0250-T-LB</v>
          </cell>
          <cell r="B10009" t="str">
            <v>LABOR COST FLANGE WELD FOR 3" OD. SS 304</v>
          </cell>
          <cell r="D10009" t="str">
            <v>EA</v>
          </cell>
        </row>
        <row r="10010">
          <cell r="A10010" t="str">
            <v>074-0251-002-T</v>
          </cell>
          <cell r="B10010" t="str">
            <v>FLANGE WELD SS316 FOR 3" OD. INLET SYRU</v>
          </cell>
          <cell r="D10010" t="str">
            <v>EA</v>
          </cell>
        </row>
        <row r="10011">
          <cell r="A10011" t="str">
            <v>074-0252-002-T</v>
          </cell>
          <cell r="B10011" t="str">
            <v>FLANGE WELD SS316 INLET SCREEN FILLTER</v>
          </cell>
          <cell r="D10011" t="str">
            <v>EA</v>
          </cell>
        </row>
        <row r="10012">
          <cell r="A10012" t="str">
            <v>074-0253-T-LB</v>
          </cell>
          <cell r="B10012" t="str">
            <v>LABOR FLANGE PTO HINO &amp; DRIVEN LINE YOKE</v>
          </cell>
          <cell r="D10012" t="str">
            <v>EA</v>
          </cell>
        </row>
        <row r="10013">
          <cell r="A10013" t="str">
            <v>074-0256-T</v>
          </cell>
          <cell r="B10013" t="str">
            <v>FLANGE WELD, LIQUIP PROBE J-BOX PJB301</v>
          </cell>
          <cell r="D10013" t="str">
            <v>EA</v>
          </cell>
        </row>
        <row r="10014">
          <cell r="A10014" t="str">
            <v>074-0258-T</v>
          </cell>
          <cell r="B10014" t="str">
            <v>FLANGE FOR DUAL SWIVEL COUPLING</v>
          </cell>
          <cell r="D10014" t="str">
            <v>EA</v>
          </cell>
        </row>
        <row r="10015">
          <cell r="A10015" t="str">
            <v>074-0259-T-LB</v>
          </cell>
          <cell r="B10015" t="str">
            <v>LABOR COST FLANGE TOP REAR GATE-TRAP</v>
          </cell>
          <cell r="D10015" t="str">
            <v>EA</v>
          </cell>
        </row>
        <row r="10016">
          <cell r="A10016" t="str">
            <v>074-0260-T-LB</v>
          </cell>
          <cell r="B10016" t="str">
            <v>LABOR COST FLANGE BOTTOM REAR GATE-TRAP</v>
          </cell>
          <cell r="D10016" t="str">
            <v>EA</v>
          </cell>
        </row>
        <row r="10017">
          <cell r="A10017" t="str">
            <v>074-0261-T-LB</v>
          </cell>
          <cell r="B10017" t="str">
            <v>LABOR COST FLG OUTLET B- REAR GATE-TRAP</v>
          </cell>
          <cell r="D10017" t="str">
            <v>EA</v>
          </cell>
        </row>
        <row r="10018">
          <cell r="A10018" t="str">
            <v>074-0262-001-T-LB</v>
          </cell>
          <cell r="B10018" t="str">
            <v>LABOR COAST074-0262-001-T FLANGE WELD</v>
          </cell>
          <cell r="D10018" t="str">
            <v>EA</v>
          </cell>
        </row>
        <row r="10019">
          <cell r="A10019" t="str">
            <v>074-0262-T-LB</v>
          </cell>
          <cell r="B10019" t="str">
            <v>LABOR COAST 074-0262-T FLANGE WELD DN80</v>
          </cell>
          <cell r="D10019" t="str">
            <v>EA</v>
          </cell>
        </row>
        <row r="10020">
          <cell r="A10020" t="str">
            <v>074-0269-T-LB</v>
          </cell>
          <cell r="B10020" t="str">
            <v>FLANGE ALUM FOR VESSEL LABOR</v>
          </cell>
          <cell r="D10020" t="str">
            <v>-</v>
          </cell>
        </row>
        <row r="10021">
          <cell r="A10021" t="str">
            <v>074-0271-T</v>
          </cell>
          <cell r="B10021" t="str">
            <v>FLANGE WELD SUMP EMER. EMCO V. (TW01)</v>
          </cell>
          <cell r="D10021" t="str">
            <v>EA</v>
          </cell>
        </row>
        <row r="10022">
          <cell r="A10022" t="str">
            <v>074-0273-T-LB</v>
          </cell>
          <cell r="B10022" t="str">
            <v>LABOUR COST FOR FLANGE AVERY HARDOLL</v>
          </cell>
          <cell r="D10022" t="str">
            <v>EA</v>
          </cell>
        </row>
        <row r="10023">
          <cell r="A10023" t="str">
            <v>074-0274-T</v>
          </cell>
          <cell r="B10023" t="str">
            <v>FLANGE WELD DN150 TW STD</v>
          </cell>
          <cell r="D10023" t="str">
            <v>EA</v>
          </cell>
        </row>
        <row r="10024">
          <cell r="A10024" t="str">
            <v>074-0275-T-LB</v>
          </cell>
          <cell r="B10024" t="str">
            <v>LABOUR COST FOR FLANGE AVERY HARDOLL</v>
          </cell>
          <cell r="D10024" t="str">
            <v>EA</v>
          </cell>
        </row>
        <row r="10025">
          <cell r="A10025" t="str">
            <v>074-0276-T</v>
          </cell>
          <cell r="B10025" t="str">
            <v>FLANGE WELD FOR HIGH LEVEL PNEUMATIC</v>
          </cell>
          <cell r="D10025" t="str">
            <v>EA</v>
          </cell>
        </row>
        <row r="10026">
          <cell r="A10026" t="str">
            <v>074-0277-T</v>
          </cell>
          <cell r="B10026" t="str">
            <v>FLANGE WELD SUMP EMER EMCO 3"</v>
          </cell>
          <cell r="D10026" t="str">
            <v>EA</v>
          </cell>
        </row>
        <row r="10027">
          <cell r="A10027" t="str">
            <v>074-0278-T</v>
          </cell>
          <cell r="B10027" t="str">
            <v>FLANGE REDUCE TW FOR SWIVAL JOINT 6"-4"</v>
          </cell>
          <cell r="D10027" t="str">
            <v>EA</v>
          </cell>
        </row>
        <row r="10028">
          <cell r="A10028" t="str">
            <v>074-0284-001-T</v>
          </cell>
          <cell r="B10028" t="str">
            <v>FLANGE 5" ALUM OD 10.25, BC 9.16 (4.5 ID</v>
          </cell>
          <cell r="D10028" t="str">
            <v>EA</v>
          </cell>
        </row>
        <row r="10029">
          <cell r="A10029" t="str">
            <v>074-0284-001-T-LB</v>
          </cell>
          <cell r="B10029" t="str">
            <v>LABOR COST 074-0287-001-T</v>
          </cell>
          <cell r="D10029" t="str">
            <v>EA</v>
          </cell>
        </row>
        <row r="10030">
          <cell r="A10030" t="str">
            <v>074-0284-T</v>
          </cell>
          <cell r="B10030" t="str">
            <v>FLANGE 5"ALUM OD10.25, BC 9.16(5.63 ID)</v>
          </cell>
          <cell r="D10030" t="str">
            <v>EA</v>
          </cell>
        </row>
        <row r="10031">
          <cell r="A10031" t="str">
            <v>074-0284-T-LB</v>
          </cell>
          <cell r="B10031" t="str">
            <v>LABOR COST 074-0287-T</v>
          </cell>
          <cell r="D10031" t="str">
            <v>EA</v>
          </cell>
        </row>
        <row r="10032">
          <cell r="A10032" t="str">
            <v>074-0285-T</v>
          </cell>
          <cell r="B10032" t="str">
            <v>FLANGE 3" TW HOLE PATTERN FOR 3"SCH.PIPE</v>
          </cell>
          <cell r="D10032" t="str">
            <v>EA</v>
          </cell>
        </row>
        <row r="10033">
          <cell r="A10033" t="str">
            <v>074-0286-T</v>
          </cell>
          <cell r="B10033" t="str">
            <v>FLANGE WELD SUMP EMER. EMCO V. (TW01)</v>
          </cell>
          <cell r="D10033" t="str">
            <v>EA</v>
          </cell>
        </row>
        <row r="10034">
          <cell r="A10034" t="str">
            <v>074-0288-T-LB</v>
          </cell>
          <cell r="B10034" t="str">
            <v>LABOR COST 074-0288-T</v>
          </cell>
          <cell r="D10034" t="str">
            <v>EA</v>
          </cell>
        </row>
        <row r="10035">
          <cell r="A10035" t="str">
            <v>074-0290-T-LB</v>
          </cell>
          <cell r="B10035" t="str">
            <v>LABOR COST 074-0290-T</v>
          </cell>
          <cell r="D10035" t="str">
            <v>EA</v>
          </cell>
        </row>
        <row r="10036">
          <cell r="A10036" t="str">
            <v>074-0291-T-LB</v>
          </cell>
          <cell r="B10036" t="str">
            <v>LABOR COST 074-0291-T</v>
          </cell>
          <cell r="D10036" t="str">
            <v>EA</v>
          </cell>
        </row>
        <row r="10037">
          <cell r="A10037" t="str">
            <v>074-0292-T-LB</v>
          </cell>
          <cell r="B10037" t="str">
            <v>LABOR COST 074-0292-T</v>
          </cell>
          <cell r="D10037" t="str">
            <v>EA</v>
          </cell>
        </row>
        <row r="10038">
          <cell r="A10038" t="str">
            <v>074-0293-T</v>
          </cell>
          <cell r="B10038" t="str">
            <v>FLG,WELD, 8-D13, 243 ID, 330 OD, 290 PCD</v>
          </cell>
          <cell r="D10038" t="str">
            <v>EA</v>
          </cell>
        </row>
        <row r="10039">
          <cell r="A10039" t="str">
            <v>074-0293-T-LB</v>
          </cell>
          <cell r="B10039" t="str">
            <v>LABOR COST 074-0293-T</v>
          </cell>
          <cell r="D10039" t="str">
            <v>EA</v>
          </cell>
        </row>
        <row r="10040">
          <cell r="A10040" t="str">
            <v>074-0295-T</v>
          </cell>
          <cell r="B10040" t="str">
            <v>FLANGE AL V/R HOLE BLIND FOR M/H TPM400</v>
          </cell>
          <cell r="D10040" t="str">
            <v>EA</v>
          </cell>
        </row>
        <row r="10041">
          <cell r="A10041" t="str">
            <v>074-0296-002-LB</v>
          </cell>
          <cell r="B10041" t="str">
            <v>LABOR COST FLANGE 2 1/2" AL. THK. 25</v>
          </cell>
          <cell r="D10041" t="str">
            <v>EA</v>
          </cell>
        </row>
        <row r="10042">
          <cell r="A10042" t="str">
            <v>074-0296-003-LB</v>
          </cell>
          <cell r="B10042" t="str">
            <v>LABOR COST FLANGE 3" AL. THK. 25</v>
          </cell>
          <cell r="D10042" t="str">
            <v>EA</v>
          </cell>
        </row>
        <row r="10043">
          <cell r="A10043" t="str">
            <v>074-0296-004-T</v>
          </cell>
          <cell r="B10043" t="str">
            <v>FLANGE 4" AL. SUMP 25mm THK. TTMA</v>
          </cell>
          <cell r="D10043" t="str">
            <v>EA</v>
          </cell>
        </row>
        <row r="10044">
          <cell r="A10044" t="str">
            <v>074-0296-006-LB</v>
          </cell>
          <cell r="B10044" t="str">
            <v>LABOR COST FLANGE 6" AL. THK. 25</v>
          </cell>
          <cell r="D10044" t="str">
            <v>EA</v>
          </cell>
        </row>
        <row r="10045">
          <cell r="A10045" t="str">
            <v>074-0296-006-T</v>
          </cell>
          <cell r="B10045" t="str">
            <v>FLANGE 6" AL. SUMP 25mm THK. TTMA</v>
          </cell>
          <cell r="D10045" t="str">
            <v>EA</v>
          </cell>
        </row>
        <row r="10046">
          <cell r="A10046" t="str">
            <v>074-0296-T</v>
          </cell>
          <cell r="B10046" t="str">
            <v>FLANGE AL. SUMP 25mm THK. TTMA STANDARD</v>
          </cell>
          <cell r="D10046" t="str">
            <v>EA</v>
          </cell>
        </row>
        <row r="10047">
          <cell r="A10047" t="str">
            <v>074-0297-T</v>
          </cell>
          <cell r="B10047" t="str">
            <v>FLANGE PTO FUSO TRUCK &amp; DRIVEN  GORMAN-R</v>
          </cell>
          <cell r="D10047" t="str">
            <v>EA</v>
          </cell>
        </row>
        <row r="10048">
          <cell r="A10048" t="str">
            <v>074-0298-T</v>
          </cell>
          <cell r="B10048" t="str">
            <v>FLANGE PUMP SQUARE  3" NPT FOR GORMAN-RU</v>
          </cell>
          <cell r="D10048" t="str">
            <v>EA</v>
          </cell>
        </row>
        <row r="10049">
          <cell r="A10049" t="str">
            <v>074-0301-001-T</v>
          </cell>
          <cell r="B10049" t="str">
            <v>FLANGE AL. SPEC TTMA. 2"</v>
          </cell>
          <cell r="D10049" t="str">
            <v>EA</v>
          </cell>
        </row>
        <row r="10050">
          <cell r="A10050" t="str">
            <v>074-0301-003-T</v>
          </cell>
          <cell r="B10050" t="str">
            <v>FLANGE AL. SPEC TTMA. 3"</v>
          </cell>
          <cell r="D10050" t="str">
            <v>EA</v>
          </cell>
        </row>
        <row r="10051">
          <cell r="A10051" t="str">
            <v>074-0301-006-T</v>
          </cell>
          <cell r="B10051" t="str">
            <v>FLANGE AL. SPEC TTMA. 2 1/2" (4 HOLE)</v>
          </cell>
          <cell r="D10051" t="str">
            <v>EA</v>
          </cell>
        </row>
        <row r="10052">
          <cell r="A10052" t="str">
            <v>074-0301-T</v>
          </cell>
          <cell r="B10052" t="str">
            <v>FLANGE AL. SPEC TTMA.</v>
          </cell>
          <cell r="D10052" t="str">
            <v>EA</v>
          </cell>
        </row>
        <row r="10053">
          <cell r="A10053" t="str">
            <v>074-0303-T-LB</v>
          </cell>
          <cell r="B10053" t="str">
            <v>LABOR COST 4" FLANGE,AL,FOR 2" PIPE</v>
          </cell>
          <cell r="D10053" t="str">
            <v>EA</v>
          </cell>
        </row>
        <row r="10054">
          <cell r="A10054" t="str">
            <v>074-0304-T-LB</v>
          </cell>
          <cell r="B10054" t="str">
            <v>LABOR COST FLANGE WELD DISCHARGE POT(8H-</v>
          </cell>
          <cell r="D10054" t="str">
            <v>EA</v>
          </cell>
        </row>
        <row r="10055">
          <cell r="A10055" t="str">
            <v>074-0307-T-LB</v>
          </cell>
          <cell r="B10055" t="str">
            <v>LABOR COST FOR FLANGE VAPOUR LINE VALVE</v>
          </cell>
          <cell r="D10055" t="str">
            <v>EA</v>
          </cell>
        </row>
        <row r="10056">
          <cell r="A10056" t="str">
            <v>074-0310-T</v>
          </cell>
          <cell r="B10056" t="str">
            <v>FLANGE DIP TUBE</v>
          </cell>
          <cell r="D10056" t="str">
            <v>EA</v>
          </cell>
        </row>
        <row r="10057">
          <cell r="A10057" t="str">
            <v>074-0311-T-LB</v>
          </cell>
          <cell r="B10057" t="str">
            <v>LABOR COST FOR FLANGE MTG BURNER TUBE</v>
          </cell>
          <cell r="D10057" t="str">
            <v>EA</v>
          </cell>
        </row>
        <row r="10058">
          <cell r="A10058" t="str">
            <v>074-0312-T-LB</v>
          </cell>
          <cell r="B10058" t="str">
            <v>LABOR COST FOR FLANGE MTG BURNER CASE</v>
          </cell>
          <cell r="D10058" t="str">
            <v>EA</v>
          </cell>
        </row>
        <row r="10059">
          <cell r="A10059" t="str">
            <v>074-0314-T</v>
          </cell>
          <cell r="B10059" t="str">
            <v>FLANGE WELD FOR V/R EMCO</v>
          </cell>
          <cell r="D10059" t="str">
            <v>EA</v>
          </cell>
        </row>
        <row r="10060">
          <cell r="A10060" t="str">
            <v>074-0320-T-LB</v>
          </cell>
          <cell r="B10060" t="str">
            <v>LABOR COST FOR POPPET M6 FOR COMPACT CYL</v>
          </cell>
          <cell r="D10060" t="str">
            <v>EA</v>
          </cell>
        </row>
        <row r="10061">
          <cell r="A10061" t="str">
            <v>074-0325-T</v>
          </cell>
          <cell r="B10061" t="str">
            <v>FLANGE SS. WELD 3" AS2129 STD.</v>
          </cell>
          <cell r="D10061" t="str">
            <v>EA</v>
          </cell>
        </row>
        <row r="10062">
          <cell r="A10062" t="str">
            <v>074-0326-065-T</v>
          </cell>
          <cell r="B10062" t="str">
            <v>FLANGE WELD 2 1/2" STANDARD ANSI (SS304)</v>
          </cell>
          <cell r="D10062" t="str">
            <v>EA</v>
          </cell>
        </row>
        <row r="10063">
          <cell r="A10063" t="str">
            <v>074-0326-T</v>
          </cell>
          <cell r="B10063" t="str">
            <v>FLANGE WELD STANDARD ANSI CLASS 150</v>
          </cell>
          <cell r="D10063" t="str">
            <v>EA</v>
          </cell>
        </row>
        <row r="10064">
          <cell r="A10064" t="str">
            <v>074-0327-T</v>
          </cell>
          <cell r="B10064" t="str">
            <v>FLG,WELD DN100 PN16,8-D18,102, 220,180PC</v>
          </cell>
          <cell r="D10064" t="str">
            <v>EA</v>
          </cell>
        </row>
        <row r="10065">
          <cell r="A10065" t="str">
            <v>074-0328-001-T-LB</v>
          </cell>
          <cell r="B10065" t="str">
            <v>LABOR COST FOR FLANGE  OUTLET</v>
          </cell>
          <cell r="D10065" t="str">
            <v>EA</v>
          </cell>
        </row>
        <row r="10066">
          <cell r="A10066" t="str">
            <v>074-0328-T-LB</v>
          </cell>
          <cell r="B10066" t="str">
            <v>LABOR COST FOR FLANGE  OUTLET</v>
          </cell>
          <cell r="D10066" t="str">
            <v>EA</v>
          </cell>
        </row>
        <row r="10067">
          <cell r="A10067" t="str">
            <v>074-0330-001-T</v>
          </cell>
          <cell r="B10067" t="str">
            <v>FLANGE PTO FUSO TRUCK 4X2 &amp; DRIVEN LINE</v>
          </cell>
          <cell r="D10067" t="str">
            <v>EA</v>
          </cell>
        </row>
        <row r="10068">
          <cell r="A10068" t="str">
            <v>074-0332-001-T</v>
          </cell>
          <cell r="B10068" t="str">
            <v>FLANGE PUMP SQUARE 3"</v>
          </cell>
          <cell r="D10068" t="str">
            <v>EA</v>
          </cell>
        </row>
        <row r="10069">
          <cell r="A10069" t="str">
            <v>074-0332-002-T</v>
          </cell>
          <cell r="B10069" t="str">
            <v>FLANGE PUMP SQUARE 2 1/2"</v>
          </cell>
          <cell r="D10069" t="str">
            <v>EA</v>
          </cell>
        </row>
        <row r="10070">
          <cell r="A10070" t="str">
            <v>074-0332-T</v>
          </cell>
          <cell r="B10070" t="str">
            <v>FLANGE PUMP SQUARE</v>
          </cell>
          <cell r="D10070" t="str">
            <v>EA</v>
          </cell>
        </row>
        <row r="10071">
          <cell r="A10071" t="str">
            <v>074-0340-002-T</v>
          </cell>
          <cell r="B10071" t="str">
            <v>FLANGE WELD SQUARE 2" THK 12mm. NPT.</v>
          </cell>
          <cell r="D10071" t="str">
            <v>EA</v>
          </cell>
        </row>
        <row r="10072">
          <cell r="A10072" t="str">
            <v>074-0340-T</v>
          </cell>
          <cell r="B10072" t="str">
            <v>FLANGE WELD SQUARE 2" NPT.</v>
          </cell>
          <cell r="D10072" t="str">
            <v>EA</v>
          </cell>
        </row>
        <row r="10073">
          <cell r="A10073" t="str">
            <v>074-0341-T</v>
          </cell>
          <cell r="B10073" t="str">
            <v>FLANGE WELD AL. SQUARE 2" NPT.</v>
          </cell>
          <cell r="D10073" t="str">
            <v>EA</v>
          </cell>
        </row>
        <row r="10074">
          <cell r="A10074" t="str">
            <v>074-0343-T-LB</v>
          </cell>
          <cell r="B10074" t="str">
            <v>LABOR COST FLANG WELD TOP FOR B-CONE</v>
          </cell>
          <cell r="D10074" t="str">
            <v>EA</v>
          </cell>
        </row>
        <row r="10075">
          <cell r="A10075" t="str">
            <v>074-0348-002-T</v>
          </cell>
          <cell r="B10075" t="str">
            <v>FLANGE TOP SUIT,TO DN500 SS304 305 ID.</v>
          </cell>
          <cell r="D10075" t="str">
            <v>EA</v>
          </cell>
        </row>
        <row r="10076">
          <cell r="A10076" t="str">
            <v>074-0353-001-T-LB</v>
          </cell>
          <cell r="B10076" t="str">
            <v>FLANGE WELD SS. FOR EMER. ALFONS HAAR</v>
          </cell>
          <cell r="D10076" t="str">
            <v>EA</v>
          </cell>
        </row>
        <row r="10077">
          <cell r="A10077" t="str">
            <v>074-0354-T</v>
          </cell>
          <cell r="B10077" t="str">
            <v>FLANGE WELD W/HOLE ALUM FOR EMER. VALVE</v>
          </cell>
          <cell r="D10077" t="str">
            <v>EA</v>
          </cell>
        </row>
        <row r="10078">
          <cell r="A10078" t="str">
            <v>074-0357-T</v>
          </cell>
          <cell r="B10078" t="str">
            <v>FLANGE WELD AL.FOR WATER TANK</v>
          </cell>
          <cell r="D10078" t="str">
            <v>EA</v>
          </cell>
        </row>
        <row r="10079">
          <cell r="A10079" t="str">
            <v>074-0362-T-LB</v>
          </cell>
          <cell r="B10079" t="str">
            <v>LABOR COST FLANGE BLIND DN300 10mm.THK.</v>
          </cell>
          <cell r="D10079" t="str">
            <v>EA</v>
          </cell>
        </row>
        <row r="10080">
          <cell r="A10080" t="str">
            <v>074-0363-T</v>
          </cell>
          <cell r="B10080" t="str">
            <v>FLANGE DN300 (DIN 2501 PN16) SS304 1"Thk</v>
          </cell>
          <cell r="D10080" t="str">
            <v>EA</v>
          </cell>
        </row>
        <row r="10081">
          <cell r="A10081" t="str">
            <v>074-0364-T</v>
          </cell>
          <cell r="B10081" t="str">
            <v>FLANGE DOME 12"</v>
          </cell>
          <cell r="D10081" t="str">
            <v>EA</v>
          </cell>
        </row>
        <row r="10082">
          <cell r="A10082" t="str">
            <v>074-0366-T</v>
          </cell>
          <cell r="B10082" t="str">
            <v>FLANGE RING SS FOR DOME 12"</v>
          </cell>
          <cell r="D10082" t="str">
            <v>EA</v>
          </cell>
        </row>
        <row r="10083">
          <cell r="A10083" t="str">
            <v>074-0368-LB</v>
          </cell>
          <cell r="B10083" t="str">
            <v>FLANGE SUPPORT PROTECTION PROBE LIQUIP</v>
          </cell>
          <cell r="D10083" t="str">
            <v>EA</v>
          </cell>
        </row>
        <row r="10084">
          <cell r="A10084" t="str">
            <v>074-0370-T</v>
          </cell>
          <cell r="B10084" t="str">
            <v>FLANGE WELD ALUM OD230 PCD 200 6H</v>
          </cell>
          <cell r="D10084" t="str">
            <v>EA</v>
          </cell>
        </row>
        <row r="10085">
          <cell r="A10085" t="str">
            <v>074-0371-T</v>
          </cell>
          <cell r="B10085" t="str">
            <v>FLANGE WELD E-MER. VALVE KT02-100Y</v>
          </cell>
          <cell r="D10085" t="str">
            <v>EA</v>
          </cell>
        </row>
        <row r="10086">
          <cell r="A10086" t="str">
            <v>074-0372-001-T</v>
          </cell>
          <cell r="B10086" t="str">
            <v>FLG,WELD DN100 PN16,8-D18,114, 220,180PC</v>
          </cell>
          <cell r="D10086" t="str">
            <v>EA</v>
          </cell>
        </row>
        <row r="10087">
          <cell r="A10087" t="str">
            <v>074-0374-T-LB</v>
          </cell>
          <cell r="B10087" t="str">
            <v>LABOR FOR FLANGE ALUM 25MM</v>
          </cell>
          <cell r="D10087" t="str">
            <v>EA</v>
          </cell>
        </row>
        <row r="10088">
          <cell r="A10088" t="str">
            <v>074-0375-T-LB</v>
          </cell>
          <cell r="B10088" t="str">
            <v>LABOR COST FLANGE DIP INTERLOCK CIVACON</v>
          </cell>
          <cell r="D10088" t="str">
            <v>EA</v>
          </cell>
        </row>
        <row r="10089">
          <cell r="A10089" t="str">
            <v>074-0376-001-T</v>
          </cell>
          <cell r="B10089" t="str">
            <v>FLANGE WELD ALUM FOR SUCTION VALVE</v>
          </cell>
          <cell r="D10089" t="str">
            <v>EA</v>
          </cell>
        </row>
        <row r="10090">
          <cell r="A10090" t="str">
            <v>074-0376-T-LB</v>
          </cell>
          <cell r="B10090" t="str">
            <v>LABOR COST FLANGE WELD ALUM FOR SUCTION</v>
          </cell>
          <cell r="D10090" t="str">
            <v>EA</v>
          </cell>
        </row>
        <row r="10091">
          <cell r="A10091" t="str">
            <v>074-0377-T-LB</v>
          </cell>
          <cell r="B10091" t="str">
            <v>LABOR COST FLANGE AL. FOR FLOAT GAUGE</v>
          </cell>
          <cell r="D10091" t="str">
            <v>EA</v>
          </cell>
        </row>
        <row r="10092">
          <cell r="A10092" t="str">
            <v>074-0378-T-LB</v>
          </cell>
          <cell r="B10092" t="str">
            <v>LABOR COST FOR FLANGE WELD ALUM FOR EMER</v>
          </cell>
          <cell r="D10092" t="str">
            <v>EA</v>
          </cell>
        </row>
        <row r="10093">
          <cell r="A10093" t="str">
            <v>074-0379-T-LB</v>
          </cell>
          <cell r="B10093" t="str">
            <v>LABOR COST FLANGE AL FILL ADAPTOR LIQUIP</v>
          </cell>
          <cell r="D10093" t="str">
            <v>EA</v>
          </cell>
        </row>
        <row r="10094">
          <cell r="A10094" t="str">
            <v>074-0380-T</v>
          </cell>
          <cell r="B10094" t="str">
            <v>FLANGE WELD ALUM FOR CIRCULATE LINE PIPE</v>
          </cell>
          <cell r="D10094" t="str">
            <v>EA</v>
          </cell>
        </row>
        <row r="10095">
          <cell r="A10095" t="str">
            <v>074-0381-001-T</v>
          </cell>
          <cell r="B10095" t="str">
            <v>FLANGE AL WELD FOR EMER ALFONS HAAR 6"</v>
          </cell>
          <cell r="D10095" t="str">
            <v>EA</v>
          </cell>
        </row>
        <row r="10096">
          <cell r="A10096" t="str">
            <v>074-0381-T</v>
          </cell>
          <cell r="B10096" t="str">
            <v>FLANGE SS WELD FOR EMER ALFONS HAAR 6"</v>
          </cell>
          <cell r="D10096" t="str">
            <v>EA</v>
          </cell>
        </row>
        <row r="10097">
          <cell r="A10097" t="str">
            <v>074-0382-T-LB</v>
          </cell>
          <cell r="B10097" t="str">
            <v>LABOR FLANGE STAINLESS WELD E-MER VALVE</v>
          </cell>
          <cell r="D10097" t="str">
            <v>EA</v>
          </cell>
        </row>
        <row r="10098">
          <cell r="A10098" t="str">
            <v>074-0383-T</v>
          </cell>
          <cell r="B10098" t="str">
            <v>FLANGE SS WELD FOR ACTUATOR ARITA AD-125</v>
          </cell>
          <cell r="D10098" t="str">
            <v>EA</v>
          </cell>
        </row>
        <row r="10099">
          <cell r="A10099" t="str">
            <v>074-0383-T-LB</v>
          </cell>
          <cell r="B10099" t="str">
            <v>LABOR COST FLANGE SS WELD ARITA AD-125</v>
          </cell>
          <cell r="D10099" t="str">
            <v>EA</v>
          </cell>
        </row>
        <row r="10100">
          <cell r="A10100" t="str">
            <v>074-0384-T</v>
          </cell>
          <cell r="B10100" t="str">
            <v>FLANGE SS WELD V/R EMCO F/H</v>
          </cell>
          <cell r="D10100" t="str">
            <v>EA</v>
          </cell>
        </row>
        <row r="10101">
          <cell r="A10101" t="str">
            <v>074-0384-T-LB</v>
          </cell>
          <cell r="B10101" t="str">
            <v>LABOR COST FLANGE SS WELD V/R EMCO F/H</v>
          </cell>
          <cell r="D10101" t="str">
            <v>EA</v>
          </cell>
        </row>
        <row r="10102">
          <cell r="A10102" t="str">
            <v>074-0385-T</v>
          </cell>
          <cell r="B10102" t="str">
            <v>FLANGE ALUM 20" FOR MANIFOLD GAS BLOWER</v>
          </cell>
          <cell r="D10102" t="str">
            <v>EA</v>
          </cell>
        </row>
        <row r="10103">
          <cell r="A10103" t="str">
            <v>074-0385-T-LB</v>
          </cell>
          <cell r="B10103" t="str">
            <v>LABOR COST FOR FLANGE ALUM 20"</v>
          </cell>
          <cell r="D10103" t="str">
            <v>EA</v>
          </cell>
        </row>
        <row r="10104">
          <cell r="A10104" t="str">
            <v>074-0386-T</v>
          </cell>
          <cell r="B10104" t="str">
            <v>FLANGE ALUM 16" FOR MANIFOLD GAS BLOWER</v>
          </cell>
          <cell r="D10104" t="str">
            <v>EA</v>
          </cell>
        </row>
        <row r="10105">
          <cell r="A10105" t="str">
            <v>074-0386-T-LB</v>
          </cell>
          <cell r="B10105" t="str">
            <v>LABOR COST FOR FLANGE ALUM 16"</v>
          </cell>
          <cell r="D10105" t="str">
            <v>EA</v>
          </cell>
        </row>
        <row r="10106">
          <cell r="A10106" t="str">
            <v>074-1827</v>
          </cell>
          <cell r="B10106" t="str">
            <v>TANK FLANGES</v>
          </cell>
          <cell r="D10106" t="str">
            <v>EA</v>
          </cell>
        </row>
        <row r="10107">
          <cell r="A10107" t="str">
            <v>074-1827-002</v>
          </cell>
          <cell r="B10107" t="str">
            <v>FLANGE 1/4" FOR S.W.S</v>
          </cell>
          <cell r="D10107" t="str">
            <v>EA</v>
          </cell>
        </row>
        <row r="10108">
          <cell r="A10108" t="str">
            <v>074-1827-006</v>
          </cell>
          <cell r="B10108" t="str">
            <v>TANK FLANGE, 1" NPT FOR S.W.S</v>
          </cell>
          <cell r="D10108" t="str">
            <v>EA</v>
          </cell>
        </row>
        <row r="10109">
          <cell r="A10109" t="str">
            <v>074-2216-003</v>
          </cell>
          <cell r="B10109" t="str">
            <v>CLAMP ,HOSE-(HALVES)NOT USED NOW</v>
          </cell>
          <cell r="D10109" t="str">
            <v>EA</v>
          </cell>
        </row>
        <row r="10110">
          <cell r="A10110" t="str">
            <v>074-2216-005</v>
          </cell>
          <cell r="B10110" t="str">
            <v>CLAMP HOSE FOR 1 1/2" HOSE.</v>
          </cell>
          <cell r="D10110" t="str">
            <v>EA</v>
          </cell>
        </row>
        <row r="10111">
          <cell r="A10111" t="str">
            <v>074-2216-006</v>
          </cell>
          <cell r="B10111" t="str">
            <v>HOSE CLAMP,1.5" LOW PRSSURE(074-4412-005</v>
          </cell>
          <cell r="D10111" t="str">
            <v>EA</v>
          </cell>
        </row>
        <row r="10112">
          <cell r="A10112" t="str">
            <v>074-2731-046</v>
          </cell>
          <cell r="B10112" t="str">
            <v>ADAPTER FEMALE W/GASKET#50AS,6" STR.THD</v>
          </cell>
          <cell r="D10112" t="str">
            <v>EA</v>
          </cell>
        </row>
        <row r="10113">
          <cell r="A10113" t="str">
            <v>074-3059-002</v>
          </cell>
          <cell r="B10113" t="str">
            <v>MOSE ADAPTER UNION</v>
          </cell>
          <cell r="D10113" t="str">
            <v>EA</v>
          </cell>
        </row>
        <row r="10114">
          <cell r="A10114" t="str">
            <v>074-3059-009</v>
          </cell>
          <cell r="B10114" t="str">
            <v>ADAPTER UNION</v>
          </cell>
          <cell r="D10114" t="str">
            <v>EA</v>
          </cell>
        </row>
        <row r="10115">
          <cell r="A10115" t="str">
            <v>074-3424</v>
          </cell>
          <cell r="B10115" t="str">
            <v>FLANGE</v>
          </cell>
          <cell r="D10115" t="str">
            <v>EA</v>
          </cell>
        </row>
        <row r="10116">
          <cell r="A10116" t="str">
            <v>074-3624-001</v>
          </cell>
          <cell r="B10116" t="str">
            <v>OIL TANK FLANGE, BOTTOM</v>
          </cell>
          <cell r="D10116" t="str">
            <v>EA</v>
          </cell>
        </row>
        <row r="10117">
          <cell r="A10117" t="str">
            <v>074-4039-233</v>
          </cell>
          <cell r="B10117" t="str">
            <v>ADAPTER ALUM,3" FLANGE,3"ADAPTER OUTLET</v>
          </cell>
          <cell r="D10117" t="str">
            <v>EA</v>
          </cell>
        </row>
        <row r="10118">
          <cell r="A10118" t="str">
            <v>074-4039-244</v>
          </cell>
          <cell r="B10118" t="str">
            <v>ADAPTER ALUM,4" FLANGE,4"ADAPTER OUTLET</v>
          </cell>
          <cell r="D10118" t="str">
            <v>EA</v>
          </cell>
        </row>
        <row r="10119">
          <cell r="A10119" t="str">
            <v>074-4051-002</v>
          </cell>
          <cell r="B10119" t="str">
            <v>VAPOR ADAPTOR 4" x 4" STR THD "EBW"</v>
          </cell>
          <cell r="D10119" t="str">
            <v>EA</v>
          </cell>
        </row>
        <row r="10120">
          <cell r="A10120" t="str">
            <v>074-4057-201-LB</v>
          </cell>
          <cell r="B10120" t="str">
            <v>LABOR COST FOR 074-4057-201 FLANGE, AL,</v>
          </cell>
          <cell r="D10120" t="str">
            <v>EA</v>
          </cell>
        </row>
        <row r="10121">
          <cell r="A10121" t="str">
            <v>074-4057-313</v>
          </cell>
          <cell r="B10121" t="str">
            <v>3" FLANGE,1/2" THK, 4 BOLT FOR JET</v>
          </cell>
          <cell r="D10121" t="str">
            <v>EA</v>
          </cell>
        </row>
        <row r="10122">
          <cell r="A10122" t="str">
            <v>074-4057-401-LB</v>
          </cell>
          <cell r="B10122" t="str">
            <v>LABOR COST FOR 074-4057-401 FLANGE 4" KE</v>
          </cell>
          <cell r="D10122" t="str">
            <v>EA</v>
          </cell>
        </row>
        <row r="10123">
          <cell r="A10123" t="str">
            <v>074-4057-404</v>
          </cell>
          <cell r="B10123" t="str">
            <v>4"K.S.AL.BLIND FLANGE</v>
          </cell>
          <cell r="D10123" t="str">
            <v>EA</v>
          </cell>
        </row>
        <row r="10124">
          <cell r="A10124" t="str">
            <v>074-4057-412-LB</v>
          </cell>
          <cell r="B10124" t="str">
            <v>LABOR COST 4"FLANGE 1/2" THK,ANSI BOLT</v>
          </cell>
          <cell r="D10124" t="str">
            <v>EA</v>
          </cell>
        </row>
        <row r="10125">
          <cell r="A10125" t="str">
            <v>074-4057-501-LB</v>
          </cell>
          <cell r="B10125" t="str">
            <v>LABOR COST 074-4057-501 FLANGE 5" KEYS V</v>
          </cell>
          <cell r="D10125" t="str">
            <v>EA</v>
          </cell>
        </row>
        <row r="10126">
          <cell r="A10126" t="str">
            <v>074-4057-502-LB</v>
          </cell>
          <cell r="B10126" t="str">
            <v>LABOR COST FOR FLANGE 5"KEYS VALVE HRS</v>
          </cell>
          <cell r="D10126" t="str">
            <v>EA</v>
          </cell>
        </row>
        <row r="10127">
          <cell r="A10127" t="str">
            <v>074-4057-503-LB</v>
          </cell>
          <cell r="B10127" t="str">
            <v>LABOR COST FOR FLANGE 5"KEYS VALVE SS304</v>
          </cell>
          <cell r="D10127" t="str">
            <v>EA</v>
          </cell>
        </row>
        <row r="10128">
          <cell r="A10128" t="str">
            <v>074-4057-508</v>
          </cell>
          <cell r="B10128" t="str">
            <v>FLANGE 5" ALUM OD 10.25 ID 5.25 BC 9.16</v>
          </cell>
          <cell r="D10128" t="str">
            <v>EA</v>
          </cell>
        </row>
        <row r="10129">
          <cell r="A10129" t="str">
            <v>074-4057-601</v>
          </cell>
          <cell r="B10129" t="str">
            <v>FLANGE 6" ALUM .375"THK</v>
          </cell>
          <cell r="D10129" t="str">
            <v>EA</v>
          </cell>
        </row>
        <row r="10130">
          <cell r="A10130" t="str">
            <v>074-4057-601-LB</v>
          </cell>
          <cell r="B10130" t="str">
            <v>LABOR COST FOR  FLANGE 6" ALUM .375"THK</v>
          </cell>
          <cell r="D10130" t="str">
            <v>EA</v>
          </cell>
        </row>
        <row r="10131">
          <cell r="A10131" t="str">
            <v>074-4057-602</v>
          </cell>
          <cell r="B10131" t="str">
            <v>FLANGE 6" 5/16"THK. HRS.</v>
          </cell>
          <cell r="D10131" t="str">
            <v>EA</v>
          </cell>
        </row>
        <row r="10132">
          <cell r="A10132" t="str">
            <v>074-4057-604</v>
          </cell>
          <cell r="B10132" t="str">
            <v>FLANGE 6" ALUM .375"THK ID. BLANK</v>
          </cell>
          <cell r="D10132" t="str">
            <v>EA</v>
          </cell>
        </row>
        <row r="10133">
          <cell r="A10133" t="str">
            <v>074-4057-604-LB</v>
          </cell>
          <cell r="B10133" t="str">
            <v>LABOR COST FLANGE 6" ALUM .375"THK ID. B</v>
          </cell>
          <cell r="D10133" t="str">
            <v>EA</v>
          </cell>
        </row>
        <row r="10134">
          <cell r="A10134" t="str">
            <v>074-4412-005</v>
          </cell>
          <cell r="B10134" t="str">
            <v>2"HOSE CLAMP 2PCS(074-2216-006)SUCT LINE</v>
          </cell>
          <cell r="D10134" t="str">
            <v>EA</v>
          </cell>
        </row>
        <row r="10135">
          <cell r="A10135" t="str">
            <v>074-4426</v>
          </cell>
          <cell r="B10135" t="str">
            <v>861 CIVACON 4"OPENABLE ADAPT # 861-0400</v>
          </cell>
          <cell r="D10135" t="str">
            <v>EA</v>
          </cell>
        </row>
        <row r="10136">
          <cell r="A10136" t="str">
            <v>074-4426-001</v>
          </cell>
          <cell r="B10136" t="str">
            <v>OPW # 861 OPEN.ADAPTER(SEE  074-0157-T)</v>
          </cell>
          <cell r="D10136" t="str">
            <v>EA</v>
          </cell>
        </row>
        <row r="10137">
          <cell r="A10137" t="str">
            <v>074-4630</v>
          </cell>
          <cell r="B10137" t="str">
            <v>FLANGE SURESEAL #805 FOR JET-NO</v>
          </cell>
          <cell r="D10137" t="str">
            <v>EA</v>
          </cell>
        </row>
        <row r="10138">
          <cell r="A10138" t="str">
            <v>074-4630-002</v>
          </cell>
          <cell r="B10138" t="str">
            <v>FLANGE 6" LO PRO .94 THK ANSI</v>
          </cell>
          <cell r="D10138" t="str">
            <v>EA</v>
          </cell>
        </row>
        <row r="10139">
          <cell r="A10139" t="str">
            <v>074-4633-LB</v>
          </cell>
          <cell r="B10139" t="str">
            <v>LABOR COST FORFLANGE (EMERGENCY VALVE)</v>
          </cell>
          <cell r="D10139" t="str">
            <v>EA</v>
          </cell>
        </row>
        <row r="10140">
          <cell r="A10140" t="str">
            <v>074-4802-LB</v>
          </cell>
          <cell r="B10140" t="str">
            <v>LABOR COST FOR VAPOR RECOVERY VENT</v>
          </cell>
          <cell r="D10140" t="str">
            <v>EA</v>
          </cell>
        </row>
        <row r="10141">
          <cell r="A10141" t="str">
            <v>075-0110-T</v>
          </cell>
          <cell r="B10141" t="str">
            <v>BAG FILTER FOR JET (CLOTH)</v>
          </cell>
          <cell r="D10141" t="str">
            <v>EA</v>
          </cell>
        </row>
        <row r="10142">
          <cell r="A10142" t="str">
            <v>075-0111-001-T</v>
          </cell>
          <cell r="B10142" t="str">
            <v>STRAIN,SUCT LINE 125M 2"UFI"ESA32B16WMG</v>
          </cell>
          <cell r="D10142" t="str">
            <v>EA</v>
          </cell>
        </row>
        <row r="10143">
          <cell r="A10143" t="str">
            <v>075-0111-T</v>
          </cell>
          <cell r="B10143" t="str">
            <v>STRAINER SUCT LINE 125 MIC 2"NPT "UFI"</v>
          </cell>
          <cell r="D10143" t="str">
            <v>EA</v>
          </cell>
        </row>
        <row r="10144">
          <cell r="A10144" t="str">
            <v>075-0112-T</v>
          </cell>
          <cell r="B10144" t="str">
            <v>ACOUSTICALLY TUNED FILTER SILENCER</v>
          </cell>
          <cell r="D10144" t="str">
            <v>EA</v>
          </cell>
        </row>
        <row r="10145">
          <cell r="A10145" t="str">
            <v>075-0114-T</v>
          </cell>
          <cell r="B10145" t="str">
            <v>POLYURETHANE LOUVRE, VAPOUR VENT#AVV3-12</v>
          </cell>
          <cell r="D10145" t="str">
            <v>EA</v>
          </cell>
        </row>
        <row r="10146">
          <cell r="A10146" t="str">
            <v>075-0116-001-T</v>
          </cell>
          <cell r="B10146" t="str">
            <v>STRAINNER FOOT VALVE #SLV100-3</v>
          </cell>
          <cell r="D10146" t="str">
            <v>EA</v>
          </cell>
        </row>
        <row r="10147">
          <cell r="A10147" t="str">
            <v>075-0117-T</v>
          </cell>
          <cell r="B10147" t="str">
            <v>CANCEL SEE 075-0118-T</v>
          </cell>
          <cell r="D10147" t="str">
            <v>EA</v>
          </cell>
        </row>
        <row r="10148">
          <cell r="A10148" t="str">
            <v>075-0118-001-T</v>
          </cell>
          <cell r="B10148" t="str">
            <v>SCREEN FILTER EMER.VL CIVACON SS 5mm</v>
          </cell>
          <cell r="D10148" t="str">
            <v>EA</v>
          </cell>
        </row>
        <row r="10149">
          <cell r="A10149" t="str">
            <v>075-0118-002-T</v>
          </cell>
          <cell r="B10149" t="str">
            <v>SCREEN FILTER EMER.VL BETTS SS 3mm</v>
          </cell>
          <cell r="D10149" t="str">
            <v>EA</v>
          </cell>
        </row>
        <row r="10150">
          <cell r="A10150" t="str">
            <v>075-0118-002-T-LB</v>
          </cell>
          <cell r="B10150" t="str">
            <v>LABOR SCREEN FILTER EMER.VL CIVA  SS</v>
          </cell>
          <cell r="D10150" t="str">
            <v>EA</v>
          </cell>
        </row>
        <row r="10151">
          <cell r="A10151" t="str">
            <v>075-0125-003-T</v>
          </cell>
          <cell r="B10151" t="str">
            <v>SCREEN CONE,INLET SYRUP FULL HOLE (SS316</v>
          </cell>
          <cell r="D10151" t="str">
            <v>EA</v>
          </cell>
        </row>
        <row r="10152">
          <cell r="A10152" t="str">
            <v>075-0126-T-LB</v>
          </cell>
          <cell r="B10152" t="str">
            <v>LABOR SCREEN FILTER EMER.VL BETTS</v>
          </cell>
          <cell r="D10152" t="str">
            <v>EA</v>
          </cell>
        </row>
        <row r="10153">
          <cell r="A10153" t="str">
            <v>075-0127-T-LB</v>
          </cell>
          <cell r="B10153" t="str">
            <v>LABOR COST BLOWDOWN FILTER POLYESTER FAB</v>
          </cell>
          <cell r="D10153" t="str">
            <v>EA</v>
          </cell>
        </row>
        <row r="10154">
          <cell r="A10154" t="str">
            <v>075-0434</v>
          </cell>
          <cell r="B10154" t="str">
            <v>AIR FILTER 1/4"DIA</v>
          </cell>
          <cell r="D10154" t="str">
            <v>EA</v>
          </cell>
        </row>
        <row r="10155">
          <cell r="A10155" t="str">
            <v>075-0570</v>
          </cell>
          <cell r="B10155" t="str">
            <v>STRAINER SUCTION LINE</v>
          </cell>
          <cell r="D10155" t="str">
            <v>EA</v>
          </cell>
        </row>
        <row r="10156">
          <cell r="A10156" t="str">
            <v>075-0585</v>
          </cell>
          <cell r="B10156" t="str">
            <v>OIL FILTER ASS'Y, PARKER FLUID POWER</v>
          </cell>
          <cell r="D10156" t="str">
            <v>EA</v>
          </cell>
        </row>
        <row r="10157">
          <cell r="A10157" t="str">
            <v>077-0115-001-T</v>
          </cell>
          <cell r="B10157" t="str">
            <v>STEP FLOOR PLATE (300 mm.LG.)</v>
          </cell>
          <cell r="D10157" t="str">
            <v>EA</v>
          </cell>
        </row>
        <row r="10158">
          <cell r="A10158" t="str">
            <v>077-0115-004-T</v>
          </cell>
          <cell r="B10158" t="str">
            <v>EXPANDED METAL FOR STEP (970 mm.LG.)</v>
          </cell>
          <cell r="D10158" t="str">
            <v>EA</v>
          </cell>
        </row>
        <row r="10159">
          <cell r="A10159" t="str">
            <v>077-0115-005-T</v>
          </cell>
          <cell r="B10159" t="str">
            <v>EXPANDED METAL FOR STEP ( 270 mm.LG.)</v>
          </cell>
          <cell r="D10159" t="str">
            <v>EA</v>
          </cell>
        </row>
        <row r="10160">
          <cell r="A10160" t="str">
            <v>077-0115-T</v>
          </cell>
          <cell r="B10160" t="str">
            <v>STEP FLOOR PLATE</v>
          </cell>
          <cell r="D10160" t="str">
            <v>EA</v>
          </cell>
        </row>
        <row r="10161">
          <cell r="A10161" t="str">
            <v>077-0135-001-T-LB</v>
          </cell>
          <cell r="B10161" t="str">
            <v>LABOR COST FOR EXPANDED ALUM 1010 H14</v>
          </cell>
          <cell r="D10161" t="str">
            <v>EA</v>
          </cell>
        </row>
        <row r="10162">
          <cell r="A10162" t="str">
            <v>077-0135-T-LB</v>
          </cell>
          <cell r="B10162" t="str">
            <v>LABOR COST FOR EXPANDED ALUM 5454 H32</v>
          </cell>
          <cell r="D10162" t="str">
            <v>EA</v>
          </cell>
        </row>
        <row r="10163">
          <cell r="A10163" t="str">
            <v>077-0140-001-T-LB</v>
          </cell>
          <cell r="B10163" t="str">
            <v>LABOR COST FOR EXPANDED ALUM 1010 H14</v>
          </cell>
          <cell r="D10163" t="str">
            <v>EA</v>
          </cell>
        </row>
        <row r="10164">
          <cell r="A10164" t="str">
            <v>077-0141-T</v>
          </cell>
          <cell r="B10164" t="str">
            <v>SLEEVE FOR EVO</v>
          </cell>
          <cell r="D10164" t="str">
            <v>EA</v>
          </cell>
        </row>
        <row r="10165">
          <cell r="A10165" t="str">
            <v>077-0151-001-T-LB</v>
          </cell>
          <cell r="B10165" t="str">
            <v>LABOR COST FOR EXPANDED ALUM 1010 H14</v>
          </cell>
          <cell r="D10165" t="str">
            <v>EA</v>
          </cell>
        </row>
        <row r="10166">
          <cell r="A10166" t="str">
            <v>077-0151-002-T-LB</v>
          </cell>
          <cell r="B10166" t="str">
            <v>LABOR COST FOR EXPANDED ALUM 1010 H14</v>
          </cell>
          <cell r="D10166" t="str">
            <v>EA</v>
          </cell>
        </row>
        <row r="10167">
          <cell r="A10167" t="str">
            <v>077-0151-003-T</v>
          </cell>
          <cell r="B10167" t="str">
            <v>EXPANDED AL. 1010 H14 800 LG</v>
          </cell>
          <cell r="D10167" t="str">
            <v>EA</v>
          </cell>
        </row>
        <row r="10168">
          <cell r="A10168" t="str">
            <v>077-0151-003-T-LB</v>
          </cell>
          <cell r="B10168" t="str">
            <v>LABOR COST FOR EXPANDED ALUM 1010 H14</v>
          </cell>
          <cell r="D10168" t="str">
            <v>EA</v>
          </cell>
        </row>
        <row r="10169">
          <cell r="A10169" t="str">
            <v>077-0151-004-T-LB</v>
          </cell>
          <cell r="B10169" t="str">
            <v>LABOR COST FOR EXPANDED ALUM 1010 H14</v>
          </cell>
          <cell r="D10169" t="str">
            <v>EA</v>
          </cell>
        </row>
        <row r="10170">
          <cell r="A10170" t="str">
            <v>077-0151-005-T</v>
          </cell>
          <cell r="B10170" t="str">
            <v>EXPANDED AL. 1010 H14 1800 LG</v>
          </cell>
          <cell r="D10170" t="str">
            <v>EA</v>
          </cell>
        </row>
        <row r="10171">
          <cell r="A10171" t="str">
            <v>077-0151-005-T-LB</v>
          </cell>
          <cell r="B10171" t="str">
            <v>LABOR COST FOR EXPANDED ALUM 1010 H14</v>
          </cell>
          <cell r="D10171" t="str">
            <v>EA</v>
          </cell>
        </row>
        <row r="10172">
          <cell r="A10172" t="str">
            <v>077-3903</v>
          </cell>
          <cell r="B10172" t="str">
            <v>BINKLEY CRANK HOLDER #LG0085</v>
          </cell>
          <cell r="D10172" t="str">
            <v>EA</v>
          </cell>
        </row>
        <row r="10173">
          <cell r="A10173" t="str">
            <v>077-8216-002</v>
          </cell>
          <cell r="B10173" t="str">
            <v>LUG,INNER HINGE</v>
          </cell>
          <cell r="D10173" t="str">
            <v>EA</v>
          </cell>
        </row>
        <row r="10174">
          <cell r="A10174" t="str">
            <v>077-8216-003</v>
          </cell>
          <cell r="B10174" t="str">
            <v>LUG,OUTER HINGE</v>
          </cell>
          <cell r="D10174" t="str">
            <v>EA</v>
          </cell>
        </row>
        <row r="10175">
          <cell r="A10175" t="str">
            <v>078-0217</v>
          </cell>
          <cell r="B10175" t="str">
            <v>NOT USE (NOW USE 036-0981-005)</v>
          </cell>
          <cell r="D10175" t="str">
            <v>EA</v>
          </cell>
        </row>
        <row r="10176">
          <cell r="A10176" t="str">
            <v>080-0022</v>
          </cell>
          <cell r="B10176" t="str">
            <v>OBSOLATE  USE  080-0127-T  ILO</v>
          </cell>
          <cell r="D10176" t="str">
            <v>EA</v>
          </cell>
        </row>
        <row r="10177">
          <cell r="A10177" t="str">
            <v>080-0111-T</v>
          </cell>
          <cell r="B10177" t="str">
            <v>PLASTIC BUMPER (LARGE)</v>
          </cell>
          <cell r="D10177" t="str">
            <v>EA</v>
          </cell>
        </row>
        <row r="10178">
          <cell r="A10178" t="str">
            <v>080-0112-T</v>
          </cell>
          <cell r="B10178" t="str">
            <v>PLASTIC BUMPER (SMALL)</v>
          </cell>
          <cell r="D10178" t="str">
            <v>EA</v>
          </cell>
        </row>
        <row r="10179">
          <cell r="A10179" t="str">
            <v>080-0115-T</v>
          </cell>
          <cell r="B10179" t="str">
            <v>PLASTIC BUMPER 480 x 145 PC</v>
          </cell>
          <cell r="D10179" t="str">
            <v>EA</v>
          </cell>
        </row>
        <row r="10180">
          <cell r="A10180" t="str">
            <v>080-0116-T</v>
          </cell>
          <cell r="B10180" t="str">
            <v>STOPPER NUT ROUND TYPE</v>
          </cell>
          <cell r="D10180" t="str">
            <v>EA</v>
          </cell>
        </row>
        <row r="10181">
          <cell r="A10181" t="str">
            <v>080-1747</v>
          </cell>
          <cell r="B10181" t="str">
            <v>1525-75 RUBBER SPRING/BUMPER</v>
          </cell>
          <cell r="D10181" t="str">
            <v>EA</v>
          </cell>
        </row>
        <row r="10182">
          <cell r="A10182" t="str">
            <v>080-P319-699</v>
          </cell>
          <cell r="B10182" t="str">
            <v>RUBBER BUMPER (SEE 080-0127-T)</v>
          </cell>
          <cell r="D10182" t="str">
            <v>EA</v>
          </cell>
        </row>
        <row r="10183">
          <cell r="A10183" t="str">
            <v>085-0119-T</v>
          </cell>
          <cell r="B10183" t="str">
            <v>5000 LITRES STAINLESS  PROVER TANK</v>
          </cell>
          <cell r="D10183" t="str">
            <v>EA</v>
          </cell>
        </row>
        <row r="10184">
          <cell r="A10184" t="str">
            <v>088-0916-199</v>
          </cell>
          <cell r="B10184" t="str">
            <v>FLOCONE AERATION</v>
          </cell>
          <cell r="D10184" t="str">
            <v>EA</v>
          </cell>
        </row>
        <row r="10185">
          <cell r="A10185" t="str">
            <v>093-0102-001-T</v>
          </cell>
          <cell r="B10185" t="str">
            <v>SLACK ADJUS.MANUAL YORK 5.5"ARM 10 SPLIN</v>
          </cell>
          <cell r="D10185" t="str">
            <v>EA</v>
          </cell>
        </row>
        <row r="10186">
          <cell r="A10186" t="str">
            <v>093-0102-T</v>
          </cell>
          <cell r="B10186" t="str">
            <v>SLACK ADJUSTER MANUAL</v>
          </cell>
          <cell r="D10186" t="str">
            <v>EA</v>
          </cell>
        </row>
        <row r="10187">
          <cell r="A10187" t="str">
            <v>093-0104-003-T-LB</v>
          </cell>
          <cell r="B10187" t="str">
            <v>LABOR COST FOR DRIVER ARM PLATE</v>
          </cell>
          <cell r="D10187" t="str">
            <v>EA</v>
          </cell>
        </row>
        <row r="10188">
          <cell r="A10188" t="str">
            <v>093-0105-003-T-LB</v>
          </cell>
          <cell r="B10188" t="str">
            <v>LABOR COST FOR IDLE ARM PLATE</v>
          </cell>
          <cell r="D10188" t="str">
            <v>EA</v>
          </cell>
        </row>
        <row r="10189">
          <cell r="A10189" t="str">
            <v>093-0106-T</v>
          </cell>
          <cell r="B10189" t="str">
            <v>PLUNGER W/ARTICULATED JOINT 12 DIA x240L</v>
          </cell>
          <cell r="D10189" t="str">
            <v>EA</v>
          </cell>
        </row>
        <row r="10190">
          <cell r="A10190" t="str">
            <v>093-2161-001</v>
          </cell>
          <cell r="B10190" t="str">
            <v>ROCKWELL AUTOMATIC SLACK ADJUSTER 6" ARM</v>
          </cell>
          <cell r="D10190" t="str">
            <v>EA</v>
          </cell>
        </row>
        <row r="10191">
          <cell r="A10191" t="str">
            <v>093-2353-002</v>
          </cell>
          <cell r="B10191" t="str">
            <v>BOSS ID45xOD75x21 LG.</v>
          </cell>
          <cell r="D10191" t="str">
            <v>EA</v>
          </cell>
        </row>
        <row r="10192">
          <cell r="A10192" t="str">
            <v>093-2353-003</v>
          </cell>
          <cell r="B10192" t="str">
            <v>SPACER ID54xOD125x29 LG.</v>
          </cell>
          <cell r="D10192" t="str">
            <v>EA</v>
          </cell>
        </row>
        <row r="10193">
          <cell r="A10193" t="str">
            <v>093-2353-LB</v>
          </cell>
          <cell r="B10193" t="str">
            <v>LABOR COST FOR OUTER ARM-CP L.H.</v>
          </cell>
          <cell r="D10193" t="str">
            <v>EA</v>
          </cell>
        </row>
        <row r="10194">
          <cell r="A10194" t="str">
            <v>093-2354-LB</v>
          </cell>
          <cell r="B10194" t="str">
            <v>LABOR COST FOR OUTER ARM-CP R.H.</v>
          </cell>
          <cell r="D10194" t="str">
            <v>EA</v>
          </cell>
        </row>
        <row r="10195">
          <cell r="A10195" t="str">
            <v>093-2355-LB</v>
          </cell>
          <cell r="B10195" t="str">
            <v>LABOR COST FOR INNER ARW-CP L.H.</v>
          </cell>
          <cell r="D10195" t="str">
            <v>EA</v>
          </cell>
        </row>
        <row r="10196">
          <cell r="A10196" t="str">
            <v>093-2356-LB</v>
          </cell>
          <cell r="B10196" t="str">
            <v>LABOR COST FOR INNER ARW-CP R.H.</v>
          </cell>
          <cell r="D10196" t="str">
            <v>EA</v>
          </cell>
        </row>
        <row r="10197">
          <cell r="A10197" t="str">
            <v>094-0129-T</v>
          </cell>
          <cell r="B10197" t="str">
            <v>SKIP SUPPORT BLOCK</v>
          </cell>
          <cell r="D10197" t="str">
            <v>EA</v>
          </cell>
        </row>
        <row r="10198">
          <cell r="A10198" t="str">
            <v>094-0146-002-T</v>
          </cell>
          <cell r="B10198" t="str">
            <v>RUBBER FLANGE AL FOR CONE</v>
          </cell>
          <cell r="D10198" t="str">
            <v>EA</v>
          </cell>
        </row>
        <row r="10199">
          <cell r="A10199" t="str">
            <v>094-0168-T-LB</v>
          </cell>
          <cell r="B10199" t="str">
            <v>LABOR COST REAR GATE-TRAP STAINLESS STEE</v>
          </cell>
          <cell r="D10199" t="str">
            <v>EA</v>
          </cell>
        </row>
        <row r="10200">
          <cell r="A10200" t="str">
            <v>094-0171-001-T-LB</v>
          </cell>
          <cell r="B10200" t="str">
            <v>LABOR COST 094-0171-001-T TOP FLANGE INN</v>
          </cell>
          <cell r="D10200" t="str">
            <v>EA</v>
          </cell>
        </row>
        <row r="10201">
          <cell r="A10201" t="str">
            <v>094-0171-002-T-LB</v>
          </cell>
          <cell r="B10201" t="str">
            <v>LABOR COST 094-0171-002-T INNER CONE TOP</v>
          </cell>
          <cell r="D10201" t="str">
            <v>EA</v>
          </cell>
        </row>
        <row r="10202">
          <cell r="A10202" t="str">
            <v>094-0171-003-T-LB</v>
          </cell>
          <cell r="B10202" t="str">
            <v>LABOR COST 094-0171-003-T INNER CONES S</v>
          </cell>
          <cell r="D10202" t="str">
            <v>EA</v>
          </cell>
        </row>
        <row r="10203">
          <cell r="A10203" t="str">
            <v>094-0171-004-T-LB</v>
          </cell>
          <cell r="B10203" t="str">
            <v>LABOR COST 094-0171-004-T SEAL STOPPER L</v>
          </cell>
          <cell r="D10203" t="str">
            <v>EA</v>
          </cell>
        </row>
        <row r="10204">
          <cell r="A10204" t="str">
            <v>094-0171-T-LB</v>
          </cell>
          <cell r="B10204" t="str">
            <v>LABOR COST 074-0171-T CONE INNER AREATI</v>
          </cell>
          <cell r="D10204" t="str">
            <v>EA</v>
          </cell>
        </row>
        <row r="10205">
          <cell r="A10205" t="str">
            <v>094-0234-T</v>
          </cell>
          <cell r="B10205" t="str">
            <v>B-CONE FABRICATED 10 IN. HT, 5.5 IN OUT</v>
          </cell>
          <cell r="D10205" t="str">
            <v>EA</v>
          </cell>
        </row>
        <row r="10206">
          <cell r="A10206" t="str">
            <v>094-0234-T-LB</v>
          </cell>
          <cell r="B10206" t="str">
            <v>LABOR COST B-CONE FABRICATED 10 IN. HT,</v>
          </cell>
          <cell r="D10206" t="str">
            <v>EA</v>
          </cell>
        </row>
        <row r="10207">
          <cell r="A10207" t="str">
            <v>094-0240-T</v>
          </cell>
          <cell r="B10207" t="str">
            <v>LOWER HOPPER ASSY ALUM (MODIFY)</v>
          </cell>
          <cell r="D10207" t="str">
            <v>EA</v>
          </cell>
        </row>
        <row r="10208">
          <cell r="A10208" t="str">
            <v>094-2287-003-LB</v>
          </cell>
          <cell r="B10208" t="str">
            <v>LABOR COST FOR GUSSET</v>
          </cell>
          <cell r="D10208" t="str">
            <v>EA</v>
          </cell>
        </row>
        <row r="10209">
          <cell r="A10209" t="str">
            <v>096-0100-T-LB</v>
          </cell>
          <cell r="B10209" t="str">
            <v>LABOR COST CAM DRIVER STL FOR BINLIFTER</v>
          </cell>
          <cell r="D10209" t="str">
            <v>EA</v>
          </cell>
        </row>
        <row r="10210">
          <cell r="A10210" t="str">
            <v>097-0101-T</v>
          </cell>
          <cell r="B10210" t="str">
            <v>CABLE SS 3/32"CANCELL(USE097-0105-093-T)</v>
          </cell>
          <cell r="D10210" t="str">
            <v>ME</v>
          </cell>
        </row>
        <row r="10211">
          <cell r="A10211" t="str">
            <v>097-0102-T</v>
          </cell>
          <cell r="B10211" t="str">
            <v>THROTT CABLE.W/EYE CONNECT 300 MM.LG.</v>
          </cell>
          <cell r="D10211" t="str">
            <v>EA</v>
          </cell>
        </row>
        <row r="10212">
          <cell r="A10212" t="str">
            <v>097-0103-T</v>
          </cell>
          <cell r="B10212" t="str">
            <v>(USE 036-1383-001)CABLE SLEEVE AL 1/16"</v>
          </cell>
          <cell r="D10212" t="str">
            <v>EA</v>
          </cell>
        </row>
        <row r="10213">
          <cell r="A10213" t="str">
            <v>097-0105-T</v>
          </cell>
          <cell r="B10213" t="str">
            <v>NOT USE (NOW USE 097-0105-125-T )</v>
          </cell>
          <cell r="D10213" t="str">
            <v>ME</v>
          </cell>
        </row>
        <row r="10214">
          <cell r="A10214" t="str">
            <v>097-0107-001-T</v>
          </cell>
          <cell r="B10214" t="str">
            <v>CABLE GALV STEEL 3/8" PLASTIC COATING</v>
          </cell>
          <cell r="D10214" t="str">
            <v>ME</v>
          </cell>
        </row>
        <row r="10215">
          <cell r="A10215" t="str">
            <v>097-0107-375-T</v>
          </cell>
          <cell r="B10215" t="str">
            <v>CABLE GALV STEEL 3/8" NON COATING</v>
          </cell>
          <cell r="D10215" t="str">
            <v>ME</v>
          </cell>
        </row>
        <row r="10216">
          <cell r="A10216" t="str">
            <v>097-0107-500-T</v>
          </cell>
          <cell r="B10216" t="str">
            <v>CABLE GALV STEEL 1/2" NON COATING</v>
          </cell>
          <cell r="D10216" t="str">
            <v>ME</v>
          </cell>
        </row>
        <row r="10217">
          <cell r="A10217" t="str">
            <v>097-0108-T</v>
          </cell>
          <cell r="B10217" t="str">
            <v>PTO Cable 12mmDiax2mLg W/2Yokes</v>
          </cell>
          <cell r="D10217" t="str">
            <v>EA</v>
          </cell>
        </row>
        <row r="10218">
          <cell r="A10218" t="str">
            <v>097-0110-001-T</v>
          </cell>
          <cell r="B10218" t="str">
            <v>1/2" CLAMP HYD. HOSE</v>
          </cell>
          <cell r="D10218" t="str">
            <v>EA</v>
          </cell>
        </row>
        <row r="10219">
          <cell r="A10219" t="str">
            <v>097-0110-002-T</v>
          </cell>
          <cell r="B10219" t="str">
            <v>3/4" CLAMP HYD. HOSE</v>
          </cell>
          <cell r="D10219" t="str">
            <v>EA</v>
          </cell>
        </row>
        <row r="10220">
          <cell r="A10220" t="str">
            <v>097-0110-003-T</v>
          </cell>
          <cell r="B10220" t="str">
            <v>1" CLAMP HYD. HOSE</v>
          </cell>
          <cell r="D10220" t="str">
            <v>EA</v>
          </cell>
        </row>
        <row r="10221">
          <cell r="A10221" t="str">
            <v>097-0376</v>
          </cell>
          <cell r="B10221" t="str">
            <v>CABLE</v>
          </cell>
          <cell r="D10221" t="str">
            <v>EA</v>
          </cell>
        </row>
        <row r="10222">
          <cell r="A10222" t="str">
            <v>097-0421-003</v>
          </cell>
          <cell r="B10222" t="str">
            <v>CLIP,GALVANIZED</v>
          </cell>
          <cell r="D10222" t="str">
            <v>EA</v>
          </cell>
        </row>
        <row r="10223">
          <cell r="A10223" t="str">
            <v>097-0421-006</v>
          </cell>
          <cell r="B10223" t="str">
            <v>JAM NUT,TURNBUCKLE,RH THREAD1/2"-13</v>
          </cell>
          <cell r="D10223" t="str">
            <v>EA</v>
          </cell>
        </row>
        <row r="10224">
          <cell r="A10224" t="str">
            <v>097-0432-332</v>
          </cell>
          <cell r="B10224" t="str">
            <v>CABLE,3/32"CANCELL(USE 097-0105-093-T)</v>
          </cell>
          <cell r="D10224" t="str">
            <v>ME</v>
          </cell>
        </row>
        <row r="10225">
          <cell r="A10225" t="str">
            <v>097-0453-003</v>
          </cell>
          <cell r="B10225" t="str">
            <v>THIMBLE</v>
          </cell>
          <cell r="D10225" t="str">
            <v>EA</v>
          </cell>
        </row>
        <row r="10226">
          <cell r="A10226" t="str">
            <v>097-0465</v>
          </cell>
          <cell r="B10226" t="str">
            <v>WIRE ROPE CLIP 5/8 ROPE F5000</v>
          </cell>
          <cell r="D10226" t="str">
            <v>EA</v>
          </cell>
        </row>
        <row r="10227">
          <cell r="A10227" t="str">
            <v>097-0469-054</v>
          </cell>
          <cell r="B10227" t="str">
            <v>CABLE &amp; HOOK 54'</v>
          </cell>
          <cell r="D10227" t="str">
            <v>EA</v>
          </cell>
        </row>
        <row r="10228">
          <cell r="A10228" t="str">
            <v>108-0025</v>
          </cell>
          <cell r="B10228" t="str">
            <v>RING TERMUNAL.</v>
          </cell>
          <cell r="D10228" t="str">
            <v>EA</v>
          </cell>
        </row>
        <row r="10229">
          <cell r="A10229" t="str">
            <v>108-0106-016-T</v>
          </cell>
          <cell r="B10229" t="str">
            <v>14/16 CU.M. MID BODY PARKING/TURN HARNES</v>
          </cell>
          <cell r="D10229" t="str">
            <v>EA</v>
          </cell>
        </row>
        <row r="10230">
          <cell r="A10230" t="str">
            <v>108-0106-T</v>
          </cell>
          <cell r="B10230" t="str">
            <v>MID BODY PARKING/TURN HARNESS</v>
          </cell>
          <cell r="D10230" t="str">
            <v>EA</v>
          </cell>
        </row>
        <row r="10231">
          <cell r="A10231" t="str">
            <v>108-0109-016-T</v>
          </cell>
          <cell r="B10231" t="str">
            <v>14/16 CU.M. BODY ELECTRICAL HARNESS</v>
          </cell>
          <cell r="D10231" t="str">
            <v>EA</v>
          </cell>
        </row>
        <row r="10232">
          <cell r="A10232" t="str">
            <v>108-0112-T</v>
          </cell>
          <cell r="B10232" t="str">
            <v>TOGGLE SWITCH INSTANCE SPDT.</v>
          </cell>
          <cell r="D10232" t="str">
            <v>EA</v>
          </cell>
        </row>
        <row r="10233">
          <cell r="A10233" t="str">
            <v>108-0114-001-T</v>
          </cell>
          <cell r="B10233" t="str">
            <v>CIVA LIBERTY OPT 5WIRE 2CPT SYST#5002-0</v>
          </cell>
          <cell r="D10233" t="str">
            <v>EA</v>
          </cell>
        </row>
        <row r="10234">
          <cell r="A10234" t="str">
            <v>108-0114-002-T</v>
          </cell>
          <cell r="B10234" t="str">
            <v>CIVA LIBERTY OPT 5WIRE 3CPT SYST #5003-0</v>
          </cell>
          <cell r="D10234" t="str">
            <v>EA</v>
          </cell>
        </row>
        <row r="10235">
          <cell r="A10235" t="str">
            <v>108-0114-003-T</v>
          </cell>
          <cell r="B10235" t="str">
            <v>CIVA LIBERTY OPT 5WIRE 4CPT SYST #5004-0</v>
          </cell>
          <cell r="D10235" t="str">
            <v>EA</v>
          </cell>
        </row>
        <row r="10236">
          <cell r="A10236" t="str">
            <v>108-0114-004-T</v>
          </cell>
          <cell r="B10236" t="str">
            <v>CIVA LIBERTY OPT 5WIRE 5CPT SYST #5005-0</v>
          </cell>
          <cell r="D10236" t="str">
            <v>EA</v>
          </cell>
        </row>
        <row r="10237">
          <cell r="A10237" t="str">
            <v>108-0114-005-T</v>
          </cell>
          <cell r="B10237" t="str">
            <v>CIVA LIBERTY OPT 5WIRE 6CPT SYST #5006-0</v>
          </cell>
          <cell r="D10237" t="str">
            <v>EA</v>
          </cell>
        </row>
        <row r="10238">
          <cell r="A10238" t="str">
            <v>108-0115-002-T</v>
          </cell>
          <cell r="B10238" t="str">
            <v>CIVA LIB OPT 5W3CPT W/O 2100CABLE#5003-1</v>
          </cell>
          <cell r="D10238" t="str">
            <v>EA</v>
          </cell>
        </row>
        <row r="10239">
          <cell r="A10239" t="str">
            <v>108-0115-003-T</v>
          </cell>
          <cell r="B10239" t="str">
            <v>CIVA LIB OPT 5W4CPT W/O 2100CABLE#5004-1</v>
          </cell>
          <cell r="D10239" t="str">
            <v>EA</v>
          </cell>
        </row>
        <row r="10240">
          <cell r="A10240" t="str">
            <v>108-0115-004-T</v>
          </cell>
          <cell r="B10240" t="str">
            <v>CIVA LIB OPT 5W5CPT W/O 2100CABLE#5001-1</v>
          </cell>
          <cell r="D10240" t="str">
            <v>EA</v>
          </cell>
        </row>
        <row r="10241">
          <cell r="A10241" t="str">
            <v>108-0115-005-T</v>
          </cell>
          <cell r="B10241" t="str">
            <v>CIVA LIB OPT 5W6CPT W/O 2100CABLE#5006-1</v>
          </cell>
          <cell r="D10241" t="str">
            <v>EA</v>
          </cell>
        </row>
        <row r="10242">
          <cell r="A10242" t="str">
            <v>108-0116-001-T</v>
          </cell>
          <cell r="B10242" t="str">
            <v>CIVA LIBERTY ROM 2CPT SYSTEM #3012-0</v>
          </cell>
          <cell r="D10242" t="str">
            <v>EA</v>
          </cell>
        </row>
        <row r="10243">
          <cell r="A10243" t="str">
            <v>108-0116-002-T</v>
          </cell>
          <cell r="B10243" t="str">
            <v>CIVA LIBERTY ROM 3CPT SYSTEM #3013-0</v>
          </cell>
          <cell r="D10243" t="str">
            <v>EA</v>
          </cell>
        </row>
        <row r="10244">
          <cell r="A10244" t="str">
            <v>108-0116-003-T</v>
          </cell>
          <cell r="B10244" t="str">
            <v>CIVA LIBERTY ROM 4CPT SYSTEM #3014-0</v>
          </cell>
          <cell r="D10244" t="str">
            <v>EA</v>
          </cell>
        </row>
        <row r="10245">
          <cell r="A10245" t="str">
            <v>108-0116-004-T</v>
          </cell>
          <cell r="B10245" t="str">
            <v>CIVA LIBERRTY ROM 5CPT SYSTEM #3015-0</v>
          </cell>
          <cell r="D10245" t="str">
            <v>EA</v>
          </cell>
        </row>
        <row r="10246">
          <cell r="A10246" t="str">
            <v>108-0116-005-T</v>
          </cell>
          <cell r="B10246" t="str">
            <v>CIVA LIBERTY ROM 6CPT SYSTEM #3016-0</v>
          </cell>
          <cell r="D10246" t="str">
            <v>EA</v>
          </cell>
        </row>
        <row r="10247">
          <cell r="A10247" t="str">
            <v>108-0117-001-T</v>
          </cell>
          <cell r="B10247" t="str">
            <v>CIVA LIB ROM 2CPT W/O 2310 CABLE #3012-1</v>
          </cell>
          <cell r="D10247" t="str">
            <v>EA</v>
          </cell>
        </row>
        <row r="10248">
          <cell r="A10248" t="str">
            <v>108-0117-002-T</v>
          </cell>
          <cell r="B10248" t="str">
            <v>3 COMP SYST WITHOUT 2310 CABLE#3013-1</v>
          </cell>
          <cell r="D10248" t="str">
            <v>EA</v>
          </cell>
        </row>
        <row r="10249">
          <cell r="A10249" t="str">
            <v>108-0117-003-T</v>
          </cell>
          <cell r="B10249" t="str">
            <v>CIVA LIB ROM 4CPT W/O 2310 CABLE #3014-1</v>
          </cell>
          <cell r="D10249" t="str">
            <v>EA</v>
          </cell>
        </row>
        <row r="10250">
          <cell r="A10250" t="str">
            <v>108-0117-004-T</v>
          </cell>
          <cell r="B10250" t="str">
            <v>CIVA LIB ROM 5CPT W/O 2310 CABLE #3015-1</v>
          </cell>
          <cell r="D10250" t="str">
            <v>EA</v>
          </cell>
        </row>
        <row r="10251">
          <cell r="A10251" t="str">
            <v>108-0117-005-T</v>
          </cell>
          <cell r="B10251" t="str">
            <v>CIVA LIB ROM 6CPT W/O 2310 CABLE #3016-1</v>
          </cell>
          <cell r="D10251" t="str">
            <v>EA</v>
          </cell>
        </row>
        <row r="10252">
          <cell r="A10252" t="str">
            <v>108-0121-T</v>
          </cell>
          <cell r="B10252" t="str">
            <v>TOGGLE SWITCH,REST POSITION SPST</v>
          </cell>
          <cell r="D10252" t="str">
            <v>EA</v>
          </cell>
        </row>
        <row r="10253">
          <cell r="A10253" t="str">
            <v>108-0123-T</v>
          </cell>
          <cell r="B10253" t="str">
            <v>JUNCTION BOX FOR POWERING</v>
          </cell>
          <cell r="D10253" t="str">
            <v>EA</v>
          </cell>
        </row>
        <row r="10254">
          <cell r="A10254" t="str">
            <v>108-0124-T</v>
          </cell>
          <cell r="B10254" t="str">
            <v>TERMINAL CONNECTOR</v>
          </cell>
          <cell r="D10254" t="str">
            <v>EA</v>
          </cell>
        </row>
        <row r="10255">
          <cell r="A10255" t="str">
            <v>108-0125-T</v>
          </cell>
          <cell r="B10255" t="str">
            <v>LIMIT SWITCH (TZ-6104)</v>
          </cell>
          <cell r="D10255" t="str">
            <v>EA</v>
          </cell>
        </row>
        <row r="10256">
          <cell r="A10256" t="str">
            <v>108-0130-T</v>
          </cell>
          <cell r="B10256" t="str">
            <v>ELECTRICAL SOLINOID (MISU)</v>
          </cell>
          <cell r="D10256" t="str">
            <v>EA</v>
          </cell>
        </row>
        <row r="10257">
          <cell r="A10257" t="str">
            <v>108-0132-T</v>
          </cell>
          <cell r="B10257" t="str">
            <v>TAC-O-GRAPH, INSTALLED, OUTSIDE VENDOR</v>
          </cell>
          <cell r="D10257" t="str">
            <v>EA</v>
          </cell>
        </row>
        <row r="10258">
          <cell r="A10258" t="str">
            <v>108-0136-007-T</v>
          </cell>
          <cell r="B10258" t="str">
            <v>RING TER.INS. #VF2-3,CABLE1.5-2.5SQ.mm</v>
          </cell>
          <cell r="D10258" t="str">
            <v>EA</v>
          </cell>
        </row>
        <row r="10259">
          <cell r="A10259" t="str">
            <v>108-0136-008-T</v>
          </cell>
          <cell r="B10259" t="str">
            <v>RING TER.INS.#VF2-3S,CABLE 1.5-2.5SQ.mm</v>
          </cell>
          <cell r="D10259" t="str">
            <v>EA</v>
          </cell>
        </row>
        <row r="10260">
          <cell r="A10260" t="str">
            <v>108-0136-009-T</v>
          </cell>
          <cell r="B10260" t="str">
            <v>RING TER.INS.#VF2-4,CABLE1.5-2.5SQ.mm</v>
          </cell>
          <cell r="D10260" t="str">
            <v>EA</v>
          </cell>
        </row>
        <row r="10261">
          <cell r="A10261" t="str">
            <v>108-0136-010-T</v>
          </cell>
          <cell r="B10261" t="str">
            <v>RING TER.INS.#VF2-5,CABLE1.5-2.5SQ.mm</v>
          </cell>
          <cell r="D10261" t="str">
            <v>EA</v>
          </cell>
        </row>
        <row r="10262">
          <cell r="A10262" t="str">
            <v>108-0136-011-T</v>
          </cell>
          <cell r="B10262" t="str">
            <v>RING.TER.INS.#VF2-6 ,CABLE 1.5-2.5SQ.mm</v>
          </cell>
          <cell r="D10262" t="str">
            <v>EA</v>
          </cell>
        </row>
        <row r="10263">
          <cell r="A10263" t="str">
            <v>108-0136-012-T</v>
          </cell>
          <cell r="B10263" t="str">
            <v>RING TER.INS.#VF2-8,CABLE 1.5-2.5 SQ.mm</v>
          </cell>
          <cell r="D10263" t="str">
            <v>EA</v>
          </cell>
        </row>
        <row r="10264">
          <cell r="A10264" t="str">
            <v>108-0136-013-T</v>
          </cell>
          <cell r="B10264" t="str">
            <v>RING TER.INS.#VF5.5-4,CABLE 4-6 SQ.mm</v>
          </cell>
          <cell r="D10264" t="str">
            <v>EA</v>
          </cell>
        </row>
        <row r="10265">
          <cell r="A10265" t="str">
            <v>108-0136-014-T</v>
          </cell>
          <cell r="B10265" t="str">
            <v>RING TER.INS.#VF5.5-5, CABLE4-6SQ.mm</v>
          </cell>
          <cell r="D10265" t="str">
            <v>EA</v>
          </cell>
        </row>
        <row r="10266">
          <cell r="A10266" t="str">
            <v>108-0137-005-T</v>
          </cell>
          <cell r="B10266" t="str">
            <v>FORK SPADE #VF2-3Y,CABLE1.5-2.5SQ.mm</v>
          </cell>
          <cell r="D10266" t="str">
            <v>EA</v>
          </cell>
        </row>
        <row r="10267">
          <cell r="A10267" t="str">
            <v>108-0137-006-T</v>
          </cell>
          <cell r="B10267" t="str">
            <v>FORKED SPADE.#VF2-4Y,CABLE1.5-2.5 SQ.mm</v>
          </cell>
          <cell r="D10267" t="str">
            <v>EA</v>
          </cell>
        </row>
        <row r="10268">
          <cell r="A10268" t="str">
            <v>108-0137-007-T</v>
          </cell>
          <cell r="B10268" t="str">
            <v>FORKED SPADE #VF2-5Y,CABLE 1.5-2.5SQ.mm</v>
          </cell>
          <cell r="D10268" t="str">
            <v>EA</v>
          </cell>
        </row>
        <row r="10269">
          <cell r="A10269" t="str">
            <v>108-0137-008-T</v>
          </cell>
          <cell r="B10269" t="str">
            <v>FORKED SPADE #VF2-6Y,CABLE1.5-2.5SQ.mm</v>
          </cell>
          <cell r="D10269" t="str">
            <v>EA</v>
          </cell>
        </row>
        <row r="10270">
          <cell r="A10270" t="str">
            <v>108-0138-001-T</v>
          </cell>
          <cell r="B10270" t="str">
            <v>PLASTIC CONNECTOR MALE (1 WAY)</v>
          </cell>
          <cell r="D10270" t="str">
            <v>EA</v>
          </cell>
        </row>
        <row r="10271">
          <cell r="A10271" t="str">
            <v>108-0138-002-T</v>
          </cell>
          <cell r="B10271" t="str">
            <v>PLASTIC CONNECTOR MALE (2 WAY)</v>
          </cell>
          <cell r="D10271" t="str">
            <v>EA</v>
          </cell>
        </row>
        <row r="10272">
          <cell r="A10272" t="str">
            <v>108-0138-003-T</v>
          </cell>
          <cell r="B10272" t="str">
            <v>PLASTIC CONNECTOR MALE (3 WAY)</v>
          </cell>
          <cell r="D10272" t="str">
            <v>EA</v>
          </cell>
        </row>
        <row r="10273">
          <cell r="A10273" t="str">
            <v>108-0138-004-T</v>
          </cell>
          <cell r="B10273" t="str">
            <v>PLASTIC CONNECTOR MALE (4 WAY)</v>
          </cell>
          <cell r="D10273" t="str">
            <v>EA</v>
          </cell>
        </row>
        <row r="10274">
          <cell r="A10274" t="str">
            <v>108-0139-001-T</v>
          </cell>
          <cell r="B10274" t="str">
            <v>PLASTIC CONNECTOR FEMALE (1 WAY)</v>
          </cell>
          <cell r="D10274" t="str">
            <v>EA</v>
          </cell>
        </row>
        <row r="10275">
          <cell r="A10275" t="str">
            <v>108-0139-002-T</v>
          </cell>
          <cell r="B10275" t="str">
            <v>PLASTIC CONNECTOR FEMALE (2 WAY)</v>
          </cell>
          <cell r="D10275" t="str">
            <v>EA</v>
          </cell>
        </row>
        <row r="10276">
          <cell r="A10276" t="str">
            <v>108-0139-003-T</v>
          </cell>
          <cell r="B10276" t="str">
            <v>PLASTIC CONNECTOR FEMALE (3 WAY)</v>
          </cell>
          <cell r="D10276" t="str">
            <v>EA</v>
          </cell>
        </row>
        <row r="10277">
          <cell r="A10277" t="str">
            <v>108-0139-004-T</v>
          </cell>
          <cell r="B10277" t="str">
            <v>PLASTIC CONNECTOR FEMALE (4 WAY)</v>
          </cell>
          <cell r="D10277" t="str">
            <v>EA</v>
          </cell>
        </row>
        <row r="10278">
          <cell r="A10278" t="str">
            <v>108-0140-001-T</v>
          </cell>
          <cell r="B10278" t="str">
            <v>MALE DISCONNECTORS SIZE 0.5-1 SQ.mm.</v>
          </cell>
          <cell r="D10278" t="str">
            <v>EA</v>
          </cell>
        </row>
        <row r="10279">
          <cell r="A10279" t="str">
            <v>108-0140-002-T</v>
          </cell>
          <cell r="B10279" t="str">
            <v>MALE DISCONNECTORS NO INSULATED#BM250</v>
          </cell>
          <cell r="D10279" t="str">
            <v>EA</v>
          </cell>
        </row>
        <row r="10280">
          <cell r="A10280" t="str">
            <v>108-0140-003-T</v>
          </cell>
          <cell r="B10280" t="str">
            <v>MALE DISCONNECTORS SIZE 4-6 SQ.mm.</v>
          </cell>
          <cell r="D10280" t="str">
            <v>EA</v>
          </cell>
        </row>
        <row r="10281">
          <cell r="A10281" t="str">
            <v>108-0141-001-T</v>
          </cell>
          <cell r="B10281" t="str">
            <v>MALE&amp;FEMALE DISCONNECTORS SIZE0.5-1SQmm.</v>
          </cell>
          <cell r="D10281" t="str">
            <v>EA</v>
          </cell>
        </row>
        <row r="10282">
          <cell r="A10282" t="str">
            <v>108-0141-002-T</v>
          </cell>
          <cell r="B10282" t="str">
            <v>FEMALE DISCONNECTOR NO INSULATED #BF 250</v>
          </cell>
          <cell r="D10282" t="str">
            <v>EA</v>
          </cell>
        </row>
        <row r="10283">
          <cell r="A10283" t="str">
            <v>108-0141-003-T</v>
          </cell>
          <cell r="B10283" t="str">
            <v>MALE&amp;FEMALE DISCONNECTORS SIZE4-6Sq.mm.</v>
          </cell>
          <cell r="D10283" t="str">
            <v>EA</v>
          </cell>
        </row>
        <row r="10284">
          <cell r="A10284" t="str">
            <v>108-0142-T</v>
          </cell>
          <cell r="B10284" t="str">
            <v>CAP SPLICE PLASTIC</v>
          </cell>
          <cell r="D10284" t="str">
            <v>EA</v>
          </cell>
        </row>
        <row r="10285">
          <cell r="A10285" t="str">
            <v>108-0143-001-T</v>
          </cell>
          <cell r="B10285" t="str">
            <v>DIODE P 600 A D.C.</v>
          </cell>
          <cell r="D10285" t="str">
            <v>EA</v>
          </cell>
        </row>
        <row r="10286">
          <cell r="A10286" t="str">
            <v>108-0143-T</v>
          </cell>
          <cell r="B10286" t="str">
            <v>DIODE.</v>
          </cell>
          <cell r="D10286" t="str">
            <v>EA</v>
          </cell>
        </row>
        <row r="10287">
          <cell r="A10287" t="str">
            <v>108-0145-T</v>
          </cell>
          <cell r="B10287" t="str">
            <v>CIVA ROM ANY RACK 5 SYST.</v>
          </cell>
          <cell r="D10287" t="str">
            <v>EA</v>
          </cell>
        </row>
        <row r="10288">
          <cell r="A10288" t="str">
            <v>108-0147</v>
          </cell>
          <cell r="B10288" t="str">
            <v>BUZZER SYK RH7 24VOLT 0.3AMP 85dB</v>
          </cell>
          <cell r="D10288" t="str">
            <v>EA</v>
          </cell>
        </row>
        <row r="10289">
          <cell r="A10289" t="str">
            <v>108-0148-050-T</v>
          </cell>
          <cell r="B10289" t="str">
            <v>STRAIGHT CONNECTOR 1/2"</v>
          </cell>
          <cell r="D10289" t="str">
            <v>EA</v>
          </cell>
        </row>
        <row r="10290">
          <cell r="A10290" t="str">
            <v>108-0148-075-T</v>
          </cell>
          <cell r="B10290" t="str">
            <v>STRAIGHT CONNECTOR  3/4"</v>
          </cell>
          <cell r="D10290" t="str">
            <v>EA</v>
          </cell>
        </row>
        <row r="10291">
          <cell r="A10291" t="str">
            <v>108-0149-050-T</v>
          </cell>
          <cell r="B10291" t="str">
            <v>STRAIGHT COUPLING 1/2"</v>
          </cell>
          <cell r="D10291" t="str">
            <v>EA</v>
          </cell>
        </row>
        <row r="10292">
          <cell r="A10292" t="str">
            <v>108-0151-T</v>
          </cell>
          <cell r="B10292" t="str">
            <v>WIRING DIAGRAM W/O ROM MONITOR</v>
          </cell>
          <cell r="D10292" t="str">
            <v>EA</v>
          </cell>
        </row>
        <row r="10293">
          <cell r="A10293" t="str">
            <v>108-0156-T</v>
          </cell>
          <cell r="B10293" t="str">
            <v>RELAY OMRON 10A-24VDC 3PDT MK3P-I</v>
          </cell>
          <cell r="D10293" t="str">
            <v>EA</v>
          </cell>
        </row>
        <row r="10294">
          <cell r="A10294" t="str">
            <v>108-0157-T</v>
          </cell>
          <cell r="B10294" t="str">
            <v>LIMIT SW ONE WAY ROLL TEND TZ-6143</v>
          </cell>
          <cell r="D10294" t="str">
            <v>EA</v>
          </cell>
        </row>
        <row r="10295">
          <cell r="A10295" t="str">
            <v>108-0159-T</v>
          </cell>
          <cell r="B10295" t="str">
            <v>THERMISTOR SOCKET SJ 4S SCULLY #08678</v>
          </cell>
          <cell r="D10295" t="str">
            <v>EA</v>
          </cell>
        </row>
        <row r="10296">
          <cell r="A10296" t="str">
            <v>108-0160-001-T</v>
          </cell>
          <cell r="B10296" t="str">
            <v>RELAY BOSCH# 75026,(0 332 209 203);40 Am</v>
          </cell>
          <cell r="D10296" t="str">
            <v>EA</v>
          </cell>
        </row>
        <row r="10297">
          <cell r="A10297" t="str">
            <v>108-0160-002-T</v>
          </cell>
          <cell r="B10297" t="str">
            <v>RELAY BOSCH#0 332 019 203;24V,30Amp,5LEG</v>
          </cell>
          <cell r="D10297" t="str">
            <v>EA</v>
          </cell>
        </row>
        <row r="10298">
          <cell r="A10298" t="str">
            <v>108-0160-T</v>
          </cell>
          <cell r="B10298" t="str">
            <v>RELAY BOSCH# 0 332 014 203;24V,20 Amp</v>
          </cell>
          <cell r="D10298" t="str">
            <v>EA</v>
          </cell>
        </row>
        <row r="10299">
          <cell r="A10299" t="str">
            <v>108-0162-001-T</v>
          </cell>
          <cell r="B10299" t="str">
            <v>PLT,CONNECTOR MALE 1WAY(WATERPROOF)KIT</v>
          </cell>
          <cell r="D10299" t="str">
            <v>EA</v>
          </cell>
        </row>
        <row r="10300">
          <cell r="A10300" t="str">
            <v>108-0162-004-T</v>
          </cell>
          <cell r="B10300" t="str">
            <v>PLT,CONNECTOR MALE 4WAY(WATERPROOF)KIT</v>
          </cell>
          <cell r="D10300" t="str">
            <v>EA</v>
          </cell>
        </row>
        <row r="10301">
          <cell r="A10301" t="str">
            <v>108-0162-006-T</v>
          </cell>
          <cell r="B10301" t="str">
            <v>PLT,CONNECTOR MALE 6WAY(WATERPROOF)KIT</v>
          </cell>
          <cell r="D10301" t="str">
            <v>EA</v>
          </cell>
        </row>
        <row r="10302">
          <cell r="A10302" t="str">
            <v>108-0163-001-T</v>
          </cell>
          <cell r="B10302" t="str">
            <v>PLT,CONNECTOR FEMALE 1WAY(WATERPROOF)KIT</v>
          </cell>
          <cell r="D10302" t="str">
            <v>EA</v>
          </cell>
        </row>
        <row r="10303">
          <cell r="A10303" t="str">
            <v>108-0163-004-T</v>
          </cell>
          <cell r="B10303" t="str">
            <v>PLT,CONNECTOR FEMALE 4WAY(WATERPROOF)KIT</v>
          </cell>
          <cell r="D10303" t="str">
            <v>EA</v>
          </cell>
        </row>
        <row r="10304">
          <cell r="A10304" t="str">
            <v>108-0163-006-T</v>
          </cell>
          <cell r="B10304" t="str">
            <v>PLT,CONNECTOR FEMALE 6WAY(WATERPROOF)KIT</v>
          </cell>
          <cell r="D10304" t="str">
            <v>EA</v>
          </cell>
        </row>
        <row r="10305">
          <cell r="A10305" t="str">
            <v>108-0164-T</v>
          </cell>
          <cell r="B10305" t="str">
            <v>MAGNETIC PROXIMITY SWITCH #CSP-4032-0</v>
          </cell>
          <cell r="D10305" t="str">
            <v>EA</v>
          </cell>
        </row>
        <row r="10306">
          <cell r="A10306" t="str">
            <v>108-0165-T</v>
          </cell>
          <cell r="B10306" t="str">
            <v>ACC.FOR MAGNETIC PROXIMITY SWITCH</v>
          </cell>
          <cell r="D10306" t="str">
            <v>EA</v>
          </cell>
        </row>
        <row r="10307">
          <cell r="A10307" t="str">
            <v>108-0166-T</v>
          </cell>
          <cell r="B10307" t="str">
            <v>MICROSWITCH HEAVY DUTY NO TYPE D4MC-5020</v>
          </cell>
          <cell r="D10307" t="str">
            <v>EA</v>
          </cell>
        </row>
        <row r="10308">
          <cell r="A10308" t="str">
            <v>108-0168-T</v>
          </cell>
          <cell r="B10308" t="str">
            <v>MODULAR DISTR,CONNEC,BOXES (SCHYLLER)</v>
          </cell>
          <cell r="D10308" t="str">
            <v>EA</v>
          </cell>
        </row>
        <row r="10309">
          <cell r="A10309" t="str">
            <v>108-0172-T</v>
          </cell>
          <cell r="B10309" t="str">
            <v>Limit Sw TEND TZ8169 Spring Act5Amp-250V</v>
          </cell>
          <cell r="D10309" t="str">
            <v>EA</v>
          </cell>
        </row>
        <row r="10310">
          <cell r="A10310" t="str">
            <v>108-0173-T</v>
          </cell>
          <cell r="B10310" t="str">
            <v>Limit Sw TEND TZ6043 Single Roll Act 5A</v>
          </cell>
          <cell r="D10310" t="str">
            <v>EA</v>
          </cell>
        </row>
        <row r="10311">
          <cell r="A10311" t="str">
            <v>108-0176-T</v>
          </cell>
          <cell r="B10311" t="str">
            <v>LIMIT SWITCH (TZ-6143)</v>
          </cell>
          <cell r="D10311" t="str">
            <v>EA</v>
          </cell>
        </row>
        <row r="10312">
          <cell r="A10312" t="str">
            <v>108-0177-T</v>
          </cell>
          <cell r="B10312" t="str">
            <v>ELECTRONIC TIMER DELAY KIT FA424 30A-220</v>
          </cell>
          <cell r="D10312" t="str">
            <v>EA</v>
          </cell>
        </row>
        <row r="10313">
          <cell r="A10313" t="str">
            <v>108-0179-001-T</v>
          </cell>
          <cell r="B10313" t="str">
            <v>FUSE 10 A "BULB TYPE"</v>
          </cell>
          <cell r="D10313" t="str">
            <v>EA</v>
          </cell>
        </row>
        <row r="10314">
          <cell r="A10314" t="str">
            <v>108-0179-002-T</v>
          </cell>
          <cell r="B10314" t="str">
            <v>FUSE 5 A "BULB TYPE"</v>
          </cell>
          <cell r="D10314" t="str">
            <v>EA</v>
          </cell>
        </row>
        <row r="10315">
          <cell r="A10315" t="str">
            <v>108-0179-T</v>
          </cell>
          <cell r="B10315" t="str">
            <v>FUSE 15A FOR POWERLINK</v>
          </cell>
          <cell r="D10315" t="str">
            <v>EA</v>
          </cell>
        </row>
        <row r="10316">
          <cell r="A10316" t="str">
            <v>108-0180-T</v>
          </cell>
          <cell r="B10316" t="str">
            <v>FUSE HOLDER FOR POWERLINK</v>
          </cell>
          <cell r="D10316" t="str">
            <v>EA</v>
          </cell>
        </row>
        <row r="10317">
          <cell r="A10317" t="str">
            <v>108-0181-002-T</v>
          </cell>
          <cell r="B10317" t="str">
            <v>PRESSURE SWITCH CIVACON # ASA-1</v>
          </cell>
          <cell r="D10317" t="str">
            <v>EA</v>
          </cell>
        </row>
        <row r="10318">
          <cell r="A10318" t="str">
            <v>108-0181-T</v>
          </cell>
          <cell r="B10318" t="str">
            <v>PRESSURE SWITCH#1-48340054-0</v>
          </cell>
          <cell r="D10318" t="str">
            <v>EA</v>
          </cell>
        </row>
        <row r="10319">
          <cell r="A10319" t="str">
            <v>108-0183-001-T</v>
          </cell>
          <cell r="B10319" t="str">
            <v>LED PLUG ASS'Y TRUCK-LITE #94862</v>
          </cell>
          <cell r="D10319" t="str">
            <v>EA</v>
          </cell>
        </row>
        <row r="10320">
          <cell r="A10320" t="str">
            <v>108-0183-003-T</v>
          </cell>
          <cell r="B10320" t="str">
            <v>LED TURN SIGNAL PLUG TRUCK-LITE #94759</v>
          </cell>
          <cell r="D10320" t="str">
            <v>EA</v>
          </cell>
        </row>
        <row r="10321">
          <cell r="A10321" t="str">
            <v>108-0183-004-T</v>
          </cell>
          <cell r="B10321" t="str">
            <v>LED PLUG ASS'Y TRUCK-LITE</v>
          </cell>
          <cell r="D10321" t="str">
            <v>EA</v>
          </cell>
        </row>
        <row r="10322">
          <cell r="A10322" t="str">
            <v>108-0187-T</v>
          </cell>
          <cell r="B10322" t="str">
            <v>SOCKET 7 WAY W/NOSE BOX PHILLIPS#16-7609</v>
          </cell>
          <cell r="D10322" t="str">
            <v>EA</v>
          </cell>
        </row>
        <row r="10323">
          <cell r="A10323" t="str">
            <v>108-0193-T</v>
          </cell>
          <cell r="B10323" t="str">
            <v>SOCKET  ISO3731 7 WAY</v>
          </cell>
          <cell r="D10323" t="str">
            <v>EA</v>
          </cell>
        </row>
        <row r="10324">
          <cell r="A10324" t="str">
            <v>108-0194-T</v>
          </cell>
          <cell r="B10324" t="str">
            <v>PIN(CONTACK BUTTON) OVERFILL SOCKET</v>
          </cell>
          <cell r="D10324" t="str">
            <v>EA</v>
          </cell>
        </row>
        <row r="10325">
          <cell r="A10325" t="str">
            <v>108-0197-T</v>
          </cell>
          <cell r="B10325" t="str">
            <v>SWITCH PUSH BUTTON NC</v>
          </cell>
          <cell r="D10325" t="str">
            <v>EA</v>
          </cell>
        </row>
        <row r="10326">
          <cell r="A10326" t="str">
            <v>108-0198-T</v>
          </cell>
          <cell r="B10326" t="str">
            <v>SWITCH ASS'Y NISSAN#25165-90015</v>
          </cell>
          <cell r="D10326" t="str">
            <v>EA</v>
          </cell>
        </row>
        <row r="10327">
          <cell r="A10327" t="str">
            <v>108-0199-T</v>
          </cell>
          <cell r="B10327" t="str">
            <v>OVERFILL PRO,PROBE,5WIRE SYS,#LC95-200Z</v>
          </cell>
          <cell r="D10327" t="str">
            <v>EA</v>
          </cell>
        </row>
        <row r="10328">
          <cell r="A10328" t="str">
            <v>108-0207-T</v>
          </cell>
          <cell r="B10328" t="str">
            <v>SWITCH FOR BATTERY (SERVICE)</v>
          </cell>
          <cell r="D10328" t="str">
            <v>EA</v>
          </cell>
        </row>
        <row r="10329">
          <cell r="A10329" t="str">
            <v>108-0211-001-T</v>
          </cell>
          <cell r="B10329" t="str">
            <v>COMBINED PLUG-IN FITTING CSKV 3/4"-21</v>
          </cell>
          <cell r="D10329" t="str">
            <v>EA</v>
          </cell>
        </row>
        <row r="10330">
          <cell r="A10330" t="str">
            <v>108-0211-003-T</v>
          </cell>
          <cell r="B10330" t="str">
            <v>FITTING PLASTIC GLAND WKK M32#84105074</v>
          </cell>
          <cell r="D10330" t="str">
            <v>EA</v>
          </cell>
        </row>
        <row r="10331">
          <cell r="A10331" t="str">
            <v>108-0211-004-T</v>
          </cell>
          <cell r="B10331" t="str">
            <v>FITTING PLASTI GLAND WKK-NPT1/2#84102056</v>
          </cell>
          <cell r="D10331" t="str">
            <v>EA</v>
          </cell>
        </row>
        <row r="10332">
          <cell r="A10332" t="str">
            <v>108-0211-005-T</v>
          </cell>
          <cell r="B10332" t="str">
            <v>FITTING PLASTI GLAND WKK-NPT3/4#84102060</v>
          </cell>
          <cell r="D10332" t="str">
            <v>EA</v>
          </cell>
        </row>
        <row r="10333">
          <cell r="A10333" t="str">
            <v>108-0212-001-T</v>
          </cell>
          <cell r="B10333" t="str">
            <v>PLASTIC LOCK NUT BLACK KGM32#83727258</v>
          </cell>
          <cell r="D10333" t="str">
            <v>EA</v>
          </cell>
        </row>
        <row r="10334">
          <cell r="A10334" t="str">
            <v>108-0212-002-T</v>
          </cell>
          <cell r="B10334" t="str">
            <v>PLASTIC LOCK NUT BLACK 1/4"</v>
          </cell>
          <cell r="D10334" t="str">
            <v>EA</v>
          </cell>
        </row>
        <row r="10335">
          <cell r="A10335" t="str">
            <v>108-0216-T</v>
          </cell>
          <cell r="B10335" t="str">
            <v>LIGHT&amp;WIRING DIAGRAM(BETTS 2 POINT)HK.</v>
          </cell>
          <cell r="D10335" t="str">
            <v>EA</v>
          </cell>
        </row>
        <row r="10336">
          <cell r="A10336" t="str">
            <v>108-0218-T</v>
          </cell>
          <cell r="B10336" t="str">
            <v>SWITCH RESET CIVACON</v>
          </cell>
          <cell r="D10336" t="str">
            <v>EA</v>
          </cell>
        </row>
        <row r="10337">
          <cell r="A10337" t="str">
            <v>108-0219-T</v>
          </cell>
          <cell r="B10337" t="str">
            <v>OVERFILL PRO,PROBE,2WIRE SYS,#LC99-200Z</v>
          </cell>
          <cell r="D10337" t="str">
            <v>EA</v>
          </cell>
        </row>
        <row r="10338">
          <cell r="A10338" t="str">
            <v>108-0220-001-T</v>
          </cell>
          <cell r="B10338" t="str">
            <v>TRUCKPLUG 4 SLOT #ITP114</v>
          </cell>
          <cell r="D10338" t="str">
            <v>EA</v>
          </cell>
        </row>
        <row r="10339">
          <cell r="A10339" t="str">
            <v>108-0220-002-T</v>
          </cell>
          <cell r="B10339" t="str">
            <v>AIR FIT PRESSURE/ELECT SWITCH #5929</v>
          </cell>
          <cell r="D10339" t="str">
            <v>EA</v>
          </cell>
        </row>
        <row r="10340">
          <cell r="A10340" t="str">
            <v>108-0221-T</v>
          </cell>
          <cell r="B10340" t="str">
            <v>DUMMY PROB DP250</v>
          </cell>
          <cell r="D10340" t="str">
            <v>EA</v>
          </cell>
        </row>
        <row r="10341">
          <cell r="A10341" t="str">
            <v>108-0224-T</v>
          </cell>
          <cell r="B10341" t="str">
            <v>BACKUP ALARM PRECO MOD240 12VDC 97dB</v>
          </cell>
          <cell r="D10341" t="str">
            <v>EA</v>
          </cell>
        </row>
        <row r="10342">
          <cell r="A10342" t="str">
            <v>108-0231-T</v>
          </cell>
          <cell r="B10342" t="str">
            <v>COMBINED PLUAC-IN FITTWC EH-NPT 1/2/16</v>
          </cell>
          <cell r="D10342" t="str">
            <v>EA</v>
          </cell>
        </row>
        <row r="10343">
          <cell r="A10343" t="str">
            <v>108-0252-T</v>
          </cell>
          <cell r="B10343" t="str">
            <v>SWITCH BATTERY CUTOFF</v>
          </cell>
          <cell r="D10343" t="str">
            <v>EA</v>
          </cell>
        </row>
        <row r="10344">
          <cell r="A10344" t="str">
            <v>108-0269-T</v>
          </cell>
          <cell r="B10344" t="str">
            <v>SWITCH CONTROL XB4-BD21</v>
          </cell>
          <cell r="D10344" t="str">
            <v>EA</v>
          </cell>
        </row>
        <row r="10345">
          <cell r="A10345" t="str">
            <v>108-0287-T</v>
          </cell>
          <cell r="B10345" t="str">
            <v>LIGHT WIRING KITS SHELL AUS. WITH E-MAX</v>
          </cell>
          <cell r="D10345" t="str">
            <v>EA</v>
          </cell>
        </row>
        <row r="10346">
          <cell r="A10346" t="str">
            <v>108-0316-T</v>
          </cell>
          <cell r="B10346" t="str">
            <v>LIGHT&amp;WIRING TRUCK LITE&amp;DIMOND LIGHT</v>
          </cell>
          <cell r="D10346" t="str">
            <v>EA</v>
          </cell>
        </row>
        <row r="10347">
          <cell r="A10347" t="str">
            <v>108-0352-T</v>
          </cell>
          <cell r="B10347" t="str">
            <v>LIGHT WIRING KIT FOR DOLLY C/W EMAX LOOM</v>
          </cell>
          <cell r="D10347" t="str">
            <v>EA</v>
          </cell>
        </row>
        <row r="10348">
          <cell r="A10348" t="str">
            <v>108-0361-T</v>
          </cell>
          <cell r="B10348" t="str">
            <v>LIGHT WIRING KIT FOR TRI-AXLE DOLLY C/W</v>
          </cell>
          <cell r="D10348" t="str">
            <v>EA</v>
          </cell>
        </row>
        <row r="10349">
          <cell r="A10349" t="str">
            <v>108-0432-004</v>
          </cell>
          <cell r="B10349" t="str">
            <v>AUTOMOTIME WIRE (RED.)</v>
          </cell>
          <cell r="D10349" t="str">
            <v>ME</v>
          </cell>
        </row>
        <row r="10350">
          <cell r="A10350" t="str">
            <v>108-0475-001-T</v>
          </cell>
          <cell r="B10350" t="str">
            <v>LIGHT &amp; WIRING HARNESS KIT 2POLE CONNECT</v>
          </cell>
          <cell r="D10350" t="str">
            <v>EA</v>
          </cell>
        </row>
        <row r="10351">
          <cell r="A10351" t="str">
            <v>108-0475-002-T</v>
          </cell>
          <cell r="B10351" t="str">
            <v>LIGHT &amp; WIRING HARNESS KIT 4 POL CONNECT</v>
          </cell>
          <cell r="D10351" t="str">
            <v>EA</v>
          </cell>
        </row>
        <row r="10352">
          <cell r="A10352" t="str">
            <v>108-0506-001-T</v>
          </cell>
          <cell r="B10352" t="str">
            <v>LIGHT WIRING A-TRAR 19/20 M. NARVA KIT-1</v>
          </cell>
          <cell r="D10352" t="str">
            <v>EA</v>
          </cell>
        </row>
        <row r="10353">
          <cell r="A10353" t="str">
            <v>108-0506-002-T</v>
          </cell>
          <cell r="B10353" t="str">
            <v>LIGHT WIRING A-TRAR 19/20 M. NARVA KIT-1</v>
          </cell>
          <cell r="D10353" t="str">
            <v>EA</v>
          </cell>
        </row>
        <row r="10354">
          <cell r="A10354" t="str">
            <v>108-0506-T</v>
          </cell>
          <cell r="B10354" t="str">
            <v>LIGHT WIRING A-TRAR 19/20 M. [NARVA KIT)</v>
          </cell>
          <cell r="D10354" t="str">
            <v>EA</v>
          </cell>
        </row>
        <row r="10355">
          <cell r="A10355" t="str">
            <v>108-0507-T</v>
          </cell>
          <cell r="B10355" t="str">
            <v>LIGHT WIRING B-TRAR 19/20 M. [NARVA KIT)</v>
          </cell>
          <cell r="D10355" t="str">
            <v>EA</v>
          </cell>
        </row>
        <row r="10356">
          <cell r="A10356" t="str">
            <v>108-0880</v>
          </cell>
          <cell r="B10356" t="str">
            <v>QUICK DISCONNECT TERMINAL.</v>
          </cell>
          <cell r="D10356" t="str">
            <v>EA</v>
          </cell>
        </row>
        <row r="10357">
          <cell r="A10357" t="str">
            <v>108-0952</v>
          </cell>
          <cell r="B10357" t="str">
            <v>RUBBER GROMMET.</v>
          </cell>
          <cell r="D10357" t="str">
            <v>EA</v>
          </cell>
        </row>
        <row r="10358">
          <cell r="A10358" t="str">
            <v>108-1095-002</v>
          </cell>
          <cell r="B10358" t="str">
            <v>BSN-14 PANDUIT</v>
          </cell>
          <cell r="D10358" t="str">
            <v>EA</v>
          </cell>
        </row>
        <row r="10359">
          <cell r="A10359" t="str">
            <v>108-1097-003</v>
          </cell>
          <cell r="B10359" t="str">
            <v>PV14-10R-M PANDUIT (RING TONGUE )</v>
          </cell>
          <cell r="D10359" t="str">
            <v>EA</v>
          </cell>
        </row>
        <row r="10360">
          <cell r="A10360" t="str">
            <v>108-1097-006</v>
          </cell>
          <cell r="B10360" t="str">
            <v>PV10-56R-D PANDUIT(RING TONGUE)</v>
          </cell>
          <cell r="D10360" t="str">
            <v>EA</v>
          </cell>
        </row>
        <row r="10361">
          <cell r="A10361" t="str">
            <v>108-1110-002</v>
          </cell>
          <cell r="B10361" t="str">
            <v>INSULATED BUTT CONN.</v>
          </cell>
          <cell r="D10361" t="str">
            <v>EA</v>
          </cell>
        </row>
        <row r="10362">
          <cell r="A10362" t="str">
            <v>108-1113</v>
          </cell>
          <cell r="B10362" t="str">
            <v>HOPPER BUZZER SWITCH</v>
          </cell>
          <cell r="D10362" t="str">
            <v>EA</v>
          </cell>
        </row>
        <row r="10363">
          <cell r="A10363" t="str">
            <v>108-1343-001</v>
          </cell>
          <cell r="B10363" t="str">
            <v>JN 218-216-M PANDUIT</v>
          </cell>
          <cell r="D10363" t="str">
            <v>EA</v>
          </cell>
        </row>
        <row r="10364">
          <cell r="A10364" t="str">
            <v>108-1343-002</v>
          </cell>
          <cell r="B10364" t="str">
            <v>JN 418-212-M PANDUIT</v>
          </cell>
          <cell r="D10364" t="str">
            <v>EA</v>
          </cell>
        </row>
        <row r="10365">
          <cell r="A10365" t="str">
            <v>108-1814</v>
          </cell>
          <cell r="B10365" t="str">
            <v>HEAVY DUTY TOGGLE SWITCH</v>
          </cell>
          <cell r="D10365" t="str">
            <v>EA</v>
          </cell>
        </row>
        <row r="10366">
          <cell r="A10366" t="str">
            <v>108-1947</v>
          </cell>
          <cell r="B10366" t="str">
            <v>10GA AUTO WIRE WHITE</v>
          </cell>
          <cell r="D10366" t="str">
            <v>ME</v>
          </cell>
        </row>
        <row r="10367">
          <cell r="A10367" t="str">
            <v>108-2272-002</v>
          </cell>
          <cell r="B10367" t="str">
            <v>TREMINAL SPADE</v>
          </cell>
          <cell r="D10367" t="str">
            <v>EA</v>
          </cell>
        </row>
        <row r="10368">
          <cell r="A10368" t="str">
            <v>108-2279</v>
          </cell>
          <cell r="B10368" t="str">
            <v>TOGGLE SWITCH SWITCH COLE-HERSEE</v>
          </cell>
          <cell r="D10368" t="str">
            <v>EA</v>
          </cell>
        </row>
        <row r="10369">
          <cell r="A10369" t="str">
            <v>108-2280</v>
          </cell>
          <cell r="B10369" t="str">
            <v>RUBB.BOOT,FOR COLE-HERSEE TOGGLE SWITCH</v>
          </cell>
          <cell r="D10369" t="str">
            <v>EA</v>
          </cell>
        </row>
        <row r="10370">
          <cell r="A10370" t="str">
            <v>108-2507</v>
          </cell>
          <cell r="B10370" t="str">
            <v>DOOUBLE MALE TUBE ADAPTER</v>
          </cell>
          <cell r="D10370" t="str">
            <v>EA</v>
          </cell>
        </row>
        <row r="10371">
          <cell r="A10371" t="str">
            <v>108-2682-002</v>
          </cell>
          <cell r="B10371" t="str">
            <v>24V BULB</v>
          </cell>
          <cell r="D10371" t="str">
            <v>EA</v>
          </cell>
        </row>
        <row r="10372">
          <cell r="A10372" t="str">
            <v>108-2688-006</v>
          </cell>
          <cell r="B10372" t="str">
            <v>24V BULB</v>
          </cell>
          <cell r="D10372" t="str">
            <v>EA</v>
          </cell>
        </row>
        <row r="10373">
          <cell r="A10373" t="str">
            <v>108-2864</v>
          </cell>
          <cell r="B10373" t="str">
            <v>MERCURY SWITCH(NOT USE,NOW USE108-0125-T</v>
          </cell>
          <cell r="D10373" t="str">
            <v>EA</v>
          </cell>
        </row>
        <row r="10374">
          <cell r="A10374" t="str">
            <v>108-2873</v>
          </cell>
          <cell r="B10374" t="str">
            <v>LOOM,1/4" I.D.</v>
          </cell>
          <cell r="D10374" t="str">
            <v>EA</v>
          </cell>
        </row>
        <row r="10375">
          <cell r="A10375" t="str">
            <v>108-3259</v>
          </cell>
          <cell r="B10375" t="str">
            <v>STAINLESS WIRE 1/8" DIA(7x19)</v>
          </cell>
          <cell r="D10375" t="str">
            <v>ME</v>
          </cell>
        </row>
        <row r="10376">
          <cell r="A10376" t="str">
            <v>108-3358</v>
          </cell>
          <cell r="B10376" t="str">
            <v>7 WAY RECEPTACLE KITMIDLAND BERG</v>
          </cell>
          <cell r="D10376" t="str">
            <v>EA</v>
          </cell>
        </row>
        <row r="10377">
          <cell r="A10377" t="str">
            <v>108-3358-001</v>
          </cell>
          <cell r="B10377" t="str">
            <v>RECEP.FACE PLT;M.BERG #785980</v>
          </cell>
          <cell r="D10377" t="str">
            <v>EA</v>
          </cell>
        </row>
        <row r="10378">
          <cell r="A10378" t="str">
            <v>108-3358-002</v>
          </cell>
          <cell r="B10378" t="str">
            <v>HOUSING-M.BERG#050-78590</v>
          </cell>
          <cell r="D10378" t="str">
            <v>EA</v>
          </cell>
        </row>
        <row r="10379">
          <cell r="A10379" t="str">
            <v>108-3358-003</v>
          </cell>
          <cell r="B10379" t="str">
            <v>GASKET-M.BERG #78591</v>
          </cell>
          <cell r="D10379" t="str">
            <v>EA</v>
          </cell>
        </row>
        <row r="10380">
          <cell r="A10380" t="str">
            <v>108-3358-004</v>
          </cell>
          <cell r="B10380" t="str">
            <v>GASKET-M.BERG #78593</v>
          </cell>
          <cell r="D10380" t="str">
            <v>EA</v>
          </cell>
        </row>
        <row r="10381">
          <cell r="A10381" t="str">
            <v>108-3358-005</v>
          </cell>
          <cell r="B10381" t="str">
            <v>GROMMET-M. BERG #205007</v>
          </cell>
          <cell r="D10381" t="str">
            <v>EA</v>
          </cell>
        </row>
        <row r="10382">
          <cell r="A10382" t="str">
            <v>108-3760</v>
          </cell>
          <cell r="B10382" t="str">
            <v>SOCKET SCULLY SJ-6W W/08575 BLUECAP</v>
          </cell>
          <cell r="D10382" t="str">
            <v>EA</v>
          </cell>
        </row>
        <row r="10383">
          <cell r="A10383" t="str">
            <v>108-3769-001</v>
          </cell>
          <cell r="B10383" t="str">
            <v>1/4" HEAT SHRINK TBNG</v>
          </cell>
          <cell r="D10383" t="str">
            <v>EA</v>
          </cell>
        </row>
        <row r="10384">
          <cell r="A10384" t="str">
            <v>108-3769-002</v>
          </cell>
          <cell r="B10384" t="str">
            <v>1/2"HEAT SHRING TBNG</v>
          </cell>
          <cell r="D10384" t="str">
            <v>EA</v>
          </cell>
        </row>
        <row r="10385">
          <cell r="A10385" t="str">
            <v>108-3991</v>
          </cell>
          <cell r="B10385" t="str">
            <v>BACKUP ALARM</v>
          </cell>
          <cell r="D10385" t="str">
            <v>EA</v>
          </cell>
        </row>
        <row r="10386">
          <cell r="A10386" t="str">
            <v>108-4069</v>
          </cell>
          <cell r="B10386" t="str">
            <v>BODY SIDE WIRING HARNESS</v>
          </cell>
          <cell r="D10386" t="str">
            <v>EA</v>
          </cell>
        </row>
        <row r="10387">
          <cell r="A10387" t="str">
            <v>108-4160</v>
          </cell>
          <cell r="B10387" t="str">
            <v>BETTS J-BOX (NOW USE 115-0113-007-T)</v>
          </cell>
          <cell r="D10387" t="str">
            <v>EA</v>
          </cell>
        </row>
        <row r="10388">
          <cell r="A10388" t="str">
            <v>108-4188</v>
          </cell>
          <cell r="B10388" t="str">
            <v>RING TERMINAL</v>
          </cell>
          <cell r="D10388" t="str">
            <v>EA</v>
          </cell>
        </row>
        <row r="10389">
          <cell r="A10389" t="str">
            <v>108-4332-018</v>
          </cell>
          <cell r="B10389" t="str">
            <v>BODY WIRING HARNESS</v>
          </cell>
          <cell r="D10389" t="str">
            <v>EA</v>
          </cell>
        </row>
        <row r="10390">
          <cell r="A10390" t="str">
            <v>108-4334</v>
          </cell>
          <cell r="B10390" t="str">
            <v>HARNESS,CAB TO BODY</v>
          </cell>
          <cell r="D10390" t="str">
            <v>EA</v>
          </cell>
        </row>
        <row r="10391">
          <cell r="A10391" t="str">
            <v>108-4353</v>
          </cell>
          <cell r="B10391" t="str">
            <v>BOX,JUNCTION</v>
          </cell>
          <cell r="D10391" t="str">
            <v>EA</v>
          </cell>
        </row>
        <row r="10392">
          <cell r="A10392" t="str">
            <v>108-4396-001</v>
          </cell>
          <cell r="B10392" t="str">
            <v>PANDUIT#PV 18-P47 PIN TERMINAL</v>
          </cell>
          <cell r="D10392" t="str">
            <v>EA</v>
          </cell>
        </row>
        <row r="10393">
          <cell r="A10393" t="str">
            <v>108-4396-002</v>
          </cell>
          <cell r="B10393" t="str">
            <v>PANDUIT #PV14-P47 PIN TERMI</v>
          </cell>
          <cell r="D10393" t="str">
            <v>EA</v>
          </cell>
        </row>
        <row r="10394">
          <cell r="A10394" t="str">
            <v>108-4396-003</v>
          </cell>
          <cell r="B10394" t="str">
            <v>PANDUIT #PV10-P55 PIN TE</v>
          </cell>
          <cell r="D10394" t="str">
            <v>EA</v>
          </cell>
        </row>
        <row r="10395">
          <cell r="A10395" t="str">
            <v>108-4398</v>
          </cell>
          <cell r="B10395" t="str">
            <v>POWER WIRING KIT OVERFILL CONTROL</v>
          </cell>
          <cell r="D10395" t="str">
            <v>EA</v>
          </cell>
        </row>
        <row r="10396">
          <cell r="A10396" t="str">
            <v>108-4398-001</v>
          </cell>
          <cell r="B10396" t="str">
            <v>RADIO SHACK #270-367 FUSE HOLD</v>
          </cell>
          <cell r="D10396" t="str">
            <v>EA</v>
          </cell>
        </row>
        <row r="10397">
          <cell r="A10397" t="str">
            <v>108-4398-002</v>
          </cell>
          <cell r="B10397" t="str">
            <v>APC TECHNOLOGY #44N6464 1A FUSE</v>
          </cell>
          <cell r="D10397" t="str">
            <v>EA</v>
          </cell>
        </row>
        <row r="10398">
          <cell r="A10398" t="str">
            <v>108-4398-100</v>
          </cell>
          <cell r="B10398" t="str">
            <v>FUSE HOLDER W/1 AMP FUSE(SEE108-0647)</v>
          </cell>
          <cell r="D10398" t="str">
            <v>EA</v>
          </cell>
        </row>
        <row r="10399">
          <cell r="A10399" t="str">
            <v>108-4515</v>
          </cell>
          <cell r="B10399" t="str">
            <v>JUNCTION BOX, POWERLINK</v>
          </cell>
          <cell r="D10399" t="str">
            <v>EA</v>
          </cell>
        </row>
        <row r="10400">
          <cell r="A10400" t="str">
            <v>108-4556</v>
          </cell>
          <cell r="B10400" t="str">
            <v>24V RELAY</v>
          </cell>
          <cell r="D10400" t="str">
            <v>EA</v>
          </cell>
        </row>
        <row r="10401">
          <cell r="A10401" t="str">
            <v>108-4574</v>
          </cell>
          <cell r="B10401" t="str">
            <v>GROUND BALL SCULLY#08274(see 254-0121-T)</v>
          </cell>
          <cell r="D10401" t="str">
            <v>EA</v>
          </cell>
        </row>
        <row r="10402">
          <cell r="A10402" t="str">
            <v>108-4574-001</v>
          </cell>
          <cell r="B10402" t="str">
            <v>GROUNDING BALL, SCULLY</v>
          </cell>
          <cell r="D10402" t="str">
            <v>EA</v>
          </cell>
        </row>
        <row r="10403">
          <cell r="A10403" t="str">
            <v>108-4674-002</v>
          </cell>
          <cell r="B10403" t="str">
            <v>RACO#4699-5 PLASTIC FITTING</v>
          </cell>
          <cell r="D10403" t="str">
            <v>EA</v>
          </cell>
        </row>
        <row r="10404">
          <cell r="A10404" t="str">
            <v>108-4674-004</v>
          </cell>
          <cell r="B10404" t="str">
            <v>RACO#4702-6 PLASTIC FITTING</v>
          </cell>
          <cell r="D10404" t="str">
            <v>EA</v>
          </cell>
        </row>
        <row r="10405">
          <cell r="A10405" t="str">
            <v>108-4827-001</v>
          </cell>
          <cell r="B10405" t="str">
            <v>1-WAY MALE CONNECTOR, PACKARD</v>
          </cell>
          <cell r="D10405" t="str">
            <v>EA</v>
          </cell>
        </row>
        <row r="10406">
          <cell r="A10406" t="str">
            <v>108-4827-003</v>
          </cell>
          <cell r="B10406" t="str">
            <v>2-WAY MAE CONNECTOR, PACKARD</v>
          </cell>
          <cell r="D10406" t="str">
            <v>EA</v>
          </cell>
        </row>
        <row r="10407">
          <cell r="A10407" t="str">
            <v>108-4827-005</v>
          </cell>
          <cell r="B10407" t="str">
            <v>CONNECTOR ,MALE 3-WAY, PACKARD</v>
          </cell>
          <cell r="D10407" t="str">
            <v>EA</v>
          </cell>
        </row>
        <row r="10408">
          <cell r="A10408" t="str">
            <v>108-4827-006</v>
          </cell>
          <cell r="B10408" t="str">
            <v>CONNECTOR,FEMALE 3-WAY, PACKARD</v>
          </cell>
          <cell r="D10408" t="str">
            <v>EA</v>
          </cell>
        </row>
        <row r="10409">
          <cell r="A10409" t="str">
            <v>108-4827-007</v>
          </cell>
          <cell r="B10409" t="str">
            <v>4-WAY MALE CONNECTOR, PACKARD</v>
          </cell>
          <cell r="D10409" t="str">
            <v>EA</v>
          </cell>
        </row>
        <row r="10410">
          <cell r="A10410" t="str">
            <v>108-4827-008</v>
          </cell>
          <cell r="B10410" t="str">
            <v>4-WAY FEMALE CONNECTOR, PACKARD</v>
          </cell>
          <cell r="D10410" t="str">
            <v>EA</v>
          </cell>
        </row>
        <row r="10411">
          <cell r="A10411" t="str">
            <v>108-4827-010</v>
          </cell>
          <cell r="B10411" t="str">
            <v>6-WAY FEMALE CONNECTOR</v>
          </cell>
          <cell r="D10411" t="str">
            <v>EA</v>
          </cell>
        </row>
        <row r="10412">
          <cell r="A10412" t="str">
            <v>108-4870</v>
          </cell>
          <cell r="B10412" t="str">
            <v>LIMIT SWITCH</v>
          </cell>
          <cell r="D10412" t="str">
            <v>EA</v>
          </cell>
        </row>
        <row r="10413">
          <cell r="A10413" t="str">
            <v>108-5781</v>
          </cell>
          <cell r="B10413" t="str">
            <v>302 SS CABLE 4-PLY .041" THK (~0.10 ME)</v>
          </cell>
          <cell r="D10413" t="str">
            <v>ME</v>
          </cell>
        </row>
        <row r="10414">
          <cell r="A10414" t="str">
            <v>108-5824-001</v>
          </cell>
          <cell r="B10414" t="str">
            <v>7-WAY RECEPTACLE</v>
          </cell>
          <cell r="D10414" t="str">
            <v>EA</v>
          </cell>
        </row>
        <row r="10415">
          <cell r="A10415" t="str">
            <v>111-0128-T</v>
          </cell>
          <cell r="B10415" t="str">
            <v>EQUALISER HANGER YORY #900026</v>
          </cell>
          <cell r="D10415" t="str">
            <v>EA</v>
          </cell>
        </row>
        <row r="10416">
          <cell r="A10416" t="str">
            <v>111-0391-001-T</v>
          </cell>
          <cell r="B10416" t="str">
            <v>X-MEMBER DEEP W/HOLE SLOT LH SH 18.05</v>
          </cell>
          <cell r="D10416" t="str">
            <v>EA</v>
          </cell>
        </row>
        <row r="10417">
          <cell r="A10417" t="str">
            <v>111-0391-002-T</v>
          </cell>
          <cell r="B10417" t="str">
            <v>X-MEMBER DEEP W/HOLE SLOT RH SH 18.05</v>
          </cell>
          <cell r="D10417" t="str">
            <v>EA</v>
          </cell>
        </row>
        <row r="10418">
          <cell r="A10418" t="str">
            <v>111-0391-003-T</v>
          </cell>
          <cell r="B10418" t="str">
            <v>X-MEMBER DEEP W/HOLE RH SH 18.05</v>
          </cell>
          <cell r="D10418" t="str">
            <v>EA</v>
          </cell>
        </row>
        <row r="10419">
          <cell r="A10419" t="str">
            <v>111-0391-T</v>
          </cell>
          <cell r="B10419" t="str">
            <v>X-MEMBER FRT/REAR SH 18.05</v>
          </cell>
          <cell r="D10419" t="str">
            <v>EA</v>
          </cell>
        </row>
        <row r="10420">
          <cell r="A10420" t="str">
            <v>111-3697</v>
          </cell>
          <cell r="B10420" t="str">
            <v>EXT,AL,ANG,XMBR 5.5x2.5x0.25x343,6061T6</v>
          </cell>
          <cell r="D10420" t="str">
            <v>EA</v>
          </cell>
        </row>
        <row r="10421">
          <cell r="A10421" t="str">
            <v>111-3697-037</v>
          </cell>
          <cell r="B10421" t="str">
            <v>ANG.AL(USE 111-3697-262)</v>
          </cell>
          <cell r="D10421" t="str">
            <v>EA</v>
          </cell>
        </row>
        <row r="10422">
          <cell r="A10422" t="str">
            <v>111-6199-001</v>
          </cell>
          <cell r="B10422" t="str">
            <v>TEE AL EXTRU. 3.5"x6.75"x51.938" 6061T6</v>
          </cell>
          <cell r="D10422" t="str">
            <v>EA</v>
          </cell>
        </row>
        <row r="10423">
          <cell r="A10423" t="str">
            <v>111-6286</v>
          </cell>
          <cell r="B10423" t="str">
            <v>AL.ZEE(USE 111-6286-019)</v>
          </cell>
          <cell r="D10423" t="str">
            <v>EA</v>
          </cell>
        </row>
        <row r="10424">
          <cell r="A10424" t="str">
            <v>111-6286-343</v>
          </cell>
          <cell r="B10424" t="str">
            <v>AL.ZEE EXTRUSION 1 1/2"x8"x343" LG</v>
          </cell>
          <cell r="D10424" t="str">
            <v>EA</v>
          </cell>
        </row>
        <row r="10425">
          <cell r="A10425" t="str">
            <v>111-6682-001</v>
          </cell>
          <cell r="B10425" t="str">
            <v>ANG.AL 2"x5"x1/4x36 3/4" LG</v>
          </cell>
          <cell r="D10425" t="str">
            <v>EA</v>
          </cell>
        </row>
        <row r="10426">
          <cell r="A10426" t="str">
            <v>111-8370</v>
          </cell>
          <cell r="B10426" t="str">
            <v>MTG BRACKET, AIR CYL</v>
          </cell>
          <cell r="D10426" t="str">
            <v>EA</v>
          </cell>
        </row>
        <row r="10427">
          <cell r="A10427" t="str">
            <v>111-9106-KIT</v>
          </cell>
          <cell r="B10427" t="str">
            <v>REYCO EQUAL BUSHING KIT</v>
          </cell>
          <cell r="D10427" t="str">
            <v>EA</v>
          </cell>
        </row>
        <row r="10428">
          <cell r="A10428" t="str">
            <v>112-0495-001</v>
          </cell>
          <cell r="B10428" t="str">
            <v>END CAPS HOSE TUBE</v>
          </cell>
          <cell r="D10428" t="str">
            <v>EA</v>
          </cell>
        </row>
        <row r="10429">
          <cell r="A10429" t="str">
            <v>112-0687</v>
          </cell>
          <cell r="B10429" t="str">
            <v>J-BOX COVER ALUM APPLE #GK50N</v>
          </cell>
          <cell r="D10429" t="str">
            <v>EA</v>
          </cell>
        </row>
        <row r="10430">
          <cell r="A10430" t="str">
            <v>112-1000-T</v>
          </cell>
          <cell r="B10430" t="str">
            <v>KNAPPCO RV 10011EG COVER.</v>
          </cell>
          <cell r="D10430" t="str">
            <v>EA</v>
          </cell>
        </row>
        <row r="10431">
          <cell r="A10431" t="str">
            <v>112-1002-T</v>
          </cell>
          <cell r="B10431" t="str">
            <v>MANHOLE KNAPPCO RV#10011 EG COVER</v>
          </cell>
          <cell r="D10431" t="str">
            <v>EA</v>
          </cell>
        </row>
        <row r="10432">
          <cell r="A10432" t="str">
            <v>112-1006-001-T</v>
          </cell>
          <cell r="B10432" t="str">
            <v>KNAPP 16" M/H V/R W/AL COLLAR RV11111EG</v>
          </cell>
          <cell r="D10432" t="str">
            <v>EA</v>
          </cell>
        </row>
        <row r="10433">
          <cell r="A10433" t="str">
            <v>112-1006-002-T</v>
          </cell>
          <cell r="B10433" t="str">
            <v>M/H V/R AL COLLAR KIT KNAPP.#RV111110</v>
          </cell>
          <cell r="D10433" t="str">
            <v>EA</v>
          </cell>
        </row>
        <row r="10434">
          <cell r="A10434" t="str">
            <v>112-1006-003-T</v>
          </cell>
          <cell r="B10434" t="str">
            <v>M/H V/R STL COLLAR KIT KNAPP.#RV171110</v>
          </cell>
          <cell r="D10434" t="str">
            <v>EA</v>
          </cell>
        </row>
        <row r="10435">
          <cell r="A10435" t="str">
            <v>112-1007-001-T</v>
          </cell>
          <cell r="B10435" t="str">
            <v>M/HCOVER KNAPP.SV#101110 W/VE0406/1986SV</v>
          </cell>
          <cell r="D10435" t="str">
            <v>EA</v>
          </cell>
        </row>
        <row r="10436">
          <cell r="A10436" t="str">
            <v>112-1007-003-T</v>
          </cell>
          <cell r="B10436" t="str">
            <v>RELEIVE VALVE(M/H COVER KNAPP.SW101110)</v>
          </cell>
          <cell r="D10436" t="str">
            <v>EA</v>
          </cell>
        </row>
        <row r="10437">
          <cell r="A10437" t="str">
            <v>112-1007-004-T</v>
          </cell>
          <cell r="B10437" t="str">
            <v>RELEIVE V.(M/H COVER KNAPP.SSW103320)20"</v>
          </cell>
          <cell r="D10437" t="str">
            <v>EA</v>
          </cell>
        </row>
        <row r="10438">
          <cell r="A10438" t="str">
            <v>112-1007-005-T</v>
          </cell>
          <cell r="B10438" t="str">
            <v>RELEIVE V.(M/H COVER KNAPP.SSV10331)16"</v>
          </cell>
          <cell r="D10438" t="str">
            <v>EA</v>
          </cell>
        </row>
        <row r="10439">
          <cell r="A10439" t="str">
            <v>112-1007-006-T</v>
          </cell>
          <cell r="B10439" t="str">
            <v>M/H COVER KNAPP.SSV#101110 W/VE 0406 R/V</v>
          </cell>
          <cell r="D10439" t="str">
            <v>EA</v>
          </cell>
        </row>
        <row r="10440">
          <cell r="A10440" t="str">
            <v>112-1007-007-T</v>
          </cell>
          <cell r="B10440" t="str">
            <v>M/H COVER KNAPP.SSV#101310  W/VE 0406 R</v>
          </cell>
          <cell r="D10440" t="str">
            <v>EA</v>
          </cell>
        </row>
        <row r="10441">
          <cell r="A10441" t="str">
            <v>112-1007-008-T</v>
          </cell>
          <cell r="B10441" t="str">
            <v>MANHOLE  COVER KNAPP#SSV10311</v>
          </cell>
          <cell r="D10441" t="str">
            <v>EA</v>
          </cell>
        </row>
        <row r="10442">
          <cell r="A10442" t="str">
            <v>112-1007-010-T</v>
          </cell>
          <cell r="B10442" t="str">
            <v>M/H COVER, KNAPP.#SSV101110, 1L. LEAK,</v>
          </cell>
          <cell r="D10442" t="str">
            <v>EA</v>
          </cell>
        </row>
        <row r="10443">
          <cell r="A10443" t="str">
            <v>112-1007-011-T</v>
          </cell>
          <cell r="B10443" t="str">
            <v>M/H COVER, KNAPP.#SSV103310, 1L. LEAK,</v>
          </cell>
          <cell r="D10443" t="str">
            <v>EA</v>
          </cell>
        </row>
        <row r="10444">
          <cell r="A10444" t="str">
            <v>112-1007-012-T</v>
          </cell>
          <cell r="B10444" t="str">
            <v>M/H COVER, KNAPP.#SSV103310, 1L. LEAK,</v>
          </cell>
          <cell r="D10444" t="str">
            <v>EA</v>
          </cell>
        </row>
        <row r="10445">
          <cell r="A10445" t="str">
            <v>112-1007-013-T</v>
          </cell>
          <cell r="B10445" t="str">
            <v>M/H COVER, KNAPP.#SSV101510, 1L. LEAK,</v>
          </cell>
          <cell r="D10445" t="str">
            <v>EA</v>
          </cell>
        </row>
        <row r="10446">
          <cell r="A10446" t="str">
            <v>112-1007-014-T</v>
          </cell>
          <cell r="B10446" t="str">
            <v>M/H COVER KNAPP.SSV#101310 W/O VE406</v>
          </cell>
          <cell r="D10446" t="str">
            <v>EA</v>
          </cell>
        </row>
        <row r="10447">
          <cell r="A10447" t="str">
            <v>112-1008-001-T</v>
          </cell>
          <cell r="B10447" t="str">
            <v>M/H NKAP NON V/R W/STEEL COLLAR SV171100</v>
          </cell>
          <cell r="D10447" t="str">
            <v>EA</v>
          </cell>
        </row>
        <row r="10448">
          <cell r="A10448" t="str">
            <v>112-1008-002-T</v>
          </cell>
          <cell r="B10448" t="str">
            <v>M/H NKAP NON V/R W/S TEEL COLLA MT126100</v>
          </cell>
          <cell r="D10448" t="str">
            <v>EA</v>
          </cell>
        </row>
        <row r="10449">
          <cell r="A10449" t="str">
            <v>112-1008-003-T</v>
          </cell>
          <cell r="B10449" t="str">
            <v>M/H KNAP NON V/R W/AL COLLAR20" SU111100</v>
          </cell>
          <cell r="D10449" t="str">
            <v>EA</v>
          </cell>
        </row>
        <row r="10450">
          <cell r="A10450" t="str">
            <v>112-1008-004-T</v>
          </cell>
          <cell r="B10450" t="str">
            <v>M/H KNAP NON V/R W/AL COLLAR 20"LM2210</v>
          </cell>
          <cell r="D10450" t="str">
            <v>EA</v>
          </cell>
        </row>
        <row r="10451">
          <cell r="A10451" t="str">
            <v>112-1008-005-T</v>
          </cell>
          <cell r="B10451" t="str">
            <v>M/H KNAPP NON V/R W/AL COLLAR 16" LD2210</v>
          </cell>
          <cell r="D10451" t="str">
            <v>EA</v>
          </cell>
        </row>
        <row r="10452">
          <cell r="A10452" t="str">
            <v>112-1009-001-T</v>
          </cell>
          <cell r="B10452" t="str">
            <v>M/H COVER V/R TYPE NKAPP SV 100110</v>
          </cell>
          <cell r="D10452" t="str">
            <v>EA</v>
          </cell>
        </row>
        <row r="10453">
          <cell r="A10453" t="str">
            <v>112-1021-001-T</v>
          </cell>
          <cell r="B10453" t="str">
            <v>SP2000-110RELIEF V OFFS PAF BUNA</v>
          </cell>
          <cell r="D10453" t="str">
            <v>EA</v>
          </cell>
        </row>
        <row r="10454">
          <cell r="A10454" t="str">
            <v>112-1021-002-T</v>
          </cell>
          <cell r="B10454" t="str">
            <v>SP2000-120 RELIEF V OFFS PAF NIT</v>
          </cell>
          <cell r="D10454" t="str">
            <v>EA</v>
          </cell>
        </row>
        <row r="10455">
          <cell r="A10455" t="str">
            <v>112-1021-003-T</v>
          </cell>
          <cell r="B10455" t="str">
            <v>SP2000-130 RELIEF V OFFS PAF VIT</v>
          </cell>
          <cell r="D10455" t="str">
            <v>EA</v>
          </cell>
        </row>
        <row r="10456">
          <cell r="A10456" t="str">
            <v>112-1021-004-T</v>
          </cell>
          <cell r="B10456" t="str">
            <v>SP2000-140 RELIEF V OFFS PAF EPD</v>
          </cell>
          <cell r="D10456" t="str">
            <v>EA</v>
          </cell>
        </row>
        <row r="10457">
          <cell r="A10457" t="str">
            <v>112-1021-005-T</v>
          </cell>
          <cell r="B10457" t="str">
            <v>SP2000-150 RELIEF V OFFS PAF OTH</v>
          </cell>
          <cell r="D10457" t="str">
            <v>EA</v>
          </cell>
        </row>
        <row r="10458">
          <cell r="A10458" t="str">
            <v>112-1021-006-T</v>
          </cell>
          <cell r="B10458" t="str">
            <v>SP2000-111RELF V OFFS PAF BUN W/SENS HOL</v>
          </cell>
          <cell r="D10458" t="str">
            <v>EA</v>
          </cell>
        </row>
        <row r="10459">
          <cell r="A10459" t="str">
            <v>112-1021-007-T</v>
          </cell>
          <cell r="B10459" t="str">
            <v>SP2000-112RELF V OFFS PAF BUN W/VAPOR HO</v>
          </cell>
          <cell r="D10459" t="str">
            <v>EA</v>
          </cell>
        </row>
        <row r="10460">
          <cell r="A10460" t="str">
            <v>112-1021-008-T</v>
          </cell>
          <cell r="B10460" t="str">
            <v>SP2000-113RELF V OFS PAF BUN W/SENS&amp;HOL</v>
          </cell>
          <cell r="D10460" t="str">
            <v>EA</v>
          </cell>
        </row>
        <row r="10461">
          <cell r="A10461" t="str">
            <v>112-1021-009-T</v>
          </cell>
          <cell r="B10461" t="str">
            <v>SP2000-114RELF V OFS PAF BUNA OTHER HOLE</v>
          </cell>
          <cell r="D10461" t="str">
            <v>EA</v>
          </cell>
        </row>
        <row r="10462">
          <cell r="A10462" t="str">
            <v>112-1021-010-T</v>
          </cell>
          <cell r="B10462" t="str">
            <v>SP2000-121RELF V OFS PAF NIT W/SENS HOLE</v>
          </cell>
          <cell r="D10462" t="str">
            <v>EA</v>
          </cell>
        </row>
        <row r="10463">
          <cell r="A10463" t="str">
            <v>112-1021-011-T</v>
          </cell>
          <cell r="B10463" t="str">
            <v>SP2000-122RELF V OFS PAF NIT W/VAPOR HOL</v>
          </cell>
          <cell r="D10463" t="str">
            <v>EA</v>
          </cell>
        </row>
        <row r="10464">
          <cell r="A10464" t="str">
            <v>112-1021-012-T</v>
          </cell>
          <cell r="B10464" t="str">
            <v>SP2000-123RELF V OFS NIT W/SENS&amp;VAPOR</v>
          </cell>
          <cell r="D10464" t="str">
            <v>EA</v>
          </cell>
        </row>
        <row r="10465">
          <cell r="A10465" t="str">
            <v>112-1021-013-T</v>
          </cell>
          <cell r="B10465" t="str">
            <v>SP2000-124RELF V OFS PAF NIT W/OTHER HOL</v>
          </cell>
          <cell r="D10465" t="str">
            <v>EA</v>
          </cell>
        </row>
        <row r="10466">
          <cell r="A10466" t="str">
            <v>112-1021-014-T</v>
          </cell>
          <cell r="B10466" t="str">
            <v>SP2000-131RELF V OFS PAF VIT W/SENSOR HO</v>
          </cell>
          <cell r="D10466" t="str">
            <v>EA</v>
          </cell>
        </row>
        <row r="10467">
          <cell r="A10467" t="str">
            <v>112-1021-015-T</v>
          </cell>
          <cell r="B10467" t="str">
            <v>SP2000-132RELF V OFS PAF VIT W/VAPOR HOL</v>
          </cell>
          <cell r="D10467" t="str">
            <v>EA</v>
          </cell>
        </row>
        <row r="10468">
          <cell r="A10468" t="str">
            <v>112-1021-016-T</v>
          </cell>
          <cell r="B10468" t="str">
            <v>SP2000-133RELF V OFS PAF VIT W/SENS&amp;VA</v>
          </cell>
          <cell r="D10468" t="str">
            <v>EA</v>
          </cell>
        </row>
        <row r="10469">
          <cell r="A10469" t="str">
            <v>112-1021-017-T</v>
          </cell>
          <cell r="B10469" t="str">
            <v>SP2000-134RELF V OFS PAF VIT W/OTHER HOL</v>
          </cell>
          <cell r="D10469" t="str">
            <v>EA</v>
          </cell>
        </row>
        <row r="10470">
          <cell r="A10470" t="str">
            <v>112-1021-018-T</v>
          </cell>
          <cell r="B10470" t="str">
            <v>SP2000-141RELF V OFS PAF EDP W/SENSOR HO</v>
          </cell>
          <cell r="D10470" t="str">
            <v>EA</v>
          </cell>
        </row>
        <row r="10471">
          <cell r="A10471" t="str">
            <v>112-1021-019-T</v>
          </cell>
          <cell r="B10471" t="str">
            <v>SP2000-142RELF V OFS PAF EDP W/VAPOR HOL</v>
          </cell>
          <cell r="D10471" t="str">
            <v>EA</v>
          </cell>
        </row>
        <row r="10472">
          <cell r="A10472" t="str">
            <v>112-1021-020-T</v>
          </cell>
          <cell r="B10472" t="str">
            <v>SP2000-143RELF V OFS PAF EDP W/SENS&amp;VA</v>
          </cell>
          <cell r="D10472" t="str">
            <v>EA</v>
          </cell>
        </row>
        <row r="10473">
          <cell r="A10473" t="str">
            <v>112-1021-021-T</v>
          </cell>
          <cell r="B10473" t="str">
            <v>SP2000-144RELF V OFS PAF EDP W/OTHER HOL</v>
          </cell>
          <cell r="D10473" t="str">
            <v>EA</v>
          </cell>
        </row>
        <row r="10474">
          <cell r="A10474" t="str">
            <v>112-1021-022-T</v>
          </cell>
          <cell r="B10474" t="str">
            <v>SP2000-21ORELF VALVE CEN PAF BUN NO HOLE</v>
          </cell>
          <cell r="D10474" t="str">
            <v>EA</v>
          </cell>
        </row>
        <row r="10475">
          <cell r="A10475" t="str">
            <v>112-1021-023-T</v>
          </cell>
          <cell r="B10475" t="str">
            <v>SP2000-220RELF VAL.CEN PAF NIT NO.HOLE</v>
          </cell>
          <cell r="D10475" t="str">
            <v>EA</v>
          </cell>
        </row>
        <row r="10476">
          <cell r="A10476" t="str">
            <v>112-1021-024-T</v>
          </cell>
          <cell r="B10476" t="str">
            <v>SP2000-230RELF VAL.CEN PAF VIT NO.HOLE</v>
          </cell>
          <cell r="D10476" t="str">
            <v>EA</v>
          </cell>
        </row>
        <row r="10477">
          <cell r="A10477" t="str">
            <v>112-1021-025-T</v>
          </cell>
          <cell r="B10477" t="str">
            <v>SP2000-240RELF VAL.CEN PAF EDP NO HOLE</v>
          </cell>
          <cell r="D10477" t="str">
            <v>EA</v>
          </cell>
        </row>
        <row r="10478">
          <cell r="A10478" t="str">
            <v>112-1041-110-T</v>
          </cell>
          <cell r="B10478" t="str">
            <v>4mm. HI-TEN 10 cu.m.ROOF PANEL</v>
          </cell>
          <cell r="D10478" t="str">
            <v>EA</v>
          </cell>
        </row>
        <row r="10479">
          <cell r="A10479" t="str">
            <v>112-1053-T</v>
          </cell>
          <cell r="B10479" t="str">
            <v>M/H ASSY20"KNAPP#LM 1120-2BAR WHITE GASK</v>
          </cell>
          <cell r="D10479" t="str">
            <v>EA</v>
          </cell>
        </row>
        <row r="10480">
          <cell r="A10480" t="str">
            <v>112-1058-001-T</v>
          </cell>
          <cell r="B10480" t="str">
            <v>RELIEFV.(M/H COVER NON V/R KNAP#SU100100</v>
          </cell>
          <cell r="D10480" t="str">
            <v>EA</v>
          </cell>
        </row>
        <row r="10481">
          <cell r="A10481" t="str">
            <v>112-1065-001-T</v>
          </cell>
          <cell r="B10481" t="str">
            <v>WELDRING ASSEMBLY AL#3467</v>
          </cell>
          <cell r="D10481" t="str">
            <v>EA</v>
          </cell>
        </row>
        <row r="10482">
          <cell r="A10482" t="str">
            <v>112-1065-002-T</v>
          </cell>
          <cell r="B10482" t="str">
            <v>KIT COVER ASSEMBLY WHITE NEO. AL#3581</v>
          </cell>
          <cell r="D10482" t="str">
            <v>EA</v>
          </cell>
        </row>
        <row r="10483">
          <cell r="A10483" t="str">
            <v>112-1065-004-T</v>
          </cell>
          <cell r="B10483" t="str">
            <v>SCREWS SS,10-32(10) SS 304 #3546</v>
          </cell>
          <cell r="D10483" t="str">
            <v>EA</v>
          </cell>
        </row>
        <row r="10484">
          <cell r="A10484" t="str">
            <v>112-1065-005-T</v>
          </cell>
          <cell r="B10484" t="str">
            <v>NUT SS 10-32(12)304 SS #3544</v>
          </cell>
          <cell r="D10484" t="str">
            <v>EA</v>
          </cell>
        </row>
        <row r="10485">
          <cell r="A10485" t="str">
            <v>112-1065-007-T</v>
          </cell>
          <cell r="B10485" t="str">
            <v>PIVOT PIN(11)UPPER PLATED #3952</v>
          </cell>
          <cell r="D10485" t="str">
            <v>EA</v>
          </cell>
        </row>
        <row r="10486">
          <cell r="A10486" t="str">
            <v>112-1065-009-T</v>
          </cell>
          <cell r="B10486" t="str">
            <v>CLAMP STUD(6)PLATED #3439</v>
          </cell>
          <cell r="D10486" t="str">
            <v>EA</v>
          </cell>
        </row>
        <row r="10487">
          <cell r="A10487" t="str">
            <v>112-1065-010-T</v>
          </cell>
          <cell r="B10487" t="str">
            <v>JAM NUT(6)PLATED #1016</v>
          </cell>
          <cell r="D10487" t="str">
            <v>EA</v>
          </cell>
        </row>
        <row r="10488">
          <cell r="A10488" t="str">
            <v>112-1065-011-T</v>
          </cell>
          <cell r="B10488" t="str">
            <v>CONNECTOR(6)PLATED #1012</v>
          </cell>
          <cell r="D10488" t="str">
            <v>EA</v>
          </cell>
        </row>
        <row r="10489">
          <cell r="A10489" t="str">
            <v>112-1065-013-T</v>
          </cell>
          <cell r="B10489" t="str">
            <v>COTER PIN PLATED #1045</v>
          </cell>
          <cell r="D10489" t="str">
            <v>EA</v>
          </cell>
        </row>
        <row r="10490">
          <cell r="A10490" t="str">
            <v>112-1065-014-T</v>
          </cell>
          <cell r="B10490" t="str">
            <v>SAFTY CATCH PLATED #3686</v>
          </cell>
          <cell r="D10490" t="str">
            <v>EA</v>
          </cell>
        </row>
        <row r="10491">
          <cell r="A10491" t="str">
            <v>112-1065-015-T</v>
          </cell>
          <cell r="B10491" t="str">
            <v>SAFTY CATCH PIN PLATED #3953</v>
          </cell>
          <cell r="D10491" t="str">
            <v>EA</v>
          </cell>
        </row>
        <row r="10492">
          <cell r="A10492" t="str">
            <v>112-1065-016-T</v>
          </cell>
          <cell r="B10492" t="str">
            <v>WASHER(4)PLATED #1043</v>
          </cell>
          <cell r="D10492" t="str">
            <v>EA</v>
          </cell>
        </row>
        <row r="10493">
          <cell r="A10493" t="str">
            <v>112-1065-017-T</v>
          </cell>
          <cell r="B10493" t="str">
            <v>HINGE PIN PLATED #3955</v>
          </cell>
          <cell r="D10493" t="str">
            <v>EA</v>
          </cell>
        </row>
        <row r="10494">
          <cell r="A10494" t="str">
            <v>112-1065-018-T</v>
          </cell>
          <cell r="B10494" t="str">
            <v>SCREW -10-32x7/8(2) 304 SS #3545</v>
          </cell>
          <cell r="D10494" t="str">
            <v>EA</v>
          </cell>
        </row>
        <row r="10495">
          <cell r="A10495" t="str">
            <v>112-1065-T</v>
          </cell>
          <cell r="B10495" t="str">
            <v>MANHOLE 20"KNAPP#4120-2BAR WHITE GASKET</v>
          </cell>
          <cell r="D10495" t="str">
            <v>EA</v>
          </cell>
        </row>
        <row r="10496">
          <cell r="A10496" t="str">
            <v>112-1106-004-T</v>
          </cell>
          <cell r="B10496" t="str">
            <v>HITCH PIN. (USE 048-0133-T ILO.)</v>
          </cell>
          <cell r="D10496" t="str">
            <v>EA</v>
          </cell>
        </row>
        <row r="10497">
          <cell r="A10497" t="str">
            <v>112-1108-001-T</v>
          </cell>
          <cell r="B10497" t="str">
            <v>M/H COVER NO VENT#VOH700010 NON LOCKABLE</v>
          </cell>
          <cell r="D10497" t="str">
            <v>EA</v>
          </cell>
        </row>
        <row r="10498">
          <cell r="A10498" t="str">
            <v>112-1108-002-T</v>
          </cell>
          <cell r="B10498" t="str">
            <v>MANHOLE COVER#VOH7100011,W/PVV104</v>
          </cell>
          <cell r="D10498" t="str">
            <v>EA</v>
          </cell>
        </row>
        <row r="10499">
          <cell r="A10499" t="str">
            <v>112-1108-T</v>
          </cell>
          <cell r="B10499" t="str">
            <v>MANHOLE COVER NO VENT #VOH710112 SPECIAL</v>
          </cell>
          <cell r="D10499" t="str">
            <v>EA</v>
          </cell>
        </row>
        <row r="10500">
          <cell r="A10500" t="str">
            <v>112-1109-001-T</v>
          </cell>
          <cell r="B10500" t="str">
            <v>M/H COVER CIVA.CV0001-TH VITON W/O 1986</v>
          </cell>
          <cell r="D10500" t="str">
            <v>EA</v>
          </cell>
        </row>
        <row r="10501">
          <cell r="A10501" t="str">
            <v>112-1109-002-T</v>
          </cell>
          <cell r="B10501" t="str">
            <v>M/H COVER,KNAPP. BOLTON 24 HOLE, 1L. LEA</v>
          </cell>
          <cell r="D10501" t="str">
            <v>EA</v>
          </cell>
        </row>
        <row r="10502">
          <cell r="A10502" t="str">
            <v>112-1109-003-T</v>
          </cell>
          <cell r="B10502" t="str">
            <v>M/H COVER,KNAPP. BOLTON 24 HOLE, 1L. LEA</v>
          </cell>
          <cell r="D10502" t="str">
            <v>EA</v>
          </cell>
        </row>
        <row r="10503">
          <cell r="A10503" t="str">
            <v>112-1109-004-T</v>
          </cell>
          <cell r="B10503" t="str">
            <v>M/H COVER,KNAPP. BOLTON 24 HOLE, 1L. LEA</v>
          </cell>
          <cell r="D10503" t="str">
            <v>EA</v>
          </cell>
        </row>
        <row r="10504">
          <cell r="A10504" t="str">
            <v>112-1109-005-T</v>
          </cell>
          <cell r="B10504" t="str">
            <v>M/H COVER,KNAPP. BOLTON 24 HOLE, 1L. LEA</v>
          </cell>
          <cell r="D10504" t="str">
            <v>EA</v>
          </cell>
        </row>
        <row r="10505">
          <cell r="A10505" t="str">
            <v>112-1109-T</v>
          </cell>
          <cell r="B10505" t="str">
            <v>M/H COVER CIVA.CV0001-TH VITON W/1986SV</v>
          </cell>
          <cell r="D10505" t="str">
            <v>EA</v>
          </cell>
        </row>
        <row r="10506">
          <cell r="A10506" t="str">
            <v>112-1119-T</v>
          </cell>
          <cell r="B10506" t="str">
            <v>MANHOLE COVER SSV10331A&amp;1986SV,16",VITON</v>
          </cell>
          <cell r="D10506" t="str">
            <v>EA</v>
          </cell>
        </row>
        <row r="10507">
          <cell r="A10507" t="str">
            <v>112-1120-002-T</v>
          </cell>
          <cell r="B10507" t="str">
            <v>M/H COV,EMCO#F0355336,16",W/SIGHT GLASS</v>
          </cell>
          <cell r="D10507" t="str">
            <v>EA</v>
          </cell>
        </row>
        <row r="10508">
          <cell r="A10508" t="str">
            <v>112-1120-003-K</v>
          </cell>
          <cell r="B10508" t="str">
            <v>16" MH assembly kit, bolt-on 24 holes</v>
          </cell>
          <cell r="D10508" t="str">
            <v>KIT</v>
          </cell>
        </row>
        <row r="10509">
          <cell r="A10509" t="str">
            <v>112-1120-004-T</v>
          </cell>
          <cell r="B10509" t="str">
            <v>M/H EMCO #F0355003,16" W/O SIGHT GLASS</v>
          </cell>
          <cell r="D10509" t="str">
            <v>EA</v>
          </cell>
        </row>
        <row r="10510">
          <cell r="A10510" t="str">
            <v>112-1120-T</v>
          </cell>
          <cell r="B10510" t="str">
            <v>M/H COVER EMCO#F0355325,16",VITON,W/KEY</v>
          </cell>
          <cell r="D10510" t="str">
            <v>EA</v>
          </cell>
        </row>
        <row r="10511">
          <cell r="A10511" t="str">
            <v>112-1128-T</v>
          </cell>
          <cell r="B10511" t="str">
            <v>M/H COVAR LIQUIP VOH 710011</v>
          </cell>
          <cell r="D10511" t="str">
            <v>EA</v>
          </cell>
        </row>
        <row r="10512">
          <cell r="A10512" t="str">
            <v>112-1131-T</v>
          </cell>
          <cell r="B10512" t="str">
            <v>MANHOLE COVER,LIQUIP#VOH700001Z(DROP TES</v>
          </cell>
          <cell r="D10512" t="str">
            <v>EA</v>
          </cell>
        </row>
        <row r="10513">
          <cell r="A10513" t="str">
            <v>112-1133-001-T</v>
          </cell>
          <cell r="B10513" t="str">
            <v>FILL COVER ASSEMBLY #6600</v>
          </cell>
          <cell r="D10513" t="str">
            <v>EA</v>
          </cell>
        </row>
        <row r="10514">
          <cell r="A10514" t="str">
            <v>112-1133-T</v>
          </cell>
          <cell r="B10514" t="str">
            <v>M/H COVER BOLT-ON KNAPP. W/O HOLE SIGHT</v>
          </cell>
          <cell r="D10514" t="str">
            <v>EA</v>
          </cell>
        </row>
        <row r="10515">
          <cell r="A10515" t="str">
            <v>112-1134-T</v>
          </cell>
          <cell r="B10515" t="str">
            <v>MANHOLE,BETTS,20" PAF 450 C/W REIF.VL</v>
          </cell>
          <cell r="D10515" t="str">
            <v>EA</v>
          </cell>
        </row>
        <row r="10516">
          <cell r="A10516" t="str">
            <v>112-1138-T</v>
          </cell>
          <cell r="B10516" t="str">
            <v>MANHOLE COVER,LIQUIP#VOH700101(DROP TES</v>
          </cell>
          <cell r="D10516" t="str">
            <v>EA</v>
          </cell>
        </row>
        <row r="10517">
          <cell r="A10517" t="str">
            <v>112-1139-001-T</v>
          </cell>
          <cell r="B10517" t="str">
            <v>CLIP RETAINER PLD WALDES#5304-50 #4504</v>
          </cell>
          <cell r="D10517" t="str">
            <v>EA</v>
          </cell>
        </row>
        <row r="10518">
          <cell r="A10518" t="str">
            <v>112-1139-002-T</v>
          </cell>
          <cell r="B10518" t="str">
            <v>STUD CLP.PLD.(3/4-10 HEIL)MM(4461) #4888</v>
          </cell>
          <cell r="D10518" t="str">
            <v>EA</v>
          </cell>
        </row>
        <row r="10519">
          <cell r="A10519" t="str">
            <v>112-1139-003-T</v>
          </cell>
          <cell r="B10519" t="str">
            <v>CONNECTOR PLD.MM #4490</v>
          </cell>
          <cell r="D10519" t="str">
            <v>EA</v>
          </cell>
        </row>
        <row r="10520">
          <cell r="A10520" t="str">
            <v>112-1139-004-T</v>
          </cell>
          <cell r="B10520" t="str">
            <v>COTTER PIN SST, 1/8 x 3/4 #1083</v>
          </cell>
          <cell r="D10520" t="str">
            <v>EA</v>
          </cell>
        </row>
        <row r="10521">
          <cell r="A10521" t="str">
            <v>112-1139-005-T</v>
          </cell>
          <cell r="B10521" t="str">
            <v>CLEVIS PIN PLD. 1/2 x 6 3/4 W/HOLE #4091</v>
          </cell>
          <cell r="D10521" t="str">
            <v>EA</v>
          </cell>
        </row>
        <row r="10522">
          <cell r="A10522" t="str">
            <v>112-1140-T</v>
          </cell>
          <cell r="B10522" t="str">
            <v>MANHOLE COVER TRELOAR#MC402 W/PV 304</v>
          </cell>
          <cell r="D10522" t="str">
            <v>EA</v>
          </cell>
        </row>
        <row r="10523">
          <cell r="A10523" t="str">
            <v>112-1141-001-T</v>
          </cell>
          <cell r="B10523" t="str">
            <v>MANHOLE COVER LIQUIP#VOH4102A404CZ</v>
          </cell>
          <cell r="D10523" t="str">
            <v>EA</v>
          </cell>
        </row>
        <row r="10524">
          <cell r="A10524" t="str">
            <v>112-1141-002-K</v>
          </cell>
          <cell r="B10524" t="str">
            <v>18" MH, Al, clamp, overfill, vapor (KIT)</v>
          </cell>
          <cell r="D10524" t="str">
            <v>KIT</v>
          </cell>
        </row>
        <row r="10525">
          <cell r="A10525" t="str">
            <v>112-1141-003-T</v>
          </cell>
          <cell r="B10525" t="str">
            <v>MANHOLE COVER LIQUIP#VOH4102A400Z</v>
          </cell>
          <cell r="D10525" t="str">
            <v>EA</v>
          </cell>
        </row>
        <row r="10526">
          <cell r="A10526" t="str">
            <v>112-1141-T</v>
          </cell>
          <cell r="B10526" t="str">
            <v>MANHOLE COVER LIQUIP#VOH400 001</v>
          </cell>
          <cell r="D10526" t="str">
            <v>EA</v>
          </cell>
        </row>
        <row r="10527">
          <cell r="A10527" t="str">
            <v>112-1142-T</v>
          </cell>
          <cell r="B10527" t="str">
            <v>MANHOLE COVER,LIQUIP#VOH720201</v>
          </cell>
          <cell r="D10527" t="str">
            <v>EA</v>
          </cell>
        </row>
        <row r="10528">
          <cell r="A10528" t="str">
            <v>112-1144-T</v>
          </cell>
          <cell r="B10528" t="str">
            <v>MANHOLE COVER SSV11331F 16 "W/VITON</v>
          </cell>
          <cell r="D10528" t="str">
            <v>EA</v>
          </cell>
        </row>
        <row r="10529">
          <cell r="A10529" t="str">
            <v>112-1145-T</v>
          </cell>
          <cell r="B10529" t="str">
            <v>MANHOLE COVER SSV11131F 16 "W/BUNA N</v>
          </cell>
          <cell r="D10529" t="str">
            <v>EA</v>
          </cell>
        </row>
        <row r="10530">
          <cell r="A10530" t="str">
            <v>112-1146-T</v>
          </cell>
          <cell r="B10530" t="str">
            <v>HOLE COVER LIQUIP#VOH700111Z(DROP TEST)</v>
          </cell>
          <cell r="D10530" t="str">
            <v>EA</v>
          </cell>
        </row>
        <row r="10531">
          <cell r="A10531" t="str">
            <v>112-1149-001-T</v>
          </cell>
          <cell r="B10531" t="str">
            <v>M/HCOVER KNAPP.58.00.28/D</v>
          </cell>
          <cell r="D10531" t="str">
            <v>EA</v>
          </cell>
        </row>
        <row r="10532">
          <cell r="A10532" t="str">
            <v>112-1149-002-T</v>
          </cell>
          <cell r="B10532" t="str">
            <v>M/HCOVER KNAPP.58.00.28/C</v>
          </cell>
          <cell r="D10532" t="str">
            <v>EA</v>
          </cell>
        </row>
        <row r="10533">
          <cell r="A10533" t="str">
            <v>112-1149-T</v>
          </cell>
          <cell r="B10533" t="str">
            <v>M/HCOVER KNAPP.58.00.28/P</v>
          </cell>
          <cell r="D10533" t="str">
            <v>EA</v>
          </cell>
        </row>
        <row r="10534">
          <cell r="A10534" t="str">
            <v>112-1168-004-T</v>
          </cell>
          <cell r="B10534" t="str">
            <v>SPRING FOR CLIP LOCK SS.</v>
          </cell>
          <cell r="D10534" t="str">
            <v>EA</v>
          </cell>
        </row>
        <row r="10535">
          <cell r="A10535" t="str">
            <v>112-1169-001-T</v>
          </cell>
          <cell r="B10535" t="str">
            <v>COLLLAR CAST FOR DOOR DOUBLE TUBE  7.5"</v>
          </cell>
          <cell r="D10535" t="str">
            <v>EA</v>
          </cell>
        </row>
        <row r="10536">
          <cell r="A10536" t="str">
            <v>112-1169-002-T</v>
          </cell>
          <cell r="B10536" t="str">
            <v>COVER CAST FOR DOOR DOUBLE TUBE  7.5" DI</v>
          </cell>
          <cell r="D10536" t="str">
            <v>EA</v>
          </cell>
        </row>
        <row r="10537">
          <cell r="A10537" t="str">
            <v>112-1170-003-T</v>
          </cell>
          <cell r="B10537" t="str">
            <v>COVER CAST DOOR DOUBLE TUBE 8" DIA HITCH</v>
          </cell>
          <cell r="D10537" t="str">
            <v>EA</v>
          </cell>
        </row>
        <row r="10538">
          <cell r="A10538" t="str">
            <v>112-1170-T</v>
          </cell>
          <cell r="B10538" t="str">
            <v>DOOR CAST FOR DOUBLE TUBE  8" DIA.</v>
          </cell>
          <cell r="D10538" t="str">
            <v>EA</v>
          </cell>
        </row>
        <row r="10539">
          <cell r="A10539" t="str">
            <v>112-1177-001-T-LB</v>
          </cell>
          <cell r="B10539" t="str">
            <v>LABOR COST DOOR FOR 600x500x500 TOOL BOX</v>
          </cell>
          <cell r="D10539" t="str">
            <v>EA</v>
          </cell>
        </row>
        <row r="10540">
          <cell r="A10540" t="str">
            <v>112-1177-002-T-LB</v>
          </cell>
          <cell r="B10540" t="str">
            <v>LABOR COST DOOR FOR 650x460x300 TOOL BOX</v>
          </cell>
          <cell r="D10540" t="str">
            <v>EA</v>
          </cell>
        </row>
        <row r="10541">
          <cell r="A10541" t="str">
            <v>112-1177-003-T-LB</v>
          </cell>
          <cell r="B10541" t="str">
            <v>LABOR COST DOOR FOR 650x460x300 TOOL BOX</v>
          </cell>
          <cell r="D10541" t="str">
            <v>EA</v>
          </cell>
        </row>
        <row r="10542">
          <cell r="A10542" t="str">
            <v>112-1177-004-T-LB</v>
          </cell>
          <cell r="B10542" t="str">
            <v>LABOR COST DOOR FOR 650x460x300 TOOL BOX</v>
          </cell>
          <cell r="D10542" t="str">
            <v>EA</v>
          </cell>
        </row>
        <row r="10543">
          <cell r="A10543" t="str">
            <v>112-1177-006-T</v>
          </cell>
          <cell r="B10543" t="str">
            <v>DOOR FOR W500xH400xD460 TOOL BOX</v>
          </cell>
          <cell r="D10543" t="str">
            <v>EA</v>
          </cell>
        </row>
        <row r="10544">
          <cell r="A10544" t="str">
            <v>112-1177-T-LB</v>
          </cell>
          <cell r="B10544" t="str">
            <v>LABOR COST DOOR FOR 600x500x500 TOOL BOX</v>
          </cell>
          <cell r="D10544" t="str">
            <v>EA</v>
          </cell>
        </row>
        <row r="10545">
          <cell r="A10545" t="str">
            <v>112-1186-001-T</v>
          </cell>
          <cell r="B10545" t="str">
            <v>DOOR HOSE TUBE CAST ALUMINUM 8"</v>
          </cell>
          <cell r="D10545" t="str">
            <v>EA</v>
          </cell>
        </row>
        <row r="10546">
          <cell r="A10546" t="str">
            <v>112-1186-002-T</v>
          </cell>
          <cell r="B10546" t="str">
            <v>COLLAR HOSE TUBE CAST ALUMINUM 8"</v>
          </cell>
          <cell r="D10546" t="str">
            <v>EA</v>
          </cell>
        </row>
        <row r="10547">
          <cell r="A10547" t="str">
            <v>112-1186-T</v>
          </cell>
          <cell r="B10547" t="str">
            <v>8" ALUMINUM CAST DOOR</v>
          </cell>
          <cell r="D10547" t="str">
            <v>EA</v>
          </cell>
        </row>
        <row r="10548">
          <cell r="A10548" t="str">
            <v>112-1199-T</v>
          </cell>
          <cell r="B10548" t="str">
            <v>HOSE TUBE DOOR CAST ALUM 7" DIA.</v>
          </cell>
          <cell r="D10548" t="str">
            <v>EA</v>
          </cell>
        </row>
        <row r="10549">
          <cell r="A10549" t="str">
            <v>112-1231-T-LB</v>
          </cell>
          <cell r="B10549" t="str">
            <v>LABOR COST FOR COVER AL FOR SINGLE TUBE</v>
          </cell>
          <cell r="D10549" t="str">
            <v>EA</v>
          </cell>
        </row>
        <row r="10550">
          <cell r="A10550" t="str">
            <v>112-1233-T-LB</v>
          </cell>
          <cell r="B10550" t="str">
            <v>LABOR COST FOR BODY AL FOR SINGLE TUBE 7</v>
          </cell>
          <cell r="D10550" t="str">
            <v>EA</v>
          </cell>
        </row>
        <row r="10551">
          <cell r="A10551" t="str">
            <v>112-1255-001-T</v>
          </cell>
          <cell r="B10551" t="str">
            <v>BODY CAST DOOR SINGLE TUBE 8" DIA. 205mm</v>
          </cell>
          <cell r="D10551" t="str">
            <v>EA</v>
          </cell>
        </row>
        <row r="10552">
          <cell r="A10552" t="str">
            <v>112-1255-002-T</v>
          </cell>
          <cell r="B10552" t="str">
            <v>COVER CAST DOOR SINGLE TUBE 8" DIA.205mm</v>
          </cell>
          <cell r="D10552" t="str">
            <v>EA</v>
          </cell>
        </row>
        <row r="10553">
          <cell r="A10553" t="str">
            <v>112-1255-T-LB</v>
          </cell>
          <cell r="B10553" t="str">
            <v>LABOR COST112-1255-T HOSE TUBE DOOR 8"</v>
          </cell>
          <cell r="D10553" t="str">
            <v>EA</v>
          </cell>
        </row>
        <row r="10554">
          <cell r="A10554" t="str">
            <v>112-1271-003-T</v>
          </cell>
          <cell r="B10554" t="str">
            <v>TSL DASH PANEL 3 COMPARTMENTS</v>
          </cell>
          <cell r="D10554" t="str">
            <v>EA</v>
          </cell>
        </row>
        <row r="10555">
          <cell r="A10555" t="str">
            <v>112-1271-003-T-LB</v>
          </cell>
          <cell r="B10555" t="str">
            <v>LABOR TSL DASH PANEL 3 COMPARTMENTS</v>
          </cell>
          <cell r="D10555" t="str">
            <v>EA</v>
          </cell>
        </row>
        <row r="10556">
          <cell r="A10556" t="str">
            <v>112-1271-004-T</v>
          </cell>
          <cell r="B10556" t="str">
            <v>TSL DASH PANEL 4 COMPARTMENTS</v>
          </cell>
          <cell r="D10556" t="str">
            <v>EA</v>
          </cell>
        </row>
        <row r="10557">
          <cell r="A10557" t="str">
            <v>112-1271-004-T-LB</v>
          </cell>
          <cell r="B10557" t="str">
            <v>LABOR TSL DASH PANEL 4 COMPARTMENTS</v>
          </cell>
          <cell r="D10557" t="str">
            <v>EA</v>
          </cell>
        </row>
        <row r="10558">
          <cell r="A10558" t="str">
            <v>112-1271-005-T</v>
          </cell>
          <cell r="B10558" t="str">
            <v>TSL DASH PANEL 5 COMPARTMENTS</v>
          </cell>
          <cell r="D10558" t="str">
            <v>EA</v>
          </cell>
        </row>
        <row r="10559">
          <cell r="A10559" t="str">
            <v>112-1271-006-T</v>
          </cell>
          <cell r="B10559" t="str">
            <v>TSL DASH PANEL 6 COMPARTMENTS</v>
          </cell>
          <cell r="D10559" t="str">
            <v>EA</v>
          </cell>
        </row>
        <row r="10560">
          <cell r="A10560" t="str">
            <v>112-5784-002</v>
          </cell>
          <cell r="B10560" t="str">
            <v>KNAPP # MM1120, 4" COL,WHITE 30 PSI. JET</v>
          </cell>
          <cell r="D10560" t="str">
            <v>EA</v>
          </cell>
        </row>
        <row r="10561">
          <cell r="A10561" t="str">
            <v>112-8248-001</v>
          </cell>
          <cell r="B10561" t="str">
            <v>MANHOLE 16" EMCO#F337</v>
          </cell>
          <cell r="D10561" t="str">
            <v>EA</v>
          </cell>
        </row>
        <row r="10562">
          <cell r="A10562" t="str">
            <v>112-8248-002</v>
          </cell>
          <cell r="B10562" t="str">
            <v>COVER KFY EMCO ,F53001</v>
          </cell>
          <cell r="D10562" t="str">
            <v>EA</v>
          </cell>
        </row>
        <row r="10563">
          <cell r="A10563" t="str">
            <v>112-8248-004</v>
          </cell>
          <cell r="B10563" t="str">
            <v>MANHOLD AMCO 18"</v>
          </cell>
          <cell r="D10563" t="str">
            <v>EA</v>
          </cell>
        </row>
        <row r="10564">
          <cell r="A10564" t="str">
            <v>112-9572-001</v>
          </cell>
          <cell r="B10564" t="str">
            <v>NAME PLATE</v>
          </cell>
          <cell r="D10564" t="str">
            <v>EA</v>
          </cell>
        </row>
        <row r="10565">
          <cell r="A10565" t="str">
            <v>112-9637-005-LB</v>
          </cell>
          <cell r="B10565" t="str">
            <v>LABOR COST FOR COVER BRACE</v>
          </cell>
          <cell r="D10565" t="str">
            <v>EA</v>
          </cell>
        </row>
        <row r="10566">
          <cell r="A10566" t="str">
            <v>112-9862-LB</v>
          </cell>
          <cell r="B10566" t="str">
            <v>LABOR COST FOR SUMP SCREEN THAILAND SWS.</v>
          </cell>
          <cell r="D10566" t="str">
            <v>EA</v>
          </cell>
        </row>
        <row r="10567">
          <cell r="A10567" t="str">
            <v>113-0117-T</v>
          </cell>
          <cell r="B10567" t="str">
            <v>AXLE"MAGNUM"TR127/1208/Q2;8STUD</v>
          </cell>
          <cell r="D10567" t="str">
            <v>EA</v>
          </cell>
        </row>
        <row r="10568">
          <cell r="A10568" t="str">
            <v>115-0101-001-T</v>
          </cell>
          <cell r="B10568" t="str">
            <v>LIGHT TURN SIGNAL SYK#1206 AMBER</v>
          </cell>
          <cell r="D10568" t="str">
            <v>EA</v>
          </cell>
        </row>
        <row r="10569">
          <cell r="A10569" t="str">
            <v>115-0102-001-T</v>
          </cell>
          <cell r="B10569" t="str">
            <v>LIGHT 2 SECTION TAIL LIGHT SYK#0401,LH</v>
          </cell>
          <cell r="D10569" t="str">
            <v>EA</v>
          </cell>
        </row>
        <row r="10570">
          <cell r="A10570" t="str">
            <v>115-0102-T</v>
          </cell>
          <cell r="B10570" t="str">
            <v>LIGHT 2 SECTION TAIL LIGHT SYK#0401 ,RH</v>
          </cell>
          <cell r="D10570" t="str">
            <v>EA</v>
          </cell>
        </row>
        <row r="10571">
          <cell r="A10571" t="str">
            <v>115-0103-001-T</v>
          </cell>
          <cell r="B10571" t="str">
            <v>TAIL LIGH#SYK 0808 OR #0811 AMBER LENS</v>
          </cell>
          <cell r="D10571" t="str">
            <v>EA</v>
          </cell>
        </row>
        <row r="10572">
          <cell r="A10572" t="str">
            <v>115-0103-003-T</v>
          </cell>
          <cell r="B10572" t="str">
            <v>TAIL LIGH#SYK 0808 OR #0811 CLEAR LENS</v>
          </cell>
          <cell r="D10572" t="str">
            <v>EA</v>
          </cell>
        </row>
        <row r="10573">
          <cell r="A10573" t="str">
            <v>115-0103-004-T</v>
          </cell>
          <cell r="B10573" t="str">
            <v>TAIL LIGH#SYK #0811 AMBER LENS 24V 25W</v>
          </cell>
          <cell r="D10573" t="str">
            <v>EA</v>
          </cell>
        </row>
        <row r="10574">
          <cell r="A10574" t="str">
            <v>115-0103-005-T</v>
          </cell>
          <cell r="B10574" t="str">
            <v>TAIL LIGH#SYK #0811 RED LENS 24V 25W</v>
          </cell>
          <cell r="D10574" t="str">
            <v>EA</v>
          </cell>
        </row>
        <row r="10575">
          <cell r="A10575" t="str">
            <v>115-0103-006-T</v>
          </cell>
          <cell r="B10575" t="str">
            <v>TAIL LIGH#SYK #0811 RED LENS 24V 10W</v>
          </cell>
          <cell r="D10575" t="str">
            <v>EA</v>
          </cell>
        </row>
        <row r="10576">
          <cell r="A10576" t="str">
            <v>115-0103-007-T</v>
          </cell>
          <cell r="B10576" t="str">
            <v>LIGHT ON CAB [LED]  #SYK0815 GREEN LENS</v>
          </cell>
          <cell r="D10576" t="str">
            <v>EA</v>
          </cell>
        </row>
        <row r="10577">
          <cell r="A10577" t="str">
            <v>115-0105-012-T</v>
          </cell>
          <cell r="B10577" t="str">
            <v>LICENSE PL, LIGHT AMPAS#182120-0110, 12V</v>
          </cell>
          <cell r="D10577" t="str">
            <v>EA</v>
          </cell>
        </row>
        <row r="10578">
          <cell r="A10578" t="str">
            <v>115-0108-001-T</v>
          </cell>
          <cell r="B10578" t="str">
            <v>AMBER REAR TURN, SYK ISUZU JCM ACRYLIC</v>
          </cell>
          <cell r="D10578" t="str">
            <v>EA</v>
          </cell>
        </row>
        <row r="10579">
          <cell r="A10579" t="str">
            <v>115-0108-002-T</v>
          </cell>
          <cell r="B10579" t="str">
            <v>RED REAR LIGHT,SYK 0401</v>
          </cell>
          <cell r="D10579" t="str">
            <v>EA</v>
          </cell>
        </row>
        <row r="10580">
          <cell r="A10580" t="str">
            <v>115-0108-003-T</v>
          </cell>
          <cell r="B10580" t="str">
            <v>CLEAR LENS BACK UP LIGHT SYK SINGLE POIN</v>
          </cell>
          <cell r="D10580" t="str">
            <v>EA</v>
          </cell>
        </row>
        <row r="10581">
          <cell r="A10581" t="str">
            <v>115-0109-001-T</v>
          </cell>
          <cell r="B10581" t="str">
            <v>AMBER ROTATION BECON 8"DIA. 24V DC</v>
          </cell>
          <cell r="D10581" t="str">
            <v>EA</v>
          </cell>
        </row>
        <row r="10582">
          <cell r="A10582" t="str">
            <v>115-0110-001-T</v>
          </cell>
          <cell r="B10582" t="str">
            <v>LIGHT SKY #0402 AMBER NO HOUSING</v>
          </cell>
          <cell r="D10582" t="str">
            <v>EA</v>
          </cell>
        </row>
        <row r="10583">
          <cell r="A10583" t="str">
            <v>115-0110-002-T</v>
          </cell>
          <cell r="B10583" t="str">
            <v>LIGHT SKY #0402 RED NO HOUSING</v>
          </cell>
          <cell r="D10583" t="str">
            <v>EA</v>
          </cell>
        </row>
        <row r="10584">
          <cell r="A10584" t="str">
            <v>115-0110-003-T</v>
          </cell>
          <cell r="B10584" t="str">
            <v>LIGHT SKY #0402 CLEAR NO HOUSING</v>
          </cell>
          <cell r="D10584" t="str">
            <v>EA</v>
          </cell>
        </row>
        <row r="10585">
          <cell r="A10585" t="str">
            <v>115-0113-001-T</v>
          </cell>
          <cell r="B10585" t="str">
            <v>BETTS LIGHT KIT,TURN LENS AMBER#450002</v>
          </cell>
          <cell r="D10585" t="str">
            <v>EA</v>
          </cell>
        </row>
        <row r="10586">
          <cell r="A10586" t="str">
            <v>115-0113-002-T</v>
          </cell>
          <cell r="B10586" t="str">
            <v>BETTS LIGHT KIT,ST/CL LENS RED#450007</v>
          </cell>
          <cell r="D10586" t="str">
            <v>EA</v>
          </cell>
        </row>
        <row r="10587">
          <cell r="A10587" t="str">
            <v>115-0113-003-T</v>
          </cell>
          <cell r="B10587" t="str">
            <v>BETTS LIGHT KIT,CENT.STP,LENS RED#470001</v>
          </cell>
          <cell r="D10587" t="str">
            <v>EA</v>
          </cell>
        </row>
        <row r="10588">
          <cell r="A10588" t="str">
            <v>115-0113-008-T</v>
          </cell>
          <cell r="B10588" t="str">
            <v>BETTS LIGHT KIT CENT.STP,LENS RED</v>
          </cell>
          <cell r="D10588" t="str">
            <v>EA</v>
          </cell>
        </row>
        <row r="10589">
          <cell r="A10589" t="str">
            <v>115-0113-009-T</v>
          </cell>
          <cell r="B10589" t="str">
            <v>BETTS LIGHT KIT SIDE MARKER LENS CLEAR</v>
          </cell>
          <cell r="D10589" t="str">
            <v>EA</v>
          </cell>
        </row>
        <row r="10590">
          <cell r="A10590" t="str">
            <v>115-0113-010-T</v>
          </cell>
          <cell r="B10590" t="str">
            <v>LIGHT,BETTS,CTR STOP,RED,#470016</v>
          </cell>
          <cell r="D10590" t="str">
            <v>EA</v>
          </cell>
        </row>
        <row r="10591">
          <cell r="A10591" t="str">
            <v>115-0113-011-T</v>
          </cell>
          <cell r="B10591" t="str">
            <v>BETTS LIGHT KIT,TURN,AMBER#450002 ;12V</v>
          </cell>
          <cell r="D10591" t="str">
            <v>EA</v>
          </cell>
        </row>
        <row r="10592">
          <cell r="A10592" t="str">
            <v>115-0113-013-T</v>
          </cell>
          <cell r="B10592" t="str">
            <v>BETTS LIGHT KIT,CENT.STP,RED#470001,12V</v>
          </cell>
          <cell r="D10592" t="str">
            <v>EA</v>
          </cell>
        </row>
        <row r="10593">
          <cell r="A10593" t="str">
            <v>115-0113-014-T</v>
          </cell>
          <cell r="B10593" t="str">
            <v>BETTS LIGHT KIT,BACK UP(SB)#450010 ;12V</v>
          </cell>
          <cell r="D10593" t="str">
            <v>EA</v>
          </cell>
        </row>
        <row r="10594">
          <cell r="A10594" t="str">
            <v>115-0113-015-T</v>
          </cell>
          <cell r="B10594" t="str">
            <v>BETTS LIGHT KIT,S/M LENS RED#500014,12V</v>
          </cell>
          <cell r="D10594" t="str">
            <v>EA</v>
          </cell>
        </row>
        <row r="10595">
          <cell r="A10595" t="str">
            <v>115-0113-016-T</v>
          </cell>
          <cell r="B10595" t="str">
            <v>BETTS LIGHT KIT S/M TURN#500015 ;12V</v>
          </cell>
          <cell r="D10595" t="str">
            <v>EA</v>
          </cell>
        </row>
        <row r="10596">
          <cell r="A10596" t="str">
            <v>115-0113-017-T</v>
          </cell>
          <cell r="B10596" t="str">
            <v>LIGHT,BETTS AMBER CL./TRN. ON SHELL</v>
          </cell>
          <cell r="D10596" t="str">
            <v>EA</v>
          </cell>
        </row>
        <row r="10597">
          <cell r="A10597" t="str">
            <v>115-0114-002-T</v>
          </cell>
          <cell r="B10597" t="str">
            <v>BETTS LIGHT BODY(AL)ST/CL LIGHT.#B45JL</v>
          </cell>
          <cell r="D10597" t="str">
            <v>EA</v>
          </cell>
        </row>
        <row r="10598">
          <cell r="A10598" t="str">
            <v>115-0114-003-T</v>
          </cell>
          <cell r="B10598" t="str">
            <v>BETTS LIGHT BODY(AL)CTR STP LIGHT #B47JL</v>
          </cell>
          <cell r="D10598" t="str">
            <v>EA</v>
          </cell>
        </row>
        <row r="10599">
          <cell r="A10599" t="str">
            <v>115-0114-004-T</v>
          </cell>
          <cell r="B10599" t="str">
            <v>BETTS LIGHT BODY(AL)BACK-UP LIGHT #B45JF</v>
          </cell>
          <cell r="D10599" t="str">
            <v>EA</v>
          </cell>
        </row>
        <row r="10600">
          <cell r="A10600" t="str">
            <v>115-0114-005-T</v>
          </cell>
          <cell r="B10600" t="str">
            <v>BETTS LIGHT BODY(AL)SIDE MARKER #B50SD</v>
          </cell>
          <cell r="D10600" t="str">
            <v>EA</v>
          </cell>
        </row>
        <row r="10601">
          <cell r="A10601" t="str">
            <v>115-0114-006-T</v>
          </cell>
          <cell r="B10601" t="str">
            <v>BETTS LIGHT BODY(AL)J-BOX #47A-08112</v>
          </cell>
          <cell r="D10601" t="str">
            <v>EA</v>
          </cell>
        </row>
        <row r="10602">
          <cell r="A10602" t="str">
            <v>115-0115-T</v>
          </cell>
          <cell r="B10602" t="str">
            <v>BRACKET LIGHT ON CAB</v>
          </cell>
          <cell r="D10602" t="str">
            <v>EA</v>
          </cell>
        </row>
        <row r="10603">
          <cell r="A10603" t="str">
            <v>115-0116-001-T</v>
          </cell>
          <cell r="B10603" t="str">
            <v>O-RING FOR BETTS BODY 45,47 SERIES.</v>
          </cell>
          <cell r="D10603" t="str">
            <v>EA</v>
          </cell>
        </row>
        <row r="10604">
          <cell r="A10604" t="str">
            <v>115-0116-002-T</v>
          </cell>
          <cell r="B10604" t="str">
            <v>O-RING FOR BETTS BODY 50 SERIES.</v>
          </cell>
          <cell r="D10604" t="str">
            <v>EA</v>
          </cell>
        </row>
        <row r="10605">
          <cell r="A10605" t="str">
            <v>115-0117-003-T</v>
          </cell>
          <cell r="B10605" t="str">
            <v>CONTACT SOCKET(SINGLE)FOR 50 SERIES.</v>
          </cell>
          <cell r="D10605" t="str">
            <v>EA</v>
          </cell>
        </row>
        <row r="10606">
          <cell r="A10606" t="str">
            <v>115-0117-004-T</v>
          </cell>
          <cell r="B10606" t="str">
            <v>CONTACT SOCKET(DOUBLE)SERIE 50 #920126</v>
          </cell>
          <cell r="D10606" t="str">
            <v>EA</v>
          </cell>
        </row>
        <row r="10607">
          <cell r="A10607" t="str">
            <v>115-0118-001-T</v>
          </cell>
          <cell r="B10607" t="str">
            <v>GROMMET SINGLE CONT FOR BETTS LIGHT.</v>
          </cell>
          <cell r="D10607" t="str">
            <v>EA</v>
          </cell>
        </row>
        <row r="10608">
          <cell r="A10608" t="str">
            <v>115-0118-002-T</v>
          </cell>
          <cell r="B10608" t="str">
            <v>GROMMET DOUBLE CONT. FOR BETTS #920150</v>
          </cell>
          <cell r="D10608" t="str">
            <v>EA</v>
          </cell>
        </row>
        <row r="10609">
          <cell r="A10609" t="str">
            <v>115-0119-002-T</v>
          </cell>
          <cell r="B10609" t="str">
            <v>LENS RED SHALLOW FOR BETTS#920134</v>
          </cell>
          <cell r="D10609" t="str">
            <v>EA</v>
          </cell>
        </row>
        <row r="10610">
          <cell r="A10610" t="str">
            <v>115-0119-004-T</v>
          </cell>
          <cell r="B10610" t="str">
            <v>LENS RED DEEP FOR BETTS 50 SERIES#920116</v>
          </cell>
          <cell r="D10610" t="str">
            <v>EA</v>
          </cell>
        </row>
        <row r="10611">
          <cell r="A10611" t="str">
            <v>115-0119-005-T</v>
          </cell>
          <cell r="B10611" t="str">
            <v>LENS AMBER DEEP BETTS 50 SERIES #920117</v>
          </cell>
          <cell r="D10611" t="str">
            <v>EA</v>
          </cell>
        </row>
        <row r="10612">
          <cell r="A10612" t="str">
            <v>115-0119-006-T</v>
          </cell>
          <cell r="B10612" t="str">
            <v>LENS CLEAR SHALLOW FOR BETTS #920143</v>
          </cell>
          <cell r="D10612" t="str">
            <v>EA</v>
          </cell>
        </row>
        <row r="10613">
          <cell r="A10613" t="str">
            <v>115-0119-007-T</v>
          </cell>
          <cell r="B10613" t="str">
            <v>LENS RED DEER # 920144 FOR BETT 45,47</v>
          </cell>
          <cell r="D10613" t="str">
            <v>EA</v>
          </cell>
        </row>
        <row r="10614">
          <cell r="A10614" t="str">
            <v>115-0119-008-T</v>
          </cell>
          <cell r="B10614" t="str">
            <v>LENS REDV SHALLOW BETTS#92019</v>
          </cell>
          <cell r="D10614" t="str">
            <v>EA</v>
          </cell>
        </row>
        <row r="10615">
          <cell r="A10615" t="str">
            <v>115-0119-009-T</v>
          </cell>
          <cell r="B10615" t="str">
            <v>LENS AMBER BETTS#920110</v>
          </cell>
          <cell r="D10615" t="str">
            <v>EA</v>
          </cell>
        </row>
        <row r="10616">
          <cell r="A10616" t="str">
            <v>115-0119-011-T</v>
          </cell>
          <cell r="B10616" t="str">
            <v>LENS CLEAR SHALLOW BACK-UP BETTS#920139</v>
          </cell>
          <cell r="D10616" t="str">
            <v>EA</v>
          </cell>
        </row>
        <row r="10617">
          <cell r="A10617" t="str">
            <v>115-0120-001-T</v>
          </cell>
          <cell r="B10617" t="str">
            <v>CONTACT FOR BETTS  LIGHT</v>
          </cell>
          <cell r="D10617" t="str">
            <v>EA</v>
          </cell>
        </row>
        <row r="10618">
          <cell r="A10618" t="str">
            <v>115-0120-T</v>
          </cell>
          <cell r="B10618" t="str">
            <v>CONTACT FOR BETTS LIGHT.</v>
          </cell>
          <cell r="D10618" t="str">
            <v>EA</v>
          </cell>
        </row>
        <row r="10619">
          <cell r="A10619" t="str">
            <v>115-0121-001-T</v>
          </cell>
          <cell r="B10619" t="str">
            <v>BULB 24 VOLT SINGLE POINT.</v>
          </cell>
          <cell r="D10619" t="str">
            <v>EA</v>
          </cell>
        </row>
        <row r="10620">
          <cell r="A10620" t="str">
            <v>115-0121-002-T</v>
          </cell>
          <cell r="B10620" t="str">
            <v>BULB 24 VOLT DOUBLE POINT.</v>
          </cell>
          <cell r="D10620" t="str">
            <v>EA</v>
          </cell>
        </row>
        <row r="10621">
          <cell r="A10621" t="str">
            <v>115-0121-003-T</v>
          </cell>
          <cell r="B10621" t="str">
            <v>SEAL BEAM 24 VOLT WITH P/N TERMINAL</v>
          </cell>
          <cell r="D10621" t="str">
            <v>EA</v>
          </cell>
        </row>
        <row r="10622">
          <cell r="A10622" t="str">
            <v>115-0121-004-T</v>
          </cell>
          <cell r="B10622" t="str">
            <v>BULT 24 VOLT SINGLE POINT (SMALL SIZE)</v>
          </cell>
          <cell r="D10622" t="str">
            <v>EA</v>
          </cell>
        </row>
        <row r="10623">
          <cell r="A10623" t="str">
            <v>115-0122-T</v>
          </cell>
          <cell r="B10623" t="str">
            <v>FLOOD LIGHT WITH BRACKET</v>
          </cell>
          <cell r="D10623" t="str">
            <v>EA</v>
          </cell>
        </row>
        <row r="10624">
          <cell r="A10624" t="str">
            <v>115-0123-001-T</v>
          </cell>
          <cell r="B10624" t="str">
            <v>SEALED BEAM RETAINING RING PART46#920070</v>
          </cell>
          <cell r="D10624" t="str">
            <v>EA</v>
          </cell>
        </row>
        <row r="10625">
          <cell r="A10625" t="str">
            <v>115-0123-002-T</v>
          </cell>
          <cell r="B10625" t="str">
            <v>SEALED BEAM RETAINING RING PART36#920234</v>
          </cell>
          <cell r="D10625" t="str">
            <v>EA</v>
          </cell>
        </row>
        <row r="10626">
          <cell r="A10626" t="str">
            <v>115-0124-008-T</v>
          </cell>
          <cell r="B10626" t="str">
            <v>SEALED BEAM  28 V BETTS#4606  CLEAR</v>
          </cell>
          <cell r="D10626" t="str">
            <v>EA</v>
          </cell>
        </row>
        <row r="10627">
          <cell r="A10627" t="str">
            <v>115-0125-T</v>
          </cell>
          <cell r="B10627" t="str">
            <v>RED WARNING LIGHT, CAB</v>
          </cell>
          <cell r="D10627" t="str">
            <v>EA</v>
          </cell>
        </row>
        <row r="10628">
          <cell r="A10628" t="str">
            <v>115-0126-T</v>
          </cell>
          <cell r="B10628" t="str">
            <v>BACK UP LIGHT 24 VOLT KOITO.</v>
          </cell>
          <cell r="D10628" t="str">
            <v>EA</v>
          </cell>
        </row>
        <row r="10629">
          <cell r="A10629" t="str">
            <v>115-0127</v>
          </cell>
          <cell r="B10629" t="str">
            <v>Red Triangle Reflector,15 Cm.</v>
          </cell>
          <cell r="D10629" t="str">
            <v>EA</v>
          </cell>
        </row>
        <row r="10630">
          <cell r="A10630" t="str">
            <v>115-0128-T</v>
          </cell>
          <cell r="B10630" t="str">
            <v>VIGNER LC41 TAIL LAMP LIGHT WITH REVERSE</v>
          </cell>
          <cell r="D10630" t="str">
            <v>EA</v>
          </cell>
        </row>
        <row r="10631">
          <cell r="A10631" t="str">
            <v>115-0129-001-T</v>
          </cell>
          <cell r="B10631" t="str">
            <v>UPPER BRITAX TAIL LIGHT RH.</v>
          </cell>
          <cell r="D10631" t="str">
            <v>EA</v>
          </cell>
        </row>
        <row r="10632">
          <cell r="A10632" t="str">
            <v>115-0129-002-T</v>
          </cell>
          <cell r="B10632" t="str">
            <v>UPPER BRITAX TAIL LIGHT LH.</v>
          </cell>
          <cell r="D10632" t="str">
            <v>EA</v>
          </cell>
        </row>
        <row r="10633">
          <cell r="A10633" t="str">
            <v>115-0130-T</v>
          </cell>
          <cell r="B10633" t="str">
            <v>FLOOD LIGHT (LOCAL) SYK 0303 ,24V</v>
          </cell>
          <cell r="D10633" t="str">
            <v>EA</v>
          </cell>
        </row>
        <row r="10634">
          <cell r="A10634" t="str">
            <v>115-0132-001-T</v>
          </cell>
          <cell r="B10634" t="str">
            <v>TAIL LIGHT SYK 0806 (RED)</v>
          </cell>
          <cell r="D10634" t="str">
            <v>EA</v>
          </cell>
        </row>
        <row r="10635">
          <cell r="A10635" t="str">
            <v>115-0132-002-T</v>
          </cell>
          <cell r="B10635" t="str">
            <v>TAIL LIGHT SYK 0806 (AMBER)</v>
          </cell>
          <cell r="D10635" t="str">
            <v>EA</v>
          </cell>
        </row>
        <row r="10636">
          <cell r="A10636" t="str">
            <v>115-0132-003-T</v>
          </cell>
          <cell r="B10636" t="str">
            <v>TAIL LIGHT SYK 0806 (CLEAR)</v>
          </cell>
          <cell r="D10636" t="str">
            <v>EA</v>
          </cell>
        </row>
        <row r="10637">
          <cell r="A10637" t="str">
            <v>115-0135-T</v>
          </cell>
          <cell r="B10637" t="str">
            <v>AMB BEACONLIGHT10-24VDC TURBOSTAR ELB2DX</v>
          </cell>
          <cell r="D10637" t="str">
            <v>EA</v>
          </cell>
        </row>
        <row r="10638">
          <cell r="A10638" t="str">
            <v>115-0136-T</v>
          </cell>
          <cell r="B10638" t="str">
            <v>BACK-UP LIGHT 150mm DIA.</v>
          </cell>
          <cell r="D10638" t="str">
            <v>EA</v>
          </cell>
        </row>
        <row r="10639">
          <cell r="A10639" t="str">
            <v>115-0137-T</v>
          </cell>
          <cell r="B10639" t="str">
            <v>SIDE MARKER LIGHT #AE-01-157</v>
          </cell>
          <cell r="D10639" t="str">
            <v>EA</v>
          </cell>
        </row>
        <row r="10640">
          <cell r="A10640" t="str">
            <v>115-0138-T</v>
          </cell>
          <cell r="B10640" t="str">
            <v>SPORT LIGHT SOLAR100 55W 24V (DIAMOND)</v>
          </cell>
          <cell r="D10640" t="str">
            <v>EA</v>
          </cell>
        </row>
        <row r="10641">
          <cell r="A10641" t="str">
            <v>115-0139-001-T</v>
          </cell>
          <cell r="B10641" t="str">
            <v>TAIL LIGHT#AE-01-153 RED,24 V, 10 W</v>
          </cell>
          <cell r="D10641" t="str">
            <v>EA</v>
          </cell>
        </row>
        <row r="10642">
          <cell r="A10642" t="str">
            <v>115-0141-T</v>
          </cell>
          <cell r="B10642" t="str">
            <v>LIGHT SEAL BEAM KOITO KA505 24V-50W</v>
          </cell>
          <cell r="D10642" t="str">
            <v>EA</v>
          </cell>
        </row>
        <row r="10643">
          <cell r="A10643" t="str">
            <v>115-0143-T</v>
          </cell>
          <cell r="B10643" t="str">
            <v>LIGHT SIDE MARKER TRUCK-LITE#35005Y</v>
          </cell>
          <cell r="D10643" t="str">
            <v>EA</v>
          </cell>
        </row>
        <row r="10644">
          <cell r="A10644" t="str">
            <v>115-0144-002-T</v>
          </cell>
          <cell r="B10644" t="str">
            <v>LIGHT STP&amp;CLEAR.TRUCK-LITE#45254R(FLANGE</v>
          </cell>
          <cell r="D10644" t="str">
            <v>EA</v>
          </cell>
        </row>
        <row r="10645">
          <cell r="A10645" t="str">
            <v>115-0145-002-T</v>
          </cell>
          <cell r="B10645" t="str">
            <v>LIGHT REAR TURN TRUCK-LITE#45253Y(FLANGE</v>
          </cell>
          <cell r="D10645" t="str">
            <v>EA</v>
          </cell>
        </row>
        <row r="10646">
          <cell r="A10646" t="str">
            <v>115-0148-T</v>
          </cell>
          <cell r="B10646" t="str">
            <v>LIGHT CLEAR.&amp;MARK.TRUCK-LITE#10050Y 12V</v>
          </cell>
          <cell r="D10646" t="str">
            <v>EA</v>
          </cell>
        </row>
        <row r="10647">
          <cell r="A10647" t="str">
            <v>115-0150-001-T</v>
          </cell>
          <cell r="B10647" t="str">
            <v>LIGTH,RED,SIDE MARKER,(SEE 9489-0036-T)</v>
          </cell>
          <cell r="D10647" t="str">
            <v>EA</v>
          </cell>
        </row>
        <row r="10648">
          <cell r="A10648" t="str">
            <v>115-0150-002-T</v>
          </cell>
          <cell r="B10648" t="str">
            <v>LIGTH,AMB,SIDE MARKER,SEE 9489-00</v>
          </cell>
          <cell r="D10648" t="str">
            <v>EA</v>
          </cell>
        </row>
        <row r="10649">
          <cell r="A10649" t="str">
            <v>115-0151-001-T</v>
          </cell>
          <cell r="B10649" t="str">
            <v>GASKET MTG TRUCK-LITE#97031</v>
          </cell>
          <cell r="D10649" t="str">
            <v>EA</v>
          </cell>
        </row>
        <row r="10650">
          <cell r="A10650" t="str">
            <v>115-0151-002-T</v>
          </cell>
          <cell r="B10650" t="str">
            <v>SEALING GASKET TRUCK-LITE#97039</v>
          </cell>
          <cell r="D10650" t="str">
            <v>EA</v>
          </cell>
        </row>
        <row r="10651">
          <cell r="A10651" t="str">
            <v>115-0152-001-T</v>
          </cell>
          <cell r="B10651" t="str">
            <v>LIGHT,LENS,RED ISUZU#1-82235002-A</v>
          </cell>
          <cell r="D10651" t="str">
            <v>EA</v>
          </cell>
        </row>
        <row r="10652">
          <cell r="A10652" t="str">
            <v>115-0152-002-T</v>
          </cell>
          <cell r="B10652" t="str">
            <v>LIGHT,LENS,AMBER ISUZU#1-82235001-A</v>
          </cell>
          <cell r="D10652" t="str">
            <v>EA</v>
          </cell>
        </row>
        <row r="10653">
          <cell r="A10653" t="str">
            <v>115-0153-001-T</v>
          </cell>
          <cell r="B10653" t="str">
            <v>SEE P/N 9489-0041-003-T</v>
          </cell>
          <cell r="D10653" t="str">
            <v>EA</v>
          </cell>
        </row>
        <row r="10654">
          <cell r="A10654" t="str">
            <v>115-0153-002-T</v>
          </cell>
          <cell r="B10654" t="str">
            <v>SEE P/N 9489-0041-002-T</v>
          </cell>
          <cell r="D10654" t="str">
            <v>EA</v>
          </cell>
        </row>
        <row r="10655">
          <cell r="A10655" t="str">
            <v>115-0153-003-T</v>
          </cell>
          <cell r="B10655" t="str">
            <v>SEE P/N 9489-0041-004-T</v>
          </cell>
          <cell r="D10655" t="str">
            <v>EA</v>
          </cell>
        </row>
        <row r="10656">
          <cell r="A10656" t="str">
            <v>115-0153-121-T</v>
          </cell>
          <cell r="B10656" t="str">
            <v>LIGHT ST&amp;TL DIAMOND#AE418 LENS RED 12V</v>
          </cell>
          <cell r="D10656" t="str">
            <v>EA</v>
          </cell>
        </row>
        <row r="10657">
          <cell r="A10657" t="str">
            <v>115-0153-122-T</v>
          </cell>
          <cell r="B10657" t="str">
            <v>LIGHT,TL,TURN DIAMOND#AE418LENS YEL, 12V</v>
          </cell>
          <cell r="D10657" t="str">
            <v>EA</v>
          </cell>
        </row>
        <row r="10658">
          <cell r="A10658" t="str">
            <v>115-0153-123-T</v>
          </cell>
          <cell r="B10658" t="str">
            <v>LIGHT,B-U DIAMOND#AE418 LENS CLEAR 12V</v>
          </cell>
          <cell r="D10658" t="str">
            <v>EA</v>
          </cell>
        </row>
        <row r="10659">
          <cell r="A10659" t="str">
            <v>115-0154-001-T</v>
          </cell>
          <cell r="B10659" t="str">
            <v>LIGHT,SIDE MARKER DIAMOND#AE-01-167 RED</v>
          </cell>
          <cell r="D10659" t="str">
            <v>EA</v>
          </cell>
        </row>
        <row r="10660">
          <cell r="A10660" t="str">
            <v>115-0154-121-T</v>
          </cell>
          <cell r="B10660" t="str">
            <v>LIGHT,SIDE MK DIAMOND#AE-01-167 RED 12V</v>
          </cell>
          <cell r="D10660" t="str">
            <v>EA</v>
          </cell>
        </row>
        <row r="10661">
          <cell r="A10661" t="str">
            <v>115-0154-122-T</v>
          </cell>
          <cell r="B10661" t="str">
            <v>LIGHT,SIDE,MK,DIAMOND#AE-01-167 YEL 12V</v>
          </cell>
          <cell r="D10661" t="str">
            <v>EA</v>
          </cell>
        </row>
        <row r="10662">
          <cell r="A10662" t="str">
            <v>115-0155-001-T</v>
          </cell>
          <cell r="B10662" t="str">
            <v>LIGHT,4IN1,TRUCK LIGHT# 45603LH CONSIST</v>
          </cell>
          <cell r="D10662" t="str">
            <v>EA</v>
          </cell>
        </row>
        <row r="10663">
          <cell r="A10663" t="str">
            <v>115-0155-002-T</v>
          </cell>
          <cell r="B10663" t="str">
            <v>LIGHT,4 IN 1,TRUCK LITE#45603RH CONSIST</v>
          </cell>
          <cell r="D10663" t="str">
            <v>EA</v>
          </cell>
        </row>
        <row r="10664">
          <cell r="A10664" t="str">
            <v>115-0158-T</v>
          </cell>
          <cell r="B10664" t="str">
            <v>MARKER LAMPS DIAMOND WHITE/RED 24V</v>
          </cell>
          <cell r="D10664" t="str">
            <v>EA</v>
          </cell>
        </row>
        <row r="10665">
          <cell r="A10665" t="str">
            <v>115-0159-T</v>
          </cell>
          <cell r="B10665" t="str">
            <v>REFLEC.BETTS 920083 RED</v>
          </cell>
          <cell r="D10665" t="str">
            <v>EA</v>
          </cell>
        </row>
        <row r="10666">
          <cell r="A10666" t="str">
            <v>115-0161-T</v>
          </cell>
          <cell r="B10666" t="str">
            <v>LIGHT BACKUP LAMP&amp;GRAY TRUCK-LITE#44237C</v>
          </cell>
          <cell r="D10666" t="str">
            <v>EA</v>
          </cell>
        </row>
        <row r="10667">
          <cell r="A10667" t="str">
            <v>115-0162-001-T</v>
          </cell>
          <cell r="B10667" t="str">
            <v>LIGHT STP&amp;CLEARANCE (USE 115-0162-009-T)</v>
          </cell>
          <cell r="D10667" t="str">
            <v>EA</v>
          </cell>
        </row>
        <row r="10668">
          <cell r="A10668" t="str">
            <v>115-0162-002-T</v>
          </cell>
          <cell r="B10668" t="str">
            <v>LIGHT TAIL TURN (USE115-0162-010-T)</v>
          </cell>
          <cell r="D10668" t="str">
            <v>EA</v>
          </cell>
        </row>
        <row r="10669">
          <cell r="A10669" t="str">
            <v>115-0162-003-T</v>
          </cell>
          <cell r="B10669" t="str">
            <v>LIGHT BACK UP TRUCK LITE(SEE-004-T)</v>
          </cell>
          <cell r="D10669" t="str">
            <v>EA</v>
          </cell>
        </row>
        <row r="10670">
          <cell r="A10670" t="str">
            <v>115-0162-007-T</v>
          </cell>
          <cell r="B10670" t="str">
            <v>LIGHT,RED,STP&amp;CLR,TRUCK-LITE#60038R 24V</v>
          </cell>
          <cell r="D10670" t="str">
            <v>EA</v>
          </cell>
        </row>
        <row r="10671">
          <cell r="A10671" t="str">
            <v>115-0162-008-T</v>
          </cell>
          <cell r="B10671" t="str">
            <v>LIGHT,AMB,TURN S/M,TRUCK-LITE#60298Y 24V</v>
          </cell>
          <cell r="D10671" t="str">
            <v>EA</v>
          </cell>
        </row>
        <row r="10672">
          <cell r="A10672" t="str">
            <v>115-0281-001</v>
          </cell>
          <cell r="B10672" t="str">
            <v>RED,LIGHT FIXT</v>
          </cell>
          <cell r="D10672" t="str">
            <v>EA</v>
          </cell>
        </row>
        <row r="10673">
          <cell r="A10673" t="str">
            <v>115-0319-688</v>
          </cell>
          <cell r="B10673" t="str">
            <v>REFLEC RD-TRUCKLITE 98031R</v>
          </cell>
          <cell r="D10673" t="str">
            <v>EA</v>
          </cell>
        </row>
        <row r="10674">
          <cell r="A10674" t="str">
            <v>115-0319-698</v>
          </cell>
          <cell r="B10674" t="str">
            <v>REFLEC AMB-TRUCKLITE 98031Y</v>
          </cell>
          <cell r="D10674" t="str">
            <v>EA</v>
          </cell>
        </row>
        <row r="10675">
          <cell r="A10675" t="str">
            <v>115-0535</v>
          </cell>
          <cell r="B10675" t="str">
            <v>MODEL B60 DP66 COMP.LAMP ASSY CLEAR LENS</v>
          </cell>
          <cell r="D10675" t="str">
            <v>EA</v>
          </cell>
        </row>
        <row r="10676">
          <cell r="A10676" t="str">
            <v>115-0662</v>
          </cell>
          <cell r="B10676" t="str">
            <v>LIGHT,WARNING</v>
          </cell>
          <cell r="D10676" t="str">
            <v>EA</v>
          </cell>
        </row>
        <row r="10677">
          <cell r="A10677" t="str">
            <v>115-0693-007</v>
          </cell>
          <cell r="B10677" t="str">
            <v>CLEARANCE OR SIDE MARKER BETTS#600012</v>
          </cell>
          <cell r="D10677" t="str">
            <v>EA</v>
          </cell>
        </row>
        <row r="10678">
          <cell r="A10678" t="str">
            <v>115-0693-009</v>
          </cell>
          <cell r="B10678" t="str">
            <v>INDENTIFICATION LIGHT BETTS#200013 24V</v>
          </cell>
          <cell r="D10678" t="str">
            <v>EA</v>
          </cell>
        </row>
        <row r="10679">
          <cell r="A10679" t="str">
            <v>115-0693-011</v>
          </cell>
          <cell r="B10679" t="str">
            <v>COMBINATION CL.&amp;SIDE MARKER BETTS#560003</v>
          </cell>
          <cell r="D10679" t="str">
            <v>EA</v>
          </cell>
        </row>
        <row r="10680">
          <cell r="A10680" t="str">
            <v>115-0742-001</v>
          </cell>
          <cell r="B10680" t="str">
            <v>LIGHT,STOP AND DIRECTIONAL</v>
          </cell>
          <cell r="D10680" t="str">
            <v>EA</v>
          </cell>
        </row>
        <row r="10681">
          <cell r="A10681" t="str">
            <v>115-0742-002</v>
          </cell>
          <cell r="B10681" t="str">
            <v>GROMMET</v>
          </cell>
          <cell r="D10681" t="str">
            <v>EA</v>
          </cell>
        </row>
        <row r="10682">
          <cell r="A10682" t="str">
            <v>115-0760-001</v>
          </cell>
          <cell r="B10682" t="str">
            <v>CLEARANCE LIGHT</v>
          </cell>
          <cell r="D10682" t="str">
            <v>EA</v>
          </cell>
        </row>
        <row r="10683">
          <cell r="A10683" t="str">
            <v>115-0760-002</v>
          </cell>
          <cell r="B10683" t="str">
            <v>RUBBER MOUNT, LIGHT</v>
          </cell>
          <cell r="D10683" t="str">
            <v>EA</v>
          </cell>
        </row>
        <row r="10684">
          <cell r="A10684" t="str">
            <v>115-0760-003</v>
          </cell>
          <cell r="B10684" t="str">
            <v>PIGTAIL, LIGHT</v>
          </cell>
          <cell r="D10684" t="str">
            <v>EA</v>
          </cell>
        </row>
        <row r="10685">
          <cell r="A10685" t="str">
            <v>115-0761</v>
          </cell>
          <cell r="B10685" t="str">
            <v>AMBER CLEARANCE LIGHT,12V. DC</v>
          </cell>
          <cell r="D10685" t="str">
            <v>EA</v>
          </cell>
        </row>
        <row r="10686">
          <cell r="A10686" t="str">
            <v>115-0869-001</v>
          </cell>
          <cell r="B10686" t="str">
            <v>DIRECTIONAL LIGHT</v>
          </cell>
          <cell r="D10686" t="str">
            <v>EA</v>
          </cell>
        </row>
        <row r="10687">
          <cell r="A10687" t="str">
            <v>115-0869-002</v>
          </cell>
          <cell r="B10687" t="str">
            <v>CENTER STOP LIGHT</v>
          </cell>
          <cell r="D10687" t="str">
            <v>EA</v>
          </cell>
        </row>
        <row r="10688">
          <cell r="A10688" t="str">
            <v>115-0967-001</v>
          </cell>
          <cell r="B10688" t="str">
            <v>BETTS CLEAR LAMP WITH 1/4 "NPT(805005)</v>
          </cell>
          <cell r="D10688" t="str">
            <v>EA</v>
          </cell>
        </row>
        <row r="10689">
          <cell r="A10689" t="str">
            <v>115-551</v>
          </cell>
          <cell r="B10689" t="str">
            <v>BEETS B-50JD GAUGE BOX LIGHT W/SWITCH</v>
          </cell>
          <cell r="D10689" t="str">
            <v>EA</v>
          </cell>
        </row>
        <row r="10690">
          <cell r="A10690" t="str">
            <v>121-0162-T</v>
          </cell>
          <cell r="B10690" t="str">
            <v>USE P/N 121-0341-003-T</v>
          </cell>
          <cell r="D10690" t="str">
            <v>EA</v>
          </cell>
        </row>
        <row r="10691">
          <cell r="A10691" t="str">
            <v>121-0175-002-T</v>
          </cell>
          <cell r="B10691" t="str">
            <v>LADDER HAND RAIL</v>
          </cell>
          <cell r="D10691" t="str">
            <v>EA</v>
          </cell>
        </row>
        <row r="10692">
          <cell r="A10692" t="str">
            <v>121-0190-T</v>
          </cell>
          <cell r="B10692" t="str">
            <v>USE P/N 121-0341-006-T</v>
          </cell>
          <cell r="D10692" t="str">
            <v>EA</v>
          </cell>
        </row>
        <row r="10693">
          <cell r="A10693" t="str">
            <v>121-0206-002-T</v>
          </cell>
          <cell r="B10693" t="str">
            <v>LADDER HANDRAIL</v>
          </cell>
          <cell r="D10693" t="str">
            <v>EA</v>
          </cell>
        </row>
        <row r="10694">
          <cell r="A10694" t="str">
            <v>121-0278-001-T-LB</v>
          </cell>
          <cell r="B10694" t="str">
            <v>LABOR COST LADDER HAND RAIL</v>
          </cell>
          <cell r="D10694" t="str">
            <v>EA</v>
          </cell>
        </row>
        <row r="10695">
          <cell r="A10695" t="str">
            <v>121-0279-001-T-LB</v>
          </cell>
          <cell r="B10695" t="str">
            <v>LABOR COST LADDER HAND RAIL ALUM</v>
          </cell>
          <cell r="D10695" t="str">
            <v>EA</v>
          </cell>
        </row>
        <row r="10696">
          <cell r="A10696" t="str">
            <v>121-0353-002-T-LB</v>
          </cell>
          <cell r="B10696" t="str">
            <v>LABOR COST LADDER HAND RAIL</v>
          </cell>
          <cell r="D10696" t="str">
            <v>EA</v>
          </cell>
        </row>
        <row r="10697">
          <cell r="A10697" t="str">
            <v>121-1937-LB</v>
          </cell>
          <cell r="B10697" t="str">
            <v>LABOR COST FOR HAND RAIL LADDER</v>
          </cell>
          <cell r="D10697" t="str">
            <v>EA</v>
          </cell>
        </row>
        <row r="10698">
          <cell r="A10698" t="str">
            <v>121-2272</v>
          </cell>
          <cell r="B10698" t="str">
            <v>STEP FOLD AWAY</v>
          </cell>
          <cell r="D10698" t="str">
            <v>EA</v>
          </cell>
        </row>
        <row r="10699">
          <cell r="A10699" t="str">
            <v>126-2699</v>
          </cell>
          <cell r="B10699" t="str">
            <v>BRACE</v>
          </cell>
          <cell r="D10699" t="str">
            <v>EA</v>
          </cell>
        </row>
        <row r="10700">
          <cell r="A10700" t="str">
            <v>126-3406</v>
          </cell>
          <cell r="B10700" t="str">
            <v>ANG.BRACE FOR AL,TURNER RUNGEAR FRAME</v>
          </cell>
          <cell r="D10700" t="str">
            <v>EA</v>
          </cell>
        </row>
        <row r="10701">
          <cell r="A10701" t="str">
            <v>126-4032</v>
          </cell>
          <cell r="B10701" t="str">
            <v>PEAK-HOPPER 31.5 CU MTR JET</v>
          </cell>
          <cell r="D10701" t="str">
            <v>EA</v>
          </cell>
        </row>
        <row r="10702">
          <cell r="A10702" t="str">
            <v>126-4044-001</v>
          </cell>
          <cell r="B10702" t="str">
            <v>ASS'Y STRUT RH. 520TMNT</v>
          </cell>
          <cell r="D10702" t="str">
            <v>EA</v>
          </cell>
        </row>
        <row r="10703">
          <cell r="A10703" t="str">
            <v>126-4044-002</v>
          </cell>
          <cell r="B10703" t="str">
            <v>ASS'Y STRUT LH. 520TMNT</v>
          </cell>
          <cell r="D10703" t="str">
            <v>EA</v>
          </cell>
        </row>
        <row r="10704">
          <cell r="A10704" t="str">
            <v>126-4466</v>
          </cell>
          <cell r="B10704" t="str">
            <v>WEB, FRAMERAIL, I-BEAM</v>
          </cell>
          <cell r="D10704" t="str">
            <v>EA</v>
          </cell>
        </row>
        <row r="10705">
          <cell r="A10705" t="str">
            <v>133-0102-001-T</v>
          </cell>
          <cell r="B10705" t="str">
            <v>AXLE RD 5" KIT YORK #2011,1850 TRACK MAN</v>
          </cell>
          <cell r="D10705" t="str">
            <v>EA</v>
          </cell>
        </row>
        <row r="10706">
          <cell r="A10706" t="str">
            <v>133-0102-T</v>
          </cell>
          <cell r="B10706" t="str">
            <v>AXLE ROUND 5" KIT "YORK" # 2011;71.5"TRA</v>
          </cell>
          <cell r="D10706" t="str">
            <v>EA</v>
          </cell>
        </row>
        <row r="10707">
          <cell r="A10707" t="str">
            <v>133-0103-001-T</v>
          </cell>
          <cell r="B10707" t="str">
            <v>INTRAAX AA250 AXLE&amp;SUSP KIT,16"ALLOY HUB</v>
          </cell>
          <cell r="D10707" t="str">
            <v>EA</v>
          </cell>
        </row>
        <row r="10708">
          <cell r="A10708" t="str">
            <v>133-0103-T</v>
          </cell>
          <cell r="B10708" t="str">
            <v>INTRAAX 250 AXLE &amp; SUSP KIT,17"</v>
          </cell>
          <cell r="D10708" t="str">
            <v>EA</v>
          </cell>
        </row>
        <row r="10709">
          <cell r="A10709" t="str">
            <v>133-0105-T</v>
          </cell>
          <cell r="B10709" t="str">
            <v>AXLE ROR#TM/T25008/QBX</v>
          </cell>
          <cell r="D10709" t="str">
            <v>EA</v>
          </cell>
        </row>
        <row r="10710">
          <cell r="A10710" t="str">
            <v>133-0110-T</v>
          </cell>
          <cell r="B10710" t="str">
            <v>AXLE BPW#HZM12810ECO BOOSTER CTR400(min)</v>
          </cell>
          <cell r="D10710" t="str">
            <v>EA</v>
          </cell>
        </row>
        <row r="10711">
          <cell r="A10711" t="str">
            <v>133-0111-002-T</v>
          </cell>
          <cell r="B10711" t="str">
            <v>AXLE HUB YORK MODEL 2010</v>
          </cell>
          <cell r="D10711" t="str">
            <v>EA</v>
          </cell>
        </row>
        <row r="10712">
          <cell r="A10712" t="str">
            <v>133-0111-003-T</v>
          </cell>
          <cell r="B10712" t="str">
            <v>AXLE DRUM YORK MODEL 2010</v>
          </cell>
          <cell r="D10712" t="str">
            <v>EA</v>
          </cell>
        </row>
        <row r="10713">
          <cell r="A10713" t="str">
            <v>133-0111-T</v>
          </cell>
          <cell r="B10713" t="str">
            <v>AXLE ROUND 5" KIT "YORK" # 2010 SERIES</v>
          </cell>
          <cell r="D10713" t="str">
            <v>EA</v>
          </cell>
        </row>
        <row r="10714">
          <cell r="A10714" t="str">
            <v>133-0112-T</v>
          </cell>
          <cell r="B10714" t="str">
            <v>AXLE BPW HZM 12010 ISO W/WHEEL NUT</v>
          </cell>
          <cell r="D10714" t="str">
            <v>EA</v>
          </cell>
        </row>
        <row r="10715">
          <cell r="A10715" t="str">
            <v>133-0113-T</v>
          </cell>
          <cell r="B10715" t="str">
            <v>INTRAAX ASS'Y ABS335PCD#HC250A00210-2112</v>
          </cell>
          <cell r="D10715" t="str">
            <v>EA</v>
          </cell>
        </row>
        <row r="10716">
          <cell r="A10716" t="str">
            <v>133-0114-T</v>
          </cell>
          <cell r="B10716" t="str">
            <v>AXLE"MAGNUM"127Dia;285.7;10STUD(JIS)</v>
          </cell>
          <cell r="D10716" t="str">
            <v>EA</v>
          </cell>
        </row>
        <row r="10717">
          <cell r="A10717" t="str">
            <v>133-0115-001-T</v>
          </cell>
          <cell r="B10717" t="str">
            <v>AXLE"MAGNUM"R127-12000-10-81N</v>
          </cell>
          <cell r="D10717" t="str">
            <v>EA</v>
          </cell>
        </row>
        <row r="10718">
          <cell r="A10718" t="str">
            <v>133-0115-002-T</v>
          </cell>
          <cell r="B10718" t="str">
            <v>AXLE"MAGNUM" R127,285,8ST JIS M20x1.5</v>
          </cell>
          <cell r="D10718" t="str">
            <v>EA</v>
          </cell>
        </row>
        <row r="10719">
          <cell r="A10719" t="str">
            <v>133-0115-003-T</v>
          </cell>
          <cell r="B10719" t="str">
            <v>AXLE"MAGNUM" R127,335/,10ST,SCANIA 7/8"-</v>
          </cell>
          <cell r="D10719" t="str">
            <v>EA</v>
          </cell>
        </row>
        <row r="10720">
          <cell r="A10720" t="str">
            <v>133-0115-T</v>
          </cell>
          <cell r="B10720" t="str">
            <v>AXLE"MAGNUM"127,335PCD,10ST, BFS 7/8"-11</v>
          </cell>
          <cell r="D10720" t="str">
            <v>EA</v>
          </cell>
        </row>
        <row r="10721">
          <cell r="A10721" t="str">
            <v>133-0116-T</v>
          </cell>
          <cell r="B10721" t="str">
            <v>AXLE"MAGNUM"127Dia;285.7;10STUD(JIS) Obs</v>
          </cell>
          <cell r="D10721" t="str">
            <v>EA</v>
          </cell>
        </row>
        <row r="10722">
          <cell r="A10722" t="str">
            <v>133-0117-001-T</v>
          </cell>
          <cell r="B10722" t="str">
            <v>AXLE"MAGNUM"127Dia;285.7; 8 STUD(JIS)</v>
          </cell>
          <cell r="D10722" t="str">
            <v>EA</v>
          </cell>
        </row>
        <row r="10723">
          <cell r="A10723" t="str">
            <v>133-0117-003-T</v>
          </cell>
          <cell r="B10723" t="str">
            <v>AXLE"MAGNUM"140Dia, 10 STUD</v>
          </cell>
          <cell r="D10723" t="str">
            <v>EA</v>
          </cell>
        </row>
        <row r="10724">
          <cell r="A10724" t="str">
            <v>133-0117-T</v>
          </cell>
          <cell r="B10724" t="str">
            <v>AXLE"MAGNUM"127Dia;285.7; 8 STUD(JIS)</v>
          </cell>
          <cell r="D10724" t="str">
            <v>EA</v>
          </cell>
        </row>
        <row r="10725">
          <cell r="A10725" t="str">
            <v>133-0118-T</v>
          </cell>
          <cell r="B10725" t="str">
            <v>INTRAAX ASS'Y ABS335PCD#HC250A00205-2112</v>
          </cell>
          <cell r="D10725" t="str">
            <v>EA</v>
          </cell>
        </row>
        <row r="10726">
          <cell r="A10726" t="str">
            <v>133-0119-T</v>
          </cell>
          <cell r="B10726" t="str">
            <v>INTRAAX ASS'Y ABS335PCD ALLOY HUB 16"RD</v>
          </cell>
          <cell r="D10726" t="str">
            <v>EA</v>
          </cell>
        </row>
        <row r="10727">
          <cell r="A10727" t="str">
            <v>133-0120-001-T</v>
          </cell>
          <cell r="B10727" t="str">
            <v>ACCESSORY KIT FOR BPW#HZMSLO12010E36</v>
          </cell>
          <cell r="D10727" t="str">
            <v>EA</v>
          </cell>
        </row>
        <row r="10728">
          <cell r="A10728" t="str">
            <v>133-0120-T</v>
          </cell>
          <cell r="B10728" t="str">
            <v>AXLE BPW#HZMSLO12010E36KIT W/ABS&amp;RIM</v>
          </cell>
          <cell r="D10728" t="str">
            <v>EA</v>
          </cell>
        </row>
        <row r="10729">
          <cell r="A10729" t="str">
            <v>133-0121-T</v>
          </cell>
          <cell r="B10729" t="str">
            <v>INTRAAX ASS'Y ABS335PCD#AA250A00205-3112</v>
          </cell>
          <cell r="D10729" t="str">
            <v>EA</v>
          </cell>
        </row>
        <row r="10730">
          <cell r="A10730" t="str">
            <v>133-0122-T</v>
          </cell>
          <cell r="B10730" t="str">
            <v>INTRAAX ASS'Y ABS335PCD#AA250A00205-0112</v>
          </cell>
          <cell r="D10730" t="str">
            <v>EA</v>
          </cell>
        </row>
        <row r="10731">
          <cell r="A10731" t="str">
            <v>133-0123-001-T</v>
          </cell>
          <cell r="B10731" t="str">
            <v>HANGERS HENDRICKSON S-21028-1 (RH 15")</v>
          </cell>
          <cell r="D10731" t="str">
            <v>EA</v>
          </cell>
        </row>
        <row r="10732">
          <cell r="A10732" t="str">
            <v>133-0123-002-T</v>
          </cell>
          <cell r="B10732" t="str">
            <v>HANGERS HENDRICKSON S-21028-2 (RH 15")</v>
          </cell>
          <cell r="D10732" t="str">
            <v>EA</v>
          </cell>
        </row>
        <row r="10733">
          <cell r="A10733" t="str">
            <v>133-0123-005-T</v>
          </cell>
          <cell r="B10733" t="str">
            <v>AIR SPRING PLATE#B-20905</v>
          </cell>
          <cell r="D10733" t="str">
            <v>EA</v>
          </cell>
        </row>
        <row r="10734">
          <cell r="A10734" t="str">
            <v>133-0123-008-T</v>
          </cell>
          <cell r="B10734" t="str">
            <v>QUICK ALIGN PIVOT BUSH KIT#S-24680</v>
          </cell>
          <cell r="D10734" t="str">
            <v>EA</v>
          </cell>
        </row>
        <row r="10735">
          <cell r="A10735" t="str">
            <v>133-0123-009-T</v>
          </cell>
          <cell r="B10735" t="str">
            <v>DUSTSHIELD, CLAMP ON FOR HENDRICKSON</v>
          </cell>
          <cell r="D10735" t="str">
            <v>EA</v>
          </cell>
        </row>
        <row r="10736">
          <cell r="A10736" t="str">
            <v>133-0123-010-T</v>
          </cell>
          <cell r="B10736" t="str">
            <v>AIR SPRING FOR AA250 #C-21784</v>
          </cell>
          <cell r="D10736" t="str">
            <v>EA</v>
          </cell>
        </row>
        <row r="10737">
          <cell r="A10737" t="str">
            <v>133-0123-T</v>
          </cell>
          <cell r="B10737" t="str">
            <v>INTRAAX ASS'Y ABS335PCD#HC250A00205-2113</v>
          </cell>
          <cell r="D10737" t="str">
            <v>EA</v>
          </cell>
        </row>
        <row r="10738">
          <cell r="A10738" t="str">
            <v>133-0124-T</v>
          </cell>
          <cell r="B10738" t="str">
            <v>INTRAAX ASS'Y AA250B10210-0112</v>
          </cell>
          <cell r="D10738" t="str">
            <v>EA</v>
          </cell>
        </row>
        <row r="10739">
          <cell r="A10739" t="str">
            <v>133-0125-001-T</v>
          </cell>
          <cell r="B10739" t="str">
            <v>AIR FITTING KIT SUIT 15"RIDE HEIGHT</v>
          </cell>
          <cell r="D10739" t="str">
            <v>EA</v>
          </cell>
        </row>
        <row r="10740">
          <cell r="A10740" t="str">
            <v>133-0125-002-T</v>
          </cell>
          <cell r="B10740" t="str">
            <v>FRAME BRACKET LH#S-21082-1</v>
          </cell>
          <cell r="D10740" t="str">
            <v>EA</v>
          </cell>
        </row>
        <row r="10741">
          <cell r="A10741" t="str">
            <v>133-0125-003-T</v>
          </cell>
          <cell r="B10741" t="str">
            <v>FRAME BRACKET RH #S-21062-2</v>
          </cell>
          <cell r="D10741" t="str">
            <v>EA</v>
          </cell>
        </row>
        <row r="10742">
          <cell r="A10742" t="str">
            <v>133-0125-T</v>
          </cell>
          <cell r="B10742" t="str">
            <v>INTRAAX ASS'Y AA250B10210-0111</v>
          </cell>
          <cell r="D10742" t="str">
            <v>EA</v>
          </cell>
        </row>
        <row r="10743">
          <cell r="A10743" t="str">
            <v>133-0126-001-T</v>
          </cell>
          <cell r="B10743" t="str">
            <v>AXLE BPW HZ10108-15 CLOSED S-CAM 420X180</v>
          </cell>
          <cell r="D10743" t="str">
            <v>EA</v>
          </cell>
        </row>
        <row r="10744">
          <cell r="A10744" t="str">
            <v>133-0126-002-T</v>
          </cell>
          <cell r="B10744" t="str">
            <v>AXLE BPW HZ10108-15 CLOSED S-CAM 420X180</v>
          </cell>
          <cell r="D10744" t="str">
            <v>EA</v>
          </cell>
        </row>
        <row r="10745">
          <cell r="A10745" t="str">
            <v>133-0126-T</v>
          </cell>
          <cell r="B10745" t="str">
            <v>INTRAAX ASS'Y AA 250A00205-3112AXLE ONLY</v>
          </cell>
          <cell r="D10745" t="str">
            <v>EA</v>
          </cell>
        </row>
        <row r="10746">
          <cell r="A10746" t="str">
            <v>133-0128-T</v>
          </cell>
          <cell r="B10746" t="str">
            <v>AXLE BPW HZ10108-15</v>
          </cell>
          <cell r="D10746" t="str">
            <v>EA</v>
          </cell>
        </row>
        <row r="10747">
          <cell r="A10747" t="str">
            <v>133-0129-002-T</v>
          </cell>
          <cell r="B10747" t="str">
            <v>LIFT KIT RH SIDE LIFT HT230 #97065-003</v>
          </cell>
          <cell r="D10747" t="str">
            <v>EA</v>
          </cell>
        </row>
        <row r="10748">
          <cell r="A10748" t="str">
            <v>133-0129-003-T</v>
          </cell>
          <cell r="B10748" t="str">
            <v>INTRAAX LIFT KIT S-24657 FOR AD230 SUSP.</v>
          </cell>
          <cell r="D10748" t="str">
            <v>EA</v>
          </cell>
        </row>
        <row r="10749">
          <cell r="A10749" t="str">
            <v>133-0129-004-T</v>
          </cell>
          <cell r="B10749" t="str">
            <v>LIFT KIT, BPW SIDE-MOUNTED C/W INS. KIT</v>
          </cell>
          <cell r="D10749" t="str">
            <v>EA</v>
          </cell>
        </row>
        <row r="10750">
          <cell r="A10750" t="str">
            <v>133-0129-T</v>
          </cell>
          <cell r="B10750" t="str">
            <v>INTRAAX LIFT KIT(SEE 9757-0012-T</v>
          </cell>
          <cell r="D10750" t="str">
            <v>EA</v>
          </cell>
        </row>
        <row r="10751">
          <cell r="A10751" t="str">
            <v>133-0130-T</v>
          </cell>
          <cell r="B10751" t="str">
            <v>INTRAX73"DISC-BRK335PCD,10ST-ISO14/24</v>
          </cell>
          <cell r="D10751" t="str">
            <v>SET</v>
          </cell>
        </row>
        <row r="10752">
          <cell r="A10752" t="str">
            <v>133-0131-T</v>
          </cell>
          <cell r="B10752" t="str">
            <v>INTRAAX AA250B10205-3111 ASS'Y 73" TRCK</v>
          </cell>
          <cell r="D10752" t="str">
            <v>EA</v>
          </cell>
        </row>
        <row r="10753">
          <cell r="A10753" t="str">
            <v>133-0132-T</v>
          </cell>
          <cell r="B10753" t="str">
            <v>INTRAAX AA250B10205-0111 ASS'Y 73" TRCK</v>
          </cell>
          <cell r="D10753" t="str">
            <v>EA</v>
          </cell>
        </row>
        <row r="10754">
          <cell r="A10754" t="str">
            <v>133-0133-T</v>
          </cell>
          <cell r="B10754" t="str">
            <v>AXLE-SUSP,BPW  HZMALM 3/9010 V36 ECO</v>
          </cell>
          <cell r="D10754" t="str">
            <v>EA</v>
          </cell>
        </row>
        <row r="10755">
          <cell r="A10755" t="str">
            <v>133-0134-T</v>
          </cell>
          <cell r="B10755" t="str">
            <v>GIGANT AXLE &amp; SUSP GEN5 120 NLRM 50/12.1</v>
          </cell>
          <cell r="D10755" t="str">
            <v>EA</v>
          </cell>
        </row>
        <row r="10756">
          <cell r="A10756" t="str">
            <v>133-0135-001-T</v>
          </cell>
          <cell r="B10756" t="str">
            <v>GIGANT AXLE &amp; SUSP (STEERING AXLE)</v>
          </cell>
          <cell r="D10756" t="str">
            <v>EA</v>
          </cell>
        </row>
        <row r="10757">
          <cell r="A10757" t="str">
            <v>133-0135-T</v>
          </cell>
          <cell r="B10757" t="str">
            <v>GIGANT AXLE &amp; SUSP GH5 120 NLRM 50/12.1</v>
          </cell>
          <cell r="D10757" t="str">
            <v>EA</v>
          </cell>
        </row>
        <row r="10758">
          <cell r="A10758" t="str">
            <v>133-0136-T</v>
          </cell>
          <cell r="B10758" t="str">
            <v>INTRAAX ASS'Y ABS335PCD#AA250B00205-2112</v>
          </cell>
          <cell r="D10758" t="str">
            <v>EA</v>
          </cell>
        </row>
        <row r="10759">
          <cell r="A10759" t="str">
            <v>133-0137-002-T</v>
          </cell>
          <cell r="B10759" t="str">
            <v>AXLE HUB YORK MODEL 2022</v>
          </cell>
          <cell r="D10759" t="str">
            <v>EA</v>
          </cell>
        </row>
        <row r="10760">
          <cell r="A10760" t="str">
            <v>133-0137-003-T</v>
          </cell>
          <cell r="B10760" t="str">
            <v>AXLE DRUM YORK MODEL 2022</v>
          </cell>
          <cell r="D10760" t="str">
            <v>EA</v>
          </cell>
        </row>
        <row r="10761">
          <cell r="A10761" t="str">
            <v>133-0137-T</v>
          </cell>
          <cell r="B10761" t="str">
            <v>AXLE ROUND 5" KIT "YORK" # 2022 SERIES</v>
          </cell>
          <cell r="D10761" t="str">
            <v>EA</v>
          </cell>
        </row>
        <row r="10762">
          <cell r="A10762" t="str">
            <v>133-0138-001-T</v>
          </cell>
          <cell r="B10762" t="str">
            <v>INTRAAX AANT230B0010-3141, 8 ST.,24 (SIN</v>
          </cell>
          <cell r="D10762" t="str">
            <v>EA</v>
          </cell>
        </row>
        <row r="10763">
          <cell r="A10763" t="str">
            <v>133-0138-T</v>
          </cell>
          <cell r="B10763" t="str">
            <v>INTRAAX AANT230B0010-3101, 8 ST., 24/30</v>
          </cell>
          <cell r="D10763" t="str">
            <v>EA</v>
          </cell>
        </row>
        <row r="10764">
          <cell r="A10764" t="str">
            <v>133-0139-001-T</v>
          </cell>
          <cell r="B10764" t="str">
            <v>AXLE ROUND 5" KIT "YORK" 12 TON 2021</v>
          </cell>
          <cell r="D10764" t="str">
            <v>EA</v>
          </cell>
        </row>
        <row r="10765">
          <cell r="A10765" t="str">
            <v>133-0139-002-T</v>
          </cell>
          <cell r="B10765" t="str">
            <v>AXLE ROUND 5" KIT "YORK" 12 TON 2980/3</v>
          </cell>
          <cell r="D10765" t="str">
            <v>EA</v>
          </cell>
        </row>
        <row r="10766">
          <cell r="A10766" t="str">
            <v>133-0140-T</v>
          </cell>
          <cell r="B10766" t="str">
            <v>AXLE-SUSP BPW, SHZMALO 3/10010-15V36 ECO</v>
          </cell>
          <cell r="D10766" t="str">
            <v>EA</v>
          </cell>
        </row>
        <row r="10767">
          <cell r="A10767" t="str">
            <v>133-0141-T</v>
          </cell>
          <cell r="B10767" t="str">
            <v>BPW TANDEM, SHZMALM 2/9010 V36 ECO-PLUS</v>
          </cell>
          <cell r="D10767" t="str">
            <v>EA</v>
          </cell>
        </row>
        <row r="10768">
          <cell r="A10768" t="str">
            <v>133-0142-T</v>
          </cell>
          <cell r="B10768" t="str">
            <v>YORK TECAIR FB3 380 RIDE HEIGHT KIT(4AXL</v>
          </cell>
          <cell r="D10768" t="str">
            <v>EA</v>
          </cell>
        </row>
        <row r="10769">
          <cell r="A10769" t="str">
            <v>133-0643</v>
          </cell>
          <cell r="B10769" t="str">
            <v>ROCKWELL TN 4671 Q2009 ABS AXLE</v>
          </cell>
          <cell r="D10769" t="str">
            <v>EA</v>
          </cell>
        </row>
        <row r="10770">
          <cell r="A10770" t="str">
            <v>133-0784-001</v>
          </cell>
          <cell r="B10770" t="str">
            <v>R/WELL #TQ-4670-Q-3022 AXL 71.5</v>
          </cell>
          <cell r="D10770" t="str">
            <v>EA</v>
          </cell>
        </row>
        <row r="10771">
          <cell r="A10771" t="str">
            <v>133-0806</v>
          </cell>
          <cell r="B10771" t="str">
            <v>DANA INV.DROP CTR. TP-8.63" BRK</v>
          </cell>
          <cell r="D10771" t="str">
            <v>EA</v>
          </cell>
        </row>
        <row r="10772">
          <cell r="A10772" t="str">
            <v>133-0809</v>
          </cell>
          <cell r="B10772" t="str">
            <v>DANA INVERT AXLE 5"DIA #D22AU603-174</v>
          </cell>
          <cell r="D10772" t="str">
            <v>EA</v>
          </cell>
        </row>
        <row r="10773">
          <cell r="A10773" t="str">
            <v>133-0970-KIT</v>
          </cell>
          <cell r="B10773" t="str">
            <v>ROCKWELL CAM KIT</v>
          </cell>
          <cell r="D10773" t="str">
            <v>EA</v>
          </cell>
        </row>
        <row r="10774">
          <cell r="A10774" t="str">
            <v>134-0262-014-T</v>
          </cell>
          <cell r="B10774" t="str">
            <v>PLATE REINFORCING FOR 5TH WHEEL,981x546</v>
          </cell>
          <cell r="D10774" t="str">
            <v>EA</v>
          </cell>
        </row>
        <row r="10775">
          <cell r="A10775" t="str">
            <v>134-0266-T-LB</v>
          </cell>
          <cell r="B10775" t="str">
            <v>LABOR COST FOR REAR HOPPER BOTTOM 4mm PL</v>
          </cell>
          <cell r="D10775" t="str">
            <v>EA</v>
          </cell>
        </row>
        <row r="10776">
          <cell r="A10776" t="str">
            <v>134-0318-T-LB</v>
          </cell>
          <cell r="B10776" t="str">
            <v>LABOR COST FOR REAR HOPPER BOTTOM 1.7CUM</v>
          </cell>
          <cell r="D10776" t="str">
            <v>EA</v>
          </cell>
        </row>
        <row r="10777">
          <cell r="A10777" t="str">
            <v>134-0321-T-LB</v>
          </cell>
          <cell r="B10777" t="str">
            <v>LABOR COST FOR FORWARD HOPPER BOTTOM 1.7</v>
          </cell>
          <cell r="D10777" t="str">
            <v>EA</v>
          </cell>
        </row>
        <row r="10778">
          <cell r="A10778" t="str">
            <v>134-0325-T-LB</v>
          </cell>
          <cell r="B10778" t="str">
            <v>LABOR COST FOR FORWARD HOPPER BOTTOM 4mm</v>
          </cell>
          <cell r="D10778" t="str">
            <v>EA</v>
          </cell>
        </row>
        <row r="10779">
          <cell r="A10779" t="str">
            <v>134-0345-T-LB</v>
          </cell>
          <cell r="B10779" t="str">
            <v>LABOR COST DRIVER ARM PLATE STL FOR BINL</v>
          </cell>
          <cell r="D10779" t="str">
            <v>EA</v>
          </cell>
        </row>
        <row r="10780">
          <cell r="A10780" t="str">
            <v>134-0347-001-T-LB</v>
          </cell>
          <cell r="B10780" t="str">
            <v>LABOR COST PLATE LINKAGE STL FOR BINLIFT</v>
          </cell>
          <cell r="D10780" t="str">
            <v>EA</v>
          </cell>
        </row>
        <row r="10781">
          <cell r="A10781" t="str">
            <v>134-0348-T-LB</v>
          </cell>
          <cell r="B10781" t="str">
            <v>LABOR COST CRANK PLATE STL FOR BINLIFTER</v>
          </cell>
          <cell r="D10781" t="str">
            <v>EA</v>
          </cell>
        </row>
        <row r="10782">
          <cell r="A10782" t="str">
            <v>134-0350-T-LB</v>
          </cell>
          <cell r="B10782" t="str">
            <v>LABOR COST LOCKER PIN PL STL FOR BINLIFT</v>
          </cell>
          <cell r="D10782" t="str">
            <v>EA</v>
          </cell>
        </row>
        <row r="10783">
          <cell r="A10783" t="str">
            <v>134-0355-T-LB</v>
          </cell>
          <cell r="B10783" t="str">
            <v>LABOR COST PLATE MTG STL FOR TOOTH PLATE</v>
          </cell>
          <cell r="D10783" t="str">
            <v>EA</v>
          </cell>
        </row>
        <row r="10784">
          <cell r="A10784" t="str">
            <v>134-0392-001-T-LB</v>
          </cell>
          <cell r="B10784" t="str">
            <v>LABOR COST PIVOT PLATE LOWER IDLE ARM</v>
          </cell>
          <cell r="D10784" t="str">
            <v>EA</v>
          </cell>
        </row>
        <row r="10785">
          <cell r="A10785" t="str">
            <v>134-0446-T</v>
          </cell>
          <cell r="B10785" t="str">
            <v>BAR MOUNTED FITTING FOR EVO</v>
          </cell>
          <cell r="D10785" t="str">
            <v>EA</v>
          </cell>
        </row>
        <row r="10786">
          <cell r="A10786" t="str">
            <v>134-0447-T</v>
          </cell>
          <cell r="B10786" t="str">
            <v>TRIP BAR ASSEMBLY FOR EVO</v>
          </cell>
          <cell r="D10786" t="str">
            <v>EA</v>
          </cell>
        </row>
        <row r="10787">
          <cell r="A10787" t="str">
            <v>134-0448-T-LB</v>
          </cell>
          <cell r="B10787" t="str">
            <v>LABOR COST PL,MTG.BRKT KIT VES,W/FRAME</v>
          </cell>
          <cell r="D10787" t="str">
            <v>EA</v>
          </cell>
        </row>
        <row r="10788">
          <cell r="A10788" t="str">
            <v>134-0475-001-T-LB</v>
          </cell>
          <cell r="B10788" t="str">
            <v>LABOR COST FOR 134-0475-001-T</v>
          </cell>
          <cell r="D10788" t="str">
            <v>EA</v>
          </cell>
        </row>
        <row r="10789">
          <cell r="A10789" t="str">
            <v>134-0475-002-T</v>
          </cell>
          <cell r="B10789" t="str">
            <v>BLANK PLATE VOH 700-13 (BLIND TAPPED)</v>
          </cell>
          <cell r="D10789" t="str">
            <v>EA</v>
          </cell>
        </row>
        <row r="10790">
          <cell r="A10790" t="str">
            <v>134-0475-002-T-LB</v>
          </cell>
          <cell r="B10790" t="str">
            <v>LABOR COST FOR 134-0475-002-T</v>
          </cell>
          <cell r="D10790" t="str">
            <v>EA</v>
          </cell>
        </row>
        <row r="10791">
          <cell r="A10791" t="str">
            <v>134-0475-003-T-LB</v>
          </cell>
          <cell r="B10791" t="str">
            <v>LABOR COST FOR 134-0475-003-T</v>
          </cell>
          <cell r="D10791" t="str">
            <v>EA</v>
          </cell>
        </row>
        <row r="10792">
          <cell r="A10792" t="str">
            <v>134-0481-T</v>
          </cell>
          <cell r="B10792" t="str">
            <v>PLATE STL MTG FRAME R/G</v>
          </cell>
          <cell r="D10792" t="str">
            <v>EA</v>
          </cell>
        </row>
        <row r="10793">
          <cell r="A10793" t="str">
            <v>134-0489-T-LB</v>
          </cell>
          <cell r="B10793" t="str">
            <v>LABOR STEEL WARE PLATE FOR SLIDER. 150mm</v>
          </cell>
          <cell r="D10793" t="str">
            <v>EA</v>
          </cell>
        </row>
        <row r="10794">
          <cell r="A10794" t="str">
            <v>134-0499-T</v>
          </cell>
          <cell r="B10794" t="str">
            <v>PLATE STL MTG FRAME R/G FOR DISC BRAKE</v>
          </cell>
          <cell r="D10794" t="str">
            <v>EA</v>
          </cell>
        </row>
        <row r="10795">
          <cell r="A10795" t="str">
            <v>134-0543-T</v>
          </cell>
          <cell r="B10795" t="str">
            <v>BLANK PLATE FOR EMCO#F0337(BLIND TAPPED)</v>
          </cell>
          <cell r="D10795" t="str">
            <v>EA</v>
          </cell>
        </row>
        <row r="10796">
          <cell r="A10796" t="str">
            <v>134-0543-T-LB</v>
          </cell>
          <cell r="B10796" t="str">
            <v>LABOR COST FOR 134-0543-T</v>
          </cell>
          <cell r="D10796" t="str">
            <v>EA</v>
          </cell>
        </row>
        <row r="10797">
          <cell r="A10797" t="str">
            <v>134-0563-T-LB</v>
          </cell>
          <cell r="B10797" t="str">
            <v>LABOR COST SIGN BOARD FRAME ASS'Y (S'POR</v>
          </cell>
          <cell r="D10797" t="str">
            <v>EA</v>
          </cell>
        </row>
        <row r="10798">
          <cell r="A10798" t="str">
            <v>134-0625-T</v>
          </cell>
          <cell r="B10798" t="str">
            <v>PLATE, STL. MOUNTING TOWER ALUM. INTEGRA</v>
          </cell>
          <cell r="D10798" t="str">
            <v>EA</v>
          </cell>
        </row>
        <row r="10799">
          <cell r="A10799" t="str">
            <v>134-0626-T</v>
          </cell>
          <cell r="B10799" t="str">
            <v>PLATE, STL. MOUNTING AIRBAG ALUM. INTEGR</v>
          </cell>
          <cell r="D10799" t="str">
            <v>EA</v>
          </cell>
        </row>
        <row r="10800">
          <cell r="A10800" t="str">
            <v>134-0643-T</v>
          </cell>
          <cell r="B10800" t="str">
            <v>PLATE, STL. MOUNTING TOWER ALUM. INTEGRA</v>
          </cell>
          <cell r="D10800" t="str">
            <v>EA</v>
          </cell>
        </row>
        <row r="10801">
          <cell r="A10801" t="str">
            <v>134-0645-T</v>
          </cell>
          <cell r="B10801" t="str">
            <v>PLATE, STL. MOUNTING TOWER (HENDRICKSON)</v>
          </cell>
          <cell r="D10801" t="str">
            <v>EA</v>
          </cell>
        </row>
        <row r="10802">
          <cell r="A10802" t="str">
            <v>134-0646-001-T</v>
          </cell>
          <cell r="B10802" t="str">
            <v>PLATE, STL. FOR REINFORCING BPW TOWER</v>
          </cell>
          <cell r="D10802" t="str">
            <v>EA</v>
          </cell>
        </row>
        <row r="10803">
          <cell r="A10803" t="str">
            <v>134-0646-002-T</v>
          </cell>
          <cell r="B10803" t="str">
            <v>PLATE, STL. FOR REINFORCING BPW TOWER</v>
          </cell>
          <cell r="D10803" t="str">
            <v>EA</v>
          </cell>
        </row>
        <row r="10804">
          <cell r="A10804" t="str">
            <v>134-0646-T</v>
          </cell>
          <cell r="B10804" t="str">
            <v>PLATE, STL. FOR REINFORCING BPW TOWER</v>
          </cell>
          <cell r="D10804" t="str">
            <v>EA</v>
          </cell>
        </row>
        <row r="10805">
          <cell r="A10805" t="str">
            <v>134-0660-T</v>
          </cell>
          <cell r="B10805" t="str">
            <v>PLATE, STL. MOUNTING TOWER ALUM. INTEGRA</v>
          </cell>
          <cell r="D10805" t="str">
            <v>EA</v>
          </cell>
        </row>
        <row r="10806">
          <cell r="A10806" t="str">
            <v>134-0698-001-T</v>
          </cell>
          <cell r="B10806" t="str">
            <v>5TH WHEEL COUPLING JOST JSK37C185ZW</v>
          </cell>
          <cell r="D10806" t="str">
            <v>EA</v>
          </cell>
        </row>
        <row r="10807">
          <cell r="A10807" t="str">
            <v>134-0698-T</v>
          </cell>
          <cell r="B10807" t="str">
            <v>5TH WHEEL JOST JSK37C1852</v>
          </cell>
          <cell r="D10807" t="str">
            <v>EA</v>
          </cell>
        </row>
        <row r="10808">
          <cell r="A10808" t="str">
            <v>134-0732-T</v>
          </cell>
          <cell r="B10808" t="str">
            <v>PLATE, STL. MOUNTING TOWER ALUM. INTEGRA</v>
          </cell>
          <cell r="D10808" t="str">
            <v>EA</v>
          </cell>
        </row>
        <row r="10809">
          <cell r="A10809" t="str">
            <v>134-0957-T</v>
          </cell>
          <cell r="B10809" t="str">
            <v>PLATE BOTTOM SUPPORT ELBOW REST</v>
          </cell>
          <cell r="D10809" t="str">
            <v>EA</v>
          </cell>
        </row>
        <row r="10810">
          <cell r="A10810" t="str">
            <v>134-1184-001-T-LB</v>
          </cell>
          <cell r="B10810" t="str">
            <v>LABOR COST FOR PLATE M/H COVER FOR COLLA</v>
          </cell>
          <cell r="D10810" t="str">
            <v>EA</v>
          </cell>
        </row>
        <row r="10811">
          <cell r="A10811" t="str">
            <v>134-1184-002-T-LB</v>
          </cell>
          <cell r="B10811" t="str">
            <v>LABOR COST FOR PLATE M/H COVER FOR COLLA</v>
          </cell>
          <cell r="D10811" t="str">
            <v>EA</v>
          </cell>
        </row>
        <row r="10812">
          <cell r="A10812" t="str">
            <v>134-1184-T-LB</v>
          </cell>
          <cell r="B10812" t="str">
            <v>LABOR COST FOR PLATE M/H COVER FOR COLLA</v>
          </cell>
          <cell r="D10812" t="str">
            <v>EA</v>
          </cell>
        </row>
        <row r="10813">
          <cell r="A10813" t="str">
            <v>134-1242-001-T-LB</v>
          </cell>
          <cell r="B10813" t="str">
            <v>LABOR COST FOR CUTTING H/T B/T PLATE</v>
          </cell>
          <cell r="D10813" t="str">
            <v>EA</v>
          </cell>
        </row>
        <row r="10814">
          <cell r="A10814" t="str">
            <v>134-1242-002-T-LB</v>
          </cell>
          <cell r="B10814" t="str">
            <v>LABOR COST FOR CUTTING H/T B/T PLATE</v>
          </cell>
          <cell r="D10814" t="str">
            <v>EA</v>
          </cell>
        </row>
        <row r="10815">
          <cell r="A10815" t="str">
            <v>134-1242-003-T-LB</v>
          </cell>
          <cell r="B10815" t="str">
            <v>LABOR COST FOR CUTTING H/T B/T PLATE</v>
          </cell>
          <cell r="D10815" t="str">
            <v>EA</v>
          </cell>
        </row>
        <row r="10816">
          <cell r="A10816" t="str">
            <v>134-1242-004-T-LB</v>
          </cell>
          <cell r="B10816" t="str">
            <v>LABOR COST FOR CUTTING H/T B/T PLATE</v>
          </cell>
          <cell r="D10816" t="str">
            <v>EA</v>
          </cell>
        </row>
        <row r="10817">
          <cell r="A10817" t="str">
            <v>134-1242-005-T-LB</v>
          </cell>
          <cell r="B10817" t="str">
            <v>LABOR COST FOR CUTTING H/T B/T PLATE</v>
          </cell>
          <cell r="D10817" t="str">
            <v>EA</v>
          </cell>
        </row>
        <row r="10818">
          <cell r="A10818" t="str">
            <v>134-1242-007-T-LB</v>
          </cell>
          <cell r="B10818" t="str">
            <v>LABOR COST FOR CUTTING H/T B/T PLATE</v>
          </cell>
          <cell r="D10818" t="str">
            <v>EA</v>
          </cell>
        </row>
        <row r="10819">
          <cell r="A10819" t="str">
            <v>134-1242-008-T-LB</v>
          </cell>
          <cell r="B10819" t="str">
            <v>LABOR COST FOR CUTTING H/T B/T PLATE</v>
          </cell>
          <cell r="D10819" t="str">
            <v>EA</v>
          </cell>
        </row>
        <row r="10820">
          <cell r="A10820" t="str">
            <v>134-1242-009-T-LB</v>
          </cell>
          <cell r="B10820" t="str">
            <v>LABOR COST FOR CUTTING H/T B/T PLATE</v>
          </cell>
          <cell r="D10820" t="str">
            <v>EA</v>
          </cell>
        </row>
        <row r="10821">
          <cell r="A10821" t="str">
            <v>134-1242-010-T-LB</v>
          </cell>
          <cell r="B10821" t="str">
            <v>LABOR COST FOR CUTTING H/T B/T PLATE</v>
          </cell>
          <cell r="D10821" t="str">
            <v>EA</v>
          </cell>
        </row>
        <row r="10822">
          <cell r="A10822" t="str">
            <v>134-1242-011-T-LB</v>
          </cell>
          <cell r="B10822" t="str">
            <v>LABOR COST FOR CUTTING H/T B/T PLATE</v>
          </cell>
          <cell r="D10822" t="str">
            <v>EA</v>
          </cell>
        </row>
        <row r="10823">
          <cell r="A10823" t="str">
            <v>134-1242-013-T-LB</v>
          </cell>
          <cell r="B10823" t="str">
            <v>LABOR COST FOR CUTTING H/T B/T PLATE</v>
          </cell>
          <cell r="D10823" t="str">
            <v>EA</v>
          </cell>
        </row>
        <row r="10824">
          <cell r="A10824" t="str">
            <v>134-1242-014-T-LB</v>
          </cell>
          <cell r="B10824" t="str">
            <v>LABOR COST FOR CUTTING H/T B/T PLATE</v>
          </cell>
          <cell r="D10824" t="str">
            <v>EA</v>
          </cell>
        </row>
        <row r="10825">
          <cell r="A10825" t="str">
            <v>134-1242-015-T-LB</v>
          </cell>
          <cell r="B10825" t="str">
            <v>LABOR COST FOR CUTTING H/T B/T PLATE</v>
          </cell>
          <cell r="D10825" t="str">
            <v>EA</v>
          </cell>
        </row>
        <row r="10826">
          <cell r="A10826" t="str">
            <v>134-1242-016-T-LB</v>
          </cell>
          <cell r="B10826" t="str">
            <v>LABOR COST FOR CUTTING H/T B/T PLATE</v>
          </cell>
          <cell r="D10826" t="str">
            <v>EA</v>
          </cell>
        </row>
        <row r="10827">
          <cell r="A10827" t="str">
            <v>134-1242-017-T-LB</v>
          </cell>
          <cell r="B10827" t="str">
            <v>LABOR COST FOR CUTTING H/T B/T PLATE</v>
          </cell>
          <cell r="D10827" t="str">
            <v>EA</v>
          </cell>
        </row>
        <row r="10828">
          <cell r="A10828" t="str">
            <v>134-1242-018-T-LB</v>
          </cell>
          <cell r="B10828" t="str">
            <v>LABOR COST FOR CUTTING H/T B/T PLATE</v>
          </cell>
          <cell r="D10828" t="str">
            <v>EA</v>
          </cell>
        </row>
        <row r="10829">
          <cell r="A10829" t="str">
            <v>134-1242-019-T-LB</v>
          </cell>
          <cell r="B10829" t="str">
            <v>LABOR COST FOR CUTTING H/T B/T PLATE</v>
          </cell>
          <cell r="D10829" t="str">
            <v>EA</v>
          </cell>
        </row>
        <row r="10830">
          <cell r="A10830" t="str">
            <v>134-1242-020-T-LB</v>
          </cell>
          <cell r="B10830" t="str">
            <v>LABOR COST FOR CUTTING H/T B/T PLATE</v>
          </cell>
          <cell r="D10830" t="str">
            <v>EA</v>
          </cell>
        </row>
        <row r="10831">
          <cell r="A10831" t="str">
            <v>134-1242-T-LB</v>
          </cell>
          <cell r="B10831" t="str">
            <v>LABOR COST FOR CUTTING H/T B/T PLATE</v>
          </cell>
          <cell r="D10831" t="str">
            <v>EA</v>
          </cell>
        </row>
        <row r="10832">
          <cell r="A10832" t="str">
            <v>134-1317-T-LB</v>
          </cell>
          <cell r="B10832" t="str">
            <v>LABOR COST FOR CUTTING H/T B/T PLATE</v>
          </cell>
          <cell r="D10832" t="str">
            <v>EA</v>
          </cell>
        </row>
        <row r="10833">
          <cell r="A10833" t="str">
            <v>134-1462-T-LB</v>
          </cell>
          <cell r="B10833" t="str">
            <v>LABOR COST 134-1462-T PLATE 5th WHEEL12m</v>
          </cell>
          <cell r="D10833" t="str">
            <v>EA</v>
          </cell>
        </row>
        <row r="10834">
          <cell r="A10834" t="str">
            <v>134-1534-T-LB</v>
          </cell>
          <cell r="B10834" t="str">
            <v>PLATE UN HAZARD HOLDER LABOR</v>
          </cell>
          <cell r="D10834" t="str">
            <v>EA</v>
          </cell>
        </row>
        <row r="10835">
          <cell r="A10835" t="str">
            <v>134-1665-T-LB</v>
          </cell>
          <cell r="B10835" t="str">
            <v>LABOR COST134-1665-T PLATE 5th WHEEL12mm</v>
          </cell>
          <cell r="D10835" t="str">
            <v>EA</v>
          </cell>
        </row>
        <row r="10836">
          <cell r="A10836" t="str">
            <v>134-1675</v>
          </cell>
          <cell r="B10836" t="str">
            <v>SKID PLATE ASS'Y SHORT</v>
          </cell>
          <cell r="D10836" t="str">
            <v>EA</v>
          </cell>
        </row>
        <row r="10837">
          <cell r="A10837" t="str">
            <v>134-1782-T</v>
          </cell>
          <cell r="B10837" t="str">
            <v>BLANK PLATE VOH-16 TO MOUNT 2ND PROBE</v>
          </cell>
          <cell r="D10837" t="str">
            <v>EA</v>
          </cell>
        </row>
        <row r="10838">
          <cell r="A10838" t="str">
            <v>134-1789-T-LB</v>
          </cell>
          <cell r="B10838" t="str">
            <v>LABOR COST134-1665-T PLATE 5th WHEEL12mm</v>
          </cell>
          <cell r="D10838" t="str">
            <v>EA</v>
          </cell>
        </row>
        <row r="10839">
          <cell r="A10839" t="str">
            <v>134-1853-001-T-LB</v>
          </cell>
          <cell r="B10839" t="str">
            <v>LABOR COST FOR CUTTING H/T B/T PLATE</v>
          </cell>
          <cell r="D10839" t="str">
            <v>EA</v>
          </cell>
        </row>
        <row r="10840">
          <cell r="A10840" t="str">
            <v>134-1853-002-T-LB</v>
          </cell>
          <cell r="B10840" t="str">
            <v>LABOR COST FOR CUTTING H/T B/T PLATE</v>
          </cell>
          <cell r="D10840" t="str">
            <v>EA</v>
          </cell>
        </row>
        <row r="10841">
          <cell r="A10841" t="str">
            <v>134-1908-T-LB</v>
          </cell>
          <cell r="B10841" t="str">
            <v>LABOR COST FOR CUTTING H/T B/T PLATE</v>
          </cell>
          <cell r="D10841" t="str">
            <v>EA</v>
          </cell>
        </row>
        <row r="10842">
          <cell r="A10842" t="str">
            <v>134-2116-T</v>
          </cell>
          <cell r="B10842" t="str">
            <v>PIVOT COVER MANHOLE</v>
          </cell>
          <cell r="D10842" t="str">
            <v>EA</v>
          </cell>
        </row>
        <row r="10843">
          <cell r="A10843" t="str">
            <v>134-2148-001-T-LB</v>
          </cell>
          <cell r="B10843" t="str">
            <v>LABOR COST FOR PLATE M/H COVER FOR COLLA</v>
          </cell>
          <cell r="D10843" t="str">
            <v>EA</v>
          </cell>
        </row>
        <row r="10844">
          <cell r="A10844" t="str">
            <v>134-2148-002-T-LB</v>
          </cell>
          <cell r="B10844" t="str">
            <v>LABOR COST FOR PLATE M/H COVER FOR COLLA</v>
          </cell>
          <cell r="D10844" t="str">
            <v>EA</v>
          </cell>
        </row>
        <row r="10845">
          <cell r="A10845" t="str">
            <v>134-2148-T</v>
          </cell>
          <cell r="B10845" t="str">
            <v>PLATE M/H COVER FOR COLLAR TETRA PAK "LK</v>
          </cell>
          <cell r="D10845" t="str">
            <v>EA</v>
          </cell>
        </row>
        <row r="10846">
          <cell r="A10846" t="str">
            <v>134-2148-T-LB</v>
          </cell>
          <cell r="B10846" t="str">
            <v>LABOR COST FOR PLATE M/H COVER FOR COLLA</v>
          </cell>
          <cell r="D10846" t="str">
            <v>EA</v>
          </cell>
        </row>
        <row r="10847">
          <cell r="A10847" t="str">
            <v>134-2163-T</v>
          </cell>
          <cell r="B10847" t="str">
            <v>SHIM PLATE SUPPORT SLIDER PLATE</v>
          </cell>
          <cell r="D10847" t="str">
            <v>EA</v>
          </cell>
        </row>
        <row r="10848">
          <cell r="A10848" t="str">
            <v>134-2189-001-T</v>
          </cell>
          <cell r="B10848" t="str">
            <v>SPACER PLATE STL. FOR SLIDER 202x85</v>
          </cell>
          <cell r="D10848" t="str">
            <v>EA</v>
          </cell>
        </row>
        <row r="10849">
          <cell r="A10849" t="str">
            <v>134-2189-002-T</v>
          </cell>
          <cell r="B10849" t="str">
            <v>SPACER PLATE STL. FOR SLIDER 202x85</v>
          </cell>
          <cell r="D10849" t="str">
            <v>EA</v>
          </cell>
        </row>
        <row r="10850">
          <cell r="A10850" t="str">
            <v>134-2189-002-T-LB</v>
          </cell>
          <cell r="B10850" t="str">
            <v>LABOR COST SPACER PLATE STL. FOR SLIDER</v>
          </cell>
          <cell r="D10850" t="str">
            <v>EA</v>
          </cell>
        </row>
        <row r="10851">
          <cell r="A10851" t="str">
            <v>134-2189-003-T-LB</v>
          </cell>
          <cell r="B10851" t="str">
            <v>LABOR COST SPACER PLATE AL. FOR SLIDER</v>
          </cell>
          <cell r="D10851" t="str">
            <v>EA</v>
          </cell>
        </row>
        <row r="10852">
          <cell r="A10852" t="str">
            <v>134-2189-004-T-LB</v>
          </cell>
          <cell r="B10852" t="str">
            <v>LABOR COST SPACER PLATE AL. FOR SLIDER</v>
          </cell>
          <cell r="D10852" t="str">
            <v>EA</v>
          </cell>
        </row>
        <row r="10853">
          <cell r="A10853" t="str">
            <v>134-2189-005-T-LB</v>
          </cell>
          <cell r="B10853" t="str">
            <v>LABOR COST SPACER PLATE AL. FOR SLIDER</v>
          </cell>
          <cell r="D10853" t="str">
            <v>EA</v>
          </cell>
        </row>
        <row r="10854">
          <cell r="A10854" t="str">
            <v>134-2189-006-T</v>
          </cell>
          <cell r="B10854" t="str">
            <v>SPACER PLATE AL. FOR SLIDER 208x100</v>
          </cell>
          <cell r="D10854" t="str">
            <v>EA</v>
          </cell>
        </row>
        <row r="10855">
          <cell r="A10855" t="str">
            <v>134-2189-006-T-LB</v>
          </cell>
          <cell r="B10855" t="str">
            <v>LABOR COST SPACER PLATE AL. FOR SLIDER</v>
          </cell>
          <cell r="D10855" t="str">
            <v>EA</v>
          </cell>
        </row>
        <row r="10856">
          <cell r="A10856" t="str">
            <v>134-2189-007-T</v>
          </cell>
          <cell r="B10856" t="str">
            <v>SPACER PLATE AL. FOR SLIDER 208x100</v>
          </cell>
          <cell r="D10856" t="str">
            <v>EA</v>
          </cell>
        </row>
        <row r="10857">
          <cell r="A10857" t="str">
            <v>134-2189-008-T-LB</v>
          </cell>
          <cell r="B10857" t="str">
            <v>LABOR COST SPACER PLATE AL. FOR SLIDER</v>
          </cell>
          <cell r="D10857" t="str">
            <v>EA</v>
          </cell>
        </row>
        <row r="10858">
          <cell r="A10858" t="str">
            <v>134-2189-T</v>
          </cell>
          <cell r="B10858" t="str">
            <v>SPACER PLATE STL. FOR SUPPORT SLIDER</v>
          </cell>
          <cell r="D10858" t="str">
            <v>EA</v>
          </cell>
        </row>
        <row r="10859">
          <cell r="A10859" t="str">
            <v>134-2208-T</v>
          </cell>
          <cell r="B10859" t="str">
            <v>FLUIDIZER PLATE TO MATCH PLATE</v>
          </cell>
          <cell r="D10859" t="str">
            <v>EA</v>
          </cell>
        </row>
        <row r="10860">
          <cell r="A10860" t="str">
            <v>134-2307-001-T</v>
          </cell>
          <cell r="B10860" t="str">
            <v>SPACER SUPPORT SPRING  MOUNT 300mmX127mm</v>
          </cell>
          <cell r="D10860" t="str">
            <v>EA</v>
          </cell>
        </row>
        <row r="10861">
          <cell r="A10861" t="str">
            <v>134-2307-001-T-LB</v>
          </cell>
          <cell r="B10861" t="str">
            <v>LABOR COST SPACER SUPPORT SPRING  MOUNT</v>
          </cell>
          <cell r="D10861" t="str">
            <v>EA</v>
          </cell>
        </row>
        <row r="10862">
          <cell r="A10862" t="str">
            <v>134-2307-002-T</v>
          </cell>
          <cell r="B10862" t="str">
            <v>SPACER SUPPORT SPRING  MOUNT 300mmX127mm</v>
          </cell>
          <cell r="D10862" t="str">
            <v>EA</v>
          </cell>
        </row>
        <row r="10863">
          <cell r="A10863" t="str">
            <v>134-2307-002-T-LB</v>
          </cell>
          <cell r="B10863" t="str">
            <v>LABOR COST SPACER SUPPORT SPRING  MOUNT</v>
          </cell>
          <cell r="D10863" t="str">
            <v>EA</v>
          </cell>
        </row>
        <row r="10864">
          <cell r="A10864" t="str">
            <v>134-2307-T</v>
          </cell>
          <cell r="B10864" t="str">
            <v>SPACER SUPPORT SPRING  MOUNT</v>
          </cell>
          <cell r="D10864" t="str">
            <v>EA</v>
          </cell>
        </row>
        <row r="10865">
          <cell r="A10865" t="str">
            <v>134-2434-008</v>
          </cell>
          <cell r="B10865" t="str">
            <v>SPRING TOP PLATE REYCO SUSPENSION</v>
          </cell>
          <cell r="D10865" t="str">
            <v>EA</v>
          </cell>
        </row>
        <row r="10866">
          <cell r="A10866" t="str">
            <v>134-2446-001-T</v>
          </cell>
          <cell r="B10866" t="str">
            <v>FASTENER PLATE 105x300x9 (6)TAP M14x2.0</v>
          </cell>
          <cell r="D10866" t="str">
            <v>EA</v>
          </cell>
        </row>
        <row r="10867">
          <cell r="A10867" t="str">
            <v>134-2446-001-T-LB</v>
          </cell>
          <cell r="B10867" t="str">
            <v>LABOR COST FOR 134-2446-001-T FASTENER</v>
          </cell>
          <cell r="D10867" t="str">
            <v>EA</v>
          </cell>
        </row>
        <row r="10868">
          <cell r="A10868" t="str">
            <v>134-6085-001</v>
          </cell>
          <cell r="B10868" t="str">
            <v>PLATE, 5th WHEEL</v>
          </cell>
          <cell r="D10868" t="str">
            <v>EA</v>
          </cell>
        </row>
        <row r="10869">
          <cell r="A10869" t="str">
            <v>134-7460</v>
          </cell>
          <cell r="B10869" t="str">
            <v>PLATE, CAM WEAR</v>
          </cell>
          <cell r="D10869" t="str">
            <v>EA</v>
          </cell>
        </row>
        <row r="10870">
          <cell r="A10870" t="str">
            <v>134-7494-LB</v>
          </cell>
          <cell r="B10870" t="str">
            <v>LABOR COST TOP PLATE AL. C-PAD</v>
          </cell>
          <cell r="D10870" t="str">
            <v>EA</v>
          </cell>
        </row>
        <row r="10871">
          <cell r="A10871" t="str">
            <v>134-7495-LB</v>
          </cell>
          <cell r="B10871" t="str">
            <v>LABOR COST FOR BOTTOM P[LATE AL. C-PAD</v>
          </cell>
          <cell r="D10871" t="str">
            <v>EA</v>
          </cell>
        </row>
        <row r="10872">
          <cell r="A10872" t="str">
            <v>134-8129-001</v>
          </cell>
          <cell r="B10872" t="str">
            <v>PLATE-REAR LGMBR REINF 8" LG.</v>
          </cell>
          <cell r="D10872" t="str">
            <v>EA</v>
          </cell>
        </row>
        <row r="10873">
          <cell r="A10873" t="str">
            <v>134-9736-001</v>
          </cell>
          <cell r="B10873" t="str">
            <v>LOCK COLLAR-CP ID62xOD76x38 LG.</v>
          </cell>
          <cell r="D10873" t="str">
            <v>EA</v>
          </cell>
        </row>
        <row r="10874">
          <cell r="A10874" t="str">
            <v>134-9736-002</v>
          </cell>
          <cell r="B10874" t="str">
            <v>REINFOR. PL BUCKET SHAPE FOR PACKER BL</v>
          </cell>
          <cell r="D10874" t="str">
            <v>EA</v>
          </cell>
        </row>
        <row r="10875">
          <cell r="A10875" t="str">
            <v>134-9736-011-LB</v>
          </cell>
          <cell r="B10875" t="str">
            <v>LABOR COST FOR REINFORCEMENT-CP</v>
          </cell>
          <cell r="D10875" t="str">
            <v>EA</v>
          </cell>
        </row>
        <row r="10876">
          <cell r="A10876" t="str">
            <v>134-9738-001</v>
          </cell>
          <cell r="B10876" t="str">
            <v>COLLAR OD75 x ID45 x 39.7 LG.STL.</v>
          </cell>
          <cell r="D10876" t="str">
            <v>EA</v>
          </cell>
        </row>
        <row r="10877">
          <cell r="A10877" t="str">
            <v>134-9738-002</v>
          </cell>
          <cell r="B10877" t="str">
            <v>COLLAR OD75 x ID45 x 42.2 LG STL.</v>
          </cell>
          <cell r="D10877" t="str">
            <v>EA</v>
          </cell>
        </row>
        <row r="10878">
          <cell r="A10878" t="str">
            <v>134-9738-LB</v>
          </cell>
          <cell r="B10878" t="str">
            <v>LABOR COST OUTER PLATE ASS'Y-CP L.H.</v>
          </cell>
          <cell r="D10878" t="str">
            <v>EA</v>
          </cell>
        </row>
        <row r="10879">
          <cell r="A10879" t="str">
            <v>134-9739-LB</v>
          </cell>
          <cell r="B10879" t="str">
            <v>LABOR COST OUTER PLATE ASS'Y R.H.</v>
          </cell>
          <cell r="D10879" t="str">
            <v>EA</v>
          </cell>
        </row>
        <row r="10880">
          <cell r="A10880" t="str">
            <v>134-9953-002</v>
          </cell>
          <cell r="B10880" t="str">
            <v>COLLAR OD75 x ID45 x37.5 LG.STL.</v>
          </cell>
          <cell r="D10880" t="str">
            <v>EA</v>
          </cell>
        </row>
        <row r="10881">
          <cell r="A10881" t="str">
            <v>134-9953-003</v>
          </cell>
          <cell r="B10881" t="str">
            <v>STOP,INNER PLATE</v>
          </cell>
          <cell r="D10881" t="str">
            <v>EA</v>
          </cell>
        </row>
        <row r="10882">
          <cell r="A10882" t="str">
            <v>134-9953-LB</v>
          </cell>
          <cell r="B10882" t="str">
            <v>LABOR COST INNER PLATE ASS'Y-CP L.H.</v>
          </cell>
          <cell r="D10882" t="str">
            <v>EA</v>
          </cell>
        </row>
        <row r="10883">
          <cell r="A10883" t="str">
            <v>134-9954-LB</v>
          </cell>
          <cell r="B10883" t="str">
            <v>LABOR COST FOR INNER PLATE ASS'Y-CP R.H.</v>
          </cell>
          <cell r="D10883" t="str">
            <v>EA</v>
          </cell>
        </row>
        <row r="10884">
          <cell r="A10884" t="str">
            <v>134-9955-LB</v>
          </cell>
          <cell r="B10884" t="str">
            <v>LABOR COST FOR FORWARD HOPPER BOTTOM</v>
          </cell>
          <cell r="D10884" t="str">
            <v>EA</v>
          </cell>
        </row>
        <row r="10885">
          <cell r="A10885" t="str">
            <v>134-9956-LB</v>
          </cell>
          <cell r="B10885" t="str">
            <v>LABOR COST FOR REAR HOPPER BOTTOM</v>
          </cell>
          <cell r="D10885" t="str">
            <v>EA</v>
          </cell>
        </row>
        <row r="10886">
          <cell r="A10886" t="str">
            <v>137-0466-100</v>
          </cell>
          <cell r="B10886" t="str">
            <v>PLATE ASSY, STL W/SS SHIM</v>
          </cell>
          <cell r="D10886" t="str">
            <v>EA</v>
          </cell>
        </row>
        <row r="10887">
          <cell r="A10887" t="str">
            <v>137-0477-100</v>
          </cell>
          <cell r="B10887" t="str">
            <v>BOLSTER KIT TRUCK MOUNTED</v>
          </cell>
          <cell r="D10887" t="str">
            <v>EA</v>
          </cell>
        </row>
        <row r="10888">
          <cell r="A10888" t="str">
            <v>139-0100-T</v>
          </cell>
          <cell r="B10888" t="str">
            <v>BLOWER"DRUM D807"W/ACCESS(COMPLETE UNIT)</v>
          </cell>
          <cell r="D10888" t="str">
            <v>EA</v>
          </cell>
        </row>
        <row r="10889">
          <cell r="A10889" t="str">
            <v>139-0100-T-LB</v>
          </cell>
          <cell r="B10889" t="str">
            <v>LABOR COST FOR BLOWER"DRUM D807"W/ACCESS</v>
          </cell>
          <cell r="D10889" t="str">
            <v>EA</v>
          </cell>
        </row>
        <row r="10890">
          <cell r="A10890" t="str">
            <v>139-0101-T</v>
          </cell>
          <cell r="B10890" t="str">
            <v>DRUM BLOWER#D807 W/FILT&amp;SIL#713000208</v>
          </cell>
          <cell r="D10890" t="str">
            <v>EA</v>
          </cell>
        </row>
        <row r="10891">
          <cell r="A10891" t="str">
            <v>139-0102-T</v>
          </cell>
          <cell r="B10891" t="str">
            <v>BLOWER DRUM MODEL 807</v>
          </cell>
          <cell r="D10891" t="str">
            <v>EA</v>
          </cell>
        </row>
        <row r="10892">
          <cell r="A10892">
            <v>14538</v>
          </cell>
          <cell r="B10892" t="str">
            <v>HTI TANKS 1PM23834G5014538 Serial# 14538</v>
          </cell>
          <cell r="D10892" t="str">
            <v>EA</v>
          </cell>
        </row>
        <row r="10893">
          <cell r="A10893">
            <v>14539</v>
          </cell>
          <cell r="B10893" t="str">
            <v>HTI TANKS 1PM23836G5014539 Serial# 14539</v>
          </cell>
          <cell r="D10893" t="str">
            <v>EA</v>
          </cell>
        </row>
        <row r="10894">
          <cell r="A10894">
            <v>14540</v>
          </cell>
          <cell r="B10894" t="str">
            <v>HTI TANKS 1PM23832G5014540 Serial# 14540</v>
          </cell>
          <cell r="D10894" t="str">
            <v>EA</v>
          </cell>
        </row>
        <row r="10895">
          <cell r="A10895">
            <v>14541</v>
          </cell>
          <cell r="B10895" t="str">
            <v>HTI TANKS 1PM23834G5014541 Serial# 14541</v>
          </cell>
          <cell r="D10895" t="str">
            <v>EA</v>
          </cell>
        </row>
        <row r="10896">
          <cell r="A10896">
            <v>14542</v>
          </cell>
          <cell r="B10896" t="str">
            <v>HTI TANKS 1PM23836G5014542 Serial# 14542</v>
          </cell>
          <cell r="D10896" t="str">
            <v>EA</v>
          </cell>
        </row>
        <row r="10897">
          <cell r="A10897">
            <v>14543</v>
          </cell>
          <cell r="B10897" t="str">
            <v>HTI TANKS 1PM23836G5014542 Serial# 14543</v>
          </cell>
          <cell r="D10897" t="str">
            <v>EA</v>
          </cell>
        </row>
        <row r="10898">
          <cell r="A10898">
            <v>14544</v>
          </cell>
          <cell r="B10898" t="str">
            <v>HTI TANKS 1PM2383XG5014544 Serial# 14544</v>
          </cell>
          <cell r="D10898" t="str">
            <v>EA</v>
          </cell>
        </row>
        <row r="10899">
          <cell r="A10899">
            <v>14545</v>
          </cell>
          <cell r="B10899" t="str">
            <v>HTI TANKS 1PM23831G5014545 Serial# 14545</v>
          </cell>
          <cell r="D10899" t="str">
            <v>EA</v>
          </cell>
        </row>
        <row r="10900">
          <cell r="A10900">
            <v>14546</v>
          </cell>
          <cell r="B10900" t="str">
            <v>HTI TANKS 1PM23833G5014546 Serial# 14546</v>
          </cell>
          <cell r="D10900" t="str">
            <v>EA</v>
          </cell>
        </row>
        <row r="10901">
          <cell r="A10901">
            <v>14547</v>
          </cell>
          <cell r="B10901" t="str">
            <v>HTI TANKS 1PM23835G5014547 Serial# 14547</v>
          </cell>
          <cell r="D10901" t="str">
            <v>EA</v>
          </cell>
        </row>
        <row r="10902">
          <cell r="A10902">
            <v>14548</v>
          </cell>
          <cell r="B10902" t="str">
            <v>HTI TANKS 1PM23837G5014548 Serial# 14548</v>
          </cell>
          <cell r="D10902" t="str">
            <v>EA</v>
          </cell>
        </row>
        <row r="10903">
          <cell r="A10903">
            <v>14549</v>
          </cell>
          <cell r="B10903" t="str">
            <v>HTI TANKS 1PM23839G5014549 Serial# 14549</v>
          </cell>
          <cell r="D10903" t="str">
            <v>EA</v>
          </cell>
        </row>
        <row r="10904">
          <cell r="A10904">
            <v>14550</v>
          </cell>
          <cell r="B10904" t="str">
            <v>HTI TANKS 1PM23835G5014550 Serial# 14550</v>
          </cell>
          <cell r="D10904" t="str">
            <v>EA</v>
          </cell>
        </row>
        <row r="10905">
          <cell r="A10905">
            <v>14551</v>
          </cell>
          <cell r="B10905" t="str">
            <v>HTI TANKS 1PM23837G5014551 Serial# 14551</v>
          </cell>
          <cell r="D10905" t="str">
            <v>EA</v>
          </cell>
        </row>
        <row r="10906">
          <cell r="A10906">
            <v>14552</v>
          </cell>
          <cell r="B10906" t="str">
            <v>HTI TANKS 1PM23839G5014552 Serial# 14552</v>
          </cell>
          <cell r="D10906" t="str">
            <v>EA</v>
          </cell>
        </row>
        <row r="10907">
          <cell r="A10907">
            <v>14553</v>
          </cell>
          <cell r="B10907" t="str">
            <v>HTI TANKS 1PM23830G5014553 Serial# 14553</v>
          </cell>
          <cell r="D10907" t="str">
            <v>EA</v>
          </cell>
        </row>
        <row r="10908">
          <cell r="A10908">
            <v>14554</v>
          </cell>
          <cell r="B10908" t="str">
            <v>HTI TANKS 1PM23832G5014554 Serial# 14554</v>
          </cell>
          <cell r="D10908" t="str">
            <v>EA</v>
          </cell>
        </row>
        <row r="10909">
          <cell r="A10909">
            <v>14555</v>
          </cell>
          <cell r="B10909" t="str">
            <v>HTI TANKS 1PM23834G5014555 Serial# 14555</v>
          </cell>
          <cell r="D10909" t="str">
            <v>EA</v>
          </cell>
        </row>
        <row r="10910">
          <cell r="A10910">
            <v>14556</v>
          </cell>
          <cell r="B10910" t="str">
            <v>HTI TANKS1PM23836G5014556  Serial# 14556</v>
          </cell>
          <cell r="D10910" t="str">
            <v>EA</v>
          </cell>
        </row>
        <row r="10911">
          <cell r="A10911">
            <v>14557</v>
          </cell>
          <cell r="B10911" t="str">
            <v>HTI TANKS 1PM23838G5014557 Serial# 14557</v>
          </cell>
          <cell r="D10911" t="str">
            <v>EA</v>
          </cell>
        </row>
        <row r="10912">
          <cell r="A10912">
            <v>14558</v>
          </cell>
          <cell r="B10912" t="str">
            <v>HTI TANKS 1PM2383XG5014558 Serial# 14558</v>
          </cell>
          <cell r="D10912" t="str">
            <v>EA</v>
          </cell>
        </row>
        <row r="10913">
          <cell r="A10913">
            <v>14559</v>
          </cell>
          <cell r="B10913" t="str">
            <v>HTI TANKS 1PM23831G5014559 Serial# 14559</v>
          </cell>
          <cell r="D10913" t="str">
            <v>EA</v>
          </cell>
        </row>
        <row r="10914">
          <cell r="A10914">
            <v>14560</v>
          </cell>
          <cell r="B10914" t="str">
            <v>HTI TANKS 1PM23838G5014560 Serial# 14560</v>
          </cell>
          <cell r="D10914" t="str">
            <v>EA</v>
          </cell>
        </row>
        <row r="10915">
          <cell r="A10915">
            <v>14561</v>
          </cell>
          <cell r="B10915" t="str">
            <v>HTI TANKS 1PM2383XG5014561 Serial# 14561</v>
          </cell>
          <cell r="D10915" t="str">
            <v>EA</v>
          </cell>
        </row>
        <row r="10916">
          <cell r="A10916">
            <v>14562</v>
          </cell>
          <cell r="B10916" t="str">
            <v>HTI TANKS 1PM23831G5014562 Serial# 14562</v>
          </cell>
          <cell r="D10916" t="str">
            <v>EA</v>
          </cell>
        </row>
        <row r="10917">
          <cell r="A10917">
            <v>14809</v>
          </cell>
          <cell r="B10917" t="str">
            <v>HTI TANKS 1PM24139G5014809 Serial# 14809</v>
          </cell>
          <cell r="D10917" t="str">
            <v>EA</v>
          </cell>
        </row>
        <row r="10918">
          <cell r="A10918">
            <v>14810</v>
          </cell>
          <cell r="B10918" t="str">
            <v>HTI TANKS 1PM24135G5014810 Serial# 14810</v>
          </cell>
          <cell r="D10918" t="str">
            <v>EA</v>
          </cell>
        </row>
        <row r="10919">
          <cell r="A10919">
            <v>14811</v>
          </cell>
          <cell r="B10919" t="str">
            <v>HTI TANKS 1PM24137G5014811 Serial# 14811</v>
          </cell>
          <cell r="D10919" t="str">
            <v>EA</v>
          </cell>
        </row>
        <row r="10920">
          <cell r="A10920">
            <v>14812</v>
          </cell>
          <cell r="B10920" t="str">
            <v>HTI TANKS 1PM24139G5014812 Serial# 14812</v>
          </cell>
          <cell r="D10920" t="str">
            <v>EA</v>
          </cell>
        </row>
        <row r="10921">
          <cell r="A10921">
            <v>14813</v>
          </cell>
          <cell r="B10921" t="str">
            <v>HTI TANKS 1PM24130G5014813 Serial# 14813</v>
          </cell>
          <cell r="D10921" t="str">
            <v>EA</v>
          </cell>
        </row>
        <row r="10922">
          <cell r="A10922">
            <v>14814</v>
          </cell>
          <cell r="B10922" t="str">
            <v>HTI TANKS 1PM24132G5014814 Serial# 14814</v>
          </cell>
          <cell r="D10922" t="str">
            <v>EA</v>
          </cell>
        </row>
        <row r="10923">
          <cell r="A10923">
            <v>14815</v>
          </cell>
          <cell r="B10923" t="str">
            <v>HTI TANKS 1PM24134G5014815 Serial# 14815</v>
          </cell>
          <cell r="D10923" t="str">
            <v>EA</v>
          </cell>
        </row>
        <row r="10924">
          <cell r="A10924">
            <v>14816</v>
          </cell>
          <cell r="B10924" t="str">
            <v>HTI TANKS 1PM24136G5014816 Serial# 14816</v>
          </cell>
          <cell r="D10924" t="str">
            <v>EA</v>
          </cell>
        </row>
        <row r="10925">
          <cell r="A10925">
            <v>14817</v>
          </cell>
          <cell r="B10925" t="str">
            <v>HTI TANKS 1PM24138G5014817 Serial# 14817</v>
          </cell>
          <cell r="D10925" t="str">
            <v>EA</v>
          </cell>
        </row>
        <row r="10926">
          <cell r="A10926">
            <v>14818</v>
          </cell>
          <cell r="B10926" t="str">
            <v>HTI TANKS 1PM2413XG5014818 Serial# 14818</v>
          </cell>
          <cell r="D10926" t="str">
            <v>EA</v>
          </cell>
        </row>
        <row r="10927">
          <cell r="A10927">
            <v>14819</v>
          </cell>
          <cell r="B10927" t="str">
            <v>HTI TANKS 1PM24131G5014819 Serial# 14819</v>
          </cell>
          <cell r="D10927" t="str">
            <v>EA</v>
          </cell>
        </row>
        <row r="10928">
          <cell r="A10928">
            <v>14820</v>
          </cell>
          <cell r="B10928" t="str">
            <v>HTI TANKS 1PM24138G5014820 Serial# 14820</v>
          </cell>
          <cell r="D10928" t="str">
            <v>EA</v>
          </cell>
        </row>
        <row r="10929">
          <cell r="A10929">
            <v>14821</v>
          </cell>
          <cell r="B10929" t="str">
            <v>HTI TANKS 1PM2413XG5014821 Serial# 14821</v>
          </cell>
          <cell r="D10929" t="str">
            <v>EA</v>
          </cell>
        </row>
        <row r="10930">
          <cell r="A10930">
            <v>14822</v>
          </cell>
          <cell r="B10930" t="str">
            <v>HTI TANKS 1PM24131G5014822 Serial# 14822</v>
          </cell>
          <cell r="D10930" t="str">
            <v>EA</v>
          </cell>
        </row>
        <row r="10931">
          <cell r="A10931">
            <v>14823</v>
          </cell>
          <cell r="B10931" t="str">
            <v>HTI TANKS 1PM24133G5014823 Serial# 14823</v>
          </cell>
          <cell r="D10931" t="str">
            <v>EA</v>
          </cell>
        </row>
        <row r="10932">
          <cell r="A10932">
            <v>14824</v>
          </cell>
          <cell r="B10932" t="str">
            <v>HTI TANKS 1PM24135G5014824 Serial# 14824</v>
          </cell>
          <cell r="D10932" t="str">
            <v>EA</v>
          </cell>
        </row>
        <row r="10933">
          <cell r="A10933">
            <v>14825</v>
          </cell>
          <cell r="B10933" t="str">
            <v>HTI TANKS 1PM24137G5014825 Serial# 14825</v>
          </cell>
          <cell r="D10933" t="str">
            <v>EA</v>
          </cell>
        </row>
        <row r="10934">
          <cell r="A10934">
            <v>14826</v>
          </cell>
          <cell r="B10934" t="str">
            <v>HTI TANKS 1PM24139G5014826 Serial# 14826</v>
          </cell>
          <cell r="D10934" t="str">
            <v>EA</v>
          </cell>
        </row>
        <row r="10935">
          <cell r="A10935">
            <v>14827</v>
          </cell>
          <cell r="B10935" t="str">
            <v>HTI TANKS 1PM24130G5014827 Serial# 14827</v>
          </cell>
          <cell r="D10935" t="str">
            <v>EA</v>
          </cell>
        </row>
        <row r="10936">
          <cell r="A10936">
            <v>14828</v>
          </cell>
          <cell r="B10936" t="str">
            <v>HTI TANKS 1PM24132G5014828 Serial# 14828</v>
          </cell>
          <cell r="D10936" t="str">
            <v>EA</v>
          </cell>
        </row>
        <row r="10937">
          <cell r="A10937">
            <v>14829</v>
          </cell>
          <cell r="B10937" t="str">
            <v>HTI TANKS 1PM24134G5014829 Serial# 14829</v>
          </cell>
          <cell r="D10937" t="str">
            <v>EA</v>
          </cell>
        </row>
        <row r="10938">
          <cell r="A10938">
            <v>14830</v>
          </cell>
          <cell r="B10938" t="str">
            <v>HTI TANKS 1PM24130G5014830 Serial# 14830</v>
          </cell>
          <cell r="D10938" t="str">
            <v>EA</v>
          </cell>
        </row>
        <row r="10939">
          <cell r="A10939">
            <v>14831</v>
          </cell>
          <cell r="B10939" t="str">
            <v>HTI TANKS 1PM24132G5014831 Serial# 14831</v>
          </cell>
          <cell r="D10939" t="str">
            <v>EA</v>
          </cell>
        </row>
        <row r="10940">
          <cell r="A10940">
            <v>14832</v>
          </cell>
          <cell r="B10940" t="str">
            <v>HTI TANKS 1PM24134G5014832 Serial# 14832</v>
          </cell>
          <cell r="D10940" t="str">
            <v>EA</v>
          </cell>
        </row>
        <row r="10941">
          <cell r="A10941">
            <v>14833</v>
          </cell>
          <cell r="B10941" t="str">
            <v>HTI TANKS 1PM24136G5014833 Serial# 14833</v>
          </cell>
          <cell r="D10941" t="str">
            <v>EA</v>
          </cell>
        </row>
        <row r="10942">
          <cell r="A10942">
            <v>14898</v>
          </cell>
          <cell r="B10942" t="str">
            <v>HTI TANKS 1PM24131G5014898 Serial# 14898</v>
          </cell>
          <cell r="D10942" t="str">
            <v>EA</v>
          </cell>
        </row>
        <row r="10943">
          <cell r="A10943">
            <v>14899</v>
          </cell>
          <cell r="B10943" t="str">
            <v>HTI TANKS 1PM24133G5014899 Serial# 14899</v>
          </cell>
          <cell r="D10943" t="str">
            <v>EA</v>
          </cell>
        </row>
        <row r="10944">
          <cell r="A10944" t="str">
            <v>15-0907</v>
          </cell>
          <cell r="B10944" t="str">
            <v>24V RED CAUTION LGHT</v>
          </cell>
          <cell r="D10944" t="str">
            <v>EA</v>
          </cell>
        </row>
        <row r="10945">
          <cell r="A10945" t="str">
            <v>151-0139-T</v>
          </cell>
          <cell r="B10945" t="str">
            <v>CONTROL BOX STL 300x455x150</v>
          </cell>
          <cell r="D10945" t="str">
            <v>EA</v>
          </cell>
        </row>
        <row r="10946">
          <cell r="A10946" t="str">
            <v>151-0152-T-LB</v>
          </cell>
          <cell r="B10946" t="str">
            <v>LABOR COST FOR CABINET  (W683xH762xD710)</v>
          </cell>
          <cell r="D10946" t="str">
            <v>EA</v>
          </cell>
        </row>
        <row r="10947">
          <cell r="A10947" t="str">
            <v>151-0223-001-T</v>
          </cell>
          <cell r="B10947" t="str">
            <v>BOX,REAR LIGHT,ALUM,5HOLES ASS'Y RH</v>
          </cell>
          <cell r="D10947" t="str">
            <v>EA</v>
          </cell>
        </row>
        <row r="10948">
          <cell r="A10948" t="str">
            <v>151-0223-002-T</v>
          </cell>
          <cell r="B10948" t="str">
            <v>BOX,REAR LIGHT,ALUM,5HOLES ASS'Y RH</v>
          </cell>
          <cell r="D10948" t="str">
            <v>EA</v>
          </cell>
        </row>
        <row r="10949">
          <cell r="A10949" t="str">
            <v>151-0241-T</v>
          </cell>
          <cell r="B10949" t="str">
            <v>CABINET TOP FOR STAINLESS STEEL</v>
          </cell>
          <cell r="D10949" t="str">
            <v>EA</v>
          </cell>
        </row>
        <row r="10950">
          <cell r="A10950" t="str">
            <v>151-0257-T</v>
          </cell>
          <cell r="B10950" t="str">
            <v>EMER, PNEUMATIC CONTROL BOX ASS'Y 5 CPT</v>
          </cell>
          <cell r="D10950" t="str">
            <v>EA</v>
          </cell>
        </row>
        <row r="10951">
          <cell r="A10951" t="str">
            <v>151-0258-T</v>
          </cell>
          <cell r="B10951" t="str">
            <v>EMER, PNEUMATIC CONTROL BOX ASS'Y 7 CPT</v>
          </cell>
          <cell r="D10951" t="str">
            <v>EA</v>
          </cell>
        </row>
        <row r="10952">
          <cell r="A10952" t="str">
            <v>151-0259-T</v>
          </cell>
          <cell r="B10952" t="str">
            <v>EMER, PNEUMATIC CONTROL BOX ASS'Y 8 CPT</v>
          </cell>
          <cell r="D10952" t="str">
            <v>EA</v>
          </cell>
        </row>
        <row r="10953">
          <cell r="A10953" t="str">
            <v>151-0279-001-T</v>
          </cell>
          <cell r="B10953" t="str">
            <v>BOX PLASTIC 88x88 ;COMPOMAX#D9020</v>
          </cell>
          <cell r="D10953" t="str">
            <v>EA</v>
          </cell>
        </row>
        <row r="10954">
          <cell r="A10954" t="str">
            <v>151-0292-001-T-LB</v>
          </cell>
          <cell r="B10954" t="str">
            <v>LABOR COST FOR 151-0292-001-T</v>
          </cell>
          <cell r="D10954" t="str">
            <v>EA</v>
          </cell>
        </row>
        <row r="10955">
          <cell r="A10955" t="str">
            <v>151-0292-002-T-LB</v>
          </cell>
          <cell r="B10955" t="str">
            <v>LABOR COST CABINET FOR W600xH500xD500</v>
          </cell>
          <cell r="D10955" t="str">
            <v>EA</v>
          </cell>
        </row>
        <row r="10956">
          <cell r="A10956" t="str">
            <v>151-0292-003-T-LB</v>
          </cell>
          <cell r="B10956" t="str">
            <v>LABOR COST CABINET FOR W650xH460xD300</v>
          </cell>
          <cell r="D10956" t="str">
            <v>EA</v>
          </cell>
        </row>
        <row r="10957">
          <cell r="A10957" t="str">
            <v>151-0292-004-T-LB</v>
          </cell>
          <cell r="B10957" t="str">
            <v>LABOR COST CABINET FOR W650xH400xD460</v>
          </cell>
          <cell r="D10957" t="str">
            <v>EA</v>
          </cell>
        </row>
        <row r="10958">
          <cell r="A10958" t="str">
            <v>151-0292-005-T-LB</v>
          </cell>
          <cell r="B10958" t="str">
            <v>LABOR COST CABINET FOR W650xH400xD460</v>
          </cell>
          <cell r="D10958" t="str">
            <v>EA</v>
          </cell>
        </row>
        <row r="10959">
          <cell r="A10959" t="str">
            <v>151-0292-007-T</v>
          </cell>
          <cell r="B10959" t="str">
            <v>CABINET FOR W500xH400xD460 TOOL BOX</v>
          </cell>
          <cell r="D10959" t="str">
            <v>EA</v>
          </cell>
        </row>
        <row r="10960">
          <cell r="A10960" t="str">
            <v>151-0292-T-LB</v>
          </cell>
          <cell r="B10960" t="str">
            <v>LABOR COST CABINET FOR W600xH500xD500</v>
          </cell>
          <cell r="D10960" t="str">
            <v>EA</v>
          </cell>
        </row>
        <row r="10961">
          <cell r="A10961" t="str">
            <v>151-0302-T</v>
          </cell>
          <cell r="B10961" t="str">
            <v>EMER, PNEUMATIC CONTROL BOX ASS'Y 5 CPT</v>
          </cell>
          <cell r="D10961" t="str">
            <v>EA</v>
          </cell>
        </row>
        <row r="10962">
          <cell r="A10962" t="str">
            <v>151-0303-T</v>
          </cell>
          <cell r="B10962" t="str">
            <v>EMER, PNEUMATIC CONTROL BOX ASS'Y 7 CPT</v>
          </cell>
          <cell r="D10962" t="str">
            <v>EA</v>
          </cell>
        </row>
        <row r="10963">
          <cell r="A10963" t="str">
            <v>151-0304-T</v>
          </cell>
          <cell r="B10963" t="str">
            <v>EMER, PNEUMATIC CONTROL BOX ASS'Y 8 CPT</v>
          </cell>
          <cell r="D10963" t="str">
            <v>EA</v>
          </cell>
        </row>
        <row r="10964">
          <cell r="A10964" t="str">
            <v>151-0320-T-LB</v>
          </cell>
          <cell r="B10964" t="str">
            <v>LABOUR COST FOR HOSE CAB.151-0320-T</v>
          </cell>
          <cell r="D10964" t="str">
            <v>EA</v>
          </cell>
        </row>
        <row r="10965">
          <cell r="A10965" t="str">
            <v>151-0360-005-T-LB</v>
          </cell>
          <cell r="B10965" t="str">
            <v>LABOR-PLATE MOUNT TUBE SS.</v>
          </cell>
          <cell r="D10965" t="str">
            <v>EA</v>
          </cell>
        </row>
        <row r="10966">
          <cell r="A10966" t="str">
            <v>151-0360-007-T-LB</v>
          </cell>
          <cell r="B10966" t="str">
            <v>LABOR-PLATE MOUNT TUBE SS. W/O HOLE</v>
          </cell>
          <cell r="D10966" t="str">
            <v>EA</v>
          </cell>
        </row>
        <row r="10967">
          <cell r="A10967" t="str">
            <v>151-0378-T-LB</v>
          </cell>
          <cell r="B10967" t="str">
            <v>LABOR COST FOR CABINET 27"x30"x28"</v>
          </cell>
          <cell r="D10967" t="str">
            <v>EA</v>
          </cell>
        </row>
        <row r="10968">
          <cell r="A10968" t="str">
            <v>151-0387-200-T-LB</v>
          </cell>
          <cell r="B10968" t="str">
            <v>LABOR COST FOR CABINET 27"x30"x28"</v>
          </cell>
          <cell r="D10968" t="str">
            <v>EA</v>
          </cell>
        </row>
        <row r="10969">
          <cell r="A10969" t="str">
            <v>151-0387-T-LB</v>
          </cell>
          <cell r="B10969" t="str">
            <v>LABOR COST FOR CABINET 27"x30"x28"</v>
          </cell>
          <cell r="D10969" t="str">
            <v>EA</v>
          </cell>
        </row>
        <row r="10970">
          <cell r="A10970" t="str">
            <v>151-0405-T-LB</v>
          </cell>
          <cell r="B10970" t="str">
            <v>LABOR COST FOR CABINET 27"x30"x28"</v>
          </cell>
          <cell r="D10970" t="str">
            <v>EA</v>
          </cell>
        </row>
        <row r="10971">
          <cell r="A10971" t="str">
            <v>151-0424-001-T-LB</v>
          </cell>
          <cell r="B10971" t="str">
            <v>LABOR COST CABINET BODY PART 1</v>
          </cell>
          <cell r="D10971" t="str">
            <v>EA</v>
          </cell>
        </row>
        <row r="10972">
          <cell r="A10972" t="str">
            <v>151-0424-005-T-LB</v>
          </cell>
          <cell r="B10972" t="str">
            <v>LABOR COST CABINET DOOR</v>
          </cell>
          <cell r="D10972" t="str">
            <v>EA</v>
          </cell>
        </row>
        <row r="10973">
          <cell r="A10973" t="str">
            <v>151-0430-T</v>
          </cell>
          <cell r="B10973" t="str">
            <v>CABINET TOOL BODY+DOOR 16"X24"X20"</v>
          </cell>
          <cell r="D10973" t="str">
            <v>EA</v>
          </cell>
        </row>
        <row r="10974">
          <cell r="A10974" t="str">
            <v>151-0432-T</v>
          </cell>
          <cell r="B10974" t="str">
            <v>NOSE BOX ALUM CASTING</v>
          </cell>
          <cell r="D10974" t="str">
            <v>EA</v>
          </cell>
        </row>
        <row r="10975">
          <cell r="A10975" t="str">
            <v>151-0434-104-T</v>
          </cell>
          <cell r="B10975" t="str">
            <v>BRACKET ALUM FOR SHOCK UP</v>
          </cell>
          <cell r="D10975" t="str">
            <v>EA</v>
          </cell>
        </row>
        <row r="10976">
          <cell r="A10976" t="str">
            <v>151-0434-105-T</v>
          </cell>
          <cell r="B10976" t="str">
            <v>BRACKET FOR SHOCK UP</v>
          </cell>
          <cell r="D10976" t="str">
            <v>EA</v>
          </cell>
        </row>
        <row r="10977">
          <cell r="A10977" t="str">
            <v>151-0440-001-T</v>
          </cell>
          <cell r="B10977" t="str">
            <v>BODY BOX ALUM</v>
          </cell>
          <cell r="D10977" t="str">
            <v>EA</v>
          </cell>
        </row>
        <row r="10978">
          <cell r="A10978" t="str">
            <v>151-0440-002-T</v>
          </cell>
          <cell r="B10978" t="str">
            <v>COVER BOX ALUM</v>
          </cell>
          <cell r="D10978" t="str">
            <v>EA</v>
          </cell>
        </row>
        <row r="10979">
          <cell r="A10979" t="str">
            <v>151-0440-003-T</v>
          </cell>
          <cell r="B10979" t="str">
            <v>BACK COVER BOX ALUM</v>
          </cell>
          <cell r="D10979" t="str">
            <v>EA</v>
          </cell>
        </row>
        <row r="10980">
          <cell r="A10980" t="str">
            <v>151-3904</v>
          </cell>
          <cell r="B10980" t="str">
            <v>NOSEBOX W/FRONT (SEE 151-0111-T)</v>
          </cell>
          <cell r="D10980" t="str">
            <v>EA</v>
          </cell>
        </row>
        <row r="10981">
          <cell r="A10981">
            <v>15442</v>
          </cell>
          <cell r="B10981" t="str">
            <v>HTI TANKS 1PM23839G5014552 Serial# 14552</v>
          </cell>
          <cell r="D10981" t="str">
            <v>EA</v>
          </cell>
        </row>
        <row r="10982">
          <cell r="A10982" t="str">
            <v>158-0066-001</v>
          </cell>
          <cell r="B10982" t="str">
            <v>3" 90 DEG SCHED.10 AL,PIPE SWEEP</v>
          </cell>
          <cell r="D10982" t="str">
            <v>EA</v>
          </cell>
        </row>
        <row r="10983">
          <cell r="A10983" t="str">
            <v>158-0084</v>
          </cell>
          <cell r="B10983" t="str">
            <v>SWEEP,AL,3" SCH 10x90 DEG.</v>
          </cell>
          <cell r="D10983" t="str">
            <v>EA</v>
          </cell>
        </row>
        <row r="10984">
          <cell r="A10984" t="str">
            <v>158-0100-T</v>
          </cell>
          <cell r="B10984" t="str">
            <v>ELBOW 90 DEG.4"STAINLESS STEEL</v>
          </cell>
          <cell r="D10984" t="str">
            <v>EA</v>
          </cell>
        </row>
        <row r="10985">
          <cell r="A10985" t="str">
            <v>158-0101-T</v>
          </cell>
          <cell r="B10985" t="str">
            <v>ELBOW 45DEG. 4" STAINLESS STEEL</v>
          </cell>
          <cell r="D10985" t="str">
            <v>EA</v>
          </cell>
        </row>
        <row r="10986">
          <cell r="A10986" t="str">
            <v>158-0103-003-T-LB</v>
          </cell>
          <cell r="B10986" t="str">
            <v>LABOR COST PIPE 2"NPT SCH40,500mm LG</v>
          </cell>
          <cell r="D10986" t="str">
            <v>EA</v>
          </cell>
        </row>
        <row r="10987">
          <cell r="A10987" t="str">
            <v>158-0112-001-T-LB</v>
          </cell>
          <cell r="B10987" t="str">
            <v>LABOR COST FOR 2"NPT NIPPLE 370mm LG</v>
          </cell>
          <cell r="D10987" t="str">
            <v>EA</v>
          </cell>
        </row>
        <row r="10988">
          <cell r="A10988" t="str">
            <v>158-0112-002-T-LB</v>
          </cell>
          <cell r="B10988" t="str">
            <v>LABOR COST FOR 2"NPT NIPPLE 100mm LG.</v>
          </cell>
          <cell r="D10988" t="str">
            <v>EA</v>
          </cell>
        </row>
        <row r="10989">
          <cell r="A10989" t="str">
            <v>158-0112-003-T-LB</v>
          </cell>
          <cell r="B10989" t="str">
            <v>LABOR COST FOR 2"NPT NIPPLE 500mm LG.</v>
          </cell>
          <cell r="D10989" t="str">
            <v>EA</v>
          </cell>
        </row>
        <row r="10990">
          <cell r="A10990" t="str">
            <v>158-0112-004-T-LB</v>
          </cell>
          <cell r="B10990" t="str">
            <v>LABOR COST FOR 2"NPT NIPPLE 700mm LG.</v>
          </cell>
          <cell r="D10990" t="str">
            <v>EA</v>
          </cell>
        </row>
        <row r="10991">
          <cell r="A10991" t="str">
            <v>158-0112-T</v>
          </cell>
          <cell r="B10991" t="str">
            <v>2" NPT NIPLE 200mm (8") LG.</v>
          </cell>
          <cell r="D10991" t="str">
            <v>EA</v>
          </cell>
        </row>
        <row r="10992">
          <cell r="A10992" t="str">
            <v>158-0116-T</v>
          </cell>
          <cell r="B10992" t="str">
            <v>CLPG STL ON THE SIDE OF TAILGATE SUMP</v>
          </cell>
          <cell r="D10992" t="str">
            <v>EA</v>
          </cell>
        </row>
        <row r="10993">
          <cell r="A10993" t="str">
            <v>158-0116-T-LB</v>
          </cell>
          <cell r="B10993" t="str">
            <v>LABOR COST FOR PIPE ON THE SIDE OF SUMP</v>
          </cell>
          <cell r="D10993" t="str">
            <v>EA</v>
          </cell>
        </row>
        <row r="10994">
          <cell r="A10994" t="str">
            <v>158-0130-T</v>
          </cell>
          <cell r="B10994" t="str">
            <v>REAR DISCHARGE PIPE STEEL</v>
          </cell>
          <cell r="D10994" t="str">
            <v>EA</v>
          </cell>
        </row>
        <row r="10995">
          <cell r="A10995" t="str">
            <v>158-0139-001-T</v>
          </cell>
          <cell r="B10995" t="str">
            <v>4" SCH.40 ALUM PIPE NO GROOVE  x 2159mm</v>
          </cell>
          <cell r="D10995" t="str">
            <v>EA</v>
          </cell>
        </row>
        <row r="10996">
          <cell r="A10996" t="str">
            <v>158-0139-002-T</v>
          </cell>
          <cell r="B10996" t="str">
            <v>4" SCH.40 ALUM PIPE NO GROOVE  x 3353mm</v>
          </cell>
          <cell r="D10996" t="str">
            <v>EA</v>
          </cell>
        </row>
        <row r="10997">
          <cell r="A10997" t="str">
            <v>158-0139-003-T-LB</v>
          </cell>
          <cell r="B10997" t="str">
            <v>LABOR COST FOR 4" SCH.40 AL PIPE 2159mm</v>
          </cell>
          <cell r="D10997" t="str">
            <v>EA</v>
          </cell>
        </row>
        <row r="10998">
          <cell r="A10998" t="str">
            <v>158-0139-004-T</v>
          </cell>
          <cell r="B10998" t="str">
            <v>4" SCH.40 SS304 PIPE 2 GROOVE  x 2159mm</v>
          </cell>
          <cell r="D10998" t="str">
            <v>EA</v>
          </cell>
        </row>
        <row r="10999">
          <cell r="A10999" t="str">
            <v>158-0139-005-T</v>
          </cell>
          <cell r="B10999" t="str">
            <v>4" SCH.40 SS304 PIPE 2 GROOVE  x 2165mm</v>
          </cell>
          <cell r="D10999" t="str">
            <v>EA</v>
          </cell>
        </row>
        <row r="11000">
          <cell r="A11000" t="str">
            <v>158-0139-007-T</v>
          </cell>
          <cell r="B11000" t="str">
            <v>4" SCH.40 BK.STL PIPE 2 GROOVE  x 2052mm</v>
          </cell>
          <cell r="D11000" t="str">
            <v>EA</v>
          </cell>
        </row>
        <row r="11001">
          <cell r="A11001" t="str">
            <v>158-0139-007-T-LB</v>
          </cell>
          <cell r="B11001" t="str">
            <v>LABOR COST FOR 4" SCH.40 ST PIPE 2052mm</v>
          </cell>
          <cell r="D11001" t="str">
            <v>EA</v>
          </cell>
        </row>
        <row r="11002">
          <cell r="A11002" t="str">
            <v>158-0139-008-T</v>
          </cell>
          <cell r="B11002" t="str">
            <v>4" SCH.40 ALUM PIPE 1 GROOVE  x 340mm</v>
          </cell>
          <cell r="D11002" t="str">
            <v>EA</v>
          </cell>
        </row>
        <row r="11003">
          <cell r="A11003" t="str">
            <v>158-0139-008-T-LB</v>
          </cell>
          <cell r="B11003" t="str">
            <v>LABOR COST FOR 4" SCH.40 AL PIPE 340mm</v>
          </cell>
          <cell r="D11003" t="str">
            <v>EA</v>
          </cell>
        </row>
        <row r="11004">
          <cell r="A11004" t="str">
            <v>158-0139-009-T-LB</v>
          </cell>
          <cell r="B11004" t="str">
            <v>LABOR COST FOR 4" SCH.40 AL PIPE 1150mm</v>
          </cell>
          <cell r="D11004" t="str">
            <v>EA</v>
          </cell>
        </row>
        <row r="11005">
          <cell r="A11005" t="str">
            <v>158-0139-010-T</v>
          </cell>
          <cell r="B11005" t="str">
            <v>4" SCH.40 SS304 PIPE 1 GROOVE  x 2500mm</v>
          </cell>
          <cell r="D11005" t="str">
            <v>EA</v>
          </cell>
        </row>
        <row r="11006">
          <cell r="A11006" t="str">
            <v>158-0139-010-T-LB</v>
          </cell>
          <cell r="B11006" t="str">
            <v>LABOR COST FOR 4" SCH.40 SS PIPE 2500mm</v>
          </cell>
          <cell r="D11006" t="str">
            <v>EA</v>
          </cell>
        </row>
        <row r="11007">
          <cell r="A11007" t="str">
            <v>158-0139-012-T-LB</v>
          </cell>
          <cell r="B11007" t="str">
            <v>LABOR COST FOR 4" SCH.40 SS PIPE 2133mm</v>
          </cell>
          <cell r="D11007" t="str">
            <v>EA</v>
          </cell>
        </row>
        <row r="11008">
          <cell r="A11008" t="str">
            <v>158-0139-014-T</v>
          </cell>
          <cell r="B11008" t="str">
            <v>4" SCH.10 SS304 PIPE NO GROOVE  x 2422mm</v>
          </cell>
          <cell r="D11008" t="str">
            <v>EA</v>
          </cell>
        </row>
        <row r="11009">
          <cell r="A11009" t="str">
            <v>158-0139-T</v>
          </cell>
          <cell r="B11009" t="str">
            <v>4" SCH.PRODUCT PIPE</v>
          </cell>
          <cell r="D11009" t="str">
            <v>EA</v>
          </cell>
        </row>
        <row r="11010">
          <cell r="A11010" t="str">
            <v>158-0144-002-LB</v>
          </cell>
          <cell r="B11010" t="str">
            <v>LABOR COST FOR PIPR AL 5"W/1GROOVE132"LG</v>
          </cell>
          <cell r="D11010" t="str">
            <v>EA</v>
          </cell>
        </row>
        <row r="11011">
          <cell r="A11011" t="str">
            <v>158-0144-003-LB</v>
          </cell>
          <cell r="B11011" t="str">
            <v>LABOR COST FOR PIPE AL 5"W/2GROOVE 69"LG</v>
          </cell>
          <cell r="D11011" t="str">
            <v>EA</v>
          </cell>
        </row>
        <row r="11012">
          <cell r="A11012" t="str">
            <v>158-0144-004-T-LB</v>
          </cell>
          <cell r="B11012" t="str">
            <v>LABOR COST FOR PIPE AL 5"W/1 GROOVE 3"LG</v>
          </cell>
          <cell r="D11012" t="str">
            <v>EA</v>
          </cell>
        </row>
        <row r="11013">
          <cell r="A11013" t="str">
            <v>158-0144-005-T-LB</v>
          </cell>
          <cell r="B11013" t="str">
            <v>LABOR COST FOR PIPE AL5"SCH40 W/1GR 108"</v>
          </cell>
          <cell r="D11013" t="str">
            <v>EA</v>
          </cell>
        </row>
        <row r="11014">
          <cell r="A11014" t="str">
            <v>158-0144-006-T-LB</v>
          </cell>
          <cell r="B11014" t="str">
            <v>LABOR COST FOR 158-0144-006-T</v>
          </cell>
          <cell r="D11014" t="str">
            <v>EA</v>
          </cell>
        </row>
        <row r="11015">
          <cell r="A11015" t="str">
            <v>158-0152-T-LB</v>
          </cell>
          <cell r="B11015" t="str">
            <v>LABOR COST FOR REAR DISCHARGE PIPE</v>
          </cell>
          <cell r="D11015" t="str">
            <v>EA</v>
          </cell>
        </row>
        <row r="11016">
          <cell r="A11016" t="str">
            <v>158-0158-001-T-LB</v>
          </cell>
          <cell r="B11016" t="str">
            <v>LABOR COST FOR LOW-PROFILE 4" PIPE</v>
          </cell>
          <cell r="D11016" t="str">
            <v>EA</v>
          </cell>
        </row>
        <row r="11017">
          <cell r="A11017" t="str">
            <v>158-0158-T-LB</v>
          </cell>
          <cell r="B11017" t="str">
            <v>LOBOR COST OF LO-PRO FILE 5"x6" PIPE.</v>
          </cell>
          <cell r="D11017" t="str">
            <v>EA</v>
          </cell>
        </row>
        <row r="11018">
          <cell r="A11018" t="str">
            <v>158-0159-T-LB</v>
          </cell>
          <cell r="B11018" t="str">
            <v>LABOR COST FOR TEE 5"X6" LO-PROFILE</v>
          </cell>
          <cell r="D11018" t="str">
            <v>EA</v>
          </cell>
        </row>
        <row r="11019">
          <cell r="A11019" t="str">
            <v>158-0161-001-T-LB</v>
          </cell>
          <cell r="B11019" t="str">
            <v>LABOR COST FOR 5"REAR DISCHARGE UP AXLE.</v>
          </cell>
          <cell r="D11019" t="str">
            <v>EA</v>
          </cell>
        </row>
        <row r="11020">
          <cell r="A11020" t="str">
            <v>158-0161-T-LB</v>
          </cell>
          <cell r="B11020" t="str">
            <v>LABOR COST FOR 5"REAR DISCH,PIPE UP AXLE</v>
          </cell>
          <cell r="D11020" t="str">
            <v>EA</v>
          </cell>
        </row>
        <row r="11021">
          <cell r="A11021" t="str">
            <v>158-0187-001-T-LB</v>
          </cell>
          <cell r="B11021" t="str">
            <v>LABOR COST FOR FILL PIPE STEEL FOR7'DIA.</v>
          </cell>
          <cell r="D11021" t="str">
            <v>EA</v>
          </cell>
        </row>
        <row r="11022">
          <cell r="A11022" t="str">
            <v>158-0187-T-LB</v>
          </cell>
          <cell r="B11022" t="str">
            <v>LABOR COST FOR FILL SWEEP PIPE 7'DIA.</v>
          </cell>
          <cell r="D11022" t="str">
            <v>EA</v>
          </cell>
        </row>
        <row r="11023">
          <cell r="A11023" t="str">
            <v>158-0188-001-T-LB</v>
          </cell>
          <cell r="B11023" t="str">
            <v>LABOR COST FOR FILL SWEEP PIPE STL 9'DIA</v>
          </cell>
          <cell r="D11023" t="str">
            <v>EA</v>
          </cell>
        </row>
        <row r="11024">
          <cell r="A11024" t="str">
            <v>158-0188-T-LB</v>
          </cell>
          <cell r="B11024" t="str">
            <v>LABOR COST FOR FILL PIPE 9'DIA.</v>
          </cell>
          <cell r="D11024" t="str">
            <v>EA</v>
          </cell>
        </row>
        <row r="11025">
          <cell r="A11025" t="str">
            <v>158-0189-001-T-LB</v>
          </cell>
          <cell r="B11025" t="str">
            <v>LABOR COST FOR 4"STEEL PIPING SWEEP</v>
          </cell>
          <cell r="D11025" t="str">
            <v>EA</v>
          </cell>
        </row>
        <row r="11026">
          <cell r="A11026" t="str">
            <v>158-0189-T-LB</v>
          </cell>
          <cell r="B11026" t="str">
            <v>LABOR COST FOR 4" AL PIPING SWEEP</v>
          </cell>
          <cell r="D11026" t="str">
            <v>EA</v>
          </cell>
        </row>
        <row r="11027">
          <cell r="A11027" t="str">
            <v>158-0190-T-LB</v>
          </cell>
          <cell r="B11027" t="str">
            <v>LABOR COST FOR 4" PIPE STEEL W/ST THRD.</v>
          </cell>
          <cell r="D11027" t="str">
            <v>EA</v>
          </cell>
        </row>
        <row r="11028">
          <cell r="A11028" t="str">
            <v>158-0199-T</v>
          </cell>
          <cell r="B11028" t="str">
            <v>ELBOW90DG IMC PIPE4"x3.3mmWall Thk</v>
          </cell>
          <cell r="D11028" t="str">
            <v>EA</v>
          </cell>
        </row>
        <row r="11029">
          <cell r="A11029" t="str">
            <v>158-0201-T-LB</v>
          </cell>
          <cell r="B11029" t="str">
            <v>LABOR COST FOR 5"DISH.PIPE 35DEG.SUS304</v>
          </cell>
          <cell r="D11029" t="str">
            <v>EA</v>
          </cell>
        </row>
        <row r="11030">
          <cell r="A11030" t="str">
            <v>158-0205-T</v>
          </cell>
          <cell r="B11030" t="str">
            <v>PIPE IMT4"x3.3mm Wall Thkx3ME LG.</v>
          </cell>
          <cell r="D11030" t="str">
            <v>EA</v>
          </cell>
        </row>
        <row r="11031">
          <cell r="A11031" t="str">
            <v>158-0207-T</v>
          </cell>
          <cell r="B11031" t="str">
            <v>4" STAIGHT NIPPLE IMC THD.FOR FEED TANK</v>
          </cell>
          <cell r="D11031" t="str">
            <v>EA</v>
          </cell>
        </row>
        <row r="11032">
          <cell r="A11032" t="str">
            <v>158-0215-001-T-LB</v>
          </cell>
          <cell r="B11032" t="str">
            <v>LABOR COST FOR 4" STEEL PIPE MAIN</v>
          </cell>
          <cell r="D11032" t="str">
            <v>EA</v>
          </cell>
        </row>
        <row r="11033">
          <cell r="A11033" t="str">
            <v>158-0218-T-LB</v>
          </cell>
          <cell r="B11033" t="str">
            <v>LABOR COST FOR 5"DISH.PIPE 35DEG.AL6061</v>
          </cell>
          <cell r="D11033" t="str">
            <v>EA</v>
          </cell>
        </row>
        <row r="11034">
          <cell r="A11034" t="str">
            <v>158-0220-T-LB</v>
          </cell>
          <cell r="B11034" t="str">
            <v>LABOR COST FOR 4"STRIGHT PIPE THD NIPPLE</v>
          </cell>
          <cell r="D11034" t="str">
            <v>EA</v>
          </cell>
        </row>
        <row r="11035">
          <cell r="A11035" t="str">
            <v>158-0231-003-T</v>
          </cell>
          <cell r="B11035" t="str">
            <v>4" SCH10 REAR DISC. SS304 PIPE 24 DEG.</v>
          </cell>
          <cell r="D11035" t="str">
            <v>EA</v>
          </cell>
        </row>
        <row r="11036">
          <cell r="A11036" t="str">
            <v>158-0231-003-T-LB</v>
          </cell>
          <cell r="B11036" t="str">
            <v>LABOR COST FOR 4"REAR DISC.SS.PIPE 24DEG</v>
          </cell>
          <cell r="D11036" t="str">
            <v>EA</v>
          </cell>
        </row>
        <row r="11037">
          <cell r="A11037" t="str">
            <v>158-0231-100-T</v>
          </cell>
          <cell r="B11037" t="str">
            <v>4" SCH10 REAR DISC. SS304 UPPER AXLE JET</v>
          </cell>
          <cell r="D11037" t="str">
            <v>EA</v>
          </cell>
        </row>
        <row r="11038">
          <cell r="A11038" t="str">
            <v>158-0231-T</v>
          </cell>
          <cell r="B11038" t="str">
            <v>4" SCH40 REAR DISC. SS304 UPPER AXLE JET</v>
          </cell>
          <cell r="D11038" t="str">
            <v>EA</v>
          </cell>
        </row>
        <row r="11039">
          <cell r="A11039" t="str">
            <v>158-0239-T</v>
          </cell>
          <cell r="B11039" t="str">
            <v>PLUG BRASS FOR AIR BAG</v>
          </cell>
          <cell r="D11039" t="str">
            <v>EA</v>
          </cell>
        </row>
        <row r="11040">
          <cell r="A11040" t="str">
            <v>158-0242-001-T</v>
          </cell>
          <cell r="B11040" t="str">
            <v>4" DISCHARGE PIPE 36DEG. FOR JET</v>
          </cell>
          <cell r="D11040" t="str">
            <v>EA</v>
          </cell>
        </row>
        <row r="11041">
          <cell r="A11041" t="str">
            <v>158-0242-002-T</v>
          </cell>
          <cell r="B11041" t="str">
            <v>5" DISCHARGE PIPE 36DEG. FOR JET</v>
          </cell>
          <cell r="D11041" t="str">
            <v>EA</v>
          </cell>
        </row>
        <row r="11042">
          <cell r="A11042" t="str">
            <v>158-0247-T</v>
          </cell>
          <cell r="B11042" t="str">
            <v>5" ALUMINUM TEE LOW PROFILE SWING AWAY</v>
          </cell>
          <cell r="D11042" t="str">
            <v>EA</v>
          </cell>
        </row>
        <row r="11043">
          <cell r="A11043" t="str">
            <v>158-0251-001-T-LB</v>
          </cell>
          <cell r="B11043" t="str">
            <v>LABOR COST 5"x4" ALUMINUM LOW PRO FILE T</v>
          </cell>
          <cell r="D11043" t="str">
            <v>EA</v>
          </cell>
        </row>
        <row r="11044">
          <cell r="A11044" t="str">
            <v>158-0255-T</v>
          </cell>
          <cell r="B11044" t="str">
            <v>V/R FLASHING RAIL ELBOW  LH.SS</v>
          </cell>
          <cell r="D11044" t="str">
            <v>EA</v>
          </cell>
        </row>
        <row r="11045">
          <cell r="A11045" t="str">
            <v>158-0265-T-LB</v>
          </cell>
          <cell r="B11045" t="str">
            <v>LABOR COST PIPE SHEAR GROOVE SS316</v>
          </cell>
          <cell r="D11045" t="str">
            <v>EA</v>
          </cell>
        </row>
        <row r="11046">
          <cell r="A11046" t="str">
            <v>158-0291-T</v>
          </cell>
          <cell r="B11046" t="str">
            <v>TRANSFER LINE PIPE 3" SHC10 C/W LBV300 A</v>
          </cell>
          <cell r="D11046" t="str">
            <v>EA</v>
          </cell>
        </row>
        <row r="11047">
          <cell r="A11047" t="str">
            <v>158-0302-LB</v>
          </cell>
          <cell r="B11047" t="str">
            <v>LABOR COST 4" PIPE SWEEP FOR V/R</v>
          </cell>
          <cell r="D11047" t="str">
            <v>EA</v>
          </cell>
        </row>
        <row r="11048">
          <cell r="A11048" t="str">
            <v>158-0302-T</v>
          </cell>
          <cell r="B11048" t="str">
            <v>4" PIPE SWEEP FOR VAPOUR RECOVERY</v>
          </cell>
          <cell r="D11048" t="str">
            <v>EA</v>
          </cell>
        </row>
        <row r="11049">
          <cell r="A11049" t="str">
            <v>158-0306-001-T</v>
          </cell>
          <cell r="B11049" t="str">
            <v>PIPING ALUM BEND FOR PUMP LINE SUCTION</v>
          </cell>
          <cell r="D11049" t="str">
            <v>EA</v>
          </cell>
        </row>
        <row r="11050">
          <cell r="A11050" t="str">
            <v>158-0306-001-T-LB</v>
          </cell>
          <cell r="B11050" t="str">
            <v>LABOR COAST PIPING ALUM BEND FOR PUMP LI</v>
          </cell>
          <cell r="D11050" t="str">
            <v>EA</v>
          </cell>
        </row>
        <row r="11051">
          <cell r="A11051" t="str">
            <v>158-0306-002-T</v>
          </cell>
          <cell r="B11051" t="str">
            <v>PIPING ALUM BEND FOR PUMP LINE OUTLET</v>
          </cell>
          <cell r="D11051" t="str">
            <v>EA</v>
          </cell>
        </row>
        <row r="11052">
          <cell r="A11052" t="str">
            <v>158-0306-002-T-LB</v>
          </cell>
          <cell r="B11052" t="str">
            <v>LABOR COST PIPING ALUM BEND FOR PUMP LIN</v>
          </cell>
          <cell r="D11052" t="str">
            <v>EA</v>
          </cell>
        </row>
        <row r="11053">
          <cell r="A11053" t="str">
            <v>158-0310-T</v>
          </cell>
          <cell r="B11053" t="str">
            <v>1/2" BSP PIPE PLUG W/VITON O-RING</v>
          </cell>
          <cell r="D11053" t="str">
            <v>EA</v>
          </cell>
        </row>
        <row r="11054">
          <cell r="A11054" t="str">
            <v>158-0311-T</v>
          </cell>
          <cell r="B11054" t="str">
            <v>CONNECTOR INTERNAL VAPOR RECOVER</v>
          </cell>
          <cell r="D11054" t="str">
            <v>EA</v>
          </cell>
        </row>
        <row r="11055">
          <cell r="A11055" t="str">
            <v>158-0311-T-LB</v>
          </cell>
          <cell r="B11055" t="str">
            <v>LABOUR COST</v>
          </cell>
          <cell r="D11055" t="str">
            <v>EA</v>
          </cell>
        </row>
        <row r="11056">
          <cell r="A11056" t="str">
            <v>158-0323-T-LB</v>
          </cell>
          <cell r="B11056" t="str">
            <v>LABOR COST PIPING,DISCHARGE,4IN SCH.40 S</v>
          </cell>
          <cell r="D11056" t="str">
            <v>EA</v>
          </cell>
        </row>
        <row r="11057">
          <cell r="A11057" t="str">
            <v>158-0326-001-T-LB</v>
          </cell>
          <cell r="B11057" t="str">
            <v>LABOR COST 158-0326-001-T 2" BSP NIPPLE</v>
          </cell>
          <cell r="D11057" t="str">
            <v>EA</v>
          </cell>
        </row>
        <row r="11058">
          <cell r="A11058" t="str">
            <v>158-0338-T</v>
          </cell>
          <cell r="B11058" t="str">
            <v>BODY FOR CONE FILTER 4" PIPE</v>
          </cell>
          <cell r="D11058" t="str">
            <v>EA</v>
          </cell>
        </row>
        <row r="11059">
          <cell r="A11059" t="str">
            <v>158-0352-T</v>
          </cell>
          <cell r="B11059" t="str">
            <v>PRODUCT CROSS 6" PIPE W/NPT THREAD ONE E</v>
          </cell>
          <cell r="D11059" t="str">
            <v>EA</v>
          </cell>
        </row>
        <row r="11060">
          <cell r="A11060" t="str">
            <v>158-0352-T-LB</v>
          </cell>
          <cell r="B11060" t="str">
            <v>LABOR COST 158-0352-T PRODUCT CROSS 6" P</v>
          </cell>
          <cell r="D11060" t="str">
            <v>EA</v>
          </cell>
        </row>
        <row r="11061">
          <cell r="A11061" t="str">
            <v>158-0384-150</v>
          </cell>
          <cell r="B11061" t="str">
            <v>PLUG BRASS 1 1/2" NPT</v>
          </cell>
          <cell r="D11061" t="str">
            <v>EA</v>
          </cell>
        </row>
        <row r="11062">
          <cell r="A11062" t="str">
            <v>158-0384-200</v>
          </cell>
          <cell r="B11062" t="str">
            <v>PLUG BRASS 2" NPT</v>
          </cell>
          <cell r="D11062" t="str">
            <v>EA</v>
          </cell>
        </row>
        <row r="11063">
          <cell r="A11063" t="str">
            <v>158-0385-050</v>
          </cell>
          <cell r="B11063" t="str">
            <v>CLOSE NIPPLE BRASS 1/2"#215 PN8</v>
          </cell>
          <cell r="D11063" t="str">
            <v>EA</v>
          </cell>
        </row>
        <row r="11064">
          <cell r="A11064" t="str">
            <v>158-0401-T-LB</v>
          </cell>
          <cell r="B11064" t="str">
            <v>LABOR COST 4"STL, PIPE  W/ONE 4"VICT.</v>
          </cell>
          <cell r="D11064" t="str">
            <v>EA</v>
          </cell>
        </row>
        <row r="11065">
          <cell r="A11065" t="str">
            <v>158-0402-001-T</v>
          </cell>
          <cell r="B11065" t="str">
            <v>4" PIPING,DISCH, STL,SCH40 BEND</v>
          </cell>
          <cell r="D11065" t="str">
            <v>EA</v>
          </cell>
        </row>
        <row r="11066">
          <cell r="A11066" t="str">
            <v>158-0402-001-T-LB</v>
          </cell>
          <cell r="B11066" t="str">
            <v>LABOR COST 4"PIPING,DISH,STL,SCH40 BEND</v>
          </cell>
          <cell r="D11066" t="str">
            <v>EA</v>
          </cell>
        </row>
        <row r="11067">
          <cell r="A11067" t="str">
            <v>158-0404-T</v>
          </cell>
          <cell r="B11067" t="str">
            <v>4"PIPING, DISCHH,STL,SCH40 BEND AT REAR</v>
          </cell>
          <cell r="D11067" t="str">
            <v>EA</v>
          </cell>
        </row>
        <row r="11068">
          <cell r="A11068" t="str">
            <v>158-0404-T-LB</v>
          </cell>
          <cell r="B11068" t="str">
            <v>LABOR COST 4"PIPING,DISCH,STL,SCH40 BEND</v>
          </cell>
          <cell r="D11068" t="str">
            <v>EA</v>
          </cell>
        </row>
        <row r="11069">
          <cell r="A11069" t="str">
            <v>158-0409-T-LB</v>
          </cell>
          <cell r="B11069" t="str">
            <v>LABOR COST 4" BOTTOM PIPEWORK SECTION -</v>
          </cell>
          <cell r="D11069" t="str">
            <v>EA</v>
          </cell>
        </row>
        <row r="11070">
          <cell r="A11070" t="str">
            <v>158-0411-T-LB</v>
          </cell>
          <cell r="B11070" t="str">
            <v>LABOR COST 4" BOTTOM PIPEWORK SECTION -</v>
          </cell>
          <cell r="D11070" t="str">
            <v>EA</v>
          </cell>
        </row>
        <row r="11071">
          <cell r="A11071" t="str">
            <v>158-0412-T-LB</v>
          </cell>
          <cell r="B11071" t="str">
            <v>LABOR COST 4" BOTTOM PIPEWORK SECTION -</v>
          </cell>
          <cell r="D11071" t="str">
            <v>EA</v>
          </cell>
        </row>
        <row r="11072">
          <cell r="A11072" t="str">
            <v>158-0415-T-LB</v>
          </cell>
          <cell r="B11072" t="str">
            <v>LABOR COST 4" BOTTOM PIPEWORK SECTION -</v>
          </cell>
          <cell r="D11072" t="str">
            <v>EA</v>
          </cell>
        </row>
        <row r="11073">
          <cell r="A11073" t="str">
            <v>158-0418-T-LB</v>
          </cell>
          <cell r="B11073" t="str">
            <v>LABOR COST 4" BOTTOM PIPEWORK SECTION -</v>
          </cell>
          <cell r="D11073" t="str">
            <v>EA</v>
          </cell>
        </row>
        <row r="11074">
          <cell r="A11074" t="str">
            <v>158-0419-T-LB</v>
          </cell>
          <cell r="B11074" t="str">
            <v>LABOR COST ALUMINUM PIPE SQUASH 4" SCH10</v>
          </cell>
          <cell r="D11074" t="str">
            <v>EA</v>
          </cell>
        </row>
        <row r="11075">
          <cell r="A11075" t="str">
            <v>158-0423-T</v>
          </cell>
          <cell r="B11075" t="str">
            <v>4" PIPING, DISCH, STL, BEND RADIUS 800mm</v>
          </cell>
          <cell r="D11075" t="str">
            <v>EA</v>
          </cell>
        </row>
        <row r="11076">
          <cell r="A11076" t="str">
            <v>158-0424-T-LB</v>
          </cell>
          <cell r="B11076" t="str">
            <v>LABOR COST PIPE 108mm OD. W/4" VICT. GRO</v>
          </cell>
          <cell r="D11076" t="str">
            <v>EA</v>
          </cell>
        </row>
        <row r="11077">
          <cell r="A11077" t="str">
            <v>158-0425-T-LB</v>
          </cell>
          <cell r="B11077" t="str">
            <v>LABOR COST 4" BOTTOM PIPEWORK SECTION -</v>
          </cell>
          <cell r="D11077" t="str">
            <v>EA</v>
          </cell>
        </row>
        <row r="11078">
          <cell r="A11078" t="str">
            <v>158-0500-002-T</v>
          </cell>
          <cell r="B11078" t="str">
            <v>4" REAR DISCHARGE S.S. PIPE 24 DEG.</v>
          </cell>
          <cell r="D11078" t="str">
            <v>EA</v>
          </cell>
        </row>
        <row r="11079">
          <cell r="A11079" t="str">
            <v>158-0500-002-T-LB</v>
          </cell>
          <cell r="B11079" t="str">
            <v>LABOR COST FOR 4"REAR DISC.SS.PIPE 24DEG</v>
          </cell>
          <cell r="D11079" t="str">
            <v>EA</v>
          </cell>
        </row>
        <row r="11080">
          <cell r="A11080" t="str">
            <v>158-0500-100-T</v>
          </cell>
          <cell r="B11080" t="str">
            <v>4" REAR DISCH. SS304 PIPE UPPER AXLE JET</v>
          </cell>
          <cell r="D11080" t="str">
            <v>EA</v>
          </cell>
        </row>
        <row r="11081">
          <cell r="A11081" t="str">
            <v>158-0500-T</v>
          </cell>
          <cell r="B11081" t="str">
            <v>4" REAR DISCH. SS304 PIPE UPPER AXLE JET</v>
          </cell>
          <cell r="D11081" t="str">
            <v>EA</v>
          </cell>
        </row>
        <row r="11082">
          <cell r="A11082" t="str">
            <v>158-0504-T</v>
          </cell>
          <cell r="B11082" t="str">
            <v>NIPPLE 2" CONNECTION TO FLASHING RAIL</v>
          </cell>
          <cell r="D11082" t="str">
            <v>EA</v>
          </cell>
        </row>
        <row r="11083">
          <cell r="A11083" t="str">
            <v>158-0505-T-LB</v>
          </cell>
          <cell r="B11083" t="str">
            <v>LABOR COST FOR MAIN PIPE REDUCING</v>
          </cell>
          <cell r="D11083" t="str">
            <v>EA</v>
          </cell>
        </row>
        <row r="11084">
          <cell r="A11084" t="str">
            <v>158-0509-002-T</v>
          </cell>
          <cell r="B11084" t="str">
            <v>4" PIPE EXHAUST BLOWDOWN JET - RH</v>
          </cell>
          <cell r="D11084" t="str">
            <v>EA</v>
          </cell>
        </row>
        <row r="11085">
          <cell r="A11085" t="str">
            <v>158-0509-002-T-LB</v>
          </cell>
          <cell r="B11085" t="str">
            <v>LABOR COST 4" PIPE EXHAUST BLOWDOWN JET</v>
          </cell>
          <cell r="D11085" t="str">
            <v>EA</v>
          </cell>
        </row>
        <row r="11086">
          <cell r="A11086" t="str">
            <v>158-0509-T</v>
          </cell>
          <cell r="B11086" t="str">
            <v>4" PIPE EXHAUST BLOWDOWN JET</v>
          </cell>
          <cell r="D11086" t="str">
            <v>EA</v>
          </cell>
        </row>
        <row r="11087">
          <cell r="A11087" t="str">
            <v>158-0511-002-T</v>
          </cell>
          <cell r="B11087" t="str">
            <v>3" PIPE EXHAUST BLOWDOWN JET - RH</v>
          </cell>
          <cell r="D11087" t="str">
            <v>EA</v>
          </cell>
        </row>
        <row r="11088">
          <cell r="A11088" t="str">
            <v>158-0511-T</v>
          </cell>
          <cell r="B11088" t="str">
            <v>3" PIPE EXHAUST BLOWDOWN JET</v>
          </cell>
          <cell r="D11088" t="str">
            <v>EA</v>
          </cell>
        </row>
        <row r="11089">
          <cell r="A11089" t="str">
            <v>158-0518-002-T-LB</v>
          </cell>
          <cell r="B11089" t="str">
            <v>LABOR COST NIPPLE SS. 3" CONNECT</v>
          </cell>
          <cell r="D11089" t="str">
            <v>EA</v>
          </cell>
        </row>
        <row r="11090">
          <cell r="A11090" t="str">
            <v>158-0518-T</v>
          </cell>
          <cell r="B11090" t="str">
            <v>NIPPLE SS.2" CONNECTION TO FLASHING RAIL</v>
          </cell>
          <cell r="D11090" t="str">
            <v>EA</v>
          </cell>
        </row>
        <row r="11091">
          <cell r="A11091" t="str">
            <v>158-0523-003-T-LB</v>
          </cell>
          <cell r="B11091" t="str">
            <v>LABOR COST REAR DISCHARGE BEND 3"OD</v>
          </cell>
          <cell r="D11091" t="str">
            <v>EA</v>
          </cell>
        </row>
        <row r="11092">
          <cell r="A11092" t="str">
            <v>158-0535-001-T</v>
          </cell>
          <cell r="B11092" t="str">
            <v>ELBOW 180DEG 3" STL PIPE SWEEP R150</v>
          </cell>
          <cell r="D11092" t="str">
            <v>EA</v>
          </cell>
        </row>
        <row r="11093">
          <cell r="A11093" t="str">
            <v>158-0535-001-T-LB</v>
          </cell>
          <cell r="B11093" t="str">
            <v>LABOR ELBOW 180DEG 3"STL PIPE SWEEP</v>
          </cell>
          <cell r="D11093" t="str">
            <v>EA</v>
          </cell>
        </row>
        <row r="11094">
          <cell r="A11094" t="str">
            <v>158-0535-T-LB</v>
          </cell>
          <cell r="B11094" t="str">
            <v>LABOR ELBOW 180DEG 2 1/2"STL PIPE SWEEP</v>
          </cell>
          <cell r="D11094" t="str">
            <v>EA</v>
          </cell>
        </row>
        <row r="11095">
          <cell r="A11095" t="str">
            <v>158-0550-001-T-LB</v>
          </cell>
          <cell r="B11095" t="str">
            <v>LABOR COST FOR 158-0550-001-T</v>
          </cell>
          <cell r="D11095" t="str">
            <v>EA</v>
          </cell>
        </row>
        <row r="11096">
          <cell r="A11096" t="str">
            <v>158-0550-002-T-LB</v>
          </cell>
          <cell r="B11096" t="str">
            <v>LABOR COST FOR 158-0550-002-T</v>
          </cell>
          <cell r="D11096" t="str">
            <v>EA</v>
          </cell>
        </row>
        <row r="11097">
          <cell r="A11097" t="str">
            <v>158-0553-T-LB</v>
          </cell>
          <cell r="B11097" t="str">
            <v>LABOR COST FOR 158-0553-T</v>
          </cell>
          <cell r="D11097" t="str">
            <v>EA</v>
          </cell>
        </row>
        <row r="11098">
          <cell r="A11098" t="str">
            <v>158-0562-001-T</v>
          </cell>
          <cell r="B11098" t="str">
            <v>4" PIPING STAINLESS BENDING AU DB SS316</v>
          </cell>
          <cell r="D11098" t="str">
            <v>EA</v>
          </cell>
        </row>
        <row r="11099">
          <cell r="A11099" t="str">
            <v>158-0562-001-T-LB</v>
          </cell>
          <cell r="B11099" t="str">
            <v>LABOR COST FOR 4" PIPING SANI BENDING</v>
          </cell>
          <cell r="D11099" t="str">
            <v>EA</v>
          </cell>
        </row>
        <row r="11100">
          <cell r="A11100" t="str">
            <v>158-0562-T</v>
          </cell>
          <cell r="B11100" t="str">
            <v>4" PIPING STAINLESS BENDING AU DB SS304</v>
          </cell>
          <cell r="D11100" t="str">
            <v>EA</v>
          </cell>
        </row>
        <row r="11101">
          <cell r="A11101" t="str">
            <v>158-0572-004-T-LB</v>
          </cell>
          <cell r="B11101" t="str">
            <v>LABOR COST 3"-2" PIPE JOINT FOR SUCKING</v>
          </cell>
          <cell r="D11101" t="str">
            <v>EA</v>
          </cell>
        </row>
        <row r="11102">
          <cell r="A11102" t="str">
            <v>158-0577-T</v>
          </cell>
          <cell r="B11102" t="str">
            <v>6" SCH40 AL PIPE SWEEP 1.5 m</v>
          </cell>
          <cell r="D11102" t="str">
            <v>EA</v>
          </cell>
        </row>
        <row r="11103">
          <cell r="A11103" t="str">
            <v>158-0577-T-LB</v>
          </cell>
          <cell r="B11103" t="str">
            <v>LABOR COST 6" SCH40 AL PIPE SWEEP 1.5 m</v>
          </cell>
          <cell r="D11103" t="str">
            <v>EA</v>
          </cell>
        </row>
        <row r="11104">
          <cell r="A11104" t="str">
            <v>158-0578-T</v>
          </cell>
          <cell r="B11104" t="str">
            <v>PIPE DRAIN THRU TANK 2" SCH 40 SS</v>
          </cell>
          <cell r="D11104" t="str">
            <v>EA</v>
          </cell>
        </row>
        <row r="11105">
          <cell r="A11105" t="str">
            <v>158-0578-T-LB</v>
          </cell>
          <cell r="B11105" t="str">
            <v>LABOR PIPE DRAIN  2" SCH 40 SS</v>
          </cell>
          <cell r="D11105" t="str">
            <v>EA</v>
          </cell>
        </row>
        <row r="11106">
          <cell r="A11106" t="str">
            <v>158-0579-T</v>
          </cell>
          <cell r="B11106" t="str">
            <v>INTERNAL VAPOR RECOVER SWEEP 4"SCH40 SS</v>
          </cell>
          <cell r="D11106" t="str">
            <v>EA</v>
          </cell>
        </row>
        <row r="11107">
          <cell r="A11107" t="str">
            <v>158-0579-T-LB</v>
          </cell>
          <cell r="B11107" t="str">
            <v>LABOR COST 4"INTERNAL V/R SCH40 SS</v>
          </cell>
          <cell r="D11107" t="str">
            <v>EA</v>
          </cell>
        </row>
        <row r="11108">
          <cell r="A11108" t="str">
            <v>158-0584-T</v>
          </cell>
          <cell r="B11108" t="str">
            <v>PIPE SS SHEAR SECTION (GROOVE1MM)</v>
          </cell>
          <cell r="D11108" t="str">
            <v>EA</v>
          </cell>
        </row>
        <row r="11109">
          <cell r="A11109" t="str">
            <v>158-0584-T-LB</v>
          </cell>
          <cell r="B11109" t="str">
            <v>LABOR PIPE SS SHEAR SECTION (GROOVE1MM)</v>
          </cell>
          <cell r="D11109" t="str">
            <v>EA</v>
          </cell>
        </row>
        <row r="11110">
          <cell r="A11110" t="str">
            <v>158-0586</v>
          </cell>
          <cell r="B11110" t="str">
            <v>VENT PIPE ASSY.(PIPE,CASTING,VENT)</v>
          </cell>
          <cell r="D11110" t="str">
            <v>EA</v>
          </cell>
        </row>
        <row r="11111">
          <cell r="A11111" t="str">
            <v>158-0828</v>
          </cell>
          <cell r="B11111" t="str">
            <v>4"REAR DISCHARGE PIPE FOR 1040 S.J.</v>
          </cell>
          <cell r="D11111" t="str">
            <v>EA</v>
          </cell>
        </row>
        <row r="11112">
          <cell r="A11112" t="str">
            <v>158-1041</v>
          </cell>
          <cell r="B11112" t="str">
            <v>HORIZ V/R DOWN LINE W/SWEEP</v>
          </cell>
          <cell r="D11112" t="str">
            <v>EA</v>
          </cell>
        </row>
        <row r="11113">
          <cell r="A11113" t="str">
            <v>158-1043</v>
          </cell>
          <cell r="B11113" t="str">
            <v>V/R FLASHING RAIL ELBOW  RH</v>
          </cell>
          <cell r="D11113" t="str">
            <v>EA</v>
          </cell>
        </row>
        <row r="11114">
          <cell r="A11114" t="str">
            <v>158-1044</v>
          </cell>
          <cell r="B11114" t="str">
            <v>ELBOW ALUM 90DEG. 4"(See9261-0012-490-T)</v>
          </cell>
          <cell r="D11114" t="str">
            <v>EA</v>
          </cell>
        </row>
        <row r="11115">
          <cell r="A11115" t="str">
            <v>158-1044-001</v>
          </cell>
          <cell r="B11115" t="str">
            <v>ELBOW AL 4" 90 DEG. SWEEP</v>
          </cell>
          <cell r="D11115" t="str">
            <v>EA</v>
          </cell>
        </row>
        <row r="11116">
          <cell r="A11116" t="str">
            <v>158-1046</v>
          </cell>
          <cell r="B11116" t="str">
            <v>ELBOW ALUM 45DEG.x 4"DIA</v>
          </cell>
          <cell r="D11116" t="str">
            <v>EA</v>
          </cell>
        </row>
        <row r="11117">
          <cell r="A11117" t="str">
            <v>158-1046-001</v>
          </cell>
          <cell r="B11117" t="str">
            <v>LG.LEGGED 45 DEG ELBOW AL 4" SCH10</v>
          </cell>
          <cell r="D11117" t="str">
            <v>EA</v>
          </cell>
        </row>
        <row r="11118">
          <cell r="A11118" t="str">
            <v>158-1046-001-LB</v>
          </cell>
          <cell r="B11118" t="str">
            <v>LABOR COST FOR LG.LEGGED 45 DEG ELBOW</v>
          </cell>
          <cell r="D11118" t="str">
            <v>EA</v>
          </cell>
        </row>
        <row r="11119">
          <cell r="A11119" t="str">
            <v>158-1510</v>
          </cell>
          <cell r="B11119" t="str">
            <v>INTERNAL VAPOR RECOVER SWEEP,GEN 4"SCH10</v>
          </cell>
          <cell r="D11119" t="str">
            <v>EA</v>
          </cell>
        </row>
        <row r="11120">
          <cell r="A11120" t="str">
            <v>158-1510-LB</v>
          </cell>
          <cell r="B11120" t="str">
            <v>LABOUR COST FOR 158-1510</v>
          </cell>
          <cell r="D11120" t="str">
            <v>EA</v>
          </cell>
        </row>
        <row r="11121">
          <cell r="A11121" t="str">
            <v>158-1925</v>
          </cell>
          <cell r="B11121" t="str">
            <v>PIPE DRAIN THRU TANK 3" SCH 10 AL.</v>
          </cell>
          <cell r="D11121" t="str">
            <v>EA</v>
          </cell>
        </row>
        <row r="11122">
          <cell r="A11122" t="str">
            <v>158-2191-50L</v>
          </cell>
          <cell r="B11122" t="str">
            <v>SURESEAL T-5OOLP CAST 5x4 LO-PRO TEE</v>
          </cell>
          <cell r="D11122" t="str">
            <v>EA</v>
          </cell>
        </row>
        <row r="11123">
          <cell r="A11123" t="str">
            <v>158-2191-54L</v>
          </cell>
          <cell r="B11123" t="str">
            <v>5" ALUM. CAST TEE LOW PROFILE 5"x4"</v>
          </cell>
          <cell r="D11123" t="str">
            <v>EA</v>
          </cell>
        </row>
        <row r="11124">
          <cell r="A11124" t="str">
            <v>158-2191-55L</v>
          </cell>
          <cell r="B11124" t="str">
            <v>T-550LP 5x5 SURESEAL TEE,L/P FOR JET</v>
          </cell>
          <cell r="D11124" t="str">
            <v>EA</v>
          </cell>
        </row>
        <row r="11125">
          <cell r="A11125" t="str">
            <v>158-2191-65L</v>
          </cell>
          <cell r="B11125" t="str">
            <v>6X5 LOW PROFILE TEE</v>
          </cell>
          <cell r="D11125" t="str">
            <v>EA</v>
          </cell>
        </row>
        <row r="11126">
          <cell r="A11126" t="str">
            <v>158-2601</v>
          </cell>
          <cell r="B11126" t="str">
            <v>3"SCH.10 ALUM 45?x45?ELBOW</v>
          </cell>
          <cell r="D11126" t="str">
            <v>EA</v>
          </cell>
        </row>
        <row r="11127">
          <cell r="A11127" t="str">
            <v>158-2605</v>
          </cell>
          <cell r="B11127" t="str">
            <v>FORMED ELBOW,3" FRONT TEE</v>
          </cell>
          <cell r="D11127" t="str">
            <v>EA</v>
          </cell>
        </row>
        <row r="11128">
          <cell r="A11128" t="str">
            <v>158-3175-017</v>
          </cell>
          <cell r="B11128" t="str">
            <v>SWEEP V/R 17 SHAPE (USE158-1510)</v>
          </cell>
          <cell r="D11128" t="str">
            <v>EA</v>
          </cell>
        </row>
        <row r="11129">
          <cell r="A11129" t="str">
            <v>158-3175-021</v>
          </cell>
          <cell r="B11129" t="str">
            <v>SWEEP V/R 21 SHAPE (USE158-1510)</v>
          </cell>
          <cell r="D11129" t="str">
            <v>EA</v>
          </cell>
        </row>
        <row r="11130">
          <cell r="A11130" t="str">
            <v>158-3175-023</v>
          </cell>
          <cell r="B11130" t="str">
            <v>SWEEP V/R 23 SHAPE (USE158-1510)</v>
          </cell>
          <cell r="D11130" t="str">
            <v>EA</v>
          </cell>
        </row>
        <row r="11131">
          <cell r="A11131" t="str">
            <v>158-3175-025</v>
          </cell>
          <cell r="B11131" t="str">
            <v>SWEEP V/R 25 SHAPE (USE158-1510)</v>
          </cell>
          <cell r="D11131" t="str">
            <v>EA</v>
          </cell>
        </row>
        <row r="11132">
          <cell r="A11132" t="str">
            <v>158-3175-026</v>
          </cell>
          <cell r="B11132" t="str">
            <v>SWEEP V/R 26 SHAPE (USE158-1510)</v>
          </cell>
          <cell r="D11132" t="str">
            <v>EA</v>
          </cell>
        </row>
        <row r="11133">
          <cell r="A11133" t="str">
            <v>158-3263</v>
          </cell>
          <cell r="B11133" t="str">
            <v>PIPE-DISCHARGE 620 TRUCK MOUNT</v>
          </cell>
          <cell r="D11133" t="str">
            <v>EA</v>
          </cell>
        </row>
        <row r="11134">
          <cell r="A11134" t="str">
            <v>158-3327-002</v>
          </cell>
          <cell r="B11134" t="str">
            <v>4" PIPE EXHAUST BLODOWN RH.</v>
          </cell>
          <cell r="D11134" t="str">
            <v>EA</v>
          </cell>
        </row>
        <row r="11135">
          <cell r="A11135" t="str">
            <v>158-3416</v>
          </cell>
          <cell r="B11135" t="str">
            <v>PIPE BLOWDOWN UPPER RR 520TMNT</v>
          </cell>
          <cell r="D11135" t="str">
            <v>EA</v>
          </cell>
        </row>
        <row r="11136">
          <cell r="A11136" t="str">
            <v>158-402-001-T-LB</v>
          </cell>
          <cell r="B11136" t="str">
            <v>LABOR COST 4"PIPING,DISCH,STL,SCH40 BEND</v>
          </cell>
          <cell r="D11136" t="str">
            <v>EA</v>
          </cell>
        </row>
        <row r="11137">
          <cell r="A11137" t="str">
            <v>161-0081</v>
          </cell>
          <cell r="B11137" t="str">
            <v>FIRE EXTINGUSHER SENTRY 20# FORAY,(A-B-C</v>
          </cell>
          <cell r="D11137" t="str">
            <v>EA</v>
          </cell>
        </row>
        <row r="11138">
          <cell r="A11138" t="str">
            <v>161-0101-T</v>
          </cell>
          <cell r="B11138" t="str">
            <v>FIRE EXTINGUISHER WINSTON 20LB 6A20B</v>
          </cell>
          <cell r="D11138" t="str">
            <v>EA</v>
          </cell>
        </row>
        <row r="11139">
          <cell r="A11139" t="str">
            <v>161-0102-T-LB</v>
          </cell>
          <cell r="B11139" t="str">
            <v>LABOR COST FOR SAFETY CATCH PIN</v>
          </cell>
          <cell r="D11139" t="str">
            <v>EA</v>
          </cell>
        </row>
        <row r="11140">
          <cell r="A11140" t="str">
            <v>161-0103-T</v>
          </cell>
          <cell r="B11140" t="str">
            <v>FIRE EXTINGUISHER 5LB SIZE.</v>
          </cell>
          <cell r="D11140" t="str">
            <v>EA</v>
          </cell>
        </row>
        <row r="11141">
          <cell r="A11141" t="str">
            <v>161-0105-001-T</v>
          </cell>
          <cell r="B11141" t="str">
            <v>SAFETY BELT TIGT#ML71MB00</v>
          </cell>
          <cell r="D11141" t="str">
            <v>EA</v>
          </cell>
        </row>
        <row r="11142">
          <cell r="A11142" t="str">
            <v>161-0105-002-T</v>
          </cell>
          <cell r="B11142" t="str">
            <v>RETRACTABLE WEBBING 2.5 M</v>
          </cell>
          <cell r="D11142" t="str">
            <v>EA</v>
          </cell>
        </row>
        <row r="11143">
          <cell r="A11143" t="str">
            <v>161-0105-T</v>
          </cell>
          <cell r="B11143" t="str">
            <v>SAFETY BELT W/RETRACTABLE WEBBING 2.5 M</v>
          </cell>
          <cell r="D11143" t="str">
            <v>EA</v>
          </cell>
        </row>
        <row r="11144">
          <cell r="A11144" t="str">
            <v>161-0106-001-T</v>
          </cell>
          <cell r="B11144" t="str">
            <v>SAFETY BELT 2 M TIGT #B101</v>
          </cell>
          <cell r="D11144" t="str">
            <v>EA</v>
          </cell>
        </row>
        <row r="11145">
          <cell r="A11145" t="str">
            <v>161-0106-002-T</v>
          </cell>
          <cell r="B11145" t="str">
            <v>LANYD  2 M W/SHOCK #ML77ME02 OR EQUIV.</v>
          </cell>
          <cell r="D11145" t="str">
            <v>EA</v>
          </cell>
        </row>
        <row r="11146">
          <cell r="A11146" t="str">
            <v>161-0106-T</v>
          </cell>
          <cell r="B11146" t="str">
            <v>SAFETY BELT WEBBING 2 M</v>
          </cell>
          <cell r="D11146" t="str">
            <v>EA</v>
          </cell>
        </row>
        <row r="11147">
          <cell r="A11147" t="str">
            <v>161-0107-T</v>
          </cell>
          <cell r="B11147" t="str">
            <v>FIRE EXTINGUISHER  10 LBS  W/HOLDER</v>
          </cell>
          <cell r="D11147" t="str">
            <v>EA</v>
          </cell>
        </row>
        <row r="11148">
          <cell r="A11148" t="str">
            <v>161-0108-T</v>
          </cell>
          <cell r="B11148" t="str">
            <v>SAFETY BELT KIT MILLER(1)Q3113&amp;(2)Q3124</v>
          </cell>
          <cell r="D11148" t="str">
            <v>EA</v>
          </cell>
        </row>
        <row r="11149">
          <cell r="A11149" t="str">
            <v>161-0110-T</v>
          </cell>
          <cell r="B11149" t="str">
            <v>FIRE EXTINGUPHER "BENZ" 15 LB</v>
          </cell>
          <cell r="D11149" t="str">
            <v>EA</v>
          </cell>
        </row>
        <row r="11150">
          <cell r="A11150" t="str">
            <v>161-0111-T</v>
          </cell>
          <cell r="B11150" t="str">
            <v>SAFETY BELT "PROTECTA#AB0400"</v>
          </cell>
          <cell r="D11150" t="str">
            <v>EA</v>
          </cell>
        </row>
        <row r="11151">
          <cell r="A11151" t="str">
            <v>161-0202</v>
          </cell>
          <cell r="B11151" t="str">
            <v>TREAD/FLEX/BLK/6"x24"/STICK ON</v>
          </cell>
          <cell r="D11151" t="str">
            <v>EA</v>
          </cell>
        </row>
        <row r="11152">
          <cell r="A11152" t="str">
            <v>177-0107-002-T</v>
          </cell>
          <cell r="B11152" t="str">
            <v>SS HOSE TUBE STRAP ASS'Y (26.781"LG.)</v>
          </cell>
          <cell r="D11152" t="str">
            <v>EA</v>
          </cell>
        </row>
        <row r="11153">
          <cell r="A11153" t="str">
            <v>177-0107-003-T</v>
          </cell>
          <cell r="B11153" t="str">
            <v>STRAP SS HOSE TUBE ASS'Y (21.250"LG.)</v>
          </cell>
          <cell r="D11153" t="str">
            <v>EA</v>
          </cell>
        </row>
        <row r="11154">
          <cell r="A11154" t="str">
            <v>177-0107-004-T</v>
          </cell>
          <cell r="B11154" t="str">
            <v>SS HOSE TUBE STRAP ASS'Y (29.937"LG.)</v>
          </cell>
          <cell r="D11154" t="str">
            <v>EA</v>
          </cell>
        </row>
        <row r="11155">
          <cell r="A11155" t="str">
            <v>177-0107-005-T</v>
          </cell>
          <cell r="B11155" t="str">
            <v>SS HOSE TUBE STRAP ASS'Y(17.000" LG.)</v>
          </cell>
          <cell r="D11155" t="str">
            <v>EA</v>
          </cell>
        </row>
        <row r="11156">
          <cell r="A11156" t="str">
            <v>177-0108-001-T</v>
          </cell>
          <cell r="B11156" t="str">
            <v>NOT USE ( NOW USE 177-0106-001-T)</v>
          </cell>
          <cell r="D11156" t="str">
            <v>EA</v>
          </cell>
        </row>
        <row r="11157">
          <cell r="A11157" t="str">
            <v>177-0126-001-T-LB</v>
          </cell>
          <cell r="B11157" t="str">
            <v>LABOR COST FOR ALUMINUM STRUT SUPPORT</v>
          </cell>
          <cell r="D11157" t="str">
            <v>EA</v>
          </cell>
        </row>
        <row r="11158">
          <cell r="A11158" t="str">
            <v>177-0126-002-T-LB</v>
          </cell>
          <cell r="B11158" t="str">
            <v>LABOR COST FOR ALUMINUM STRUT SUPPORT</v>
          </cell>
          <cell r="D11158" t="str">
            <v>EA</v>
          </cell>
        </row>
        <row r="11159">
          <cell r="A11159" t="str">
            <v>177-0126-003-T-LB</v>
          </cell>
          <cell r="B11159" t="str">
            <v>LABOR COST FOR ALUMINUM STRUT SUPPORT</v>
          </cell>
          <cell r="D11159" t="str">
            <v>EA</v>
          </cell>
        </row>
        <row r="11160">
          <cell r="A11160" t="str">
            <v>177-0126-004-T-LB</v>
          </cell>
          <cell r="B11160" t="str">
            <v>LABOR COST FOR ALUMINUM STRUT SUPPORT</v>
          </cell>
          <cell r="D11160" t="str">
            <v>EA</v>
          </cell>
        </row>
        <row r="11161">
          <cell r="A11161" t="str">
            <v>177-0140-T-LB</v>
          </cell>
          <cell r="B11161" t="str">
            <v>LABOR COST FOR GIRTH CHANEL FOR 1.7CUM.</v>
          </cell>
          <cell r="D11161" t="str">
            <v>EA</v>
          </cell>
        </row>
        <row r="11162">
          <cell r="A11162" t="str">
            <v>177-0142-002-T-LB</v>
          </cell>
          <cell r="B11162" t="str">
            <v>LABOR COST FOR PIVOT PLATE FOR UPPERLINK</v>
          </cell>
          <cell r="D11162" t="str">
            <v>EA</v>
          </cell>
        </row>
        <row r="11163">
          <cell r="A11163" t="str">
            <v>177-0151-001-T-LB</v>
          </cell>
          <cell r="B11163" t="str">
            <v>LABOR COST FOR HING LUG STL 38mmHOLE DIA</v>
          </cell>
          <cell r="D11163" t="str">
            <v>EA</v>
          </cell>
        </row>
        <row r="11164">
          <cell r="A11164" t="str">
            <v>177-0153-T-LB</v>
          </cell>
          <cell r="B11164" t="str">
            <v>LABOR COST FOR GIRTH CHAN,UND,FORWARS</v>
          </cell>
          <cell r="D11164" t="str">
            <v>EA</v>
          </cell>
        </row>
        <row r="11165">
          <cell r="A11165" t="str">
            <v>177-0169-T</v>
          </cell>
          <cell r="B11165" t="str">
            <v>EXPANDED SUS 4.5mmx300mmx1400mm</v>
          </cell>
          <cell r="D11165" t="str">
            <v>EA</v>
          </cell>
        </row>
        <row r="11166">
          <cell r="A11166" t="str">
            <v>177-0174-T-LB</v>
          </cell>
          <cell r="B11166" t="str">
            <v>LABORCOST NON SLIP STRUCTURAL WALKWAY Z-</v>
          </cell>
          <cell r="D11166" t="str">
            <v>EA</v>
          </cell>
        </row>
        <row r="11167">
          <cell r="A11167" t="str">
            <v>177-0179-T</v>
          </cell>
          <cell r="B11167" t="str">
            <v>PLATFORM GRATING ALUMINUM 25 SPACE HOLE</v>
          </cell>
          <cell r="D11167" t="str">
            <v>EA</v>
          </cell>
        </row>
        <row r="11168">
          <cell r="A11168" t="str">
            <v>177-0196-001-T</v>
          </cell>
          <cell r="B11168" t="str">
            <v>7" SINGLE HOSE TUBE STRAP 17" LG.</v>
          </cell>
          <cell r="D11168" t="str">
            <v>EA</v>
          </cell>
        </row>
        <row r="11169">
          <cell r="A11169" t="str">
            <v>177-0196-002-T</v>
          </cell>
          <cell r="B11169" t="str">
            <v>7" SINGLE HOSE TUBE STRAP 17.5" LG.</v>
          </cell>
          <cell r="D11169" t="str">
            <v>EA</v>
          </cell>
        </row>
        <row r="11170">
          <cell r="A11170" t="str">
            <v>177-0196-003-T</v>
          </cell>
          <cell r="B11170" t="str">
            <v>7" DOUBLE HOSE TUBE STRAP 24" LG.</v>
          </cell>
          <cell r="D11170" t="str">
            <v>EA</v>
          </cell>
        </row>
        <row r="11171">
          <cell r="A11171" t="str">
            <v>177-0196-004-T</v>
          </cell>
          <cell r="B11171" t="str">
            <v>7" DOUBLE HOSE TUBE STRAP 24.5" LG.</v>
          </cell>
          <cell r="D11171" t="str">
            <v>EA</v>
          </cell>
        </row>
        <row r="11172">
          <cell r="A11172" t="str">
            <v>177-0196-005-T</v>
          </cell>
          <cell r="B11172" t="str">
            <v>OD 310mm AIR TANK STRAP 29.5" LG.</v>
          </cell>
          <cell r="D11172" t="str">
            <v>EA</v>
          </cell>
        </row>
        <row r="11173">
          <cell r="A11173" t="str">
            <v>177-0196-006-T</v>
          </cell>
          <cell r="B11173" t="str">
            <v>OD 276mm AIR TANK STRAP 26.5" LG.</v>
          </cell>
          <cell r="D11173" t="str">
            <v>EA</v>
          </cell>
        </row>
        <row r="11174">
          <cell r="A11174" t="str">
            <v>177-0196-007-T</v>
          </cell>
          <cell r="B11174" t="str">
            <v>OD 310mm AIR TANK STRAP 38.5" LG.</v>
          </cell>
          <cell r="D11174" t="str">
            <v>EA</v>
          </cell>
        </row>
        <row r="11175">
          <cell r="A11175" t="str">
            <v>177-0196-008-T</v>
          </cell>
          <cell r="B11175" t="str">
            <v>7" SINGLE HOSE TUBE STRAP 19" LG.</v>
          </cell>
          <cell r="D11175" t="str">
            <v>EA</v>
          </cell>
        </row>
        <row r="11176">
          <cell r="A11176" t="str">
            <v>177-0196-009-T</v>
          </cell>
          <cell r="B11176" t="str">
            <v>OD 205mm EMPTY TUBE STRAP 20.5" LG.</v>
          </cell>
          <cell r="D11176" t="str">
            <v>EA</v>
          </cell>
        </row>
        <row r="11177">
          <cell r="A11177" t="str">
            <v>177-0196-010-T</v>
          </cell>
          <cell r="B11177" t="str">
            <v>OD 205mm DOUBLE EMPTY TUBE STRAP 28.5" L</v>
          </cell>
          <cell r="D11177" t="str">
            <v>EA</v>
          </cell>
        </row>
        <row r="11178">
          <cell r="A11178" t="str">
            <v>177-0196-011-T</v>
          </cell>
          <cell r="B11178" t="str">
            <v>8" SINGLE HOSE TUBE STRAP 20" LG.</v>
          </cell>
          <cell r="D11178" t="str">
            <v>EA</v>
          </cell>
        </row>
        <row r="11179">
          <cell r="A11179" t="str">
            <v>177-0196-012-T</v>
          </cell>
          <cell r="B11179" t="str">
            <v>8" DOUBLE HOSE TUBE STRAP 27.5" LG.</v>
          </cell>
          <cell r="D11179" t="str">
            <v>EA</v>
          </cell>
        </row>
        <row r="11180">
          <cell r="A11180" t="str">
            <v>177-0196-T</v>
          </cell>
          <cell r="B11180" t="str">
            <v>SS STRAP</v>
          </cell>
          <cell r="D11180" t="str">
            <v>EA</v>
          </cell>
        </row>
        <row r="11181">
          <cell r="A11181" t="str">
            <v>177-0197-007-T</v>
          </cell>
          <cell r="B11181" t="str">
            <v>SS AIR TANK STRAP ASS'Y 396mm  38.5" LG</v>
          </cell>
          <cell r="D11181" t="str">
            <v>EA</v>
          </cell>
        </row>
        <row r="11182">
          <cell r="A11182" t="str">
            <v>177-0197-009-T</v>
          </cell>
          <cell r="B11182" t="str">
            <v>SS HOSE TUBE STRAP ASSY 20.5"</v>
          </cell>
          <cell r="D11182" t="str">
            <v>EA</v>
          </cell>
        </row>
        <row r="11183">
          <cell r="A11183" t="str">
            <v>177-0197-010-T</v>
          </cell>
          <cell r="B11183" t="str">
            <v>SS HOSE TUBE STRAP ASSY 28.5"</v>
          </cell>
          <cell r="D11183" t="str">
            <v>EA</v>
          </cell>
        </row>
        <row r="11184">
          <cell r="A11184" t="str">
            <v>177-0197-T</v>
          </cell>
          <cell r="B11184" t="str">
            <v>SS STRAP W/  TAPE</v>
          </cell>
          <cell r="D11184" t="str">
            <v>EA</v>
          </cell>
        </row>
        <row r="11185">
          <cell r="A11185" t="str">
            <v>177-1984-1080</v>
          </cell>
          <cell r="B11185" t="str">
            <v>TUBE RECT 4"x5"x3/8"x 1080 mm LG ALUM</v>
          </cell>
          <cell r="D11185" t="str">
            <v>EA</v>
          </cell>
        </row>
        <row r="11186">
          <cell r="A11186" t="str">
            <v>177-1984-1420</v>
          </cell>
          <cell r="B11186" t="str">
            <v>TUBE RECT 4"x5"x3/8"x 1420mm LG ALUM</v>
          </cell>
          <cell r="D11186" t="str">
            <v>EA</v>
          </cell>
        </row>
        <row r="11187">
          <cell r="A11187" t="str">
            <v>177-1984-194</v>
          </cell>
          <cell r="B11187" t="str">
            <v>TUBE RECT 4"x5"x3/8"x194"LG ALUM</v>
          </cell>
          <cell r="D11187" t="str">
            <v>EA</v>
          </cell>
        </row>
        <row r="11188">
          <cell r="A11188" t="str">
            <v>177-2533</v>
          </cell>
          <cell r="B11188" t="str">
            <v>ALUM.EXTRUSION FOR CROSS TUBE JET,94"LG.</v>
          </cell>
          <cell r="D11188" t="str">
            <v>EA</v>
          </cell>
        </row>
        <row r="11189">
          <cell r="A11189" t="str">
            <v>177-2533-002</v>
          </cell>
          <cell r="B11189" t="str">
            <v>ALUM.EXTRUSION FOR CROSS TUBE JET,96"LG.</v>
          </cell>
          <cell r="D11189" t="str">
            <v>EA</v>
          </cell>
        </row>
        <row r="11190">
          <cell r="A11190" t="str">
            <v>177-2533-003</v>
          </cell>
          <cell r="B11190" t="str">
            <v>ALUM.EXTRUSION FOR CROSS TUBE JET,100"LG</v>
          </cell>
          <cell r="D11190" t="str">
            <v>EA</v>
          </cell>
        </row>
        <row r="11191">
          <cell r="A11191" t="str">
            <v>177-2868</v>
          </cell>
          <cell r="B11191" t="str">
            <v>4661 SOLIMAR 1 PORT CLEAR W/HS</v>
          </cell>
          <cell r="D11191" t="str">
            <v>EA</v>
          </cell>
        </row>
        <row r="11192">
          <cell r="A11192" t="str">
            <v>177-2869</v>
          </cell>
          <cell r="B11192" t="str">
            <v>4663 SOLIMAR 3 PORT CLEAR W/HS</v>
          </cell>
          <cell r="D11192" t="str">
            <v>EA</v>
          </cell>
        </row>
        <row r="11193">
          <cell r="A11193" t="str">
            <v>177-3120-004</v>
          </cell>
          <cell r="B11193" t="str">
            <v>BEARING PLATE</v>
          </cell>
          <cell r="D11193" t="str">
            <v>EA</v>
          </cell>
        </row>
        <row r="11194">
          <cell r="A11194" t="str">
            <v>177-3120-005</v>
          </cell>
          <cell r="B11194" t="str">
            <v>LOCK COLLAR</v>
          </cell>
          <cell r="D11194" t="str">
            <v>EA</v>
          </cell>
        </row>
        <row r="11195">
          <cell r="A11195" t="str">
            <v>177-3134-004</v>
          </cell>
          <cell r="B11195" t="str">
            <v>BEARING PLATE,EJECTOR CYL</v>
          </cell>
          <cell r="D11195" t="str">
            <v>EA</v>
          </cell>
        </row>
        <row r="11196">
          <cell r="A11196" t="str">
            <v>177-3134-005</v>
          </cell>
          <cell r="B11196" t="str">
            <v>LOCK COLLAR</v>
          </cell>
          <cell r="D11196" t="str">
            <v>EA</v>
          </cell>
        </row>
        <row r="11197">
          <cell r="A11197" t="str">
            <v>177-3526-033</v>
          </cell>
          <cell r="B11197" t="str">
            <v>FRONT STRUTS</v>
          </cell>
          <cell r="D11197" t="str">
            <v>EA</v>
          </cell>
        </row>
        <row r="11198">
          <cell r="A11198" t="str">
            <v>177-3526-040</v>
          </cell>
          <cell r="B11198" t="str">
            <v>STRUT-RR-140.5" AEF HT230</v>
          </cell>
          <cell r="D11198" t="str">
            <v>EA</v>
          </cell>
        </row>
        <row r="11199">
          <cell r="A11199" t="str">
            <v>177-3526-045</v>
          </cell>
          <cell r="B11199" t="str">
            <v>STRUT-FT-AEF AMOCO MALAYSIA</v>
          </cell>
          <cell r="D11199" t="str">
            <v>EA</v>
          </cell>
        </row>
        <row r="11200">
          <cell r="A11200" t="str">
            <v>177-3526-055</v>
          </cell>
          <cell r="B11200" t="str">
            <v>ALUM STRUT FOR 520TMNT</v>
          </cell>
          <cell r="D11200" t="str">
            <v>EA</v>
          </cell>
        </row>
        <row r="11201">
          <cell r="A11201" t="str">
            <v>177-3526-058-LB</v>
          </cell>
          <cell r="B11201" t="str">
            <v>LABOR COST FOR 177-3526-058 SUPPORT STRU</v>
          </cell>
          <cell r="D11201" t="str">
            <v>EA</v>
          </cell>
        </row>
        <row r="11202">
          <cell r="A11202" t="str">
            <v>177-3694-003-LB</v>
          </cell>
          <cell r="B11202" t="str">
            <v>LABOR CAST FOR PIVOT PLATE</v>
          </cell>
          <cell r="D11202" t="str">
            <v>EA</v>
          </cell>
        </row>
        <row r="11203">
          <cell r="A11203" t="str">
            <v>177-3695-002-LB</v>
          </cell>
          <cell r="B11203" t="str">
            <v>LABOR COST FOR PLATE</v>
          </cell>
          <cell r="D11203" t="str">
            <v>EA</v>
          </cell>
        </row>
        <row r="11204">
          <cell r="A11204" t="str">
            <v>177-3697-001-LB</v>
          </cell>
          <cell r="B11204" t="str">
            <v>LABOR COST FOR HING LUG-CP SLID CYL.</v>
          </cell>
          <cell r="D11204" t="str">
            <v>EA</v>
          </cell>
        </row>
        <row r="11205">
          <cell r="A11205" t="str">
            <v>177-3697-005-LB</v>
          </cell>
          <cell r="B11205" t="str">
            <v>LABOR COST FOR SLIDE CYLINDER LUG 25TK</v>
          </cell>
          <cell r="D11205" t="str">
            <v>EA</v>
          </cell>
        </row>
        <row r="11206">
          <cell r="A11206" t="str">
            <v>177-3697-006-LB</v>
          </cell>
          <cell r="B11206" t="str">
            <v>LABOR COST FOR SLIDE CYLINDER LUG L/H</v>
          </cell>
          <cell r="D11206" t="str">
            <v>EA</v>
          </cell>
        </row>
        <row r="11207">
          <cell r="A11207" t="str">
            <v>177-3697-007-LB</v>
          </cell>
          <cell r="B11207" t="str">
            <v>LABOR COST FOR SLIDE CYLINDER LUG R/H</v>
          </cell>
          <cell r="D11207" t="str">
            <v>EA</v>
          </cell>
        </row>
        <row r="11208">
          <cell r="A11208" t="str">
            <v>177-3698-001-LB</v>
          </cell>
          <cell r="B11208" t="str">
            <v>LABOR COST FOR RADIUS SHEET</v>
          </cell>
          <cell r="D11208" t="str">
            <v>EA</v>
          </cell>
        </row>
        <row r="11209">
          <cell r="A11209" t="str">
            <v>177-3698-002-LB</v>
          </cell>
          <cell r="B11209" t="str">
            <v>LABOR COST FOR ROLLED CHANNEL</v>
          </cell>
          <cell r="D11209" t="str">
            <v>EA</v>
          </cell>
        </row>
        <row r="11210">
          <cell r="A11210" t="str">
            <v>177-3700-002-LB</v>
          </cell>
          <cell r="B11210" t="str">
            <v>LABOR COST FOR VERTICAL BAR</v>
          </cell>
          <cell r="D11210" t="str">
            <v>EA</v>
          </cell>
        </row>
        <row r="11211">
          <cell r="A11211" t="str">
            <v>177-3710-002-LB</v>
          </cell>
          <cell r="B11211" t="str">
            <v>LABOR COST FOR GUSSET</v>
          </cell>
          <cell r="D11211" t="str">
            <v>EA</v>
          </cell>
        </row>
        <row r="11212">
          <cell r="A11212" t="str">
            <v>177-P380-260</v>
          </cell>
          <cell r="B11212" t="str">
            <v>WALKWAY .080X 2X 11.75X 144 LG. ALUM</v>
          </cell>
          <cell r="D11212" t="str">
            <v>EA</v>
          </cell>
        </row>
        <row r="11213">
          <cell r="A11213" t="str">
            <v>200-2011</v>
          </cell>
          <cell r="B11213" t="str">
            <v>WELDMENT</v>
          </cell>
          <cell r="D11213" t="str">
            <v>EA</v>
          </cell>
        </row>
        <row r="11214">
          <cell r="A11214" t="str">
            <v>204-8411</v>
          </cell>
          <cell r="B11214" t="str">
            <v>Nut</v>
          </cell>
          <cell r="D11214" t="str">
            <v>EA</v>
          </cell>
        </row>
        <row r="11215">
          <cell r="A11215" t="str">
            <v>204-8413</v>
          </cell>
          <cell r="B11215" t="str">
            <v>Thrust Bearing</v>
          </cell>
          <cell r="D11215" t="str">
            <v>EA</v>
          </cell>
        </row>
        <row r="11216">
          <cell r="A11216" t="str">
            <v>204-8414</v>
          </cell>
          <cell r="B11216" t="str">
            <v>Eyelet  Bolt 1/4x40mm</v>
          </cell>
          <cell r="D11216" t="str">
            <v>EA</v>
          </cell>
        </row>
        <row r="11217">
          <cell r="A11217" t="str">
            <v>207-0101-T</v>
          </cell>
          <cell r="B11217" t="str">
            <v>CHAN.HYD TUB CLAMP1.63x0.88x0.109x1.0mLG</v>
          </cell>
          <cell r="D11217" t="str">
            <v>ME</v>
          </cell>
        </row>
        <row r="11218">
          <cell r="A11218" t="str">
            <v>207-2938-002</v>
          </cell>
          <cell r="B11218" t="str">
            <v>CHANNEL HYD.TUBE CLAMP 5" :LG.</v>
          </cell>
          <cell r="D11218" t="str">
            <v>EA</v>
          </cell>
        </row>
        <row r="11219">
          <cell r="A11219" t="str">
            <v>207-2938-006</v>
          </cell>
          <cell r="B11219" t="str">
            <v>CHANNEL CLAMP 3"</v>
          </cell>
          <cell r="D11219" t="str">
            <v>EA</v>
          </cell>
        </row>
        <row r="11220">
          <cell r="A11220" t="str">
            <v>211-0145-T</v>
          </cell>
          <cell r="B11220" t="str">
            <v>ANNAULLY TAX HOLDER  PLASTIC</v>
          </cell>
          <cell r="D11220" t="str">
            <v>EA</v>
          </cell>
        </row>
        <row r="11221">
          <cell r="A11221" t="str">
            <v>211-0150-T</v>
          </cell>
          <cell r="B11221" t="str">
            <v>STRUT BRACKET #LG 0266</v>
          </cell>
          <cell r="D11221" t="str">
            <v>EA</v>
          </cell>
        </row>
        <row r="11222">
          <cell r="A11222" t="str">
            <v>211-0192-T</v>
          </cell>
          <cell r="B11222" t="str">
            <v>HOLDER FOR FIRE EXT.20#</v>
          </cell>
          <cell r="D11222" t="str">
            <v>EA</v>
          </cell>
        </row>
        <row r="11223">
          <cell r="A11223" t="str">
            <v>211-0202-T</v>
          </cell>
          <cell r="B11223" t="str">
            <v>BRACKET SLEEVE W/BOLT&amp;NUT FOR SPARE TIRE</v>
          </cell>
          <cell r="D11223" t="str">
            <v>EA</v>
          </cell>
        </row>
        <row r="11224">
          <cell r="A11224" t="str">
            <v>211-0205-T</v>
          </cell>
          <cell r="B11224" t="str">
            <v>FB SUPPORT FOR SPARE TIRE</v>
          </cell>
          <cell r="D11224" t="str">
            <v>EA</v>
          </cell>
        </row>
        <row r="11225">
          <cell r="A11225" t="str">
            <v>211-0207-T</v>
          </cell>
          <cell r="B11225" t="str">
            <v>PULLEY BRACKET FOR SPARE TIRE</v>
          </cell>
          <cell r="D11225" t="str">
            <v>EA</v>
          </cell>
        </row>
        <row r="11226">
          <cell r="A11226" t="str">
            <v>211-0253-001-T</v>
          </cell>
          <cell r="B11226" t="str">
            <v>BUSHING NYLON FOR BAR INTERLOCK VALVE</v>
          </cell>
          <cell r="D11226" t="str">
            <v>EA</v>
          </cell>
        </row>
        <row r="11227">
          <cell r="A11227" t="str">
            <v>211-0253-001-T-LB</v>
          </cell>
          <cell r="B11227" t="str">
            <v>LABOR COST FOR BUSHING NYLON</v>
          </cell>
          <cell r="D11227" t="str">
            <v>EA</v>
          </cell>
        </row>
        <row r="11228">
          <cell r="A11228" t="str">
            <v>211-0254-001-T</v>
          </cell>
          <cell r="B11228" t="str">
            <v>PIN FOR INTERLOCK BAR (SHORT)</v>
          </cell>
          <cell r="D11228" t="str">
            <v>EA</v>
          </cell>
        </row>
        <row r="11229">
          <cell r="A11229" t="str">
            <v>211-0254-002-T</v>
          </cell>
          <cell r="B11229" t="str">
            <v>PIN FOR INTERLOCK BAR (LONG)</v>
          </cell>
          <cell r="D11229" t="str">
            <v>EA</v>
          </cell>
        </row>
        <row r="11230">
          <cell r="A11230" t="str">
            <v>211-0261-T</v>
          </cell>
          <cell r="B11230" t="str">
            <v>NOT USE (NOW USE 211-0302-T )</v>
          </cell>
          <cell r="D11230" t="str">
            <v>EA</v>
          </cell>
        </row>
        <row r="11231">
          <cell r="A11231" t="str">
            <v>211-0350-T</v>
          </cell>
          <cell r="B11231" t="str">
            <v>ABS MOUNTING BRACKET KIT (HENDRICKSON)</v>
          </cell>
          <cell r="D11231" t="str">
            <v>EA</v>
          </cell>
        </row>
        <row r="11232">
          <cell r="A11232" t="str">
            <v>211-0414-001-T</v>
          </cell>
          <cell r="B11232" t="str">
            <v>MOUNT BRKT FOOT,AIR CYL50mmCAMOZZI291010</v>
          </cell>
          <cell r="D11232" t="str">
            <v>EA</v>
          </cell>
        </row>
        <row r="11233">
          <cell r="A11233" t="str">
            <v>211-0414-003-T</v>
          </cell>
          <cell r="B11233" t="str">
            <v>BRKT MTG AIR CYLINDER 40mm</v>
          </cell>
          <cell r="D11233" t="str">
            <v>EA</v>
          </cell>
        </row>
        <row r="11234">
          <cell r="A11234" t="str">
            <v>211-0414-006-T</v>
          </cell>
          <cell r="B11234" t="str">
            <v>MOUNT BRKT HINGE,AIR CYL50mmCAMOZZI</v>
          </cell>
          <cell r="D11234" t="str">
            <v>EA</v>
          </cell>
        </row>
        <row r="11235">
          <cell r="A11235" t="str">
            <v>211-0427-001-T</v>
          </cell>
          <cell r="B11235" t="str">
            <v>BOSS STL OD37xID27x85L FOR BINLIFTER</v>
          </cell>
          <cell r="D11235" t="str">
            <v>EA</v>
          </cell>
        </row>
        <row r="11236">
          <cell r="A11236" t="str">
            <v>211-0427-T</v>
          </cell>
          <cell r="B11236" t="str">
            <v>BOSS STL OD37xID27x18L FOR BINLIFTER</v>
          </cell>
          <cell r="D11236" t="str">
            <v>EA</v>
          </cell>
        </row>
        <row r="11237">
          <cell r="A11237" t="str">
            <v>211-0428-T</v>
          </cell>
          <cell r="B11237" t="str">
            <v>SPACER PIN</v>
          </cell>
          <cell r="D11237" t="str">
            <v>EA</v>
          </cell>
        </row>
        <row r="11238">
          <cell r="A11238" t="str">
            <v>211-0430-001-T</v>
          </cell>
          <cell r="B11238" t="str">
            <v>BOSS STL OD=52 ID=36 L=75</v>
          </cell>
          <cell r="D11238" t="str">
            <v>EA</v>
          </cell>
        </row>
        <row r="11239">
          <cell r="A11239" t="str">
            <v>211-0430-002-T</v>
          </cell>
          <cell r="B11239" t="str">
            <v>BOSS STL OD=52 ID=36 L=40</v>
          </cell>
          <cell r="D11239" t="str">
            <v>EA</v>
          </cell>
        </row>
        <row r="11240">
          <cell r="A11240" t="str">
            <v>211-0431-T</v>
          </cell>
          <cell r="B11240" t="str">
            <v>TOGGLE LOCKING</v>
          </cell>
          <cell r="D11240" t="str">
            <v>EA</v>
          </cell>
        </row>
        <row r="11241">
          <cell r="A11241" t="str">
            <v>211-0435-T-LB</v>
          </cell>
          <cell r="B11241" t="str">
            <v>LABOR COST FOR COUPLING NUT</v>
          </cell>
          <cell r="D11241" t="str">
            <v>EA</v>
          </cell>
        </row>
        <row r="11242">
          <cell r="A11242" t="str">
            <v>211-0436-T-LB</v>
          </cell>
          <cell r="B11242" t="str">
            <v>LABOR COST FOR BOSS</v>
          </cell>
          <cell r="D11242" t="str">
            <v>EA</v>
          </cell>
        </row>
        <row r="11243">
          <cell r="A11243" t="str">
            <v>211-0441-001-T</v>
          </cell>
          <cell r="B11243" t="str">
            <v>BOSS STL OD38xID25x65mm LG FOR EVO</v>
          </cell>
          <cell r="D11243" t="str">
            <v>EA</v>
          </cell>
        </row>
        <row r="11244">
          <cell r="A11244" t="str">
            <v>211-0441-002-T</v>
          </cell>
          <cell r="B11244" t="str">
            <v>BOSS STL OD38xID25x22mm LG FOR EVO</v>
          </cell>
          <cell r="D11244" t="str">
            <v>EA</v>
          </cell>
        </row>
        <row r="11245">
          <cell r="A11245" t="str">
            <v>211-0447-001-T</v>
          </cell>
          <cell r="B11245" t="str">
            <v>BOSS STL OD45xID32x60L FOR BINLIFTER</v>
          </cell>
          <cell r="D11245" t="str">
            <v>EA</v>
          </cell>
        </row>
        <row r="11246">
          <cell r="A11246" t="str">
            <v>211-0447-T</v>
          </cell>
          <cell r="B11246" t="str">
            <v>BOSS STL OD45xID35x60L FOR BINLIFTER</v>
          </cell>
          <cell r="D11246" t="str">
            <v>EA</v>
          </cell>
        </row>
        <row r="11247">
          <cell r="A11247" t="str">
            <v>211-0470-002-T-LB</v>
          </cell>
          <cell r="B11247" t="str">
            <v>LABOR COST FOR PIVOT ARM 30 DIA.</v>
          </cell>
          <cell r="D11247" t="str">
            <v>EA</v>
          </cell>
        </row>
        <row r="11248">
          <cell r="A11248" t="str">
            <v>211-0471-T</v>
          </cell>
          <cell r="B11248">
            <v>9941</v>
          </cell>
          <cell r="D11248" t="str">
            <v>EA</v>
          </cell>
        </row>
        <row r="11249">
          <cell r="A11249" t="str">
            <v>211-0477-T-LB</v>
          </cell>
          <cell r="B11249" t="str">
            <v>LABOR COST FOR BRKT.AIR CYL. ONE TOUCH</v>
          </cell>
          <cell r="D11249" t="str">
            <v>EA</v>
          </cell>
        </row>
        <row r="11250">
          <cell r="A11250" t="str">
            <v>211-0478-T</v>
          </cell>
          <cell r="B11250" t="str">
            <v>LIGHT BRACKET W/GREEN LIGHT ISUZU</v>
          </cell>
          <cell r="D11250" t="str">
            <v>EA</v>
          </cell>
        </row>
        <row r="11251">
          <cell r="A11251" t="str">
            <v>211-0542-T</v>
          </cell>
          <cell r="B11251" t="str">
            <v>BRKT.LICENSE LAMP TRUCK-LITE #15402</v>
          </cell>
          <cell r="D11251" t="str">
            <v>EA</v>
          </cell>
        </row>
        <row r="11252">
          <cell r="A11252" t="str">
            <v>211-0549-T</v>
          </cell>
          <cell r="B11252" t="str">
            <v>BRACKET COMMODITY TAG</v>
          </cell>
          <cell r="D11252" t="str">
            <v>EA</v>
          </cell>
        </row>
        <row r="11253">
          <cell r="A11253" t="str">
            <v>211-0554-032-T</v>
          </cell>
          <cell r="B11253" t="str">
            <v>TEE AL EXTRU. 3.5"x8.25"x32" 6061-T6</v>
          </cell>
          <cell r="D11253" t="str">
            <v>EA</v>
          </cell>
        </row>
        <row r="11254">
          <cell r="A11254" t="str">
            <v>211-0554-054-T</v>
          </cell>
          <cell r="B11254" t="str">
            <v>TEE AL EXTRU. 3.5"x8.25"x54" 6061-T6</v>
          </cell>
          <cell r="D11254" t="str">
            <v>EA</v>
          </cell>
        </row>
        <row r="11255">
          <cell r="A11255" t="str">
            <v>211-0554-057-T</v>
          </cell>
          <cell r="B11255" t="str">
            <v>TEE AL EXTRU. 3.5"x8.25"x57" 6061-T6</v>
          </cell>
          <cell r="D11255" t="str">
            <v>EA</v>
          </cell>
        </row>
        <row r="11256">
          <cell r="A11256" t="str">
            <v>211-0554-058-T</v>
          </cell>
          <cell r="B11256" t="str">
            <v>TEE AL EXTRU. 3.5"x8.25"x58" 6061-T6</v>
          </cell>
          <cell r="D11256" t="str">
            <v>EA</v>
          </cell>
        </row>
        <row r="11257">
          <cell r="A11257" t="str">
            <v>211-0554-062-T</v>
          </cell>
          <cell r="B11257" t="str">
            <v>TEE AL EXTRU. 3.5"x8.25"x62" 6061-T6</v>
          </cell>
          <cell r="D11257" t="str">
            <v>EA</v>
          </cell>
        </row>
        <row r="11258">
          <cell r="A11258" t="str">
            <v>211-0554-075-T</v>
          </cell>
          <cell r="B11258" t="str">
            <v>TEE AL EXTRU. 3.5"x8.25"x75" 6061-T6</v>
          </cell>
          <cell r="D11258" t="str">
            <v>EA</v>
          </cell>
        </row>
        <row r="11259">
          <cell r="A11259" t="str">
            <v>211-0554-125-T</v>
          </cell>
          <cell r="B11259" t="str">
            <v>TEE AL EXTRU. 2"x2"x.25x125" AL6061-T6</v>
          </cell>
          <cell r="D11259" t="str">
            <v>EA</v>
          </cell>
        </row>
        <row r="11260">
          <cell r="A11260" t="str">
            <v>211-0554-T</v>
          </cell>
          <cell r="B11260" t="str">
            <v>TEE AL EXTRU. 3.5"x8.25" 6061-T6</v>
          </cell>
          <cell r="D11260" t="str">
            <v>EA</v>
          </cell>
        </row>
        <row r="11261">
          <cell r="A11261" t="str">
            <v>211-0561-T</v>
          </cell>
          <cell r="B11261" t="str">
            <v>SPLICE EXTENSION PROBE</v>
          </cell>
          <cell r="D11261" t="str">
            <v>EA</v>
          </cell>
        </row>
        <row r="11262">
          <cell r="A11262" t="str">
            <v>211-0561-T-LB</v>
          </cell>
          <cell r="B11262" t="str">
            <v>LABOR COSE FOR SPLICE EXTENSION PROBE</v>
          </cell>
          <cell r="D11262" t="str">
            <v>EA</v>
          </cell>
        </row>
        <row r="11263">
          <cell r="A11263" t="str">
            <v>211-0634-002-T</v>
          </cell>
          <cell r="B11263" t="str">
            <v>BRACKET HANDRAIL</v>
          </cell>
          <cell r="D11263" t="str">
            <v>EA</v>
          </cell>
        </row>
        <row r="11264">
          <cell r="A11264" t="str">
            <v>211-0634-T</v>
          </cell>
          <cell r="B11264" t="str">
            <v>BRACKET PROTECTION SS CABLE HANDRAIL</v>
          </cell>
          <cell r="D11264" t="str">
            <v>EA</v>
          </cell>
        </row>
        <row r="11265">
          <cell r="A11265" t="str">
            <v>211-0634-T-LB</v>
          </cell>
          <cell r="B11265" t="str">
            <v>LABOR BRACKET PROTECTION SS CABLE HANDRA</v>
          </cell>
          <cell r="D11265" t="str">
            <v>EA</v>
          </cell>
        </row>
        <row r="11266">
          <cell r="A11266" t="str">
            <v>211-0823-T-LB</v>
          </cell>
          <cell r="B11266" t="str">
            <v>LABOR COST BRACKETW/ STUD PLASTIC CONTOU</v>
          </cell>
          <cell r="D11266" t="str">
            <v>EA</v>
          </cell>
        </row>
        <row r="11267">
          <cell r="A11267" t="str">
            <v>211-0844-002</v>
          </cell>
          <cell r="B11267" t="str">
            <v>TEE AL EXTRU. 3.5"x8.25"x51.938" 6061T6</v>
          </cell>
          <cell r="D11267" t="str">
            <v>EA</v>
          </cell>
        </row>
        <row r="11268">
          <cell r="A11268" t="str">
            <v>211-0850-001-T-LB</v>
          </cell>
          <cell r="B11268" t="str">
            <v>LABOR COST BRKT AL FOR CIVACON 300 &amp; 301</v>
          </cell>
          <cell r="D11268" t="str">
            <v>EA</v>
          </cell>
        </row>
        <row r="11269">
          <cell r="A11269" t="str">
            <v>211-0975-001-T</v>
          </cell>
          <cell r="B11269" t="str">
            <v>BAR INTERLOCK HANDLE RB. SS. 16mm.DIA LH</v>
          </cell>
          <cell r="D11269" t="str">
            <v>EA</v>
          </cell>
        </row>
        <row r="11270">
          <cell r="A11270" t="str">
            <v>211-1066-T-LB</v>
          </cell>
          <cell r="B11270" t="str">
            <v>LABOR FOR BRACKET FOR 3/2 AIR OPER  THK</v>
          </cell>
          <cell r="D11270" t="str">
            <v>EA</v>
          </cell>
        </row>
        <row r="11271">
          <cell r="A11271" t="str">
            <v>211-1245-T-LB</v>
          </cell>
          <cell r="B11271" t="str">
            <v>BRACKET REAR SHOCK HEND MTG CHANNEL 3"</v>
          </cell>
          <cell r="D11271" t="str">
            <v>EA</v>
          </cell>
        </row>
        <row r="11272">
          <cell r="A11272" t="str">
            <v>211-1248-T-LB</v>
          </cell>
          <cell r="B11272" t="str">
            <v>BRACKET REAR SHOCK HENDRICKSON</v>
          </cell>
          <cell r="D11272" t="str">
            <v>EA</v>
          </cell>
        </row>
        <row r="11273">
          <cell r="A11273" t="str">
            <v>211-1280-004-T</v>
          </cell>
          <cell r="B11273" t="str">
            <v>HANDLE STL. FOR BUTTERFLY VALVE</v>
          </cell>
          <cell r="D11273" t="str">
            <v>EA</v>
          </cell>
        </row>
        <row r="11274">
          <cell r="A11274" t="str">
            <v>211-1378-T</v>
          </cell>
          <cell r="B11274" t="str">
            <v>BRACKET FOR PIPE SRING 3/8"</v>
          </cell>
          <cell r="D11274" t="str">
            <v>EA</v>
          </cell>
        </row>
        <row r="11275">
          <cell r="A11275" t="str">
            <v>211-1381-001-T</v>
          </cell>
          <cell r="B11275" t="str">
            <v>BRACKET FOR VALVE AT 6/2 V/R</v>
          </cell>
          <cell r="D11275" t="str">
            <v>EA</v>
          </cell>
        </row>
        <row r="11276">
          <cell r="A11276" t="str">
            <v>211-1428-T-LB</v>
          </cell>
          <cell r="B11276" t="str">
            <v>LABOR COST BRACKET CONTROL BOX HANDRIAL</v>
          </cell>
          <cell r="D11276" t="str">
            <v>EA</v>
          </cell>
        </row>
        <row r="11277">
          <cell r="A11277" t="str">
            <v>211-1441-T</v>
          </cell>
          <cell r="B11277" t="str">
            <v>BRACKET FOR CLIP TUBE 13mm FIRE EXTINGUI</v>
          </cell>
          <cell r="D11277" t="str">
            <v>EA</v>
          </cell>
        </row>
        <row r="11278">
          <cell r="A11278" t="str">
            <v>211-1590-T-LB</v>
          </cell>
          <cell r="B11278" t="str">
            <v>LB-HOLDER PLATE FOR API. SS.</v>
          </cell>
          <cell r="D11278" t="str">
            <v>EA</v>
          </cell>
        </row>
        <row r="11279">
          <cell r="A11279" t="str">
            <v>211-1707</v>
          </cell>
          <cell r="B11279" t="str">
            <v>BRACKET, THROTTLE SWITCH</v>
          </cell>
          <cell r="D11279" t="str">
            <v>EA</v>
          </cell>
        </row>
        <row r="11280">
          <cell r="A11280" t="str">
            <v>211-1806-085-T</v>
          </cell>
          <cell r="B11280" t="str">
            <v>TEE AL EXTRU. 3.5"x9.25"x85" 6061-T6</v>
          </cell>
          <cell r="D11280" t="str">
            <v>EA</v>
          </cell>
        </row>
        <row r="11281">
          <cell r="A11281" t="str">
            <v>211-1851-T-LB</v>
          </cell>
          <cell r="B11281" t="str">
            <v>LABOR COST HINGE BEARING TIPPING</v>
          </cell>
          <cell r="D11281" t="str">
            <v>EA</v>
          </cell>
        </row>
        <row r="11282">
          <cell r="A11282" t="str">
            <v>211-2014-001-T</v>
          </cell>
          <cell r="B11282" t="str">
            <v>FLANGE SHIELD PRODUCT INDICATOR 8 SIDES.</v>
          </cell>
          <cell r="D11282" t="str">
            <v>EA</v>
          </cell>
        </row>
        <row r="11283">
          <cell r="A11283" t="str">
            <v>211-2014-T</v>
          </cell>
          <cell r="B11283" t="str">
            <v>FLANGE SHIELD PRODUCT INDICATOR 8 SIDES.</v>
          </cell>
          <cell r="D11283" t="str">
            <v>EA</v>
          </cell>
        </row>
        <row r="11284">
          <cell r="A11284" t="str">
            <v>211-2069-T</v>
          </cell>
          <cell r="B11284" t="str">
            <v>BRACKET FOR SHAFT EVO STEEL</v>
          </cell>
          <cell r="D11284" t="str">
            <v>EA</v>
          </cell>
        </row>
        <row r="11285">
          <cell r="A11285" t="str">
            <v>211-2308-LB</v>
          </cell>
          <cell r="B11285" t="str">
            <v>LABOR COST FOR CONE RING 1040 ALUM</v>
          </cell>
          <cell r="D11285" t="str">
            <v>EA</v>
          </cell>
        </row>
        <row r="11286">
          <cell r="A11286" t="str">
            <v>211-2388-T-LB</v>
          </cell>
          <cell r="B11286" t="str">
            <v>LB COST FOR BRACKET PULL HANDLE INT.LOCK</v>
          </cell>
          <cell r="D11286" t="str">
            <v>EA</v>
          </cell>
        </row>
        <row r="11287">
          <cell r="A11287" t="str">
            <v>211-2418-T</v>
          </cell>
          <cell r="B11287" t="str">
            <v>SPACER SUPPORT LADDER</v>
          </cell>
          <cell r="D11287" t="str">
            <v>EA</v>
          </cell>
        </row>
        <row r="11288">
          <cell r="A11288" t="str">
            <v>211-2627-T-LB</v>
          </cell>
          <cell r="B11288" t="str">
            <v>LABOR COST FOR 211-2627-DSH</v>
          </cell>
          <cell r="D11288" t="str">
            <v>EA</v>
          </cell>
        </row>
        <row r="11289">
          <cell r="A11289" t="str">
            <v>211-2714-T-LB</v>
          </cell>
          <cell r="B11289" t="str">
            <v>LABOR COST BRACKET UPPER STRUT FOR 3" AL</v>
          </cell>
          <cell r="D11289" t="str">
            <v>EA</v>
          </cell>
        </row>
        <row r="11290">
          <cell r="A11290" t="str">
            <v>211-3033-001-T</v>
          </cell>
          <cell r="B11290" t="str">
            <v>PLATE THROAT BOX</v>
          </cell>
          <cell r="D11290" t="str">
            <v>EA</v>
          </cell>
        </row>
        <row r="11291">
          <cell r="A11291" t="str">
            <v>211-3127-099</v>
          </cell>
          <cell r="B11291" t="str">
            <v>REEVING CYL BRKT</v>
          </cell>
          <cell r="D11291" t="str">
            <v>EA</v>
          </cell>
        </row>
        <row r="11292">
          <cell r="A11292" t="str">
            <v>211-3134-099</v>
          </cell>
          <cell r="B11292" t="str">
            <v>BRACKET, PIN RETAINER</v>
          </cell>
          <cell r="D11292" t="str">
            <v>EA</v>
          </cell>
        </row>
        <row r="11293">
          <cell r="A11293" t="str">
            <v>211-3321-008</v>
          </cell>
          <cell r="B11293" t="str">
            <v>BOLT FOR EQUALIZER</v>
          </cell>
          <cell r="D11293" t="str">
            <v>EA</v>
          </cell>
        </row>
        <row r="11294">
          <cell r="A11294" t="str">
            <v>211-3436-T-LB</v>
          </cell>
          <cell r="B11294" t="str">
            <v>LABOR COST FOR 211-3436-T</v>
          </cell>
          <cell r="D11294" t="str">
            <v>EA</v>
          </cell>
        </row>
        <row r="11295">
          <cell r="A11295" t="str">
            <v>211-3521</v>
          </cell>
          <cell r="B11295" t="str">
            <v>HANDLE BOSS</v>
          </cell>
          <cell r="D11295" t="str">
            <v>EA</v>
          </cell>
        </row>
        <row r="11296">
          <cell r="A11296" t="str">
            <v>211-3521-00C</v>
          </cell>
          <cell r="B11296" t="str">
            <v>BOSS</v>
          </cell>
          <cell r="D11296" t="str">
            <v>EA</v>
          </cell>
        </row>
        <row r="11297">
          <cell r="A11297" t="str">
            <v>211-3648-T</v>
          </cell>
          <cell r="B11297" t="str">
            <v>MUDGUARD SPACER ALUMINUM "MOVE" LOGO</v>
          </cell>
          <cell r="D11297" t="str">
            <v>EA</v>
          </cell>
        </row>
        <row r="11298">
          <cell r="A11298" t="str">
            <v>211-4223</v>
          </cell>
          <cell r="B11298" t="str">
            <v>BRACKET (WELDMENT)</v>
          </cell>
          <cell r="D11298" t="str">
            <v>EA</v>
          </cell>
        </row>
        <row r="11299">
          <cell r="A11299" t="str">
            <v>211-4229-099</v>
          </cell>
          <cell r="B11299" t="str">
            <v>RH BRKT 5000</v>
          </cell>
          <cell r="D11299" t="str">
            <v>EA</v>
          </cell>
        </row>
        <row r="11300">
          <cell r="A11300" t="str">
            <v>211-4230-099</v>
          </cell>
          <cell r="B11300" t="str">
            <v>LH BRKT 5000</v>
          </cell>
          <cell r="D11300" t="str">
            <v>EA</v>
          </cell>
        </row>
        <row r="11301">
          <cell r="A11301" t="str">
            <v>211-4644</v>
          </cell>
          <cell r="B11301" t="str">
            <v>BULKHEAD BRACKET, BODY - 4000</v>
          </cell>
          <cell r="D11301" t="str">
            <v>EA</v>
          </cell>
        </row>
        <row r="11302">
          <cell r="A11302" t="str">
            <v>211-6332-028</v>
          </cell>
          <cell r="B11302" t="str">
            <v>ALUM EXTRUSION FOR STRUT SUPPORT 28"LG</v>
          </cell>
          <cell r="D11302" t="str">
            <v>EA</v>
          </cell>
        </row>
        <row r="11303">
          <cell r="A11303" t="str">
            <v>211-6332-034</v>
          </cell>
          <cell r="B11303" t="str">
            <v>ALUM EXTRUSION FOR STRUT SUPPORT 34"LG</v>
          </cell>
          <cell r="D11303" t="str">
            <v>EA</v>
          </cell>
        </row>
        <row r="11304">
          <cell r="A11304" t="str">
            <v>211-6332-044</v>
          </cell>
          <cell r="B11304" t="str">
            <v>ALUM EXTRUSION FOR STRUT SUPPORT 44"LG</v>
          </cell>
          <cell r="D11304" t="str">
            <v>EA</v>
          </cell>
        </row>
        <row r="11305">
          <cell r="A11305" t="str">
            <v>211-6332-240</v>
          </cell>
          <cell r="B11305" t="str">
            <v>ALUM EXTRUS,STRUT SUPPORT 240"LG 6061T6</v>
          </cell>
          <cell r="D11305" t="str">
            <v>EA</v>
          </cell>
        </row>
        <row r="11306">
          <cell r="A11306" t="str">
            <v>211-6954-099</v>
          </cell>
          <cell r="B11306" t="str">
            <v>BRKT REEVING CYL</v>
          </cell>
          <cell r="D11306" t="str">
            <v>EA</v>
          </cell>
        </row>
        <row r="11307">
          <cell r="A11307" t="str">
            <v>211-7816</v>
          </cell>
          <cell r="B11307" t="str">
            <v>BRACKET</v>
          </cell>
          <cell r="D11307" t="str">
            <v>EA</v>
          </cell>
        </row>
        <row r="11308">
          <cell r="A11308" t="str">
            <v>211-8652-001</v>
          </cell>
          <cell r="B11308" t="str">
            <v>BRACKET FOR FRT. FENDER LITE</v>
          </cell>
          <cell r="D11308" t="str">
            <v>EA</v>
          </cell>
        </row>
        <row r="11309">
          <cell r="A11309" t="str">
            <v>211-8662-001</v>
          </cell>
          <cell r="B11309" t="str">
            <v>UPPER STRUT BRKT FOR 3" AL. PIN</v>
          </cell>
          <cell r="D11309" t="str">
            <v>EA</v>
          </cell>
        </row>
        <row r="11310">
          <cell r="A11310" t="str">
            <v>211-8662-004-LB</v>
          </cell>
          <cell r="B11310" t="str">
            <v>LABOR COST FOR UPPER STRUT BRACKET</v>
          </cell>
          <cell r="D11310" t="str">
            <v>EA</v>
          </cell>
        </row>
        <row r="11311">
          <cell r="A11311" t="str">
            <v>211-8664-001-LB</v>
          </cell>
          <cell r="B11311" t="str">
            <v>LABOR COST FOR LOWER STRUT BRACKET</v>
          </cell>
          <cell r="D11311" t="str">
            <v>EA</v>
          </cell>
        </row>
        <row r="11312">
          <cell r="A11312" t="str">
            <v>211-8664-007-LB</v>
          </cell>
          <cell r="B11312" t="str">
            <v>LABOR COST FOR BRKT,STRUT,UPPER REAR,811</v>
          </cell>
          <cell r="D11312" t="str">
            <v>EA</v>
          </cell>
        </row>
        <row r="11313">
          <cell r="A11313" t="str">
            <v>211-8664-008-LB</v>
          </cell>
          <cell r="B11313" t="str">
            <v>LABOR COST FOR BRKT,STRUT,LOWER,FRT,811</v>
          </cell>
          <cell r="D11313" t="str">
            <v>EA</v>
          </cell>
        </row>
        <row r="11314">
          <cell r="A11314" t="str">
            <v>211-8664-LB</v>
          </cell>
          <cell r="B11314" t="str">
            <v>LABOR COST FOR LOWER STRUT BRACKET</v>
          </cell>
          <cell r="D11314" t="str">
            <v>EA</v>
          </cell>
        </row>
        <row r="11315">
          <cell r="A11315" t="str">
            <v>211-8744-001-LB</v>
          </cell>
          <cell r="B11315" t="str">
            <v>LABOR COST FOR SUPPORT-T/G  BRKT</v>
          </cell>
          <cell r="D11315" t="str">
            <v>EA</v>
          </cell>
        </row>
        <row r="11316">
          <cell r="A11316" t="str">
            <v>212-0026-007-T</v>
          </cell>
          <cell r="B11316" t="str">
            <v>DECAL UN NUMBER "1863"JET-A1"</v>
          </cell>
          <cell r="D11316" t="str">
            <v>EA</v>
          </cell>
        </row>
        <row r="11317">
          <cell r="A11317" t="str">
            <v>212-00310-002-T</v>
          </cell>
          <cell r="B11317" t="str">
            <v>DECAL"MAX LOADING @2000 LT/MIN</v>
          </cell>
          <cell r="D11317" t="str">
            <v>EA</v>
          </cell>
        </row>
        <row r="11318">
          <cell r="A11318" t="str">
            <v>212-0101-001-T</v>
          </cell>
          <cell r="B11318" t="str">
            <v>DECAL PRODUCT DISCHARGE VALVE (ENG)</v>
          </cell>
          <cell r="D11318" t="str">
            <v>EA</v>
          </cell>
        </row>
        <row r="11319">
          <cell r="A11319" t="str">
            <v>212-0101-002-T</v>
          </cell>
          <cell r="B11319" t="str">
            <v>DECAL PRODUCT DISCHARGE VALVE (LAOS)</v>
          </cell>
          <cell r="D11319" t="str">
            <v>EA</v>
          </cell>
        </row>
        <row r="11320">
          <cell r="A11320" t="str">
            <v>212-0102-001-T</v>
          </cell>
          <cell r="B11320" t="str">
            <v>DECAL MANHOLE @ GUARD BAR (ENG)</v>
          </cell>
          <cell r="D11320" t="str">
            <v>EA</v>
          </cell>
        </row>
        <row r="11321">
          <cell r="A11321" t="str">
            <v>212-0102-002-T</v>
          </cell>
          <cell r="B11321" t="str">
            <v>DECAL MANHOLE @ GUARD BAR (LAOS)</v>
          </cell>
          <cell r="D11321" t="str">
            <v>EA</v>
          </cell>
        </row>
        <row r="11322">
          <cell r="A11322" t="str">
            <v>212-0103-001-T</v>
          </cell>
          <cell r="B11322" t="str">
            <v>DECAL GAS FREE TANK (ENG)</v>
          </cell>
          <cell r="D11322" t="str">
            <v>EA</v>
          </cell>
        </row>
        <row r="11323">
          <cell r="A11323" t="str">
            <v>212-0103-002-T</v>
          </cell>
          <cell r="B11323" t="str">
            <v>DECAL GAS FREE TANK (LAOS)</v>
          </cell>
          <cell r="D11323" t="str">
            <v>EA</v>
          </cell>
        </row>
        <row r="11324">
          <cell r="A11324" t="str">
            <v>212-0104-001-T</v>
          </cell>
          <cell r="B11324" t="str">
            <v>DECAL CLEAN TANK (ENG)</v>
          </cell>
          <cell r="D11324" t="str">
            <v>EA</v>
          </cell>
        </row>
        <row r="11325">
          <cell r="A11325" t="str">
            <v>212-0104-002-T</v>
          </cell>
          <cell r="B11325" t="str">
            <v>DECAL CLEAN TANK (LAOS)</v>
          </cell>
          <cell r="D11325" t="str">
            <v>EA</v>
          </cell>
        </row>
        <row r="11326">
          <cell r="A11326" t="str">
            <v>212-0105-001-T</v>
          </cell>
          <cell r="B11326" t="str">
            <v>DECAL AIR TANK DRAIN (ENG)</v>
          </cell>
          <cell r="D11326" t="str">
            <v>EA</v>
          </cell>
        </row>
        <row r="11327">
          <cell r="A11327" t="str">
            <v>212-0105-002-T</v>
          </cell>
          <cell r="B11327" t="str">
            <v>DECAL AIR TANK DRAIN (LAOS)</v>
          </cell>
          <cell r="D11327" t="str">
            <v>EA</v>
          </cell>
        </row>
        <row r="11328">
          <cell r="A11328" t="str">
            <v>212-0105-003-T</v>
          </cell>
          <cell r="B11328" t="str">
            <v>DECAL AIR TANK CAPACITY 45 L</v>
          </cell>
          <cell r="D11328" t="str">
            <v>EA</v>
          </cell>
        </row>
        <row r="11329">
          <cell r="A11329" t="str">
            <v>212-0105-004-T</v>
          </cell>
          <cell r="B11329" t="str">
            <v>DECAL AIR TANK CAPACITY 23 L</v>
          </cell>
          <cell r="D11329" t="str">
            <v>EA</v>
          </cell>
        </row>
        <row r="11330">
          <cell r="A11330" t="str">
            <v>212-0108-T</v>
          </cell>
          <cell r="B11330" t="str">
            <v>DECAL  DELIVERY  BY</v>
          </cell>
          <cell r="D11330" t="str">
            <v>EA</v>
          </cell>
        </row>
        <row r="11331">
          <cell r="A11331" t="str">
            <v>212-0110-T</v>
          </cell>
          <cell r="B11331" t="str">
            <v>CP-HEIL NAME PLATE(USE212-1404 ILO)</v>
          </cell>
          <cell r="D11331" t="str">
            <v>EA</v>
          </cell>
        </row>
        <row r="11332">
          <cell r="A11332" t="str">
            <v>212-0111-T</v>
          </cell>
          <cell r="B11332" t="str">
            <v>3"DIA. DOT STICK-ON</v>
          </cell>
          <cell r="D11332" t="str">
            <v>EA</v>
          </cell>
        </row>
        <row r="11333">
          <cell r="A11333" t="str">
            <v>212-0114-T</v>
          </cell>
          <cell r="B11333" t="str">
            <v>DECAL  COMPANY TANKS</v>
          </cell>
          <cell r="D11333" t="str">
            <v>EA</v>
          </cell>
        </row>
        <row r="11334">
          <cell r="A11334" t="str">
            <v>212-0115-LB-T</v>
          </cell>
          <cell r="B11334" t="str">
            <v>LABOR COST FOR SAFETY STD PLATE</v>
          </cell>
          <cell r="D11334" t="str">
            <v>EA</v>
          </cell>
        </row>
        <row r="11335">
          <cell r="A11335" t="str">
            <v>212-0117-T</v>
          </cell>
          <cell r="B11335" t="str">
            <v>BODY, POWERLINK SERIAL TAG</v>
          </cell>
          <cell r="D11335" t="str">
            <v>EA</v>
          </cell>
        </row>
        <row r="11336">
          <cell r="A11336" t="str">
            <v>212-0119-001-T</v>
          </cell>
          <cell r="B11336" t="str">
            <v>REFLECTIVE STICKER YELLOW/BLACK @ BUMPER</v>
          </cell>
          <cell r="D11336" t="str">
            <v>EA</v>
          </cell>
        </row>
        <row r="11337">
          <cell r="A11337" t="str">
            <v>212-0120-T</v>
          </cell>
          <cell r="B11337" t="str">
            <v>INSTRUCTION DECAL.</v>
          </cell>
          <cell r="D11337" t="str">
            <v>EA</v>
          </cell>
        </row>
        <row r="11338">
          <cell r="A11338" t="str">
            <v>212-0121-T</v>
          </cell>
          <cell r="B11338" t="str">
            <v>UNDER CHASSIS INSTRUCTION DECAL POWERLIN</v>
          </cell>
          <cell r="D11338" t="str">
            <v>EA</v>
          </cell>
        </row>
        <row r="11339">
          <cell r="A11339" t="str">
            <v>212-0122-T</v>
          </cell>
          <cell r="B11339" t="str">
            <v>ENTERING BODY DECAL POWERLINK.</v>
          </cell>
          <cell r="D11339" t="str">
            <v>EA</v>
          </cell>
        </row>
        <row r="11340">
          <cell r="A11340" t="str">
            <v>212-0123-T</v>
          </cell>
          <cell r="B11340" t="str">
            <v>READ INSTRUCTION DECAL POWERLINK.</v>
          </cell>
          <cell r="D11340" t="str">
            <v>EA</v>
          </cell>
        </row>
        <row r="11341">
          <cell r="A11341" t="str">
            <v>212-0124-T</v>
          </cell>
          <cell r="B11341" t="str">
            <v>HEIGHT SPECIFICATION DECAL POWERLINK.</v>
          </cell>
          <cell r="D11341" t="str">
            <v>EA</v>
          </cell>
        </row>
        <row r="11342">
          <cell r="A11342" t="str">
            <v>212-0125</v>
          </cell>
          <cell r="B11342" t="str">
            <v>T/G MOTION DECAL POWERLINK</v>
          </cell>
          <cell r="D11342" t="str">
            <v>EA</v>
          </cell>
        </row>
        <row r="11343">
          <cell r="A11343" t="str">
            <v>212-0125-T</v>
          </cell>
          <cell r="B11343" t="str">
            <v>T/G MOTION DECAL POWERLINK.</v>
          </cell>
          <cell r="D11343" t="str">
            <v>EA</v>
          </cell>
        </row>
        <row r="11344">
          <cell r="A11344" t="str">
            <v>212-0126</v>
          </cell>
          <cell r="B11344" t="str">
            <v>T/G PACKER DECAL POWERLINK.</v>
          </cell>
          <cell r="D11344" t="str">
            <v>EA</v>
          </cell>
        </row>
        <row r="11345">
          <cell r="A11345" t="str">
            <v>212-0126-T</v>
          </cell>
          <cell r="B11345" t="str">
            <v>T/G PACKER DECAL POWERLINK.</v>
          </cell>
          <cell r="D11345" t="str">
            <v>EA</v>
          </cell>
        </row>
        <row r="11346">
          <cell r="A11346" t="str">
            <v>212-0131-T</v>
          </cell>
          <cell r="B11346" t="str">
            <v>T/G PROP DECAL POWERLINK.</v>
          </cell>
          <cell r="D11346" t="str">
            <v>EA</v>
          </cell>
        </row>
        <row r="11347">
          <cell r="A11347" t="str">
            <v>212-0132-T</v>
          </cell>
          <cell r="B11347" t="str">
            <v>BODY CONTROL DECAL POWERLINK.</v>
          </cell>
          <cell r="D11347" t="str">
            <v>EA</v>
          </cell>
        </row>
        <row r="11348">
          <cell r="A11348" t="str">
            <v>212-0133-T</v>
          </cell>
          <cell r="B11348" t="str">
            <v>HEIGHT DECAL POWERLINK.</v>
          </cell>
          <cell r="D11348" t="str">
            <v>EA</v>
          </cell>
        </row>
        <row r="11349">
          <cell r="A11349" t="str">
            <v>212-0136-001-T</v>
          </cell>
          <cell r="B11349" t="str">
            <v>REAR T/G STEP INSTRUCTION DECAL (SMALL)</v>
          </cell>
          <cell r="D11349" t="str">
            <v>EA</v>
          </cell>
        </row>
        <row r="11350">
          <cell r="A11350" t="str">
            <v>212-0136-002-T</v>
          </cell>
          <cell r="B11350" t="str">
            <v>REAR T/G STEP INSTRUCTION DECAL (LARGE)</v>
          </cell>
          <cell r="D11350" t="str">
            <v>EA</v>
          </cell>
        </row>
        <row r="11351">
          <cell r="A11351" t="str">
            <v>212-0136-T</v>
          </cell>
          <cell r="B11351" t="str">
            <v>REAR T/G STEP INSTRUCTION DECAL POWERLIN</v>
          </cell>
          <cell r="D11351" t="str">
            <v>EA</v>
          </cell>
        </row>
        <row r="11352">
          <cell r="A11352" t="str">
            <v>212-0137-T</v>
          </cell>
          <cell r="B11352" t="str">
            <v>EJECTOR PANEL DECAL POWERLINK.</v>
          </cell>
          <cell r="D11352" t="str">
            <v>EA</v>
          </cell>
        </row>
        <row r="11353">
          <cell r="A11353" t="str">
            <v>212-0138-T</v>
          </cell>
          <cell r="B11353" t="str">
            <v>T/G CONTROL DECAL POWERLINK.</v>
          </cell>
          <cell r="D11353" t="str">
            <v>EA</v>
          </cell>
        </row>
        <row r="11354">
          <cell r="A11354" t="str">
            <v>212-0139-T</v>
          </cell>
          <cell r="B11354" t="str">
            <v>CAB-PTO DECAL POWERLINK.</v>
          </cell>
          <cell r="D11354" t="str">
            <v>EA</v>
          </cell>
        </row>
        <row r="11355">
          <cell r="A11355" t="str">
            <v>212-0140-T</v>
          </cell>
          <cell r="B11355" t="str">
            <v>THROTTLE DECAL POWERLINK.</v>
          </cell>
          <cell r="D11355" t="str">
            <v>EA</v>
          </cell>
        </row>
        <row r="11356">
          <cell r="A11356" t="str">
            <v>212-0141-T</v>
          </cell>
          <cell r="B11356" t="str">
            <v>BUZZER DECAL POWERLINK</v>
          </cell>
          <cell r="D11356" t="str">
            <v>EA</v>
          </cell>
        </row>
        <row r="11357">
          <cell r="A11357" t="str">
            <v>212-0142-T</v>
          </cell>
          <cell r="B11357" t="str">
            <v>BACKUP ALARM DECAL POWERLINK.</v>
          </cell>
          <cell r="D11357" t="str">
            <v>EA</v>
          </cell>
        </row>
        <row r="11358">
          <cell r="A11358" t="str">
            <v>212-0144-T</v>
          </cell>
          <cell r="B11358" t="str">
            <v>HYDRAULIC OIL DECAL POWERLINK.</v>
          </cell>
          <cell r="D11358" t="str">
            <v>EA</v>
          </cell>
        </row>
        <row r="11359">
          <cell r="A11359" t="str">
            <v>212-0146-T</v>
          </cell>
          <cell r="B11359" t="str">
            <v>CAB-T/G RAISE DECAL POWERLINK.</v>
          </cell>
          <cell r="D11359" t="str">
            <v>EA</v>
          </cell>
        </row>
        <row r="11360">
          <cell r="A11360" t="str">
            <v>212-0149-T</v>
          </cell>
          <cell r="B11360" t="str">
            <v>CAB-BEACON SWITCH DECAL POWERLINK.</v>
          </cell>
          <cell r="D11360" t="str">
            <v>EA</v>
          </cell>
        </row>
        <row r="11361">
          <cell r="A11361" t="str">
            <v>212-0150-T</v>
          </cell>
          <cell r="B11361" t="str">
            <v>CAB-THROTTLE SWITCH DECAL POWERLINK.</v>
          </cell>
          <cell r="D11361" t="str">
            <v>EA</v>
          </cell>
        </row>
        <row r="11362">
          <cell r="A11362" t="str">
            <v>212-0151-T</v>
          </cell>
          <cell r="B11362" t="str">
            <v>GENUINE PART DECAL POWERLINK.</v>
          </cell>
          <cell r="D11362" t="str">
            <v>EA</v>
          </cell>
        </row>
        <row r="11363">
          <cell r="A11363" t="str">
            <v>212-0153-T</v>
          </cell>
          <cell r="B11363" t="str">
            <v>DECAL EVO SAFETY.</v>
          </cell>
          <cell r="D11363" t="str">
            <v>EA</v>
          </cell>
        </row>
        <row r="11364">
          <cell r="A11364" t="str">
            <v>212-0159-T-LB</v>
          </cell>
          <cell r="B11364" t="str">
            <v>LABOR COST SAFETY STANDARD PLATE</v>
          </cell>
          <cell r="D11364" t="str">
            <v>EA</v>
          </cell>
        </row>
        <row r="11365">
          <cell r="A11365" t="str">
            <v>212-0161-003-T</v>
          </cell>
          <cell r="B11365" t="str">
            <v>FLANGE COLLAR ALUM</v>
          </cell>
          <cell r="D11365" t="str">
            <v>EA</v>
          </cell>
        </row>
        <row r="11366">
          <cell r="A11366" t="str">
            <v>212-0161-T-LB</v>
          </cell>
          <cell r="B11366" t="str">
            <v>LABOR COST FOR CMDTY HLDR 6 SIDE NO</v>
          </cell>
          <cell r="D11366" t="str">
            <v>EA</v>
          </cell>
        </row>
        <row r="11367">
          <cell r="A11367" t="str">
            <v>212-0162-T</v>
          </cell>
          <cell r="B11367" t="str">
            <v>ONE TOUCH CONTROL SWITCH DECAL</v>
          </cell>
          <cell r="D11367" t="str">
            <v>EA</v>
          </cell>
        </row>
        <row r="11368">
          <cell r="A11368" t="str">
            <v>212-0164-T</v>
          </cell>
          <cell r="B11368" t="str">
            <v>COMUDITY TAG 8 SIDE NO DECAL</v>
          </cell>
          <cell r="D11368" t="str">
            <v>EA</v>
          </cell>
        </row>
        <row r="11369">
          <cell r="A11369" t="str">
            <v>212-0165-T</v>
          </cell>
          <cell r="B11369" t="str">
            <v>HOPPER FLOOD LIGHT SWITCH DECAL FOR SWS.</v>
          </cell>
          <cell r="D11369" t="str">
            <v>EA</v>
          </cell>
        </row>
        <row r="11370">
          <cell r="A11370" t="str">
            <v>212-0166-T</v>
          </cell>
          <cell r="B11370" t="str">
            <v>BODY &amp; T/G STRIPE (GREEN-BLUE)</v>
          </cell>
          <cell r="D11370" t="str">
            <v>EA</v>
          </cell>
        </row>
        <row r="11371">
          <cell r="A11371" t="str">
            <v>212-0167-T</v>
          </cell>
          <cell r="B11371" t="str">
            <v>P.T.O. ENGAGE INSTRUCTION DECAL</v>
          </cell>
          <cell r="D11371" t="str">
            <v>EA</v>
          </cell>
        </row>
        <row r="11372">
          <cell r="A11372" t="str">
            <v>212-0168-T</v>
          </cell>
          <cell r="B11372" t="str">
            <v>LIMIT SPEED DECAL FOR P.T.O.</v>
          </cell>
          <cell r="D11372" t="str">
            <v>EA</v>
          </cell>
        </row>
        <row r="11373">
          <cell r="A11373" t="str">
            <v>212-0176-002-T</v>
          </cell>
          <cell r="B11373" t="str">
            <v>DECAL JET CAUTN CHK V MUST BE OPER(THAI)</v>
          </cell>
          <cell r="D11373" t="str">
            <v>EA</v>
          </cell>
        </row>
        <row r="11374">
          <cell r="A11374" t="str">
            <v>212-0176-T</v>
          </cell>
          <cell r="B11374" t="str">
            <v>DECAL JET CAUTN CHK VL.MUST BE OPER THAI</v>
          </cell>
          <cell r="D11374" t="str">
            <v>EA</v>
          </cell>
        </row>
        <row r="11375">
          <cell r="A11375" t="str">
            <v>212-0186-T</v>
          </cell>
          <cell r="B11375" t="str">
            <v>DECAL "DANGEROUS GOODS KEEP CLEAR"</v>
          </cell>
          <cell r="D11375" t="str">
            <v>EA</v>
          </cell>
        </row>
        <row r="11376">
          <cell r="A11376" t="str">
            <v>212-0187-T</v>
          </cell>
          <cell r="B11376" t="str">
            <v>DECAL "CALTEX STYLE"</v>
          </cell>
          <cell r="D11376" t="str">
            <v>EA</v>
          </cell>
        </row>
        <row r="11377">
          <cell r="A11377" t="str">
            <v>212-0188-T</v>
          </cell>
          <cell r="B11377" t="str">
            <v>DECAL"AUTOCONTAINER KIT"</v>
          </cell>
          <cell r="D11377" t="str">
            <v>EA</v>
          </cell>
        </row>
        <row r="11378">
          <cell r="A11378" t="str">
            <v>212-0189-T</v>
          </cell>
          <cell r="B11378" t="str">
            <v>DECAL PRESSRANGE TAB STICK ON 212-0178-T</v>
          </cell>
          <cell r="D11378" t="str">
            <v>EA</v>
          </cell>
        </row>
        <row r="11379">
          <cell r="A11379" t="str">
            <v>212-0192-T</v>
          </cell>
          <cell r="B11379" t="str">
            <v>DECAL ANTILOCK BRAKE</v>
          </cell>
          <cell r="D11379" t="str">
            <v>EA</v>
          </cell>
        </row>
        <row r="11380">
          <cell r="A11380" t="str">
            <v>212-0193-T</v>
          </cell>
          <cell r="B11380" t="str">
            <v>DECAL ABS WARING LIGHT</v>
          </cell>
          <cell r="D11380" t="str">
            <v>EA</v>
          </cell>
        </row>
        <row r="11381">
          <cell r="A11381" t="str">
            <v>212-0196-T</v>
          </cell>
          <cell r="B11381" t="str">
            <v>REFLECT PLAST RED TRIAN "DIMOND"AE11-795</v>
          </cell>
          <cell r="D11381" t="str">
            <v>EA</v>
          </cell>
        </row>
        <row r="11382">
          <cell r="A11382" t="str">
            <v>212-0198-001-T</v>
          </cell>
          <cell r="B11382" t="str">
            <v>SIAM MITSUI PTA DECAL(THAI) 35CU.M.</v>
          </cell>
          <cell r="D11382" t="str">
            <v>EA</v>
          </cell>
        </row>
        <row r="11383">
          <cell r="A11383" t="str">
            <v>212-0198-002-T</v>
          </cell>
          <cell r="B11383" t="str">
            <v>SIAM MITSUI PTA DECAL(ENGLISH) 35CU.M.</v>
          </cell>
          <cell r="D11383" t="str">
            <v>EA</v>
          </cell>
        </row>
        <row r="11384">
          <cell r="A11384" t="str">
            <v>212-0198-003-T</v>
          </cell>
          <cell r="B11384" t="str">
            <v>SIAM CEMENT&amp;SIAM MITSUI PTA DECAL W/LOGO</v>
          </cell>
          <cell r="D11384" t="str">
            <v>EA</v>
          </cell>
        </row>
        <row r="11385">
          <cell r="A11385" t="str">
            <v>212-0198-004-T</v>
          </cell>
          <cell r="B11385" t="str">
            <v>SIAM CEMENT&amp;SIAM MITSUI PTA DECAL W/LOGO</v>
          </cell>
          <cell r="D11385" t="str">
            <v>EA</v>
          </cell>
        </row>
        <row r="11386">
          <cell r="A11386" t="str">
            <v>212-0198-T</v>
          </cell>
          <cell r="B11386" t="str">
            <v>SIAM MITSUI PTA DECAL 35CU.M.</v>
          </cell>
          <cell r="D11386" t="str">
            <v>EA</v>
          </cell>
        </row>
        <row r="11387">
          <cell r="A11387" t="str">
            <v>212-0200-T</v>
          </cell>
          <cell r="B11387" t="str">
            <v>DECAL FELDA STYLE</v>
          </cell>
          <cell r="D11387" t="str">
            <v>EA</v>
          </cell>
        </row>
        <row r="11388">
          <cell r="A11388" t="str">
            <v>212-0201-T</v>
          </cell>
          <cell r="B11388" t="str">
            <v>DECAL FELDA SPEC TANK</v>
          </cell>
          <cell r="D11388" t="str">
            <v>EA</v>
          </cell>
        </row>
        <row r="11389">
          <cell r="A11389" t="str">
            <v>212-0203-T</v>
          </cell>
          <cell r="B11389" t="str">
            <v>DECAL"KEEP CLEAN AN ENVIRONMENT"@BODY PL</v>
          </cell>
          <cell r="D11389" t="str">
            <v>EA</v>
          </cell>
        </row>
        <row r="11390">
          <cell r="A11390" t="str">
            <v>212-0204-T</v>
          </cell>
          <cell r="B11390" t="str">
            <v>DECAL"GOVERNMENT DEPT NAME@BODY,FCAB,T/G</v>
          </cell>
          <cell r="D11390" t="str">
            <v>EA</v>
          </cell>
        </row>
        <row r="11391">
          <cell r="A11391" t="str">
            <v>212-0205-T</v>
          </cell>
          <cell r="B11391" t="str">
            <v>DECAL"GOVERNMENT DEPT LOGO"@CAB DOOR P/L</v>
          </cell>
          <cell r="D11391" t="str">
            <v>EA</v>
          </cell>
        </row>
        <row r="11392">
          <cell r="A11392" t="str">
            <v>212-0206-T</v>
          </cell>
          <cell r="B11392" t="str">
            <v>DECAL"GOVERNMENT ACTIVITY ONLY"@CAB P/L</v>
          </cell>
          <cell r="D11392" t="str">
            <v>EA</v>
          </cell>
        </row>
        <row r="11393">
          <cell r="A11393" t="str">
            <v>212-0207-T</v>
          </cell>
          <cell r="B11393" t="str">
            <v>DECAL"PROTANK"</v>
          </cell>
          <cell r="D11393" t="str">
            <v>EA</v>
          </cell>
        </row>
        <row r="11394">
          <cell r="A11394" t="str">
            <v>212-0208-T</v>
          </cell>
          <cell r="B11394" t="str">
            <v>DECAL"CAUTION LONG TRAILER"</v>
          </cell>
          <cell r="D11394" t="str">
            <v>EA</v>
          </cell>
        </row>
        <row r="11395">
          <cell r="A11395" t="str">
            <v>212-0209-001-LB</v>
          </cell>
          <cell r="B11395" t="str">
            <v>LABOR COST FOR LABEL @DIP TUBE PL 4200LT</v>
          </cell>
          <cell r="D11395" t="str">
            <v>EA</v>
          </cell>
        </row>
        <row r="11396">
          <cell r="A11396" t="str">
            <v>212-0209-002-LB</v>
          </cell>
          <cell r="B11396" t="str">
            <v>LABOR COST FOR LABEL @DIP TUBE PL 4600LT</v>
          </cell>
          <cell r="D11396" t="str">
            <v>EA</v>
          </cell>
        </row>
        <row r="11397">
          <cell r="A11397" t="str">
            <v>212-0209-003-T</v>
          </cell>
          <cell r="B11397" t="str">
            <v>CPT LABEL @DIP TUBE COVER PLATE 5000LTRS</v>
          </cell>
          <cell r="D11397" t="str">
            <v>EA</v>
          </cell>
        </row>
        <row r="11398">
          <cell r="A11398" t="str">
            <v>212-0209-003-T-LB</v>
          </cell>
          <cell r="B11398" t="str">
            <v>LABOR COST FOR LABEL @DIP TUBE PL 5000LT</v>
          </cell>
          <cell r="D11398" t="str">
            <v>EA</v>
          </cell>
        </row>
        <row r="11399">
          <cell r="A11399" t="str">
            <v>212-0211-T</v>
          </cell>
          <cell r="B11399" t="str">
            <v>NAME PLATE FOR HYD,PUMP"COMMRECIAL INT."</v>
          </cell>
          <cell r="D11399" t="str">
            <v>EA</v>
          </cell>
        </row>
        <row r="11400">
          <cell r="A11400" t="str">
            <v>212-0212-T</v>
          </cell>
          <cell r="B11400" t="str">
            <v>NAME PLTE FOR HYD.PUMP "THE HEIL CO."</v>
          </cell>
          <cell r="D11400" t="str">
            <v>EA</v>
          </cell>
        </row>
        <row r="11401">
          <cell r="A11401" t="str">
            <v>212-0213-T</v>
          </cell>
          <cell r="B11401" t="str">
            <v>NAME PLATE FOR HYD,PUMP W/MODEL "HEIL"</v>
          </cell>
          <cell r="D11401" t="str">
            <v>EA</v>
          </cell>
        </row>
        <row r="11402">
          <cell r="A11402" t="str">
            <v>212-0214-T</v>
          </cell>
          <cell r="B11402" t="str">
            <v>P.T.A. CONTENT DECALS (THAI)</v>
          </cell>
          <cell r="D11402" t="str">
            <v>EA</v>
          </cell>
        </row>
        <row r="11403">
          <cell r="A11403" t="str">
            <v>212-0215-001-T</v>
          </cell>
          <cell r="B11403" t="str">
            <v>MAPT TRANSPORT DECALS (ENG)</v>
          </cell>
          <cell r="D11403" t="str">
            <v>EA</v>
          </cell>
        </row>
        <row r="11404">
          <cell r="A11404" t="str">
            <v>212-0215-002-T</v>
          </cell>
          <cell r="B11404" t="str">
            <v>HENGLEE TRANSFER TRANSPORT DECALS (THAI)</v>
          </cell>
          <cell r="D11404" t="str">
            <v>EA</v>
          </cell>
        </row>
        <row r="11405">
          <cell r="A11405" t="str">
            <v>212-0215-T</v>
          </cell>
          <cell r="B11405" t="str">
            <v>VAYUPAK TRANSPORT DECALS (THAI)</v>
          </cell>
          <cell r="D11405" t="str">
            <v>EA</v>
          </cell>
        </row>
        <row r="11406">
          <cell r="A11406" t="str">
            <v>212-0216-T</v>
          </cell>
          <cell r="B11406" t="str">
            <v>NUMBER DECALS FOR VAYUPAK</v>
          </cell>
          <cell r="D11406" t="str">
            <v>EA</v>
          </cell>
        </row>
        <row r="11407">
          <cell r="A11407" t="str">
            <v>212-0217-T</v>
          </cell>
          <cell r="B11407" t="str">
            <v>CAPCO DECAL</v>
          </cell>
          <cell r="D11407" t="str">
            <v>EA</v>
          </cell>
        </row>
        <row r="11408">
          <cell r="A11408" t="str">
            <v>212-0218-T</v>
          </cell>
          <cell r="B11408" t="str">
            <v>DECAL PTT KIT</v>
          </cell>
          <cell r="D11408" t="str">
            <v>EA</v>
          </cell>
        </row>
        <row r="11409">
          <cell r="A11409" t="str">
            <v>212-0219-T</v>
          </cell>
          <cell r="B11409" t="str">
            <v>DECAL 12 V DC INPUT</v>
          </cell>
          <cell r="D11409" t="str">
            <v>EA</v>
          </cell>
        </row>
        <row r="11410">
          <cell r="A11410" t="str">
            <v>212-0222-T-LB</v>
          </cell>
          <cell r="B11410" t="str">
            <v>LABOR COST FOR SAFETY STD PL HEIL ASIA</v>
          </cell>
          <cell r="D11410" t="str">
            <v>EA</v>
          </cell>
        </row>
        <row r="11411">
          <cell r="A11411" t="str">
            <v>212-0223-001-T</v>
          </cell>
          <cell r="B11411" t="str">
            <v>DECAL "FUEL OIL"</v>
          </cell>
          <cell r="D11411" t="str">
            <v>EA</v>
          </cell>
        </row>
        <row r="11412">
          <cell r="A11412" t="str">
            <v>212-0223-002-T</v>
          </cell>
          <cell r="B11412" t="str">
            <v>DECAL "UNLEADED"</v>
          </cell>
          <cell r="D11412" t="str">
            <v>EA</v>
          </cell>
        </row>
        <row r="11413">
          <cell r="A11413" t="str">
            <v>212-0223-003-T</v>
          </cell>
          <cell r="B11413" t="str">
            <v>DECAL "GASOLINE"</v>
          </cell>
          <cell r="D11413" t="str">
            <v>EA</v>
          </cell>
        </row>
        <row r="11414">
          <cell r="A11414" t="str">
            <v>212-0224-T</v>
          </cell>
          <cell r="B11414" t="str">
            <v>INSTRUCTION DECAL</v>
          </cell>
          <cell r="D11414" t="str">
            <v>EA</v>
          </cell>
        </row>
        <row r="11415">
          <cell r="A11415" t="str">
            <v>212-0226-002-T</v>
          </cell>
          <cell r="B11415" t="str">
            <v>DECAL UN NUMBER "30/1203"</v>
          </cell>
          <cell r="D11415" t="str">
            <v>EA</v>
          </cell>
        </row>
        <row r="11416">
          <cell r="A11416" t="str">
            <v>212-0226-005-T</v>
          </cell>
          <cell r="B11416" t="str">
            <v>DECAL UN NUMBER "1223"</v>
          </cell>
          <cell r="D11416" t="str">
            <v>EA</v>
          </cell>
        </row>
        <row r="11417">
          <cell r="A11417" t="str">
            <v>212-0226-008-T</v>
          </cell>
          <cell r="B11417" t="str">
            <v>DECAL UN NUMBER FOR ETHANAL 1170</v>
          </cell>
          <cell r="D11417" t="str">
            <v>EA</v>
          </cell>
        </row>
        <row r="11418">
          <cell r="A11418" t="str">
            <v>212-0226-009-T</v>
          </cell>
          <cell r="B11418" t="str">
            <v>DECAL UN NUMBER FOR BLACK OIL 3082</v>
          </cell>
          <cell r="D11418" t="str">
            <v>EA</v>
          </cell>
        </row>
        <row r="11419">
          <cell r="A11419" t="str">
            <v>212-0227-002-T</v>
          </cell>
          <cell r="B11419" t="str">
            <v>DECAL"FLAMMABLE LIQUID" (LAOS)</v>
          </cell>
          <cell r="D11419" t="str">
            <v>EA</v>
          </cell>
        </row>
        <row r="11420">
          <cell r="A11420" t="str">
            <v>212-0228-005-T</v>
          </cell>
          <cell r="B11420" t="str">
            <v>DECAL "EMERGENCY SHUT - OFF" (ENG)</v>
          </cell>
          <cell r="D11420" t="str">
            <v>EA</v>
          </cell>
        </row>
        <row r="11421">
          <cell r="A11421" t="str">
            <v>212-0228-007-T</v>
          </cell>
          <cell r="B11421" t="str">
            <v>DECAL "EMERGENCY VALVE" (LAOS)</v>
          </cell>
          <cell r="D11421" t="str">
            <v>EA</v>
          </cell>
        </row>
        <row r="11422">
          <cell r="A11422" t="str">
            <v>212-0228-T</v>
          </cell>
          <cell r="B11422" t="str">
            <v>DECAL "EMERGENCY VALVE"</v>
          </cell>
          <cell r="D11422" t="str">
            <v>EA</v>
          </cell>
        </row>
        <row r="11423">
          <cell r="A11423" t="str">
            <v>212-0229-T</v>
          </cell>
          <cell r="B11423" t="str">
            <v>HEANGLE TRANSPORT DECAL (THAI)</v>
          </cell>
          <cell r="D11423" t="str">
            <v>EA</v>
          </cell>
        </row>
        <row r="11424">
          <cell r="A11424" t="str">
            <v>212-0230-001-T</v>
          </cell>
          <cell r="B11424" t="str">
            <v>DECAL PRODUCT GRADE "ซูพรีม 91"</v>
          </cell>
          <cell r="D11424" t="str">
            <v>EA</v>
          </cell>
        </row>
        <row r="11425">
          <cell r="A11425" t="str">
            <v>212-0230-002-T</v>
          </cell>
          <cell r="B11425" t="str">
            <v>DECAL PRODUCT GRADE "ซูพรีม 92"</v>
          </cell>
          <cell r="D11425" t="str">
            <v>EA</v>
          </cell>
        </row>
        <row r="11426">
          <cell r="A11426" t="str">
            <v>212-0230-003-T</v>
          </cell>
          <cell r="B11426" t="str">
            <v>DECAL PRODUCT GRADE "ซูพรีม 95"</v>
          </cell>
          <cell r="D11426" t="str">
            <v>EA</v>
          </cell>
        </row>
        <row r="11427">
          <cell r="A11427" t="str">
            <v>212-0230-004-T</v>
          </cell>
          <cell r="B11427" t="str">
            <v>DECAL PRODUCT GRADE "ซูพรีม 97"</v>
          </cell>
          <cell r="D11427" t="str">
            <v>EA</v>
          </cell>
        </row>
        <row r="11428">
          <cell r="A11428" t="str">
            <v>212-0230-009-T</v>
          </cell>
          <cell r="B11428" t="str">
            <v>DECAL PRODUCT GRADE "ผลิตภัณฑ์นำกลับ"</v>
          </cell>
          <cell r="D11428" t="str">
            <v>EA</v>
          </cell>
        </row>
        <row r="11429">
          <cell r="A11429" t="str">
            <v>212-0230-011-T</v>
          </cell>
          <cell r="B11429" t="str">
            <v>DECAL PRODUCT GRADE "เพียวร่า"</v>
          </cell>
          <cell r="D11429" t="str">
            <v>EA</v>
          </cell>
        </row>
        <row r="11430">
          <cell r="A11430" t="str">
            <v>212-0230-038-T</v>
          </cell>
          <cell r="B11430" t="str">
            <v>DECAL PRODUCT GRADE " เบนซินพิเศษ " ลาว</v>
          </cell>
          <cell r="D11430" t="str">
            <v>EA</v>
          </cell>
        </row>
        <row r="11431">
          <cell r="A11431" t="str">
            <v>212-0230-039-T</v>
          </cell>
          <cell r="B11431" t="str">
            <v>DECAL PRODUCT GRADE " เบนซินธรรมดา " ลาว</v>
          </cell>
          <cell r="D11431" t="str">
            <v>EA</v>
          </cell>
        </row>
        <row r="11432">
          <cell r="A11432" t="str">
            <v>212-0230-040-T</v>
          </cell>
          <cell r="B11432" t="str">
            <v>DECAL PRODUCT GRADE " ดีเซล " ลาว</v>
          </cell>
          <cell r="D11432" t="str">
            <v>EA</v>
          </cell>
        </row>
        <row r="11433">
          <cell r="A11433" t="str">
            <v>212-0230-041-T</v>
          </cell>
          <cell r="B11433" t="str">
            <v>DECAL PRODUCT GRADE " ช่องว่าง " ลาว</v>
          </cell>
          <cell r="D11433" t="str">
            <v>EA</v>
          </cell>
        </row>
        <row r="11434">
          <cell r="A11434" t="str">
            <v>212-0230-077-T</v>
          </cell>
          <cell r="B11434" t="str">
            <v>DECAL PRODUCT GRADE "แก๊ส 95 "</v>
          </cell>
          <cell r="D11434" t="str">
            <v>EA</v>
          </cell>
        </row>
        <row r="11435">
          <cell r="A11435" t="str">
            <v>212-0230-078-T</v>
          </cell>
          <cell r="B11435" t="str">
            <v>DECAL PRODUCT GRADE "อี 20 "</v>
          </cell>
          <cell r="D11435" t="str">
            <v>EA</v>
          </cell>
        </row>
        <row r="11436">
          <cell r="A11436" t="str">
            <v>212-0230-079-T</v>
          </cell>
          <cell r="B11436" t="str">
            <v>DECAL PRODUCT GRAD "วีเพาเวอร์ดีเซล บี7"</v>
          </cell>
          <cell r="D11436" t="str">
            <v>EA</v>
          </cell>
        </row>
        <row r="11437">
          <cell r="A11437" t="str">
            <v>212-0230-080-T</v>
          </cell>
          <cell r="B11437" t="str">
            <v>DECAL PRODUCT GRADE "ฟิวเซฟดีเซล  บี 7"</v>
          </cell>
          <cell r="D11437" t="str">
            <v>EA</v>
          </cell>
        </row>
        <row r="11438">
          <cell r="A11438" t="str">
            <v>212-0230-081-T</v>
          </cell>
          <cell r="B11438" t="str">
            <v>DECAL PRODUCT GRADE "ดีเซล บี 20"</v>
          </cell>
          <cell r="D11438" t="str">
            <v>EA</v>
          </cell>
        </row>
        <row r="11439">
          <cell r="A11439" t="str">
            <v>212-0230-082-T</v>
          </cell>
          <cell r="B11439" t="str">
            <v>DECAL PRODUCT GR "คอมเมอร์เชียลดีเซลบี7"</v>
          </cell>
          <cell r="D11439" t="str">
            <v>EA</v>
          </cell>
        </row>
        <row r="11440">
          <cell r="A11440" t="str">
            <v>212-0230-T</v>
          </cell>
          <cell r="B11440" t="str">
            <v>DECAL PRODUCT GRADE</v>
          </cell>
          <cell r="D11440" t="str">
            <v>EA</v>
          </cell>
        </row>
        <row r="11441">
          <cell r="A11441" t="str">
            <v>212-0232-T</v>
          </cell>
          <cell r="B11441" t="str">
            <v>DECAL"CONTAIN GASOLINE ONLY)</v>
          </cell>
          <cell r="D11441" t="str">
            <v>EA</v>
          </cell>
        </row>
        <row r="11442">
          <cell r="A11442" t="str">
            <v>212-0233-003-T</v>
          </cell>
          <cell r="B11442" t="str">
            <v>DECAL PRODUCT GRADE "UNLEAD"(PTT)</v>
          </cell>
          <cell r="D11442" t="str">
            <v>EA</v>
          </cell>
        </row>
        <row r="11443">
          <cell r="A11443" t="str">
            <v>212-0233-005-T</v>
          </cell>
          <cell r="B11443" t="str">
            <v>DECAL PRODUCT GRADE ''SUPER''</v>
          </cell>
          <cell r="D11443" t="str">
            <v>EA</v>
          </cell>
        </row>
        <row r="11444">
          <cell r="A11444" t="str">
            <v>212-0233-006-T</v>
          </cell>
          <cell r="B11444" t="str">
            <v>DECAL PRODUCT GRADE "GASOLENE" (PTT)</v>
          </cell>
          <cell r="D11444" t="str">
            <v>EA</v>
          </cell>
        </row>
        <row r="11445">
          <cell r="A11445" t="str">
            <v>212-0233-T</v>
          </cell>
          <cell r="B11445" t="str">
            <v>DECAL PRODUCT GRADE (PTT)</v>
          </cell>
          <cell r="D11445" t="str">
            <v>EA</v>
          </cell>
        </row>
        <row r="11446">
          <cell r="A11446" t="str">
            <v>212-0236-002-T</v>
          </cell>
          <cell r="B11446" t="str">
            <v>DECAL"FLAMMABLE LIQUIDS"(THAI)</v>
          </cell>
          <cell r="D11446" t="str">
            <v>EA</v>
          </cell>
        </row>
        <row r="11447">
          <cell r="A11447" t="str">
            <v>212-0237-001-T</v>
          </cell>
          <cell r="B11447" t="str">
            <v>PLACARD "NO SMORKING"(ENG FONT)</v>
          </cell>
          <cell r="D11447" t="str">
            <v>EA</v>
          </cell>
        </row>
        <row r="11448">
          <cell r="A11448" t="str">
            <v>212-0238-T</v>
          </cell>
          <cell r="B11448" t="str">
            <v>PLACARD HOLDER SEE 212-1266-003</v>
          </cell>
          <cell r="D11448" t="str">
            <v>EA</v>
          </cell>
        </row>
        <row r="11449">
          <cell r="A11449" t="str">
            <v>212-0239-T</v>
          </cell>
          <cell r="B11449" t="str">
            <v>DECAL PRODUCT GRADE (UMW)</v>
          </cell>
          <cell r="D11449" t="str">
            <v>EA</v>
          </cell>
        </row>
        <row r="11450">
          <cell r="A11450" t="str">
            <v>212-0240-T</v>
          </cell>
          <cell r="B11450" t="str">
            <v>DECAL"ON-OFF" W/ARROW</v>
          </cell>
          <cell r="D11450" t="str">
            <v>EA</v>
          </cell>
        </row>
        <row r="11451">
          <cell r="A11451" t="str">
            <v>212-0241-004-T</v>
          </cell>
          <cell r="B11451" t="str">
            <v>DECAL".NUMBER" SIZE 30MM</v>
          </cell>
          <cell r="D11451" t="str">
            <v>EA</v>
          </cell>
        </row>
        <row r="11452">
          <cell r="A11452" t="str">
            <v>212-0242-T</v>
          </cell>
          <cell r="B11452" t="str">
            <v>DECAL WHITE SUGAR CONTENT.</v>
          </cell>
          <cell r="D11452" t="str">
            <v>EA</v>
          </cell>
        </row>
        <row r="11453">
          <cell r="A11453" t="str">
            <v>212-0244-T</v>
          </cell>
          <cell r="B11453" t="str">
            <v>DECAL COMPARTMENT SIZE(SS PLATE)</v>
          </cell>
          <cell r="D11453" t="str">
            <v>EA</v>
          </cell>
        </row>
        <row r="11454">
          <cell r="A11454" t="str">
            <v>212-0248-T</v>
          </cell>
          <cell r="B11454" t="str">
            <v>SPECIFICATION STANDARD PLATE.</v>
          </cell>
          <cell r="D11454" t="str">
            <v>EA</v>
          </cell>
        </row>
        <row r="11455">
          <cell r="A11455" t="str">
            <v>212-0248-T-LB</v>
          </cell>
          <cell r="B11455" t="str">
            <v>LABOR COST SAFETY STANDARD PLATE</v>
          </cell>
          <cell r="D11455" t="str">
            <v>EA</v>
          </cell>
        </row>
        <row r="11456">
          <cell r="A11456" t="str">
            <v>212-0249-T</v>
          </cell>
          <cell r="B11456" t="str">
            <v>PRODUCT INDICATOR LIQUIP #PI800</v>
          </cell>
          <cell r="D11456" t="str">
            <v>EA</v>
          </cell>
        </row>
        <row r="11457">
          <cell r="A11457" t="str">
            <v>212-0250-T</v>
          </cell>
          <cell r="B11457" t="str">
            <v>WABCO TRAILER EBS (813 000 008 3)</v>
          </cell>
          <cell r="D11457" t="str">
            <v>EA</v>
          </cell>
        </row>
        <row r="11458">
          <cell r="A11458" t="str">
            <v>212-0253-001-T</v>
          </cell>
          <cell r="B11458" t="str">
            <v>DECAL PRODUCT GRADE RED COLOR</v>
          </cell>
          <cell r="D11458" t="str">
            <v>EA</v>
          </cell>
        </row>
        <row r="11459">
          <cell r="A11459" t="str">
            <v>212-0253-002-T</v>
          </cell>
          <cell r="B11459" t="str">
            <v>DECAL PRODUCT GRADE GREEN COLOR</v>
          </cell>
          <cell r="D11459" t="str">
            <v>EA</v>
          </cell>
        </row>
        <row r="11460">
          <cell r="A11460" t="str">
            <v>212-0253-003-T</v>
          </cell>
          <cell r="B11460" t="str">
            <v>DECAL PRODUCT GRADE GRAY COLOR</v>
          </cell>
          <cell r="D11460" t="str">
            <v>EA</v>
          </cell>
        </row>
        <row r="11461">
          <cell r="A11461" t="str">
            <v>212-0253-T</v>
          </cell>
          <cell r="B11461" t="str">
            <v>DECAL PRODUCT GRADE(CAMBODIA)</v>
          </cell>
          <cell r="D11461" t="str">
            <v>EA</v>
          </cell>
        </row>
        <row r="11462">
          <cell r="A11462" t="str">
            <v>212-0256-T</v>
          </cell>
          <cell r="B11462" t="str">
            <v>DECAL CONTAIN WEIGHT</v>
          </cell>
          <cell r="D11462" t="str">
            <v>EA</v>
          </cell>
        </row>
        <row r="11463">
          <cell r="A11463" t="str">
            <v>212-0262-T</v>
          </cell>
          <cell r="B11463" t="str">
            <v>DECAL SHELL PURA DIESEL</v>
          </cell>
          <cell r="D11463" t="str">
            <v>EA</v>
          </cell>
        </row>
        <row r="11464">
          <cell r="A11464" t="str">
            <v>212-0263-T-LB</v>
          </cell>
          <cell r="B11464" t="str">
            <v>LABOR COST SAFETY STANDARD PLATE</v>
          </cell>
          <cell r="D11464" t="str">
            <v>EA</v>
          </cell>
        </row>
        <row r="11465">
          <cell r="A11465" t="str">
            <v>212-0264-T-LB</v>
          </cell>
          <cell r="B11465" t="str">
            <v>LABOR COST SAFETY STANDARD PLATE</v>
          </cell>
          <cell r="D11465" t="str">
            <v>EA</v>
          </cell>
        </row>
        <row r="11466">
          <cell r="A11466" t="str">
            <v>212-0268-T</v>
          </cell>
          <cell r="B11466" t="str">
            <v>DECAL HAULIER NAME [ชื่อผู้ขนส่งน้ำมัน]</v>
          </cell>
          <cell r="D11466" t="str">
            <v>EA</v>
          </cell>
        </row>
        <row r="11467">
          <cell r="A11467" t="str">
            <v>212-0269-T</v>
          </cell>
          <cell r="B11467" t="str">
            <v>DECAL &amp; LOGO FOR TUNTEX PETROCHEMICALS</v>
          </cell>
          <cell r="D11467" t="str">
            <v>EA</v>
          </cell>
        </row>
        <row r="11468">
          <cell r="A11468" t="str">
            <v>212-0273-T</v>
          </cell>
          <cell r="B11468" t="str">
            <v>PLACARDS LIQUIP# HLS 102</v>
          </cell>
          <cell r="D11468" t="str">
            <v>EA</v>
          </cell>
        </row>
        <row r="11469">
          <cell r="A11469" t="str">
            <v>212-0274-T</v>
          </cell>
          <cell r="B11469" t="str">
            <v>TRAFFOLITE RED  1220mmx610mmx3mm</v>
          </cell>
          <cell r="D11469" t="str">
            <v>EA</v>
          </cell>
        </row>
        <row r="11470">
          <cell r="A11470" t="str">
            <v>212-0275-T</v>
          </cell>
          <cell r="B11470" t="str">
            <v>TRAFFOLITE BACK  1220mmx610mmx3mm</v>
          </cell>
          <cell r="D11470" t="str">
            <v>EA</v>
          </cell>
        </row>
        <row r="11471">
          <cell r="A11471" t="str">
            <v>212-0276-T</v>
          </cell>
          <cell r="B11471" t="str">
            <v>NAME PLATE "OMEGA"</v>
          </cell>
          <cell r="D11471" t="str">
            <v>EA</v>
          </cell>
        </row>
        <row r="11472">
          <cell r="A11472" t="str">
            <v>212-0277-001-T</v>
          </cell>
          <cell r="B11472" t="str">
            <v>DECAL TRAFFOLITE CPT NO XXXXX</v>
          </cell>
          <cell r="D11472" t="str">
            <v>EA</v>
          </cell>
        </row>
        <row r="11473">
          <cell r="A11473" t="str">
            <v>212-0277-002-T</v>
          </cell>
          <cell r="B11473" t="str">
            <v>DECAL TRAFFOLITE CAPACITY@API</v>
          </cell>
          <cell r="D11473" t="str">
            <v>EA</v>
          </cell>
        </row>
        <row r="11474">
          <cell r="A11474" t="str">
            <v>212-0277-003-T</v>
          </cell>
          <cell r="B11474" t="str">
            <v>DECAL TRAFFOLITE CAPACITY@FLASHING RAIL</v>
          </cell>
          <cell r="D11474" t="str">
            <v>EA</v>
          </cell>
        </row>
        <row r="11475">
          <cell r="A11475" t="str">
            <v>212-0283-T</v>
          </cell>
          <cell r="B11475" t="str">
            <v>DECAL "AIR BAG DUMP"</v>
          </cell>
          <cell r="D11475" t="str">
            <v>EA</v>
          </cell>
        </row>
        <row r="11476">
          <cell r="A11476" t="str">
            <v>212-0287-T</v>
          </cell>
          <cell r="B11476" t="str">
            <v>DECAL TRAFFOLITE "EMER CUT OFF "</v>
          </cell>
          <cell r="D11476" t="str">
            <v>EA</v>
          </cell>
        </row>
        <row r="11477">
          <cell r="A11477" t="str">
            <v>212-0288-T</v>
          </cell>
          <cell r="B11477" t="str">
            <v>DECAL TRAFFOLITE "SPILL KIT BOX "</v>
          </cell>
          <cell r="D11477" t="str">
            <v>EA</v>
          </cell>
        </row>
        <row r="11478">
          <cell r="A11478" t="str">
            <v>212-0290-T</v>
          </cell>
          <cell r="B11478" t="str">
            <v>PRODUCT INDICATOR LIQUIP PI850</v>
          </cell>
          <cell r="D11478" t="str">
            <v>EA</v>
          </cell>
        </row>
        <row r="11479">
          <cell r="A11479" t="str">
            <v>212-0294-T</v>
          </cell>
          <cell r="B11479" t="str">
            <v>DECAL NOMINAL CAPACITY 12000L STICKER</v>
          </cell>
          <cell r="D11479" t="str">
            <v>EA</v>
          </cell>
        </row>
        <row r="11480">
          <cell r="A11480" t="str">
            <v>212-0297-T</v>
          </cell>
          <cell r="B11480" t="str">
            <v>SIGN CAUTION OPEN TO OPERATE ENGINE</v>
          </cell>
          <cell r="D11480" t="str">
            <v>EA</v>
          </cell>
        </row>
        <row r="11481">
          <cell r="A11481" t="str">
            <v>212-0298-T</v>
          </cell>
          <cell r="B11481" t="str">
            <v>WIRING CODE OF 7 PIN PLUG - REAR VIEW</v>
          </cell>
          <cell r="D11481" t="str">
            <v>EA</v>
          </cell>
        </row>
        <row r="11482">
          <cell r="A11482" t="str">
            <v>212-0299-T</v>
          </cell>
          <cell r="B11482" t="str">
            <v>DECAL NOMINAL CAPACITY 8000L STICKER</v>
          </cell>
          <cell r="D11482" t="str">
            <v>EA</v>
          </cell>
        </row>
        <row r="11483">
          <cell r="A11483" t="str">
            <v>212-0300-T</v>
          </cell>
          <cell r="B11483" t="str">
            <v>SPECIFICATION PLATE,TIRES SINGLE VIN #</v>
          </cell>
          <cell r="D11483" t="str">
            <v>EA</v>
          </cell>
        </row>
        <row r="11484">
          <cell r="A11484" t="str">
            <v>212-0307-T</v>
          </cell>
          <cell r="B11484" t="str">
            <v>DACAL STD. FOR AUSTRALIA TANK</v>
          </cell>
          <cell r="D11484" t="str">
            <v>EA</v>
          </cell>
        </row>
        <row r="11485">
          <cell r="A11485" t="str">
            <v>212-0308-001-LB</v>
          </cell>
          <cell r="B11485" t="str">
            <v>LABOR COST FOR PLATE TRAFOLITE</v>
          </cell>
          <cell r="D11485" t="str">
            <v>EA</v>
          </cell>
        </row>
        <row r="11486">
          <cell r="A11486" t="str">
            <v>212-0308-001-T</v>
          </cell>
          <cell r="B11486" t="str">
            <v>PLATE TRAFOLITE FOR  A-TRAILER CPT1</v>
          </cell>
          <cell r="D11486" t="str">
            <v>EA</v>
          </cell>
        </row>
        <row r="11487">
          <cell r="A11487" t="str">
            <v>212-0308-002-LB</v>
          </cell>
          <cell r="B11487" t="str">
            <v>LABOR COST FOR PLATE TRAFOLITE</v>
          </cell>
          <cell r="D11487" t="str">
            <v>EA</v>
          </cell>
        </row>
        <row r="11488">
          <cell r="A11488" t="str">
            <v>212-0308-002-T</v>
          </cell>
          <cell r="B11488" t="str">
            <v>PLATE TRAFOLITE FOR  A-TRAILER CPT2</v>
          </cell>
          <cell r="D11488" t="str">
            <v>EA</v>
          </cell>
        </row>
        <row r="11489">
          <cell r="A11489" t="str">
            <v>212-0308-003-LB</v>
          </cell>
          <cell r="B11489" t="str">
            <v>LABOR COST FOR PLATE TRAFOLITE</v>
          </cell>
          <cell r="D11489" t="str">
            <v>EA</v>
          </cell>
        </row>
        <row r="11490">
          <cell r="A11490" t="str">
            <v>212-0308-003-T</v>
          </cell>
          <cell r="B11490" t="str">
            <v>PLATE TRAFOLITE FOR  A-TRAILER CPT3</v>
          </cell>
          <cell r="D11490" t="str">
            <v>EA</v>
          </cell>
        </row>
        <row r="11491">
          <cell r="A11491" t="str">
            <v>212-0308-T</v>
          </cell>
          <cell r="B11491" t="str">
            <v>PLATE TRAFOLITE FOR 19 M BD A-TRAILER</v>
          </cell>
          <cell r="D11491" t="str">
            <v>EA</v>
          </cell>
        </row>
        <row r="11492">
          <cell r="A11492" t="str">
            <v>212-0309-001-LB</v>
          </cell>
          <cell r="B11492" t="str">
            <v>LABOR COST FOR PLATE TRAFOLITE</v>
          </cell>
          <cell r="D11492" t="str">
            <v>EA</v>
          </cell>
        </row>
        <row r="11493">
          <cell r="A11493" t="str">
            <v>212-0309-001-T</v>
          </cell>
          <cell r="B11493" t="str">
            <v>PLATE TRAFOLITE FOR  B-TRAILER CPT1</v>
          </cell>
          <cell r="D11493" t="str">
            <v>EA</v>
          </cell>
        </row>
        <row r="11494">
          <cell r="A11494" t="str">
            <v>212-0309-002-LB</v>
          </cell>
          <cell r="B11494" t="str">
            <v>LABOR COST FOR PLATE TRAFOLITE</v>
          </cell>
          <cell r="D11494" t="str">
            <v>EA</v>
          </cell>
        </row>
        <row r="11495">
          <cell r="A11495" t="str">
            <v>212-0309-002-T</v>
          </cell>
          <cell r="B11495" t="str">
            <v>PLATE TRAFOLITE FOR  B-TRAILER CPT2</v>
          </cell>
          <cell r="D11495" t="str">
            <v>EA</v>
          </cell>
        </row>
        <row r="11496">
          <cell r="A11496" t="str">
            <v>212-0309-003-LB</v>
          </cell>
          <cell r="B11496" t="str">
            <v>LABOR COST FOR PLATE TRAFOLITE</v>
          </cell>
          <cell r="D11496" t="str">
            <v>EA</v>
          </cell>
        </row>
        <row r="11497">
          <cell r="A11497" t="str">
            <v>212-0309-003-T</v>
          </cell>
          <cell r="B11497" t="str">
            <v>PLATE TRAFOLITE FOR  B-TRAILER CPT3</v>
          </cell>
          <cell r="D11497" t="str">
            <v>EA</v>
          </cell>
        </row>
        <row r="11498">
          <cell r="A11498" t="str">
            <v>212-0309-004-LB</v>
          </cell>
          <cell r="B11498" t="str">
            <v>LABOR COST FOR PLATE TRAFOLITE</v>
          </cell>
          <cell r="D11498" t="str">
            <v>EA</v>
          </cell>
        </row>
        <row r="11499">
          <cell r="A11499" t="str">
            <v>212-0309-004-T</v>
          </cell>
          <cell r="B11499" t="str">
            <v>PLATE TRAFOLITE FOR  B-TRAILER CPT4</v>
          </cell>
          <cell r="D11499" t="str">
            <v>EA</v>
          </cell>
        </row>
        <row r="11500">
          <cell r="A11500" t="str">
            <v>212-0309-T</v>
          </cell>
          <cell r="B11500" t="str">
            <v>PLATE TRAFOLITE FOR 19 M BD B-TRAILER</v>
          </cell>
          <cell r="D11500" t="str">
            <v>EA</v>
          </cell>
        </row>
        <row r="11501">
          <cell r="A11501" t="str">
            <v>212-0321-002-T</v>
          </cell>
          <cell r="B11501" t="str">
            <v>DECAL "SUCTION VALVE CONTROL BOX"</v>
          </cell>
          <cell r="D11501" t="str">
            <v>EA</v>
          </cell>
        </row>
        <row r="11502">
          <cell r="A11502" t="str">
            <v>212-0321-003-T</v>
          </cell>
          <cell r="B11502" t="str">
            <v>DECAL "PNEUMATIC CONTROL BOX" (LAOS)</v>
          </cell>
          <cell r="D11502" t="str">
            <v>EA</v>
          </cell>
        </row>
        <row r="11503">
          <cell r="A11503" t="str">
            <v>212-0321-006-T</v>
          </cell>
          <cell r="B11503" t="str">
            <v>DECAL "METRE CABINET"</v>
          </cell>
          <cell r="D11503" t="str">
            <v>EA</v>
          </cell>
        </row>
        <row r="11504">
          <cell r="A11504" t="str">
            <v>212-0321-007-T</v>
          </cell>
          <cell r="B11504" t="str">
            <v>DECAL "POWERED TO VOLT CONDITION"</v>
          </cell>
          <cell r="D11504" t="str">
            <v>EA</v>
          </cell>
        </row>
        <row r="11505">
          <cell r="A11505" t="str">
            <v>212-0321-008-T</v>
          </cell>
          <cell r="B11505" t="str">
            <v>DECAL "API CABINET"</v>
          </cell>
          <cell r="D11505" t="str">
            <v>EA</v>
          </cell>
        </row>
        <row r="11506">
          <cell r="A11506" t="str">
            <v>212-0321-009-T</v>
          </cell>
          <cell r="B11506" t="str">
            <v>DECAL "BATTERY CUT-OFF SWITCH CABINET"</v>
          </cell>
          <cell r="D11506" t="str">
            <v>EA</v>
          </cell>
        </row>
        <row r="11507">
          <cell r="A11507" t="str">
            <v>212-0321-010-T</v>
          </cell>
          <cell r="B11507" t="str">
            <v>DECAL "EVO CABINET"</v>
          </cell>
          <cell r="D11507" t="str">
            <v>EA</v>
          </cell>
        </row>
        <row r="11508">
          <cell r="A11508" t="str">
            <v>212-0321-011-T</v>
          </cell>
          <cell r="B11508" t="str">
            <v>DECAL "HOSE REEL"</v>
          </cell>
          <cell r="D11508" t="str">
            <v>EA</v>
          </cell>
        </row>
        <row r="11509">
          <cell r="A11509" t="str">
            <v>212-0323-002-T</v>
          </cell>
          <cell r="B11509" t="str">
            <v>DECAL "COAMING VENT" (LAOS)</v>
          </cell>
          <cell r="D11509" t="str">
            <v>EA</v>
          </cell>
        </row>
        <row r="11510">
          <cell r="A11510" t="str">
            <v>212-0324-002-T</v>
          </cell>
          <cell r="B11510" t="str">
            <v>DECAL "VAPOR VENT" (LAOS)</v>
          </cell>
          <cell r="D11510" t="str">
            <v>EA</v>
          </cell>
        </row>
        <row r="11511">
          <cell r="A11511" t="str">
            <v>212-0325-001-T</v>
          </cell>
          <cell r="B11511" t="str">
            <v>DECAL "HANDRAIL LH.THAI"</v>
          </cell>
          <cell r="D11511" t="str">
            <v>EA</v>
          </cell>
        </row>
        <row r="11512">
          <cell r="A11512" t="str">
            <v>212-0325-002-T</v>
          </cell>
          <cell r="B11512" t="str">
            <v>DECAL "HANDRAIL RH.THAI"</v>
          </cell>
          <cell r="D11512" t="str">
            <v>EA</v>
          </cell>
        </row>
        <row r="11513">
          <cell r="A11513" t="str">
            <v>212-0325-101-T</v>
          </cell>
          <cell r="B11513" t="str">
            <v>DECAL "HANDRAIL LH.ENG"</v>
          </cell>
          <cell r="D11513" t="str">
            <v>EA</v>
          </cell>
        </row>
        <row r="11514">
          <cell r="A11514" t="str">
            <v>212-0325-102-T</v>
          </cell>
          <cell r="B11514" t="str">
            <v>DECAL "HANDRAIL RH.ENG"</v>
          </cell>
          <cell r="D11514" t="str">
            <v>EA</v>
          </cell>
        </row>
        <row r="11515">
          <cell r="A11515" t="str">
            <v>212-0325-200-T</v>
          </cell>
          <cell r="B11515" t="str">
            <v>DECAL "HANDRAIL LAOS"</v>
          </cell>
          <cell r="D11515" t="str">
            <v>EA</v>
          </cell>
        </row>
        <row r="11516">
          <cell r="A11516" t="str">
            <v>212-0325-201-T</v>
          </cell>
          <cell r="B11516" t="str">
            <v>DECAL "HANDRAIL LH.LAOS"</v>
          </cell>
          <cell r="D11516" t="str">
            <v>EA</v>
          </cell>
        </row>
        <row r="11517">
          <cell r="A11517" t="str">
            <v>212-0325-202-T</v>
          </cell>
          <cell r="B11517" t="str">
            <v>DECAL "HANDRAIL RH.LAOS"</v>
          </cell>
          <cell r="D11517" t="str">
            <v>EA</v>
          </cell>
        </row>
        <row r="11518">
          <cell r="A11518" t="str">
            <v>212-0335-T</v>
          </cell>
          <cell r="B11518" t="str">
            <v>DECAL"ONBOARD MONITOR SWITCH"</v>
          </cell>
          <cell r="D11518" t="str">
            <v>EA</v>
          </cell>
        </row>
        <row r="11519">
          <cell r="A11519" t="str">
            <v>212-0339-T</v>
          </cell>
          <cell r="B11519" t="str">
            <v>DECAL "DUMP VALVE"</v>
          </cell>
          <cell r="D11519" t="str">
            <v>EA</v>
          </cell>
        </row>
        <row r="11520">
          <cell r="A11520" t="str">
            <v>212-0341-006-T</v>
          </cell>
          <cell r="B11520" t="str">
            <v>DECAL "SPOTLIGHT/LIFT AXLE" (ENG)</v>
          </cell>
          <cell r="D11520" t="str">
            <v>EA</v>
          </cell>
        </row>
        <row r="11521">
          <cell r="A11521" t="str">
            <v>212-0341-007-T</v>
          </cell>
          <cell r="B11521" t="str">
            <v>DECAL "SPOTLIGHT/LIFT AXLE TH"</v>
          </cell>
          <cell r="D11521" t="str">
            <v>EA</v>
          </cell>
        </row>
        <row r="11522">
          <cell r="A11522" t="str">
            <v>212-0341-008-T</v>
          </cell>
          <cell r="B11522" t="str">
            <v>DECAL "SPARE SOCKET" (ENG)</v>
          </cell>
          <cell r="D11522" t="str">
            <v>EA</v>
          </cell>
        </row>
        <row r="11523">
          <cell r="A11523" t="str">
            <v>212-0341-011-T</v>
          </cell>
          <cell r="B11523" t="str">
            <v>DECAL "SPOTLIGHT" (THAI)</v>
          </cell>
          <cell r="D11523" t="str">
            <v>EA</v>
          </cell>
        </row>
        <row r="11524">
          <cell r="A11524" t="str">
            <v>212-0341-013-T</v>
          </cell>
          <cell r="B11524" t="str">
            <v>DECAL "24S(SUPPLEMENTARY)" (ENG)</v>
          </cell>
          <cell r="D11524" t="str">
            <v>EA</v>
          </cell>
        </row>
        <row r="11525">
          <cell r="A11525" t="str">
            <v>212-0341-014-T</v>
          </cell>
          <cell r="B11525" t="str">
            <v>DECAL "24N(NORMAL LIGHT)" (ENG)</v>
          </cell>
          <cell r="D11525" t="str">
            <v>EA</v>
          </cell>
        </row>
        <row r="11526">
          <cell r="A11526" t="str">
            <v>212-0341-015-T</v>
          </cell>
          <cell r="B11526" t="str">
            <v>DECAL "POWER UNIT (24V.DC.)" (ENG)</v>
          </cell>
          <cell r="D11526" t="str">
            <v>EA</v>
          </cell>
        </row>
        <row r="11527">
          <cell r="A11527" t="str">
            <v>212-0341-016-T</v>
          </cell>
          <cell r="B11527" t="str">
            <v>DECAL "LIGHT SYSTEM" (ENG)</v>
          </cell>
          <cell r="D11527" t="str">
            <v>EA</v>
          </cell>
        </row>
        <row r="11528">
          <cell r="A11528" t="str">
            <v>212-0341-017-T</v>
          </cell>
          <cell r="B11528" t="str">
            <v>DECAL "LIGHT SYSTEM" (ENG)</v>
          </cell>
          <cell r="D11528" t="str">
            <v>EA</v>
          </cell>
        </row>
        <row r="11529">
          <cell r="A11529" t="str">
            <v>212-0341-020-T</v>
          </cell>
          <cell r="B11529" t="str">
            <v>DECAL "BATTERY CUT-OUT" (ENG)</v>
          </cell>
          <cell r="D11529" t="str">
            <v>EA</v>
          </cell>
        </row>
        <row r="11530">
          <cell r="A11530" t="str">
            <v>212-0341-022-T</v>
          </cell>
          <cell r="B11530" t="str">
            <v>DECAL "BATTERY CUT-OUT CONTROL BOX" (ENG</v>
          </cell>
          <cell r="D11530" t="str">
            <v>EA</v>
          </cell>
        </row>
        <row r="11531">
          <cell r="A11531" t="str">
            <v>212-0341-023-T</v>
          </cell>
          <cell r="B11531" t="str">
            <v>DECAL "AMBER STROBE LIGHT" (ENG)</v>
          </cell>
          <cell r="D11531" t="str">
            <v>EA</v>
          </cell>
        </row>
        <row r="11532">
          <cell r="A11532" t="str">
            <v>212-0341-024-T</v>
          </cell>
          <cell r="B11532" t="str">
            <v>DECAL "P.T.O" (ENG)</v>
          </cell>
          <cell r="D11532" t="str">
            <v>EA</v>
          </cell>
        </row>
        <row r="11533">
          <cell r="A11533" t="str">
            <v>212-0341-026-T</v>
          </cell>
          <cell r="B11533" t="str">
            <v>DECAL "HAND BRAKE" (ENG)</v>
          </cell>
          <cell r="D11533" t="str">
            <v>EA</v>
          </cell>
        </row>
        <row r="11534">
          <cell r="A11534" t="str">
            <v>212-0341-T</v>
          </cell>
          <cell r="B11534" t="str">
            <v>DECAL "BRAKE/ABS" (ENG)</v>
          </cell>
          <cell r="D11534" t="str">
            <v>EA</v>
          </cell>
        </row>
        <row r="11535">
          <cell r="A11535" t="str">
            <v>212-0345-002-T</v>
          </cell>
          <cell r="B11535" t="str">
            <v>DECAL SERVICE UNIT (LAOS)</v>
          </cell>
          <cell r="D11535" t="str">
            <v>EA</v>
          </cell>
        </row>
        <row r="11536">
          <cell r="A11536" t="str">
            <v>212-0351-T-LB</v>
          </cell>
          <cell r="B11536" t="str">
            <v>LABOR COST NAME PLATE (ADR SPEC) WITH</v>
          </cell>
          <cell r="D11536" t="str">
            <v>EA</v>
          </cell>
        </row>
        <row r="11537">
          <cell r="A11537" t="str">
            <v>212-0352-T-LB</v>
          </cell>
          <cell r="B11537" t="str">
            <v>LABOR COSTSAFETY STANDARD PLATE (WITH SE</v>
          </cell>
          <cell r="D11537" t="str">
            <v>EA</v>
          </cell>
        </row>
        <row r="11538">
          <cell r="A11538" t="str">
            <v>212-0356-T</v>
          </cell>
          <cell r="B11538" t="str">
            <v>DECAL "EVO CPT"</v>
          </cell>
          <cell r="D11538" t="str">
            <v>EA</v>
          </cell>
        </row>
        <row r="11539">
          <cell r="A11539" t="str">
            <v>212-0360-T-LB</v>
          </cell>
          <cell r="B11539" t="str">
            <v>LABORCOST FOR 212-0360-T BLUE ANODIZE</v>
          </cell>
          <cell r="D11539" t="str">
            <v>EA</v>
          </cell>
        </row>
        <row r="11540">
          <cell r="A11540" t="str">
            <v>212-0376-001-T</v>
          </cell>
          <cell r="B11540" t="str">
            <v>DECAL FOR L1016 FOR SHEEL RH.</v>
          </cell>
          <cell r="D11540" t="str">
            <v>EA</v>
          </cell>
        </row>
        <row r="11541">
          <cell r="A11541" t="str">
            <v>212-0376-002-T</v>
          </cell>
          <cell r="B11541" t="str">
            <v>DECAL FOR L1016 FOR SHEEL LH.</v>
          </cell>
          <cell r="D11541" t="str">
            <v>EA</v>
          </cell>
        </row>
        <row r="11542">
          <cell r="A11542" t="str">
            <v>212-0376-T</v>
          </cell>
          <cell r="B11542" t="str">
            <v>DECAL FOR L1016 FOR SHEEL</v>
          </cell>
          <cell r="D11542" t="str">
            <v>EA</v>
          </cell>
        </row>
        <row r="11543">
          <cell r="A11543" t="str">
            <v>212-0381-001-T</v>
          </cell>
          <cell r="B11543" t="str">
            <v>DECAL CPT #1 &amp; CAPACITY</v>
          </cell>
          <cell r="D11543" t="str">
            <v>EA</v>
          </cell>
        </row>
        <row r="11544">
          <cell r="A11544" t="str">
            <v>212-0381-002-T</v>
          </cell>
          <cell r="B11544" t="str">
            <v>DECAL CPT #2 &amp; CAPACITY</v>
          </cell>
          <cell r="D11544" t="str">
            <v>EA</v>
          </cell>
        </row>
        <row r="11545">
          <cell r="A11545" t="str">
            <v>212-0381-003-T</v>
          </cell>
          <cell r="B11545" t="str">
            <v>DECAL CPT #3 &amp; CAPACITY</v>
          </cell>
          <cell r="D11545" t="str">
            <v>EA</v>
          </cell>
        </row>
        <row r="11546">
          <cell r="A11546" t="str">
            <v>212-0381-004-T</v>
          </cell>
          <cell r="B11546" t="str">
            <v>DECAL CPT #4 &amp; CAPACITY</v>
          </cell>
          <cell r="D11546" t="str">
            <v>EA</v>
          </cell>
        </row>
        <row r="11547">
          <cell r="A11547" t="str">
            <v>212-0381-T</v>
          </cell>
          <cell r="B11547" t="str">
            <v>DECAL CPT &amp; CAPACITY</v>
          </cell>
          <cell r="D11547" t="str">
            <v>EA</v>
          </cell>
        </row>
        <row r="11548">
          <cell r="A11548" t="str">
            <v>212-0385-T</v>
          </cell>
          <cell r="B11548" t="str">
            <v>STRICKER REFLEC YELLOW-BLACK AT BUMPER</v>
          </cell>
          <cell r="D11548" t="str">
            <v>EA</v>
          </cell>
        </row>
        <row r="11549">
          <cell r="A11549" t="str">
            <v>212-0403-T</v>
          </cell>
          <cell r="B11549" t="str">
            <v>32 KL STICKER LAYOUT FOR PETRON CUSTOMER</v>
          </cell>
          <cell r="D11549" t="str">
            <v>EA</v>
          </cell>
        </row>
        <row r="11550">
          <cell r="A11550" t="str">
            <v>212-0415-104-T</v>
          </cell>
          <cell r="B11550" t="str">
            <v>DECAL "BUTTON API 4 CPT" RH TO LH</v>
          </cell>
          <cell r="D11550" t="str">
            <v>EA</v>
          </cell>
        </row>
        <row r="11551">
          <cell r="A11551" t="str">
            <v>212-0415-105-T</v>
          </cell>
          <cell r="B11551" t="str">
            <v>DECAL "BUTTON API 5 CPT" RH TO LH</v>
          </cell>
          <cell r="D11551" t="str">
            <v>EA</v>
          </cell>
        </row>
        <row r="11552">
          <cell r="A11552" t="str">
            <v>212-0415-106-T</v>
          </cell>
          <cell r="B11552" t="str">
            <v>DECAL "BUTTON API 6 CPT" RH TO LH</v>
          </cell>
          <cell r="D11552" t="str">
            <v>EA</v>
          </cell>
        </row>
        <row r="11553">
          <cell r="A11553" t="str">
            <v>212-0415-204-T</v>
          </cell>
          <cell r="B11553" t="str">
            <v>DECAL "BUTTON API 4 CPT" LH TO RH</v>
          </cell>
          <cell r="D11553" t="str">
            <v>EA</v>
          </cell>
        </row>
        <row r="11554">
          <cell r="A11554" t="str">
            <v>212-0415-205-T</v>
          </cell>
          <cell r="B11554" t="str">
            <v>DECAL "BUTTON API 5 CPT" LH TO RH</v>
          </cell>
          <cell r="D11554" t="str">
            <v>EA</v>
          </cell>
        </row>
        <row r="11555">
          <cell r="A11555" t="str">
            <v>212-0415-T</v>
          </cell>
          <cell r="B11555" t="str">
            <v>DECAL "BUTTON API NUMBER"</v>
          </cell>
          <cell r="D11555" t="str">
            <v>EA</v>
          </cell>
        </row>
        <row r="11556">
          <cell r="A11556" t="str">
            <v>212-0420-T</v>
          </cell>
          <cell r="B11556" t="str">
            <v>DECAL INDICATOR FOR TOP SEAL</v>
          </cell>
          <cell r="D11556" t="str">
            <v>EA</v>
          </cell>
        </row>
        <row r="11557">
          <cell r="A11557" t="str">
            <v>212-0442-T</v>
          </cell>
          <cell r="B11557" t="str">
            <v>DECAL MAXIMUM WORK PRESSURE 2BAR/30PSI</v>
          </cell>
          <cell r="D11557" t="str">
            <v>EA</v>
          </cell>
        </row>
        <row r="11558">
          <cell r="A11558" t="str">
            <v>212-0443-T</v>
          </cell>
          <cell r="B11558" t="str">
            <v>PLATE CERTIFICATE DELIVERY HOSES</v>
          </cell>
          <cell r="D11558" t="str">
            <v>EA</v>
          </cell>
        </row>
        <row r="11559">
          <cell r="A11559" t="str">
            <v>212-0445-001-T</v>
          </cell>
          <cell r="B11559" t="str">
            <v>DECAL DIAGNOSTIC</v>
          </cell>
          <cell r="D11559" t="str">
            <v>EA</v>
          </cell>
        </row>
        <row r="11560">
          <cell r="A11560" t="str">
            <v>212-0445-T</v>
          </cell>
          <cell r="B11560" t="str">
            <v>DECAL DIAGNOSTIC</v>
          </cell>
          <cell r="D11560" t="str">
            <v>EA</v>
          </cell>
        </row>
        <row r="11561">
          <cell r="A11561" t="str">
            <v>212-0811</v>
          </cell>
          <cell r="B11561" t="str">
            <v>PLATE CAUTION RELIEF VALVE FOR JET</v>
          </cell>
          <cell r="D11561" t="str">
            <v>EA</v>
          </cell>
        </row>
        <row r="11562">
          <cell r="A11562" t="str">
            <v>212-0812</v>
          </cell>
          <cell r="B11562" t="str">
            <v>DECAL CAUTION CHECK VALVE.</v>
          </cell>
          <cell r="D11562" t="str">
            <v>EA</v>
          </cell>
        </row>
        <row r="11563">
          <cell r="A11563" t="str">
            <v>212-0814</v>
          </cell>
          <cell r="B11563" t="str">
            <v>DECAL MAXIMUM WORKING PRESSURE</v>
          </cell>
          <cell r="D11563" t="str">
            <v>EA</v>
          </cell>
        </row>
        <row r="11564">
          <cell r="A11564" t="str">
            <v>212-0830-001</v>
          </cell>
          <cell r="B11564" t="str">
            <v>DECALS 1040 PER 701C3363</v>
          </cell>
          <cell r="D11564" t="str">
            <v>EA</v>
          </cell>
        </row>
        <row r="11565">
          <cell r="A11565" t="str">
            <v>212-1069-002</v>
          </cell>
          <cell r="B11565" t="str">
            <v>DECAL LINE FOR JET</v>
          </cell>
          <cell r="D11565" t="str">
            <v>EA</v>
          </cell>
        </row>
        <row r="11566">
          <cell r="A11566" t="str">
            <v>212-1266-003</v>
          </cell>
          <cell r="B11566" t="str">
            <v>HOLDER PLACARD SLIDEMASTER SS</v>
          </cell>
          <cell r="D11566" t="str">
            <v>EA</v>
          </cell>
        </row>
        <row r="11567">
          <cell r="A11567" t="str">
            <v>212-1403</v>
          </cell>
          <cell r="B11567" t="str">
            <v>DECAL DO NOT STEP FOR JET</v>
          </cell>
          <cell r="D11567" t="str">
            <v>EA</v>
          </cell>
        </row>
        <row r="11568">
          <cell r="A11568" t="str">
            <v>212-1404-001</v>
          </cell>
          <cell r="B11568" t="str">
            <v>NAME PLATE "HEIL 50 Th "</v>
          </cell>
          <cell r="D11568" t="str">
            <v>EA</v>
          </cell>
        </row>
        <row r="11569">
          <cell r="A11569" t="str">
            <v>212-1415</v>
          </cell>
          <cell r="B11569" t="str">
            <v>3"DIA.BLACK DOT STICK-ON</v>
          </cell>
          <cell r="D11569" t="str">
            <v>EA</v>
          </cell>
        </row>
        <row r="11570">
          <cell r="A11570" t="str">
            <v>212-1420-001</v>
          </cell>
          <cell r="B11570" t="str">
            <v>FLIP SIGN SPACEMASTER</v>
          </cell>
          <cell r="D11570" t="str">
            <v>EA</v>
          </cell>
        </row>
        <row r="11571">
          <cell r="A11571" t="str">
            <v>212-1426</v>
          </cell>
          <cell r="B11571" t="str">
            <v>BELKANP OCTAGON DECAL BRKT.</v>
          </cell>
          <cell r="D11571" t="str">
            <v>EA</v>
          </cell>
        </row>
        <row r="11572">
          <cell r="A11572" t="str">
            <v>212-1431-008</v>
          </cell>
          <cell r="B11572" t="str">
            <v>DECAL "DIESEL"</v>
          </cell>
          <cell r="D11572" t="str">
            <v>EA</v>
          </cell>
        </row>
        <row r="11573">
          <cell r="A11573" t="str">
            <v>212-1431-016</v>
          </cell>
          <cell r="B11573" t="str">
            <v>DECAL "EMPTY"</v>
          </cell>
          <cell r="D11573" t="str">
            <v>EA</v>
          </cell>
        </row>
        <row r="11574">
          <cell r="A11574" t="str">
            <v>212-1431-027</v>
          </cell>
          <cell r="B11574" t="str">
            <v>DECAL "OTHER"</v>
          </cell>
          <cell r="D11574" t="str">
            <v>EA</v>
          </cell>
        </row>
        <row r="11575">
          <cell r="A11575" t="str">
            <v>212-1451</v>
          </cell>
          <cell r="B11575" t="str">
            <v>DECAL CHK VALVE INSTRUCT FOR JET</v>
          </cell>
          <cell r="D11575" t="str">
            <v>EA</v>
          </cell>
        </row>
        <row r="11576">
          <cell r="A11576" t="str">
            <v>212-1471</v>
          </cell>
          <cell r="B11576" t="str">
            <v>FUSE DECAL OVERFILL CONTROL</v>
          </cell>
          <cell r="D11576" t="str">
            <v>EA</v>
          </cell>
        </row>
        <row r="11577">
          <cell r="A11577" t="str">
            <v>212-1472</v>
          </cell>
          <cell r="B11577" t="str">
            <v>DECAL STAR SMALL</v>
          </cell>
          <cell r="D11577" t="str">
            <v>EA</v>
          </cell>
        </row>
        <row r="11578">
          <cell r="A11578" t="str">
            <v>217-0069-849</v>
          </cell>
          <cell r="B11578" t="str">
            <v>CONTOUR FENDER ALUM</v>
          </cell>
          <cell r="D11578" t="str">
            <v>EA</v>
          </cell>
        </row>
        <row r="11579">
          <cell r="A11579" t="str">
            <v>217-0101-LB</v>
          </cell>
          <cell r="B11579" t="str">
            <v>LABOR COST FOR BODY SUMP SS</v>
          </cell>
          <cell r="D11579" t="str">
            <v>EA</v>
          </cell>
        </row>
        <row r="11580">
          <cell r="A11580" t="str">
            <v>217-0120-T</v>
          </cell>
          <cell r="B11580" t="str">
            <v>MORRISON INLET FLANGE FOR 3" E/V</v>
          </cell>
          <cell r="D11580" t="str">
            <v>EA</v>
          </cell>
        </row>
        <row r="11581">
          <cell r="A11581" t="str">
            <v>217-0122-001-LB</v>
          </cell>
          <cell r="B11581" t="str">
            <v>LABOR COST FOR BOLT LUG FOR AL SUMP TOE</v>
          </cell>
          <cell r="D11581" t="str">
            <v>EA</v>
          </cell>
        </row>
        <row r="11582">
          <cell r="A11582" t="str">
            <v>217-0122-002-LB</v>
          </cell>
          <cell r="B11582" t="str">
            <v>LABOR COSE FOR BOLT LUG</v>
          </cell>
          <cell r="D11582" t="str">
            <v>EA</v>
          </cell>
        </row>
        <row r="11583">
          <cell r="A11583" t="str">
            <v>217-0122-004-LB</v>
          </cell>
          <cell r="B11583" t="str">
            <v>LABOR COST FOR BOLT LUG</v>
          </cell>
          <cell r="D11583" t="str">
            <v>EA</v>
          </cell>
        </row>
        <row r="11584">
          <cell r="A11584" t="str">
            <v>217-0122-005-T</v>
          </cell>
          <cell r="B11584" t="str">
            <v>BOLT LUG ALUM TOE M16x2.0</v>
          </cell>
          <cell r="D11584" t="str">
            <v>EA</v>
          </cell>
        </row>
        <row r="11585">
          <cell r="A11585" t="str">
            <v>217-0122-005-T-LB</v>
          </cell>
          <cell r="B11585" t="str">
            <v>LABOR COST FOR BOLT LUG M16</v>
          </cell>
          <cell r="D11585" t="str">
            <v>EA</v>
          </cell>
        </row>
        <row r="11586">
          <cell r="A11586" t="str">
            <v>217-0122-LB</v>
          </cell>
          <cell r="B11586" t="str">
            <v>LABOR COST FOR BOLT LUG,AL SUMP TBE</v>
          </cell>
          <cell r="D11586" t="str">
            <v>EA</v>
          </cell>
        </row>
        <row r="11587">
          <cell r="A11587" t="str">
            <v>217-0123-T</v>
          </cell>
          <cell r="B11587" t="str">
            <v>SUMP 4" STEEL</v>
          </cell>
          <cell r="D11587" t="str">
            <v>EA</v>
          </cell>
        </row>
        <row r="11588">
          <cell r="A11588" t="str">
            <v>217-0136-LB</v>
          </cell>
          <cell r="B11588" t="str">
            <v>LABOR COST FOR PAN ONLY</v>
          </cell>
          <cell r="D11588" t="str">
            <v>EA</v>
          </cell>
        </row>
        <row r="11589">
          <cell r="A11589" t="str">
            <v>217-0190-T-LB</v>
          </cell>
          <cell r="B11589" t="str">
            <v>LABOR COST SUMP FLANG  LIQUIP #SLV5-13Z</v>
          </cell>
          <cell r="D11589" t="str">
            <v>EA</v>
          </cell>
        </row>
        <row r="11590">
          <cell r="A11590" t="str">
            <v>217-0212-001-LB</v>
          </cell>
          <cell r="B11590" t="str">
            <v>LABOR COST FOR BOLT-LUG FOR AL SUMP TOE</v>
          </cell>
          <cell r="D11590" t="str">
            <v>EA</v>
          </cell>
        </row>
        <row r="11591">
          <cell r="A11591" t="str">
            <v>217-0212-001-T</v>
          </cell>
          <cell r="B11591" t="str">
            <v>BOLT-LUG FOR AL SUMP TOE</v>
          </cell>
          <cell r="D11591" t="str">
            <v>EA</v>
          </cell>
        </row>
        <row r="11592">
          <cell r="A11592" t="str">
            <v>217-0216-T</v>
          </cell>
          <cell r="B11592" t="str">
            <v>PIPE STL. FENDER HANGER 4mm. THK</v>
          </cell>
          <cell r="D11592" t="str">
            <v>EA</v>
          </cell>
        </row>
        <row r="11593">
          <cell r="A11593" t="str">
            <v>217-0220-T</v>
          </cell>
          <cell r="B11593" t="str">
            <v>INS REAR FENDER FLAT TRI AXLE 1360</v>
          </cell>
          <cell r="D11593" t="str">
            <v>EA</v>
          </cell>
        </row>
        <row r="11594">
          <cell r="A11594" t="str">
            <v>217-0228-T</v>
          </cell>
          <cell r="B11594" t="str">
            <v>STEEL ROD FOR MTG. PLASTIC CONTOUR FENDE</v>
          </cell>
          <cell r="D11594" t="str">
            <v>EA</v>
          </cell>
        </row>
        <row r="11595">
          <cell r="A11595" t="str">
            <v>217-0229-001-T</v>
          </cell>
          <cell r="B11595" t="str">
            <v>ALLOY MUDGUARD #AL1006</v>
          </cell>
          <cell r="D11595" t="str">
            <v>EA</v>
          </cell>
        </row>
        <row r="11596">
          <cell r="A11596" t="str">
            <v>217-0229-002-T</v>
          </cell>
          <cell r="B11596" t="str">
            <v>CHASSIS POLE #CPO</v>
          </cell>
          <cell r="D11596" t="str">
            <v>EA</v>
          </cell>
        </row>
        <row r="11597">
          <cell r="A11597" t="str">
            <v>217-0229-003-T</v>
          </cell>
          <cell r="B11597" t="str">
            <v>CLAMP GREY #PLCL814</v>
          </cell>
          <cell r="D11597" t="str">
            <v>EA</v>
          </cell>
        </row>
        <row r="11598">
          <cell r="A11598" t="str">
            <v>217-0229-T</v>
          </cell>
          <cell r="B11598" t="str">
            <v>ALUM. CONTOUR FENDER KIT(NZ)</v>
          </cell>
          <cell r="D11598" t="str">
            <v>EA</v>
          </cell>
        </row>
        <row r="11599">
          <cell r="A11599" t="str">
            <v>217-0269-T-LB</v>
          </cell>
          <cell r="B11599" t="str">
            <v>LABOR SUPPORT FENDER FOR 9289-0031-T</v>
          </cell>
          <cell r="D11599" t="str">
            <v>EA</v>
          </cell>
        </row>
        <row r="11600">
          <cell r="A11600" t="str">
            <v>217-0384</v>
          </cell>
          <cell r="B11600" t="str">
            <v>SUMP. STANDARD</v>
          </cell>
          <cell r="D11600" t="str">
            <v>EA</v>
          </cell>
        </row>
        <row r="11601">
          <cell r="A11601" t="str">
            <v>217-1405-001</v>
          </cell>
          <cell r="B11601" t="str">
            <v>SUMP,BETTS#SU27450AL.4"PAN ONLY</v>
          </cell>
          <cell r="D11601" t="str">
            <v>EA</v>
          </cell>
        </row>
        <row r="11602">
          <cell r="A11602" t="str">
            <v>217-1405-LB</v>
          </cell>
          <cell r="B11602" t="str">
            <v>LABOR COST FOR SPEC.4 IN DRAIN SUM. AL</v>
          </cell>
          <cell r="D11602" t="str">
            <v>EA</v>
          </cell>
        </row>
        <row r="11603">
          <cell r="A11603" t="str">
            <v>217-1649</v>
          </cell>
          <cell r="B11603" t="str">
            <v>REAR CONTOUR FENDER FOR 54"AXLE SPACE</v>
          </cell>
          <cell r="D11603" t="str">
            <v>EA</v>
          </cell>
        </row>
        <row r="11604">
          <cell r="A11604" t="str">
            <v>217-P069-849</v>
          </cell>
          <cell r="B11604" t="str">
            <v>CONTOUR REAR FENDER JET &amp; FLOW</v>
          </cell>
          <cell r="D11604" t="str">
            <v>EA</v>
          </cell>
        </row>
        <row r="11605">
          <cell r="A11605" t="str">
            <v>219-0100-001-T</v>
          </cell>
          <cell r="B11605" t="str">
            <v>PUMP BLACKMER ATX 180 (LH)</v>
          </cell>
          <cell r="D11605" t="str">
            <v>EA</v>
          </cell>
        </row>
        <row r="11606">
          <cell r="A11606" t="str">
            <v>219-0100-002-T</v>
          </cell>
          <cell r="B11606" t="str">
            <v>PUMP BLACKMER ATX 180 (RH)</v>
          </cell>
          <cell r="D11606" t="str">
            <v>EA</v>
          </cell>
        </row>
        <row r="11607">
          <cell r="A11607" t="str">
            <v>219-0101-T</v>
          </cell>
          <cell r="B11607" t="str">
            <v>PUMP LIQUID TUTHILL MODEL 135</v>
          </cell>
          <cell r="D11607" t="str">
            <v>EA</v>
          </cell>
        </row>
        <row r="11608">
          <cell r="A11608" t="str">
            <v>219-0104-T</v>
          </cell>
          <cell r="B11608" t="str">
            <v>HYD PUMP 2SECTION "DENISON" T6CC-B22-B06</v>
          </cell>
          <cell r="D11608" t="str">
            <v>EA</v>
          </cell>
        </row>
        <row r="11609">
          <cell r="A11609" t="str">
            <v>219-0105-T</v>
          </cell>
          <cell r="B11609" t="str">
            <v>HYDRAULIC MOTOR MGL 100A25(OILDRIVE)</v>
          </cell>
          <cell r="D11609" t="str">
            <v>EA</v>
          </cell>
        </row>
        <row r="11610">
          <cell r="A11610" t="str">
            <v>219-0106-T</v>
          </cell>
          <cell r="B11610" t="str">
            <v>AKS GEAR PUMMP 3"CAST IRON CASE</v>
          </cell>
          <cell r="D11610" t="str">
            <v>EA</v>
          </cell>
        </row>
        <row r="11611">
          <cell r="A11611" t="str">
            <v>219-0107-T</v>
          </cell>
          <cell r="B11611" t="str">
            <v>ACUATOR HELAC HS-16.5KS-FT-220-DS-H</v>
          </cell>
          <cell r="D11611" t="str">
            <v>EA</v>
          </cell>
        </row>
        <row r="11612">
          <cell r="A11612" t="str">
            <v>219-0108-T</v>
          </cell>
          <cell r="B11612" t="str">
            <v>HYD.GEAR PUMP COMMERCIAL 25GPM MODEL P51</v>
          </cell>
          <cell r="D11612" t="str">
            <v>EA</v>
          </cell>
        </row>
        <row r="11613">
          <cell r="A11613" t="str">
            <v>219-0109-T</v>
          </cell>
          <cell r="B11613" t="str">
            <v>ACTUATOR HELAC HSM-19KS-FT-220-DA-O-H</v>
          </cell>
          <cell r="D11613" t="str">
            <v>EA</v>
          </cell>
        </row>
        <row r="11614">
          <cell r="A11614" t="str">
            <v>219-0119-T</v>
          </cell>
          <cell r="B11614" t="str">
            <v>PUMP"CORKEN"#CPBN1022 CORO-VANE</v>
          </cell>
          <cell r="D11614" t="str">
            <v>EA</v>
          </cell>
        </row>
        <row r="11615">
          <cell r="A11615" t="str">
            <v>219-0915-003</v>
          </cell>
          <cell r="B11615" t="str">
            <v>INTERNAL SHAFT SEAL RING-PUMP 219-1748</v>
          </cell>
          <cell r="D11615" t="str">
            <v>EA</v>
          </cell>
        </row>
        <row r="11616">
          <cell r="A11616" t="str">
            <v>219-0915-007</v>
          </cell>
          <cell r="B11616" t="str">
            <v>INTERNAL POCKET SEAL PUMP 219-1748</v>
          </cell>
          <cell r="D11616" t="str">
            <v>EA</v>
          </cell>
        </row>
        <row r="11617">
          <cell r="A11617" t="str">
            <v>219-0915-008</v>
          </cell>
          <cell r="B11617" t="str">
            <v>GASE GASKET-PUMP 219-1748</v>
          </cell>
          <cell r="D11617" t="str">
            <v>EA</v>
          </cell>
        </row>
        <row r="11618">
          <cell r="A11618" t="str">
            <v>219-1738-011</v>
          </cell>
          <cell r="B11618" t="str">
            <v>INPUT SHAFT SEAL LIP-PUMP 219-1748</v>
          </cell>
          <cell r="D11618" t="str">
            <v>EA</v>
          </cell>
        </row>
        <row r="11619">
          <cell r="A11619" t="str">
            <v>219-1748</v>
          </cell>
          <cell r="B11619" t="str">
            <v>HYDRAULIC GEAR PUMP "HEIL"22GPM 2500#WP</v>
          </cell>
          <cell r="D11619" t="str">
            <v>EA</v>
          </cell>
        </row>
        <row r="11620">
          <cell r="A11620" t="str">
            <v>220-0100-100-T</v>
          </cell>
          <cell r="B11620" t="str">
            <v>TIRE GOODYEAR BIAS CT110 10.00x20 14PLY</v>
          </cell>
          <cell r="D11620" t="str">
            <v>EA</v>
          </cell>
        </row>
        <row r="11621">
          <cell r="A11621" t="str">
            <v>220-0100-101-T</v>
          </cell>
          <cell r="B11621" t="str">
            <v>TIRE,GOODYEAR CT163 10:00x20 14PLY</v>
          </cell>
          <cell r="D11621" t="str">
            <v>EA</v>
          </cell>
        </row>
        <row r="11622">
          <cell r="A11622" t="str">
            <v>220-0100-102-T</v>
          </cell>
          <cell r="B11622" t="str">
            <v>TIRE GOODYEAR CT176 10:00x20 14PLY</v>
          </cell>
          <cell r="D11622" t="str">
            <v>EA</v>
          </cell>
        </row>
        <row r="11623">
          <cell r="A11623" t="str">
            <v>220-0100-103-T</v>
          </cell>
          <cell r="B11623" t="str">
            <v>TIRE GOODYEAR 11R22.5 G358 146/143L</v>
          </cell>
          <cell r="D11623" t="str">
            <v>EA</v>
          </cell>
        </row>
        <row r="11624">
          <cell r="A11624" t="str">
            <v>220-0100-107-T</v>
          </cell>
          <cell r="B11624" t="str">
            <v>TIRE MICHELIN XZE 12Rx22.5 16PLY RADIAL</v>
          </cell>
          <cell r="D11624" t="str">
            <v>EA</v>
          </cell>
        </row>
        <row r="11625">
          <cell r="A11625" t="str">
            <v>220-0100-108-T</v>
          </cell>
          <cell r="B11625" t="str">
            <v>TIRE MICHELIN XZE 11.00 R20 16PLY</v>
          </cell>
          <cell r="D11625" t="str">
            <v>EA</v>
          </cell>
        </row>
        <row r="11626">
          <cell r="A11626" t="str">
            <v>220-0100-109-T</v>
          </cell>
          <cell r="B11626" t="str">
            <v>TIRE BRIDGES. L-MILER(LM) 10:00x20 14PLY</v>
          </cell>
          <cell r="D11626" t="str">
            <v>EA</v>
          </cell>
        </row>
        <row r="11627">
          <cell r="A11627" t="str">
            <v>220-0100-110-T</v>
          </cell>
          <cell r="B11627" t="str">
            <v>TIRE BRIDGESTONE M250 10:00R20 16PLY</v>
          </cell>
          <cell r="D11627" t="str">
            <v>EA</v>
          </cell>
        </row>
        <row r="11628">
          <cell r="A11628" t="str">
            <v>220-0100-112-T</v>
          </cell>
          <cell r="B11628" t="str">
            <v>TIRE BRIDGESTONE R250 11.00R20x16PLY</v>
          </cell>
          <cell r="D11628" t="str">
            <v>EA</v>
          </cell>
        </row>
        <row r="11629">
          <cell r="A11629" t="str">
            <v>220-0100-113-T</v>
          </cell>
          <cell r="B11629" t="str">
            <v>TIRE BRIDGESTONE 11.00R20x16 PLY G580</v>
          </cell>
          <cell r="D11629" t="str">
            <v>EA</v>
          </cell>
        </row>
        <row r="11630">
          <cell r="A11630" t="str">
            <v>220-0100-115-T</v>
          </cell>
          <cell r="B11630" t="str">
            <v>TIRE MICHELIN295/80R22.5 XZA1TL TUBELESS</v>
          </cell>
          <cell r="D11630" t="str">
            <v>EA</v>
          </cell>
        </row>
        <row r="11631">
          <cell r="A11631" t="str">
            <v>220-0100-116-T</v>
          </cell>
          <cell r="B11631" t="str">
            <v>TIRE MICHELIN 11 R 22.5 XM32</v>
          </cell>
          <cell r="D11631" t="str">
            <v>EA</v>
          </cell>
        </row>
        <row r="11632">
          <cell r="A11632" t="str">
            <v>220-0100-117-T</v>
          </cell>
          <cell r="B11632" t="str">
            <v>TIRE SIAM TYRE 10:00x20, 14 PLY BIAS</v>
          </cell>
          <cell r="D11632" t="str">
            <v>EA</v>
          </cell>
        </row>
        <row r="11633">
          <cell r="A11633" t="str">
            <v>220-0100-118-T</v>
          </cell>
          <cell r="B11633" t="str">
            <v>TIRE MICHELIN275/70R22.5 XZA TUBELESS</v>
          </cell>
          <cell r="D11633" t="str">
            <v>EA</v>
          </cell>
        </row>
        <row r="11634">
          <cell r="A11634" t="str">
            <v>220-0100-119-T</v>
          </cell>
          <cell r="B11634" t="str">
            <v>TIRE MICHELIN295/80R22.5 XZA(ANTI-STATIC</v>
          </cell>
          <cell r="D11634" t="str">
            <v>EA</v>
          </cell>
        </row>
        <row r="11635">
          <cell r="A11635" t="str">
            <v>220-0100-121-T</v>
          </cell>
          <cell r="B11635" t="str">
            <v>TIRE DUNLOP SP 154 11R22.5-16P</v>
          </cell>
          <cell r="D11635" t="str">
            <v>EA</v>
          </cell>
        </row>
        <row r="11636">
          <cell r="A11636" t="str">
            <v>220-0100-122-T</v>
          </cell>
          <cell r="B11636" t="str">
            <v>TIRE MICHELIN 265/R70,19.5",16 PLY,XTY2</v>
          </cell>
          <cell r="D11636" t="str">
            <v>EA</v>
          </cell>
        </row>
        <row r="11637">
          <cell r="A11637" t="str">
            <v>220-0100-126-T</v>
          </cell>
          <cell r="B11637" t="str">
            <v>TIRE MICHELIN275/80R22.5,16PLY XZE(ANTI-</v>
          </cell>
          <cell r="D11637" t="str">
            <v>EA</v>
          </cell>
        </row>
        <row r="11638">
          <cell r="A11638" t="str">
            <v>220-0100-127-T</v>
          </cell>
          <cell r="B11638" t="str">
            <v>TIRE BRIDGESTONE 14R20 TUBELESS</v>
          </cell>
          <cell r="D11638" t="str">
            <v>EA</v>
          </cell>
        </row>
        <row r="11639">
          <cell r="A11639" t="str">
            <v>220-0100-130-T</v>
          </cell>
          <cell r="B11639" t="str">
            <v>TIRE MICHELIN XZE2+ 275/70R 22.5  16 PLY</v>
          </cell>
          <cell r="D11639" t="str">
            <v>EA</v>
          </cell>
        </row>
        <row r="11640">
          <cell r="A11640" t="str">
            <v>220-0100-T</v>
          </cell>
          <cell r="B11640" t="str">
            <v>TIRE GOODYEAR CT110,10:00x20, 14PLY</v>
          </cell>
          <cell r="D11640" t="str">
            <v>EA</v>
          </cell>
        </row>
        <row r="11641">
          <cell r="A11641" t="str">
            <v>220-0203-524</v>
          </cell>
          <cell r="B11641" t="str">
            <v>TIRE MICHILIN 11.00 R 22.5 ;16 PLY XZA</v>
          </cell>
          <cell r="D11641" t="str">
            <v>EA</v>
          </cell>
        </row>
        <row r="11642">
          <cell r="A11642" t="str">
            <v>220-0203-724</v>
          </cell>
          <cell r="B11642" t="str">
            <v>TIRE MICHELIN XZA 12Rx22.5 16PLY RADIAL</v>
          </cell>
          <cell r="D11642" t="str">
            <v>EA</v>
          </cell>
        </row>
        <row r="11643">
          <cell r="A11643" t="str">
            <v>230-0001-001</v>
          </cell>
          <cell r="B11643" t="str">
            <v>NOT USE,( NOW USE FST-0199 )</v>
          </cell>
          <cell r="D11643" t="str">
            <v>EA</v>
          </cell>
        </row>
        <row r="11644">
          <cell r="A11644" t="str">
            <v>230-0001-001-T</v>
          </cell>
          <cell r="B11644" t="str">
            <v>GREASE FITTING</v>
          </cell>
          <cell r="D11644" t="str">
            <v>EA</v>
          </cell>
        </row>
        <row r="11645">
          <cell r="A11645" t="str">
            <v>230-0001-009</v>
          </cell>
          <cell r="B11645" t="str">
            <v>GR.FITTING 1/4"-28THD STR</v>
          </cell>
          <cell r="D11645" t="str">
            <v>EA</v>
          </cell>
        </row>
        <row r="11646">
          <cell r="A11646" t="str">
            <v>234-0911-001</v>
          </cell>
          <cell r="B11646" t="str">
            <v>PLATE, 5th WHEEL</v>
          </cell>
          <cell r="D11646" t="str">
            <v>EA</v>
          </cell>
        </row>
        <row r="11647">
          <cell r="A11647" t="str">
            <v>237-0524-001-T</v>
          </cell>
          <cell r="B11647" t="str">
            <v>FRAME RAIL-LH, B-DOUBLE</v>
          </cell>
          <cell r="D11647" t="str">
            <v>EA</v>
          </cell>
        </row>
        <row r="11648">
          <cell r="A11648" t="str">
            <v>237-0524-002-T</v>
          </cell>
          <cell r="B11648" t="str">
            <v>FRAME RAIL-RH, B-DOUBLE</v>
          </cell>
          <cell r="D11648" t="str">
            <v>EA</v>
          </cell>
        </row>
        <row r="11649">
          <cell r="A11649" t="str">
            <v>237-0764-T</v>
          </cell>
          <cell r="B11649" t="str">
            <v>FRAME R/G INT.TRI AXLE BPW (MON)ASSEMBLY</v>
          </cell>
          <cell r="D11649" t="str">
            <v>EA</v>
          </cell>
        </row>
        <row r="11650">
          <cell r="A11650" t="str">
            <v>237-2522-250</v>
          </cell>
          <cell r="B11650" t="str">
            <v>CHANNEL,LGMBR,CTR,AL,10IN HIGHFOR SUPER</v>
          </cell>
          <cell r="D11650" t="str">
            <v>EA</v>
          </cell>
        </row>
        <row r="11651">
          <cell r="A11651" t="str">
            <v>237-4253</v>
          </cell>
          <cell r="B11651" t="str">
            <v>EXTR.AL,FRT,STR 12.5x10x102.63,6061T6</v>
          </cell>
          <cell r="D11651" t="str">
            <v>ME</v>
          </cell>
        </row>
        <row r="11652">
          <cell r="A11652" t="str">
            <v>237-4253-001</v>
          </cell>
          <cell r="B11652" t="str">
            <v>FRONT LONGMEMBER JET.</v>
          </cell>
          <cell r="D11652" t="str">
            <v>EA</v>
          </cell>
        </row>
        <row r="11653">
          <cell r="A11653" t="str">
            <v>237-5445-025</v>
          </cell>
          <cell r="B11653" t="str">
            <v>BEARING EJECTOR PIN OUTSID W/HOLE</v>
          </cell>
          <cell r="D11653" t="str">
            <v>EA</v>
          </cell>
        </row>
        <row r="11654">
          <cell r="A11654" t="str">
            <v>237-5445-026</v>
          </cell>
          <cell r="B11654" t="str">
            <v>BEARING,EJECTOR PIN INSIDE W/O HOLE</v>
          </cell>
          <cell r="D11654" t="str">
            <v>EA</v>
          </cell>
        </row>
        <row r="11655">
          <cell r="A11655" t="str">
            <v>237-5907-001</v>
          </cell>
          <cell r="B11655" t="str">
            <v>CHANNEL ALUM 10.655x250" W/HEAVY LEG</v>
          </cell>
          <cell r="D11655" t="str">
            <v>EA</v>
          </cell>
        </row>
        <row r="11656">
          <cell r="A11656" t="str">
            <v>237-5907-002</v>
          </cell>
          <cell r="B11656" t="str">
            <v>CHANNEL ALUM 10.655x307" W/HEAVY LEG</v>
          </cell>
          <cell r="D11656" t="str">
            <v>EA</v>
          </cell>
        </row>
        <row r="11657">
          <cell r="A11657" t="str">
            <v>237-5907-004</v>
          </cell>
          <cell r="B11657" t="str">
            <v>CHANNEL ALUM 10.655x272" W/HEAVY LEG</v>
          </cell>
          <cell r="D11657" t="str">
            <v>EA</v>
          </cell>
        </row>
        <row r="11658">
          <cell r="A11658" t="str">
            <v>237-5907-272</v>
          </cell>
          <cell r="B11658" t="str">
            <v>10.655"DP.LONGMEMBER CHAN.EXT.AL 6061-T4</v>
          </cell>
          <cell r="D11658" t="str">
            <v>EA</v>
          </cell>
        </row>
        <row r="11659">
          <cell r="A11659" t="str">
            <v>237-7669</v>
          </cell>
          <cell r="B11659" t="str">
            <v>EXT,ZEE,FRM-RAIL,AL6061T6,12"WEB,3&amp;4FLN</v>
          </cell>
          <cell r="D11659" t="str">
            <v>ME</v>
          </cell>
        </row>
        <row r="11660">
          <cell r="A11660" t="str">
            <v>237-7670</v>
          </cell>
          <cell r="B11660" t="str">
            <v>EXTR,AL.AEF,FLNG,PIECE FOR FRAME RAIL</v>
          </cell>
          <cell r="D11660" t="str">
            <v>ME</v>
          </cell>
        </row>
        <row r="11661">
          <cell r="A11661" t="str">
            <v>237-7727-001</v>
          </cell>
          <cell r="B11661" t="str">
            <v>FRAME RAIL-31.5 CU MTR JET</v>
          </cell>
          <cell r="D11661" t="str">
            <v>EA</v>
          </cell>
        </row>
        <row r="11662">
          <cell r="A11662" t="str">
            <v>237-7727-002</v>
          </cell>
          <cell r="B11662" t="str">
            <v>FRAME RAIL-RH-31.5 CU MTR JET</v>
          </cell>
          <cell r="D11662" t="str">
            <v>EA</v>
          </cell>
        </row>
        <row r="11663">
          <cell r="A11663" t="str">
            <v>237-7764-001</v>
          </cell>
          <cell r="B11663" t="str">
            <v>FRAMERAIL ALUM 163"</v>
          </cell>
          <cell r="D11663" t="str">
            <v>EA</v>
          </cell>
        </row>
        <row r="11664">
          <cell r="A11664" t="str">
            <v>237-7864</v>
          </cell>
          <cell r="B11664" t="str">
            <v>WELDMENT RAIL REAR AEF JET 159</v>
          </cell>
          <cell r="D11664" t="str">
            <v>EA</v>
          </cell>
        </row>
        <row r="11665">
          <cell r="A11665" t="str">
            <v>240-0100-T</v>
          </cell>
          <cell r="B11665" t="str">
            <v>BATTERY 100 AMP-HR  12VOLT DC</v>
          </cell>
          <cell r="D11665" t="str">
            <v>EA</v>
          </cell>
        </row>
        <row r="11666">
          <cell r="A11666" t="str">
            <v>240-0101-T</v>
          </cell>
          <cell r="B11666" t="str">
            <v>BATTERY 70 AMP-HR 12VOLT DC</v>
          </cell>
          <cell r="D11666" t="str">
            <v>EA</v>
          </cell>
        </row>
        <row r="11667">
          <cell r="A11667" t="str">
            <v>250-0101-001-T</v>
          </cell>
          <cell r="B11667" t="str">
            <v>FRONT HANGER FLANGEMOUNT,RH #T5424</v>
          </cell>
          <cell r="D11667" t="str">
            <v>EA</v>
          </cell>
        </row>
        <row r="11668">
          <cell r="A11668" t="str">
            <v>250-0101-002-T</v>
          </cell>
          <cell r="B11668" t="str">
            <v>FRONT HANGER FLANGEMOUNT,LH #T5425</v>
          </cell>
          <cell r="D11668" t="str">
            <v>EA</v>
          </cell>
        </row>
        <row r="11669">
          <cell r="A11669" t="str">
            <v>250-0101-003-T</v>
          </cell>
          <cell r="B11669" t="str">
            <v>REAR HANGER FLANGEMOUNT,RH #T5428</v>
          </cell>
          <cell r="D11669" t="str">
            <v>EA</v>
          </cell>
        </row>
        <row r="11670">
          <cell r="A11670" t="str">
            <v>250-0101-004-T</v>
          </cell>
          <cell r="B11670" t="str">
            <v>REAR HANGER FLANGEMOUNT,LH #T5429</v>
          </cell>
          <cell r="D11670" t="str">
            <v>EA</v>
          </cell>
        </row>
        <row r="11671">
          <cell r="A11671" t="str">
            <v>250-0101-T</v>
          </cell>
          <cell r="B11671" t="str">
            <v>TANDEM HANGER KIT #TK11224</v>
          </cell>
          <cell r="D11671" t="str">
            <v>EA</v>
          </cell>
        </row>
        <row r="11672">
          <cell r="A11672" t="str">
            <v>250-0102-001-T</v>
          </cell>
          <cell r="B11672" t="str">
            <v>EQUALIZER&amp;EQUALIZER BEAM ASSY #T7289</v>
          </cell>
          <cell r="D11672" t="str">
            <v>EA</v>
          </cell>
        </row>
        <row r="11673">
          <cell r="A11673" t="str">
            <v>250-0102-T</v>
          </cell>
          <cell r="B11673" t="str">
            <v>EQUALIZER&amp;HANGER KIT #TK15237</v>
          </cell>
          <cell r="D11673" t="str">
            <v>EA</v>
          </cell>
        </row>
        <row r="11674">
          <cell r="A11674" t="str">
            <v>250-0103-001-T</v>
          </cell>
          <cell r="B11674" t="str">
            <v>LOCKWASHER 1/2"DIA #T1705</v>
          </cell>
          <cell r="D11674" t="str">
            <v>EA</v>
          </cell>
        </row>
        <row r="11675">
          <cell r="A11675" t="str">
            <v>250-0103-002-T</v>
          </cell>
          <cell r="B11675" t="str">
            <v>BOLT 1/2"-20UNF x 4 3/4" GRADE 5 #T5544</v>
          </cell>
          <cell r="D11675" t="str">
            <v>EA</v>
          </cell>
        </row>
        <row r="11676">
          <cell r="A11676" t="str">
            <v>250-0103-003-T</v>
          </cell>
          <cell r="B11676" t="str">
            <v>NUT 1/2"DIA #T1704</v>
          </cell>
          <cell r="D11676" t="str">
            <v>EA</v>
          </cell>
        </row>
        <row r="11677">
          <cell r="A11677" t="str">
            <v>250-0103-004-T</v>
          </cell>
          <cell r="B11677" t="str">
            <v>SPRING ROLLER #T2106</v>
          </cell>
          <cell r="D11677" t="str">
            <v>EA</v>
          </cell>
        </row>
        <row r="11678">
          <cell r="A11678" t="str">
            <v>250-0103-005-T</v>
          </cell>
          <cell r="B11678" t="str">
            <v>COMPRESSION WASHER #T2224</v>
          </cell>
          <cell r="D11678" t="str">
            <v>EA</v>
          </cell>
        </row>
        <row r="11679">
          <cell r="A11679" t="str">
            <v>250-0103-006-T</v>
          </cell>
          <cell r="B11679" t="str">
            <v>BOLT 1-14 UNF x 7 GRADE #T5492</v>
          </cell>
          <cell r="D11679" t="str">
            <v>EA</v>
          </cell>
        </row>
        <row r="11680">
          <cell r="A11680" t="str">
            <v>250-0103-007-T</v>
          </cell>
          <cell r="B11680" t="str">
            <v>TORQUE ARM BUSHING #T5493</v>
          </cell>
          <cell r="D11680" t="str">
            <v>EA</v>
          </cell>
        </row>
        <row r="11681">
          <cell r="A11681" t="str">
            <v>250-0103-008-T</v>
          </cell>
          <cell r="B11681" t="str">
            <v>LOCK NUT 1-14UNS-2B #T5495</v>
          </cell>
          <cell r="D11681" t="str">
            <v>EA</v>
          </cell>
        </row>
        <row r="11682">
          <cell r="A11682" t="str">
            <v>250-0103-T</v>
          </cell>
          <cell r="B11682" t="str">
            <v>TANDEM&amp;HARDWARE KIT #TK11357</v>
          </cell>
          <cell r="D11682" t="str">
            <v>EA</v>
          </cell>
        </row>
        <row r="11683">
          <cell r="A11683" t="str">
            <v>250-0104-001-T</v>
          </cell>
          <cell r="B11683" t="str">
            <v>REYCO MEDIUM ARCH SPRING 1 ST PLATE</v>
          </cell>
          <cell r="D11683" t="str">
            <v>EA</v>
          </cell>
        </row>
        <row r="11684">
          <cell r="A11684" t="str">
            <v>250-0104-002-T</v>
          </cell>
          <cell r="B11684" t="str">
            <v>REYCO MEDIUM ARCH SPRING 2 ND PLATE</v>
          </cell>
          <cell r="D11684" t="str">
            <v>EA</v>
          </cell>
        </row>
        <row r="11685">
          <cell r="A11685" t="str">
            <v>250-0104-003-T</v>
          </cell>
          <cell r="B11685" t="str">
            <v>REYCO MEDIUM ARCH SPRING 3 RD PLATE</v>
          </cell>
          <cell r="D11685" t="str">
            <v>EA</v>
          </cell>
        </row>
        <row r="11686">
          <cell r="A11686" t="str">
            <v>250-0104-004-T</v>
          </cell>
          <cell r="B11686" t="str">
            <v>REYCO MEDIUM ARCH SPRING 4 TH PLATE</v>
          </cell>
          <cell r="D11686" t="str">
            <v>EA</v>
          </cell>
        </row>
        <row r="11687">
          <cell r="A11687" t="str">
            <v>250-0104-005-T</v>
          </cell>
          <cell r="B11687" t="str">
            <v>REYCO MEDIUM ARCH SPRING 5 TH PLATE</v>
          </cell>
          <cell r="D11687" t="str">
            <v>EA</v>
          </cell>
        </row>
        <row r="11688">
          <cell r="A11688" t="str">
            <v>250-0104-006-T</v>
          </cell>
          <cell r="B11688" t="str">
            <v>REYCO MEDIUM ARCH SPRING 6 TH PLATE</v>
          </cell>
          <cell r="D11688" t="str">
            <v>EA</v>
          </cell>
        </row>
        <row r="11689">
          <cell r="A11689" t="str">
            <v>250-0104-007-T</v>
          </cell>
          <cell r="B11689" t="str">
            <v>REYCO MEDIUM ARCH SPRING 7 TH PLATE</v>
          </cell>
          <cell r="D11689" t="str">
            <v>EA</v>
          </cell>
        </row>
        <row r="11690">
          <cell r="A11690" t="str">
            <v>250-0104-008-T</v>
          </cell>
          <cell r="B11690" t="str">
            <v>REYCO MEDIUM ARCH SPRING 8 TH PLATE</v>
          </cell>
          <cell r="D11690" t="str">
            <v>EA</v>
          </cell>
        </row>
        <row r="11691">
          <cell r="A11691" t="str">
            <v>250-0104-T</v>
          </cell>
          <cell r="B11691" t="str">
            <v>MEDIUM ARCH SPRING  #T3564</v>
          </cell>
          <cell r="D11691" t="str">
            <v>EA</v>
          </cell>
        </row>
        <row r="11692">
          <cell r="A11692" t="str">
            <v>250-0105-001-T</v>
          </cell>
          <cell r="B11692" t="str">
            <v>TOP PLATE #0867701</v>
          </cell>
          <cell r="D11692" t="str">
            <v>EA</v>
          </cell>
        </row>
        <row r="11693">
          <cell r="A11693" t="str">
            <v>250-0105-002-T</v>
          </cell>
          <cell r="B11693" t="str">
            <v>WASHER FLAT 7/8" JIT #T7292</v>
          </cell>
          <cell r="D11693" t="str">
            <v>EA</v>
          </cell>
        </row>
        <row r="11694">
          <cell r="A11694" t="str">
            <v>250-0105-003-T</v>
          </cell>
          <cell r="B11694" t="str">
            <v>AXLE SEAT 3 1/4",FRONT/REAR #0875701</v>
          </cell>
          <cell r="D11694" t="str">
            <v>EA</v>
          </cell>
        </row>
        <row r="11695">
          <cell r="A11695" t="str">
            <v>250-0105-004-T</v>
          </cell>
          <cell r="B11695" t="str">
            <v>SPACER BAR 1" FRONT #T7716</v>
          </cell>
          <cell r="D11695" t="str">
            <v>EA</v>
          </cell>
        </row>
        <row r="11696">
          <cell r="A11696" t="str">
            <v>250-0105-005-T</v>
          </cell>
          <cell r="B11696" t="str">
            <v>LOCK NUT 7/8"-14 GRIPCO #1434501</v>
          </cell>
          <cell r="D11696" t="str">
            <v>EA</v>
          </cell>
        </row>
        <row r="11697">
          <cell r="A11697" t="str">
            <v>250-0105-006-T</v>
          </cell>
          <cell r="B11697" t="str">
            <v>U-BOLT 7/8"DIAx17"LG FRONT #0850101</v>
          </cell>
          <cell r="D11697" t="str">
            <v>EA</v>
          </cell>
        </row>
        <row r="11698">
          <cell r="A11698" t="str">
            <v>250-0105-007-T</v>
          </cell>
          <cell r="B11698" t="str">
            <v>BOTTOM PLATE,FRONT #0913901</v>
          </cell>
          <cell r="D11698" t="str">
            <v>EA</v>
          </cell>
        </row>
        <row r="11699">
          <cell r="A11699" t="str">
            <v>250-0105-008-T</v>
          </cell>
          <cell r="B11699" t="str">
            <v>U-BOLT 7/8"x17 1/2"LG REAR #0850201</v>
          </cell>
          <cell r="D11699" t="str">
            <v>EA</v>
          </cell>
        </row>
        <row r="11700">
          <cell r="A11700" t="str">
            <v>250-0105-009-T</v>
          </cell>
          <cell r="B11700" t="str">
            <v>AXLE SEAT 3/4",REAR #1011401</v>
          </cell>
          <cell r="D11700" t="str">
            <v>EA</v>
          </cell>
        </row>
        <row r="11701">
          <cell r="A11701" t="str">
            <v>250-0105-010-T</v>
          </cell>
          <cell r="B11701" t="str">
            <v>SPACER BAR 2 1/2"REAR #T7674</v>
          </cell>
          <cell r="D11701" t="str">
            <v>EA</v>
          </cell>
        </row>
        <row r="11702">
          <cell r="A11702" t="str">
            <v>250-0105-011-T</v>
          </cell>
          <cell r="B11702" t="str">
            <v>BOTTOM PLATE/AXLE STABILI. REAR#0848001</v>
          </cell>
          <cell r="D11702" t="str">
            <v>EA</v>
          </cell>
        </row>
        <row r="11703">
          <cell r="A11703" t="str">
            <v>250-0105-012-T</v>
          </cell>
          <cell r="B11703" t="str">
            <v>RIGID ARM 16 1/4" FRONT #1517801</v>
          </cell>
          <cell r="D11703" t="str">
            <v>EA</v>
          </cell>
        </row>
        <row r="11704">
          <cell r="A11704" t="str">
            <v>250-0105-013-T</v>
          </cell>
          <cell r="B11704" t="str">
            <v>RIGID ARM 21 1/4" #T5936GE</v>
          </cell>
          <cell r="D11704" t="str">
            <v>EA</v>
          </cell>
        </row>
        <row r="11705">
          <cell r="A11705" t="str">
            <v>250-0105-014-T</v>
          </cell>
          <cell r="B11705" t="str">
            <v>ADJUSTABLE ARM 16 1/4" FRONT #1517201DE</v>
          </cell>
          <cell r="D11705" t="str">
            <v>EA</v>
          </cell>
        </row>
        <row r="11706">
          <cell r="A11706" t="str">
            <v>250-0105-015-T</v>
          </cell>
          <cell r="B11706" t="str">
            <v>ADJUSTABLE ARM 21 1/4" REAR #1535401GE</v>
          </cell>
          <cell r="D11706" t="str">
            <v>EA</v>
          </cell>
        </row>
        <row r="11707">
          <cell r="A11707" t="str">
            <v>250-0105-T</v>
          </cell>
          <cell r="B11707" t="str">
            <v>TANDEM SEAT KIT NO-HOP 4 1/4" #TK22704</v>
          </cell>
          <cell r="D11707" t="str">
            <v>EA</v>
          </cell>
        </row>
        <row r="11708">
          <cell r="A11708" t="str">
            <v>250-0108-T</v>
          </cell>
          <cell r="B11708" t="str">
            <v>HEIGHT ARCH SPRING #T5597</v>
          </cell>
          <cell r="D11708" t="str">
            <v>EA</v>
          </cell>
        </row>
        <row r="11709">
          <cell r="A11709" t="str">
            <v>250-0110-001-T</v>
          </cell>
          <cell r="B11709" t="str">
            <v>AXLE SEAT 3/4" FRONT #0973001</v>
          </cell>
          <cell r="D11709" t="str">
            <v>EA</v>
          </cell>
        </row>
        <row r="11710">
          <cell r="A11710" t="str">
            <v>250-0110-002-T</v>
          </cell>
          <cell r="B11710" t="str">
            <v>SPACER BAR 2" #T7655</v>
          </cell>
          <cell r="D11710" t="str">
            <v>EA</v>
          </cell>
        </row>
        <row r="11711">
          <cell r="A11711" t="str">
            <v>250-0110-003-T</v>
          </cell>
          <cell r="B11711" t="str">
            <v>U-BOLT 7/8"DIA x 14 1/2"LG #0849701</v>
          </cell>
          <cell r="D11711" t="str">
            <v>EA</v>
          </cell>
        </row>
        <row r="11712">
          <cell r="A11712" t="str">
            <v>250-0110-004-T</v>
          </cell>
          <cell r="B11712" t="str">
            <v>U-BOLT 7/8"DIA x 15"LG #0849801</v>
          </cell>
          <cell r="D11712" t="str">
            <v>EA</v>
          </cell>
        </row>
        <row r="11713">
          <cell r="A11713" t="str">
            <v>250-0110-005-T</v>
          </cell>
          <cell r="B11713" t="str">
            <v>RIGID ARM 20 1/2" REAR #T7728DE</v>
          </cell>
          <cell r="D11713" t="str">
            <v>EA</v>
          </cell>
        </row>
        <row r="11714">
          <cell r="A11714" t="str">
            <v>250-0110-006-T</v>
          </cell>
          <cell r="B11714" t="str">
            <v>ADJUSTABLE ARM 20 1/2" REAR #1535401DE</v>
          </cell>
          <cell r="D11714" t="str">
            <v>EA</v>
          </cell>
        </row>
        <row r="11715">
          <cell r="A11715" t="str">
            <v>250-0110-008-T</v>
          </cell>
          <cell r="B11715" t="str">
            <v>U-BOLT (7/8"x17 1/2" DIA) LG.REAR.</v>
          </cell>
          <cell r="D11715" t="str">
            <v>EA</v>
          </cell>
        </row>
        <row r="11716">
          <cell r="A11716" t="str">
            <v>250-0110-009-T</v>
          </cell>
          <cell r="B11716" t="str">
            <v>AXLE SEAT KIT #TK22609</v>
          </cell>
          <cell r="D11716" t="str">
            <v>EA</v>
          </cell>
        </row>
        <row r="11717">
          <cell r="A11717" t="str">
            <v>250-0110-T</v>
          </cell>
          <cell r="B11717" t="str">
            <v>TANDEM SEAT KIT 2 3/4" #TK19258</v>
          </cell>
          <cell r="D11717" t="str">
            <v>EA</v>
          </cell>
        </row>
        <row r="11718">
          <cell r="A11718" t="str">
            <v>250-0112-001-T</v>
          </cell>
          <cell r="B11718" t="str">
            <v>U-BOLT 7/8"DIAx14 1/2"LG #0849601</v>
          </cell>
          <cell r="D11718" t="str">
            <v>EA</v>
          </cell>
        </row>
        <row r="11719">
          <cell r="A11719" t="str">
            <v>250-0112-002-T</v>
          </cell>
          <cell r="B11719" t="str">
            <v>U-BOLT 7/8"x14 1/2" LG REAR#0849701</v>
          </cell>
          <cell r="D11719" t="str">
            <v>EA</v>
          </cell>
        </row>
        <row r="11720">
          <cell r="A11720" t="str">
            <v>250-0112-003-T</v>
          </cell>
          <cell r="B11720" t="str">
            <v>RIGID ARM 19 3/4" REAR#T7647DE</v>
          </cell>
          <cell r="D11720" t="str">
            <v>EA</v>
          </cell>
        </row>
        <row r="11721">
          <cell r="A11721" t="str">
            <v>250-0112-004-T</v>
          </cell>
          <cell r="B11721" t="str">
            <v>ADJUSTABLE ARM 16 1/4" FRONT#1517201DE</v>
          </cell>
          <cell r="D11721" t="str">
            <v>EA</v>
          </cell>
        </row>
        <row r="11722">
          <cell r="A11722" t="str">
            <v>250-0112-005-T</v>
          </cell>
          <cell r="B11722" t="str">
            <v>ADLUSTABLE ARM 19 1/2" REAR #1517401DE</v>
          </cell>
          <cell r="D11722" t="str">
            <v>EA</v>
          </cell>
        </row>
        <row r="11723">
          <cell r="A11723" t="str">
            <v>250-0112-T</v>
          </cell>
          <cell r="B11723" t="str">
            <v>TANDEM SEAT KIT 1 3/4" #TK14320</v>
          </cell>
          <cell r="D11723" t="str">
            <v>EA</v>
          </cell>
        </row>
        <row r="11724">
          <cell r="A11724" t="str">
            <v>250-0114-001-T</v>
          </cell>
          <cell r="B11724" t="str">
            <v>SPACER BAR 1/2"REAR #T7555</v>
          </cell>
          <cell r="D11724" t="str">
            <v>EA</v>
          </cell>
        </row>
        <row r="11725">
          <cell r="A11725" t="str">
            <v>250-0114-002-T</v>
          </cell>
          <cell r="B11725" t="str">
            <v>RIGID ARM 19"REAR #1517901</v>
          </cell>
          <cell r="D11725" t="str">
            <v>EA</v>
          </cell>
        </row>
        <row r="11726">
          <cell r="A11726" t="str">
            <v>250-0114-003-T</v>
          </cell>
          <cell r="B11726" t="str">
            <v>ADJUSTABLE ARM 16" FRONT #1517201EE</v>
          </cell>
          <cell r="D11726" t="str">
            <v>EA</v>
          </cell>
        </row>
        <row r="11727">
          <cell r="A11727" t="str">
            <v>250-0114-004-T</v>
          </cell>
          <cell r="B11727" t="str">
            <v>ADJUSTABLE ARM 19" REAR #1517301EE</v>
          </cell>
          <cell r="D11727" t="str">
            <v>EA</v>
          </cell>
        </row>
        <row r="11728">
          <cell r="A11728" t="str">
            <v>250-0114-T</v>
          </cell>
          <cell r="B11728" t="str">
            <v>TANDEM SEAT KIT REG 4 1/4"</v>
          </cell>
          <cell r="D11728" t="str">
            <v>EA</v>
          </cell>
        </row>
        <row r="11729">
          <cell r="A11729" t="str">
            <v>250-0115-001-T</v>
          </cell>
          <cell r="B11729"/>
          <cell r="D11729" t="str">
            <v>EA</v>
          </cell>
        </row>
        <row r="11730">
          <cell r="A11730" t="str">
            <v>250-0117-001-T</v>
          </cell>
          <cell r="B11730" t="str">
            <v>LG-4003-71000000 LEG ASS'Y (RH)</v>
          </cell>
          <cell r="D11730" t="str">
            <v>EA</v>
          </cell>
        </row>
        <row r="11731">
          <cell r="A11731" t="str">
            <v>250-0117-002-T</v>
          </cell>
          <cell r="B11731" t="str">
            <v>LG-4003-72000000 LEG ASS'Y (LH)</v>
          </cell>
          <cell r="D11731" t="str">
            <v>EA</v>
          </cell>
        </row>
        <row r="11732">
          <cell r="A11732" t="str">
            <v>250-0117-003-T</v>
          </cell>
          <cell r="B11732" t="str">
            <v>BINKLEY CRANK UNIVERSAL #LG0083-06</v>
          </cell>
          <cell r="D11732" t="str">
            <v>EA</v>
          </cell>
        </row>
        <row r="11733">
          <cell r="A11733" t="str">
            <v>250-0117-004-T</v>
          </cell>
          <cell r="B11733" t="str">
            <v>BINKLEY CROSSDRIVE SHAFT #LG0094</v>
          </cell>
          <cell r="D11733" t="str">
            <v>EA</v>
          </cell>
        </row>
        <row r="11734">
          <cell r="A11734" t="str">
            <v>250-0119-T</v>
          </cell>
          <cell r="B11734" t="str">
            <v>TANDEM YORK 1315 mm.</v>
          </cell>
          <cell r="D11734" t="str">
            <v>EA</v>
          </cell>
        </row>
        <row r="11735">
          <cell r="A11735" t="str">
            <v>250-0120</v>
          </cell>
          <cell r="B11735" t="str">
            <v>SUSP.ROR SMI-44HDL-2A-7/17</v>
          </cell>
          <cell r="D11735" t="str">
            <v>EA</v>
          </cell>
        </row>
        <row r="11736">
          <cell r="A11736" t="str">
            <v>250-0120-T</v>
          </cell>
          <cell r="B11736" t="str">
            <v>SUS.ROR KIT TYP #SMT 44HDL-2A-7/17</v>
          </cell>
          <cell r="D11736" t="str">
            <v>EA</v>
          </cell>
        </row>
        <row r="11737">
          <cell r="A11737" t="str">
            <v>250-0124-T</v>
          </cell>
          <cell r="B11737" t="str">
            <v>SPRING 3 LEAFS FOR W-ESSO</v>
          </cell>
          <cell r="D11737" t="str">
            <v>EA</v>
          </cell>
        </row>
        <row r="11738">
          <cell r="A11738" t="str">
            <v>250-0137-001-T</v>
          </cell>
          <cell r="B11738" t="str">
            <v>YORK SUSP5"ROUND,8L-B912003/01,POLY BUSH</v>
          </cell>
          <cell r="D11738" t="str">
            <v>EA</v>
          </cell>
        </row>
        <row r="11739">
          <cell r="A11739" t="str">
            <v>250-0137-002-T</v>
          </cell>
          <cell r="B11739" t="str">
            <v>YORK SUSPENSION 5"ROUND,8LEAF-B912003/02</v>
          </cell>
          <cell r="D11739" t="str">
            <v>EA</v>
          </cell>
        </row>
        <row r="11740">
          <cell r="A11740" t="str">
            <v>250-0137-003-T</v>
          </cell>
          <cell r="B11740" t="str">
            <v>FRONT HANGER YORK#900022</v>
          </cell>
          <cell r="D11740" t="str">
            <v>EA</v>
          </cell>
        </row>
        <row r="11741">
          <cell r="A11741" t="str">
            <v>250-0137-004-T</v>
          </cell>
          <cell r="B11741" t="str">
            <v>REAR HANGER YORK#900001</v>
          </cell>
          <cell r="D11741" t="str">
            <v>EA</v>
          </cell>
        </row>
        <row r="11742">
          <cell r="A11742" t="str">
            <v>250-0137-005-T</v>
          </cell>
          <cell r="B11742" t="str">
            <v>EQUALISER ASS'Y YORK#SB901115</v>
          </cell>
          <cell r="D11742" t="str">
            <v>EA</v>
          </cell>
        </row>
        <row r="11743">
          <cell r="A11743" t="str">
            <v>250-0137-006-T</v>
          </cell>
          <cell r="B11743" t="str">
            <v>EQUALISER HANGER YORK #900026</v>
          </cell>
          <cell r="D11743" t="str">
            <v>EA</v>
          </cell>
        </row>
        <row r="11744">
          <cell r="A11744" t="str">
            <v>250-0137-007-T</v>
          </cell>
          <cell r="B11744" t="str">
            <v>EQUALISER 1384 YORK#900020(ROCKER)</v>
          </cell>
          <cell r="D11744" t="str">
            <v>EA</v>
          </cell>
        </row>
        <row r="11745">
          <cell r="A11745" t="str">
            <v>250-0137-008-T</v>
          </cell>
          <cell r="B11745" t="str">
            <v>M12x1.75x130H.T HEX.BOLT#HB12/175/130</v>
          </cell>
          <cell r="D11745" t="str">
            <v>EA</v>
          </cell>
        </row>
        <row r="11746">
          <cell r="A11746" t="str">
            <v>250-0137-013-T</v>
          </cell>
          <cell r="B11746" t="str">
            <v>EQUALISER BUSH YORK#901020</v>
          </cell>
          <cell r="D11746" t="str">
            <v>EA</v>
          </cell>
        </row>
        <row r="11747">
          <cell r="A11747" t="str">
            <v>250-0137-016-T</v>
          </cell>
          <cell r="B11747" t="str">
            <v>ADJ.TORQUE ARM SCREW (260mm)#900033-01</v>
          </cell>
          <cell r="D11747" t="str">
            <v>EA</v>
          </cell>
        </row>
        <row r="11748">
          <cell r="A11748" t="str">
            <v>250-0137-017-T</v>
          </cell>
          <cell r="B11748" t="str">
            <v>ADJ.TORQUE ARM END R/H YORK#900024R</v>
          </cell>
          <cell r="D11748" t="str">
            <v>EA</v>
          </cell>
        </row>
        <row r="11749">
          <cell r="A11749" t="str">
            <v>250-0137-018-T</v>
          </cell>
          <cell r="B11749" t="str">
            <v>ADJ.TORQUE ARMEND L/H YORK#900024L</v>
          </cell>
          <cell r="D11749" t="str">
            <v>EA</v>
          </cell>
        </row>
        <row r="11750">
          <cell r="A11750" t="str">
            <v>250-0137-019-T</v>
          </cell>
          <cell r="B11750" t="str">
            <v>M12x1.75x50 H.T HEX.BOLT #HB12/175/050</v>
          </cell>
          <cell r="D11750" t="str">
            <v>EA</v>
          </cell>
        </row>
        <row r="11751">
          <cell r="A11751" t="str">
            <v>250-0137-020-T</v>
          </cell>
          <cell r="B11751" t="str">
            <v>M12x1.75 NYLON LOCKNUT YORK#LN12/175</v>
          </cell>
          <cell r="D11751" t="str">
            <v>EA</v>
          </cell>
        </row>
        <row r="11752">
          <cell r="A11752" t="str">
            <v>250-0137-023-T</v>
          </cell>
          <cell r="B11752" t="str">
            <v>ADJ.TORQUE ARM SCREW(420mm)#900033/03</v>
          </cell>
          <cell r="D11752" t="str">
            <v>EA</v>
          </cell>
        </row>
        <row r="11753">
          <cell r="A11753" t="str">
            <v>250-0137-028-T</v>
          </cell>
          <cell r="B11753" t="str">
            <v>TORQUE ARM PIVOT ASS'Y YORK#SB9011012</v>
          </cell>
          <cell r="D11753" t="str">
            <v>EA</v>
          </cell>
        </row>
        <row r="11754">
          <cell r="A11754" t="str">
            <v>250-0137-032-T</v>
          </cell>
          <cell r="B11754" t="str">
            <v>jgiy]</v>
          </cell>
          <cell r="D11754" t="str">
            <v>EA</v>
          </cell>
        </row>
        <row r="11755">
          <cell r="A11755" t="str">
            <v>250-0137-033-T</v>
          </cell>
          <cell r="B11755" t="str">
            <v>SPRING CLAMP PLATE YORK#900003</v>
          </cell>
          <cell r="D11755" t="str">
            <v>EA</v>
          </cell>
        </row>
        <row r="11756">
          <cell r="A11756" t="str">
            <v>250-0137-034-T</v>
          </cell>
          <cell r="B11756" t="str">
            <v>SPRING 8 LEAF YORK#770706</v>
          </cell>
          <cell r="D11756" t="str">
            <v>EA</v>
          </cell>
        </row>
        <row r="11757">
          <cell r="A11757" t="str">
            <v>250-0137-035-T</v>
          </cell>
          <cell r="B11757" t="str">
            <v>M22 U-BOLT YORK#770720/325</v>
          </cell>
          <cell r="D11757" t="str">
            <v>EA</v>
          </cell>
        </row>
        <row r="11758">
          <cell r="A11758" t="str">
            <v>250-0137-036-T</v>
          </cell>
          <cell r="B11758" t="str">
            <v>SPRING SEAT YORK#900027</v>
          </cell>
          <cell r="D11758" t="str">
            <v>EA</v>
          </cell>
        </row>
        <row r="11759">
          <cell r="A11759" t="str">
            <v>250-0137-037-T</v>
          </cell>
          <cell r="B11759" t="str">
            <v>EQUALISER ASS'Y YORK#SB901114</v>
          </cell>
          <cell r="D11759" t="str">
            <v>EA</v>
          </cell>
        </row>
        <row r="11760">
          <cell r="A11760" t="str">
            <v>250-0137-038-T</v>
          </cell>
          <cell r="B11760" t="str">
            <v>FIXED TORQUE ARM YORK#901100/530</v>
          </cell>
          <cell r="D11760" t="str">
            <v>EA</v>
          </cell>
        </row>
        <row r="11761">
          <cell r="A11761" t="str">
            <v>250-0137-039-T</v>
          </cell>
          <cell r="B11761" t="str">
            <v>ADJ.TORQUE ARM ASS'Y YORK#SB901111/02</v>
          </cell>
          <cell r="D11761" t="str">
            <v>EA</v>
          </cell>
        </row>
        <row r="11762">
          <cell r="A11762" t="str">
            <v>250-0137-040-T</v>
          </cell>
          <cell r="B11762" t="str">
            <v>SPRING SEAT(L) YORK#900017</v>
          </cell>
          <cell r="D11762" t="str">
            <v>EA</v>
          </cell>
        </row>
        <row r="11763">
          <cell r="A11763" t="str">
            <v>250-0137-041-T</v>
          </cell>
          <cell r="B11763" t="str">
            <v>SPRING SEAT(M) YORK#900025</v>
          </cell>
          <cell r="D11763" t="str">
            <v>EA</v>
          </cell>
        </row>
        <row r="11764">
          <cell r="A11764" t="str">
            <v>250-0137-042-T</v>
          </cell>
          <cell r="B11764" t="str">
            <v>M22 U-BOLT YORK#770720/350</v>
          </cell>
          <cell r="D11764" t="str">
            <v>EA</v>
          </cell>
        </row>
        <row r="11765">
          <cell r="A11765" t="str">
            <v>250-0137-043-T</v>
          </cell>
          <cell r="B11765" t="str">
            <v>M22 U-BOLT YORK#770720/375</v>
          </cell>
          <cell r="D11765" t="str">
            <v>EA</v>
          </cell>
        </row>
        <row r="11766">
          <cell r="A11766" t="str">
            <v>250-0137-044-T</v>
          </cell>
          <cell r="B11766" t="str">
            <v>TORQUE ARM BUSH YORK#770701</v>
          </cell>
          <cell r="D11766" t="str">
            <v>EA</v>
          </cell>
        </row>
        <row r="11767">
          <cell r="A11767" t="str">
            <v>250-0137-045-T</v>
          </cell>
          <cell r="B11767" t="str">
            <v>ADJ.TORQUE ARM SCREW 395 mm</v>
          </cell>
          <cell r="D11767" t="str">
            <v>EA</v>
          </cell>
        </row>
        <row r="11768">
          <cell r="A11768" t="str">
            <v>250-0137-047-T</v>
          </cell>
          <cell r="B11768" t="str">
            <v>EQUALISER 1315 SPACING YORK#900016</v>
          </cell>
          <cell r="D11768" t="str">
            <v>EA</v>
          </cell>
        </row>
        <row r="11769">
          <cell r="A11769" t="str">
            <v>250-0138-001-T</v>
          </cell>
          <cell r="B11769" t="str">
            <v>ADJ.SCREW ASS'Y #19206143</v>
          </cell>
          <cell r="D11769" t="str">
            <v>EA</v>
          </cell>
        </row>
        <row r="11770">
          <cell r="A11770" t="str">
            <v>250-0138-002-T</v>
          </cell>
          <cell r="B11770" t="str">
            <v>EQUALISER 1525MM #21204062</v>
          </cell>
          <cell r="D11770" t="str">
            <v>EA</v>
          </cell>
        </row>
        <row r="11771">
          <cell r="A11771" t="str">
            <v>250-0138-003-T</v>
          </cell>
          <cell r="B11771" t="str">
            <v>RIGID TORQUE AMM 549MM #21206138</v>
          </cell>
          <cell r="D11771" t="str">
            <v>EA</v>
          </cell>
        </row>
        <row r="11772">
          <cell r="A11772" t="str">
            <v>250-0138-004-T</v>
          </cell>
          <cell r="B11772" t="str">
            <v>SPRING SEAT 93MM #21206070</v>
          </cell>
          <cell r="D11772" t="str">
            <v>EA</v>
          </cell>
        </row>
        <row r="11773">
          <cell r="A11773" t="str">
            <v>250-0138-005-T</v>
          </cell>
          <cell r="B11773" t="str">
            <v>EQUALISER BUSH KIT #SUS 2</v>
          </cell>
          <cell r="D11773" t="str">
            <v>EA</v>
          </cell>
        </row>
        <row r="11774">
          <cell r="A11774" t="str">
            <v>250-0138-006-T</v>
          </cell>
          <cell r="B11774" t="str">
            <v>EQUALISER ASSY 1360MM #21203141</v>
          </cell>
          <cell r="D11774" t="str">
            <v>EA</v>
          </cell>
        </row>
        <row r="11775">
          <cell r="A11775" t="str">
            <v>250-0138-007-T</v>
          </cell>
          <cell r="B11775" t="str">
            <v>EQUALISER BRACKET #21205837</v>
          </cell>
          <cell r="D11775" t="str">
            <v>EA</v>
          </cell>
        </row>
        <row r="11776">
          <cell r="A11776" t="str">
            <v>250-0138-009-T</v>
          </cell>
          <cell r="B11776" t="str">
            <v>REAR HANGER BRACKET #21206082</v>
          </cell>
          <cell r="D11776" t="str">
            <v>EA</v>
          </cell>
        </row>
        <row r="11777">
          <cell r="A11777" t="str">
            <v>250-0138-010-T</v>
          </cell>
          <cell r="B11777" t="str">
            <v>RIGID TORQUE ARM 464MM #21205839</v>
          </cell>
          <cell r="D11777" t="str">
            <v>EA</v>
          </cell>
        </row>
        <row r="11778">
          <cell r="A11778" t="str">
            <v>250-0138-011-T</v>
          </cell>
          <cell r="B11778" t="str">
            <v>ADJUSTABLE SCREW 489MM/441 #21016126</v>
          </cell>
          <cell r="D11778" t="str">
            <v>EA</v>
          </cell>
        </row>
        <row r="11779">
          <cell r="A11779" t="str">
            <v>250-0138-012-T</v>
          </cell>
          <cell r="B11779" t="str">
            <v>TORQUE ARM END RH #21205840</v>
          </cell>
          <cell r="D11779" t="str">
            <v>EA</v>
          </cell>
        </row>
        <row r="11780">
          <cell r="A11780" t="str">
            <v>250-0138-013-T</v>
          </cell>
          <cell r="B11780" t="str">
            <v>TORQUE ARM END LH #21205841</v>
          </cell>
          <cell r="D11780" t="str">
            <v>EA</v>
          </cell>
        </row>
        <row r="11781">
          <cell r="A11781" t="str">
            <v>250-0138-015-T</v>
          </cell>
          <cell r="B11781" t="str">
            <v>BOLT TORQUE ARM END #21206054</v>
          </cell>
          <cell r="D11781" t="str">
            <v>EA</v>
          </cell>
        </row>
        <row r="11782">
          <cell r="A11782" t="str">
            <v>250-0138-016-T</v>
          </cell>
          <cell r="B11782" t="str">
            <v>U-BOLT 394MM HEIGHT #21205974</v>
          </cell>
          <cell r="D11782" t="str">
            <v>EA</v>
          </cell>
        </row>
        <row r="11783">
          <cell r="A11783" t="str">
            <v>250-0138-017-T</v>
          </cell>
          <cell r="B11783" t="str">
            <v>U-BOLT NUT #21006511</v>
          </cell>
          <cell r="D11783" t="str">
            <v>EA</v>
          </cell>
        </row>
        <row r="11784">
          <cell r="A11784" t="str">
            <v>250-0138-018-T</v>
          </cell>
          <cell r="B11784" t="str">
            <v>WASHER #21206539</v>
          </cell>
          <cell r="D11784" t="str">
            <v>EA</v>
          </cell>
        </row>
        <row r="11785">
          <cell r="A11785" t="str">
            <v>250-0138-019-T</v>
          </cell>
          <cell r="B11785" t="str">
            <v>SPRING 8 LEAF ASSY #21200078</v>
          </cell>
          <cell r="D11785" t="str">
            <v>EA</v>
          </cell>
        </row>
        <row r="11786">
          <cell r="A11786" t="str">
            <v>250-0138-020-T</v>
          </cell>
          <cell r="B11786" t="str">
            <v>SPRING SEAT 68MM #21205838</v>
          </cell>
          <cell r="D11786" t="str">
            <v>EA</v>
          </cell>
        </row>
        <row r="11787">
          <cell r="A11787" t="str">
            <v>250-0138-021-T</v>
          </cell>
          <cell r="B11787" t="str">
            <v>TOP PLATE #21206056</v>
          </cell>
          <cell r="D11787" t="str">
            <v>EA</v>
          </cell>
        </row>
        <row r="11788">
          <cell r="A11788" t="str">
            <v>250-0138-023-T</v>
          </cell>
          <cell r="B11788" t="str">
            <v>TORQUE ARM BUSH KIT #SUS 3</v>
          </cell>
          <cell r="D11788" t="str">
            <v>EA</v>
          </cell>
        </row>
        <row r="11789">
          <cell r="A11789" t="str">
            <v>250-0139-001-T</v>
          </cell>
          <cell r="B11789" t="str">
            <v>YORK SUSPENSION KIT 5" 8LEAF #B912005/01</v>
          </cell>
          <cell r="D11789" t="str">
            <v>EA</v>
          </cell>
        </row>
        <row r="11790">
          <cell r="A11790" t="str">
            <v>250-0139-002-T</v>
          </cell>
          <cell r="B11790" t="str">
            <v>YORK SUSPENSION KIT 5" 8LEAF #B912005/02</v>
          </cell>
          <cell r="D11790" t="str">
            <v>EA</v>
          </cell>
        </row>
        <row r="11791">
          <cell r="A11791" t="str">
            <v>250-0145-001-T</v>
          </cell>
          <cell r="B11791" t="str">
            <v>YORK SUSP.1360 mm 6"SQ.,8 LEFT#912008/01</v>
          </cell>
          <cell r="D11791" t="str">
            <v>EA</v>
          </cell>
        </row>
        <row r="11792">
          <cell r="A11792" t="str">
            <v>250-0149-001-T</v>
          </cell>
          <cell r="B11792" t="str">
            <v>YORK SUSP.KIT#B912006/01,1232TD.,15"RH</v>
          </cell>
          <cell r="D11792" t="str">
            <v>EA</v>
          </cell>
        </row>
        <row r="11793">
          <cell r="A11793" t="str">
            <v>250-0149-002-T</v>
          </cell>
          <cell r="B11793" t="str">
            <v>YORK SUSPENSION KIT B912006/02 ,1232TD.</v>
          </cell>
          <cell r="D11793" t="str">
            <v>EA</v>
          </cell>
        </row>
        <row r="11794">
          <cell r="A11794" t="str">
            <v>250-0149-003-T</v>
          </cell>
          <cell r="B11794" t="str">
            <v>YORK SUSPENSION KIT B912002/01 ,1315TD.</v>
          </cell>
          <cell r="D11794" t="str">
            <v>EA</v>
          </cell>
        </row>
        <row r="11795">
          <cell r="A11795" t="str">
            <v>250-0152-T</v>
          </cell>
          <cell r="B11795" t="str">
            <v>SUSP.BPW SLM D30 370-400 mm</v>
          </cell>
          <cell r="D11795" t="str">
            <v>EA</v>
          </cell>
        </row>
        <row r="11796">
          <cell r="A11796" t="str">
            <v>250-0153-T</v>
          </cell>
          <cell r="B11796" t="str">
            <v>BPW TANDEM AXLE AIR SUSP.HZMOM2/12010ECO</v>
          </cell>
          <cell r="D11796" t="str">
            <v>EA</v>
          </cell>
        </row>
        <row r="11797">
          <cell r="A11797" t="str">
            <v>250-0155-T</v>
          </cell>
          <cell r="B11797" t="str">
            <v>SUSP.HENDRICKSON HT 230 (OVERSLUNG)</v>
          </cell>
          <cell r="D11797" t="str">
            <v>EA</v>
          </cell>
        </row>
        <row r="11798">
          <cell r="A11798" t="str">
            <v>250-0160-T</v>
          </cell>
          <cell r="B11798" t="str">
            <v>ROR SUSP.ASS'Y#SMT67.5HDL-3A-7/17-1360</v>
          </cell>
          <cell r="D11798" t="str">
            <v>EA</v>
          </cell>
        </row>
        <row r="11799">
          <cell r="A11799" t="str">
            <v>250-0162-002-T</v>
          </cell>
          <cell r="B11799" t="str">
            <v>YORK#B912001/02 SUSP.5"ROUND;1232 CTR</v>
          </cell>
          <cell r="D11799" t="str">
            <v>EA</v>
          </cell>
        </row>
        <row r="11800">
          <cell r="A11800" t="str">
            <v>250-0163-002-T</v>
          </cell>
          <cell r="B11800" t="str">
            <v>REAR HANGER 113010</v>
          </cell>
          <cell r="D11800" t="str">
            <v>EA</v>
          </cell>
        </row>
        <row r="11801">
          <cell r="A11801" t="str">
            <v>250-0163-003-T</v>
          </cell>
          <cell r="B11801" t="str">
            <v>BOLT M24 FOR ARM 112030</v>
          </cell>
          <cell r="D11801" t="str">
            <v>EA</v>
          </cell>
        </row>
        <row r="11802">
          <cell r="A11802" t="str">
            <v>250-0163-004-T</v>
          </cell>
          <cell r="B11802" t="str">
            <v>WASHER FOR M24 BOLT 112040</v>
          </cell>
          <cell r="D11802" t="str">
            <v>EA</v>
          </cell>
        </row>
        <row r="11803">
          <cell r="A11803" t="str">
            <v>250-0163-005-T</v>
          </cell>
          <cell r="B11803" t="str">
            <v>NUT LOCK M24x3 11105M</v>
          </cell>
          <cell r="D11803" t="str">
            <v>EA</v>
          </cell>
        </row>
        <row r="11804">
          <cell r="A11804" t="str">
            <v>250-0163-006-T</v>
          </cell>
          <cell r="B11804" t="str">
            <v>BUSHING TORQUE ARM #112060 FOR TEN SUSP</v>
          </cell>
          <cell r="D11804" t="str">
            <v>EA</v>
          </cell>
        </row>
        <row r="11805">
          <cell r="A11805" t="str">
            <v>250-0163-011-T</v>
          </cell>
          <cell r="B11805" t="str">
            <v>TOP PLATE 113080</v>
          </cell>
          <cell r="D11805" t="str">
            <v>EA</v>
          </cell>
        </row>
        <row r="11806">
          <cell r="A11806" t="str">
            <v>250-0163-012-T</v>
          </cell>
          <cell r="B11806" t="str">
            <v>SPRING SAET 113140</v>
          </cell>
          <cell r="D11806" t="str">
            <v>EA</v>
          </cell>
        </row>
        <row r="11807">
          <cell r="A11807" t="str">
            <v>250-0163-013-T</v>
          </cell>
          <cell r="B11807" t="str">
            <v>U-BOLT FOR 8 LEAF 113450</v>
          </cell>
          <cell r="D11807" t="str">
            <v>EA</v>
          </cell>
        </row>
        <row r="11808">
          <cell r="A11808" t="str">
            <v>250-0163-014-T</v>
          </cell>
          <cell r="B11808" t="str">
            <v>SPRING 8 LEAF 114300</v>
          </cell>
          <cell r="D11808" t="str">
            <v>EA</v>
          </cell>
        </row>
        <row r="11809">
          <cell r="A11809" t="str">
            <v>250-0163-T</v>
          </cell>
          <cell r="B11809" t="str">
            <v>SUSP.TANDEM OVER SLUNG MAGNUM#R127-8</v>
          </cell>
          <cell r="D11809" t="str">
            <v>EA</v>
          </cell>
        </row>
        <row r="11810">
          <cell r="A11810" t="str">
            <v>250-0163-T-LB</v>
          </cell>
          <cell r="B11810" t="str">
            <v>R127-8 "MAGNUM" SUSP. ACCESSORIES</v>
          </cell>
          <cell r="D11810" t="str">
            <v>EA</v>
          </cell>
        </row>
        <row r="11811">
          <cell r="A11811" t="str">
            <v>250-0165-T</v>
          </cell>
          <cell r="B11811" t="str">
            <v>LANDING LEGS MAGNUM KIS-E60LG1</v>
          </cell>
          <cell r="D11811" t="str">
            <v>EA</v>
          </cell>
        </row>
        <row r="11812">
          <cell r="A11812" t="str">
            <v>250-0178-T</v>
          </cell>
          <cell r="B11812" t="str">
            <v>REYCO 21B SUSP.TRI-AXLE 16 1/4" RIDE HT.</v>
          </cell>
          <cell r="D11812" t="str">
            <v>EA</v>
          </cell>
        </row>
        <row r="11813">
          <cell r="A11813" t="str">
            <v>250-0186-T</v>
          </cell>
          <cell r="B11813" t="str">
            <v>SPRINGS  # 9 LEAFS ME. ARCH T7452</v>
          </cell>
          <cell r="D11813" t="str">
            <v>EA</v>
          </cell>
        </row>
        <row r="11814">
          <cell r="A11814" t="str">
            <v>250-0190-T</v>
          </cell>
          <cell r="B11814" t="str">
            <v>SUSP. TRI AXLE KIT MAGNUM #3-R127-8</v>
          </cell>
          <cell r="D11814" t="str">
            <v>EA</v>
          </cell>
        </row>
        <row r="11815">
          <cell r="A11815" t="str">
            <v>250-0195-T</v>
          </cell>
          <cell r="B11815" t="str">
            <v>T.A. HARDWARE CONVERSION KIT REYCO 21 B</v>
          </cell>
          <cell r="D11815" t="str">
            <v>EA</v>
          </cell>
        </row>
        <row r="11816">
          <cell r="A11816" t="str">
            <v>250-0196-T</v>
          </cell>
          <cell r="B11816" t="str">
            <v>CLAMP KIT REYCO 21B CONVERSION TANDEM TO</v>
          </cell>
          <cell r="D11816" t="str">
            <v>EA</v>
          </cell>
        </row>
        <row r="11817">
          <cell r="A11817" t="str">
            <v>250-0211-T</v>
          </cell>
          <cell r="B11817" t="str">
            <v>SPARE PART AYBFBDAX88-54-FM-N-2-5R-1-N-3</v>
          </cell>
          <cell r="D11817" t="str">
            <v>EA</v>
          </cell>
        </row>
        <row r="11818">
          <cell r="A11818" t="str">
            <v>250-0219-T</v>
          </cell>
          <cell r="B11818" t="str">
            <v>AIR SUSP,TECAIR 1, AX #2021(W/AXLE LIFT)</v>
          </cell>
          <cell r="D11818" t="str">
            <v>EA</v>
          </cell>
        </row>
        <row r="11819">
          <cell r="A11819" t="str">
            <v>250-0220-T</v>
          </cell>
          <cell r="B11819" t="str">
            <v>AIR SUSP,TECAIR 1, AX #2021(W/O AX LIFT)</v>
          </cell>
          <cell r="D11819" t="str">
            <v>EA</v>
          </cell>
        </row>
        <row r="11820">
          <cell r="A11820" t="str">
            <v>250-0234-T</v>
          </cell>
          <cell r="B11820" t="str">
            <v>SUSPEN.KIT,TECAIR1 W/LIFT FACILITY</v>
          </cell>
          <cell r="D11820" t="str">
            <v>EA</v>
          </cell>
        </row>
        <row r="11821">
          <cell r="A11821" t="str">
            <v>250-0241-T-LB</v>
          </cell>
          <cell r="B11821" t="str">
            <v>LABOR COST SHOE ROCKER  LANDING LEG</v>
          </cell>
          <cell r="D11821" t="str">
            <v>EA</v>
          </cell>
        </row>
        <row r="11822">
          <cell r="A11822" t="str">
            <v>250-0259-T</v>
          </cell>
          <cell r="B11822" t="str">
            <v>SUSP.SINGLE OVER SLUNG MAGNUM#R127-8</v>
          </cell>
          <cell r="D11822" t="str">
            <v>EA</v>
          </cell>
        </row>
        <row r="11823">
          <cell r="A11823" t="str">
            <v>250-0765-T-LB</v>
          </cell>
          <cell r="B11823" t="str">
            <v>LABOURCOST UPPER LEG ALUM LAND LEGS</v>
          </cell>
          <cell r="D11823" t="str">
            <v>EA</v>
          </cell>
        </row>
        <row r="11824">
          <cell r="A11824" t="str">
            <v>250-0767-T-LB</v>
          </cell>
          <cell r="B11824" t="str">
            <v>LABOURCOST LOWER LEG ALUM LAND LEGS</v>
          </cell>
          <cell r="D11824" t="str">
            <v>EA</v>
          </cell>
        </row>
        <row r="11825">
          <cell r="A11825" t="str">
            <v>250-0826-T-LB</v>
          </cell>
          <cell r="B11825" t="str">
            <v>LABORCOST UPPER LEG ALUM LAND LEGS</v>
          </cell>
          <cell r="D11825" t="str">
            <v>EA</v>
          </cell>
        </row>
        <row r="11826">
          <cell r="A11826" t="str">
            <v>250-0828-T-LB</v>
          </cell>
          <cell r="B11826" t="str">
            <v>LABORCOST LEG LOWER ALUM LANDING LEG</v>
          </cell>
          <cell r="D11826" t="str">
            <v>EA</v>
          </cell>
        </row>
        <row r="11827">
          <cell r="A11827" t="str">
            <v>250-124-T</v>
          </cell>
          <cell r="B11827" t="str">
            <v>SPRING 3 LEAFS FOR W-ESSO</v>
          </cell>
          <cell r="D11827" t="str">
            <v>EA</v>
          </cell>
        </row>
        <row r="11828">
          <cell r="A11828" t="str">
            <v>250-137-009-T</v>
          </cell>
          <cell r="B11828" t="str">
            <v>M12x1.75 NYLON LOCKNUT YORK#LN12/175</v>
          </cell>
          <cell r="D11828" t="str">
            <v>EA</v>
          </cell>
        </row>
        <row r="11829">
          <cell r="A11829" t="str">
            <v>250-1438-008</v>
          </cell>
          <cell r="B11829" t="str">
            <v>TRANSPRO EQUAL BUSHING</v>
          </cell>
          <cell r="D11829" t="str">
            <v>EA</v>
          </cell>
        </row>
        <row r="11830">
          <cell r="A11830" t="str">
            <v>250-1438-011</v>
          </cell>
          <cell r="B11830" t="str">
            <v>TRANSPRO T/A BUSHING</v>
          </cell>
          <cell r="D11830" t="str">
            <v>EA</v>
          </cell>
        </row>
        <row r="11831">
          <cell r="A11831" t="str">
            <v>250-1438-024</v>
          </cell>
          <cell r="B11831" t="str">
            <v>TRANSPRO T/A BOLT</v>
          </cell>
          <cell r="D11831" t="str">
            <v>EA</v>
          </cell>
        </row>
        <row r="11832">
          <cell r="A11832" t="str">
            <v>250-1438-026</v>
          </cell>
          <cell r="B11832" t="str">
            <v>TRANSPRO EQUAL BOLT</v>
          </cell>
          <cell r="D11832" t="str">
            <v>EA</v>
          </cell>
        </row>
        <row r="11833">
          <cell r="A11833" t="str">
            <v>250-1438-029</v>
          </cell>
          <cell r="B11833" t="str">
            <v>TRANSPRO T/A NUT</v>
          </cell>
          <cell r="D11833" t="str">
            <v>EA</v>
          </cell>
        </row>
        <row r="11834">
          <cell r="A11834" t="str">
            <v>250-1438-030</v>
          </cell>
          <cell r="B11834" t="str">
            <v>TRANSPRO EQUAL NUT</v>
          </cell>
          <cell r="D11834" t="str">
            <v>EA</v>
          </cell>
        </row>
        <row r="11835">
          <cell r="A11835" t="str">
            <v>250-1438-21RK</v>
          </cell>
          <cell r="B11835" t="str">
            <v>ROLLER KITS REYCO SUSPENSION U BOLT</v>
          </cell>
          <cell r="D11835" t="str">
            <v>EA</v>
          </cell>
        </row>
        <row r="11836">
          <cell r="A11836" t="str">
            <v>250-152</v>
          </cell>
          <cell r="B11836" t="str">
            <v>USP.BPW SLM D30 370-400 mm</v>
          </cell>
          <cell r="D11836" t="str">
            <v>EA</v>
          </cell>
        </row>
        <row r="11837">
          <cell r="A11837" t="str">
            <v>250-1728</v>
          </cell>
          <cell r="B11837" t="str">
            <v>TADEM ASS'Y TRANSPRO</v>
          </cell>
          <cell r="D11837" t="str">
            <v>EA</v>
          </cell>
        </row>
        <row r="11838">
          <cell r="A11838" t="str">
            <v>250-1859-003</v>
          </cell>
          <cell r="B11838" t="str">
            <v>BINKLY#LG4193-70 (SEE 9500-0004-T)</v>
          </cell>
          <cell r="D11838" t="str">
            <v>EA</v>
          </cell>
        </row>
        <row r="11839">
          <cell r="A11839" t="str">
            <v>250-1967</v>
          </cell>
          <cell r="B11839" t="str">
            <v>LANDING LEG ASS'Y NON-LOAD BEARING</v>
          </cell>
          <cell r="D11839" t="str">
            <v>EA</v>
          </cell>
        </row>
        <row r="11840">
          <cell r="A11840" t="str">
            <v>250-2172</v>
          </cell>
          <cell r="B11840" t="str">
            <v>REYCO 21BF844-5HW2 3/4" SPACE BOX</v>
          </cell>
          <cell r="D11840" t="str">
            <v>EA</v>
          </cell>
        </row>
        <row r="11841">
          <cell r="A11841" t="str">
            <v>250-P910-612</v>
          </cell>
          <cell r="B11841" t="str">
            <v>FRT HANGER REWORK TRANSPRO SUS</v>
          </cell>
          <cell r="D11841" t="str">
            <v>EA</v>
          </cell>
        </row>
        <row r="11842">
          <cell r="A11842" t="str">
            <v>250-P910-613</v>
          </cell>
          <cell r="B11842" t="str">
            <v>EQUALIZER REWORK TRANSPRO SUS</v>
          </cell>
          <cell r="D11842" t="str">
            <v>EA</v>
          </cell>
        </row>
        <row r="11843">
          <cell r="A11843" t="str">
            <v>250-P910-614</v>
          </cell>
          <cell r="B11843" t="str">
            <v>REAR HANGER REWORK TRANSPRO SUS</v>
          </cell>
          <cell r="D11843" t="str">
            <v>EA</v>
          </cell>
        </row>
        <row r="11844">
          <cell r="A11844" t="str">
            <v>253-0100-001-T</v>
          </cell>
          <cell r="B11844" t="str">
            <v>P.T.O MODEL HINO CABLE TYPE</v>
          </cell>
          <cell r="D11844" t="str">
            <v>EA</v>
          </cell>
        </row>
        <row r="11845">
          <cell r="A11845" t="str">
            <v>253-0100-002-T</v>
          </cell>
          <cell r="B11845" t="str">
            <v>P.T.O MODEL ISUZU CABLE TYPE</v>
          </cell>
          <cell r="D11845" t="str">
            <v>EA</v>
          </cell>
        </row>
        <row r="11846">
          <cell r="A11846" t="str">
            <v>253-0100-003-T</v>
          </cell>
          <cell r="B11846" t="str">
            <v>P.T.O MODEL MITSUBISHI(CABLE)</v>
          </cell>
          <cell r="D11846" t="str">
            <v>EA</v>
          </cell>
        </row>
        <row r="11847">
          <cell r="A11847" t="str">
            <v>253-0100-004-T</v>
          </cell>
          <cell r="B11847" t="str">
            <v>P.T.O #HINO (AIR SHIFT)</v>
          </cell>
          <cell r="D11847" t="str">
            <v>EA</v>
          </cell>
        </row>
        <row r="11848">
          <cell r="A11848" t="str">
            <v>253-0100-005-T</v>
          </cell>
          <cell r="B11848" t="str">
            <v>P.T.O #ISUZU (AIR SHIFT)</v>
          </cell>
          <cell r="D11848" t="str">
            <v>EA</v>
          </cell>
        </row>
        <row r="11849">
          <cell r="A11849" t="str">
            <v>253-0100-006-T</v>
          </cell>
          <cell r="B11849" t="str">
            <v>P.T.O MITSUBISHI (AIR SHIF)</v>
          </cell>
          <cell r="D11849" t="str">
            <v>EA</v>
          </cell>
        </row>
        <row r="11850">
          <cell r="A11850" t="str">
            <v>253-0100-007-T</v>
          </cell>
          <cell r="B11850" t="str">
            <v>P.T.O. MODEL NISSAN CABLE TYPE</v>
          </cell>
          <cell r="D11850" t="str">
            <v>EA</v>
          </cell>
        </row>
        <row r="11851">
          <cell r="A11851" t="str">
            <v>253-0100-008-T</v>
          </cell>
          <cell r="B11851" t="str">
            <v>P.T.O. MODEL NISSAN AIR SHIF TYPE</v>
          </cell>
          <cell r="D11851" t="str">
            <v>EA</v>
          </cell>
        </row>
        <row r="11852">
          <cell r="A11852" t="str">
            <v>253-0100-T</v>
          </cell>
          <cell r="B11852" t="str">
            <v>P.T.O.-ORDER BY TRAN/TRK. TYPE</v>
          </cell>
          <cell r="D11852" t="str">
            <v>EA</v>
          </cell>
        </row>
        <row r="11853">
          <cell r="A11853" t="str">
            <v>253-0108-001-T</v>
          </cell>
          <cell r="B11853" t="str">
            <v>EVO MORRISON 1 CPT #C507-0100</v>
          </cell>
          <cell r="D11853" t="str">
            <v>EA</v>
          </cell>
        </row>
        <row r="11854">
          <cell r="A11854" t="str">
            <v>253-0108-002-T</v>
          </cell>
          <cell r="B11854" t="str">
            <v>EVO MORRISON 2 CPT # C 507-0200</v>
          </cell>
          <cell r="D11854" t="str">
            <v>EA</v>
          </cell>
        </row>
        <row r="11855">
          <cell r="A11855" t="str">
            <v>253-0108-003-T</v>
          </cell>
          <cell r="B11855" t="str">
            <v>EVO MORRISON # C 507-0300</v>
          </cell>
          <cell r="D11855" t="str">
            <v>EA</v>
          </cell>
        </row>
        <row r="11856">
          <cell r="A11856" t="str">
            <v>253-0108-004-T</v>
          </cell>
          <cell r="B11856" t="str">
            <v>EVO MORRISON 4CPT #C507-0400</v>
          </cell>
          <cell r="D11856" t="str">
            <v>EA</v>
          </cell>
        </row>
        <row r="11857">
          <cell r="A11857" t="str">
            <v>253-0108-005-T</v>
          </cell>
          <cell r="B11857" t="str">
            <v>EVO MORRISON 5CPT #C507-0500</v>
          </cell>
          <cell r="D11857" t="str">
            <v>EA</v>
          </cell>
        </row>
        <row r="11858">
          <cell r="A11858" t="str">
            <v>253-0111-001-T</v>
          </cell>
          <cell r="B11858" t="str">
            <v>ELECTRIC CONTROL UNIT #446-108-040-0</v>
          </cell>
          <cell r="D11858" t="str">
            <v>EA</v>
          </cell>
        </row>
        <row r="11859">
          <cell r="A11859" t="str">
            <v>253-0111-002-T</v>
          </cell>
          <cell r="B11859" t="str">
            <v>BOXER RELAY VALVE # 400-500-040-0</v>
          </cell>
          <cell r="D11859" t="str">
            <v>EA</v>
          </cell>
        </row>
        <row r="11860">
          <cell r="A11860" t="str">
            <v>253-0111-003-T</v>
          </cell>
          <cell r="B11860" t="str">
            <v>SENSOR SET WITH BRACKETS#441-032-921-2</v>
          </cell>
          <cell r="D11860" t="str">
            <v>EA</v>
          </cell>
        </row>
        <row r="11861">
          <cell r="A11861" t="str">
            <v>253-0111-005-T</v>
          </cell>
          <cell r="B11861" t="str">
            <v>POWER SUPPLY CABLE#446-010-011-2</v>
          </cell>
          <cell r="D11861" t="str">
            <v>EA</v>
          </cell>
        </row>
        <row r="11862">
          <cell r="A11862" t="str">
            <v>253-0111-006-T</v>
          </cell>
          <cell r="B11862" t="str">
            <v>ISO POWER SUPPLY CABLE#449-112-120-0</v>
          </cell>
          <cell r="D11862" t="str">
            <v>EA</v>
          </cell>
        </row>
        <row r="11863">
          <cell r="A11863" t="str">
            <v>253-0111-007-T</v>
          </cell>
          <cell r="B11863" t="str">
            <v>ROR EXCITOR RING#323-711-050</v>
          </cell>
          <cell r="D11863" t="str">
            <v>EA</v>
          </cell>
        </row>
        <row r="11864">
          <cell r="A11864" t="str">
            <v>253-0111-T</v>
          </cell>
          <cell r="B11864" t="str">
            <v>WABCO ABS 4S/2M(USE 257-0539 ILO)</v>
          </cell>
          <cell r="D11864" t="str">
            <v>EA</v>
          </cell>
        </row>
        <row r="11865">
          <cell r="A11865" t="str">
            <v>253-0112-001-T</v>
          </cell>
          <cell r="B11865" t="str">
            <v>AIR SERVICE UNIT (P.REGURATOR+ P.GAUGE)</v>
          </cell>
          <cell r="D11865" t="str">
            <v>EA</v>
          </cell>
        </row>
        <row r="11866">
          <cell r="A11866" t="str">
            <v>253-0112-002-T</v>
          </cell>
          <cell r="B11866" t="str">
            <v>AIR FILLTER TPC 1/4" T1-PF3000-02</v>
          </cell>
          <cell r="D11866" t="str">
            <v>EA</v>
          </cell>
        </row>
        <row r="11867">
          <cell r="A11867" t="str">
            <v>253-0112-003-T</v>
          </cell>
          <cell r="B11867" t="str">
            <v>AIR SERVICE UNIT PNEUMAX,LIQUID GAUGE</v>
          </cell>
          <cell r="D11867" t="str">
            <v>EA</v>
          </cell>
        </row>
        <row r="11868">
          <cell r="A11868" t="str">
            <v>253-0112-004-T</v>
          </cell>
          <cell r="B11868" t="str">
            <v>AIR SERVICE UNIT PNEUMAX,LIQUIP GAUGE</v>
          </cell>
          <cell r="D11868" t="str">
            <v>EA</v>
          </cell>
        </row>
        <row r="11869">
          <cell r="A11869" t="str">
            <v>253-0112-005-T</v>
          </cell>
          <cell r="B11869" t="str">
            <v>AIR SERVICE UNIT FESTO FRC-1/4-D-MINI,</v>
          </cell>
          <cell r="D11869" t="str">
            <v>EA</v>
          </cell>
        </row>
        <row r="11870">
          <cell r="A11870" t="str">
            <v>253-0112-006-T</v>
          </cell>
          <cell r="B11870" t="str">
            <v>AIR SERVICE UNIT NORGREN #B07-205-M1MA</v>
          </cell>
          <cell r="D11870" t="str">
            <v>EA</v>
          </cell>
        </row>
        <row r="11871">
          <cell r="A11871" t="str">
            <v>253-0112-007-T</v>
          </cell>
          <cell r="B11871" t="str">
            <v>AIR SERVICE UNIT FLU TECH#M-BMCFDRL70D-4</v>
          </cell>
          <cell r="D11871" t="str">
            <v>EA</v>
          </cell>
        </row>
        <row r="11872">
          <cell r="A11872" t="str">
            <v>253-0112-008-T</v>
          </cell>
          <cell r="B11872" t="str">
            <v>AIR SERVICE UNIT NORGREN#SPSGC00197</v>
          </cell>
          <cell r="D11872" t="str">
            <v>EA</v>
          </cell>
        </row>
        <row r="11873">
          <cell r="A11873" t="str">
            <v>253-0112-009-T</v>
          </cell>
          <cell r="B11873" t="str">
            <v>FILER REGULATOR LFR-1/4-D-MINI W/P.GUAGE</v>
          </cell>
          <cell r="D11873" t="str">
            <v>EA</v>
          </cell>
        </row>
        <row r="11874">
          <cell r="A11874" t="str">
            <v>253-0112-010-T</v>
          </cell>
          <cell r="B11874" t="str">
            <v>AIR SERVICE UNIT FESTO# FRC-1/4-D-O-MINI</v>
          </cell>
          <cell r="D11874" t="str">
            <v>EA</v>
          </cell>
        </row>
        <row r="11875">
          <cell r="A11875" t="str">
            <v>253-0116-T</v>
          </cell>
          <cell r="B11875" t="str">
            <v>PTO CABLE 12mm.DIA. 5.5m.LG</v>
          </cell>
          <cell r="D11875" t="str">
            <v>EA</v>
          </cell>
        </row>
        <row r="11876">
          <cell r="A11876" t="str">
            <v>253-0122-T</v>
          </cell>
          <cell r="B11876" t="str">
            <v>AIR SERVICE UNIT EMCO 10 BARS 1/4"PORT</v>
          </cell>
          <cell r="D11876" t="str">
            <v>EA</v>
          </cell>
        </row>
        <row r="11877">
          <cell r="A11877" t="str">
            <v>253-0131-001-T</v>
          </cell>
          <cell r="B11877" t="str">
            <v>AIR REWIND PETROLEUM REEL A28-25-26</v>
          </cell>
          <cell r="D11877" t="str">
            <v>EA</v>
          </cell>
        </row>
        <row r="11878">
          <cell r="A11878" t="str">
            <v>253-0131-002-T</v>
          </cell>
          <cell r="B11878" t="str">
            <v>HYDRAULIC REWIND PETROL REEL HD28-25-26</v>
          </cell>
          <cell r="D11878" t="str">
            <v>EA</v>
          </cell>
        </row>
        <row r="11879">
          <cell r="A11879" t="str">
            <v>253-0161-T</v>
          </cell>
          <cell r="B11879" t="str">
            <v>V/R PNEU.KIT EMCO 5 CPT</v>
          </cell>
          <cell r="D11879" t="str">
            <v>EA</v>
          </cell>
        </row>
        <row r="11880">
          <cell r="A11880" t="str">
            <v>253-0165-T</v>
          </cell>
          <cell r="B11880" t="str">
            <v>AIR CONTROL AXLE LIFT KIT AK-161 HENDRIC</v>
          </cell>
          <cell r="D11880" t="str">
            <v>EA</v>
          </cell>
        </row>
        <row r="11881">
          <cell r="A11881" t="str">
            <v>253-0327-001-T</v>
          </cell>
          <cell r="B11881" t="str">
            <v>PNEU CONTROL MODULE W/O HANDRAIL</v>
          </cell>
          <cell r="D11881" t="str">
            <v>EA</v>
          </cell>
        </row>
        <row r="11882">
          <cell r="A11882" t="str">
            <v>253-0327-002-T</v>
          </cell>
          <cell r="B11882" t="str">
            <v>PNEU CONTROL MODULE HANDRAIL W/DOOR</v>
          </cell>
          <cell r="D11882" t="str">
            <v>EA</v>
          </cell>
        </row>
        <row r="11883">
          <cell r="A11883" t="str">
            <v>253-0327-003-T</v>
          </cell>
          <cell r="B11883" t="str">
            <v>PNEU CONT MODULE HANDRAIL W/PUSH V.</v>
          </cell>
          <cell r="D11883" t="str">
            <v>EA</v>
          </cell>
        </row>
        <row r="11884">
          <cell r="A11884" t="str">
            <v>253-0327-004-T</v>
          </cell>
          <cell r="B11884" t="str">
            <v>PNEU CONTROL MODULE W/O HANDRAIL</v>
          </cell>
          <cell r="D11884" t="str">
            <v>EA</v>
          </cell>
        </row>
        <row r="11885">
          <cell r="A11885" t="str">
            <v>253-0327-005-T</v>
          </cell>
          <cell r="B11885" t="str">
            <v>PNEU CONTROL MODULE HANDRAIL W/DOOR</v>
          </cell>
          <cell r="D11885" t="str">
            <v>EA</v>
          </cell>
        </row>
        <row r="11886">
          <cell r="A11886" t="str">
            <v>253-0327-006-T</v>
          </cell>
          <cell r="B11886" t="str">
            <v>PNEU CONT MODULE HANDRAIL W/PUSH V.</v>
          </cell>
          <cell r="D11886" t="str">
            <v>EA</v>
          </cell>
        </row>
        <row r="11887">
          <cell r="A11887" t="str">
            <v>253-0327-T</v>
          </cell>
          <cell r="B11887" t="str">
            <v>PNEU INTERLOCK CONTROL MODULE (STD.)</v>
          </cell>
          <cell r="D11887" t="str">
            <v>EA</v>
          </cell>
        </row>
        <row r="11888">
          <cell r="A11888" t="str">
            <v>253-0361-001-T</v>
          </cell>
          <cell r="B11888" t="str">
            <v>EMERGENCY VALVE OPERATOR BETTS 1 CPT</v>
          </cell>
          <cell r="D11888" t="str">
            <v>EA</v>
          </cell>
        </row>
        <row r="11889">
          <cell r="A11889" t="str">
            <v>253-0361-002-T</v>
          </cell>
          <cell r="B11889" t="str">
            <v>EMERGENCY VALVE OPERATOR BETTS 2 CPT</v>
          </cell>
          <cell r="D11889" t="str">
            <v>EA</v>
          </cell>
        </row>
        <row r="11890">
          <cell r="A11890" t="str">
            <v>253-0361-003-T</v>
          </cell>
          <cell r="B11890" t="str">
            <v>EMERGENCY VALVE OPERATOR BETTS 3 CPT</v>
          </cell>
          <cell r="D11890" t="str">
            <v>EA</v>
          </cell>
        </row>
        <row r="11891">
          <cell r="A11891" t="str">
            <v>253-0361-004-T</v>
          </cell>
          <cell r="B11891" t="str">
            <v>EMERGENCY VALVE OPERATOR BETTS 4 CPT</v>
          </cell>
          <cell r="D11891" t="str">
            <v>EA</v>
          </cell>
        </row>
        <row r="11892">
          <cell r="A11892" t="str">
            <v>253-0361-005-T</v>
          </cell>
          <cell r="B11892" t="str">
            <v>EMERGENCY VALVE OPERATOR BETTS 5 CPT</v>
          </cell>
          <cell r="D11892" t="str">
            <v>EA</v>
          </cell>
        </row>
        <row r="11893">
          <cell r="A11893" t="str">
            <v>253-0361-006-T-LB</v>
          </cell>
          <cell r="B11893" t="str">
            <v>LABOR EMER VALVE OPERATOR BETTS 6 CPT</v>
          </cell>
          <cell r="D11893" t="str">
            <v>EA</v>
          </cell>
        </row>
        <row r="11894">
          <cell r="A11894" t="str">
            <v>253-0361-008-T-LB</v>
          </cell>
          <cell r="B11894" t="str">
            <v>LABOR EMER VALVE OPERATOR BETTS 8 CPT</v>
          </cell>
          <cell r="D11894" t="str">
            <v>EA</v>
          </cell>
        </row>
        <row r="11895">
          <cell r="A11895" t="str">
            <v>253-0361-T</v>
          </cell>
          <cell r="B11895" t="str">
            <v>EMERGENCY VALVE OPERATOR BETTS</v>
          </cell>
          <cell r="D11895" t="str">
            <v>EA</v>
          </cell>
        </row>
        <row r="11896">
          <cell r="A11896" t="str">
            <v>253-1232-456</v>
          </cell>
          <cell r="B11896" t="str">
            <v>EVO 6 CPT #OP9016EY</v>
          </cell>
          <cell r="D11896" t="str">
            <v>EA</v>
          </cell>
        </row>
        <row r="11897">
          <cell r="A11897" t="str">
            <v>253-1232-457</v>
          </cell>
          <cell r="B11897" t="str">
            <v>EVO ALLEGHENY 7 CPT</v>
          </cell>
          <cell r="D11897" t="str">
            <v>EA</v>
          </cell>
        </row>
        <row r="11898">
          <cell r="A11898" t="str">
            <v>253-1232-458</v>
          </cell>
          <cell r="B11898" t="str">
            <v>EVO ALLEGHENY 8 CPT</v>
          </cell>
          <cell r="D11898" t="str">
            <v>EA</v>
          </cell>
        </row>
        <row r="11899">
          <cell r="A11899" t="str">
            <v>253-1472</v>
          </cell>
          <cell r="B11899" t="str">
            <v>HYD WINCH ASS'Y 12000#CAP FOR 5000 MODEL</v>
          </cell>
          <cell r="D11899" t="str">
            <v>EA</v>
          </cell>
        </row>
        <row r="11900">
          <cell r="A11900" t="str">
            <v>254-0100-003-T</v>
          </cell>
          <cell r="B11900" t="str">
            <v>ONBORD,ROMII#3202-SPEC W/PRESSURE SWITCH</v>
          </cell>
          <cell r="D11900" t="str">
            <v>EA</v>
          </cell>
        </row>
        <row r="11901">
          <cell r="A11901" t="str">
            <v>254-0100-T</v>
          </cell>
          <cell r="B11901" t="str">
            <v>ONBOARD MONITOR,W/FUSE 1AMP # 3200</v>
          </cell>
          <cell r="D11901" t="str">
            <v>EA</v>
          </cell>
        </row>
        <row r="11902">
          <cell r="A11902" t="str">
            <v>254-0101-001-T</v>
          </cell>
          <cell r="B11902" t="str">
            <v>GASKET FOR OPTIC SENSOR #H00974M</v>
          </cell>
          <cell r="D11902" t="str">
            <v>EA</v>
          </cell>
        </row>
        <row r="11903">
          <cell r="A11903" t="str">
            <v>254-0101-002-T</v>
          </cell>
          <cell r="B11903" t="str">
            <v>OPTIC SENSOR 2" NPT HOLDER #07894</v>
          </cell>
          <cell r="D11903" t="str">
            <v>EA</v>
          </cell>
        </row>
        <row r="11904">
          <cell r="A11904" t="str">
            <v>254-0101-003-T</v>
          </cell>
          <cell r="B11904" t="str">
            <v>WET LUG SENSOR CIVACON MODEL 1001</v>
          </cell>
          <cell r="D11904" t="str">
            <v>EA</v>
          </cell>
        </row>
        <row r="11905">
          <cell r="A11905" t="str">
            <v>254-0101-004-T</v>
          </cell>
          <cell r="B11905" t="str">
            <v>REPLACEMENT OPTIC OVERFILL PROB NO</v>
          </cell>
          <cell r="D11905" t="str">
            <v>EA</v>
          </cell>
        </row>
        <row r="11906">
          <cell r="A11906" t="str">
            <v>254-0101-T</v>
          </cell>
          <cell r="B11906" t="str">
            <v>OPTIC SENS W/HOUSING 2W ROM 2"NPT 1050</v>
          </cell>
          <cell r="D11906" t="str">
            <v>EA</v>
          </cell>
        </row>
        <row r="11907">
          <cell r="A11907" t="str">
            <v>254-0102-T</v>
          </cell>
          <cell r="B11907" t="str">
            <v>CIVA OPT JACKETED CABLE 5W 500'ROLL#2200</v>
          </cell>
          <cell r="D11907" t="str">
            <v>ME</v>
          </cell>
        </row>
        <row r="11908">
          <cell r="A11908" t="str">
            <v>254-0103-T</v>
          </cell>
          <cell r="B11908" t="str">
            <v>STRAIN RELIEFE, 1/2"NPT,# 2510</v>
          </cell>
          <cell r="D11908" t="str">
            <v>EA</v>
          </cell>
        </row>
        <row r="11909">
          <cell r="A11909" t="str">
            <v>254-0105-T</v>
          </cell>
          <cell r="B11909" t="str">
            <v>CIVA OPT JACKETED CABLE 5W 500'ROLL#2200</v>
          </cell>
          <cell r="D11909" t="str">
            <v>EA</v>
          </cell>
        </row>
        <row r="11910">
          <cell r="A11910" t="str">
            <v>254-0109-T</v>
          </cell>
          <cell r="B11910" t="str">
            <v>CIVA REPT OPT SENSOR 5W NO HOUSING #1300</v>
          </cell>
          <cell r="D11910" t="str">
            <v>EA</v>
          </cell>
        </row>
        <row r="11911">
          <cell r="A11911" t="str">
            <v>254-0110-T</v>
          </cell>
          <cell r="B11911" t="str">
            <v>CIVA REPT OPT SENSOR 2W NO HOUSING #1350</v>
          </cell>
          <cell r="D11911" t="str">
            <v>EA</v>
          </cell>
        </row>
        <row r="11912">
          <cell r="A11912" t="str">
            <v>254-0111-T</v>
          </cell>
          <cell r="B11912" t="str">
            <v>CABLE CIVA 150'ROLL 7W COLOR CODE #2300</v>
          </cell>
          <cell r="D11912" t="str">
            <v>EA</v>
          </cell>
        </row>
        <row r="11913">
          <cell r="A11913" t="str">
            <v>254-0112-T</v>
          </cell>
          <cell r="B11913" t="str">
            <v>CIVA 100'ROLL 7W COLOR CODE CABLE #2310</v>
          </cell>
          <cell r="D11913" t="str">
            <v>EA</v>
          </cell>
        </row>
        <row r="11914">
          <cell r="A11914" t="str">
            <v>254-0113-T</v>
          </cell>
          <cell r="B11914" t="str">
            <v>CIVA STRAIN RELIEF FITT.1/2"NPT #30-2530</v>
          </cell>
          <cell r="D11914" t="str">
            <v>EA</v>
          </cell>
        </row>
        <row r="11915">
          <cell r="A11915" t="str">
            <v>254-0114-T</v>
          </cell>
          <cell r="B11915" t="str">
            <v>GROUND STUD CIVACON #2800</v>
          </cell>
          <cell r="D11915" t="str">
            <v>EA</v>
          </cell>
        </row>
        <row r="11916">
          <cell r="A11916" t="str">
            <v>254-0115-T</v>
          </cell>
          <cell r="B11916" t="str">
            <v>GROUND BOLT FOR MONITOR, H50666M</v>
          </cell>
          <cell r="D11916" t="str">
            <v>EA</v>
          </cell>
        </row>
        <row r="11917">
          <cell r="A11917" t="str">
            <v>254-0116-T</v>
          </cell>
          <cell r="B11917" t="str">
            <v>CIVA CONV. KIT#4110(TO OPT PATTERN#4100)</v>
          </cell>
          <cell r="D11917" t="str">
            <v>EA</v>
          </cell>
        </row>
        <row r="11918">
          <cell r="A11918" t="str">
            <v>254-0117-T</v>
          </cell>
          <cell r="B11918" t="str">
            <v>CIVA REPT CAP&amp;CABL ASSY#4100 FOR MOD4150</v>
          </cell>
          <cell r="D11918" t="str">
            <v>EA</v>
          </cell>
        </row>
        <row r="11919">
          <cell r="A11919" t="str">
            <v>254-0118-T</v>
          </cell>
          <cell r="B11919" t="str">
            <v>CIVA 1-6CPT ROM MONIT.W/KEY&amp;SWITCH #3210</v>
          </cell>
          <cell r="D11919" t="str">
            <v>EA</v>
          </cell>
        </row>
        <row r="11920">
          <cell r="A11920" t="str">
            <v>254-0119-T</v>
          </cell>
          <cell r="B11920" t="str">
            <v>CIVA REPT ONBOARD ROM MONITOR #3250</v>
          </cell>
          <cell r="D11920" t="str">
            <v>EA</v>
          </cell>
        </row>
        <row r="11921">
          <cell r="A11921" t="str">
            <v>254-0120-T</v>
          </cell>
          <cell r="B11921" t="str">
            <v>SENSOR FOR ELE.SEAL CABLE</v>
          </cell>
          <cell r="D11921" t="str">
            <v>EA</v>
          </cell>
        </row>
        <row r="11922">
          <cell r="A11922" t="str">
            <v>254-0122-T</v>
          </cell>
          <cell r="B11922" t="str">
            <v>ECU MODAL ABS SYSTEM</v>
          </cell>
          <cell r="D11922" t="str">
            <v>EA</v>
          </cell>
        </row>
        <row r="11923">
          <cell r="A11923" t="str">
            <v>254-0123-T</v>
          </cell>
          <cell r="B11923" t="str">
            <v>SENSOR KIT MODEL ABS SYSTEM</v>
          </cell>
          <cell r="D11923" t="str">
            <v>EA</v>
          </cell>
        </row>
        <row r="11924">
          <cell r="A11924" t="str">
            <v>254-0124-001-T</v>
          </cell>
          <cell r="B11924" t="str">
            <v>SENSOR LEAD (2A) MODAL ABS SYSTEM</v>
          </cell>
          <cell r="D11924" t="str">
            <v>EA</v>
          </cell>
        </row>
        <row r="11925">
          <cell r="A11925" t="str">
            <v>254-0124-002-T</v>
          </cell>
          <cell r="B11925" t="str">
            <v>SENSOR LEAD (2B) MODAL ABS SYSTEM</v>
          </cell>
          <cell r="D11925" t="str">
            <v>EA</v>
          </cell>
        </row>
        <row r="11926">
          <cell r="A11926" t="str">
            <v>254-0124-003-T</v>
          </cell>
          <cell r="B11926" t="str">
            <v>SENSOR LEAD (3A) MODAL ABS SYSTEM</v>
          </cell>
          <cell r="D11926" t="str">
            <v>EA</v>
          </cell>
        </row>
        <row r="11927">
          <cell r="A11927" t="str">
            <v>254-0124-004-T</v>
          </cell>
          <cell r="B11927" t="str">
            <v>SENSOR LEAD (3B) MODAL ABS SYSTEM</v>
          </cell>
          <cell r="D11927" t="str">
            <v>EA</v>
          </cell>
        </row>
        <row r="11928">
          <cell r="A11928" t="str">
            <v>254-0126-T</v>
          </cell>
          <cell r="B11928" t="str">
            <v>OPTIC SENSOR (5 WIRE) W/HOUSING #1110</v>
          </cell>
          <cell r="D11928" t="str">
            <v>EA</v>
          </cell>
        </row>
        <row r="11929">
          <cell r="A11929" t="str">
            <v>254-0127-T</v>
          </cell>
          <cell r="B11929" t="str">
            <v>CIVA#4401SOCKET 4J API 10BUTT THERM GRN</v>
          </cell>
          <cell r="D11929" t="str">
            <v>EA</v>
          </cell>
        </row>
        <row r="11930">
          <cell r="A11930" t="str">
            <v>254-0128-002-T</v>
          </cell>
          <cell r="B11930" t="str">
            <v>TERMINATOR SCULLY 2 CPT SCLLY #08298</v>
          </cell>
          <cell r="D11930" t="str">
            <v>EA</v>
          </cell>
        </row>
        <row r="11931">
          <cell r="A11931" t="str">
            <v>254-0128-003-T</v>
          </cell>
          <cell r="B11931" t="str">
            <v>TERMINATOR SCULLY 3 CPT</v>
          </cell>
          <cell r="D11931" t="str">
            <v>EA</v>
          </cell>
        </row>
        <row r="11932">
          <cell r="A11932" t="str">
            <v>254-0129-T</v>
          </cell>
          <cell r="B11932" t="str">
            <v>EMER.STOP 1 WAY XAL-J174 TURN TO RELEASE</v>
          </cell>
          <cell r="D11932" t="str">
            <v>EA</v>
          </cell>
        </row>
        <row r="11933">
          <cell r="A11933" t="str">
            <v>254-0130-T</v>
          </cell>
          <cell r="B11933" t="str">
            <v>INFRARED REMOTE KIT50'6CH&amp;ADAP12-9 FK414</v>
          </cell>
          <cell r="D11933" t="str">
            <v>EA</v>
          </cell>
        </row>
        <row r="11934">
          <cell r="A11934" t="str">
            <v>254-0131-T</v>
          </cell>
          <cell r="B11934" t="str">
            <v>CONTROL UNIT</v>
          </cell>
          <cell r="D11934" t="str">
            <v>EA</v>
          </cell>
        </row>
        <row r="11935">
          <cell r="A11935" t="str">
            <v>254-0133-T</v>
          </cell>
          <cell r="B11935" t="str">
            <v>CRYTRA II W/SLING CONT.BOX ELEC.SEAL</v>
          </cell>
          <cell r="D11935" t="str">
            <v>EA</v>
          </cell>
        </row>
        <row r="11936">
          <cell r="A11936" t="str">
            <v>254-0135-T</v>
          </cell>
          <cell r="B11936" t="str">
            <v>TEST CABLE,API,OPTIC FOR 1391(BLUE PLUG)</v>
          </cell>
          <cell r="D11936" t="str">
            <v>EA</v>
          </cell>
        </row>
        <row r="11937">
          <cell r="A11937" t="str">
            <v>254-0136-T</v>
          </cell>
          <cell r="B11937" t="str">
            <v>OPTIC SYSTEM TESTER "LIBERTY"</v>
          </cell>
          <cell r="D11937" t="str">
            <v>EA</v>
          </cell>
        </row>
        <row r="11938">
          <cell r="A11938" t="str">
            <v>254-0137-T</v>
          </cell>
          <cell r="B11938" t="str">
            <v>THERMISTOR TESTER "LIBERTY"</v>
          </cell>
          <cell r="D11938" t="str">
            <v>EA</v>
          </cell>
        </row>
        <row r="11939">
          <cell r="A11939" t="str">
            <v>254-0138-001-T</v>
          </cell>
          <cell r="B11939" t="str">
            <v>EXTENSION PROBE 165 mm</v>
          </cell>
          <cell r="D11939" t="str">
            <v>EA</v>
          </cell>
        </row>
        <row r="11940">
          <cell r="A11940" t="str">
            <v>254-0138-001-T-LB</v>
          </cell>
          <cell r="B11940" t="str">
            <v>LABOR COSE FOR EXTENSION PROBE 165 mm</v>
          </cell>
          <cell r="D11940" t="str">
            <v>EA</v>
          </cell>
        </row>
        <row r="11941">
          <cell r="A11941" t="str">
            <v>254-0138-002-T</v>
          </cell>
          <cell r="B11941" t="str">
            <v>EXTENSION PROBE 90 mm</v>
          </cell>
          <cell r="D11941" t="str">
            <v>EA</v>
          </cell>
        </row>
        <row r="11942">
          <cell r="A11942" t="str">
            <v>254-0138-002-T-LB</v>
          </cell>
          <cell r="B11942" t="str">
            <v>LABOR COSE FOR EXTENSION PROBE 90 mm</v>
          </cell>
          <cell r="D11942" t="str">
            <v>EA</v>
          </cell>
        </row>
        <row r="11943">
          <cell r="A11943" t="str">
            <v>254-0138-003-T</v>
          </cell>
          <cell r="B11943" t="str">
            <v>EXTENSION PROBE 216 mm</v>
          </cell>
          <cell r="D11943" t="str">
            <v>EA</v>
          </cell>
        </row>
        <row r="11944">
          <cell r="A11944" t="str">
            <v>254-0139-T</v>
          </cell>
          <cell r="B11944" t="str">
            <v>12"INSTANT-ON TWO WIRE OPTIC SENSOR ONLY</v>
          </cell>
          <cell r="D11944" t="str">
            <v>EA</v>
          </cell>
        </row>
        <row r="11945">
          <cell r="A11945" t="str">
            <v>254-0140-T</v>
          </cell>
          <cell r="B11945" t="str">
            <v>DUMMY ELECTRONIC SCULLY</v>
          </cell>
          <cell r="D11945" t="str">
            <v>EA</v>
          </cell>
        </row>
        <row r="11946">
          <cell r="A11946" t="str">
            <v>254-0141-T</v>
          </cell>
          <cell r="B11946" t="str">
            <v>ON BOARD MONITOR LIQUIP#PPM310</v>
          </cell>
          <cell r="D11946" t="str">
            <v>EA</v>
          </cell>
        </row>
        <row r="11947">
          <cell r="A11947" t="str">
            <v>254-0142-T</v>
          </cell>
          <cell r="B11947" t="str">
            <v>BOTTOM PROBE LIQUIP FOB100</v>
          </cell>
          <cell r="D11947" t="str">
            <v>EA</v>
          </cell>
        </row>
        <row r="11948">
          <cell r="A11948" t="str">
            <v>254-0143-T</v>
          </cell>
          <cell r="B11948" t="str">
            <v>PRINTER EPSON TM-U295S</v>
          </cell>
          <cell r="D11948" t="str">
            <v>EA</v>
          </cell>
        </row>
        <row r="11949">
          <cell r="A11949" t="str">
            <v>254-0144-T</v>
          </cell>
          <cell r="B11949" t="str">
            <v>CRYPTA DATA</v>
          </cell>
          <cell r="D11949" t="str">
            <v>EA</v>
          </cell>
        </row>
        <row r="11950">
          <cell r="A11950" t="str">
            <v>254-0145-005-T</v>
          </cell>
          <cell r="B11950" t="str">
            <v>SCULLY INTELLICHECK KIT FOR 5 CPT.</v>
          </cell>
          <cell r="D11950" t="str">
            <v>EA</v>
          </cell>
        </row>
        <row r="11951">
          <cell r="A11951" t="str">
            <v>254-0146-T</v>
          </cell>
          <cell r="B11951" t="str">
            <v>WET LUG SENSOR API461-5 LIQUIP</v>
          </cell>
          <cell r="D11951" t="str">
            <v>EA</v>
          </cell>
        </row>
        <row r="11952">
          <cell r="A11952" t="str">
            <v>254-0147-T</v>
          </cell>
          <cell r="B11952" t="str">
            <v>TRUCK PLUG SCULLY 0794 ;3J</v>
          </cell>
          <cell r="D11952" t="str">
            <v>EA</v>
          </cell>
        </row>
        <row r="11953">
          <cell r="A11953" t="str">
            <v>254-0148-T</v>
          </cell>
          <cell r="B11953" t="str">
            <v>OVERFILL KIT W/OBM&amp;BOTTOM SENSOR.</v>
          </cell>
          <cell r="D11953" t="str">
            <v>EA</v>
          </cell>
        </row>
        <row r="11954">
          <cell r="A11954" t="str">
            <v>254-0149-T</v>
          </cell>
          <cell r="B11954" t="str">
            <v>PROBE EXTENSION FOR SCULLY</v>
          </cell>
          <cell r="D11954" t="str">
            <v>EA</v>
          </cell>
        </row>
        <row r="11955">
          <cell r="A11955" t="str">
            <v>254-3073</v>
          </cell>
          <cell r="B11955" t="str">
            <v>HOBBS ELE.PNEUMATIC SWITCH#76072</v>
          </cell>
          <cell r="D11955" t="str">
            <v>EA</v>
          </cell>
        </row>
        <row r="11956">
          <cell r="A11956" t="str">
            <v>254-3407-001</v>
          </cell>
          <cell r="B11956" t="str">
            <v>OBSOLETE USE 9728-0001-T AS STANDARD</v>
          </cell>
          <cell r="D11956" t="str">
            <v>EA</v>
          </cell>
        </row>
        <row r="11957">
          <cell r="A11957" t="str">
            <v>254-3407-007</v>
          </cell>
          <cell r="B11957" t="str">
            <v>obsolete SOCKET API THER.SEE108-0234-T</v>
          </cell>
          <cell r="D11957" t="str">
            <v>EA</v>
          </cell>
        </row>
        <row r="11958">
          <cell r="A11958" t="str">
            <v>254-3407-009</v>
          </cell>
          <cell r="B11958" t="str">
            <v>SOCKET API FLOAT OUT PUT 4600 (RED)</v>
          </cell>
          <cell r="D11958" t="str">
            <v>EA</v>
          </cell>
        </row>
        <row r="11959">
          <cell r="A11959" t="str">
            <v>254-3697-001</v>
          </cell>
          <cell r="B11959" t="str">
            <v>ON BORD MONITOR SCULLY#08744</v>
          </cell>
          <cell r="D11959" t="str">
            <v>EA</v>
          </cell>
        </row>
        <row r="11960">
          <cell r="A11960" t="str">
            <v>254-3832</v>
          </cell>
          <cell r="B11960" t="str">
            <v>ONBOARD MONITOR INTILLECHECK 24 V</v>
          </cell>
          <cell r="D11960" t="str">
            <v>EA</v>
          </cell>
        </row>
        <row r="11961">
          <cell r="A11961" t="str">
            <v>257-0117-T</v>
          </cell>
          <cell r="B11961" t="str">
            <v>ABS WABCO KIT 4S/3M</v>
          </cell>
          <cell r="D11961" t="str">
            <v>EA</v>
          </cell>
        </row>
        <row r="11962">
          <cell r="A11962" t="str">
            <v>257-0120-T</v>
          </cell>
          <cell r="B11962" t="str">
            <v>ABS WEBCO KIT 6S/3M</v>
          </cell>
          <cell r="D11962" t="str">
            <v>EA</v>
          </cell>
        </row>
        <row r="11963">
          <cell r="A11963" t="str">
            <v>257-0121-T</v>
          </cell>
          <cell r="B11963" t="str">
            <v>ADAPTER CONTROL REDUCE 24V.TO 12V.</v>
          </cell>
          <cell r="D11963" t="str">
            <v>EA</v>
          </cell>
        </row>
        <row r="11964">
          <cell r="A11964" t="str">
            <v>257-0127-001-T</v>
          </cell>
          <cell r="B11964" t="str">
            <v>CABLE DIANOSTIC INTERFACE#4463010210</v>
          </cell>
          <cell r="D11964" t="str">
            <v>EA</v>
          </cell>
        </row>
        <row r="11965">
          <cell r="A11965" t="str">
            <v>257-0127-002-T</v>
          </cell>
          <cell r="B11965" t="str">
            <v>CABLE VARIO DIAGNOSTIC#4463003292</v>
          </cell>
          <cell r="D11965" t="str">
            <v>EA</v>
          </cell>
        </row>
        <row r="11966">
          <cell r="A11966" t="str">
            <v>257-0127-003-T</v>
          </cell>
          <cell r="B11966" t="str">
            <v>PLUG,24 V ISO7633 MALE 4mm SQ.</v>
          </cell>
          <cell r="D11966" t="str">
            <v>EA</v>
          </cell>
        </row>
        <row r="11967">
          <cell r="A11967" t="str">
            <v>257-0127-004-T</v>
          </cell>
          <cell r="B11967" t="str">
            <v>SOCKET,24V ISO 7638 FEMALE 4mm SQ.</v>
          </cell>
          <cell r="D11967" t="str">
            <v>EA</v>
          </cell>
        </row>
        <row r="11968">
          <cell r="A11968" t="str">
            <v>257-0133-001-T</v>
          </cell>
          <cell r="B11968" t="str">
            <v>ECU VCS 4S/2M ISO # 4461080400</v>
          </cell>
          <cell r="D11968" t="str">
            <v>EA</v>
          </cell>
        </row>
        <row r="11969">
          <cell r="A11969" t="str">
            <v>257-0133-003-T</v>
          </cell>
          <cell r="B11969" t="str">
            <v>CABLE WITH SOCKET # 4491321400</v>
          </cell>
          <cell r="D11969" t="str">
            <v>EA</v>
          </cell>
        </row>
        <row r="11970">
          <cell r="A11970" t="str">
            <v>257-0133-004-T</v>
          </cell>
          <cell r="B11970" t="str">
            <v>DIAGONOSTIC CABLE # 4496120300</v>
          </cell>
          <cell r="D11970" t="str">
            <v>EA</v>
          </cell>
        </row>
        <row r="11971">
          <cell r="A11971" t="str">
            <v>257-0133-005-T</v>
          </cell>
          <cell r="B11971" t="str">
            <v>CABLE WITH SOCKET # 4497120230</v>
          </cell>
          <cell r="D11971" t="str">
            <v>EA</v>
          </cell>
        </row>
        <row r="11972">
          <cell r="A11972" t="str">
            <v>257-0133-006-T</v>
          </cell>
          <cell r="B11972" t="str">
            <v>SUPPLY CABLE # 4493310030</v>
          </cell>
          <cell r="D11972" t="str">
            <v>EA</v>
          </cell>
        </row>
        <row r="11973">
          <cell r="A11973" t="str">
            <v>257-0133-007-T</v>
          </cell>
          <cell r="B11973" t="str">
            <v>Y-CABLE SOLENOID VALVE # 4494440640</v>
          </cell>
          <cell r="D11973" t="str">
            <v>EA</v>
          </cell>
        </row>
        <row r="11974">
          <cell r="A11974" t="str">
            <v>257-0133-008-T</v>
          </cell>
          <cell r="B11974" t="str">
            <v>BLINK CODE PLUG # 4463003340</v>
          </cell>
          <cell r="D11974" t="str">
            <v>EA</v>
          </cell>
        </row>
        <row r="11975">
          <cell r="A11975" t="str">
            <v>257-0133-011-T</v>
          </cell>
          <cell r="B11975" t="str">
            <v>VCS 24V,4 S/2 M, ISO 7638, ISO 1185, C3</v>
          </cell>
          <cell r="D11975" t="str">
            <v>EA</v>
          </cell>
        </row>
        <row r="11976">
          <cell r="A11976" t="str">
            <v>257-0133-012-T</v>
          </cell>
          <cell r="B11976" t="str">
            <v>VCS 24V, 4S/3 M, ISO 7638,ISO 1185,C3</v>
          </cell>
          <cell r="D11976" t="str">
            <v>EA</v>
          </cell>
        </row>
        <row r="11977">
          <cell r="A11977" t="str">
            <v>257-0133-013-T</v>
          </cell>
          <cell r="B11977" t="str">
            <v>Indication plate axle load/ brakepressue</v>
          </cell>
          <cell r="D11977" t="str">
            <v>EA</v>
          </cell>
        </row>
        <row r="11978">
          <cell r="A11978" t="str">
            <v>257-0133-014-T</v>
          </cell>
          <cell r="B11978" t="str">
            <v>ISO 7638 POWER CABLE, 24V,12M</v>
          </cell>
          <cell r="D11978" t="str">
            <v>EA</v>
          </cell>
        </row>
        <row r="11979">
          <cell r="A11979" t="str">
            <v>257-0133-017-T</v>
          </cell>
          <cell r="B11979" t="str">
            <v>MODULATOR EXTENSION CABLE</v>
          </cell>
          <cell r="D11979" t="str">
            <v>EA</v>
          </cell>
        </row>
        <row r="11980">
          <cell r="A11980" t="str">
            <v>257-0133-018-T</v>
          </cell>
          <cell r="B11980" t="str">
            <v>SENSOR # 98831-001</v>
          </cell>
          <cell r="D11980" t="str">
            <v>EA</v>
          </cell>
        </row>
        <row r="11981">
          <cell r="A11981" t="str">
            <v>257-0133-019-T</v>
          </cell>
          <cell r="B11981" t="str">
            <v>SPECAIL GREASE WABCO#830 503 062 4</v>
          </cell>
          <cell r="D11981" t="str">
            <v>EA</v>
          </cell>
        </row>
        <row r="11982">
          <cell r="A11982" t="str">
            <v>257-0133-020-T</v>
          </cell>
          <cell r="B11982" t="str">
            <v>SENSOR EXTENSION CABLE, 6M#449 712 060 0</v>
          </cell>
          <cell r="D11982" t="str">
            <v>EA</v>
          </cell>
        </row>
        <row r="11983">
          <cell r="A11983" t="str">
            <v>257-0134-T</v>
          </cell>
          <cell r="B11983" t="str">
            <v>EBS BRAKE SYSTEM COMPONENTS 4S/3M</v>
          </cell>
          <cell r="D11983" t="str">
            <v>EA</v>
          </cell>
        </row>
        <row r="11984">
          <cell r="A11984" t="str">
            <v>257-0139-T</v>
          </cell>
          <cell r="B11984" t="str">
            <v>SOCKET FOR RELAY BOSH</v>
          </cell>
          <cell r="D11984" t="str">
            <v>EA</v>
          </cell>
        </row>
        <row r="11985">
          <cell r="A11985" t="str">
            <v>257-0140-001-T</v>
          </cell>
          <cell r="B11985" t="str">
            <v>MALE STUD ELBOW COUPLING8938312600</v>
          </cell>
          <cell r="D11985" t="str">
            <v>EA</v>
          </cell>
        </row>
        <row r="11986">
          <cell r="A11986" t="str">
            <v>257-0140-002-T</v>
          </cell>
          <cell r="B11986" t="str">
            <v>STR.BULKHEAD8938034200</v>
          </cell>
          <cell r="D11986" t="str">
            <v>EA</v>
          </cell>
        </row>
        <row r="11987">
          <cell r="A11987" t="str">
            <v>257-0140-003-T</v>
          </cell>
          <cell r="B11987" t="str">
            <v>STR.BULKHEAD8938219400</v>
          </cell>
          <cell r="D11987" t="str">
            <v>EA</v>
          </cell>
        </row>
        <row r="11988">
          <cell r="A11988" t="str">
            <v>257-0140-004-T</v>
          </cell>
          <cell r="B11988" t="str">
            <v>EQU.TEE 8938614400</v>
          </cell>
          <cell r="D11988" t="str">
            <v>EA</v>
          </cell>
        </row>
        <row r="11989">
          <cell r="A11989" t="str">
            <v>257-0140-005-T</v>
          </cell>
          <cell r="B11989" t="str">
            <v>SCREW PLUG 8930220094</v>
          </cell>
          <cell r="D11989" t="str">
            <v>EA</v>
          </cell>
        </row>
        <row r="11990">
          <cell r="A11990" t="str">
            <v>257-0140-006-T</v>
          </cell>
          <cell r="B11990" t="str">
            <v>STR.BULKHEAD COUPLING 8938034100</v>
          </cell>
          <cell r="D11990" t="str">
            <v>EA</v>
          </cell>
        </row>
        <row r="11991">
          <cell r="A11991" t="str">
            <v>257-0140-007-T</v>
          </cell>
          <cell r="B11991" t="str">
            <v>STR.BULKHEAD COUPLING 893834600</v>
          </cell>
          <cell r="D11991" t="str">
            <v>EA</v>
          </cell>
        </row>
        <row r="11992">
          <cell r="A11992" t="str">
            <v>257-0140-008-T</v>
          </cell>
          <cell r="B11992" t="str">
            <v>HOSE STUD 8931294022</v>
          </cell>
          <cell r="D11992" t="str">
            <v>EA</v>
          </cell>
        </row>
        <row r="11993">
          <cell r="A11993" t="str">
            <v>257-0140-009-T</v>
          </cell>
          <cell r="B11993" t="str">
            <v>STR.COUPING 8938219300</v>
          </cell>
          <cell r="D11993" t="str">
            <v>EA</v>
          </cell>
        </row>
        <row r="11994">
          <cell r="A11994" t="str">
            <v>257-0140-010-T</v>
          </cell>
          <cell r="B11994" t="str">
            <v>CONNECTOR 8931293882</v>
          </cell>
          <cell r="D11994" t="str">
            <v>EA</v>
          </cell>
        </row>
        <row r="11995">
          <cell r="A11995" t="str">
            <v>257-0140-011-T</v>
          </cell>
          <cell r="B11995" t="str">
            <v>T-PIECE 8935017844</v>
          </cell>
          <cell r="D11995" t="str">
            <v>EA</v>
          </cell>
        </row>
        <row r="11996">
          <cell r="A11996" t="str">
            <v>257-0140-012-T</v>
          </cell>
          <cell r="B11996" t="str">
            <v>HOSE STUD8931294012</v>
          </cell>
          <cell r="D11996" t="str">
            <v>EA</v>
          </cell>
        </row>
        <row r="11997">
          <cell r="A11997" t="str">
            <v>257-0140-013-T</v>
          </cell>
          <cell r="B11997" t="str">
            <v>ELBOW COUPLING 8938219800</v>
          </cell>
          <cell r="D11997" t="str">
            <v>EA</v>
          </cell>
        </row>
        <row r="11998">
          <cell r="A11998" t="str">
            <v>257-0140-014-T</v>
          </cell>
          <cell r="B11998" t="str">
            <v>M 16x1.5/8 ELBOW 8938219700</v>
          </cell>
          <cell r="D11998" t="str">
            <v>EA</v>
          </cell>
        </row>
        <row r="11999">
          <cell r="A11999" t="str">
            <v>257-0140-015-T</v>
          </cell>
          <cell r="B11999" t="str">
            <v>SCREW PLUG8930220084</v>
          </cell>
          <cell r="D11999" t="str">
            <v>EA</v>
          </cell>
        </row>
        <row r="12000">
          <cell r="A12000" t="str">
            <v>257-0140-016-T</v>
          </cell>
          <cell r="B12000" t="str">
            <v>TEST CONNECTOR 4637030360</v>
          </cell>
          <cell r="D12000" t="str">
            <v>EA</v>
          </cell>
        </row>
        <row r="12001">
          <cell r="A12001" t="str">
            <v>257-0140-017-T</v>
          </cell>
          <cell r="B12001" t="str">
            <v>CONNECTOR 8931293872</v>
          </cell>
          <cell r="D12001" t="str">
            <v>EA</v>
          </cell>
        </row>
        <row r="12002">
          <cell r="A12002" t="str">
            <v>257-0140-018-T</v>
          </cell>
          <cell r="B12002" t="str">
            <v>ANGLE PIECE8934017714</v>
          </cell>
          <cell r="D12002" t="str">
            <v>EA</v>
          </cell>
        </row>
        <row r="12003">
          <cell r="A12003" t="str">
            <v>257-0140-019-T</v>
          </cell>
          <cell r="B12003" t="str">
            <v>HOSE CLIP 8935190022</v>
          </cell>
          <cell r="D12003" t="str">
            <v>EA</v>
          </cell>
        </row>
        <row r="12004">
          <cell r="A12004" t="str">
            <v>257-0140-020-T</v>
          </cell>
          <cell r="B12004" t="str">
            <v>NYLON TUBLING15x1.5 8282519686</v>
          </cell>
          <cell r="D12004" t="str">
            <v>EA</v>
          </cell>
        </row>
        <row r="12005">
          <cell r="A12005" t="str">
            <v>257-0140-021-T</v>
          </cell>
          <cell r="B12005" t="str">
            <v>HOSE 11x3.5 8288770016</v>
          </cell>
          <cell r="D12005" t="str">
            <v>EA</v>
          </cell>
        </row>
        <row r="12006">
          <cell r="A12006" t="str">
            <v>257-0140-022-T</v>
          </cell>
          <cell r="B12006" t="str">
            <v>INSERT SLEEVE 8930402204</v>
          </cell>
          <cell r="D12006" t="str">
            <v>EA</v>
          </cell>
        </row>
        <row r="12007">
          <cell r="A12007" t="str">
            <v>257-0140-023-T</v>
          </cell>
          <cell r="B12007" t="str">
            <v>PIPE NUT M14 x M5/8 8930701044</v>
          </cell>
          <cell r="D12007" t="str">
            <v>EA</v>
          </cell>
        </row>
        <row r="12008">
          <cell r="A12008" t="str">
            <v>257-0140-024-T</v>
          </cell>
          <cell r="B12008" t="str">
            <v>CUTTING RING 8930500544</v>
          </cell>
          <cell r="D12008" t="str">
            <v>EA</v>
          </cell>
        </row>
        <row r="12009">
          <cell r="A12009" t="str">
            <v>257-0149-005-T</v>
          </cell>
          <cell r="B12009" t="str">
            <v>ABS REALY VL MODULATOR#472 195 030 0</v>
          </cell>
          <cell r="D12009" t="str">
            <v>EA</v>
          </cell>
        </row>
        <row r="12010">
          <cell r="A12010" t="str">
            <v>257-0149-006-T</v>
          </cell>
          <cell r="B12010" t="str">
            <v>Diagnostic 3rd modulator#449 612 248 0</v>
          </cell>
          <cell r="D12010" t="str">
            <v>EA</v>
          </cell>
        </row>
        <row r="12011">
          <cell r="A12011" t="str">
            <v>257-0149-007-T</v>
          </cell>
          <cell r="B12011" t="str">
            <v>ABS External Warning Lamp,#446 105 537 2</v>
          </cell>
          <cell r="D12011" t="str">
            <v>EA</v>
          </cell>
        </row>
        <row r="12012">
          <cell r="A12012" t="str">
            <v>257-0149-008-T</v>
          </cell>
          <cell r="B12012" t="str">
            <v>VCS II UNIT,24V, ISO7638, 2S/2M (BASIC)</v>
          </cell>
          <cell r="D12012" t="str">
            <v>EA</v>
          </cell>
        </row>
        <row r="12013">
          <cell r="A12013" t="str">
            <v>257-0149-010-T</v>
          </cell>
          <cell r="B12013" t="str">
            <v>ISO7638 SPLIT POWER CABLE, 5 PIN ECU</v>
          </cell>
          <cell r="D12013" t="str">
            <v>EA</v>
          </cell>
        </row>
        <row r="12014">
          <cell r="A12014" t="str">
            <v>257-0149-011-T</v>
          </cell>
          <cell r="B12014" t="str">
            <v>ISO7638SPLIT POWERCABLE7PINECU4493850030</v>
          </cell>
          <cell r="D12014" t="str">
            <v>EA</v>
          </cell>
        </row>
        <row r="12015">
          <cell r="A12015" t="str">
            <v>257-0149-012-T</v>
          </cell>
          <cell r="B12015" t="str">
            <v>EXTENSION CABLE MODULATOR #4493720600</v>
          </cell>
          <cell r="D12015" t="str">
            <v>EA</v>
          </cell>
        </row>
        <row r="12016">
          <cell r="A12016" t="str">
            <v>257-0151-T</v>
          </cell>
          <cell r="B12016" t="str">
            <v>AIR SUSP KIT FOR TANDEM  W/TANDEM LIFT</v>
          </cell>
          <cell r="D12016" t="str">
            <v>EA</v>
          </cell>
        </row>
        <row r="12017">
          <cell r="A12017" t="str">
            <v>257-0153-001-T</v>
          </cell>
          <cell r="B12017" t="str">
            <v>TEBS-D PLUS 4S/2M BRAKE SYS, COMPONENTS</v>
          </cell>
          <cell r="D12017" t="str">
            <v>EA</v>
          </cell>
        </row>
        <row r="12018">
          <cell r="A12018" t="str">
            <v>257-0153-T</v>
          </cell>
          <cell r="B12018" t="str">
            <v>TEBS-D PLUS 4S/3M BRAKE SYS, COMPONENTS</v>
          </cell>
          <cell r="D12018" t="str">
            <v>EA</v>
          </cell>
        </row>
        <row r="12019">
          <cell r="A12019" t="str">
            <v>257-0175-T</v>
          </cell>
          <cell r="B12019" t="str">
            <v>BRAKE KIT 3 AXLE EBS KNORR 4S/2M</v>
          </cell>
          <cell r="D12019" t="str">
            <v>EA</v>
          </cell>
        </row>
        <row r="12020">
          <cell r="A12020" t="str">
            <v>257-0183-T</v>
          </cell>
          <cell r="B12020" t="str">
            <v>BRAKE KIT 3 AXLE EBS WABCO 4S/3M</v>
          </cell>
          <cell r="D12020" t="str">
            <v>EA</v>
          </cell>
        </row>
        <row r="12021">
          <cell r="A12021" t="str">
            <v>257-0237-004-T</v>
          </cell>
          <cell r="B12021" t="str">
            <v>SOCKET,24V ISO 7638 FEMALE 4mm SQ.</v>
          </cell>
          <cell r="D12021" t="str">
            <v>EA</v>
          </cell>
        </row>
        <row r="12022">
          <cell r="A12022" t="str">
            <v>257-0243-T</v>
          </cell>
          <cell r="B12022" t="str">
            <v>BRAKE KIT (2) AXLE WABCO 4S/2M EBS</v>
          </cell>
          <cell r="D12022" t="str">
            <v>EA</v>
          </cell>
        </row>
        <row r="12023">
          <cell r="A12023" t="str">
            <v>257-0347-030</v>
          </cell>
          <cell r="B12023" t="str">
            <v>BRAKE INTERLOCK KIT ON 3 V/R</v>
          </cell>
          <cell r="D12023" t="str">
            <v>EA</v>
          </cell>
        </row>
        <row r="12024">
          <cell r="A12024" t="str">
            <v>257-0439-241</v>
          </cell>
          <cell r="B12024" t="str">
            <v>MIDLAND 24V ABS 4S/2M</v>
          </cell>
          <cell r="D12024" t="str">
            <v>EA</v>
          </cell>
        </row>
        <row r="12025">
          <cell r="A12025" t="str">
            <v>257-0448</v>
          </cell>
          <cell r="B12025" t="str">
            <v>3430355 MGM BRAKE CHAMBER</v>
          </cell>
          <cell r="D12025" t="str">
            <v>EA</v>
          </cell>
        </row>
        <row r="12026">
          <cell r="A12026" t="str">
            <v>257-0744</v>
          </cell>
          <cell r="B12026" t="str">
            <v>MERITOR WABCO ABS KIT 4S/2MVCS 24 V</v>
          </cell>
          <cell r="D12026" t="str">
            <v>SET</v>
          </cell>
        </row>
        <row r="12027">
          <cell r="A12027" t="str">
            <v>258-0130-T-LB</v>
          </cell>
          <cell r="B12027" t="str">
            <v>LABOR COST FOR AIR TANK</v>
          </cell>
          <cell r="D12027" t="str">
            <v>EA</v>
          </cell>
        </row>
        <row r="12028">
          <cell r="A12028" t="str">
            <v>258-0136-T</v>
          </cell>
          <cell r="B12028" t="str">
            <v>SPUN HOPPER CONE-30 DEG.(HTI# 258-6054)</v>
          </cell>
          <cell r="D12028" t="str">
            <v>EA</v>
          </cell>
        </row>
        <row r="12029">
          <cell r="A12029" t="str">
            <v>258-0207-T-LB</v>
          </cell>
          <cell r="B12029" t="str">
            <v>LABOR COST 258-0207-T CONE,B,SPIN,SS304</v>
          </cell>
          <cell r="D12029" t="str">
            <v>EA</v>
          </cell>
        </row>
        <row r="12030">
          <cell r="A12030" t="str">
            <v>258-0393-T</v>
          </cell>
          <cell r="B12030" t="str">
            <v>SPUN CONE BOTOM AU 5.5IN 30 DEG. AU BULK</v>
          </cell>
          <cell r="D12030" t="str">
            <v>EA</v>
          </cell>
        </row>
        <row r="12031">
          <cell r="A12031" t="str">
            <v>258-5373</v>
          </cell>
          <cell r="B12031" t="str">
            <v>WELDED B CONE SPINNING NON-ASME DRY-BULK</v>
          </cell>
          <cell r="D12031" t="str">
            <v>EA</v>
          </cell>
        </row>
        <row r="12032">
          <cell r="A12032" t="str">
            <v>258-6002-001</v>
          </cell>
          <cell r="B12032" t="str">
            <v>R.H.REAR TANK FRAME ,1240 JET</v>
          </cell>
          <cell r="D12032" t="str">
            <v>EA</v>
          </cell>
        </row>
        <row r="12033">
          <cell r="A12033" t="str">
            <v>258-6002-002</v>
          </cell>
          <cell r="B12033" t="str">
            <v>L.H.REAR TANK FRAME,1240 JET</v>
          </cell>
          <cell r="D12033" t="str">
            <v>EA</v>
          </cell>
        </row>
        <row r="12034">
          <cell r="A12034" t="str">
            <v>258-6003-001</v>
          </cell>
          <cell r="B12034" t="str">
            <v>R.H.FRT.LOWER TANKFRAME,1240 JT.</v>
          </cell>
          <cell r="D12034" t="str">
            <v>EA</v>
          </cell>
        </row>
        <row r="12035">
          <cell r="A12035" t="str">
            <v>258-6003-002</v>
          </cell>
          <cell r="B12035" t="str">
            <v>L.H.FRT.LOWER TANKFRAME,1240 JT</v>
          </cell>
          <cell r="D12035" t="str">
            <v>EA</v>
          </cell>
        </row>
        <row r="12036">
          <cell r="A12036" t="str">
            <v>258-6005-001</v>
          </cell>
          <cell r="B12036" t="str">
            <v>R.H.FRT.UPPER TANKFRAME,1240 JT</v>
          </cell>
          <cell r="D12036" t="str">
            <v>EA</v>
          </cell>
        </row>
        <row r="12037">
          <cell r="A12037" t="str">
            <v>258-6005-002</v>
          </cell>
          <cell r="B12037" t="str">
            <v>L.H.FRT.UPPER TANKFRAME,1240 JT</v>
          </cell>
          <cell r="D12037" t="str">
            <v>EA</v>
          </cell>
        </row>
        <row r="12038">
          <cell r="A12038" t="str">
            <v>258-6054</v>
          </cell>
          <cell r="B12038" t="str">
            <v>CONE,SPUN,B,ALUM,WELD-ON,0.25INTHK,30DEG</v>
          </cell>
          <cell r="D12038" t="str">
            <v>EA</v>
          </cell>
        </row>
        <row r="12039">
          <cell r="A12039" t="str">
            <v>258-6068</v>
          </cell>
          <cell r="B12039" t="str">
            <v>CONE AL LOWER WELDED ASME CODE JET</v>
          </cell>
          <cell r="D12039" t="str">
            <v>EA</v>
          </cell>
        </row>
        <row r="12040">
          <cell r="A12040" t="str">
            <v>258-6075</v>
          </cell>
          <cell r="B12040" t="str">
            <v>REINF. CROSSPIPE 31.5 CU MTR JET</v>
          </cell>
          <cell r="D12040" t="str">
            <v>EA</v>
          </cell>
        </row>
        <row r="12041">
          <cell r="A12041" t="str">
            <v>263-0042</v>
          </cell>
          <cell r="B12041" t="str">
            <v>16 GA. STEEL WIRE.</v>
          </cell>
          <cell r="D12041" t="str">
            <v>ME</v>
          </cell>
        </row>
        <row r="12042">
          <cell r="A12042" t="str">
            <v>263-0051-031</v>
          </cell>
          <cell r="B12042" t="str">
            <v>BLACK 14GA 1-COND CABLE</v>
          </cell>
          <cell r="D12042" t="str">
            <v>EA</v>
          </cell>
        </row>
        <row r="12043">
          <cell r="A12043" t="str">
            <v>263-0051-033</v>
          </cell>
          <cell r="B12043" t="str">
            <v>BROWN 14GA 1-COND CABLE</v>
          </cell>
          <cell r="D12043" t="str">
            <v>EA</v>
          </cell>
        </row>
        <row r="12044">
          <cell r="A12044" t="str">
            <v>263-0051-036</v>
          </cell>
          <cell r="B12044" t="str">
            <v>RED 14GA 1-COND CABLE</v>
          </cell>
          <cell r="D12044" t="str">
            <v>EA</v>
          </cell>
        </row>
        <row r="12045">
          <cell r="A12045" t="str">
            <v>263-0052-031</v>
          </cell>
          <cell r="B12045" t="str">
            <v>BLK-YELL 14GA 2-COND CABLE</v>
          </cell>
          <cell r="D12045" t="str">
            <v>EA</v>
          </cell>
        </row>
        <row r="12046">
          <cell r="A12046" t="str">
            <v>263-0052-033</v>
          </cell>
          <cell r="B12046" t="str">
            <v>BRN-GRN 14GA 2-COND CABLE</v>
          </cell>
          <cell r="D12046" t="str">
            <v>ME</v>
          </cell>
        </row>
        <row r="12047">
          <cell r="A12047" t="str">
            <v>263-0057-031</v>
          </cell>
          <cell r="B12047" t="str">
            <v>ELECTRICAL WIRE 7 COND #2300</v>
          </cell>
          <cell r="D12047" t="str">
            <v>ME</v>
          </cell>
        </row>
        <row r="12048">
          <cell r="A12048" t="str">
            <v>263-0103-008-T</v>
          </cell>
          <cell r="B12048" t="str">
            <v>WIRE RED W/WHITE 1x1.5 SQ.MM.AUTOELECT</v>
          </cell>
          <cell r="D12048" t="str">
            <v>ME</v>
          </cell>
        </row>
        <row r="12049">
          <cell r="A12049" t="str">
            <v>263-0103-009-T</v>
          </cell>
          <cell r="B12049" t="str">
            <v>WIRE BLK W/RED 1X1.5 SQ.MM.AUTOELECT</v>
          </cell>
          <cell r="D12049" t="str">
            <v>ME</v>
          </cell>
        </row>
        <row r="12050">
          <cell r="A12050" t="str">
            <v>263-0103-010-T</v>
          </cell>
          <cell r="B12050" t="str">
            <v>WIRE WHITE W/BLUE 1x1.5 SQ.MM AUTOELECT</v>
          </cell>
          <cell r="D12050" t="str">
            <v>ME</v>
          </cell>
        </row>
        <row r="12051">
          <cell r="A12051" t="str">
            <v>263-0103-011-T</v>
          </cell>
          <cell r="B12051" t="str">
            <v>WIRE-PINK 1x1.5 SQ.MM.AUTOELECT</v>
          </cell>
          <cell r="D12051" t="str">
            <v>ME</v>
          </cell>
        </row>
        <row r="12052">
          <cell r="A12052" t="str">
            <v>263-0103-012-T</v>
          </cell>
          <cell r="B12052" t="str">
            <v>WIRE- BLUE 1x1.5 SQ.MM. AUTOELECT</v>
          </cell>
          <cell r="D12052" t="str">
            <v>ME</v>
          </cell>
        </row>
        <row r="12053">
          <cell r="A12053" t="str">
            <v>263-0103-013-T</v>
          </cell>
          <cell r="B12053" t="str">
            <v>WIRE-GRAY 1x1.5 SQ.MM. AUTOELECT</v>
          </cell>
          <cell r="D12053" t="str">
            <v>ME</v>
          </cell>
        </row>
        <row r="12054">
          <cell r="A12054" t="str">
            <v>263-0103-014-T</v>
          </cell>
          <cell r="B12054" t="str">
            <v>WIRE WHITE W/RED 1x1.5 SQ.MM. AUTOELECT</v>
          </cell>
          <cell r="D12054" t="str">
            <v>ME</v>
          </cell>
        </row>
        <row r="12055">
          <cell r="A12055" t="str">
            <v>263-0103-015-T</v>
          </cell>
          <cell r="B12055" t="str">
            <v>WIRE BLACK W/GREEN 1x1.5 SQ.MM AUTOELECT</v>
          </cell>
          <cell r="D12055" t="str">
            <v>ME</v>
          </cell>
        </row>
        <row r="12056">
          <cell r="A12056" t="str">
            <v>263-0103-016-T</v>
          </cell>
          <cell r="B12056" t="str">
            <v>WIRE-YELLOW W/WHITE 1x1.5SQ.MM.AUTOELECT</v>
          </cell>
          <cell r="D12056" t="str">
            <v>ME</v>
          </cell>
        </row>
        <row r="12057">
          <cell r="A12057" t="str">
            <v>263-0103-017-T</v>
          </cell>
          <cell r="B12057" t="str">
            <v>WIRE-BLUE W/RED 1x1.5 SQ.MM.AUTOELECT</v>
          </cell>
          <cell r="D12057" t="str">
            <v>ME</v>
          </cell>
        </row>
        <row r="12058">
          <cell r="A12058" t="str">
            <v>263-0104-11-T</v>
          </cell>
          <cell r="B12058" t="str">
            <v>NOT USE (NOW USE 263-0104-011-T)</v>
          </cell>
          <cell r="D12058" t="str">
            <v>ME</v>
          </cell>
        </row>
        <row r="12059">
          <cell r="A12059" t="str">
            <v>263-0105-001-T</v>
          </cell>
          <cell r="B12059" t="str">
            <v>WIRE BLACK 1x2 SQ.MM.AUTOELECT</v>
          </cell>
          <cell r="D12059" t="str">
            <v>ME</v>
          </cell>
        </row>
        <row r="12060">
          <cell r="A12060" t="str">
            <v>263-0105-002-T</v>
          </cell>
          <cell r="B12060" t="str">
            <v>WIRE-ORANGE 1x2 SQ.MM AUTOELECT</v>
          </cell>
          <cell r="D12060" t="str">
            <v>ME</v>
          </cell>
        </row>
        <row r="12061">
          <cell r="A12061" t="str">
            <v>263-0105-003-T</v>
          </cell>
          <cell r="B12061" t="str">
            <v>WIRE-BROWN 1x2 SQ.MM.AUTOELECT</v>
          </cell>
          <cell r="D12061" t="str">
            <v>ME</v>
          </cell>
        </row>
        <row r="12062">
          <cell r="A12062" t="str">
            <v>263-0105-004-T</v>
          </cell>
          <cell r="B12062" t="str">
            <v>WIRE-RED 1x2 SQ.MM. AUTOELECT</v>
          </cell>
          <cell r="D12062" t="str">
            <v>ME</v>
          </cell>
        </row>
        <row r="12063">
          <cell r="A12063" t="str">
            <v>263-0105-005-T</v>
          </cell>
          <cell r="B12063" t="str">
            <v>WIRE YELLOW 1x2 SQ.MM.AUTOELECT</v>
          </cell>
          <cell r="D12063" t="str">
            <v>ME</v>
          </cell>
        </row>
        <row r="12064">
          <cell r="A12064" t="str">
            <v>263-0105-006-T</v>
          </cell>
          <cell r="B12064" t="str">
            <v>WIRE GREEN 1x2 SQ.MM.AUTOELECT</v>
          </cell>
          <cell r="D12064" t="str">
            <v>ME</v>
          </cell>
        </row>
        <row r="12065">
          <cell r="A12065" t="str">
            <v>263-0105-007-T</v>
          </cell>
          <cell r="B12065" t="str">
            <v>WIRE WHITE 1x2 SQ.MM.AUTOELECT</v>
          </cell>
          <cell r="D12065" t="str">
            <v>ME</v>
          </cell>
        </row>
        <row r="12066">
          <cell r="A12066" t="str">
            <v>263-0105-008-T</v>
          </cell>
          <cell r="B12066" t="str">
            <v>WIRE-PINK 1x2 SQ.MM.AUTOELECT</v>
          </cell>
          <cell r="D12066" t="str">
            <v>ME</v>
          </cell>
        </row>
        <row r="12067">
          <cell r="A12067" t="str">
            <v>263-0105-009-T</v>
          </cell>
          <cell r="B12067" t="str">
            <v>WIRE BLUE 1x2 SQ.MM.AUTOELECT</v>
          </cell>
          <cell r="D12067" t="str">
            <v>ME</v>
          </cell>
        </row>
        <row r="12068">
          <cell r="A12068" t="str">
            <v>263-0105-010-T</v>
          </cell>
          <cell r="B12068" t="str">
            <v>WIRE RED W/WHITE 1x2 SQ.MM.AUTOELECT</v>
          </cell>
          <cell r="D12068" t="str">
            <v>ME</v>
          </cell>
        </row>
        <row r="12069">
          <cell r="A12069" t="str">
            <v>263-0105-011-T</v>
          </cell>
          <cell r="B12069" t="str">
            <v>WIRE BLACK W/RED.1x2 SQ MM.AUTOELECT</v>
          </cell>
          <cell r="D12069" t="str">
            <v>ME</v>
          </cell>
        </row>
        <row r="12070">
          <cell r="A12070" t="str">
            <v>263-0105-012-T</v>
          </cell>
          <cell r="B12070" t="str">
            <v>WIRE WHITE W/BLACK 1x2 SQ.MM.AUTOELECT</v>
          </cell>
          <cell r="D12070" t="str">
            <v>ME</v>
          </cell>
        </row>
        <row r="12071">
          <cell r="A12071" t="str">
            <v>263-0105-013-T</v>
          </cell>
          <cell r="B12071" t="str">
            <v>WIRE WHITE W/RED 1x2 SQ.MM.AUTOELECT</v>
          </cell>
          <cell r="D12071" t="str">
            <v>ME</v>
          </cell>
        </row>
        <row r="12072">
          <cell r="A12072" t="str">
            <v>263-0105-014-T</v>
          </cell>
          <cell r="B12072" t="str">
            <v>WIRE BLACK W/GREEN 1x2 SQ.MM.AUTOELECT</v>
          </cell>
          <cell r="D12072" t="str">
            <v>ME</v>
          </cell>
        </row>
        <row r="12073">
          <cell r="A12073" t="str">
            <v>263-0106-T</v>
          </cell>
          <cell r="B12073" t="str">
            <v>VALVE LEAD ABS MIDLAND-GRAU</v>
          </cell>
          <cell r="D12073" t="str">
            <v>EA</v>
          </cell>
        </row>
        <row r="12074">
          <cell r="A12074" t="str">
            <v>263-0107-T</v>
          </cell>
          <cell r="B12074" t="str">
            <v>POWER CABLE ABS MIDLAND-GRAU</v>
          </cell>
          <cell r="D12074" t="str">
            <v>EA</v>
          </cell>
        </row>
        <row r="12075">
          <cell r="A12075" t="str">
            <v>263-0108-T</v>
          </cell>
          <cell r="B12075" t="str">
            <v>VALVE LEAD ABS MIDLAND-GRAU.</v>
          </cell>
          <cell r="D12075" t="str">
            <v>EA</v>
          </cell>
        </row>
        <row r="12076">
          <cell r="A12076" t="str">
            <v>263-0109-005-T</v>
          </cell>
          <cell r="B12076" t="str">
            <v>WIRE CVV 5x1.5 SQ.MM COLDAIRE</v>
          </cell>
          <cell r="D12076" t="str">
            <v>ME</v>
          </cell>
        </row>
        <row r="12077">
          <cell r="A12077" t="str">
            <v>263-0109-007-T</v>
          </cell>
          <cell r="B12077" t="str">
            <v>WIRE CVV 7x1.5 COLDAIRE(SEE263-0104-T)</v>
          </cell>
          <cell r="D12077" t="str">
            <v>ME</v>
          </cell>
        </row>
        <row r="12078">
          <cell r="A12078" t="str">
            <v>263-0110-011-T</v>
          </cell>
          <cell r="B12078" t="str">
            <v>ELECTRICAL WIRE 5 CONDUCTOR</v>
          </cell>
          <cell r="D12078" t="str">
            <v>ME</v>
          </cell>
        </row>
        <row r="12079">
          <cell r="A12079" t="str">
            <v>263-0111-011-T</v>
          </cell>
          <cell r="B12079" t="str">
            <v>ELECTRICAL WIRE1.5 SQ.MM 3COND(VCT TYPE)</v>
          </cell>
          <cell r="D12079" t="str">
            <v>ME</v>
          </cell>
        </row>
        <row r="12080">
          <cell r="A12080" t="str">
            <v>272-0118-T</v>
          </cell>
          <cell r="B12080" t="str">
            <v>DRIVE LINE KIT(SOLID SHAFT.)</v>
          </cell>
          <cell r="D12080" t="str">
            <v>EA</v>
          </cell>
        </row>
        <row r="12081">
          <cell r="A12081" t="str">
            <v>272-0119-004-T-LB</v>
          </cell>
          <cell r="B12081" t="str">
            <v>DRIVE LINE KIT HOLLOW SHAFT 700mm.LG.</v>
          </cell>
          <cell r="D12081" t="str">
            <v>EA</v>
          </cell>
        </row>
        <row r="12082">
          <cell r="A12082" t="str">
            <v>272-0119-007-T</v>
          </cell>
          <cell r="B12082" t="str">
            <v>DRIVE LINE KIT HOLLOW SHAFT 425mm.LG.</v>
          </cell>
          <cell r="D12082" t="str">
            <v>EA</v>
          </cell>
        </row>
        <row r="12083">
          <cell r="A12083" t="str">
            <v>272-0119-008-T</v>
          </cell>
          <cell r="B12083" t="str">
            <v>DRIVE LINE KIT HOLLOW SHAFT 515mm.LG.</v>
          </cell>
          <cell r="D12083" t="str">
            <v>EA</v>
          </cell>
        </row>
        <row r="12084">
          <cell r="A12084" t="str">
            <v>272-0119-008-T-LB</v>
          </cell>
          <cell r="B12084" t="str">
            <v>LABOR COST FOR DRIVE LINE KIT 515 mm. L</v>
          </cell>
          <cell r="D12084" t="str">
            <v>EA</v>
          </cell>
        </row>
        <row r="12085">
          <cell r="A12085" t="str">
            <v>272-0119-009-T-LB</v>
          </cell>
          <cell r="B12085" t="str">
            <v>LABOR COST FOR DRIVE LINE KIT 600 mm. L</v>
          </cell>
          <cell r="D12085" t="str">
            <v>EA</v>
          </cell>
        </row>
        <row r="12086">
          <cell r="A12086" t="str">
            <v>272-0119-T</v>
          </cell>
          <cell r="B12086" t="str">
            <v>DRIVE LINE HOLLOW SHAFT</v>
          </cell>
          <cell r="D12086" t="str">
            <v>EA</v>
          </cell>
        </row>
        <row r="12087">
          <cell r="A12087" t="str">
            <v>272-0145-T</v>
          </cell>
          <cell r="B12087" t="str">
            <v>PERKINS BIN LIFTER W/HYD #D6075</v>
          </cell>
          <cell r="D12087" t="str">
            <v>EA</v>
          </cell>
        </row>
        <row r="12088">
          <cell r="A12088" t="str">
            <v>272-0163-T</v>
          </cell>
          <cell r="B12088" t="str">
            <v>SINGLE LIFTER HYD. KIT</v>
          </cell>
          <cell r="D12088" t="str">
            <v>EA</v>
          </cell>
        </row>
        <row r="12089">
          <cell r="A12089" t="str">
            <v>272-0164-T</v>
          </cell>
          <cell r="B12089" t="str">
            <v>THROTTLE ADV CYL ASS'Y</v>
          </cell>
          <cell r="D12089" t="str">
            <v>EA</v>
          </cell>
        </row>
        <row r="12090">
          <cell r="A12090" t="str">
            <v>272-0165-001-T</v>
          </cell>
          <cell r="B12090" t="str">
            <v>HIGHT CONTROL KIT WABCO #4640060020</v>
          </cell>
          <cell r="D12090" t="str">
            <v>EA</v>
          </cell>
        </row>
        <row r="12091">
          <cell r="A12091" t="str">
            <v>272-0165-003-T</v>
          </cell>
          <cell r="B12091" t="str">
            <v>HIGHT CONTROL KIT HENDRICKSON#98606-011</v>
          </cell>
          <cell r="D12091" t="str">
            <v>EA</v>
          </cell>
        </row>
        <row r="12092">
          <cell r="A12092" t="str">
            <v>272-0165-004-T</v>
          </cell>
          <cell r="B12092" t="str">
            <v>HIGHT CONTROL KIT HENDRICKSON#98606-012</v>
          </cell>
          <cell r="D12092" t="str">
            <v>EA</v>
          </cell>
        </row>
        <row r="12093">
          <cell r="A12093" t="str">
            <v>272-0165-T</v>
          </cell>
          <cell r="B12093" t="str">
            <v>HIGHT CONTROL KIT AK-134-3(FOR AIR RIDE)</v>
          </cell>
          <cell r="D12093" t="str">
            <v>EA</v>
          </cell>
        </row>
        <row r="12094">
          <cell r="A12094" t="str">
            <v>272-0191-T</v>
          </cell>
          <cell r="B12094" t="str">
            <v>T/G HOPPER FLOOD LIGHT W/BRKT 24V 90WATT</v>
          </cell>
          <cell r="D12094" t="str">
            <v>EA</v>
          </cell>
        </row>
        <row r="12095">
          <cell r="A12095" t="str">
            <v>272-0201-T</v>
          </cell>
          <cell r="B12095" t="str">
            <v>INS.PUMP PECT "DENISON"T6CC-B22-B06</v>
          </cell>
          <cell r="D12095" t="str">
            <v>EA</v>
          </cell>
        </row>
        <row r="12096">
          <cell r="A12096" t="str">
            <v>272-0291-T</v>
          </cell>
          <cell r="B12096" t="str">
            <v>INS.KIT HOSE REEL&amp;L/C METER</v>
          </cell>
          <cell r="D12096" t="str">
            <v>EA</v>
          </cell>
        </row>
        <row r="12097">
          <cell r="A12097" t="str">
            <v>272-0298-T</v>
          </cell>
          <cell r="B12097" t="str">
            <v>INS SPD SYSTEM 3CPT LIQUIP</v>
          </cell>
          <cell r="D12097" t="str">
            <v>EA</v>
          </cell>
        </row>
        <row r="12098">
          <cell r="A12098" t="str">
            <v>272-0314-T</v>
          </cell>
          <cell r="B12098" t="str">
            <v>INS SPD SYSTEM 4CPT LIQUIP</v>
          </cell>
          <cell r="D12098" t="str">
            <v>EA</v>
          </cell>
        </row>
        <row r="12099">
          <cell r="A12099" t="str">
            <v>272-0320-T</v>
          </cell>
          <cell r="B12099" t="str">
            <v>DESIGN STD. &amp; REVIEW EXPENSE (ALL STD.)</v>
          </cell>
          <cell r="D12099" t="str">
            <v>EA</v>
          </cell>
        </row>
        <row r="12100">
          <cell r="A12100" t="str">
            <v>272-0327-T</v>
          </cell>
          <cell r="B12100" t="str">
            <v>LABOR COST FOR LOAD TANK</v>
          </cell>
          <cell r="D12100" t="str">
            <v>EA</v>
          </cell>
        </row>
        <row r="12101">
          <cell r="A12101" t="str">
            <v>272-0405-T-RW</v>
          </cell>
          <cell r="B12101" t="str">
            <v>FLOOD REWORK JOB</v>
          </cell>
          <cell r="D12101" t="str">
            <v>EA</v>
          </cell>
        </row>
        <row r="12102">
          <cell r="A12102" t="str">
            <v>272-0406-T</v>
          </cell>
          <cell r="B12102" t="str">
            <v>EXPENSE OF WARRANTY</v>
          </cell>
          <cell r="D12102" t="str">
            <v>EA</v>
          </cell>
        </row>
        <row r="12103">
          <cell r="A12103" t="str">
            <v>272-2095</v>
          </cell>
          <cell r="B12103" t="str">
            <v>T/G HOPPER FLOOD LIGHT W/BRKT 24V 45WATT</v>
          </cell>
          <cell r="D12103" t="str">
            <v>EA</v>
          </cell>
        </row>
        <row r="12104">
          <cell r="A12104" t="str">
            <v>272-3120</v>
          </cell>
          <cell r="B12104" t="str">
            <v>PRESSURE CAUGE</v>
          </cell>
          <cell r="D12104" t="str">
            <v>EA</v>
          </cell>
        </row>
        <row r="12105">
          <cell r="A12105" t="str">
            <v>272-3389</v>
          </cell>
          <cell r="B12105" t="str">
            <v>SEAL KIT FOR 001-3701 CYL, 22M EJECT</v>
          </cell>
          <cell r="D12105" t="str">
            <v>EA</v>
          </cell>
        </row>
        <row r="12106">
          <cell r="A12106" t="str">
            <v>272-3873</v>
          </cell>
          <cell r="B12106" t="str">
            <v>REEVING VALVE CONTROL KIT</v>
          </cell>
          <cell r="D12106" t="str">
            <v>EA</v>
          </cell>
        </row>
        <row r="12107">
          <cell r="A12107" t="str">
            <v>272-4885</v>
          </cell>
          <cell r="B12107" t="str">
            <v>SEAL KIT FOR ODI-6222/23(10 M.EJECTOR CY</v>
          </cell>
          <cell r="D12107" t="str">
            <v>EA</v>
          </cell>
        </row>
        <row r="12108">
          <cell r="A12108" t="str">
            <v>272-4910</v>
          </cell>
          <cell r="B12108" t="str">
            <v>SEAL KIT FOR 001-6323(T/G RAIS. CYL.)</v>
          </cell>
          <cell r="D12108" t="str">
            <v>EA</v>
          </cell>
        </row>
        <row r="12109">
          <cell r="A12109" t="str">
            <v>272-4911</v>
          </cell>
          <cell r="B12109" t="str">
            <v>SEAL KIT FOR 001-3799 CYL.(SLIDE CYL.)</v>
          </cell>
          <cell r="D12109" t="str">
            <v>EA</v>
          </cell>
        </row>
        <row r="12110">
          <cell r="A12110" t="str">
            <v>272-4912</v>
          </cell>
          <cell r="B12110" t="str">
            <v>SEAL KIT FOR 001-6321/22(BLADE CYL'S)</v>
          </cell>
          <cell r="D12110" t="str">
            <v>EA</v>
          </cell>
        </row>
        <row r="12111">
          <cell r="A12111" t="str">
            <v>272-5879</v>
          </cell>
          <cell r="B12111" t="str">
            <v>REEVING CYLINDER KIT</v>
          </cell>
          <cell r="D12111" t="str">
            <v>EA</v>
          </cell>
        </row>
        <row r="12112">
          <cell r="A12112" t="str">
            <v>272-7376-001</v>
          </cell>
          <cell r="B12112" t="str">
            <v>PIN FOR T/G PROP</v>
          </cell>
          <cell r="D12112" t="str">
            <v>EA</v>
          </cell>
        </row>
        <row r="12113">
          <cell r="A12113" t="str">
            <v>272-7392-003</v>
          </cell>
          <cell r="B12113" t="str">
            <v>STUD KID</v>
          </cell>
          <cell r="D12113" t="str">
            <v>EA</v>
          </cell>
        </row>
        <row r="12114">
          <cell r="A12114" t="str">
            <v>272-7399-003</v>
          </cell>
          <cell r="B12114" t="str">
            <v>V40 3 SECTION STUD KIT</v>
          </cell>
          <cell r="D12114" t="str">
            <v>EA</v>
          </cell>
        </row>
        <row r="12115">
          <cell r="A12115">
            <v>300072</v>
          </cell>
          <cell r="B12115" t="str">
            <v>SERVICE 36000/23-S2 VANACHAI</v>
          </cell>
          <cell r="D12115" t="str">
            <v>EA</v>
          </cell>
        </row>
        <row r="12116">
          <cell r="A12116" t="str">
            <v>311-0107-009-T-LB</v>
          </cell>
          <cell r="B12116" t="str">
            <v>LABOR COST LEVER FIRE.EXT HOLDER</v>
          </cell>
          <cell r="D12116" t="str">
            <v>EA</v>
          </cell>
        </row>
        <row r="12117">
          <cell r="A12117" t="str">
            <v>311-0477-001-LB</v>
          </cell>
          <cell r="B12117" t="str">
            <v>LABOR COST FOR BRKT,STRUT,UPPER,FRT,811</v>
          </cell>
          <cell r="D12117" t="str">
            <v>EA</v>
          </cell>
        </row>
        <row r="12118">
          <cell r="A12118" t="str">
            <v>311-0545-002-T</v>
          </cell>
          <cell r="B12118" t="str">
            <v>RUBBER FLANGE AL FOR CONE 3mm</v>
          </cell>
          <cell r="D12118" t="str">
            <v>EA</v>
          </cell>
        </row>
        <row r="12119">
          <cell r="A12119" t="str">
            <v>311-0666-LB</v>
          </cell>
          <cell r="B12119" t="str">
            <v>LABOUR COST FOR HOSE TRAY FAB</v>
          </cell>
          <cell r="D12119" t="str">
            <v>EA</v>
          </cell>
        </row>
        <row r="12120">
          <cell r="A12120" t="str">
            <v>311-1149-001-T-LB</v>
          </cell>
          <cell r="B12120" t="str">
            <v>LABOR COST FOR 311-1149-001-T</v>
          </cell>
          <cell r="D12120" t="str">
            <v>EA</v>
          </cell>
        </row>
        <row r="12121">
          <cell r="A12121" t="str">
            <v>311-2067-001</v>
          </cell>
          <cell r="B12121" t="str">
            <v>BRACKET LH LIGHT TURN SIGNAL</v>
          </cell>
          <cell r="D12121" t="str">
            <v>EA</v>
          </cell>
        </row>
        <row r="12122">
          <cell r="A12122">
            <v>33021</v>
          </cell>
          <cell r="B12122" t="str">
            <v>HTI TANKS 3H4AB4431G3 Serial# 33021</v>
          </cell>
          <cell r="D12122" t="str">
            <v>EA</v>
          </cell>
        </row>
        <row r="12123">
          <cell r="A12123">
            <v>33039</v>
          </cell>
          <cell r="B12123" t="str">
            <v>HTI TANKS 3H4AB4439G3 Serial# 33039</v>
          </cell>
          <cell r="D12123" t="str">
            <v>EA</v>
          </cell>
        </row>
        <row r="12124">
          <cell r="A12124">
            <v>33040</v>
          </cell>
          <cell r="B12124" t="str">
            <v>HTI TANKS 3H4AB4435G3 Serial# 33040</v>
          </cell>
          <cell r="D12124" t="str">
            <v>EA</v>
          </cell>
        </row>
        <row r="12125">
          <cell r="A12125">
            <v>33138</v>
          </cell>
          <cell r="B12125" t="str">
            <v>HTI TANKS 3H4AB4430G3 Serial# 33138</v>
          </cell>
          <cell r="D12125" t="str">
            <v>EA</v>
          </cell>
        </row>
        <row r="12126">
          <cell r="A12126">
            <v>33139</v>
          </cell>
          <cell r="B12126" t="str">
            <v>HTI TANKS 3H4AB4432G3 Serial# 33139</v>
          </cell>
          <cell r="D12126" t="str">
            <v>EA</v>
          </cell>
        </row>
        <row r="12127">
          <cell r="A12127">
            <v>33140</v>
          </cell>
          <cell r="B12127" t="str">
            <v>HTI TANKS 3H4AB4439G3 Serial# 33140</v>
          </cell>
          <cell r="D12127" t="str">
            <v>EA</v>
          </cell>
        </row>
        <row r="12128">
          <cell r="A12128">
            <v>33141</v>
          </cell>
          <cell r="B12128" t="str">
            <v>HTI TANKS 3H4AB4430G3 Serial# 33141</v>
          </cell>
          <cell r="D12128" t="str">
            <v>EA</v>
          </cell>
        </row>
        <row r="12129">
          <cell r="A12129">
            <v>33142</v>
          </cell>
          <cell r="B12129" t="str">
            <v>HTI TANKS 3H4AB4432G3 Serial# 33142</v>
          </cell>
          <cell r="D12129" t="str">
            <v>EA</v>
          </cell>
        </row>
        <row r="12130">
          <cell r="A12130">
            <v>33143</v>
          </cell>
          <cell r="B12130" t="str">
            <v>HTI TANKS 3H4AB4434G3 Serial# 33143</v>
          </cell>
          <cell r="D12130" t="str">
            <v>EA</v>
          </cell>
        </row>
        <row r="12131">
          <cell r="A12131">
            <v>33144</v>
          </cell>
          <cell r="B12131" t="str">
            <v>HTI TANKS 3H4AB4436G3 Serial# 33144</v>
          </cell>
          <cell r="D12131" t="str">
            <v>EA</v>
          </cell>
        </row>
        <row r="12132">
          <cell r="A12132">
            <v>33145</v>
          </cell>
          <cell r="B12132" t="str">
            <v>HTI TANKS 3H4AB4438G3 Serial# 33145</v>
          </cell>
          <cell r="D12132" t="str">
            <v>EA</v>
          </cell>
        </row>
        <row r="12133">
          <cell r="A12133">
            <v>33149</v>
          </cell>
          <cell r="B12133" t="str">
            <v>HTI TANKS 3H4AB4435G3 Serial# 33149</v>
          </cell>
          <cell r="D12133" t="str">
            <v>EA</v>
          </cell>
        </row>
        <row r="12134">
          <cell r="A12134">
            <v>33150</v>
          </cell>
          <cell r="B12134" t="str">
            <v>HTI TANKS 3H4AB4431G3 Serial# 33150</v>
          </cell>
          <cell r="D12134" t="str">
            <v>EA</v>
          </cell>
        </row>
        <row r="12135">
          <cell r="A12135">
            <v>33151</v>
          </cell>
          <cell r="B12135" t="str">
            <v>HTI TANKS 3H4AB4433G3 Serial# 33151</v>
          </cell>
          <cell r="D12135" t="str">
            <v>EA</v>
          </cell>
        </row>
        <row r="12136">
          <cell r="A12136">
            <v>33152</v>
          </cell>
          <cell r="B12136" t="str">
            <v>HTI TANKS 3H4AB4435G3 Serial# 33152</v>
          </cell>
          <cell r="D12136" t="str">
            <v>EA</v>
          </cell>
        </row>
        <row r="12137">
          <cell r="A12137">
            <v>33153</v>
          </cell>
          <cell r="B12137" t="str">
            <v>HTI TANKS 3H4AB4437G3 Serial# 33153</v>
          </cell>
          <cell r="D12137" t="str">
            <v>EA</v>
          </cell>
        </row>
        <row r="12138">
          <cell r="A12138">
            <v>33154</v>
          </cell>
          <cell r="B12138" t="str">
            <v>HTI TANKS 3H4AB4439G3 Serial# 33154</v>
          </cell>
          <cell r="D12138" t="str">
            <v>EA</v>
          </cell>
        </row>
        <row r="12139">
          <cell r="A12139">
            <v>33155</v>
          </cell>
          <cell r="B12139" t="str">
            <v>HTI TANKS 3H4AB4430G3 Serial# 33155</v>
          </cell>
          <cell r="D12139" t="str">
            <v>EA</v>
          </cell>
        </row>
        <row r="12140">
          <cell r="A12140">
            <v>33156</v>
          </cell>
          <cell r="B12140" t="str">
            <v>HTI TANKS 3H4AB4432G3 Serial# 33156</v>
          </cell>
          <cell r="D12140" t="str">
            <v>EA</v>
          </cell>
        </row>
        <row r="12141">
          <cell r="A12141">
            <v>33157</v>
          </cell>
          <cell r="B12141" t="str">
            <v>HTI TANKS 3H4AB4434G3 Serial# 33157</v>
          </cell>
          <cell r="D12141" t="str">
            <v>EA</v>
          </cell>
        </row>
        <row r="12142">
          <cell r="A12142">
            <v>33158</v>
          </cell>
          <cell r="B12142" t="str">
            <v>HTI TANKS 3H4AB4436G3 Serial# 33158</v>
          </cell>
          <cell r="D12142" t="str">
            <v>EA</v>
          </cell>
        </row>
        <row r="12143">
          <cell r="A12143">
            <v>33159</v>
          </cell>
          <cell r="B12143" t="str">
            <v>HTI TANKS 3H4AB4438G3 Serial# 33159</v>
          </cell>
          <cell r="D12143" t="str">
            <v>EA</v>
          </cell>
        </row>
        <row r="12144">
          <cell r="A12144">
            <v>33160</v>
          </cell>
          <cell r="B12144" t="str">
            <v>HTI TANKS 3H4AB4434G3 Serial# 33160</v>
          </cell>
          <cell r="D12144" t="str">
            <v>EA</v>
          </cell>
        </row>
        <row r="12145">
          <cell r="A12145">
            <v>33161</v>
          </cell>
          <cell r="B12145" t="str">
            <v>HTI TANKS 3H4AB4436G3 Serial# 33161</v>
          </cell>
          <cell r="D12145" t="str">
            <v>EA</v>
          </cell>
        </row>
        <row r="12146">
          <cell r="A12146">
            <v>33162</v>
          </cell>
          <cell r="B12146" t="str">
            <v>HTI TANKS 3H4AB4438G3 Serial# 33162</v>
          </cell>
          <cell r="D12146" t="str">
            <v>EA</v>
          </cell>
        </row>
        <row r="12147">
          <cell r="A12147">
            <v>33163</v>
          </cell>
          <cell r="B12147" t="str">
            <v>HTI TANKS 3H4AB443XG3 Serial# 33163</v>
          </cell>
          <cell r="D12147" t="str">
            <v>EA</v>
          </cell>
        </row>
        <row r="12148">
          <cell r="A12148">
            <v>33164</v>
          </cell>
          <cell r="B12148" t="str">
            <v>HTI TANKS 3H4AB4431G3 Serial# 33164</v>
          </cell>
          <cell r="D12148" t="str">
            <v>EA</v>
          </cell>
        </row>
        <row r="12149">
          <cell r="A12149">
            <v>33165</v>
          </cell>
          <cell r="B12149" t="str">
            <v>HTI TANKS 3H4AB4433G3 Serial# 33165</v>
          </cell>
          <cell r="D12149" t="str">
            <v>EA</v>
          </cell>
        </row>
        <row r="12150">
          <cell r="A12150">
            <v>33166</v>
          </cell>
          <cell r="B12150" t="str">
            <v>HTI TANKS 3H4AB4435G3 Serial# 33166</v>
          </cell>
          <cell r="D12150" t="str">
            <v>EA</v>
          </cell>
        </row>
        <row r="12151">
          <cell r="A12151">
            <v>33167</v>
          </cell>
          <cell r="B12151" t="str">
            <v>HTI TANKS 3H4AB4437G3 Serial# 33167</v>
          </cell>
          <cell r="D12151" t="str">
            <v>EA</v>
          </cell>
        </row>
        <row r="12152">
          <cell r="A12152">
            <v>33168</v>
          </cell>
          <cell r="B12152" t="str">
            <v>HTI TANKS 3H4AB4439G3 Serial# 33168</v>
          </cell>
          <cell r="D12152" t="str">
            <v>EA</v>
          </cell>
        </row>
        <row r="12153">
          <cell r="A12153">
            <v>33169</v>
          </cell>
          <cell r="B12153" t="str">
            <v>HTI TANKS 3H4AB4430G3 Serial# 33169</v>
          </cell>
          <cell r="D12153" t="str">
            <v>EA</v>
          </cell>
        </row>
        <row r="12154">
          <cell r="A12154">
            <v>33170</v>
          </cell>
          <cell r="B12154" t="str">
            <v>HTI TANKS 3H4AB4437G3 Serial# 33170</v>
          </cell>
          <cell r="D12154" t="str">
            <v>EA</v>
          </cell>
        </row>
        <row r="12155">
          <cell r="A12155">
            <v>33171</v>
          </cell>
          <cell r="B12155" t="str">
            <v>HTI TANKS 3H4AB4439G3 Serial# 33171</v>
          </cell>
          <cell r="D12155" t="str">
            <v>EA</v>
          </cell>
        </row>
        <row r="12156">
          <cell r="A12156">
            <v>33172</v>
          </cell>
          <cell r="B12156" t="str">
            <v>HTI TANKS 3H4AB4430G3 Serial# 33172</v>
          </cell>
          <cell r="D12156" t="str">
            <v>EA</v>
          </cell>
        </row>
        <row r="12157">
          <cell r="A12157">
            <v>33173</v>
          </cell>
          <cell r="B12157" t="str">
            <v>HTI TANKS 3H4AB4432G3 Serial# 33173</v>
          </cell>
          <cell r="D12157" t="str">
            <v>EA</v>
          </cell>
        </row>
        <row r="12158">
          <cell r="A12158">
            <v>33174</v>
          </cell>
          <cell r="B12158" t="str">
            <v>HTI TANKS 3H4AB4434G3 Serial# 33174</v>
          </cell>
          <cell r="D12158" t="str">
            <v>EA</v>
          </cell>
        </row>
        <row r="12159">
          <cell r="A12159">
            <v>33175</v>
          </cell>
          <cell r="B12159" t="str">
            <v>HTI TANKS 3H4AB4436G3 Serial# 33175</v>
          </cell>
          <cell r="D12159" t="str">
            <v>EA</v>
          </cell>
        </row>
        <row r="12160">
          <cell r="A12160">
            <v>33176</v>
          </cell>
          <cell r="B12160" t="str">
            <v>HTI TANKS 3H4AB4438G3 Serial# 33176</v>
          </cell>
          <cell r="D12160" t="str">
            <v>EA</v>
          </cell>
        </row>
        <row r="12161">
          <cell r="A12161">
            <v>33177</v>
          </cell>
          <cell r="B12161" t="str">
            <v>HTI TANKS 3H4AB443XG3 Serial# 33177</v>
          </cell>
          <cell r="D12161" t="str">
            <v>EA</v>
          </cell>
        </row>
        <row r="12162">
          <cell r="A12162">
            <v>33178</v>
          </cell>
          <cell r="B12162" t="str">
            <v>HTI TANKS 3H4AB4431G3 Serial# 33178</v>
          </cell>
          <cell r="D12162" t="str">
            <v>EA</v>
          </cell>
        </row>
        <row r="12163">
          <cell r="A12163">
            <v>33179</v>
          </cell>
          <cell r="B12163" t="str">
            <v>HTI TANKS 3H4AB4433G3 Serial# 33179</v>
          </cell>
          <cell r="D12163" t="str">
            <v>EA</v>
          </cell>
        </row>
        <row r="12164">
          <cell r="A12164">
            <v>33180</v>
          </cell>
          <cell r="B12164" t="str">
            <v>HTI TANKS 3H4AB443XG3 Serial# 33180</v>
          </cell>
          <cell r="D12164" t="str">
            <v>EA</v>
          </cell>
        </row>
        <row r="12165">
          <cell r="A12165">
            <v>33186</v>
          </cell>
          <cell r="B12165" t="str">
            <v>HTI TANKS 3H4AB4532G3 Serial# 33186</v>
          </cell>
          <cell r="D12165" t="str">
            <v>EA</v>
          </cell>
        </row>
        <row r="12166">
          <cell r="A12166">
            <v>33187</v>
          </cell>
          <cell r="B12166" t="str">
            <v>HTI TANKS 3H4AB4534G3 Serial# 33187</v>
          </cell>
          <cell r="D12166" t="str">
            <v>EA</v>
          </cell>
        </row>
        <row r="12167">
          <cell r="A12167">
            <v>33188</v>
          </cell>
          <cell r="B12167" t="str">
            <v>HTI TANKS 3H4AB4536G3 Serial# 33188</v>
          </cell>
          <cell r="D12167" t="str">
            <v>EA</v>
          </cell>
        </row>
        <row r="12168">
          <cell r="A12168">
            <v>33189</v>
          </cell>
          <cell r="B12168" t="str">
            <v>HTI TANKS 3H4AB4538G3 Serial# 33189</v>
          </cell>
          <cell r="D12168" t="str">
            <v>EA</v>
          </cell>
        </row>
        <row r="12169">
          <cell r="A12169">
            <v>33190</v>
          </cell>
          <cell r="B12169" t="str">
            <v>HTI TANKS 3H4AB4534G3 Serial# 33190</v>
          </cell>
          <cell r="D12169" t="str">
            <v>EA</v>
          </cell>
        </row>
        <row r="12170">
          <cell r="A12170">
            <v>33191</v>
          </cell>
          <cell r="B12170" t="str">
            <v>HTI TANKS 3H4AB4536G3 Serial# 33191</v>
          </cell>
          <cell r="D12170" t="str">
            <v>EA</v>
          </cell>
        </row>
        <row r="12171">
          <cell r="A12171">
            <v>33192</v>
          </cell>
          <cell r="B12171" t="str">
            <v>HTI TANKS 3H4AB4538G3 Serial# 33192</v>
          </cell>
          <cell r="D12171" t="str">
            <v>EA</v>
          </cell>
        </row>
        <row r="12172">
          <cell r="A12172">
            <v>33193</v>
          </cell>
          <cell r="B12172" t="str">
            <v>HTI TANKS 3H4AB453XG3 Serial# 33193</v>
          </cell>
          <cell r="D12172" t="str">
            <v>EA</v>
          </cell>
        </row>
        <row r="12173">
          <cell r="A12173">
            <v>33194</v>
          </cell>
          <cell r="B12173" t="str">
            <v>HTI TANKS 3H4AB4531G3 Serial# 33194</v>
          </cell>
          <cell r="D12173" t="str">
            <v>EA</v>
          </cell>
        </row>
        <row r="12174">
          <cell r="A12174">
            <v>33195</v>
          </cell>
          <cell r="B12174" t="str">
            <v>HTI TANKS 3H4AB4533G3 Serial# 33195</v>
          </cell>
          <cell r="D12174" t="str">
            <v>EA</v>
          </cell>
        </row>
        <row r="12175">
          <cell r="A12175" t="str">
            <v>337-0231-001</v>
          </cell>
          <cell r="B12175" t="str">
            <v>FRAMERAIL-LH, B-DOUBLE</v>
          </cell>
          <cell r="D12175" t="str">
            <v>EA</v>
          </cell>
        </row>
        <row r="12176">
          <cell r="A12176" t="str">
            <v>337-0231-002</v>
          </cell>
          <cell r="B12176" t="str">
            <v>FRAMERAIL-RH, B-DOUBLE</v>
          </cell>
          <cell r="D12176" t="str">
            <v>EA</v>
          </cell>
        </row>
        <row r="12177">
          <cell r="A12177" t="str">
            <v>354-0179</v>
          </cell>
          <cell r="B12177" t="str">
            <v>3/4" TUBE WITH TEE FOR T/G VALVE 2 SPOOL</v>
          </cell>
          <cell r="D12177" t="str">
            <v>EA</v>
          </cell>
        </row>
        <row r="12178">
          <cell r="A12178" t="str">
            <v>354-0295-001</v>
          </cell>
          <cell r="B12178" t="str">
            <v>1/2" ROOF TUBE (14 CU.m.)</v>
          </cell>
          <cell r="D12178" t="str">
            <v>EA</v>
          </cell>
        </row>
        <row r="12179">
          <cell r="A12179" t="str">
            <v>354-0295-002</v>
          </cell>
          <cell r="B12179" t="str">
            <v>1/2" ROOF TUBE (16 CU.m.)</v>
          </cell>
          <cell r="D12179" t="str">
            <v>EA</v>
          </cell>
        </row>
        <row r="12180">
          <cell r="A12180" t="str">
            <v>354-0296-001</v>
          </cell>
          <cell r="B12180" t="str">
            <v>3/4" ROOF TUBE (14 CU.m.)</v>
          </cell>
          <cell r="D12180" t="str">
            <v>EA</v>
          </cell>
        </row>
        <row r="12181">
          <cell r="A12181" t="str">
            <v>354-0296-002</v>
          </cell>
          <cell r="B12181" t="str">
            <v>3/4" ROOF TUBE (16 CU.m.)</v>
          </cell>
          <cell r="D12181" t="str">
            <v>EA</v>
          </cell>
        </row>
        <row r="12182">
          <cell r="A12182" t="str">
            <v>354-0297-001</v>
          </cell>
          <cell r="B12182" t="str">
            <v>1" ROOF TUBE ( 14 CU.m.)</v>
          </cell>
          <cell r="D12182" t="str">
            <v>EA</v>
          </cell>
        </row>
        <row r="12183">
          <cell r="A12183" t="str">
            <v>354-0297-002</v>
          </cell>
          <cell r="B12183" t="str">
            <v>1" ROOF TUBE (16 CU.m.)</v>
          </cell>
          <cell r="D12183" t="str">
            <v>EA</v>
          </cell>
        </row>
        <row r="12184">
          <cell r="A12184" t="str">
            <v>354-0313</v>
          </cell>
          <cell r="B12184" t="str">
            <v>TUBE, FRT RETURN LINE FROM T/G</v>
          </cell>
          <cell r="D12184" t="str">
            <v>EA</v>
          </cell>
        </row>
        <row r="12185">
          <cell r="A12185" t="str">
            <v>400-0001-T-LB</v>
          </cell>
          <cell r="B12185" t="str">
            <v>TEMPLATE FOR SHAPE 24.86 GPI. OUTSIDE</v>
          </cell>
          <cell r="D12185" t="str">
            <v>EA</v>
          </cell>
        </row>
        <row r="12186">
          <cell r="A12186" t="str">
            <v>4047-01</v>
          </cell>
          <cell r="B12186" t="str">
            <v>BANG KAND, 10M PL, UNIT 1 OF 1, CPH</v>
          </cell>
          <cell r="D12186" t="str">
            <v>EA</v>
          </cell>
        </row>
        <row r="12187">
          <cell r="A12187" t="str">
            <v>500-0102-T</v>
          </cell>
          <cell r="B12187" t="str">
            <v>ROYAL BIN LIFTER (LOCAL MADE)</v>
          </cell>
          <cell r="D12187" t="str">
            <v>EA</v>
          </cell>
        </row>
        <row r="12188">
          <cell r="A12188" t="str">
            <v>500-0103-T</v>
          </cell>
          <cell r="B12188" t="str">
            <v>PERKIN D6079 EUROPEAN BIN LIFTER</v>
          </cell>
          <cell r="D12188" t="str">
            <v>EA</v>
          </cell>
        </row>
        <row r="12189">
          <cell r="A12189" t="str">
            <v>500-0104-T</v>
          </cell>
          <cell r="B12189" t="str">
            <v>PERKIN D6077HD EUROPEAN LIFTER</v>
          </cell>
          <cell r="D12189" t="str">
            <v>EA</v>
          </cell>
        </row>
        <row r="12190">
          <cell r="A12190" t="str">
            <v>600106-LB</v>
          </cell>
          <cell r="B12190" t="str">
            <v>LABOR COST SWS WARRANT KHUKOT 4CP1001084</v>
          </cell>
          <cell r="D12190" t="str">
            <v>EA</v>
          </cell>
        </row>
        <row r="12191">
          <cell r="A12191" t="str">
            <v>600107-LB</v>
          </cell>
          <cell r="B12191" t="str">
            <v>LABOR COST FOR ALIGNMENT CHECKING</v>
          </cell>
          <cell r="D12191" t="str">
            <v>EA</v>
          </cell>
        </row>
        <row r="12192">
          <cell r="A12192" t="str">
            <v>600108-LB</v>
          </cell>
          <cell r="B12192" t="str">
            <v>LABR COST SWS WARR KHONGLUANG 4CP1001054</v>
          </cell>
          <cell r="D12192" t="str">
            <v>EA</v>
          </cell>
        </row>
        <row r="12193">
          <cell r="A12193" t="str">
            <v>615-4704-002-LB</v>
          </cell>
          <cell r="B12193" t="str">
            <v>LABOR COST FOR GIRTH CHANNEL</v>
          </cell>
          <cell r="D12193" t="str">
            <v>EA</v>
          </cell>
        </row>
        <row r="12194">
          <cell r="A12194" t="str">
            <v>615-4704-004-LB</v>
          </cell>
          <cell r="B12194" t="str">
            <v>LABOR COST FOR CROSS CHANNEL</v>
          </cell>
          <cell r="D12194" t="str">
            <v>EA</v>
          </cell>
        </row>
        <row r="12195">
          <cell r="A12195" t="str">
            <v>615-4704-005-LB</v>
          </cell>
          <cell r="B12195" t="str">
            <v>LABOR COST FOR GIRTH CHANNEL TIE PLATE</v>
          </cell>
          <cell r="D12195" t="str">
            <v>EA</v>
          </cell>
        </row>
        <row r="12196">
          <cell r="A12196" t="str">
            <v>642-0100-T</v>
          </cell>
          <cell r="B12196" t="str">
            <v>BUSHING FOR STEMCO GUARDIAN #307-0743</v>
          </cell>
          <cell r="D12196" t="str">
            <v>EA</v>
          </cell>
        </row>
        <row r="12197">
          <cell r="A12197" t="str">
            <v>662-0100-T</v>
          </cell>
          <cell r="B12197" t="str">
            <v>CHAIN,CAD STEEL PLATED 8mm dia x 45mm</v>
          </cell>
          <cell r="D12197" t="str">
            <v>ME</v>
          </cell>
        </row>
        <row r="12198">
          <cell r="A12198" t="str">
            <v>6980-0002</v>
          </cell>
          <cell r="B12198" t="str">
            <v>ROD,INDICATR,ALUM,.625X11X144"</v>
          </cell>
          <cell r="D12198" t="str">
            <v>ME</v>
          </cell>
        </row>
        <row r="12199">
          <cell r="A12199" t="str">
            <v>701-0124-001-T</v>
          </cell>
          <cell r="B12199" t="str">
            <v>SHOCK STRAP HENDRICKSON C-24041-8</v>
          </cell>
          <cell r="D12199" t="str">
            <v>EA</v>
          </cell>
        </row>
        <row r="12200">
          <cell r="A12200" t="str">
            <v>701-0124-002-T</v>
          </cell>
          <cell r="B12200" t="str">
            <v>NYLON TIE HENDRICKSON C-A11430-1</v>
          </cell>
          <cell r="D12200" t="str">
            <v>EA</v>
          </cell>
        </row>
        <row r="12201">
          <cell r="A12201" t="str">
            <v>701-0124-003-T</v>
          </cell>
          <cell r="B12201" t="str">
            <v>SHOCK STRAP CLEVIS HENDRICKSON B-20919</v>
          </cell>
          <cell r="D12201" t="str">
            <v>EA</v>
          </cell>
        </row>
        <row r="12202">
          <cell r="A12202" t="str">
            <v>701-0124-T</v>
          </cell>
          <cell r="B12202" t="str">
            <v>(CANCEL  DON'T USE) SEE 701-0138-T</v>
          </cell>
          <cell r="D12202" t="str">
            <v>EA</v>
          </cell>
        </row>
        <row r="12203">
          <cell r="A12203" t="str">
            <v>701-0130-006-T</v>
          </cell>
          <cell r="B12203" t="str">
            <v>INS. HANRAIL, 750H 6SP,LADR, FRT PUSH-UP</v>
          </cell>
          <cell r="D12203" t="str">
            <v>EA</v>
          </cell>
        </row>
        <row r="12204">
          <cell r="A12204" t="str">
            <v>701-0160-003-T</v>
          </cell>
          <cell r="B12204" t="str">
            <v>INS HANDRAIL 3 POLES INTERIOR 3P 6063-T4</v>
          </cell>
          <cell r="D12204" t="str">
            <v>EA</v>
          </cell>
        </row>
        <row r="12205">
          <cell r="A12205" t="str">
            <v>701-0160-004-T</v>
          </cell>
          <cell r="B12205" t="str">
            <v>HANDRAIL MECHANICAL INTERIOR 4P MANUAL</v>
          </cell>
          <cell r="D12205" t="str">
            <v>EA</v>
          </cell>
        </row>
        <row r="12206">
          <cell r="A12206" t="str">
            <v>701-0160-005-T</v>
          </cell>
          <cell r="B12206" t="str">
            <v>INS HANDRAIL 5 POLES INTERIOR 5P 6063-T4</v>
          </cell>
          <cell r="D12206" t="str">
            <v>EA</v>
          </cell>
        </row>
        <row r="12207">
          <cell r="A12207" t="str">
            <v>701-0160-006-T</v>
          </cell>
          <cell r="B12207" t="str">
            <v>INS HANDRAIL 6 POLES INTERIOR 6P 6063-T4</v>
          </cell>
          <cell r="D12207" t="str">
            <v>EA</v>
          </cell>
        </row>
        <row r="12208">
          <cell r="A12208" t="str">
            <v>701-0160-007-T</v>
          </cell>
          <cell r="B12208" t="str">
            <v>INS HANDRAIL 7 POLES INTERIOR 7P 6063-T4</v>
          </cell>
          <cell r="D12208" t="str">
            <v>EA</v>
          </cell>
        </row>
        <row r="12209">
          <cell r="A12209" t="str">
            <v>701-0160-T</v>
          </cell>
          <cell r="B12209" t="str">
            <v>INS HANDRAIL INTERIOR 4P 6063 MECHANICAL</v>
          </cell>
          <cell r="D12209" t="str">
            <v>EA</v>
          </cell>
        </row>
        <row r="12210">
          <cell r="A12210" t="str">
            <v>701-0170-T</v>
          </cell>
          <cell r="B12210" t="str">
            <v>INS.EXTERNAL MANUAL HANDRAIL ONE SIDE</v>
          </cell>
          <cell r="D12210" t="str">
            <v>EA</v>
          </cell>
        </row>
        <row r="12211">
          <cell r="A12211" t="str">
            <v>701-0184-T-LB</v>
          </cell>
          <cell r="B12211" t="str">
            <v>LABOR COST INSTALLATION 2.5" POLYEURETAN</v>
          </cell>
          <cell r="D12211" t="str">
            <v>EA</v>
          </cell>
        </row>
        <row r="12212">
          <cell r="A12212" t="str">
            <v>701-0212-T-LB</v>
          </cell>
          <cell r="B12212" t="str">
            <v>LABOR INSTALL. 2.5" POLYEURETANE INSULAT</v>
          </cell>
          <cell r="D12212" t="str">
            <v>EA</v>
          </cell>
        </row>
        <row r="12213">
          <cell r="A12213" t="str">
            <v>701-0281-T</v>
          </cell>
          <cell r="B12213" t="str">
            <v>REPAIR SIDE SHEET PTG(P1009)</v>
          </cell>
          <cell r="D12213" t="str">
            <v>EA</v>
          </cell>
        </row>
        <row r="12214">
          <cell r="A12214" t="str">
            <v>701-0288-T</v>
          </cell>
          <cell r="B12214" t="str">
            <v>REPAIR STAINLESS STEEL SYRUP TANK O5001</v>
          </cell>
          <cell r="D12214" t="str">
            <v>EA</v>
          </cell>
        </row>
        <row r="12215">
          <cell r="A12215" t="str">
            <v>701-0299-T-LB</v>
          </cell>
          <cell r="B12215" t="str">
            <v>LABOR INSTALL. 2.5" POLYEURETANE INSULAT</v>
          </cell>
          <cell r="D12215" t="str">
            <v>EA</v>
          </cell>
        </row>
        <row r="12216">
          <cell r="A12216" t="str">
            <v>701-0313-T-LB</v>
          </cell>
          <cell r="B12216" t="str">
            <v>LABOR INSTALL. 2.5" POLYEURETANE INSULAT</v>
          </cell>
          <cell r="D12216" t="str">
            <v>EA</v>
          </cell>
        </row>
        <row r="12217">
          <cell r="A12217" t="str">
            <v>701-0323-T</v>
          </cell>
          <cell r="B12217" t="str">
            <v>2.5" POLYEURETANE INSULATION1829x4095</v>
          </cell>
          <cell r="D12217" t="str">
            <v>EA</v>
          </cell>
        </row>
        <row r="12218">
          <cell r="A12218" t="str">
            <v>701-0323-T-LB</v>
          </cell>
          <cell r="B12218" t="str">
            <v>LABOR INSTALL. 2.5" POLYEURETANE INSULAT</v>
          </cell>
          <cell r="D12218" t="str">
            <v>EA</v>
          </cell>
        </row>
        <row r="12219">
          <cell r="A12219" t="str">
            <v>701-0324-T</v>
          </cell>
          <cell r="B12219" t="str">
            <v>2.5" POLYEURETANE INSULATION1651x6400</v>
          </cell>
          <cell r="D12219" t="str">
            <v>EA</v>
          </cell>
        </row>
        <row r="12220">
          <cell r="A12220" t="str">
            <v>701-0324-T-LB</v>
          </cell>
          <cell r="B12220" t="str">
            <v>LABOR INSTALL. 2.5" POLYEURETANE INSULAT</v>
          </cell>
          <cell r="D12220" t="str">
            <v>EA</v>
          </cell>
        </row>
        <row r="12221">
          <cell r="A12221" t="str">
            <v>701-0344-002-T</v>
          </cell>
          <cell r="B12221" t="str">
            <v>DIP STICK CAP</v>
          </cell>
          <cell r="D12221" t="str">
            <v>EA</v>
          </cell>
        </row>
        <row r="12222">
          <cell r="A12222" t="str">
            <v>701-0349-T-LB</v>
          </cell>
          <cell r="B12222" t="str">
            <v>LABOR COST 701-0349-T 3" INSULATION ROCK</v>
          </cell>
          <cell r="D12222" t="str">
            <v>EA</v>
          </cell>
        </row>
        <row r="12223">
          <cell r="A12223" t="str">
            <v>701-0371-T</v>
          </cell>
          <cell r="B12223" t="str">
            <v>2.5" POLYEURETANE INSULATION</v>
          </cell>
          <cell r="D12223" t="str">
            <v>EA</v>
          </cell>
        </row>
        <row r="12224">
          <cell r="A12224" t="str">
            <v>701-0371-T-LB</v>
          </cell>
          <cell r="B12224" t="str">
            <v>LABOR INSTALL. 2.5" POLYEURETANE INSULAT</v>
          </cell>
          <cell r="D12224" t="str">
            <v>EA</v>
          </cell>
        </row>
        <row r="12225">
          <cell r="A12225" t="str">
            <v>701-0376-T</v>
          </cell>
          <cell r="B12225" t="str">
            <v>2.5" POLYEURETANE INSULATION1829x8500</v>
          </cell>
          <cell r="D12225" t="str">
            <v>EA</v>
          </cell>
        </row>
        <row r="12226">
          <cell r="A12226" t="str">
            <v>701-0376-T-LB</v>
          </cell>
          <cell r="B12226" t="str">
            <v>LABOR INSTALL. 2.5" POLYEURETANE INSULAT</v>
          </cell>
          <cell r="D12226" t="str">
            <v>EA</v>
          </cell>
        </row>
        <row r="12227">
          <cell r="A12227" t="str">
            <v>701-0384-T</v>
          </cell>
          <cell r="B12227" t="str">
            <v>2.5" POLYEURETANE INSULATION1829x7950</v>
          </cell>
          <cell r="D12227" t="str">
            <v>EA</v>
          </cell>
        </row>
        <row r="12228">
          <cell r="A12228" t="str">
            <v>701-0384-T-LB</v>
          </cell>
          <cell r="B12228" t="str">
            <v>LABOR INSTALL. 2.5" POLYEURETANE INSULAT</v>
          </cell>
          <cell r="D12228" t="str">
            <v>EA</v>
          </cell>
        </row>
        <row r="12229">
          <cell r="A12229" t="str">
            <v>701-0395-001-T-LB</v>
          </cell>
          <cell r="B12229" t="str">
            <v>LABOR INSTALL. 2.5" POLYEURETANE INSULAT</v>
          </cell>
          <cell r="D12229" t="str">
            <v>EA</v>
          </cell>
        </row>
        <row r="12230">
          <cell r="A12230" t="str">
            <v>701-0395-T-LB</v>
          </cell>
          <cell r="B12230" t="str">
            <v>LABOR INSTALL. 2.5" POLYEURETANE INSULAT</v>
          </cell>
          <cell r="D12230" t="str">
            <v>EA</v>
          </cell>
        </row>
        <row r="12231">
          <cell r="A12231" t="str">
            <v>701-0397-T-LB</v>
          </cell>
          <cell r="B12231" t="str">
            <v>LABOR INSTALL. 2.5" POLYEURETANE INSULAT</v>
          </cell>
          <cell r="D12231" t="str">
            <v>EA</v>
          </cell>
        </row>
        <row r="12232">
          <cell r="A12232" t="str">
            <v>710-0100-T</v>
          </cell>
          <cell r="B12232" t="str">
            <v>CHANNEL RING SS 4mmx44x76.2 SS T304</v>
          </cell>
          <cell r="D12232" t="str">
            <v>EA</v>
          </cell>
        </row>
        <row r="12233">
          <cell r="A12233" t="str">
            <v>710-0100-T-LB</v>
          </cell>
          <cell r="B12233" t="str">
            <v>LABOR COST CHANNEL RING SS 4mmx44x76.2 S</v>
          </cell>
          <cell r="D12233" t="str">
            <v>EA</v>
          </cell>
        </row>
        <row r="12234">
          <cell r="A12234" t="str">
            <v>710-0101-T-LB</v>
          </cell>
          <cell r="B12234" t="str">
            <v>LABOR COST FOR 710-0101-DASH</v>
          </cell>
          <cell r="D12234" t="str">
            <v>EA</v>
          </cell>
        </row>
        <row r="12235">
          <cell r="A12235" t="str">
            <v>710-0103-001-T</v>
          </cell>
          <cell r="B12235" t="str">
            <v>CHANNEL RING SS 4mmx63.5x76.2 SS T304</v>
          </cell>
          <cell r="D12235" t="str">
            <v>EA</v>
          </cell>
        </row>
        <row r="12236">
          <cell r="A12236" t="str">
            <v>710-0103-006-T-LB</v>
          </cell>
          <cell r="B12236" t="str">
            <v>LB CHANNEL SS 4mmx63.5x76.2 SS304 4 ME</v>
          </cell>
          <cell r="D12236" t="str">
            <v>EA</v>
          </cell>
        </row>
        <row r="12237">
          <cell r="A12237" t="str">
            <v>710-0103-007-T-LB</v>
          </cell>
          <cell r="B12237" t="str">
            <v>LB CHANNEL SS 4mmx63.5x76.2 SS304 4 ME</v>
          </cell>
          <cell r="D12237" t="str">
            <v>EA</v>
          </cell>
        </row>
        <row r="12238">
          <cell r="A12238" t="str">
            <v>710-0103-T</v>
          </cell>
          <cell r="B12238" t="str">
            <v>CHANNEL RING SS 4mmx63.5x76.2 SS T304</v>
          </cell>
          <cell r="D12238" t="str">
            <v>EA</v>
          </cell>
        </row>
        <row r="12239">
          <cell r="A12239" t="str">
            <v>710-0106-T-LB</v>
          </cell>
          <cell r="B12239" t="str">
            <v>LABOR COST 710-0106-DASH RING, EXTERNAL</v>
          </cell>
          <cell r="D12239" t="str">
            <v>EA</v>
          </cell>
        </row>
        <row r="12240">
          <cell r="A12240" t="str">
            <v>710-0108-T</v>
          </cell>
          <cell r="B12240" t="str">
            <v>CHANNEL RING SS 4mm THK. SS 304 (SIDE)</v>
          </cell>
          <cell r="D12240" t="str">
            <v>EA</v>
          </cell>
        </row>
        <row r="12241">
          <cell r="A12241" t="str">
            <v>710-0108-T-LB</v>
          </cell>
          <cell r="B12241" t="str">
            <v>LABOR COST CHANNEL RING SS 4mmx63.5x76.2</v>
          </cell>
          <cell r="D12241" t="str">
            <v>EA</v>
          </cell>
        </row>
        <row r="12242">
          <cell r="A12242" t="str">
            <v>710-0109-T</v>
          </cell>
          <cell r="B12242" t="str">
            <v>CHANNEL RING SS 4mm THK. SS 304 (TOP)</v>
          </cell>
          <cell r="D12242" t="str">
            <v>EA</v>
          </cell>
        </row>
        <row r="12243">
          <cell r="A12243" t="str">
            <v>710-0109-T-LB</v>
          </cell>
          <cell r="B12243" t="str">
            <v>LABOR COST CHANNEL RING SS 4mmx63.5x76.2</v>
          </cell>
          <cell r="D12243" t="str">
            <v>EA</v>
          </cell>
        </row>
        <row r="12244">
          <cell r="A12244" t="str">
            <v>712-1938</v>
          </cell>
          <cell r="B12244" t="str">
            <v>SPEC.SHAPE LAD RUNG AL 1 1/4"x1 1/2"x13'</v>
          </cell>
          <cell r="D12244" t="str">
            <v>ME</v>
          </cell>
        </row>
        <row r="12245">
          <cell r="A12245" t="str">
            <v>771-0159-T</v>
          </cell>
          <cell r="B12245" t="str">
            <v>STAINLESS STEEL TANK 25,000L+3% SS316 2B</v>
          </cell>
          <cell r="D12245" t="str">
            <v>EA</v>
          </cell>
        </row>
        <row r="12246">
          <cell r="A12246" t="str">
            <v>9000-0001-T</v>
          </cell>
          <cell r="B12246" t="str">
            <v>ABS 2S/2M TRAILER VCS-II BASIC KIT JAP.</v>
          </cell>
          <cell r="D12246" t="str">
            <v>SET</v>
          </cell>
        </row>
        <row r="12247">
          <cell r="A12247" t="str">
            <v>9000-0002-T</v>
          </cell>
          <cell r="B12247" t="str">
            <v>ABS 4S/2M TRAILER VCS-II PREMIUM KIT JAP</v>
          </cell>
          <cell r="D12247" t="str">
            <v>SET</v>
          </cell>
        </row>
        <row r="12248">
          <cell r="A12248" t="str">
            <v>9000-0003-T</v>
          </cell>
          <cell r="B12248" t="str">
            <v>ABS SUZI COIL 12 VOLT ABS009</v>
          </cell>
          <cell r="D12248" t="str">
            <v>EA</v>
          </cell>
        </row>
        <row r="12249">
          <cell r="A12249" t="str">
            <v>9000-0004-T</v>
          </cell>
          <cell r="B12249" t="str">
            <v>ABS SUZI COIL 12 VOLT#CA2560</v>
          </cell>
          <cell r="D12249" t="str">
            <v>EA</v>
          </cell>
        </row>
        <row r="12250">
          <cell r="A12250" t="str">
            <v>9000-0005-T</v>
          </cell>
          <cell r="B12250" t="str">
            <v>EMAX  12 VOLT ELECTRICAL SUZI COIL</v>
          </cell>
          <cell r="D12250" t="str">
            <v>EA</v>
          </cell>
        </row>
        <row r="12251">
          <cell r="A12251" t="str">
            <v>9000-0007-T</v>
          </cell>
          <cell r="B12251" t="str">
            <v>ECU HALDEX MODEL# 950 364 803</v>
          </cell>
          <cell r="D12251" t="str">
            <v>EA</v>
          </cell>
        </row>
        <row r="12252">
          <cell r="A12252" t="str">
            <v>900-0100-T</v>
          </cell>
          <cell r="B12252" t="str">
            <v>MOBILE CASSET TAPE W/SPEAKER AND INS.</v>
          </cell>
          <cell r="D12252" t="str">
            <v>EA</v>
          </cell>
        </row>
        <row r="12253">
          <cell r="A12253" t="str">
            <v>900-0101-T</v>
          </cell>
          <cell r="B12253" t="str">
            <v>CAR FILM 40%</v>
          </cell>
          <cell r="D12253" t="str">
            <v>EA</v>
          </cell>
        </row>
        <row r="12254">
          <cell r="A12254" t="str">
            <v>900-0102-T</v>
          </cell>
          <cell r="B12254" t="str">
            <v>PETRO OWNER'S/OPERATOR'S(SEE900-0119-T</v>
          </cell>
          <cell r="D12254" t="str">
            <v>EA</v>
          </cell>
        </row>
        <row r="12255">
          <cell r="A12255" t="str">
            <v>900-0103-T</v>
          </cell>
          <cell r="B12255" t="str">
            <v>CAR AIR CONDITION</v>
          </cell>
          <cell r="D12255" t="str">
            <v>EA</v>
          </cell>
        </row>
        <row r="12256">
          <cell r="A12256" t="str">
            <v>900-0104-T</v>
          </cell>
          <cell r="B12256" t="str">
            <v>TRUCK MUFFLER</v>
          </cell>
          <cell r="D12256" t="str">
            <v>EA</v>
          </cell>
        </row>
        <row r="12257">
          <cell r="A12257" t="str">
            <v>900-0105-T</v>
          </cell>
          <cell r="B12257" t="str">
            <v>AIR POST</v>
          </cell>
          <cell r="D12257" t="str">
            <v>EA</v>
          </cell>
        </row>
        <row r="12258">
          <cell r="A12258" t="str">
            <v>900-0106-T</v>
          </cell>
          <cell r="B12258" t="str">
            <v>HYD CRANE 3.5 T</v>
          </cell>
          <cell r="D12258" t="str">
            <v>EA</v>
          </cell>
        </row>
        <row r="12259">
          <cell r="A12259" t="str">
            <v>900-0106-T-LB</v>
          </cell>
          <cell r="B12259" t="str">
            <v>LABOR COST FOR INS.CRANE 3.5 T</v>
          </cell>
          <cell r="D12259" t="str">
            <v>EA</v>
          </cell>
        </row>
        <row r="12260">
          <cell r="A12260" t="str">
            <v>900-0107-T</v>
          </cell>
          <cell r="B12260" t="str">
            <v>FIBER BASKET #B2 ROYAL MOD FOR HYD.CRANE</v>
          </cell>
          <cell r="D12260" t="str">
            <v>EA</v>
          </cell>
        </row>
        <row r="12261">
          <cell r="A12261" t="str">
            <v>900-0108-T</v>
          </cell>
          <cell r="B12261" t="str">
            <v>LABOR COST+ACC.FOR REMOVE STEERING</v>
          </cell>
          <cell r="D12261" t="str">
            <v>EA</v>
          </cell>
        </row>
        <row r="12262">
          <cell r="A12262" t="str">
            <v>900-0109-T</v>
          </cell>
          <cell r="B12262" t="str">
            <v>INS.EQU.FOR REPAIR FLOOR IN TRACTOR CAB</v>
          </cell>
          <cell r="D12262" t="str">
            <v>EA</v>
          </cell>
        </row>
        <row r="12263">
          <cell r="A12263" t="str">
            <v>900-0112-004</v>
          </cell>
          <cell r="B12263" t="str">
            <v>OTHER PARTS</v>
          </cell>
          <cell r="D12263" t="str">
            <v>EA</v>
          </cell>
        </row>
        <row r="12264">
          <cell r="A12264" t="str">
            <v>900-0112-008</v>
          </cell>
          <cell r="B12264" t="str">
            <v>SALES SCRAP (CS)</v>
          </cell>
          <cell r="D12264" t="str">
            <v>EA</v>
          </cell>
        </row>
        <row r="12265">
          <cell r="A12265" t="str">
            <v>900-0113-T</v>
          </cell>
          <cell r="B12265" t="str">
            <v>CAB-SUNSHADE</v>
          </cell>
          <cell r="D12265" t="str">
            <v>EA</v>
          </cell>
        </row>
        <row r="12266">
          <cell r="A12266" t="str">
            <v>900-0114-T</v>
          </cell>
          <cell r="B12266" t="str">
            <v>POWERLINK OWNER'S/OPERATOR'S MANUAL</v>
          </cell>
          <cell r="D12266" t="str">
            <v>EA</v>
          </cell>
        </row>
        <row r="12267">
          <cell r="A12267" t="str">
            <v>900-0115-T</v>
          </cell>
          <cell r="B12267" t="str">
            <v>DRY-BULK OWNER'S/OPERATOR'S MANUAL</v>
          </cell>
          <cell r="D12267" t="str">
            <v>EA</v>
          </cell>
        </row>
        <row r="12268">
          <cell r="A12268" t="str">
            <v>900-0120-T</v>
          </cell>
          <cell r="B12268" t="str">
            <v>PARTS&amp;MAINTENACE HEIL PT"PPM-783751-700"</v>
          </cell>
          <cell r="D12268" t="str">
            <v>EA</v>
          </cell>
        </row>
        <row r="12269">
          <cell r="A12269" t="str">
            <v>900-0121-T</v>
          </cell>
          <cell r="B12269" t="str">
            <v>OWNER'S MANUAL HEIL DB "JOM-74650-398"</v>
          </cell>
          <cell r="D12269" t="str">
            <v>EA</v>
          </cell>
        </row>
        <row r="12270">
          <cell r="A12270" t="str">
            <v>900-0122-T</v>
          </cell>
          <cell r="B12270" t="str">
            <v>PARTS&amp;MAINTENACE HEIL DB "JAM-74596-697"</v>
          </cell>
          <cell r="D12270" t="str">
            <v>EA</v>
          </cell>
        </row>
        <row r="12271">
          <cell r="A12271" t="str">
            <v>900-0124-T</v>
          </cell>
          <cell r="B12271" t="str">
            <v>PAINT SHELL GRAY PENGUARD SPACIAL ALUM</v>
          </cell>
          <cell r="D12271" t="str">
            <v>EA</v>
          </cell>
        </row>
        <row r="12272">
          <cell r="A12272" t="str">
            <v>900-0125-T</v>
          </cell>
          <cell r="B12272" t="str">
            <v>PAINT SHELL GRAY HARD TOP AS</v>
          </cell>
          <cell r="D12272" t="str">
            <v>EA</v>
          </cell>
        </row>
        <row r="12273">
          <cell r="A12273" t="str">
            <v>900-0126-T</v>
          </cell>
          <cell r="B12273" t="str">
            <v>INS KIT OBM LIQUIP#PPM300-6</v>
          </cell>
          <cell r="D12273" t="str">
            <v>EA</v>
          </cell>
        </row>
        <row r="12274">
          <cell r="A12274" t="str">
            <v>900-0127-T</v>
          </cell>
          <cell r="B12274" t="str">
            <v>OVERIDE KEY FOR OBM LIQUIP#PPM300-7</v>
          </cell>
          <cell r="D12274" t="str">
            <v>EA</v>
          </cell>
        </row>
        <row r="12275">
          <cell r="A12275" t="str">
            <v>900-0128-001-T</v>
          </cell>
          <cell r="B12275" t="str">
            <v>INS KIT M/H SENSOR LIQUIP#MSS100-7</v>
          </cell>
          <cell r="D12275" t="str">
            <v>EA</v>
          </cell>
        </row>
        <row r="12276">
          <cell r="A12276" t="str">
            <v>900-0128-002-T</v>
          </cell>
          <cell r="B12276" t="str">
            <v>INS KIT M/H SENSOR LIQUIP#MSS100-9</v>
          </cell>
          <cell r="D12276" t="str">
            <v>EA</v>
          </cell>
        </row>
        <row r="12277">
          <cell r="A12277" t="str">
            <v>900-0128-003-T</v>
          </cell>
          <cell r="B12277" t="str">
            <v>M/H SECURITY SENSOR ASSY LIQUIP#MSS101</v>
          </cell>
          <cell r="D12277" t="str">
            <v>EA</v>
          </cell>
        </row>
        <row r="12278">
          <cell r="A12278" t="str">
            <v>900-0128-004-T</v>
          </cell>
          <cell r="B12278" t="str">
            <v>INS KIT M/H SENSOR LIQUIP#MSS100-8</v>
          </cell>
          <cell r="D12278" t="str">
            <v>EA</v>
          </cell>
        </row>
        <row r="12279">
          <cell r="A12279" t="str">
            <v>900-0128-T</v>
          </cell>
          <cell r="B12279" t="str">
            <v>INS KIT M/H SENSOR LIQUIP#MSS100-6</v>
          </cell>
          <cell r="D12279" t="str">
            <v>EA</v>
          </cell>
        </row>
        <row r="12280">
          <cell r="A12280" t="str">
            <v>900-0129-T</v>
          </cell>
          <cell r="B12280" t="str">
            <v>MODEL F1 150 AWNING#04334D01A</v>
          </cell>
          <cell r="D12280" t="str">
            <v>EA</v>
          </cell>
        </row>
        <row r="12281">
          <cell r="A12281" t="str">
            <v>900-0132-T</v>
          </cell>
          <cell r="B12281" t="str">
            <v>RATCHETING BOX WRENC3/8x5/16(ACC.)</v>
          </cell>
          <cell r="D12281" t="str">
            <v>EA</v>
          </cell>
        </row>
        <row r="12282">
          <cell r="A12282" t="str">
            <v>900-0133-T</v>
          </cell>
          <cell r="B12282" t="str">
            <v>LABOR COST FOR OUT SIDE</v>
          </cell>
          <cell r="D12282" t="str">
            <v>EA</v>
          </cell>
        </row>
        <row r="12283">
          <cell r="A12283" t="str">
            <v>900-0135-T</v>
          </cell>
          <cell r="B12283" t="str">
            <v>PRINTER BOX PPC200 "LIQUIP"</v>
          </cell>
          <cell r="D12283" t="str">
            <v>EA</v>
          </cell>
        </row>
        <row r="12284">
          <cell r="A12284" t="str">
            <v>900-0136-T</v>
          </cell>
          <cell r="B12284" t="str">
            <v>ROLLOVER SENSOR RS202 24V</v>
          </cell>
          <cell r="D12284" t="str">
            <v>EA</v>
          </cell>
        </row>
        <row r="12285">
          <cell r="A12285" t="str">
            <v>900-0143-002-T</v>
          </cell>
          <cell r="B12285" t="str">
            <v>IMRON ACTIVATOR # 193S-TQTG</v>
          </cell>
          <cell r="D12285" t="str">
            <v>CN</v>
          </cell>
        </row>
        <row r="12286">
          <cell r="A12286" t="str">
            <v>900-0146-T</v>
          </cell>
          <cell r="B12286" t="str">
            <v>SLOW SPIRIT WIPE # P850-1402</v>
          </cell>
          <cell r="D12286" t="str">
            <v>CN</v>
          </cell>
        </row>
        <row r="12287">
          <cell r="A12287" t="str">
            <v>900-0149-001-T</v>
          </cell>
          <cell r="B12287" t="str">
            <v>EP ZINE PHOSPHATE PRIMER 0652 (A+B)</v>
          </cell>
          <cell r="D12287" t="str">
            <v>CN</v>
          </cell>
        </row>
        <row r="12288">
          <cell r="A12288" t="str">
            <v>900-0149-T</v>
          </cell>
          <cell r="B12288" t="str">
            <v>POLYURETHANE FIN #GREEN  012  (A+B)</v>
          </cell>
          <cell r="D12288" t="str">
            <v>CN</v>
          </cell>
        </row>
        <row r="12289">
          <cell r="A12289" t="str">
            <v>900-0152-T</v>
          </cell>
          <cell r="B12289" t="str">
            <v>2K SHELL GREY  P420-10468 (PPG)</v>
          </cell>
          <cell r="D12289" t="str">
            <v>CN</v>
          </cell>
        </row>
        <row r="12290">
          <cell r="A12290" t="str">
            <v>900-0153-T</v>
          </cell>
          <cell r="B12290" t="str">
            <v>2K RED  P420-14325</v>
          </cell>
          <cell r="D12290" t="str">
            <v>CN</v>
          </cell>
        </row>
        <row r="12291">
          <cell r="A12291" t="str">
            <v>900-0154-T</v>
          </cell>
          <cell r="B12291" t="str">
            <v>2K  YELLOW   P420-16317</v>
          </cell>
          <cell r="D12291" t="str">
            <v>CN</v>
          </cell>
        </row>
        <row r="12292">
          <cell r="A12292" t="str">
            <v>900-0159-T</v>
          </cell>
          <cell r="B12292" t="str">
            <v>2K MOBIL WHITE # KMV2</v>
          </cell>
          <cell r="D12292" t="str">
            <v>CN</v>
          </cell>
        </row>
        <row r="12293">
          <cell r="A12293" t="str">
            <v>900-0160-T</v>
          </cell>
          <cell r="B12293" t="str">
            <v>DU-PONT IMRON 5000 (N3749HNH-T01G)</v>
          </cell>
          <cell r="D12293" t="str">
            <v>CN</v>
          </cell>
        </row>
        <row r="12294">
          <cell r="A12294" t="str">
            <v>900-0164-T</v>
          </cell>
          <cell r="B12294" t="str">
            <v>MOBIL DARK GREY P420-CA89, 3LIT</v>
          </cell>
          <cell r="D12294" t="str">
            <v>CN</v>
          </cell>
        </row>
        <row r="12295">
          <cell r="A12295" t="str">
            <v>900-0165-T</v>
          </cell>
          <cell r="B12295" t="str">
            <v>EV.HAS (L)-E35098 PRIMARY COLLORS BRONZE</v>
          </cell>
          <cell r="D12295" t="str">
            <v>CN</v>
          </cell>
        </row>
        <row r="12296">
          <cell r="A12296" t="str">
            <v>900-0166-T</v>
          </cell>
          <cell r="B12296" t="str">
            <v>EV.HAS (L) -E35899 PRIMARY COLLORS"GREEN</v>
          </cell>
          <cell r="D12296" t="str">
            <v>CN</v>
          </cell>
        </row>
        <row r="12297">
          <cell r="A12297" t="str">
            <v>900-0167-T</v>
          </cell>
          <cell r="B12297" t="str">
            <v>EV. CP-005 PRIMER COAT COLLORS "BRONZE "</v>
          </cell>
          <cell r="D12297" t="str">
            <v>CN</v>
          </cell>
        </row>
        <row r="12298">
          <cell r="A12298" t="str">
            <v>900-0168-T</v>
          </cell>
          <cell r="B12298" t="str">
            <v>EV. EP-0002 PRIMER HARDENER 1@850M</v>
          </cell>
          <cell r="D12298" t="str">
            <v>CN</v>
          </cell>
        </row>
        <row r="12299">
          <cell r="A12299" t="str">
            <v>900-0169-T</v>
          </cell>
          <cell r="B12299" t="str">
            <v>EV. TE-1106 THINNER 2K(E11106)</v>
          </cell>
          <cell r="D12299" t="str">
            <v>CN</v>
          </cell>
        </row>
        <row r="12300">
          <cell r="A12300" t="str">
            <v>900-0170-T</v>
          </cell>
          <cell r="B12300" t="str">
            <v>EV. EF-2000 HARDENER(HS2000) 1@50</v>
          </cell>
          <cell r="D12300" t="str">
            <v>CN</v>
          </cell>
        </row>
        <row r="12301">
          <cell r="A12301" t="str">
            <v>900-0171-T</v>
          </cell>
          <cell r="B12301" t="str">
            <v>EV. CP-030 WASHING COLLORS</v>
          </cell>
          <cell r="D12301" t="str">
            <v>CN</v>
          </cell>
        </row>
        <row r="12302">
          <cell r="A12302" t="str">
            <v>900-0172-T</v>
          </cell>
          <cell r="B12302" t="str">
            <v>EV. CC-010 CRYSTAL CLEAR COAT</v>
          </cell>
          <cell r="D12302" t="str">
            <v>CN</v>
          </cell>
        </row>
        <row r="12303">
          <cell r="A12303" t="str">
            <v>900-0173-T</v>
          </cell>
          <cell r="B12303" t="str">
            <v>EV. E-11EC SILICON &amp;GREASE</v>
          </cell>
          <cell r="D12303" t="str">
            <v>CN</v>
          </cell>
        </row>
        <row r="12304">
          <cell r="A12304" t="str">
            <v>900-0180-T</v>
          </cell>
          <cell r="B12304" t="str">
            <v>COLOR AUTO 2K NEXA  WHITE P420-00260</v>
          </cell>
          <cell r="D12304" t="str">
            <v>CN</v>
          </cell>
        </row>
        <row r="12305">
          <cell r="A12305" t="str">
            <v>900-0181-T</v>
          </cell>
          <cell r="B12305" t="str">
            <v>EV. E35089 PRIMARY COLLORS "SILVER MET"</v>
          </cell>
          <cell r="D12305" t="str">
            <v>CN</v>
          </cell>
        </row>
        <row r="12306">
          <cell r="A12306" t="str">
            <v>900-0182-T</v>
          </cell>
          <cell r="B12306" t="str">
            <v>MIRROR,SIDE TRUCKLITE#97636</v>
          </cell>
          <cell r="D12306" t="str">
            <v>EA</v>
          </cell>
        </row>
        <row r="12307">
          <cell r="A12307" t="str">
            <v>900-0183-T</v>
          </cell>
          <cell r="B12307" t="str">
            <v>2K HINO CLEAR WHITE AUTOCOLOR 416-0002</v>
          </cell>
          <cell r="D12307" t="str">
            <v>CN</v>
          </cell>
        </row>
        <row r="12308">
          <cell r="A12308" t="str">
            <v>900-0185-T</v>
          </cell>
          <cell r="B12308" t="str">
            <v>2K THINNER(20%) AUTOCOLOR P850-1493</v>
          </cell>
          <cell r="D12308" t="str">
            <v>CN</v>
          </cell>
        </row>
        <row r="12309">
          <cell r="A12309" t="str">
            <v>900-0186-T</v>
          </cell>
          <cell r="B12309" t="str">
            <v>2K NEXA AUTOCOLOR (PPG) METALLIC 6LYJB</v>
          </cell>
          <cell r="D12309" t="str">
            <v>CN</v>
          </cell>
        </row>
        <row r="12310">
          <cell r="A12310" t="str">
            <v>900-0200-T-LB</v>
          </cell>
          <cell r="B12310" t="str">
            <v>TEMPLATE FOR PETRO PART-OUTSIDE</v>
          </cell>
          <cell r="D12310" t="str">
            <v>EA</v>
          </cell>
        </row>
        <row r="12311">
          <cell r="A12311" t="str">
            <v>900-0220-T</v>
          </cell>
          <cell r="B12311" t="str">
            <v>BLACKMER COMPRESSORS LB361B</v>
          </cell>
          <cell r="D12311" t="str">
            <v>EA</v>
          </cell>
        </row>
        <row r="12312">
          <cell r="A12312" t="str">
            <v>900-0221-001-T</v>
          </cell>
          <cell r="B12312" t="str">
            <v>PRINTER EPSON KIT FOR ELEC. REGISTER,LC</v>
          </cell>
          <cell r="D12312" t="str">
            <v>EA</v>
          </cell>
        </row>
        <row r="12313">
          <cell r="A12313" t="str">
            <v>900-0222-T</v>
          </cell>
          <cell r="B12313" t="str">
            <v>WAGE PACKING THE PARTS</v>
          </cell>
          <cell r="D12313" t="str">
            <v>PAC</v>
          </cell>
        </row>
        <row r="12314">
          <cell r="A12314" t="str">
            <v>900-0226-T</v>
          </cell>
          <cell r="B12314" t="str">
            <v>SPECIAL TOOL FOR REMOVE HUB CAP</v>
          </cell>
          <cell r="D12314" t="str">
            <v>EA</v>
          </cell>
        </row>
        <row r="12315">
          <cell r="A12315" t="str">
            <v>900-0233-T</v>
          </cell>
          <cell r="B12315" t="str">
            <v>EXPENSES FOR EMPLOYEES TRAVELING ABROAD</v>
          </cell>
          <cell r="D12315" t="str">
            <v>EA</v>
          </cell>
        </row>
        <row r="12316">
          <cell r="A12316" t="str">
            <v>900-0234-T</v>
          </cell>
          <cell r="B12316" t="str">
            <v>GEL, PASSIVATE</v>
          </cell>
          <cell r="D12316" t="str">
            <v>BT</v>
          </cell>
        </row>
        <row r="12317">
          <cell r="A12317" t="str">
            <v>900-0236-001-T</v>
          </cell>
          <cell r="B12317" t="str">
            <v>No. TA209V425SS0000 - AP</v>
          </cell>
          <cell r="D12317" t="str">
            <v>EA</v>
          </cell>
        </row>
        <row r="12318">
          <cell r="A12318" t="str">
            <v>900-0236-002-T</v>
          </cell>
          <cell r="B12318" t="str">
            <v>No. TA209V425SS0000 - LK</v>
          </cell>
          <cell r="D12318" t="str">
            <v>EA</v>
          </cell>
        </row>
        <row r="12319">
          <cell r="A12319" t="str">
            <v>900-0236-T</v>
          </cell>
          <cell r="B12319" t="str">
            <v>YORK SPARE PART</v>
          </cell>
          <cell r="D12319" t="str">
            <v>EA</v>
          </cell>
        </row>
        <row r="12320">
          <cell r="A12320" t="str">
            <v>900-0237-T</v>
          </cell>
          <cell r="B12320" t="str">
            <v>Container 40' HC [12.032 x 2.352 x 2.698</v>
          </cell>
          <cell r="D12320" t="str">
            <v>EA</v>
          </cell>
        </row>
        <row r="12321">
          <cell r="A12321" t="str">
            <v>900-0251-101-T</v>
          </cell>
          <cell r="B12321" t="str">
            <v>C-HOOK</v>
          </cell>
          <cell r="D12321" t="str">
            <v>EA</v>
          </cell>
        </row>
        <row r="12322">
          <cell r="A12322" t="str">
            <v>900-0251-201-T</v>
          </cell>
          <cell r="B12322" t="str">
            <v>HANDLE</v>
          </cell>
          <cell r="D12322" t="str">
            <v>EA</v>
          </cell>
        </row>
        <row r="12323">
          <cell r="A12323" t="str">
            <v>900-0263-T</v>
          </cell>
          <cell r="B12323" t="str">
            <v>CARPET FOR PACK TANK BLUE 2X14.5 M</v>
          </cell>
          <cell r="D12323" t="str">
            <v>SQM</v>
          </cell>
        </row>
        <row r="12324">
          <cell r="A12324" t="str">
            <v>9001-0001-T</v>
          </cell>
          <cell r="B12324" t="str">
            <v>API,ADAPTER CIVA#861BA C/W SIGHT GLASS</v>
          </cell>
          <cell r="D12324" t="str">
            <v>EA</v>
          </cell>
        </row>
        <row r="12325">
          <cell r="A12325" t="str">
            <v>9001-0003-T</v>
          </cell>
          <cell r="B12325" t="str">
            <v>ADAP,CAMLOCK TO BSP FEMALE TYPE-A SSA65</v>
          </cell>
          <cell r="D12325" t="str">
            <v>EA</v>
          </cell>
        </row>
        <row r="12326">
          <cell r="A12326" t="str">
            <v>9001-0004-T</v>
          </cell>
          <cell r="B12326" t="str">
            <v>ADAPTER CAMLOCK, BSP FEMALE TYPE-A SSA25</v>
          </cell>
          <cell r="D12326" t="str">
            <v>EA</v>
          </cell>
        </row>
        <row r="12327">
          <cell r="A12327" t="str">
            <v>9001-0005-T</v>
          </cell>
          <cell r="B12327" t="str">
            <v>ADAPTER CAMLOCK TO HOSRTAIL TYPE-E SSE6S</v>
          </cell>
          <cell r="D12327" t="str">
            <v>EA</v>
          </cell>
        </row>
        <row r="12328">
          <cell r="A12328" t="str">
            <v>9001-0006-T</v>
          </cell>
          <cell r="B12328" t="str">
            <v>API, CAMLOCK 80mm. 15DEG. LIQUIP#APIMC80</v>
          </cell>
          <cell r="D12328" t="str">
            <v>EA</v>
          </cell>
        </row>
        <row r="12329">
          <cell r="A12329" t="str">
            <v>9001-0007-001-T</v>
          </cell>
          <cell r="B12329" t="str">
            <v>ADAPTOR, V/R EMCO#F0592310</v>
          </cell>
          <cell r="D12329" t="str">
            <v>EA</v>
          </cell>
        </row>
        <row r="12330">
          <cell r="A12330" t="str">
            <v>9001-0007-T</v>
          </cell>
          <cell r="B12330" t="str">
            <v>ADAP,V/R C/W INT.LOCK&amp;CAP, EMCO#F0593006</v>
          </cell>
          <cell r="D12330" t="str">
            <v>EA</v>
          </cell>
        </row>
        <row r="12331">
          <cell r="A12331" t="str">
            <v>9001-0008-T</v>
          </cell>
          <cell r="B12331" t="str">
            <v>API, ADAPTER OPW/JMT 862J</v>
          </cell>
          <cell r="D12331" t="str">
            <v>EA</v>
          </cell>
        </row>
        <row r="12332">
          <cell r="A12332" t="str">
            <v>9001-0009-T</v>
          </cell>
          <cell r="B12332" t="str">
            <v>VAPOR COLLECT FITTING 2"</v>
          </cell>
          <cell r="D12332" t="str">
            <v>EA</v>
          </cell>
        </row>
        <row r="12333">
          <cell r="A12333" t="str">
            <v>9001-0010-T</v>
          </cell>
          <cell r="B12333" t="str">
            <v>VAPOR COLLECT FITTING 2.5"</v>
          </cell>
          <cell r="D12333" t="str">
            <v>EA</v>
          </cell>
        </row>
        <row r="12334">
          <cell r="A12334" t="str">
            <v>9001-0011</v>
          </cell>
          <cell r="B12334" t="str">
            <v>ADAPTER,MALE, 3IN,ALUM,FEMALE NPT</v>
          </cell>
          <cell r="D12334" t="str">
            <v>EA</v>
          </cell>
        </row>
        <row r="12335">
          <cell r="A12335" t="str">
            <v>9001-0011-001-T</v>
          </cell>
          <cell r="B12335" t="str">
            <v>ADAPTOR 4"#MC4-1</v>
          </cell>
          <cell r="D12335" t="str">
            <v>EA</v>
          </cell>
        </row>
        <row r="12336">
          <cell r="A12336" t="str">
            <v>9001-0011-002-T</v>
          </cell>
          <cell r="B12336" t="str">
            <v>ADAPTOR 4"#MC4-V4A (DIA.6mm S HOLES)</v>
          </cell>
          <cell r="D12336" t="str">
            <v>EA</v>
          </cell>
        </row>
        <row r="12337">
          <cell r="A12337" t="str">
            <v>9001-0012</v>
          </cell>
          <cell r="B12337" t="str">
            <v>ADAPTER,4IN,ALUM,FEMALENPT</v>
          </cell>
          <cell r="D12337" t="str">
            <v>EA</v>
          </cell>
        </row>
        <row r="12338">
          <cell r="A12338" t="str">
            <v>9001-0012-T</v>
          </cell>
          <cell r="B12338" t="str">
            <v>ADAPTOR, MALE WELD ON LIQUIP#MC4-1A</v>
          </cell>
          <cell r="D12338" t="str">
            <v>EA</v>
          </cell>
        </row>
        <row r="12339">
          <cell r="A12339" t="str">
            <v>9001-0013-T</v>
          </cell>
          <cell r="B12339" t="str">
            <v>VAPOR COLLECT FITTING 2.5" YC-8-65A</v>
          </cell>
          <cell r="D12339" t="str">
            <v>EA</v>
          </cell>
        </row>
        <row r="12340">
          <cell r="A12340" t="str">
            <v>9001-0015-001-T</v>
          </cell>
          <cell r="B12340" t="str">
            <v>ADAPTOR CAMLOCK 3" TRELOR 502FKS-80</v>
          </cell>
          <cell r="D12340" t="str">
            <v>EA</v>
          </cell>
        </row>
        <row r="12341">
          <cell r="A12341" t="str">
            <v>9001-0017-K</v>
          </cell>
          <cell r="B12341" t="str">
            <v>API405/2 4", AL, API, without sightglass</v>
          </cell>
          <cell r="D12341" t="str">
            <v>KIT</v>
          </cell>
        </row>
        <row r="12342">
          <cell r="A12342" t="str">
            <v>9001-0018-001-T</v>
          </cell>
          <cell r="B12342" t="str">
            <v>ADAPTOR CAMLOCK  6"-3" TRELOR API A300</v>
          </cell>
          <cell r="D12342" t="str">
            <v>EA</v>
          </cell>
        </row>
        <row r="12343">
          <cell r="A12343" t="str">
            <v>9001-0020-T</v>
          </cell>
          <cell r="B12343" t="str">
            <v>ADAPTOR END FOR API 861 CIVA# E-10003-AH</v>
          </cell>
          <cell r="D12343" t="str">
            <v>EA</v>
          </cell>
        </row>
        <row r="12344">
          <cell r="A12344" t="str">
            <v>9001-0022-T</v>
          </cell>
          <cell r="B12344" t="str">
            <v>ADAPTOR CAMLOCK 4" BAT (ALLAE100)</v>
          </cell>
          <cell r="D12344" t="str">
            <v>EA</v>
          </cell>
        </row>
        <row r="12345">
          <cell r="A12345" t="str">
            <v>9001-0026-T</v>
          </cell>
          <cell r="B12345" t="str">
            <v>ADAPTOR,DIP TUBE W/INTERLOCK&amp;CAP,CIVACON</v>
          </cell>
          <cell r="D12345" t="str">
            <v>EA</v>
          </cell>
        </row>
        <row r="12346">
          <cell r="A12346" t="str">
            <v>9001-0027-T</v>
          </cell>
          <cell r="B12346" t="str">
            <v>ADAPTOR,DIP,P. RELIEF,LIQUIP,#DBA80UZ</v>
          </cell>
          <cell r="D12346" t="str">
            <v>EA</v>
          </cell>
        </row>
        <row r="12347">
          <cell r="A12347" t="str">
            <v>9001-0028-T</v>
          </cell>
          <cell r="B12347" t="str">
            <v>FILL ADAPTOR TRELOAR FH300F</v>
          </cell>
          <cell r="D12347" t="str">
            <v>EA</v>
          </cell>
        </row>
        <row r="12348">
          <cell r="A12348" t="str">
            <v>9001-0030-001-T</v>
          </cell>
          <cell r="B12348" t="str">
            <v>ADAP VAPOR W/CAP&amp;INT LOCK V. #F0530021</v>
          </cell>
          <cell r="D12348" t="str">
            <v>EA</v>
          </cell>
        </row>
        <row r="12349">
          <cell r="A12349" t="str">
            <v>9001-0030-T</v>
          </cell>
          <cell r="B12349" t="str">
            <v>ADAPTOR,VAPOR REC W/F0567,EMCO,#F0530020</v>
          </cell>
          <cell r="D12349" t="str">
            <v>EA</v>
          </cell>
        </row>
        <row r="12350">
          <cell r="A12350" t="str">
            <v>9001-0032-001-T</v>
          </cell>
          <cell r="B12350" t="str">
            <v>CAMLOCK MALE ADAPTOR-F(15) - BSP MAL1/2"</v>
          </cell>
          <cell r="D12350" t="str">
            <v>EA</v>
          </cell>
        </row>
        <row r="12351">
          <cell r="A12351" t="str">
            <v>9001-0032-011-T</v>
          </cell>
          <cell r="B12351" t="str">
            <v>CAMLOCK MALE ADAPTOR-F(65)-BSP M 2 1/2"</v>
          </cell>
          <cell r="D12351" t="str">
            <v>EA</v>
          </cell>
        </row>
        <row r="12352">
          <cell r="A12352" t="str">
            <v>9001-0033-T</v>
          </cell>
          <cell r="B12352" t="str">
            <v>Adap for Swi Bras 3/8" NPT(M)-3/8JIC(M)</v>
          </cell>
          <cell r="D12352" t="str">
            <v>EA</v>
          </cell>
        </row>
        <row r="12353">
          <cell r="A12353" t="str">
            <v>9001-0034-T</v>
          </cell>
          <cell r="B12353" t="str">
            <v>Adap 45D Swi Bras 3/8" NPT(M)-3/8JIC(M)</v>
          </cell>
          <cell r="D12353" t="str">
            <v>EA</v>
          </cell>
        </row>
        <row r="12354">
          <cell r="A12354" t="str">
            <v>9001-0035-T</v>
          </cell>
          <cell r="B12354" t="str">
            <v>Adaptor Brass M26x1.5(M)-M22x1.5(FM)</v>
          </cell>
          <cell r="D12354" t="str">
            <v>EA</v>
          </cell>
        </row>
        <row r="12355">
          <cell r="A12355" t="str">
            <v>9001-0036-T</v>
          </cell>
          <cell r="B12355" t="str">
            <v>Adap for Swi Bras M16X1.5 (M)-3/8JIC(M)</v>
          </cell>
          <cell r="D12355" t="str">
            <v>EA</v>
          </cell>
        </row>
        <row r="12356">
          <cell r="A12356" t="str">
            <v>9001-0038-T</v>
          </cell>
          <cell r="B12356" t="str">
            <v>ADAPTER AVIATION TANK FCMY107M5L 2.5"</v>
          </cell>
          <cell r="D12356" t="str">
            <v>EA</v>
          </cell>
        </row>
        <row r="12357">
          <cell r="A12357" t="str">
            <v>9001-0039-T</v>
          </cell>
          <cell r="B12357" t="str">
            <v>ADAPT,API 897BAL,OPNAL,ALUM W/SIGHT</v>
          </cell>
          <cell r="D12357" t="str">
            <v>EA</v>
          </cell>
        </row>
        <row r="12358">
          <cell r="A12358" t="str">
            <v>9001-0042-T</v>
          </cell>
          <cell r="B12358" t="str">
            <v>ADAPTER,ELBOW,SS,1/2"M x 1/2"FM NPT</v>
          </cell>
          <cell r="D12358" t="str">
            <v>EA</v>
          </cell>
        </row>
        <row r="12359">
          <cell r="A12359" t="str">
            <v>9001-0043-T</v>
          </cell>
          <cell r="B12359" t="str">
            <v>ADAPTOR CAMLOCK TRELAOR APIA300(API-3"</v>
          </cell>
          <cell r="D12359" t="str">
            <v>EA</v>
          </cell>
        </row>
        <row r="12360">
          <cell r="A12360" t="str">
            <v>9001-0045-T</v>
          </cell>
          <cell r="B12360" t="str">
            <v>ADAPTER, BRASS,NICKLE,PL.SPL25/M25/M</v>
          </cell>
          <cell r="D12360" t="str">
            <v>EA</v>
          </cell>
        </row>
        <row r="12361">
          <cell r="A12361" t="str">
            <v>9001-0047-T</v>
          </cell>
          <cell r="B12361" t="str">
            <v>ADAPTER, BRASS,NICKLE,PL.SPL25/M25/C90</v>
          </cell>
          <cell r="D12361" t="str">
            <v>EA</v>
          </cell>
        </row>
        <row r="12362">
          <cell r="A12362" t="str">
            <v>9001-0048-T</v>
          </cell>
          <cell r="B12362" t="str">
            <v>ADAPTER CAMLOCK,DIP/FILL 80mm SS304</v>
          </cell>
          <cell r="D12362" t="str">
            <v>EA</v>
          </cell>
        </row>
        <row r="12363">
          <cell r="A12363" t="str">
            <v>9001-0053</v>
          </cell>
          <cell r="B12363" t="str">
            <v>ADAPTER,WELD-ON,3INSCH10 ALUMPIPE</v>
          </cell>
          <cell r="D12363" t="str">
            <v>EA</v>
          </cell>
        </row>
        <row r="12364">
          <cell r="A12364" t="str">
            <v>9001-0053-T</v>
          </cell>
          <cell r="B12364" t="str">
            <v>ADAPTOR API CIVACON 891A, AL HANDLE</v>
          </cell>
          <cell r="D12364" t="str">
            <v>EA</v>
          </cell>
        </row>
        <row r="12365">
          <cell r="A12365" t="str">
            <v>9001-0054</v>
          </cell>
          <cell r="B12365" t="str">
            <v>ADAPTER,WELD-ON,4IN SCH 40 ALUM PIPE</v>
          </cell>
          <cell r="D12365" t="str">
            <v>EA</v>
          </cell>
        </row>
        <row r="12366">
          <cell r="A12366" t="str">
            <v>9001-0054-T</v>
          </cell>
          <cell r="B12366" t="str">
            <v>ADAPTOR,API TRELOR API407 Alum -1 Piece</v>
          </cell>
          <cell r="D12366" t="str">
            <v>EA</v>
          </cell>
        </row>
        <row r="12367">
          <cell r="A12367" t="str">
            <v>9001-0055-T</v>
          </cell>
          <cell r="B12367" t="str">
            <v>ADAPTOR CAMLOCK  6"-4" TRELOR APIA400</v>
          </cell>
          <cell r="D12367" t="str">
            <v>EA</v>
          </cell>
        </row>
        <row r="12368">
          <cell r="A12368" t="str">
            <v>9001-0058-002-T</v>
          </cell>
          <cell r="B12368" t="str">
            <v>ADAP AVIA MANNTEK 2.5"#G312A1401B/W CAP</v>
          </cell>
          <cell r="D12368" t="str">
            <v>EA</v>
          </cell>
        </row>
        <row r="12369">
          <cell r="A12369" t="str">
            <v>9001-0060</v>
          </cell>
          <cell r="B12369" t="str">
            <v>ADAPTER,WELD-ON,3INSCH10  ALUMPIPE</v>
          </cell>
          <cell r="D12369" t="str">
            <v>EA</v>
          </cell>
        </row>
        <row r="12370">
          <cell r="A12370" t="str">
            <v>9001-0063</v>
          </cell>
          <cell r="B12370" t="str">
            <v>ADAPTER WELD-ON BUTT 4IN ALUM</v>
          </cell>
          <cell r="D12370" t="str">
            <v>EA</v>
          </cell>
        </row>
        <row r="12371">
          <cell r="A12371" t="str">
            <v>9001-0065-T</v>
          </cell>
          <cell r="B12371" t="str">
            <v>ADAPTER CAMLOCK NPT FEMALE TYPE-A SS</v>
          </cell>
          <cell r="D12371" t="str">
            <v>EA</v>
          </cell>
        </row>
        <row r="12372">
          <cell r="A12372" t="str">
            <v>9001-0069-T</v>
          </cell>
          <cell r="B12372" t="str">
            <v>ADAPTER MALE COUPLER AL. 2 1/2" BSP.</v>
          </cell>
          <cell r="D12372" t="str">
            <v>EA</v>
          </cell>
        </row>
        <row r="12373">
          <cell r="A12373" t="str">
            <v>9001-0074-008-T</v>
          </cell>
          <cell r="B12373" t="str">
            <v>ADAPTER CAMLOCK 3" BSP FM TYPE-A (AL)</v>
          </cell>
          <cell r="D12373" t="str">
            <v>EA</v>
          </cell>
        </row>
        <row r="12374">
          <cell r="A12374" t="str">
            <v>9001-0074-108-T</v>
          </cell>
          <cell r="B12374" t="str">
            <v>ADAPTER CAMLOCK 3" BSP FM TYPE-A (BRASS)</v>
          </cell>
          <cell r="D12374" t="str">
            <v>EA</v>
          </cell>
        </row>
        <row r="12375">
          <cell r="A12375" t="str">
            <v>9001-0074-206-T</v>
          </cell>
          <cell r="B12375" t="str">
            <v>ADAPTER CAMLOCK 2" BSP FM TYPE-A (SS)</v>
          </cell>
          <cell r="D12375" t="str">
            <v>EA</v>
          </cell>
        </row>
        <row r="12376">
          <cell r="A12376" t="str">
            <v>9001-0074-T</v>
          </cell>
          <cell r="B12376" t="str">
            <v>ADAPTER CAMLOCK 3" BSP FM TYPE-A</v>
          </cell>
          <cell r="D12376" t="str">
            <v>EA</v>
          </cell>
        </row>
        <row r="12377">
          <cell r="A12377" t="str">
            <v>9001-0077-T</v>
          </cell>
          <cell r="B12377" t="str">
            <v>ADAP,DIXON 2530-DA-SS 2 1/2"COUPx3"ADAPT</v>
          </cell>
          <cell r="D12377" t="str">
            <v>EA</v>
          </cell>
        </row>
        <row r="12378">
          <cell r="A12378" t="str">
            <v>9001-0081-001-T</v>
          </cell>
          <cell r="B12378" t="str">
            <v>ADAPTER TODO 5306C-1107 W/ 2.5" ANSI 150</v>
          </cell>
          <cell r="D12378" t="str">
            <v>EA</v>
          </cell>
        </row>
        <row r="12379">
          <cell r="A12379" t="str">
            <v>9001-0082-T</v>
          </cell>
          <cell r="B12379" t="str">
            <v>ADAPTER SLEEVE H310 (SKF)</v>
          </cell>
          <cell r="D12379" t="str">
            <v>EA</v>
          </cell>
        </row>
        <row r="12380">
          <cell r="A12380" t="str">
            <v>9001-0083-001-T</v>
          </cell>
          <cell r="B12380" t="str">
            <v>No. 732206/14</v>
          </cell>
          <cell r="D12380" t="str">
            <v>EA</v>
          </cell>
        </row>
        <row r="12381">
          <cell r="A12381" t="str">
            <v>9001-0083-T</v>
          </cell>
          <cell r="B12381" t="str">
            <v>YORK SPARE PART ADAPTOR</v>
          </cell>
          <cell r="D12381" t="str">
            <v>EA</v>
          </cell>
        </row>
        <row r="12382">
          <cell r="A12382" t="str">
            <v>9001-0084-T</v>
          </cell>
          <cell r="B12382" t="str">
            <v>CAMLOCK DIXON 400-A-AL CAM&amp;GROOVE TYPE A</v>
          </cell>
          <cell r="D12382" t="str">
            <v>EA</v>
          </cell>
        </row>
        <row r="12383">
          <cell r="A12383" t="str">
            <v>9001-0085-T</v>
          </cell>
          <cell r="B12383" t="str">
            <v>KAMVALOK® 1773DL-SS30 DRY DISCONNECT OPW</v>
          </cell>
          <cell r="D12383" t="str">
            <v>EA</v>
          </cell>
        </row>
        <row r="12384">
          <cell r="A12384" t="str">
            <v>9001-0086-T</v>
          </cell>
          <cell r="B12384" t="str">
            <v>CAMLOCK MALE ADAPTOR-FB SST BSP MALE</v>
          </cell>
          <cell r="D12384" t="str">
            <v>EA</v>
          </cell>
        </row>
        <row r="12385">
          <cell r="A12385" t="str">
            <v>9001-0093-T</v>
          </cell>
          <cell r="B12385" t="str">
            <v>ADAPTOR API AL HANDLE KT05-100</v>
          </cell>
          <cell r="D12385" t="str">
            <v>EA</v>
          </cell>
        </row>
        <row r="12386">
          <cell r="A12386" t="str">
            <v>9001-0094-T</v>
          </cell>
          <cell r="B12386" t="str">
            <v>VAPOR RECOVERY, ADAPTOR KT07F-100</v>
          </cell>
          <cell r="D12386" t="str">
            <v>EA</v>
          </cell>
        </row>
        <row r="12387">
          <cell r="A12387" t="str">
            <v>9001-0112</v>
          </cell>
          <cell r="B12387" t="str">
            <v>ADAPTER,BRASS,0.25INFEMALE BSPT X0.25INM</v>
          </cell>
          <cell r="D12387" t="str">
            <v>EA</v>
          </cell>
        </row>
        <row r="12388">
          <cell r="A12388" t="str">
            <v>9001-0129</v>
          </cell>
          <cell r="B12388" t="str">
            <v>API,861-A ADAP.BOTTOM LOADING AL HANDLE</v>
          </cell>
          <cell r="D12388" t="str">
            <v>EA</v>
          </cell>
        </row>
        <row r="12389">
          <cell r="A12389" t="str">
            <v>9001-0129-K</v>
          </cell>
          <cell r="B12389" t="str">
            <v>861A 4", AL, API, without sightglass</v>
          </cell>
          <cell r="D12389" t="str">
            <v>KIT</v>
          </cell>
        </row>
        <row r="12390">
          <cell r="A12390" t="str">
            <v>9002-0001-T</v>
          </cell>
          <cell r="B12390" t="str">
            <v>AUTO SLACK ADJUSTER BPW# 05.574.82.43.3</v>
          </cell>
          <cell r="D12390" t="str">
            <v>EA</v>
          </cell>
        </row>
        <row r="12391">
          <cell r="A12391" t="str">
            <v>9002-0004-T-T</v>
          </cell>
          <cell r="B12391" t="str">
            <v>HANGER KIT FOR MUDGUARD</v>
          </cell>
          <cell r="D12391" t="str">
            <v>EA</v>
          </cell>
        </row>
        <row r="12392">
          <cell r="A12392" t="str">
            <v>9002-0007-T</v>
          </cell>
          <cell r="B12392" t="str">
            <v>ECCENTRIC, QUIK-ALIGN HEND.#S-20925</v>
          </cell>
          <cell r="D12392" t="str">
            <v>EA</v>
          </cell>
        </row>
        <row r="12393">
          <cell r="A12393" t="str">
            <v>9002-0009-T</v>
          </cell>
          <cell r="B12393" t="str">
            <v>AUTO SLACK ADJUSTER W&amp;C TA250T-17" RH.</v>
          </cell>
          <cell r="D12393" t="str">
            <v>EA</v>
          </cell>
        </row>
        <row r="12394">
          <cell r="A12394" t="str">
            <v>9002-0010-T</v>
          </cell>
          <cell r="B12394" t="str">
            <v>KIT 98834-028 HAL AUTO SLACK  5"6"7" R01</v>
          </cell>
          <cell r="D12394" t="str">
            <v>EA</v>
          </cell>
        </row>
        <row r="12395">
          <cell r="A12395" t="str">
            <v>9002-0011-T</v>
          </cell>
          <cell r="B12395" t="str">
            <v>AUTO SLACK ADJUSTER W&amp;C #98834-032</v>
          </cell>
          <cell r="D12395" t="str">
            <v>EA</v>
          </cell>
        </row>
        <row r="12396">
          <cell r="A12396" t="str">
            <v>9002-0017-T</v>
          </cell>
          <cell r="B12396" t="str">
            <v>Slack adjuster (GSK)  # 05.174.65.63.0</v>
          </cell>
          <cell r="D12396" t="str">
            <v>EA</v>
          </cell>
        </row>
        <row r="12397">
          <cell r="A12397" t="str">
            <v>9003-0003-T</v>
          </cell>
          <cell r="B12397" t="str">
            <v>AERATOR,1PORT,Model AW101C (SMOKE CLR 1-</v>
          </cell>
          <cell r="D12397" t="str">
            <v>EA</v>
          </cell>
        </row>
        <row r="12398">
          <cell r="A12398" t="str">
            <v>9003-0004-T</v>
          </cell>
          <cell r="B12398" t="str">
            <v>AERATOR,3PORT,Model AW103C (SMOKE CLR 3-</v>
          </cell>
          <cell r="D12398" t="str">
            <v>EA</v>
          </cell>
        </row>
        <row r="12399">
          <cell r="A12399" t="str">
            <v>9003-0005-T</v>
          </cell>
          <cell r="B12399" t="str">
            <v>AERATOR,RUBER,BLUE SILICONE,Model A104</v>
          </cell>
          <cell r="D12399" t="str">
            <v>EA</v>
          </cell>
        </row>
        <row r="12400">
          <cell r="A12400" t="str">
            <v>9004-0001-T</v>
          </cell>
          <cell r="B12400" t="str">
            <v>AGITATOR BRAY (S92-083DA) AIR ACTUATOR</v>
          </cell>
          <cell r="D12400" t="str">
            <v>EA</v>
          </cell>
        </row>
        <row r="12401">
          <cell r="A12401" t="str">
            <v>9004-0004-T</v>
          </cell>
          <cell r="B12401" t="str">
            <v>3" BAL-VL D-ACTING ACTUATOR ARITA AD-105</v>
          </cell>
          <cell r="D12401" t="str">
            <v>EA</v>
          </cell>
        </row>
        <row r="12402">
          <cell r="A12402" t="str">
            <v>9005-0001-T</v>
          </cell>
          <cell r="B12402" t="str">
            <v>ANGLE,ALUM, 4"X3" X .3125" X6ME 6061-T6</v>
          </cell>
          <cell r="D12402" t="str">
            <v>ME</v>
          </cell>
        </row>
        <row r="12403">
          <cell r="A12403" t="str">
            <v>9005-0023</v>
          </cell>
          <cell r="B12403" t="str">
            <v>ANGLE,ALUM,3 X 2 X .25 X 300 INLG</v>
          </cell>
          <cell r="D12403" t="str">
            <v>EA</v>
          </cell>
        </row>
        <row r="12404">
          <cell r="A12404" t="str">
            <v>9005-0028</v>
          </cell>
          <cell r="B12404" t="str">
            <v>ANGLE,ALUM,4 X 3 X .375 X 300INLG</v>
          </cell>
          <cell r="D12404" t="str">
            <v>ME</v>
          </cell>
        </row>
        <row r="12405">
          <cell r="A12405" t="str">
            <v>9006-0001-T</v>
          </cell>
          <cell r="B12405" t="str">
            <v>HYDRAULIC AIR POWER AXLE LIFTE ,SIDE LIF</v>
          </cell>
          <cell r="D12405" t="str">
            <v>EA</v>
          </cell>
        </row>
        <row r="12406">
          <cell r="A12406" t="str">
            <v>9006-0003-001-T</v>
          </cell>
          <cell r="B12406" t="str">
            <v>TRAILING ARM RH. W&amp;C #WC930296-20SK</v>
          </cell>
          <cell r="D12406" t="str">
            <v>EA</v>
          </cell>
        </row>
        <row r="12407">
          <cell r="A12407" t="str">
            <v>9006-0003-T</v>
          </cell>
          <cell r="B12407" t="str">
            <v>TRAILING ARM LH. W&amp;C #WC930296-10SK</v>
          </cell>
          <cell r="D12407" t="str">
            <v>EA</v>
          </cell>
        </row>
        <row r="12408">
          <cell r="A12408" t="str">
            <v>9006-0013-T</v>
          </cell>
          <cell r="B12408" t="str">
            <v>ARM CAM ASS'Y W/RING  EMCO (1 PAIR)</v>
          </cell>
          <cell r="D12408" t="str">
            <v>EA</v>
          </cell>
        </row>
        <row r="12409">
          <cell r="A12409" t="str">
            <v>9006-0014-T</v>
          </cell>
          <cell r="B12409" t="str">
            <v>ADJUSTABLE TORQUE ARM,FUWA,#FW68#480</v>
          </cell>
          <cell r="D12409" t="str">
            <v>EA</v>
          </cell>
        </row>
        <row r="12410">
          <cell r="A12410" t="str">
            <v>9007-0001-T</v>
          </cell>
          <cell r="B12410" t="str">
            <v>BPW HSMALM3/12010-16E36ECO MAX SIDELIFT</v>
          </cell>
          <cell r="D12410" t="str">
            <v>EA</v>
          </cell>
        </row>
        <row r="12411">
          <cell r="A12411" t="str">
            <v>9007-0002-T</v>
          </cell>
          <cell r="B12411" t="str">
            <v>INTRAAX ASS'Y ABS335PCD#AA250B10205-2111</v>
          </cell>
          <cell r="D12411" t="str">
            <v>EA</v>
          </cell>
        </row>
        <row r="12412">
          <cell r="A12412" t="str">
            <v>9007-0003-T</v>
          </cell>
          <cell r="B12412" t="str">
            <v>AXLE&amp;SUSP,BPW,HZMSLM2/12010E36ECO,1820 T</v>
          </cell>
          <cell r="D12412" t="str">
            <v>EA</v>
          </cell>
        </row>
        <row r="12413">
          <cell r="A12413" t="str">
            <v>9007-0004-T</v>
          </cell>
          <cell r="B12413" t="str">
            <v>INTRAAX ASS'Y #AD2301024-114 ABS,335PCD</v>
          </cell>
          <cell r="D12413" t="str">
            <v>EA</v>
          </cell>
        </row>
        <row r="12414">
          <cell r="A12414" t="str">
            <v>9007-0005-T</v>
          </cell>
          <cell r="B12414" t="str">
            <v>INTRAAX ASS'Y #AD2301023-111,10STUD-335</v>
          </cell>
          <cell r="D12414" t="str">
            <v>EA</v>
          </cell>
        </row>
        <row r="12415">
          <cell r="A12415" t="str">
            <v>9007-0006-T</v>
          </cell>
          <cell r="B12415" t="str">
            <v>INTRAAX ASS'Y #AD2301063-111,10STUD-285</v>
          </cell>
          <cell r="D12415" t="str">
            <v>EA</v>
          </cell>
        </row>
        <row r="12416">
          <cell r="A12416" t="str">
            <v>9007-0007-T</v>
          </cell>
          <cell r="B12416" t="str">
            <v>AXLE,ROCKWELL,TN-4671-Q6913 77.5</v>
          </cell>
          <cell r="D12416" t="str">
            <v>EA</v>
          </cell>
        </row>
        <row r="12417">
          <cell r="A12417" t="str">
            <v>9007-0008-T</v>
          </cell>
          <cell r="B12417" t="str">
            <v>INTRAAX ASS'Y AAT230,15"RH,2086TRACK,10T</v>
          </cell>
          <cell r="D12417" t="str">
            <v>EA</v>
          </cell>
        </row>
        <row r="12418">
          <cell r="A12418" t="str">
            <v>9007-0009-T</v>
          </cell>
          <cell r="B12418" t="str">
            <v>BPW TANDEM, SHZFALM 2/9010 V36 ECO-PLUS</v>
          </cell>
          <cell r="D12418" t="str">
            <v>SET</v>
          </cell>
        </row>
        <row r="12419">
          <cell r="A12419" t="str">
            <v>9007-0010-T</v>
          </cell>
          <cell r="B12419" t="str">
            <v>AXLE"MAGNUM" R140-12000, 8 ST(JIS) 8JQ2</v>
          </cell>
          <cell r="D12419" t="str">
            <v>EA</v>
          </cell>
        </row>
        <row r="12420">
          <cell r="A12420" t="str">
            <v>9007-0011-T</v>
          </cell>
          <cell r="B12420" t="str">
            <v>AXLE YORK 6"SQUARE BEAM 12T, 5015N, 8ST</v>
          </cell>
          <cell r="D12420" t="str">
            <v>EA</v>
          </cell>
        </row>
        <row r="12421">
          <cell r="A12421" t="str">
            <v>9007-0013-001-T</v>
          </cell>
          <cell r="B12421" t="str">
            <v>AXLE"MAGNUM" R127-11000#10-75V,TYPE10VQ1</v>
          </cell>
          <cell r="D12421" t="str">
            <v>EA</v>
          </cell>
        </row>
        <row r="12422">
          <cell r="A12422" t="str">
            <v>9007-0014-T</v>
          </cell>
          <cell r="B12422" t="str">
            <v>AXLE HEND. INTRAAX AA230K10461-0122</v>
          </cell>
          <cell r="D12422" t="str">
            <v>EA</v>
          </cell>
        </row>
        <row r="12423">
          <cell r="A12423" t="str">
            <v>9007-0015-T</v>
          </cell>
          <cell r="B12423" t="str">
            <v>AXLE HEND. INTRAAX AA230K10461-2622</v>
          </cell>
          <cell r="D12423" t="str">
            <v>EA</v>
          </cell>
        </row>
        <row r="12424">
          <cell r="A12424" t="str">
            <v>9007-0016-T</v>
          </cell>
          <cell r="B12424" t="str">
            <v>AXLE HEND. INTRAAX AA230K10461-2122</v>
          </cell>
          <cell r="D12424" t="str">
            <v>EA</v>
          </cell>
        </row>
        <row r="12425">
          <cell r="A12425" t="str">
            <v>9007-0017-T</v>
          </cell>
          <cell r="B12425" t="str">
            <v>AXLE HEND. INTRAAX AA230K10461-0128</v>
          </cell>
          <cell r="D12425" t="str">
            <v>EA</v>
          </cell>
        </row>
        <row r="12426">
          <cell r="A12426" t="str">
            <v>9007-0018-T</v>
          </cell>
          <cell r="B12426" t="str">
            <v>AXLE HEND. INTRAAX AA230K10461-2628</v>
          </cell>
          <cell r="D12426" t="str">
            <v>EA</v>
          </cell>
        </row>
        <row r="12427">
          <cell r="A12427" t="str">
            <v>9007-0019-T</v>
          </cell>
          <cell r="B12427" t="str">
            <v>AXLE, TA/S22510/EMX (ELSA225), 2024</v>
          </cell>
          <cell r="D12427" t="str">
            <v>EA</v>
          </cell>
        </row>
        <row r="12428">
          <cell r="A12428" t="str">
            <v>9007-0020-T</v>
          </cell>
          <cell r="B12428" t="str">
            <v>AXLE, LM/S9010/KMX (ELSA195), 2024</v>
          </cell>
          <cell r="D12428" t="str">
            <v>EA</v>
          </cell>
        </row>
        <row r="12429">
          <cell r="A12429" t="str">
            <v>9007-0021-T</v>
          </cell>
          <cell r="B12429" t="str">
            <v>AXLE, LM/S9010/KMX (ELSA195), 2424</v>
          </cell>
          <cell r="D12429" t="str">
            <v>EA</v>
          </cell>
        </row>
        <row r="12430">
          <cell r="A12430" t="str">
            <v>9007-0022-T</v>
          </cell>
          <cell r="B12430" t="str">
            <v>AXLE, LM/S9010/KMX (ELSA195), 1624</v>
          </cell>
          <cell r="D12430" t="str">
            <v>EA</v>
          </cell>
        </row>
        <row r="12431">
          <cell r="A12431" t="str">
            <v>9007-0023-T</v>
          </cell>
          <cell r="B12431" t="str">
            <v>AXLE&amp;SUSP,BPW,HZM12010,150SQ 10STUD,1820</v>
          </cell>
          <cell r="D12431" t="str">
            <v>EA</v>
          </cell>
        </row>
        <row r="12432">
          <cell r="A12432" t="str">
            <v>9007-0024-T</v>
          </cell>
          <cell r="B12432" t="str">
            <v>AXLE&amp;SUSP,BPW,HZMSLO 12010,150SQ 10STUD,</v>
          </cell>
          <cell r="D12432" t="str">
            <v>EA</v>
          </cell>
        </row>
        <row r="12433">
          <cell r="A12433" t="str">
            <v>9007-0025-001-T</v>
          </cell>
          <cell r="B12433" t="str">
            <v>AXLE,MAGNUM RZM 12010-10NQ1,140R 335PCD</v>
          </cell>
          <cell r="D12433" t="str">
            <v>EA</v>
          </cell>
        </row>
        <row r="12434">
          <cell r="A12434" t="str">
            <v>9007-0026-T</v>
          </cell>
          <cell r="B12434" t="str">
            <v>AXLE,HEND19.5" INTR AAL23K00102-022-017"</v>
          </cell>
          <cell r="D12434" t="str">
            <v>EA</v>
          </cell>
        </row>
        <row r="12435">
          <cell r="A12435" t="str">
            <v>9007-0027-T</v>
          </cell>
          <cell r="B12435" t="str">
            <v>AXLE,HEND19.5" INTR AAL23K00102-322-017"</v>
          </cell>
          <cell r="D12435" t="str">
            <v>EA</v>
          </cell>
        </row>
        <row r="12436">
          <cell r="A12436" t="str">
            <v>9007-0028-T</v>
          </cell>
          <cell r="B12436" t="str">
            <v>AXLE,HEND19.5" INTR AAL23K00102-332-017"</v>
          </cell>
          <cell r="D12436" t="str">
            <v>EA</v>
          </cell>
        </row>
        <row r="12437">
          <cell r="A12437" t="str">
            <v>9007-0029-T</v>
          </cell>
          <cell r="B12437" t="str">
            <v>AXLE HENDR,AA230K50757-0102 17" 10ST285</v>
          </cell>
          <cell r="D12437" t="str">
            <v>EA</v>
          </cell>
        </row>
        <row r="12438">
          <cell r="A12438" t="str">
            <v>9007-0030-T</v>
          </cell>
          <cell r="B12438" t="str">
            <v>AXLE HENDR,AA230K50757-2102 17" 10ST285</v>
          </cell>
          <cell r="D12438" t="str">
            <v>EA</v>
          </cell>
        </row>
        <row r="12439">
          <cell r="A12439" t="str">
            <v>9007-0031-T</v>
          </cell>
          <cell r="B12439" t="str">
            <v>AXLE, HENDICK INTRAAX73"AA230K10311-0122</v>
          </cell>
          <cell r="D12439" t="str">
            <v>EA</v>
          </cell>
        </row>
        <row r="12440">
          <cell r="A12440" t="str">
            <v>9007-0032-T</v>
          </cell>
          <cell r="B12440" t="str">
            <v>AXLE, HENDICK INTRAAX73"AA230K10311-2122</v>
          </cell>
          <cell r="D12440" t="str">
            <v>EA</v>
          </cell>
        </row>
        <row r="12441">
          <cell r="A12441" t="str">
            <v>9007-0033-T</v>
          </cell>
          <cell r="B12441" t="str">
            <v>AXLE HENDICK INTRAAX73"AA230K50357-0102</v>
          </cell>
          <cell r="D12441" t="str">
            <v>EA</v>
          </cell>
        </row>
        <row r="12442">
          <cell r="A12442" t="str">
            <v>9007-0034-T</v>
          </cell>
          <cell r="B12442" t="str">
            <v>AXLE HENDICK INTRAAX73"AA230K50357-2602</v>
          </cell>
          <cell r="D12442" t="str">
            <v>EA</v>
          </cell>
        </row>
        <row r="12443">
          <cell r="A12443" t="str">
            <v>9007-0035-T</v>
          </cell>
          <cell r="B12443" t="str">
            <v>AXLE HENDICK INTRAAX73"AA230K50357-0108</v>
          </cell>
          <cell r="D12443" t="str">
            <v>EA</v>
          </cell>
        </row>
        <row r="12444">
          <cell r="A12444" t="str">
            <v>9007-0036-T</v>
          </cell>
          <cell r="B12444" t="str">
            <v>AXLE HENDICK INTRAAX73"AA230K50357-2608</v>
          </cell>
          <cell r="D12444" t="str">
            <v>EA</v>
          </cell>
        </row>
        <row r="12445">
          <cell r="A12445" t="str">
            <v>9007-0037-001-T</v>
          </cell>
          <cell r="B12445" t="str">
            <v>SUSP,BPW OMD360 3-AX KIT12T (W/O AXLE)</v>
          </cell>
          <cell r="D12445" t="str">
            <v>EA</v>
          </cell>
        </row>
        <row r="12446">
          <cell r="A12446" t="str">
            <v>9007-0037-002-T</v>
          </cell>
          <cell r="B12446" t="str">
            <v>AXLE-BPW(HZA10010-16) 150SQ  10ST 285PCD</v>
          </cell>
          <cell r="D12446" t="str">
            <v>EA</v>
          </cell>
        </row>
        <row r="12447">
          <cell r="A12447" t="str">
            <v>9007-0039-T</v>
          </cell>
          <cell r="B12447" t="str">
            <v>AXLE,HEND.TRACK77.5" EDT300 W/SUSP.RH17"</v>
          </cell>
          <cell r="D12447" t="str">
            <v>EA</v>
          </cell>
        </row>
        <row r="12448">
          <cell r="A12448" t="str">
            <v>9007-0041-T</v>
          </cell>
          <cell r="B12448" t="str">
            <v>AXLE HENDR,AA230K50307-0102 17" 10ST285</v>
          </cell>
          <cell r="D12448" t="str">
            <v>EA</v>
          </cell>
        </row>
        <row r="12449">
          <cell r="A12449" t="str">
            <v>9007-0042-T</v>
          </cell>
          <cell r="B12449" t="str">
            <v>AXLE HENDR,AA230K50757-2102 17" 10ST285</v>
          </cell>
          <cell r="D12449" t="str">
            <v>EA</v>
          </cell>
        </row>
        <row r="12450">
          <cell r="A12450" t="str">
            <v>9007-0043-T</v>
          </cell>
          <cell r="B12450" t="str">
            <v>AXLE INTRAAX AA230K50307-0111 W/TIREMAXX</v>
          </cell>
          <cell r="D12450" t="str">
            <v>EA</v>
          </cell>
        </row>
        <row r="12451">
          <cell r="A12451" t="str">
            <v>9007-0044-T</v>
          </cell>
          <cell r="B12451" t="str">
            <v>AXLE INTRAAX AA230K50307-3111 W/TIREMAXX</v>
          </cell>
          <cell r="D12451" t="str">
            <v>EA</v>
          </cell>
        </row>
        <row r="12452">
          <cell r="A12452" t="str">
            <v>9007-0045-T</v>
          </cell>
          <cell r="B12452" t="str">
            <v>AXLE TOWER BRAC HENDICKSON D21082-1 LH</v>
          </cell>
          <cell r="D12452" t="str">
            <v>EA</v>
          </cell>
        </row>
        <row r="12453">
          <cell r="A12453" t="str">
            <v>9007-0046-T</v>
          </cell>
          <cell r="B12453" t="str">
            <v>AXLE TOWER BRAC HENDICKSON D21082-2 RH</v>
          </cell>
          <cell r="D12453" t="str">
            <v>EA</v>
          </cell>
        </row>
        <row r="12454">
          <cell r="A12454" t="str">
            <v>9007-0047-T</v>
          </cell>
          <cell r="B12454" t="str">
            <v>AIR SPRING PLATE HENDICKSON B-20905</v>
          </cell>
          <cell r="D12454" t="str">
            <v>EA</v>
          </cell>
        </row>
        <row r="12455">
          <cell r="A12455" t="str">
            <v>9007-0048-T</v>
          </cell>
          <cell r="B12455" t="str">
            <v>AXLE HENDRI AA250C50757-0102 17" 10ST285</v>
          </cell>
          <cell r="D12455" t="str">
            <v>EA</v>
          </cell>
        </row>
        <row r="12456">
          <cell r="A12456" t="str">
            <v>9007-0049-T</v>
          </cell>
          <cell r="B12456" t="str">
            <v>AXLE HENDRI AA250C50757-2102 17" 10ST285</v>
          </cell>
          <cell r="D12456" t="str">
            <v>EA</v>
          </cell>
        </row>
        <row r="12457">
          <cell r="A12457" t="str">
            <v>9007-0050-T</v>
          </cell>
          <cell r="B12457" t="str">
            <v>AXLE HENDRIC AA230K50757-0108 9" 10ST285</v>
          </cell>
          <cell r="D12457" t="str">
            <v>EA</v>
          </cell>
        </row>
        <row r="12458">
          <cell r="A12458" t="str">
            <v>9007-0051-T</v>
          </cell>
          <cell r="B12458" t="str">
            <v>AXLE HENDRI AA230K50757-2108 9" 10ST285</v>
          </cell>
          <cell r="D12458" t="str">
            <v>EA</v>
          </cell>
        </row>
        <row r="12459">
          <cell r="A12459" t="str">
            <v>9007-0052-T</v>
          </cell>
          <cell r="B12459" t="str">
            <v>AXLE,YORK,#5021,6"SQ 10ST,1850 NON ABS</v>
          </cell>
          <cell r="D12459" t="str">
            <v>EA</v>
          </cell>
        </row>
        <row r="12460">
          <cell r="A12460" t="str">
            <v>9007-0053-T</v>
          </cell>
          <cell r="B12460" t="str">
            <v>AXLE W/AIR SUS ZAF IO37/2500 33</v>
          </cell>
          <cell r="D12460" t="str">
            <v>EA</v>
          </cell>
        </row>
        <row r="12461">
          <cell r="A12461" t="str">
            <v>9007-0054-T</v>
          </cell>
          <cell r="B12461" t="str">
            <v>AXLE W/AIR SUS STEERZAF IO37/2500 33Q</v>
          </cell>
          <cell r="D12461" t="str">
            <v>EA</v>
          </cell>
        </row>
        <row r="12462">
          <cell r="A12462" t="str">
            <v>9007-0056-T</v>
          </cell>
          <cell r="B12462" t="str">
            <v>AXLE"MAGNUM",8STUD(JIS) SZM12008</v>
          </cell>
          <cell r="D12462" t="str">
            <v>EA</v>
          </cell>
        </row>
        <row r="12463">
          <cell r="A12463" t="str">
            <v>9007-0057-T</v>
          </cell>
          <cell r="B12463" t="str">
            <v>AXLE-SUSP, BPW SLMD36 TRI AXLE KIT</v>
          </cell>
          <cell r="D12463" t="str">
            <v>EA</v>
          </cell>
        </row>
        <row r="12464">
          <cell r="A12464" t="str">
            <v>9007-0058-T</v>
          </cell>
          <cell r="B12464" t="str">
            <v>AXLE HENDR AA230K50757-0106 6.5"10ST-285</v>
          </cell>
          <cell r="D12464" t="str">
            <v>EA</v>
          </cell>
        </row>
        <row r="12465">
          <cell r="A12465" t="str">
            <v>9007-0059-T</v>
          </cell>
          <cell r="B12465" t="str">
            <v>AXLE HENDR AA230K50757-2106 6.5"10ST-285</v>
          </cell>
          <cell r="D12465" t="str">
            <v>EA</v>
          </cell>
        </row>
        <row r="12466">
          <cell r="A12466" t="str">
            <v>9007-0060-T</v>
          </cell>
          <cell r="B12466" t="str">
            <v>AXLE HEND,HW23TDN00N1-246 DSC AAT232 73"</v>
          </cell>
          <cell r="D12466" t="str">
            <v>EA</v>
          </cell>
        </row>
        <row r="12467">
          <cell r="A12467" t="str">
            <v>9007-0061-T</v>
          </cell>
          <cell r="B12467" t="str">
            <v>AXLE AIR SUSP, SAF(IO42/3005 33)420mm RH</v>
          </cell>
          <cell r="D12467" t="str">
            <v>EA</v>
          </cell>
        </row>
        <row r="12468">
          <cell r="A12468" t="str">
            <v>9007-0062-T</v>
          </cell>
          <cell r="B12468" t="str">
            <v>AXLE HEND, HW25TGN16H-243 AA250T 10ST335</v>
          </cell>
          <cell r="D12468" t="str">
            <v>EA</v>
          </cell>
        </row>
        <row r="12469">
          <cell r="A12469" t="str">
            <v>9007-0063-T</v>
          </cell>
          <cell r="B12469" t="str">
            <v>AXLE KGI KGS 230 STEER AXLE 8.35"TK 10S</v>
          </cell>
          <cell r="D12469" t="str">
            <v>EA</v>
          </cell>
        </row>
        <row r="12470">
          <cell r="A12470" t="str">
            <v>9007-0064-T</v>
          </cell>
          <cell r="B12470" t="str">
            <v>AXLE,HEN,HW23TAT2811-243,15",10ST,285</v>
          </cell>
          <cell r="D12470" t="str">
            <v>EA</v>
          </cell>
        </row>
        <row r="12471">
          <cell r="A12471" t="str">
            <v>9007-0065-T</v>
          </cell>
          <cell r="B12471" t="str">
            <v>AXLE,HEN,HW23TAT2810-243,15",10ST,285</v>
          </cell>
          <cell r="D12471" t="str">
            <v>EA</v>
          </cell>
        </row>
        <row r="12472">
          <cell r="A12472" t="str">
            <v>9007-0066-T</v>
          </cell>
          <cell r="B12472" t="str">
            <v>AXLE BPW HZA9110-15 ECO TRI AXLE</v>
          </cell>
          <cell r="D12472" t="str">
            <v>EA</v>
          </cell>
        </row>
        <row r="12473">
          <cell r="A12473" t="str">
            <v>9007-0067-T</v>
          </cell>
          <cell r="B12473" t="str">
            <v>AXLE HEND HW23TAN2810-233,15",10 ST 285</v>
          </cell>
          <cell r="D12473" t="str">
            <v>EA</v>
          </cell>
        </row>
        <row r="12474">
          <cell r="A12474" t="str">
            <v>9007-0068-T</v>
          </cell>
          <cell r="B12474" t="str">
            <v>AXLE BPW HZA9110-15ECO TANDEM AXLE</v>
          </cell>
          <cell r="D12474" t="str">
            <v>EA</v>
          </cell>
        </row>
        <row r="12475">
          <cell r="A12475" t="str">
            <v>9007-0069-T</v>
          </cell>
          <cell r="B12475" t="str">
            <v>AXLE HENDRICKSON HW23TAN26G0-243(NO ABS)</v>
          </cell>
          <cell r="D12475" t="str">
            <v>EA</v>
          </cell>
        </row>
        <row r="12476">
          <cell r="A12476" t="str">
            <v>9007-0070-T</v>
          </cell>
          <cell r="B12476" t="str">
            <v>AXLE HENDRICKSON HW23TAN26G1-243(W/ ABS)</v>
          </cell>
          <cell r="D12476" t="str">
            <v>EA</v>
          </cell>
        </row>
        <row r="12477">
          <cell r="A12477" t="str">
            <v>9007-0071-T</v>
          </cell>
          <cell r="B12477" t="str">
            <v>AXLE HENDRICKSON AAT23K17 RH S73 NST</v>
          </cell>
          <cell r="D12477" t="str">
            <v>EA</v>
          </cell>
        </row>
        <row r="12478">
          <cell r="A12478" t="str">
            <v>9007-0072-T</v>
          </cell>
          <cell r="B12478" t="str">
            <v>AXLE HENDRICKSON, HW23TDN00K1-204</v>
          </cell>
          <cell r="D12478" t="str">
            <v>EA</v>
          </cell>
        </row>
        <row r="12479">
          <cell r="A12479" t="str">
            <v>9007-0073-T</v>
          </cell>
          <cell r="B12479" t="str">
            <v>AXLE HENDRICKSON, HW23TDN00K1-203</v>
          </cell>
          <cell r="D12479" t="str">
            <v>EA</v>
          </cell>
        </row>
        <row r="12480">
          <cell r="A12480" t="str">
            <v>9007-0074-T</v>
          </cell>
          <cell r="B12480" t="str">
            <v>AXLE HENDRICKSON, HW23TDN00K0-203</v>
          </cell>
          <cell r="D12480" t="str">
            <v>EA</v>
          </cell>
        </row>
        <row r="12481">
          <cell r="A12481" t="str">
            <v>9007-0081-T</v>
          </cell>
          <cell r="B12481" t="str">
            <v>AXLE BPW HZA9110-15ECO SINGLE AXLE</v>
          </cell>
          <cell r="D12481" t="str">
            <v>EA</v>
          </cell>
        </row>
        <row r="12482">
          <cell r="A12482" t="str">
            <v>9007-0091-T</v>
          </cell>
          <cell r="B12482" t="str">
            <v>AXLE HEND,HW23TAN2610-237,S-20889 NO ABS</v>
          </cell>
          <cell r="D12482" t="str">
            <v>EA</v>
          </cell>
        </row>
        <row r="12483">
          <cell r="A12483" t="str">
            <v>9007-0092-002-T</v>
          </cell>
          <cell r="B12483" t="str">
            <v>AXLE HEND,HW23LAN2610-N43 73" 30/30</v>
          </cell>
          <cell r="D12483" t="str">
            <v>EA</v>
          </cell>
        </row>
        <row r="12484">
          <cell r="A12484" t="str">
            <v>9007-0093</v>
          </cell>
          <cell r="B12484" t="str">
            <v>AXLE,ROCKWELL,IN-4671-Q</v>
          </cell>
          <cell r="D12484" t="str">
            <v>EA</v>
          </cell>
        </row>
        <row r="12485">
          <cell r="A12485" t="str">
            <v>9007-0093-002-T</v>
          </cell>
          <cell r="B12485" t="str">
            <v>AXLE HEND,HW23TAN2610-N47 73" 30/30</v>
          </cell>
          <cell r="D12485" t="str">
            <v>EA</v>
          </cell>
        </row>
        <row r="12486">
          <cell r="A12486" t="str">
            <v>9007-0098-T</v>
          </cell>
          <cell r="B12486" t="str">
            <v>USE P/N 9007-0148-001-T (Bearing Timken)</v>
          </cell>
          <cell r="D12486" t="str">
            <v>EA</v>
          </cell>
        </row>
        <row r="12487">
          <cell r="A12487" t="str">
            <v>9007-0099-T</v>
          </cell>
          <cell r="B12487" t="str">
            <v>USE P/N 9007-0147-001-T (Bearing Timken)</v>
          </cell>
          <cell r="D12487" t="str">
            <v>EA</v>
          </cell>
        </row>
        <row r="12488">
          <cell r="A12488" t="str">
            <v>9007-0110</v>
          </cell>
          <cell r="B12488" t="str">
            <v>AXLE ROCKWELL TN4671-Q-2008 71.5 TRACK</v>
          </cell>
          <cell r="D12488" t="str">
            <v>EA</v>
          </cell>
        </row>
        <row r="12489">
          <cell r="A12489" t="str">
            <v>9007-0115-011-T</v>
          </cell>
          <cell r="B12489" t="str">
            <v>AXLE HEND AAL230 HW23LAN2611-N46,12"RH</v>
          </cell>
          <cell r="D12489" t="str">
            <v>EA</v>
          </cell>
        </row>
        <row r="12490">
          <cell r="A12490" t="str">
            <v>9007-0115-012-T</v>
          </cell>
          <cell r="B12490" t="str">
            <v>AXLE HEND AAL230 HW23LAN2610-N46,12"RH</v>
          </cell>
          <cell r="D12490" t="str">
            <v>EA</v>
          </cell>
        </row>
        <row r="12491">
          <cell r="A12491" t="str">
            <v>9007-0116-001-T</v>
          </cell>
          <cell r="B12491" t="str">
            <v>AXLE HEND AAL230 HW23LAN2611-N45,12"RH</v>
          </cell>
          <cell r="D12491" t="str">
            <v>EA</v>
          </cell>
        </row>
        <row r="12492">
          <cell r="A12492" t="str">
            <v>9007-0117-001-T</v>
          </cell>
          <cell r="B12492" t="str">
            <v>AXLE YORK TANDEM KIT AIR SUS TECAIR 1</v>
          </cell>
          <cell r="D12492" t="str">
            <v>EA</v>
          </cell>
        </row>
        <row r="12493">
          <cell r="A12493" t="str">
            <v>9007-0117-002-T</v>
          </cell>
          <cell r="B12493" t="str">
            <v>AXLE YORK QUAD AXLE KIT AIR SUS TECAIR 2</v>
          </cell>
          <cell r="D12493" t="str">
            <v>SET</v>
          </cell>
        </row>
        <row r="12494">
          <cell r="A12494" t="str">
            <v>9007-0117-T</v>
          </cell>
          <cell r="B12494" t="str">
            <v>AXLE YORK TANDEM KIT AIR SUS TECAIR 1</v>
          </cell>
          <cell r="D12494" t="str">
            <v>EA</v>
          </cell>
        </row>
        <row r="12495">
          <cell r="A12495" t="str">
            <v>9007-0120-T</v>
          </cell>
          <cell r="B12495" t="str">
            <v>AXLE HEND,HW25TJHPX26G0-243 71.5TK.15"RH</v>
          </cell>
          <cell r="D12495" t="str">
            <v>EA</v>
          </cell>
        </row>
        <row r="12496">
          <cell r="A12496" t="str">
            <v>9007-0121-T</v>
          </cell>
          <cell r="B12496" t="str">
            <v>AXLE HEND. INTRAAX 71.5"AA250A00205-3112</v>
          </cell>
          <cell r="D12496" t="str">
            <v>EA</v>
          </cell>
        </row>
        <row r="12497">
          <cell r="A12497" t="str">
            <v>9007-0129-001-T</v>
          </cell>
          <cell r="B12497" t="str">
            <v>USE P/N 9007-0145-003-T (Bearing Timken)</v>
          </cell>
          <cell r="D12497" t="str">
            <v>EA</v>
          </cell>
        </row>
        <row r="12498">
          <cell r="A12498" t="str">
            <v>9007-0129-002-T</v>
          </cell>
          <cell r="B12498" t="str">
            <v>USE P/N 9007-0145-004-T (Bearing Timken)</v>
          </cell>
          <cell r="D12498" t="str">
            <v>EA</v>
          </cell>
        </row>
        <row r="12499">
          <cell r="A12499" t="str">
            <v>9007-0129-T</v>
          </cell>
          <cell r="B12499" t="str">
            <v>USE P/N 9007-0145-001-T (Bearing Timken)</v>
          </cell>
          <cell r="D12499" t="str">
            <v>EA</v>
          </cell>
        </row>
        <row r="12500">
          <cell r="A12500" t="str">
            <v>9007-0130-001-T</v>
          </cell>
          <cell r="B12500" t="str">
            <v>USE P/N 9007-0146-003-T (Bearing Timken)</v>
          </cell>
          <cell r="D12500" t="str">
            <v>EA</v>
          </cell>
        </row>
        <row r="12501">
          <cell r="A12501" t="str">
            <v>9007-0130-002-T</v>
          </cell>
          <cell r="B12501" t="str">
            <v>USE P/N 9007-0146-004-T (Bearing Timken)</v>
          </cell>
          <cell r="D12501" t="str">
            <v>EA</v>
          </cell>
        </row>
        <row r="12502">
          <cell r="A12502" t="str">
            <v>9007-0130-T</v>
          </cell>
          <cell r="B12502" t="str">
            <v>USE P/N 9007-0146-001-T (Bearing Timken)</v>
          </cell>
          <cell r="D12502" t="str">
            <v>EA</v>
          </cell>
        </row>
        <row r="12503">
          <cell r="A12503" t="str">
            <v>9007-0133-T</v>
          </cell>
          <cell r="B12503" t="str">
            <v>AXLE YORK#2782-2 10ST285PCD ABS SHORT ST</v>
          </cell>
          <cell r="D12503" t="str">
            <v>EA</v>
          </cell>
        </row>
        <row r="12504">
          <cell r="A12504" t="str">
            <v>9007-0136-T</v>
          </cell>
          <cell r="B12504" t="str">
            <v>AXLE BPW SHSMSLM 2/9010-15 EZ ECO-PLUS 2</v>
          </cell>
          <cell r="D12504" t="str">
            <v>EA</v>
          </cell>
        </row>
        <row r="12505">
          <cell r="A12505" t="str">
            <v>9007-0137-001-T</v>
          </cell>
          <cell r="B12505" t="str">
            <v>AXLE FUWA#F2023 W/ABS MANUAL SLACK ADJ</v>
          </cell>
          <cell r="D12505" t="str">
            <v>EA</v>
          </cell>
        </row>
        <row r="12506">
          <cell r="A12506" t="str">
            <v>9007-0142-T</v>
          </cell>
          <cell r="B12506" t="str">
            <v>AXLE AAL 250 HW25LBN2611-243  9"RH 30/30</v>
          </cell>
          <cell r="D12506" t="str">
            <v>EA</v>
          </cell>
        </row>
        <row r="12507">
          <cell r="A12507" t="str">
            <v>9007-0143-T</v>
          </cell>
          <cell r="B12507" t="str">
            <v>AXLE AAT 250 HW25TLN2611-247 17"RH 30/30</v>
          </cell>
          <cell r="D12507" t="str">
            <v>EA</v>
          </cell>
        </row>
        <row r="12508">
          <cell r="A12508" t="str">
            <v>9007-0145-001-T</v>
          </cell>
          <cell r="B12508" t="str">
            <v>AXLE YORK 6" SQ12T(5021),10ST(M22ISO)ABS</v>
          </cell>
          <cell r="D12508" t="str">
            <v>EA</v>
          </cell>
        </row>
        <row r="12509">
          <cell r="A12509" t="str">
            <v>9007-0145-002-T</v>
          </cell>
          <cell r="B12509" t="str">
            <v>AXLE YORK 6" SQ12T(5021),10ST(M22ISO)ABS</v>
          </cell>
          <cell r="D12509" t="str">
            <v>EA</v>
          </cell>
        </row>
        <row r="12510">
          <cell r="A12510" t="str">
            <v>9007-0145-003-T</v>
          </cell>
          <cell r="B12510" t="str">
            <v>AXLE YORK 6" SQ12T(5021),10ST(M22ISO)ABS</v>
          </cell>
          <cell r="D12510" t="str">
            <v>EA</v>
          </cell>
        </row>
        <row r="12511">
          <cell r="A12511" t="str">
            <v>9007-0145-004-T</v>
          </cell>
          <cell r="B12511" t="str">
            <v>AXLE YORK 6" SQ12T(5021),10ST(M22ISO)ABS</v>
          </cell>
          <cell r="D12511" t="str">
            <v>EA</v>
          </cell>
        </row>
        <row r="12512">
          <cell r="A12512" t="str">
            <v>9007-0145-T</v>
          </cell>
          <cell r="B12512" t="str">
            <v>AXLE YORK 6" SQ12T,Model 5021, 335 PCD</v>
          </cell>
          <cell r="D12512" t="str">
            <v>EA</v>
          </cell>
        </row>
        <row r="12513">
          <cell r="A12513" t="str">
            <v>9007-0146-001-T</v>
          </cell>
          <cell r="B12513" t="str">
            <v>AXLE YORK 6" SQ12T, 10ST(M22ISO) W/O ABS</v>
          </cell>
          <cell r="D12513" t="str">
            <v>EA</v>
          </cell>
        </row>
        <row r="12514">
          <cell r="A12514" t="str">
            <v>9007-0146-002-T</v>
          </cell>
          <cell r="B12514" t="str">
            <v>AXLE YORK 6" SQ12T, 10ST(M22ISO) W/O ABS</v>
          </cell>
          <cell r="D12514" t="str">
            <v>EA</v>
          </cell>
        </row>
        <row r="12515">
          <cell r="A12515" t="str">
            <v>9007-0146-003-T</v>
          </cell>
          <cell r="B12515" t="str">
            <v>AXLE YORK 6" SQ12T, 10ST(M22ISO) W/O ABS</v>
          </cell>
          <cell r="D12515" t="str">
            <v>EA</v>
          </cell>
        </row>
        <row r="12516">
          <cell r="A12516" t="str">
            <v>9007-0146-004-T</v>
          </cell>
          <cell r="B12516" t="str">
            <v>AXLE YORK 6" SQ12T, 10ST(M22ISO) W/O ABS</v>
          </cell>
          <cell r="D12516" t="str">
            <v>EA</v>
          </cell>
        </row>
        <row r="12517">
          <cell r="A12517" t="str">
            <v>9007-0146-005-T</v>
          </cell>
          <cell r="B12517" t="str">
            <v>AXLE YORK 6" SQ12T, 10ST TRACK C/W [YPS]</v>
          </cell>
          <cell r="D12517" t="str">
            <v>EA</v>
          </cell>
        </row>
        <row r="12518">
          <cell r="A12518" t="str">
            <v>9007-0146-007-T</v>
          </cell>
          <cell r="B12518" t="str">
            <v>YORK 6" SQ 12T 10ST C/W [YPS] W/ABS M-SL</v>
          </cell>
          <cell r="D12518" t="str">
            <v>EA</v>
          </cell>
        </row>
        <row r="12519">
          <cell r="A12519" t="str">
            <v>9007-0146-T</v>
          </cell>
          <cell r="B12519" t="str">
            <v>AXLE YORK 6" SQ12T,Model 5021, 335 PCD</v>
          </cell>
          <cell r="D12519" t="str">
            <v>EA</v>
          </cell>
        </row>
        <row r="12520">
          <cell r="A12520" t="str">
            <v>9007-0147-001-T</v>
          </cell>
          <cell r="B12520" t="str">
            <v>AXLE YORK 6" SQ12T(5015),8ST(M20JAP) ABS</v>
          </cell>
          <cell r="D12520" t="str">
            <v>EA</v>
          </cell>
        </row>
        <row r="12521">
          <cell r="A12521" t="str">
            <v>9007-0147-002-T</v>
          </cell>
          <cell r="B12521" t="str">
            <v>AXLE YORK 6" SQ12T(5015),8ST(M20JAP) ABS</v>
          </cell>
          <cell r="D12521" t="str">
            <v>EA</v>
          </cell>
        </row>
        <row r="12522">
          <cell r="A12522" t="str">
            <v>9007-0147-T</v>
          </cell>
          <cell r="B12522" t="str">
            <v>AXLE YORK 6" SQ12T,8ST,Model 5015,285PCD</v>
          </cell>
          <cell r="D12522" t="str">
            <v>EA</v>
          </cell>
        </row>
        <row r="12523">
          <cell r="A12523" t="str">
            <v>9007-0148-001-T</v>
          </cell>
          <cell r="B12523" t="str">
            <v>AXLE YORK 6" SQ12T, 8ST(M20JAP) W/O ABS</v>
          </cell>
          <cell r="D12523" t="str">
            <v>EA</v>
          </cell>
        </row>
        <row r="12524">
          <cell r="A12524" t="str">
            <v>9007-0148-002-T</v>
          </cell>
          <cell r="B12524" t="str">
            <v>AXLE YORK 6" SQ12T, 8ST(M20JAP) W/O ABS</v>
          </cell>
          <cell r="D12524" t="str">
            <v>EA</v>
          </cell>
        </row>
        <row r="12525">
          <cell r="A12525" t="str">
            <v>9007-0148-T</v>
          </cell>
          <cell r="B12525" t="str">
            <v>AXLE YORK 6" SQ12T,8ST,Model 5015,285PCD</v>
          </cell>
          <cell r="D12525" t="str">
            <v>EA</v>
          </cell>
        </row>
        <row r="12526">
          <cell r="A12526" t="str">
            <v>9007-0149-001-T</v>
          </cell>
          <cell r="B12526" t="str">
            <v>AXLE YORK 6"S12T,10ST,335PCD ABS,5626 LO</v>
          </cell>
          <cell r="D12526" t="str">
            <v>EA</v>
          </cell>
        </row>
        <row r="12527">
          <cell r="A12527" t="str">
            <v>9007-0149-003-T</v>
          </cell>
          <cell r="B12527" t="str">
            <v>AXLE YORK 6"S12T10ST335PCD NOABS,5626 LO</v>
          </cell>
          <cell r="D12527" t="str">
            <v>EA</v>
          </cell>
        </row>
        <row r="12528">
          <cell r="A12528" t="str">
            <v>9007-0149-004-T</v>
          </cell>
          <cell r="B12528" t="str">
            <v>AXLE YORK 6"S12T,10ST,335,ABS,5626SR,YPS</v>
          </cell>
          <cell r="D12528" t="str">
            <v>EA</v>
          </cell>
        </row>
        <row r="12529">
          <cell r="A12529" t="str">
            <v>9007-0149-005-T</v>
          </cell>
          <cell r="B12529" t="str">
            <v>AXLE YORK 6"S12T,10ST,335,ABS,5626 SR</v>
          </cell>
          <cell r="D12529" t="str">
            <v>EA</v>
          </cell>
        </row>
        <row r="12530">
          <cell r="A12530" t="str">
            <v>9007-0149-006-T</v>
          </cell>
          <cell r="B12530" t="str">
            <v>AXLE YORK 6"S12T,10ST,335,ABS,5626 SR AU</v>
          </cell>
          <cell r="D12530" t="str">
            <v>EA</v>
          </cell>
        </row>
        <row r="12531">
          <cell r="A12531" t="str">
            <v>9007-0151-T</v>
          </cell>
          <cell r="B12531" t="str">
            <v>Axle w/brake capacity 3500kg OHF2180, PC</v>
          </cell>
          <cell r="D12531" t="str">
            <v>EA</v>
          </cell>
        </row>
        <row r="12532">
          <cell r="A12532" t="str">
            <v>9007-0152-T</v>
          </cell>
          <cell r="B12532" t="str">
            <v>Axle w/brake capacity 3500kg OHF2180, PC</v>
          </cell>
          <cell r="D12532" t="str">
            <v>EA</v>
          </cell>
        </row>
        <row r="12533">
          <cell r="A12533" t="str">
            <v>9007-0154-001-T</v>
          </cell>
          <cell r="B12533" t="str">
            <v>AXLE YORK 6"SQ12T,10ST(M22ISO) W/ABS</v>
          </cell>
          <cell r="D12533" t="str">
            <v>EA</v>
          </cell>
        </row>
        <row r="12534">
          <cell r="A12534" t="str">
            <v>9007-0154-002-T</v>
          </cell>
          <cell r="B12534" t="str">
            <v>AXLE YORK 6"SQ12T,10ST(M22ISO) W/ABS</v>
          </cell>
          <cell r="D12534" t="str">
            <v>EA</v>
          </cell>
        </row>
        <row r="12535">
          <cell r="A12535" t="str">
            <v>9007-0154-T</v>
          </cell>
          <cell r="B12535" t="str">
            <v>AXLE YORK 6" SQ12T, 10ST(M22ISO) W/ABS</v>
          </cell>
          <cell r="D12535" t="str">
            <v>EA</v>
          </cell>
        </row>
        <row r="12536">
          <cell r="A12536" t="str">
            <v>9007-0155-001-T</v>
          </cell>
          <cell r="B12536" t="str">
            <v>AXLE YORK 6"SQ12T,10ST(M22ISO) W/O ABS</v>
          </cell>
          <cell r="D12536" t="str">
            <v>EA</v>
          </cell>
        </row>
        <row r="12537">
          <cell r="A12537" t="str">
            <v>9007-0155-002-T</v>
          </cell>
          <cell r="B12537" t="str">
            <v>AXLE YORK 6"SQ12T,10ST(M22ISO) W/O ABS</v>
          </cell>
          <cell r="D12537" t="str">
            <v>EA</v>
          </cell>
        </row>
        <row r="12538">
          <cell r="A12538" t="str">
            <v>9007-0155-T</v>
          </cell>
          <cell r="B12538" t="str">
            <v>AXLE YORK 6" SQ12T, 10ST(M22ISO) W/O ABS</v>
          </cell>
          <cell r="D12538" t="str">
            <v>EA</v>
          </cell>
        </row>
        <row r="12539">
          <cell r="A12539" t="str">
            <v>9007-0157-T</v>
          </cell>
          <cell r="B12539" t="str">
            <v>AXLE YORK 6"SQ12T,1850TRACK,8STUD,285PCD</v>
          </cell>
          <cell r="D12539" t="str">
            <v>EA</v>
          </cell>
        </row>
        <row r="12540">
          <cell r="A12540" t="str">
            <v>9007-0158-T</v>
          </cell>
          <cell r="B12540" t="str">
            <v>AXLE YORK 6"SQ12T,1850TRACK,8STUD,285PCD</v>
          </cell>
          <cell r="D12540" t="str">
            <v>EA</v>
          </cell>
        </row>
        <row r="12541">
          <cell r="A12541" t="str">
            <v>9007-0159-001-T</v>
          </cell>
          <cell r="B12541" t="str">
            <v>HW25TL-7 (Weldables Kit to suit AAT250)</v>
          </cell>
          <cell r="D12541" t="str">
            <v>EA</v>
          </cell>
        </row>
        <row r="12542">
          <cell r="A12542" t="str">
            <v>9007-0161-001-T</v>
          </cell>
          <cell r="B12542" t="str">
            <v>AXLE YORK 6"SQ12T,10ST,ABS #5021 YPS&amp;PSI</v>
          </cell>
          <cell r="D12542" t="str">
            <v>EA</v>
          </cell>
        </row>
        <row r="12543">
          <cell r="A12543" t="str">
            <v>9007-0161-002-T</v>
          </cell>
          <cell r="B12543" t="str">
            <v>AXLE YORK 6"SQ12T,10ST,ABS #5021 YPS</v>
          </cell>
          <cell r="D12543" t="str">
            <v>EA</v>
          </cell>
        </row>
        <row r="12544">
          <cell r="A12544" t="str">
            <v>9007-0161-T</v>
          </cell>
          <cell r="B12544" t="str">
            <v>AXLE YORK 6"SQ13T,10ST W/ABS #6266 YPS</v>
          </cell>
          <cell r="D12544" t="str">
            <v>EA</v>
          </cell>
        </row>
        <row r="12545">
          <cell r="A12545" t="str">
            <v>9007-0162-001-T</v>
          </cell>
          <cell r="B12545" t="str">
            <v>No. 506324/01</v>
          </cell>
          <cell r="D12545" t="str">
            <v>EA</v>
          </cell>
        </row>
        <row r="12546">
          <cell r="A12546" t="str">
            <v>9007-0162-002-T</v>
          </cell>
          <cell r="B12546" t="str">
            <v>No. 7858 18</v>
          </cell>
          <cell r="D12546" t="str">
            <v>EA</v>
          </cell>
        </row>
        <row r="12547">
          <cell r="A12547" t="str">
            <v>9007-0162-T</v>
          </cell>
          <cell r="B12547" t="str">
            <v>YORK SPARE PART  AXLE</v>
          </cell>
          <cell r="D12547" t="str">
            <v>EA</v>
          </cell>
        </row>
        <row r="12548">
          <cell r="A12548" t="str">
            <v>9007-0167-002-T</v>
          </cell>
          <cell r="B12548" t="str">
            <v>AXLE YORK 6"SQ, 5021MK5 1850TRACK 10STUD</v>
          </cell>
          <cell r="D12548" t="str">
            <v>EA</v>
          </cell>
        </row>
        <row r="12549">
          <cell r="A12549" t="str">
            <v>9007-0167-T</v>
          </cell>
          <cell r="B12549" t="str">
            <v>AXLE YORK 6"SQ, 5021MK5 1850TRACK</v>
          </cell>
          <cell r="D12549" t="str">
            <v>EA</v>
          </cell>
        </row>
        <row r="12550">
          <cell r="A12550" t="str">
            <v>9007-0170-001-T</v>
          </cell>
          <cell r="B12550" t="str">
            <v>AXLE MAGNUM SZM-S1110-11Ton/10 STUD-ISO</v>
          </cell>
          <cell r="D12550" t="str">
            <v>EA</v>
          </cell>
        </row>
        <row r="12551">
          <cell r="A12551" t="str">
            <v>9007-0171-T</v>
          </cell>
          <cell r="B12551" t="str">
            <v>AXLE FUWA #FP2023GP02AA 420X220,10XM22.5</v>
          </cell>
          <cell r="D12551" t="str">
            <v>EA</v>
          </cell>
        </row>
        <row r="12552">
          <cell r="A12552" t="str">
            <v>9007-0172-T</v>
          </cell>
          <cell r="B12552" t="str">
            <v>AXLE MAGNUM SZM-12010-12Ton/10 STUD-ISO</v>
          </cell>
          <cell r="D12552" t="str">
            <v>EA</v>
          </cell>
        </row>
        <row r="12553">
          <cell r="A12553" t="str">
            <v>9007-0175-T</v>
          </cell>
          <cell r="B12553" t="str">
            <v>Axle w/brake cap 1800kg OHF1470,BC1000</v>
          </cell>
          <cell r="D12553" t="str">
            <v>EA</v>
          </cell>
        </row>
        <row r="12554">
          <cell r="A12554" t="str">
            <v>9007-0177-T</v>
          </cell>
          <cell r="B12554" t="str">
            <v>HANGER WELDABLE KIT HW25LL-3 [9" RH]</v>
          </cell>
          <cell r="D12554" t="str">
            <v>EA</v>
          </cell>
        </row>
        <row r="12555">
          <cell r="A12555" t="str">
            <v>9007-0178-T</v>
          </cell>
          <cell r="B12555" t="str">
            <v>WELDABLE KIT HW25TL-7</v>
          </cell>
          <cell r="D12555" t="str">
            <v>EA</v>
          </cell>
        </row>
        <row r="12556">
          <cell r="A12556" t="str">
            <v>9008-0001-T</v>
          </cell>
          <cell r="B12556" t="str">
            <v>VOICE ALARM,BACK-UP SPEAKER T068900-3560</v>
          </cell>
          <cell r="D12556" t="str">
            <v>EA</v>
          </cell>
        </row>
        <row r="12557">
          <cell r="A12557" t="str">
            <v>9008-0003-T</v>
          </cell>
          <cell r="B12557" t="str">
            <v>VOICE ALARM , LEFT TURN AMP T068900-3920</v>
          </cell>
          <cell r="D12557" t="str">
            <v>EA</v>
          </cell>
        </row>
        <row r="12558">
          <cell r="A12558" t="str">
            <v>9008-0005</v>
          </cell>
          <cell r="B12558" t="str">
            <v>ALARM,BACK UP,ADJUSTABLE SOUND112 AND</v>
          </cell>
          <cell r="D12558" t="str">
            <v>EA</v>
          </cell>
        </row>
        <row r="12559">
          <cell r="A12559" t="str">
            <v>9008-0009-T</v>
          </cell>
          <cell r="B12559" t="str">
            <v>BUZZER UNIT WABCO 894 450 000 0</v>
          </cell>
          <cell r="D12559" t="str">
            <v>EA</v>
          </cell>
        </row>
        <row r="12560">
          <cell r="A12560" t="str">
            <v>9009-0002-T</v>
          </cell>
          <cell r="B12560" t="str">
            <v>ADHESIVE ONE SIDE POLYURETHANE FORM TAPE</v>
          </cell>
          <cell r="D12560" t="str">
            <v>ME</v>
          </cell>
        </row>
        <row r="12561">
          <cell r="A12561" t="str">
            <v>9009-0003-T</v>
          </cell>
          <cell r="B12561" t="str">
            <v>ADHESIVE THREEBOND #1521</v>
          </cell>
          <cell r="D12561" t="str">
            <v>EA</v>
          </cell>
        </row>
        <row r="12562">
          <cell r="A12562" t="str">
            <v>9032-0008-T</v>
          </cell>
          <cell r="B12562" t="str">
            <v>AIR BAG FIRESTONE #22C-1.5</v>
          </cell>
          <cell r="D12562" t="str">
            <v>EA</v>
          </cell>
        </row>
        <row r="12563">
          <cell r="A12563" t="str">
            <v>9032-0012-T</v>
          </cell>
          <cell r="B12563" t="str">
            <v>AIR BAG WEWELER #W01 968  8106</v>
          </cell>
          <cell r="D12563" t="str">
            <v>EA</v>
          </cell>
        </row>
        <row r="12564">
          <cell r="A12564" t="str">
            <v>9032-0015-T</v>
          </cell>
          <cell r="B12564" t="str">
            <v>AIR BAG SAF 2923V #3 228 0031 00 DIA.350</v>
          </cell>
          <cell r="D12564" t="str">
            <v>EA</v>
          </cell>
        </row>
        <row r="12565">
          <cell r="A12565" t="str">
            <v>9033-0001-001-T</v>
          </cell>
          <cell r="B12565" t="str">
            <v>BAR, INTERLOCK LIQUIP#GC301</v>
          </cell>
          <cell r="D12565" t="str">
            <v>EA</v>
          </cell>
        </row>
        <row r="12566">
          <cell r="A12566" t="str">
            <v>9033-0001-T</v>
          </cell>
          <cell r="B12566" t="str">
            <v>BAR, INTERLOCK LIQUIP#GC300</v>
          </cell>
          <cell r="D12566" t="str">
            <v>EA</v>
          </cell>
        </row>
        <row r="12567">
          <cell r="A12567" t="str">
            <v>9033-0002-005-T</v>
          </cell>
          <cell r="B12567" t="str">
            <v>YAMATAKE BAR CODE SYSTEM 5 COMPARTMENT</v>
          </cell>
          <cell r="D12567" t="str">
            <v>EA</v>
          </cell>
        </row>
        <row r="12568">
          <cell r="A12568" t="str">
            <v>9033-0002-007-T</v>
          </cell>
          <cell r="B12568" t="str">
            <v>YAMATAKE BAR CODE SYSTEM 7 COMPARTMENT</v>
          </cell>
          <cell r="D12568" t="str">
            <v>EA</v>
          </cell>
        </row>
        <row r="12569">
          <cell r="A12569" t="str">
            <v>9033-0002-008-T</v>
          </cell>
          <cell r="B12569" t="str">
            <v>YAMATAKE BAR CODE SYSTEM 8 COMPARTMENT</v>
          </cell>
          <cell r="D12569" t="str">
            <v>EA</v>
          </cell>
        </row>
        <row r="12570">
          <cell r="A12570" t="str">
            <v>9033-0003-T</v>
          </cell>
          <cell r="B12570" t="str">
            <v>TOW EYE JOST ROCK57272</v>
          </cell>
          <cell r="D12570" t="str">
            <v>EA</v>
          </cell>
        </row>
        <row r="12571">
          <cell r="A12571" t="str">
            <v>9033-0004-001-T</v>
          </cell>
          <cell r="B12571" t="str">
            <v>BAR INTERLOCK LIQUIP#GC300-2</v>
          </cell>
          <cell r="D12571" t="str">
            <v>EA</v>
          </cell>
        </row>
        <row r="12572">
          <cell r="A12572" t="str">
            <v>9033-0011</v>
          </cell>
          <cell r="B12572" t="str">
            <v>BAR FLAT ALUM 1"x3"x144" 6061T6</v>
          </cell>
          <cell r="D12572" t="str">
            <v>ME</v>
          </cell>
        </row>
        <row r="12573">
          <cell r="A12573" t="str">
            <v>9033-0022</v>
          </cell>
          <cell r="B12573" t="str">
            <v>BAR,FLAT,ALUM,.25 X 5.0 X 144 IN LG,6061</v>
          </cell>
          <cell r="D12573" t="str">
            <v>EA</v>
          </cell>
        </row>
        <row r="12574">
          <cell r="A12574" t="str">
            <v>9035-0001-T</v>
          </cell>
          <cell r="B12574" t="str">
            <v>Battery cart with test light / ABS</v>
          </cell>
          <cell r="D12574" t="str">
            <v>EA</v>
          </cell>
        </row>
        <row r="12575">
          <cell r="A12575" t="str">
            <v>9036-0001-T</v>
          </cell>
          <cell r="B12575" t="str">
            <v>BEAM UNIVERSAL 360 UB 56.7 KG/M (STEEL)</v>
          </cell>
          <cell r="D12575" t="str">
            <v>ME</v>
          </cell>
        </row>
        <row r="12576">
          <cell r="A12576" t="str">
            <v>9037-0002</v>
          </cell>
          <cell r="B12576" t="str">
            <v>BEARING AXLE IN,OUTER</v>
          </cell>
          <cell r="D12576" t="str">
            <v>EA</v>
          </cell>
        </row>
        <row r="12577">
          <cell r="A12577" t="str">
            <v>9037-0003</v>
          </cell>
          <cell r="B12577" t="str">
            <v>BEARING ,AXLE,IN,INNER</v>
          </cell>
          <cell r="D12577" t="str">
            <v>EA</v>
          </cell>
        </row>
        <row r="12578">
          <cell r="A12578" t="str">
            <v>9037-0005-T</v>
          </cell>
          <cell r="B12578" t="str">
            <v>BALL BEARING.#903166  FOR LPG LGLD 3</v>
          </cell>
          <cell r="D12578" t="str">
            <v>EA</v>
          </cell>
        </row>
        <row r="12579">
          <cell r="A12579" t="str">
            <v>9037-0006-T</v>
          </cell>
          <cell r="B12579" t="str">
            <v>BEARING SERVICE KIT - HP-SCREW 98800-017</v>
          </cell>
          <cell r="D12579" t="str">
            <v>EA</v>
          </cell>
        </row>
        <row r="12580">
          <cell r="A12580" t="str">
            <v>9037-0007-T</v>
          </cell>
          <cell r="B12580" t="str">
            <v>BEARING SERVICE KIT - HN 98800-010</v>
          </cell>
          <cell r="D12580" t="str">
            <v>EA</v>
          </cell>
        </row>
        <row r="12581">
          <cell r="A12581" t="str">
            <v>9037-0011-T</v>
          </cell>
          <cell r="B12581" t="str">
            <v>BEARING SET&amp;SPACER FOR COMMET #97098-002</v>
          </cell>
          <cell r="D12581" t="str">
            <v>EA</v>
          </cell>
        </row>
        <row r="12582">
          <cell r="A12582" t="str">
            <v>9037-0014-T</v>
          </cell>
          <cell r="B12582" t="str">
            <v>BALL BEARING ID20mm OD42mm THK=12</v>
          </cell>
          <cell r="D12582" t="str">
            <v>EA</v>
          </cell>
        </row>
        <row r="12583">
          <cell r="A12583" t="str">
            <v>9037-0017-T</v>
          </cell>
          <cell r="B12583" t="str">
            <v>BEARING CONE WC98800-012 (NSS KIT ONLY)</v>
          </cell>
          <cell r="D12583" t="str">
            <v>EA</v>
          </cell>
        </row>
        <row r="12584">
          <cell r="A12584" t="str">
            <v>9037-0018-T</v>
          </cell>
          <cell r="B12584" t="str">
            <v>BEARING CUP WC98800-012 (NSS KIT ONLY)</v>
          </cell>
          <cell r="D12584" t="str">
            <v>EA</v>
          </cell>
        </row>
        <row r="12585">
          <cell r="A12585" t="str">
            <v>9037-0021-001-T</v>
          </cell>
          <cell r="B12585" t="str">
            <v>PLUMMER BLOCK DIA.45mm W/O LOCATING RING</v>
          </cell>
          <cell r="D12585" t="str">
            <v>EA</v>
          </cell>
        </row>
        <row r="12586">
          <cell r="A12586" t="str">
            <v>9037-0022-T</v>
          </cell>
          <cell r="B12586" t="str">
            <v>BEARING 2210 EKTN9 (SKF)</v>
          </cell>
          <cell r="D12586" t="str">
            <v>EA</v>
          </cell>
        </row>
        <row r="12587">
          <cell r="A12587" t="str">
            <v>9037-0023-001-T</v>
          </cell>
          <cell r="B12587" t="str">
            <v>No. KIT A 7861 1 6</v>
          </cell>
          <cell r="D12587" t="str">
            <v>EA</v>
          </cell>
        </row>
        <row r="12588">
          <cell r="A12588" t="str">
            <v>9037-0023-002-T</v>
          </cell>
          <cell r="B12588" t="str">
            <v>No. KIT A 7861 1 7</v>
          </cell>
          <cell r="D12588" t="str">
            <v>EA</v>
          </cell>
        </row>
        <row r="12589">
          <cell r="A12589" t="str">
            <v>9037-0023-T</v>
          </cell>
          <cell r="B12589" t="str">
            <v>YORK SPARE PART  RING</v>
          </cell>
          <cell r="D12589" t="str">
            <v>EA</v>
          </cell>
        </row>
        <row r="12590">
          <cell r="A12590" t="str">
            <v>9037-0027-T</v>
          </cell>
          <cell r="B12590" t="str">
            <v>Roller bearing # 02.6410.23.00</v>
          </cell>
          <cell r="D12590" t="str">
            <v>EA</v>
          </cell>
        </row>
        <row r="12591">
          <cell r="A12591" t="str">
            <v>9037-0028-T</v>
          </cell>
          <cell r="B12591" t="str">
            <v>Roller bearing # 02.6410.22.00</v>
          </cell>
          <cell r="D12591" t="str">
            <v>EA</v>
          </cell>
        </row>
        <row r="12592">
          <cell r="A12592" t="str">
            <v>9038-0001-001-T</v>
          </cell>
          <cell r="B12592" t="str">
            <v>SAFETY BELT PROTECTA #AB010 W/COMFORT PA</v>
          </cell>
          <cell r="D12592" t="str">
            <v>EA</v>
          </cell>
        </row>
        <row r="12593">
          <cell r="A12593" t="str">
            <v>9038-0001-002-T</v>
          </cell>
          <cell r="B12593" t="str">
            <v>RETRACTABLE WEBBING(2M) PROTECTA#AE529</v>
          </cell>
          <cell r="D12593" t="str">
            <v>EA</v>
          </cell>
        </row>
        <row r="12594">
          <cell r="A12594" t="str">
            <v>9038-0001-T</v>
          </cell>
          <cell r="B12594" t="str">
            <v>SAFETY BELT KIT PROTECTA(#AB010 + #AE529</v>
          </cell>
          <cell r="D12594" t="str">
            <v>EA</v>
          </cell>
        </row>
        <row r="12595">
          <cell r="A12595" t="str">
            <v>9039-0001-T</v>
          </cell>
          <cell r="B12595" t="str">
            <v>ELBOW 90° AL 2" PIPE, McMASTER # 4657T15</v>
          </cell>
          <cell r="D12595" t="str">
            <v>EA</v>
          </cell>
        </row>
        <row r="12596">
          <cell r="A12596" t="str">
            <v>9039-0018</v>
          </cell>
          <cell r="B12596" t="str">
            <v>BEND,60DEG,ALUM,2IN,LONGRAD BELLED</v>
          </cell>
          <cell r="D12596" t="str">
            <v>EA</v>
          </cell>
        </row>
        <row r="12597">
          <cell r="A12597" t="str">
            <v>9041-0001-T</v>
          </cell>
          <cell r="B12597" t="str">
            <v>YORK SPARE PART ROUND BLOCK</v>
          </cell>
          <cell r="D12597" t="str">
            <v>EA</v>
          </cell>
        </row>
        <row r="12598">
          <cell r="A12598" t="str">
            <v>9042-0001-T</v>
          </cell>
          <cell r="B12598" t="str">
            <v>PURGE GAS TOOLING</v>
          </cell>
          <cell r="D12598" t="str">
            <v>EA</v>
          </cell>
        </row>
        <row r="12599">
          <cell r="A12599" t="str">
            <v>9042-0003-T</v>
          </cell>
          <cell r="B12599" t="str">
            <v>BLOWER MOTOR COMPLETE SET</v>
          </cell>
          <cell r="D12599" t="str">
            <v>EA</v>
          </cell>
        </row>
        <row r="12600">
          <cell r="A12600" t="str">
            <v>9043-0001-T</v>
          </cell>
          <cell r="B12600" t="str">
            <v>HEX BOLT TUTHILL #0001-14</v>
          </cell>
          <cell r="D12600" t="str">
            <v>EA</v>
          </cell>
        </row>
        <row r="12601">
          <cell r="A12601" t="str">
            <v>9043-0002-T</v>
          </cell>
          <cell r="B12601" t="str">
            <v>U-BOLT TUTHILL #0849601</v>
          </cell>
          <cell r="D12601" t="str">
            <v>EA</v>
          </cell>
        </row>
        <row r="12602">
          <cell r="A12602" t="str">
            <v>9043-0003-T</v>
          </cell>
          <cell r="B12602" t="str">
            <v>U-BOLT 7/8x16x3 TUTHILL #1516301</v>
          </cell>
          <cell r="D12602" t="str">
            <v>EA</v>
          </cell>
        </row>
        <row r="12603">
          <cell r="A12603" t="str">
            <v>9043-0004</v>
          </cell>
          <cell r="B12603" t="str">
            <v>BOLT,U,6IN PIPE,0.375IN DIA 304 SS</v>
          </cell>
          <cell r="D12603" t="str">
            <v>EA</v>
          </cell>
        </row>
        <row r="12604">
          <cell r="A12604" t="str">
            <v>9043-0004-T</v>
          </cell>
          <cell r="B12604" t="str">
            <v>U-BOLT 11.5" TUTHILL #19780115</v>
          </cell>
          <cell r="D12604" t="str">
            <v>EA</v>
          </cell>
        </row>
        <row r="12605">
          <cell r="A12605" t="str">
            <v>9043-0005-T</v>
          </cell>
          <cell r="B12605" t="str">
            <v>U-BOLT 14" 3/4" DIA.TUTHILL #19780140</v>
          </cell>
          <cell r="D12605" t="str">
            <v>EA</v>
          </cell>
        </row>
        <row r="12606">
          <cell r="A12606" t="str">
            <v>9043-0009-001-T</v>
          </cell>
          <cell r="B12606" t="str">
            <v>BOLT,GROUNDING,OPW #EL00001E</v>
          </cell>
          <cell r="D12606" t="str">
            <v>EA</v>
          </cell>
        </row>
        <row r="12607">
          <cell r="A12607" t="str">
            <v>9043-0009-T</v>
          </cell>
          <cell r="B12607" t="str">
            <v>BOLT,GROUNDING,OPW #EL00001</v>
          </cell>
          <cell r="D12607" t="str">
            <v>EA</v>
          </cell>
        </row>
        <row r="12608">
          <cell r="A12608" t="str">
            <v>9043-0010-T</v>
          </cell>
          <cell r="B12608" t="str">
            <v>KIT, U-BOLTS, 3”x12.5” FRONT SPRING</v>
          </cell>
          <cell r="D12608" t="str">
            <v>EA</v>
          </cell>
        </row>
        <row r="12609">
          <cell r="A12609" t="str">
            <v>9043-0011-T</v>
          </cell>
          <cell r="B12609" t="str">
            <v>KIT, U-BOLTS, 3”x14.5” REAR SPRING</v>
          </cell>
          <cell r="D12609" t="str">
            <v>EA</v>
          </cell>
        </row>
        <row r="12610">
          <cell r="A12610" t="str">
            <v>9043-0015-001-T</v>
          </cell>
          <cell r="B12610" t="str">
            <v>HEX-BOLT 3/4" x 12" LONG ZINC COATED</v>
          </cell>
          <cell r="D12610" t="str">
            <v>EA</v>
          </cell>
        </row>
        <row r="12611">
          <cell r="A12611" t="str">
            <v>9043-0018</v>
          </cell>
          <cell r="B12611" t="str">
            <v>BOLT,U,2.50IN X0.375IN,STLFOR 2INPIPE</v>
          </cell>
          <cell r="D12611" t="str">
            <v>EA</v>
          </cell>
        </row>
        <row r="12612">
          <cell r="A12612" t="str">
            <v>9043-0018-095-T</v>
          </cell>
          <cell r="B12612" t="str">
            <v>BOLT M16-2.0x95 DIN 931 Class 10.9 Zinc</v>
          </cell>
          <cell r="D12612" t="str">
            <v>EA</v>
          </cell>
        </row>
        <row r="12613">
          <cell r="A12613" t="str">
            <v>9043-0019-185-T</v>
          </cell>
          <cell r="B12613" t="str">
            <v>BOLT M16-2.0x185 DIN 933 Class 10.9 Zinc</v>
          </cell>
          <cell r="D12613" t="str">
            <v>EA</v>
          </cell>
        </row>
        <row r="12614">
          <cell r="A12614" t="str">
            <v>9043-0022-T</v>
          </cell>
          <cell r="B12614" t="str">
            <v>U-BOLT &amp; NUT SS304</v>
          </cell>
          <cell r="D12614" t="str">
            <v>EA</v>
          </cell>
        </row>
        <row r="12615">
          <cell r="A12615" t="str">
            <v>9043-0024-002-T</v>
          </cell>
          <cell r="B12615" t="str">
            <v>U-BOLT KIT WITH SPACER W&amp;C #WC16078</v>
          </cell>
          <cell r="D12615" t="str">
            <v>EA</v>
          </cell>
        </row>
        <row r="12616">
          <cell r="A12616" t="str">
            <v>9043-0024-T</v>
          </cell>
          <cell r="B12616" t="str">
            <v>U-BOLT KIT NO SPACER W&amp;C #WC16106-01</v>
          </cell>
          <cell r="D12616" t="str">
            <v>EA</v>
          </cell>
        </row>
        <row r="12617">
          <cell r="A12617" t="str">
            <v>9043-0027-T</v>
          </cell>
          <cell r="B12617" t="str">
            <v>M16-2.00 FLAT HEAD Class 12.9 (BLACK)</v>
          </cell>
          <cell r="D12617" t="str">
            <v>EA</v>
          </cell>
        </row>
        <row r="12618">
          <cell r="A12618" t="str">
            <v>9043-0028-T</v>
          </cell>
          <cell r="B12618" t="str">
            <v>M16-2.00 FLAT HEAD Class 12.9 (BLACK)</v>
          </cell>
          <cell r="D12618" t="str">
            <v>EA</v>
          </cell>
        </row>
        <row r="12619">
          <cell r="A12619" t="str">
            <v>9043-0034-T</v>
          </cell>
          <cell r="B12619" t="str">
            <v>BOLTING KIT 4 x M16 36/28 studs</v>
          </cell>
          <cell r="D12619" t="str">
            <v>EA</v>
          </cell>
        </row>
        <row r="12620">
          <cell r="A12620" t="str">
            <v>9043-0035-T</v>
          </cell>
          <cell r="B12620" t="str">
            <v>BOLTING KIT 4 x studs M16-50</v>
          </cell>
          <cell r="D12620" t="str">
            <v>EA</v>
          </cell>
        </row>
        <row r="12621">
          <cell r="A12621" t="str">
            <v>9043-0040-001-T</v>
          </cell>
          <cell r="B12621" t="str">
            <v>No. 506247</v>
          </cell>
          <cell r="D12621" t="str">
            <v>EA</v>
          </cell>
        </row>
        <row r="12622">
          <cell r="A12622" t="str">
            <v>9043-0040-002-T</v>
          </cell>
          <cell r="B12622" t="str">
            <v>No. 752045/130</v>
          </cell>
          <cell r="D12622" t="str">
            <v>EA</v>
          </cell>
        </row>
        <row r="12623">
          <cell r="A12623" t="str">
            <v>9043-0040-003-T</v>
          </cell>
          <cell r="B12623" t="str">
            <v>No. 752045/180</v>
          </cell>
          <cell r="D12623" t="str">
            <v>EA</v>
          </cell>
        </row>
        <row r="12624">
          <cell r="A12624" t="str">
            <v>9043-0040-004-T</v>
          </cell>
          <cell r="B12624" t="str">
            <v>No. 773011/325</v>
          </cell>
          <cell r="D12624" t="str">
            <v>EA</v>
          </cell>
        </row>
        <row r="12625">
          <cell r="A12625" t="str">
            <v>9043-0040-007-T</v>
          </cell>
          <cell r="B12625" t="str">
            <v>No. FB08/ 125/ 035</v>
          </cell>
          <cell r="D12625" t="str">
            <v>EA</v>
          </cell>
        </row>
        <row r="12626">
          <cell r="A12626" t="str">
            <v>9043-0040-008-T</v>
          </cell>
          <cell r="B12626" t="str">
            <v>No. HB08/125/020</v>
          </cell>
          <cell r="D12626" t="str">
            <v>EA</v>
          </cell>
        </row>
        <row r="12627">
          <cell r="A12627" t="str">
            <v>9043-0040-009-T</v>
          </cell>
          <cell r="B12627" t="str">
            <v>No. HB12/175/030</v>
          </cell>
          <cell r="D12627" t="str">
            <v>EA</v>
          </cell>
        </row>
        <row r="12628">
          <cell r="A12628" t="str">
            <v>9043-0040-010-T</v>
          </cell>
          <cell r="B12628" t="str">
            <v>No. HB16/200/050</v>
          </cell>
          <cell r="D12628" t="str">
            <v>EA</v>
          </cell>
        </row>
        <row r="12629">
          <cell r="A12629" t="str">
            <v>9043-0040-011-T</v>
          </cell>
          <cell r="B12629" t="str">
            <v>No. HB16/200/050 C10.9</v>
          </cell>
          <cell r="D12629" t="str">
            <v>EA</v>
          </cell>
        </row>
        <row r="12630">
          <cell r="A12630" t="str">
            <v>9043-0040-012-T</v>
          </cell>
          <cell r="B12630" t="str">
            <v>No. HBS12/175/220</v>
          </cell>
          <cell r="D12630" t="str">
            <v>EA</v>
          </cell>
        </row>
        <row r="12631">
          <cell r="A12631" t="str">
            <v>9043-0040-013-T</v>
          </cell>
          <cell r="B12631" t="str">
            <v>No. HBS16/200/220C10.9</v>
          </cell>
          <cell r="D12631" t="str">
            <v>EA</v>
          </cell>
        </row>
        <row r="12632">
          <cell r="A12632" t="str">
            <v>9043-0040-014-T</v>
          </cell>
          <cell r="B12632" t="str">
            <v>No. FB08/ 125/ 016</v>
          </cell>
          <cell r="D12632" t="str">
            <v>EA</v>
          </cell>
        </row>
        <row r="12633">
          <cell r="A12633" t="str">
            <v>9043-0040-015-T</v>
          </cell>
          <cell r="B12633" t="str">
            <v>No. HB12/175/D65</v>
          </cell>
          <cell r="D12633" t="str">
            <v>EA</v>
          </cell>
        </row>
        <row r="12634">
          <cell r="A12634" t="str">
            <v>9043-0040-T</v>
          </cell>
          <cell r="B12634" t="str">
            <v>YORK SPARE PART BOLT</v>
          </cell>
          <cell r="D12634" t="str">
            <v>EA</v>
          </cell>
        </row>
        <row r="12635">
          <cell r="A12635" t="str">
            <v>9043-0041-T</v>
          </cell>
          <cell r="B12635" t="str">
            <v>BOLT OF LOCK WASHER,119K3859</v>
          </cell>
          <cell r="D12635" t="str">
            <v>EA</v>
          </cell>
        </row>
        <row r="12636">
          <cell r="A12636" t="str">
            <v>9043-0045-001-T</v>
          </cell>
          <cell r="B12636" t="str">
            <v>U-BOLT#WEWELER #R127 M24x360</v>
          </cell>
          <cell r="D12636" t="str">
            <v>EA</v>
          </cell>
        </row>
        <row r="12637">
          <cell r="A12637" t="str">
            <v>9043-0052-T</v>
          </cell>
          <cell r="B12637" t="str">
            <v>CENTER-BOLT, MTG. SPRING MAGNUM 210mm.</v>
          </cell>
          <cell r="D12637" t="str">
            <v>EA</v>
          </cell>
        </row>
        <row r="12638">
          <cell r="A12638" t="str">
            <v>9043-0053</v>
          </cell>
          <cell r="B12638" t="str">
            <v>BOLT,EYE,0.75IN EYE OPENING,0.38-UNC  X</v>
          </cell>
          <cell r="D12638" t="str">
            <v>EA</v>
          </cell>
        </row>
        <row r="12639">
          <cell r="A12639" t="str">
            <v>9043-0054</v>
          </cell>
          <cell r="B12639" t="str">
            <v>BOLT,SS,HEX HEAD,10MM X 1IN, COURSE</v>
          </cell>
          <cell r="D12639" t="str">
            <v>EA</v>
          </cell>
        </row>
        <row r="12640">
          <cell r="A12640" t="str">
            <v>9043-0055</v>
          </cell>
          <cell r="B12640" t="str">
            <v>BOLT,8MM X1INLG,1.25PITCH,CADPLATED,HEXH</v>
          </cell>
          <cell r="D12640" t="str">
            <v>EA</v>
          </cell>
        </row>
        <row r="12641">
          <cell r="A12641" t="str">
            <v>9043-0057</v>
          </cell>
          <cell r="B12641" t="str">
            <v>BOLT,KIT METRIC FASTENING</v>
          </cell>
          <cell r="D12641" t="str">
            <v>EA</v>
          </cell>
        </row>
        <row r="12642">
          <cell r="A12642" t="str">
            <v>9043-0058</v>
          </cell>
          <cell r="B12642" t="str">
            <v>BOLT HEXT 0.375-16x9IN ZINC PLATED GR8</v>
          </cell>
          <cell r="D12642" t="str">
            <v>EA</v>
          </cell>
        </row>
        <row r="12643">
          <cell r="A12643" t="str">
            <v>9043-0064-T</v>
          </cell>
          <cell r="B12643" t="str">
            <v>BOLT ADIJUSTING EVO BETTS#20040ZC</v>
          </cell>
          <cell r="D12643" t="str">
            <v>EA</v>
          </cell>
        </row>
        <row r="12644">
          <cell r="A12644" t="str">
            <v>9043-0069-050-T</v>
          </cell>
          <cell r="B12644" t="str">
            <v>BOLT M14-2.0x50 DIN 933 Class 10.9 Zinc</v>
          </cell>
          <cell r="D12644" t="str">
            <v>EA</v>
          </cell>
        </row>
        <row r="12645">
          <cell r="A12645" t="str">
            <v>9043-0077-T</v>
          </cell>
          <cell r="B12645" t="str">
            <v>BOLT CLAMP STL. ZINC PLT. #3029ZC</v>
          </cell>
          <cell r="D12645" t="str">
            <v>EA</v>
          </cell>
        </row>
        <row r="12646">
          <cell r="A12646" t="str">
            <v>9043-0078-T</v>
          </cell>
          <cell r="B12646" t="str">
            <v>Bolt # 03.084.75.24.0</v>
          </cell>
          <cell r="D12646" t="str">
            <v>EA</v>
          </cell>
        </row>
        <row r="12647">
          <cell r="A12647" t="str">
            <v>9043-0079-001-T</v>
          </cell>
          <cell r="B12647" t="str">
            <v>BOLT,HUCK 5/8 (LP-RS20-8G)</v>
          </cell>
          <cell r="D12647" t="str">
            <v>EA</v>
          </cell>
        </row>
        <row r="12648">
          <cell r="A12648" t="str">
            <v>9043-0079-002-T</v>
          </cell>
          <cell r="B12648" t="str">
            <v>BOLT,HUCK 5/8 (LP-RS20-12G)</v>
          </cell>
          <cell r="D12648" t="str">
            <v>EA</v>
          </cell>
        </row>
        <row r="12649">
          <cell r="A12649" t="str">
            <v>9043-0079-003-T</v>
          </cell>
          <cell r="B12649" t="str">
            <v>BOLT,HUCK 5/8 (LP-RS20-16G)</v>
          </cell>
          <cell r="D12649" t="str">
            <v>EA</v>
          </cell>
        </row>
        <row r="12650">
          <cell r="A12650" t="str">
            <v>9043-0079-004-T</v>
          </cell>
          <cell r="B12650" t="str">
            <v>BOLT,HUCK 5/8 (LP-RS20-20G)</v>
          </cell>
          <cell r="D12650" t="str">
            <v>EA</v>
          </cell>
        </row>
        <row r="12651">
          <cell r="A12651" t="str">
            <v>9043-0079-005-T</v>
          </cell>
          <cell r="B12651" t="str">
            <v>BOLT,HUCK 5/8 (LP-RS20-24G)</v>
          </cell>
          <cell r="D12651" t="str">
            <v>EA</v>
          </cell>
        </row>
        <row r="12652">
          <cell r="A12652" t="str">
            <v>9043-0079-006-T</v>
          </cell>
          <cell r="B12652" t="str">
            <v>BOLT,HUCK 5/8 (LP-RS20-28G)</v>
          </cell>
          <cell r="D12652" t="str">
            <v>EA</v>
          </cell>
        </row>
        <row r="12653">
          <cell r="A12653" t="str">
            <v>9043-0079-T</v>
          </cell>
          <cell r="B12653" t="str">
            <v>BOLT,HUCK 5/8 (LP-RS20) #JIANGSU SHAGANG</v>
          </cell>
          <cell r="D12653" t="str">
            <v>EA</v>
          </cell>
        </row>
        <row r="12654">
          <cell r="A12654" t="str">
            <v>9043-0080-001-T</v>
          </cell>
          <cell r="B12654" t="str">
            <v>BOLT,HUCK 1/2 (LP-RS16-8G)</v>
          </cell>
          <cell r="D12654" t="str">
            <v>EA</v>
          </cell>
        </row>
        <row r="12655">
          <cell r="A12655" t="str">
            <v>9043-0080-002-T</v>
          </cell>
          <cell r="B12655" t="str">
            <v>BOLT,HUCK 1/2 (LP-RS16-12G)</v>
          </cell>
          <cell r="D12655" t="str">
            <v>EA</v>
          </cell>
        </row>
        <row r="12656">
          <cell r="A12656" t="str">
            <v>9043-0080-T</v>
          </cell>
          <cell r="B12656" t="str">
            <v>BOLT,HUCK 1/2 (LP-RS16) #JIANGSU SHAGANG</v>
          </cell>
          <cell r="D12656" t="str">
            <v>EA</v>
          </cell>
        </row>
        <row r="12657">
          <cell r="A12657" t="str">
            <v>9043-0082</v>
          </cell>
          <cell r="B12657" t="str">
            <v>BOLT,U,0.375IN DIA,SS, FOR 3IN PIPE</v>
          </cell>
          <cell r="D12657" t="str">
            <v>EA</v>
          </cell>
        </row>
        <row r="12658">
          <cell r="A12658" t="str">
            <v>9045-0001-005-T</v>
          </cell>
          <cell r="B12658" t="str">
            <v>ELECTROMAGNETIC VALVE BOX (SPC0017W), 5C</v>
          </cell>
          <cell r="D12658" t="str">
            <v>EA</v>
          </cell>
        </row>
        <row r="12659">
          <cell r="A12659" t="str">
            <v>9045-0001-007-T</v>
          </cell>
          <cell r="B12659" t="str">
            <v>ELECTROMAGNETIC VALVE BOX (SPC0017W), 7C</v>
          </cell>
          <cell r="D12659" t="str">
            <v>EA</v>
          </cell>
        </row>
        <row r="12660">
          <cell r="A12660" t="str">
            <v>9045-0001-008-T</v>
          </cell>
          <cell r="B12660" t="str">
            <v>ELECTROMAGNETIC VALVE BOX (SPC0017W), 8C</v>
          </cell>
          <cell r="D12660" t="str">
            <v>EA</v>
          </cell>
        </row>
        <row r="12661">
          <cell r="A12661" t="str">
            <v>9045-0003-T</v>
          </cell>
          <cell r="B12661" t="str">
            <v>BOX PLASTIC FOR PUSH BUTTON 94X94X81 mm.</v>
          </cell>
          <cell r="D12661" t="str">
            <v>EA</v>
          </cell>
        </row>
        <row r="12662">
          <cell r="A12662" t="str">
            <v>9045-0006-T</v>
          </cell>
          <cell r="B12662" t="str">
            <v>BOX PLASTIC,HENSEL#MI 0201,300x300x170</v>
          </cell>
          <cell r="D12662" t="str">
            <v>EA</v>
          </cell>
        </row>
        <row r="12663">
          <cell r="A12663" t="str">
            <v>9045-0009-T</v>
          </cell>
          <cell r="B12663" t="str">
            <v>BOX PLASTIC,WATER PROOF V7 8012199639499</v>
          </cell>
          <cell r="D12663" t="str">
            <v>EA</v>
          </cell>
        </row>
        <row r="12664">
          <cell r="A12664" t="str">
            <v>9045-0010-T</v>
          </cell>
          <cell r="B12664" t="str">
            <v>BOX STEEL W/DOOR 280X350X150</v>
          </cell>
          <cell r="D12664" t="str">
            <v>EA</v>
          </cell>
        </row>
        <row r="12665">
          <cell r="A12665" t="str">
            <v>9045-0011-T</v>
          </cell>
          <cell r="B12665" t="str">
            <v>BOX PLASTIC #MSP1 250X350X180</v>
          </cell>
          <cell r="D12665" t="str">
            <v>EA</v>
          </cell>
        </row>
        <row r="12666">
          <cell r="A12666" t="str">
            <v>9045-0012</v>
          </cell>
          <cell r="B12666" t="str">
            <v>JUNCTION BOX SURFACE MNT ASS'Y TRUCK-LTE</v>
          </cell>
          <cell r="D12666" t="str">
            <v>EA</v>
          </cell>
        </row>
        <row r="12667">
          <cell r="A12667" t="str">
            <v>9045-0015-T</v>
          </cell>
          <cell r="B12667" t="str">
            <v>BOX PLACTIC JUCTION MB34 136X55X155</v>
          </cell>
          <cell r="D12667" t="str">
            <v>EA</v>
          </cell>
        </row>
        <row r="12668">
          <cell r="A12668" t="str">
            <v>9045-0017</v>
          </cell>
          <cell r="B12668" t="str">
            <v>MOUNTING BAR ID LIGHT</v>
          </cell>
          <cell r="D12668" t="str">
            <v>EA</v>
          </cell>
        </row>
        <row r="12669">
          <cell r="A12669" t="str">
            <v>9045-0019-002-T</v>
          </cell>
          <cell r="B12669" t="str">
            <v>FIRE EXTINGUISHER BOX BAWER EO822</v>
          </cell>
          <cell r="D12669" t="str">
            <v>EA</v>
          </cell>
        </row>
        <row r="12670">
          <cell r="A12670" t="str">
            <v>9045-0021-T</v>
          </cell>
          <cell r="B12670" t="str">
            <v>BOX PNEUMATIC CONTROL MODULE</v>
          </cell>
          <cell r="D12670" t="str">
            <v>EA</v>
          </cell>
        </row>
        <row r="12671">
          <cell r="A12671" t="str">
            <v>9045-0022-T</v>
          </cell>
          <cell r="B12671" t="str">
            <v>BOX POLYCARBONATE 100x100x100</v>
          </cell>
          <cell r="D12671" t="str">
            <v>EA</v>
          </cell>
        </row>
        <row r="12672">
          <cell r="A12672" t="str">
            <v>9045-0023-04-T</v>
          </cell>
          <cell r="B12672" t="str">
            <v>BOX SS 800Lx 500Hx500D BAWER H6 250</v>
          </cell>
          <cell r="D12672" t="str">
            <v>EA</v>
          </cell>
        </row>
        <row r="12673">
          <cell r="A12673" t="str">
            <v>9045-0028-T</v>
          </cell>
          <cell r="B12673" t="str">
            <v>BOX ,116x116x62 SCHNEIDER#NSYTB11116</v>
          </cell>
          <cell r="D12673" t="str">
            <v>EA</v>
          </cell>
        </row>
        <row r="12674">
          <cell r="A12674" t="str">
            <v>9045-0030-T</v>
          </cell>
          <cell r="B12674" t="str">
            <v>CONTAINER STANDARD 20HC</v>
          </cell>
          <cell r="D12674" t="str">
            <v>EA</v>
          </cell>
        </row>
        <row r="12675">
          <cell r="A12675" t="str">
            <v>9045-0031-T</v>
          </cell>
          <cell r="B12675" t="str">
            <v>CONTAINER STANDARD 40HC</v>
          </cell>
          <cell r="D12675" t="str">
            <v>EA</v>
          </cell>
        </row>
        <row r="12676">
          <cell r="A12676" t="str">
            <v>9045-0032-T</v>
          </cell>
          <cell r="B12676" t="str">
            <v>CONTAINER STANDARD 40HC HIGH CUBE</v>
          </cell>
          <cell r="D12676" t="str">
            <v>EA</v>
          </cell>
        </row>
        <row r="12677">
          <cell r="A12677" t="str">
            <v>9045-0033-T</v>
          </cell>
          <cell r="B12677" t="str">
            <v>CONTRAINERS 40HC ID 2350X12035X2696mm</v>
          </cell>
          <cell r="D12677" t="str">
            <v>EA</v>
          </cell>
        </row>
        <row r="12678">
          <cell r="A12678" t="str">
            <v>9045-0035-T</v>
          </cell>
          <cell r="B12678" t="str">
            <v>BOX PLASTIC,BAWE#EO200 L600 H425 D460</v>
          </cell>
          <cell r="D12678" t="str">
            <v>EA</v>
          </cell>
        </row>
        <row r="12679">
          <cell r="A12679" t="str">
            <v>9045-0036-T</v>
          </cell>
          <cell r="B12679" t="str">
            <v>BOX PLASTIC,BAWER#ED 824  L334 H724 D252</v>
          </cell>
          <cell r="D12679" t="str">
            <v>EA</v>
          </cell>
        </row>
        <row r="12680">
          <cell r="A12680" t="str">
            <v>9046-0002-T</v>
          </cell>
          <cell r="B12680" t="str">
            <v>BRACKET, SIDE MARKER LIGHT(TWIN), HELLA</v>
          </cell>
          <cell r="D12680" t="str">
            <v>EA</v>
          </cell>
        </row>
        <row r="12681">
          <cell r="A12681" t="str">
            <v>9046-0003-T</v>
          </cell>
          <cell r="B12681" t="str">
            <v>BRACKET WATER PRESSURE TEST CERTIFICATE</v>
          </cell>
          <cell r="D12681" t="str">
            <v>EA</v>
          </cell>
        </row>
        <row r="12682">
          <cell r="A12682" t="str">
            <v>9046-0009-T</v>
          </cell>
          <cell r="B12682" t="str">
            <v>BRACKET LIFTING HYVA 01509270 FC169 SILO</v>
          </cell>
          <cell r="D12682" t="str">
            <v>EA</v>
          </cell>
        </row>
        <row r="12683">
          <cell r="A12683" t="str">
            <v>9046-0010-T</v>
          </cell>
          <cell r="B12683" t="str">
            <v>BRACKET BOTTOM Edbro BB100 FOR CS18</v>
          </cell>
          <cell r="D12683" t="str">
            <v>EA</v>
          </cell>
        </row>
        <row r="12684">
          <cell r="A12684" t="str">
            <v>9046-0011-T</v>
          </cell>
          <cell r="B12684" t="str">
            <v>BRACKET MOTOR/PUMP UNIT,OMFB#14917000528</v>
          </cell>
          <cell r="D12684" t="str">
            <v>EA</v>
          </cell>
        </row>
        <row r="12685">
          <cell r="A12685" t="str">
            <v>9046-0012-T</v>
          </cell>
          <cell r="B12685" t="str">
            <v>BRACKET SIDE CAST SINGLE NARVA</v>
          </cell>
          <cell r="D12685" t="str">
            <v>EA</v>
          </cell>
        </row>
        <row r="12686">
          <cell r="A12686" t="str">
            <v>9046-0013-T</v>
          </cell>
          <cell r="B12686" t="str">
            <v>BRACKET SIDE CAST TWIN NARVA</v>
          </cell>
          <cell r="D12686" t="str">
            <v>EA</v>
          </cell>
        </row>
        <row r="12687">
          <cell r="A12687" t="str">
            <v>9046-0014</v>
          </cell>
          <cell r="B12687" t="str">
            <v>Bracket, Hubodometer, Stemco (Vendor p/n</v>
          </cell>
          <cell r="D12687" t="str">
            <v>EA</v>
          </cell>
        </row>
        <row r="12688">
          <cell r="A12688" t="str">
            <v>9046-0014-002-T</v>
          </cell>
          <cell r="B12688" t="str">
            <v>BRKT. AIR SPRING HEND. B-30827-3 (4.8")</v>
          </cell>
          <cell r="D12688" t="str">
            <v>EA</v>
          </cell>
        </row>
        <row r="12689">
          <cell r="A12689" t="str">
            <v>9046-0017-T</v>
          </cell>
          <cell r="B12689" t="str">
            <v>BRACKET BRAKE CHAMBER BPW</v>
          </cell>
          <cell r="D12689" t="str">
            <v>EA</v>
          </cell>
        </row>
        <row r="12690">
          <cell r="A12690" t="str">
            <v>9046-0019-001-T</v>
          </cell>
          <cell r="B12690" t="str">
            <v>BRACKET SHOCK RH. TOP W&amp;C #WC90573-20</v>
          </cell>
          <cell r="D12690" t="str">
            <v>EA</v>
          </cell>
        </row>
        <row r="12691">
          <cell r="A12691" t="str">
            <v>9046-0019-T</v>
          </cell>
          <cell r="B12691" t="str">
            <v>BRACKET SHOCK LH. TOP W&amp;C #WC90573-10</v>
          </cell>
          <cell r="D12691" t="str">
            <v>EA</v>
          </cell>
        </row>
        <row r="12692">
          <cell r="A12692" t="str">
            <v>9046-0020-T</v>
          </cell>
          <cell r="B12692" t="str">
            <v>BRKT LEVEL V. ROD CONNECTION #WC30259</v>
          </cell>
          <cell r="D12692" t="str">
            <v>EA</v>
          </cell>
        </row>
        <row r="12693">
          <cell r="A12693" t="str">
            <v>9046-0021-T</v>
          </cell>
          <cell r="B12693" t="str">
            <v>Internal swingarm mounting bracket</v>
          </cell>
          <cell r="D12693" t="str">
            <v>EA</v>
          </cell>
        </row>
        <row r="12694">
          <cell r="A12694" t="str">
            <v>9046-0022-T</v>
          </cell>
          <cell r="B12694" t="str">
            <v>Mounting bracket for weld to trailer</v>
          </cell>
          <cell r="D12694" t="str">
            <v>EA</v>
          </cell>
        </row>
        <row r="12695">
          <cell r="A12695" t="str">
            <v>9046-0024-001-T</v>
          </cell>
          <cell r="B12695" t="str">
            <v>TA2 FRONT BRACKET, YORK #787805</v>
          </cell>
          <cell r="D12695" t="str">
            <v>EA</v>
          </cell>
        </row>
        <row r="12696">
          <cell r="A12696" t="str">
            <v>9046-0024-002-T</v>
          </cell>
          <cell r="B12696" t="str">
            <v>FIXED BRKT ASS'Y YORK #794243</v>
          </cell>
          <cell r="D12696" t="str">
            <v>EA</v>
          </cell>
        </row>
        <row r="12697">
          <cell r="A12697" t="str">
            <v>9046-0024-003-T</v>
          </cell>
          <cell r="B12697" t="str">
            <v>MOVEABLE BRKT ASS'Y YORK #794244</v>
          </cell>
          <cell r="D12697" t="str">
            <v>EA</v>
          </cell>
        </row>
        <row r="12698">
          <cell r="A12698" t="str">
            <v>9046-0024-004-T</v>
          </cell>
          <cell r="B12698" t="str">
            <v>BRACKET ASSEMBLY KIT YORK #794240/MK2</v>
          </cell>
          <cell r="D12698" t="str">
            <v>EA</v>
          </cell>
        </row>
        <row r="12699">
          <cell r="A12699" t="str">
            <v>9046-0024-T</v>
          </cell>
          <cell r="B12699" t="str">
            <v>YORK SPARE PART BRACKET</v>
          </cell>
          <cell r="D12699" t="str">
            <v>EA</v>
          </cell>
        </row>
        <row r="12700">
          <cell r="A12700" t="str">
            <v>9047-0001-T</v>
          </cell>
          <cell r="B12700" t="str">
            <v>BRAKE, EBS. KIT WITH RSS. FOR OMEGA</v>
          </cell>
          <cell r="D12700" t="str">
            <v>EA</v>
          </cell>
        </row>
        <row r="12701">
          <cell r="A12701" t="str">
            <v>9047-0002-T</v>
          </cell>
          <cell r="B12701" t="str">
            <v>BRAKE ABC02B-A ADR38 KIT LEAD  TRAILER</v>
          </cell>
          <cell r="D12701" t="str">
            <v>EA</v>
          </cell>
        </row>
        <row r="12702">
          <cell r="A12702" t="str">
            <v>9047-0003-T</v>
          </cell>
          <cell r="B12702" t="str">
            <v>BRAKE ABC02B-A ADR38 KIT TAG TRAILER</v>
          </cell>
          <cell r="D12702" t="str">
            <v>EA</v>
          </cell>
        </row>
        <row r="12703">
          <cell r="A12703" t="str">
            <v>9047-0004-T</v>
          </cell>
          <cell r="B12703" t="str">
            <v>BRAKE ABS KITS ABC03B-A TRIAXLE</v>
          </cell>
          <cell r="D12703" t="str">
            <v>EA</v>
          </cell>
        </row>
        <row r="12704">
          <cell r="A12704" t="str">
            <v>9047-0005-T</v>
          </cell>
          <cell r="B12704" t="str">
            <v>BRAKE, ABS. KIT WITH RSS. FOR OMEGA W/SP</v>
          </cell>
          <cell r="D12704" t="str">
            <v>EA</v>
          </cell>
        </row>
        <row r="12705">
          <cell r="A12705" t="str">
            <v>9047-0006-T</v>
          </cell>
          <cell r="B12705" t="str">
            <v>BRAKE, EBS KIT LEAD TRLR KIT #TK2.L.RSS</v>
          </cell>
          <cell r="D12705" t="str">
            <v>EA</v>
          </cell>
        </row>
        <row r="12706">
          <cell r="A12706" t="str">
            <v>9047-0007-T</v>
          </cell>
          <cell r="B12706" t="str">
            <v>BRAKE, EBS KIT TAG TRLR KIT #TK2.T.RSS</v>
          </cell>
          <cell r="D12706" t="str">
            <v>EA</v>
          </cell>
        </row>
        <row r="12707">
          <cell r="A12707" t="str">
            <v>9047-0008-T</v>
          </cell>
          <cell r="B12707" t="str">
            <v>Brake Kit ABS Triaxle 2S2M TK 3.L.A</v>
          </cell>
          <cell r="D12707" t="str">
            <v>EA</v>
          </cell>
        </row>
        <row r="12708">
          <cell r="A12708" t="str">
            <v>9047-0009-T</v>
          </cell>
          <cell r="B12708" t="str">
            <v>Brake Kit RK OMEGA 302 3 AXLE LEAD TRAIL</v>
          </cell>
          <cell r="D12708" t="str">
            <v>EA</v>
          </cell>
        </row>
        <row r="12709">
          <cell r="A12709" t="str">
            <v>9047-0010-T</v>
          </cell>
          <cell r="B12709" t="str">
            <v>BRAKE KIT ABS4A/2SB/SEMI WABCO NZ</v>
          </cell>
          <cell r="D12709" t="str">
            <v>EA</v>
          </cell>
        </row>
        <row r="12710">
          <cell r="A12710" t="str">
            <v>9047-0011-T</v>
          </cell>
          <cell r="B12710" t="str">
            <v>BRAKE KIT RK OMEGA 340 3-AXLE WITH YARD</v>
          </cell>
          <cell r="D12710" t="str">
            <v>EA</v>
          </cell>
        </row>
        <row r="12711">
          <cell r="A12711" t="str">
            <v>9047-0012-T</v>
          </cell>
          <cell r="B12711" t="str">
            <v>BRAKE KIT RK OMEGA 346 3AXLE ABS,4S2M,</v>
          </cell>
          <cell r="D12711" t="str">
            <v>EA</v>
          </cell>
        </row>
        <row r="12712">
          <cell r="A12712" t="str">
            <v>9047-0014-T</v>
          </cell>
          <cell r="B12712" t="str">
            <v>BRAKE,EBS02AR/RSS 2AX LEAD-TRA 2S/2M DUA</v>
          </cell>
          <cell r="D12712" t="str">
            <v>EA</v>
          </cell>
        </row>
        <row r="12713">
          <cell r="A12713" t="str">
            <v>9047-0016-T</v>
          </cell>
          <cell r="B12713" t="str">
            <v>BRAKE,EBS02BR/RSS 2AX TAG-TRA 2S/2M DUAL</v>
          </cell>
          <cell r="D12713" t="str">
            <v>EA</v>
          </cell>
        </row>
        <row r="12714">
          <cell r="A12714" t="str">
            <v>9047-0017-T</v>
          </cell>
          <cell r="B12714" t="str">
            <v>BRAKE, EBS03A/RSS 3AX LEAD-TRA 2S/2M</v>
          </cell>
          <cell r="D12714" t="str">
            <v>EA</v>
          </cell>
        </row>
        <row r="12715">
          <cell r="A12715" t="str">
            <v>9047-0019-T</v>
          </cell>
          <cell r="B12715" t="str">
            <v>BRAKE, EBS03AR/RSS 3AX LEAD-TRA DUAL VOL</v>
          </cell>
          <cell r="D12715" t="str">
            <v>EA</v>
          </cell>
        </row>
        <row r="12716">
          <cell r="A12716" t="str">
            <v>9047-0020-T</v>
          </cell>
          <cell r="B12716" t="str">
            <v>BRAKE, EBS03B/RSS 3AX TAG-TRA 2S/2M</v>
          </cell>
          <cell r="D12716" t="str">
            <v>EA</v>
          </cell>
        </row>
        <row r="12717">
          <cell r="A12717" t="str">
            <v>9047-0023-T</v>
          </cell>
          <cell r="B12717" t="str">
            <v>BRAKE KIT,ABC03A-H56  SEMI LEAD-TRAILER</v>
          </cell>
          <cell r="D12717" t="str">
            <v>EA</v>
          </cell>
        </row>
        <row r="12718">
          <cell r="A12718" t="str">
            <v>9047-0024-T</v>
          </cell>
          <cell r="B12718" t="str">
            <v>BRAKE, EBS11B12 TWO-AX DOG TAG 12V 4S/3M</v>
          </cell>
          <cell r="D12718" t="str">
            <v>EA</v>
          </cell>
        </row>
        <row r="12719">
          <cell r="A12719" t="str">
            <v>9047-0025-T</v>
          </cell>
          <cell r="B12719" t="str">
            <v>BRAKE, EBS11B24 TWO-AX DOG TAG 24V 4S/3M</v>
          </cell>
          <cell r="D12719" t="str">
            <v>EA</v>
          </cell>
        </row>
        <row r="12720">
          <cell r="A12720" t="str">
            <v>9047-0026-T</v>
          </cell>
          <cell r="B12720" t="str">
            <v>BRAKE COMP, ABS0090.01 EBS SUZI COIL 12V</v>
          </cell>
          <cell r="D12720" t="str">
            <v>EA</v>
          </cell>
        </row>
        <row r="12721">
          <cell r="A12721" t="str">
            <v>9047-0027-T</v>
          </cell>
          <cell r="B12721" t="str">
            <v>BRAKE COM,446.08.244.0 EBS,SUZI COIL 24V</v>
          </cell>
          <cell r="D12721" t="str">
            <v>EA</v>
          </cell>
        </row>
        <row r="12722">
          <cell r="A12722" t="str">
            <v>9047-0028-T</v>
          </cell>
          <cell r="B12722" t="str">
            <v>BRAKE KIT,ABC03B-H56  SEMI TAG-TRAILER</v>
          </cell>
          <cell r="D12722" t="str">
            <v>EA</v>
          </cell>
        </row>
        <row r="12723">
          <cell r="A12723" t="str">
            <v>9047-0029-T</v>
          </cell>
          <cell r="B12723" t="str">
            <v>BRAKE KIT,ABC03D-H56 DOLLY-CONVERTERS</v>
          </cell>
          <cell r="D12723" t="str">
            <v>EA</v>
          </cell>
        </row>
        <row r="12724">
          <cell r="A12724" t="str">
            <v>9047-0031-T</v>
          </cell>
          <cell r="B12724" t="str">
            <v>BRAKE KIT, EBSO3A24-H56 3AXLE SEMI</v>
          </cell>
          <cell r="D12724" t="str">
            <v>EA</v>
          </cell>
        </row>
        <row r="12725">
          <cell r="A12725" t="str">
            <v>9047-0032-T</v>
          </cell>
          <cell r="B12725" t="str">
            <v>BRAKE KIT, ABC02A-H56</v>
          </cell>
          <cell r="D12725" t="str">
            <v>EA</v>
          </cell>
        </row>
        <row r="12726">
          <cell r="A12726" t="str">
            <v>9047-0035-T</v>
          </cell>
          <cell r="B12726" t="str">
            <v>BRAKE KIT, ABC03D-H56</v>
          </cell>
          <cell r="D12726" t="str">
            <v>EA</v>
          </cell>
        </row>
        <row r="12727">
          <cell r="A12727" t="str">
            <v>9047-0041-T</v>
          </cell>
          <cell r="B12727" t="str">
            <v>BRAKE KIT,HK3LRSS 3AXLE LEAD TRA12V 4S2M</v>
          </cell>
          <cell r="D12727" t="str">
            <v>EA</v>
          </cell>
        </row>
        <row r="12728">
          <cell r="A12728" t="str">
            <v>9047-0043-T</v>
          </cell>
          <cell r="B12728" t="str">
            <v>BRAKE DIAG+SUPPLY CABLE WABco 4493142360</v>
          </cell>
          <cell r="D12728" t="str">
            <v>EA</v>
          </cell>
        </row>
        <row r="12729">
          <cell r="A12729" t="str">
            <v>9047-0051-T</v>
          </cell>
          <cell r="B12729" t="str">
            <v>BRAKE KIT, EBS-E 4S/2M 24V ABS #HK______</v>
          </cell>
          <cell r="D12729" t="str">
            <v>EA</v>
          </cell>
        </row>
        <row r="12730">
          <cell r="A12730" t="str">
            <v>9047-0053-T</v>
          </cell>
          <cell r="B12730" t="str">
            <v>BRAKE KIT HALDEX EBS 4S/3M W/TRCM</v>
          </cell>
          <cell r="D12730" t="str">
            <v>EA</v>
          </cell>
        </row>
        <row r="12731">
          <cell r="A12731" t="str">
            <v>9047-0063-T</v>
          </cell>
          <cell r="B12731" t="str">
            <v>EBS WABCO 4S/2M KIT D-MODEL W/RSS&amp;ESC</v>
          </cell>
          <cell r="D12731" t="str">
            <v>EA</v>
          </cell>
        </row>
        <row r="12732">
          <cell r="A12732" t="str">
            <v>9047-0064-T</v>
          </cell>
          <cell r="B12732" t="str">
            <v>BRAKE EB+ 4S/2M ECU HALDEX # 820 007 001</v>
          </cell>
          <cell r="D12732" t="str">
            <v>EA</v>
          </cell>
        </row>
        <row r="12733">
          <cell r="A12733" t="str">
            <v>9047-0072-001-T</v>
          </cell>
          <cell r="B12733" t="str">
            <v>BRAKE LINNER MAGNUM #10-7440</v>
          </cell>
          <cell r="D12733" t="str">
            <v>EA</v>
          </cell>
        </row>
        <row r="12734">
          <cell r="A12734" t="str">
            <v>9047-0074-T</v>
          </cell>
          <cell r="B12734" t="str">
            <v>Brake rod length 1975mm 21-240126</v>
          </cell>
          <cell r="D12734" t="str">
            <v>EA</v>
          </cell>
        </row>
        <row r="12735">
          <cell r="A12735" t="str">
            <v>9047-0077-T</v>
          </cell>
          <cell r="B12735" t="str">
            <v>T EBS-E MULTI VOLT,  WABCO 480 102 080 0</v>
          </cell>
          <cell r="D12735" t="str">
            <v>EA</v>
          </cell>
        </row>
        <row r="12736">
          <cell r="A12736" t="str">
            <v>9047-0091-001-T</v>
          </cell>
          <cell r="B12736" t="str">
            <v>BRAKE SHOE - 420x1801 YORK #502906/01</v>
          </cell>
          <cell r="D12736" t="str">
            <v>EA</v>
          </cell>
        </row>
        <row r="12737">
          <cell r="A12737" t="str">
            <v>9047-0091-002-T</v>
          </cell>
          <cell r="B12737" t="str">
            <v>SLACK ADJUSTER-MANUAL YORK #730101/3</v>
          </cell>
          <cell r="D12737" t="str">
            <v>EA</v>
          </cell>
        </row>
        <row r="12738">
          <cell r="A12738" t="str">
            <v>9047-0091-003-T</v>
          </cell>
          <cell r="B12738" t="str">
            <v>CAM LINING YORK #786281/02/ A F237</v>
          </cell>
          <cell r="D12738" t="str">
            <v>EA</v>
          </cell>
        </row>
        <row r="12739">
          <cell r="A12739" t="str">
            <v>9047-0091-004-T</v>
          </cell>
          <cell r="B12739" t="str">
            <v>ANCHOR LINING YORK #786282/02/ A F237</v>
          </cell>
          <cell r="D12739" t="str">
            <v>EA</v>
          </cell>
        </row>
        <row r="12740">
          <cell r="A12740" t="str">
            <v>9047-0091-T</v>
          </cell>
          <cell r="B12740" t="str">
            <v>YORK SPARE PART BRAKE</v>
          </cell>
          <cell r="D12740" t="str">
            <v>EA</v>
          </cell>
        </row>
        <row r="12741">
          <cell r="A12741" t="str">
            <v>9047-0101-T</v>
          </cell>
          <cell r="B12741" t="str">
            <v>ECU ELEX WABCO 446 122 070 0</v>
          </cell>
          <cell r="D12741" t="str">
            <v>EA</v>
          </cell>
        </row>
        <row r="12742">
          <cell r="A12742" t="str">
            <v>9047-0103-T</v>
          </cell>
          <cell r="B12742" t="str">
            <v>BRAKE KIT WABCO EBS 4S/3M W/PREV</v>
          </cell>
          <cell r="D12742" t="str">
            <v>EA</v>
          </cell>
        </row>
        <row r="12743">
          <cell r="A12743" t="str">
            <v>9047-0104-T</v>
          </cell>
          <cell r="B12743" t="str">
            <v>WABCO DiagnosticsTrailer #446 301 230 0</v>
          </cell>
          <cell r="D12743" t="str">
            <v>EA</v>
          </cell>
        </row>
        <row r="12744">
          <cell r="A12744" t="str">
            <v>9047-0120-T</v>
          </cell>
          <cell r="B12744" t="str">
            <v>Brake shoe assembly # 05.091.47.04.1</v>
          </cell>
          <cell r="D12744" t="str">
            <v>EA</v>
          </cell>
        </row>
        <row r="12745">
          <cell r="A12745" t="str">
            <v>9047-0121-T</v>
          </cell>
          <cell r="B12745" t="str">
            <v>Brake shoe assembly # 05.091.47.09.0</v>
          </cell>
          <cell r="D12745" t="str">
            <v>EA</v>
          </cell>
        </row>
        <row r="12746">
          <cell r="A12746" t="str">
            <v>9049-0001-T</v>
          </cell>
          <cell r="B12746" t="str">
            <v>BUCK HEAD 5/8" - 1"</v>
          </cell>
          <cell r="D12746" t="str">
            <v>EA</v>
          </cell>
        </row>
        <row r="12747">
          <cell r="A12747" t="str">
            <v>9049-0002-T</v>
          </cell>
          <cell r="B12747" t="str">
            <v>BUCK HEAD 1/2"NPT(M)-1/2"NPT(FM)</v>
          </cell>
          <cell r="D12747" t="str">
            <v>EA</v>
          </cell>
        </row>
        <row r="12748">
          <cell r="A12748" t="str">
            <v>9051-0001-T</v>
          </cell>
          <cell r="B12748" t="str">
            <v>BUSH #A-13123LL-8P</v>
          </cell>
          <cell r="D12748" t="str">
            <v>EA</v>
          </cell>
        </row>
        <row r="12749">
          <cell r="A12749" t="str">
            <v>9051-0002</v>
          </cell>
          <cell r="B12749" t="str">
            <v>BUSHING NYLON BAR INTERLOCK</v>
          </cell>
          <cell r="D12749" t="str">
            <v>EA</v>
          </cell>
        </row>
        <row r="12750">
          <cell r="A12750" t="str">
            <v>9051-0002-T</v>
          </cell>
          <cell r="B12750" t="str">
            <v>BUSH, NYLON FOR HANDRAIL (BIG)</v>
          </cell>
          <cell r="D12750" t="str">
            <v>EA</v>
          </cell>
        </row>
        <row r="12751">
          <cell r="A12751" t="str">
            <v>9051-0003-T</v>
          </cell>
          <cell r="B12751" t="str">
            <v>BUSH, NYLON, FOR HANDRAIL (SMALL)</v>
          </cell>
          <cell r="D12751" t="str">
            <v>EA</v>
          </cell>
        </row>
        <row r="12752">
          <cell r="A12752" t="str">
            <v>9051-0004-T</v>
          </cell>
          <cell r="B12752" t="str">
            <v>BUSH, PIPE, FOR HANDRAIL</v>
          </cell>
          <cell r="D12752" t="str">
            <v>EA</v>
          </cell>
        </row>
        <row r="12753">
          <cell r="A12753" t="str">
            <v>9051-0007-T</v>
          </cell>
          <cell r="B12753" t="str">
            <v>BUSH, ALUM FOR HANDRAIL 55x37</v>
          </cell>
          <cell r="D12753" t="str">
            <v>EA</v>
          </cell>
        </row>
        <row r="12754">
          <cell r="A12754" t="str">
            <v>9051-0008-T</v>
          </cell>
          <cell r="B12754" t="str">
            <v>BUSH, NYLON, FOR HANDRAIL 37x15</v>
          </cell>
          <cell r="D12754" t="str">
            <v>EA</v>
          </cell>
        </row>
        <row r="12755">
          <cell r="A12755" t="str">
            <v>9051-0011-T</v>
          </cell>
          <cell r="B12755" t="str">
            <v>BUSH SHOCK ABSORBER</v>
          </cell>
          <cell r="D12755" t="str">
            <v>EA</v>
          </cell>
        </row>
        <row r="12756">
          <cell r="A12756" t="str">
            <v>9051-0012-T</v>
          </cell>
          <cell r="B12756" t="str">
            <v>BUSHIING TUTHILL #0649-02</v>
          </cell>
          <cell r="D12756" t="str">
            <v>EA</v>
          </cell>
        </row>
        <row r="12757">
          <cell r="A12757" t="str">
            <v>9051-0013</v>
          </cell>
          <cell r="B12757" t="str">
            <v>BUSHING,RUBBER,TIE DOWN</v>
          </cell>
          <cell r="D12757" t="str">
            <v>EA</v>
          </cell>
        </row>
        <row r="12758">
          <cell r="A12758" t="str">
            <v>9051-0020-T-T</v>
          </cell>
          <cell r="B12758" t="str">
            <v>HANGER KIT FOR MUDGUARD</v>
          </cell>
          <cell r="D12758" t="str">
            <v>EA</v>
          </cell>
        </row>
        <row r="12759">
          <cell r="A12759" t="str">
            <v>9051-0022-T</v>
          </cell>
          <cell r="B12759" t="str">
            <v>BUSH EQUALIZER #901020 FOR YORK</v>
          </cell>
          <cell r="D12759" t="str">
            <v>EA</v>
          </cell>
        </row>
        <row r="12760">
          <cell r="A12760" t="str">
            <v>9051-0026-T</v>
          </cell>
          <cell r="B12760" t="str">
            <v>BUSH KIT SHOCK ABSORBER #WCSRK19046-RFD</v>
          </cell>
          <cell r="D12760" t="str">
            <v>EA</v>
          </cell>
        </row>
        <row r="12761">
          <cell r="A12761" t="str">
            <v>9051-0029-T</v>
          </cell>
          <cell r="B12761" t="str">
            <v>BUSHING -GLOVE STYLE-AA230/250 S-26551</v>
          </cell>
          <cell r="D12761" t="str">
            <v>EA</v>
          </cell>
        </row>
        <row r="12762">
          <cell r="A12762" t="str">
            <v>9051-0032-T-LB</v>
          </cell>
          <cell r="B12762" t="str">
            <v>LABOR COST FOR STEEL BUSHING</v>
          </cell>
          <cell r="D12762" t="str">
            <v>EA</v>
          </cell>
        </row>
        <row r="12763">
          <cell r="A12763" t="str">
            <v>9051-0033-T-LB</v>
          </cell>
          <cell r="B12763" t="str">
            <v>LABOR COST FOR STEEL BUSHING 50mm LG</v>
          </cell>
          <cell r="D12763" t="str">
            <v>EA</v>
          </cell>
        </row>
        <row r="12764">
          <cell r="A12764" t="str">
            <v>9051-0034-T</v>
          </cell>
          <cell r="B12764" t="str">
            <v>STEEL BUSHING FOR IDLE-PULLEY</v>
          </cell>
          <cell r="D12764" t="str">
            <v>EA</v>
          </cell>
        </row>
        <row r="12765">
          <cell r="A12765" t="str">
            <v>9051-0034-T-LB</v>
          </cell>
          <cell r="B12765" t="str">
            <v>LABOR COST FOR STEEL BUSHING FOR IDLE-PU</v>
          </cell>
          <cell r="D12765" t="str">
            <v>EA</v>
          </cell>
        </row>
        <row r="12766">
          <cell r="A12766" t="str">
            <v>9051-0035-001-T</v>
          </cell>
          <cell r="B12766" t="str">
            <v>STEEL BUSHING FOR PULLEY 38mm</v>
          </cell>
          <cell r="D12766" t="str">
            <v>EA</v>
          </cell>
        </row>
        <row r="12767">
          <cell r="A12767" t="str">
            <v>9051-0035-001-T-LB</v>
          </cell>
          <cell r="B12767" t="str">
            <v>LABOR COST FOR STEEL BUSHING FOR PULLEY</v>
          </cell>
          <cell r="D12767" t="str">
            <v>EA</v>
          </cell>
        </row>
        <row r="12768">
          <cell r="A12768" t="str">
            <v>9051-0035-002-T-LB</v>
          </cell>
          <cell r="B12768" t="str">
            <v>LABOR COST FOR STEEL BUSHING FOR PULLEY</v>
          </cell>
          <cell r="D12768" t="str">
            <v>EA</v>
          </cell>
        </row>
        <row r="12769">
          <cell r="A12769" t="str">
            <v>9051-0035-T</v>
          </cell>
          <cell r="B12769" t="str">
            <v>STEEL BUSHING FOR PULLEY</v>
          </cell>
          <cell r="D12769" t="str">
            <v>EA</v>
          </cell>
        </row>
        <row r="12770">
          <cell r="A12770" t="str">
            <v>9051-0036-001-T-LB</v>
          </cell>
          <cell r="B12770" t="str">
            <v>LABOR COST FOR STEEL BUSHING FOR PULLEY</v>
          </cell>
          <cell r="D12770" t="str">
            <v>EA</v>
          </cell>
        </row>
        <row r="12771">
          <cell r="A12771" t="str">
            <v>9051-0036-002-T-LB</v>
          </cell>
          <cell r="B12771" t="str">
            <v>LABOR COST FOR STEEL BUSHING FOR PULLEY</v>
          </cell>
          <cell r="D12771" t="str">
            <v>EA</v>
          </cell>
        </row>
        <row r="12772">
          <cell r="A12772" t="str">
            <v>9051-0036-T</v>
          </cell>
          <cell r="B12772" t="str">
            <v>STEEL BUSHING FOR PULLEY</v>
          </cell>
          <cell r="D12772" t="str">
            <v>EA</v>
          </cell>
        </row>
        <row r="12773">
          <cell r="A12773" t="str">
            <v>9051-0037-T</v>
          </cell>
          <cell r="B12773" t="str">
            <v>BUSH, TOWING EYE RINGFEDER #10 996 600</v>
          </cell>
          <cell r="D12773" t="str">
            <v>EA</v>
          </cell>
        </row>
        <row r="12774">
          <cell r="A12774" t="str">
            <v>9051-0039-001-T</v>
          </cell>
          <cell r="B12774" t="str">
            <v>No. 506242</v>
          </cell>
          <cell r="D12774" t="str">
            <v>EA</v>
          </cell>
        </row>
        <row r="12775">
          <cell r="A12775" t="str">
            <v>9051-0039-002-T</v>
          </cell>
          <cell r="B12775" t="str">
            <v>No. 794253</v>
          </cell>
          <cell r="D12775" t="str">
            <v>EA</v>
          </cell>
        </row>
        <row r="12776">
          <cell r="A12776" t="str">
            <v>9051-0039-T</v>
          </cell>
          <cell r="B12776" t="str">
            <v>YORK SPARE PART BUSH</v>
          </cell>
          <cell r="D12776" t="str">
            <v>EA</v>
          </cell>
        </row>
        <row r="12777">
          <cell r="A12777" t="str">
            <v>9051-0040-T</v>
          </cell>
          <cell r="B12777" t="str">
            <v>BUSHING, PIVOT WEWELER60x30x102#C234264</v>
          </cell>
          <cell r="D12777" t="str">
            <v>EA</v>
          </cell>
        </row>
        <row r="12778">
          <cell r="A12778" t="str">
            <v>9051-0080</v>
          </cell>
          <cell r="B12778" t="str">
            <v>BUSHING, TEFLON 0.62 OD 0.38 ID</v>
          </cell>
          <cell r="D12778" t="str">
            <v>EA</v>
          </cell>
        </row>
        <row r="12779">
          <cell r="A12779" t="str">
            <v>9053-0001-T</v>
          </cell>
          <cell r="B12779" t="str">
            <v>BREAKER,S202-D6TypeD,6kA,2 Pole W/BOX</v>
          </cell>
          <cell r="D12779" t="str">
            <v>EA</v>
          </cell>
        </row>
        <row r="12780">
          <cell r="A12780" t="str">
            <v>9053-0003-001-T</v>
          </cell>
          <cell r="B12780" t="str">
            <v>LV5018 Latching Switch Push On/Twis OFF</v>
          </cell>
          <cell r="D12780" t="str">
            <v>EA</v>
          </cell>
        </row>
        <row r="12781">
          <cell r="A12781" t="str">
            <v>9054-0001-T</v>
          </cell>
          <cell r="B12781" t="str">
            <v>BULB, HELLA#YC1255(12V.)</v>
          </cell>
          <cell r="D12781" t="str">
            <v>EA</v>
          </cell>
        </row>
        <row r="12782">
          <cell r="A12782" t="str">
            <v>9054-0003</v>
          </cell>
          <cell r="B12782" t="str">
            <v>BULB,LIGHT,28VOLT,IDNUMBER1251</v>
          </cell>
          <cell r="D12782" t="str">
            <v>EA</v>
          </cell>
        </row>
        <row r="12783">
          <cell r="A12783" t="str">
            <v>9054-0004</v>
          </cell>
          <cell r="B12783" t="str">
            <v>BULB,LIGHT,28VOLT,IDNUMBER 1683</v>
          </cell>
          <cell r="D12783" t="str">
            <v>EA</v>
          </cell>
        </row>
        <row r="12784">
          <cell r="A12784" t="str">
            <v>9054-0006</v>
          </cell>
          <cell r="B12784" t="str">
            <v>BULB LIGHT 24VOLT SEALED BEAM CLEAR FLOO</v>
          </cell>
          <cell r="D12784" t="str">
            <v>EA</v>
          </cell>
        </row>
        <row r="12785">
          <cell r="A12785" t="str">
            <v>9055-0001-001-T</v>
          </cell>
          <cell r="B12785" t="str">
            <v>No. 506301/01</v>
          </cell>
          <cell r="D12785" t="str">
            <v>EA</v>
          </cell>
        </row>
        <row r="12786">
          <cell r="A12786" t="str">
            <v>9055-0001-T</v>
          </cell>
          <cell r="B12786" t="str">
            <v>YORK SPARE PART BRACE</v>
          </cell>
          <cell r="D12786" t="str">
            <v>EA</v>
          </cell>
        </row>
        <row r="12787">
          <cell r="A12787" t="str">
            <v>9116-0001-T</v>
          </cell>
          <cell r="B12787" t="str">
            <v>CABINET 500x600x450 PLASTIC BOX "RHINO"</v>
          </cell>
          <cell r="D12787" t="str">
            <v>EA</v>
          </cell>
        </row>
        <row r="12788">
          <cell r="A12788" t="str">
            <v>9117-0002</v>
          </cell>
          <cell r="B12788" t="str">
            <v>CABLE,STAINLESSSTEEL,PLASTICCOATED,0.094</v>
          </cell>
          <cell r="D12788" t="str">
            <v>ME</v>
          </cell>
        </row>
        <row r="12789">
          <cell r="A12789" t="str">
            <v>9117-0003-T</v>
          </cell>
          <cell r="B12789" t="str">
            <v>CABLE 10 COND  CIVA #7220;150' ROLL</v>
          </cell>
          <cell r="D12789" t="str">
            <v>EA</v>
          </cell>
        </row>
        <row r="12790">
          <cell r="A12790" t="str">
            <v>9117-0005-T</v>
          </cell>
          <cell r="B12790" t="str">
            <v>YAMATAKE CABLE</v>
          </cell>
          <cell r="D12790" t="str">
            <v>EA</v>
          </cell>
        </row>
        <row r="12791">
          <cell r="A12791" t="str">
            <v>9117-0006-T</v>
          </cell>
          <cell r="B12791" t="str">
            <v>CABLE, EARTH #BOC10153</v>
          </cell>
          <cell r="D12791" t="str">
            <v>EA</v>
          </cell>
        </row>
        <row r="12792">
          <cell r="A12792" t="str">
            <v>9117-0007-T</v>
          </cell>
          <cell r="B12792" t="str">
            <v>CABLE,4 COND</v>
          </cell>
          <cell r="D12792" t="str">
            <v>ME</v>
          </cell>
        </row>
        <row r="12793">
          <cell r="A12793" t="str">
            <v>9117-0008-277-T</v>
          </cell>
          <cell r="B12793" t="str">
            <v>CABLE 1/2" W/WIRE ROPE THIMBLE 277 mm</v>
          </cell>
          <cell r="D12793" t="str">
            <v>EA</v>
          </cell>
        </row>
        <row r="12794">
          <cell r="A12794" t="str">
            <v>9117-0008-330-T</v>
          </cell>
          <cell r="B12794" t="str">
            <v>CABLE 1/2" W/WIRE ROPE THIMBLE 330 mm</v>
          </cell>
          <cell r="D12794" t="str">
            <v>EA</v>
          </cell>
        </row>
        <row r="12795">
          <cell r="A12795" t="str">
            <v>9117-0008-412-T</v>
          </cell>
          <cell r="B12795" t="str">
            <v>CABLE 1/2" W/WIRE ROPE THIMBLE 412 mm</v>
          </cell>
          <cell r="D12795" t="str">
            <v>EA</v>
          </cell>
        </row>
        <row r="12796">
          <cell r="A12796" t="str">
            <v>9117-0008-480-T</v>
          </cell>
          <cell r="B12796" t="str">
            <v>CABLE 1/2" W/WIRE ROPE THIMBLE 480 mm</v>
          </cell>
          <cell r="D12796" t="str">
            <v>EA</v>
          </cell>
        </row>
        <row r="12797">
          <cell r="A12797" t="str">
            <v>9117-0008-680-T</v>
          </cell>
          <cell r="B12797" t="str">
            <v>CABLE 1/2" W/WIRE ROPE THIMBLE 680 mm</v>
          </cell>
          <cell r="D12797" t="str">
            <v>EA</v>
          </cell>
        </row>
        <row r="12798">
          <cell r="A12798" t="str">
            <v>9117-0008-716-T</v>
          </cell>
          <cell r="B12798" t="str">
            <v>CABLE 1/2" W/WIRE ROPE THIMBLE 716 mm</v>
          </cell>
          <cell r="D12798" t="str">
            <v>EA</v>
          </cell>
        </row>
        <row r="12799">
          <cell r="A12799" t="str">
            <v>9117-0010-T</v>
          </cell>
          <cell r="B12799" t="str">
            <v>CABLE 5W/STR OPW #2100E-L30 30ME</v>
          </cell>
          <cell r="D12799" t="str">
            <v>EA</v>
          </cell>
        </row>
        <row r="12800">
          <cell r="A12800" t="str">
            <v>9117-0011-T</v>
          </cell>
          <cell r="B12800" t="str">
            <v>CABLE COIL C/W 7 PIN HELLA#4908</v>
          </cell>
          <cell r="D12800" t="str">
            <v>EA</v>
          </cell>
        </row>
        <row r="12801">
          <cell r="A12801" t="str">
            <v>9117-0014-T</v>
          </cell>
          <cell r="B12801" t="str">
            <v>CABLE ASSY 5-CORE, ISO 7638 ABS SOCKET</v>
          </cell>
          <cell r="D12801" t="str">
            <v>EA</v>
          </cell>
        </row>
        <row r="12802">
          <cell r="A12802" t="str">
            <v>9117-0015-T</v>
          </cell>
          <cell r="B12802" t="str">
            <v>CABLE COIL ASSY ABS 5-CORE ISO7638 PLUG</v>
          </cell>
          <cell r="D12802" t="str">
            <v>EA</v>
          </cell>
        </row>
        <row r="12803">
          <cell r="A12803" t="str">
            <v>9117-0016-001-T</v>
          </cell>
          <cell r="B12803" t="str">
            <v>CABLE ADAPTER ISO 12098 15 TO 7-POLE SAE</v>
          </cell>
          <cell r="D12803" t="str">
            <v>EA</v>
          </cell>
        </row>
        <row r="12804">
          <cell r="A12804" t="str">
            <v>9117-0023-T</v>
          </cell>
          <cell r="B12804" t="str">
            <v>CABLE ABS/EBS 7 CORE W/PLUG ISO 7638-24V</v>
          </cell>
          <cell r="D12804" t="str">
            <v>EA</v>
          </cell>
        </row>
        <row r="12805">
          <cell r="A12805" t="str">
            <v>9117-0024-001-T</v>
          </cell>
          <cell r="B12805" t="str">
            <v>CABLE AUX 2 m. HALDEX # 814 001 322</v>
          </cell>
          <cell r="D12805" t="str">
            <v>EA</v>
          </cell>
        </row>
        <row r="12806">
          <cell r="A12806" t="str">
            <v>9117-0024-002-T</v>
          </cell>
          <cell r="B12806" t="str">
            <v>CABLE AUX 4 m. HALDEX # 814 001 332</v>
          </cell>
          <cell r="D12806" t="str">
            <v>EA</v>
          </cell>
        </row>
        <row r="12807">
          <cell r="A12807" t="str">
            <v>9117-0024-003-T</v>
          </cell>
          <cell r="B12807" t="str">
            <v>CABLE AUX 7 m. HALDEX # 814 001 302</v>
          </cell>
          <cell r="D12807" t="str">
            <v>EA</v>
          </cell>
        </row>
        <row r="12808">
          <cell r="A12808" t="str">
            <v>9117-0024-004-T</v>
          </cell>
          <cell r="B12808" t="str">
            <v>CABLE AUX DIN 5 m. HALDEX # 814 012 141</v>
          </cell>
          <cell r="D12808" t="str">
            <v>EA</v>
          </cell>
        </row>
        <row r="12809">
          <cell r="A12809" t="str">
            <v>9117-0025-002-T</v>
          </cell>
          <cell r="B12809" t="str">
            <v>CABLE ISO1185 9m. HALDEX # 814 002 242</v>
          </cell>
          <cell r="D12809" t="str">
            <v>EA</v>
          </cell>
        </row>
        <row r="12810">
          <cell r="A12810" t="str">
            <v>9117-0025-003-T</v>
          </cell>
          <cell r="B12810" t="str">
            <v>CABLE ISO1185 12m. HALDEX # 814 002 202</v>
          </cell>
          <cell r="D12810" t="str">
            <v>EA</v>
          </cell>
        </row>
        <row r="12811">
          <cell r="A12811" t="str">
            <v>9117-0026-001-T</v>
          </cell>
          <cell r="B12811" t="str">
            <v>CABLE ISO 7638 HALDEX ABS# 364 357 011</v>
          </cell>
          <cell r="D12811" t="str">
            <v>EA</v>
          </cell>
        </row>
        <row r="12812">
          <cell r="A12812" t="str">
            <v>9117-0027-001-T</v>
          </cell>
          <cell r="B12812" t="str">
            <v>CABLE ISO 7638 HALDEX EBS# 814 003 132</v>
          </cell>
          <cell r="D12812" t="str">
            <v>EA</v>
          </cell>
        </row>
        <row r="12813">
          <cell r="A12813" t="str">
            <v>9117-0028-001-T</v>
          </cell>
          <cell r="B12813" t="str">
            <v>CABLE ISO1185 ABS HALDEX#364 358 001</v>
          </cell>
          <cell r="D12813" t="str">
            <v>EA</v>
          </cell>
        </row>
        <row r="12814">
          <cell r="A12814" t="str">
            <v>9117-0032-001-T</v>
          </cell>
          <cell r="B12814" t="str">
            <v>CABLE SOV EBS 2.5 M HALDEX # 814 010 111</v>
          </cell>
          <cell r="D12814" t="str">
            <v>EA</v>
          </cell>
        </row>
        <row r="12815">
          <cell r="A12815" t="str">
            <v>9117-0035-T</v>
          </cell>
          <cell r="B12815" t="str">
            <v>CABLE WABCO #449 762 150 0  FOR TRACTOR</v>
          </cell>
          <cell r="D12815" t="str">
            <v>EA</v>
          </cell>
        </row>
        <row r="12816">
          <cell r="A12816" t="str">
            <v>9117-0036-T</v>
          </cell>
          <cell r="B12816" t="str">
            <v>CABLE FOR DIAGNOSIS AND ILS1</v>
          </cell>
          <cell r="D12816" t="str">
            <v>EA</v>
          </cell>
        </row>
        <row r="12817">
          <cell r="A12817" t="str">
            <v>9117-0037-002-T</v>
          </cell>
          <cell r="B12817" t="str">
            <v>CABLE W/SOCKET ISO15170 ELB 5 m. LG</v>
          </cell>
          <cell r="D12817" t="str">
            <v>EA</v>
          </cell>
        </row>
        <row r="12818">
          <cell r="A12818" t="str">
            <v>9117-0041-T</v>
          </cell>
          <cell r="B12818" t="str">
            <v>FT 404 ELEVEN CONDUCTOR CABLE ONBOARD</v>
          </cell>
          <cell r="D12818" t="str">
            <v>ME</v>
          </cell>
        </row>
        <row r="12819">
          <cell r="A12819" t="str">
            <v>9117-0060-060-T</v>
          </cell>
          <cell r="B12819" t="str">
            <v>POWER CABLE ISO7638 FM #449 133 060 0 6M</v>
          </cell>
          <cell r="D12819" t="str">
            <v>EA</v>
          </cell>
        </row>
        <row r="12820">
          <cell r="A12820" t="str">
            <v>9117-0061-T</v>
          </cell>
          <cell r="B12820" t="str">
            <v>CABLE WABCO #446 122 050 0 Trailer CAN R</v>
          </cell>
          <cell r="D12820" t="str">
            <v>EA</v>
          </cell>
        </row>
        <row r="12821">
          <cell r="A12821" t="str">
            <v>9117-0068-T</v>
          </cell>
          <cell r="B12821" t="str">
            <v>POWER CABLE WABCO 449 303 020 0 (2 ME)</v>
          </cell>
          <cell r="D12821" t="str">
            <v>EA</v>
          </cell>
        </row>
        <row r="12822">
          <cell r="A12822" t="str">
            <v>9117-0069-T</v>
          </cell>
          <cell r="B12822" t="str">
            <v>CABLE SENSOR WABCO 449 806 060 0 (6.0m)</v>
          </cell>
          <cell r="D12822" t="str">
            <v>EA</v>
          </cell>
        </row>
        <row r="12823">
          <cell r="A12823" t="str">
            <v>9117-0070-T</v>
          </cell>
          <cell r="B12823" t="str">
            <v>CABLE FOR BUZZER WABCO 449 443 100 0</v>
          </cell>
          <cell r="D12823" t="str">
            <v>EA</v>
          </cell>
        </row>
        <row r="12824">
          <cell r="A12824" t="str">
            <v>9117-0071-T</v>
          </cell>
          <cell r="B12824" t="str">
            <v>CABLE, DISTRIBUTION CABLE FOR SENSOR</v>
          </cell>
          <cell r="D12824" t="str">
            <v>EA</v>
          </cell>
        </row>
        <row r="12825">
          <cell r="A12825" t="str">
            <v>9117-0072-T</v>
          </cell>
          <cell r="B12825" t="str">
            <v>CABLE TO LIGHTING ISO12098 449 908 060 0</v>
          </cell>
          <cell r="D12825" t="str">
            <v>EA</v>
          </cell>
        </row>
        <row r="12826">
          <cell r="A12826" t="str">
            <v>9117-0078-T</v>
          </cell>
          <cell r="B12826" t="str">
            <v>CABLE COILED 7-POLE ISO7638 ABS/EBS 24V.</v>
          </cell>
          <cell r="D12826" t="str">
            <v>EA</v>
          </cell>
        </row>
        <row r="12827">
          <cell r="A12827" t="str">
            <v>9117-0081</v>
          </cell>
          <cell r="B12827" t="str">
            <v>CABLE,1-CONDUCTOR,BLK,14GA .34IN O.D.</v>
          </cell>
          <cell r="D12827" t="str">
            <v>ME</v>
          </cell>
        </row>
        <row r="12828">
          <cell r="A12828" t="str">
            <v>9117-0082</v>
          </cell>
          <cell r="B12828" t="str">
            <v>CABLE,1-CONDUCTOR,BLUE,14GA.34IN O.D.</v>
          </cell>
          <cell r="D12828" t="str">
            <v>ME</v>
          </cell>
        </row>
        <row r="12829">
          <cell r="A12829" t="str">
            <v>9117-0084</v>
          </cell>
          <cell r="B12829" t="str">
            <v>CABLE,1-CONDUCTOR,GRN,14GA .34IN O.D.</v>
          </cell>
          <cell r="D12829" t="str">
            <v>ME</v>
          </cell>
        </row>
        <row r="12830">
          <cell r="A12830" t="str">
            <v>9117-0087</v>
          </cell>
          <cell r="B12830" t="str">
            <v>CABLE,1-CONDUCTOR,YEL,14GA  .34IN O.D.</v>
          </cell>
          <cell r="D12830" t="str">
            <v>ME</v>
          </cell>
        </row>
        <row r="12831">
          <cell r="A12831" t="str">
            <v>9117-0089</v>
          </cell>
          <cell r="B12831" t="str">
            <v>BLUE-WHITE  14GA 2-COND CABLE</v>
          </cell>
          <cell r="D12831" t="str">
            <v>ME</v>
          </cell>
        </row>
        <row r="12832">
          <cell r="A12832" t="str">
            <v>9118-0001</v>
          </cell>
          <cell r="B12832" t="str">
            <v>CAP,DUST,4IN CAM AND GROOVE V/R</v>
          </cell>
          <cell r="D12832" t="str">
            <v>EA</v>
          </cell>
        </row>
        <row r="12833">
          <cell r="A12833" t="str">
            <v>9118-0002-T</v>
          </cell>
          <cell r="B12833" t="str">
            <v>CAP,TRUCK PLUG,VINYL,SCULLY# 08575</v>
          </cell>
          <cell r="D12833" t="str">
            <v>EA</v>
          </cell>
        </row>
        <row r="12834">
          <cell r="A12834" t="str">
            <v>9118-0003</v>
          </cell>
          <cell r="B12834" t="str">
            <v>CAP DUST 4 IN ALUM DBL CAM</v>
          </cell>
          <cell r="D12834" t="str">
            <v>EA</v>
          </cell>
        </row>
        <row r="12835">
          <cell r="A12835" t="str">
            <v>9118-0003-T</v>
          </cell>
          <cell r="B12835" t="str">
            <v>CAP 3" NPT SS  WITH CHAIN AND TEFLON WAS</v>
          </cell>
          <cell r="D12835" t="str">
            <v>EA</v>
          </cell>
        </row>
        <row r="12836">
          <cell r="A12836" t="str">
            <v>9118-0004</v>
          </cell>
          <cell r="B12836" t="str">
            <v>CAP DUST 4IN ALUM DBL CAM BOTTOM LOAD</v>
          </cell>
          <cell r="D12836" t="str">
            <v>EA</v>
          </cell>
        </row>
        <row r="12837">
          <cell r="A12837" t="str">
            <v>9118-0005</v>
          </cell>
          <cell r="B12837" t="str">
            <v>CAP DUST DURATUFF SINGLE CAM 4IN BOTTOM</v>
          </cell>
          <cell r="D12837" t="str">
            <v>EA</v>
          </cell>
        </row>
        <row r="12838">
          <cell r="A12838" t="str">
            <v>9118-0006-001-T</v>
          </cell>
          <cell r="B12838" t="str">
            <v>CAP DUST 3"  LIQUIP# NA75</v>
          </cell>
          <cell r="D12838" t="str">
            <v>EA</v>
          </cell>
        </row>
        <row r="12839">
          <cell r="A12839" t="str">
            <v>9118-0007-T</v>
          </cell>
          <cell r="B12839" t="str">
            <v>CAP DUST CAMLOCK ADAPTOR TYPE-C SSDC65</v>
          </cell>
          <cell r="D12839" t="str">
            <v>EA</v>
          </cell>
        </row>
        <row r="12840">
          <cell r="A12840" t="str">
            <v>9118-0008-T</v>
          </cell>
          <cell r="B12840" t="str">
            <v>CAP DUST CAMLOCK ADAPTOR TYPE-C SSDC25</v>
          </cell>
          <cell r="D12840" t="str">
            <v>EA</v>
          </cell>
        </row>
        <row r="12841">
          <cell r="A12841" t="str">
            <v>9118-0009</v>
          </cell>
          <cell r="B12841" t="str">
            <v>CAP,2IN,ALUM,IPSTHREADS,WITHCHAINHOLDER</v>
          </cell>
          <cell r="D12841" t="str">
            <v>EA</v>
          </cell>
        </row>
        <row r="12842">
          <cell r="A12842" t="str">
            <v>9118-0010-T</v>
          </cell>
          <cell r="B12842" t="str">
            <v>CAP FOR VAPOR COLLECT FITTING 2.5"</v>
          </cell>
          <cell r="D12842" t="str">
            <v>EA</v>
          </cell>
        </row>
        <row r="12843">
          <cell r="A12843" t="str">
            <v>9118-0014-T</v>
          </cell>
          <cell r="B12843" t="str">
            <v>CAP DUST ALUMINUM BAT (GPDC100) 4" Dustc</v>
          </cell>
          <cell r="D12843" t="str">
            <v>EA</v>
          </cell>
        </row>
        <row r="12844">
          <cell r="A12844" t="str">
            <v>9118-0016-T</v>
          </cell>
          <cell r="B12844" t="str">
            <v>CAP,COVER DIP,PRESS RELIRF,LIQUIP,#DBC80</v>
          </cell>
          <cell r="D12844" t="str">
            <v>EA</v>
          </cell>
        </row>
        <row r="12845">
          <cell r="A12845" t="str">
            <v>9118-0017-T</v>
          </cell>
          <cell r="B12845" t="str">
            <v>FILL CAP TRELOAR NA80-2LA</v>
          </cell>
          <cell r="D12845" t="str">
            <v>EA</v>
          </cell>
        </row>
        <row r="12846">
          <cell r="A12846" t="str">
            <v>9118-0018-001-T</v>
          </cell>
          <cell r="B12846" t="str">
            <v>CAP DUST ALUM API CIVACON #875V (VITON)</v>
          </cell>
          <cell r="D12846" t="str">
            <v>EA</v>
          </cell>
        </row>
        <row r="12847">
          <cell r="A12847" t="str">
            <v>9118-0018-002-T</v>
          </cell>
          <cell r="B12847" t="str">
            <v>CAP DUST ALUM API CIVACON 875-AL40</v>
          </cell>
          <cell r="D12847" t="str">
            <v>EA</v>
          </cell>
        </row>
        <row r="12848">
          <cell r="A12848" t="str">
            <v>9118-0022</v>
          </cell>
          <cell r="B12848" t="str">
            <v>CAP DUST 2IN ALUM</v>
          </cell>
          <cell r="D12848" t="str">
            <v>EA</v>
          </cell>
        </row>
        <row r="12849">
          <cell r="A12849" t="str">
            <v>9118-0022-T</v>
          </cell>
          <cell r="B12849" t="str">
            <v>CAP,TRUCK PLUG,LIQUIP 5069</v>
          </cell>
          <cell r="D12849" t="str">
            <v>EA</v>
          </cell>
        </row>
        <row r="12850">
          <cell r="A12850" t="str">
            <v>9118-0023</v>
          </cell>
          <cell r="B12850" t="str">
            <v>CAP,DUST,3IN,ALUM</v>
          </cell>
          <cell r="D12850" t="str">
            <v>EA</v>
          </cell>
        </row>
        <row r="12851">
          <cell r="A12851" t="str">
            <v>9118-0023-T</v>
          </cell>
          <cell r="B12851" t="str">
            <v>CAP, HUBODOMETER SAF 757-4/304/0103/00</v>
          </cell>
          <cell r="D12851" t="str">
            <v>EA</v>
          </cell>
        </row>
        <row r="12852">
          <cell r="A12852" t="str">
            <v>9118-0024-001-T</v>
          </cell>
          <cell r="B12852" t="str">
            <v>CAP DUST AL LOCAL W/CLAMLOCK 1/2" TYPE B</v>
          </cell>
          <cell r="D12852" t="str">
            <v>EA</v>
          </cell>
        </row>
        <row r="12853">
          <cell r="A12853" t="str">
            <v>9118-0024-004-T</v>
          </cell>
          <cell r="B12853" t="str">
            <v>CAP DUST AL LOCAL W/CLAMLOCK 1 1/4" TY-B</v>
          </cell>
          <cell r="D12853" t="str">
            <v>EA</v>
          </cell>
        </row>
        <row r="12854">
          <cell r="A12854" t="str">
            <v>9118-0024-005-T</v>
          </cell>
          <cell r="B12854" t="str">
            <v>CAP DUST AL LOCAL W/CLAMLOCK 1 1/2" TY-B</v>
          </cell>
          <cell r="D12854" t="str">
            <v>EA</v>
          </cell>
        </row>
        <row r="12855">
          <cell r="A12855" t="str">
            <v>9118-0024-006-T</v>
          </cell>
          <cell r="B12855" t="str">
            <v>CAP DUST AL LOCAL W/CLAMLOCK 2" TYPE-B</v>
          </cell>
          <cell r="D12855" t="str">
            <v>EA</v>
          </cell>
        </row>
        <row r="12856">
          <cell r="A12856" t="str">
            <v>9118-0024-007-T</v>
          </cell>
          <cell r="B12856" t="str">
            <v>CAP DUST AL LOCAL W/CLAMLOCK 2 1/2" TY-B</v>
          </cell>
          <cell r="D12856" t="str">
            <v>EA</v>
          </cell>
        </row>
        <row r="12857">
          <cell r="A12857" t="str">
            <v>9118-0024-008-T</v>
          </cell>
          <cell r="B12857" t="str">
            <v>CAP DUST AL LOCAL W/CLAMLOCK 3" TYPE B</v>
          </cell>
          <cell r="D12857" t="str">
            <v>EA</v>
          </cell>
        </row>
        <row r="12858">
          <cell r="A12858" t="str">
            <v>9118-0024-009-T</v>
          </cell>
          <cell r="B12858" t="str">
            <v>CAP DUST AL LOCAL W/CLAMLOCK 4" TYPE B</v>
          </cell>
          <cell r="D12858" t="str">
            <v>EA</v>
          </cell>
        </row>
        <row r="12859">
          <cell r="A12859" t="str">
            <v>9118-0024-010-T</v>
          </cell>
          <cell r="B12859" t="str">
            <v>CAP DUST AL LOCAL W/CLAMLOCK 5" TYPE B</v>
          </cell>
          <cell r="D12859" t="str">
            <v>EA</v>
          </cell>
        </row>
        <row r="12860">
          <cell r="A12860" t="str">
            <v>9118-0024-011-T</v>
          </cell>
          <cell r="B12860" t="str">
            <v>CAP DUST AL LOCAL W/CLAMLOCK 6" TYPE B</v>
          </cell>
          <cell r="D12860" t="str">
            <v>EA</v>
          </cell>
        </row>
        <row r="12861">
          <cell r="A12861" t="str">
            <v>9118-0026-T</v>
          </cell>
          <cell r="B12861" t="str">
            <v>CAP DUST NEOPRENE PIPE 3"</v>
          </cell>
          <cell r="D12861" t="str">
            <v>EA</v>
          </cell>
        </row>
        <row r="12862">
          <cell r="A12862" t="str">
            <v>9118-0027-T</v>
          </cell>
          <cell r="B12862" t="str">
            <v>CAP END  W/CHAIN SS304 SMS STANDARD</v>
          </cell>
          <cell r="D12862" t="str">
            <v>EA</v>
          </cell>
        </row>
        <row r="12863">
          <cell r="A12863" t="str">
            <v>9118-0032-T</v>
          </cell>
          <cell r="B12863" t="str">
            <v>CAP DUST AVERY HARDOLL CCMY 1360</v>
          </cell>
          <cell r="D12863" t="str">
            <v>EA</v>
          </cell>
        </row>
        <row r="12864">
          <cell r="A12864" t="str">
            <v>9118-0035-010-T</v>
          </cell>
          <cell r="B12864" t="str">
            <v>CAP DUST CAMLOCK ADAPTOR TYPE-DC 5"SS</v>
          </cell>
          <cell r="D12864" t="str">
            <v>EA</v>
          </cell>
        </row>
        <row r="12865">
          <cell r="A12865" t="str">
            <v>9118-0035-T</v>
          </cell>
          <cell r="B12865" t="str">
            <v>CAP DUST CAMLOCK ADAPTOR TYPE-DC SS</v>
          </cell>
          <cell r="D12865" t="str">
            <v>EA</v>
          </cell>
        </row>
        <row r="12866">
          <cell r="A12866" t="str">
            <v>9118-0036-T-LB</v>
          </cell>
          <cell r="B12866" t="str">
            <v>LABOR 9118-0234 MACHINED INSIDE DIA.</v>
          </cell>
          <cell r="D12866" t="str">
            <v>EA</v>
          </cell>
        </row>
        <row r="12867">
          <cell r="A12867" t="str">
            <v>9118-0037-T</v>
          </cell>
          <cell r="B12867" t="str">
            <v>H-CAP HN CONVENTIONAL GREASE 98846-046</v>
          </cell>
          <cell r="D12867" t="str">
            <v>EA</v>
          </cell>
        </row>
        <row r="12868">
          <cell r="A12868" t="str">
            <v>9118-0038-001-T</v>
          </cell>
          <cell r="B12868" t="str">
            <v>END CAP SANITARY  4"O.D. H=51mm</v>
          </cell>
          <cell r="D12868" t="str">
            <v>EA</v>
          </cell>
        </row>
        <row r="12869">
          <cell r="A12869" t="str">
            <v>9118-0038-002-T</v>
          </cell>
          <cell r="B12869" t="str">
            <v>END CAP SANITARY  4"O.D. H=76mm</v>
          </cell>
          <cell r="D12869" t="str">
            <v>EA</v>
          </cell>
        </row>
        <row r="12870">
          <cell r="A12870" t="str">
            <v>9118-0038-004-T</v>
          </cell>
          <cell r="B12870" t="str">
            <v>END CAP SS316 SANITARY3"OD H=36mm(W/H)</v>
          </cell>
          <cell r="D12870" t="str">
            <v>EA</v>
          </cell>
        </row>
        <row r="12871">
          <cell r="A12871" t="str">
            <v>9118-0039-T</v>
          </cell>
          <cell r="B12871" t="str">
            <v>END CAP FOR HOSE TRANFER  3"O.D. SS304</v>
          </cell>
          <cell r="D12871" t="str">
            <v>EA</v>
          </cell>
        </row>
        <row r="12872">
          <cell r="A12872" t="str">
            <v>9118-0041-T</v>
          </cell>
          <cell r="B12872" t="str">
            <v>DUST CAP 4" BSP FORT VALE #10304PS</v>
          </cell>
          <cell r="D12872" t="str">
            <v>EA</v>
          </cell>
        </row>
        <row r="12873">
          <cell r="A12873" t="str">
            <v>9118-0042-T</v>
          </cell>
          <cell r="B12873" t="str">
            <v>DUST CAP FOR FUEL TANK 200L KIT</v>
          </cell>
          <cell r="D12873" t="str">
            <v>EA</v>
          </cell>
        </row>
        <row r="12874">
          <cell r="A12874" t="str">
            <v>9118-0045-001-T</v>
          </cell>
          <cell r="B12874" t="str">
            <v>No. 785816</v>
          </cell>
          <cell r="D12874" t="str">
            <v>EA</v>
          </cell>
        </row>
        <row r="12875">
          <cell r="A12875" t="str">
            <v>9118-0045-T</v>
          </cell>
          <cell r="B12875" t="str">
            <v>YORK SPARE PART HUBCAP</v>
          </cell>
          <cell r="D12875" t="str">
            <v>EA</v>
          </cell>
        </row>
        <row r="12876">
          <cell r="A12876" t="str">
            <v>9118-0048-T</v>
          </cell>
          <cell r="B12876" t="str">
            <v>CAP HUB MAGNUM#108470,8x9mm</v>
          </cell>
          <cell r="D12876" t="str">
            <v>EA</v>
          </cell>
        </row>
        <row r="12877">
          <cell r="A12877" t="str">
            <v>9118-0055-T</v>
          </cell>
          <cell r="B12877" t="str">
            <v>DUST CAP-MANNTEK#T568D1101</v>
          </cell>
          <cell r="D12877" t="str">
            <v>EA</v>
          </cell>
        </row>
        <row r="12878">
          <cell r="A12878" t="str">
            <v>9118-0056-T</v>
          </cell>
          <cell r="B12878" t="str">
            <v>CAP DUST ALUM API KT052LD</v>
          </cell>
          <cell r="D12878" t="str">
            <v>EA</v>
          </cell>
        </row>
        <row r="12879">
          <cell r="A12879" t="str">
            <v>9118-0057-T</v>
          </cell>
          <cell r="B12879" t="str">
            <v>DUST CAP V/R RECOVERY ADAPTOR KT072S</v>
          </cell>
          <cell r="D12879" t="str">
            <v>EA</v>
          </cell>
        </row>
        <row r="12880">
          <cell r="A12880" t="str">
            <v>9118-0083-T</v>
          </cell>
          <cell r="B12880" t="str">
            <v>YORK SPARE PART  ADAPTOR</v>
          </cell>
          <cell r="D12880" t="str">
            <v>EA</v>
          </cell>
        </row>
        <row r="12881">
          <cell r="A12881" t="str">
            <v>9122-0001-T</v>
          </cell>
          <cell r="B12881" t="str">
            <v>BRAKE CHAMBER T30 "YORK"</v>
          </cell>
          <cell r="D12881" t="str">
            <v>EA</v>
          </cell>
        </row>
        <row r="12882">
          <cell r="A12882" t="str">
            <v>9122-0002-T</v>
          </cell>
          <cell r="B12882" t="str">
            <v>BRAKE CHAMBER SPRING T30/30 "YORK"</v>
          </cell>
          <cell r="D12882" t="str">
            <v>EA</v>
          </cell>
        </row>
        <row r="12883">
          <cell r="A12883" t="str">
            <v>9122-0005-T</v>
          </cell>
          <cell r="B12883" t="str">
            <v>BRAKE CHAMBER 30/30 "DIPRO"</v>
          </cell>
          <cell r="D12883" t="str">
            <v>EA</v>
          </cell>
        </row>
        <row r="12884">
          <cell r="A12884" t="str">
            <v>9122-0009-T</v>
          </cell>
          <cell r="B12884" t="str">
            <v>BRAKE CHAMBER, ABS, T30/30</v>
          </cell>
          <cell r="D12884" t="str">
            <v>EA</v>
          </cell>
        </row>
        <row r="12885">
          <cell r="A12885" t="str">
            <v>9122-0011-T</v>
          </cell>
          <cell r="B12885" t="str">
            <v>BRAKE CHAMBER, T24/30 FOR SAF AXLE</v>
          </cell>
          <cell r="D12885" t="str">
            <v>EA</v>
          </cell>
        </row>
        <row r="12886">
          <cell r="A12886" t="str">
            <v>9122-0012-001-T</v>
          </cell>
          <cell r="B12886" t="str">
            <v>BRAKE CHAMBER MAGNUM 30/30 #15-1180W</v>
          </cell>
          <cell r="D12886" t="str">
            <v>EA</v>
          </cell>
        </row>
        <row r="12887">
          <cell r="A12887" t="str">
            <v>9122-0018-004-T</v>
          </cell>
          <cell r="B12887" t="str">
            <v>BRK CHMB 24/24 MERIT #41226818 PORT 45 D</v>
          </cell>
          <cell r="D12887" t="str">
            <v>EA</v>
          </cell>
        </row>
        <row r="12888">
          <cell r="A12888" t="str">
            <v>9122-0019-004-T</v>
          </cell>
          <cell r="B12888" t="str">
            <v>BRK CHMB 24/24 MERIT #41226819 PORT 135D</v>
          </cell>
          <cell r="D12888" t="str">
            <v>EA</v>
          </cell>
        </row>
        <row r="12889">
          <cell r="A12889" t="str">
            <v>9122-0022</v>
          </cell>
          <cell r="B12889" t="str">
            <v>BRAKE CHAMBER 24/30 #3429148</v>
          </cell>
          <cell r="D12889" t="str">
            <v>EA</v>
          </cell>
        </row>
        <row r="12890">
          <cell r="A12890" t="str">
            <v>9122-0026-001-T</v>
          </cell>
          <cell r="B12890" t="str">
            <v>ฝ</v>
          </cell>
          <cell r="D12890" t="str">
            <v>EA</v>
          </cell>
        </row>
        <row r="12891">
          <cell r="A12891" t="str">
            <v>9122-0027-T</v>
          </cell>
          <cell r="B12891" t="str">
            <v>BRAKE CHAMBER 30/30, 98832-066, 10"ROD T</v>
          </cell>
          <cell r="D12891" t="str">
            <v>EA</v>
          </cell>
        </row>
        <row r="12892">
          <cell r="A12892" t="str">
            <v>9122-0029-T</v>
          </cell>
          <cell r="B12892" t="str">
            <v>BRAKE CHAMBER,YORK#A8010099</v>
          </cell>
          <cell r="D12892" t="str">
            <v>EA</v>
          </cell>
        </row>
        <row r="12893">
          <cell r="A12893" t="str">
            <v>9122-0032</v>
          </cell>
          <cell r="B12893" t="str">
            <v>CHAMBER BRAKE RESISTENT LGSTROKE LOPROMG</v>
          </cell>
          <cell r="D12893" t="str">
            <v>EA</v>
          </cell>
        </row>
        <row r="12894">
          <cell r="A12894" t="str">
            <v>9122-0032-T</v>
          </cell>
          <cell r="B12894" t="str">
            <v>BRAKE CHAMBER T14 SAF#14HSCLD64-1813</v>
          </cell>
          <cell r="D12894" t="str">
            <v>EA</v>
          </cell>
        </row>
        <row r="12895">
          <cell r="A12895" t="str">
            <v>9122-0033-T</v>
          </cell>
          <cell r="B12895" t="str">
            <v>BRAKE CHAMBER T14/16 SAF#1416HTLD64-2688</v>
          </cell>
          <cell r="D12895" t="str">
            <v>EA</v>
          </cell>
        </row>
        <row r="12896">
          <cell r="A12896" t="str">
            <v>9122-0039-T</v>
          </cell>
          <cell r="B12896" t="str">
            <v>BRAKE CHAMBER, MAGNUM, TYPE 30 #15-1150B</v>
          </cell>
          <cell r="D12896" t="str">
            <v>EA</v>
          </cell>
        </row>
        <row r="12897">
          <cell r="A12897" t="str">
            <v>9122-0040-T</v>
          </cell>
          <cell r="B12897" t="str">
            <v>BRAKE CHAMBER, MAGNUM, 24/30 #15-1170J</v>
          </cell>
          <cell r="D12897" t="str">
            <v>EA</v>
          </cell>
        </row>
        <row r="12898">
          <cell r="A12898" t="str">
            <v>9123-0003</v>
          </cell>
          <cell r="B12898" t="str">
            <v>CHANNEL,ALUM,5 X 2 X .25 X 264IN LG,6061</v>
          </cell>
          <cell r="D12898" t="str">
            <v>ME</v>
          </cell>
        </row>
        <row r="12899">
          <cell r="A12899" t="str">
            <v>9123-0003-T</v>
          </cell>
          <cell r="B12899" t="str">
            <v>CHANNEL, ALUM. TAILLIGHT AUSTRALIA</v>
          </cell>
          <cell r="D12899" t="str">
            <v>EA</v>
          </cell>
        </row>
        <row r="12900">
          <cell r="A12900" t="str">
            <v>9123-0004-T</v>
          </cell>
          <cell r="B12900" t="str">
            <v>CHANNEL ALUM 200X90X10 N3529</v>
          </cell>
          <cell r="D12900" t="str">
            <v>EA</v>
          </cell>
        </row>
        <row r="12901">
          <cell r="A12901" t="str">
            <v>9123-0005-T</v>
          </cell>
          <cell r="B12901" t="str">
            <v>CHANNEL, ALUM. 125mm.x65mm.x6mm.</v>
          </cell>
          <cell r="D12901" t="str">
            <v>EA</v>
          </cell>
        </row>
        <row r="12902">
          <cell r="A12902" t="str">
            <v>9123-0006</v>
          </cell>
          <cell r="B12902" t="str">
            <v>CHANNEL,LGMBR,CTR,AL,10IN HIGH JET 250IN</v>
          </cell>
          <cell r="D12902" t="str">
            <v>EA</v>
          </cell>
        </row>
        <row r="12903">
          <cell r="A12903" t="str">
            <v>9123-0006-T</v>
          </cell>
          <cell r="B12903" t="str">
            <v>CHANNEL 8"X 3" X3/8"X1/2" ALUM 6061-T6</v>
          </cell>
          <cell r="D12903" t="str">
            <v>ME</v>
          </cell>
        </row>
        <row r="12904">
          <cell r="A12904" t="str">
            <v>9123-0023</v>
          </cell>
          <cell r="B12904" t="str">
            <v>CHANNEL,ALUM,3INAT1.42LBPERFT,264INLG,60</v>
          </cell>
          <cell r="D12904" t="str">
            <v>ME</v>
          </cell>
        </row>
        <row r="12905">
          <cell r="A12905" t="str">
            <v>9123-0027</v>
          </cell>
          <cell r="B12905" t="str">
            <v>CHANNEL,ALUM,2IN X 1.25IN X 0.170IN THK</v>
          </cell>
          <cell r="D12905" t="str">
            <v>ME</v>
          </cell>
        </row>
        <row r="12906">
          <cell r="A12906" t="str">
            <v>9123-0063</v>
          </cell>
          <cell r="B12906" t="str">
            <v>CHANNELRING,FAB,3 X 2.5 X 230LG ,SS 12</v>
          </cell>
          <cell r="D12906" t="str">
            <v>EA</v>
          </cell>
        </row>
        <row r="12907">
          <cell r="A12907" t="str">
            <v>9125-0001-T</v>
          </cell>
          <cell r="B12907" t="str">
            <v>BAND (COMPONENT OF LS68-M0050)</v>
          </cell>
          <cell r="D12907" t="str">
            <v>EA</v>
          </cell>
        </row>
        <row r="12908">
          <cell r="A12908" t="str">
            <v>9125-0002-T</v>
          </cell>
          <cell r="B12908" t="str">
            <v>CLAMP FOR FIRE EXTINGUPHER BSP 150A</v>
          </cell>
          <cell r="D12908" t="str">
            <v>EA</v>
          </cell>
        </row>
        <row r="12909">
          <cell r="A12909" t="str">
            <v>9125-0003</v>
          </cell>
          <cell r="B12909" t="str">
            <v>CLAMP,TUBING,0.50IN,ALUM</v>
          </cell>
          <cell r="D12909" t="str">
            <v>EA</v>
          </cell>
        </row>
        <row r="12910">
          <cell r="A12910" t="str">
            <v>9125-0004-T</v>
          </cell>
          <cell r="B12910" t="str">
            <v>CLAMP TUBE FOR DIP/FILL TUBE TC303</v>
          </cell>
          <cell r="D12910" t="str">
            <v>EA</v>
          </cell>
        </row>
        <row r="12911">
          <cell r="A12911" t="str">
            <v>9125-0005-T</v>
          </cell>
          <cell r="B12911" t="str">
            <v>CLAMP SS.</v>
          </cell>
          <cell r="D12911" t="str">
            <v>EA</v>
          </cell>
        </row>
        <row r="12912">
          <cell r="A12912" t="str">
            <v>9125-0008-038-T</v>
          </cell>
          <cell r="B12912" t="str">
            <v>CLAMP STAINLESS SS304 SIZE 38mm FULL SET</v>
          </cell>
          <cell r="D12912" t="str">
            <v>EA</v>
          </cell>
        </row>
        <row r="12913">
          <cell r="A12913" t="str">
            <v>9125-0008-063-T</v>
          </cell>
          <cell r="B12913" t="str">
            <v>CLAMP STAINLESS SS304 SIZE 63mm FULL SET</v>
          </cell>
          <cell r="D12913" t="str">
            <v>EA</v>
          </cell>
        </row>
        <row r="12914">
          <cell r="A12914" t="str">
            <v>9125-0012</v>
          </cell>
          <cell r="B12914" t="str">
            <v>CLAMP,HOSE,0.81 (SEE 036-1329-205)</v>
          </cell>
          <cell r="D12914" t="str">
            <v>EA</v>
          </cell>
        </row>
        <row r="12915">
          <cell r="A12915" t="str">
            <v>9125-0013</v>
          </cell>
          <cell r="B12915" t="str">
            <v>CLAMP,HOSE,1.56 TO 2.5IN DIA BAND AND SC</v>
          </cell>
          <cell r="D12915" t="str">
            <v>EA</v>
          </cell>
        </row>
        <row r="12916">
          <cell r="A12916" t="str">
            <v>9125-0013-001-T</v>
          </cell>
          <cell r="B12916" t="str">
            <v>CLAMP / HOSE CLAMP EMCO#6090700242-2</v>
          </cell>
          <cell r="D12916" t="str">
            <v>EA</v>
          </cell>
        </row>
        <row r="12917">
          <cell r="A12917" t="str">
            <v>9125-0017-T</v>
          </cell>
          <cell r="B12917" t="str">
            <v>CLAMP 99008-001 - ABS SENSOR -R01</v>
          </cell>
          <cell r="D12917" t="str">
            <v>EA</v>
          </cell>
        </row>
        <row r="12918">
          <cell r="A12918" t="str">
            <v>9125-0018-T</v>
          </cell>
          <cell r="B12918" t="str">
            <v>CLAMP SAFETY  HOSE ID 100x8 OD112-119</v>
          </cell>
          <cell r="D12918" t="str">
            <v>EA</v>
          </cell>
        </row>
        <row r="12919">
          <cell r="A12919" t="str">
            <v>9125-0019-002-T</v>
          </cell>
          <cell r="B12919" t="str">
            <v>CLAMP SAFETY GBS M-W2-104-112</v>
          </cell>
          <cell r="D12919" t="str">
            <v>EA</v>
          </cell>
        </row>
        <row r="12920">
          <cell r="A12920" t="str">
            <v>9125-0026-002-T</v>
          </cell>
          <cell r="B12920" t="str">
            <v>CLAMP PLATE ASSEMBLY YORK #790562</v>
          </cell>
          <cell r="D12920" t="str">
            <v>EA</v>
          </cell>
        </row>
        <row r="12921">
          <cell r="A12921" t="str">
            <v>9125-0026-003-T</v>
          </cell>
          <cell r="B12921" t="str">
            <v>CLAMP PLATE MACHINING YORK #790561</v>
          </cell>
          <cell r="D12921" t="str">
            <v>EA</v>
          </cell>
        </row>
        <row r="12922">
          <cell r="A12922" t="str">
            <v>9125-0026-004-T</v>
          </cell>
          <cell r="B12922" t="str">
            <v>CLAMP PLATE MACHINING KIT YORK #790562</v>
          </cell>
          <cell r="D12922" t="str">
            <v>EA</v>
          </cell>
        </row>
        <row r="12923">
          <cell r="A12923" t="str">
            <v>9125-0026-T</v>
          </cell>
          <cell r="B12923" t="str">
            <v>YORK SPARE PART CLAMP</v>
          </cell>
          <cell r="D12923" t="str">
            <v>EA</v>
          </cell>
        </row>
        <row r="12924">
          <cell r="A12924" t="str">
            <v>9125-0028-T</v>
          </cell>
          <cell r="B12924" t="str">
            <v>CLAMP PIPE HANGER 3/4" SS</v>
          </cell>
          <cell r="D12924" t="str">
            <v>EA</v>
          </cell>
        </row>
        <row r="12925">
          <cell r="A12925" t="str">
            <v>9125-0031-T</v>
          </cell>
          <cell r="B12925" t="str">
            <v>CLAMP RING STL. ZINC PLT. #3036ZC</v>
          </cell>
          <cell r="D12925" t="str">
            <v>EA</v>
          </cell>
        </row>
        <row r="12926">
          <cell r="A12926" t="str">
            <v>9125-0055</v>
          </cell>
          <cell r="B12926" t="str">
            <v>CLAMP GROUP TRANSPRO LEAF#BD5425R1N30</v>
          </cell>
          <cell r="D12926" t="str">
            <v>EA</v>
          </cell>
        </row>
        <row r="12927">
          <cell r="A12927" t="str">
            <v>9125-0063</v>
          </cell>
          <cell r="B12927" t="str">
            <v>CLAMP,MOUT SPRING</v>
          </cell>
          <cell r="D12927" t="str">
            <v>EA</v>
          </cell>
        </row>
        <row r="12928">
          <cell r="A12928" t="str">
            <v>9125-0075</v>
          </cell>
          <cell r="B12928" t="str">
            <v>CLAMP,U-BOLT W/RUBBER CUSHION,FOR.5IN</v>
          </cell>
          <cell r="D12928" t="str">
            <v>EA</v>
          </cell>
        </row>
        <row r="12929">
          <cell r="A12929" t="str">
            <v>9125-0076</v>
          </cell>
          <cell r="B12929" t="str">
            <v>CLAMP,U-BOLT W/RUBBER CUSHION FOR.75IN</v>
          </cell>
          <cell r="D12929" t="str">
            <v>EA</v>
          </cell>
        </row>
        <row r="12930">
          <cell r="A12930" t="str">
            <v>9126-0003-T</v>
          </cell>
          <cell r="B12930" t="str">
            <v>CLEVIS - SHOCK STRAP S-20919</v>
          </cell>
          <cell r="D12930" t="str">
            <v>EA</v>
          </cell>
        </row>
        <row r="12931">
          <cell r="A12931" t="str">
            <v>9127-0001-LB</v>
          </cell>
          <cell r="B12931" t="str">
            <v>CLIP FOR CONDUIT CABLE OD.1 1/8"</v>
          </cell>
          <cell r="D12931" t="str">
            <v>EA</v>
          </cell>
        </row>
        <row r="12932">
          <cell r="A12932" t="str">
            <v>9127-0001-T</v>
          </cell>
          <cell r="B12932" t="str">
            <v>CLIP FOR CONDUIT CABLE OD.1 1/8"</v>
          </cell>
          <cell r="D12932" t="str">
            <v>EA</v>
          </cell>
        </row>
        <row r="12933">
          <cell r="A12933" t="str">
            <v>9127-0003</v>
          </cell>
          <cell r="B12933" t="str">
            <v>CLIP SEALING FOR 20in M/H 0.187x1.19x1.2</v>
          </cell>
          <cell r="D12933" t="str">
            <v>EA</v>
          </cell>
        </row>
        <row r="12934">
          <cell r="A12934" t="str">
            <v>9127-0003-T</v>
          </cell>
          <cell r="B12934" t="str">
            <v>CLIP FOR TUBE 13 DIA. MM. FIRE EXTINGUIS</v>
          </cell>
          <cell r="D12934" t="str">
            <v>EA</v>
          </cell>
        </row>
        <row r="12935">
          <cell r="A12935" t="str">
            <v>9127-0004-T</v>
          </cell>
          <cell r="B12935" t="str">
            <v>CLIP LOCK SS.DOOR HOSE CARRIER</v>
          </cell>
          <cell r="D12935" t="str">
            <v>EA</v>
          </cell>
        </row>
        <row r="12936">
          <cell r="A12936" t="str">
            <v>9127-0006-001-T</v>
          </cell>
          <cell r="B12936" t="str">
            <v>CLIP LOCK,JACK HANDLE ISUZU 20mm.</v>
          </cell>
          <cell r="D12936" t="str">
            <v>EA</v>
          </cell>
        </row>
        <row r="12937">
          <cell r="A12937" t="str">
            <v>9127-0007-001-T</v>
          </cell>
          <cell r="B12937" t="str">
            <v>CLIP WIRE STATIC ELECTRICITY 8-6</v>
          </cell>
          <cell r="D12937" t="str">
            <v>EA</v>
          </cell>
        </row>
        <row r="12938">
          <cell r="A12938" t="str">
            <v>9127-0007-003-T</v>
          </cell>
          <cell r="B12938" t="str">
            <v>CLIP WIRE STATIC ELECTRICITY 8-12</v>
          </cell>
          <cell r="D12938" t="str">
            <v>EA</v>
          </cell>
        </row>
        <row r="12939">
          <cell r="A12939" t="str">
            <v>9127-0007-004-T</v>
          </cell>
          <cell r="B12939" t="str">
            <v>CLIP WIRE STATIC ELECTRICITY 8-19</v>
          </cell>
          <cell r="D12939" t="str">
            <v>EA</v>
          </cell>
        </row>
        <row r="12940">
          <cell r="A12940" t="str">
            <v>9127-0010-T</v>
          </cell>
          <cell r="B12940" t="str">
            <v>ORBIT HOSE CLIPS SS 316 OBW 5-5 [95-115</v>
          </cell>
          <cell r="D12940" t="str">
            <v>EA</v>
          </cell>
        </row>
        <row r="12941">
          <cell r="A12941" t="str">
            <v>9127-0011-001-T</v>
          </cell>
          <cell r="B12941" t="str">
            <v>ClR CLIP ( 1 1/ 21' ) YORK #500374</v>
          </cell>
          <cell r="D12941" t="str">
            <v>EA</v>
          </cell>
        </row>
        <row r="12942">
          <cell r="A12942" t="str">
            <v>9127-0011-002-T</v>
          </cell>
          <cell r="B12942" t="str">
            <v>CIR CLIP ( 1 1/ 41' ) YORK #758525</v>
          </cell>
          <cell r="D12942" t="str">
            <v>EA</v>
          </cell>
        </row>
        <row r="12943">
          <cell r="A12943" t="str">
            <v>9127-0011-003-T</v>
          </cell>
          <cell r="B12943" t="str">
            <v>CLIP-SPINDLE LOCK NUT YORK #785003</v>
          </cell>
          <cell r="D12943" t="str">
            <v>EA</v>
          </cell>
        </row>
        <row r="12944">
          <cell r="A12944" t="str">
            <v>9127-0011-004-T</v>
          </cell>
          <cell r="B12944" t="str">
            <v>CIR CLIP-SINGLE LOCKNUT YORK #789302</v>
          </cell>
          <cell r="D12944" t="str">
            <v>EA</v>
          </cell>
        </row>
        <row r="12945">
          <cell r="A12945" t="str">
            <v>9127-0011-T</v>
          </cell>
          <cell r="B12945" t="str">
            <v>YORK SPARE PART CLIP</v>
          </cell>
          <cell r="D12945" t="str">
            <v>EA</v>
          </cell>
        </row>
        <row r="12946">
          <cell r="A12946" t="str">
            <v>9127-0012-T</v>
          </cell>
          <cell r="B12946" t="str">
            <v>CLIP 3/4" OD. TUBE</v>
          </cell>
          <cell r="D12946" t="str">
            <v>EA</v>
          </cell>
        </row>
        <row r="12947">
          <cell r="A12947" t="str">
            <v>9127-0017</v>
          </cell>
          <cell r="B12947" t="str">
            <v>CLIP,CABLE,0.375,SS T304, HOLES FOR .188</v>
          </cell>
          <cell r="D12947" t="str">
            <v>EA</v>
          </cell>
        </row>
        <row r="12948">
          <cell r="A12948" t="str">
            <v>9129-0001-T</v>
          </cell>
          <cell r="B12948" t="str">
            <v>COLLAR ECCENTRIC ALIGMENT #C-24679</v>
          </cell>
          <cell r="D12948" t="str">
            <v>EA</v>
          </cell>
        </row>
        <row r="12949">
          <cell r="A12949" t="str">
            <v>9129-0003-T</v>
          </cell>
          <cell r="B12949" t="str">
            <v>COLLAR HANDLE CRANK TIRE CARRIER</v>
          </cell>
          <cell r="D12949" t="str">
            <v>EA</v>
          </cell>
        </row>
        <row r="12950">
          <cell r="A12950" t="str">
            <v>9129-0004-001-T</v>
          </cell>
          <cell r="B12950" t="str">
            <v>COLLAR HOSE TUBE 7" CLOSE</v>
          </cell>
          <cell r="D12950" t="str">
            <v>EA</v>
          </cell>
        </row>
        <row r="12951">
          <cell r="A12951" t="str">
            <v>9129-0004-T</v>
          </cell>
          <cell r="B12951" t="str">
            <v>COLLAR HOSE TUBE 7" OPEN</v>
          </cell>
          <cell r="D12951" t="str">
            <v>EA</v>
          </cell>
        </row>
        <row r="12952">
          <cell r="A12952" t="str">
            <v>9129-0005-T</v>
          </cell>
          <cell r="B12952" t="str">
            <v>COLLAR HOSE TUBE 7"DIA. YSK</v>
          </cell>
          <cell r="D12952" t="str">
            <v>EA</v>
          </cell>
        </row>
        <row r="12953">
          <cell r="A12953" t="str">
            <v>9129-0008</v>
          </cell>
          <cell r="B12953" t="str">
            <v>COLLAR, HUCK, #3LC-2R16-G</v>
          </cell>
          <cell r="D12953" t="str">
            <v>EA</v>
          </cell>
        </row>
        <row r="12954">
          <cell r="A12954" t="str">
            <v>9129-0009</v>
          </cell>
          <cell r="B12954" t="str">
            <v>COLLAR,HUCK,0.38IN,SS</v>
          </cell>
          <cell r="D12954" t="str">
            <v>EA</v>
          </cell>
        </row>
        <row r="12955">
          <cell r="A12955" t="str">
            <v>9129-0009-T</v>
          </cell>
          <cell r="B12955" t="str">
            <v>COLLAR MANHOLE  ALUM TYPE BETTS#3057AE</v>
          </cell>
          <cell r="D12955" t="str">
            <v>EA</v>
          </cell>
        </row>
        <row r="12956">
          <cell r="A12956" t="str">
            <v>9129-0010-T</v>
          </cell>
          <cell r="B12956" t="str">
            <v>BOBTAIL COLLAR 16mm. HEIGHT : 23.1 mm.</v>
          </cell>
          <cell r="D12956" t="str">
            <v>EA</v>
          </cell>
        </row>
        <row r="12957">
          <cell r="A12957" t="str">
            <v>9129-0011-T</v>
          </cell>
          <cell r="B12957" t="str">
            <v>COLLAR LAP JOINT SUS304 3" SCH10</v>
          </cell>
          <cell r="D12957" t="str">
            <v>EA</v>
          </cell>
        </row>
        <row r="12958">
          <cell r="A12958" t="str">
            <v>9129-0018-T</v>
          </cell>
          <cell r="B12958" t="str">
            <v>COLLAR 20" AL BETTS #3176AE "TSL SUPPLY"</v>
          </cell>
          <cell r="D12958" t="str">
            <v>EA</v>
          </cell>
        </row>
        <row r="12959">
          <cell r="A12959" t="str">
            <v>9129-0019-001-T</v>
          </cell>
          <cell r="B12959" t="str">
            <v>COLLAR,LOCK 3LBC-S16G</v>
          </cell>
          <cell r="D12959" t="str">
            <v>EA</v>
          </cell>
        </row>
        <row r="12960">
          <cell r="A12960" t="str">
            <v>9129-0019-002-T</v>
          </cell>
          <cell r="B12960" t="str">
            <v>COLLAR,LOCK 3LBC-S20G</v>
          </cell>
          <cell r="D12960" t="str">
            <v>EA</v>
          </cell>
        </row>
        <row r="12961">
          <cell r="A12961" t="str">
            <v>9129-0019-T</v>
          </cell>
          <cell r="B12961" t="str">
            <v>COLLAR,LOCK #JIANGSU SHAGANG (3LBC)</v>
          </cell>
          <cell r="D12961" t="str">
            <v>EA</v>
          </cell>
        </row>
        <row r="12962">
          <cell r="A12962" t="str">
            <v>9131-0001-T</v>
          </cell>
          <cell r="B12962" t="str">
            <v>DUAL WALL  HEAT SHRINK TUBE</v>
          </cell>
          <cell r="D12962" t="str">
            <v>EA</v>
          </cell>
        </row>
        <row r="12963">
          <cell r="A12963" t="str">
            <v>9131-0003-T</v>
          </cell>
          <cell r="B12963" t="str">
            <v>CONDUIT SPL 25/50M "ADAPTERFLEX" BLACK</v>
          </cell>
          <cell r="D12963" t="str">
            <v>ME</v>
          </cell>
        </row>
        <row r="12964">
          <cell r="A12964" t="str">
            <v>9131-0004-T</v>
          </cell>
          <cell r="B12964" t="str">
            <v>CONDUIT LT PVC 25/30M "ADAPTERFLEX" BLAC</v>
          </cell>
          <cell r="D12964" t="str">
            <v>ME</v>
          </cell>
        </row>
        <row r="12965">
          <cell r="A12965" t="str">
            <v>9131-0005-001-T</v>
          </cell>
          <cell r="B12965" t="str">
            <v>FLEXIBLE CONDUIT PE EFC-17-S (1/2")</v>
          </cell>
          <cell r="D12965" t="str">
            <v>ME</v>
          </cell>
        </row>
        <row r="12966">
          <cell r="A12966" t="str">
            <v>9132-0002-T</v>
          </cell>
          <cell r="B12966" t="str">
            <v>STAINLESS STEEL INNER CONE AERATION</v>
          </cell>
          <cell r="D12966" t="str">
            <v>EA</v>
          </cell>
        </row>
        <row r="12967">
          <cell r="A12967" t="str">
            <v>9132-0005</v>
          </cell>
          <cell r="B12967" t="str">
            <v>CONE,SPUN,B,ALUM,WELD-ON,0.25INTHK,30DEG</v>
          </cell>
          <cell r="D12967" t="str">
            <v>EA</v>
          </cell>
        </row>
        <row r="12968">
          <cell r="A12968" t="str">
            <v>9132-0005-001-T</v>
          </cell>
          <cell r="B12968" t="str">
            <v>CONE TRAFFIC 80CM HEIGHT (GAAP SAFETY)</v>
          </cell>
          <cell r="D12968" t="str">
            <v>EA</v>
          </cell>
        </row>
        <row r="12969">
          <cell r="A12969" t="str">
            <v>9132-0005-002-T</v>
          </cell>
          <cell r="B12969" t="str">
            <v>CONE TRAFFIC 50CM HEIGHT (GAAP SAFETY)</v>
          </cell>
          <cell r="D12969" t="str">
            <v>EA</v>
          </cell>
        </row>
        <row r="12970">
          <cell r="A12970" t="str">
            <v>9133-0001-T</v>
          </cell>
          <cell r="B12970" t="str">
            <v>CONNECTOR FOR  TURN  LIGHT</v>
          </cell>
          <cell r="D12970" t="str">
            <v>EA</v>
          </cell>
        </row>
        <row r="12971">
          <cell r="A12971" t="str">
            <v>9133-0002-T</v>
          </cell>
          <cell r="B12971" t="str">
            <v>CONNECTOR FOR TAIL&amp;STOP LIGHT(KOJO)</v>
          </cell>
          <cell r="D12971" t="str">
            <v>EA</v>
          </cell>
        </row>
        <row r="12972">
          <cell r="A12972" t="str">
            <v>9133-0003-T</v>
          </cell>
          <cell r="B12972" t="str">
            <v>CONNECTOR FOR  MARKER  LIGHT (KOJO)</v>
          </cell>
          <cell r="D12972" t="str">
            <v>EA</v>
          </cell>
        </row>
        <row r="12973">
          <cell r="A12973" t="str">
            <v>9133-0004-T</v>
          </cell>
          <cell r="B12973" t="str">
            <v>CONNECTOR FOR PRINTER'S CABLE</v>
          </cell>
          <cell r="D12973" t="str">
            <v>EA</v>
          </cell>
        </row>
        <row r="12974">
          <cell r="A12974" t="str">
            <v>9133-0005-T</v>
          </cell>
          <cell r="B12974" t="str">
            <v>CONNECTOR SET FOR EXXON MOBIL JAPAN</v>
          </cell>
          <cell r="D12974" t="str">
            <v>SET</v>
          </cell>
        </row>
        <row r="12975">
          <cell r="A12975" t="str">
            <v>9133-0006-T</v>
          </cell>
          <cell r="B12975" t="str">
            <v>CONNECTOR FOR EMAX 4907 ELECTRICAL</v>
          </cell>
          <cell r="D12975" t="str">
            <v>EA</v>
          </cell>
        </row>
        <row r="12976">
          <cell r="A12976" t="str">
            <v>9133-0008-T</v>
          </cell>
          <cell r="B12976" t="str">
            <v>CONNECTOR MALE BRASS 1/2"NPT - 18 MM</v>
          </cell>
          <cell r="D12976" t="str">
            <v>EA</v>
          </cell>
        </row>
        <row r="12977">
          <cell r="A12977" t="str">
            <v>9133-0009-T</v>
          </cell>
          <cell r="B12977" t="str">
            <v>CONNECTOR  BRASS M18 OT TRD - 1/2" NPT</v>
          </cell>
          <cell r="D12977" t="str">
            <v>EA</v>
          </cell>
        </row>
        <row r="12978">
          <cell r="A12978" t="str">
            <v>9133-0012-T</v>
          </cell>
          <cell r="B12978" t="str">
            <v>CONNECTOR HANDLE CRANK TIRE CARRIER</v>
          </cell>
          <cell r="D12978" t="str">
            <v>EA</v>
          </cell>
        </row>
        <row r="12979">
          <cell r="A12979" t="str">
            <v>9133-0014-010-T</v>
          </cell>
          <cell r="B12979" t="str">
            <v>PIN TERMINAL SUPER SEAL /50PACK</v>
          </cell>
          <cell r="D12979" t="str">
            <v>PAC</v>
          </cell>
        </row>
        <row r="12980">
          <cell r="A12980" t="str">
            <v>9133-0014-012-T</v>
          </cell>
          <cell r="B12980" t="str">
            <v>YELLOW WIRE SEAL SUPER SEAL /50PACK</v>
          </cell>
          <cell r="D12980" t="str">
            <v>PAC</v>
          </cell>
        </row>
        <row r="12981">
          <cell r="A12981" t="str">
            <v>9133-0029</v>
          </cell>
          <cell r="B12981" t="str">
            <v>CONNECTOR,RING,INSULATED16-14GAUGEWIRE,N</v>
          </cell>
          <cell r="D12981" t="str">
            <v>EA</v>
          </cell>
        </row>
        <row r="12982">
          <cell r="A12982" t="str">
            <v>9133-0044</v>
          </cell>
          <cell r="B12982" t="str">
            <v>CONNECTOR,RING,INSULATED,12-10GAUGE</v>
          </cell>
          <cell r="D12982" t="str">
            <v>EA</v>
          </cell>
        </row>
        <row r="12983">
          <cell r="A12983" t="str">
            <v>9133-0069</v>
          </cell>
          <cell r="B12983" t="str">
            <v>CONNECT,0.375TUBE,0.375 NPT PUSH IN BRA</v>
          </cell>
          <cell r="D12983" t="str">
            <v>EA</v>
          </cell>
        </row>
        <row r="12984">
          <cell r="A12984" t="str">
            <v>9134-0001-T</v>
          </cell>
          <cell r="B12984" t="str">
            <v>GROUNG HOG SCULLY ST47</v>
          </cell>
          <cell r="D12984" t="str">
            <v>EA</v>
          </cell>
        </row>
        <row r="12985">
          <cell r="A12985" t="str">
            <v>9134-0002-T</v>
          </cell>
          <cell r="B12985" t="str">
            <v>ONBOARD MONITOR 3205-J Japan specificati</v>
          </cell>
          <cell r="D12985" t="str">
            <v>EA</v>
          </cell>
        </row>
        <row r="12986">
          <cell r="A12986" t="str">
            <v>9134-0003-T</v>
          </cell>
          <cell r="B12986" t="str">
            <v>PNEUMATIC CONTROL BOX FOR LIFT KIT</v>
          </cell>
          <cell r="D12986" t="str">
            <v>EA</v>
          </cell>
        </row>
        <row r="12987">
          <cell r="A12987" t="str">
            <v>9134-0004-T</v>
          </cell>
          <cell r="B12987" t="str">
            <v>TYRE INFLATION SYSTEM(TIRE MAAX)115PSI</v>
          </cell>
          <cell r="D12987" t="str">
            <v>EA</v>
          </cell>
        </row>
        <row r="12988">
          <cell r="A12988" t="str">
            <v>9134-0005-003-T</v>
          </cell>
          <cell r="B12988" t="str">
            <v>PNEU CONTROL KIT EMCO 3 CPT</v>
          </cell>
          <cell r="D12988" t="str">
            <v>EA</v>
          </cell>
        </row>
        <row r="12989">
          <cell r="A12989" t="str">
            <v>9134-0005-T</v>
          </cell>
          <cell r="B12989" t="str">
            <v>PNEU CONTROL BOX KIT 3 CPT EMCO</v>
          </cell>
          <cell r="D12989" t="str">
            <v>EA</v>
          </cell>
        </row>
        <row r="12990">
          <cell r="A12990" t="str">
            <v>9134-0006-001-T</v>
          </cell>
          <cell r="B12990" t="str">
            <v>CONTROL,TIRE INFLATION,KIT98606-106</v>
          </cell>
          <cell r="D12990" t="str">
            <v>EA</v>
          </cell>
        </row>
        <row r="12991">
          <cell r="A12991" t="str">
            <v>9134-0006-002-T</v>
          </cell>
          <cell r="B12991" t="str">
            <v>CONTROL,TIRE INFLATION,KIT "CP"</v>
          </cell>
          <cell r="D12991" t="str">
            <v>EA</v>
          </cell>
        </row>
        <row r="12992">
          <cell r="A12992" t="str">
            <v>9134-0006-T</v>
          </cell>
          <cell r="B12992" t="str">
            <v>CONTROL,TIRE INFLATION SYS.,TIREMAAX</v>
          </cell>
          <cell r="D12992" t="str">
            <v>EA</v>
          </cell>
        </row>
        <row r="12993">
          <cell r="A12993" t="str">
            <v>9134-0008-T</v>
          </cell>
          <cell r="B12993" t="str">
            <v>CONTROL,REVERSING AXLE KIT</v>
          </cell>
          <cell r="D12993" t="str">
            <v>EA</v>
          </cell>
        </row>
        <row r="12994">
          <cell r="A12994" t="str">
            <v>9134-0009-T</v>
          </cell>
          <cell r="B12994" t="str">
            <v>CAPACITOR,220UF,100V</v>
          </cell>
          <cell r="D12994" t="str">
            <v>EA</v>
          </cell>
        </row>
        <row r="12995">
          <cell r="A12995" t="str">
            <v>9134-0011-T</v>
          </cell>
          <cell r="B12995" t="str">
            <v>ONBOARD MONITOR LIQUIP PPM330</v>
          </cell>
          <cell r="D12995" t="str">
            <v>EA</v>
          </cell>
        </row>
        <row r="12996">
          <cell r="A12996" t="str">
            <v>9134-0013-T</v>
          </cell>
          <cell r="B12996" t="str">
            <v>RADIO REMOTE CONTROL #10105050050 2 FUNC</v>
          </cell>
          <cell r="D12996" t="str">
            <v>EA</v>
          </cell>
        </row>
        <row r="12997">
          <cell r="A12997" t="str">
            <v>9134-0014-T</v>
          </cell>
          <cell r="B12997" t="str">
            <v>CONTROL,PNEU,KIT 2 CPT,EMCO,M504-2V-CAB</v>
          </cell>
          <cell r="D12997" t="str">
            <v>EA</v>
          </cell>
        </row>
        <row r="12998">
          <cell r="A12998" t="str">
            <v>9134-0015-T</v>
          </cell>
          <cell r="B12998" t="str">
            <v>CONTROL,PNEU,KIT 4 CPT,EMCO,M504-4V-CAB</v>
          </cell>
          <cell r="D12998" t="str">
            <v>EA</v>
          </cell>
        </row>
        <row r="12999">
          <cell r="A12999" t="str">
            <v>9134-0018-T</v>
          </cell>
          <cell r="B12999" t="str">
            <v>CONTROL PNEU KIT 7 CPT EMCO#M504-7V-CAB</v>
          </cell>
          <cell r="D12999" t="str">
            <v>EA</v>
          </cell>
        </row>
        <row r="13000">
          <cell r="A13000" t="str">
            <v>9134-0019-T</v>
          </cell>
          <cell r="B13000" t="str">
            <v>CONTROL PNEU KIT 1 CPT EMCO#M504-1V-CAB</v>
          </cell>
          <cell r="D13000" t="str">
            <v>EA</v>
          </cell>
        </row>
        <row r="13001">
          <cell r="A13001" t="str">
            <v>9134-0023-T</v>
          </cell>
          <cell r="B13001" t="str">
            <v>PNEU INTERLOCK CONTROL MODULE (STD.)</v>
          </cell>
          <cell r="D13001" t="str">
            <v>EA</v>
          </cell>
        </row>
        <row r="13002">
          <cell r="A13002" t="str">
            <v>9134-0025-T</v>
          </cell>
          <cell r="B13002" t="str">
            <v>PNEUMATIC INTERLOCK CONTROLLER MODULE</v>
          </cell>
          <cell r="D13002" t="str">
            <v>EA</v>
          </cell>
        </row>
        <row r="13003">
          <cell r="A13003" t="str">
            <v>9134-0030-T</v>
          </cell>
          <cell r="B13003" t="str">
            <v>MINI ON BOARD MONITOR - LIQUIP MPP102</v>
          </cell>
          <cell r="D13003" t="str">
            <v>EA</v>
          </cell>
        </row>
        <row r="13004">
          <cell r="A13004" t="str">
            <v>9134-0031-T</v>
          </cell>
          <cell r="B13004" t="str">
            <v>CONTROL,PNEU,KIT 5 CPT,EMCO,M504-5V-CAB</v>
          </cell>
          <cell r="D13004" t="str">
            <v>EA</v>
          </cell>
        </row>
        <row r="13005">
          <cell r="A13005" t="str">
            <v>9134-0032</v>
          </cell>
          <cell r="B13005" t="str">
            <v>CONTROLLER UNIT,ELECTRONIC,ABS24V,WABCOV</v>
          </cell>
          <cell r="D13005" t="str">
            <v>EA</v>
          </cell>
        </row>
        <row r="13006">
          <cell r="A13006" t="str">
            <v>9134-0036-T</v>
          </cell>
          <cell r="B13006" t="str">
            <v>CONTROL, TRAILER REMOTE WABCO 4461220800</v>
          </cell>
          <cell r="D13006" t="str">
            <v>EA</v>
          </cell>
        </row>
        <row r="13007">
          <cell r="A13007" t="str">
            <v>9134-0039-T</v>
          </cell>
          <cell r="B13007" t="str">
            <v>CONTROL,PNEU,KIT 6 CPT,EMCO,M504-6V-CAB</v>
          </cell>
          <cell r="D13007" t="str">
            <v>EA</v>
          </cell>
        </row>
        <row r="13008">
          <cell r="A13008" t="str">
            <v>9134-0040-T</v>
          </cell>
          <cell r="B13008" t="str">
            <v>Air Operated Double Diaphragm Pump</v>
          </cell>
          <cell r="D13008" t="str">
            <v>EA</v>
          </cell>
        </row>
        <row r="13009">
          <cell r="A13009" t="str">
            <v>9135-0001-T</v>
          </cell>
          <cell r="B13009" t="str">
            <v>SPD III KIT</v>
          </cell>
          <cell r="D13009" t="str">
            <v>EA</v>
          </cell>
        </row>
        <row r="13010">
          <cell r="A13010" t="str">
            <v>9136-0001-T</v>
          </cell>
          <cell r="B13010" t="str">
            <v>COUPLER,AUTOMATIC,RINGFEDER</v>
          </cell>
          <cell r="D13010" t="str">
            <v>EA</v>
          </cell>
        </row>
        <row r="13011">
          <cell r="A13011" t="str">
            <v>9136-0002-001-T</v>
          </cell>
          <cell r="B13011" t="str">
            <v>COUPLER AIR HOSE SERVICE VOLVO</v>
          </cell>
          <cell r="D13011" t="str">
            <v>EA</v>
          </cell>
        </row>
        <row r="13012">
          <cell r="A13012" t="str">
            <v>9136-0002-002-T</v>
          </cell>
          <cell r="B13012" t="str">
            <v>COUPLER AIR HOSE EMER VOLVO</v>
          </cell>
          <cell r="D13012" t="str">
            <v>EA</v>
          </cell>
        </row>
        <row r="13013">
          <cell r="A13013" t="str">
            <v>9136-0003-T</v>
          </cell>
          <cell r="B13013" t="str">
            <v>1/2" COMB. NIPPLE STAINLESS STEEL 316</v>
          </cell>
          <cell r="D13013" t="str">
            <v>EA</v>
          </cell>
        </row>
        <row r="13014">
          <cell r="A13014" t="str">
            <v>9136-0004-T</v>
          </cell>
          <cell r="B13014" t="str">
            <v>COUPLER CAMLOCK TO HOSETAIL TYPE-C SSC65</v>
          </cell>
          <cell r="D13014" t="str">
            <v>EA</v>
          </cell>
        </row>
        <row r="13015">
          <cell r="A13015" t="str">
            <v>9136-0006-T</v>
          </cell>
          <cell r="B13015" t="str">
            <v>COUPLER RINGFEDER JOST RO 500</v>
          </cell>
          <cell r="D13015" t="str">
            <v>EA</v>
          </cell>
        </row>
        <row r="13016">
          <cell r="A13016" t="str">
            <v>9136-0008-004-T</v>
          </cell>
          <cell r="B13016" t="str">
            <v>COUPLER GRAVITY CIVACON876V-AL4030 4"x3"</v>
          </cell>
          <cell r="D13016" t="str">
            <v>EA</v>
          </cell>
        </row>
        <row r="13017">
          <cell r="A13017" t="str">
            <v>9136-0009-T</v>
          </cell>
          <cell r="B13017" t="str">
            <v>COUPLER 5TH WHEEL JOST LP-38C BALL RACE</v>
          </cell>
          <cell r="D13017" t="str">
            <v>EA</v>
          </cell>
        </row>
        <row r="13018">
          <cell r="A13018" t="str">
            <v>9136-0010-T</v>
          </cell>
          <cell r="B13018" t="str">
            <v>COUPLING WELD STL BOTTOM SENSOR #H70997</v>
          </cell>
          <cell r="D13018" t="str">
            <v>EA</v>
          </cell>
        </row>
        <row r="13019">
          <cell r="A13019" t="str">
            <v>9136-0011-T</v>
          </cell>
          <cell r="B13019" t="str">
            <v>COUPLER 5TH WHL JOST3.5" LP38-C-1-16/160</v>
          </cell>
          <cell r="D13019" t="str">
            <v>EA</v>
          </cell>
        </row>
        <row r="13020">
          <cell r="A13020" t="str">
            <v>9136-0013-T</v>
          </cell>
          <cell r="B13020" t="str">
            <v>COUPLER DRAWBAR VBG 590V NO. 09-059000</v>
          </cell>
          <cell r="D13020" t="str">
            <v>EA</v>
          </cell>
        </row>
        <row r="13021">
          <cell r="A13021" t="str">
            <v>9136-0015-T</v>
          </cell>
          <cell r="B13021" t="str">
            <v>COUPLER 5th WHEEL HOLLAND FWALG2 FLAT PL</v>
          </cell>
          <cell r="D13021" t="str">
            <v>EA</v>
          </cell>
        </row>
        <row r="13022">
          <cell r="A13022" t="str">
            <v>9136-0019-T</v>
          </cell>
          <cell r="B13022" t="str">
            <v>COUPLER 5TH WHEEL AL 2" SAF FWALL</v>
          </cell>
          <cell r="D13022" t="str">
            <v>EA</v>
          </cell>
        </row>
        <row r="13023">
          <cell r="A13023" t="str">
            <v>9136-001-T</v>
          </cell>
          <cell r="B13023" t="str">
            <v>COUPLER,AUTOMATIC,(SEE 9136-0001-T)</v>
          </cell>
          <cell r="D13023" t="str">
            <v>EA</v>
          </cell>
        </row>
        <row r="13024">
          <cell r="A13024" t="str">
            <v>9136-0028-T</v>
          </cell>
          <cell r="B13024" t="str">
            <v>COUPLER GRAVITY DANTEC DAN4040 (API TO3"</v>
          </cell>
          <cell r="D13024" t="str">
            <v>EA</v>
          </cell>
        </row>
        <row r="13025">
          <cell r="A13025" t="str">
            <v>9136-0030-T</v>
          </cell>
          <cell r="B13025" t="str">
            <v>COUPLER&amp;ADAPTER REDUCING OPW#633-BA  4x3</v>
          </cell>
          <cell r="D13025" t="str">
            <v>EA</v>
          </cell>
        </row>
        <row r="13026">
          <cell r="A13026" t="str">
            <v>9136-0033-001-T</v>
          </cell>
          <cell r="B13026" t="str">
            <v>1 1/2" COMB. NIPPLE STAINLESS STEEL 316</v>
          </cell>
          <cell r="D13026" t="str">
            <v>EA</v>
          </cell>
        </row>
        <row r="13027">
          <cell r="A13027" t="str">
            <v>9136-0033-T</v>
          </cell>
          <cell r="B13027" t="str">
            <v>1" COMB. NIPPLE STAINLESS STEEL 316</v>
          </cell>
          <cell r="D13027" t="str">
            <v>EA</v>
          </cell>
        </row>
        <row r="13028">
          <cell r="A13028" t="str">
            <v>9136-0034-205-T</v>
          </cell>
          <cell r="B13028" t="str">
            <v>COUPLER CAMLOCK TYPE-D BSP 1 1/2" FM SS</v>
          </cell>
          <cell r="D13028" t="str">
            <v>EA</v>
          </cell>
        </row>
        <row r="13029">
          <cell r="A13029" t="str">
            <v>9136-0034-T</v>
          </cell>
          <cell r="B13029" t="str">
            <v>COUPLER CAMLOCK TYPE-D BSP FEMALE THREAD</v>
          </cell>
          <cell r="D13029" t="str">
            <v>EA</v>
          </cell>
        </row>
        <row r="13030">
          <cell r="A13030" t="str">
            <v>9136-0035-008-T</v>
          </cell>
          <cell r="B13030" t="str">
            <v>COUPLER CAMLOCK TYPE-D NPT 3" FM AL</v>
          </cell>
          <cell r="D13030" t="str">
            <v>EA</v>
          </cell>
        </row>
        <row r="13031">
          <cell r="A13031" t="str">
            <v>9136-0035-T</v>
          </cell>
          <cell r="B13031" t="str">
            <v>COUPLER CAMLOCK TYPE-D NPT FEMALE THREAD</v>
          </cell>
          <cell r="D13031" t="str">
            <v>EA</v>
          </cell>
        </row>
        <row r="13032">
          <cell r="A13032" t="str">
            <v>9136-0036-T</v>
          </cell>
          <cell r="B13032" t="str">
            <v>COUPLER CAMLOCK 2 1/2" 733LDS-SS25 PTFE</v>
          </cell>
          <cell r="D13032" t="str">
            <v>EA</v>
          </cell>
        </row>
        <row r="13033">
          <cell r="A13033" t="str">
            <v>9136-0039-T</v>
          </cell>
          <cell r="B13033" t="str">
            <v>COUPLER RINGFEDER, REPAIR KIT#14 991 632</v>
          </cell>
          <cell r="D13033" t="str">
            <v>EA</v>
          </cell>
        </row>
        <row r="13034">
          <cell r="A13034" t="str">
            <v>9136-0041-038-T</v>
          </cell>
          <cell r="B13034" t="str">
            <v>CAMLOCK QUICK COUPLING-E SS316 (38mm)</v>
          </cell>
          <cell r="D13034" t="str">
            <v>EA</v>
          </cell>
        </row>
        <row r="13035">
          <cell r="A13035" t="str">
            <v>9136-0041-050-T</v>
          </cell>
          <cell r="B13035" t="str">
            <v>CAMLOCK QUICK COUPLING-E SS316 (51mm)</v>
          </cell>
          <cell r="D13035" t="str">
            <v>EA</v>
          </cell>
        </row>
        <row r="13036">
          <cell r="A13036" t="str">
            <v>9136-0041-063-T</v>
          </cell>
          <cell r="B13036" t="str">
            <v>CAMLOCK QUICK COUPLING-E SS316 (63.5mm)</v>
          </cell>
          <cell r="D13036" t="str">
            <v>EA</v>
          </cell>
        </row>
        <row r="13037">
          <cell r="A13037" t="str">
            <v>9136-0041-100-T</v>
          </cell>
          <cell r="B13037" t="str">
            <v>CAMLOCK QUICK COUPLING-E SS316 (100mm)</v>
          </cell>
          <cell r="D13037" t="str">
            <v>EA</v>
          </cell>
        </row>
        <row r="13038">
          <cell r="A13038" t="str">
            <v>9136-0041-T</v>
          </cell>
          <cell r="B13038" t="str">
            <v>CAMLOCK QUICK COUPLING TYPE-E SS316</v>
          </cell>
          <cell r="D13038" t="str">
            <v>EA</v>
          </cell>
        </row>
        <row r="13039">
          <cell r="A13039" t="str">
            <v>9136-0043-T</v>
          </cell>
          <cell r="B13039" t="str">
            <v>COUPLER 5th WHEEL SAF Holland FW351KP FW</v>
          </cell>
          <cell r="D13039" t="str">
            <v>EA</v>
          </cell>
        </row>
        <row r="13040">
          <cell r="A13040" t="str">
            <v>9136-0045-T</v>
          </cell>
          <cell r="B13040" t="str">
            <v>COUPLER 3" FOR ESSO MODEL BRASS</v>
          </cell>
          <cell r="D13040" t="str">
            <v>EA</v>
          </cell>
        </row>
        <row r="13041">
          <cell r="A13041" t="str">
            <v>9136-0046-T</v>
          </cell>
          <cell r="B13041" t="str">
            <v>COUPLER REDUCE 3"-2" SS  633DA-SS3020</v>
          </cell>
          <cell r="D13041" t="str">
            <v>EA</v>
          </cell>
        </row>
        <row r="13042">
          <cell r="A13042" t="str">
            <v>9136-0050-T</v>
          </cell>
          <cell r="B13042" t="str">
            <v>COUPLER CAMLOCK 3" FEMALE - 2 1/2" MAL</v>
          </cell>
          <cell r="D13042" t="str">
            <v>EA</v>
          </cell>
        </row>
        <row r="13043">
          <cell r="A13043" t="str">
            <v>9137-0001-T</v>
          </cell>
          <cell r="B13043" t="str">
            <v>COVER PLATE MANHOLE KNAPPCO 6006</v>
          </cell>
          <cell r="D13043" t="str">
            <v>EA</v>
          </cell>
        </row>
        <row r="13044">
          <cell r="A13044" t="str">
            <v>9137-0002-T</v>
          </cell>
          <cell r="B13044" t="str">
            <v>FILL COVER ASS'T W/O PAF VENT KNAPPCO</v>
          </cell>
          <cell r="D13044" t="str">
            <v>EA</v>
          </cell>
        </row>
        <row r="13045">
          <cell r="A13045" t="str">
            <v>9137-0003-T</v>
          </cell>
          <cell r="B13045" t="str">
            <v>COVER,2" CHROME FOR KOJO LIGHT(13-1005)</v>
          </cell>
          <cell r="D13045" t="str">
            <v>EA</v>
          </cell>
        </row>
        <row r="13046">
          <cell r="A13046" t="str">
            <v>9137-0004-T</v>
          </cell>
          <cell r="B13046" t="str">
            <v>COVER,4" CHROME FOR KOJO LIGHT(13-1009)</v>
          </cell>
          <cell r="D13046" t="str">
            <v>EA</v>
          </cell>
        </row>
        <row r="13047">
          <cell r="A13047" t="str">
            <v>9137-0005-T</v>
          </cell>
          <cell r="B13047" t="str">
            <v>COVER,2.5" CHROME FOR TRUCK-LITE#10740</v>
          </cell>
          <cell r="D13047" t="str">
            <v>EA</v>
          </cell>
        </row>
        <row r="13048">
          <cell r="A13048" t="str">
            <v>9137-0006-T</v>
          </cell>
          <cell r="B13048" t="str">
            <v>COVER, WORKLIGHT HELLA 9.1511.01</v>
          </cell>
          <cell r="D13048" t="str">
            <v>EA</v>
          </cell>
        </row>
        <row r="13049">
          <cell r="A13049" t="str">
            <v>9137-0007-T</v>
          </cell>
          <cell r="B13049" t="str">
            <v>COVER,2" CHROME FOR TRUCK-LITE#30713</v>
          </cell>
          <cell r="D13049" t="str">
            <v>EA</v>
          </cell>
        </row>
        <row r="13050">
          <cell r="A13050" t="str">
            <v>9137-0010-001-T</v>
          </cell>
          <cell r="B13050" t="str">
            <v>COVER PROTECTION MANHOLE, W/O FINS TOP</v>
          </cell>
          <cell r="D13050" t="str">
            <v>EA</v>
          </cell>
        </row>
        <row r="13051">
          <cell r="A13051" t="str">
            <v>9137-0014-001-T</v>
          </cell>
          <cell r="B13051" t="str">
            <v>COVER - LIQUIP HATCH WEATHER HWC700</v>
          </cell>
          <cell r="D13051" t="str">
            <v>EA</v>
          </cell>
        </row>
        <row r="13052">
          <cell r="A13052" t="str">
            <v>9137-0014-002-T</v>
          </cell>
          <cell r="B13052" t="str">
            <v>COVER - LIQUIP HATCH WEATHER HWC304</v>
          </cell>
          <cell r="D13052" t="str">
            <v>EA</v>
          </cell>
        </row>
        <row r="13053">
          <cell r="A13053" t="str">
            <v>9137-0014-T</v>
          </cell>
          <cell r="B13053" t="str">
            <v>COVER - LIQUIP HATCH WEATHER HWC301</v>
          </cell>
          <cell r="D13053" t="str">
            <v>EA</v>
          </cell>
        </row>
        <row r="13054">
          <cell r="A13054" t="str">
            <v>9137-0016-001-T</v>
          </cell>
          <cell r="B13054" t="str">
            <v>No. 7858 12</v>
          </cell>
          <cell r="D13054" t="str">
            <v>EA</v>
          </cell>
        </row>
        <row r="13055">
          <cell r="A13055" t="str">
            <v>9137-0016-002-T</v>
          </cell>
          <cell r="B13055" t="str">
            <v>No. 7858 13</v>
          </cell>
          <cell r="D13055" t="str">
            <v>EA</v>
          </cell>
        </row>
        <row r="13056">
          <cell r="A13056" t="str">
            <v>9137-0016-003-T</v>
          </cell>
          <cell r="B13056" t="str">
            <v>No. 7858 14</v>
          </cell>
          <cell r="D13056" t="str">
            <v>EA</v>
          </cell>
        </row>
        <row r="13057">
          <cell r="A13057" t="str">
            <v>9137-0016-004-T</v>
          </cell>
          <cell r="B13057" t="str">
            <v>No. 7858 15</v>
          </cell>
          <cell r="D13057" t="str">
            <v>EA</v>
          </cell>
        </row>
        <row r="13058">
          <cell r="A13058" t="str">
            <v>9137-0016-T</v>
          </cell>
          <cell r="B13058" t="str">
            <v>YORK SPARE PART DUST COVER</v>
          </cell>
          <cell r="D13058" t="str">
            <v>EA</v>
          </cell>
        </row>
        <row r="13059">
          <cell r="A13059" t="str">
            <v>9137-0017-T</v>
          </cell>
          <cell r="B13059" t="str">
            <v>COVER PLATE STL. ZINC PLT. #3034ZC</v>
          </cell>
          <cell r="D13059" t="str">
            <v>EA</v>
          </cell>
        </row>
        <row r="13060">
          <cell r="A13060" t="str">
            <v>9137-0020-T</v>
          </cell>
          <cell r="B13060" t="str">
            <v>Dust cover (oil catcher)  # 03.010.05.22</v>
          </cell>
          <cell r="D13060" t="str">
            <v>EA</v>
          </cell>
        </row>
        <row r="13061">
          <cell r="A13061" t="str">
            <v>9139-0001</v>
          </cell>
          <cell r="B13061" t="str">
            <v>CROSSMEMBER,EXTN,37,25IN 2.5IN X 5.5IN</v>
          </cell>
          <cell r="D13061" t="str">
            <v>EA</v>
          </cell>
        </row>
        <row r="13062">
          <cell r="A13062" t="str">
            <v>9139-0002</v>
          </cell>
          <cell r="B13062" t="str">
            <v>CROSSMEMBER,0.25 ALUM,5454H112 MGT,TRUNN</v>
          </cell>
          <cell r="D13062" t="str">
            <v>EA</v>
          </cell>
        </row>
        <row r="13063">
          <cell r="A13063" t="str">
            <v>9139-0004</v>
          </cell>
          <cell r="B13063" t="str">
            <v>CROSSMEMBER,ALUM,CENTER 2.5 X 5.5 X 37IN</v>
          </cell>
          <cell r="D13063" t="str">
            <v>EA</v>
          </cell>
        </row>
        <row r="13064">
          <cell r="A13064" t="str">
            <v>9141-0001-T</v>
          </cell>
          <cell r="B13064" t="str">
            <v>CYLINDER,AIR,DOUBLE ACTING W/ROD CLEVIS,</v>
          </cell>
          <cell r="D13064" t="str">
            <v>EA</v>
          </cell>
        </row>
        <row r="13065">
          <cell r="A13065" t="str">
            <v>9141-0002-T</v>
          </cell>
          <cell r="B13065" t="str">
            <v>DIP TUBE INTERLOCK EMCO F0903020</v>
          </cell>
          <cell r="D13065" t="str">
            <v>EA</v>
          </cell>
        </row>
        <row r="13066">
          <cell r="A13066" t="str">
            <v>9141-0004-T</v>
          </cell>
          <cell r="B13066" t="str">
            <v>CYLINDER,AIR,DOUBLE ACTING W/ROD NORGREN</v>
          </cell>
          <cell r="D13066" t="str">
            <v>EA</v>
          </cell>
        </row>
        <row r="13067">
          <cell r="A13067" t="str">
            <v>9141-0005-T</v>
          </cell>
          <cell r="B13067" t="str">
            <v>CYLINDER SHORT COMPAQ NORGREN #SPSG/0071</v>
          </cell>
          <cell r="D13067" t="str">
            <v>EA</v>
          </cell>
        </row>
        <row r="13068">
          <cell r="A13068" t="str">
            <v>9141-0010-T</v>
          </cell>
          <cell r="B13068" t="str">
            <v>COMPACT, SHORT STROKE CYL, SINGLE ACTING</v>
          </cell>
          <cell r="D13068" t="str">
            <v>EA</v>
          </cell>
        </row>
        <row r="13069">
          <cell r="A13069" t="str">
            <v>9141-0013-T</v>
          </cell>
          <cell r="B13069" t="str">
            <v>Axle-damper 21-244087</v>
          </cell>
          <cell r="D13069" t="str">
            <v>EA</v>
          </cell>
        </row>
        <row r="13070">
          <cell r="A13070" t="str">
            <v>9141-0016-T</v>
          </cell>
          <cell r="B13070" t="str">
            <v>CYLINDER AIR PNEUMAX 40B 330ST SET</v>
          </cell>
          <cell r="D13070" t="str">
            <v>EA</v>
          </cell>
        </row>
        <row r="13071">
          <cell r="A13071" t="str">
            <v>9141-0021-T</v>
          </cell>
          <cell r="B13071" t="str">
            <v>CYLINDER KIT#0613883 FOR V/R</v>
          </cell>
          <cell r="D13071" t="str">
            <v>EA</v>
          </cell>
        </row>
        <row r="13072">
          <cell r="A13072" t="str">
            <v>9141-0025-T</v>
          </cell>
          <cell r="B13072" t="str">
            <v>SLAVE VALVE - DOWN PIN 3/2</v>
          </cell>
          <cell r="D13072" t="str">
            <v>EA</v>
          </cell>
        </row>
        <row r="13073">
          <cell r="A13073" t="str">
            <v>9142-0002-T</v>
          </cell>
          <cell r="B13073" t="str">
            <v>COUPLING,HALF,PIPE,0.50NPT,SS316</v>
          </cell>
          <cell r="D13073" t="str">
            <v>EA</v>
          </cell>
        </row>
        <row r="13074">
          <cell r="A13074" t="str">
            <v>9142-0007</v>
          </cell>
          <cell r="B13074" t="str">
            <v>COUPLING,GRV-GRV,4IN,HITEMP</v>
          </cell>
          <cell r="D13074" t="str">
            <v>EA</v>
          </cell>
        </row>
        <row r="13075">
          <cell r="A13075" t="str">
            <v>9142-0008-T</v>
          </cell>
          <cell r="B13075" t="str">
            <v>COUPLING PIPE GRVD 4 BLOT STY.75 TEFLON</v>
          </cell>
          <cell r="D13075" t="str">
            <v>EA</v>
          </cell>
        </row>
        <row r="13076">
          <cell r="A13076" t="str">
            <v>9142-0011-T</v>
          </cell>
          <cell r="B13076" t="str">
            <v>CPLG, AL,4" VICTAULIC STYLE 77 C/W EPDM</v>
          </cell>
          <cell r="D13076" t="str">
            <v>EA</v>
          </cell>
        </row>
        <row r="13077">
          <cell r="A13077" t="str">
            <v>9142-0017-T</v>
          </cell>
          <cell r="B13077" t="str">
            <v>COUPLING HOSE SHANK, 3IN, MALE ,BRASS</v>
          </cell>
          <cell r="D13077" t="str">
            <v>EA</v>
          </cell>
        </row>
        <row r="13078">
          <cell r="A13078" t="str">
            <v>9142-0035</v>
          </cell>
          <cell r="B13078" t="str">
            <v>COUPLING,GROOVED,2IN ALUM BODY BUNA-N</v>
          </cell>
          <cell r="D13078" t="str">
            <v>EA</v>
          </cell>
        </row>
        <row r="13079">
          <cell r="A13079" t="str">
            <v>9142-0040</v>
          </cell>
          <cell r="B13079" t="str">
            <v>COUPLING,FULL,PIPE,0.25NPT,AL</v>
          </cell>
          <cell r="D13079" t="str">
            <v>EA</v>
          </cell>
        </row>
        <row r="13080">
          <cell r="A13080" t="str">
            <v>9142-0042</v>
          </cell>
          <cell r="B13080" t="str">
            <v>COUPLING,FULL,PIPE,0.50NPT,AL</v>
          </cell>
          <cell r="D13080" t="str">
            <v>EA</v>
          </cell>
        </row>
        <row r="13081">
          <cell r="A13081" t="str">
            <v>9142-0053</v>
          </cell>
          <cell r="B13081" t="str">
            <v>COUPLING  HALF  PIPE  0.50  NPT .AL</v>
          </cell>
          <cell r="D13081" t="str">
            <v>EA</v>
          </cell>
        </row>
        <row r="13082">
          <cell r="A13082" t="str">
            <v>9142-0058</v>
          </cell>
          <cell r="B13082" t="str">
            <v>HALF CPLG ALUM 2" NPT (Dwg 058-6610-200)</v>
          </cell>
          <cell r="D13082" t="str">
            <v>EA</v>
          </cell>
        </row>
        <row r="13083">
          <cell r="A13083" t="str">
            <v>9142-0123</v>
          </cell>
          <cell r="B13083" t="str">
            <v>COUPLING,HOSE,BARBED,2IN,2NPT  UNPLATEDS</v>
          </cell>
          <cell r="D13083" t="str">
            <v>EA</v>
          </cell>
        </row>
        <row r="13084">
          <cell r="A13084" t="str">
            <v>9142-0134</v>
          </cell>
          <cell r="B13084" t="str">
            <v>COUPLING,ALUM,1IN,OD,0.64IN,ID ,3.43INLO</v>
          </cell>
          <cell r="D13084" t="str">
            <v>EA</v>
          </cell>
        </row>
        <row r="13085">
          <cell r="A13085" t="str">
            <v>9142-0138</v>
          </cell>
          <cell r="B13085" t="str">
            <v>COUPLING 2IN PLAIN END TO PLAIN END</v>
          </cell>
          <cell r="D13085" t="str">
            <v>EA</v>
          </cell>
        </row>
        <row r="13086">
          <cell r="A13086" t="str">
            <v>9143-0001-T</v>
          </cell>
          <cell r="B13086" t="str">
            <v>CROSS 4" BETTS 28304 HEADER/MANIFOLD</v>
          </cell>
          <cell r="D13086" t="str">
            <v>EA</v>
          </cell>
        </row>
        <row r="13087">
          <cell r="A13087" t="str">
            <v>9143-0003</v>
          </cell>
          <cell r="B13087" t="str">
            <v>CROSS ALUM 4 IN SHORT BELLED END#40741</v>
          </cell>
          <cell r="D13087" t="str">
            <v>EA</v>
          </cell>
        </row>
        <row r="13088">
          <cell r="A13088" t="str">
            <v>9146-0001</v>
          </cell>
          <cell r="B13088" t="str">
            <v>CHOCK WHEEL RUBBER SOLID</v>
          </cell>
          <cell r="D13088" t="str">
            <v>EA</v>
          </cell>
        </row>
        <row r="13089">
          <cell r="A13089" t="str">
            <v>9147-0002-T</v>
          </cell>
          <cell r="B13089" t="str">
            <v>CLEANING TREATMENT WELL (ล้างบ่อบำบัด)</v>
          </cell>
          <cell r="D13089" t="str">
            <v>EA</v>
          </cell>
        </row>
        <row r="13090">
          <cell r="A13090" t="str">
            <v>9147-0012-T</v>
          </cell>
          <cell r="B13090" t="str">
            <v>CLEANING CRUDE OIL TANK 2 AXLE</v>
          </cell>
          <cell r="D13090" t="str">
            <v>EA</v>
          </cell>
        </row>
        <row r="13091">
          <cell r="A13091" t="str">
            <v>9147-0015-T</v>
          </cell>
          <cell r="B13091" t="str">
            <v>CLEANING ACID TANK+ POLISHING WELDS</v>
          </cell>
          <cell r="D13091" t="str">
            <v>EA</v>
          </cell>
        </row>
        <row r="13092">
          <cell r="A13092" t="str">
            <v>9147-0019-001-T</v>
          </cell>
          <cell r="B13092" t="str">
            <v>CLEANING TANK TO PALM OIL FOR 1 AXLE</v>
          </cell>
          <cell r="D13092" t="str">
            <v>EA</v>
          </cell>
        </row>
        <row r="13093">
          <cell r="A13093" t="str">
            <v>9147-0019-003-T</v>
          </cell>
          <cell r="B13093" t="str">
            <v>CLEANING TANK TO PALM OIL FOR 3 AXLE</v>
          </cell>
          <cell r="D13093" t="str">
            <v>EA</v>
          </cell>
        </row>
        <row r="13094">
          <cell r="A13094" t="str">
            <v>9148-0002-T</v>
          </cell>
          <cell r="B13094" t="str">
            <v>BAR INTERLOCK SPRING SIDE ARM W/MACHINED</v>
          </cell>
          <cell r="D13094" t="str">
            <v>EA</v>
          </cell>
        </row>
        <row r="13095">
          <cell r="A13095" t="str">
            <v>9148-0003-T</v>
          </cell>
          <cell r="B13095" t="str">
            <v>BAR INTERLOCK ARM</v>
          </cell>
          <cell r="D13095" t="str">
            <v>EA</v>
          </cell>
        </row>
        <row r="13096">
          <cell r="A13096" t="str">
            <v>9148-0007</v>
          </cell>
          <cell r="B13096" t="str">
            <v>CASTING,BAR INTERLOCK,MOUNT,VALVE,ALU</v>
          </cell>
          <cell r="D13096" t="str">
            <v>EA</v>
          </cell>
        </row>
        <row r="13097">
          <cell r="A13097" t="str">
            <v>9148-0008</v>
          </cell>
          <cell r="B13097" t="str">
            <v>BAR INTERLOCK SPRING SIDE ARM</v>
          </cell>
          <cell r="D13097" t="str">
            <v>EA</v>
          </cell>
        </row>
        <row r="13098">
          <cell r="A13098" t="str">
            <v>9148-0008-T</v>
          </cell>
          <cell r="B13098" t="str">
            <v>LADDER DOOR MIDDLE PIVOT SUPPORT HINGE</v>
          </cell>
          <cell r="D13098" t="str">
            <v>EA</v>
          </cell>
        </row>
        <row r="13099">
          <cell r="A13099" t="str">
            <v>9148-0009</v>
          </cell>
          <cell r="B13099" t="str">
            <v>BAR INTERLOCK ARM</v>
          </cell>
          <cell r="D13099" t="str">
            <v>EA</v>
          </cell>
        </row>
        <row r="13100">
          <cell r="A13100" t="str">
            <v>9148-0009-T</v>
          </cell>
          <cell r="B13100" t="str">
            <v>LADDER DOOR MIDDLE PIVOT SUPPORT HINGE</v>
          </cell>
          <cell r="D13100" t="str">
            <v>EA</v>
          </cell>
        </row>
        <row r="13101">
          <cell r="A13101" t="str">
            <v>9148-0014-T</v>
          </cell>
          <cell r="B13101" t="str">
            <v>BAR INTERLOCK SUPPORT HANDLE SS</v>
          </cell>
          <cell r="D13101" t="str">
            <v>EA</v>
          </cell>
        </row>
        <row r="13102">
          <cell r="A13102" t="str">
            <v>9148-0015-T</v>
          </cell>
          <cell r="B13102" t="str">
            <v>BAR INTERLOCK ARM SHORT</v>
          </cell>
          <cell r="D13102" t="str">
            <v>EA</v>
          </cell>
        </row>
        <row r="13103">
          <cell r="A13103" t="str">
            <v>9148-0016-T</v>
          </cell>
          <cell r="B13103" t="str">
            <v>BOX LIGHT FOR HELLAR 3 EA AT DAM</v>
          </cell>
          <cell r="D13103" t="str">
            <v>EA</v>
          </cell>
        </row>
        <row r="13104">
          <cell r="A13104" t="str">
            <v>9148-0017-T</v>
          </cell>
          <cell r="B13104" t="str">
            <v>HANDRAIL PIVOT SUPPORT SQ.TUBE,LOWER</v>
          </cell>
          <cell r="D13104" t="str">
            <v>EA</v>
          </cell>
        </row>
        <row r="13105">
          <cell r="A13105" t="str">
            <v>9148-0018-T</v>
          </cell>
          <cell r="B13105" t="str">
            <v>HANDRAIL PIVOT CONNECTOR SQ.TUBE,INNER-L</v>
          </cell>
          <cell r="D13105" t="str">
            <v>EA</v>
          </cell>
        </row>
        <row r="13106">
          <cell r="A13106" t="str">
            <v>9148-0019-T</v>
          </cell>
          <cell r="B13106" t="str">
            <v>HANDRAIL PIVOT CONNECTOR SQ.TUBE,UPPER</v>
          </cell>
          <cell r="D13106" t="str">
            <v>EA</v>
          </cell>
        </row>
        <row r="13107">
          <cell r="A13107" t="str">
            <v>9148-0020-T</v>
          </cell>
          <cell r="B13107" t="str">
            <v>HANDRAIL PIVOT SUPPORT SQ.TUBE,INNER-UPP</v>
          </cell>
          <cell r="D13107" t="str">
            <v>EA</v>
          </cell>
        </row>
        <row r="13108">
          <cell r="A13108" t="str">
            <v>9148-0022-T</v>
          </cell>
          <cell r="B13108" t="str">
            <v>BOX LIGHT FOR HELLAR NARVA AND TRUCK LIT</v>
          </cell>
          <cell r="D13108" t="str">
            <v>EA</v>
          </cell>
        </row>
        <row r="13109">
          <cell r="A13109" t="str">
            <v>9148-0024-T</v>
          </cell>
          <cell r="B13109" t="str">
            <v>LICENSE LIGHT GUARD FOR TRUCK-LITE-#1504</v>
          </cell>
          <cell r="D13109" t="str">
            <v>EA</v>
          </cell>
        </row>
        <row r="13110">
          <cell r="A13110" t="str">
            <v>9148-0026-T</v>
          </cell>
          <cell r="B13110" t="str">
            <v>BOX REAR STOP LIGHT</v>
          </cell>
          <cell r="D13110" t="str">
            <v>EA</v>
          </cell>
        </row>
        <row r="13111">
          <cell r="A13111" t="str">
            <v>9148-0027-T</v>
          </cell>
          <cell r="B13111" t="str">
            <v>BOX LIGHT SEQ.ARROW TRUCK-LITE #60</v>
          </cell>
          <cell r="D13111" t="str">
            <v>EA</v>
          </cell>
        </row>
        <row r="13112">
          <cell r="A13112" t="str">
            <v>9148-0028-T</v>
          </cell>
          <cell r="B13112" t="str">
            <v>CAST HOLDER CHOCK BLOCK</v>
          </cell>
          <cell r="D13112" t="str">
            <v>EA</v>
          </cell>
        </row>
        <row r="13113">
          <cell r="A13113" t="str">
            <v>9148-0030-T</v>
          </cell>
          <cell r="B13113" t="str">
            <v>BOX PRESSURE SWITCH &amp; DUMP VALVE</v>
          </cell>
          <cell r="D13113" t="str">
            <v>EA</v>
          </cell>
        </row>
        <row r="13114">
          <cell r="A13114" t="str">
            <v>9148-0047-T</v>
          </cell>
          <cell r="B13114" t="str">
            <v>BRACKET MOUNTING V/R ADAPTOR</v>
          </cell>
          <cell r="D13114" t="str">
            <v>EA</v>
          </cell>
        </row>
        <row r="13115">
          <cell r="A13115" t="str">
            <v>9148-0048-T</v>
          </cell>
          <cell r="B13115" t="str">
            <v>BRACKET MOUNTING V/R ADAPTOR</v>
          </cell>
          <cell r="D13115" t="str">
            <v>EA</v>
          </cell>
        </row>
        <row r="13116">
          <cell r="A13116" t="str">
            <v>9148-0049-T</v>
          </cell>
          <cell r="B13116" t="str">
            <v>HOUSING BLACK SURFACE "SOS" #E461BPH</v>
          </cell>
          <cell r="D13116" t="str">
            <v>EA</v>
          </cell>
        </row>
        <row r="13117">
          <cell r="A13117" t="str">
            <v>9148-0050-T</v>
          </cell>
          <cell r="B13117" t="str">
            <v>CORNER CASTING CHANNEL STYLE GUARD ASS'Y</v>
          </cell>
          <cell r="D13117" t="str">
            <v>EA</v>
          </cell>
        </row>
        <row r="13118">
          <cell r="A13118" t="str">
            <v>9148-0051-001-T</v>
          </cell>
          <cell r="B13118" t="str">
            <v>MTG BRKT.AIR TANK OD 310mm</v>
          </cell>
          <cell r="D13118" t="str">
            <v>EA</v>
          </cell>
        </row>
        <row r="13119">
          <cell r="A13119" t="str">
            <v>9148-0051-002-T</v>
          </cell>
          <cell r="B13119" t="str">
            <v>MTG BRKT.AIR TANK OD 276mm</v>
          </cell>
          <cell r="D13119" t="str">
            <v>EA</v>
          </cell>
        </row>
        <row r="13120">
          <cell r="A13120" t="str">
            <v>9148-0051-T</v>
          </cell>
          <cell r="B13120" t="str">
            <v>MTG BRKT.AIR TANK</v>
          </cell>
          <cell r="D13120" t="str">
            <v>EA</v>
          </cell>
        </row>
        <row r="13121">
          <cell r="A13121" t="str">
            <v>9148-0052-T</v>
          </cell>
          <cell r="B13121" t="str">
            <v>SUPPORT RUBBER FOR AIR TANK WABCO</v>
          </cell>
          <cell r="D13121" t="str">
            <v>EA</v>
          </cell>
        </row>
        <row r="13122">
          <cell r="A13122" t="str">
            <v>9149-0003-T</v>
          </cell>
          <cell r="B13122" t="str">
            <v>CALIPER ASS'Y LH. HEND. #S-33648-2</v>
          </cell>
          <cell r="D13122" t="str">
            <v>EA</v>
          </cell>
        </row>
        <row r="13123">
          <cell r="A13123" t="str">
            <v>9149-0004-T</v>
          </cell>
          <cell r="B13123" t="str">
            <v>CALIPER ASS'Y RH. HEND. #S-33648-3</v>
          </cell>
          <cell r="D13123" t="str">
            <v>EA</v>
          </cell>
        </row>
        <row r="13124">
          <cell r="A13124" t="str">
            <v>9150-0001-T</v>
          </cell>
          <cell r="B13124" t="str">
            <v>CANVAS SUPPORT CHASSIS 76x5.5</v>
          </cell>
          <cell r="D13124" t="str">
            <v>ME</v>
          </cell>
        </row>
        <row r="13125">
          <cell r="A13125" t="str">
            <v>9150-0002-T</v>
          </cell>
          <cell r="B13125" t="str">
            <v>CANVAS BELT 180W</v>
          </cell>
          <cell r="D13125" t="str">
            <v>ME</v>
          </cell>
        </row>
        <row r="13126">
          <cell r="A13126" t="str">
            <v>9218-0051-001-T</v>
          </cell>
          <cell r="B13126" t="str">
            <v>FENDER PLASTIC CONT, R&amp;B500, S1000, H550</v>
          </cell>
          <cell r="D13126" t="str">
            <v>EA</v>
          </cell>
        </row>
        <row r="13127">
          <cell r="A13127" t="str">
            <v>9221-0001</v>
          </cell>
          <cell r="B13127" t="str">
            <v>DAMPER,CUSHION,FRAME,TIE DOWN TRUCK</v>
          </cell>
          <cell r="D13127" t="str">
            <v>EA</v>
          </cell>
        </row>
        <row r="13128">
          <cell r="A13128" t="str">
            <v>9221-0002</v>
          </cell>
          <cell r="B13128" t="str">
            <v>DAMPER,ASSY,CUSHION,UPPER TRUCK MOUNT</v>
          </cell>
          <cell r="D13128" t="str">
            <v>EA</v>
          </cell>
        </row>
        <row r="13129">
          <cell r="A13129" t="str">
            <v>9221-0003</v>
          </cell>
          <cell r="B13129" t="str">
            <v>DAMPER,ASSY,CUSHION,BOTTOM TRUCK MOUNT</v>
          </cell>
          <cell r="D13129" t="str">
            <v>EA</v>
          </cell>
        </row>
        <row r="13130">
          <cell r="A13130" t="str">
            <v>9222-0001-T</v>
          </cell>
          <cell r="B13130" t="str">
            <v>EXXONMOBIL LOGO DECAL FOR 18KL</v>
          </cell>
          <cell r="D13130" t="str">
            <v>EA</v>
          </cell>
        </row>
        <row r="13131">
          <cell r="A13131" t="str">
            <v>9222-0002-T</v>
          </cell>
          <cell r="B13131" t="str">
            <v>EXXONMOBIL LOGO DECAL FOR 24KL</v>
          </cell>
          <cell r="D13131" t="str">
            <v>EA</v>
          </cell>
        </row>
        <row r="13132">
          <cell r="A13132" t="str">
            <v>9222-0003-T</v>
          </cell>
          <cell r="B13132" t="str">
            <v>EXXONMOBIL LOGO DECAL FOR 27KL</v>
          </cell>
          <cell r="D13132" t="str">
            <v>EA</v>
          </cell>
        </row>
        <row r="13133">
          <cell r="A13133" t="str">
            <v>9222-0004-T</v>
          </cell>
          <cell r="B13133" t="str">
            <v>EXXONMOBIL LOGO DECAL FOR 30KL</v>
          </cell>
          <cell r="D13133" t="str">
            <v>EA</v>
          </cell>
        </row>
        <row r="13134">
          <cell r="A13134" t="str">
            <v>9222-0005-001-T</v>
          </cell>
          <cell r="B13134" t="str">
            <v>CAUTION PLATE LS98-W0144 Emergency valve</v>
          </cell>
          <cell r="D13134" t="str">
            <v>EA</v>
          </cell>
        </row>
        <row r="13135">
          <cell r="A13135" t="str">
            <v>9222-0005-002-T</v>
          </cell>
          <cell r="B13135" t="str">
            <v>CAUTION PLATE LS98-W0063A Emergency</v>
          </cell>
          <cell r="D13135" t="str">
            <v>EA</v>
          </cell>
        </row>
        <row r="13136">
          <cell r="A13136" t="str">
            <v>9222-0005-003-T</v>
          </cell>
          <cell r="B13136" t="str">
            <v>CAUTION PLATE LS98-W0291</v>
          </cell>
          <cell r="D13136" t="str">
            <v>EA</v>
          </cell>
        </row>
        <row r="13137">
          <cell r="A13137" t="str">
            <v>9222-0005-004-T</v>
          </cell>
          <cell r="B13137" t="str">
            <v>CAUTION PLATE LS98-W0413 Caution the</v>
          </cell>
          <cell r="D13137" t="str">
            <v>EA</v>
          </cell>
        </row>
        <row r="13138">
          <cell r="A13138" t="str">
            <v>9222-0005-005-T</v>
          </cell>
          <cell r="B13138" t="str">
            <v>CAUTION PLATE LS98-W0419 Spare tire</v>
          </cell>
          <cell r="D13138" t="str">
            <v>EA</v>
          </cell>
        </row>
        <row r="13139">
          <cell r="A13139" t="str">
            <v>9222-0005-006-T</v>
          </cell>
          <cell r="B13139" t="str">
            <v>CAUTION PLATEC LS98-W0441 caution at</v>
          </cell>
          <cell r="D13139" t="str">
            <v>EA</v>
          </cell>
        </row>
        <row r="13140">
          <cell r="A13140" t="str">
            <v>9222-0005-007-T</v>
          </cell>
          <cell r="B13140" t="str">
            <v>CAUTION PLATE LS98-W0416 The caution at</v>
          </cell>
          <cell r="D13140" t="str">
            <v>EA</v>
          </cell>
        </row>
        <row r="13141">
          <cell r="A13141" t="str">
            <v>9222-0005-008-T</v>
          </cell>
          <cell r="B13141" t="str">
            <v>CAUTION PLATE LS98-W0415 Caution cover</v>
          </cell>
          <cell r="D13141" t="str">
            <v>EA</v>
          </cell>
        </row>
        <row r="13142">
          <cell r="A13142" t="str">
            <v>9222-0005-009-T</v>
          </cell>
          <cell r="B13142" t="str">
            <v>CAUTION PLATE LS98-M4293 The table at</v>
          </cell>
          <cell r="D13142" t="str">
            <v>EA</v>
          </cell>
        </row>
        <row r="13143">
          <cell r="A13143" t="str">
            <v>9222-0005-010-T</v>
          </cell>
          <cell r="B13143" t="str">
            <v>CAUTION PLATE LS67-M9051</v>
          </cell>
          <cell r="D13143" t="str">
            <v>EA</v>
          </cell>
        </row>
        <row r="13144">
          <cell r="A13144" t="str">
            <v>9222-0005-011-T</v>
          </cell>
          <cell r="B13144" t="str">
            <v>CAUTION PLATE LS67-M0695</v>
          </cell>
          <cell r="D13144" t="str">
            <v>EA</v>
          </cell>
        </row>
        <row r="13145">
          <cell r="A13145" t="str">
            <v>9222-0005-013-T</v>
          </cell>
          <cell r="B13145" t="str">
            <v>CAUTION PLATE LS98-M0417</v>
          </cell>
          <cell r="D13145" t="str">
            <v>EA</v>
          </cell>
        </row>
        <row r="13146">
          <cell r="A13146" t="str">
            <v>9222-0005-T</v>
          </cell>
          <cell r="B13146" t="str">
            <v>CAUTION PLATE SET</v>
          </cell>
          <cell r="D13146" t="str">
            <v>EA</v>
          </cell>
        </row>
        <row r="13147">
          <cell r="A13147" t="str">
            <v>9222-0006-001-T</v>
          </cell>
          <cell r="B13147" t="str">
            <v>DECAL PLATE  FIRE EXTINGUSHER HORIZONTAL</v>
          </cell>
          <cell r="D13147" t="str">
            <v>EA</v>
          </cell>
        </row>
        <row r="13148">
          <cell r="A13148" t="str">
            <v>9222-0006-002-T</v>
          </cell>
          <cell r="B13148" t="str">
            <v>DECAL PLATE  FIRE EXTINGUSHER VERTICAL</v>
          </cell>
          <cell r="D13148" t="str">
            <v>EA</v>
          </cell>
        </row>
        <row r="13149">
          <cell r="A13149" t="str">
            <v>9222-0006-T</v>
          </cell>
          <cell r="B13149" t="str">
            <v>CAUTION PLATE  FIRE EXTINGUSHER</v>
          </cell>
          <cell r="D13149" t="str">
            <v>EA</v>
          </cell>
        </row>
        <row r="13150">
          <cell r="A13150" t="str">
            <v>9222-0007-001-T</v>
          </cell>
          <cell r="B13150" t="str">
            <v>DECAL PRODUCT GRADE Mogas (gasoline)JAPA</v>
          </cell>
          <cell r="D13150" t="str">
            <v>EA</v>
          </cell>
        </row>
        <row r="13151">
          <cell r="A13151" t="str">
            <v>9222-0007-002-T</v>
          </cell>
          <cell r="B13151" t="str">
            <v>DECAL PRODUCT GRADE ADO (diesel) JAPAN</v>
          </cell>
          <cell r="D13151" t="str">
            <v>EA</v>
          </cell>
        </row>
        <row r="13152">
          <cell r="A13152" t="str">
            <v>9222-0007-003-T</v>
          </cell>
          <cell r="B13152" t="str">
            <v>DECAL PRODUCT GRADE IK (kerosine) JAPAN</v>
          </cell>
          <cell r="D13152" t="str">
            <v>EA</v>
          </cell>
        </row>
        <row r="13153">
          <cell r="A13153" t="str">
            <v>9222-0008-T</v>
          </cell>
          <cell r="B13153" t="str">
            <v>DECAL TOLL ENERGY</v>
          </cell>
          <cell r="D13153" t="str">
            <v>EA</v>
          </cell>
        </row>
        <row r="13154">
          <cell r="A13154" t="str">
            <v>9222-0009-002-T-LB</v>
          </cell>
          <cell r="B13154" t="str">
            <v>LABOR COST FOR 9222-0009-002-T</v>
          </cell>
          <cell r="D13154" t="str">
            <v>EA</v>
          </cell>
        </row>
        <row r="13155">
          <cell r="A13155" t="str">
            <v>9222-0011-T</v>
          </cell>
          <cell r="B13155" t="str">
            <v>DECAL UN NO. 1267 &amp; FLAMMABLE LIQUIP</v>
          </cell>
          <cell r="D13155" t="str">
            <v>EA</v>
          </cell>
        </row>
        <row r="13156">
          <cell r="A13156" t="str">
            <v>9222-0013-T</v>
          </cell>
          <cell r="B13156" t="str">
            <v>DECAL SUPPLY LINE</v>
          </cell>
          <cell r="D13156" t="str">
            <v>EA</v>
          </cell>
        </row>
        <row r="13157">
          <cell r="A13157" t="str">
            <v>9222-0014-T</v>
          </cell>
          <cell r="B13157" t="str">
            <v>DECAL EMERGENCY PUSH TO CLOSE</v>
          </cell>
          <cell r="D13157" t="str">
            <v>EA</v>
          </cell>
        </row>
        <row r="13158">
          <cell r="A13158" t="str">
            <v>9222-0015-T</v>
          </cell>
          <cell r="B13158" t="str">
            <v>DECAL HANDRAIL PUSH BUTTON PULL TO RAISE</v>
          </cell>
          <cell r="D13158" t="str">
            <v>EA</v>
          </cell>
        </row>
        <row r="13159">
          <cell r="A13159" t="str">
            <v>9222-0016-T</v>
          </cell>
          <cell r="B13159" t="str">
            <v>DECAL SERVICE LINE</v>
          </cell>
          <cell r="D13159" t="str">
            <v>EA</v>
          </cell>
        </row>
        <row r="13160">
          <cell r="A13160" t="str">
            <v>9222-0022-T</v>
          </cell>
          <cell r="B13160" t="str">
            <v>FREE CHECK-UP AND LABOUR AT 10,000 KM.</v>
          </cell>
          <cell r="D13160" t="str">
            <v>EA</v>
          </cell>
        </row>
        <row r="13161">
          <cell r="A13161" t="str">
            <v>9222-0023-T</v>
          </cell>
          <cell r="B13161" t="str">
            <v>DECAL ARROW PUMP RED COLOR</v>
          </cell>
          <cell r="D13161" t="str">
            <v>EA</v>
          </cell>
        </row>
        <row r="13162">
          <cell r="A13162" t="str">
            <v>9222-0024-T</v>
          </cell>
          <cell r="B13162" t="str">
            <v>DECAL PLATE CAPACITY  SS. 1mm. THK.</v>
          </cell>
          <cell r="D13162" t="str">
            <v>EA</v>
          </cell>
        </row>
        <row r="13163">
          <cell r="A13163" t="str">
            <v>9222-0025-T</v>
          </cell>
          <cell r="B13163" t="str">
            <v>DECAL "STATIC LUG"</v>
          </cell>
          <cell r="D13163" t="str">
            <v>EA</v>
          </cell>
        </row>
        <row r="13164">
          <cell r="A13164" t="str">
            <v>9222-0026-T</v>
          </cell>
          <cell r="B13164" t="str">
            <v>DEACL "EMERGENCY BRAKE RELEASE"</v>
          </cell>
          <cell r="D13164" t="str">
            <v>EA</v>
          </cell>
        </row>
        <row r="13165">
          <cell r="A13165" t="str">
            <v>9222-0027-T</v>
          </cell>
          <cell r="B13165" t="str">
            <v>DECAL " EMERGENCY STOP"</v>
          </cell>
          <cell r="D13165" t="str">
            <v>EA</v>
          </cell>
        </row>
        <row r="13166">
          <cell r="A13166" t="str">
            <v>9222-0028-T</v>
          </cell>
          <cell r="B13166" t="str">
            <v>DECAL "KING PIN BOLTS CHECK"</v>
          </cell>
          <cell r="D13166" t="str">
            <v>EA</v>
          </cell>
        </row>
        <row r="13167">
          <cell r="A13167" t="str">
            <v>9222-0029-T</v>
          </cell>
          <cell r="B13167" t="str">
            <v>DACAL " VAPOUR SYSTEM"</v>
          </cell>
          <cell r="D13167" t="str">
            <v>EA</v>
          </cell>
        </row>
        <row r="13168">
          <cell r="A13168" t="str">
            <v>9222-0031-T</v>
          </cell>
          <cell r="B13168" t="str">
            <v>DECAL " TOP OPERATOR PERMITTED"</v>
          </cell>
          <cell r="D13168" t="str">
            <v>EA</v>
          </cell>
        </row>
        <row r="13169">
          <cell r="A13169" t="str">
            <v>9222-0033-001-T</v>
          </cell>
          <cell r="B13169" t="str">
            <v>DECAL YELLOW "SERVICE LINE"</v>
          </cell>
          <cell r="D13169" t="str">
            <v>EA</v>
          </cell>
        </row>
        <row r="13170">
          <cell r="A13170" t="str">
            <v>9222-0035-T</v>
          </cell>
          <cell r="B13170" t="str">
            <v>DECAL "EARTH LUG"</v>
          </cell>
          <cell r="D13170" t="str">
            <v>EA</v>
          </cell>
        </row>
        <row r="13171">
          <cell r="A13171" t="str">
            <v>9222-0036-T</v>
          </cell>
          <cell r="B13171" t="str">
            <v>DECAL" TURNTABLE BLOCK FIT"</v>
          </cell>
          <cell r="D13171" t="str">
            <v>EA</v>
          </cell>
        </row>
        <row r="13172">
          <cell r="A13172" t="str">
            <v>9222-0052-T</v>
          </cell>
          <cell r="B13172" t="str">
            <v>DECAL "WATER TANK"</v>
          </cell>
          <cell r="D13172" t="str">
            <v>EA</v>
          </cell>
        </row>
        <row r="13173">
          <cell r="A13173" t="str">
            <v>9222-0053-002-T</v>
          </cell>
          <cell r="B13173" t="str">
            <v>DECAL "TOOL BOX" (LAOS)</v>
          </cell>
          <cell r="D13173" t="str">
            <v>EA</v>
          </cell>
        </row>
        <row r="13174">
          <cell r="A13174" t="str">
            <v>9222-0057-T</v>
          </cell>
          <cell r="B13174" t="str">
            <v>DECAL "V/R CAPACITY"</v>
          </cell>
          <cell r="D13174" t="str">
            <v>EA</v>
          </cell>
        </row>
        <row r="13175">
          <cell r="A13175" t="str">
            <v>9222-0061-T</v>
          </cell>
          <cell r="B13175" t="str">
            <v>DECAL "GROUNDING" HARD PLASTIC</v>
          </cell>
          <cell r="D13175" t="str">
            <v>EA</v>
          </cell>
        </row>
        <row r="13176">
          <cell r="A13176" t="str">
            <v>9222-0062-001-T</v>
          </cell>
          <cell r="B13176" t="str">
            <v>ROWMARK ENGRAVING PLASTIC  RED-WHT 1.2mm</v>
          </cell>
          <cell r="D13176" t="str">
            <v>EA</v>
          </cell>
        </row>
        <row r="13177">
          <cell r="A13177" t="str">
            <v>9222-0067-T</v>
          </cell>
          <cell r="B13177" t="str">
            <v>DECAL PRODUCT GRADE</v>
          </cell>
          <cell r="D13177" t="str">
            <v>EA</v>
          </cell>
        </row>
        <row r="13178">
          <cell r="A13178" t="str">
            <v>9222-0070-001-T</v>
          </cell>
          <cell r="B13178" t="str">
            <v>DECAL "LIFT AXLE" FOR MIX SUSPENSION</v>
          </cell>
          <cell r="D13178" t="str">
            <v>EA</v>
          </cell>
        </row>
        <row r="13179">
          <cell r="A13179" t="str">
            <v>9222-0070-T</v>
          </cell>
          <cell r="B13179" t="str">
            <v>DECAL "LIFT AXLE" THAI</v>
          </cell>
          <cell r="D13179" t="str">
            <v>EA</v>
          </cell>
        </row>
        <row r="13180">
          <cell r="A13180" t="str">
            <v>9222-0072-001-T</v>
          </cell>
          <cell r="B13180" t="str">
            <v>DECAL CALIBRATION DATE FOR SERVICE-LAOS</v>
          </cell>
          <cell r="D13180" t="str">
            <v>EA</v>
          </cell>
        </row>
        <row r="13181">
          <cell r="A13181" t="str">
            <v>9222-0073-001-T</v>
          </cell>
          <cell r="B13181" t="str">
            <v>DECAL PNEU CONTROL DIAGRAM # 1</v>
          </cell>
          <cell r="D13181" t="str">
            <v>EA</v>
          </cell>
        </row>
        <row r="13182">
          <cell r="A13182" t="str">
            <v>9222-0073-002-T</v>
          </cell>
          <cell r="B13182" t="str">
            <v>DECAL PNEU CONTROL DIAGRAM # 2</v>
          </cell>
          <cell r="D13182" t="str">
            <v>EA</v>
          </cell>
        </row>
        <row r="13183">
          <cell r="A13183" t="str">
            <v>9222-0073-003-T</v>
          </cell>
          <cell r="B13183" t="str">
            <v>DECAL PNEU CONTROL DIAGRAM # 3</v>
          </cell>
          <cell r="D13183" t="str">
            <v>EA</v>
          </cell>
        </row>
        <row r="13184">
          <cell r="A13184" t="str">
            <v>9222-0073-004-T</v>
          </cell>
          <cell r="B13184" t="str">
            <v>DECAL PNEU CONTROL DIAGRAM # 4</v>
          </cell>
          <cell r="D13184" t="str">
            <v>EA</v>
          </cell>
        </row>
        <row r="13185">
          <cell r="A13185" t="str">
            <v>9222-0073-005-T</v>
          </cell>
          <cell r="B13185" t="str">
            <v>DECAL PNEU CONTROL DIAGRAM # 5</v>
          </cell>
          <cell r="D13185" t="str">
            <v>EA</v>
          </cell>
        </row>
        <row r="13186">
          <cell r="A13186" t="str">
            <v>9222-0073-006-T</v>
          </cell>
          <cell r="B13186" t="str">
            <v>DECAL PNEU CONTROL DIAGRAM # 6</v>
          </cell>
          <cell r="D13186" t="str">
            <v>EA</v>
          </cell>
        </row>
        <row r="13187">
          <cell r="A13187" t="str">
            <v>9222-0074-T</v>
          </cell>
          <cell r="B13187" t="str">
            <v>DECAL VALVE CONTROL LABEL</v>
          </cell>
          <cell r="D13187" t="str">
            <v>SET</v>
          </cell>
        </row>
        <row r="13188">
          <cell r="A13188" t="str">
            <v>9222-0075-T</v>
          </cell>
          <cell r="B13188" t="str">
            <v>DECAL PNEUMATIC BOX PORT NUMBER</v>
          </cell>
          <cell r="D13188" t="str">
            <v>SET</v>
          </cell>
        </row>
        <row r="13189">
          <cell r="A13189" t="str">
            <v>9222-0094-001-T</v>
          </cell>
          <cell r="B13189" t="str">
            <v>DECAL PRODUCT - น้ำมันรำดิบ</v>
          </cell>
          <cell r="D13189" t="str">
            <v>EA</v>
          </cell>
        </row>
        <row r="13190">
          <cell r="A13190" t="str">
            <v>9222-0094-002-T</v>
          </cell>
          <cell r="B13190" t="str">
            <v>DECAL PRODUCT  - น้ำมันรำรีไฟน์</v>
          </cell>
          <cell r="D13190" t="str">
            <v>EA</v>
          </cell>
        </row>
        <row r="13191">
          <cell r="A13191" t="str">
            <v>9222-0094-005-T</v>
          </cell>
          <cell r="B13191" t="str">
            <v>DECAL PRODUCT  - น้ำมันปาล์มเมล็ดใน</v>
          </cell>
          <cell r="D13191" t="str">
            <v>EA</v>
          </cell>
        </row>
        <row r="13192">
          <cell r="A13192" t="str">
            <v>9222-0094-007-T</v>
          </cell>
          <cell r="B13192" t="str">
            <v>DECAL PRODUCT - น้ำมันมะพร้าวรีไฟน์</v>
          </cell>
          <cell r="D13192" t="str">
            <v>EA</v>
          </cell>
        </row>
        <row r="13193">
          <cell r="A13193" t="str">
            <v>9222-0094-T</v>
          </cell>
          <cell r="B13193" t="str">
            <v>DECAL PRODUCT GRADE (VEGETABLE OIL)</v>
          </cell>
          <cell r="D13193" t="str">
            <v>EA</v>
          </cell>
        </row>
        <row r="13194">
          <cell r="A13194" t="str">
            <v>9222-0096</v>
          </cell>
          <cell r="B13194" t="str">
            <v>DECAL,DANGER,LESSTHAN 85%  LOADSTABILITY</v>
          </cell>
          <cell r="D13194" t="str">
            <v>EA</v>
          </cell>
        </row>
        <row r="13195">
          <cell r="A13195" t="str">
            <v>9222-0096-002-T</v>
          </cell>
          <cell r="B13195" t="str">
            <v>DECAL ORANGE HAZARD &amp; UN 90/3082</v>
          </cell>
          <cell r="D13195" t="str">
            <v>EA</v>
          </cell>
        </row>
        <row r="13196">
          <cell r="A13196" t="str">
            <v>9222-0096-003-T</v>
          </cell>
          <cell r="B13196" t="str">
            <v>DECAL ORANGE HAZARD &amp; UN 33/1267</v>
          </cell>
          <cell r="D13196" t="str">
            <v>EA</v>
          </cell>
        </row>
        <row r="13197">
          <cell r="A13197" t="str">
            <v>9222-0096-004-T</v>
          </cell>
          <cell r="B13197" t="str">
            <v>DECAL ORANGE HAZARD &amp; UN 33/1170</v>
          </cell>
          <cell r="D13197" t="str">
            <v>EA</v>
          </cell>
        </row>
        <row r="13198">
          <cell r="A13198" t="str">
            <v>9222-0096-005-T</v>
          </cell>
          <cell r="B13198" t="str">
            <v>DECAL ORANGE HAZARD &amp; UN 336/1230</v>
          </cell>
          <cell r="D13198" t="str">
            <v>EA</v>
          </cell>
        </row>
        <row r="13199">
          <cell r="A13199" t="str">
            <v>9222-0097-001-T</v>
          </cell>
          <cell r="B13199" t="str">
            <v>DECAL "AWAS MUDAH TERBAKAR"</v>
          </cell>
          <cell r="D13199" t="str">
            <v>EA</v>
          </cell>
        </row>
        <row r="13200">
          <cell r="A13200" t="str">
            <v>9222-0097-002-T</v>
          </cell>
          <cell r="B13200" t="str">
            <v>DECAL "AWAS KENDERAAN PANJANG &amp; LEBAR"</v>
          </cell>
          <cell r="D13200" t="str">
            <v>EA</v>
          </cell>
        </row>
        <row r="13201">
          <cell r="A13201" t="str">
            <v>9222-0097-003-T</v>
          </cell>
          <cell r="B13201" t="str">
            <v>DECAL "AWAS MUDAH TERBAKAR"</v>
          </cell>
          <cell r="D13201" t="str">
            <v>EA</v>
          </cell>
        </row>
        <row r="13202">
          <cell r="A13202" t="str">
            <v>9222-0097-004-T</v>
          </cell>
          <cell r="B13202" t="str">
            <v>DECAL "AWAS KENDERAAN PANJANG &amp; LEBAR"</v>
          </cell>
          <cell r="D13202" t="str">
            <v>EA</v>
          </cell>
        </row>
        <row r="13203">
          <cell r="A13203" t="str">
            <v>9222-0097-T</v>
          </cell>
          <cell r="B13203" t="str">
            <v>DECAL "AWAS" FOR MALAYSIA AND INDONESIA</v>
          </cell>
          <cell r="D13203" t="str">
            <v>EA</v>
          </cell>
        </row>
        <row r="13204">
          <cell r="A13204" t="str">
            <v>9222-0098-T</v>
          </cell>
          <cell r="B13204" t="str">
            <v>DECAL "MOBIL" FOR JOB R1042</v>
          </cell>
          <cell r="D13204" t="str">
            <v>EA</v>
          </cell>
        </row>
        <row r="13205">
          <cell r="A13205" t="str">
            <v>9222-0099-T</v>
          </cell>
          <cell r="B13205" t="str">
            <v>STICKER RED REFLEX 3M, W 100 MM. x 45 ME</v>
          </cell>
          <cell r="D13205" t="str">
            <v>EA</v>
          </cell>
        </row>
        <row r="13206">
          <cell r="A13206" t="str">
            <v>9222-0100-T</v>
          </cell>
          <cell r="B13206" t="str">
            <v>STICKER WHITE REFLEX 3M,W 100MM. x 45 ME</v>
          </cell>
          <cell r="D13206" t="str">
            <v>EA</v>
          </cell>
        </row>
        <row r="13207">
          <cell r="A13207" t="str">
            <v>9222-0101-001-T</v>
          </cell>
          <cell r="B13207" t="str">
            <v>STICKER RED REFLEX 3ME WX50 MM(45ME/RL)</v>
          </cell>
          <cell r="D13207" t="str">
            <v>ME</v>
          </cell>
        </row>
        <row r="13208">
          <cell r="A13208" t="str">
            <v>9222-0108-T</v>
          </cell>
          <cell r="B13208" t="str">
            <v>ACRYLIC SHEET 2.5MM THICKNES</v>
          </cell>
          <cell r="D13208" t="str">
            <v>EA</v>
          </cell>
        </row>
        <row r="13209">
          <cell r="A13209" t="str">
            <v>9222-0109</v>
          </cell>
          <cell r="B13209" t="str">
            <v>DECAL,TEMPERATURE SENSOR,</v>
          </cell>
          <cell r="D13209" t="str">
            <v>EA</v>
          </cell>
        </row>
        <row r="13210">
          <cell r="A13210" t="str">
            <v>9222-0109-T</v>
          </cell>
          <cell r="B13210" t="str">
            <v>DECAL VEHICLE FOR FOR GEODIS / SULPHURIC</v>
          </cell>
          <cell r="D13210" t="str">
            <v>EA</v>
          </cell>
        </row>
        <row r="13211">
          <cell r="A13211" t="str">
            <v>9222-0111-T</v>
          </cell>
          <cell r="B13211" t="str">
            <v>TRAFFOLYTE 610x610x1.6mm WHITE/BLACK/WHI</v>
          </cell>
          <cell r="D13211" t="str">
            <v>EA</v>
          </cell>
        </row>
        <row r="13212">
          <cell r="A13212" t="str">
            <v>9222-0123-T</v>
          </cell>
          <cell r="B13212" t="str">
            <v>HAZCHEM PLATE DIESEL &amp; UNLEADED FUEL</v>
          </cell>
          <cell r="D13212" t="str">
            <v>EA</v>
          </cell>
        </row>
        <row r="13213">
          <cell r="A13213" t="str">
            <v>9222-0126-001-T</v>
          </cell>
          <cell r="B13213" t="str">
            <v>DECAL FOR AIR TANK "BRAKE SYSTEM"</v>
          </cell>
          <cell r="D13213" t="str">
            <v>EA</v>
          </cell>
        </row>
        <row r="13214">
          <cell r="A13214" t="str">
            <v>9222-0126-002-T</v>
          </cell>
          <cell r="B13214" t="str">
            <v>DECAL FOR AIR TANK "PNEUMATIC CONTROL"</v>
          </cell>
          <cell r="D13214" t="str">
            <v>EA</v>
          </cell>
        </row>
        <row r="13215">
          <cell r="A13215" t="str">
            <v>9222-0126-T</v>
          </cell>
          <cell r="B13215" t="str">
            <v>DECAL FOR AIR TANK "AIR SUSPENSION"</v>
          </cell>
          <cell r="D13215" t="str">
            <v>EA</v>
          </cell>
        </row>
        <row r="13216">
          <cell r="A13216" t="str">
            <v>9222-0128-T</v>
          </cell>
          <cell r="B13216" t="str">
            <v>DECAL AU DB ,OPERATING INSTRUCTION</v>
          </cell>
          <cell r="D13216" t="str">
            <v>EA</v>
          </cell>
        </row>
        <row r="13217">
          <cell r="A13217" t="str">
            <v>9222-0143</v>
          </cell>
          <cell r="B13217" t="str">
            <v>DECAL,MAX. WORKING PRESSURE 2 BAR,30 PSI</v>
          </cell>
          <cell r="D13217" t="str">
            <v>EA</v>
          </cell>
        </row>
        <row r="13218">
          <cell r="A13218" t="str">
            <v>9222-0148-T</v>
          </cell>
          <cell r="B13218" t="str">
            <v>DECAL "TOOL BOX"</v>
          </cell>
          <cell r="D13218" t="str">
            <v>EA</v>
          </cell>
        </row>
        <row r="13219">
          <cell r="A13219" t="str">
            <v>9222-0149-T</v>
          </cell>
          <cell r="B13219" t="str">
            <v>DECAL "SPILL KIT"</v>
          </cell>
          <cell r="D13219" t="str">
            <v>EA</v>
          </cell>
        </row>
        <row r="13220">
          <cell r="A13220" t="str">
            <v>9222-0180</v>
          </cell>
          <cell r="B13220" t="str">
            <v>DECAL, WEEL END LUBRICANT,CD50 SYNTHETIC</v>
          </cell>
          <cell r="D13220" t="str">
            <v>EA</v>
          </cell>
        </row>
        <row r="13221">
          <cell r="A13221" t="str">
            <v>9222-0240</v>
          </cell>
          <cell r="B13221" t="str">
            <v>DECAL,"DO NOT CIRCULATE STEAM OR OTHER</v>
          </cell>
          <cell r="D13221" t="str">
            <v>EA</v>
          </cell>
        </row>
        <row r="13222">
          <cell r="A13222" t="str">
            <v>9222-0242</v>
          </cell>
          <cell r="B13222" t="str">
            <v>DECAL,"DO NOT EXCEED INDICATED MAXIMUM P</v>
          </cell>
          <cell r="D13222" t="str">
            <v>EA</v>
          </cell>
        </row>
        <row r="13223">
          <cell r="A13223" t="str">
            <v>9222-0248</v>
          </cell>
          <cell r="B13223" t="str">
            <v>DECAL,"OPEN VENTS BEFORE PUMPI NG OUT TO</v>
          </cell>
          <cell r="D13223" t="str">
            <v>EA</v>
          </cell>
        </row>
        <row r="13224">
          <cell r="A13224" t="str">
            <v>9222-0253</v>
          </cell>
          <cell r="B13224" t="str">
            <v>DECAL,"RELIEVE PRESSURE IN HOSE BEFORE D</v>
          </cell>
          <cell r="D13224" t="str">
            <v>EA</v>
          </cell>
        </row>
        <row r="13225">
          <cell r="A13225" t="str">
            <v>9224-0006-T</v>
          </cell>
          <cell r="B13225" t="str">
            <v>DRR80P484T20 ND80 Bursting Disc 4.84Bar</v>
          </cell>
          <cell r="D13225" t="str">
            <v>EA</v>
          </cell>
        </row>
        <row r="13226">
          <cell r="A13226" t="str">
            <v>9224-0008-T</v>
          </cell>
          <cell r="B13226" t="str">
            <v>BURSTING DISC FORT VALE #864/0540 80mm P</v>
          </cell>
          <cell r="D13226" t="str">
            <v>EA</v>
          </cell>
        </row>
        <row r="13227">
          <cell r="A13227" t="str">
            <v>9226-0001-001-T</v>
          </cell>
          <cell r="B13227" t="str">
            <v>DOME,M/H COVER 16"CLAMP O/W1986SV SS</v>
          </cell>
          <cell r="D13227" t="str">
            <v>EA</v>
          </cell>
        </row>
        <row r="13228">
          <cell r="A13228" t="str">
            <v>9226-0001-T</v>
          </cell>
          <cell r="B13228" t="str">
            <v>DOME,M/H COVER 16"CLAMP C/W1986SV SS</v>
          </cell>
          <cell r="D13228" t="str">
            <v>EA</v>
          </cell>
        </row>
        <row r="13229">
          <cell r="A13229" t="str">
            <v>9226-0002-017-T</v>
          </cell>
          <cell r="B13229" t="str">
            <v>BOOT (KNAPPCO #6573)</v>
          </cell>
          <cell r="D13229" t="str">
            <v>EA</v>
          </cell>
        </row>
        <row r="13230">
          <cell r="A13230" t="str">
            <v>9226-0002-020-T</v>
          </cell>
          <cell r="B13230" t="str">
            <v>1/4-28X1/2 BHCS (KNAPPCO #6576)</v>
          </cell>
          <cell r="D13230" t="str">
            <v>EA</v>
          </cell>
        </row>
        <row r="13231">
          <cell r="A13231" t="str">
            <v>9226-0002-026-T</v>
          </cell>
          <cell r="B13231" t="str">
            <v>RETAINING RING (KNAPPCO #6581)</v>
          </cell>
          <cell r="D13231" t="str">
            <v>EA</v>
          </cell>
        </row>
        <row r="13232">
          <cell r="A13232" t="str">
            <v>9226-0002-027-T</v>
          </cell>
          <cell r="B13232" t="str">
            <v>BOOT (KNAPPCO #5960)</v>
          </cell>
          <cell r="D13232" t="str">
            <v>EA</v>
          </cell>
        </row>
        <row r="13233">
          <cell r="A13233" t="str">
            <v>9226-0002-028-T</v>
          </cell>
          <cell r="B13233" t="str">
            <v>WASHER,SS (KNAPPCO #6547)</v>
          </cell>
          <cell r="D13233" t="str">
            <v>EA</v>
          </cell>
        </row>
        <row r="13234">
          <cell r="A13234" t="str">
            <v>9226-0003-028-T</v>
          </cell>
          <cell r="B13234"/>
          <cell r="D13234" t="str">
            <v>EA</v>
          </cell>
        </row>
        <row r="13235">
          <cell r="A13235" t="str">
            <v>9226-0005-T</v>
          </cell>
          <cell r="B13235" t="str">
            <v>DOME MANHOLE COVER LKDC collar200 43O OD</v>
          </cell>
          <cell r="D13235" t="str">
            <v>EA</v>
          </cell>
        </row>
        <row r="13236">
          <cell r="A13236" t="str">
            <v>9226-0006</v>
          </cell>
          <cell r="B13236" t="str">
            <v>DOME,MANHOLE,16IN,KNAPPCO,NV1110</v>
          </cell>
          <cell r="D13236" t="str">
            <v>EA</v>
          </cell>
        </row>
        <row r="13237">
          <cell r="A13237" t="str">
            <v>9226-0007</v>
          </cell>
          <cell r="B13237" t="str">
            <v>DOME,MANHOLE 20" MH 6-CAM HEIL 4" WR</v>
          </cell>
          <cell r="D13237" t="str">
            <v>EA</v>
          </cell>
        </row>
        <row r="13238">
          <cell r="A13238" t="str">
            <v>9226-0007-T</v>
          </cell>
          <cell r="B13238" t="str">
            <v>DOME,16",304L-SS,MINOX 400P,4 HANDLES</v>
          </cell>
          <cell r="D13238" t="str">
            <v>EA</v>
          </cell>
        </row>
        <row r="13239">
          <cell r="A13239" t="str">
            <v>9226-0008-001-T</v>
          </cell>
          <cell r="B13239" t="str">
            <v>316L-SS,BETTS 8399LCW-10" W/3657VT GASKE</v>
          </cell>
          <cell r="D13239" t="str">
            <v>EA</v>
          </cell>
        </row>
        <row r="13240">
          <cell r="A13240" t="str">
            <v>9226-0008-T</v>
          </cell>
          <cell r="B13240" t="str">
            <v>316L-SS,BETTS 8303LCW-10" W/3657VT GASKE</v>
          </cell>
          <cell r="D13240" t="str">
            <v>EA</v>
          </cell>
        </row>
        <row r="13241">
          <cell r="A13241" t="str">
            <v>9226-0012-T</v>
          </cell>
          <cell r="B13241" t="str">
            <v>DOME,10IN,316L-SS,BETTS 8369LCW-6 COLLAR</v>
          </cell>
          <cell r="D13241" t="str">
            <v>EA</v>
          </cell>
        </row>
        <row r="13242">
          <cell r="A13242" t="str">
            <v>9226-0014</v>
          </cell>
          <cell r="B13242" t="str">
            <v>USE P/N 112-5120-0W1 20"M/H</v>
          </cell>
          <cell r="D13242" t="str">
            <v>EA</v>
          </cell>
        </row>
        <row r="13243">
          <cell r="A13243" t="str">
            <v>9226-0101</v>
          </cell>
          <cell r="B13243" t="str">
            <v>DOME,16IN WITH 10IN FILL,FOR NON-PRESS</v>
          </cell>
          <cell r="D13243" t="str">
            <v>EA</v>
          </cell>
        </row>
        <row r="13244">
          <cell r="A13244" t="str">
            <v>9226-0103-T</v>
          </cell>
          <cell r="B13244" t="str">
            <v>DOME,20IN,316L-SS,BETTS 8380LCW-6 COLLA</v>
          </cell>
          <cell r="D13244" t="str">
            <v>EA</v>
          </cell>
        </row>
        <row r="13245">
          <cell r="A13245" t="str">
            <v>9226-0104-T</v>
          </cell>
          <cell r="B13245" t="str">
            <v>DOME,20IN,316L-SS,BETTS 8355LVC-10 COLLA</v>
          </cell>
          <cell r="D13245" t="str">
            <v>EA</v>
          </cell>
        </row>
        <row r="13246">
          <cell r="A13246" t="str">
            <v>9226-0145</v>
          </cell>
          <cell r="B13246" t="str">
            <v>DOME,20IN,316L-SS,ASME,BETTS 6" SS COLLA</v>
          </cell>
          <cell r="D13246" t="str">
            <v>EA</v>
          </cell>
        </row>
        <row r="13247">
          <cell r="A13247" t="str">
            <v>9227-0001-001-T</v>
          </cell>
          <cell r="B13247" t="str">
            <v>DOOR SHUTTER (ROLL UP) ALUM KIT 1820 L</v>
          </cell>
          <cell r="D13247" t="str">
            <v>EA</v>
          </cell>
        </row>
        <row r="13248">
          <cell r="A13248" t="str">
            <v>9227-0001-002-T</v>
          </cell>
          <cell r="B13248" t="str">
            <v>DOOR SHUTTER (ROLL UP) ALUM KIT 2450 L</v>
          </cell>
          <cell r="D13248" t="str">
            <v>EA</v>
          </cell>
        </row>
        <row r="13249">
          <cell r="A13249" t="str">
            <v>9227-0001-T</v>
          </cell>
          <cell r="B13249" t="str">
            <v>DOOR SHUTTER (ROLL UP) ALUM</v>
          </cell>
          <cell r="D13249" t="str">
            <v>EA</v>
          </cell>
        </row>
        <row r="13250">
          <cell r="A13250" t="str">
            <v>9228-0001-T</v>
          </cell>
          <cell r="B13250" t="str">
            <v>DRUM FOR INTRAAX AA 250A00205-3112</v>
          </cell>
          <cell r="D13250" t="str">
            <v>EA</v>
          </cell>
        </row>
        <row r="13251">
          <cell r="A13251" t="str">
            <v>9228-0002-T</v>
          </cell>
          <cell r="B13251" t="str">
            <v>DRUM BRAKE 10 STUD MAGNUM #10-7890 JIS</v>
          </cell>
          <cell r="D13251" t="str">
            <v>EA</v>
          </cell>
        </row>
        <row r="13252">
          <cell r="A13252" t="str">
            <v>9228-0003-T</v>
          </cell>
          <cell r="B13252" t="str">
            <v>DRUM BRAKE 10ST, 335 PCD MAGNUM #33-2660</v>
          </cell>
          <cell r="D13252" t="str">
            <v>EA</v>
          </cell>
        </row>
        <row r="13253">
          <cell r="A13253" t="str">
            <v>9228-0006-T</v>
          </cell>
          <cell r="B13253" t="str">
            <v>DRUM FOR WCBH3502016A6(J)</v>
          </cell>
          <cell r="D13253" t="str">
            <v>EA</v>
          </cell>
        </row>
        <row r="13254">
          <cell r="A13254" t="str">
            <v>9228-0007-T</v>
          </cell>
          <cell r="B13254" t="str">
            <v>YORK SPARE PART DRUM</v>
          </cell>
          <cell r="D13254" t="str">
            <v>EA</v>
          </cell>
        </row>
        <row r="13255">
          <cell r="A13255" t="str">
            <v>9228-0014</v>
          </cell>
          <cell r="B13255" t="str">
            <v>DRUM ,13. 19 IN BC.10 STUD OB</v>
          </cell>
          <cell r="D13255" t="str">
            <v>EA</v>
          </cell>
        </row>
        <row r="13256">
          <cell r="A13256" t="str">
            <v>9261-0001-300-T</v>
          </cell>
          <cell r="B13256" t="str">
            <v>ELBOW 90DEG. 3" ,WELD TYPE  SS T316</v>
          </cell>
          <cell r="D13256" t="str">
            <v>EA</v>
          </cell>
        </row>
        <row r="13257">
          <cell r="A13257" t="str">
            <v>9261-0001-400-T</v>
          </cell>
          <cell r="B13257" t="str">
            <v>ELBOW 90DEG. 4" ,WELD TYPE  SS  , LOCAL</v>
          </cell>
          <cell r="D13257" t="str">
            <v>EA</v>
          </cell>
        </row>
        <row r="13258">
          <cell r="A13258" t="str">
            <v>9261-0001-600-T</v>
          </cell>
          <cell r="B13258" t="str">
            <v>ELBOW 90DEG. 6" ,WELD TYPE  SS  , LOCAL</v>
          </cell>
          <cell r="D13258" t="str">
            <v>EA</v>
          </cell>
        </row>
        <row r="13259">
          <cell r="A13259" t="str">
            <v>9261-0002-300-T</v>
          </cell>
          <cell r="B13259" t="str">
            <v>ELBOW 45D</v>
          </cell>
          <cell r="D13259" t="str">
            <v>EA</v>
          </cell>
        </row>
        <row r="13260">
          <cell r="A13260" t="str">
            <v>9261-0003-300-T</v>
          </cell>
          <cell r="B13260" t="str">
            <v>ELBOW 30DEG. 3" ,WELD TYPE  SS T316</v>
          </cell>
          <cell r="D13260" t="str">
            <v>EA</v>
          </cell>
        </row>
        <row r="13261">
          <cell r="A13261" t="str">
            <v>9261-0007-T</v>
          </cell>
          <cell r="B13261" t="str">
            <v>ELBOW ALUM 90DEG. 3"OD. ,WELD TYPE</v>
          </cell>
          <cell r="D13261" t="str">
            <v>EA</v>
          </cell>
        </row>
        <row r="13262">
          <cell r="A13262" t="str">
            <v>9261-0008</v>
          </cell>
          <cell r="B13262" t="str">
            <v>ELBOW,TUBING,0.25INTUBE 0.375IN NPT</v>
          </cell>
          <cell r="D13262" t="str">
            <v>EA</v>
          </cell>
        </row>
        <row r="13263">
          <cell r="A13263" t="str">
            <v>9261-0010-125-T</v>
          </cell>
          <cell r="B13263" t="str">
            <v>ELBOW SS PIPE 5" 90 DEG.WELD TYPE</v>
          </cell>
          <cell r="D13263" t="str">
            <v>EA</v>
          </cell>
        </row>
        <row r="13264">
          <cell r="A13264" t="str">
            <v>9261-0010-150-T</v>
          </cell>
          <cell r="B13264" t="str">
            <v>ELBOW SS PIPE 6" 90 DEG.WELD TYPE</v>
          </cell>
          <cell r="D13264" t="str">
            <v>EA</v>
          </cell>
        </row>
        <row r="13265">
          <cell r="A13265" t="str">
            <v>9261-0011-460-T</v>
          </cell>
          <cell r="B13265" t="str">
            <v>ELBOW BELLED SR. 4" 60° BETT #BES460 AL.</v>
          </cell>
          <cell r="D13265" t="str">
            <v>EA</v>
          </cell>
        </row>
        <row r="13266">
          <cell r="A13266" t="str">
            <v>9261-0012-345-T</v>
          </cell>
          <cell r="B13266" t="str">
            <v>ELBOW,BELLED,LR,3"45 DEG BETT#BEL345AL</v>
          </cell>
          <cell r="D13266" t="str">
            <v>EA</v>
          </cell>
        </row>
        <row r="13267">
          <cell r="A13267" t="str">
            <v>9261-0012-390-T</v>
          </cell>
          <cell r="B13267" t="str">
            <v>ELBOW,BELLED,LR,3"90 DEG BETT#BEL90AL</v>
          </cell>
          <cell r="D13267" t="str">
            <v>EA</v>
          </cell>
        </row>
        <row r="13268">
          <cell r="A13268" t="str">
            <v>9261-0013</v>
          </cell>
          <cell r="B13268" t="str">
            <v>ELBOW TUNBIN 0.5IN TUBE 0.25IN NPT BRASS</v>
          </cell>
          <cell r="D13268" t="str">
            <v>EA</v>
          </cell>
        </row>
        <row r="13269">
          <cell r="A13269" t="str">
            <v>9261-0015-008-T</v>
          </cell>
          <cell r="B13269" t="str">
            <v>ELBOW,90DEG AL 6061-T6 WELD PIPE 3"</v>
          </cell>
          <cell r="D13269" t="str">
            <v>EA</v>
          </cell>
        </row>
        <row r="13270">
          <cell r="A13270" t="str">
            <v>9261-0016-T</v>
          </cell>
          <cell r="B13270" t="str">
            <v>ELBOW BODY ALUM LIQUIP #SLV5-1</v>
          </cell>
          <cell r="D13270" t="str">
            <v>EA</v>
          </cell>
        </row>
        <row r="13271">
          <cell r="A13271" t="str">
            <v>9261-0017-030-T</v>
          </cell>
          <cell r="B13271" t="str">
            <v>ELBOW 30DEG 4" SCH.40 ALUM 6061-T6 LR</v>
          </cell>
          <cell r="D13271" t="str">
            <v>EA</v>
          </cell>
        </row>
        <row r="13272">
          <cell r="A13272" t="str">
            <v>9261-0017-T</v>
          </cell>
          <cell r="B13272" t="str">
            <v>ELBOW 4" SCH.40 ALUM 6061-T6 LR</v>
          </cell>
          <cell r="D13272" t="str">
            <v>EA</v>
          </cell>
        </row>
        <row r="13273">
          <cell r="A13273" t="str">
            <v>9261-0018-T-LB</v>
          </cell>
          <cell r="B13273" t="str">
            <v>LABOR COST FOR 9261-0018-T</v>
          </cell>
          <cell r="D13273" t="str">
            <v>EA</v>
          </cell>
        </row>
        <row r="13274">
          <cell r="A13274" t="str">
            <v>9261-0019-290-T</v>
          </cell>
          <cell r="B13274" t="str">
            <v>ELBOW SEAML 2"[90°] AL.-SR ALLEGH T40634</v>
          </cell>
          <cell r="D13274" t="str">
            <v>EA</v>
          </cell>
        </row>
        <row r="13275">
          <cell r="A13275" t="str">
            <v>9261-0019-360-T</v>
          </cell>
          <cell r="B13275" t="str">
            <v>ELBOW,SEAML 3"60DEG,AL-SR ALLEGH,T40633B</v>
          </cell>
          <cell r="D13275" t="str">
            <v>EA</v>
          </cell>
        </row>
        <row r="13276">
          <cell r="A13276" t="str">
            <v>9261-0019-T</v>
          </cell>
          <cell r="B13276" t="str">
            <v>ELBOW BELLED BEND SEAMLESS ALUM</v>
          </cell>
          <cell r="D13276" t="str">
            <v>EA</v>
          </cell>
        </row>
        <row r="13277">
          <cell r="A13277" t="str">
            <v>9261-0021-002-T</v>
          </cell>
          <cell r="B13277" t="str">
            <v>ELBOW 2" PIPE 45DEG,WELD TYPE  SUS316</v>
          </cell>
          <cell r="D13277" t="str">
            <v>EA</v>
          </cell>
        </row>
        <row r="13278">
          <cell r="A13278" t="str">
            <v>9261-0021-T</v>
          </cell>
          <cell r="B13278" t="str">
            <v>ELBOW 2" PIPE 45DEG,WELD TYPE  ALUM</v>
          </cell>
          <cell r="D13278" t="str">
            <v>EA</v>
          </cell>
        </row>
        <row r="13279">
          <cell r="A13279" t="str">
            <v>9261-0026-T</v>
          </cell>
          <cell r="B13279" t="str">
            <v>ELBOW 180 DEG,LR,168.3mm OD,SEAMLESS CA</v>
          </cell>
          <cell r="D13279" t="str">
            <v>EA</v>
          </cell>
        </row>
        <row r="13280">
          <cell r="A13280" t="str">
            <v>9261-0030-008-T</v>
          </cell>
          <cell r="B13280" t="str">
            <v>ELBOW 3" SCH10 90DEG.WELD TYPE SS304</v>
          </cell>
          <cell r="D13280" t="str">
            <v>EA</v>
          </cell>
        </row>
        <row r="13281">
          <cell r="A13281" t="str">
            <v>9261-0030-T</v>
          </cell>
          <cell r="B13281" t="str">
            <v>ELBOW 90DEG. ,WELD TYPE ,SS SCH.10 LOCAL</v>
          </cell>
          <cell r="D13281" t="str">
            <v>EA</v>
          </cell>
        </row>
        <row r="13282">
          <cell r="A13282" t="str">
            <v>9261-0032-002-T</v>
          </cell>
          <cell r="B13282" t="str">
            <v>TEE GALVANIZED STL. 1.5" NPT</v>
          </cell>
          <cell r="D13282" t="str">
            <v>EA</v>
          </cell>
        </row>
        <row r="13283">
          <cell r="A13283" t="str">
            <v>9261-0032-LB</v>
          </cell>
          <cell r="B13283" t="str">
            <v>LABOR COST - ELBOW,2IN,SCH10,ALUM,90DEGP</v>
          </cell>
          <cell r="D13283" t="str">
            <v>EA</v>
          </cell>
        </row>
        <row r="13284">
          <cell r="A13284" t="str">
            <v>9261-0033-003-T</v>
          </cell>
          <cell r="B13284" t="str">
            <v>Elbow GALVANIZED STL.T 1.5" NPT</v>
          </cell>
          <cell r="D13284" t="str">
            <v>EA</v>
          </cell>
        </row>
        <row r="13285">
          <cell r="A13285" t="str">
            <v>9261-0036-001-T</v>
          </cell>
          <cell r="B13285" t="str">
            <v>ELBOW 3" STEEL BUTT WELD SHORT 90</v>
          </cell>
          <cell r="D13285" t="str">
            <v>EA</v>
          </cell>
        </row>
        <row r="13286">
          <cell r="A13286" t="str">
            <v>9261-0036-002-T</v>
          </cell>
          <cell r="B13286" t="str">
            <v>ELBOW 2 1/2" STEEL BUTT WELD SHORT 90</v>
          </cell>
          <cell r="D13286" t="str">
            <v>EA</v>
          </cell>
        </row>
        <row r="13287">
          <cell r="A13287" t="str">
            <v>9261-0036-101-T</v>
          </cell>
          <cell r="B13287" t="str">
            <v>ELBOW 3" STEEL BUTT WELD  45</v>
          </cell>
          <cell r="D13287" t="str">
            <v>EA</v>
          </cell>
        </row>
        <row r="13288">
          <cell r="A13288" t="str">
            <v>9261-0036-102-T</v>
          </cell>
          <cell r="B13288" t="str">
            <v>ELBOW 2 1/2" STEEL BUTT WELD  45</v>
          </cell>
          <cell r="D13288" t="str">
            <v>EA</v>
          </cell>
        </row>
        <row r="13289">
          <cell r="A13289" t="str">
            <v>9261-0036-T</v>
          </cell>
          <cell r="B13289" t="str">
            <v>ELBOW STEEL BUTT WELD SHORT</v>
          </cell>
          <cell r="D13289" t="str">
            <v>EA</v>
          </cell>
        </row>
        <row r="13290">
          <cell r="A13290" t="str">
            <v>9261-0038-025-T</v>
          </cell>
          <cell r="B13290" t="str">
            <v>ELBOW SS316L (25) 90 DEG.WELD TYPE(1.5D)</v>
          </cell>
          <cell r="D13290" t="str">
            <v>EA</v>
          </cell>
        </row>
        <row r="13291">
          <cell r="A13291" t="str">
            <v>9261-0038-050-T</v>
          </cell>
          <cell r="B13291" t="str">
            <v>ELBOW SS316L (51) 90 DEG.WELD TYPE(1.5D)</v>
          </cell>
          <cell r="D13291" t="str">
            <v>EA</v>
          </cell>
        </row>
        <row r="13292">
          <cell r="A13292" t="str">
            <v>9261-0038-063-T</v>
          </cell>
          <cell r="B13292" t="str">
            <v>ELBOW SS316L (63) 90 DEG.WELD TYPE(1.5D)</v>
          </cell>
          <cell r="D13292" t="str">
            <v>EA</v>
          </cell>
        </row>
        <row r="13293">
          <cell r="A13293" t="str">
            <v>9261-0038-075-T</v>
          </cell>
          <cell r="B13293" t="str">
            <v>ELBOW SS316L (76) 90 DEG.WELD TYPE(1.5D)</v>
          </cell>
          <cell r="D13293" t="str">
            <v>EA</v>
          </cell>
        </row>
        <row r="13294">
          <cell r="A13294" t="str">
            <v>9261-0038-100-T</v>
          </cell>
          <cell r="B13294" t="str">
            <v>ELBOW SS316L (100)90 DEG.WELD TYPE(1.5D)</v>
          </cell>
          <cell r="D13294" t="str">
            <v>EA</v>
          </cell>
        </row>
        <row r="13295">
          <cell r="A13295" t="str">
            <v>9261-0038-T</v>
          </cell>
          <cell r="B13295" t="str">
            <v>ELBOW PIPE SS316L 0 DEG.WELD TYPE(1.5D)</v>
          </cell>
          <cell r="D13295" t="str">
            <v>EA</v>
          </cell>
        </row>
        <row r="13296">
          <cell r="A13296" t="str">
            <v>9261-0039</v>
          </cell>
          <cell r="B13296" t="str">
            <v>ELBOW ,WELD ALUM,4 in,SCH40 LR</v>
          </cell>
          <cell r="D13296" t="str">
            <v>EA</v>
          </cell>
        </row>
        <row r="13297">
          <cell r="A13297" t="str">
            <v>9261-0040-T</v>
          </cell>
          <cell r="B13297" t="str">
            <v>ELBOW 5" SCH.40 WELD PIPE 45 DEG.SS 304</v>
          </cell>
          <cell r="D13297" t="str">
            <v>EA</v>
          </cell>
        </row>
        <row r="13298">
          <cell r="A13298" t="str">
            <v>9261-0042-001-T</v>
          </cell>
          <cell r="B13298" t="str">
            <v>ELBOW 3" PIPE 90DEG,WELD TYPE SS304</v>
          </cell>
          <cell r="D13298" t="str">
            <v>EA</v>
          </cell>
        </row>
        <row r="13299">
          <cell r="A13299" t="str">
            <v>9261-0042-T</v>
          </cell>
          <cell r="B13299" t="str">
            <v>ELBOW 3" PIPE 90DEG,WELD TYPE  ALUM</v>
          </cell>
          <cell r="D13299" t="str">
            <v>EA</v>
          </cell>
        </row>
        <row r="13300">
          <cell r="A13300" t="str">
            <v>9261-0045-100-T</v>
          </cell>
          <cell r="B13300" t="str">
            <v>ELBOW 4"PIPE 90 DEG SS316  SANITARY SEAM</v>
          </cell>
          <cell r="D13300" t="str">
            <v>EA</v>
          </cell>
        </row>
        <row r="13301">
          <cell r="A13301" t="str">
            <v>9261-0046-T</v>
          </cell>
          <cell r="B13301" t="str">
            <v>ELBOW 6" ALUM,ALLEGHENY,SHORT RADIUS</v>
          </cell>
          <cell r="D13301" t="str">
            <v>EA</v>
          </cell>
        </row>
        <row r="13302">
          <cell r="A13302" t="str">
            <v>9261-0047-010-T</v>
          </cell>
          <cell r="B13302" t="str">
            <v>ELBOW 6" SCH10 45DEG.WELD TYPE ALUM</v>
          </cell>
          <cell r="D13302" t="str">
            <v>EA</v>
          </cell>
        </row>
        <row r="13303">
          <cell r="A13303" t="str">
            <v>9261-0047-T</v>
          </cell>
          <cell r="B13303" t="str">
            <v>ELBOW 6" 45DEG. ,WELD TYPE ,AL</v>
          </cell>
          <cell r="D13303" t="str">
            <v>EA</v>
          </cell>
        </row>
        <row r="13304">
          <cell r="A13304" t="str">
            <v>9261-0050</v>
          </cell>
          <cell r="B13304" t="str">
            <v>ELBOW PIPE STREET 2in NPT 90 Degree ALUM</v>
          </cell>
          <cell r="D13304" t="str">
            <v>EA</v>
          </cell>
        </row>
        <row r="13305">
          <cell r="A13305" t="str">
            <v>9261-0053</v>
          </cell>
          <cell r="B13305" t="str">
            <v>ELBOW PIPE STREET 0.37NPT 90DEG BRESS</v>
          </cell>
          <cell r="D13305" t="str">
            <v>EA</v>
          </cell>
        </row>
        <row r="13306">
          <cell r="A13306" t="str">
            <v>9261-0204</v>
          </cell>
          <cell r="B13306" t="str">
            <v>ELBOW,0.50TUBE,0.25NPT,90DEG,PUSH IN BRA</v>
          </cell>
          <cell r="D13306" t="str">
            <v>EA</v>
          </cell>
        </row>
        <row r="13307">
          <cell r="A13307" t="str">
            <v>9261-0207</v>
          </cell>
          <cell r="B13307" t="str">
            <v>ELBOW,0.375TUBE,0.375NPT,90DEG,PUSH IN B</v>
          </cell>
          <cell r="D13307" t="str">
            <v>EA</v>
          </cell>
        </row>
        <row r="13308">
          <cell r="A13308" t="str">
            <v>9262-0002-T</v>
          </cell>
          <cell r="B13308" t="str">
            <v>DIESEL ENGINE FPE 178E 9.43HP</v>
          </cell>
          <cell r="D13308" t="str">
            <v>EA</v>
          </cell>
        </row>
        <row r="13309">
          <cell r="A13309" t="str">
            <v>9263-0001-T</v>
          </cell>
          <cell r="B13309" t="str">
            <v>EQUALIZER 54" WA TUTHILL #0801-01</v>
          </cell>
          <cell r="D13309" t="str">
            <v>EA</v>
          </cell>
        </row>
        <row r="13310">
          <cell r="A13310" t="str">
            <v>9263-0002-T</v>
          </cell>
          <cell r="B13310" t="str">
            <v>EQUALIZER HANGER TUTHILL #1237-20</v>
          </cell>
          <cell r="D13310" t="str">
            <v>EA</v>
          </cell>
        </row>
        <row r="13311">
          <cell r="A13311" t="str">
            <v>9263-0006-001-T</v>
          </cell>
          <cell r="B13311" t="str">
            <v>EQUALISER SHAFT M30x3.5 YORK #900418 YTE</v>
          </cell>
          <cell r="D13311" t="str">
            <v>EA</v>
          </cell>
        </row>
        <row r="13312">
          <cell r="A13312" t="str">
            <v>9263-0007-T</v>
          </cell>
          <cell r="B13312" t="str">
            <v>EQUALISER SHAFT WASHER M30 YORK #900419</v>
          </cell>
          <cell r="D13312" t="str">
            <v>EA</v>
          </cell>
        </row>
        <row r="13313">
          <cell r="A13313" t="str">
            <v>9265-0001-T</v>
          </cell>
          <cell r="B13313" t="str">
            <v>EXTENSION STABILIER KIT 22.5in AL WHL2.5</v>
          </cell>
          <cell r="D13313" t="str">
            <v>EA</v>
          </cell>
        </row>
        <row r="13314">
          <cell r="A13314" t="str">
            <v>9265-0002-001-T</v>
          </cell>
          <cell r="B13314" t="str">
            <v>PROBE EXTENSION LIQUIP#LDP102-4 (80mm)</v>
          </cell>
          <cell r="D13314" t="str">
            <v>EA</v>
          </cell>
        </row>
        <row r="13315">
          <cell r="A13315" t="str">
            <v>9265-0004-T</v>
          </cell>
          <cell r="B13315" t="str">
            <v>EXTENSION TEE BRASS 25X25</v>
          </cell>
          <cell r="D13315" t="str">
            <v>ME</v>
          </cell>
        </row>
        <row r="13316">
          <cell r="A13316" t="str">
            <v>9265-0005-T</v>
          </cell>
          <cell r="B13316" t="str">
            <v>BUTTERFLY STEM EXTENSION 5/8" DIA. L=24"</v>
          </cell>
          <cell r="D13316" t="str">
            <v>EA</v>
          </cell>
        </row>
        <row r="13317">
          <cell r="A13317" t="str">
            <v>9265-0025-T</v>
          </cell>
          <cell r="B13317" t="str">
            <v>PIN, SP6/60 DIA 6x60 LG. SPLIT PIN</v>
          </cell>
          <cell r="D13317" t="str">
            <v>EA</v>
          </cell>
        </row>
        <row r="13318">
          <cell r="A13318" t="str">
            <v>9265-0026-T</v>
          </cell>
          <cell r="B13318" t="str">
            <v>Split pin  # 02.6201.84.01</v>
          </cell>
          <cell r="D13318" t="str">
            <v>EA</v>
          </cell>
        </row>
        <row r="13319">
          <cell r="A13319" t="str">
            <v>9265-0027-T</v>
          </cell>
          <cell r="B13319" t="str">
            <v>BALL LOCK PIN-8MM L=40</v>
          </cell>
          <cell r="D13319" t="str">
            <v>EA</v>
          </cell>
        </row>
        <row r="13320">
          <cell r="A13320" t="str">
            <v>9266-0001-T</v>
          </cell>
          <cell r="B13320" t="str">
            <v>FIRE EXTINGUISHER 12 KGS DCP</v>
          </cell>
          <cell r="D13320" t="str">
            <v>EA</v>
          </cell>
        </row>
        <row r="13321">
          <cell r="A13321" t="str">
            <v>9266-0002-T</v>
          </cell>
          <cell r="B13321" t="str">
            <v>FIRE EXTINGUISHER BOX (STAINLESS HINGED)</v>
          </cell>
          <cell r="D13321" t="str">
            <v>EA</v>
          </cell>
        </row>
        <row r="13322">
          <cell r="A13322" t="str">
            <v>9266-0003-T</v>
          </cell>
          <cell r="B13322" t="str">
            <v>FIRE EXTINGUISHER</v>
          </cell>
          <cell r="D13322" t="str">
            <v>EA</v>
          </cell>
        </row>
        <row r="13323">
          <cell r="A13323" t="str">
            <v>9266-0004-T</v>
          </cell>
          <cell r="B13323" t="str">
            <v>FIRE EXTING, BOX (SS HINGED) TYPE,LEFT</v>
          </cell>
          <cell r="D13323" t="str">
            <v>EA</v>
          </cell>
        </row>
        <row r="13324">
          <cell r="A13324" t="str">
            <v>9266-0009-T</v>
          </cell>
          <cell r="B13324" t="str">
            <v>FIRE EXTINGUISHER DRY CHEMICAL TYPE 20LB</v>
          </cell>
          <cell r="D13324" t="str">
            <v>EA</v>
          </cell>
        </row>
        <row r="13325">
          <cell r="A13325" t="str">
            <v>9267-0001-T</v>
          </cell>
          <cell r="B13325" t="str">
            <v>EXTRUSION,RAIL,F/H,ALUM 6063-T6,W/BRIDGE</v>
          </cell>
          <cell r="D13325" t="str">
            <v>EA</v>
          </cell>
        </row>
        <row r="13326">
          <cell r="A13326" t="str">
            <v>9267-0004</v>
          </cell>
          <cell r="B13326" t="str">
            <v>EXTRUSION CHANEL AL 6061T4 3.62IN</v>
          </cell>
          <cell r="D13326" t="str">
            <v>EA</v>
          </cell>
        </row>
        <row r="13327">
          <cell r="A13327" t="str">
            <v>9267-0005</v>
          </cell>
          <cell r="B13327" t="str">
            <v>EXTRUSION,CHAN,ALUM 6061-T4 3.62x2x0.19</v>
          </cell>
          <cell r="D13327" t="str">
            <v>EA</v>
          </cell>
        </row>
        <row r="13328">
          <cell r="A13328" t="str">
            <v>9267-0007</v>
          </cell>
          <cell r="B13328" t="str">
            <v>ANGLE,ALUM,0.95LB/FT2IN X 1.5IN X 0.25IN</v>
          </cell>
          <cell r="D13328" t="str">
            <v>ME</v>
          </cell>
        </row>
        <row r="13329">
          <cell r="A13329" t="str">
            <v>9267-0007-T</v>
          </cell>
          <cell r="B13329" t="str">
            <v>EXTRUSION CHANNEL ALUM 10.655x157" W/HEA</v>
          </cell>
          <cell r="D13329" t="str">
            <v>EA</v>
          </cell>
        </row>
        <row r="13330">
          <cell r="A13330" t="str">
            <v>9267-0010</v>
          </cell>
          <cell r="B13330" t="str">
            <v>EXTRUSION,TUBE,RECT,ALUM,57mmX32mmX6mm</v>
          </cell>
          <cell r="D13330" t="str">
            <v>ME</v>
          </cell>
        </row>
        <row r="13331">
          <cell r="A13331" t="str">
            <v>9267-0010-T</v>
          </cell>
          <cell r="B13331" t="str">
            <v>EXTRUSION,TEE AL 2"x2"x0.25"x125" 6061-T</v>
          </cell>
          <cell r="D13331" t="str">
            <v>EA</v>
          </cell>
        </row>
        <row r="13332">
          <cell r="A13332" t="str">
            <v>9267-0011-T</v>
          </cell>
          <cell r="B13332" t="str">
            <v>EXTRUSION ANG ALUM 10.655x244"W/HEAVY</v>
          </cell>
          <cell r="D13332" t="str">
            <v>EA</v>
          </cell>
        </row>
        <row r="13333">
          <cell r="A13333" t="str">
            <v>9267-0012-001-T</v>
          </cell>
          <cell r="B13333" t="str">
            <v>MTG. BRACKET HOSE CARRIER 7" DIA.</v>
          </cell>
          <cell r="D13333" t="str">
            <v>EA</v>
          </cell>
        </row>
        <row r="13334">
          <cell r="A13334" t="str">
            <v>9267-0012-T</v>
          </cell>
          <cell r="B13334" t="str">
            <v>EXTRUSION MTG. BRKT HOSE CARRIER 7" DIA.</v>
          </cell>
          <cell r="D13334" t="str">
            <v>ME</v>
          </cell>
        </row>
        <row r="13335">
          <cell r="A13335" t="str">
            <v>9267-0014</v>
          </cell>
          <cell r="B13335" t="str">
            <v>EXTRUSION,RAIL,SIDEGUARD,ALUM  4IN</v>
          </cell>
          <cell r="D13335" t="str">
            <v>EA</v>
          </cell>
        </row>
        <row r="13336">
          <cell r="A13336" t="str">
            <v>9267-0015-T</v>
          </cell>
          <cell r="B13336" t="str">
            <v>EXTRU REC TUBE 100X127X8 AL6061 T6</v>
          </cell>
          <cell r="D13336" t="str">
            <v>EA</v>
          </cell>
        </row>
        <row r="13337">
          <cell r="A13337" t="str">
            <v>9267-0017-004-T</v>
          </cell>
          <cell r="B13337" t="str">
            <v>TEE EXTRUSION 3.5"x7"x52.0" ALUM 6061-T6</v>
          </cell>
          <cell r="D13337" t="str">
            <v>EA</v>
          </cell>
        </row>
        <row r="13338">
          <cell r="A13338" t="str">
            <v>9267-0017-005-T</v>
          </cell>
          <cell r="B13338" t="str">
            <v>TEE EXTRUSION 3.5"x7"x49.4" ALUM 6061-T6</v>
          </cell>
          <cell r="D13338" t="str">
            <v>EA</v>
          </cell>
        </row>
        <row r="13339">
          <cell r="A13339" t="str">
            <v>9267-0018-T</v>
          </cell>
          <cell r="B13339" t="str">
            <v>EXTRU. ANG AL MEDIUM DUTY</v>
          </cell>
          <cell r="D13339" t="str">
            <v>ME</v>
          </cell>
        </row>
        <row r="13340">
          <cell r="A13340" t="str">
            <v>9267-0020-196-T</v>
          </cell>
          <cell r="B13340" t="str">
            <v>TUBE AL RECT 4"x5"x10mmTHKx196"LG</v>
          </cell>
          <cell r="D13340" t="str">
            <v>EA</v>
          </cell>
        </row>
        <row r="13341">
          <cell r="A13341" t="str">
            <v>9267-0023-T</v>
          </cell>
          <cell r="B13341" t="str">
            <v>EXTRUSION,ALUM,RAIL,SIDEGUARD 6061-T6</v>
          </cell>
          <cell r="D13341" t="str">
            <v>ME</v>
          </cell>
        </row>
        <row r="13342">
          <cell r="A13342" t="str">
            <v>9267-0024</v>
          </cell>
          <cell r="B13342" t="str">
            <v>EXTRUSION,LONGMEMBER,ANG 3IN X 13.25IN</v>
          </cell>
          <cell r="D13342" t="str">
            <v>EA</v>
          </cell>
        </row>
        <row r="13343">
          <cell r="A13343" t="str">
            <v>9267-0024-T</v>
          </cell>
          <cell r="B13343" t="str">
            <v>EXTRUSION,ALU,CORNER,SIDEGUARD,6061-T6</v>
          </cell>
          <cell r="D13343" t="str">
            <v>ME</v>
          </cell>
        </row>
        <row r="13344">
          <cell r="A13344" t="str">
            <v>9267-0027-T</v>
          </cell>
          <cell r="B13344" t="str">
            <v>EXTRUSION 30X75X6 ALUM ANGLE  6063-T4</v>
          </cell>
          <cell r="D13344" t="str">
            <v>ME</v>
          </cell>
        </row>
        <row r="13345">
          <cell r="A13345" t="str">
            <v>9267-0032</v>
          </cell>
          <cell r="B13345" t="str">
            <v>EXTRUSION,ALUM,TEE,25 SHAPE 3.5X.31X6.75</v>
          </cell>
          <cell r="D13345" t="str">
            <v>EA</v>
          </cell>
        </row>
        <row r="13346">
          <cell r="A13346" t="str">
            <v>9267-0033</v>
          </cell>
          <cell r="B13346" t="str">
            <v>EXTRUSION,ALUM,TEE,23 SHAPE 3.5X.31X6.75</v>
          </cell>
          <cell r="D13346" t="str">
            <v>EA</v>
          </cell>
        </row>
        <row r="13347">
          <cell r="A13347" t="str">
            <v>9267-0044</v>
          </cell>
          <cell r="B13347" t="str">
            <v>EXTRUSION,AL,LGMBR,REINF 144IN LONG</v>
          </cell>
          <cell r="D13347" t="str">
            <v>EA</v>
          </cell>
        </row>
        <row r="13348">
          <cell r="A13348" t="str">
            <v>9267-0053</v>
          </cell>
          <cell r="B13348" t="str">
            <v>EXTRUSION,DIAMOND CROSS TUBE ALUM,96IN L</v>
          </cell>
          <cell r="D13348" t="str">
            <v>EA</v>
          </cell>
        </row>
        <row r="13349">
          <cell r="A13349" t="str">
            <v>9267-0060</v>
          </cell>
          <cell r="B13349" t="str">
            <v>EXTR,AL,AEF,FLNG PIECE FOR FRAME RAIL</v>
          </cell>
          <cell r="D13349" t="str">
            <v>EA</v>
          </cell>
        </row>
        <row r="13350">
          <cell r="A13350" t="str">
            <v>9267-0077</v>
          </cell>
          <cell r="B13350" t="str">
            <v>EXTRUSION,ALUM,ANGLE,XMBR  5.5 X 2.5</v>
          </cell>
          <cell r="D13350" t="str">
            <v>EA</v>
          </cell>
        </row>
        <row r="13351">
          <cell r="A13351" t="str">
            <v>9267-0087</v>
          </cell>
          <cell r="B13351" t="str">
            <v>EXTRUSION,ANGLE,3IN X 7.13IN X 540IN,HEA</v>
          </cell>
          <cell r="D13351" t="str">
            <v>EA</v>
          </cell>
        </row>
        <row r="13352">
          <cell r="A13352" t="str">
            <v>9267-0088</v>
          </cell>
          <cell r="B13352" t="str">
            <v>EXTR,AL,FRT,STR 12.5x10x102.63",6061T6</v>
          </cell>
          <cell r="D13352" t="str">
            <v>EA</v>
          </cell>
        </row>
        <row r="13353">
          <cell r="A13353" t="str">
            <v>9267-0089</v>
          </cell>
          <cell r="B13353" t="str">
            <v>EXTRUS,ALUM,FRT STRUCTURE12.5x10x108.625</v>
          </cell>
          <cell r="D13353" t="str">
            <v>EA</v>
          </cell>
        </row>
        <row r="13354">
          <cell r="A13354" t="str">
            <v>9267-0093</v>
          </cell>
          <cell r="B13354" t="str">
            <v>EXTRUSION LIGHT BOX REAR 6063T6 ALUM,114</v>
          </cell>
          <cell r="D13354" t="str">
            <v>EA</v>
          </cell>
        </row>
        <row r="13355">
          <cell r="A13355" t="str">
            <v>9267-0094</v>
          </cell>
          <cell r="B13355" t="str">
            <v>EXT,ZEE,FRM-RAIL,AL6061T6,12"WEB,3&amp;4"FLN</v>
          </cell>
          <cell r="D13355" t="str">
            <v>EA</v>
          </cell>
        </row>
        <row r="13356">
          <cell r="A13356" t="str">
            <v>9267-0095-001-T</v>
          </cell>
          <cell r="B13356" t="str">
            <v>ALUMINIUM EXTRUSION 6061-T6 w/&gt;=14%EL</v>
          </cell>
          <cell r="D13356" t="str">
            <v>ME</v>
          </cell>
        </row>
        <row r="13357">
          <cell r="A13357" t="str">
            <v>9267-0182</v>
          </cell>
          <cell r="B13357" t="str">
            <v>ALUMINUM, CHANNEL 6061-T6</v>
          </cell>
          <cell r="D13357" t="str">
            <v>ME</v>
          </cell>
        </row>
        <row r="13358">
          <cell r="A13358" t="str">
            <v>9269-0022-T</v>
          </cell>
          <cell r="B13358" t="str">
            <v>EXTR,HD,ZEE,6061T6 AL, 12.5" DEEP,200"LG</v>
          </cell>
          <cell r="D13358" t="str">
            <v>EA</v>
          </cell>
        </row>
        <row r="13359">
          <cell r="A13359" t="str">
            <v>9276-0182</v>
          </cell>
          <cell r="B13359" t="str">
            <v>ALUMINUM, CHANNEL 6061-T6</v>
          </cell>
          <cell r="D13359" t="str">
            <v>ME</v>
          </cell>
        </row>
        <row r="13360">
          <cell r="A13360" t="str">
            <v>9283-0003-T</v>
          </cell>
          <cell r="B13360" t="str">
            <v>FENDER,AL, INDIVIDUAL "LELOX" CONTOUR</v>
          </cell>
          <cell r="D13360" t="str">
            <v>EA</v>
          </cell>
        </row>
        <row r="13361">
          <cell r="A13361" t="str">
            <v>9289-0001-001-T</v>
          </cell>
          <cell r="B13361" t="str">
            <v>FENDER,PLASTIC - MG650 OMEGA</v>
          </cell>
          <cell r="D13361" t="str">
            <v>EA</v>
          </cell>
        </row>
        <row r="13362">
          <cell r="A13362" t="str">
            <v>9289-0001-T</v>
          </cell>
          <cell r="B13362" t="str">
            <v>FENDER, ALUMINIUM - AB16SIN CLK</v>
          </cell>
          <cell r="D13362" t="str">
            <v>EA</v>
          </cell>
        </row>
        <row r="13363">
          <cell r="A13363" t="str">
            <v>9289-0002-001-T</v>
          </cell>
          <cell r="B13363" t="str">
            <v>FENDER, GUARD BRACKET KIT - HB300</v>
          </cell>
          <cell r="D13363" t="str">
            <v>EA</v>
          </cell>
        </row>
        <row r="13364">
          <cell r="A13364" t="str">
            <v>9289-0002-T</v>
          </cell>
          <cell r="B13364" t="str">
            <v>FENDER, GUARD BRACKET KIT - LBKW</v>
          </cell>
          <cell r="D13364" t="str">
            <v>EA</v>
          </cell>
        </row>
        <row r="13365">
          <cell r="A13365" t="str">
            <v>9289-0003-001-T</v>
          </cell>
          <cell r="B13365" t="str">
            <v>FENDER, SPRAY SUPPRESSION - SSA100</v>
          </cell>
          <cell r="D13365" t="str">
            <v>EA</v>
          </cell>
        </row>
        <row r="13366">
          <cell r="A13366" t="str">
            <v>9289-0003-T</v>
          </cell>
          <cell r="B13366" t="str">
            <v>FENDER, SPRAY SUPPRESSION - SP100H</v>
          </cell>
          <cell r="D13366" t="str">
            <v>EA</v>
          </cell>
        </row>
        <row r="13367">
          <cell r="A13367" t="str">
            <v>9289-0004-001-T</v>
          </cell>
          <cell r="B13367" t="str">
            <v>FENDER, GUARD LOOP KIT - LK24</v>
          </cell>
          <cell r="D13367" t="str">
            <v>EA</v>
          </cell>
        </row>
        <row r="13368">
          <cell r="A13368" t="str">
            <v>9289-0004-T</v>
          </cell>
          <cell r="B13368" t="str">
            <v>FENDER, GUARD LOOP KIT - LK1</v>
          </cell>
          <cell r="D13368" t="str">
            <v>EA</v>
          </cell>
        </row>
        <row r="13369">
          <cell r="A13369" t="str">
            <v>9289-0005-001-T</v>
          </cell>
          <cell r="B13369" t="str">
            <v>FENDER, CHASSIS MOUNT BRACKET - OSCP</v>
          </cell>
          <cell r="D13369" t="str">
            <v>EA</v>
          </cell>
        </row>
        <row r="13370">
          <cell r="A13370" t="str">
            <v>9289-0005-T</v>
          </cell>
          <cell r="B13370" t="str">
            <v>OFFSET CHASSIS POLE TRUCKMATE CMBOS</v>
          </cell>
          <cell r="D13370" t="str">
            <v>EA</v>
          </cell>
        </row>
        <row r="13371">
          <cell r="A13371" t="str">
            <v>9289-0006-T</v>
          </cell>
          <cell r="B13371" t="str">
            <v>FENDER, BENDED POST(SEE 217-0216-001-T)</v>
          </cell>
          <cell r="D13371" t="str">
            <v>EA</v>
          </cell>
        </row>
        <row r="13372">
          <cell r="A13372" t="str">
            <v>9289-0008-T</v>
          </cell>
          <cell r="B13372" t="str">
            <v>FENDER PLASTIC CONTOUT "DOMAR"</v>
          </cell>
          <cell r="D13372" t="str">
            <v>EA</v>
          </cell>
        </row>
        <row r="13373">
          <cell r="A13373" t="str">
            <v>9289-0009-T</v>
          </cell>
          <cell r="B13373" t="str">
            <v>GUARD CHASSIS PIPE(See 9289-0027-T)</v>
          </cell>
          <cell r="D13373" t="str">
            <v>EA</v>
          </cell>
        </row>
        <row r="13374">
          <cell r="A13374" t="str">
            <v>9289-0010-T</v>
          </cell>
          <cell r="B13374" t="str">
            <v>STAINLESS MUDGUARDS-SS11SINCLK</v>
          </cell>
          <cell r="D13374" t="str">
            <v>EA</v>
          </cell>
        </row>
        <row r="13375">
          <cell r="A13375" t="str">
            <v>9289-0011-T</v>
          </cell>
          <cell r="B13375" t="str">
            <v>USE "9289-0009-T" TO BE INSTEAD</v>
          </cell>
          <cell r="D13375" t="str">
            <v>EA</v>
          </cell>
        </row>
        <row r="13376">
          <cell r="A13376" t="str">
            <v>9289-0015-001-T</v>
          </cell>
          <cell r="B13376" t="str">
            <v>FENDER, BRACKET TRUCKMATE #HB300 Black</v>
          </cell>
          <cell r="D13376" t="str">
            <v>EA</v>
          </cell>
        </row>
        <row r="13377">
          <cell r="A13377" t="str">
            <v>9289-0016-T</v>
          </cell>
          <cell r="B13377" t="str">
            <v>MUDGUARD ALUM 1205 SIZE 1200x500</v>
          </cell>
          <cell r="D13377" t="str">
            <v>EA</v>
          </cell>
        </row>
        <row r="13378">
          <cell r="A13378" t="str">
            <v>9289-0017-T</v>
          </cell>
          <cell r="B13378" t="str">
            <v>MUDGUARD ALUM  2505 SIZE 2500x500</v>
          </cell>
          <cell r="D13378" t="str">
            <v>EA</v>
          </cell>
        </row>
        <row r="13379">
          <cell r="A13379" t="str">
            <v>9289-0018-T</v>
          </cell>
          <cell r="B13379" t="str">
            <v>CHASSIS POLE OFFSET X1407 P40</v>
          </cell>
          <cell r="D13379" t="str">
            <v>EA</v>
          </cell>
        </row>
        <row r="13380">
          <cell r="A13380" t="str">
            <v>9289-0019-T</v>
          </cell>
          <cell r="B13380" t="str">
            <v>PLSADSIL PLAS SADDLE SILVER</v>
          </cell>
          <cell r="D13380" t="str">
            <v>EA</v>
          </cell>
        </row>
        <row r="13381">
          <cell r="A13381" t="str">
            <v>9289-0020-002-T</v>
          </cell>
          <cell r="B13381" t="str">
            <v>FENDER CONTOUR  PLASTIC DOMAR #DK4670</v>
          </cell>
          <cell r="D13381" t="str">
            <v>EA</v>
          </cell>
        </row>
        <row r="13382">
          <cell r="A13382" t="str">
            <v>9289-0020-004-T</v>
          </cell>
          <cell r="B13382" t="str">
            <v>FENDER PLASTIC CONTOUR DOMAR #DK1635</v>
          </cell>
          <cell r="D13382" t="str">
            <v>EA</v>
          </cell>
        </row>
        <row r="13383">
          <cell r="A13383" t="str">
            <v>9289-0021-T</v>
          </cell>
          <cell r="B13383" t="str">
            <v>FENDER,CHASSIS PLOE OFFSET"RHINO#CPO"</v>
          </cell>
          <cell r="D13383" t="str">
            <v>EA</v>
          </cell>
        </row>
        <row r="13384">
          <cell r="A13384" t="str">
            <v>9289-0022-T</v>
          </cell>
          <cell r="B13384" t="str">
            <v>FENDER ,PLAS SADDLE,SILVER"RHINO#PLSADSI</v>
          </cell>
          <cell r="D13384" t="str">
            <v>EA</v>
          </cell>
        </row>
        <row r="13385">
          <cell r="A13385" t="str">
            <v>9289-0023-T</v>
          </cell>
          <cell r="B13385" t="str">
            <v>FENDER PLASTIC TRUCKMATE MG600-RED</v>
          </cell>
          <cell r="D13385" t="str">
            <v>EA</v>
          </cell>
        </row>
        <row r="13386">
          <cell r="A13386" t="str">
            <v>9289-0024-001-T</v>
          </cell>
          <cell r="B13386" t="str">
            <v>FLEX GUARD KIT TRI AXLE(CONVEYOR TYPE)</v>
          </cell>
          <cell r="D13386" t="str">
            <v>EA</v>
          </cell>
        </row>
        <row r="13387">
          <cell r="A13387" t="str">
            <v>9289-0026-T</v>
          </cell>
          <cell r="B13387" t="str">
            <v>BROWN MUDGUARD SSTB RDMGBR</v>
          </cell>
          <cell r="D13387" t="str">
            <v>EA</v>
          </cell>
        </row>
        <row r="13388">
          <cell r="A13388" t="str">
            <v>9289-0028-T</v>
          </cell>
          <cell r="B13388" t="str">
            <v>MUDGUARD BRACKET SSTB ZEQPMG0205</v>
          </cell>
          <cell r="D13388" t="str">
            <v>EA</v>
          </cell>
        </row>
        <row r="13389">
          <cell r="A13389" t="str">
            <v>9289-0029-T</v>
          </cell>
          <cell r="B13389" t="str">
            <v>KIT LINK REAR MUDGUARD SSTB 46401-4007</v>
          </cell>
          <cell r="D13389" t="str">
            <v>EA</v>
          </cell>
        </row>
        <row r="13390">
          <cell r="A13390" t="str">
            <v>9289-0030-T</v>
          </cell>
          <cell r="B13390" t="str">
            <v>SPRAY SUP/REAR EYELASH4 SSTB 46401-4004</v>
          </cell>
          <cell r="D13390" t="str">
            <v>EA</v>
          </cell>
        </row>
        <row r="13391">
          <cell r="A13391" t="str">
            <v>9289-0031-001-T</v>
          </cell>
          <cell r="B13391" t="str">
            <v>FENDER,TRIDEM,AL2mm,FULL,LELOX(AM20TRIC)</v>
          </cell>
          <cell r="D13391" t="str">
            <v>EA</v>
          </cell>
        </row>
        <row r="13392">
          <cell r="A13392" t="str">
            <v>9289-0031-002-T</v>
          </cell>
          <cell r="B13392" t="str">
            <v>PIPE MTG FENDER CHASSIS,LELOX (OSCP)</v>
          </cell>
          <cell r="D13392" t="str">
            <v>EA</v>
          </cell>
        </row>
        <row r="13393">
          <cell r="A13393" t="str">
            <v>9289-0031-003-T</v>
          </cell>
          <cell r="B13393" t="str">
            <v>BRAKET MTG TRIDEM CURVE OPEN,LELOX(LBOW)</v>
          </cell>
          <cell r="D13393" t="str">
            <v>EA</v>
          </cell>
        </row>
        <row r="13394">
          <cell r="A13394" t="str">
            <v>9289-0031-004-T</v>
          </cell>
          <cell r="B13394" t="str">
            <v>BRAKET MTG TRI CURVE BLIND,LELOX(LBBW)</v>
          </cell>
          <cell r="D13394" t="str">
            <v>EA</v>
          </cell>
        </row>
        <row r="13395">
          <cell r="A13395" t="str">
            <v>9289-0031-005-T</v>
          </cell>
          <cell r="B13395" t="str">
            <v>BRAKET MTG TRIDEM FLAT OPEN,LELOX(LBOWF)</v>
          </cell>
          <cell r="D13395" t="str">
            <v>EA</v>
          </cell>
        </row>
        <row r="13396">
          <cell r="A13396" t="str">
            <v>9289-0031-006-T</v>
          </cell>
          <cell r="B13396" t="str">
            <v>BRAKET MTG TRI FLAT BLIND,LELOX(LBBWF)</v>
          </cell>
          <cell r="D13396" t="str">
            <v>EA</v>
          </cell>
        </row>
        <row r="13397">
          <cell r="A13397" t="str">
            <v>9289-0031-T</v>
          </cell>
          <cell r="B13397" t="str">
            <v>FENDER,FRONT2SIDE,AL 2mm,FULL CURE,LELOX</v>
          </cell>
          <cell r="D13397" t="str">
            <v>EA</v>
          </cell>
        </row>
        <row r="13398">
          <cell r="A13398" t="str">
            <v>9289-0032</v>
          </cell>
          <cell r="B13398" t="str">
            <v>FENDER POLY SILVER W/SUPPORT</v>
          </cell>
          <cell r="D13398" t="str">
            <v>EA</v>
          </cell>
        </row>
        <row r="13399">
          <cell r="A13399" t="str">
            <v>9289-0032-002-T</v>
          </cell>
          <cell r="B13399" t="str">
            <v>BRAKET MTG SINGLE CURVE KIT,LELOX(LBKW)</v>
          </cell>
          <cell r="D13399" t="str">
            <v>EA</v>
          </cell>
        </row>
        <row r="13400">
          <cell r="A13400" t="str">
            <v>9289-0032-T</v>
          </cell>
          <cell r="B13400" t="str">
            <v>FENDER,REAR 2SIDE,AL 2mm,FULL CURE,LELOX</v>
          </cell>
          <cell r="D13400" t="str">
            <v>EA</v>
          </cell>
        </row>
        <row r="13401">
          <cell r="A13401" t="str">
            <v>9289-0033-T</v>
          </cell>
          <cell r="B13401" t="str">
            <v>FENDER, SS MUDGUARD LELOX AB16SSNR</v>
          </cell>
          <cell r="D13401" t="str">
            <v>EA</v>
          </cell>
        </row>
        <row r="13402">
          <cell r="A13402" t="str">
            <v>9289-0034-001-T</v>
          </cell>
          <cell r="B13402" t="str">
            <v>FENDER, AL MUDGUARD LELOX AM16SSNR</v>
          </cell>
          <cell r="D13402" t="str">
            <v>EA</v>
          </cell>
        </row>
        <row r="13403">
          <cell r="A13403" t="str">
            <v>9289-0037-T</v>
          </cell>
          <cell r="B13403" t="str">
            <v>FENDER,2X100 SPRAY SUSP LELOX SP100F</v>
          </cell>
          <cell r="D13403" t="str">
            <v>EA</v>
          </cell>
        </row>
        <row r="13404">
          <cell r="A13404" t="str">
            <v>9289-0039-T</v>
          </cell>
          <cell r="B13404" t="str">
            <v>FENDER PLASTIC TRUCKMATE MG600-SILVER</v>
          </cell>
          <cell r="D13404" t="str">
            <v>EA</v>
          </cell>
        </row>
        <row r="13405">
          <cell r="A13405" t="str">
            <v>9289-0040-T</v>
          </cell>
          <cell r="B13405" t="str">
            <v>FENDER PLASTIC TRUCKMATE MG600DARK GREEN</v>
          </cell>
          <cell r="D13405" t="str">
            <v>EA</v>
          </cell>
        </row>
        <row r="13406">
          <cell r="A13406" t="str">
            <v>9289-0042-T</v>
          </cell>
          <cell r="B13406" t="str">
            <v>FENDER,DOMAR,PLASTIC CONTOUR SINGLE TIRE</v>
          </cell>
          <cell r="D13406" t="str">
            <v>EA</v>
          </cell>
        </row>
        <row r="13407">
          <cell r="A13407" t="str">
            <v>9289-0043-T</v>
          </cell>
          <cell r="B13407" t="str">
            <v>BRACKET FENDER POLE LMBR UNDER INSTALL</v>
          </cell>
          <cell r="D13407" t="str">
            <v>EA</v>
          </cell>
        </row>
        <row r="13408">
          <cell r="A13408" t="str">
            <v>9289-0044-T</v>
          </cell>
          <cell r="B13408" t="str">
            <v>BRACKET FENDER POLE LMBR UNDER INSTALL</v>
          </cell>
          <cell r="D13408" t="str">
            <v>EA</v>
          </cell>
        </row>
        <row r="13409">
          <cell r="A13409" t="str">
            <v>9289-0045-T</v>
          </cell>
          <cell r="B13409" t="str">
            <v>FENDER PLASTIC TRUCKMATE MG600-AwanaGREY</v>
          </cell>
          <cell r="D13409" t="str">
            <v>EA</v>
          </cell>
        </row>
        <row r="13410">
          <cell r="A13410" t="str">
            <v>9289-0048-T</v>
          </cell>
          <cell r="B13410" t="str">
            <v>FENDER ANTI SAIL BRACKET SS304 670W</v>
          </cell>
          <cell r="D13410" t="str">
            <v>EA</v>
          </cell>
        </row>
        <row r="13411">
          <cell r="A13411" t="str">
            <v>9289-0051-T</v>
          </cell>
          <cell r="B13411" t="str">
            <v>FENDER PLASTIC CONTOUR,JONESCO J28</v>
          </cell>
          <cell r="D13411" t="str">
            <v>EA</v>
          </cell>
        </row>
        <row r="13412">
          <cell r="A13412" t="str">
            <v>9289-0053-001-T</v>
          </cell>
          <cell r="B13412" t="str">
            <v>PLUG AND PLAY FIXED FENDER F4803</v>
          </cell>
          <cell r="D13412" t="str">
            <v>EA</v>
          </cell>
        </row>
        <row r="13413">
          <cell r="A13413" t="str">
            <v>9289-0053-002-T</v>
          </cell>
          <cell r="B13413" t="str">
            <v>KIT OF 2 TUBE ∅36mm. F098004</v>
          </cell>
          <cell r="D13413" t="str">
            <v>EA</v>
          </cell>
        </row>
        <row r="13414">
          <cell r="A13414" t="str">
            <v>9289-0053-T</v>
          </cell>
          <cell r="B13414" t="str">
            <v>FENDER PLUG AND PLAY FIXED BAWER KIT</v>
          </cell>
          <cell r="D13414" t="str">
            <v>KIT</v>
          </cell>
        </row>
        <row r="13415">
          <cell r="A13415" t="str">
            <v>9289-0054-01-T</v>
          </cell>
          <cell r="B13415" t="str">
            <v>PLUG AND PLAY ADJUSTABLE FENDER F4805</v>
          </cell>
          <cell r="D13415" t="str">
            <v>KIT</v>
          </cell>
        </row>
        <row r="13416">
          <cell r="A13416" t="str">
            <v>9291-0001-T</v>
          </cell>
          <cell r="B13416" t="str">
            <v>AIR FILTER TPC1/4"PORT SIZE,PF3000-02B</v>
          </cell>
          <cell r="D13416" t="str">
            <v>EA</v>
          </cell>
        </row>
        <row r="13417">
          <cell r="A13417" t="str">
            <v>9291-0002-T</v>
          </cell>
          <cell r="B13417" t="str">
            <v>AIR FILTER MP 1/4"PORT TYPE BFD70-2</v>
          </cell>
          <cell r="D13417" t="str">
            <v>EA</v>
          </cell>
        </row>
        <row r="13418">
          <cell r="A13418" t="str">
            <v>9291-0003-T</v>
          </cell>
          <cell r="B13418" t="str">
            <v>FILTER REGULATOR,B72G-2BK-QT1-RM</v>
          </cell>
          <cell r="D13418" t="str">
            <v>EA</v>
          </cell>
        </row>
        <row r="13419">
          <cell r="A13419" t="str">
            <v>9291-0004-T</v>
          </cell>
          <cell r="B13419" t="str">
            <v>FILTER AIR PNEUMAX #17201ABS</v>
          </cell>
          <cell r="D13419" t="str">
            <v>EA</v>
          </cell>
        </row>
        <row r="13420">
          <cell r="A13420" t="str">
            <v>9291-0005</v>
          </cell>
          <cell r="B13420" t="str">
            <v>FILTER AIR GAUGE WILKERSON F01-02-000</v>
          </cell>
          <cell r="D13420" t="str">
            <v>EA</v>
          </cell>
        </row>
        <row r="13421">
          <cell r="A13421" t="str">
            <v>9291-0005-T</v>
          </cell>
          <cell r="B13421" t="str">
            <v>AIR FILTER/REGULATOR CAMOZZI #MC104-D04</v>
          </cell>
          <cell r="D13421" t="str">
            <v>EA</v>
          </cell>
        </row>
        <row r="13422">
          <cell r="A13422" t="str">
            <v>9291-0006-T</v>
          </cell>
          <cell r="B13422" t="str">
            <v>LUBRICATOR CAMOZZI #MC104-L00</v>
          </cell>
          <cell r="D13422" t="str">
            <v>EA</v>
          </cell>
        </row>
        <row r="13423">
          <cell r="A13423" t="str">
            <v>9291-0007-T</v>
          </cell>
          <cell r="B13423" t="str">
            <v>F.R.L. CAMOZZI #MC104-D04+MC104-L00</v>
          </cell>
          <cell r="D13423" t="str">
            <v>EA</v>
          </cell>
        </row>
        <row r="13424">
          <cell r="A13424" t="str">
            <v>9291-0009-001-T</v>
          </cell>
          <cell r="B13424" t="str">
            <v>LIQUIP (ILS2.5 -SGZ) SIGHT GLASS</v>
          </cell>
          <cell r="D13424" t="str">
            <v>EA</v>
          </cell>
        </row>
        <row r="13425">
          <cell r="A13425" t="str">
            <v>9291-0009-002-T</v>
          </cell>
          <cell r="B13425" t="str">
            <v>LIQUIP (ILS2.5 -1) STRAINER</v>
          </cell>
          <cell r="D13425" t="str">
            <v>EA</v>
          </cell>
        </row>
        <row r="13426">
          <cell r="A13426" t="str">
            <v>9291-0009-T</v>
          </cell>
          <cell r="B13426" t="str">
            <v>FILTER, STRAINER LIQUIP ILS2.5 KIT</v>
          </cell>
          <cell r="D13426" t="str">
            <v>EA</v>
          </cell>
        </row>
        <row r="13427">
          <cell r="A13427" t="str">
            <v>9291-0011-T</v>
          </cell>
          <cell r="B13427" t="str">
            <v>FILLTER AIR MAGNUM #15-2290</v>
          </cell>
          <cell r="D13427" t="str">
            <v>EA</v>
          </cell>
        </row>
        <row r="13428">
          <cell r="A13428" t="str">
            <v>9291-0012-T</v>
          </cell>
          <cell r="B13428" t="str">
            <v>FILLTER 90micron/110l\Ltr #11800100134</v>
          </cell>
          <cell r="D13428" t="str">
            <v>EA</v>
          </cell>
        </row>
        <row r="13429">
          <cell r="A13429" t="str">
            <v>9291-0013-T</v>
          </cell>
          <cell r="B13429" t="str">
            <v>FILTER,AIR HALDEX #310 005 011; M22x1.5</v>
          </cell>
          <cell r="D13429" t="str">
            <v>EA</v>
          </cell>
        </row>
        <row r="13430">
          <cell r="A13430" t="str">
            <v>9291-0015-T</v>
          </cell>
          <cell r="B13430" t="str">
            <v>METALWORK #1226030  FR+L 1/4 20 08 RMSA</v>
          </cell>
          <cell r="D13430" t="str">
            <v>EA</v>
          </cell>
        </row>
        <row r="13431">
          <cell r="A13431" t="str">
            <v>9291-0026-T</v>
          </cell>
          <cell r="B13431" t="str">
            <v>AIR SERVICE UNIT CKD#C1010-W</v>
          </cell>
          <cell r="D13431" t="str">
            <v>EA</v>
          </cell>
        </row>
        <row r="13432">
          <cell r="A13432" t="str">
            <v>9291-0030-T</v>
          </cell>
          <cell r="B13432" t="str">
            <v>FILTER, AIR FILTERS ISUZU</v>
          </cell>
          <cell r="D13432" t="str">
            <v>EA</v>
          </cell>
        </row>
        <row r="13433">
          <cell r="A13433" t="str">
            <v>9292-0001-T</v>
          </cell>
          <cell r="B13433" t="str">
            <v>FITTING,ISO,CORNER CASTING,BTM,STEEL,LH</v>
          </cell>
          <cell r="D13433" t="str">
            <v>EA</v>
          </cell>
        </row>
        <row r="13434">
          <cell r="A13434" t="str">
            <v>9292-0002-T</v>
          </cell>
          <cell r="B13434" t="str">
            <v>FITTING,ISO,CORNER CASTING,BTM,STEEL,RH</v>
          </cell>
          <cell r="D13434" t="str">
            <v>EA</v>
          </cell>
        </row>
        <row r="13435">
          <cell r="A13435" t="str">
            <v>9292-0003-030-T</v>
          </cell>
          <cell r="B13435" t="str">
            <v>TUBING BLACK COLOR 6mmx100M</v>
          </cell>
          <cell r="D13435" t="str">
            <v>ME</v>
          </cell>
        </row>
        <row r="13436">
          <cell r="A13436" t="str">
            <v>9292-0003-031-T</v>
          </cell>
          <cell r="B13436" t="str">
            <v>TUBING BLACK COLOR 10mmx100M</v>
          </cell>
          <cell r="D13436" t="str">
            <v>ME</v>
          </cell>
        </row>
        <row r="13437">
          <cell r="A13437" t="str">
            <v>9292-0003-032-T</v>
          </cell>
          <cell r="B13437" t="str">
            <v>TUBING BLACK COLOR 12mmx100M</v>
          </cell>
          <cell r="D13437" t="str">
            <v>ME</v>
          </cell>
        </row>
        <row r="13438">
          <cell r="A13438" t="str">
            <v>9292-0003-033-T</v>
          </cell>
          <cell r="B13438" t="str">
            <v>FITTING PUSH IN T CONNEC 15mm T</v>
          </cell>
          <cell r="D13438" t="str">
            <v>EA</v>
          </cell>
        </row>
        <row r="13439">
          <cell r="A13439" t="str">
            <v>9292-0003-034-T</v>
          </cell>
          <cell r="B13439" t="str">
            <v>FITTING PUSH IN ELBOW BRASS 1/8"-6MM T</v>
          </cell>
          <cell r="D13439" t="str">
            <v>EA</v>
          </cell>
        </row>
        <row r="13440">
          <cell r="A13440" t="str">
            <v>9292-0003-035-T</v>
          </cell>
          <cell r="B13440" t="str">
            <v>FITTING PUSH IN ELBOW BRASS 1/4"-6MM T</v>
          </cell>
          <cell r="D13440" t="str">
            <v>EA</v>
          </cell>
        </row>
        <row r="13441">
          <cell r="A13441" t="str">
            <v>9292-0003-036-T</v>
          </cell>
          <cell r="B13441" t="str">
            <v>FITTING PUSH IN STR BRASS 1/8"-6MM T</v>
          </cell>
          <cell r="D13441" t="str">
            <v>EA</v>
          </cell>
        </row>
        <row r="13442">
          <cell r="A13442" t="str">
            <v>9292-0003-037-T</v>
          </cell>
          <cell r="B13442" t="str">
            <v>FITTING PUSH IN STR METAL 1/4"-6MM T</v>
          </cell>
          <cell r="D13442" t="str">
            <v>EA</v>
          </cell>
        </row>
        <row r="13443">
          <cell r="A13443" t="str">
            <v>9292-0003-038-T</v>
          </cell>
          <cell r="B13443" t="str">
            <v>FITTING PUSH IN ELBOW PLASTIC 3/8"-6MM T</v>
          </cell>
          <cell r="D13443" t="str">
            <v>EA</v>
          </cell>
        </row>
        <row r="13444">
          <cell r="A13444" t="str">
            <v>9292-0003-039-T</v>
          </cell>
          <cell r="B13444" t="str">
            <v>FITTING PUSH IN ELBOW PLASTIC M5-6MM T</v>
          </cell>
          <cell r="D13444" t="str">
            <v>EA</v>
          </cell>
        </row>
        <row r="13445">
          <cell r="A13445" t="str">
            <v>9292-0003-045-T</v>
          </cell>
          <cell r="B13445" t="str">
            <v>FITTING ADAP F/M BULKHEAD MET 1/8"-4mmT</v>
          </cell>
          <cell r="D13445" t="str">
            <v>EA</v>
          </cell>
        </row>
        <row r="13446">
          <cell r="A13446" t="str">
            <v>9292-0003-055-T</v>
          </cell>
          <cell r="B13446" t="str">
            <v>FITTING PUSH IN 5 WAY PLASTIC 8MM-6MM. Y</v>
          </cell>
          <cell r="D13446" t="str">
            <v>EA</v>
          </cell>
        </row>
        <row r="13447">
          <cell r="A13447" t="str">
            <v>9292-0003-056-T</v>
          </cell>
          <cell r="B13447" t="str">
            <v>FITTING PUSH IN 5 WAY PLASTIC 8MM-6MM T</v>
          </cell>
          <cell r="D13447" t="str">
            <v>EA</v>
          </cell>
        </row>
        <row r="13448">
          <cell r="A13448" t="str">
            <v>9292-0003-057-T</v>
          </cell>
          <cell r="B13448" t="str">
            <v>FITTING PUSH IN ELB SWI BRAS 1/2"x10mm</v>
          </cell>
          <cell r="D13448" t="str">
            <v>EA</v>
          </cell>
        </row>
        <row r="13449">
          <cell r="A13449" t="str">
            <v>9292-0003-058-T</v>
          </cell>
          <cell r="B13449" t="str">
            <v>FITTING PUSH IN 45°SWI ELB BRASS 3/8"x10</v>
          </cell>
          <cell r="D13449" t="str">
            <v>EA</v>
          </cell>
        </row>
        <row r="13450">
          <cell r="A13450" t="str">
            <v>9292-0003-059-T</v>
          </cell>
          <cell r="B13450" t="str">
            <v>FITTING PUSH IN SIDE TEE M16x10x10</v>
          </cell>
          <cell r="D13450" t="str">
            <v>EA</v>
          </cell>
        </row>
        <row r="13451">
          <cell r="A13451" t="str">
            <v>9292-0003-061-T</v>
          </cell>
          <cell r="B13451" t="str">
            <v>FITTING PUSH IN ELB BRASS M22X1.5-10mm T</v>
          </cell>
          <cell r="D13451" t="str">
            <v>EA</v>
          </cell>
        </row>
        <row r="13452">
          <cell r="A13452" t="str">
            <v>9292-0003-062-T</v>
          </cell>
          <cell r="B13452" t="str">
            <v>FITTING PUSH IN FM 1/8" - 6mmTUBE</v>
          </cell>
          <cell r="D13452" t="str">
            <v>EA</v>
          </cell>
        </row>
        <row r="13453">
          <cell r="A13453" t="str">
            <v>9292-0004</v>
          </cell>
          <cell r="B13453" t="str">
            <v>FITTING,NYLON,PIPETOBARB,STR</v>
          </cell>
          <cell r="D13453" t="str">
            <v>EA</v>
          </cell>
        </row>
        <row r="13454">
          <cell r="A13454" t="str">
            <v>9292-0004-002-T</v>
          </cell>
          <cell r="B13454" t="str">
            <v>FITTING BRASS REDUCE M22X1.5-3/8"</v>
          </cell>
          <cell r="D13454" t="str">
            <v>EA</v>
          </cell>
        </row>
        <row r="13455">
          <cell r="A13455" t="str">
            <v>9292-0004-003-T</v>
          </cell>
          <cell r="B13455" t="str">
            <v>FITTING BRASS REDUCE M22X1.5-3/8"</v>
          </cell>
          <cell r="D13455" t="str">
            <v>EA</v>
          </cell>
        </row>
        <row r="13456">
          <cell r="A13456" t="str">
            <v>9292-0005</v>
          </cell>
          <cell r="B13456" t="str">
            <v>FITTING,NYLON,PIPETOBARB  0.50INBARB</v>
          </cell>
          <cell r="D13456" t="str">
            <v>EA</v>
          </cell>
        </row>
        <row r="13457">
          <cell r="A13457" t="str">
            <v>9292-0006-T</v>
          </cell>
          <cell r="B13457" t="str">
            <v>FITTING,MALE STUD 1/8"BSPx 6mm,EMCO</v>
          </cell>
          <cell r="D13457" t="str">
            <v>EA</v>
          </cell>
        </row>
        <row r="13458">
          <cell r="A13458" t="str">
            <v>9292-0007-001-T</v>
          </cell>
          <cell r="B13458" t="str">
            <v>PNEU/FTG REDUCER 6MMPIFx4MMPIF #616714</v>
          </cell>
          <cell r="D13458" t="str">
            <v>EA</v>
          </cell>
        </row>
        <row r="13459">
          <cell r="A13459" t="str">
            <v>9292-0007-T</v>
          </cell>
          <cell r="B13459" t="str">
            <v>FITTING,REDUCER 6mmX4mm,EMCO,#00619714</v>
          </cell>
          <cell r="D13459" t="str">
            <v>EA</v>
          </cell>
        </row>
        <row r="13460">
          <cell r="A13460" t="str">
            <v>9292-0008-T</v>
          </cell>
          <cell r="B13460" t="str">
            <v>FITTING,PLUG BLANK 6mmPUSH IN,EMCO</v>
          </cell>
          <cell r="D13460" t="str">
            <v>EA</v>
          </cell>
        </row>
        <row r="13461">
          <cell r="A13461" t="str">
            <v>9292-0009-T</v>
          </cell>
          <cell r="B13461" t="str">
            <v>FITTING PUSH IN ELB SWIV BRASS1/4"-3/8"T</v>
          </cell>
          <cell r="D13461" t="str">
            <v>EA</v>
          </cell>
        </row>
        <row r="13462">
          <cell r="A13462" t="str">
            <v>9292-0010-004-T</v>
          </cell>
          <cell r="B13462" t="str">
            <v>FITTING PUSH-IN,ALK, ELB. BRS 1/4"-1/2"T</v>
          </cell>
          <cell r="D13462" t="str">
            <v>EA</v>
          </cell>
        </row>
        <row r="13463">
          <cell r="A13463" t="str">
            <v>9292-0010-007-T</v>
          </cell>
          <cell r="B13463" t="str">
            <v>FITTING PUSH-IN,ALK, TEE. BRS 1/2"T</v>
          </cell>
          <cell r="D13463" t="str">
            <v>EA</v>
          </cell>
        </row>
        <row r="13464">
          <cell r="A13464" t="str">
            <v>9292-0010-008-T</v>
          </cell>
          <cell r="B13464" t="str">
            <v>FITTING PUSH-IN ALK ELB. BRS 1/2"-3/8"T</v>
          </cell>
          <cell r="D13464" t="str">
            <v>EA</v>
          </cell>
        </row>
        <row r="13465">
          <cell r="A13465" t="str">
            <v>9292-0011-T</v>
          </cell>
          <cell r="B13465" t="str">
            <v>FITTING CABLE,GLANDHSK-K-EX OPW#EL05116</v>
          </cell>
          <cell r="D13465" t="str">
            <v>EA</v>
          </cell>
        </row>
        <row r="13466">
          <cell r="A13466" t="str">
            <v>9292-0013-T</v>
          </cell>
          <cell r="B13466" t="str">
            <v>FITTING STREET TEE 3/8" ABF#255</v>
          </cell>
          <cell r="D13466" t="str">
            <v>EA</v>
          </cell>
        </row>
        <row r="13467">
          <cell r="A13467" t="str">
            <v>9292-0018-018-T</v>
          </cell>
          <cell r="B13467" t="str">
            <v>FITTING COMPRESS SS. UNION TUBE OD 1/4"</v>
          </cell>
          <cell r="D13467" t="str">
            <v>EA</v>
          </cell>
        </row>
        <row r="13468">
          <cell r="A13468" t="str">
            <v>9292-0020-008-T</v>
          </cell>
          <cell r="B13468" t="str">
            <v>FITTING PUSH IN TEE 10x10x10mmT</v>
          </cell>
          <cell r="D13468" t="str">
            <v>EA</v>
          </cell>
        </row>
        <row r="13469">
          <cell r="A13469" t="str">
            <v>9292-0020-009-T</v>
          </cell>
          <cell r="B13469" t="str">
            <v>FITTING PUSH IN TEE 12x12x12mmT</v>
          </cell>
          <cell r="D13469" t="str">
            <v>EA</v>
          </cell>
        </row>
        <row r="13470">
          <cell r="A13470" t="str">
            <v>9292-0020-012-T</v>
          </cell>
          <cell r="B13470" t="str">
            <v>FITTING PUSH IN CONNECTOR-MALE 6mmxM12</v>
          </cell>
          <cell r="D13470" t="str">
            <v>EA</v>
          </cell>
        </row>
        <row r="13471">
          <cell r="A13471" t="str">
            <v>9292-0020-013-T</v>
          </cell>
          <cell r="B13471" t="str">
            <v>FITTING PUSH IN CONNECTOR-MALE 6mmxM16</v>
          </cell>
          <cell r="D13471" t="str">
            <v>EA</v>
          </cell>
        </row>
        <row r="13472">
          <cell r="A13472" t="str">
            <v>9292-0020-014-T</v>
          </cell>
          <cell r="B13472" t="str">
            <v>FITTING PUSH IN CONNECTOR-MALE 6mmxM22</v>
          </cell>
          <cell r="D13472" t="str">
            <v>EA</v>
          </cell>
        </row>
        <row r="13473">
          <cell r="A13473" t="str">
            <v>9292-0020-017-T</v>
          </cell>
          <cell r="B13473" t="str">
            <v>FITTING PUSH IN CONNECTOR-MALE 8mmx3/8"</v>
          </cell>
          <cell r="D13473" t="str">
            <v>EA</v>
          </cell>
        </row>
        <row r="13474">
          <cell r="A13474" t="str">
            <v>9292-0020-018-T</v>
          </cell>
          <cell r="B13474" t="str">
            <v>FITTING PUSH IN CONNECTOR-MALE 8mmxM12</v>
          </cell>
          <cell r="D13474" t="str">
            <v>EA</v>
          </cell>
        </row>
        <row r="13475">
          <cell r="A13475" t="str">
            <v>9292-0020-019-T</v>
          </cell>
          <cell r="B13475" t="str">
            <v>FITTING PUSH IN CONNECTOR-MALE 8mmxM16</v>
          </cell>
          <cell r="D13475" t="str">
            <v>EA</v>
          </cell>
        </row>
        <row r="13476">
          <cell r="A13476" t="str">
            <v>9292-0020-020-T</v>
          </cell>
          <cell r="B13476" t="str">
            <v>FITTING PUSH IN CONNECTOR-MALE 8mmxM22</v>
          </cell>
          <cell r="D13476" t="str">
            <v>EA</v>
          </cell>
        </row>
        <row r="13477">
          <cell r="A13477" t="str">
            <v>9292-0020-026-T</v>
          </cell>
          <cell r="B13477" t="str">
            <v>FITTING PUSH IN CONNECTOR-MALE 12mmx1/4"</v>
          </cell>
          <cell r="D13477" t="str">
            <v>EA</v>
          </cell>
        </row>
        <row r="13478">
          <cell r="A13478" t="str">
            <v>9292-0020-030-T</v>
          </cell>
          <cell r="B13478" t="str">
            <v>FITTING PUSH IN CONNECTOR-MALE 12mmxM22</v>
          </cell>
          <cell r="D13478" t="str">
            <v>EA</v>
          </cell>
        </row>
        <row r="13479">
          <cell r="A13479" t="str">
            <v>9292-0020-043-T</v>
          </cell>
          <cell r="B13479" t="str">
            <v>FITTING PUSH IN ELB SWI BRA 10mmx1/4"NPT</v>
          </cell>
          <cell r="D13479" t="str">
            <v>EA</v>
          </cell>
        </row>
        <row r="13480">
          <cell r="A13480" t="str">
            <v>9292-0020-044-T</v>
          </cell>
          <cell r="B13480" t="str">
            <v>FITTING PUSH IN ELB SWI BRA 10mmx3/8"NPT</v>
          </cell>
          <cell r="D13480" t="str">
            <v>EA</v>
          </cell>
        </row>
        <row r="13481">
          <cell r="A13481" t="str">
            <v>9292-0020-049-T</v>
          </cell>
          <cell r="B13481" t="str">
            <v>FITTING PUSH IN ELB SWI BRA 12mmx3/8"NPT</v>
          </cell>
          <cell r="D13481" t="str">
            <v>EA</v>
          </cell>
        </row>
        <row r="13482">
          <cell r="A13482" t="str">
            <v>9292-0020-050-T</v>
          </cell>
          <cell r="B13482" t="str">
            <v>FITTING PUSH IN ELB SWI BRAS 12mmxM12</v>
          </cell>
          <cell r="D13482" t="str">
            <v>EA</v>
          </cell>
        </row>
        <row r="13483">
          <cell r="A13483" t="str">
            <v>9292-0020-051-T</v>
          </cell>
          <cell r="B13483" t="str">
            <v>FITTING PUSH IN ELB SWI BRAS 12mmxM16</v>
          </cell>
          <cell r="D13483" t="str">
            <v>EA</v>
          </cell>
        </row>
        <row r="13484">
          <cell r="A13484" t="str">
            <v>9292-0020-T</v>
          </cell>
          <cell r="B13484" t="str">
            <v>FITTING PUSH IN BRASS "ALKON" ALL</v>
          </cell>
          <cell r="D13484" t="str">
            <v>EA</v>
          </cell>
        </row>
        <row r="13485">
          <cell r="A13485" t="str">
            <v>9292-0021-001-T</v>
          </cell>
          <cell r="B13485" t="str">
            <v>FITTING ELBOW PF1/2" ASF21/PE050/C90</v>
          </cell>
          <cell r="D13485" t="str">
            <v>EA</v>
          </cell>
        </row>
        <row r="13486">
          <cell r="A13486" t="str">
            <v>9292-0021-002-T</v>
          </cell>
          <cell r="B13486" t="str">
            <v>FITTING STRAIGHT PF 1/2" ASF21/PE050/A</v>
          </cell>
          <cell r="D13486" t="str">
            <v>EA</v>
          </cell>
        </row>
        <row r="13487">
          <cell r="A13487" t="str">
            <v>9292-0028-001-T</v>
          </cell>
          <cell r="B13487" t="str">
            <v>FITTING COMPRESS SS. TUBE 1/8-MALE 1/8</v>
          </cell>
          <cell r="D13487" t="str">
            <v>EA</v>
          </cell>
        </row>
        <row r="13488">
          <cell r="A13488" t="str">
            <v>9292-0028-002-T</v>
          </cell>
          <cell r="B13488" t="str">
            <v>FITTING COMPRESS SS. TUBE 1/8-MALE 1/4</v>
          </cell>
          <cell r="D13488" t="str">
            <v>EA</v>
          </cell>
        </row>
        <row r="13489">
          <cell r="A13489" t="str">
            <v>9292-0028-003-T</v>
          </cell>
          <cell r="B13489" t="str">
            <v>FITTING COMPRESS SS. TUBE 1/8-MALE 3/8</v>
          </cell>
          <cell r="D13489" t="str">
            <v>EA</v>
          </cell>
        </row>
        <row r="13490">
          <cell r="A13490" t="str">
            <v>9292-0028-004-T</v>
          </cell>
          <cell r="B13490" t="str">
            <v>FITTING COMPRESS SS. TUBE 1/8-MALE 1/2</v>
          </cell>
          <cell r="D13490" t="str">
            <v>EA</v>
          </cell>
        </row>
        <row r="13491">
          <cell r="A13491" t="str">
            <v>9292-0028-006-T</v>
          </cell>
          <cell r="B13491" t="str">
            <v>FITTING COMPRESS SS. TUBE 1/4-MALE 1/4</v>
          </cell>
          <cell r="D13491" t="str">
            <v>EA</v>
          </cell>
        </row>
        <row r="13492">
          <cell r="A13492" t="str">
            <v>9292-0028-007-T</v>
          </cell>
          <cell r="B13492" t="str">
            <v>FITTING COMPRESS SS. TUBE 1/4-MALE 3/8</v>
          </cell>
          <cell r="D13492" t="str">
            <v>EA</v>
          </cell>
        </row>
        <row r="13493">
          <cell r="A13493" t="str">
            <v>9292-0028-008-T</v>
          </cell>
          <cell r="B13493" t="str">
            <v>FITTING COMPRESS SS. TUBE 1/4-MALE 1/2</v>
          </cell>
          <cell r="D13493" t="str">
            <v>EA</v>
          </cell>
        </row>
        <row r="13494">
          <cell r="A13494" t="str">
            <v>9292-0028-012-T</v>
          </cell>
          <cell r="B13494" t="str">
            <v>FITTING COMPRESS SS. TUBE 3/8-MALE 1/2</v>
          </cell>
          <cell r="D13494" t="str">
            <v>EA</v>
          </cell>
        </row>
        <row r="13495">
          <cell r="A13495" t="str">
            <v>9292-0028-013-T</v>
          </cell>
          <cell r="B13495" t="str">
            <v>FITTING COMPRESS SS. TUBE 1/2-MALE 1/8</v>
          </cell>
          <cell r="D13495" t="str">
            <v>EA</v>
          </cell>
        </row>
        <row r="13496">
          <cell r="A13496" t="str">
            <v>9292-0028-014-T</v>
          </cell>
          <cell r="B13496" t="str">
            <v>FITTING COMPRESS SS. TUBE 1/2-MALE 1/4</v>
          </cell>
          <cell r="D13496" t="str">
            <v>EA</v>
          </cell>
        </row>
        <row r="13497">
          <cell r="A13497" t="str">
            <v>9292-0028-015-T</v>
          </cell>
          <cell r="B13497" t="str">
            <v>FITTING COMPRESS SS. TUBE 1/2-MALE 3/8</v>
          </cell>
          <cell r="D13497" t="str">
            <v>EA</v>
          </cell>
        </row>
        <row r="13498">
          <cell r="A13498" t="str">
            <v>9292-0028-016-T</v>
          </cell>
          <cell r="B13498" t="str">
            <v>FITTING COMPRESS SS. TUBE 1/2-MALE 1/2</v>
          </cell>
          <cell r="D13498" t="str">
            <v>EA</v>
          </cell>
        </row>
        <row r="13499">
          <cell r="A13499" t="str">
            <v>9292-0028-017-T</v>
          </cell>
          <cell r="B13499" t="str">
            <v>FITTING COMPRESS SS. UNION TUBE OD 1/8"</v>
          </cell>
          <cell r="D13499" t="str">
            <v>EA</v>
          </cell>
        </row>
        <row r="13500">
          <cell r="A13500" t="str">
            <v>9292-0028-020-T</v>
          </cell>
          <cell r="B13500" t="str">
            <v>FITTING COMPRESS SS. UNION TUBE OD 1/2"</v>
          </cell>
          <cell r="D13500" t="str">
            <v>EA</v>
          </cell>
        </row>
        <row r="13501">
          <cell r="A13501" t="str">
            <v>9292-0028-022-T</v>
          </cell>
          <cell r="B13501" t="str">
            <v>FITTING COMPRESS SS. TUBE6mm MALE 1/8</v>
          </cell>
          <cell r="D13501" t="str">
            <v>EA</v>
          </cell>
        </row>
        <row r="13502">
          <cell r="A13502" t="str">
            <v>9292-0029-009-T</v>
          </cell>
          <cell r="B13502" t="str">
            <v>ADAPTER CON.1/4BSP,FM-1/4NPT,M #2520 04</v>
          </cell>
          <cell r="D13502" t="str">
            <v>EA</v>
          </cell>
        </row>
        <row r="13503">
          <cell r="A13503" t="str">
            <v>9292-0029-013-T</v>
          </cell>
          <cell r="B13503" t="str">
            <v>FITTING PUSH IN BULKHEAD METAL 8mm.</v>
          </cell>
          <cell r="D13503" t="str">
            <v>EA</v>
          </cell>
        </row>
        <row r="13504">
          <cell r="A13504" t="str">
            <v>9292-0029-049-T</v>
          </cell>
          <cell r="B13504" t="str">
            <v>FITTING PUSH IN EQUAL T 6x6x6mm</v>
          </cell>
          <cell r="D13504" t="str">
            <v>EA</v>
          </cell>
        </row>
        <row r="13505">
          <cell r="A13505" t="str">
            <v>9292-0029-T</v>
          </cell>
          <cell r="B13505" t="str">
            <v>FITTING LIST PUSH IN "CAMOZZI"</v>
          </cell>
          <cell r="D13505" t="str">
            <v>EA</v>
          </cell>
        </row>
        <row r="13506">
          <cell r="A13506" t="str">
            <v>9292-0030</v>
          </cell>
          <cell r="B13506" t="str">
            <v>FITTING COMPRESSION 0.38 inFOR 2 COND</v>
          </cell>
          <cell r="D13506" t="str">
            <v>EA</v>
          </cell>
        </row>
        <row r="13507">
          <cell r="A13507" t="str">
            <v>9292-0030-002-T</v>
          </cell>
          <cell r="B13507" t="str">
            <v>FITTING PLUG PLASTIC 8mm CAMOZZI#6900 8</v>
          </cell>
          <cell r="D13507" t="str">
            <v>EA</v>
          </cell>
        </row>
        <row r="13508">
          <cell r="A13508" t="str">
            <v>9292-0030-003-T</v>
          </cell>
          <cell r="B13508" t="str">
            <v>FITTING PLUG PLASTIC 10mmCAMOZZI#6900 10</v>
          </cell>
          <cell r="D13508" t="str">
            <v>EA</v>
          </cell>
        </row>
        <row r="13509">
          <cell r="A13509" t="str">
            <v>9292-0030-004-T</v>
          </cell>
          <cell r="B13509" t="str">
            <v>FITTING PLUG PLASTIC 12mmCAMOZZI#6900 12</v>
          </cell>
          <cell r="D13509" t="str">
            <v>EA</v>
          </cell>
        </row>
        <row r="13510">
          <cell r="A13510" t="str">
            <v>9292-0031</v>
          </cell>
          <cell r="B13510" t="str">
            <v>FITTING COMPRESSION 0.75in FOR 6 OR 7</v>
          </cell>
          <cell r="D13510" t="str">
            <v>EA</v>
          </cell>
        </row>
        <row r="13511">
          <cell r="A13511" t="str">
            <v>9292-0034-006-T</v>
          </cell>
          <cell r="B13511" t="str">
            <v>FITTING PUSH IN ELB SWI BRAS 1/4x3/8"NPT</v>
          </cell>
          <cell r="D13511" t="str">
            <v>EA</v>
          </cell>
        </row>
        <row r="13512">
          <cell r="A13512" t="str">
            <v>9292-0036-002-T</v>
          </cell>
          <cell r="B13512" t="str">
            <v>FITTING UNION BRASS FLARE-FLARE 1/4"TUBE</v>
          </cell>
          <cell r="D13512" t="str">
            <v>EA</v>
          </cell>
        </row>
        <row r="13513">
          <cell r="A13513" t="str">
            <v>9292-0038-T</v>
          </cell>
          <cell r="B13513" t="str">
            <v>FITTING FLEXIBLE CONDUIT#ASF21/M20/A/BL</v>
          </cell>
          <cell r="D13513" t="str">
            <v>EA</v>
          </cell>
        </row>
        <row r="13514">
          <cell r="A13514" t="str">
            <v>9292-0039-T</v>
          </cell>
          <cell r="B13514" t="str">
            <v>BULK HEAD MALE &amp; FEMALE</v>
          </cell>
          <cell r="D13514" t="str">
            <v>EA</v>
          </cell>
        </row>
        <row r="13515">
          <cell r="A13515" t="str">
            <v>9292-0040-T</v>
          </cell>
          <cell r="B13515" t="str">
            <v>FITTING FLEXI. CONDUIT TWC-M16B M20x1.5</v>
          </cell>
          <cell r="D13515" t="str">
            <v>EA</v>
          </cell>
        </row>
        <row r="13516">
          <cell r="A13516" t="str">
            <v>9292-0041-005-T</v>
          </cell>
          <cell r="B13516" t="str">
            <v>FITTING PUSH IN ELBOW SWIVEL M5x6mm.T</v>
          </cell>
          <cell r="D13516" t="str">
            <v>EA</v>
          </cell>
        </row>
        <row r="13517">
          <cell r="A13517" t="str">
            <v>9292-0041-020-T</v>
          </cell>
          <cell r="B13517" t="str">
            <v>FITTING PUSH IN ELBOW "MW" 3/8"x12mm.T</v>
          </cell>
          <cell r="D13517" t="str">
            <v>EA</v>
          </cell>
        </row>
        <row r="13518">
          <cell r="A13518" t="str">
            <v>9292-0041-027-T</v>
          </cell>
          <cell r="B13518" t="str">
            <v>FITTING PUSH IN Y CONNEC 4mm.T</v>
          </cell>
          <cell r="D13518" t="str">
            <v>EA</v>
          </cell>
        </row>
        <row r="13519">
          <cell r="A13519" t="str">
            <v>9292-0041-T</v>
          </cell>
          <cell r="B13519" t="str">
            <v>FITTING LIST PUSH IN "METAL WORK"</v>
          </cell>
          <cell r="D13519" t="str">
            <v>EA</v>
          </cell>
        </row>
        <row r="13520">
          <cell r="A13520" t="str">
            <v>9292-0044-002-T</v>
          </cell>
          <cell r="B13520" t="str">
            <v>FITTING PUSH IN STR BRASS 3/8" BSPx12mmT</v>
          </cell>
          <cell r="D13520" t="str">
            <v>EA</v>
          </cell>
        </row>
        <row r="13521">
          <cell r="A13521" t="str">
            <v>9292-0044-T</v>
          </cell>
          <cell r="B13521" t="str">
            <v>FITTING PUSH IN STR BRASS 3/8" BSPx10mmT</v>
          </cell>
          <cell r="D13521" t="str">
            <v>EA</v>
          </cell>
        </row>
        <row r="13522">
          <cell r="A13522" t="str">
            <v>9292-0045-T</v>
          </cell>
          <cell r="B13522" t="str">
            <v>PUSH-IN COUPLING T 9mmx1.5 &amp; M12x1.5</v>
          </cell>
          <cell r="D13522" t="str">
            <v>EA</v>
          </cell>
        </row>
        <row r="13523">
          <cell r="A13523" t="str">
            <v>9292-0048-015-T</v>
          </cell>
          <cell r="B13523" t="str">
            <v>FITTING PUSH IN STR SIRIT M16x12mmT</v>
          </cell>
          <cell r="D13523" t="str">
            <v>EA</v>
          </cell>
        </row>
        <row r="13524">
          <cell r="A13524" t="str">
            <v>9292-0048-033-T</v>
          </cell>
          <cell r="B13524" t="str">
            <v>FITTING PUSH IN EQUAL T SIRIT BR15x15x15</v>
          </cell>
          <cell r="D13524" t="str">
            <v>EA</v>
          </cell>
        </row>
        <row r="13525">
          <cell r="A13525" t="str">
            <v>9292-0048-038-T</v>
          </cell>
          <cell r="B13525" t="str">
            <v>FITTING PUSH IN STR SIRIT BRA 1/4"x8mmT</v>
          </cell>
          <cell r="D13525" t="str">
            <v>EA</v>
          </cell>
        </row>
        <row r="13526">
          <cell r="A13526" t="str">
            <v>9292-0048-039-T</v>
          </cell>
          <cell r="B13526" t="str">
            <v>FITTING PUSH IN STR SIRIT BRA 3/8"x8mmT</v>
          </cell>
          <cell r="D13526" t="str">
            <v>EA</v>
          </cell>
        </row>
        <row r="13527">
          <cell r="A13527" t="str">
            <v>9292-0048-043-T</v>
          </cell>
          <cell r="B13527" t="str">
            <v>FITTING PUSH IN SWI ELB SIRIT 1/2"x6mmT</v>
          </cell>
          <cell r="D13527" t="str">
            <v>EA</v>
          </cell>
        </row>
        <row r="13528">
          <cell r="A13528" t="str">
            <v>9292-0048-044-T</v>
          </cell>
          <cell r="B13528" t="str">
            <v>FITTING PUSH IN SWI ELB SIRIT 3/8"x6mmT</v>
          </cell>
          <cell r="D13528" t="str">
            <v>EA</v>
          </cell>
        </row>
        <row r="13529">
          <cell r="A13529" t="str">
            <v>9292-0048-T</v>
          </cell>
          <cell r="B13529" t="str">
            <v>FITTING PUSH IN BRASS "SIRIT-RTC" ALL</v>
          </cell>
          <cell r="D13529" t="str">
            <v>EA</v>
          </cell>
        </row>
        <row r="13530">
          <cell r="A13530" t="str">
            <v>9292-0050-013-T</v>
          </cell>
          <cell r="B13530" t="str">
            <v>FITTING PUSH IN STR BRASS 3/8"x8mm.T</v>
          </cell>
          <cell r="D13530" t="str">
            <v>EA</v>
          </cell>
        </row>
        <row r="13531">
          <cell r="A13531" t="str">
            <v>9292-0050-014-T</v>
          </cell>
          <cell r="B13531" t="str">
            <v>FITTING PUSH IN STR BRASS 3/8"x12mm.T</v>
          </cell>
          <cell r="D13531" t="str">
            <v>EA</v>
          </cell>
        </row>
        <row r="13532">
          <cell r="A13532" t="str">
            <v>9292-0050-015-T</v>
          </cell>
          <cell r="B13532" t="str">
            <v>FITTING PUSH IN EQUAL T BRASS 8x8x8mm</v>
          </cell>
          <cell r="D13532" t="str">
            <v>EA</v>
          </cell>
        </row>
        <row r="13533">
          <cell r="A13533" t="str">
            <v>9292-0050-016-T</v>
          </cell>
          <cell r="B13533" t="str">
            <v>FITTING PUSH IN ELBOW BRASS 1/4"x8mm.T</v>
          </cell>
          <cell r="D13533" t="str">
            <v>EA</v>
          </cell>
        </row>
        <row r="13534">
          <cell r="A13534" t="str">
            <v>9292-0050-017-T</v>
          </cell>
          <cell r="B13534" t="str">
            <v>FITTING PUSH IN ELBOW BRASS 3/8"x8mm.T</v>
          </cell>
          <cell r="D13534" t="str">
            <v>EA</v>
          </cell>
        </row>
        <row r="13535">
          <cell r="A13535" t="str">
            <v>9292-0051-T</v>
          </cell>
          <cell r="B13535" t="str">
            <v>MISCELLANEOUS ORDER ITEM C/SYSTEM 3 COMP</v>
          </cell>
          <cell r="D13535" t="str">
            <v>EA</v>
          </cell>
        </row>
        <row r="13536">
          <cell r="A13536" t="str">
            <v>9292-0062</v>
          </cell>
          <cell r="B13536" t="str">
            <v>FITTING,HOSE,BARBED,2INPIPEALUM,UNTHREAD</v>
          </cell>
          <cell r="D13536" t="str">
            <v>EA</v>
          </cell>
        </row>
        <row r="13537">
          <cell r="A13537" t="str">
            <v>9292-0069</v>
          </cell>
          <cell r="B13537" t="str">
            <v>FITTING PUSH IN STRAIGHT BRASS 3/8"-3/8"</v>
          </cell>
          <cell r="D13537" t="str">
            <v>EA</v>
          </cell>
        </row>
        <row r="13538">
          <cell r="A13538" t="str">
            <v>9292-0077</v>
          </cell>
          <cell r="B13538" t="str">
            <v>FITTING,TUBE,STRT,0.25INTUBE  X0.13INMAL</v>
          </cell>
          <cell r="D13538" t="str">
            <v>EA</v>
          </cell>
        </row>
        <row r="13539">
          <cell r="A13539" t="str">
            <v>9292-0078</v>
          </cell>
          <cell r="B13539" t="str">
            <v>FITTING,TUBE,STRT,0.25INTUBE X0.25INMALE</v>
          </cell>
          <cell r="D13539" t="str">
            <v>EA</v>
          </cell>
        </row>
        <row r="13540">
          <cell r="A13540" t="str">
            <v>9292-0080</v>
          </cell>
          <cell r="B13540" t="str">
            <v>FITTING,TUBE,90DEG,0.25INTUBE X0.25INMAL</v>
          </cell>
          <cell r="D13540" t="str">
            <v>EA</v>
          </cell>
        </row>
        <row r="13541">
          <cell r="A13541" t="str">
            <v>9292-0081</v>
          </cell>
          <cell r="B13541" t="str">
            <v>FITTING,TUBE,MALE,0.50X0.375 NPT PUSH-ON</v>
          </cell>
          <cell r="D13541" t="str">
            <v>EA</v>
          </cell>
        </row>
        <row r="13542">
          <cell r="A13542" t="str">
            <v>9292-0082</v>
          </cell>
          <cell r="B13542" t="str">
            <v>FITTING PUSH IN ELBOW BRASS 3/8"-1/2"T</v>
          </cell>
          <cell r="D13542" t="str">
            <v>EA</v>
          </cell>
        </row>
        <row r="13543">
          <cell r="A13543" t="str">
            <v>9292-0187</v>
          </cell>
          <cell r="B13543" t="str">
            <v>FITTING,SAE#4,STR.THD,O-RING X PLUG</v>
          </cell>
          <cell r="D13543" t="str">
            <v>EA</v>
          </cell>
        </row>
        <row r="13544">
          <cell r="A13544" t="str">
            <v>9292-0188</v>
          </cell>
          <cell r="B13544" t="str">
            <v>FITTING,SAE#4,STR.THD,O-RING X 90DEG</v>
          </cell>
          <cell r="D13544" t="str">
            <v>EA</v>
          </cell>
        </row>
        <row r="13545">
          <cell r="A13545" t="str">
            <v>9292-0204</v>
          </cell>
          <cell r="B13545" t="str">
            <v>FITTING PUSH IN ELBOW  BRASS 1/4"-1/2"T</v>
          </cell>
          <cell r="D13545" t="str">
            <v>EA</v>
          </cell>
        </row>
        <row r="13546">
          <cell r="A13546" t="str">
            <v>9292-0207</v>
          </cell>
          <cell r="B13546" t="str">
            <v>FITTING PUSH IN ELBOW BRASS 3/8"-3/8"T</v>
          </cell>
          <cell r="D13546" t="str">
            <v>EA</v>
          </cell>
        </row>
        <row r="13547">
          <cell r="A13547" t="str">
            <v>9292-0264</v>
          </cell>
          <cell r="B13547" t="str">
            <v>FITTING PUSH IN T CONNECTOR BRASS 3/8"T</v>
          </cell>
          <cell r="D13547" t="str">
            <v>EA</v>
          </cell>
        </row>
        <row r="13548">
          <cell r="A13548" t="str">
            <v>9292-0265</v>
          </cell>
          <cell r="B13548" t="str">
            <v>FITTING PUSH IN T CONNECTOR BRASS 1/2"T</v>
          </cell>
          <cell r="D13548" t="str">
            <v>EA</v>
          </cell>
        </row>
        <row r="13549">
          <cell r="A13549" t="str">
            <v>9293-0003-T</v>
          </cell>
          <cell r="B13549" t="str">
            <v>FLANGE TWIN WELD PAD D/F ADAPT DP3S</v>
          </cell>
          <cell r="D13549" t="str">
            <v>EA</v>
          </cell>
        </row>
        <row r="13550">
          <cell r="A13550" t="str">
            <v>9293-0004-025-T</v>
          </cell>
          <cell r="B13550" t="str">
            <v>FLANGE WELD, PVV204 316S/S (FAB 25mm)</v>
          </cell>
          <cell r="D13550" t="str">
            <v>EA</v>
          </cell>
        </row>
        <row r="13551">
          <cell r="A13551" t="str">
            <v>9293-0004-025-T-LB</v>
          </cell>
          <cell r="B13551" t="str">
            <v>LABOR COSTFLA WELD PVV204 316 (FAB 25mm)</v>
          </cell>
          <cell r="D13551" t="str">
            <v>EA</v>
          </cell>
        </row>
        <row r="13552">
          <cell r="A13552" t="str">
            <v>9293-0004-T</v>
          </cell>
          <cell r="B13552" t="str">
            <v>FLANGE WELD, PVV204 316S/S PVV200-11S316</v>
          </cell>
          <cell r="D13552" t="str">
            <v>EA</v>
          </cell>
        </row>
        <row r="13553">
          <cell r="A13553" t="str">
            <v>9293-0006-T</v>
          </cell>
          <cell r="B13553" t="str">
            <v>FLANGE SQUARE TO SUIT DIP FILL POINT S/S</v>
          </cell>
          <cell r="D13553" t="str">
            <v>EA</v>
          </cell>
        </row>
        <row r="13554">
          <cell r="A13554" t="str">
            <v>9293-0007-T</v>
          </cell>
          <cell r="B13554" t="str">
            <v>FLANGE SLIP ON SS316 TABLE D&amp;E FLS6SD80</v>
          </cell>
          <cell r="D13554" t="str">
            <v>EA</v>
          </cell>
        </row>
        <row r="13555">
          <cell r="A13555" t="str">
            <v>9293-0008-T</v>
          </cell>
          <cell r="B13555" t="str">
            <v>FLANGE, ALUM. WITH NO HOLE LIQUIP#BF4-7</v>
          </cell>
          <cell r="D13555" t="str">
            <v>EA</v>
          </cell>
        </row>
        <row r="13556">
          <cell r="A13556" t="str">
            <v>9293-0009-T</v>
          </cell>
          <cell r="B13556" t="str">
            <v>FLANGE, 4" DM100 3/4BSP LIQUIP#BF4-5</v>
          </cell>
          <cell r="D13556" t="str">
            <v>EA</v>
          </cell>
        </row>
        <row r="13557">
          <cell r="A13557" t="str">
            <v>9293-0010-T</v>
          </cell>
          <cell r="B13557" t="str">
            <v>FLANGE, SINGLE DIPTRONIC LIQUIP#DIP310Z</v>
          </cell>
          <cell r="D13557" t="str">
            <v>EA</v>
          </cell>
        </row>
        <row r="13558">
          <cell r="A13558" t="str">
            <v>9293-0012-001-T</v>
          </cell>
          <cell r="B13558" t="str">
            <v>FLANGE  WELD  FOR 1986SV #6588</v>
          </cell>
          <cell r="D13558" t="str">
            <v>EA</v>
          </cell>
        </row>
        <row r="13559">
          <cell r="A13559" t="str">
            <v>9293-0012-001-T-LB</v>
          </cell>
          <cell r="B13559" t="str">
            <v>LABOR COST FOR FLANGE  WELD  FOR 1986SV</v>
          </cell>
          <cell r="D13559" t="str">
            <v>EA</v>
          </cell>
        </row>
        <row r="13560">
          <cell r="A13560" t="str">
            <v>9293-0012-002-T</v>
          </cell>
          <cell r="B13560" t="str">
            <v>FLANGE ADAPTOR  FOR 1986SV#6586</v>
          </cell>
          <cell r="D13560" t="str">
            <v>EA</v>
          </cell>
        </row>
        <row r="13561">
          <cell r="A13561" t="str">
            <v>9293-0012-002-T-LB</v>
          </cell>
          <cell r="B13561" t="str">
            <v>LABOR COST FLANGE ADAPTOR  FOR 1986SV</v>
          </cell>
          <cell r="D13561" t="str">
            <v>EA</v>
          </cell>
        </row>
        <row r="13562">
          <cell r="A13562" t="str">
            <v>9293-0012-003-T</v>
          </cell>
          <cell r="B13562" t="str">
            <v>GASKET (BLACKBUNA)  FOR 1986 SV</v>
          </cell>
          <cell r="D13562" t="str">
            <v>EA</v>
          </cell>
        </row>
        <row r="13563">
          <cell r="A13563" t="str">
            <v>9293-0012-004-T</v>
          </cell>
          <cell r="B13563" t="str">
            <v>3" VICT. GROOVE NIPPLE</v>
          </cell>
          <cell r="D13563" t="str">
            <v>EA</v>
          </cell>
        </row>
        <row r="13564">
          <cell r="A13564" t="str">
            <v>9293-0012-004-T-LB</v>
          </cell>
          <cell r="B13564" t="str">
            <v>LABOR COST FOR 3" VICT. GROOVE NIPPLE</v>
          </cell>
          <cell r="D13564" t="str">
            <v>EA</v>
          </cell>
        </row>
        <row r="13565">
          <cell r="A13565" t="str">
            <v>9293-0012-T</v>
          </cell>
          <cell r="B13565" t="str">
            <v>FLANGE ASSY FOR 1986SV #9020</v>
          </cell>
          <cell r="D13565" t="str">
            <v>EA</v>
          </cell>
        </row>
        <row r="13566">
          <cell r="A13566" t="str">
            <v>9293-0012-T-LB</v>
          </cell>
          <cell r="B13566" t="str">
            <v>LABOR COST FLANGE ASSY FOR 1986SV #9020</v>
          </cell>
          <cell r="D13566" t="str">
            <v>EA</v>
          </cell>
        </row>
        <row r="13567">
          <cell r="A13567" t="str">
            <v>9293-0013-T-LB</v>
          </cell>
          <cell r="B13567" t="str">
            <v>LABOR COST CAMLIFT FLANGE LIQUIP CL402-1</v>
          </cell>
          <cell r="D13567" t="str">
            <v>EA</v>
          </cell>
        </row>
        <row r="13568">
          <cell r="A13568" t="str">
            <v>9293-0014-T</v>
          </cell>
          <cell r="B13568" t="str">
            <v>FLANGE, ALUM. 100mm. TTMA. LIQUIP#BF4</v>
          </cell>
          <cell r="D13568" t="str">
            <v>EA</v>
          </cell>
        </row>
        <row r="13569">
          <cell r="A13569" t="str">
            <v>9293-0015-T</v>
          </cell>
          <cell r="B13569" t="str">
            <v>FLANGE, WELD VRB-1 LIQUIP#PVV204, ALUM.</v>
          </cell>
          <cell r="D13569" t="str">
            <v>EA</v>
          </cell>
        </row>
        <row r="13570">
          <cell r="A13570" t="str">
            <v>9293-0015-T-LB</v>
          </cell>
          <cell r="B13570" t="str">
            <v>LABOR FLANGE  FOR LIQUIP#PVV204, ALUM.</v>
          </cell>
          <cell r="D13570" t="str">
            <v>EA</v>
          </cell>
        </row>
        <row r="13571">
          <cell r="A13571" t="str">
            <v>9293-0016-T</v>
          </cell>
          <cell r="B13571" t="str">
            <v>FLANGE AL ADAP TRELOAR 695PF-100</v>
          </cell>
          <cell r="D13571" t="str">
            <v>EA</v>
          </cell>
        </row>
        <row r="13572">
          <cell r="A13572" t="str">
            <v>9293-0017</v>
          </cell>
          <cell r="B13572" t="str">
            <v>FLANGE EMERG.VALVE MTG METRIC FOR JAPAN</v>
          </cell>
          <cell r="D13572" t="str">
            <v>EA</v>
          </cell>
        </row>
        <row r="13573">
          <cell r="A13573" t="str">
            <v>9293-0017-T</v>
          </cell>
          <cell r="B13573" t="str">
            <v>FLANGE AL WALKWAY  TRELOAR #HTF300A</v>
          </cell>
          <cell r="D13573" t="str">
            <v>EA</v>
          </cell>
        </row>
        <row r="13574">
          <cell r="A13574" t="str">
            <v>9293-0022-T</v>
          </cell>
          <cell r="B13574" t="str">
            <v>FLANGE, WELD VOH22 LIQUIP#PVV204, ALUM.</v>
          </cell>
          <cell r="D13574" t="str">
            <v>EA</v>
          </cell>
        </row>
        <row r="13575">
          <cell r="A13575" t="str">
            <v>9293-0024</v>
          </cell>
          <cell r="B13575" t="str">
            <v>FLANGE,LOWER,HOPPER,HEAVY,JET FORMED FOR</v>
          </cell>
          <cell r="D13575" t="str">
            <v>EA</v>
          </cell>
        </row>
        <row r="13576">
          <cell r="A13576" t="str">
            <v>9293-0024-T</v>
          </cell>
          <cell r="B13576" t="str">
            <v>FLANGE WELD LIQUIP AVV3L-7</v>
          </cell>
          <cell r="D13576" t="str">
            <v>EA</v>
          </cell>
        </row>
        <row r="13577">
          <cell r="A13577" t="str">
            <v>9293-0025</v>
          </cell>
          <cell r="B13577" t="str">
            <v>FLANGE VAPOR VENT JAP 5.18"OD 3.39"ID AL</v>
          </cell>
          <cell r="D13577" t="str">
            <v>EA</v>
          </cell>
        </row>
        <row r="13578">
          <cell r="A13578" t="str">
            <v>9293-0025-T</v>
          </cell>
          <cell r="B13578" t="str">
            <v>FLANGE WELD ALUM LIQUIP PBV100-5Z</v>
          </cell>
          <cell r="D13578" t="str">
            <v>EA</v>
          </cell>
        </row>
        <row r="13579">
          <cell r="A13579" t="str">
            <v>9293-0027-T</v>
          </cell>
          <cell r="B13579" t="str">
            <v>FLANGE,TANK WELD TRELOR (680AF-100)</v>
          </cell>
          <cell r="D13579" t="str">
            <v>EA</v>
          </cell>
        </row>
        <row r="13580">
          <cell r="A13580" t="str">
            <v>9293-0028-T</v>
          </cell>
          <cell r="B13580" t="str">
            <v>FLANGE,PIPELINE TRELOR(503AP-100)</v>
          </cell>
          <cell r="D13580" t="str">
            <v>EA</v>
          </cell>
        </row>
        <row r="13581">
          <cell r="A13581" t="str">
            <v>9293-0029-T</v>
          </cell>
          <cell r="B13581" t="str">
            <v>FLANGE,TTMA WELD ON TRELOR (BVF400T)</v>
          </cell>
          <cell r="D13581" t="str">
            <v>EA</v>
          </cell>
        </row>
        <row r="13582">
          <cell r="A13582" t="str">
            <v>9293-0031-T</v>
          </cell>
          <cell r="B13582" t="str">
            <v>FLANGE,DIP TUBE,CIVACON,#LK 200 MS</v>
          </cell>
          <cell r="D13582" t="str">
            <v>EA</v>
          </cell>
        </row>
        <row r="13583">
          <cell r="A13583" t="str">
            <v>9293-0032-T</v>
          </cell>
          <cell r="B13583" t="str">
            <v>FLANGE,DIP TUBE MANDREL,LIQUIP,#DTM80</v>
          </cell>
          <cell r="D13583" t="str">
            <v>EA</v>
          </cell>
        </row>
        <row r="13584">
          <cell r="A13584" t="str">
            <v>9293-0034-002-T</v>
          </cell>
          <cell r="B13584" t="str">
            <v>FLANGE,SIGHT GLASS 4",EMCO,#F0091006</v>
          </cell>
          <cell r="D13584" t="str">
            <v>EA</v>
          </cell>
        </row>
        <row r="13585">
          <cell r="A13585" t="str">
            <v>9293-0034-003-T</v>
          </cell>
          <cell r="B13585" t="str">
            <v>FLANGE,SIGHT GLASS 4",EMCO,#676469</v>
          </cell>
          <cell r="D13585" t="str">
            <v>EA</v>
          </cell>
        </row>
        <row r="13586">
          <cell r="A13586" t="str">
            <v>9293-0034-T</v>
          </cell>
          <cell r="B13586" t="str">
            <v>FLANGE,SIGHT GLASS 4",EMCO,#00564151</v>
          </cell>
          <cell r="D13586" t="str">
            <v>EA</v>
          </cell>
        </row>
        <row r="13587">
          <cell r="A13587" t="str">
            <v>9293-0035-T</v>
          </cell>
          <cell r="B13587" t="str">
            <v>FLANGE VAPOUR TRELOAR #SV87S</v>
          </cell>
          <cell r="D13587" t="str">
            <v>EA</v>
          </cell>
        </row>
        <row r="13588">
          <cell r="A13588" t="str">
            <v>9293-0037</v>
          </cell>
          <cell r="B13588" t="str">
            <v>FLANGE,304SS,4"FLUEDTTMA,4.88" BC(8)0.44</v>
          </cell>
          <cell r="D13588" t="str">
            <v>EA</v>
          </cell>
        </row>
        <row r="13589">
          <cell r="A13589" t="str">
            <v>9293-0039-T</v>
          </cell>
          <cell r="B13589" t="str">
            <v>FLANGE,TRELOAR HTF300D WALKWAY FLANGE AL</v>
          </cell>
          <cell r="D13589" t="str">
            <v>EA</v>
          </cell>
        </row>
        <row r="13590">
          <cell r="A13590" t="str">
            <v>9293-0040-T</v>
          </cell>
          <cell r="B13590" t="str">
            <v>FLANGE 4"TTMA WELD FLANGE BETTS 27912AL</v>
          </cell>
          <cell r="D13590" t="str">
            <v>EA</v>
          </cell>
        </row>
        <row r="13591">
          <cell r="A13591" t="str">
            <v>9293-0041-T</v>
          </cell>
          <cell r="B13591" t="str">
            <v>FLANGE, ALUM. 80mm. TTMA. LIQUIP#BF3</v>
          </cell>
          <cell r="D13591" t="str">
            <v>EA</v>
          </cell>
        </row>
        <row r="13592">
          <cell r="A13592" t="str">
            <v>9293-0042-T</v>
          </cell>
          <cell r="B13592" t="str">
            <v>FLANGE, LIQUIP#AVV3.0-9 FLG REMOTE MOUNT</v>
          </cell>
          <cell r="D13592" t="str">
            <v>EA</v>
          </cell>
        </row>
        <row r="13593">
          <cell r="A13593" t="str">
            <v>9293-0043-T</v>
          </cell>
          <cell r="B13593" t="str">
            <v>FLANGE, LIQUIP#SLV5-13SZ TANK FLANGE SS</v>
          </cell>
          <cell r="D13593" t="str">
            <v>EA</v>
          </cell>
        </row>
        <row r="13594">
          <cell r="A13594" t="str">
            <v>9293-0044-001-T</v>
          </cell>
          <cell r="B13594" t="str">
            <v>FLANGE VAPOR RECOVERY NIIPLE (ALU ANGLE)</v>
          </cell>
          <cell r="D13594" t="str">
            <v>EA</v>
          </cell>
        </row>
        <row r="13595">
          <cell r="A13595" t="str">
            <v>9293-0044-LB</v>
          </cell>
          <cell r="B13595" t="str">
            <v>LABOR COST FOR FLANGE VAPOR RECOVERY NII</v>
          </cell>
          <cell r="D13595" t="str">
            <v>EA</v>
          </cell>
        </row>
        <row r="13596">
          <cell r="A13596" t="str">
            <v>9293-0044-T</v>
          </cell>
          <cell r="B13596" t="str">
            <v>FLANGE VAPOR RECOVERY NIIPLE (ALUM ANGLE</v>
          </cell>
          <cell r="D13596" t="str">
            <v>EA</v>
          </cell>
        </row>
        <row r="13597">
          <cell r="A13597" t="str">
            <v>9293-0046-T</v>
          </cell>
          <cell r="B13597" t="str">
            <v>FLANGE LIQUIP SLV5-13STR C/W STAINNER</v>
          </cell>
          <cell r="D13597" t="str">
            <v>EA</v>
          </cell>
        </row>
        <row r="13598">
          <cell r="A13598" t="str">
            <v>9293-0047-T</v>
          </cell>
          <cell r="B13598" t="str">
            <v>FLANGE BLANK  VAPOR VENT# AVV3U-7,LIQUIP</v>
          </cell>
          <cell r="D13598" t="str">
            <v>EA</v>
          </cell>
        </row>
        <row r="13599">
          <cell r="A13599" t="str">
            <v>9293-0055-T-LB</v>
          </cell>
          <cell r="B13599" t="str">
            <v>LABER COST MOUNTING FLANGE INTERNAL VALV</v>
          </cell>
          <cell r="D13599" t="str">
            <v>EA</v>
          </cell>
        </row>
        <row r="13600">
          <cell r="A13600" t="str">
            <v>9293-0057-T</v>
          </cell>
          <cell r="B13600" t="str">
            <v>FLANGE SS. 304 SPEC TTMA 3"</v>
          </cell>
          <cell r="D13600" t="str">
            <v>EA</v>
          </cell>
        </row>
        <row r="13601">
          <cell r="A13601" t="str">
            <v>9293-0058-T-LB</v>
          </cell>
          <cell r="B13601" t="str">
            <v>LABOR COSTFLANG WELD FOR GIRARD,3" MAGNE</v>
          </cell>
          <cell r="D13601" t="str">
            <v>EA</v>
          </cell>
        </row>
        <row r="13602">
          <cell r="A13602" t="str">
            <v>9293-0059-T-LB</v>
          </cell>
          <cell r="B13602" t="str">
            <v>LABOR COSTFLANG WELD FOR GIRARD,3" MAGNE</v>
          </cell>
          <cell r="D13602" t="str">
            <v>EA</v>
          </cell>
        </row>
        <row r="13603">
          <cell r="A13603" t="str">
            <v>9293-0062-T</v>
          </cell>
          <cell r="B13603" t="str">
            <v>Weld-in flange ø 165mm, int ø 40mm thicn</v>
          </cell>
          <cell r="D13603" t="str">
            <v>EA</v>
          </cell>
        </row>
        <row r="13604">
          <cell r="A13604" t="str">
            <v>9293-0063-T</v>
          </cell>
          <cell r="B13604" t="str">
            <v>Weld-in flange ext ø 200mm, int ø 94mm</v>
          </cell>
          <cell r="D13604" t="str">
            <v>EA</v>
          </cell>
        </row>
        <row r="13605">
          <cell r="A13605" t="str">
            <v>9293-0064-T</v>
          </cell>
          <cell r="B13605" t="str">
            <v>Blind flange ext ø 200mm, thickness 8.5m</v>
          </cell>
          <cell r="D13605" t="str">
            <v>EA</v>
          </cell>
        </row>
        <row r="13606">
          <cell r="A13606" t="str">
            <v>9293-0068-T-LB</v>
          </cell>
          <cell r="B13606" t="str">
            <v>LABOR COST FOR FLANGE SS FOR FLOAT GAUGE</v>
          </cell>
          <cell r="D13606" t="str">
            <v>EA</v>
          </cell>
        </row>
        <row r="13607">
          <cell r="A13607" t="str">
            <v>9293-0069-T</v>
          </cell>
          <cell r="B13607" t="str">
            <v>STUDDING OUTLET SUS304  THK.40 PCD210.</v>
          </cell>
          <cell r="D13607" t="str">
            <v>EA</v>
          </cell>
        </row>
        <row r="13608">
          <cell r="A13608" t="str">
            <v>9293-0069-T-LB</v>
          </cell>
          <cell r="B13608" t="str">
            <v>LABOR COST FOR STUDDING OUTLET SUS304</v>
          </cell>
          <cell r="D13608" t="str">
            <v>EA</v>
          </cell>
        </row>
        <row r="13609">
          <cell r="A13609" t="str">
            <v>9293-0072-T</v>
          </cell>
          <cell r="B13609" t="str">
            <v>FLANGE #300605.6 (NORMEC) FOOT VALVE</v>
          </cell>
          <cell r="D13609" t="str">
            <v>EA</v>
          </cell>
        </row>
        <row r="13610">
          <cell r="A13610" t="str">
            <v>9293-0073-T-LB</v>
          </cell>
          <cell r="B13610" t="str">
            <v>LABOR COST FOR FLANGE BLANK CIVA.</v>
          </cell>
          <cell r="D13610" t="str">
            <v>EA</v>
          </cell>
        </row>
        <row r="13611">
          <cell r="A13611" t="str">
            <v>9293-0074-T-LB</v>
          </cell>
          <cell r="B13611" t="str">
            <v>LABOR COST FOR STUDDING OUTLET SS304</v>
          </cell>
          <cell r="D13611" t="str">
            <v>EA</v>
          </cell>
        </row>
        <row r="13612">
          <cell r="A13612" t="str">
            <v>9293-0075-001-T</v>
          </cell>
          <cell r="B13612" t="str">
            <v>WELD-IN FLANGE EXT Ø 200 MM, INT Ø 114.3</v>
          </cell>
          <cell r="D13612" t="str">
            <v>EA</v>
          </cell>
        </row>
        <row r="13613">
          <cell r="A13613" t="str">
            <v>9293-0075-001-T-LB</v>
          </cell>
          <cell r="B13613" t="str">
            <v>LABOR COST FOR WELD-IN FLANGE EXT Ø 200</v>
          </cell>
          <cell r="D13613" t="str">
            <v>EA</v>
          </cell>
        </row>
        <row r="13614">
          <cell r="A13614" t="str">
            <v>9293-0076</v>
          </cell>
          <cell r="B13614" t="str">
            <v>FLANGE,VAPOR VENT,WELD,AL,3IN</v>
          </cell>
          <cell r="D13614" t="str">
            <v>EA</v>
          </cell>
        </row>
        <row r="13615">
          <cell r="A13615" t="str">
            <v>9293-0078-001-T-LB</v>
          </cell>
          <cell r="B13615" t="str">
            <v>LABOR COST FLANGE SS304,EXT ROUND OD.200</v>
          </cell>
          <cell r="D13615" t="str">
            <v>EA</v>
          </cell>
        </row>
        <row r="13616">
          <cell r="A13616" t="str">
            <v>9293-0078-T-LB</v>
          </cell>
          <cell r="B13616" t="str">
            <v>LABOR COST FLANGE SS304, 9293-0078-DSH</v>
          </cell>
          <cell r="D13616" t="str">
            <v>EA</v>
          </cell>
        </row>
        <row r="13617">
          <cell r="A13617" t="str">
            <v>9293-0079-001-T</v>
          </cell>
          <cell r="B13617" t="str">
            <v>WELD-IN FLG EXTØ 200, INTØ 114.3 PCD 160</v>
          </cell>
          <cell r="D13617" t="str">
            <v>EA</v>
          </cell>
        </row>
        <row r="13618">
          <cell r="A13618" t="str">
            <v>9293-0079-001-T-LB</v>
          </cell>
          <cell r="B13618" t="str">
            <v>LABORCOST WELD-IN FLG EXTØ 200, INTØ 114</v>
          </cell>
          <cell r="D13618" t="str">
            <v>EA</v>
          </cell>
        </row>
        <row r="13619">
          <cell r="A13619" t="str">
            <v>9293-0079-002-T-LB</v>
          </cell>
          <cell r="B13619" t="str">
            <v>LABORCOST WELD-IN FLG EXTØ 200, INTØ 114</v>
          </cell>
          <cell r="D13619" t="str">
            <v>EA</v>
          </cell>
        </row>
        <row r="13620">
          <cell r="A13620" t="str">
            <v>9293-0079-T</v>
          </cell>
          <cell r="B13620" t="str">
            <v>WELD-IN FLG EXTØ 200, INTØ 114.3 PCD 160</v>
          </cell>
          <cell r="D13620" t="str">
            <v>EA</v>
          </cell>
        </row>
        <row r="13621">
          <cell r="A13621" t="str">
            <v>9293-0079-T-LB</v>
          </cell>
          <cell r="B13621" t="str">
            <v>LABORCOST FOR 9293-0079 CNC PARTS</v>
          </cell>
          <cell r="D13621" t="str">
            <v>EA</v>
          </cell>
        </row>
        <row r="13622">
          <cell r="A13622" t="str">
            <v>9293-0080-T</v>
          </cell>
          <cell r="B13622" t="str">
            <v>FLANGE WELD RECTANGLE 120x253x12 77.0 DI</v>
          </cell>
          <cell r="D13622" t="str">
            <v>EA</v>
          </cell>
        </row>
        <row r="13623">
          <cell r="A13623" t="str">
            <v>9293-0080-T-LB</v>
          </cell>
          <cell r="B13623" t="str">
            <v>LABORCOST FOR 9293-0080 CNC PARTS</v>
          </cell>
          <cell r="D13623" t="str">
            <v>EA</v>
          </cell>
        </row>
        <row r="13624">
          <cell r="A13624" t="str">
            <v>9293-0081-T-LB</v>
          </cell>
          <cell r="B13624" t="str">
            <v>LABORCOST FOR 9293-0081 CNC PARTS</v>
          </cell>
          <cell r="D13624" t="str">
            <v>EA</v>
          </cell>
        </row>
        <row r="13625">
          <cell r="A13625" t="str">
            <v>9293-0082-T-LB</v>
          </cell>
          <cell r="B13625" t="str">
            <v>LABOR COST FOR STUDDING OUTLET SS304</v>
          </cell>
          <cell r="D13625" t="str">
            <v>EA</v>
          </cell>
        </row>
        <row r="13626">
          <cell r="A13626" t="str">
            <v>9293-0083-T</v>
          </cell>
          <cell r="B13626" t="str">
            <v>FLANGE BLANK STUDING OUTLET SS304 THK 10</v>
          </cell>
          <cell r="D13626" t="str">
            <v>EA</v>
          </cell>
        </row>
        <row r="13627">
          <cell r="A13627" t="str">
            <v>9293-0083-T-LB</v>
          </cell>
          <cell r="B13627" t="str">
            <v>LABOR COST FOR STUDDING OUTLET SS304</v>
          </cell>
          <cell r="D13627" t="str">
            <v>EA</v>
          </cell>
        </row>
        <row r="13628">
          <cell r="A13628" t="str">
            <v>9293-0086-T</v>
          </cell>
          <cell r="B13628" t="str">
            <v>FLANGE VAPOUR RECOVERY VENT OPW INDIA</v>
          </cell>
          <cell r="D13628" t="str">
            <v>EA</v>
          </cell>
        </row>
        <row r="13629">
          <cell r="A13629" t="str">
            <v>9293-0089-T</v>
          </cell>
          <cell r="B13629" t="str">
            <v>FLANGE WELD VAPOR  AL.NORMEC 54.30.65.1</v>
          </cell>
          <cell r="D13629" t="str">
            <v>EA</v>
          </cell>
        </row>
        <row r="13630">
          <cell r="A13630" t="str">
            <v>9293-0090-T</v>
          </cell>
          <cell r="B13630" t="str">
            <v>FLANGE,VAPOR VENT ALUM NORMEC 54.30.65.1</v>
          </cell>
          <cell r="D13630" t="str">
            <v>EA</v>
          </cell>
        </row>
        <row r="13631">
          <cell r="A13631" t="str">
            <v>9293-0091-T-LB</v>
          </cell>
          <cell r="B13631" t="str">
            <v>LABOR COST FLANGE,VAPOR ALUM KT04-80M2</v>
          </cell>
          <cell r="D13631" t="str">
            <v>EA</v>
          </cell>
        </row>
        <row r="13632">
          <cell r="A13632" t="str">
            <v>9293-0092-T</v>
          </cell>
          <cell r="B13632" t="str">
            <v>WELDING SUMP NORMEC 30.06.05.6 W/8-M10</v>
          </cell>
          <cell r="D13632" t="str">
            <v>EA</v>
          </cell>
        </row>
        <row r="13633">
          <cell r="A13633" t="str">
            <v>9293-0093-T</v>
          </cell>
          <cell r="B13633" t="str">
            <v>FLANGE TWIN WELD PAD D/F ADAPT DP3L</v>
          </cell>
          <cell r="D13633" t="str">
            <v>EA</v>
          </cell>
        </row>
        <row r="13634">
          <cell r="A13634" t="str">
            <v>9293-0135</v>
          </cell>
          <cell r="B13634" t="str">
            <v>FLANGE MOUNTING 1215 STEEL FOR USE WITH</v>
          </cell>
          <cell r="D13634" t="str">
            <v>EA</v>
          </cell>
        </row>
        <row r="13635">
          <cell r="A13635" t="str">
            <v>9295-0022-T</v>
          </cell>
          <cell r="B13635" t="str">
            <v>PIN,DUST CAP API EMCO#409793 SS</v>
          </cell>
          <cell r="D13635" t="str">
            <v>EA</v>
          </cell>
        </row>
        <row r="13636">
          <cell r="A13636" t="str">
            <v>9296-0004</v>
          </cell>
          <cell r="B13636" t="str">
            <v>FRAME THROAT CONE REAR C/S F/SUPER JET</v>
          </cell>
          <cell r="D13636" t="str">
            <v>EA</v>
          </cell>
        </row>
        <row r="13637">
          <cell r="A13637" t="str">
            <v>9297-0001-001-T</v>
          </cell>
          <cell r="B13637" t="str">
            <v>JACKETING SS 1.5 MM DIA 1829X4095 MM</v>
          </cell>
          <cell r="D13637" t="str">
            <v>EA</v>
          </cell>
        </row>
        <row r="13638">
          <cell r="A13638" t="str">
            <v>9297-0001-006-T</v>
          </cell>
          <cell r="B13638" t="str">
            <v>JACKETING SS 1.5 MM DIA 2030X6019 MM</v>
          </cell>
          <cell r="D13638" t="str">
            <v>EA</v>
          </cell>
        </row>
        <row r="13639">
          <cell r="A13639" t="str">
            <v>9297-0001-007-T</v>
          </cell>
          <cell r="B13639" t="str">
            <v>JACKETING SS 1.5 MM DIA 2130X12800 MM</v>
          </cell>
          <cell r="D13639" t="str">
            <v>EA</v>
          </cell>
        </row>
        <row r="13640">
          <cell r="A13640" t="str">
            <v>9297-0001-T</v>
          </cell>
          <cell r="B13640" t="str">
            <v>JACKETING SS 1.5 MM DIA 1651X6400 MM</v>
          </cell>
          <cell r="D13640" t="str">
            <v>EA</v>
          </cell>
        </row>
        <row r="13641">
          <cell r="A13641" t="str">
            <v>9298- 0002-T</v>
          </cell>
          <cell r="B13641"/>
          <cell r="D13641" t="str">
            <v>EA</v>
          </cell>
        </row>
        <row r="13642">
          <cell r="A13642" t="str">
            <v>9298-0001-T</v>
          </cell>
          <cell r="B13642" t="str">
            <v>FUSE SET FOR EXXON MOBILL JAPAN</v>
          </cell>
          <cell r="D13642" t="str">
            <v>SET</v>
          </cell>
        </row>
        <row r="13643">
          <cell r="A13643" t="str">
            <v>9299-0001-T</v>
          </cell>
          <cell r="B13643" t="str">
            <v>FLOAT BALL TYPE&lt;40mm DIA.,PING-PONG BALL</v>
          </cell>
          <cell r="D13643" t="str">
            <v>EA</v>
          </cell>
        </row>
        <row r="13644">
          <cell r="A13644" t="str">
            <v>9325-0001-T</v>
          </cell>
          <cell r="B13644" t="str">
            <v>SMART SENSOR AS8900 gas detector</v>
          </cell>
          <cell r="D13644" t="str">
            <v>EA</v>
          </cell>
        </row>
        <row r="13645">
          <cell r="A13645" t="str">
            <v>9326-0001-T</v>
          </cell>
          <cell r="B13645" t="str">
            <v>PTFE GASKET 196x80xPCD150 3mmTHK. TEFLON</v>
          </cell>
          <cell r="D13645" t="str">
            <v>EA</v>
          </cell>
        </row>
        <row r="13646">
          <cell r="A13646" t="str">
            <v>9326-0002-T</v>
          </cell>
          <cell r="B13646" t="str">
            <v>RUBBER GASKET U-SHAPE 5mm GROOVE x 20D x</v>
          </cell>
          <cell r="D13646" t="str">
            <v>ME</v>
          </cell>
        </row>
        <row r="13647">
          <cell r="A13647" t="str">
            <v>9326-0004-T</v>
          </cell>
          <cell r="B13647" t="str">
            <v>GASKET,FLANGE,3",BUNA-N</v>
          </cell>
          <cell r="D13647" t="str">
            <v>EA</v>
          </cell>
        </row>
        <row r="13648">
          <cell r="A13648" t="str">
            <v>9326-0005-T</v>
          </cell>
          <cell r="B13648" t="str">
            <v>GASKET,VITON SET FOR OMEGA</v>
          </cell>
          <cell r="D13648" t="str">
            <v>EA</v>
          </cell>
        </row>
        <row r="13649">
          <cell r="A13649" t="str">
            <v>9326-0010-T</v>
          </cell>
          <cell r="B13649" t="str">
            <v>GASKET,API OUTLET BS AU12,EMCO,#00610611</v>
          </cell>
          <cell r="D13649" t="str">
            <v>EA</v>
          </cell>
        </row>
        <row r="13650">
          <cell r="A13650" t="str">
            <v>9326-0011-T</v>
          </cell>
          <cell r="B13650" t="str">
            <v>GASKET, FOR EMER V. LOW,EMCO,#SFV2-KIT</v>
          </cell>
          <cell r="D13650" t="str">
            <v>EA</v>
          </cell>
        </row>
        <row r="13651">
          <cell r="A13651" t="str">
            <v>9326-0012-T</v>
          </cell>
          <cell r="B13651" t="str">
            <v>GASKET, WHITE HEIL M/H ASSY 112-5120-0W1</v>
          </cell>
          <cell r="D13651" t="str">
            <v>EA</v>
          </cell>
        </row>
        <row r="13652">
          <cell r="A13652" t="str">
            <v>9326-0013-001-T</v>
          </cell>
          <cell r="B13652" t="str">
            <v>GASKET FOR V/R NIPPLE FLANGE (BUNA-N)</v>
          </cell>
          <cell r="D13652" t="str">
            <v>EA</v>
          </cell>
        </row>
        <row r="13653">
          <cell r="A13653" t="str">
            <v>9326-0014-T</v>
          </cell>
          <cell r="B13653" t="str">
            <v>GASKET, FOR V/R 1985SV FLANGE VITON</v>
          </cell>
          <cell r="D13653" t="str">
            <v>EA</v>
          </cell>
        </row>
        <row r="13654">
          <cell r="A13654" t="str">
            <v>9326-0015-001-T</v>
          </cell>
          <cell r="B13654" t="str">
            <v>GASKET, VITON 1.5mm FOR  SUMP TTMA</v>
          </cell>
          <cell r="D13654" t="str">
            <v>EA</v>
          </cell>
        </row>
        <row r="13655">
          <cell r="A13655" t="str">
            <v>9326-0015-002-T</v>
          </cell>
          <cell r="B13655" t="str">
            <v>GASKET,BUNA-N 3mm FOR  SUMP TTMA</v>
          </cell>
          <cell r="D13655" t="str">
            <v>EA</v>
          </cell>
        </row>
        <row r="13656">
          <cell r="A13656" t="str">
            <v>9326-0016</v>
          </cell>
          <cell r="B13656" t="str">
            <v>GASKET,HOPPER,NEOPRENE,RIDGED  30.50IN O</v>
          </cell>
          <cell r="D13656" t="str">
            <v>EA</v>
          </cell>
        </row>
        <row r="13657">
          <cell r="A13657" t="str">
            <v>9326-0018-T</v>
          </cell>
          <cell r="B13657" t="str">
            <v>GASKET,FOR 4" SUMP EMERGENCY LIQUIP</v>
          </cell>
          <cell r="D13657" t="str">
            <v>EA</v>
          </cell>
        </row>
        <row r="13658">
          <cell r="A13658" t="str">
            <v>9326-0019-002-T</v>
          </cell>
          <cell r="B13658" t="str">
            <v>GASKET FOR COAMIN CORK BUNA 1.5mm.</v>
          </cell>
          <cell r="D13658" t="str">
            <v>EA</v>
          </cell>
        </row>
        <row r="13659">
          <cell r="A13659" t="str">
            <v>9326-0019-004-T</v>
          </cell>
          <cell r="B13659" t="str">
            <v>GASKET V/R 1985 BUNA-N  ; 1.5  mm Thk.</v>
          </cell>
          <cell r="D13659" t="str">
            <v>EA</v>
          </cell>
        </row>
        <row r="13660">
          <cell r="A13660" t="str">
            <v>9326-0019-005-T</v>
          </cell>
          <cell r="B13660" t="str">
            <v>GASKET V/R 1985 VITON  ; 1.5  mm Thk.</v>
          </cell>
          <cell r="D13660" t="str">
            <v>EA</v>
          </cell>
        </row>
        <row r="13661">
          <cell r="A13661" t="str">
            <v>9326-0020-T</v>
          </cell>
          <cell r="B13661" t="str">
            <v>GASKET VITON THK 6.3mm. ID 50mm. OD 60mm</v>
          </cell>
          <cell r="D13661" t="str">
            <v>EA</v>
          </cell>
        </row>
        <row r="13662">
          <cell r="A13662" t="str">
            <v>9326-0021-001-T</v>
          </cell>
          <cell r="B13662" t="str">
            <v>GASKET,VITON, thk. 3mm  4" FLANGE TTMA</v>
          </cell>
          <cell r="D13662" t="str">
            <v>EA</v>
          </cell>
        </row>
        <row r="13663">
          <cell r="A13663" t="str">
            <v>9326-0021-002-T</v>
          </cell>
          <cell r="B13663" t="str">
            <v>GASKET,BUNA, thk. 3mm  4" FLANGE TTMA</v>
          </cell>
          <cell r="D13663" t="str">
            <v>EA</v>
          </cell>
        </row>
        <row r="13664">
          <cell r="A13664" t="str">
            <v>9326-0024-T</v>
          </cell>
          <cell r="B13664" t="str">
            <v>GASKET "TOVO" BUNA-N 6.5mmx243IDx 270OD</v>
          </cell>
          <cell r="D13664" t="str">
            <v>EA</v>
          </cell>
        </row>
        <row r="13665">
          <cell r="A13665" t="str">
            <v>9326-0025-T</v>
          </cell>
          <cell r="B13665" t="str">
            <v>GASKET"TOVO"WHT NEOPRENE 10x480IDx530OD</v>
          </cell>
          <cell r="D13665" t="str">
            <v>EA</v>
          </cell>
        </row>
        <row r="13666">
          <cell r="A13666" t="str">
            <v>9326-0026-T</v>
          </cell>
          <cell r="B13666" t="str">
            <v>GASKET SUMP FLANGE 3mm GORETEX</v>
          </cell>
          <cell r="D13666" t="str">
            <v>EA</v>
          </cell>
        </row>
        <row r="13667">
          <cell r="A13667" t="str">
            <v>9326-0027-T</v>
          </cell>
          <cell r="B13667" t="str">
            <v>GASKET OUTLET VALVE 3mm GORETEX</v>
          </cell>
          <cell r="D13667" t="str">
            <v>EA</v>
          </cell>
        </row>
        <row r="13668">
          <cell r="A13668" t="str">
            <v>9326-0028-T</v>
          </cell>
          <cell r="B13668" t="str">
            <v>GASKET FLANGE 3"TTMA  3mm GORETEX</v>
          </cell>
          <cell r="D13668" t="str">
            <v>EA</v>
          </cell>
        </row>
        <row r="13669">
          <cell r="A13669" t="str">
            <v>9326-0029-T</v>
          </cell>
          <cell r="B13669" t="str">
            <v>GASKET "SKF" NBR 5.5mm x 136 ID x 167 OD</v>
          </cell>
          <cell r="D13669" t="str">
            <v>EA</v>
          </cell>
        </row>
        <row r="13670">
          <cell r="A13670" t="str">
            <v>9326-0030-004-T</v>
          </cell>
          <cell r="B13670" t="str">
            <v>GASKET NITRILE 3" FLANGE TTMA, 1.5MM THK</v>
          </cell>
          <cell r="D13670" t="str">
            <v>EA</v>
          </cell>
        </row>
        <row r="13671">
          <cell r="A13671" t="str">
            <v>9326-0030-005-T</v>
          </cell>
          <cell r="B13671" t="str">
            <v>GASKET TEF-SIL 3" FLANGE TTMA, 1.5MM THK</v>
          </cell>
          <cell r="D13671" t="str">
            <v>EA</v>
          </cell>
        </row>
        <row r="13672">
          <cell r="A13672" t="str">
            <v>9326-0030-006-T</v>
          </cell>
          <cell r="B13672" t="str">
            <v>GASKET GORETEX 3" FLANGE TTMA, 1.5MM THK</v>
          </cell>
          <cell r="D13672" t="str">
            <v>EA</v>
          </cell>
        </row>
        <row r="13673">
          <cell r="A13673" t="str">
            <v>9326-0033-001-T</v>
          </cell>
          <cell r="B13673" t="str">
            <v>GASKET VITON 3" FLANGE TTMA, 1.5MM THK</v>
          </cell>
          <cell r="D13673" t="str">
            <v>EA</v>
          </cell>
        </row>
        <row r="13674">
          <cell r="A13674" t="str">
            <v>9326-0034-T</v>
          </cell>
          <cell r="B13674" t="str">
            <v>GASKET GROETEX/EXPANDED PTFE 3mm SUMP.</v>
          </cell>
          <cell r="D13674" t="str">
            <v>EA</v>
          </cell>
        </row>
        <row r="13675">
          <cell r="A13675" t="str">
            <v>9326-0035-T</v>
          </cell>
          <cell r="B13675" t="str">
            <v>GASKET GROETEX/EXPANDED PTFE 3mm. 4"FLG</v>
          </cell>
          <cell r="D13675" t="str">
            <v>EA</v>
          </cell>
        </row>
        <row r="13676">
          <cell r="A13676" t="str">
            <v>9326-0036</v>
          </cell>
          <cell r="B13676" t="str">
            <v>GASKET,LADDER,BUNA-N,4.5IN OD X1.69INID</v>
          </cell>
          <cell r="D13676" t="str">
            <v>EA</v>
          </cell>
        </row>
        <row r="13677">
          <cell r="A13677" t="str">
            <v>9326-0036-T</v>
          </cell>
          <cell r="B13677" t="str">
            <v>GASKET GROETEX/EXPANDED PTFE 3mm. EM OUT</v>
          </cell>
          <cell r="D13677" t="str">
            <v>EA</v>
          </cell>
        </row>
        <row r="13678">
          <cell r="A13678" t="str">
            <v>9326-0037-T</v>
          </cell>
          <cell r="B13678" t="str">
            <v>GASKET ADAPTOR AMLOCK,D/F 80mm 3mm. THK.</v>
          </cell>
          <cell r="D13678" t="str">
            <v>EA</v>
          </cell>
        </row>
        <row r="13679">
          <cell r="A13679" t="str">
            <v>9326-0040-T</v>
          </cell>
          <cell r="B13679" t="str">
            <v>GASGET FLANGE 4" 6.631"OD PREMIUMNEOCORK</v>
          </cell>
          <cell r="D13679" t="str">
            <v>EA</v>
          </cell>
        </row>
        <row r="13680">
          <cell r="A13680" t="str">
            <v>9326-0049-T</v>
          </cell>
          <cell r="B13680" t="str">
            <v>GASKET DYNEON GREEN,ALLEG VICTAULIC 3"</v>
          </cell>
          <cell r="D13680" t="str">
            <v>EA</v>
          </cell>
        </row>
        <row r="13681">
          <cell r="A13681" t="str">
            <v>9326-0050-001-T</v>
          </cell>
          <cell r="B13681" t="str">
            <v>GASKET FLANGE 3" TW01 STD VITON GFLT</v>
          </cell>
          <cell r="D13681" t="str">
            <v>EA</v>
          </cell>
        </row>
        <row r="13682">
          <cell r="A13682" t="str">
            <v>9326-0050-002-T</v>
          </cell>
          <cell r="B13682" t="str">
            <v>GASKET FLANGE 3" TW01 STANDARD VITON B</v>
          </cell>
          <cell r="D13682" t="str">
            <v>EA</v>
          </cell>
        </row>
        <row r="13683">
          <cell r="A13683" t="str">
            <v>9326-0056-002-T</v>
          </cell>
          <cell r="B13683" t="str">
            <v>GASKET FLANGE TRELOAR 695TFA VITON B</v>
          </cell>
          <cell r="D13683" t="str">
            <v>EA</v>
          </cell>
        </row>
        <row r="13684">
          <cell r="A13684" t="str">
            <v>9326-0059</v>
          </cell>
          <cell r="B13684" t="str">
            <v>GASKET,HUBCAP,6BOLT,5.5in BC</v>
          </cell>
          <cell r="D13684" t="str">
            <v>EA</v>
          </cell>
        </row>
        <row r="13685">
          <cell r="A13685" t="str">
            <v>9326-0059-001-T</v>
          </cell>
          <cell r="B13685" t="str">
            <v>GASKET OUTLET EMER EURO100-1 VITON GFLT</v>
          </cell>
          <cell r="D13685" t="str">
            <v>EA</v>
          </cell>
        </row>
        <row r="13686">
          <cell r="A13686" t="str">
            <v>9326-0069-001-T</v>
          </cell>
          <cell r="B13686" t="str">
            <v>GASKET DUSTCAP API VITON CIVA#10918V</v>
          </cell>
          <cell r="D13686" t="str">
            <v>EA</v>
          </cell>
        </row>
        <row r="13687">
          <cell r="A13687" t="str">
            <v>9326-0069-T</v>
          </cell>
          <cell r="B13687" t="str">
            <v>GASKET DUSTCAP API BUNA CIVA#10918</v>
          </cell>
          <cell r="D13687" t="str">
            <v>EA</v>
          </cell>
        </row>
        <row r="13688">
          <cell r="A13688" t="str">
            <v>9326-0073-002-T</v>
          </cell>
          <cell r="B13688" t="str">
            <v>GASKET VITON 3" JIS STANDARD</v>
          </cell>
          <cell r="D13688" t="str">
            <v>EA</v>
          </cell>
        </row>
        <row r="13689">
          <cell r="A13689" t="str">
            <v>9326-0084-001-T</v>
          </cell>
          <cell r="B13689" t="str">
            <v>GASKET,FLG,RO,8-D18mm,90.3ID,200OD,160PC</v>
          </cell>
          <cell r="D13689" t="str">
            <v>EA</v>
          </cell>
        </row>
        <row r="13690">
          <cell r="A13690" t="str">
            <v>9326-0087-T</v>
          </cell>
          <cell r="B13690" t="str">
            <v>GASKET BUNA CIVACON#H04137M</v>
          </cell>
          <cell r="D13690" t="str">
            <v>EA</v>
          </cell>
        </row>
        <row r="13691">
          <cell r="A13691" t="str">
            <v>9326-0088-T</v>
          </cell>
          <cell r="B13691" t="str">
            <v>GASKET HUB CAP HN A-32098</v>
          </cell>
          <cell r="D13691" t="str">
            <v>EA</v>
          </cell>
        </row>
        <row r="13692">
          <cell r="A13692" t="str">
            <v>9326-0094-T</v>
          </cell>
          <cell r="B13692" t="str">
            <v>GASKET, HUB CAP YORK (2021)</v>
          </cell>
          <cell r="D13692" t="str">
            <v>EA</v>
          </cell>
        </row>
        <row r="13693">
          <cell r="A13693" t="str">
            <v>9326-0095-T</v>
          </cell>
          <cell r="B13693" t="str">
            <v>GASKET VITON#0541 FOR DUST CAP&amp;GRAVITY</v>
          </cell>
          <cell r="D13693" t="str">
            <v>EA</v>
          </cell>
        </row>
        <row r="13694">
          <cell r="A13694" t="str">
            <v>9326-0096</v>
          </cell>
          <cell r="B13694" t="str">
            <v>GASKET,FLANGE,2IN,VITON 2.25INID X 4.5IN</v>
          </cell>
          <cell r="D13694" t="str">
            <v>EA</v>
          </cell>
        </row>
        <row r="13695">
          <cell r="A13695" t="str">
            <v>9326-0098-T</v>
          </cell>
          <cell r="B13695" t="str">
            <v>GASKET ext ø 150mm, int ø 45mm</v>
          </cell>
          <cell r="D13695" t="str">
            <v>EA</v>
          </cell>
        </row>
        <row r="13696">
          <cell r="A13696" t="str">
            <v>9326-0099-T</v>
          </cell>
          <cell r="B13696" t="str">
            <v>GASKET ext ø 185mm, int ø 94mm</v>
          </cell>
          <cell r="D13696" t="str">
            <v>EA</v>
          </cell>
        </row>
        <row r="13697">
          <cell r="A13697" t="str">
            <v>9326-0100-T</v>
          </cell>
          <cell r="B13697" t="str">
            <v>GASKET ext ø200mm, int ø81mm</v>
          </cell>
          <cell r="D13697" t="str">
            <v>EA</v>
          </cell>
        </row>
        <row r="13698">
          <cell r="A13698" t="str">
            <v>9326-0104-T</v>
          </cell>
          <cell r="B13698" t="str">
            <v>GASKET PTFE OD 55mm ID 41mm THK.6mm</v>
          </cell>
          <cell r="D13698" t="str">
            <v>EA</v>
          </cell>
        </row>
        <row r="13699">
          <cell r="A13699" t="str">
            <v>9326-0105-T</v>
          </cell>
          <cell r="B13699" t="str">
            <v>PTFE INLET GASKET#5005-467 FORT VALE</v>
          </cell>
          <cell r="D13699" t="str">
            <v>EA</v>
          </cell>
        </row>
        <row r="13700">
          <cell r="A13700" t="str">
            <v>9326-0106-T</v>
          </cell>
          <cell r="B13700" t="str">
            <v>PTFE OUTLET GASKET#5005-468 FORT VALE</v>
          </cell>
          <cell r="D13700" t="str">
            <v>EA</v>
          </cell>
        </row>
        <row r="13701">
          <cell r="A13701" t="str">
            <v>9326-0107-T</v>
          </cell>
          <cell r="B13701" t="str">
            <v>Gasket PTFE 2 1/2" ANSIFlange B16.5 Full</v>
          </cell>
          <cell r="D13701" t="str">
            <v>EA</v>
          </cell>
        </row>
        <row r="13702">
          <cell r="A13702" t="str">
            <v>9326-0110-T</v>
          </cell>
          <cell r="B13702" t="str">
            <v>GASKET FLANGE BLACKMER#381650</v>
          </cell>
          <cell r="D13702" t="str">
            <v>EA</v>
          </cell>
        </row>
        <row r="13703">
          <cell r="A13703" t="str">
            <v>9326-0111-T</v>
          </cell>
          <cell r="B13703" t="str">
            <v>GASKET VITON #300140.1 SUIT NORMEC VALVE</v>
          </cell>
          <cell r="D13703" t="str">
            <v>EA</v>
          </cell>
        </row>
        <row r="13704">
          <cell r="A13704" t="str">
            <v>9326-0113-T</v>
          </cell>
          <cell r="B13704" t="str">
            <v>GASKET SET BEARING,MERKIT006</v>
          </cell>
          <cell r="D13704" t="str">
            <v>EA</v>
          </cell>
        </row>
        <row r="13705">
          <cell r="A13705" t="str">
            <v>9326-0114-T</v>
          </cell>
          <cell r="B13705" t="str">
            <v>GASKET FOR HUB,E-03009</v>
          </cell>
          <cell r="D13705" t="str">
            <v>EA</v>
          </cell>
        </row>
        <row r="13706">
          <cell r="A13706" t="str">
            <v>9326-0130-T</v>
          </cell>
          <cell r="B13706" t="str">
            <v>GASKET,NBR. NORMEC 54.33.32 VENT VALVE</v>
          </cell>
          <cell r="D13706" t="str">
            <v>EA</v>
          </cell>
        </row>
        <row r="13707">
          <cell r="A13707" t="str">
            <v>9326-0136-T</v>
          </cell>
          <cell r="B13707" t="str">
            <v>GASKET 4" TTMA LIQUIP#0657V [VITON A]</v>
          </cell>
          <cell r="D13707" t="str">
            <v>EA</v>
          </cell>
        </row>
        <row r="13708">
          <cell r="A13708" t="str">
            <v>9326-0137-T</v>
          </cell>
          <cell r="B13708" t="str">
            <v>GASKET FOR CL402RG LIQUIP#0673V VITON A</v>
          </cell>
          <cell r="D13708" t="str">
            <v>EA</v>
          </cell>
        </row>
        <row r="13709">
          <cell r="A13709" t="str">
            <v>9326-0139-T</v>
          </cell>
          <cell r="B13709" t="str">
            <v>GASKET FOR COAMING VENT LIQUIP VITON 3mm</v>
          </cell>
          <cell r="D13709" t="str">
            <v>EA</v>
          </cell>
        </row>
        <row r="13710">
          <cell r="A13710" t="str">
            <v>9326-0142-T</v>
          </cell>
          <cell r="B13710" t="str">
            <v>GASKET,FLG,RO,8-D18mm,115ID,220OD,180PC</v>
          </cell>
          <cell r="D13710" t="str">
            <v>EA</v>
          </cell>
        </row>
        <row r="13711">
          <cell r="A13711" t="str">
            <v>9326-0149-T</v>
          </cell>
          <cell r="B13711" t="str">
            <v>GASKET VITON B FOR ACTUATOR ARITA AD-125</v>
          </cell>
          <cell r="D13711" t="str">
            <v>EA</v>
          </cell>
        </row>
        <row r="13712">
          <cell r="A13712" t="str">
            <v>9326-0155</v>
          </cell>
          <cell r="B13712" t="str">
            <v>GASKET,FLANGE,2IN,VITON 2.25IN ID X</v>
          </cell>
          <cell r="D13712" t="str">
            <v>EA</v>
          </cell>
        </row>
        <row r="13713">
          <cell r="A13713" t="str">
            <v>9326-0198</v>
          </cell>
          <cell r="B13713" t="str">
            <v>GASKET,4", TTMA, WHITE, FDA APPROVED WHI</v>
          </cell>
          <cell r="D13713" t="str">
            <v>EA</v>
          </cell>
        </row>
        <row r="13714">
          <cell r="A13714" t="str">
            <v>9326-0250</v>
          </cell>
          <cell r="B13714" t="str">
            <v>GASKET EMER VAL FLNG CORK&amp;BUNA 9.09OD</v>
          </cell>
          <cell r="D13714" t="str">
            <v>EA</v>
          </cell>
        </row>
        <row r="13715">
          <cell r="A13715" t="str">
            <v>9326-0251</v>
          </cell>
          <cell r="B13715" t="str">
            <v>GASKET VAP REC FLNG CORK&amp;BUNA 5.05 OD3.5</v>
          </cell>
          <cell r="D13715" t="str">
            <v>EA</v>
          </cell>
        </row>
        <row r="13716">
          <cell r="A13716" t="str">
            <v>9328-0002</v>
          </cell>
          <cell r="B13716" t="str">
            <v>PRESSURE GAUGE OIL FILL #4251BMD3</v>
          </cell>
          <cell r="D13716" t="str">
            <v>EA</v>
          </cell>
        </row>
        <row r="13717">
          <cell r="A13717" t="str">
            <v>9328-0002-002-T</v>
          </cell>
          <cell r="B13717" t="str">
            <v>CONTENT GAUGE DR 250 AIR CRAFT(BAYHAM)</v>
          </cell>
          <cell r="D13717" t="str">
            <v>EA</v>
          </cell>
        </row>
        <row r="13718">
          <cell r="A13718" t="str">
            <v>9328-0003-T</v>
          </cell>
          <cell r="B13718" t="str">
            <v>PRESSURE GAUGES 0-70 PSI. "YAMATAKI"</v>
          </cell>
          <cell r="D13718" t="str">
            <v>EA</v>
          </cell>
        </row>
        <row r="13719">
          <cell r="A13719" t="str">
            <v>9328-0006-T</v>
          </cell>
          <cell r="B13719" t="str">
            <v>PRESSURE GAUGES 0-30 PSI. "WIKA" BRAND</v>
          </cell>
          <cell r="D13719" t="str">
            <v>EA</v>
          </cell>
        </row>
        <row r="13720">
          <cell r="A13720" t="str">
            <v>9328-0010-T</v>
          </cell>
          <cell r="B13720" t="str">
            <v>GAUGE PRESSURE FESTO#MA-40-16-1/8</v>
          </cell>
          <cell r="D13720" t="str">
            <v>EA</v>
          </cell>
        </row>
        <row r="13721">
          <cell r="A13721" t="str">
            <v>9328-0011-001-T</v>
          </cell>
          <cell r="B13721" t="str">
            <v>LOAD SCALE MECH, SINGLE LEVE 310-30kg</v>
          </cell>
          <cell r="D13721" t="str">
            <v>EA</v>
          </cell>
        </row>
        <row r="13722">
          <cell r="A13722" t="str">
            <v>9328-0011-T</v>
          </cell>
          <cell r="B13722" t="str">
            <v>LOAD SCALE DIG, SINGLE LEVE 201-EDG-O1B</v>
          </cell>
          <cell r="D13722" t="str">
            <v>EA</v>
          </cell>
        </row>
        <row r="13723">
          <cell r="A13723" t="str">
            <v>9328-0012-T</v>
          </cell>
          <cell r="B13723" t="str">
            <v>ROCHESTER GAUGES MODEL 6342 END/SIDE</v>
          </cell>
          <cell r="D13723" t="str">
            <v>EA</v>
          </cell>
        </row>
        <row r="13724">
          <cell r="A13724" t="str">
            <v>9328-0013-T</v>
          </cell>
          <cell r="B13724" t="str">
            <v>SS LIQUID LEVEL GAUGE 18"L 1/2" BSP</v>
          </cell>
          <cell r="D13724" t="str">
            <v>EA</v>
          </cell>
        </row>
        <row r="13725">
          <cell r="A13725" t="str">
            <v>9328-0015-T</v>
          </cell>
          <cell r="B13725" t="str">
            <v>PRESSURE GAUGE 1/8" BSP 0-12 Bar</v>
          </cell>
          <cell r="D13725" t="str">
            <v>EA</v>
          </cell>
        </row>
        <row r="13726">
          <cell r="A13726" t="str">
            <v>9328-0016-T</v>
          </cell>
          <cell r="B13726" t="str">
            <v>PRESSURE GAUGE 1/4" BSP 0-12 Bar</v>
          </cell>
          <cell r="D13726" t="str">
            <v>EA</v>
          </cell>
        </row>
        <row r="13727">
          <cell r="A13727" t="str">
            <v>9330-0005-T</v>
          </cell>
          <cell r="B13727" t="str">
            <v>GLADHAND EMER,  POLYURETHANE SEAL 12-008</v>
          </cell>
          <cell r="D13727" t="str">
            <v>EA</v>
          </cell>
        </row>
        <row r="13728">
          <cell r="A13728" t="str">
            <v>9330-0006-T</v>
          </cell>
          <cell r="B13728" t="str">
            <v>GLADHAND EMERGENCY PHILLIPS12-1381,RED</v>
          </cell>
          <cell r="D13728" t="str">
            <v>EA</v>
          </cell>
        </row>
        <row r="13729">
          <cell r="A13729" t="str">
            <v>9330-0009-T</v>
          </cell>
          <cell r="B13729" t="str">
            <v>QUICK COUPLING DUOMATIC WABCO#452 802 00</v>
          </cell>
          <cell r="D13729" t="str">
            <v>EA</v>
          </cell>
        </row>
        <row r="13730">
          <cell r="A13730" t="str">
            <v>9331-0003-T</v>
          </cell>
          <cell r="B13730" t="str">
            <v>EXPANDED AL .242"x81.5"x96"  #XS-63</v>
          </cell>
          <cell r="D13730" t="str">
            <v>EA</v>
          </cell>
        </row>
        <row r="13731">
          <cell r="A13731" t="str">
            <v>9331-0003-T-LB</v>
          </cell>
          <cell r="B13731" t="str">
            <v>LABOR COST EXPANDED AL .242"x81.5"x96"</v>
          </cell>
          <cell r="D13731" t="str">
            <v>EA</v>
          </cell>
        </row>
        <row r="13732">
          <cell r="A13732" t="str">
            <v>9331-0006</v>
          </cell>
          <cell r="B13732" t="str">
            <v>GRATING,WALKWAY,0.080INTHK   2IN X 9.75I</v>
          </cell>
          <cell r="D13732" t="str">
            <v>EA</v>
          </cell>
        </row>
        <row r="13733">
          <cell r="A13733" t="str">
            <v>9332-0001-001-T</v>
          </cell>
          <cell r="B13733" t="str">
            <v>No. 507327/ 01</v>
          </cell>
          <cell r="D13733" t="str">
            <v>EA</v>
          </cell>
        </row>
        <row r="13734">
          <cell r="A13734" t="str">
            <v>9332-0001-T</v>
          </cell>
          <cell r="B13734" t="str">
            <v>YORK SPARE PART GREASE</v>
          </cell>
          <cell r="D13734" t="str">
            <v>EA</v>
          </cell>
        </row>
        <row r="13735">
          <cell r="A13735" t="str">
            <v>9333-0001-T</v>
          </cell>
          <cell r="B13735" t="str">
            <v>GROMMET, 2" FOR KOJO LIGHT(13-1018)</v>
          </cell>
          <cell r="D13735" t="str">
            <v>EA</v>
          </cell>
        </row>
        <row r="13736">
          <cell r="A13736" t="str">
            <v>9333-0002-T</v>
          </cell>
          <cell r="B13736" t="str">
            <v>GROMMET, 4" FOR KOJO LIGHT (13-1017)</v>
          </cell>
          <cell r="D13736" t="str">
            <v>EA</v>
          </cell>
        </row>
        <row r="13737">
          <cell r="A13737" t="str">
            <v>9333-0009-T</v>
          </cell>
          <cell r="B13737" t="str">
            <v>GROMMET ID57mm OD GROOVE 63mm W=17mm</v>
          </cell>
          <cell r="D13737" t="str">
            <v>EA</v>
          </cell>
        </row>
        <row r="13738">
          <cell r="A13738" t="str">
            <v>9333-0010</v>
          </cell>
          <cell r="B13738" t="str">
            <v>GROMMET,RUBBER,0.25INWIDE X 1.75IN</v>
          </cell>
          <cell r="D13738" t="str">
            <v>EA</v>
          </cell>
        </row>
        <row r="13739">
          <cell r="A13739" t="str">
            <v>9334-0001</v>
          </cell>
          <cell r="B13739" t="str">
            <v>GUARD,SPRAY,SIDESKIRT,7INLONGFILAMENTS,6</v>
          </cell>
          <cell r="D13739" t="str">
            <v>EA</v>
          </cell>
        </row>
        <row r="13740">
          <cell r="A13740" t="str">
            <v>9334-0001-T</v>
          </cell>
          <cell r="B13740" t="str">
            <v>GUARD,PROTECTIVE GRILL HELLA 9.1511.7</v>
          </cell>
          <cell r="D13740" t="str">
            <v>EA</v>
          </cell>
        </row>
        <row r="13741">
          <cell r="A13741" t="str">
            <v>9334-0002-T</v>
          </cell>
          <cell r="B13741" t="str">
            <v>GUARD, PROTECTION WORK LIGHT NARVA 72424</v>
          </cell>
          <cell r="D13741" t="str">
            <v>EA</v>
          </cell>
        </row>
        <row r="13742">
          <cell r="A13742" t="str">
            <v>9334-0003-T</v>
          </cell>
          <cell r="B13742" t="str">
            <v>GUARD BAR INTRLOCK LIQUIP#CG300 KIT</v>
          </cell>
          <cell r="D13742" t="str">
            <v>EA</v>
          </cell>
        </row>
        <row r="13743">
          <cell r="A13743" t="str">
            <v>9334-0004-T</v>
          </cell>
          <cell r="B13743" t="str">
            <v>GUARD SS PROTECTION ARROW LIGHT</v>
          </cell>
          <cell r="D13743" t="str">
            <v>EA</v>
          </cell>
        </row>
        <row r="13744">
          <cell r="A13744" t="str">
            <v>9334-0006</v>
          </cell>
          <cell r="B13744" t="str">
            <v>GUARD,CASTING,CORNERCHANNELSTYLE</v>
          </cell>
          <cell r="D13744" t="str">
            <v>EA</v>
          </cell>
        </row>
        <row r="13745">
          <cell r="A13745" t="str">
            <v>9334-0008-T</v>
          </cell>
          <cell r="B13745" t="str">
            <v>NYLON HAIR GUARD FOR FENDER 4"(LOCAL)</v>
          </cell>
          <cell r="D13745" t="str">
            <v>ME</v>
          </cell>
        </row>
        <row r="13746">
          <cell r="A13746" t="str">
            <v>9335-0001-T</v>
          </cell>
          <cell r="B13746" t="str">
            <v>GUIDE DIP TUBE S/S80 LIQUIP #DTG3-S</v>
          </cell>
          <cell r="D13746" t="str">
            <v>EA</v>
          </cell>
        </row>
        <row r="13747">
          <cell r="A13747" t="str">
            <v>9335-0003-T</v>
          </cell>
          <cell r="B13747" t="str">
            <v>GUIDE DIP TUBE WELDABLE TRLOR TS300D</v>
          </cell>
          <cell r="D13747" t="str">
            <v>EA</v>
          </cell>
        </row>
        <row r="13748">
          <cell r="A13748" t="str">
            <v>9336-0001-T</v>
          </cell>
          <cell r="B13748" t="str">
            <v>GUN AIR BLOW MOD 60.B WITH LONG EXTENTIO</v>
          </cell>
          <cell r="D13748" t="str">
            <v>EA</v>
          </cell>
        </row>
        <row r="13749">
          <cell r="A13749" t="str">
            <v>9337-0002-T</v>
          </cell>
          <cell r="B13749" t="str">
            <v>GUARD BAR (SEE 9334-0003-T)</v>
          </cell>
          <cell r="D13749" t="str">
            <v>EA</v>
          </cell>
        </row>
        <row r="13750">
          <cell r="A13750" t="str">
            <v>9337-0003-T</v>
          </cell>
          <cell r="B13750" t="str">
            <v>GUARD,COVER (CHANGE TO 9137-0010-T)</v>
          </cell>
          <cell r="D13750" t="str">
            <v>EA</v>
          </cell>
        </row>
        <row r="13751">
          <cell r="A13751" t="str">
            <v>9337-0004-T</v>
          </cell>
          <cell r="B13751" t="str">
            <v>GUSSET SUPPORTING W&amp;C #WCXF.25X3.00-3.40</v>
          </cell>
          <cell r="D13751" t="str">
            <v>EA</v>
          </cell>
        </row>
        <row r="13752">
          <cell r="A13752" t="str">
            <v>9348-0007-T</v>
          </cell>
          <cell r="B13752" t="str">
            <v>HINGE, SS304, 1IN x 3IN x 3mm THK.</v>
          </cell>
          <cell r="D13752" t="str">
            <v>EA</v>
          </cell>
        </row>
        <row r="13753">
          <cell r="A13753" t="str">
            <v>9378-0004-T</v>
          </cell>
          <cell r="B13753" t="str">
            <v>HANDLE FOR DASH VALVE  (BRASS)</v>
          </cell>
          <cell r="D13753" t="str">
            <v>EA</v>
          </cell>
        </row>
        <row r="13754">
          <cell r="A13754" t="str">
            <v>9378-0005-T</v>
          </cell>
          <cell r="B13754" t="str">
            <v>HANDLE VALVE BUTTERFLY LKB SIZE 76mm EPD</v>
          </cell>
          <cell r="D13754" t="str">
            <v>EA</v>
          </cell>
        </row>
        <row r="13755">
          <cell r="A13755" t="str">
            <v>9378-0009-T</v>
          </cell>
          <cell r="B13755" t="str">
            <v>HANDLE FOR API CABINET</v>
          </cell>
          <cell r="D13755" t="str">
            <v>EA</v>
          </cell>
        </row>
        <row r="13756">
          <cell r="A13756" t="str">
            <v>9378-0019-T</v>
          </cell>
          <cell r="B13756" t="str">
            <v>HANDLE LOCKAB /CF8 # KT-D61X10P-80.01</v>
          </cell>
          <cell r="D13756" t="str">
            <v>EA</v>
          </cell>
        </row>
        <row r="13757">
          <cell r="A13757" t="str">
            <v>9378-0037</v>
          </cell>
          <cell r="B13757" t="str">
            <v>DELRIN SLEEVE ASSEMBLY W/SS HANDLE</v>
          </cell>
          <cell r="D13757" t="str">
            <v>EA</v>
          </cell>
        </row>
        <row r="13758">
          <cell r="A13758" t="str">
            <v>9379-0001-T</v>
          </cell>
          <cell r="B13758" t="str">
            <v>HANGER KIT FOR MUDGUARD</v>
          </cell>
          <cell r="D13758" t="str">
            <v>EA</v>
          </cell>
        </row>
        <row r="13759">
          <cell r="A13759" t="str">
            <v>9379-0002</v>
          </cell>
          <cell r="B13759" t="str">
            <v>HANGER KIT SUSPENSION</v>
          </cell>
          <cell r="D13759" t="str">
            <v>EA</v>
          </cell>
        </row>
        <row r="13760">
          <cell r="A13760" t="str">
            <v>9379-0002-T</v>
          </cell>
          <cell r="B13760" t="str">
            <v>HANGER KIT RH&amp;LH HENDRICKSON#98785-044</v>
          </cell>
          <cell r="D13760" t="str">
            <v>EA</v>
          </cell>
        </row>
        <row r="13761">
          <cell r="A13761" t="str">
            <v>9379-0003-001-T</v>
          </cell>
          <cell r="B13761" t="str">
            <v>HANGER, FRAME BRACKET ASSEMBLY D21082-1</v>
          </cell>
          <cell r="D13761" t="str">
            <v>EA</v>
          </cell>
        </row>
        <row r="13762">
          <cell r="A13762" t="str">
            <v>9379-0003-002-T</v>
          </cell>
          <cell r="B13762" t="str">
            <v>HANGER, FRAME BRACKET ASSEMBLY D21082-2</v>
          </cell>
          <cell r="D13762" t="str">
            <v>EA</v>
          </cell>
        </row>
        <row r="13763">
          <cell r="A13763" t="str">
            <v>9379-0008-001-T</v>
          </cell>
          <cell r="B13763" t="str">
            <v>HANGERS HENDRICKSON S-21028-2 (15"LH)</v>
          </cell>
          <cell r="D13763" t="str">
            <v>EA</v>
          </cell>
        </row>
        <row r="13764">
          <cell r="A13764" t="str">
            <v>9379-0008-002-T</v>
          </cell>
          <cell r="B13764" t="str">
            <v>HANGERS HENDRICKSON S-21028-2 (15"RH)</v>
          </cell>
          <cell r="D13764" t="str">
            <v>EA</v>
          </cell>
        </row>
        <row r="13765">
          <cell r="A13765" t="str">
            <v>9379-0009</v>
          </cell>
          <cell r="B13765" t="str">
            <v>HANGER KIT SUSP.SPRING#AXAYBF854FMN-2</v>
          </cell>
          <cell r="D13765" t="str">
            <v>EA</v>
          </cell>
        </row>
        <row r="13766">
          <cell r="A13766" t="str">
            <v>9379-0011-001-T</v>
          </cell>
          <cell r="B13766" t="str">
            <v>HANGERS HEND. 15"RH #D-30960-11L</v>
          </cell>
          <cell r="D13766" t="str">
            <v>EA</v>
          </cell>
        </row>
        <row r="13767">
          <cell r="A13767" t="str">
            <v>9379-0011-002-T</v>
          </cell>
          <cell r="B13767" t="str">
            <v>HANGERS HEND. 15"RH #D-30960-11R</v>
          </cell>
          <cell r="D13767" t="str">
            <v>EA</v>
          </cell>
        </row>
        <row r="13768">
          <cell r="A13768" t="str">
            <v>9379-0011-T</v>
          </cell>
          <cell r="B13768" t="str">
            <v>HANGERS HEND. 15"RH FOR BOLT ON TYPE</v>
          </cell>
          <cell r="D13768" t="str">
            <v>EA</v>
          </cell>
        </row>
        <row r="13769">
          <cell r="A13769" t="str">
            <v>9379-0012-001-T</v>
          </cell>
          <cell r="B13769" t="str">
            <v>HANGERS HEND. 12"RH 98938-018 LH</v>
          </cell>
          <cell r="D13769" t="str">
            <v>EA</v>
          </cell>
        </row>
        <row r="13770">
          <cell r="A13770" t="str">
            <v>9379-0012-002-T</v>
          </cell>
          <cell r="B13770" t="str">
            <v>HANGERS HEND. 12"RH 98938-019 RH</v>
          </cell>
          <cell r="D13770" t="str">
            <v>EA</v>
          </cell>
        </row>
        <row r="13771">
          <cell r="A13771" t="str">
            <v>9379-0013-002-T</v>
          </cell>
          <cell r="B13771" t="str">
            <v>HANGER ECCENTRIC 52000326.L15C LH.</v>
          </cell>
          <cell r="D13771" t="str">
            <v>EA</v>
          </cell>
        </row>
        <row r="13772">
          <cell r="A13772" t="str">
            <v>9379-0013-003-T</v>
          </cell>
          <cell r="B13772" t="str">
            <v>HANGER ECCENTRIC 52000326.R15C LH.</v>
          </cell>
          <cell r="D13772" t="str">
            <v>EA</v>
          </cell>
        </row>
        <row r="13773">
          <cell r="A13773" t="str">
            <v>9379-0019-T</v>
          </cell>
          <cell r="B13773" t="str">
            <v>HANGER BRACKET BPW 05.375.40.73.0</v>
          </cell>
          <cell r="D13773" t="str">
            <v>EA</v>
          </cell>
        </row>
        <row r="13774">
          <cell r="A13774" t="str">
            <v>9379-0021-T</v>
          </cell>
          <cell r="B13774" t="str">
            <v>HANGER REAR ASSY YORK (PRA-IN)</v>
          </cell>
          <cell r="D13774" t="str">
            <v>EA</v>
          </cell>
        </row>
        <row r="13775">
          <cell r="A13775" t="str">
            <v>9380-0001-T</v>
          </cell>
          <cell r="B13775" t="str">
            <v>TV MONITOR SET</v>
          </cell>
          <cell r="D13775" t="str">
            <v>SET</v>
          </cell>
        </row>
        <row r="13776">
          <cell r="A13776" t="str">
            <v>9380-0002-T</v>
          </cell>
          <cell r="B13776" t="str">
            <v>HARNESS KIT #14916010064 FOR RADIO REMOT</v>
          </cell>
          <cell r="D13776" t="str">
            <v>EA</v>
          </cell>
        </row>
        <row r="13777">
          <cell r="A13777" t="str">
            <v>9380-0011</v>
          </cell>
          <cell r="B13777" t="str">
            <v>WIRING HARNESS</v>
          </cell>
          <cell r="D13777" t="str">
            <v>EA</v>
          </cell>
        </row>
        <row r="13778">
          <cell r="A13778" t="str">
            <v>9380-0012</v>
          </cell>
          <cell r="B13778" t="str">
            <v>WIRING HARNESS</v>
          </cell>
          <cell r="D13778" t="str">
            <v>EA</v>
          </cell>
        </row>
        <row r="13779">
          <cell r="A13779" t="str">
            <v>9380-0013</v>
          </cell>
          <cell r="B13779" t="str">
            <v>WIRING HARNESS</v>
          </cell>
          <cell r="D13779" t="str">
            <v>EA</v>
          </cell>
        </row>
        <row r="13780">
          <cell r="A13780" t="str">
            <v>9380-0031</v>
          </cell>
          <cell r="B13780" t="str">
            <v>WIRING HARNESS</v>
          </cell>
          <cell r="D13780" t="str">
            <v>EA</v>
          </cell>
        </row>
        <row r="13781">
          <cell r="A13781" t="str">
            <v>9380-0032</v>
          </cell>
          <cell r="B13781" t="str">
            <v>WIRING HARNESS</v>
          </cell>
          <cell r="D13781" t="str">
            <v>EA</v>
          </cell>
        </row>
        <row r="13782">
          <cell r="A13782" t="str">
            <v>9380-0033</v>
          </cell>
          <cell r="B13782" t="str">
            <v>WIRING HARNESS</v>
          </cell>
          <cell r="D13782" t="str">
            <v>EA</v>
          </cell>
        </row>
        <row r="13783">
          <cell r="A13783" t="str">
            <v>9380-0034</v>
          </cell>
          <cell r="B13783" t="str">
            <v>WIRING HARNESS</v>
          </cell>
          <cell r="D13783" t="str">
            <v>EA</v>
          </cell>
        </row>
        <row r="13784">
          <cell r="A13784" t="str">
            <v>9380-0037</v>
          </cell>
          <cell r="B13784" t="str">
            <v>WIRING HARNESS</v>
          </cell>
          <cell r="D13784" t="str">
            <v>EA</v>
          </cell>
        </row>
        <row r="13785">
          <cell r="A13785" t="str">
            <v>9380-0040</v>
          </cell>
          <cell r="B13785" t="str">
            <v>HARNESS,MAIN,7-CONDUCTOR,4/12GA,2/10GA,1</v>
          </cell>
          <cell r="D13785" t="str">
            <v>ME</v>
          </cell>
        </row>
        <row r="13786">
          <cell r="A13786" t="str">
            <v>9380-0042</v>
          </cell>
          <cell r="B13786" t="str">
            <v>WIRING HARNESS</v>
          </cell>
          <cell r="D13786" t="str">
            <v>EA</v>
          </cell>
        </row>
        <row r="13787">
          <cell r="A13787" t="str">
            <v>9380-0120</v>
          </cell>
          <cell r="B13787" t="str">
            <v>HARNESS,PWR,ABS,14M,ISO 7638</v>
          </cell>
          <cell r="D13787" t="str">
            <v>EA</v>
          </cell>
        </row>
        <row r="13788">
          <cell r="A13788" t="str">
            <v>9380-0121</v>
          </cell>
          <cell r="B13788" t="str">
            <v>HARNESS,DIAGNOSTIC,ABS,3MLONG 24VOLT,WAB</v>
          </cell>
          <cell r="D13788" t="str">
            <v>EA</v>
          </cell>
        </row>
        <row r="13789">
          <cell r="A13789" t="str">
            <v>9380-0122</v>
          </cell>
          <cell r="B13789" t="str">
            <v>HARNESS,EXTN,SENSOR,ABS, 2.3MLG,WABCOVCS</v>
          </cell>
          <cell r="D13789" t="str">
            <v>EA</v>
          </cell>
        </row>
        <row r="13790">
          <cell r="A13790" t="str">
            <v>9380-0123</v>
          </cell>
          <cell r="B13790" t="str">
            <v>HARNESS,PWR,ABS,0.3M,ECUCONNW/BAYONETCON</v>
          </cell>
          <cell r="D13790" t="str">
            <v>EA</v>
          </cell>
        </row>
        <row r="13791">
          <cell r="A13791" t="str">
            <v>9380-0124</v>
          </cell>
          <cell r="B13791" t="str">
            <v>HARNESS,SPLIT,MODULATOR,1350MEACHLEG,WAB</v>
          </cell>
          <cell r="D13791" t="str">
            <v>EA</v>
          </cell>
        </row>
        <row r="13792">
          <cell r="A13792" t="str">
            <v>9380-0204</v>
          </cell>
          <cell r="B13792" t="str">
            <v>HARNESS,MAIN,7-CONDUCTOR,4/12GA,2/10GA,1</v>
          </cell>
          <cell r="D13792" t="str">
            <v>ME</v>
          </cell>
        </row>
        <row r="13793">
          <cell r="A13793" t="str">
            <v>9383-0001-001-T</v>
          </cell>
          <cell r="B13793" t="str">
            <v>HOUSING OVERFILL PROBE LIQUIP VOH200-5UZ</v>
          </cell>
          <cell r="D13793" t="str">
            <v>EA</v>
          </cell>
        </row>
        <row r="13794">
          <cell r="A13794" t="str">
            <v>9383-0001-T</v>
          </cell>
          <cell r="B13794" t="str">
            <v>HOUSING OVERFILL PROBE LIQUIP VOH200-5</v>
          </cell>
          <cell r="D13794" t="str">
            <v>EA</v>
          </cell>
        </row>
        <row r="13795">
          <cell r="A13795" t="str">
            <v>9383-0003-001-T</v>
          </cell>
          <cell r="B13795" t="str">
            <v>BODY HOUSING 3rd STOP LIGHT YSK</v>
          </cell>
          <cell r="D13795" t="str">
            <v>ME</v>
          </cell>
        </row>
        <row r="13796">
          <cell r="A13796" t="str">
            <v>9383-0003-002-T</v>
          </cell>
          <cell r="B13796" t="str">
            <v>BACK COVER HOUSING 3rd STOP LIGHT YSK</v>
          </cell>
          <cell r="D13796" t="str">
            <v>EA</v>
          </cell>
        </row>
        <row r="13797">
          <cell r="A13797" t="str">
            <v>9383-0003-003-T</v>
          </cell>
          <cell r="B13797" t="str">
            <v>FRONT PANNEL HOUSING 3rd STOP LIGHT YSK</v>
          </cell>
          <cell r="D13797" t="str">
            <v>EA</v>
          </cell>
        </row>
        <row r="13798">
          <cell r="A13798" t="str">
            <v>9383-0003-T</v>
          </cell>
          <cell r="B13798" t="str">
            <v>HOUSING 3rd STOP LIGHT YSK</v>
          </cell>
          <cell r="D13798" t="str">
            <v>EA</v>
          </cell>
        </row>
        <row r="13799">
          <cell r="A13799" t="str">
            <v>9383-0007-T</v>
          </cell>
          <cell r="B13799" t="str">
            <v>HOUSING  WITH DOUBLE-LIP SEALS SNH 510TG</v>
          </cell>
          <cell r="D13799" t="str">
            <v>EA</v>
          </cell>
        </row>
        <row r="13800">
          <cell r="A13800" t="str">
            <v>9383-0011-T</v>
          </cell>
          <cell r="B13800" t="str">
            <v>HOUSING ALL SOCKET SCULLY MOEDLS #21810</v>
          </cell>
          <cell r="D13800" t="str">
            <v>EA</v>
          </cell>
        </row>
        <row r="13801">
          <cell r="A13801" t="str">
            <v>9383-0012-T</v>
          </cell>
          <cell r="B13801" t="str">
            <v>ALI HOUSING   COO China   LIQPAI490-16K</v>
          </cell>
          <cell r="D13801" t="str">
            <v>EA</v>
          </cell>
        </row>
        <row r="13802">
          <cell r="A13802" t="str">
            <v>9383-0013-T</v>
          </cell>
          <cell r="B13802" t="str">
            <v>MOULDED HOUSING  COO China LIQAPI490-24K</v>
          </cell>
          <cell r="D13802" t="str">
            <v>EA</v>
          </cell>
        </row>
        <row r="13803">
          <cell r="A13803" t="str">
            <v>9384-0001</v>
          </cell>
          <cell r="B13803" t="str">
            <v>HINGE,PIANO,SS,2IN X14GA X 84INLG,0.25DI</v>
          </cell>
          <cell r="D13803" t="str">
            <v>EA</v>
          </cell>
        </row>
        <row r="13804">
          <cell r="A13804" t="str">
            <v>9384-0005-T</v>
          </cell>
          <cell r="B13804" t="str">
            <v>HINGE,DRAWBAR,YORK#58DBK2 KIT,RH&amp;LH</v>
          </cell>
          <cell r="D13804" t="str">
            <v>EA</v>
          </cell>
        </row>
        <row r="13805">
          <cell r="A13805" t="str">
            <v>9384-0006-T</v>
          </cell>
          <cell r="B13805" t="str">
            <v>HINGE,WIDE STYLE SW NORGREN #M/P19496</v>
          </cell>
          <cell r="D13805" t="str">
            <v>EA</v>
          </cell>
        </row>
        <row r="13806">
          <cell r="A13806" t="str">
            <v>9384-0007</v>
          </cell>
          <cell r="B13806" t="str">
            <v>HINGE ASS'Y 4"x2"REC TUBE FOR DRAWBAR</v>
          </cell>
          <cell r="D13806" t="str">
            <v>EA</v>
          </cell>
        </row>
        <row r="13807">
          <cell r="A13807" t="str">
            <v>9384-0009-T</v>
          </cell>
          <cell r="B13807" t="str">
            <v>STEEL HING 20" PICKUP LH AND RH</v>
          </cell>
          <cell r="D13807" t="str">
            <v>EA</v>
          </cell>
        </row>
        <row r="13808">
          <cell r="A13808" t="str">
            <v>9387-0002-T</v>
          </cell>
          <cell r="B13808" t="str">
            <v>HOLDER PROBE SCULLY #09065</v>
          </cell>
          <cell r="D13808" t="str">
            <v>EA</v>
          </cell>
        </row>
        <row r="13809">
          <cell r="A13809" t="str">
            <v>9387-0003-T-LB</v>
          </cell>
          <cell r="B13809" t="str">
            <v>HOLDER DIP TUBE FOR EGYPT</v>
          </cell>
          <cell r="D13809" t="str">
            <v>EA</v>
          </cell>
        </row>
        <row r="13810">
          <cell r="A13810" t="str">
            <v>9387-0004-T-LB</v>
          </cell>
          <cell r="B13810" t="str">
            <v>HOLDER DIP TUBE FOR EGYPT</v>
          </cell>
          <cell r="D13810" t="str">
            <v>EA</v>
          </cell>
        </row>
        <row r="13811">
          <cell r="A13811" t="str">
            <v>9387-0005-T</v>
          </cell>
          <cell r="B13811" t="str">
            <v>HOLDER PROBE FLANGE TYPE SCULLY</v>
          </cell>
          <cell r="D13811" t="str">
            <v>EA</v>
          </cell>
        </row>
        <row r="13812">
          <cell r="A13812" t="str">
            <v>9387-0006-T</v>
          </cell>
          <cell r="B13812" t="str">
            <v>HOLDER HAZ. PLATE DIMOND 250x250</v>
          </cell>
          <cell r="D13812" t="str">
            <v>EA</v>
          </cell>
        </row>
        <row r="13813">
          <cell r="A13813" t="str">
            <v>9387-0007-T</v>
          </cell>
          <cell r="B13813" t="str">
            <v>HOLDER UN &amp; HAZ IDEN N0 410x310</v>
          </cell>
          <cell r="D13813" t="str">
            <v>EA</v>
          </cell>
        </row>
        <row r="13814">
          <cell r="A13814" t="str">
            <v>9387-0010-T-LB</v>
          </cell>
          <cell r="B13814" t="str">
            <v>ALUM WEAR PLUG</v>
          </cell>
          <cell r="D13814" t="str">
            <v>EA</v>
          </cell>
        </row>
        <row r="13815">
          <cell r="A13815" t="str">
            <v>9387-0011-T</v>
          </cell>
          <cell r="B13815" t="str">
            <v>BRAKE ROD BRACKET AL-KO 21-2289860007</v>
          </cell>
          <cell r="D13815" t="str">
            <v>EA</v>
          </cell>
        </row>
        <row r="13816">
          <cell r="A13816" t="str">
            <v>9387-0012-T-LB</v>
          </cell>
          <cell r="B13816" t="str">
            <v>LABOR COST FOR ALUM WEAR PLUG</v>
          </cell>
          <cell r="D13816" t="str">
            <v>EA</v>
          </cell>
        </row>
        <row r="13817">
          <cell r="A13817" t="str">
            <v>9387-0013-T-LB</v>
          </cell>
          <cell r="B13817" t="str">
            <v>LABOR COST FOR DIP STICK  END CAP</v>
          </cell>
          <cell r="D13817" t="str">
            <v>EA</v>
          </cell>
        </row>
        <row r="13818">
          <cell r="A13818" t="str">
            <v>9389-0002</v>
          </cell>
          <cell r="B13818" t="str">
            <v>HOOK,STRAP,THOUGH,HOSE 0.1875IN DIA,SS,R</v>
          </cell>
          <cell r="D13818" t="str">
            <v>EA</v>
          </cell>
        </row>
        <row r="13819">
          <cell r="A13819" t="str">
            <v>9389-0011-001-T</v>
          </cell>
          <cell r="B13819" t="str">
            <v>HINGE STAINLESS SIZE 3"x4" (S.P.K)</v>
          </cell>
          <cell r="D13819" t="str">
            <v>EA</v>
          </cell>
        </row>
        <row r="13820">
          <cell r="A13820" t="str">
            <v>9390-0001-T</v>
          </cell>
          <cell r="B13820" t="str">
            <v>HOPPER,ALUMINUM SPUN CONE/AERATION CONE</v>
          </cell>
          <cell r="D13820" t="str">
            <v>EA</v>
          </cell>
        </row>
        <row r="13821">
          <cell r="A13821" t="str">
            <v>9390-0003</v>
          </cell>
          <cell r="B13821" t="str">
            <v>HOPPER,PLEMUN,LOWER,ALUM</v>
          </cell>
          <cell r="D13821" t="str">
            <v>EA</v>
          </cell>
        </row>
        <row r="13822">
          <cell r="A13822" t="str">
            <v>9392-0001-T</v>
          </cell>
          <cell r="B13822" t="str">
            <v>HOSE,COMPOSITE,DANTEC DANOIL 3 AL,ID</v>
          </cell>
          <cell r="D13822" t="str">
            <v>EA</v>
          </cell>
        </row>
        <row r="13823">
          <cell r="A13823" t="str">
            <v>9392-0002-T</v>
          </cell>
          <cell r="B13823" t="str">
            <v>HOSE,COMPOSITE, COMPOTEC 3" NB W/Z SPRG</v>
          </cell>
          <cell r="D13823" t="str">
            <v>EA</v>
          </cell>
        </row>
        <row r="13824">
          <cell r="A13824" t="str">
            <v>9392-0003-500-T</v>
          </cell>
          <cell r="B13824" t="str">
            <v>HOSE,COMPOSITE,DANOIL 3AL,C/W FEMALE</v>
          </cell>
          <cell r="D13824" t="str">
            <v>EA</v>
          </cell>
        </row>
        <row r="13825">
          <cell r="A13825" t="str">
            <v>9392-0004-450-T</v>
          </cell>
          <cell r="B13825" t="str">
            <v>HOSE,COMPOSITE,DANOIL 3AL,C/W V/R 4x3</v>
          </cell>
          <cell r="D13825" t="str">
            <v>EA</v>
          </cell>
        </row>
        <row r="13826">
          <cell r="A13826" t="str">
            <v>9392-0005-500-T</v>
          </cell>
          <cell r="B13826" t="str">
            <v>HOSE,COMPOSITE,DANOIL3AL,C/W FEMALE</v>
          </cell>
          <cell r="D13826" t="str">
            <v>EA</v>
          </cell>
        </row>
        <row r="13827">
          <cell r="A13827" t="str">
            <v>9392-0006-T</v>
          </cell>
          <cell r="B13827" t="str">
            <v>HOSE,RUBBER,ALFAGOMMA#T-605AA,C/W FEMALE</v>
          </cell>
          <cell r="D13827" t="str">
            <v>EA</v>
          </cell>
        </row>
        <row r="13828">
          <cell r="A13828" t="str">
            <v>9392-0007-300-T</v>
          </cell>
          <cell r="B13828" t="str">
            <v>HOSE,RUBBER BLACK  3 "  V/R  (1EA= 0.9M)</v>
          </cell>
          <cell r="D13828" t="str">
            <v>EA</v>
          </cell>
        </row>
        <row r="13829">
          <cell r="A13829" t="str">
            <v>9392-0008</v>
          </cell>
          <cell r="B13829" t="str">
            <v>HOSE,AIR,1.25IN ID X1.75IN OD BLACKRUBBE</v>
          </cell>
          <cell r="D13829" t="str">
            <v>ME</v>
          </cell>
        </row>
        <row r="13830">
          <cell r="A13830" t="str">
            <v>9392-0008-100-T</v>
          </cell>
          <cell r="B13830" t="str">
            <v>RUBER HOSE BLACK 1" ID FOR WATER DRAIN</v>
          </cell>
          <cell r="D13830" t="str">
            <v>ME</v>
          </cell>
        </row>
        <row r="13831">
          <cell r="A13831" t="str">
            <v>9392-0009-005-T</v>
          </cell>
          <cell r="B13831" t="str">
            <v>HOSE,COMPOSITE,DANOIL 4"x5 ME</v>
          </cell>
          <cell r="D13831" t="str">
            <v>EA</v>
          </cell>
        </row>
        <row r="13832">
          <cell r="A13832" t="str">
            <v>9392-0010-T</v>
          </cell>
          <cell r="B13832" t="str">
            <v>HOSE STAINLESS FLEXIBLE JOINT C/W BOTH</v>
          </cell>
          <cell r="D13832" t="str">
            <v>EA</v>
          </cell>
        </row>
        <row r="13833">
          <cell r="A13833" t="str">
            <v>9392-0011-015-T</v>
          </cell>
          <cell r="B13833" t="str">
            <v>RUBER HOSE FLEXIBLE 1 1/2"C/W END FLANGE</v>
          </cell>
          <cell r="D13833" t="str">
            <v>EA</v>
          </cell>
        </row>
        <row r="13834">
          <cell r="A13834" t="str">
            <v>9392-0011-030-T</v>
          </cell>
          <cell r="B13834" t="str">
            <v>RUBER HOSE FLEXIBLE 3"C/W END FLANGE</v>
          </cell>
          <cell r="D13834" t="str">
            <v>EA</v>
          </cell>
        </row>
        <row r="13835">
          <cell r="A13835" t="str">
            <v>9392-0013-T</v>
          </cell>
          <cell r="B13835" t="str">
            <v>HOSE TRAY FOR OMEGA WITH PERFORATED 4600</v>
          </cell>
          <cell r="D13835" t="str">
            <v>EA</v>
          </cell>
        </row>
        <row r="13836">
          <cell r="A13836" t="str">
            <v>9392-0013-T-LB</v>
          </cell>
          <cell r="B13836" t="str">
            <v>LABOR COST FOR 9392-0013-T HOSE TRAY FOR</v>
          </cell>
          <cell r="D13836" t="str">
            <v>EA</v>
          </cell>
        </row>
        <row r="13837">
          <cell r="A13837" t="str">
            <v>9392-0015-T</v>
          </cell>
          <cell r="B13837" t="str">
            <v>HOSE TRAY NO HOLE 425WIDE 4.0M LONG</v>
          </cell>
          <cell r="D13837" t="str">
            <v>EA</v>
          </cell>
        </row>
        <row r="13838">
          <cell r="A13838" t="str">
            <v>9392-0016-LB</v>
          </cell>
          <cell r="B13838" t="str">
            <v>LABOUR COST FOR HOSE TRAY FAB</v>
          </cell>
          <cell r="D13838" t="str">
            <v>EA</v>
          </cell>
        </row>
        <row r="13839">
          <cell r="A13839" t="str">
            <v>9392-0016-T</v>
          </cell>
          <cell r="B13839" t="str">
            <v>HOSE TRAY NO HOLE 425WIDE 3.5M LONG</v>
          </cell>
          <cell r="D13839" t="str">
            <v>EA</v>
          </cell>
        </row>
        <row r="13840">
          <cell r="A13840" t="str">
            <v>9392-0018-003-T</v>
          </cell>
          <cell r="B13840" t="str">
            <v>DUCTING 89IDx180LG EARTHED #H70614000002</v>
          </cell>
          <cell r="D13840" t="str">
            <v>EA</v>
          </cell>
        </row>
        <row r="13841">
          <cell r="A13841" t="str">
            <v>9392-0019-LB</v>
          </cell>
          <cell r="B13841" t="str">
            <v>HOSE TRAY 425 WIDE 3.2M LONG ALBOUR COST</v>
          </cell>
          <cell r="D13841" t="str">
            <v>EA</v>
          </cell>
        </row>
        <row r="13842">
          <cell r="A13842" t="str">
            <v>9392-0019-T</v>
          </cell>
          <cell r="B13842" t="str">
            <v>HOSE TRAY 425 WIDE 3.2M LONG</v>
          </cell>
          <cell r="D13842" t="str">
            <v>EA</v>
          </cell>
        </row>
        <row r="13843">
          <cell r="A13843" t="str">
            <v>9392-0020-LB</v>
          </cell>
          <cell r="B13843" t="str">
            <v>HOSE TRAY INCLINE STEP LABOUR COST</v>
          </cell>
          <cell r="D13843" t="str">
            <v>EA</v>
          </cell>
        </row>
        <row r="13844">
          <cell r="A13844" t="str">
            <v>9392-0020-T</v>
          </cell>
          <cell r="B13844" t="str">
            <v>HOSE TRAY INCLINE STEP</v>
          </cell>
          <cell r="D13844" t="str">
            <v>EA</v>
          </cell>
        </row>
        <row r="13845">
          <cell r="A13845" t="str">
            <v>9392-0021-T</v>
          </cell>
          <cell r="B13845" t="str">
            <v>FLANGE T/E ALU SLIP-ON 115 ID.(FLASE100)</v>
          </cell>
          <cell r="D13845" t="str">
            <v>EA</v>
          </cell>
        </row>
        <row r="13846">
          <cell r="A13846" t="str">
            <v>9392-0022-T</v>
          </cell>
          <cell r="B13846" t="str">
            <v>HOSE COIL SPRING 8mm 5M C/W QUICK CLPG</v>
          </cell>
          <cell r="D13846" t="str">
            <v>EA</v>
          </cell>
        </row>
        <row r="13847">
          <cell r="A13847" t="str">
            <v>9392-0023-LB</v>
          </cell>
          <cell r="B13847" t="str">
            <v>LABOR COST HOSE TRAY  2.0 M</v>
          </cell>
          <cell r="D13847" t="str">
            <v>EA</v>
          </cell>
        </row>
        <row r="13848">
          <cell r="A13848" t="str">
            <v>9392-0023-T</v>
          </cell>
          <cell r="B13848" t="str">
            <v>HOSE TRAY NO HOLE 425WIDE 2.0M LONG</v>
          </cell>
          <cell r="D13848" t="str">
            <v>EA</v>
          </cell>
        </row>
        <row r="13849">
          <cell r="A13849" t="str">
            <v>9392-0024-T</v>
          </cell>
          <cell r="B13849" t="str">
            <v>HOSE  FUEL LINE 3/8" SAL J30R6 WP300PSI</v>
          </cell>
          <cell r="D13849" t="str">
            <v>ME</v>
          </cell>
        </row>
        <row r="13850">
          <cell r="A13850" t="str">
            <v>9392-0025-LB</v>
          </cell>
          <cell r="B13850" t="str">
            <v>LABOUR COST FOR HOSE TRAY FAB</v>
          </cell>
          <cell r="D13850" t="str">
            <v>EA</v>
          </cell>
        </row>
        <row r="13851">
          <cell r="A13851" t="str">
            <v>9392-0025-T</v>
          </cell>
          <cell r="B13851" t="str">
            <v>HOSE TRAY NO HOLE 350 WIDE 4.0M LONG</v>
          </cell>
          <cell r="D13851" t="str">
            <v>EA</v>
          </cell>
        </row>
        <row r="13852">
          <cell r="A13852" t="str">
            <v>9392-0026-005-T</v>
          </cell>
          <cell r="B13852" t="str">
            <v>HOSE OIL 3"x 4m BRONZE FEMALE THREAD</v>
          </cell>
          <cell r="D13852" t="str">
            <v>EA</v>
          </cell>
        </row>
        <row r="13853">
          <cell r="A13853" t="str">
            <v>9392-0027-T</v>
          </cell>
          <cell r="B13853" t="str">
            <v>HOSE (OIL HOSE) 3"X5M AL CAM-AL CAM</v>
          </cell>
          <cell r="D13853" t="str">
            <v>EA</v>
          </cell>
        </row>
        <row r="13854">
          <cell r="A13854" t="str">
            <v>9392-0033-T</v>
          </cell>
          <cell r="B13854" t="str">
            <v>HOSE TRAY 425W 4.0M LG. W/MESH SCREEN</v>
          </cell>
          <cell r="D13854" t="str">
            <v>EA</v>
          </cell>
        </row>
        <row r="13855">
          <cell r="A13855" t="str">
            <v>9392-0034-T</v>
          </cell>
          <cell r="B13855" t="str">
            <v>HOSE TRAY 425W 3.5M LG. W/MESH SCREEN</v>
          </cell>
          <cell r="D13855" t="str">
            <v>EA</v>
          </cell>
        </row>
        <row r="13856">
          <cell r="A13856" t="str">
            <v>9392-0039-T</v>
          </cell>
          <cell r="B13856" t="str">
            <v>HOSE VAPOUR W/SWIVEL 1" NPT</v>
          </cell>
          <cell r="D13856" t="str">
            <v>EA</v>
          </cell>
        </row>
        <row r="13857">
          <cell r="A13857" t="str">
            <v>9392-0042-002-T</v>
          </cell>
          <cell r="B13857" t="str">
            <v>HOSE REWIND ELAFLEX TW38 30 ME</v>
          </cell>
          <cell r="D13857" t="str">
            <v>EA</v>
          </cell>
        </row>
        <row r="13858">
          <cell r="A13858" t="str">
            <v>9392-0044-036-T-LB</v>
          </cell>
          <cell r="B13858" t="str">
            <v>LABOR COST AIR BRAKE HOSE 36" LONG</v>
          </cell>
          <cell r="D13858" t="str">
            <v>EA</v>
          </cell>
        </row>
        <row r="13859">
          <cell r="A13859" t="str">
            <v>9392-0044-042-T-LB</v>
          </cell>
          <cell r="B13859" t="str">
            <v>LABOR COST AIR BRAKE HOSE 42" LONG</v>
          </cell>
          <cell r="D13859" t="str">
            <v>EA</v>
          </cell>
        </row>
        <row r="13860">
          <cell r="A13860" t="str">
            <v>9392-0044-046-T-LB</v>
          </cell>
          <cell r="B13860" t="str">
            <v>LABOR COST AIR BRAKE HOSE 46" LONG</v>
          </cell>
          <cell r="D13860" t="str">
            <v>EA</v>
          </cell>
        </row>
        <row r="13861">
          <cell r="A13861" t="str">
            <v>9392-0044-050-T-LB</v>
          </cell>
          <cell r="B13861" t="str">
            <v>LABOR COST AIR BRAKE HOSE 50" LONG</v>
          </cell>
          <cell r="D13861" t="str">
            <v>EA</v>
          </cell>
        </row>
        <row r="13862">
          <cell r="A13862" t="str">
            <v>9392-0044-060-T-LB</v>
          </cell>
          <cell r="B13862" t="str">
            <v>LABOR COST AIR BRAKE HOSE 60" LONG</v>
          </cell>
          <cell r="D13862" t="str">
            <v>EA</v>
          </cell>
        </row>
        <row r="13863">
          <cell r="A13863" t="str">
            <v>9392-0044-T</v>
          </cell>
          <cell r="B13863" t="str">
            <v>AIR BRAKE HOSE (STL FITTING)</v>
          </cell>
          <cell r="D13863" t="str">
            <v>EA</v>
          </cell>
        </row>
        <row r="13864">
          <cell r="A13864" t="str">
            <v>9392-0047</v>
          </cell>
          <cell r="B13864" t="str">
            <v>HOSE,VACUUM-TRANSFER,2IN ID X 2.4IN OD,C</v>
          </cell>
          <cell r="D13864" t="str">
            <v>ME</v>
          </cell>
        </row>
        <row r="13865">
          <cell r="A13865" t="str">
            <v>9392-0050-T</v>
          </cell>
          <cell r="B13865" t="str">
            <v>HOSE FUEL/OIL SAE J30 R6 5/16"</v>
          </cell>
          <cell r="D13865" t="str">
            <v>ME</v>
          </cell>
        </row>
        <row r="13866">
          <cell r="A13866" t="str">
            <v>9392-0052-T</v>
          </cell>
          <cell r="B13866" t="str">
            <v>HOSE DRAIN WATER BLACK  (1EA = 1M)</v>
          </cell>
          <cell r="D13866" t="str">
            <v>EA</v>
          </cell>
        </row>
        <row r="13867">
          <cell r="A13867" t="str">
            <v>9392-0053-212-T</v>
          </cell>
          <cell r="B13867" t="str">
            <v>HOSE SUNFLEX WSD150-0250 ID 63 MM.</v>
          </cell>
          <cell r="D13867" t="str">
            <v>ME</v>
          </cell>
        </row>
        <row r="13868">
          <cell r="A13868" t="str">
            <v>9392-0054-T</v>
          </cell>
          <cell r="B13868" t="str">
            <v>RUBBER HOSE ALFAGOMMA MODEL 720AA (BLACK</v>
          </cell>
          <cell r="D13868" t="str">
            <v>ME</v>
          </cell>
        </row>
        <row r="13869">
          <cell r="A13869" t="str">
            <v>9392-0057-T</v>
          </cell>
          <cell r="B13869" t="str">
            <v>HOSE,AERATION,2IN,BLACK HOT AIR BLOWER</v>
          </cell>
          <cell r="D13869" t="str">
            <v>ME</v>
          </cell>
        </row>
        <row r="13870">
          <cell r="A13870" t="str">
            <v>9392-0058-T</v>
          </cell>
          <cell r="B13870" t="str">
            <v>RUBBER HOSE 4" ALFAGOMMA  614AA HOT TAR</v>
          </cell>
          <cell r="D13870" t="str">
            <v>ME</v>
          </cell>
        </row>
        <row r="13871">
          <cell r="A13871" t="str">
            <v>9392-0062-T</v>
          </cell>
          <cell r="B13871" t="str">
            <v>HOSE SUNFLEX  AIR/WATER</v>
          </cell>
          <cell r="D13871" t="str">
            <v>ME</v>
          </cell>
        </row>
        <row r="13872">
          <cell r="A13872" t="str">
            <v>9392-0063-T</v>
          </cell>
          <cell r="B13872" t="str">
            <v>FLEXIBLE SS TRANSFER HOSE 3" FIXED FLANG</v>
          </cell>
          <cell r="D13872" t="str">
            <v>EA</v>
          </cell>
        </row>
        <row r="13873">
          <cell r="A13873" t="str">
            <v>9392-0064-100-T</v>
          </cell>
          <cell r="B13873" t="str">
            <v>SUNFLEX ODH100 OIL DELIVERY HOSE  1"</v>
          </cell>
          <cell r="D13873" t="str">
            <v>ME</v>
          </cell>
        </row>
        <row r="13874">
          <cell r="A13874" t="str">
            <v>9392-0064-125-T</v>
          </cell>
          <cell r="B13874" t="str">
            <v>SUNFLEX ODH150 OIL DELIVERY HOSE  1 1/4"</v>
          </cell>
          <cell r="D13874" t="str">
            <v>ME</v>
          </cell>
        </row>
        <row r="13875">
          <cell r="A13875" t="str">
            <v>9392-0064-138-T</v>
          </cell>
          <cell r="B13875" t="str">
            <v>SUNFLEX ODH138 OIL DELIVERY HOSE  1 3/8"</v>
          </cell>
          <cell r="D13875" t="str">
            <v>ME</v>
          </cell>
        </row>
        <row r="13876">
          <cell r="A13876" t="str">
            <v>9392-0064-150-T</v>
          </cell>
          <cell r="B13876" t="str">
            <v>SUNFLEX ODH150 OIL DELIVERY HOSE  1 1/2"</v>
          </cell>
          <cell r="D13876" t="str">
            <v>ME</v>
          </cell>
        </row>
        <row r="13877">
          <cell r="A13877" t="str">
            <v>9392-0064-300-T</v>
          </cell>
          <cell r="B13877" t="str">
            <v>SUNFLEX ODH150 OIL DELIVERY HOSE  3"</v>
          </cell>
          <cell r="D13877" t="str">
            <v>ME</v>
          </cell>
        </row>
        <row r="13878">
          <cell r="A13878" t="str">
            <v>9392-0064-T</v>
          </cell>
          <cell r="B13878" t="str">
            <v>HOSE SUNFLEX ODH OIL DELI. 150 PSI</v>
          </cell>
          <cell r="D13878" t="str">
            <v>ME</v>
          </cell>
        </row>
        <row r="13879">
          <cell r="A13879" t="str">
            <v>9392-0068-T</v>
          </cell>
          <cell r="B13879" t="str">
            <v>HOSE FDA BULK FOOD SUCTION #4460-0450</v>
          </cell>
          <cell r="D13879" t="str">
            <v>ME</v>
          </cell>
        </row>
        <row r="13880">
          <cell r="A13880" t="str">
            <v>9392-0072-T</v>
          </cell>
          <cell r="B13880" t="str">
            <v>HOSE VAPOUR,SUNFLEX#ODH150-0350,3 1/2"</v>
          </cell>
          <cell r="D13880" t="str">
            <v>ME</v>
          </cell>
        </row>
        <row r="13881">
          <cell r="A13881" t="str">
            <v>9392-0073-T</v>
          </cell>
          <cell r="B13881" t="str">
            <v>HOSE,UNIVERSAL NORPLAST PVC383,2"ID</v>
          </cell>
          <cell r="D13881" t="str">
            <v>ME</v>
          </cell>
        </row>
        <row r="13882">
          <cell r="A13882" t="str">
            <v>9392-0075</v>
          </cell>
          <cell r="B13882" t="str">
            <v>HOSE,AERATION,2IN,BLACK</v>
          </cell>
          <cell r="D13882" t="str">
            <v>ME</v>
          </cell>
        </row>
        <row r="13883">
          <cell r="A13883" t="str">
            <v>9392-0078-T</v>
          </cell>
          <cell r="B13883" t="str">
            <v>HOSE,COMPOSITE,DANTEC DANOIL 3 AL,ID 4"</v>
          </cell>
          <cell r="D13883" t="str">
            <v>EA</v>
          </cell>
        </row>
        <row r="13884">
          <cell r="A13884" t="str">
            <v>9392-0079-T</v>
          </cell>
          <cell r="B13884" t="str">
            <v>OPW 66H-1300 1-INCH X 12-INCH STR. HOSE</v>
          </cell>
          <cell r="D13884" t="str">
            <v>EA</v>
          </cell>
        </row>
        <row r="13885">
          <cell r="A13885" t="str">
            <v>9392-0081-100-T</v>
          </cell>
          <cell r="B13885" t="str">
            <v>HOSE DELIVERY OIL 1"</v>
          </cell>
          <cell r="D13885" t="str">
            <v>ME</v>
          </cell>
        </row>
        <row r="13886">
          <cell r="A13886" t="str">
            <v>9392-0081-150-T</v>
          </cell>
          <cell r="B13886" t="str">
            <v>HOSE DELIVERY OIL 1 1/2"</v>
          </cell>
          <cell r="D13886" t="str">
            <v>ME</v>
          </cell>
        </row>
        <row r="13887">
          <cell r="A13887" t="str">
            <v>9392-0081-T</v>
          </cell>
          <cell r="B13887" t="str">
            <v>HOSE DELIVERY OIL</v>
          </cell>
          <cell r="D13887" t="str">
            <v>ME</v>
          </cell>
        </row>
        <row r="13888">
          <cell r="A13888" t="str">
            <v>9392-0084-025-T</v>
          </cell>
          <cell r="B13888" t="str">
            <v>HOSE SUCTION NCR#BI-51107 150 ID90,0.25M</v>
          </cell>
          <cell r="D13888" t="str">
            <v>EA</v>
          </cell>
        </row>
        <row r="13889">
          <cell r="A13889" t="str">
            <v>9392-0084-030-T</v>
          </cell>
          <cell r="B13889" t="str">
            <v>HOSE SUCTION NCR#BI-51107 150 ID 90,0.3M</v>
          </cell>
          <cell r="D13889" t="str">
            <v>EA</v>
          </cell>
        </row>
        <row r="13890">
          <cell r="A13890" t="str">
            <v>9392-0089-T</v>
          </cell>
          <cell r="B13890" t="str">
            <v>HOSE,NCR HAB</v>
          </cell>
          <cell r="D13890" t="str">
            <v>ME</v>
          </cell>
        </row>
        <row r="13891">
          <cell r="A13891" t="str">
            <v>9392-0091-040-T</v>
          </cell>
          <cell r="B13891" t="str">
            <v>HOSE TRANFER SUNFLEX OSD150 3" 4.0ME</v>
          </cell>
          <cell r="D13891" t="str">
            <v>EA</v>
          </cell>
        </row>
        <row r="13892">
          <cell r="A13892" t="str">
            <v>9392-0091-T</v>
          </cell>
          <cell r="B13892" t="str">
            <v>HOSE TRANFER SUNFLEX OSD150 3"</v>
          </cell>
          <cell r="D13892" t="str">
            <v>EA</v>
          </cell>
        </row>
        <row r="13893">
          <cell r="A13893" t="str">
            <v>9392-0092-300-T</v>
          </cell>
          <cell r="B13893" t="str">
            <v>HOSE SUNFLEX OSD150 OIL 3" SUCTION/</v>
          </cell>
          <cell r="D13893" t="str">
            <v>ME</v>
          </cell>
        </row>
        <row r="13894">
          <cell r="A13894" t="str">
            <v>9392-0092-T</v>
          </cell>
          <cell r="B13894" t="str">
            <v>HOSE SUNFLEX OSD150 OIL SUCTION/</v>
          </cell>
          <cell r="D13894" t="str">
            <v>ME</v>
          </cell>
        </row>
        <row r="13895">
          <cell r="A13895" t="str">
            <v>9392-0100-T</v>
          </cell>
          <cell r="B13895" t="str">
            <v>HOSE TRANSFER RUBBER [NCR] 2 1/2"</v>
          </cell>
          <cell r="D13895" t="str">
            <v>EA</v>
          </cell>
        </row>
        <row r="13896">
          <cell r="A13896" t="str">
            <v>9393-0001-T</v>
          </cell>
          <cell r="B13896" t="str">
            <v>HUB CAP BPW HU203</v>
          </cell>
          <cell r="D13896" t="str">
            <v>EA</v>
          </cell>
        </row>
        <row r="13897">
          <cell r="A13897" t="str">
            <v>9393-0003-T</v>
          </cell>
          <cell r="B13897" t="str">
            <v>HUB FOR INTRAAX AA 250A00205-3112</v>
          </cell>
          <cell r="D13897" t="str">
            <v>EA</v>
          </cell>
        </row>
        <row r="13898">
          <cell r="A13898" t="str">
            <v>9393-0005-T</v>
          </cell>
          <cell r="B13898" t="str">
            <v>HUB 10 STUD 335PCD LS HP ABS C-30655-2</v>
          </cell>
          <cell r="D13898" t="str">
            <v>EA</v>
          </cell>
        </row>
        <row r="13899">
          <cell r="A13899" t="str">
            <v>9393-0006-T</v>
          </cell>
          <cell r="B13899" t="str">
            <v>HUB SEAL YORK (2021) #786114</v>
          </cell>
          <cell r="D13899" t="str">
            <v>EA</v>
          </cell>
        </row>
        <row r="13900">
          <cell r="A13900" t="str">
            <v>9393-0007-T</v>
          </cell>
          <cell r="B13900" t="str">
            <v>HUB FOR WCTSU15001-2D2</v>
          </cell>
          <cell r="D13900" t="str">
            <v>EA</v>
          </cell>
        </row>
        <row r="13901">
          <cell r="A13901" t="str">
            <v>9393-0008-T</v>
          </cell>
          <cell r="B13901" t="str">
            <v>YORK SPARE PART HUB</v>
          </cell>
          <cell r="D13901" t="str">
            <v>EA</v>
          </cell>
        </row>
        <row r="13902">
          <cell r="A13902" t="str">
            <v>9393-0014</v>
          </cell>
          <cell r="B13902" t="str">
            <v>HUB,AL,LH,10STUD,STPLT</v>
          </cell>
          <cell r="D13902" t="str">
            <v>EA</v>
          </cell>
        </row>
        <row r="13903">
          <cell r="A13903" t="str">
            <v>9393-0016</v>
          </cell>
          <cell r="B13903" t="str">
            <v>HUB,AL,RH,10STUD,STPLT</v>
          </cell>
          <cell r="D13903" t="str">
            <v>EA</v>
          </cell>
        </row>
        <row r="13904">
          <cell r="A13904" t="str">
            <v>9393-0027</v>
          </cell>
          <cell r="B13904" t="str">
            <v>HUB AL 10STUD HBPLT ABS TQ/TN CENTDRUM</v>
          </cell>
          <cell r="D13904" t="str">
            <v>EA</v>
          </cell>
        </row>
        <row r="13905">
          <cell r="A13905" t="str">
            <v>9394-0002-T</v>
          </cell>
          <cell r="B13905" t="str">
            <v>HUBODOMETER,425/65R22.5  K.M</v>
          </cell>
          <cell r="D13905" t="str">
            <v>EA</v>
          </cell>
        </row>
        <row r="13906">
          <cell r="A13906" t="str">
            <v>9394-0004-T</v>
          </cell>
          <cell r="B13906" t="str">
            <v>HUBODOMETER,455/55R22.5  (K.M )</v>
          </cell>
          <cell r="D13906" t="str">
            <v>EA</v>
          </cell>
        </row>
        <row r="13907">
          <cell r="A13907" t="str">
            <v>9394-0006-T</v>
          </cell>
          <cell r="B13907" t="str">
            <v>HUBODOMETER,BPW J1000-20</v>
          </cell>
          <cell r="D13907" t="str">
            <v>EA</v>
          </cell>
        </row>
        <row r="13908">
          <cell r="A13908" t="str">
            <v>9394-0007-T</v>
          </cell>
          <cell r="B13908" t="str">
            <v>HUBODOMETER,HENDRICSON,98866012,275/70R2</v>
          </cell>
          <cell r="D13908" t="str">
            <v>EA</v>
          </cell>
        </row>
        <row r="13909">
          <cell r="A13909" t="str">
            <v>9394-0008-T</v>
          </cell>
          <cell r="B13909" t="str">
            <v>HUBODOMETER,HENDRICSON,98866-018,275/70R</v>
          </cell>
          <cell r="D13909" t="str">
            <v>EA</v>
          </cell>
        </row>
        <row r="13910">
          <cell r="A13910" t="str">
            <v>9394-0009-T</v>
          </cell>
          <cell r="B13910" t="str">
            <v>HUBODOMETER (825)  SAF 757-333.3RPK</v>
          </cell>
          <cell r="D13910" t="str">
            <v>EA</v>
          </cell>
        </row>
        <row r="13911">
          <cell r="A13911" t="str">
            <v>9394-0011-T</v>
          </cell>
          <cell r="B13911" t="str">
            <v>HUBODOMETER STEMCO METRIC (395/80 R22.5)</v>
          </cell>
          <cell r="D13911" t="str">
            <v>EA</v>
          </cell>
        </row>
        <row r="13912">
          <cell r="A13912" t="str">
            <v>9394-0013-T</v>
          </cell>
          <cell r="B13912" t="str">
            <v>HUBODOMETER,BPW ANALOG 295/80R22.5</v>
          </cell>
          <cell r="D13912" t="str">
            <v>EA</v>
          </cell>
        </row>
        <row r="13913">
          <cell r="A13913" t="str">
            <v>9394-0015-001-T</v>
          </cell>
          <cell r="B13913" t="str">
            <v>HUBODOMETER,STEMCO#600-9999,KM,W/BRACKET</v>
          </cell>
          <cell r="D13913" t="str">
            <v>EA</v>
          </cell>
        </row>
        <row r="13914">
          <cell r="A13914" t="str">
            <v>9394-0016-T</v>
          </cell>
          <cell r="B13914" t="str">
            <v>HUBODO,MECH,STEMCO#650-0539,11R22.5,KM</v>
          </cell>
          <cell r="D13914" t="str">
            <v>EA</v>
          </cell>
        </row>
        <row r="13915">
          <cell r="A13915" t="str">
            <v>9394-0033</v>
          </cell>
          <cell r="B13915" t="str">
            <v>HUBODOMETER 8/96/80R22.5 STD</v>
          </cell>
          <cell r="D13915" t="str">
            <v>EA</v>
          </cell>
        </row>
        <row r="13916">
          <cell r="A13916" t="str">
            <v>9395-0001-T</v>
          </cell>
          <cell r="B13916" t="str">
            <v>MTIS. HUB CAP #31427 00</v>
          </cell>
          <cell r="D13916" t="str">
            <v>EA</v>
          </cell>
        </row>
        <row r="13917">
          <cell r="A13917" t="str">
            <v>9395-0002-T</v>
          </cell>
          <cell r="B13917" t="str">
            <v>HUB CAP BPW#03-212-25-08-0</v>
          </cell>
          <cell r="D13917" t="str">
            <v>EA</v>
          </cell>
        </row>
        <row r="13918">
          <cell r="A13918" t="str">
            <v>9395-0007-T</v>
          </cell>
          <cell r="B13918" t="str">
            <v>Hub cap   # 03.212.25.26.0</v>
          </cell>
          <cell r="D13918" t="str">
            <v>EA</v>
          </cell>
        </row>
        <row r="13919">
          <cell r="A13919" t="str">
            <v>9395-0020</v>
          </cell>
          <cell r="B13919" t="str">
            <v>HUBCAP,STL,BOLT-ON,6BOLT 5.5in</v>
          </cell>
          <cell r="D13919" t="str">
            <v>EA</v>
          </cell>
        </row>
        <row r="13920">
          <cell r="A13920" t="str">
            <v>9442-0003-005-T</v>
          </cell>
          <cell r="B13920" t="str">
            <v>REVOLUTION INDICATOR BOARD (HEXAGON)1-5</v>
          </cell>
          <cell r="D13920" t="str">
            <v>EA</v>
          </cell>
        </row>
        <row r="13921">
          <cell r="A13921" t="str">
            <v>9442-0003-007-T</v>
          </cell>
          <cell r="B13921" t="str">
            <v>REVOLUTION INDICATOR BOARD (HEXAGON)1-7</v>
          </cell>
          <cell r="D13921" t="str">
            <v>EA</v>
          </cell>
        </row>
        <row r="13922">
          <cell r="A13922" t="str">
            <v>9442-0003-008-T</v>
          </cell>
          <cell r="B13922" t="str">
            <v>REVOLUTION INDICATOR BOARD (HEXAGON)1-8</v>
          </cell>
          <cell r="D13922" t="str">
            <v>EA</v>
          </cell>
        </row>
        <row r="13923">
          <cell r="A13923" t="str">
            <v>9442-0004-T</v>
          </cell>
          <cell r="B13923" t="str">
            <v>INDICATOR #VR3100-01G "SMC"(GREEN)</v>
          </cell>
          <cell r="D13923" t="str">
            <v>EA</v>
          </cell>
        </row>
        <row r="13924">
          <cell r="A13924" t="str">
            <v>9442-0005-T</v>
          </cell>
          <cell r="B13924" t="str">
            <v>INDICATOR #VR3100-010 "SMC"</v>
          </cell>
          <cell r="D13924" t="str">
            <v>EA</v>
          </cell>
        </row>
        <row r="13925">
          <cell r="A13925" t="str">
            <v>9442-0006-T</v>
          </cell>
          <cell r="B13925" t="str">
            <v>REVOLUTION INDICATOR BOARD CAUTION PLATE</v>
          </cell>
          <cell r="D13925" t="str">
            <v>EA</v>
          </cell>
        </row>
        <row r="13926">
          <cell r="A13926" t="str">
            <v>9442-0009-001-T</v>
          </cell>
          <cell r="B13926" t="str">
            <v>SOUND,WARNING W/RECORD 20S(SOUND ONLY)</v>
          </cell>
          <cell r="D13926" t="str">
            <v>EA</v>
          </cell>
        </row>
        <row r="13927">
          <cell r="A13927" t="str">
            <v>9442-0009-002-T</v>
          </cell>
          <cell r="B13927" t="str">
            <v>SOUND,WARNING W/DISPLAY 2 DIGIT</v>
          </cell>
          <cell r="D13927" t="str">
            <v>EA</v>
          </cell>
        </row>
        <row r="13928">
          <cell r="A13928" t="str">
            <v>9442-0021-T</v>
          </cell>
          <cell r="B13928" t="str">
            <v>DIPSTICK MAT. 20x20x3mm. BLACK ANODISED</v>
          </cell>
          <cell r="D13928" t="str">
            <v>EA</v>
          </cell>
        </row>
        <row r="13929">
          <cell r="A13929" t="str">
            <v>9442-0034-T</v>
          </cell>
          <cell r="B13929" t="str">
            <v>VENT, NV4000E PRESSURE VACUUM VENT, CIVA</v>
          </cell>
          <cell r="D13929" t="str">
            <v>EA</v>
          </cell>
        </row>
        <row r="13930">
          <cell r="A13930" t="str">
            <v>9446-0001-T</v>
          </cell>
          <cell r="B13930" t="str">
            <v>INSERT SLEEV #5031.028.016 COMPOMAX</v>
          </cell>
          <cell r="D13930" t="str">
            <v>EA</v>
          </cell>
        </row>
        <row r="13931">
          <cell r="A13931" t="str">
            <v>9446-0002-T</v>
          </cell>
          <cell r="B13931" t="str">
            <v>INSERT 5/8 MODEL61P-05</v>
          </cell>
          <cell r="D13931" t="str">
            <v>EA</v>
          </cell>
        </row>
        <row r="13932">
          <cell r="A13932" t="str">
            <v>9462-0002-T</v>
          </cell>
          <cell r="B13932" t="str">
            <v>JACKEY LEGS JOST#158452</v>
          </cell>
          <cell r="D13932" t="str">
            <v>EA</v>
          </cell>
        </row>
        <row r="13933">
          <cell r="A13933" t="str">
            <v>9462-0005</v>
          </cell>
          <cell r="B13933" t="str">
            <v>JACK DRAWBAR</v>
          </cell>
          <cell r="D13933" t="str">
            <v>EA</v>
          </cell>
        </row>
        <row r="13934">
          <cell r="A13934" t="str">
            <v>9463-0001-T</v>
          </cell>
          <cell r="B13934" t="str">
            <v>UNIVERSAL JOINT (HARD CROME PLATING)</v>
          </cell>
          <cell r="D13934" t="str">
            <v>EA</v>
          </cell>
        </row>
        <row r="13935">
          <cell r="A13935" t="str">
            <v>9472-0003-T</v>
          </cell>
          <cell r="B13935" t="str">
            <v>KEY,MANHOLE COVER,LIQUIP,#VOH400-10</v>
          </cell>
          <cell r="D13935" t="str">
            <v>EA</v>
          </cell>
        </row>
        <row r="13936">
          <cell r="A13936" t="str">
            <v>9472-0004-001-T</v>
          </cell>
          <cell r="B13936" t="str">
            <v>KEY FOR CONTROL BOX,EMCO,#675810</v>
          </cell>
          <cell r="D13936" t="str">
            <v>EA</v>
          </cell>
        </row>
        <row r="13937">
          <cell r="A13937" t="str">
            <v>9472-0005-T</v>
          </cell>
          <cell r="B13937" t="str">
            <v>KEY LOCK SS. FOR TOOL CABINET W/HANDLE</v>
          </cell>
          <cell r="D13937" t="str">
            <v>EA</v>
          </cell>
        </row>
        <row r="13938">
          <cell r="A13938" t="str">
            <v>9472-0007-T</v>
          </cell>
          <cell r="B13938" t="str">
            <v>KEY COUPLING BLACKMER#909184</v>
          </cell>
          <cell r="D13938" t="str">
            <v>EA</v>
          </cell>
        </row>
        <row r="13939">
          <cell r="A13939" t="str">
            <v>9473-0001-T</v>
          </cell>
          <cell r="B13939" t="str">
            <v>KINGPIN JOST  KZ1410 ;3.5"" BOLT ON</v>
          </cell>
          <cell r="D13939" t="str">
            <v>EA</v>
          </cell>
        </row>
        <row r="13940">
          <cell r="A13940" t="str">
            <v>9473-0003-T</v>
          </cell>
          <cell r="B13940" t="str">
            <v>KINGPIN JOST  KZ1516 2" BOLT ON SET</v>
          </cell>
          <cell r="D13940" t="str">
            <v>EA</v>
          </cell>
        </row>
        <row r="13941">
          <cell r="A13941" t="str">
            <v>9473-0005-001-T</v>
          </cell>
          <cell r="B13941" t="str">
            <v>KINGPIN JOST KZ1016-01 3.5",KINGPIN ONLY</v>
          </cell>
          <cell r="D13941" t="str">
            <v>EA</v>
          </cell>
        </row>
        <row r="13942">
          <cell r="A13942" t="str">
            <v>9473-0005-T</v>
          </cell>
          <cell r="B13942" t="str">
            <v>KINGPIN JOST KZ1016; 3.5" BOLT ON SET</v>
          </cell>
          <cell r="D13942" t="str">
            <v>EA</v>
          </cell>
        </row>
        <row r="13943">
          <cell r="A13943" t="str">
            <v>9473-0006-T</v>
          </cell>
          <cell r="B13943" t="str">
            <v>KINGPIN HOLLAND 62010 ,2" BOLT ON</v>
          </cell>
          <cell r="D13943" t="str">
            <v>EA</v>
          </cell>
        </row>
        <row r="13944">
          <cell r="A13944" t="str">
            <v>9473-0007</v>
          </cell>
          <cell r="B13944" t="str">
            <v>KINGPIN,50 AAR,2IN SAE,380 TO 420 BRINEL</v>
          </cell>
          <cell r="D13944" t="str">
            <v>EA</v>
          </cell>
        </row>
        <row r="13945">
          <cell r="A13945" t="str">
            <v>9473-0007-001-T</v>
          </cell>
          <cell r="B13945" t="str">
            <v>KINGPIN JOST  KZ 1416 3.5" BOLT ON</v>
          </cell>
          <cell r="D13945" t="str">
            <v>EA</v>
          </cell>
        </row>
        <row r="13946">
          <cell r="A13946" t="str">
            <v>9473-0009-T</v>
          </cell>
          <cell r="B13946" t="str">
            <v>KINGPIN JOST 2" KZ2816-01 SCREW TYPE</v>
          </cell>
          <cell r="D13946" t="str">
            <v>EA</v>
          </cell>
        </row>
        <row r="13947">
          <cell r="A13947" t="str">
            <v>9473-0010-001-T</v>
          </cell>
          <cell r="B13947" t="str">
            <v>KING PIN PLATE JOST 2" KZ1012-01</v>
          </cell>
          <cell r="D13947" t="str">
            <v>EA</v>
          </cell>
        </row>
        <row r="13948">
          <cell r="A13948" t="str">
            <v>9473-0010-T</v>
          </cell>
          <cell r="B13948" t="str">
            <v>KINGPIN JOST 2" KZ1012 BOLT ON</v>
          </cell>
          <cell r="D13948" t="str">
            <v>EA</v>
          </cell>
        </row>
        <row r="13949">
          <cell r="A13949" t="str">
            <v>9473-0011-T</v>
          </cell>
          <cell r="B13949" t="str">
            <v>KINGPIN,FUWA,K-HITCH 2" BOLT ON</v>
          </cell>
          <cell r="D13949" t="str">
            <v>EA</v>
          </cell>
        </row>
        <row r="13950">
          <cell r="A13950" t="str">
            <v>9473-0013-T</v>
          </cell>
          <cell r="B13950" t="str">
            <v>KINGPIN YORK 2" WELD , 781100/01</v>
          </cell>
          <cell r="D13950" t="str">
            <v>EA</v>
          </cell>
        </row>
        <row r="13951">
          <cell r="A13951" t="str">
            <v>9473-0018-T</v>
          </cell>
          <cell r="B13951" t="str">
            <v>KINGPIN 2" YORK  BOLT-ON 10mm YKZA5010M</v>
          </cell>
          <cell r="D13951" t="str">
            <v>EA</v>
          </cell>
        </row>
        <row r="13952">
          <cell r="A13952" t="str">
            <v>9473-0019-001-T</v>
          </cell>
          <cell r="B13952" t="str">
            <v>KINGPIN 2" MAGNUM BOLT-ON 12mm MKP-B5012</v>
          </cell>
          <cell r="D13952" t="str">
            <v>EA</v>
          </cell>
        </row>
        <row r="13953">
          <cell r="A13953" t="str">
            <v>9473-0021-T</v>
          </cell>
          <cell r="B13953" t="str">
            <v>KINGPIN 2" FUWA #KPAB212 BOLT-ON 12mm</v>
          </cell>
          <cell r="D13953" t="str">
            <v>EA</v>
          </cell>
        </row>
        <row r="13954">
          <cell r="A13954" t="str">
            <v>9474-0034-T</v>
          </cell>
          <cell r="B13954" t="str">
            <v>TIRE, MICHELIN, 335/50R22.5</v>
          </cell>
          <cell r="D13954" t="str">
            <v>EA</v>
          </cell>
        </row>
        <row r="13955">
          <cell r="A13955" t="str">
            <v>9483-0001-T</v>
          </cell>
          <cell r="B13955" t="str">
            <v>CAUTION PLATE SET</v>
          </cell>
          <cell r="D13955" t="str">
            <v>SET</v>
          </cell>
        </row>
        <row r="13956">
          <cell r="A13956" t="str">
            <v>9485-0020</v>
          </cell>
          <cell r="B13956" t="str">
            <v>LABOR,VENDOR,FOR 011-8808 GUSSET,</v>
          </cell>
          <cell r="D13956" t="str">
            <v>EA</v>
          </cell>
        </row>
        <row r="13957">
          <cell r="A13957" t="str">
            <v>9485-0109</v>
          </cell>
          <cell r="B13957" t="str">
            <v>LABOR,FOR 134-8129-001,8.0IN LG LGMBR</v>
          </cell>
          <cell r="D13957" t="str">
            <v>EA</v>
          </cell>
        </row>
        <row r="13958">
          <cell r="A13958" t="str">
            <v>9485-0111</v>
          </cell>
          <cell r="B13958" t="str">
            <v>LABOR,FOR 134-8414,17.0IN LG LGMBR</v>
          </cell>
          <cell r="D13958" t="str">
            <v>EA</v>
          </cell>
        </row>
        <row r="13959">
          <cell r="A13959" t="str">
            <v>9485-0112</v>
          </cell>
          <cell r="B13959" t="str">
            <v>LABOR, FOR 134-6068,8.0IN LG LGMER</v>
          </cell>
          <cell r="D13959" t="str">
            <v>EA</v>
          </cell>
        </row>
        <row r="13960">
          <cell r="A13960" t="str">
            <v>9486-0001-T</v>
          </cell>
          <cell r="B13960" t="str">
            <v>BURY LATCH SS. "HAFELE" SIZE 200x19x17</v>
          </cell>
          <cell r="D13960" t="str">
            <v>EA</v>
          </cell>
        </row>
        <row r="13961">
          <cell r="A13961" t="str">
            <v>9486-0002-T</v>
          </cell>
          <cell r="B13961" t="str">
            <v>BURY LATCH SS. "VECO" SIZE 6"</v>
          </cell>
          <cell r="D13961" t="str">
            <v>EA</v>
          </cell>
        </row>
        <row r="13962">
          <cell r="A13962" t="str">
            <v>9488-0001-T</v>
          </cell>
          <cell r="B13962" t="str">
            <v>CAMLIFT TOP OPERATE LIQUIP#CL401R</v>
          </cell>
          <cell r="D13962" t="str">
            <v>EA</v>
          </cell>
        </row>
        <row r="13963">
          <cell r="A13963" t="str">
            <v>9488-0003-001-T</v>
          </cell>
          <cell r="B13963" t="str">
            <v>CAMLIFT,MANUAL TRELOR (VO101/1)1.25BSP</v>
          </cell>
          <cell r="D13963" t="str">
            <v>EA</v>
          </cell>
        </row>
        <row r="13964">
          <cell r="A13964" t="str">
            <v>9488-0004-T</v>
          </cell>
          <cell r="B13964" t="str">
            <v>CAMLIFT TOP OPERATE LIQUIP#CL401RST316</v>
          </cell>
          <cell r="D13964" t="str">
            <v>EA</v>
          </cell>
        </row>
        <row r="13965">
          <cell r="A13965" t="str">
            <v>9488-0007-T</v>
          </cell>
          <cell r="B13965" t="str">
            <v>LEVER ARM ASSY-STRAIGHT BETTS 35650EY</v>
          </cell>
          <cell r="D13965" t="str">
            <v>EA</v>
          </cell>
        </row>
        <row r="13966">
          <cell r="A13966" t="str">
            <v>9488-0009-T</v>
          </cell>
          <cell r="B13966" t="str">
            <v>CAMLIFT TOP OPER. LIQUIP#CL402RGATZ</v>
          </cell>
          <cell r="D13966" t="str">
            <v>EA</v>
          </cell>
        </row>
        <row r="13967">
          <cell r="A13967" t="str">
            <v>9489-0001-T</v>
          </cell>
          <cell r="B13967" t="str">
            <v>LIGHT,KOJO,4" ROUND TURN AMBER(15-1031Y)</v>
          </cell>
          <cell r="D13967" t="str">
            <v>EA</v>
          </cell>
        </row>
        <row r="13968">
          <cell r="A13968" t="str">
            <v>9489-0002-T</v>
          </cell>
          <cell r="B13968" t="str">
            <v>LIGHT,KOJO,4" R STOP&amp;TAIL RED (15-1031R)</v>
          </cell>
          <cell r="D13968" t="str">
            <v>EA</v>
          </cell>
        </row>
        <row r="13969">
          <cell r="A13969" t="str">
            <v>9489-0003-T</v>
          </cell>
          <cell r="B13969" t="str">
            <v>LIGHT,KOJO,2" CLEARANCE AMBER MARKER</v>
          </cell>
          <cell r="D13969" t="str">
            <v>EA</v>
          </cell>
        </row>
        <row r="13970">
          <cell r="A13970" t="str">
            <v>9489-0004-T</v>
          </cell>
          <cell r="B13970"/>
          <cell r="D13970" t="str">
            <v>EA</v>
          </cell>
        </row>
        <row r="13971">
          <cell r="A13971" t="str">
            <v>9489-0006-001-T</v>
          </cell>
          <cell r="B13971" t="str">
            <v>EXTENSION HOUSING SUIT 2559</v>
          </cell>
          <cell r="D13971" t="str">
            <v>EA</v>
          </cell>
        </row>
        <row r="13972">
          <cell r="A13972" t="str">
            <v>9489-0007-T</v>
          </cell>
          <cell r="B13972" t="str">
            <v>LIGHT, PETERSON#M418R-2, LED STOP TURN&amp;T</v>
          </cell>
          <cell r="D13972" t="str">
            <v>EA</v>
          </cell>
        </row>
        <row r="13973">
          <cell r="A13973" t="str">
            <v>9489-0008-T</v>
          </cell>
          <cell r="B13973" t="str">
            <v>LIGHT, PETERSON#418YA, LED TURN/WARNING</v>
          </cell>
          <cell r="D13973" t="str">
            <v>EA</v>
          </cell>
        </row>
        <row r="13974">
          <cell r="A13974" t="str">
            <v>9489-0009-T</v>
          </cell>
          <cell r="B13974" t="str">
            <v>LIGHT,TRUCK-LITE#4042R,LED STOP&amp;TAIL</v>
          </cell>
          <cell r="D13974" t="str">
            <v>EA</v>
          </cell>
        </row>
        <row r="13975">
          <cell r="A13975" t="str">
            <v>9489-0010-T</v>
          </cell>
          <cell r="B13975" t="str">
            <v>LIGHT, TRUCK-LITE#45044Y, TURN LIGHT(MUL</v>
          </cell>
          <cell r="D13975" t="str">
            <v>EA</v>
          </cell>
        </row>
        <row r="13976">
          <cell r="A13976" t="str">
            <v>9489-0011-001-T</v>
          </cell>
          <cell r="B13976" t="str">
            <v>LIGHT LED SIDE MARKER HELLA #2307 RED</v>
          </cell>
          <cell r="D13976" t="str">
            <v>EA</v>
          </cell>
        </row>
        <row r="13977">
          <cell r="A13977" t="str">
            <v>9489-0011-003-T</v>
          </cell>
          <cell r="B13977" t="str">
            <v>LIGTH,LED,CAB MARKER,HELLA#2026</v>
          </cell>
          <cell r="D13977" t="str">
            <v>EA</v>
          </cell>
        </row>
        <row r="13978">
          <cell r="A13978" t="str">
            <v>9489-0011-004-T</v>
          </cell>
          <cell r="B13978" t="str">
            <v>LIGHT LED MARKER HELLA #2051 AMBER</v>
          </cell>
          <cell r="D13978" t="str">
            <v>EA</v>
          </cell>
        </row>
        <row r="13979">
          <cell r="A13979" t="str">
            <v>9489-0011-006-T</v>
          </cell>
          <cell r="B13979" t="str">
            <v>LIGHT,LED,FRONT TOP POSITION,HELLA#2054</v>
          </cell>
          <cell r="D13979" t="str">
            <v>EA</v>
          </cell>
        </row>
        <row r="13980">
          <cell r="A13980" t="str">
            <v>9489-0012-003-T</v>
          </cell>
          <cell r="B13980" t="str">
            <v>LIGTH,TAIL,COMBINATION,HELLA#2416LED</v>
          </cell>
          <cell r="D13980" t="str">
            <v>EA</v>
          </cell>
        </row>
        <row r="13981">
          <cell r="A13981" t="str">
            <v>9489-0012-005-T</v>
          </cell>
          <cell r="B13981" t="str">
            <v>LIGHT,LED,TAIL,COMB.,HELLA#2424LED-H</v>
          </cell>
          <cell r="D13981" t="str">
            <v>EA</v>
          </cell>
        </row>
        <row r="13982">
          <cell r="A13982" t="str">
            <v>9489-0012-006-T</v>
          </cell>
          <cell r="B13982" t="str">
            <v>LIGTH,LED,REAR HEAD,HELLA#2422LED-H</v>
          </cell>
          <cell r="D13982" t="str">
            <v>EA</v>
          </cell>
        </row>
        <row r="13983">
          <cell r="A13983" t="str">
            <v>9489-0012-007-T</v>
          </cell>
          <cell r="B13983" t="str">
            <v>LIGTH,LED,TAIL,COMB.,HELLA#2424LED</v>
          </cell>
          <cell r="D13983" t="str">
            <v>EA</v>
          </cell>
        </row>
        <row r="13984">
          <cell r="A13984" t="str">
            <v>9489-0012-008-T</v>
          </cell>
          <cell r="B13984" t="str">
            <v>LIGTH,LED,TAIL,COMB.,HELLA#H2559LED</v>
          </cell>
          <cell r="D13984" t="str">
            <v>EA</v>
          </cell>
        </row>
        <row r="13985">
          <cell r="A13985" t="str">
            <v>9489-0013-001-T</v>
          </cell>
          <cell r="B13985" t="str">
            <v>LIGHT GLOBE WORKLIGHT HELLA YC1255</v>
          </cell>
          <cell r="D13985" t="str">
            <v>EA</v>
          </cell>
        </row>
        <row r="13986">
          <cell r="A13986" t="str">
            <v>9489-0014-T</v>
          </cell>
          <cell r="B13986" t="str">
            <v>LIGHT LED SIGNAL LAMP #2XA 959 560-401</v>
          </cell>
          <cell r="D13986" t="str">
            <v>EA</v>
          </cell>
        </row>
        <row r="13987">
          <cell r="A13987" t="str">
            <v>9489-0017-T</v>
          </cell>
          <cell r="B13987" t="str">
            <v>LIGHT LED REVERSING LAMP #2ZR964169-031</v>
          </cell>
          <cell r="D13987" t="str">
            <v>EA</v>
          </cell>
        </row>
        <row r="13988">
          <cell r="A13988" t="str">
            <v>9489-0018-T</v>
          </cell>
          <cell r="B13988" t="str">
            <v>LIGHT LED BULB P21W 24V21W LAMP #8GA0020</v>
          </cell>
          <cell r="D13988" t="str">
            <v>EA</v>
          </cell>
        </row>
        <row r="13989">
          <cell r="A13989" t="str">
            <v>9489-0019-T</v>
          </cell>
          <cell r="B13989" t="str">
            <v>LIGHT, HELLA#2PF959 570-401, WHITE LED</v>
          </cell>
          <cell r="D13989" t="str">
            <v>EA</v>
          </cell>
        </row>
        <row r="13990">
          <cell r="A13990" t="str">
            <v>9489-0023-T</v>
          </cell>
          <cell r="B13990" t="str">
            <v>LIGHT NARVA#N94602 REAR DIRECTION IND.</v>
          </cell>
          <cell r="D13990" t="str">
            <v>EA</v>
          </cell>
        </row>
        <row r="13991">
          <cell r="A13991" t="str">
            <v>9489-0028-T</v>
          </cell>
          <cell r="B13991" t="str">
            <v>LIGHT NARVA#N94850 REAR COMBI LIGHT</v>
          </cell>
          <cell r="D13991" t="str">
            <v>EA</v>
          </cell>
        </row>
        <row r="13992">
          <cell r="A13992" t="str">
            <v>9489-0031-T</v>
          </cell>
          <cell r="B13992" t="str">
            <v>LIGHT NARVA#N94518 REAR REVERSE LIGHT</v>
          </cell>
          <cell r="D13992" t="str">
            <v>EA</v>
          </cell>
        </row>
        <row r="13993">
          <cell r="A13993" t="str">
            <v>9489-0038-T</v>
          </cell>
          <cell r="B13993" t="str">
            <v>LIGHT, NARVA #93802 REAR COMBINATION LIG</v>
          </cell>
          <cell r="D13993" t="str">
            <v>EA</v>
          </cell>
        </row>
        <row r="13994">
          <cell r="A13994" t="str">
            <v>9489-0039-T</v>
          </cell>
          <cell r="B13994" t="str">
            <v>LIGHT, NARVA #94202 REAR COMBINATION LIG</v>
          </cell>
          <cell r="D13994" t="str">
            <v>EA</v>
          </cell>
        </row>
        <row r="13995">
          <cell r="A13995" t="str">
            <v>9489-0040-T</v>
          </cell>
          <cell r="B13995" t="str">
            <v>LIGHT, NARVA 85234A AMBOR STROBE H/D</v>
          </cell>
          <cell r="D13995" t="str">
            <v>EA</v>
          </cell>
        </row>
        <row r="13996">
          <cell r="A13996" t="str">
            <v>9489-0041-005-T</v>
          </cell>
          <cell r="B13996" t="str">
            <v>LIGHT,LED DIA,WORK LIGHT,AE-06-656 24V</v>
          </cell>
          <cell r="D13996" t="str">
            <v>EA</v>
          </cell>
        </row>
        <row r="13997">
          <cell r="A13997" t="str">
            <v>9489-0041-007-T</v>
          </cell>
          <cell r="B13997" t="str">
            <v>LIGHT,LED DIA,RR TURN,AE-01-2592A0 24V</v>
          </cell>
          <cell r="D13997" t="str">
            <v>EA</v>
          </cell>
        </row>
        <row r="13998">
          <cell r="A13998" t="str">
            <v>9489-0043-T</v>
          </cell>
          <cell r="B13998" t="str">
            <v>LIGHT, STOP/TAIL HELLA 2317</v>
          </cell>
          <cell r="D13998" t="str">
            <v>EA</v>
          </cell>
        </row>
        <row r="13999">
          <cell r="A13999" t="str">
            <v>9489-0044-T</v>
          </cell>
          <cell r="B13999" t="str">
            <v>FLOODLAMP WORK LAMP HELLA 1531</v>
          </cell>
          <cell r="D13999" t="str">
            <v>EA</v>
          </cell>
        </row>
        <row r="14000">
          <cell r="A14000" t="str">
            <v>9489-0045-T</v>
          </cell>
          <cell r="B14000" t="str">
            <v>BULBS 24V HELLA YC2455</v>
          </cell>
          <cell r="D14000" t="str">
            <v>EA</v>
          </cell>
        </row>
        <row r="14001">
          <cell r="A14001" t="str">
            <v>9489-0046-001-T</v>
          </cell>
          <cell r="B14001" t="str">
            <v>LIGHT COMBINATION REAR HELLA #2379-TP</v>
          </cell>
          <cell r="D14001" t="str">
            <v>EA</v>
          </cell>
        </row>
        <row r="14002">
          <cell r="A14002" t="str">
            <v>9489-0047-T</v>
          </cell>
          <cell r="B14002" t="str">
            <v>LIGHT, SIDE MARKER LAMP HELLA 2005</v>
          </cell>
          <cell r="D14002" t="str">
            <v>EA</v>
          </cell>
        </row>
        <row r="14003">
          <cell r="A14003" t="str">
            <v>9489-0048-T</v>
          </cell>
          <cell r="B14003" t="str">
            <v>LIGHT, LED HELLA 95902181</v>
          </cell>
          <cell r="D14003" t="str">
            <v>EA</v>
          </cell>
        </row>
        <row r="14004">
          <cell r="A14004" t="str">
            <v>9489-0049-T</v>
          </cell>
          <cell r="B14004" t="str">
            <v>LIGHT, STOP/REAR DIR IND. HELLA2422LED-H</v>
          </cell>
          <cell r="D14004" t="str">
            <v>EA</v>
          </cell>
        </row>
        <row r="14005">
          <cell r="A14005" t="str">
            <v>9489-0050-T</v>
          </cell>
          <cell r="B14005" t="str">
            <v>LIGHT, REAR DIRECTION IND HELLA 2133</v>
          </cell>
          <cell r="D14005" t="str">
            <v>EA</v>
          </cell>
        </row>
        <row r="14006">
          <cell r="A14006" t="str">
            <v>9489-0051-T</v>
          </cell>
          <cell r="B14006" t="str">
            <v>LIGHT WORKLAMP HELLA #1539LED</v>
          </cell>
          <cell r="D14006" t="str">
            <v>EA</v>
          </cell>
        </row>
        <row r="14007">
          <cell r="A14007" t="str">
            <v>9489-0053</v>
          </cell>
          <cell r="B14007" t="str">
            <v>LAMPS FOR ID LIGHT (BETTS) 24 V</v>
          </cell>
          <cell r="D14007" t="str">
            <v>EA</v>
          </cell>
        </row>
        <row r="14008">
          <cell r="A14008" t="str">
            <v>9489-0053-T</v>
          </cell>
          <cell r="B14008" t="str">
            <v>LIGHT, NARVA#48321 WORK LIGHT GLOBE</v>
          </cell>
          <cell r="D14008" t="str">
            <v>EA</v>
          </cell>
        </row>
        <row r="14009">
          <cell r="A14009" t="str">
            <v>9489-0054-T</v>
          </cell>
          <cell r="B14009" t="str">
            <v>LIGHT,TRUCK-LITE#30258R,RED SIDE MARKER</v>
          </cell>
          <cell r="D14009" t="str">
            <v>EA</v>
          </cell>
        </row>
        <row r="14010">
          <cell r="A14010" t="str">
            <v>9489-0055-T</v>
          </cell>
          <cell r="B14010" t="str">
            <v>LIGHT,TRUCK-LITE#30258Y,AMB SIDE MARKER</v>
          </cell>
          <cell r="D14010" t="str">
            <v>EA</v>
          </cell>
        </row>
        <row r="14011">
          <cell r="A14011" t="str">
            <v>9489-0057-002-T</v>
          </cell>
          <cell r="B14011" t="str">
            <v>FLATPOINT, SMKR LED ASPOCK #31-2267-017</v>
          </cell>
          <cell r="D14011" t="str">
            <v>EA</v>
          </cell>
        </row>
        <row r="14012">
          <cell r="A14012" t="str">
            <v>9489-0057-T</v>
          </cell>
          <cell r="B14012" t="str">
            <v>LIGHT KIT ASPOCK ADR BAHRAIN</v>
          </cell>
          <cell r="D14012" t="str">
            <v>EA</v>
          </cell>
        </row>
        <row r="14013">
          <cell r="A14013" t="str">
            <v>9489-0064-001-T</v>
          </cell>
          <cell r="B14013" t="str">
            <v>LIGHT, NARVA 72452LED WORK LIGHT 24V</v>
          </cell>
          <cell r="D14013" t="str">
            <v>EA</v>
          </cell>
        </row>
        <row r="14014">
          <cell r="A14014" t="str">
            <v>9489-0067-006-T</v>
          </cell>
          <cell r="B14014" t="str">
            <v>LIGHT,TAIL&amp;STOP,DIAMOND#01-2632R0</v>
          </cell>
          <cell r="D14014" t="str">
            <v>EA</v>
          </cell>
        </row>
        <row r="14015">
          <cell r="A14015" t="str">
            <v>9489-0068-006-T</v>
          </cell>
          <cell r="B14015" t="str">
            <v>LIGHT TURN DIAMOND#01-2632A0,FLANGE 24V</v>
          </cell>
          <cell r="D14015" t="str">
            <v>EA</v>
          </cell>
        </row>
        <row r="14016">
          <cell r="A14016" t="str">
            <v>9489-0069-005-T</v>
          </cell>
          <cell r="B14016" t="str">
            <v>LIGHT,BACKUP,DIAMOND#01-2632C0,24V,ROUND</v>
          </cell>
          <cell r="D14016" t="str">
            <v>EA</v>
          </cell>
        </row>
        <row r="14017">
          <cell r="A14017" t="str">
            <v>9489-0070-001-T</v>
          </cell>
          <cell r="B14017" t="str">
            <v>LIGHT,LICENSE PLATE,LED,SOS#ECVLPBLED,12</v>
          </cell>
          <cell r="D14017" t="str">
            <v>EA</v>
          </cell>
        </row>
        <row r="14018">
          <cell r="A14018" t="str">
            <v>9489-0070-002-T</v>
          </cell>
          <cell r="B14018" t="str">
            <v>LIGHT,LICENSE PLATE,LED,SOS#,MULTI VOLT</v>
          </cell>
          <cell r="D14018" t="str">
            <v>EA</v>
          </cell>
        </row>
        <row r="14019">
          <cell r="A14019" t="str">
            <v>9489-0070-T</v>
          </cell>
          <cell r="B14019" t="str">
            <v>LIGHT,LICENSE PLATE,LED,SOS#ECVLPBLED24V</v>
          </cell>
          <cell r="D14019" t="str">
            <v>EA</v>
          </cell>
        </row>
        <row r="14020">
          <cell r="A14020" t="str">
            <v>9489-0081-001-T</v>
          </cell>
          <cell r="B14020" t="str">
            <v>FLATPOINT LED 1.5M,ASPOCK #31-6607-007</v>
          </cell>
          <cell r="D14020" t="str">
            <v>EA</v>
          </cell>
        </row>
        <row r="14021">
          <cell r="A14021" t="str">
            <v>9489-0081-002-T</v>
          </cell>
          <cell r="B14021" t="str">
            <v>UNIPOINT LED 3.5M,ASPOCK #31-7804-127-AS</v>
          </cell>
          <cell r="D14021" t="str">
            <v>EA</v>
          </cell>
        </row>
        <row r="14022">
          <cell r="A14022" t="str">
            <v>9489-0081-003-T</v>
          </cell>
          <cell r="B14022" t="str">
            <v>UNIPOINT WHITE 3.5M,ASPOCK #31-7707-3.5m</v>
          </cell>
          <cell r="D14022" t="str">
            <v>EA</v>
          </cell>
        </row>
        <row r="14023">
          <cell r="A14023" t="str">
            <v>9489-0081-004-T</v>
          </cell>
          <cell r="B14023" t="str">
            <v>UNIPOINT AMBER 2.0M,ASPOCK #31-2007-087</v>
          </cell>
          <cell r="D14023" t="str">
            <v>EA</v>
          </cell>
        </row>
        <row r="14024">
          <cell r="A14024" t="str">
            <v>9489-0083-T</v>
          </cell>
          <cell r="B14024" t="str">
            <v>LIGHT STOP/TAIL AND TURN NARVA 94140</v>
          </cell>
          <cell r="D14024" t="str">
            <v>EA</v>
          </cell>
        </row>
        <row r="14025">
          <cell r="A14025" t="str">
            <v>9489-0085-T</v>
          </cell>
          <cell r="B14025" t="str">
            <v>LIGHT STATUS ABS WORKING GREEN</v>
          </cell>
          <cell r="D14025" t="str">
            <v>EA</v>
          </cell>
        </row>
        <row r="14026">
          <cell r="A14026" t="str">
            <v>9489-0086-T</v>
          </cell>
          <cell r="B14026" t="str">
            <v>LIGHT, TRUCK-LITE#30093R, RED CLEAR-MARK</v>
          </cell>
          <cell r="D14026" t="str">
            <v>EA</v>
          </cell>
        </row>
        <row r="14027">
          <cell r="A14027" t="str">
            <v>9489-0096-T</v>
          </cell>
          <cell r="B14027" t="str">
            <v>LIGHT,TRUCK-LITE#30062R POSITION LIGHT</v>
          </cell>
          <cell r="D14027" t="str">
            <v>EA</v>
          </cell>
        </row>
        <row r="14028">
          <cell r="A14028" t="str">
            <v>9489-0106-T</v>
          </cell>
          <cell r="B14028" t="str">
            <v>LIGHT DELIVERY SOS LED 24 VOLTS</v>
          </cell>
          <cell r="D14028" t="str">
            <v>EA</v>
          </cell>
        </row>
        <row r="14029">
          <cell r="A14029" t="str">
            <v>9489-0110-001-T</v>
          </cell>
          <cell r="B14029" t="str">
            <v>LIGHT,SEQUENTIAL,NARVA 96044,FLANGE12V</v>
          </cell>
          <cell r="D14029" t="str">
            <v>EA</v>
          </cell>
        </row>
        <row r="14030">
          <cell r="A14030" t="str">
            <v>9489-0111-T</v>
          </cell>
          <cell r="B14030" t="str">
            <v>LICENSE PLATE LIGHT LED SYK6062 24V</v>
          </cell>
          <cell r="D14030" t="str">
            <v>EA</v>
          </cell>
        </row>
        <row r="14031">
          <cell r="A14031" t="str">
            <v>9489-0112-001-T</v>
          </cell>
          <cell r="B14031" t="str">
            <v>LIGHT,GLOBE, HELLA#L245 ,24 V</v>
          </cell>
          <cell r="D14031" t="str">
            <v>EA</v>
          </cell>
        </row>
        <row r="14032">
          <cell r="A14032" t="str">
            <v>9489-0113-T</v>
          </cell>
          <cell r="B14032" t="str">
            <v>LIGHT NARVA#N72718 (9-32)VOLT HIGH POWER</v>
          </cell>
          <cell r="D14032" t="str">
            <v>EA</v>
          </cell>
        </row>
        <row r="14033">
          <cell r="A14033" t="str">
            <v>9489-0114-T</v>
          </cell>
          <cell r="B14033" t="str">
            <v>LIGHT WORK LIGHT,SOS,LED,10-50V,</v>
          </cell>
          <cell r="D14033" t="str">
            <v>EA</v>
          </cell>
        </row>
        <row r="14034">
          <cell r="A14034" t="str">
            <v>9489-0115-T</v>
          </cell>
          <cell r="B14034" t="str">
            <v>LIGHT NARVA#94302 [9-33] VOLT LED</v>
          </cell>
          <cell r="D14034" t="str">
            <v>EA</v>
          </cell>
        </row>
        <row r="14035">
          <cell r="A14035" t="str">
            <v>9489-0116-T</v>
          </cell>
          <cell r="B14035" t="str">
            <v>LIGHT NARVA#94301 [9-33] VOLT LED</v>
          </cell>
          <cell r="D14035" t="str">
            <v>EA</v>
          </cell>
        </row>
        <row r="14036">
          <cell r="A14036" t="str">
            <v>9489-0117-T</v>
          </cell>
          <cell r="B14036" t="str">
            <v>LIGHT NARVA#94300 [9-33] VOLT LED</v>
          </cell>
          <cell r="D14036" t="str">
            <v>EA</v>
          </cell>
        </row>
        <row r="14037">
          <cell r="A14037" t="str">
            <v>9489-0118-T</v>
          </cell>
          <cell r="B14037" t="str">
            <v>LIGHT NARVA#90862 [10-30] Volt LED</v>
          </cell>
          <cell r="D14037" t="str">
            <v>EA</v>
          </cell>
        </row>
        <row r="14038">
          <cell r="A14038" t="str">
            <v>9489-0119-T</v>
          </cell>
          <cell r="B14038" t="str">
            <v>LIGHT NARVA#72475 [9-33] Volt 'Senator I</v>
          </cell>
          <cell r="D14038" t="str">
            <v>EA</v>
          </cell>
        </row>
        <row r="14039">
          <cell r="A14039" t="str">
            <v>9489-0120</v>
          </cell>
          <cell r="B14039" t="str">
            <v>LIGHT,CLEARANCE,SIDE,AMBER ALUM</v>
          </cell>
          <cell r="D14039" t="str">
            <v>EA</v>
          </cell>
        </row>
        <row r="14040">
          <cell r="A14040" t="str">
            <v>9489-0120-T</v>
          </cell>
          <cell r="B14040" t="str">
            <v>LIGHT NARVA#72474 [9-33] Volt 'Senator I</v>
          </cell>
          <cell r="D14040" t="str">
            <v>EA</v>
          </cell>
        </row>
        <row r="14041">
          <cell r="A14041" t="str">
            <v>9489-0132</v>
          </cell>
          <cell r="B14041" t="str">
            <v>LIGHT ABS WARNING TRUCK-LITE#10050Y</v>
          </cell>
          <cell r="D14041" t="str">
            <v>EA</v>
          </cell>
        </row>
        <row r="14042">
          <cell r="A14042" t="str">
            <v>9489-0133-T</v>
          </cell>
          <cell r="B14042" t="str">
            <v>LIGHT LED, CLEARANCE YELLOW 2.5 "10256Y"</v>
          </cell>
          <cell r="D14042" t="str">
            <v>EA</v>
          </cell>
        </row>
        <row r="14043">
          <cell r="A14043" t="str">
            <v>9489-0134-T</v>
          </cell>
          <cell r="B14043" t="str">
            <v>LIGHT LED, CLEARANCE RED 2.5 "10256R"</v>
          </cell>
          <cell r="D14043" t="str">
            <v>EA</v>
          </cell>
        </row>
        <row r="14044">
          <cell r="A14044" t="str">
            <v>9489-0135-T</v>
          </cell>
          <cell r="B14044" t="str">
            <v>LIGHT LED RED 4IN "44266T"</v>
          </cell>
          <cell r="D14044" t="str">
            <v>EA</v>
          </cell>
        </row>
        <row r="14045">
          <cell r="A14045" t="str">
            <v>9489-0136-T</v>
          </cell>
          <cell r="B14045" t="str">
            <v>LIGHT LED YELLOW 4IN "44276Y"</v>
          </cell>
          <cell r="D14045" t="str">
            <v>EA</v>
          </cell>
        </row>
        <row r="14046">
          <cell r="A14046" t="str">
            <v>9489-0137-T</v>
          </cell>
          <cell r="B14046" t="str">
            <v>LIGHT LED LICENSE MDL 15  "15042"</v>
          </cell>
          <cell r="D14046" t="str">
            <v>EA</v>
          </cell>
        </row>
        <row r="14047">
          <cell r="A14047" t="str">
            <v>9489-0141-T</v>
          </cell>
          <cell r="B14047" t="str">
            <v>LIGHT ON CAB DOUBLE FACE [LED] RED&amp;RED</v>
          </cell>
          <cell r="D14047" t="str">
            <v>EA</v>
          </cell>
        </row>
        <row r="14048">
          <cell r="A14048" t="str">
            <v>9489-0144</v>
          </cell>
          <cell r="B14048" t="str">
            <v>LIGHT,LICENSEPLATE,SILVERALUMBODY</v>
          </cell>
          <cell r="D14048" t="str">
            <v>EA</v>
          </cell>
        </row>
        <row r="14049">
          <cell r="A14049" t="str">
            <v>9489-0144-T</v>
          </cell>
          <cell r="B14049" t="str">
            <v>LIGHT HELLA #2359 110MM ROUND LED STOP/R</v>
          </cell>
          <cell r="D14049" t="str">
            <v>EA</v>
          </cell>
        </row>
        <row r="14050">
          <cell r="A14050" t="str">
            <v>9489-0146</v>
          </cell>
          <cell r="B14050" t="str">
            <v>LIGHT,BETTS,CLR/MRK,RED,#500014</v>
          </cell>
          <cell r="D14050" t="str">
            <v>EA</v>
          </cell>
        </row>
        <row r="14051">
          <cell r="A14051" t="str">
            <v>9489-0150</v>
          </cell>
          <cell r="B14051" t="str">
            <v>LIGHT,TURN,RH,AMBER</v>
          </cell>
          <cell r="D14051" t="str">
            <v>EA</v>
          </cell>
        </row>
        <row r="14052">
          <cell r="A14052" t="str">
            <v>9489-0151</v>
          </cell>
          <cell r="B14052" t="str">
            <v>LIGHT,TURN,LH,AMBER</v>
          </cell>
          <cell r="D14052" t="str">
            <v>EA</v>
          </cell>
        </row>
        <row r="14053">
          <cell r="A14053" t="str">
            <v>9489-0152</v>
          </cell>
          <cell r="B14053" t="str">
            <v>LIGHT,CLEARANCE,RED</v>
          </cell>
          <cell r="D14053" t="str">
            <v>EA</v>
          </cell>
        </row>
        <row r="14054">
          <cell r="A14054" t="str">
            <v>9489-0153</v>
          </cell>
          <cell r="B14054" t="str">
            <v>LIGHT,BETTS,STP/TL,RED #450005 (24V)</v>
          </cell>
          <cell r="D14054" t="str">
            <v>EA</v>
          </cell>
        </row>
        <row r="14055">
          <cell r="A14055" t="str">
            <v>9489-0153-001-T</v>
          </cell>
          <cell r="B14055" t="str">
            <v>LIGHT N#93812BL2 LED REAR STOP/TAIL/INDI</v>
          </cell>
          <cell r="D14055" t="str">
            <v>EA</v>
          </cell>
        </row>
        <row r="14056">
          <cell r="A14056" t="str">
            <v>9489-0156</v>
          </cell>
          <cell r="B14056" t="str">
            <v>LIGHT,BETTS,TURN,AMBER#500015</v>
          </cell>
          <cell r="D14056" t="str">
            <v>EA</v>
          </cell>
        </row>
        <row r="14057">
          <cell r="A14057" t="str">
            <v>9489-0161-001-T</v>
          </cell>
          <cell r="B14057" t="str">
            <v>LIGHT ECCO #805ARIML TWIN FUNCTION</v>
          </cell>
          <cell r="D14057" t="str">
            <v>EA</v>
          </cell>
        </row>
        <row r="14058">
          <cell r="A14058" t="str">
            <v>9489-0161-002-T</v>
          </cell>
          <cell r="B14058" t="str">
            <v>LIGHT ECCO #805ARIMR TWIN FUNCTION</v>
          </cell>
          <cell r="D14058" t="str">
            <v>EA</v>
          </cell>
        </row>
        <row r="14059">
          <cell r="A14059" t="str">
            <v>9489-0162-001-T</v>
          </cell>
          <cell r="B14059" t="str">
            <v>LED BEACON, ECCO 7975 A ,AMBER,12-24VDC,</v>
          </cell>
          <cell r="D14059" t="str">
            <v>EA</v>
          </cell>
        </row>
        <row r="14060">
          <cell r="A14060" t="str">
            <v>9489-0163-T</v>
          </cell>
          <cell r="B14060" t="str">
            <v>LIGHT KIT ASPOCK BITMAX RIGID TRUCK</v>
          </cell>
          <cell r="D14060" t="str">
            <v>EA</v>
          </cell>
        </row>
        <row r="14061">
          <cell r="A14061" t="str">
            <v>9489-0164-T</v>
          </cell>
          <cell r="B14061" t="str">
            <v>LIGHT KIT ASPOCK BITMAX SEMI-TRAILER</v>
          </cell>
          <cell r="D14061" t="str">
            <v>EA</v>
          </cell>
        </row>
        <row r="14062">
          <cell r="A14062" t="str">
            <v>9489-0177-T</v>
          </cell>
          <cell r="B14062" t="str">
            <v>LIGHT ECCO#EW2720 WORK LIGHT  FLOOD BEAM</v>
          </cell>
          <cell r="D14062" t="str">
            <v>EA</v>
          </cell>
        </row>
        <row r="14063">
          <cell r="A14063" t="str">
            <v>9489-0180-001-T</v>
          </cell>
          <cell r="B14063" t="str">
            <v>LIGHT,TURN, 4"FLANG,LED12-24VDC</v>
          </cell>
          <cell r="D14063" t="str">
            <v>EA</v>
          </cell>
        </row>
        <row r="14064">
          <cell r="A14064" t="str">
            <v>9489-0180-002-T</v>
          </cell>
          <cell r="B14064" t="str">
            <v>LIGHT,BACKUP, 4"FLANG,LED12-24VDC</v>
          </cell>
          <cell r="D14064" t="str">
            <v>EA</v>
          </cell>
        </row>
        <row r="14065">
          <cell r="A14065" t="str">
            <v>9489-0180-T</v>
          </cell>
          <cell r="B14065" t="str">
            <v>LIGHT,TAIL&amp;STOP, 4"FLANG,LED12-24VDC</v>
          </cell>
          <cell r="D14065" t="str">
            <v>EA</v>
          </cell>
        </row>
        <row r="14066">
          <cell r="A14066" t="str">
            <v>9490-0001-101-T</v>
          </cell>
          <cell r="B14066" t="str">
            <v>HANDRAIL LINKAGE 1315LG</v>
          </cell>
          <cell r="D14066" t="str">
            <v>EA</v>
          </cell>
        </row>
        <row r="14067">
          <cell r="A14067" t="str">
            <v>9490-0001-T</v>
          </cell>
          <cell r="B14067" t="str">
            <v>HANDRAIL LINKAGE</v>
          </cell>
          <cell r="D14067" t="str">
            <v>EA</v>
          </cell>
        </row>
        <row r="14068">
          <cell r="A14068" t="str">
            <v>9490-0002-T</v>
          </cell>
          <cell r="B14068" t="str">
            <v>LINK LIQUIP #SLC200-12 TOP LIFT KIT</v>
          </cell>
          <cell r="D14068" t="str">
            <v>EA</v>
          </cell>
        </row>
        <row r="14069">
          <cell r="A14069" t="str">
            <v>9492-0001-T</v>
          </cell>
          <cell r="B14069" t="str">
            <v>OUTLET VALVE LOCK MECHANISM #PS2347W</v>
          </cell>
          <cell r="D14069" t="str">
            <v>EA</v>
          </cell>
        </row>
        <row r="14070">
          <cell r="A14070" t="str">
            <v>9492-0002-T</v>
          </cell>
          <cell r="B14070" t="str">
            <v>LOCKING FIRE EXT HOLDER  NO.53171</v>
          </cell>
          <cell r="D14070" t="str">
            <v>EA</v>
          </cell>
        </row>
        <row r="14071">
          <cell r="A14071" t="str">
            <v>9492-0003</v>
          </cell>
          <cell r="B14071" t="str">
            <v>LOCK CABINET O RING LARGE CUP ROD&amp;GUIDE</v>
          </cell>
          <cell r="D14071" t="str">
            <v>EA</v>
          </cell>
        </row>
        <row r="14072">
          <cell r="A14072" t="str">
            <v>9492-0003-T</v>
          </cell>
          <cell r="B14072" t="str">
            <v>LOCKNUT TUTHILL #02741-01</v>
          </cell>
          <cell r="D14072" t="str">
            <v>EA</v>
          </cell>
        </row>
        <row r="14073">
          <cell r="A14073" t="str">
            <v>9492-0004-T</v>
          </cell>
          <cell r="B14073" t="str">
            <v>LOCKNUT TUTHILL #14345-01</v>
          </cell>
          <cell r="D14073" t="str">
            <v>EA</v>
          </cell>
        </row>
        <row r="14074">
          <cell r="A14074" t="str">
            <v>9492-0008-T</v>
          </cell>
          <cell r="B14074" t="str">
            <v>LOCK, FASTENER SS,701#9100/701LCSS</v>
          </cell>
          <cell r="D14074" t="str">
            <v>EA</v>
          </cell>
        </row>
        <row r="14075">
          <cell r="A14075" t="str">
            <v>9492-0009-T</v>
          </cell>
          <cell r="B14075" t="str">
            <v>LOCK, HOOK SS,TRIANGULAR#9100/30CSS</v>
          </cell>
          <cell r="D14075" t="str">
            <v>EA</v>
          </cell>
        </row>
        <row r="14076">
          <cell r="A14076" t="str">
            <v>9492-0010-T</v>
          </cell>
          <cell r="B14076" t="str">
            <v>LOCK, FASTENER SS,703#9100/703RLSS</v>
          </cell>
          <cell r="D14076" t="str">
            <v>EA</v>
          </cell>
        </row>
        <row r="14077">
          <cell r="A14077" t="str">
            <v>9492-0011-T</v>
          </cell>
          <cell r="B14077" t="str">
            <v>LOCK, HOOK SS,TRIANGULAR#9100/41CSS</v>
          </cell>
          <cell r="D14077" t="str">
            <v>EA</v>
          </cell>
        </row>
        <row r="14078">
          <cell r="A14078" t="str">
            <v>9492-0016-T</v>
          </cell>
          <cell r="B14078" t="str">
            <v>SPINDLE LOCK WASHER W&amp;C #WCB-788889</v>
          </cell>
          <cell r="D14078" t="str">
            <v>EA</v>
          </cell>
        </row>
        <row r="14079">
          <cell r="A14079" t="str">
            <v>9492-0020-T</v>
          </cell>
          <cell r="B14079" t="str">
            <v>LOCK WASHER,R000573</v>
          </cell>
          <cell r="D14079" t="str">
            <v>EA</v>
          </cell>
        </row>
        <row r="14080">
          <cell r="A14080" t="str">
            <v>9492-0021-001-T</v>
          </cell>
          <cell r="B14080" t="str">
            <v>ADAPTOR FA-100</v>
          </cell>
          <cell r="D14080" t="str">
            <v>EA</v>
          </cell>
        </row>
        <row r="14081">
          <cell r="A14081" t="str">
            <v>9492-0021-002-T</v>
          </cell>
          <cell r="B14081" t="str">
            <v>QUICK LOCK  QL-100</v>
          </cell>
          <cell r="D14081" t="str">
            <v>EA</v>
          </cell>
        </row>
        <row r="14082">
          <cell r="A14082" t="str">
            <v>9492-0022-002-T</v>
          </cell>
          <cell r="B14082" t="str">
            <v>TWIST LOCK MAGNUM R1002</v>
          </cell>
          <cell r="D14082" t="str">
            <v>EA</v>
          </cell>
        </row>
        <row r="14083">
          <cell r="A14083" t="str">
            <v>9492-0022-T</v>
          </cell>
          <cell r="B14083" t="str">
            <v>TWIST LOCK MAGNUM R1000</v>
          </cell>
          <cell r="D14083" t="str">
            <v>EA</v>
          </cell>
        </row>
        <row r="14084">
          <cell r="A14084" t="str">
            <v>9493-0001-T</v>
          </cell>
          <cell r="B14084" t="str">
            <v>LOUVRE V/P VENT C/W GAUZE TRELOR #VVL300</v>
          </cell>
          <cell r="D14084" t="str">
            <v>EA</v>
          </cell>
        </row>
        <row r="14085">
          <cell r="A14085" t="str">
            <v>9495-0001-001-T</v>
          </cell>
          <cell r="B14085" t="str">
            <v>No. 787806</v>
          </cell>
          <cell r="D14085" t="str">
            <v>EA</v>
          </cell>
        </row>
        <row r="14086">
          <cell r="A14086" t="str">
            <v>9495-0001-T</v>
          </cell>
          <cell r="B14086" t="str">
            <v>YORK SPARE PART LUG</v>
          </cell>
          <cell r="D14086" t="str">
            <v>EA</v>
          </cell>
        </row>
        <row r="14087">
          <cell r="A14087" t="str">
            <v>9497-0001-001-T</v>
          </cell>
          <cell r="B14087" t="str">
            <v>L-MEMBER EXTR 300X152X13 AL6061-T6 6.1m.</v>
          </cell>
          <cell r="D14087" t="str">
            <v>ME</v>
          </cell>
        </row>
        <row r="14088">
          <cell r="A14088" t="str">
            <v>9499-0001-T</v>
          </cell>
          <cell r="B14088" t="str">
            <v>LEG SUPPORT S7760-71880G OIL TANK 200L</v>
          </cell>
          <cell r="D14088" t="str">
            <v>EA</v>
          </cell>
        </row>
        <row r="14089">
          <cell r="A14089" t="str">
            <v>9500-0001-002-T</v>
          </cell>
          <cell r="B14089" t="str">
            <v>SAND SHOE J02090 D200T</v>
          </cell>
          <cell r="D14089" t="str">
            <v>EA</v>
          </cell>
        </row>
        <row r="14090">
          <cell r="A14090" t="str">
            <v>9500-0001-T</v>
          </cell>
          <cell r="B14090" t="str">
            <v>LANDLEG JOST D200T-B0301 C/W ROCKIN</v>
          </cell>
          <cell r="D14090" t="str">
            <v>EA</v>
          </cell>
        </row>
        <row r="14091">
          <cell r="A14091" t="str">
            <v>9500-0003-T</v>
          </cell>
          <cell r="B14091" t="str">
            <v>LANDING GEAR, JOST MO5</v>
          </cell>
          <cell r="D14091" t="str">
            <v>EA</v>
          </cell>
        </row>
        <row r="14092">
          <cell r="A14092" t="str">
            <v>9500-0005-T</v>
          </cell>
          <cell r="B14092" t="str">
            <v>LANDING LEG JOST MODUL M0501</v>
          </cell>
          <cell r="D14092" t="str">
            <v>EA</v>
          </cell>
        </row>
        <row r="14093">
          <cell r="A14093" t="str">
            <v>9500-0006-T</v>
          </cell>
          <cell r="B14093" t="str">
            <v>LANDING GEAR, JOST#A400T219</v>
          </cell>
          <cell r="D14093" t="str">
            <v>EA</v>
          </cell>
        </row>
        <row r="14094">
          <cell r="A14094" t="str">
            <v>9500-0007-T</v>
          </cell>
          <cell r="B14094" t="str">
            <v>FOOT, T LANDING GEAR JOST MODUL</v>
          </cell>
          <cell r="D14094" t="str">
            <v>EA</v>
          </cell>
        </row>
        <row r="14095">
          <cell r="A14095" t="str">
            <v>9500-0010-T</v>
          </cell>
          <cell r="B14095" t="str">
            <v>LANDIND LEG,HOLLAND#LG5003-5000000</v>
          </cell>
          <cell r="D14095" t="str">
            <v>EA</v>
          </cell>
        </row>
        <row r="14096">
          <cell r="A14096" t="str">
            <v>9500-0012-T</v>
          </cell>
          <cell r="B14096" t="str">
            <v>LANDING GEAR, HOLLAND (LGS-5Z115-CS214)</v>
          </cell>
          <cell r="D14096" t="str">
            <v>EA</v>
          </cell>
        </row>
        <row r="14097">
          <cell r="A14097" t="str">
            <v>9500-0014-T</v>
          </cell>
          <cell r="B14097" t="str">
            <v>LANDING GEAR,JOST#A400A19 C/W ROCKING FE</v>
          </cell>
          <cell r="D14097" t="str">
            <v>EA</v>
          </cell>
        </row>
        <row r="14098">
          <cell r="A14098" t="str">
            <v>9500-0017-T</v>
          </cell>
          <cell r="B14098" t="str">
            <v>LANDING LEG,FUWA,FW3714S,C/W AIR BAG FOO</v>
          </cell>
          <cell r="D14098" t="str">
            <v>EA</v>
          </cell>
        </row>
        <row r="14099">
          <cell r="A14099" t="str">
            <v>9500-0019-T</v>
          </cell>
          <cell r="B14099" t="str">
            <v>LANDING GEAR,LGB SERIES,HOLLAND</v>
          </cell>
          <cell r="D14099" t="str">
            <v>EA</v>
          </cell>
        </row>
        <row r="14100">
          <cell r="A14100" t="str">
            <v>9500-0020-T</v>
          </cell>
          <cell r="B14100" t="str">
            <v>LANDING GEAR YORK # YT28A</v>
          </cell>
          <cell r="D14100" t="str">
            <v>EA</v>
          </cell>
        </row>
        <row r="14101">
          <cell r="A14101" t="str">
            <v>9500-0023-T</v>
          </cell>
          <cell r="B14101" t="str">
            <v>LANDING GEAR MODUL B04 01 02 01 02 JOST</v>
          </cell>
          <cell r="D14101" t="str">
            <v>EA</v>
          </cell>
        </row>
        <row r="14102">
          <cell r="A14102" t="str">
            <v>9500-0026-002-T</v>
          </cell>
          <cell r="B14102" t="str">
            <v>LANDING LEGS HLD-30 19” LH. CRANK COM FT</v>
          </cell>
          <cell r="D14102" t="str">
            <v>EA</v>
          </cell>
        </row>
        <row r="14103">
          <cell r="A14103" t="str">
            <v>9500-0028-001-T</v>
          </cell>
          <cell r="B14103" t="str">
            <v>LANDING LEG FUWA #FW2817E, 17",SAND SHOE</v>
          </cell>
          <cell r="D14103" t="str">
            <v>EA</v>
          </cell>
        </row>
        <row r="14104">
          <cell r="A14104" t="str">
            <v>9500-0028-T</v>
          </cell>
          <cell r="B14104" t="str">
            <v>LANDING LEG FUWA #FW28E, SAND SHOE</v>
          </cell>
          <cell r="D14104" t="str">
            <v>EA</v>
          </cell>
        </row>
        <row r="14105">
          <cell r="A14105" t="str">
            <v>9500-0031-T</v>
          </cell>
          <cell r="B14105" t="str">
            <v>LANDING LEG Transpec KIT 023710KIT800S-2</v>
          </cell>
          <cell r="D14105" t="str">
            <v>EA</v>
          </cell>
        </row>
        <row r="14106">
          <cell r="A14106" t="str">
            <v>950-0100</v>
          </cell>
          <cell r="B14106" t="str">
            <v>WORK'S APPROVE"ORDER</v>
          </cell>
          <cell r="D14106" t="str">
            <v>EA</v>
          </cell>
        </row>
        <row r="14107">
          <cell r="A14107" t="str">
            <v>950-0100-001-T</v>
          </cell>
          <cell r="B14107" t="str">
            <v>CHASSIS ISUZU FTR 33 H</v>
          </cell>
          <cell r="D14107" t="str">
            <v>EA</v>
          </cell>
        </row>
        <row r="14108">
          <cell r="A14108" t="str">
            <v>950-0100-002-T</v>
          </cell>
          <cell r="B14108" t="str">
            <v>CHASSIS ISUZU FVM 33 M (6x2)</v>
          </cell>
          <cell r="D14108" t="str">
            <v>EA</v>
          </cell>
        </row>
        <row r="14109">
          <cell r="A14109" t="str">
            <v>950-0100-003-T</v>
          </cell>
          <cell r="B14109" t="str">
            <v>CHASSIS ISUZU FVM 33 P(6x2)</v>
          </cell>
          <cell r="D14109" t="str">
            <v>EA</v>
          </cell>
        </row>
        <row r="14110">
          <cell r="A14110" t="str">
            <v>950-0100-T</v>
          </cell>
          <cell r="B14110" t="str">
            <v>ISUZU FTR33F,195 HP.(CUSTOMER SUPPLY)</v>
          </cell>
          <cell r="D14110" t="str">
            <v>EA</v>
          </cell>
        </row>
        <row r="14111">
          <cell r="A14111" t="str">
            <v>950-0101-001-T</v>
          </cell>
          <cell r="B14111" t="str">
            <v>NISSAN TRUCK CHASSIS#CWB450PHLT (LH.D)</v>
          </cell>
          <cell r="D14111" t="str">
            <v>EA</v>
          </cell>
        </row>
        <row r="14112">
          <cell r="A14112" t="str">
            <v>950-0101-002-T</v>
          </cell>
          <cell r="B14112" t="str">
            <v>TRUCK CHASSIS NISSAN CWM431-MHRT (6x4)</v>
          </cell>
          <cell r="D14112" t="str">
            <v>EA</v>
          </cell>
        </row>
        <row r="14113">
          <cell r="A14113" t="str">
            <v>950-0102-001-T</v>
          </cell>
          <cell r="B14113" t="str">
            <v>TRUCK CHASSIS "MITSUBISHI#FUSO FK 458FRG</v>
          </cell>
          <cell r="D14113" t="str">
            <v>EA</v>
          </cell>
        </row>
        <row r="14114">
          <cell r="A14114" t="str">
            <v>950-0102-002-T</v>
          </cell>
          <cell r="B14114" t="str">
            <v>TRUCK CHASSIS MITSUBISHI FUSO#FK457FRDH2</v>
          </cell>
          <cell r="D14114" t="str">
            <v>EA</v>
          </cell>
        </row>
        <row r="14115">
          <cell r="A14115" t="str">
            <v>950-0103-001-T</v>
          </cell>
          <cell r="B14115" t="str">
            <v>TRUCK CHASSIS "HINO#FF1JGKD"</v>
          </cell>
          <cell r="D14115" t="str">
            <v>EA</v>
          </cell>
        </row>
        <row r="14116">
          <cell r="A14116" t="str">
            <v>950-0103-002-T</v>
          </cell>
          <cell r="B14116" t="str">
            <v>TRUCK CHASSIS HINO FE2JGKD  195 HP</v>
          </cell>
          <cell r="D14116" t="str">
            <v>EA</v>
          </cell>
        </row>
        <row r="14117">
          <cell r="A14117" t="str">
            <v>950-0103-003-T</v>
          </cell>
          <cell r="B14117" t="str">
            <v>TRUCK CHASSIS HINO #FM1JNKA 190HP</v>
          </cell>
          <cell r="D14117" t="str">
            <v>EA</v>
          </cell>
        </row>
        <row r="14118">
          <cell r="A14118" t="str">
            <v>950-0103-T</v>
          </cell>
          <cell r="B14118" t="str">
            <v>CHASSIS HINO</v>
          </cell>
          <cell r="D14118" t="str">
            <v>EA</v>
          </cell>
        </row>
        <row r="14119">
          <cell r="A14119" t="str">
            <v>950-0104-T</v>
          </cell>
          <cell r="B14119" t="str">
            <v>CLEARANCE EXPENSE FOR 3 CHASIS</v>
          </cell>
          <cell r="D14119" t="str">
            <v>EA</v>
          </cell>
        </row>
        <row r="14120">
          <cell r="A14120" t="str">
            <v>950-0105-001-T</v>
          </cell>
          <cell r="B14120" t="str">
            <v>TRAC.NISSAN UD290HTRT MODEL CWM430HT RH</v>
          </cell>
          <cell r="D14120" t="str">
            <v>EA</v>
          </cell>
        </row>
        <row r="14121">
          <cell r="A14121" t="str">
            <v>950-0105-002-T</v>
          </cell>
          <cell r="B14121" t="str">
            <v>TRAC.NISSAN UD 290HTRT MODEL CWM430HT(LH</v>
          </cell>
          <cell r="D14121" t="str">
            <v>EA</v>
          </cell>
        </row>
        <row r="14122">
          <cell r="A14122" t="str">
            <v>950-0107-T</v>
          </cell>
          <cell r="B14122" t="str">
            <v>ISUZU, GXZ23KZH2 W/RADIO TAPE</v>
          </cell>
          <cell r="D14122" t="str">
            <v>EA</v>
          </cell>
        </row>
        <row r="14123">
          <cell r="A14123" t="str">
            <v>950-0108-T</v>
          </cell>
          <cell r="B14123" t="str">
            <v>AIR CONDITION C/W 950-0107-T</v>
          </cell>
          <cell r="D14123" t="str">
            <v>EA</v>
          </cell>
        </row>
        <row r="14124">
          <cell r="A14124" t="str">
            <v>9501-0001-001-T</v>
          </cell>
          <cell r="B14124" t="str">
            <v>LOOM E-MAX WIRING REAR HARNESS A-TRAILER</v>
          </cell>
          <cell r="D14124" t="str">
            <v>EA</v>
          </cell>
        </row>
        <row r="14125">
          <cell r="A14125" t="str">
            <v>9501-0001-002-T</v>
          </cell>
          <cell r="B14125" t="str">
            <v>LOOM E-MAX WIRING TOP HARNESS A-TRAILER</v>
          </cell>
          <cell r="D14125" t="str">
            <v>EA</v>
          </cell>
        </row>
        <row r="14126">
          <cell r="A14126" t="str">
            <v>9501-0001-T</v>
          </cell>
          <cell r="B14126" t="str">
            <v>LOOM E-MAX WIRING MIAN HARNESS A-TRAILER</v>
          </cell>
          <cell r="D14126" t="str">
            <v>EA</v>
          </cell>
        </row>
        <row r="14127">
          <cell r="A14127" t="str">
            <v>9501-0002</v>
          </cell>
          <cell r="B14127" t="str">
            <v>LOOM,WIRESPIRALWRAPPING,0.50</v>
          </cell>
          <cell r="D14127" t="str">
            <v>ME</v>
          </cell>
        </row>
        <row r="14128">
          <cell r="A14128" t="str">
            <v>9501-0002-001-T</v>
          </cell>
          <cell r="B14128" t="str">
            <v>LOOM E-MAX WIRING REAR HARNESS B-TRAILER</v>
          </cell>
          <cell r="D14128" t="str">
            <v>EA</v>
          </cell>
        </row>
        <row r="14129">
          <cell r="A14129" t="str">
            <v>9501-0002-002-T</v>
          </cell>
          <cell r="B14129" t="str">
            <v>LOOM E-MAX WIRING TOP HARNESS B-TRAILER</v>
          </cell>
          <cell r="D14129" t="str">
            <v>EA</v>
          </cell>
        </row>
        <row r="14130">
          <cell r="A14130" t="str">
            <v>9501-0002-T</v>
          </cell>
          <cell r="B14130" t="str">
            <v>LOOM E-MAX WIRING MAIN HARNESS B-TRAILER</v>
          </cell>
          <cell r="D14130" t="str">
            <v>EA</v>
          </cell>
        </row>
        <row r="14131">
          <cell r="A14131" t="str">
            <v>9501-0003</v>
          </cell>
          <cell r="B14131" t="str">
            <v>LOOM,WIRESPIRALWRAPPING,0.63</v>
          </cell>
          <cell r="D14131" t="str">
            <v>ME</v>
          </cell>
        </row>
        <row r="14132">
          <cell r="A14132" t="str">
            <v>9501-0003-T</v>
          </cell>
          <cell r="B14132" t="str">
            <v>LOOM E-MAX WIRING HARNESS 45KL SCOTT</v>
          </cell>
          <cell r="D14132" t="str">
            <v>EA</v>
          </cell>
        </row>
        <row r="14133">
          <cell r="A14133" t="str">
            <v>9501-0004</v>
          </cell>
          <cell r="B14133" t="str">
            <v>LOOM,WIRESPIRALWRAPPING,0.75  IN,O.D.,BL</v>
          </cell>
          <cell r="D14133" t="str">
            <v>ME</v>
          </cell>
        </row>
        <row r="14134">
          <cell r="A14134" t="str">
            <v>9501-0004-001-T</v>
          </cell>
          <cell r="B14134" t="str">
            <v>LOOM, E-MAX WIRING MAIN HARNESS 45KL</v>
          </cell>
          <cell r="D14134" t="str">
            <v>EA</v>
          </cell>
        </row>
        <row r="14135">
          <cell r="A14135" t="str">
            <v>9501-0004-004-T</v>
          </cell>
          <cell r="B14135" t="str">
            <v>LIGHT ASSY CONNECTOR KITS FOR 45KL</v>
          </cell>
          <cell r="D14135" t="str">
            <v>EA</v>
          </cell>
        </row>
        <row r="14136">
          <cell r="A14136" t="str">
            <v>9501-0004-T</v>
          </cell>
          <cell r="B14136" t="str">
            <v>LOOM, E-MAX WIRING HARNESS 45KL JLP</v>
          </cell>
          <cell r="D14136" t="str">
            <v>EA</v>
          </cell>
        </row>
        <row r="14137">
          <cell r="A14137" t="str">
            <v>9501-0005</v>
          </cell>
          <cell r="B14137" t="str">
            <v>LOOM,WIRESPIRALWRAPPING,1.0</v>
          </cell>
          <cell r="D14137" t="str">
            <v>ME</v>
          </cell>
        </row>
        <row r="14138">
          <cell r="A14138" t="str">
            <v>9501-0005-T</v>
          </cell>
          <cell r="B14138" t="str">
            <v>LOOM, E-MAX WIRING HARNESS 45 KL COOTES</v>
          </cell>
          <cell r="D14138" t="str">
            <v>EA</v>
          </cell>
        </row>
        <row r="14139">
          <cell r="A14139" t="str">
            <v>9501-0006</v>
          </cell>
          <cell r="B14139" t="str">
            <v>LOOM,WIRE,SPLIT,CORRUGATED0.31INID,BLACK</v>
          </cell>
          <cell r="D14139" t="str">
            <v>ME</v>
          </cell>
        </row>
        <row r="14140">
          <cell r="A14140" t="str">
            <v>9501-0006-T</v>
          </cell>
          <cell r="B14140" t="str">
            <v>LOOM, E-MAX WIRING HARNESS 45 KL WA</v>
          </cell>
          <cell r="D14140" t="str">
            <v>EA</v>
          </cell>
        </row>
        <row r="14141">
          <cell r="A14141" t="str">
            <v>9501-0007-001-T</v>
          </cell>
          <cell r="B14141" t="str">
            <v>LOOM, E-MAX WIRING REAR HARNESS A-TRL</v>
          </cell>
          <cell r="D14141" t="str">
            <v>EA</v>
          </cell>
        </row>
        <row r="14142">
          <cell r="A14142" t="str">
            <v>9501-0007-002-T</v>
          </cell>
          <cell r="B14142" t="str">
            <v>LOOM, E-MAX WIRING REAR HARNESS A-TRL</v>
          </cell>
          <cell r="D14142" t="str">
            <v>EA</v>
          </cell>
        </row>
        <row r="14143">
          <cell r="A14143" t="str">
            <v>9501-0007-003-T</v>
          </cell>
          <cell r="B14143" t="str">
            <v>LOOM, E-MAX WIRING TOP HARNESS A-TRL</v>
          </cell>
          <cell r="D14143" t="str">
            <v>EA</v>
          </cell>
        </row>
        <row r="14144">
          <cell r="A14144" t="str">
            <v>9501-0007-004-T</v>
          </cell>
          <cell r="B14144" t="str">
            <v>LIGHT ASSY CONNECTOR KITS A-TRL</v>
          </cell>
          <cell r="D14144" t="str">
            <v>EA</v>
          </cell>
        </row>
        <row r="14145">
          <cell r="A14145" t="str">
            <v>9501-0007-T</v>
          </cell>
          <cell r="B14145" t="str">
            <v>LOOM, E-MAX WIRING HARNESS A-TRL W/HELLA</v>
          </cell>
          <cell r="D14145" t="str">
            <v>EA</v>
          </cell>
        </row>
        <row r="14146">
          <cell r="A14146" t="str">
            <v>9501-0008</v>
          </cell>
          <cell r="B14146" t="str">
            <v>LOOM,WIRE,SPLIT,CORRUGATED 0.50IN,</v>
          </cell>
          <cell r="D14146" t="str">
            <v>ME</v>
          </cell>
        </row>
        <row r="14147">
          <cell r="A14147" t="str">
            <v>9501-0008-001-T</v>
          </cell>
          <cell r="B14147" t="str">
            <v>LOOM, E-MAX WIRING MAIN HARNESS B-TRL</v>
          </cell>
          <cell r="D14147" t="str">
            <v>EA</v>
          </cell>
        </row>
        <row r="14148">
          <cell r="A14148" t="str">
            <v>9501-0008-002-T</v>
          </cell>
          <cell r="B14148" t="str">
            <v>LOOM, E-MAX WIRING REAR HARNESS B-TRL</v>
          </cell>
          <cell r="D14148" t="str">
            <v>EA</v>
          </cell>
        </row>
        <row r="14149">
          <cell r="A14149" t="str">
            <v>9501-0008-003-T</v>
          </cell>
          <cell r="B14149" t="str">
            <v>LOOM, E-MAX WIRING TOP HARNESS B-TRL</v>
          </cell>
          <cell r="D14149" t="str">
            <v>EA</v>
          </cell>
        </row>
        <row r="14150">
          <cell r="A14150" t="str">
            <v>9501-0008-004-T</v>
          </cell>
          <cell r="B14150" t="str">
            <v>LIGHT ASSY CONNECTOR KITS B-TRL</v>
          </cell>
          <cell r="D14150" t="str">
            <v>EA</v>
          </cell>
        </row>
        <row r="14151">
          <cell r="A14151" t="str">
            <v>9501-0009</v>
          </cell>
          <cell r="B14151" t="str">
            <v>LOOM,WIRE,SPLIT,CORRUGATED,0.75IN,I.D.</v>
          </cell>
          <cell r="D14151" t="str">
            <v>ME</v>
          </cell>
        </row>
        <row r="14152">
          <cell r="A14152" t="str">
            <v>9501-0009-001-T</v>
          </cell>
          <cell r="B14152" t="str">
            <v>LOOM, MAIN WIRING HARNESS 43KL MOGAS SA</v>
          </cell>
          <cell r="D14152" t="str">
            <v>EA</v>
          </cell>
        </row>
        <row r="14153">
          <cell r="A14153" t="str">
            <v>9501-0009-002-T</v>
          </cell>
          <cell r="B14153" t="str">
            <v>LOOM, REAR WIRING HARNESS 43KL MOGAS SA</v>
          </cell>
          <cell r="D14153" t="str">
            <v>EA</v>
          </cell>
        </row>
        <row r="14154">
          <cell r="A14154" t="str">
            <v>9501-0009-003-T</v>
          </cell>
          <cell r="B14154" t="str">
            <v>LOOM, TOP WIRING HARNESS 43KL MOGAS SA</v>
          </cell>
          <cell r="D14154" t="str">
            <v>EA</v>
          </cell>
        </row>
        <row r="14155">
          <cell r="A14155" t="str">
            <v>9501-0009-004-T</v>
          </cell>
          <cell r="B14155" t="str">
            <v>LIGHT KIT WIRING HARNESS 43KL MOGAS SA</v>
          </cell>
          <cell r="D14155" t="str">
            <v>EA</v>
          </cell>
        </row>
        <row r="14156">
          <cell r="A14156" t="str">
            <v>9501-0009-T</v>
          </cell>
          <cell r="B14156" t="str">
            <v>LOOM, E-MAX WIRING HARNESS 43KL MOGAS SA</v>
          </cell>
          <cell r="D14156" t="str">
            <v>EA</v>
          </cell>
        </row>
        <row r="14157">
          <cell r="A14157" t="str">
            <v>9501-0010</v>
          </cell>
          <cell r="B14157" t="str">
            <v>LOOM,WIRE,SPLIT,CORRUGATED 1.0IN,I.D.,BL</v>
          </cell>
          <cell r="D14157" t="str">
            <v>ME</v>
          </cell>
        </row>
        <row r="14158">
          <cell r="A14158" t="str">
            <v>9501-0010-001-T</v>
          </cell>
          <cell r="B14158" t="str">
            <v>LOOM, E-MAX MAIN WIRING HARNESS A-TRLR</v>
          </cell>
          <cell r="D14158" t="str">
            <v>EA</v>
          </cell>
        </row>
        <row r="14159">
          <cell r="A14159" t="str">
            <v>9501-0010-002-T</v>
          </cell>
          <cell r="B14159" t="str">
            <v>LOOM, E-MAX REAR WIRING HARNESS A-TRLR</v>
          </cell>
          <cell r="D14159" t="str">
            <v>EA</v>
          </cell>
        </row>
        <row r="14160">
          <cell r="A14160" t="str">
            <v>9501-0010-003-T</v>
          </cell>
          <cell r="B14160" t="str">
            <v>LOOM, E-MAX TOP WIRING HARNESS A-TRLR</v>
          </cell>
          <cell r="D14160" t="str">
            <v>EA</v>
          </cell>
        </row>
        <row r="14161">
          <cell r="A14161" t="str">
            <v>9501-0010-004-T</v>
          </cell>
          <cell r="B14161" t="str">
            <v>LIGHT ASS'Y CONNECTER KITS A-TRAILER</v>
          </cell>
          <cell r="D14161" t="str">
            <v>EA</v>
          </cell>
        </row>
        <row r="14162">
          <cell r="A14162" t="str">
            <v>9501-0010-T</v>
          </cell>
          <cell r="B14162" t="str">
            <v>LOOM, E-MAX WIRING HARNESS A-TRAILER 19m</v>
          </cell>
          <cell r="D14162" t="str">
            <v>EA</v>
          </cell>
        </row>
        <row r="14163">
          <cell r="A14163" t="str">
            <v>9501-0011-001-T</v>
          </cell>
          <cell r="B14163" t="str">
            <v>LOOM, E-MAX MAIN WIRING HARNESS B-TRLR</v>
          </cell>
          <cell r="D14163" t="str">
            <v>EA</v>
          </cell>
        </row>
        <row r="14164">
          <cell r="A14164" t="str">
            <v>9501-0011-002-T</v>
          </cell>
          <cell r="B14164" t="str">
            <v>LOOM, E-MAX REAR WIRING HARNESS B-TRLR</v>
          </cell>
          <cell r="D14164" t="str">
            <v>EA</v>
          </cell>
        </row>
        <row r="14165">
          <cell r="A14165" t="str">
            <v>9501-0011-003-T</v>
          </cell>
          <cell r="B14165" t="str">
            <v>LOOM, E-MAX TOP WIRING HARNESS B-TRLR</v>
          </cell>
          <cell r="D14165" t="str">
            <v>EA</v>
          </cell>
        </row>
        <row r="14166">
          <cell r="A14166" t="str">
            <v>9501-0011-004-T</v>
          </cell>
          <cell r="B14166" t="str">
            <v>LIGHT ASS'Y CONNECTER KITS A-TRAILER</v>
          </cell>
          <cell r="D14166" t="str">
            <v>EA</v>
          </cell>
        </row>
        <row r="14167">
          <cell r="A14167" t="str">
            <v>9501-0011-T</v>
          </cell>
          <cell r="B14167" t="str">
            <v>LOOM, E-MAX WIRING HARNESS B-TRAILER 19m</v>
          </cell>
          <cell r="D14167" t="str">
            <v>EA</v>
          </cell>
        </row>
        <row r="14168">
          <cell r="A14168" t="str">
            <v>9501-0012-001-T</v>
          </cell>
          <cell r="B14168" t="str">
            <v>LOOM, MAIN WIRING HARNESS</v>
          </cell>
          <cell r="D14168" t="str">
            <v>EA</v>
          </cell>
        </row>
        <row r="14169">
          <cell r="A14169" t="str">
            <v>9501-0012-002-T</v>
          </cell>
          <cell r="B14169" t="str">
            <v>LOOM, REAR WIRING HARNESS</v>
          </cell>
          <cell r="D14169" t="str">
            <v>EA</v>
          </cell>
        </row>
        <row r="14170">
          <cell r="A14170" t="str">
            <v>9501-0012-003-T</v>
          </cell>
          <cell r="B14170" t="str">
            <v>LOOM, TOP WIRING HARNESS</v>
          </cell>
          <cell r="D14170" t="str">
            <v>EA</v>
          </cell>
        </row>
        <row r="14171">
          <cell r="A14171" t="str">
            <v>9501-0012-004-T</v>
          </cell>
          <cell r="B14171" t="str">
            <v>LIGHT KIT WIRING HARNESS</v>
          </cell>
          <cell r="D14171" t="str">
            <v>EA</v>
          </cell>
        </row>
        <row r="14172">
          <cell r="A14172" t="str">
            <v>9501-0012-T</v>
          </cell>
          <cell r="B14172" t="str">
            <v>LOOM, E-MAX WIRING HARNESS W/NARVA 34.5</v>
          </cell>
          <cell r="D14172" t="str">
            <v>EA</v>
          </cell>
        </row>
        <row r="14173">
          <cell r="A14173" t="str">
            <v>9501-0013-001-T</v>
          </cell>
          <cell r="B14173" t="str">
            <v>LOOM, MAIN WIRING HARNESS</v>
          </cell>
          <cell r="D14173" t="str">
            <v>EA</v>
          </cell>
        </row>
        <row r="14174">
          <cell r="A14174" t="str">
            <v>9501-0013-002-T</v>
          </cell>
          <cell r="B14174" t="str">
            <v>LOOM, REAR WIRING HARNESS</v>
          </cell>
          <cell r="D14174" t="str">
            <v>EA</v>
          </cell>
        </row>
        <row r="14175">
          <cell r="A14175" t="str">
            <v>9501-0013-003-T</v>
          </cell>
          <cell r="B14175" t="str">
            <v>LOOM, TOP WIRING HARNESS</v>
          </cell>
          <cell r="D14175" t="str">
            <v>EA</v>
          </cell>
        </row>
        <row r="14176">
          <cell r="A14176" t="str">
            <v>9501-0013-004-T</v>
          </cell>
          <cell r="B14176" t="str">
            <v>LIGHT KIT WIRING HARNESS</v>
          </cell>
          <cell r="D14176" t="str">
            <v>EA</v>
          </cell>
        </row>
        <row r="14177">
          <cell r="A14177" t="str">
            <v>9501-0013-T</v>
          </cell>
          <cell r="B14177" t="str">
            <v>LOOM, E-MAX WIRING HARNESS W/NARVA 27KL</v>
          </cell>
          <cell r="D14177" t="str">
            <v>EA</v>
          </cell>
        </row>
        <row r="14178">
          <cell r="A14178" t="str">
            <v>9501-0014-001-T</v>
          </cell>
          <cell r="B14178" t="str">
            <v>LOOM, MAIN WIRING HARNESS</v>
          </cell>
          <cell r="D14178" t="str">
            <v>EA</v>
          </cell>
        </row>
        <row r="14179">
          <cell r="A14179" t="str">
            <v>9501-0014-002-T</v>
          </cell>
          <cell r="B14179" t="str">
            <v>LOOM, REAR WIRING HARNESS</v>
          </cell>
          <cell r="D14179" t="str">
            <v>EA</v>
          </cell>
        </row>
        <row r="14180">
          <cell r="A14180" t="str">
            <v>9501-0014-003-T</v>
          </cell>
          <cell r="B14180" t="str">
            <v>LOOM, TOP WIRING HARNESS</v>
          </cell>
          <cell r="D14180" t="str">
            <v>EA</v>
          </cell>
        </row>
        <row r="14181">
          <cell r="A14181" t="str">
            <v>9501-0014-004-T</v>
          </cell>
          <cell r="B14181" t="str">
            <v>LIGHT KIT WIRING HARNESS</v>
          </cell>
          <cell r="D14181" t="str">
            <v>EA</v>
          </cell>
        </row>
        <row r="14182">
          <cell r="A14182" t="str">
            <v>9501-0015-T</v>
          </cell>
          <cell r="B14182" t="str">
            <v>LOOM,E-MAX WIRING HARNESS 45 KLJLP(NARVA</v>
          </cell>
          <cell r="D14182" t="str">
            <v>EA</v>
          </cell>
        </row>
        <row r="14183">
          <cell r="A14183" t="str">
            <v>9501-0016-T</v>
          </cell>
          <cell r="B14183" t="str">
            <v>LOOM,E-MAX WIRING HARNESS 48 KL WA(NARVA</v>
          </cell>
          <cell r="D14183" t="str">
            <v>EA</v>
          </cell>
        </row>
        <row r="14184">
          <cell r="A14184" t="str">
            <v>9501-0017-001-T</v>
          </cell>
          <cell r="B14184" t="str">
            <v>LOOM, MAIN WIRING HARNESS</v>
          </cell>
          <cell r="D14184" t="str">
            <v>EA</v>
          </cell>
        </row>
        <row r="14185">
          <cell r="A14185" t="str">
            <v>9501-0017-002-T</v>
          </cell>
          <cell r="B14185" t="str">
            <v>LOOM, REAR WIRING HARNESS</v>
          </cell>
          <cell r="D14185" t="str">
            <v>EA</v>
          </cell>
        </row>
        <row r="14186">
          <cell r="A14186" t="str">
            <v>9501-0017-003-T</v>
          </cell>
          <cell r="B14186" t="str">
            <v>LOOM, TOP WIRING HARNESS</v>
          </cell>
          <cell r="D14186" t="str">
            <v>EA</v>
          </cell>
        </row>
        <row r="14187">
          <cell r="A14187" t="str">
            <v>9501-0017-004-T</v>
          </cell>
          <cell r="B14187" t="str">
            <v>LIGHT KIT WIRING HARNESS</v>
          </cell>
          <cell r="D14187" t="str">
            <v>EA</v>
          </cell>
        </row>
        <row r="14188">
          <cell r="A14188" t="str">
            <v>9501-0018-001-T</v>
          </cell>
          <cell r="B14188" t="str">
            <v>LOOM, MAIN WIRING HARNESS</v>
          </cell>
          <cell r="D14188" t="str">
            <v>EA</v>
          </cell>
        </row>
        <row r="14189">
          <cell r="A14189" t="str">
            <v>9501-0018-002-T</v>
          </cell>
          <cell r="B14189" t="str">
            <v>LOOM, REAR WIRING HARNESS</v>
          </cell>
          <cell r="D14189" t="str">
            <v>EA</v>
          </cell>
        </row>
        <row r="14190">
          <cell r="A14190" t="str">
            <v>9501-0018-003-T</v>
          </cell>
          <cell r="B14190" t="str">
            <v>LOOM, TOP WIRING HARNESS</v>
          </cell>
          <cell r="D14190" t="str">
            <v>EA</v>
          </cell>
        </row>
        <row r="14191">
          <cell r="A14191" t="str">
            <v>9501-0019-001-T</v>
          </cell>
          <cell r="B14191" t="str">
            <v>LOOM, MAIN WIRING HARNESS</v>
          </cell>
          <cell r="D14191" t="str">
            <v>EA</v>
          </cell>
        </row>
        <row r="14192">
          <cell r="A14192" t="str">
            <v>9501-0019-002-T</v>
          </cell>
          <cell r="B14192" t="str">
            <v>LOOM, REAR WIRING HARNESS</v>
          </cell>
          <cell r="D14192" t="str">
            <v>EA</v>
          </cell>
        </row>
        <row r="14193">
          <cell r="A14193" t="str">
            <v>9501-0019-003-T</v>
          </cell>
          <cell r="B14193" t="str">
            <v>LOOM, TOP WIRING HARNESS</v>
          </cell>
          <cell r="D14193" t="str">
            <v>EA</v>
          </cell>
        </row>
        <row r="14194">
          <cell r="A14194" t="str">
            <v>9501-0019-004-T</v>
          </cell>
          <cell r="B14194" t="str">
            <v>LIGHT KIT WIRING HARNESS</v>
          </cell>
          <cell r="D14194" t="str">
            <v>EA</v>
          </cell>
        </row>
        <row r="14195">
          <cell r="A14195" t="str">
            <v>9501-0019-T</v>
          </cell>
          <cell r="B14195" t="str">
            <v>LOOM, E-MAX WIRING HARNESS (NARVA) 42KL</v>
          </cell>
          <cell r="D14195" t="str">
            <v>EA</v>
          </cell>
        </row>
        <row r="14196">
          <cell r="A14196" t="str">
            <v>9501-0020-001-T</v>
          </cell>
          <cell r="B14196" t="str">
            <v>LOOM, MAIN WIRING HARNESS</v>
          </cell>
          <cell r="D14196" t="str">
            <v>EA</v>
          </cell>
        </row>
        <row r="14197">
          <cell r="A14197" t="str">
            <v>9501-0020-002-T</v>
          </cell>
          <cell r="B14197" t="str">
            <v>LOOM, REAR WIRING HARNESS</v>
          </cell>
          <cell r="D14197" t="str">
            <v>EA</v>
          </cell>
        </row>
        <row r="14198">
          <cell r="A14198" t="str">
            <v>9501-0020-003-T</v>
          </cell>
          <cell r="B14198" t="str">
            <v>LOOM, TOP WIRING HARNESS</v>
          </cell>
          <cell r="D14198" t="str">
            <v>EA</v>
          </cell>
        </row>
        <row r="14199">
          <cell r="A14199" t="str">
            <v>9501-0020-004-T</v>
          </cell>
          <cell r="B14199" t="str">
            <v>LIGHT KIT WIRING HARNESS</v>
          </cell>
          <cell r="D14199" t="str">
            <v>EA</v>
          </cell>
        </row>
        <row r="14200">
          <cell r="A14200" t="str">
            <v>9501-0020-T</v>
          </cell>
          <cell r="B14200" t="str">
            <v>LOOM, E-MAX WIRING HARNESS (NARVA) 30KL</v>
          </cell>
          <cell r="D14200" t="str">
            <v>EA</v>
          </cell>
        </row>
        <row r="14201">
          <cell r="A14201" t="str">
            <v>9501-0021-001-T</v>
          </cell>
          <cell r="B14201" t="str">
            <v>LOOM, MAIN WIRING HARNESS</v>
          </cell>
          <cell r="D14201" t="str">
            <v>EA</v>
          </cell>
        </row>
        <row r="14202">
          <cell r="A14202" t="str">
            <v>9501-0021-002-T</v>
          </cell>
          <cell r="B14202" t="str">
            <v>LOOM, REAR WIRING HARNESS</v>
          </cell>
          <cell r="D14202" t="str">
            <v>EA</v>
          </cell>
        </row>
        <row r="14203">
          <cell r="A14203" t="str">
            <v>9501-0021-003-T</v>
          </cell>
          <cell r="B14203" t="str">
            <v>LOOM, TOP WIRING HARNESS</v>
          </cell>
          <cell r="D14203" t="str">
            <v>EA</v>
          </cell>
        </row>
        <row r="14204">
          <cell r="A14204" t="str">
            <v>9501-0021-004-T</v>
          </cell>
          <cell r="B14204" t="str">
            <v>LIGHT KIT WIRING HARNESS</v>
          </cell>
          <cell r="D14204" t="str">
            <v>EA</v>
          </cell>
        </row>
        <row r="14205">
          <cell r="A14205" t="str">
            <v>9501-0021-T</v>
          </cell>
          <cell r="B14205" t="str">
            <v>LOOM, E-MAX WIRING HARNESS (NARVA) 3AXLE</v>
          </cell>
          <cell r="D14205" t="str">
            <v>EA</v>
          </cell>
        </row>
        <row r="14206">
          <cell r="A14206" t="str">
            <v>9501-0022-001-T</v>
          </cell>
          <cell r="B14206" t="str">
            <v>LOOM, MAIN WIRING HARNESS 43KL RT</v>
          </cell>
          <cell r="D14206" t="str">
            <v>EA</v>
          </cell>
        </row>
        <row r="14207">
          <cell r="A14207" t="str">
            <v>9501-0022-002-T</v>
          </cell>
          <cell r="B14207" t="str">
            <v>LOOM, REAR WIRING HARNESS 43KL RT</v>
          </cell>
          <cell r="D14207" t="str">
            <v>EA</v>
          </cell>
        </row>
        <row r="14208">
          <cell r="A14208" t="str">
            <v>9501-0022-003-T</v>
          </cell>
          <cell r="B14208" t="str">
            <v>LOOM, TOP WIRING HARNESS 43KL RT</v>
          </cell>
          <cell r="D14208" t="str">
            <v>EA</v>
          </cell>
        </row>
        <row r="14209">
          <cell r="A14209" t="str">
            <v>9501-0022-004-T</v>
          </cell>
          <cell r="B14209" t="str">
            <v>LIGHT KIT WIRING HARNESS 43KL RT</v>
          </cell>
          <cell r="D14209" t="str">
            <v>EA</v>
          </cell>
        </row>
        <row r="14210">
          <cell r="A14210" t="str">
            <v>9501-0023-001-T</v>
          </cell>
          <cell r="B14210" t="str">
            <v>LOOM, MAIN WIRING HARNESS</v>
          </cell>
          <cell r="D14210" t="str">
            <v>EA</v>
          </cell>
        </row>
        <row r="14211">
          <cell r="A14211" t="str">
            <v>9501-0023-002-T</v>
          </cell>
          <cell r="B14211" t="str">
            <v>LOOM, REAR WIRING HARNESS</v>
          </cell>
          <cell r="D14211" t="str">
            <v>EA</v>
          </cell>
        </row>
        <row r="14212">
          <cell r="A14212" t="str">
            <v>9501-0023-003-T</v>
          </cell>
          <cell r="B14212" t="str">
            <v>LOOM, TOP WIRING HARNESS</v>
          </cell>
          <cell r="D14212" t="str">
            <v>EA</v>
          </cell>
        </row>
        <row r="14213">
          <cell r="A14213" t="str">
            <v>9501-0023-004-T</v>
          </cell>
          <cell r="B14213" t="str">
            <v>LIGHT KIT WIRING HARNESS</v>
          </cell>
          <cell r="D14213" t="str">
            <v>EA</v>
          </cell>
        </row>
        <row r="14214">
          <cell r="A14214" t="str">
            <v>9501-0024-001-T</v>
          </cell>
          <cell r="B14214" t="str">
            <v>LOOM, E-MAX WIRING MAIN HARNESS B-TRL</v>
          </cell>
          <cell r="D14214" t="str">
            <v>EA</v>
          </cell>
        </row>
        <row r="14215">
          <cell r="A14215" t="str">
            <v>9501-0024-002-T</v>
          </cell>
          <cell r="B14215" t="str">
            <v>LOOM, E-MAX WIRING REAR HARNESS B-TRL</v>
          </cell>
          <cell r="D14215" t="str">
            <v>EA</v>
          </cell>
        </row>
        <row r="14216">
          <cell r="A14216" t="str">
            <v>9501-0024-003-T</v>
          </cell>
          <cell r="B14216" t="str">
            <v>LOOM, E-MAX WIRING TOP HARNESS B-TRL</v>
          </cell>
          <cell r="D14216" t="str">
            <v>EA</v>
          </cell>
        </row>
        <row r="14217">
          <cell r="A14217" t="str">
            <v>9501-0024-004-T</v>
          </cell>
          <cell r="B14217" t="str">
            <v>LIGHT ASSY CONNECTOR KITS B-TRL</v>
          </cell>
          <cell r="D14217" t="str">
            <v>EA</v>
          </cell>
        </row>
        <row r="14218">
          <cell r="A14218" t="str">
            <v>9501-0027-001-T</v>
          </cell>
          <cell r="B14218" t="str">
            <v>LOOM, WIRE HARNESS MAIN 45KL COOTES</v>
          </cell>
          <cell r="D14218" t="str">
            <v>EA</v>
          </cell>
        </row>
        <row r="14219">
          <cell r="A14219" t="str">
            <v>9501-0027-002-T</v>
          </cell>
          <cell r="B14219" t="str">
            <v>LOOM, WIRE HARNESS REAR 45KL COOTES</v>
          </cell>
          <cell r="D14219" t="str">
            <v>EA</v>
          </cell>
        </row>
        <row r="14220">
          <cell r="A14220" t="str">
            <v>9501-0027-003-T</v>
          </cell>
          <cell r="B14220" t="str">
            <v>LOOM WIRE HARNESS TOP 45 KL COOTES</v>
          </cell>
          <cell r="D14220" t="str">
            <v>EA</v>
          </cell>
        </row>
        <row r="14221">
          <cell r="A14221" t="str">
            <v>9501-0027-004-T</v>
          </cell>
          <cell r="B14221" t="str">
            <v>LOOM, ACCESORIES CONNECTOR 45KL COOTES</v>
          </cell>
          <cell r="D14221" t="str">
            <v>EA</v>
          </cell>
        </row>
        <row r="14222">
          <cell r="A14222" t="str">
            <v>9501-0028-001-T</v>
          </cell>
          <cell r="B14222" t="str">
            <v>LOOM, MAIN WIRING HARNESS</v>
          </cell>
          <cell r="D14222" t="str">
            <v>EA</v>
          </cell>
        </row>
        <row r="14223">
          <cell r="A14223" t="str">
            <v>9501-0028-002-T</v>
          </cell>
          <cell r="B14223" t="str">
            <v>LOOM, REAR WIRING HARNESS</v>
          </cell>
          <cell r="D14223" t="str">
            <v>EA</v>
          </cell>
        </row>
        <row r="14224">
          <cell r="A14224" t="str">
            <v>9501-0028-003-T</v>
          </cell>
          <cell r="B14224" t="str">
            <v>LOOM, TOP WIRING HARNESS</v>
          </cell>
          <cell r="D14224" t="str">
            <v>EA</v>
          </cell>
        </row>
        <row r="14225">
          <cell r="A14225" t="str">
            <v>9501-0028-004-T</v>
          </cell>
          <cell r="B14225" t="str">
            <v>LIGHT KIT WIRING HARNESS</v>
          </cell>
          <cell r="D14225" t="str">
            <v>EA</v>
          </cell>
        </row>
        <row r="14226">
          <cell r="A14226" t="str">
            <v>9501-0029-001-T</v>
          </cell>
          <cell r="B14226" t="str">
            <v>LOOM, MAIN WIRING HARNESS</v>
          </cell>
          <cell r="D14226" t="str">
            <v>EA</v>
          </cell>
        </row>
        <row r="14227">
          <cell r="A14227" t="str">
            <v>9501-0029-002-T</v>
          </cell>
          <cell r="B14227" t="str">
            <v>LOOM, REAR WIRING HARNESS</v>
          </cell>
          <cell r="D14227" t="str">
            <v>EA</v>
          </cell>
        </row>
        <row r="14228">
          <cell r="A14228" t="str">
            <v>9501-0029-003-T</v>
          </cell>
          <cell r="B14228" t="str">
            <v>LOOM, TOP WIRING HARNESS</v>
          </cell>
          <cell r="D14228" t="str">
            <v>EA</v>
          </cell>
        </row>
        <row r="14229">
          <cell r="A14229" t="str">
            <v>9501-0029-004-T</v>
          </cell>
          <cell r="B14229" t="str">
            <v>LIGHT KIT WIRING HARNESS</v>
          </cell>
          <cell r="D14229" t="str">
            <v>EA</v>
          </cell>
        </row>
        <row r="14230">
          <cell r="A14230" t="str">
            <v>9501-0031-001-T</v>
          </cell>
          <cell r="B14230" t="str">
            <v>LOOM, MAIN WIRING HARNESS</v>
          </cell>
          <cell r="D14230" t="str">
            <v>EA</v>
          </cell>
        </row>
        <row r="14231">
          <cell r="A14231" t="str">
            <v>9501-0031-002-T</v>
          </cell>
          <cell r="B14231" t="str">
            <v>LOOM, REAR WIRING HARNESS</v>
          </cell>
          <cell r="D14231" t="str">
            <v>EA</v>
          </cell>
        </row>
        <row r="14232">
          <cell r="A14232" t="str">
            <v>9501-0031-003-T</v>
          </cell>
          <cell r="B14232" t="str">
            <v>LOOM, TOP WIRING HARNESS</v>
          </cell>
          <cell r="D14232" t="str">
            <v>EA</v>
          </cell>
        </row>
        <row r="14233">
          <cell r="A14233" t="str">
            <v>9501-0031-004-T</v>
          </cell>
          <cell r="B14233" t="str">
            <v>LIGHT KIT WIRING HARNESS</v>
          </cell>
          <cell r="D14233" t="str">
            <v>EA</v>
          </cell>
        </row>
        <row r="14234">
          <cell r="A14234" t="str">
            <v>9501-0041-T</v>
          </cell>
          <cell r="B14234" t="str">
            <v>LOOM, E-MAX WIRING HARDESS TRUCK TANK</v>
          </cell>
          <cell r="D14234" t="str">
            <v>EA</v>
          </cell>
        </row>
        <row r="14235">
          <cell r="A14235" t="str">
            <v>9501-0049-060-T</v>
          </cell>
          <cell r="B14235" t="str">
            <v>60" LONG HARNESS</v>
          </cell>
          <cell r="D14235" t="str">
            <v>EA</v>
          </cell>
        </row>
        <row r="14236">
          <cell r="A14236" t="str">
            <v>9501-0049-075-T</v>
          </cell>
          <cell r="B14236" t="str">
            <v>75" LONG HARNESS</v>
          </cell>
          <cell r="D14236" t="str">
            <v>EA</v>
          </cell>
        </row>
        <row r="14237">
          <cell r="A14237" t="str">
            <v>9501-0049-396-T</v>
          </cell>
          <cell r="B14237" t="str">
            <v>396" LONG HARNESS</v>
          </cell>
          <cell r="D14237" t="str">
            <v>EA</v>
          </cell>
        </row>
        <row r="14238">
          <cell r="A14238" t="str">
            <v>9501-0052-T</v>
          </cell>
          <cell r="B14238" t="str">
            <v>LOOM, E-MAX WIRING HARNESS NEW 45 KL</v>
          </cell>
          <cell r="D14238" t="str">
            <v>EA</v>
          </cell>
        </row>
        <row r="14239">
          <cell r="A14239" t="str">
            <v>952 201 001 0</v>
          </cell>
          <cell r="B14239" t="str">
            <v>HOSE COUPLING CONTROL(YEL) 952 201 001 0</v>
          </cell>
          <cell r="D14239" t="str">
            <v>EA</v>
          </cell>
        </row>
        <row r="14240">
          <cell r="A14240" t="str">
            <v>952 201 002 0</v>
          </cell>
          <cell r="B14240" t="str">
            <v>HOSE COUPLING SUPPLY (RED) 952 201 002 0</v>
          </cell>
          <cell r="D14240" t="str">
            <v>EA</v>
          </cell>
        </row>
        <row r="14241">
          <cell r="A14241" t="str">
            <v>9536-0001-T</v>
          </cell>
          <cell r="B14241" t="str">
            <v>WHEEL END MONITOR SKF (WEMTM) HEND#L1052</v>
          </cell>
          <cell r="D14241" t="str">
            <v>EA</v>
          </cell>
        </row>
        <row r="14242">
          <cell r="A14242" t="str">
            <v>9537-0001-T</v>
          </cell>
          <cell r="B14242" t="str">
            <v>MANIFOLD, DISC. OPEN/CLOSED LIQUIP#DM104</v>
          </cell>
          <cell r="D14242" t="str">
            <v>EA</v>
          </cell>
        </row>
        <row r="14243">
          <cell r="A14243" t="str">
            <v>9537-0002-T</v>
          </cell>
          <cell r="B14243" t="str">
            <v>MANIFOLD, AIR CONT. ASS'Y LIQUIP#MAC105</v>
          </cell>
          <cell r="D14243" t="str">
            <v>EA</v>
          </cell>
        </row>
        <row r="14244">
          <cell r="A14244" t="str">
            <v>9537-0003-T</v>
          </cell>
          <cell r="B14244" t="str">
            <v>MANIFOLD, AIR CONT. ASS'Y LIQUIP#MAC106</v>
          </cell>
          <cell r="D14244" t="str">
            <v>EA</v>
          </cell>
        </row>
        <row r="14245">
          <cell r="A14245" t="str">
            <v>9537-0004-T</v>
          </cell>
          <cell r="B14245" t="str">
            <v>MANIFOLD, AIR CONT. ASS'Y LIQUIP#MAC204</v>
          </cell>
          <cell r="D14245" t="str">
            <v>EA</v>
          </cell>
        </row>
        <row r="14246">
          <cell r="A14246" t="str">
            <v>9539-0006-T</v>
          </cell>
          <cell r="B14246" t="str">
            <v>METER PIUSI K900 GAL/NPT [F0049903B]</v>
          </cell>
          <cell r="D14246" t="str">
            <v>EA</v>
          </cell>
        </row>
        <row r="14247">
          <cell r="A14247" t="str">
            <v>9539-0007-001-T</v>
          </cell>
          <cell r="B14247" t="str">
            <v>FLOW"LC METER"M7-G-1 380LPM1.5"NPT/PRINT</v>
          </cell>
          <cell r="D14247" t="str">
            <v>EA</v>
          </cell>
        </row>
        <row r="14248">
          <cell r="A14248" t="str">
            <v>9539-0007-002-T</v>
          </cell>
          <cell r="B14248" t="str">
            <v>FLOW"LC METER"M7-K-1 380LPM 2"NPT/PRINT</v>
          </cell>
          <cell r="D14248" t="str">
            <v>EA</v>
          </cell>
        </row>
        <row r="14249">
          <cell r="A14249" t="str">
            <v>9539-0010-T</v>
          </cell>
          <cell r="B14249" t="str">
            <v>METER PIUSI K24 A [F00408X00] (GALLON)</v>
          </cell>
          <cell r="D14249" t="str">
            <v>EA</v>
          </cell>
        </row>
        <row r="14250">
          <cell r="A14250" t="str">
            <v>9539-0012-T</v>
          </cell>
          <cell r="B14250" t="str">
            <v>Electrical Multimeter DIGICON DM-816</v>
          </cell>
          <cell r="D14250" t="str">
            <v>EA</v>
          </cell>
        </row>
        <row r="14251">
          <cell r="A14251" t="str">
            <v>9541-0002</v>
          </cell>
          <cell r="B14251" t="str">
            <v>BACK UP LIGHT(REPLACK BULB W/24V</v>
          </cell>
          <cell r="D14251" t="str">
            <v>EA</v>
          </cell>
        </row>
        <row r="14252">
          <cell r="A14252" t="str">
            <v>9543-0001-T</v>
          </cell>
          <cell r="B14252" t="str">
            <v>MUDFLAP, OMEGA</v>
          </cell>
          <cell r="D14252" t="str">
            <v>EA</v>
          </cell>
        </row>
        <row r="14253">
          <cell r="A14253" t="str">
            <v>9543-0002-T</v>
          </cell>
          <cell r="B14253" t="str">
            <v>MUDGUARDS TRUCKMATE MG2ZBR</v>
          </cell>
          <cell r="D14253" t="str">
            <v>EA</v>
          </cell>
        </row>
        <row r="14254">
          <cell r="A14254" t="str">
            <v>9543-0004</v>
          </cell>
          <cell r="B14254" t="str">
            <v>MUDFLAP HEIL 24inx30in RIBS RED LOGO</v>
          </cell>
          <cell r="D14254" t="str">
            <v>EA</v>
          </cell>
        </row>
        <row r="14255">
          <cell r="A14255" t="str">
            <v>9543-0005-T</v>
          </cell>
          <cell r="B14255" t="str">
            <v>MUDGUARD S/S SPRAY SUPPRESSANT SSA100</v>
          </cell>
          <cell r="D14255" t="str">
            <v>EA</v>
          </cell>
        </row>
        <row r="14256">
          <cell r="A14256" t="str">
            <v>9543-0006-T</v>
          </cell>
          <cell r="B14256" t="str">
            <v>MUDFLAP SCOTTS</v>
          </cell>
          <cell r="D14256" t="str">
            <v>EA</v>
          </cell>
        </row>
        <row r="14257">
          <cell r="A14257" t="str">
            <v>9543-0007-T</v>
          </cell>
          <cell r="B14257" t="str">
            <v>MUDFLAP JLP</v>
          </cell>
          <cell r="D14257" t="str">
            <v>EA</v>
          </cell>
        </row>
        <row r="14258">
          <cell r="A14258" t="str">
            <v>9543-0009-T</v>
          </cell>
          <cell r="B14258" t="str">
            <v>MUDFLAB PVC 24"x20" RED LOGO W/SPRAY</v>
          </cell>
          <cell r="D14258" t="str">
            <v>EA</v>
          </cell>
        </row>
        <row r="14259">
          <cell r="A14259" t="str">
            <v>9543-0011-T</v>
          </cell>
          <cell r="B14259" t="str">
            <v>MUDGUARD PVC 610mm.x508mm.x3mm.THK.</v>
          </cell>
          <cell r="D14259" t="str">
            <v>EA</v>
          </cell>
        </row>
        <row r="14260">
          <cell r="A14260" t="str">
            <v>9545-0001-T</v>
          </cell>
          <cell r="B14260" t="str">
            <v>MANHOLE, KNAPPCO #KN1110  24""</v>
          </cell>
          <cell r="D14260" t="str">
            <v>EA</v>
          </cell>
        </row>
        <row r="14261">
          <cell r="A14261" t="str">
            <v>9545-0003-K</v>
          </cell>
          <cell r="B14261" t="str">
            <v>20" MH, AL, bolt-on 24 holes, buna (KIT)</v>
          </cell>
          <cell r="D14261" t="str">
            <v>KIT</v>
          </cell>
        </row>
        <row r="14262">
          <cell r="A14262" t="str">
            <v>9545-0004-T</v>
          </cell>
          <cell r="B14262" t="str">
            <v>MANHOLE COVER ALUM OPW. #58-00-28D/SERR</v>
          </cell>
          <cell r="D14262" t="str">
            <v>EA</v>
          </cell>
        </row>
        <row r="14263">
          <cell r="A14263" t="str">
            <v>9545-0005-T</v>
          </cell>
          <cell r="B14263" t="str">
            <v>MANHOLE COVER ALUM. OPW.#58.00.27/B</v>
          </cell>
          <cell r="D14263" t="str">
            <v>EA</v>
          </cell>
        </row>
        <row r="14264">
          <cell r="A14264" t="str">
            <v>9545-0006-T</v>
          </cell>
          <cell r="B14264" t="str">
            <v>M/H,EMCO#F0355407,16" C/W P/V VENT 70/20</v>
          </cell>
          <cell r="D14264" t="str">
            <v>EA</v>
          </cell>
        </row>
        <row r="14265">
          <cell r="A14265" t="str">
            <v>9545-0007-T</v>
          </cell>
          <cell r="B14265" t="str">
            <v>MANHOLE, 20"" KNAPPCO #SW111120</v>
          </cell>
          <cell r="D14265" t="str">
            <v>EA</v>
          </cell>
        </row>
        <row r="14266">
          <cell r="A14266" t="str">
            <v>9545-0008-001-T</v>
          </cell>
          <cell r="B14266" t="str">
            <v>MANHOLE, CIVACON CVN0005-TH;16"BOLT ON</v>
          </cell>
          <cell r="D14266" t="str">
            <v>EA</v>
          </cell>
        </row>
        <row r="14267">
          <cell r="A14267" t="str">
            <v>9545-0008-K</v>
          </cell>
          <cell r="B14267" t="str">
            <v>16"MH,bolt-on,24 holes,vapor w/buna(KIT)</v>
          </cell>
          <cell r="D14267" t="str">
            <v>KIT</v>
          </cell>
        </row>
        <row r="14268">
          <cell r="A14268" t="str">
            <v>9545-0008-T</v>
          </cell>
          <cell r="B14268" t="str">
            <v>MANHOLE, CIVACON CV0005-TH;16"BOLT ON</v>
          </cell>
          <cell r="D14268" t="str">
            <v>EA</v>
          </cell>
        </row>
        <row r="14269">
          <cell r="A14269" t="str">
            <v>9545-0009-K</v>
          </cell>
          <cell r="B14269" t="str">
            <v>18"MH,clamp, o-fill,vapor,dip/fill (KIT)</v>
          </cell>
          <cell r="D14269" t="str">
            <v>KIT</v>
          </cell>
        </row>
        <row r="14270">
          <cell r="A14270" t="str">
            <v>9545-0009-T</v>
          </cell>
          <cell r="B14270" t="str">
            <v>MANHOLE COVER TRELOR MC402 W/MCC402</v>
          </cell>
          <cell r="D14270" t="str">
            <v>EA</v>
          </cell>
        </row>
        <row r="14271">
          <cell r="A14271" t="str">
            <v>9545-0010-K</v>
          </cell>
          <cell r="B14271" t="str">
            <v>16"MH,Al,clamp,overfill,vapor,buna (KIT)</v>
          </cell>
          <cell r="D14271" t="str">
            <v>KIT</v>
          </cell>
        </row>
        <row r="14272">
          <cell r="A14272" t="str">
            <v>9545-0010-T</v>
          </cell>
          <cell r="B14272" t="str">
            <v>MANHOLE COVER LIQUIP VOH220U201Z</v>
          </cell>
          <cell r="D14272" t="str">
            <v>EA</v>
          </cell>
        </row>
        <row r="14273">
          <cell r="A14273" t="str">
            <v>9545-0011-K</v>
          </cell>
          <cell r="B14273" t="str">
            <v>MH, swing (KIT)</v>
          </cell>
          <cell r="D14273" t="str">
            <v>KIT</v>
          </cell>
        </row>
        <row r="14274">
          <cell r="A14274" t="str">
            <v>9545-0012-K</v>
          </cell>
          <cell r="B14274" t="str">
            <v>MH, swing, with vapor vent (KIT)</v>
          </cell>
          <cell r="D14274" t="str">
            <v>KIT</v>
          </cell>
        </row>
        <row r="14275">
          <cell r="A14275" t="str">
            <v>9545-0012-T</v>
          </cell>
          <cell r="B14275" t="str">
            <v>MANHOLE LIQUIP SH303-AA-BVPVV</v>
          </cell>
          <cell r="D14275" t="str">
            <v>EA</v>
          </cell>
        </row>
        <row r="14276">
          <cell r="A14276" t="str">
            <v>9545-0013-T</v>
          </cell>
          <cell r="B14276" t="str">
            <v>MANHOLE,20" KNAPPCO #SW111120 W/HOLE FOR</v>
          </cell>
          <cell r="D14276" t="str">
            <v>EA</v>
          </cell>
        </row>
        <row r="14277">
          <cell r="A14277" t="str">
            <v>9545-0014-K</v>
          </cell>
          <cell r="B14277" t="str">
            <v>18"MH,Al,bolt-on,overfill, vapor (KIT)</v>
          </cell>
          <cell r="D14277" t="str">
            <v>KIT</v>
          </cell>
        </row>
        <row r="14278">
          <cell r="A14278" t="str">
            <v>9545-0014-T</v>
          </cell>
          <cell r="B14278" t="str">
            <v>MANHOLE COVER,18" LIQUIP #VOH700101Z</v>
          </cell>
          <cell r="D14278" t="str">
            <v>EA</v>
          </cell>
        </row>
        <row r="14279">
          <cell r="A14279" t="str">
            <v>9545-0015-T</v>
          </cell>
          <cell r="B14279" t="str">
            <v>MANHOLE COVER TRELOAR MC407 KIT</v>
          </cell>
          <cell r="D14279" t="str">
            <v>EA</v>
          </cell>
        </row>
        <row r="14280">
          <cell r="A14280" t="str">
            <v>9545-0019-T</v>
          </cell>
          <cell r="B14280" t="str">
            <v>MANHOLE COVER (SEE 9545-0009-T)</v>
          </cell>
          <cell r="D14280" t="str">
            <v>EA</v>
          </cell>
        </row>
        <row r="14281">
          <cell r="A14281" t="str">
            <v>9545-0020-K</v>
          </cell>
          <cell r="B14281" t="str">
            <v>MH, low profile, throwover</v>
          </cell>
          <cell r="D14281" t="str">
            <v>KIT</v>
          </cell>
        </row>
        <row r="14282">
          <cell r="A14282" t="str">
            <v>9545-0020-T</v>
          </cell>
          <cell r="B14282" t="str">
            <v>MANHOLE COVER LOW PROFILE, MC304</v>
          </cell>
          <cell r="D14282" t="str">
            <v>EA</v>
          </cell>
        </row>
        <row r="14283">
          <cell r="A14283" t="str">
            <v>9545-0022-T</v>
          </cell>
          <cell r="B14283" t="str">
            <v>M/H LIQUIP CHEM,SWING HATCH #SH303-AS-V</v>
          </cell>
          <cell r="D14283" t="str">
            <v>EA</v>
          </cell>
        </row>
        <row r="14284">
          <cell r="A14284" t="str">
            <v>9545-0026-T</v>
          </cell>
          <cell r="B14284" t="str">
            <v>MANHOLE LIQUIP VOH210U101Z,CLAMP,PVV104U</v>
          </cell>
          <cell r="D14284" t="str">
            <v>EA</v>
          </cell>
        </row>
        <row r="14285">
          <cell r="A14285" t="str">
            <v>9545-0027-001-T</v>
          </cell>
          <cell r="B14285" t="str">
            <v>MH COVER CIVACON SVN10111W49 C/W NV3000</v>
          </cell>
          <cell r="D14285" t="str">
            <v>EA</v>
          </cell>
        </row>
        <row r="14286">
          <cell r="A14286" t="str">
            <v>9545-0027-002-T</v>
          </cell>
          <cell r="B14286" t="str">
            <v>MH COVER CIVACON SVN10131W49, C/W NV3000</v>
          </cell>
          <cell r="D14286" t="str">
            <v>EA</v>
          </cell>
        </row>
        <row r="14287">
          <cell r="A14287" t="str">
            <v>9545-0027-003-T</v>
          </cell>
          <cell r="B14287" t="str">
            <v>MH COVER CIVACON SVN10111W4</v>
          </cell>
          <cell r="D14287" t="str">
            <v>EA</v>
          </cell>
        </row>
        <row r="14288">
          <cell r="A14288" t="str">
            <v>9545-0027-004-T</v>
          </cell>
          <cell r="B14288" t="str">
            <v>MH COVER CIVACON SVN10131W4</v>
          </cell>
          <cell r="D14288" t="str">
            <v>EA</v>
          </cell>
        </row>
        <row r="14289">
          <cell r="A14289" t="str">
            <v>9545-0027-005-T</v>
          </cell>
          <cell r="B14289" t="str">
            <v>MH COVER CIVACON SVN13111W4</v>
          </cell>
          <cell r="D14289" t="str">
            <v>EA</v>
          </cell>
        </row>
        <row r="14290">
          <cell r="A14290" t="str">
            <v>9545-0028-001-T</v>
          </cell>
          <cell r="B14290" t="str">
            <v>MH COVER CIVACON SSVN10111W49C/W NV3000</v>
          </cell>
          <cell r="D14290" t="str">
            <v>EA</v>
          </cell>
        </row>
        <row r="14291">
          <cell r="A14291" t="str">
            <v>9545-0028-004-T</v>
          </cell>
          <cell r="B14291" t="str">
            <v>MH COVER CIVACON SSVN10111W49C/W NV4000</v>
          </cell>
          <cell r="D14291" t="str">
            <v>EA</v>
          </cell>
        </row>
        <row r="14292">
          <cell r="A14292" t="str">
            <v>9545-0038-T</v>
          </cell>
          <cell r="B14292" t="str">
            <v>MANHOLE, COVER OPW INDIA,20"</v>
          </cell>
          <cell r="D14292" t="str">
            <v>EA</v>
          </cell>
        </row>
        <row r="14293">
          <cell r="A14293" t="str">
            <v>9545-0040-T</v>
          </cell>
          <cell r="B14293" t="str">
            <v>MANHOLE 20" PAF412 BETTS #LPVQ820CXB442</v>
          </cell>
          <cell r="D14293" t="str">
            <v>EA</v>
          </cell>
        </row>
        <row r="14294">
          <cell r="A14294" t="str">
            <v>9545-0043-T</v>
          </cell>
          <cell r="B14294" t="str">
            <v>M/H DN 500 BOLTED NORMEC 11.72.00.93</v>
          </cell>
          <cell r="D14294" t="str">
            <v>EA</v>
          </cell>
        </row>
        <row r="14295">
          <cell r="A14295" t="str">
            <v>9545-0044-T</v>
          </cell>
          <cell r="B14295" t="str">
            <v>MANHOLE COVER LIQUIP#VOH501D6A8A0</v>
          </cell>
          <cell r="D14295" t="str">
            <v>EA</v>
          </cell>
        </row>
        <row r="14296">
          <cell r="A14296" t="str">
            <v>9545-0048-T</v>
          </cell>
          <cell r="B14296" t="str">
            <v>BETTS 8008BXB 20" INSPECTION M/H</v>
          </cell>
          <cell r="D14296" t="str">
            <v>EA</v>
          </cell>
        </row>
        <row r="14297">
          <cell r="A14297" t="str">
            <v>9545-0049-T</v>
          </cell>
          <cell r="B14297" t="str">
            <v>MANHOLE 20" PAF306 BETTS #FVAH820BXB</v>
          </cell>
          <cell r="D14297" t="str">
            <v>EA</v>
          </cell>
        </row>
        <row r="14298">
          <cell r="A14298" t="str">
            <v>9545-0050-T</v>
          </cell>
          <cell r="B14298" t="str">
            <v>MANHOLE 20" PAF306 BETTS #FVAH863BXB</v>
          </cell>
          <cell r="D14298" t="str">
            <v>EA</v>
          </cell>
        </row>
        <row r="14299">
          <cell r="A14299" t="str">
            <v>9545-0051-T</v>
          </cell>
          <cell r="B14299" t="str">
            <v>MANHOLE 20" PAF7545PRV # EPVE8547AX</v>
          </cell>
          <cell r="D14299" t="str">
            <v>EA</v>
          </cell>
        </row>
        <row r="14300">
          <cell r="A14300" t="str">
            <v>9560-0001-050-T</v>
          </cell>
          <cell r="B14300" t="str">
            <v>NIPPLES 1/2" NPT THREAD SS316</v>
          </cell>
          <cell r="D14300" t="str">
            <v>EA</v>
          </cell>
        </row>
        <row r="14301">
          <cell r="A14301" t="str">
            <v>9560-0003-T</v>
          </cell>
          <cell r="B14301" t="str">
            <v>NIPPLE HEX SS BSP 1X3/4 SSN2520</v>
          </cell>
          <cell r="D14301" t="str">
            <v>EA</v>
          </cell>
        </row>
        <row r="14302">
          <cell r="A14302" t="str">
            <v>9560-0004-T</v>
          </cell>
          <cell r="B14302" t="str">
            <v>NIPPLE HEX SS BSP 3/4 SSN20</v>
          </cell>
          <cell r="D14302" t="str">
            <v>EA</v>
          </cell>
        </row>
        <row r="14303">
          <cell r="A14303" t="str">
            <v>9560-0005-T</v>
          </cell>
          <cell r="B14303" t="str">
            <v>NIPPLE HEX SS BSP 1/2 SSN15</v>
          </cell>
          <cell r="D14303" t="str">
            <v>EA</v>
          </cell>
        </row>
        <row r="14304">
          <cell r="A14304" t="str">
            <v>9560-0006-T</v>
          </cell>
          <cell r="B14304" t="str">
            <v>NIPPLE,ALUM,2.5 INBSPT,3INLONGMAKEFROMHE</v>
          </cell>
          <cell r="D14304" t="str">
            <v>EA</v>
          </cell>
        </row>
        <row r="14305">
          <cell r="A14305" t="str">
            <v>9560-0007-T</v>
          </cell>
          <cell r="B14305" t="str">
            <v>NIPPLE,HEX,BRASS,REDUCER, 1/2"x3/4"NPT</v>
          </cell>
          <cell r="D14305" t="str">
            <v>EA</v>
          </cell>
        </row>
        <row r="14306">
          <cell r="A14306" t="str">
            <v>9560-0009-T</v>
          </cell>
          <cell r="B14306" t="str">
            <v>NIPPLE,HEX,BRASS,REDUCER, 1/4"x1/2"NPT M</v>
          </cell>
          <cell r="D14306" t="str">
            <v>EA</v>
          </cell>
        </row>
        <row r="14307">
          <cell r="A14307" t="str">
            <v>9560-0010-T-LB</v>
          </cell>
          <cell r="B14307" t="str">
            <v>LABOR COST NIPPLE 1" NPT SS304 W/ WELD P</v>
          </cell>
          <cell r="D14307" t="str">
            <v>EA</v>
          </cell>
        </row>
        <row r="14308">
          <cell r="A14308" t="str">
            <v>9560-0015</v>
          </cell>
          <cell r="B14308" t="str">
            <v>NIPPLE CLOSE PIPE 2 NPT ALUM</v>
          </cell>
          <cell r="D14308" t="str">
            <v>EA</v>
          </cell>
        </row>
        <row r="14309">
          <cell r="A14309" t="str">
            <v>9560-0016</v>
          </cell>
          <cell r="B14309" t="str">
            <v>NIPPLE,CLOSE,PIPE,3.0 NPT,ALUM</v>
          </cell>
          <cell r="D14309" t="str">
            <v>EA</v>
          </cell>
        </row>
        <row r="14310">
          <cell r="A14310" t="str">
            <v>9560-0017-T-LB</v>
          </cell>
          <cell r="B14310" t="str">
            <v>LABOR COST 9560-0017-T NIPPLE 1 1/4" NPT</v>
          </cell>
          <cell r="D14310" t="str">
            <v>EA</v>
          </cell>
        </row>
        <row r="14311">
          <cell r="A14311" t="str">
            <v>9560-0020-T</v>
          </cell>
          <cell r="B14311" t="str">
            <v>NIPPLE,HOSESHANK 4",STL,WELD-ON,FLG,PN10</v>
          </cell>
          <cell r="D14311" t="str">
            <v>EA</v>
          </cell>
        </row>
        <row r="14312">
          <cell r="A14312" t="str">
            <v>9560-0021-002-T</v>
          </cell>
          <cell r="B14312" t="str">
            <v>4" HOSESHANK SS316, WELD-ON</v>
          </cell>
          <cell r="D14312" t="str">
            <v>EA</v>
          </cell>
        </row>
        <row r="14313">
          <cell r="A14313" t="str">
            <v>9560-0021-003-T</v>
          </cell>
          <cell r="B14313" t="str">
            <v>4" HOSESHANK ALUM, WELD-ON</v>
          </cell>
          <cell r="D14313" t="str">
            <v>EA</v>
          </cell>
        </row>
        <row r="14314">
          <cell r="A14314" t="str">
            <v>9560-0021-T</v>
          </cell>
          <cell r="B14314" t="str">
            <v>4" HOSESHANK STEEL, WELD-ON</v>
          </cell>
          <cell r="D14314" t="str">
            <v>EA</v>
          </cell>
        </row>
        <row r="14315">
          <cell r="A14315" t="str">
            <v>9560-0022-T</v>
          </cell>
          <cell r="B14315" t="str">
            <v>NIPPLES NPT THREAD SS316</v>
          </cell>
          <cell r="D14315" t="str">
            <v>EA</v>
          </cell>
        </row>
        <row r="14316">
          <cell r="A14316" t="str">
            <v>9560-0023-T</v>
          </cell>
          <cell r="B14316" t="str">
            <v>HOSE SHANK 4.5" I.D.  HOSE WELD-ON SS304</v>
          </cell>
          <cell r="D14316" t="str">
            <v>EA</v>
          </cell>
        </row>
        <row r="14317">
          <cell r="A14317" t="str">
            <v>9560-0024-001-T</v>
          </cell>
          <cell r="B14317" t="str">
            <v>No. 738016/02</v>
          </cell>
          <cell r="D14317" t="str">
            <v>EA</v>
          </cell>
        </row>
        <row r="14318">
          <cell r="A14318" t="str">
            <v>9560-0024-T</v>
          </cell>
          <cell r="B14318" t="str">
            <v>YORK SPARE PART NIPPLE</v>
          </cell>
          <cell r="D14318" t="str">
            <v>EA</v>
          </cell>
        </row>
        <row r="14319">
          <cell r="A14319" t="str">
            <v>9560-0026-002-T</v>
          </cell>
          <cell r="B14319" t="str">
            <v>NIPPLE BARB HOSE, STL ZINC PLATED 3/2"</v>
          </cell>
          <cell r="D14319" t="str">
            <v>EA</v>
          </cell>
        </row>
        <row r="14320">
          <cell r="A14320" t="str">
            <v>9560-0026-003-T</v>
          </cell>
          <cell r="B14320" t="str">
            <v>NIPPLE BARB HOSE, STL ZINC PLATED 1"</v>
          </cell>
          <cell r="D14320" t="str">
            <v>EA</v>
          </cell>
        </row>
        <row r="14321">
          <cell r="A14321" t="str">
            <v>9560-0026-004-T</v>
          </cell>
          <cell r="B14321" t="str">
            <v>NIPPLE BARB HOSE, STL ZINC PLATED 1 1/4"</v>
          </cell>
          <cell r="D14321" t="str">
            <v>EA</v>
          </cell>
        </row>
        <row r="14322">
          <cell r="A14322" t="str">
            <v>9560-0026-005-T</v>
          </cell>
          <cell r="B14322" t="str">
            <v>NIPPLE BARB HOSE, STL ZINC PLATED 1 1/2"</v>
          </cell>
          <cell r="D14322" t="str">
            <v>EA</v>
          </cell>
        </row>
        <row r="14323">
          <cell r="A14323" t="str">
            <v>9560-0026-007-T</v>
          </cell>
          <cell r="B14323" t="str">
            <v>NIPPLE BARB HOSE, STL ZINC PLATED 2 1/2"</v>
          </cell>
          <cell r="D14323" t="str">
            <v>EA</v>
          </cell>
        </row>
        <row r="14324">
          <cell r="A14324" t="str">
            <v>9560-0026-008-T</v>
          </cell>
          <cell r="B14324" t="str">
            <v>NIPPLE BARB HOSE, STL ZINC PLATED 3"</v>
          </cell>
          <cell r="D14324" t="str">
            <v>EA</v>
          </cell>
        </row>
        <row r="14325">
          <cell r="A14325" t="str">
            <v>9560-0026-009-T</v>
          </cell>
          <cell r="B14325" t="str">
            <v>NIPPLE BARB HOSE, STL ZINC PLATED 4"</v>
          </cell>
          <cell r="D14325" t="str">
            <v>EA</v>
          </cell>
        </row>
        <row r="14326">
          <cell r="A14326" t="str">
            <v>9560-0026-T</v>
          </cell>
          <cell r="B14326" t="str">
            <v>NIPPLE BARB HOSE, STL ZINC PLATED</v>
          </cell>
          <cell r="D14326" t="str">
            <v>EA</v>
          </cell>
        </row>
        <row r="14327">
          <cell r="A14327" t="str">
            <v>9560-0027-T</v>
          </cell>
          <cell r="B14327" t="str">
            <v>NIPPLE BRASS NPT. BARB HOSE FITTING</v>
          </cell>
          <cell r="D14327" t="str">
            <v>EA</v>
          </cell>
        </row>
        <row r="14328">
          <cell r="A14328" t="str">
            <v>9560-0028-T</v>
          </cell>
          <cell r="B14328" t="str">
            <v>HOSE SHANK SANITARY SS316</v>
          </cell>
          <cell r="D14328" t="str">
            <v>EA</v>
          </cell>
        </row>
        <row r="14329">
          <cell r="A14329" t="str">
            <v>9560-0030-T</v>
          </cell>
          <cell r="B14329" t="str">
            <v>NIPPLE BARBED HOSE FITTING 2" BSP 304</v>
          </cell>
          <cell r="D14329" t="str">
            <v>EA</v>
          </cell>
        </row>
        <row r="14330">
          <cell r="A14330" t="str">
            <v>9560-0062</v>
          </cell>
          <cell r="B14330" t="str">
            <v>NIPPLE,PIPE,ALUM,2INSCH40,4INLG,THREADED</v>
          </cell>
          <cell r="D14330" t="str">
            <v>EA</v>
          </cell>
        </row>
        <row r="14331">
          <cell r="A14331" t="str">
            <v>9560-0073</v>
          </cell>
          <cell r="B14331" t="str">
            <v>NIPPLE,CLOSE,PIPE,.5IN,BRASS NPT,</v>
          </cell>
          <cell r="D14331" t="str">
            <v>EA</v>
          </cell>
        </row>
        <row r="14332">
          <cell r="A14332" t="str">
            <v>9560-0108</v>
          </cell>
          <cell r="B14332" t="str">
            <v>NIPPLE,HEX,BRASS,0.25INBSPT X0.25INNPT</v>
          </cell>
          <cell r="D14332" t="str">
            <v>EA</v>
          </cell>
        </row>
        <row r="14333">
          <cell r="A14333" t="str">
            <v>9560-0109</v>
          </cell>
          <cell r="B14333" t="str">
            <v>NIPPLE,ALUM,2INBSPT,3INLONGMAKEFROMHEIL</v>
          </cell>
          <cell r="D14333" t="str">
            <v>EA</v>
          </cell>
        </row>
        <row r="14334">
          <cell r="A14334" t="str">
            <v>9560-0193</v>
          </cell>
          <cell r="B14334" t="str">
            <v>NIPPLE,PIPE,4.0IN,SCH40,3.00 IN LG.,T0E,</v>
          </cell>
          <cell r="D14334" t="str">
            <v>EA</v>
          </cell>
        </row>
        <row r="14335">
          <cell r="A14335" t="str">
            <v>9560-0356-001-T-LB</v>
          </cell>
          <cell r="B14335" t="str">
            <v>LABOR COST NIPPLE 1" NPT SS304 W/ WELD P</v>
          </cell>
          <cell r="D14335" t="str">
            <v>EA</v>
          </cell>
        </row>
        <row r="14336">
          <cell r="A14336" t="str">
            <v>9560-0356-T-LB</v>
          </cell>
          <cell r="B14336" t="str">
            <v>LABOR COST NIPPLE 1" NPT SS304 W/ WELD P</v>
          </cell>
          <cell r="D14336" t="str">
            <v>EA</v>
          </cell>
        </row>
        <row r="14337">
          <cell r="A14337" t="str">
            <v>9561-0004-T</v>
          </cell>
          <cell r="B14337" t="str">
            <v>NOZZLE HIGH FLOW OPW 190-0114 / 1.5"</v>
          </cell>
          <cell r="D14337" t="str">
            <v>EA</v>
          </cell>
        </row>
        <row r="14338">
          <cell r="A14338" t="str">
            <v>9561-0013-T</v>
          </cell>
          <cell r="B14338" t="str">
            <v>ROTARY CLEANING /316 # KT-PL01</v>
          </cell>
          <cell r="D14338" t="str">
            <v>EA</v>
          </cell>
        </row>
        <row r="14339">
          <cell r="A14339" t="str">
            <v>9562-0003-T</v>
          </cell>
          <cell r="B14339" t="str">
            <v>NUT WHEEL M22 X 1.5</v>
          </cell>
          <cell r="D14339" t="str">
            <v>EA</v>
          </cell>
        </row>
        <row r="14340">
          <cell r="A14340" t="str">
            <v>9562-0004-T</v>
          </cell>
          <cell r="B14340" t="str">
            <v>NUT LOCK FOR 3/4" U-BOLT</v>
          </cell>
          <cell r="D14340" t="str">
            <v>EA</v>
          </cell>
        </row>
        <row r="14341">
          <cell r="A14341" t="str">
            <v>9562-0005-001-T</v>
          </cell>
          <cell r="B14341" t="str">
            <v>WHEEL STUD LH/WHEEL NUT M20X1.5 LH</v>
          </cell>
          <cell r="D14341" t="str">
            <v>EA</v>
          </cell>
        </row>
        <row r="14342">
          <cell r="A14342" t="str">
            <v>9562-0005-002-T</v>
          </cell>
          <cell r="B14342" t="str">
            <v>WHEEL STUD RH/WHEEL NUT M20X1.5 RH</v>
          </cell>
          <cell r="D14342" t="str">
            <v>EA</v>
          </cell>
        </row>
        <row r="14343">
          <cell r="A14343" t="str">
            <v>9562-0006-T</v>
          </cell>
          <cell r="B14343" t="str">
            <v>SEAL CARRIE-GRS 05.370.07.43.0.0</v>
          </cell>
          <cell r="D14343" t="str">
            <v>EA</v>
          </cell>
        </row>
        <row r="14344">
          <cell r="A14344" t="str">
            <v>9562-0008-001-T</v>
          </cell>
          <cell r="B14344" t="str">
            <v>PLASTIC NUT M20x1.5" Murrplast"83727254"</v>
          </cell>
          <cell r="D14344" t="str">
            <v>EA</v>
          </cell>
        </row>
        <row r="14345">
          <cell r="A14345" t="str">
            <v>9562-0009-T</v>
          </cell>
          <cell r="B14345" t="str">
            <v>NUT SLOTTED ROUND (FOR V/R T195SV</v>
          </cell>
          <cell r="D14345" t="str">
            <v>EA</v>
          </cell>
        </row>
        <row r="14346">
          <cell r="A14346" t="str">
            <v>9562-0013-001-T</v>
          </cell>
          <cell r="B14346" t="str">
            <v>NUT INNER HN HENDRICKSON #A-1985</v>
          </cell>
          <cell r="D14346" t="str">
            <v>EA</v>
          </cell>
        </row>
        <row r="14347">
          <cell r="A14347" t="str">
            <v>9562-0013-002-T</v>
          </cell>
          <cell r="B14347" t="str">
            <v>WASHER HN HENDRICKSON #A-20493</v>
          </cell>
          <cell r="D14347" t="str">
            <v>EA</v>
          </cell>
        </row>
        <row r="14348">
          <cell r="A14348" t="str">
            <v>9562-0013-003-T</v>
          </cell>
          <cell r="B14348" t="str">
            <v>NUT OUTER HN HENDRICKSON #A-1986</v>
          </cell>
          <cell r="D14348" t="str">
            <v>EA</v>
          </cell>
        </row>
        <row r="14349">
          <cell r="A14349" t="str">
            <v>9562-0013-004-T</v>
          </cell>
          <cell r="B14349" t="str">
            <v>SET SCREW HENDRICKSON #SA-2800-6</v>
          </cell>
          <cell r="D14349" t="str">
            <v>EA</v>
          </cell>
        </row>
        <row r="14350">
          <cell r="A14350" t="str">
            <v>9562-0016-001-T</v>
          </cell>
          <cell r="B14350" t="str">
            <v>NUT,CAP FOR SINGLE WHEEL R#MF/FR/JIS</v>
          </cell>
          <cell r="D14350" t="str">
            <v>EA</v>
          </cell>
        </row>
        <row r="14351">
          <cell r="A14351" t="str">
            <v>9562-0016-002-T</v>
          </cell>
          <cell r="B14351" t="str">
            <v>NUT,CAP FOR SINGLE WHEEL L #MF/FL/JIS</v>
          </cell>
          <cell r="D14351" t="str">
            <v>EA</v>
          </cell>
        </row>
        <row r="14352">
          <cell r="A14352" t="str">
            <v>9562-0018-T</v>
          </cell>
          <cell r="B14352" t="str">
            <v>NUT M20x2.5 TOPLOCK NUT CL,10 ZINCPLATE</v>
          </cell>
          <cell r="D14352" t="str">
            <v>EA</v>
          </cell>
        </row>
        <row r="14353">
          <cell r="A14353" t="str">
            <v>9562-0019-T</v>
          </cell>
          <cell r="B14353" t="str">
            <v>KIT S-20475- NUT AXLE - (HP SPINDLE)</v>
          </cell>
          <cell r="D14353" t="str">
            <v>EA</v>
          </cell>
        </row>
        <row r="14354">
          <cell r="A14354" t="str">
            <v>9562-0020-T</v>
          </cell>
          <cell r="B14354" t="str">
            <v>WHEEL NUT M22-1.5 LONG NUT R01 98817-005</v>
          </cell>
          <cell r="D14354" t="str">
            <v>EA</v>
          </cell>
        </row>
        <row r="14355">
          <cell r="A14355" t="str">
            <v>9562-0021-T</v>
          </cell>
          <cell r="B14355" t="str">
            <v>SCREW LOCK FM SK319-00510</v>
          </cell>
          <cell r="D14355" t="str">
            <v>EA</v>
          </cell>
        </row>
        <row r="14356">
          <cell r="A14356" t="str">
            <v>9562-0022-T</v>
          </cell>
          <cell r="B14356" t="str">
            <v>WHEEL NUT WCBH3104125M</v>
          </cell>
          <cell r="D14356" t="str">
            <v>EA</v>
          </cell>
        </row>
        <row r="14357">
          <cell r="A14357" t="str">
            <v>9562-0023-T</v>
          </cell>
          <cell r="B14357" t="str">
            <v>WHELL COLLAR WCBH3104126</v>
          </cell>
          <cell r="D14357" t="str">
            <v>EA</v>
          </cell>
        </row>
        <row r="14358">
          <cell r="A14358" t="str">
            <v>9562-0024-T</v>
          </cell>
          <cell r="B14358" t="str">
            <v>WHELL STUD WCBH3104124-A2</v>
          </cell>
          <cell r="D14358" t="str">
            <v>EA</v>
          </cell>
        </row>
        <row r="14359">
          <cell r="A14359" t="str">
            <v>9562-0025-T</v>
          </cell>
          <cell r="B14359" t="str">
            <v>ST TWIST-RESISTANT RIVET NUTS M4 × 0.7</v>
          </cell>
          <cell r="D14359" t="str">
            <v>EA</v>
          </cell>
        </row>
        <row r="14360">
          <cell r="A14360" t="str">
            <v>9562-0026-T</v>
          </cell>
          <cell r="B14360" t="str">
            <v>ST TWIST-RESISTANT RIVET NUTS M6 × 1</v>
          </cell>
          <cell r="D14360" t="str">
            <v>EA</v>
          </cell>
        </row>
        <row r="14361">
          <cell r="A14361" t="str">
            <v>9562-0027-T</v>
          </cell>
          <cell r="B14361" t="str">
            <v>ST TWIST-RESISTANT RIVET NUTS M8 × 1.25</v>
          </cell>
          <cell r="D14361" t="str">
            <v>EA</v>
          </cell>
        </row>
        <row r="14362">
          <cell r="A14362" t="str">
            <v>9562-0033-001-T</v>
          </cell>
          <cell r="B14362" t="str">
            <v>No. 502917</v>
          </cell>
          <cell r="D14362" t="str">
            <v>EA</v>
          </cell>
        </row>
        <row r="14363">
          <cell r="A14363" t="str">
            <v>9562-0033-003-T</v>
          </cell>
          <cell r="B14363" t="str">
            <v>No. LN12/175</v>
          </cell>
          <cell r="D14363" t="str">
            <v>EA</v>
          </cell>
        </row>
        <row r="14364">
          <cell r="A14364" t="str">
            <v>9562-0033-004-T</v>
          </cell>
          <cell r="B14364" t="str">
            <v>No. LN16/200</v>
          </cell>
          <cell r="D14364" t="str">
            <v>EA</v>
          </cell>
        </row>
        <row r="14365">
          <cell r="A14365" t="str">
            <v>9562-0033-005-T</v>
          </cell>
          <cell r="B14365" t="str">
            <v>No. LN24/200/C10</v>
          </cell>
          <cell r="D14365" t="str">
            <v>EA</v>
          </cell>
        </row>
        <row r="14366">
          <cell r="A14366" t="str">
            <v>9562-0033-006-T</v>
          </cell>
          <cell r="B14366" t="str">
            <v>No. LN24/300</v>
          </cell>
          <cell r="D14366" t="str">
            <v>EA</v>
          </cell>
        </row>
        <row r="14367">
          <cell r="A14367" t="str">
            <v>9562-0033-007-T</v>
          </cell>
          <cell r="B14367" t="str">
            <v>No. LN30/350/C10</v>
          </cell>
          <cell r="D14367" t="str">
            <v>EA</v>
          </cell>
        </row>
        <row r="14368">
          <cell r="A14368" t="str">
            <v>9562-0033-T</v>
          </cell>
          <cell r="B14368" t="str">
            <v>YORK SPARE PART NUT</v>
          </cell>
          <cell r="D14368" t="str">
            <v>EA</v>
          </cell>
        </row>
        <row r="14369">
          <cell r="A14369" t="str">
            <v>9562-0046</v>
          </cell>
          <cell r="B14369" t="str">
            <v>NUT,LOCKING,0.25-20UNC,STL W/NYLON</v>
          </cell>
          <cell r="D14369" t="str">
            <v>EA</v>
          </cell>
        </row>
        <row r="14370">
          <cell r="A14370" t="str">
            <v>9562-0049-T</v>
          </cell>
          <cell r="B14370" t="str">
            <v>M24x3.0 NYLON LOCKNUT (PRA-IN)</v>
          </cell>
          <cell r="D14370" t="str">
            <v>EA</v>
          </cell>
        </row>
        <row r="14371">
          <cell r="A14371" t="str">
            <v>9562-0052-T</v>
          </cell>
          <cell r="B14371" t="str">
            <v>NUT FUSIBLE BUSH BETTS#19724BR</v>
          </cell>
          <cell r="D14371" t="str">
            <v>EA</v>
          </cell>
        </row>
        <row r="14372">
          <cell r="A14372" t="str">
            <v>9562-0053-T</v>
          </cell>
          <cell r="B14372" t="str">
            <v>NUT HEX 5/16-24 EVO BETTS#9Q5808A</v>
          </cell>
          <cell r="D14372" t="str">
            <v>EA</v>
          </cell>
        </row>
        <row r="14373">
          <cell r="A14373" t="str">
            <v>9562-0054-T</v>
          </cell>
          <cell r="B14373" t="str">
            <v>NUT CLAMPING EVO BETTS#10268ZC</v>
          </cell>
          <cell r="D14373" t="str">
            <v>EA</v>
          </cell>
        </row>
        <row r="14374">
          <cell r="A14374" t="str">
            <v>9562-0059-T</v>
          </cell>
          <cell r="B14374" t="str">
            <v>NUT, CN30/350 M30x3.5 CASTEL NUT</v>
          </cell>
          <cell r="D14374" t="str">
            <v>EA</v>
          </cell>
        </row>
        <row r="14375">
          <cell r="A14375" t="str">
            <v>9562-0064-T</v>
          </cell>
          <cell r="B14375" t="str">
            <v>NUT CLAMP BRASS #3030BR M/H BETT 20"</v>
          </cell>
          <cell r="D14375" t="str">
            <v>EA</v>
          </cell>
        </row>
        <row r="14376">
          <cell r="A14376" t="str">
            <v>9562-0065-T</v>
          </cell>
          <cell r="B14376" t="str">
            <v>NUT EMCO F5002 # 564277</v>
          </cell>
          <cell r="D14376" t="str">
            <v>EA</v>
          </cell>
        </row>
        <row r="14377">
          <cell r="A14377" t="str">
            <v>9562-0066-T</v>
          </cell>
          <cell r="B14377" t="str">
            <v>Axle nut # 03.262.17.18.0</v>
          </cell>
          <cell r="D14377" t="str">
            <v>EA</v>
          </cell>
        </row>
        <row r="14378">
          <cell r="A14378" t="str">
            <v>9562-0067-T</v>
          </cell>
          <cell r="B14378" t="str">
            <v>Lock nut # 03.260.14.08.0</v>
          </cell>
          <cell r="D14378" t="str">
            <v>EA</v>
          </cell>
        </row>
        <row r="14379">
          <cell r="A14379" t="str">
            <v>9562-0078</v>
          </cell>
          <cell r="B14379" t="str">
            <v>NUT,SS,ALL METAL LOCKING,10MM COURSE</v>
          </cell>
          <cell r="D14379" t="str">
            <v>EA</v>
          </cell>
        </row>
        <row r="14380">
          <cell r="A14380" t="str">
            <v>9562-0080</v>
          </cell>
          <cell r="B14380" t="str">
            <v>NUT SS NON LOCKING 12mm 1.25 PITCH</v>
          </cell>
          <cell r="D14380" t="str">
            <v>EA</v>
          </cell>
        </row>
        <row r="14381">
          <cell r="A14381" t="str">
            <v>9562-0091</v>
          </cell>
          <cell r="B14381" t="str">
            <v>NUT,HEX,0.375IN-16NC,304 SS</v>
          </cell>
          <cell r="D14381" t="str">
            <v>EA</v>
          </cell>
        </row>
        <row r="14382">
          <cell r="A14382" t="str">
            <v>9562-0098</v>
          </cell>
          <cell r="B14382" t="str">
            <v>NUT,HEX,LOCKING,0.75IN UNC GR 8,NYLON</v>
          </cell>
          <cell r="D14382" t="str">
            <v>EA</v>
          </cell>
        </row>
        <row r="14383">
          <cell r="A14383" t="str">
            <v>9562-0179</v>
          </cell>
          <cell r="B14383" t="str">
            <v>NUT BRONZE FOR MOUNT.FLG FOR 3/4"ACME</v>
          </cell>
          <cell r="D14383" t="str">
            <v>EA</v>
          </cell>
        </row>
        <row r="14384">
          <cell r="A14384" t="str">
            <v>9562-0180</v>
          </cell>
          <cell r="B14384" t="str">
            <v>NUT JAM HEX M10x1.25 PITCH</v>
          </cell>
          <cell r="D14384" t="str">
            <v>EA</v>
          </cell>
        </row>
        <row r="14385">
          <cell r="A14385" t="str">
            <v>9563-0001-T</v>
          </cell>
          <cell r="B14385" t="str">
            <v>NAME PLATE SENSOR 1550#H50421M</v>
          </cell>
          <cell r="D14385" t="str">
            <v>EA</v>
          </cell>
        </row>
        <row r="14386">
          <cell r="A14386" t="str">
            <v>9563-0002-001-T</v>
          </cell>
          <cell r="B14386" t="str">
            <v>No. 507220/00</v>
          </cell>
          <cell r="D14386" t="str">
            <v>EA</v>
          </cell>
        </row>
        <row r="14387">
          <cell r="A14387" t="str">
            <v>9563-0002-T</v>
          </cell>
          <cell r="B14387" t="str">
            <v>YORK SPARE PART NAME PLATE</v>
          </cell>
          <cell r="D14387" t="str">
            <v>EA</v>
          </cell>
        </row>
        <row r="14388">
          <cell r="A14388" t="str">
            <v>9569-0002-T</v>
          </cell>
          <cell r="B14388" t="str">
            <v>SEAMLESS EXTRUDE TUBE, ST STL 304</v>
          </cell>
          <cell r="D14388" t="str">
            <v>EA</v>
          </cell>
        </row>
        <row r="14389">
          <cell r="A14389" t="str">
            <v>9569-0002-T-LB</v>
          </cell>
          <cell r="B14389" t="str">
            <v>LABOR 9118-0234 MACHINED INSIDE DIA.</v>
          </cell>
          <cell r="D14389" t="str">
            <v>EA</v>
          </cell>
        </row>
        <row r="14390">
          <cell r="A14390" t="str">
            <v>9574-0001-T</v>
          </cell>
          <cell r="B14390" t="str">
            <v>OPERATED TOP MANUAL LIQUIP# CL401R KIT</v>
          </cell>
          <cell r="D14390" t="str">
            <v>EA</v>
          </cell>
        </row>
        <row r="14391">
          <cell r="A14391" t="str">
            <v>9574-0002-T</v>
          </cell>
          <cell r="B14391" t="str">
            <v>OPERATED WIRE LIFT KIT LIQUIP#LW411</v>
          </cell>
          <cell r="D14391" t="str">
            <v>EA</v>
          </cell>
        </row>
        <row r="14392">
          <cell r="A14392" t="str">
            <v>9574-0003-T</v>
          </cell>
          <cell r="B14392" t="str">
            <v>PNEUMATIC CONTROL BOX (SIDE LIFT AXLE)</v>
          </cell>
          <cell r="D14392" t="str">
            <v>EA</v>
          </cell>
        </row>
        <row r="14393">
          <cell r="A14393" t="str">
            <v>9574-0006-T</v>
          </cell>
          <cell r="B14393" t="str">
            <v>OPR. MECHANICAL BETTS STL #OP90__SL KIT</v>
          </cell>
          <cell r="D14393" t="str">
            <v>EA</v>
          </cell>
        </row>
        <row r="14394">
          <cell r="A14394" t="str">
            <v>9574-0007-T</v>
          </cell>
          <cell r="B14394" t="str">
            <v>HEIGHT CONTROL VALVE KIT "SAF"</v>
          </cell>
          <cell r="D14394" t="str">
            <v>EA</v>
          </cell>
        </row>
        <row r="14395">
          <cell r="A14395" t="str">
            <v>9574-0017-001-T</v>
          </cell>
          <cell r="B14395" t="str">
            <v>PNEUMATIC KIT MFG#98606-094 (VALVE ONLY)</v>
          </cell>
          <cell r="D14395" t="str">
            <v>EA</v>
          </cell>
        </row>
        <row r="14396">
          <cell r="A14396" t="str">
            <v>9574-0019-T</v>
          </cell>
          <cell r="B14396" t="str">
            <v>PNEUMATIC KIT 98606-145, AIR,TRI/TDM D/H</v>
          </cell>
          <cell r="D14396" t="str">
            <v>EA</v>
          </cell>
        </row>
        <row r="14397">
          <cell r="A14397" t="str">
            <v>9574-0021-T</v>
          </cell>
          <cell r="B14397" t="str">
            <v>Pneumatic kit HEN/WC for NEW ITEM</v>
          </cell>
          <cell r="D14397" t="str">
            <v>EA</v>
          </cell>
        </row>
        <row r="14398">
          <cell r="A14398" t="str">
            <v>9574-0022-T</v>
          </cell>
          <cell r="B14398" t="str">
            <v>Pneumatic kit HENDRICKSON#XXXX CN</v>
          </cell>
          <cell r="D14398" t="str">
            <v>EA</v>
          </cell>
        </row>
        <row r="14399">
          <cell r="A14399" t="str">
            <v>9575-0031-T</v>
          </cell>
          <cell r="B14399" t="str">
            <v>SAF INTRA SUSPENSION ONE SIDE LIFT KIT</v>
          </cell>
          <cell r="D14399" t="str">
            <v>EA</v>
          </cell>
        </row>
        <row r="14400">
          <cell r="A14400" t="str">
            <v>9577-0001-T</v>
          </cell>
          <cell r="B14400" t="str">
            <v>SPD SYSTEM FOR 7 COMPARTMENTS TANK</v>
          </cell>
          <cell r="D14400" t="str">
            <v>EA</v>
          </cell>
        </row>
        <row r="14401">
          <cell r="A14401" t="str">
            <v>9577-0002-T</v>
          </cell>
          <cell r="B14401" t="str">
            <v>SCS  CIVACON 5 CPT KIT</v>
          </cell>
          <cell r="D14401" t="str">
            <v>EA</v>
          </cell>
        </row>
        <row r="14402">
          <cell r="A14402" t="str">
            <v>9577-0003-T</v>
          </cell>
          <cell r="B14402" t="str">
            <v>SCS  CIVACON 4 CPT KIT</v>
          </cell>
          <cell r="D14402" t="str">
            <v>EA</v>
          </cell>
        </row>
        <row r="14403">
          <cell r="A14403" t="str">
            <v>9577-0004-T</v>
          </cell>
          <cell r="B14403" t="str">
            <v>OVERFILL,KIT 5 COMP.LIQUIP#LDP105Z</v>
          </cell>
          <cell r="D14403" t="str">
            <v>EA</v>
          </cell>
        </row>
        <row r="14404">
          <cell r="A14404" t="str">
            <v>9577-0005-T</v>
          </cell>
          <cell r="B14404" t="str">
            <v>OVERFILL,KIT 6 COMP.LIQUIP#OVERFILL-6Z</v>
          </cell>
          <cell r="D14404" t="str">
            <v>EA</v>
          </cell>
        </row>
        <row r="14405">
          <cell r="A14405" t="str">
            <v>9577-0006-T</v>
          </cell>
          <cell r="B14405" t="str">
            <v>OVERFILL PREVENTION JAPAN MODEL973</v>
          </cell>
          <cell r="D14405" t="str">
            <v>EA</v>
          </cell>
        </row>
        <row r="14406">
          <cell r="A14406" t="str">
            <v>9577-0007-T</v>
          </cell>
          <cell r="B14406" t="str">
            <v>OVERFILL KIT 3CZ G-STYLE PROBE</v>
          </cell>
          <cell r="D14406" t="str">
            <v>EA</v>
          </cell>
        </row>
        <row r="14407">
          <cell r="A14407" t="str">
            <v>9577-0008-T</v>
          </cell>
          <cell r="B14407" t="str">
            <v>OVERFILL KIT 4CZ G-STYLE PROBE</v>
          </cell>
          <cell r="D14407" t="str">
            <v>EA</v>
          </cell>
        </row>
        <row r="14408">
          <cell r="A14408" t="str">
            <v>9577-0009-T</v>
          </cell>
          <cell r="B14408" t="str">
            <v>OVERFILL PREVENTION JAPAN MODE L973N</v>
          </cell>
          <cell r="D14408" t="str">
            <v>EA</v>
          </cell>
        </row>
        <row r="14409">
          <cell r="A14409" t="str">
            <v>9577-0010-T</v>
          </cell>
          <cell r="B14409" t="str">
            <v>OVERFILL PREVENTION JAPAN MODE L973-10</v>
          </cell>
          <cell r="D14409" t="str">
            <v>EA</v>
          </cell>
        </row>
        <row r="14410">
          <cell r="A14410" t="str">
            <v>9577-0011-T</v>
          </cell>
          <cell r="B14410" t="str">
            <v>OVERFILL,KIT 6 COMP.LIQUIP#OVERFILL-6CZ</v>
          </cell>
          <cell r="D14410" t="str">
            <v>EA</v>
          </cell>
        </row>
        <row r="14411">
          <cell r="A14411" t="str">
            <v>9577-0012-T</v>
          </cell>
          <cell r="B14411" t="str">
            <v>OVERFILL KIT 3COMP TRELOR LIB-003</v>
          </cell>
          <cell r="D14411" t="str">
            <v>EA</v>
          </cell>
        </row>
        <row r="14412">
          <cell r="A14412" t="str">
            <v>9577-0013-T</v>
          </cell>
          <cell r="B14412" t="str">
            <v>OVERFILL KIT 4COMP TRELOR LIB-004</v>
          </cell>
          <cell r="D14412" t="str">
            <v>EA</v>
          </cell>
        </row>
        <row r="14413">
          <cell r="A14413" t="str">
            <v>9577-0014-T</v>
          </cell>
          <cell r="B14413" t="str">
            <v>OVERFILL LIQUIP LC99 KIT 5COMP (2 WIRE)</v>
          </cell>
          <cell r="D14413" t="str">
            <v>EA</v>
          </cell>
        </row>
        <row r="14414">
          <cell r="A14414" t="str">
            <v>9577-0019-T</v>
          </cell>
          <cell r="B14414" t="str">
            <v>PROBE JUNC BOX LIQUIP PJB200</v>
          </cell>
          <cell r="D14414" t="str">
            <v>EA</v>
          </cell>
        </row>
        <row r="14415">
          <cell r="A14415" t="str">
            <v>9577-0022-T</v>
          </cell>
          <cell r="B14415" t="str">
            <v>OVERFILL PROBE HOLDER LIQUPVOH200-5UZ</v>
          </cell>
          <cell r="D14415" t="str">
            <v>EA</v>
          </cell>
        </row>
        <row r="14416">
          <cell r="A14416" t="str">
            <v>9577-0023-T</v>
          </cell>
          <cell r="B14416" t="str">
            <v>OVERFILL O-RING LIQUIP 0147</v>
          </cell>
          <cell r="D14416" t="str">
            <v>EA</v>
          </cell>
        </row>
        <row r="14417">
          <cell r="A14417" t="str">
            <v>9577-0024-T</v>
          </cell>
          <cell r="B14417" t="str">
            <v>OVERFILL PROBE SCULLY SP-TO 2 WIRES OPTI</v>
          </cell>
          <cell r="D14417" t="str">
            <v>EA</v>
          </cell>
        </row>
        <row r="14418">
          <cell r="A14418" t="str">
            <v>9577-0025-T</v>
          </cell>
          <cell r="B14418" t="str">
            <v>OVERFILL GASKET NEOPRENE,SKT 20628</v>
          </cell>
          <cell r="D14418" t="str">
            <v>EA</v>
          </cell>
        </row>
        <row r="14419">
          <cell r="A14419" t="str">
            <v>9577-0028-T</v>
          </cell>
          <cell r="B14419" t="str">
            <v>OVERFILL SOCKET CAP BLUE SCULLY 08575</v>
          </cell>
          <cell r="D14419" t="str">
            <v>EA</v>
          </cell>
        </row>
        <row r="14420">
          <cell r="A14420" t="str">
            <v>9577-0033-T</v>
          </cell>
          <cell r="B14420" t="str">
            <v>OVERFILL INSERT ASSY 10 PIN (SJ-8S THMS)</v>
          </cell>
          <cell r="D14420" t="str">
            <v>EA</v>
          </cell>
        </row>
        <row r="14421">
          <cell r="A14421" t="str">
            <v>9577-0035-T</v>
          </cell>
          <cell r="B14421" t="str">
            <v>OVERFILL KIT 2 COMP TRELOR</v>
          </cell>
          <cell r="D14421" t="str">
            <v>EA</v>
          </cell>
        </row>
        <row r="14422">
          <cell r="A14422" t="str">
            <v>9577-0036-T</v>
          </cell>
          <cell r="B14422" t="str">
            <v>OBM, ROM, 8CH W/RETAIN&amp;5-W EURO #3204E</v>
          </cell>
          <cell r="D14422" t="str">
            <v>EA</v>
          </cell>
        </row>
        <row r="14423">
          <cell r="A14423" t="str">
            <v>9577-0039-T</v>
          </cell>
          <cell r="B14423" t="str">
            <v>OVERFILL-5CZ 5CPT LIQUIP AGP 202 PROBE</v>
          </cell>
          <cell r="D14423" t="str">
            <v>EA</v>
          </cell>
        </row>
        <row r="14424">
          <cell r="A14424" t="str">
            <v>9577-0040-T</v>
          </cell>
          <cell r="B14424" t="str">
            <v>OVERFILL-4CZ 4CPT LIQUIP AGP 202 PROBE</v>
          </cell>
          <cell r="D14424" t="str">
            <v>EA</v>
          </cell>
        </row>
        <row r="14425">
          <cell r="A14425" t="str">
            <v>9577-0045-T</v>
          </cell>
          <cell r="B14425" t="str">
            <v>ONBOARD MONITOR CIVACON 3205E ROM</v>
          </cell>
          <cell r="D14425" t="str">
            <v>EA</v>
          </cell>
        </row>
        <row r="14426">
          <cell r="A14426" t="str">
            <v>9577-0048-T</v>
          </cell>
          <cell r="B14426" t="str">
            <v>1114-0018B OPTI LINK TOP SENSOR PROBE</v>
          </cell>
          <cell r="D14426" t="str">
            <v>EA</v>
          </cell>
        </row>
        <row r="14427">
          <cell r="A14427" t="str">
            <v>9577-0049-T</v>
          </cell>
          <cell r="B14427" t="str">
            <v>5MPLUG PLUG METRO/OPTI LINK TERMINATOR</v>
          </cell>
          <cell r="D14427" t="str">
            <v>EA</v>
          </cell>
        </row>
        <row r="14428">
          <cell r="A14428" t="str">
            <v>9577-0050-T</v>
          </cell>
          <cell r="B14428" t="str">
            <v>4132RL ROM LINK SOCKET</v>
          </cell>
          <cell r="D14428" t="str">
            <v>EA</v>
          </cell>
        </row>
        <row r="14429">
          <cell r="A14429" t="str">
            <v>9577-0051-T</v>
          </cell>
          <cell r="B14429" t="str">
            <v>OVERFILL KIT 6CPT LIQUIP #LDP202 FILL-6Z</v>
          </cell>
          <cell r="D14429" t="str">
            <v>EA</v>
          </cell>
        </row>
        <row r="14430">
          <cell r="A14430" t="str">
            <v>9577-0053-T</v>
          </cell>
          <cell r="B14430" t="str">
            <v>O/VFILL KIT4CPT LIQUIP #LDP202 FILL-4Z</v>
          </cell>
          <cell r="D14430" t="str">
            <v>EA</v>
          </cell>
        </row>
        <row r="14431">
          <cell r="A14431" t="str">
            <v>9577-0054-T</v>
          </cell>
          <cell r="B14431" t="str">
            <v>O/VFILL KIT3CPT LIQUIP #LDP202 FILL-3Z</v>
          </cell>
          <cell r="D14431" t="str">
            <v>EA</v>
          </cell>
        </row>
        <row r="14432">
          <cell r="A14432" t="str">
            <v>9577-0056-T</v>
          </cell>
          <cell r="B14432" t="str">
            <v>ONBOARD MONITOR CIVACON 3205E-XL1N, LH.</v>
          </cell>
          <cell r="D14432" t="str">
            <v>EA</v>
          </cell>
        </row>
        <row r="14433">
          <cell r="A14433" t="str">
            <v>9577-0059-004-T</v>
          </cell>
          <cell r="B14433" t="str">
            <v>CIVACON PRODUCT LEVEL SYSTEM (PLS) 4 CPT</v>
          </cell>
          <cell r="D14433" t="str">
            <v>EA</v>
          </cell>
        </row>
        <row r="14434">
          <cell r="A14434" t="str">
            <v>9577-0060-T</v>
          </cell>
          <cell r="B14434" t="str">
            <v>OVERFILL KIT1CPT LIQUIP #LDPFILL-1Z</v>
          </cell>
          <cell r="D14434" t="str">
            <v>EA</v>
          </cell>
        </row>
        <row r="14435">
          <cell r="A14435" t="str">
            <v>9577-0061-T</v>
          </cell>
          <cell r="B14435" t="str">
            <v>OVERFILL KIT1CPT LIQUIP #LDPFILL-2Z</v>
          </cell>
          <cell r="D14435" t="str">
            <v>EA</v>
          </cell>
        </row>
        <row r="14436">
          <cell r="A14436" t="str">
            <v>9577-00XX-T</v>
          </cell>
          <cell r="B14436" t="str">
            <v>OVERFILL KIT 5COMP TRELOR LIB-003 (5 cpt</v>
          </cell>
          <cell r="D14436" t="str">
            <v>EA</v>
          </cell>
        </row>
        <row r="14437">
          <cell r="A14437" t="str">
            <v>9578-0003-T</v>
          </cell>
          <cell r="B14437" t="str">
            <v>SWITCH PRESSURE "CAMOZZI#GC-PSA3-2G-HC-7</v>
          </cell>
          <cell r="D14437" t="str">
            <v>EA</v>
          </cell>
        </row>
        <row r="14438">
          <cell r="A14438" t="str">
            <v>9590-0001-T</v>
          </cell>
          <cell r="B14438" t="str">
            <v>PAD SPRING LINER TUTHILL #1681002</v>
          </cell>
          <cell r="D14438" t="str">
            <v>EA</v>
          </cell>
        </row>
        <row r="14439">
          <cell r="A14439" t="str">
            <v>9591-0001-T</v>
          </cell>
          <cell r="B14439" t="str">
            <v>COLOR #STARK WHITE P420-9YK6/3L-T</v>
          </cell>
          <cell r="D14439" t="str">
            <v>CN</v>
          </cell>
        </row>
        <row r="14440">
          <cell r="A14440" t="str">
            <v>9591-0013-T</v>
          </cell>
          <cell r="B14440" t="str">
            <v>COLOR DUPONT IMRON700 2PMKAU COOTES RED</v>
          </cell>
          <cell r="D14440" t="str">
            <v>GA</v>
          </cell>
        </row>
        <row r="14441">
          <cell r="A14441" t="str">
            <v>9591-0015-T</v>
          </cell>
          <cell r="B14441" t="str">
            <v>PAINT DUPONT#CPL3(05302) SCOTTS RED</v>
          </cell>
          <cell r="D14441" t="str">
            <v>GA</v>
          </cell>
        </row>
        <row r="14442">
          <cell r="A14442" t="str">
            <v>9591-0019-T</v>
          </cell>
          <cell r="B14442" t="str">
            <v>PAINT RAL#9016 WHITE</v>
          </cell>
          <cell r="D14442" t="str">
            <v>GA</v>
          </cell>
        </row>
        <row r="14443">
          <cell r="A14443" t="str">
            <v>9591-0022-T</v>
          </cell>
          <cell r="B14443" t="str">
            <v>PAINT DUPONT NZ RURAL METALLIC (SILVER)</v>
          </cell>
          <cell r="D14443" t="str">
            <v>GA</v>
          </cell>
        </row>
        <row r="14444">
          <cell r="A14444" t="str">
            <v>9591-0048-T</v>
          </cell>
          <cell r="B14444" t="str">
            <v>PAINT PPG P20-6DW2 RED (MACK RED)</v>
          </cell>
          <cell r="D14444" t="str">
            <v>CN</v>
          </cell>
        </row>
        <row r="14445">
          <cell r="A14445" t="str">
            <v>9591-0054-T</v>
          </cell>
          <cell r="B14445" t="str">
            <v>GREEN – Pantone 368C</v>
          </cell>
          <cell r="D14445" t="str">
            <v>GA</v>
          </cell>
        </row>
        <row r="14446">
          <cell r="A14446" t="str">
            <v>9591-0058-T</v>
          </cell>
          <cell r="B14446" t="str">
            <v>PAINT DUPONT PANTONE PROCESS [BLUE]</v>
          </cell>
          <cell r="D14446" t="str">
            <v>GA</v>
          </cell>
        </row>
        <row r="14447">
          <cell r="A14447" t="str">
            <v>9591-0059-T</v>
          </cell>
          <cell r="B14447" t="str">
            <v>PAINT DUPONT PANTONE PROCESS [WHITE]</v>
          </cell>
          <cell r="D14447" t="str">
            <v>GA</v>
          </cell>
        </row>
        <row r="14448">
          <cell r="A14448" t="str">
            <v>9591-0111-T</v>
          </cell>
          <cell r="B14448" t="str">
            <v>NIPPON ULTIMA 7100 #PU GRAY16774</v>
          </cell>
          <cell r="D14448" t="str">
            <v>GA</v>
          </cell>
        </row>
        <row r="14449">
          <cell r="A14449" t="str">
            <v>9591-0119-T</v>
          </cell>
          <cell r="B14449" t="str">
            <v>kenworth ice white paint code: 419KEA.KM</v>
          </cell>
          <cell r="D14449" t="str">
            <v>CN</v>
          </cell>
        </row>
        <row r="14450">
          <cell r="A14450" t="str">
            <v>9591-0120-T</v>
          </cell>
          <cell r="B14450" t="str">
            <v>IMRON700 RAL9010 WHITE GLOSS70 (3.785LT)</v>
          </cell>
          <cell r="D14450" t="str">
            <v>CN</v>
          </cell>
        </row>
        <row r="14451">
          <cell r="A14451" t="str">
            <v>9594-0001-T</v>
          </cell>
          <cell r="B14451" t="str">
            <v>PUMP BLACKMER TXD 2"</v>
          </cell>
          <cell r="D14451" t="str">
            <v>EA</v>
          </cell>
        </row>
        <row r="14452">
          <cell r="A14452" t="str">
            <v>9594-0002-T</v>
          </cell>
          <cell r="B14452" t="str">
            <v>AIR MOTORS (FLANGE MTG)(4AM NRV-143)</v>
          </cell>
          <cell r="D14452" t="str">
            <v>EA</v>
          </cell>
        </row>
        <row r="14453">
          <cell r="A14453" t="str">
            <v>9594-0008-T</v>
          </cell>
          <cell r="B14453" t="str">
            <v>PUMP BLACKMER 2"X2B pump, FKM elastomer</v>
          </cell>
          <cell r="D14453" t="str">
            <v>EA</v>
          </cell>
        </row>
        <row r="14454">
          <cell r="A14454" t="str">
            <v>9594-0014-T</v>
          </cell>
          <cell r="B14454" t="str">
            <v>PUMP YB-50 CLOCKWISE DIRECTION</v>
          </cell>
          <cell r="D14454" t="str">
            <v>EA</v>
          </cell>
        </row>
        <row r="14455">
          <cell r="A14455" t="str">
            <v>9594-0017-T</v>
          </cell>
          <cell r="B14455" t="str">
            <v>EBSRAY V35 SERIES ROTAYR VANE PUMP</v>
          </cell>
          <cell r="D14455" t="str">
            <v>EA</v>
          </cell>
        </row>
        <row r="14456">
          <cell r="A14456" t="str">
            <v>9594-0018-T</v>
          </cell>
          <cell r="B14456" t="str">
            <v>#6 AM GAST AIR MOTOR(FLANGE MTG)W/MUFFER</v>
          </cell>
          <cell r="D14456" t="str">
            <v>EA</v>
          </cell>
        </row>
        <row r="14457">
          <cell r="A14457" t="str">
            <v>9595-0001-001-T</v>
          </cell>
          <cell r="B14457" t="str">
            <v>PIN SS. DIA. 9.5mm.(0.375") 108mm. LG.</v>
          </cell>
          <cell r="D14457" t="str">
            <v>EA</v>
          </cell>
        </row>
        <row r="14458">
          <cell r="A14458" t="str">
            <v>9595-0001-002-T</v>
          </cell>
          <cell r="B14458" t="str">
            <v>PIN SS. DIA. 9.5mm.(0.375") 120mm. LG</v>
          </cell>
          <cell r="D14458" t="str">
            <v>EA</v>
          </cell>
        </row>
        <row r="14459">
          <cell r="A14459" t="str">
            <v>9595-0003-T</v>
          </cell>
          <cell r="B14459" t="str">
            <v>PIN LOCK SS. DIA. 1/2"</v>
          </cell>
          <cell r="D14459" t="str">
            <v>EA</v>
          </cell>
        </row>
        <row r="14460">
          <cell r="A14460" t="str">
            <v>9595-0004</v>
          </cell>
          <cell r="B14460" t="str">
            <v>LONG,STAINLESS STEEL PIN,ROLL,</v>
          </cell>
          <cell r="D14460" t="str">
            <v>EA</v>
          </cell>
        </row>
        <row r="14461">
          <cell r="A14461" t="str">
            <v>9595-0004-T</v>
          </cell>
          <cell r="B14461" t="str">
            <v>PIN LOCK W/SPRING DIA. 10mm</v>
          </cell>
          <cell r="D14461" t="str">
            <v>EA</v>
          </cell>
        </row>
        <row r="14462">
          <cell r="A14462" t="str">
            <v>9595-0007-T</v>
          </cell>
          <cell r="B14462" t="str">
            <v>PIN LOCK SS. DIA.1/2" W/HAIR PIN</v>
          </cell>
          <cell r="D14462" t="str">
            <v>EA</v>
          </cell>
        </row>
        <row r="14463">
          <cell r="A14463" t="str">
            <v>9595-0008-T</v>
          </cell>
          <cell r="B14463" t="str">
            <v>PIN HITCH TYPE SWIVEL LOCK</v>
          </cell>
          <cell r="D14463" t="str">
            <v>EA</v>
          </cell>
        </row>
        <row r="14464">
          <cell r="A14464" t="str">
            <v>9595-0010-T</v>
          </cell>
          <cell r="B14464" t="str">
            <v>PIN LOCK DIA 3/8"</v>
          </cell>
          <cell r="D14464" t="str">
            <v>EA</v>
          </cell>
        </row>
        <row r="14465">
          <cell r="A14465" t="str">
            <v>9595-0012-T</v>
          </cell>
          <cell r="B14465" t="str">
            <v>PIN, LINCH PIN TYPE 1/4" DIA. 1 1/2" LG.</v>
          </cell>
          <cell r="D14465" t="str">
            <v>EA</v>
          </cell>
        </row>
        <row r="14466">
          <cell r="A14466" t="str">
            <v>9595-0015-T</v>
          </cell>
          <cell r="B14466" t="str">
            <v>COTTER PIN ST-STEEL LIQUIP #0764</v>
          </cell>
          <cell r="D14466" t="str">
            <v>EA</v>
          </cell>
        </row>
        <row r="14467">
          <cell r="A14467" t="str">
            <v>9595-0016-T</v>
          </cell>
          <cell r="B14467" t="str">
            <v>COTTER PIN ST-STEEL LIQUIP #0756</v>
          </cell>
          <cell r="D14467" t="str">
            <v>EA</v>
          </cell>
        </row>
        <row r="14468">
          <cell r="A14468" t="str">
            <v>9595-0017-T</v>
          </cell>
          <cell r="B14468" t="str">
            <v>SUPPORT PIN-ROLLER ST-STEEL LIQUI#SLV5-7</v>
          </cell>
          <cell r="D14468" t="str">
            <v>EA</v>
          </cell>
        </row>
        <row r="14469">
          <cell r="A14469" t="str">
            <v>9595-0019-001-T</v>
          </cell>
          <cell r="B14469" t="str">
            <v>No. 500372</v>
          </cell>
          <cell r="D14469" t="str">
            <v>EA</v>
          </cell>
        </row>
        <row r="14470">
          <cell r="A14470" t="str">
            <v>9595-0019-002-T</v>
          </cell>
          <cell r="B14470" t="str">
            <v>No. 501995</v>
          </cell>
          <cell r="D14470" t="str">
            <v>EA</v>
          </cell>
        </row>
        <row r="14471">
          <cell r="A14471" t="str">
            <v>9595-0019-003-T</v>
          </cell>
          <cell r="B14471" t="str">
            <v>No. 790551</v>
          </cell>
          <cell r="D14471" t="str">
            <v>EA</v>
          </cell>
        </row>
        <row r="14472">
          <cell r="A14472" t="str">
            <v>9595-0019-T</v>
          </cell>
          <cell r="B14472" t="str">
            <v>YORK SPARE PART PIN</v>
          </cell>
          <cell r="D14472" t="str">
            <v>EA</v>
          </cell>
        </row>
        <row r="14473">
          <cell r="A14473" t="str">
            <v>9595-0020-001-T</v>
          </cell>
          <cell r="B14473" t="str">
            <v>PIN, ANCHOR W&amp;C #WCBH3501015</v>
          </cell>
          <cell r="D14473" t="str">
            <v>EA</v>
          </cell>
        </row>
        <row r="14474">
          <cell r="A14474" t="str">
            <v>9596-0002-T-LB</v>
          </cell>
          <cell r="B14474" t="str">
            <v>LABOR 9596-0222 CUT-610mm ,CHAMFER 30DEG</v>
          </cell>
          <cell r="D14474" t="str">
            <v>EA</v>
          </cell>
        </row>
        <row r="14475">
          <cell r="A14475" t="str">
            <v>9596-0003-070-T</v>
          </cell>
          <cell r="B14475" t="str">
            <v>4"SCH10 AL PIPE 6063-T4x0.7M (OD 4.5")</v>
          </cell>
          <cell r="D14475" t="str">
            <v>EA</v>
          </cell>
        </row>
        <row r="14476">
          <cell r="A14476" t="str">
            <v>9596-0004-062-T</v>
          </cell>
          <cell r="B14476" t="str">
            <v>PIPE 3" SCH10 AL PIPE 6063-T4 620LG.</v>
          </cell>
          <cell r="D14476" t="str">
            <v>EA</v>
          </cell>
        </row>
        <row r="14477">
          <cell r="A14477" t="str">
            <v>9596-0004-075-T</v>
          </cell>
          <cell r="B14477" t="str">
            <v>PIPE 3" SCH10 AL PIPE 6063-T4 750LG.</v>
          </cell>
          <cell r="D14477" t="str">
            <v>EA</v>
          </cell>
        </row>
        <row r="14478">
          <cell r="A14478" t="str">
            <v>9596-0004-126-T</v>
          </cell>
          <cell r="B14478" t="str">
            <v>PIPE 3" SCH10 AL PIPE 6063-T4 1260LG.</v>
          </cell>
          <cell r="D14478" t="str">
            <v>EA</v>
          </cell>
        </row>
        <row r="14479">
          <cell r="A14479" t="str">
            <v>9596-0004-137-T</v>
          </cell>
          <cell r="B14479" t="str">
            <v>PIPE 3" SCH10 AL PIPE 6063-T4 1370LG.</v>
          </cell>
          <cell r="D14479" t="str">
            <v>EA</v>
          </cell>
        </row>
        <row r="14480">
          <cell r="A14480" t="str">
            <v>9596-0004-T</v>
          </cell>
          <cell r="B14480" t="str">
            <v>PIPE 3" SCH10 AL PIPE 6063-T4</v>
          </cell>
          <cell r="D14480" t="str">
            <v>EA</v>
          </cell>
        </row>
        <row r="14481">
          <cell r="A14481" t="str">
            <v>9596-0024</v>
          </cell>
          <cell r="B14481" t="str">
            <v>PIPE,ALUM,1.5INSCH10,240INLG</v>
          </cell>
          <cell r="D14481" t="str">
            <v>ME</v>
          </cell>
        </row>
        <row r="14482">
          <cell r="A14482" t="str">
            <v>9596-0034</v>
          </cell>
          <cell r="B14482" t="str">
            <v>PIPE,ALUM,3IN SCH10,BLOWDOWN LINE,W/O HO</v>
          </cell>
          <cell r="D14482" t="str">
            <v>EA</v>
          </cell>
        </row>
        <row r="14483">
          <cell r="A14483" t="str">
            <v>9596-0082</v>
          </cell>
          <cell r="B14483" t="str">
            <v>PIPE,ALUM,3IN SCH10,ALUM,BLOW-DOWN EXHAU</v>
          </cell>
          <cell r="D14483" t="str">
            <v>EA</v>
          </cell>
        </row>
        <row r="14484">
          <cell r="A14484" t="str">
            <v>9596-0083</v>
          </cell>
          <cell r="B14484" t="str">
            <v>PIPE,ALUM,3IN SCH10,ALUM,BLOW-DOWN EXHAU</v>
          </cell>
          <cell r="D14484" t="str">
            <v>EA</v>
          </cell>
        </row>
        <row r="14485">
          <cell r="A14485" t="str">
            <v>9598-0005-T</v>
          </cell>
          <cell r="B14485" t="str">
            <v>PIVOT PIN-VALVE SEAT ST-STEEL LIQ#SLV5-8</v>
          </cell>
          <cell r="D14485" t="str">
            <v>EA</v>
          </cell>
        </row>
        <row r="14486">
          <cell r="A14486" t="str">
            <v>9598-0008-001-T</v>
          </cell>
          <cell r="B14486" t="str">
            <v>No. 787805/10</v>
          </cell>
          <cell r="D14486" t="str">
            <v>EA</v>
          </cell>
        </row>
        <row r="14487">
          <cell r="A14487" t="str">
            <v>9598-0008-T</v>
          </cell>
          <cell r="B14487" t="str">
            <v>YORK SPARE PART PIVOT BOSS</v>
          </cell>
          <cell r="D14487" t="str">
            <v>EA</v>
          </cell>
        </row>
        <row r="14488">
          <cell r="A14488" t="str">
            <v>9598-0011-T</v>
          </cell>
          <cell r="B14488" t="str">
            <v>ECCENTRIC COLLARS KIT WC #82000008.001</v>
          </cell>
          <cell r="D14488" t="str">
            <v>EA</v>
          </cell>
        </row>
        <row r="14489">
          <cell r="A14489" t="str">
            <v>9599-0001-T</v>
          </cell>
          <cell r="B14489" t="str">
            <v>PLACARD, REAR SIGNAGE FOR AUSTRALIA KIT</v>
          </cell>
          <cell r="D14489" t="str">
            <v>EA</v>
          </cell>
        </row>
        <row r="14490">
          <cell r="A14490" t="str">
            <v>9599-0003-T</v>
          </cell>
          <cell r="B14490" t="str">
            <v>SIGN BOARD " DANGER "</v>
          </cell>
          <cell r="D14490" t="str">
            <v>EA</v>
          </cell>
        </row>
        <row r="14491">
          <cell r="A14491" t="str">
            <v>9599-0005-T</v>
          </cell>
          <cell r="B14491" t="str">
            <v>SIGNAGE, RVMP #C615A Obsolete</v>
          </cell>
          <cell r="D14491" t="str">
            <v>EA</v>
          </cell>
        </row>
        <row r="14492">
          <cell r="A14492" t="str">
            <v>9599-0006-T</v>
          </cell>
          <cell r="B14492" t="str">
            <v>SIGNAGE, RVMP #C615B Obsolete</v>
          </cell>
          <cell r="D14492" t="str">
            <v>EA</v>
          </cell>
        </row>
        <row r="14493">
          <cell r="A14493" t="str">
            <v>9599-0008-T</v>
          </cell>
          <cell r="B14493" t="str">
            <v>SIGNAGE REAR CATA 41A 100x400 CIXT038</v>
          </cell>
          <cell r="D14493" t="str">
            <v>EA</v>
          </cell>
        </row>
        <row r="14494">
          <cell r="A14494" t="str">
            <v>9599-0009-T</v>
          </cell>
          <cell r="B14494" t="str">
            <v>SIGNAGE, ROAD TRAIN SIGNAGE-ZRT2A1</v>
          </cell>
          <cell r="D14494" t="str">
            <v>EA</v>
          </cell>
        </row>
        <row r="14495">
          <cell r="A14495" t="str">
            <v>9599-0010-T</v>
          </cell>
          <cell r="B14495" t="str">
            <v>SIGNAGE R/Y MARKER PLT 150x600</v>
          </cell>
          <cell r="D14495" t="str">
            <v>PR</v>
          </cell>
        </row>
        <row r="14496">
          <cell r="A14496" t="str">
            <v>9599-0011-T</v>
          </cell>
          <cell r="B14496" t="str">
            <v>SIGNAGE C161 REAR100x1600CIXT038/AL,A,AR</v>
          </cell>
          <cell r="D14496" t="str">
            <v>EA</v>
          </cell>
        </row>
        <row r="14497">
          <cell r="A14497" t="str">
            <v>9599-0014-T</v>
          </cell>
          <cell r="B14497" t="str">
            <v>SIGNAGE REAR CATA 41B 100x400 CIXT038</v>
          </cell>
          <cell r="D14497" t="str">
            <v>EA</v>
          </cell>
        </row>
        <row r="14498">
          <cell r="A14498" t="str">
            <v>9599-0015-T</v>
          </cell>
          <cell r="B14498" t="str">
            <v>SIGN DNOT #ZSXT40RM</v>
          </cell>
          <cell r="D14498" t="str">
            <v>EA</v>
          </cell>
        </row>
        <row r="14499">
          <cell r="A14499" t="str">
            <v>9599-0016-T</v>
          </cell>
          <cell r="B14499" t="str">
            <v>SIGNAGE REAR CATA 81C 100x800 CIXT038/A</v>
          </cell>
          <cell r="D14499" t="str">
            <v>EA</v>
          </cell>
        </row>
        <row r="14500">
          <cell r="A14500" t="str">
            <v>9599-0018-T</v>
          </cell>
          <cell r="B14500" t="str">
            <v>SIGNAGE, RED/YELLOW RMP CATEGORY 41A/41B</v>
          </cell>
          <cell r="D14500" t="str">
            <v>PR</v>
          </cell>
        </row>
        <row r="14501">
          <cell r="A14501" t="str">
            <v>9599-0024-006-T</v>
          </cell>
          <cell r="B14501" t="str">
            <v>LABELMASTER CUSTOM FLIP PLACARD SYSTEM</v>
          </cell>
          <cell r="D14501" t="str">
            <v>EA</v>
          </cell>
        </row>
        <row r="14502">
          <cell r="A14502" t="str">
            <v>9599-0024-T</v>
          </cell>
          <cell r="B14502" t="str">
            <v>LABELMASTER CUSTOM FLIP PLACARD SYSTEM</v>
          </cell>
          <cell r="D14502" t="str">
            <v>EA</v>
          </cell>
        </row>
        <row r="14503">
          <cell r="A14503" t="str">
            <v>9600-0001-001-T</v>
          </cell>
          <cell r="B14503" t="str">
            <v>PLATE BLANK LIQUIP VOH-16M METRIC</v>
          </cell>
          <cell r="D14503" t="str">
            <v>EA</v>
          </cell>
        </row>
        <row r="14504">
          <cell r="A14504" t="str">
            <v>9600-0001-T</v>
          </cell>
          <cell r="B14504" t="str">
            <v>PLATE BLANK LIQUIP VOH-16</v>
          </cell>
          <cell r="D14504" t="str">
            <v>EA</v>
          </cell>
        </row>
        <row r="14505">
          <cell r="A14505" t="str">
            <v>9600-0002-T</v>
          </cell>
          <cell r="B14505" t="str">
            <v>PLATE HATCH (COMPONENT OF LS68-M0050)</v>
          </cell>
          <cell r="D14505" t="str">
            <v>EA</v>
          </cell>
        </row>
        <row r="14506">
          <cell r="A14506" t="str">
            <v>9600-0003-T</v>
          </cell>
          <cell r="B14506" t="str">
            <v>PLATE HOSE (COMPONENT OF LS68-M0050)</v>
          </cell>
          <cell r="D14506" t="str">
            <v>EA</v>
          </cell>
        </row>
        <row r="14507">
          <cell r="A14507" t="str">
            <v>9600-0014-T</v>
          </cell>
          <cell r="B14507" t="str">
            <v>Disc plate,Air spring Lower for AA230T,</v>
          </cell>
          <cell r="D14507" t="str">
            <v>EA</v>
          </cell>
        </row>
        <row r="14508">
          <cell r="A14508" t="str">
            <v>9600-0015-T</v>
          </cell>
          <cell r="B14508" t="str">
            <v>PLATE UPPER BAG W&amp;C #WC950167-01</v>
          </cell>
          <cell r="D14508" t="str">
            <v>EA</v>
          </cell>
        </row>
        <row r="14509">
          <cell r="A14509" t="str">
            <v>9600-0016-001-T</v>
          </cell>
          <cell r="B14509" t="str">
            <v>TOP AIRBAG BASE PLATE YORK #790542</v>
          </cell>
          <cell r="D14509" t="str">
            <v>EA</v>
          </cell>
        </row>
        <row r="14510">
          <cell r="A14510" t="str">
            <v>9600-0016-T</v>
          </cell>
          <cell r="B14510" t="str">
            <v>YORK SPARE PART PLATE</v>
          </cell>
          <cell r="D14510" t="str">
            <v>EA</v>
          </cell>
        </row>
        <row r="14511">
          <cell r="A14511" t="str">
            <v>9600-0048</v>
          </cell>
          <cell r="B14511" t="str">
            <v>PLATE 3/16 - 72" X 120" A572 GR50</v>
          </cell>
          <cell r="D14511" t="str">
            <v>EA</v>
          </cell>
        </row>
        <row r="14512">
          <cell r="A14512" t="str">
            <v>9600-0051</v>
          </cell>
          <cell r="B14512" t="str">
            <v>PLATE 3/16 - 72" X  240" A572 GR50</v>
          </cell>
          <cell r="D14512" t="str">
            <v>EA</v>
          </cell>
        </row>
        <row r="14513">
          <cell r="A14513" t="str">
            <v>9600-0080</v>
          </cell>
          <cell r="B14513" t="str">
            <v>PLATE,BACK LIGHT BOX,0.09ALUM 5.75INx28</v>
          </cell>
          <cell r="D14513" t="str">
            <v>EA</v>
          </cell>
        </row>
        <row r="14514">
          <cell r="A14514" t="str">
            <v>9601-0003-T</v>
          </cell>
          <cell r="B14514" t="str">
            <v>PLUG PLASTIC FOR HANGER MTG PLASTIC FEND</v>
          </cell>
          <cell r="D14514" t="str">
            <v>EA</v>
          </cell>
        </row>
        <row r="14515">
          <cell r="A14515" t="str">
            <v>9601-0004-T</v>
          </cell>
          <cell r="B14515" t="str">
            <v>PLUG BSP. 1-1/2 GALS SQ/HD LIQUIP#0617</v>
          </cell>
          <cell r="D14515" t="str">
            <v>EA</v>
          </cell>
        </row>
        <row r="14516">
          <cell r="A14516" t="str">
            <v>9601-0005-T</v>
          </cell>
          <cell r="B14516" t="str">
            <v>PLUG,MALE WELDING LINE CON. BOC10153</v>
          </cell>
          <cell r="D14516" t="str">
            <v>EA</v>
          </cell>
        </row>
        <row r="14517">
          <cell r="A14517" t="str">
            <v>9601-0006</v>
          </cell>
          <cell r="B14517" t="str">
            <v>PLUG,PIPE,#9,PLASTIC,RED</v>
          </cell>
          <cell r="D14517" t="str">
            <v>EA</v>
          </cell>
        </row>
        <row r="14518">
          <cell r="A14518" t="str">
            <v>9601-0008-T</v>
          </cell>
          <cell r="B14518" t="str">
            <v>PLUG 2WAY CON SUP-SEAL EMAX 0-0282080-1</v>
          </cell>
          <cell r="D14518" t="str">
            <v>EA</v>
          </cell>
        </row>
        <row r="14519">
          <cell r="A14519" t="str">
            <v>9601-0009-T</v>
          </cell>
          <cell r="B14519" t="str">
            <v>2WAY TAP CON SUP-SEAL EMAX 0-0282104-1</v>
          </cell>
          <cell r="D14519" t="str">
            <v>EA</v>
          </cell>
        </row>
        <row r="14520">
          <cell r="A14520" t="str">
            <v>9601-0010-T</v>
          </cell>
          <cell r="B14520" t="str">
            <v>PLUG TERMI SUP-SEAL EMAX 0-0282110-1</v>
          </cell>
          <cell r="D14520" t="str">
            <v>EA</v>
          </cell>
        </row>
        <row r="14521">
          <cell r="A14521" t="str">
            <v>9601-0011-T</v>
          </cell>
          <cell r="B14521" t="str">
            <v>PLUG TRUCK W/ PRESSURE SW. LIQUIP ITP113</v>
          </cell>
          <cell r="D14521" t="str">
            <v>EA</v>
          </cell>
        </row>
        <row r="14522">
          <cell r="A14522" t="str">
            <v>9601-0012-T</v>
          </cell>
          <cell r="B14522" t="str">
            <v>PLUG TRUCK DIODE LIQUIP TP103-7</v>
          </cell>
          <cell r="D14522" t="str">
            <v>EA</v>
          </cell>
        </row>
        <row r="14523">
          <cell r="A14523" t="str">
            <v>9601-0013-T</v>
          </cell>
          <cell r="B14523" t="str">
            <v>PLUG BRASS M16X1.5</v>
          </cell>
          <cell r="D14523" t="str">
            <v>EA</v>
          </cell>
        </row>
        <row r="14524">
          <cell r="A14524" t="str">
            <v>9601-0014-T</v>
          </cell>
          <cell r="B14524" t="str">
            <v>PLUG BRASS M22X1.5</v>
          </cell>
          <cell r="D14524" t="str">
            <v>EA</v>
          </cell>
        </row>
        <row r="14525">
          <cell r="A14525" t="str">
            <v>9601-0015</v>
          </cell>
          <cell r="B14525" t="str">
            <v>PLUG DUST ALUMINIUM 5in TYPE 50W</v>
          </cell>
          <cell r="D14525" t="str">
            <v>EA</v>
          </cell>
        </row>
        <row r="14526">
          <cell r="A14526" t="str">
            <v>9601-0016-T</v>
          </cell>
          <cell r="B14526" t="str">
            <v>PLUG PVC 3" NPT MALE</v>
          </cell>
          <cell r="D14526" t="str">
            <v>EA</v>
          </cell>
        </row>
        <row r="14527">
          <cell r="A14527" t="str">
            <v>9601-0018-T-LB</v>
          </cell>
          <cell r="B14527" t="str">
            <v>LABOR 9601-0018-T</v>
          </cell>
          <cell r="D14527" t="str">
            <v>EA</v>
          </cell>
        </row>
        <row r="14528">
          <cell r="A14528" t="str">
            <v>9601-0020</v>
          </cell>
          <cell r="B14528" t="str">
            <v>PLUG,0.375IN NPT PLAS HIGH-DENSITY POLYE</v>
          </cell>
          <cell r="D14528" t="str">
            <v>EA</v>
          </cell>
        </row>
        <row r="14529">
          <cell r="A14529" t="str">
            <v>9601-0021-T</v>
          </cell>
          <cell r="B14529" t="str">
            <v>PLUG NEOPRENE PIPE 3"</v>
          </cell>
          <cell r="D14529" t="str">
            <v>EA</v>
          </cell>
        </row>
        <row r="14530">
          <cell r="A14530" t="str">
            <v>9601-0023</v>
          </cell>
          <cell r="B14530" t="str">
            <v>PLUG,0.125IN NPT</v>
          </cell>
          <cell r="D14530" t="str">
            <v>EA</v>
          </cell>
        </row>
        <row r="14531">
          <cell r="A14531" t="str">
            <v>9601-0029</v>
          </cell>
          <cell r="B14531" t="str">
            <v>PLUG,PIPE,1.0IN,304SS,NPT</v>
          </cell>
          <cell r="D14531" t="str">
            <v>EA</v>
          </cell>
        </row>
        <row r="14532">
          <cell r="A14532" t="str">
            <v>9601-0033-T</v>
          </cell>
          <cell r="B14532" t="str">
            <v>KEY - SHAFT BLACKMER#909178</v>
          </cell>
          <cell r="D14532" t="str">
            <v>EA</v>
          </cell>
        </row>
        <row r="14533">
          <cell r="A14533" t="str">
            <v>9601-0036-001-T</v>
          </cell>
          <cell r="B14533" t="str">
            <v>No. 500848</v>
          </cell>
          <cell r="D14533" t="str">
            <v>EA</v>
          </cell>
        </row>
        <row r="14534">
          <cell r="A14534" t="str">
            <v>9601-0036-T</v>
          </cell>
          <cell r="B14534" t="str">
            <v>YORK SPARE PART PLUG</v>
          </cell>
          <cell r="D14534" t="str">
            <v>EA</v>
          </cell>
        </row>
        <row r="14535">
          <cell r="A14535" t="str">
            <v>9601-0037</v>
          </cell>
          <cell r="B14535" t="str">
            <v>PLUG,PIPE,.25IN,BRASS,NPT (158-0384-025)</v>
          </cell>
          <cell r="D14535" t="str">
            <v>EA</v>
          </cell>
        </row>
        <row r="14536">
          <cell r="A14536" t="str">
            <v>9601-0039</v>
          </cell>
          <cell r="B14536" t="str">
            <v>PLUG,PIPE,.5IN, BRASS,NPT</v>
          </cell>
          <cell r="D14536" t="str">
            <v>EA</v>
          </cell>
        </row>
        <row r="14537">
          <cell r="A14537" t="str">
            <v>9603-0001-T</v>
          </cell>
          <cell r="B14537" t="str">
            <v>HYDRAULIC AIR POWER UNIT, SIDE LIFT AXLE</v>
          </cell>
          <cell r="D14537" t="str">
            <v>EA</v>
          </cell>
        </row>
        <row r="14538">
          <cell r="A14538" t="str">
            <v>9603-0002-T</v>
          </cell>
          <cell r="B14538" t="str">
            <v>YAMATAKE POWER SUPPLY</v>
          </cell>
          <cell r="D14538" t="str">
            <v>EA</v>
          </cell>
        </row>
        <row r="14539">
          <cell r="A14539" t="str">
            <v>9603-0004-T</v>
          </cell>
          <cell r="B14539" t="str">
            <v>POWER UNIT "OMFB"#14745600625 24VDC 4.5</v>
          </cell>
          <cell r="D14539" t="str">
            <v>EA</v>
          </cell>
        </row>
        <row r="14540">
          <cell r="A14540" t="str">
            <v>9606-0001-T</v>
          </cell>
          <cell r="B14540" t="str">
            <v>TAIL-PULLEY ALUMINIUM 15"</v>
          </cell>
          <cell r="D14540" t="str">
            <v>EA</v>
          </cell>
        </row>
        <row r="14541">
          <cell r="A14541" t="str">
            <v>9606-0002-T</v>
          </cell>
          <cell r="B14541" t="str">
            <v>DRIVE-PULLEY ALUMINIUM 3"</v>
          </cell>
          <cell r="D14541" t="str">
            <v>EA</v>
          </cell>
        </row>
        <row r="14542">
          <cell r="A14542" t="str">
            <v>9606-0003-T</v>
          </cell>
          <cell r="B14542" t="str">
            <v>IDLE-PULLEY ALUMINIUM 4"</v>
          </cell>
          <cell r="D14542" t="str">
            <v>EA</v>
          </cell>
        </row>
        <row r="14543">
          <cell r="A14543" t="str">
            <v>9607-0001-T</v>
          </cell>
          <cell r="B14543" t="str">
            <v>HYDRAULIC PIPING (SIDE LIFT AXLE)</v>
          </cell>
          <cell r="D14543" t="str">
            <v>EA</v>
          </cell>
        </row>
        <row r="14544">
          <cell r="A14544" t="str">
            <v>9607-0011</v>
          </cell>
          <cell r="B14544" t="str">
            <v>PIPING,DISCH,STL,SCH40,OVER FENDER,FOR B</v>
          </cell>
          <cell r="D14544" t="str">
            <v>EA</v>
          </cell>
        </row>
        <row r="14545">
          <cell r="A14545" t="str">
            <v>9607-0235</v>
          </cell>
          <cell r="B14545" t="str">
            <v>PIPING,DISCHARGE,4IN SCH.40 STAINLESS ST</v>
          </cell>
          <cell r="D14545" t="str">
            <v>EA</v>
          </cell>
        </row>
        <row r="14546">
          <cell r="A14546" t="str">
            <v>9627-0024-T</v>
          </cell>
          <cell r="B14546" t="str">
            <v>EXTRUSION,ALU,CORNER,SIDEGUARD,6061-T6</v>
          </cell>
          <cell r="D14546" t="str">
            <v>EA</v>
          </cell>
        </row>
        <row r="14547">
          <cell r="A14547" t="str">
            <v>9652-0021-T</v>
          </cell>
          <cell r="B14547" t="str">
            <v>SCREW LOCK FM SK319-00510</v>
          </cell>
          <cell r="D14547" t="str">
            <v>EA</v>
          </cell>
        </row>
        <row r="14548">
          <cell r="A14548" t="str">
            <v>9665-0018</v>
          </cell>
          <cell r="B14548" t="str">
            <v>WASHER,FLAT,0.625IN,SAE,MAG</v>
          </cell>
          <cell r="D14548" t="str">
            <v>EA</v>
          </cell>
        </row>
        <row r="14549">
          <cell r="A14549" t="str">
            <v>9667-0001-T</v>
          </cell>
          <cell r="B14549" t="str">
            <v>ALUM. FLASHING RAIL NEW EXT. (6 ME. LG.)</v>
          </cell>
          <cell r="D14549" t="str">
            <v>EA</v>
          </cell>
        </row>
        <row r="14550">
          <cell r="A14550" t="str">
            <v>9667-0003-T</v>
          </cell>
          <cell r="B14550" t="str">
            <v>RAIL, ALUM. FLASH. EXT. (ARGEN.) 6M. LG</v>
          </cell>
          <cell r="D14550" t="str">
            <v>EA</v>
          </cell>
        </row>
        <row r="14551">
          <cell r="A14551" t="str">
            <v>9667-0004-T</v>
          </cell>
          <cell r="B14551" t="str">
            <v>RAIL, TRAM MOUNTING KIT</v>
          </cell>
          <cell r="D14551" t="str">
            <v>EA</v>
          </cell>
        </row>
        <row r="14552">
          <cell r="A14552" t="str">
            <v>9667-0005-T</v>
          </cell>
          <cell r="B14552" t="str">
            <v>RAIL,FLASH,AL-EXT,AGEN,5mmx11.99M.+1.01M</v>
          </cell>
          <cell r="D14552" t="str">
            <v>EA</v>
          </cell>
        </row>
        <row r="14553">
          <cell r="A14553" t="str">
            <v>9667-0012</v>
          </cell>
          <cell r="B14553" t="str">
            <v>RAIL,FRM,ALUM,LH,250IN LONG 1040 JET</v>
          </cell>
          <cell r="D14553" t="str">
            <v>EA</v>
          </cell>
        </row>
        <row r="14554">
          <cell r="A14554" t="str">
            <v>9667-0013</v>
          </cell>
          <cell r="B14554" t="str">
            <v>RAIL,FRM,ALUM,RH,250IN LONG 1040 JET</v>
          </cell>
          <cell r="D14554" t="str">
            <v>EA</v>
          </cell>
        </row>
        <row r="14555">
          <cell r="A14555" t="str">
            <v>9669-0002-T</v>
          </cell>
          <cell r="B14555" t="str">
            <v>REDUCE 80x65 ECENTIC S/S316 316ERS108065</v>
          </cell>
          <cell r="D14555" t="str">
            <v>EA</v>
          </cell>
        </row>
        <row r="14556">
          <cell r="A14556" t="str">
            <v>9669-0003-T</v>
          </cell>
          <cell r="B14556" t="str">
            <v>REDUCER,ECENTRIC,6IN X 4IN,STAINLESS STL</v>
          </cell>
          <cell r="D14556" t="str">
            <v>EA</v>
          </cell>
        </row>
        <row r="14557">
          <cell r="A14557" t="str">
            <v>9669-0004-T</v>
          </cell>
          <cell r="B14557" t="str">
            <v>REDUCER,ECENTRIC,4IN X 3IN,STAINLESS STL</v>
          </cell>
          <cell r="D14557" t="str">
            <v>EA</v>
          </cell>
        </row>
        <row r="14558">
          <cell r="A14558" t="str">
            <v>9669-0009-002-T</v>
          </cell>
          <cell r="B14558" t="str">
            <v>REDUCE SEAMLESS AL BELLED CON4"x3"T20343</v>
          </cell>
          <cell r="D14558" t="str">
            <v>EA</v>
          </cell>
        </row>
        <row r="14559">
          <cell r="A14559" t="str">
            <v>9669-0010-T</v>
          </cell>
          <cell r="B14559" t="str">
            <v>ADAPTER REDUCE MALE1/2" NPTxFEMALE3/4"NP</v>
          </cell>
          <cell r="D14559" t="str">
            <v>EA</v>
          </cell>
        </row>
        <row r="14560">
          <cell r="A14560" t="str">
            <v>9669-0013-T</v>
          </cell>
          <cell r="B14560" t="str">
            <v>CONCENTRIC REDUCER  2-1/2"X2"  AL 20340</v>
          </cell>
          <cell r="D14560" t="str">
            <v>EA</v>
          </cell>
        </row>
        <row r="14561">
          <cell r="A14561" t="str">
            <v>9670-0001-T</v>
          </cell>
          <cell r="B14561" t="str">
            <v>REEL CABLE HANNAY (USE 9670-0002-T ILO)</v>
          </cell>
          <cell r="D14561" t="str">
            <v>EA</v>
          </cell>
        </row>
        <row r="14562">
          <cell r="A14562" t="str">
            <v>9670-0004-T</v>
          </cell>
          <cell r="B14562" t="str">
            <v>GROUND REEL JAPAN (MITSUBOSHI)</v>
          </cell>
          <cell r="D14562" t="str">
            <v>EA</v>
          </cell>
        </row>
        <row r="14563">
          <cell r="A14563" t="str">
            <v>9670-0005-T</v>
          </cell>
          <cell r="B14563" t="str">
            <v>GROUND PLATE</v>
          </cell>
          <cell r="D14563" t="str">
            <v>EA</v>
          </cell>
        </row>
        <row r="14564">
          <cell r="A14564" t="str">
            <v>9670-0006-T</v>
          </cell>
          <cell r="B14564" t="str">
            <v>REEL CABLE STATIC TRELOR SER-150</v>
          </cell>
          <cell r="D14564" t="str">
            <v>EA</v>
          </cell>
        </row>
        <row r="14565">
          <cell r="A14565" t="str">
            <v>9670-0007-T</v>
          </cell>
          <cell r="B14565" t="str">
            <v>REEL,CABLE STATIC 50'</v>
          </cell>
          <cell r="D14565" t="str">
            <v>EA</v>
          </cell>
        </row>
        <row r="14566">
          <cell r="A14566" t="str">
            <v>9670-0010-T</v>
          </cell>
          <cell r="B14566" t="str">
            <v>REEL CABLE STATIC GROUND WIRES "MWLF"</v>
          </cell>
          <cell r="D14566" t="str">
            <v>EA</v>
          </cell>
        </row>
        <row r="14567">
          <cell r="A14567" t="str">
            <v>9670-0019-003-T</v>
          </cell>
          <cell r="B14567" t="str">
            <v>REEL, EARTHING KT-SCA30 (30 ME)</v>
          </cell>
          <cell r="D14567" t="str">
            <v>EA</v>
          </cell>
        </row>
        <row r="14568">
          <cell r="A14568" t="str">
            <v>9670-0019-T</v>
          </cell>
          <cell r="B14568" t="str">
            <v>REEL, EARTHING KT-SCA10 (10 ME)</v>
          </cell>
          <cell r="D14568" t="str">
            <v>EA</v>
          </cell>
        </row>
        <row r="14569">
          <cell r="A14569" t="str">
            <v>9670-0020-T</v>
          </cell>
          <cell r="B14569" t="str">
            <v>BOLT GROUNDING KT10-4000</v>
          </cell>
          <cell r="D14569" t="str">
            <v>EA</v>
          </cell>
        </row>
        <row r="14570">
          <cell r="A14570" t="str">
            <v>9670-0021-900-T</v>
          </cell>
          <cell r="B14570" t="str">
            <v>EARTH ANTI STATIC STRIP EARTH BELT GROUD</v>
          </cell>
          <cell r="D14570" t="str">
            <v>EA</v>
          </cell>
        </row>
        <row r="14571">
          <cell r="A14571" t="str">
            <v>9671-0007</v>
          </cell>
          <cell r="B14571" t="str">
            <v>REFLECTOR,YEL,3IN,FLANGEMTGTRUCKLITE</v>
          </cell>
          <cell r="D14571" t="str">
            <v>EA</v>
          </cell>
        </row>
        <row r="14572">
          <cell r="A14572" t="str">
            <v>9671-0008-T</v>
          </cell>
          <cell r="B14572" t="str">
            <v>REFLECTOR HELLA  WHITE  #2917</v>
          </cell>
          <cell r="D14572" t="str">
            <v>EA</v>
          </cell>
        </row>
        <row r="14573">
          <cell r="A14573" t="str">
            <v>9671-0010-T</v>
          </cell>
          <cell r="B14573" t="str">
            <v>REFLECTORS, NARVA#N84030 90X40 F/HOLE BL</v>
          </cell>
          <cell r="D14573" t="str">
            <v>EA</v>
          </cell>
        </row>
        <row r="14574">
          <cell r="A14574" t="str">
            <v>9671-0011-T</v>
          </cell>
          <cell r="B14574" t="str">
            <v>REFLECTIVE WARNING TRI ANGLE PLATE</v>
          </cell>
          <cell r="D14574" t="str">
            <v>EA</v>
          </cell>
        </row>
        <row r="14575">
          <cell r="A14575" t="str">
            <v>9671-0014-T</v>
          </cell>
          <cell r="B14575" t="str">
            <v>REFLECTOR, PLUG #ZREF FOR PIPE CHASSIS</v>
          </cell>
          <cell r="D14575" t="str">
            <v>EA</v>
          </cell>
        </row>
        <row r="14576">
          <cell r="A14576" t="str">
            <v>9672-0001-001-T</v>
          </cell>
          <cell r="B14576" t="str">
            <v>MOUNTING SOCKET OMRON#PE083A-E</v>
          </cell>
          <cell r="D14576" t="str">
            <v>EA</v>
          </cell>
        </row>
        <row r="14577">
          <cell r="A14577" t="str">
            <v>9672-0001-002-T</v>
          </cell>
          <cell r="B14577" t="str">
            <v>HOLD-DOWN CLIP PFC-A1</v>
          </cell>
          <cell r="D14577" t="str">
            <v>EA</v>
          </cell>
        </row>
        <row r="14578">
          <cell r="A14578" t="str">
            <v>9672-0001-T</v>
          </cell>
          <cell r="B14578" t="str">
            <v>RELAY OMRON#MKS2P 24VDC</v>
          </cell>
          <cell r="D14578" t="str">
            <v>EA</v>
          </cell>
        </row>
        <row r="14579">
          <cell r="A14579" t="str">
            <v>9673-0051</v>
          </cell>
          <cell r="B14579" t="str">
            <v>RECEPTACLE 7 WAY ISO 3731 RING TERM,TO</v>
          </cell>
          <cell r="D14579" t="str">
            <v>EA</v>
          </cell>
        </row>
        <row r="14580">
          <cell r="A14580" t="str">
            <v>9674-0001-001-T</v>
          </cell>
          <cell r="B14580" t="str">
            <v>AIR RESERVOIR 24L STEEL ABS</v>
          </cell>
          <cell r="D14580" t="str">
            <v>EA</v>
          </cell>
        </row>
        <row r="14581">
          <cell r="A14581" t="str">
            <v>9674-0001-002-T</v>
          </cell>
          <cell r="B14581" t="str">
            <v>AIR RESERVOIR 46L STEEL ABS</v>
          </cell>
          <cell r="D14581" t="str">
            <v>EA</v>
          </cell>
        </row>
        <row r="14582">
          <cell r="A14582" t="str">
            <v>9674-0002</v>
          </cell>
          <cell r="B14582" t="str">
            <v>RESERVIOR AIR 1425 ALUM 33.125 LG</v>
          </cell>
          <cell r="D14582" t="str">
            <v>EA</v>
          </cell>
        </row>
        <row r="14583">
          <cell r="A14583" t="str">
            <v>9674-0004-T</v>
          </cell>
          <cell r="B14583" t="str">
            <v>AIR TANK</v>
          </cell>
          <cell r="D14583" t="str">
            <v>EA</v>
          </cell>
        </row>
        <row r="14584">
          <cell r="A14584" t="str">
            <v>9674-0008-001-T</v>
          </cell>
          <cell r="B14584" t="str">
            <v>AIR RESERVOIR ALUMINUM TRANSTEC 25LTR</v>
          </cell>
          <cell r="D14584" t="str">
            <v>EA</v>
          </cell>
        </row>
        <row r="14585">
          <cell r="A14585" t="str">
            <v>9674-0008-003-T</v>
          </cell>
          <cell r="B14585" t="str">
            <v>AIR RESERVOIR ALUMINUM TRANSTEC 35LTR</v>
          </cell>
          <cell r="D14585" t="str">
            <v>EA</v>
          </cell>
        </row>
        <row r="14586">
          <cell r="A14586" t="str">
            <v>9674-0009-001-T</v>
          </cell>
          <cell r="B14586" t="str">
            <v>AIR RES AL HANDE CN 40L#83086540A DIA276</v>
          </cell>
          <cell r="D14586" t="str">
            <v>EA</v>
          </cell>
        </row>
        <row r="14587">
          <cell r="A14587" t="str">
            <v>9674-0009-002-T</v>
          </cell>
          <cell r="B14587" t="str">
            <v>AIR RES AL HANDE CN 50L#83086450A DIA304</v>
          </cell>
          <cell r="D14587" t="str">
            <v>EA</v>
          </cell>
        </row>
        <row r="14588">
          <cell r="A14588" t="str">
            <v>9674-0009-003-T</v>
          </cell>
          <cell r="B14588" t="str">
            <v>AIR RES AL HANDE CN 60L#83086560A DIA324</v>
          </cell>
          <cell r="D14588" t="str">
            <v>EA</v>
          </cell>
        </row>
        <row r="14589">
          <cell r="A14589" t="str">
            <v>9674-0010-001-T</v>
          </cell>
          <cell r="B14589" t="str">
            <v>AIR RES.AL ENTEC KOREA 25L DIA240  5PORT</v>
          </cell>
          <cell r="D14589" t="str">
            <v>EA</v>
          </cell>
        </row>
        <row r="14590">
          <cell r="A14590" t="str">
            <v>9674-0010-002-T</v>
          </cell>
          <cell r="B14590" t="str">
            <v>AIR RES.AL ENTEC KOREA 50L DIA300  5PORT</v>
          </cell>
          <cell r="D14590" t="str">
            <v>EA</v>
          </cell>
        </row>
        <row r="14591">
          <cell r="A14591" t="str">
            <v>9674-0011-001-T</v>
          </cell>
          <cell r="B14591" t="str">
            <v>AIR RESERVOIR ALUMINUM SINOMETAL CN 40L</v>
          </cell>
          <cell r="D14591" t="str">
            <v>EA</v>
          </cell>
        </row>
        <row r="14592">
          <cell r="A14592" t="str">
            <v>9674-0011-002-T</v>
          </cell>
          <cell r="B14592" t="str">
            <v>AIR RESERVOIR ALUMINUM SINOMETAL CN 50L</v>
          </cell>
          <cell r="D14592" t="str">
            <v>EA</v>
          </cell>
        </row>
        <row r="14593">
          <cell r="A14593" t="str">
            <v>9674-0011-003-T</v>
          </cell>
          <cell r="B14593" t="str">
            <v>AIR RESERVOIR ALUMINUM SINOMETAL CN 60L</v>
          </cell>
          <cell r="D14593" t="str">
            <v>EA</v>
          </cell>
        </row>
        <row r="14594">
          <cell r="A14594" t="str">
            <v>9674-0012-001-T</v>
          </cell>
          <cell r="B14594" t="str">
            <v>AIR RES. STL 2850CU.IN [BLACK AKZO#0466]</v>
          </cell>
          <cell r="D14594" t="str">
            <v>EA</v>
          </cell>
        </row>
        <row r="14595">
          <cell r="A14595" t="str">
            <v>9674-0012-T</v>
          </cell>
          <cell r="B14595" t="str">
            <v>AIR RES. STL 1425CU.IN [BLACK AKZO#0466]</v>
          </cell>
          <cell r="D14595" t="str">
            <v>EA</v>
          </cell>
        </row>
        <row r="14596">
          <cell r="A14596" t="str">
            <v>9674-0014-T</v>
          </cell>
          <cell r="B14596" t="str">
            <v>AIR RESERVOIR ALUMINUM 25LT 2 Port</v>
          </cell>
          <cell r="D14596" t="str">
            <v>EA</v>
          </cell>
        </row>
        <row r="14597">
          <cell r="A14597" t="str">
            <v>9674-0016-T</v>
          </cell>
          <cell r="B14597" t="str">
            <v>AIR RESERVOIR STEEL 25L 3 PORT#15-1900</v>
          </cell>
          <cell r="D14597" t="str">
            <v>EA</v>
          </cell>
        </row>
        <row r="14598">
          <cell r="A14598" t="str">
            <v>9675-0003-T</v>
          </cell>
          <cell r="B14598" t="str">
            <v>RIM, STL,8.0x20,8STUD, 285PCD</v>
          </cell>
          <cell r="D14598" t="str">
            <v>EA</v>
          </cell>
        </row>
        <row r="14599">
          <cell r="A14599" t="str">
            <v>9675-0005-T</v>
          </cell>
          <cell r="B14599" t="str">
            <v>RIM ALUM DISC13.00x22.5HUBPILOT,335,10ST</v>
          </cell>
          <cell r="D14599" t="str">
            <v>EA</v>
          </cell>
        </row>
        <row r="14600">
          <cell r="A14600" t="str">
            <v>9675-0006-T</v>
          </cell>
          <cell r="B14600" t="str">
            <v>RIM,STL,8.25x22.5,10STUD, 285PCD</v>
          </cell>
          <cell r="D14600" t="str">
            <v>EA</v>
          </cell>
        </row>
        <row r="14601">
          <cell r="A14601" t="str">
            <v>9675-0016-T</v>
          </cell>
          <cell r="B14601" t="str">
            <v>RIM,STL,XIAMEN SUNRISE,8.25x22.5 10 ST</v>
          </cell>
          <cell r="D14601" t="str">
            <v>EA</v>
          </cell>
        </row>
        <row r="14602">
          <cell r="A14602" t="str">
            <v>9675-0021-T</v>
          </cell>
          <cell r="B14602" t="str">
            <v>RIM,STL,SRT,8.25x22.5 10 ST,335PCD</v>
          </cell>
          <cell r="D14602" t="str">
            <v>EA</v>
          </cell>
        </row>
        <row r="14603">
          <cell r="A14603" t="str">
            <v>9675-0024-T</v>
          </cell>
          <cell r="B14603" t="str">
            <v>RIM,STEEL TUBE WHEEL 7.5x20 10STUD335PCD</v>
          </cell>
          <cell r="D14603" t="str">
            <v>EA</v>
          </cell>
        </row>
        <row r="14604">
          <cell r="A14604" t="str">
            <v>9675-0029-T</v>
          </cell>
          <cell r="B14604" t="str">
            <v>RIM ,STEEL 5 Stud 112X5</v>
          </cell>
          <cell r="D14604" t="str">
            <v>EA</v>
          </cell>
        </row>
        <row r="14605">
          <cell r="A14605" t="str">
            <v>9676-0001-T</v>
          </cell>
          <cell r="B14605" t="str">
            <v>ROLLER ST-STEEL LIQUIP#SLV5-6</v>
          </cell>
          <cell r="D14605" t="str">
            <v>EA</v>
          </cell>
        </row>
        <row r="14606">
          <cell r="A14606" t="str">
            <v>9676-0002-001-T</v>
          </cell>
          <cell r="B14606" t="str">
            <v>ROLLER R ET A INER SPRING YORK #500373</v>
          </cell>
          <cell r="D14606" t="str">
            <v>EA</v>
          </cell>
        </row>
        <row r="14607">
          <cell r="A14607" t="str">
            <v>9676-0002-002-T</v>
          </cell>
          <cell r="B14607" t="str">
            <v>ROLLER LIFT AXLE YORK #794084</v>
          </cell>
          <cell r="D14607" t="str">
            <v>EA</v>
          </cell>
        </row>
        <row r="14608">
          <cell r="A14608" t="str">
            <v>9676-0002-003-T</v>
          </cell>
          <cell r="B14608" t="str">
            <v>LIFT ROLLER YORK #794108</v>
          </cell>
          <cell r="D14608" t="str">
            <v>EA</v>
          </cell>
        </row>
        <row r="14609">
          <cell r="A14609" t="str">
            <v>9676-0002-004-T</v>
          </cell>
          <cell r="B14609" t="str">
            <v>CAM ROLLER ( l 1 4") YORK #500356/0 1</v>
          </cell>
          <cell r="D14609" t="str">
            <v>EA</v>
          </cell>
        </row>
        <row r="14610">
          <cell r="A14610" t="str">
            <v>9676-0002-T</v>
          </cell>
          <cell r="B14610" t="str">
            <v>YORK SPARE PART ROLLER</v>
          </cell>
          <cell r="D14610" t="str">
            <v>EA</v>
          </cell>
        </row>
        <row r="14611">
          <cell r="A14611" t="str">
            <v>9676-0003-T</v>
          </cell>
          <cell r="B14611" t="str">
            <v>ROLLER, CAM W&amp;C #WC2.2.00.130</v>
          </cell>
          <cell r="D14611" t="str">
            <v>EA</v>
          </cell>
        </row>
        <row r="14612">
          <cell r="A14612" t="str">
            <v>9676-0005-T</v>
          </cell>
          <cell r="B14612" t="str">
            <v>Roller # 05.331.44.02.0</v>
          </cell>
          <cell r="D14612" t="str">
            <v>EA</v>
          </cell>
        </row>
        <row r="14613">
          <cell r="A14613" t="str">
            <v>9678-0002-T</v>
          </cell>
          <cell r="B14613" t="str">
            <v>RUBBE SPOPPER FOR HANDRAIL SQ.TUBE</v>
          </cell>
          <cell r="D14613" t="str">
            <v>EA</v>
          </cell>
        </row>
        <row r="14614">
          <cell r="A14614" t="str">
            <v>9678-0004-T</v>
          </cell>
          <cell r="B14614" t="str">
            <v>RUBBER STOPPER FOR HANRAL SQUARE TUBE</v>
          </cell>
          <cell r="D14614" t="str">
            <v>EA</v>
          </cell>
        </row>
        <row r="14615">
          <cell r="A14615" t="str">
            <v>9678-0006-T</v>
          </cell>
          <cell r="B14615" t="str">
            <v>RUBBER STOPPER FOR HANRAIL PIPE 1"</v>
          </cell>
          <cell r="D14615" t="str">
            <v>EA</v>
          </cell>
        </row>
        <row r="14616">
          <cell r="A14616" t="str">
            <v>9678-0007-T</v>
          </cell>
          <cell r="B14616" t="str">
            <v>RUBBER,LINK REAR GUARDS, KIT #46401-4007</v>
          </cell>
          <cell r="D14616" t="str">
            <v>EA</v>
          </cell>
        </row>
        <row r="14617">
          <cell r="A14617" t="str">
            <v>9678-0013-T</v>
          </cell>
          <cell r="B14617" t="str">
            <v>RUBBER SBR PANGLAG 50, DIAMOND 10mm THK</v>
          </cell>
          <cell r="D14617" t="str">
            <v>EA</v>
          </cell>
        </row>
        <row r="14618">
          <cell r="A14618" t="str">
            <v>9678-0014-T</v>
          </cell>
          <cell r="B14618" t="str">
            <v>BLACK RUBBER STOPPER</v>
          </cell>
          <cell r="D14618" t="str">
            <v>EA</v>
          </cell>
        </row>
        <row r="14619">
          <cell r="A14619" t="str">
            <v>9678-0015-T</v>
          </cell>
          <cell r="B14619" t="str">
            <v>RUBBER FLOAT S8336-11020G OIL TANK 200L</v>
          </cell>
          <cell r="D14619" t="str">
            <v>EA</v>
          </cell>
        </row>
        <row r="14620">
          <cell r="A14620" t="str">
            <v>9680-0002</v>
          </cell>
          <cell r="B14620" t="str">
            <v>ROD,INDICATR,ALUM,.625X11X144"</v>
          </cell>
          <cell r="D14620" t="str">
            <v>ME</v>
          </cell>
        </row>
        <row r="14621">
          <cell r="A14621" t="str">
            <v>9680-0006-T</v>
          </cell>
          <cell r="B14621" t="str">
            <v>BRAKE ROD L=2.7 ALKO X003</v>
          </cell>
          <cell r="D14621" t="str">
            <v>EA</v>
          </cell>
        </row>
        <row r="14622">
          <cell r="A14622" t="str">
            <v>9680-0013</v>
          </cell>
          <cell r="B14622" t="str">
            <v>ROD,INDICATOR,BRASS,JAPANESE</v>
          </cell>
          <cell r="D14622" t="str">
            <v>EA</v>
          </cell>
        </row>
        <row r="14623">
          <cell r="A14623" t="str">
            <v>9680-0015</v>
          </cell>
          <cell r="B14623" t="str">
            <v>ROD SS ALL THRD 12mmx1.25 PICH 1 ME GR5</v>
          </cell>
          <cell r="D14623" t="str">
            <v>EA</v>
          </cell>
        </row>
        <row r="14624">
          <cell r="A14624" t="str">
            <v>9680-002-001-T</v>
          </cell>
          <cell r="B14624" t="str">
            <v>PUSH ROD BLACKMER #121607 FOR 2.5"</v>
          </cell>
          <cell r="D14624" t="str">
            <v>EA</v>
          </cell>
        </row>
        <row r="14625">
          <cell r="A14625" t="str">
            <v>9680-0047</v>
          </cell>
          <cell r="B14625" t="str">
            <v>ROD 1018 STL ACME PRECISION THD3/4" RH</v>
          </cell>
          <cell r="D14625" t="str">
            <v>EA</v>
          </cell>
        </row>
        <row r="14626">
          <cell r="A14626" t="str">
            <v>9680-0048</v>
          </cell>
          <cell r="B14626" t="str">
            <v>ROD STL M10x1.25 P,THRDS1 ME LG RH THRD.</v>
          </cell>
          <cell r="D14626" t="str">
            <v>EA</v>
          </cell>
        </row>
        <row r="14627">
          <cell r="A14627" t="str">
            <v>9681-0004-T</v>
          </cell>
          <cell r="B14627" t="str">
            <v>ROTOR  DISC BRAKE MERITOR #68323825</v>
          </cell>
          <cell r="D14627" t="str">
            <v>EA</v>
          </cell>
        </row>
        <row r="14628">
          <cell r="A14628" t="str">
            <v>9681-0008-T</v>
          </cell>
          <cell r="B14628" t="str">
            <v>CALIPPER BRAKE BPW #03.303.88.57.0</v>
          </cell>
          <cell r="D14628" t="str">
            <v>EA</v>
          </cell>
        </row>
        <row r="14629">
          <cell r="A14629" t="str">
            <v>9681-0010</v>
          </cell>
          <cell r="B14629" t="str">
            <v>RING,CONNECTION,8-GAUGE</v>
          </cell>
          <cell r="D14629" t="str">
            <v>EA</v>
          </cell>
        </row>
        <row r="14630">
          <cell r="A14630" t="str">
            <v>9681-0012-T</v>
          </cell>
          <cell r="B14630" t="str">
            <v>O-RING YORK (2021) #790224</v>
          </cell>
          <cell r="D14630" t="str">
            <v>EA</v>
          </cell>
        </row>
        <row r="14631">
          <cell r="A14631" t="str">
            <v>9681-0014-T</v>
          </cell>
          <cell r="B14631" t="str">
            <v>LOCATING RING 2 FRB 9/90 (SKF)</v>
          </cell>
          <cell r="D14631" t="str">
            <v>EA</v>
          </cell>
        </row>
        <row r="14632">
          <cell r="A14632" t="str">
            <v>9681-0015-001-T</v>
          </cell>
          <cell r="B14632" t="str">
            <v>No. 500375</v>
          </cell>
          <cell r="D14632" t="str">
            <v>EA</v>
          </cell>
        </row>
        <row r="14633">
          <cell r="A14633" t="str">
            <v>9681-0015-T</v>
          </cell>
          <cell r="B14633" t="str">
            <v>YORK SPARE PART RING</v>
          </cell>
          <cell r="D14633" t="str">
            <v>EA</v>
          </cell>
        </row>
        <row r="14634">
          <cell r="A14634" t="str">
            <v>9681-0021-T</v>
          </cell>
          <cell r="B14634" t="str">
            <v>Thrust ring # 05.370.07.43.0</v>
          </cell>
          <cell r="D14634" t="str">
            <v>EA</v>
          </cell>
        </row>
        <row r="14635">
          <cell r="A14635" t="str">
            <v>9681-0022-T</v>
          </cell>
          <cell r="B14635" t="str">
            <v>Ring (Nylon)  # 03.310.98.21.0</v>
          </cell>
          <cell r="D14635" t="str">
            <v>EA</v>
          </cell>
        </row>
        <row r="14636">
          <cell r="A14636" t="str">
            <v>9681-0023-T</v>
          </cell>
          <cell r="B14636" t="str">
            <v>Ring (Nylon) # 03.310.97.30.0</v>
          </cell>
          <cell r="D14636" t="str">
            <v>EA</v>
          </cell>
        </row>
        <row r="14637">
          <cell r="A14637" t="str">
            <v>9681-0024-T</v>
          </cell>
          <cell r="B14637" t="str">
            <v>Ring # 03.310.70.15.0</v>
          </cell>
          <cell r="D14637" t="str">
            <v>EA</v>
          </cell>
        </row>
        <row r="14638">
          <cell r="A14638" t="str">
            <v>9682-0001-010-T</v>
          </cell>
          <cell r="B14638" t="str">
            <v>BOBTAIL PIN 16mm. (GRIP 10mm.)</v>
          </cell>
          <cell r="D14638" t="str">
            <v>EA</v>
          </cell>
        </row>
        <row r="14639">
          <cell r="A14639" t="str">
            <v>9682-0001-015-T</v>
          </cell>
          <cell r="B14639" t="str">
            <v>BOBTAIL PIN 16mm. (GRIP 15mm.)</v>
          </cell>
          <cell r="D14639" t="str">
            <v>EA</v>
          </cell>
        </row>
        <row r="14640">
          <cell r="A14640" t="str">
            <v>9682-0001-020-T</v>
          </cell>
          <cell r="B14640" t="str">
            <v>BOBTAIL PIN 16mm. (GRIP 20mm.)</v>
          </cell>
          <cell r="D14640" t="str">
            <v>EA</v>
          </cell>
        </row>
        <row r="14641">
          <cell r="A14641" t="str">
            <v>9682-0001-025-T</v>
          </cell>
          <cell r="B14641" t="str">
            <v>BOBTAIL PIN 16mm. (GRIP 25mm.)</v>
          </cell>
          <cell r="D14641" t="str">
            <v>EA</v>
          </cell>
        </row>
        <row r="14642">
          <cell r="A14642" t="str">
            <v>9682-0001-030-T</v>
          </cell>
          <cell r="B14642" t="str">
            <v>BOBTAIL PIN 16mm. (GRIP 30mm.)</v>
          </cell>
          <cell r="D14642" t="str">
            <v>EA</v>
          </cell>
        </row>
        <row r="14643">
          <cell r="A14643" t="str">
            <v>9682-0001-035-T</v>
          </cell>
          <cell r="B14643" t="str">
            <v>BOBTAIL PIN 16mm. (GRIP 35mm.)</v>
          </cell>
          <cell r="D14643" t="str">
            <v>EA</v>
          </cell>
        </row>
        <row r="14644">
          <cell r="A14644" t="str">
            <v>9682-0001-040-T</v>
          </cell>
          <cell r="B14644" t="str">
            <v>BOBTAIL PIN 16mm. (GRIP 40mm.)</v>
          </cell>
          <cell r="D14644" t="str">
            <v>EA</v>
          </cell>
        </row>
        <row r="14645">
          <cell r="A14645" t="str">
            <v>9682-0001-045-T</v>
          </cell>
          <cell r="B14645" t="str">
            <v>BOBTAIL PIN 16mm. (GRIP 45mm.)</v>
          </cell>
          <cell r="D14645" t="str">
            <v>EA</v>
          </cell>
        </row>
        <row r="14646">
          <cell r="A14646" t="str">
            <v>9682-0001-050-T</v>
          </cell>
          <cell r="B14646" t="str">
            <v>BOBTAIL PIN 16mm. (GRIP 50mm.)</v>
          </cell>
          <cell r="D14646" t="str">
            <v>EA</v>
          </cell>
        </row>
        <row r="14647">
          <cell r="A14647" t="str">
            <v>9682-0001-055-T</v>
          </cell>
          <cell r="B14647" t="str">
            <v>BOBTAIL PIN 16mm. (GRIP 55mm.)</v>
          </cell>
          <cell r="D14647" t="str">
            <v>EA</v>
          </cell>
        </row>
        <row r="14648">
          <cell r="A14648" t="str">
            <v>9682-0001-060-T</v>
          </cell>
          <cell r="B14648" t="str">
            <v>BOBTAIL PIN 16mm. (GRIP 60mm.)</v>
          </cell>
          <cell r="D14648" t="str">
            <v>EA</v>
          </cell>
        </row>
        <row r="14649">
          <cell r="A14649" t="str">
            <v>9682-0001-065-T</v>
          </cell>
          <cell r="B14649" t="str">
            <v>BOBTAIL PIN 16mm. (GRIP 65mm.)</v>
          </cell>
          <cell r="D14649" t="str">
            <v>EA</v>
          </cell>
        </row>
        <row r="14650">
          <cell r="A14650" t="str">
            <v>9682-0001-070-T</v>
          </cell>
          <cell r="B14650" t="str">
            <v>BOBTAIL PIN 16mm. (GRIP 70mm.)</v>
          </cell>
          <cell r="D14650" t="str">
            <v>EA</v>
          </cell>
        </row>
        <row r="14651">
          <cell r="A14651" t="str">
            <v>9682-0001-075-T</v>
          </cell>
          <cell r="B14651" t="str">
            <v>BOBTAIL PIN 16mm. (GRIP 75mm.)</v>
          </cell>
          <cell r="D14651" t="str">
            <v>EA</v>
          </cell>
        </row>
        <row r="14652">
          <cell r="A14652" t="str">
            <v>9682-0001-080-T</v>
          </cell>
          <cell r="B14652" t="str">
            <v>BOBTAIL PIN 16mm. (GRIP 80mm.)</v>
          </cell>
          <cell r="D14652" t="str">
            <v>EA</v>
          </cell>
        </row>
        <row r="14653">
          <cell r="A14653" t="str">
            <v>9682-0001-085-T</v>
          </cell>
          <cell r="B14653" t="str">
            <v>BOBTAIL PIN 16mm. (GRIP 85mm.)</v>
          </cell>
          <cell r="D14653" t="str">
            <v>EA</v>
          </cell>
        </row>
        <row r="14654">
          <cell r="A14654" t="str">
            <v>9682-0001-090-T</v>
          </cell>
          <cell r="B14654" t="str">
            <v>BOBTAIL PIN 16mm. (GRIP 90mm.)</v>
          </cell>
          <cell r="D14654" t="str">
            <v>EA</v>
          </cell>
        </row>
        <row r="14655">
          <cell r="A14655" t="str">
            <v>9682-0001-095-T</v>
          </cell>
          <cell r="B14655" t="str">
            <v>BOBTAIL PIN 16mm. (GRIP 95mm.)</v>
          </cell>
          <cell r="D14655" t="str">
            <v>EA</v>
          </cell>
        </row>
        <row r="14656">
          <cell r="A14656" t="str">
            <v>9682-0001-100-T</v>
          </cell>
          <cell r="B14656" t="str">
            <v>BOBTAIL PIN 16mm. (GRIP 100mm.)</v>
          </cell>
          <cell r="D14656" t="str">
            <v>EA</v>
          </cell>
        </row>
        <row r="14657">
          <cell r="A14657" t="str">
            <v>9682-0001-105-T</v>
          </cell>
          <cell r="B14657" t="str">
            <v>BOBTAIL PIN 16mm. (GRIP 105mm.)</v>
          </cell>
          <cell r="D14657" t="str">
            <v>EA</v>
          </cell>
        </row>
        <row r="14658">
          <cell r="A14658" t="str">
            <v>9682-0001-110-T</v>
          </cell>
          <cell r="B14658" t="str">
            <v>BOBTAIL PIN 16mm. (GRIP 110mm.)</v>
          </cell>
          <cell r="D14658" t="str">
            <v>EA</v>
          </cell>
        </row>
        <row r="14659">
          <cell r="A14659" t="str">
            <v>9682-0001-115-T</v>
          </cell>
          <cell r="B14659" t="str">
            <v>BOBTAIL PIN 16mm. (GRIP 115mm.)</v>
          </cell>
          <cell r="D14659" t="str">
            <v>EA</v>
          </cell>
        </row>
        <row r="14660">
          <cell r="A14660" t="str">
            <v>9682-0001-120-T</v>
          </cell>
          <cell r="B14660" t="str">
            <v>BOBTAIL PIN 16mm. (GRIP 120mm.)</v>
          </cell>
          <cell r="D14660" t="str">
            <v>EA</v>
          </cell>
        </row>
        <row r="14661">
          <cell r="A14661" t="str">
            <v>9682-0002</v>
          </cell>
          <cell r="B14661" t="str">
            <v>RIVET, HUCK, #C50LR-BR16-8GA</v>
          </cell>
          <cell r="D14661" t="str">
            <v>EA</v>
          </cell>
        </row>
        <row r="14662">
          <cell r="A14662" t="str">
            <v>9682-0002-001-T</v>
          </cell>
          <cell r="B14662" t="str">
            <v>No. 502245</v>
          </cell>
          <cell r="D14662" t="str">
            <v>EA</v>
          </cell>
        </row>
        <row r="14663">
          <cell r="A14663" t="str">
            <v>9682-0002-T</v>
          </cell>
          <cell r="B14663" t="str">
            <v>YORK SPARE PART RIVET</v>
          </cell>
          <cell r="D14663" t="str">
            <v>EA</v>
          </cell>
        </row>
        <row r="14664">
          <cell r="A14664" t="str">
            <v>9682-0047</v>
          </cell>
          <cell r="B14664" t="str">
            <v>RIVET,POP,SS.,RIVET &amp; MANDREL 0.187IN DI</v>
          </cell>
          <cell r="D14664" t="str">
            <v>EA</v>
          </cell>
        </row>
        <row r="14665">
          <cell r="A14665" t="str">
            <v>9683-0001-T</v>
          </cell>
          <cell r="B14665" t="str">
            <v>REGULATOR,VOLTAGE,24VCD TO 12VCD,CIVACON</v>
          </cell>
          <cell r="D14665" t="str">
            <v>EA</v>
          </cell>
        </row>
        <row r="14666">
          <cell r="A14666" t="str">
            <v>9684-0001-T</v>
          </cell>
          <cell r="B14666" t="str">
            <v>RESISTOR, 100 OHM, 5W</v>
          </cell>
          <cell r="D14666" t="str">
            <v>EA</v>
          </cell>
        </row>
        <row r="14667">
          <cell r="A14667" t="str">
            <v>9684-0002-T</v>
          </cell>
          <cell r="B14667" t="str">
            <v>RESISTOR, 100 OHM, 7W</v>
          </cell>
          <cell r="D14667" t="str">
            <v>EA</v>
          </cell>
        </row>
        <row r="14668">
          <cell r="A14668" t="str">
            <v>9685-0001-T</v>
          </cell>
          <cell r="B14668" t="str">
            <v>ROTOR HEND. CAST 430 mm. #S-34172</v>
          </cell>
          <cell r="D14668" t="str">
            <v>EA</v>
          </cell>
        </row>
        <row r="14669">
          <cell r="A14669" t="str">
            <v>9685-0002-T</v>
          </cell>
          <cell r="B14669" t="str">
            <v>ROTOR METRIC FASTENER FOR CAST#S-35210-3</v>
          </cell>
          <cell r="D14669" t="str">
            <v>EA</v>
          </cell>
        </row>
        <row r="14670">
          <cell r="A14670" t="str">
            <v>9689-0002-004-T</v>
          </cell>
          <cell r="B14670" t="str">
            <v>TEE WELD  4" OUTLET STAINLESS STL</v>
          </cell>
          <cell r="D14670" t="str">
            <v>EA</v>
          </cell>
        </row>
        <row r="14671">
          <cell r="A14671" t="str">
            <v>9697-0006</v>
          </cell>
          <cell r="B14671" t="str">
            <v>RUNG,LADDER,SS-STL,17.375, QUALITY-TRAIL</v>
          </cell>
          <cell r="D14671" t="str">
            <v>EA</v>
          </cell>
        </row>
        <row r="14672">
          <cell r="A14672" t="str">
            <v>971 002 900 0</v>
          </cell>
          <cell r="B14672" t="str">
            <v>PARK RELEASE EMERGENCY VALVE</v>
          </cell>
          <cell r="D14672" t="str">
            <v>EA</v>
          </cell>
        </row>
        <row r="14673">
          <cell r="A14673" t="str">
            <v>9726-0001-T</v>
          </cell>
          <cell r="B14673" t="str">
            <v>SEAL,TEF-O-SIL #6959</v>
          </cell>
          <cell r="D14673" t="str">
            <v>EA</v>
          </cell>
        </row>
        <row r="14674">
          <cell r="A14674" t="str">
            <v>9726-0002-T</v>
          </cell>
          <cell r="B14674" t="str">
            <v>SEAL,BPW 03.120.48.1 (DUST PROTECTION )</v>
          </cell>
          <cell r="D14674" t="str">
            <v>EA</v>
          </cell>
        </row>
        <row r="14675">
          <cell r="A14675" t="str">
            <v>9726-0003-T</v>
          </cell>
          <cell r="B14675" t="str">
            <v>SEAL,BPW 02.5664.58 (OIL PROTECTION)</v>
          </cell>
          <cell r="D14675" t="str">
            <v>EA</v>
          </cell>
        </row>
        <row r="14676">
          <cell r="A14676" t="str">
            <v>9726-0004-T</v>
          </cell>
          <cell r="B14676" t="str">
            <v>SEAL 0281934.2</v>
          </cell>
          <cell r="D14676" t="str">
            <v>EA</v>
          </cell>
        </row>
        <row r="14677">
          <cell r="A14677" t="str">
            <v>9726-0005-T</v>
          </cell>
          <cell r="B14677" t="str">
            <v>SEALS 0282104.1</v>
          </cell>
          <cell r="D14677" t="str">
            <v>EA</v>
          </cell>
        </row>
        <row r="14678">
          <cell r="A14678" t="str">
            <v>9726-0006-T</v>
          </cell>
          <cell r="B14678" t="str">
            <v>SEAL 0282109.1</v>
          </cell>
          <cell r="D14678" t="str">
            <v>EA</v>
          </cell>
        </row>
        <row r="14679">
          <cell r="A14679" t="str">
            <v>9726-0007-T</v>
          </cell>
          <cell r="B14679" t="str">
            <v>SEAL 12015323.50</v>
          </cell>
          <cell r="D14679" t="str">
            <v>EA</v>
          </cell>
        </row>
        <row r="14680">
          <cell r="A14680" t="str">
            <v>9726-0008-T</v>
          </cell>
          <cell r="B14680" t="str">
            <v>SEAL WEATHER PACK 12015799.10</v>
          </cell>
          <cell r="D14680" t="str">
            <v>EA</v>
          </cell>
        </row>
        <row r="14681">
          <cell r="A14681" t="str">
            <v>9726-0009-T</v>
          </cell>
          <cell r="B14681" t="str">
            <v>SEAL WEATHER PACK 12124580.50</v>
          </cell>
          <cell r="D14681" t="str">
            <v>EA</v>
          </cell>
        </row>
        <row r="14682">
          <cell r="A14682" t="str">
            <v>9726-0010</v>
          </cell>
          <cell r="B14682" t="str">
            <v>SEAL,SPINDLE,HN,GUARDIAN</v>
          </cell>
          <cell r="D14682" t="str">
            <v>EA</v>
          </cell>
        </row>
        <row r="14683">
          <cell r="A14683" t="str">
            <v>9726-0010-T</v>
          </cell>
          <cell r="B14683" t="str">
            <v>U-CUP SEAL (BUNA) #5865 CIVACON MAX AIR</v>
          </cell>
          <cell r="D14683" t="str">
            <v>EA</v>
          </cell>
        </row>
        <row r="14684">
          <cell r="A14684" t="str">
            <v>9726-0011-T</v>
          </cell>
          <cell r="B14684" t="str">
            <v>ENERGIZED U-CUP SEAL (TEFLON) #6966 CIVA</v>
          </cell>
          <cell r="D14684" t="str">
            <v>EA</v>
          </cell>
        </row>
        <row r="14685">
          <cell r="A14685" t="str">
            <v>9726-0012-T</v>
          </cell>
          <cell r="B14685" t="str">
            <v>O-RING(BUNA) #6961 CIVACON MAX AIR</v>
          </cell>
          <cell r="D14685" t="str">
            <v>EA</v>
          </cell>
        </row>
        <row r="14686">
          <cell r="A14686" t="str">
            <v>9726-0014-T</v>
          </cell>
          <cell r="B14686" t="str">
            <v>SEAL(Y) WIRE  SUP SEAL EMAX 0-0281934-2</v>
          </cell>
          <cell r="D14686" t="str">
            <v>EA</v>
          </cell>
        </row>
        <row r="14687">
          <cell r="A14687" t="str">
            <v>9726-0015-T</v>
          </cell>
          <cell r="B14687" t="str">
            <v>POLYURETHANE SEAL GLADHAND EMER, 12-0162</v>
          </cell>
          <cell r="D14687" t="str">
            <v>EA</v>
          </cell>
        </row>
        <row r="14688">
          <cell r="A14688" t="str">
            <v>9726-0016-T</v>
          </cell>
          <cell r="B14688" t="str">
            <v>POLYURETHANE SEAL GLADHAND SERV, 12-0161</v>
          </cell>
          <cell r="D14688" t="str">
            <v>EA</v>
          </cell>
        </row>
        <row r="14689">
          <cell r="A14689" t="str">
            <v>9726-0017-T</v>
          </cell>
          <cell r="B14689" t="str">
            <v>OIL SEAL BPW 03.310.98.21.0.0</v>
          </cell>
          <cell r="D14689" t="str">
            <v>EA</v>
          </cell>
        </row>
        <row r="14690">
          <cell r="A14690" t="str">
            <v>9726-0018-T</v>
          </cell>
          <cell r="B14690" t="str">
            <v>OIL SEAL BPW 03.310.97.30.0.0</v>
          </cell>
          <cell r="D14690" t="str">
            <v>EA</v>
          </cell>
        </row>
        <row r="14691">
          <cell r="A14691" t="str">
            <v>9726-0023-T</v>
          </cell>
          <cell r="B14691" t="str">
            <v>EPOXY DEVCON ALUM PUTTY (F) 10620,3LB/EA</v>
          </cell>
          <cell r="D14691" t="str">
            <v>EA</v>
          </cell>
        </row>
        <row r="14692">
          <cell r="A14692" t="str">
            <v>9726-0025-100-T</v>
          </cell>
          <cell r="B14692" t="str">
            <v>SEAL SILICONE FOR 100 MM SMS UNION</v>
          </cell>
          <cell r="D14692" t="str">
            <v>EA</v>
          </cell>
        </row>
        <row r="14693">
          <cell r="A14693" t="str">
            <v>9726-0028-001-T</v>
          </cell>
          <cell r="B14693" t="str">
            <v>O-RING ,VITON GF "9456" FOR CIVA EMER V</v>
          </cell>
          <cell r="D14693" t="str">
            <v>EA</v>
          </cell>
        </row>
        <row r="14694">
          <cell r="A14694" t="str">
            <v>9726-0028-003-T</v>
          </cell>
          <cell r="B14694" t="str">
            <v>SEAL/PISTON REPAIR KIT,EMER CIVA#12150-V</v>
          </cell>
          <cell r="D14694" t="str">
            <v>EA</v>
          </cell>
        </row>
        <row r="14695">
          <cell r="A14695" t="str">
            <v>9726-0032-T</v>
          </cell>
          <cell r="B14695" t="str">
            <v>THREEBOND #1110B</v>
          </cell>
          <cell r="D14695" t="str">
            <v>EA</v>
          </cell>
        </row>
        <row r="14696">
          <cell r="A14696" t="str">
            <v>9726-0033-T</v>
          </cell>
          <cell r="B14696" t="str">
            <v>O-RING REPAIR KIT 861ORK</v>
          </cell>
          <cell r="D14696" t="str">
            <v>EA</v>
          </cell>
        </row>
        <row r="14697">
          <cell r="A14697" t="str">
            <v>9726-0038-T</v>
          </cell>
          <cell r="B14697" t="str">
            <v>O-RING (INT CIVA#201) 200-3</v>
          </cell>
          <cell r="D14697" t="str">
            <v>EA</v>
          </cell>
        </row>
        <row r="14698">
          <cell r="A14698" t="str">
            <v>9726-0039-T</v>
          </cell>
          <cell r="B14698" t="str">
            <v>REPAIR KIT 1995 SERIES VAPOR VL 1995SVRK</v>
          </cell>
          <cell r="D14698" t="str">
            <v>EA</v>
          </cell>
        </row>
        <row r="14699">
          <cell r="A14699" t="str">
            <v>9726-0048-T</v>
          </cell>
          <cell r="B14699" t="str">
            <v>THREEBOND #11X-274</v>
          </cell>
          <cell r="D14699" t="str">
            <v>EA</v>
          </cell>
        </row>
        <row r="14700">
          <cell r="A14700" t="str">
            <v>9726-0050-010-T</v>
          </cell>
          <cell r="B14700" t="str">
            <v>SEAL O-RING STATIONARY #331873 FOR</v>
          </cell>
          <cell r="D14700" t="str">
            <v>EA</v>
          </cell>
        </row>
        <row r="14701">
          <cell r="A14701" t="str">
            <v>9726-0059-T</v>
          </cell>
          <cell r="B14701" t="str">
            <v>SEAL KIT CIVACON #H53042</v>
          </cell>
          <cell r="D14701" t="str">
            <v>EA</v>
          </cell>
        </row>
        <row r="14702">
          <cell r="A14702" t="str">
            <v>9726-0062-001-T</v>
          </cell>
          <cell r="B14702" t="str">
            <v>SEAL EPDM FOR BUTTERFLY LKB 51 mm.</v>
          </cell>
          <cell r="D14702" t="str">
            <v>EA</v>
          </cell>
        </row>
        <row r="14703">
          <cell r="A14703" t="str">
            <v>9726-0063-T</v>
          </cell>
          <cell r="B14703" t="str">
            <v>SEALED DUST SHIELD KITS- 28500-1657</v>
          </cell>
          <cell r="D14703" t="str">
            <v>EA</v>
          </cell>
        </row>
        <row r="14704">
          <cell r="A14704" t="str">
            <v>9726-0064-T</v>
          </cell>
          <cell r="B14704" t="str">
            <v>SEAL HN SPINDLE MOUNTED R01 98794-012</v>
          </cell>
          <cell r="D14704" t="str">
            <v>EA</v>
          </cell>
        </row>
        <row r="14705">
          <cell r="A14705" t="str">
            <v>9726-0065-T</v>
          </cell>
          <cell r="B14705" t="str">
            <v>O-RING HEAD FOR TXD3E, PTFE : 702233</v>
          </cell>
          <cell r="D14705" t="str">
            <v>EA</v>
          </cell>
        </row>
        <row r="14706">
          <cell r="A14706" t="str">
            <v>9726-0076-T</v>
          </cell>
          <cell r="B14706" t="str">
            <v>SEAL GREASE #331918 BLACKMER</v>
          </cell>
          <cell r="D14706" t="str">
            <v>EA</v>
          </cell>
        </row>
        <row r="14707">
          <cell r="A14707" t="str">
            <v>9726-0077-001-T</v>
          </cell>
          <cell r="B14707" t="str">
            <v>No. 500686</v>
          </cell>
          <cell r="D14707" t="str">
            <v>EA</v>
          </cell>
        </row>
        <row r="14708">
          <cell r="A14708" t="str">
            <v>9726-0077-002-T</v>
          </cell>
          <cell r="B14708" t="str">
            <v>No. 732523/03</v>
          </cell>
          <cell r="D14708" t="str">
            <v>EA</v>
          </cell>
        </row>
        <row r="14709">
          <cell r="A14709" t="str">
            <v>9726-0077-T</v>
          </cell>
          <cell r="B14709" t="str">
            <v>YORK SPARE PART SEAL</v>
          </cell>
          <cell r="D14709" t="str">
            <v>EA</v>
          </cell>
        </row>
        <row r="14710">
          <cell r="A14710" t="str">
            <v>9726-0078-T</v>
          </cell>
          <cell r="B14710" t="str">
            <v>AXLE SEAL OIL, 21200321A</v>
          </cell>
          <cell r="D14710" t="str">
            <v>EA</v>
          </cell>
        </row>
        <row r="14711">
          <cell r="A14711" t="str">
            <v>9726-0081-T</v>
          </cell>
          <cell r="B14711" t="str">
            <v>SEAL ORING HEAD BLACKMER#702022</v>
          </cell>
          <cell r="D14711" t="str">
            <v>EA</v>
          </cell>
        </row>
        <row r="14712">
          <cell r="A14712" t="str">
            <v>9726-0082-T</v>
          </cell>
          <cell r="B14712" t="str">
            <v>SEAL ORING HEAD BLACKMER#702041</v>
          </cell>
          <cell r="D14712" t="str">
            <v>EA</v>
          </cell>
        </row>
        <row r="14713">
          <cell r="A14713" t="str">
            <v>9726-0094-T</v>
          </cell>
          <cell r="B14713" t="str">
            <v>SEAL O-RING 3.5 x101</v>
          </cell>
          <cell r="D14713" t="str">
            <v>EA</v>
          </cell>
        </row>
        <row r="14714">
          <cell r="A14714" t="str">
            <v>9726-0095-T</v>
          </cell>
          <cell r="B14714" t="str">
            <v>SEAL O-RING 4 x 65</v>
          </cell>
          <cell r="D14714" t="str">
            <v>EA</v>
          </cell>
        </row>
        <row r="14715">
          <cell r="A14715" t="str">
            <v>9726-0099-T</v>
          </cell>
          <cell r="B14715" t="str">
            <v>SEAL O-RING TEF-O-SIL CIVACON#12800</v>
          </cell>
          <cell r="D14715" t="str">
            <v>EA</v>
          </cell>
        </row>
        <row r="14716">
          <cell r="A14716" t="str">
            <v>9726-0104-T</v>
          </cell>
          <cell r="B14716" t="str">
            <v>SEAL O-RING HEAD #72#YB-PUMP</v>
          </cell>
          <cell r="D14716" t="str">
            <v>EA</v>
          </cell>
        </row>
        <row r="14717">
          <cell r="A14717" t="str">
            <v>9726-0105-T</v>
          </cell>
          <cell r="B14717" t="str">
            <v>SEAL PTFE 15x20 315 OD.</v>
          </cell>
          <cell r="D14717" t="str">
            <v>EA</v>
          </cell>
        </row>
        <row r="14718">
          <cell r="A14718" t="str">
            <v>9726-0113-T</v>
          </cell>
          <cell r="B14718" t="str">
            <v>O-ring # 02.5678.67.00</v>
          </cell>
          <cell r="D14718" t="str">
            <v>EA</v>
          </cell>
        </row>
        <row r="14719">
          <cell r="A14719" t="str">
            <v>9726-0114-T</v>
          </cell>
          <cell r="B14719" t="str">
            <v>Sealing ring  # 03.120.43.10.0</v>
          </cell>
          <cell r="D14719" t="str">
            <v>EA</v>
          </cell>
        </row>
        <row r="14720">
          <cell r="A14720" t="str">
            <v>9726-0116-T</v>
          </cell>
          <cell r="B14720" t="str">
            <v>Molded Frame Seal, Viton. # 13226-Viton</v>
          </cell>
          <cell r="D14720" t="str">
            <v>EA</v>
          </cell>
        </row>
        <row r="14721">
          <cell r="A14721" t="str">
            <v>9727-0001-002-T</v>
          </cell>
          <cell r="B14721" t="str">
            <v>VALVE SEAT BLK, BFLY,5IN SURSL FIG 890</v>
          </cell>
          <cell r="D14721" t="str">
            <v>EA</v>
          </cell>
        </row>
        <row r="14722">
          <cell r="A14722" t="str">
            <v>9728-0001-003-T</v>
          </cell>
          <cell r="B14722" t="str">
            <v>SENSOR PROBE #1300-1300  ;7" LENGTH</v>
          </cell>
          <cell r="D14722" t="str">
            <v>EA</v>
          </cell>
        </row>
        <row r="14723">
          <cell r="A14723" t="str">
            <v>9728-0002-001-T</v>
          </cell>
          <cell r="B14723" t="str">
            <v>SENSOR UTR,PARKING  MODELNSP-400 KIT</v>
          </cell>
          <cell r="D14723" t="str">
            <v>EA</v>
          </cell>
        </row>
        <row r="14724">
          <cell r="A14724" t="str">
            <v>9728-0002-002-T</v>
          </cell>
          <cell r="B14724" t="str">
            <v>SENSOR UTR,PARKING MODELNSP-300 KIT</v>
          </cell>
          <cell r="D14724" t="str">
            <v>EA</v>
          </cell>
        </row>
        <row r="14725">
          <cell r="A14725" t="str">
            <v>9728-0002-003-T</v>
          </cell>
          <cell r="B14725" t="str">
            <v>SENSOR UTR,PARKING MODELNSP-600 KIT</v>
          </cell>
          <cell r="D14725" t="str">
            <v>EA</v>
          </cell>
        </row>
        <row r="14726">
          <cell r="A14726" t="str">
            <v>9728-0002-T</v>
          </cell>
          <cell r="B14726" t="str">
            <v>SENSOR UTR,PARKING MODELNSP-300C KIT</v>
          </cell>
          <cell r="D14726" t="str">
            <v>EA</v>
          </cell>
        </row>
        <row r="14727">
          <cell r="A14727" t="str">
            <v>9728-0003-T</v>
          </cell>
          <cell r="B14727" t="str">
            <v>SENSOR UTR,PARKING MODEL NSP-300C</v>
          </cell>
          <cell r="D14727" t="str">
            <v>EA</v>
          </cell>
        </row>
        <row r="14728">
          <cell r="A14728" t="str">
            <v>9728-0004-001-T</v>
          </cell>
          <cell r="B14728" t="str">
            <v>SENSOR OPTIC 5 W SP-FU/MHC#09208 (7")</v>
          </cell>
          <cell r="D14728" t="str">
            <v>EA</v>
          </cell>
        </row>
        <row r="14729">
          <cell r="A14729" t="str">
            <v>9728-0004-004-T</v>
          </cell>
          <cell r="B14729" t="str">
            <v>SENSOR OPTIC 5 W SP-FU/MHC#09213 (12")</v>
          </cell>
          <cell r="D14729" t="str">
            <v>EA</v>
          </cell>
        </row>
        <row r="14730">
          <cell r="A14730" t="str">
            <v>9728-0005-T</v>
          </cell>
          <cell r="B14730" t="str">
            <v>BACKUP ALARM PRECO#390  12-24VDC</v>
          </cell>
          <cell r="D14730" t="str">
            <v>EA</v>
          </cell>
        </row>
        <row r="14731">
          <cell r="A14731" t="str">
            <v>9728-0006-002-T</v>
          </cell>
          <cell r="B14731" t="str">
            <v>ULTR. BACK UP SENSOR NSP300-2CH. KIT</v>
          </cell>
          <cell r="D14731" t="str">
            <v>EA</v>
          </cell>
        </row>
        <row r="14732">
          <cell r="A14732" t="str">
            <v>9728-0006-003-T</v>
          </cell>
          <cell r="B14732" t="str">
            <v>ULTR. BACK UP SENSOR NSP300-3CH. KIT</v>
          </cell>
          <cell r="D14732" t="str">
            <v>EA</v>
          </cell>
        </row>
        <row r="14733">
          <cell r="A14733" t="str">
            <v>9728-0006-004-T</v>
          </cell>
          <cell r="B14733" t="str">
            <v>ULTR. BACK UP SENSOR NSP300-4CH. KIT</v>
          </cell>
          <cell r="D14733" t="str">
            <v>EA</v>
          </cell>
        </row>
        <row r="14734">
          <cell r="A14734" t="str">
            <v>9728-0007-002-T</v>
          </cell>
          <cell r="B14734" t="str">
            <v>ULTR. BACK UP SENSOR NSP400-2CH. KIT</v>
          </cell>
          <cell r="D14734" t="str">
            <v>EA</v>
          </cell>
        </row>
        <row r="14735">
          <cell r="A14735" t="str">
            <v>9728-0007-003-T</v>
          </cell>
          <cell r="B14735" t="str">
            <v>ULTR. BACK UP SENSOR NSP400-3CH. KIT</v>
          </cell>
          <cell r="D14735" t="str">
            <v>EA</v>
          </cell>
        </row>
        <row r="14736">
          <cell r="A14736" t="str">
            <v>9728-0007-004-T</v>
          </cell>
          <cell r="B14736" t="str">
            <v>ULTR. BACK UP SENSOR NSP400-4CH. KIT</v>
          </cell>
          <cell r="D14736" t="str">
            <v>EA</v>
          </cell>
        </row>
        <row r="14737">
          <cell r="A14737" t="str">
            <v>9728-0008-002-T</v>
          </cell>
          <cell r="B14737" t="str">
            <v>ULTR. BACK UP SENSOR NSP500-2CH. KIT</v>
          </cell>
          <cell r="D14737" t="str">
            <v>EA</v>
          </cell>
        </row>
        <row r="14738">
          <cell r="A14738" t="str">
            <v>9728-0008-003-T</v>
          </cell>
          <cell r="B14738" t="str">
            <v>ULTR. BACK UP SENSOR NSP500-3CH. KIT</v>
          </cell>
          <cell r="D14738" t="str">
            <v>EA</v>
          </cell>
        </row>
        <row r="14739">
          <cell r="A14739" t="str">
            <v>9728-0008-004-T</v>
          </cell>
          <cell r="B14739" t="str">
            <v>ULTR. BACK UP SENSOR NSP500-4CH. KIT</v>
          </cell>
          <cell r="D14739" t="str">
            <v>EA</v>
          </cell>
        </row>
        <row r="14740">
          <cell r="A14740" t="str">
            <v>9728-0009-002-T</v>
          </cell>
          <cell r="B14740" t="str">
            <v>ULTR. BACK UP SENSOR NSP600-2CH. KIT</v>
          </cell>
          <cell r="D14740" t="str">
            <v>EA</v>
          </cell>
        </row>
        <row r="14741">
          <cell r="A14741" t="str">
            <v>9728-0009-003-T</v>
          </cell>
          <cell r="B14741" t="str">
            <v>ULTR. BACK UP SENSOR NSP600-3CH. KIT</v>
          </cell>
          <cell r="D14741" t="str">
            <v>EA</v>
          </cell>
        </row>
        <row r="14742">
          <cell r="A14742" t="str">
            <v>9728-0009-004-T</v>
          </cell>
          <cell r="B14742" t="str">
            <v>ULTR. BACK UP SENSOR NSP600-4CH. KIT</v>
          </cell>
          <cell r="D14742" t="str">
            <v>EA</v>
          </cell>
        </row>
        <row r="14743">
          <cell r="A14743" t="str">
            <v>9728-0010-001-T</v>
          </cell>
          <cell r="B14743" t="str">
            <v>SENSOR (INSERT) FOR ULTR. BACK UP C/W CA</v>
          </cell>
          <cell r="D14743" t="str">
            <v>EA</v>
          </cell>
        </row>
        <row r="14744">
          <cell r="A14744" t="str">
            <v>9728-0010-002-T</v>
          </cell>
          <cell r="B14744" t="str">
            <v>SENSOR (STICK) FOR ULTR. BACK UP C/W CAB</v>
          </cell>
          <cell r="D14744" t="str">
            <v>EA</v>
          </cell>
        </row>
        <row r="14745">
          <cell r="A14745" t="str">
            <v>9728-0011-002-T</v>
          </cell>
          <cell r="B14745" t="str">
            <v>ECU FOR ULTR. BACK UP SENSOR</v>
          </cell>
          <cell r="D14745" t="str">
            <v>EA</v>
          </cell>
        </row>
        <row r="14746">
          <cell r="A14746" t="str">
            <v>9728-0011-004-T</v>
          </cell>
          <cell r="B14746" t="str">
            <v>ECU FOR ULTR. BACK UP SENSOR</v>
          </cell>
          <cell r="D14746" t="str">
            <v>EA</v>
          </cell>
        </row>
        <row r="14747">
          <cell r="A14747" t="str">
            <v>9728-0012-002-T</v>
          </cell>
          <cell r="B14747" t="str">
            <v>CABLE DISPLAY FOR ULTR. BACK UP (2-CH)</v>
          </cell>
          <cell r="D14747" t="str">
            <v>EA</v>
          </cell>
        </row>
        <row r="14748">
          <cell r="A14748" t="str">
            <v>9728-0012-003-T</v>
          </cell>
          <cell r="B14748" t="str">
            <v>CABLE DISPLAY FOR ULTR. BACK UP (3-CH)</v>
          </cell>
          <cell r="D14748" t="str">
            <v>EA</v>
          </cell>
        </row>
        <row r="14749">
          <cell r="A14749" t="str">
            <v>9728-0012-004-T</v>
          </cell>
          <cell r="B14749" t="str">
            <v>CABLE DISPLAY FOR ULTR. BACK UP (4-CH)</v>
          </cell>
          <cell r="D14749" t="str">
            <v>EA</v>
          </cell>
        </row>
        <row r="14750">
          <cell r="A14750" t="str">
            <v>9728-0013-002-T</v>
          </cell>
          <cell r="B14750" t="str">
            <v>DISP. FOR ULTR. BACK UP SENSOR</v>
          </cell>
          <cell r="D14750" t="str">
            <v>EA</v>
          </cell>
        </row>
        <row r="14751">
          <cell r="A14751" t="str">
            <v>9728-0014-001-T</v>
          </cell>
          <cell r="B14751" t="str">
            <v>SENSOR,PROBE,THERMO-OPTIC  W/O HOLDER</v>
          </cell>
          <cell r="D14751" t="str">
            <v>EA</v>
          </cell>
        </row>
        <row r="14752">
          <cell r="A14752" t="str">
            <v>9728-0015-T</v>
          </cell>
          <cell r="B14752" t="str">
            <v>SENSOR, REVERSING ALARM HELLA#72602</v>
          </cell>
          <cell r="D14752" t="str">
            <v>EA</v>
          </cell>
        </row>
        <row r="14753">
          <cell r="A14753" t="str">
            <v>9728-0016-T</v>
          </cell>
          <cell r="B14753" t="str">
            <v>SENSOR BOTTOM PROBE 1001-1001-J</v>
          </cell>
          <cell r="D14753" t="str">
            <v>EA</v>
          </cell>
        </row>
        <row r="14754">
          <cell r="A14754" t="str">
            <v>9728-0017-T</v>
          </cell>
          <cell r="B14754" t="str">
            <v>SENSOR TOP MARKER PROBE 1050-007-J</v>
          </cell>
          <cell r="D14754" t="str">
            <v>EA</v>
          </cell>
        </row>
        <row r="14755">
          <cell r="A14755" t="str">
            <v>9728-0018-005-T</v>
          </cell>
          <cell r="B14755" t="str">
            <v>HATCH SENSOR FOR COMPARTMENT 1-5</v>
          </cell>
          <cell r="D14755" t="str">
            <v>EA</v>
          </cell>
        </row>
        <row r="14756">
          <cell r="A14756" t="str">
            <v>9728-0018-007-T</v>
          </cell>
          <cell r="B14756" t="str">
            <v>HATCH SENSOR FOR COMPARTMENT 1-7</v>
          </cell>
          <cell r="D14756" t="str">
            <v>EA</v>
          </cell>
        </row>
        <row r="14757">
          <cell r="A14757" t="str">
            <v>9728-0018-008-T</v>
          </cell>
          <cell r="B14757" t="str">
            <v>HATCH SENSOR FOR COMPARTMENT 1-8</v>
          </cell>
          <cell r="D14757" t="str">
            <v>EA</v>
          </cell>
        </row>
        <row r="14758">
          <cell r="A14758" t="str">
            <v>9728-0021-T</v>
          </cell>
          <cell r="B14758" t="str">
            <v>SENSOR PROBE LIQUIP#LDP105Z ;5WIRE</v>
          </cell>
          <cell r="D14758" t="str">
            <v>EA</v>
          </cell>
        </row>
        <row r="14759">
          <cell r="A14759" t="str">
            <v>9728-0022-T</v>
          </cell>
          <cell r="B14759" t="str">
            <v>SENSOR FOR LEL SEAL CABLE DIA. 8mm.</v>
          </cell>
          <cell r="D14759" t="str">
            <v>EA</v>
          </cell>
        </row>
        <row r="14760">
          <cell r="A14760" t="str">
            <v>9728-0024-T</v>
          </cell>
          <cell r="B14760" t="str">
            <v>SENSOR ROLL OVER RS305</v>
          </cell>
          <cell r="D14760" t="str">
            <v>EA</v>
          </cell>
        </row>
        <row r="14761">
          <cell r="A14761" t="str">
            <v>9728-0025-T</v>
          </cell>
          <cell r="B14761" t="str">
            <v>SENSOR BACK UP ELITE E2040-LCD 4 CH</v>
          </cell>
          <cell r="D14761" t="str">
            <v>EA</v>
          </cell>
        </row>
        <row r="14762">
          <cell r="A14762" t="str">
            <v>9728-0026-T</v>
          </cell>
          <cell r="B14762" t="str">
            <v>SENSOR PROBE 2 WIRE OPTIC SCULLY# 09414</v>
          </cell>
          <cell r="D14762" t="str">
            <v>EA</v>
          </cell>
        </row>
        <row r="14763">
          <cell r="A14763" t="str">
            <v>9728-0029-T</v>
          </cell>
          <cell r="B14763" t="str">
            <v>SENSOR PROBE 2WIRE CIVA THERM-OPT KIT</v>
          </cell>
          <cell r="D14763" t="str">
            <v>EA</v>
          </cell>
        </row>
        <row r="14764">
          <cell r="A14764" t="str">
            <v>9728-0031-004-T</v>
          </cell>
          <cell r="B14764" t="str">
            <v>SENSOR EXTEN 10 m. HALDEX # 814 004 431</v>
          </cell>
          <cell r="D14764" t="str">
            <v>EA</v>
          </cell>
        </row>
        <row r="14765">
          <cell r="A14765" t="str">
            <v>9728-0031-005-T</v>
          </cell>
          <cell r="B14765" t="str">
            <v>SENSOR EXTEN 14 m. HALDEX # 814 004 441</v>
          </cell>
          <cell r="D14765" t="str">
            <v>EA</v>
          </cell>
        </row>
        <row r="14766">
          <cell r="A14766" t="str">
            <v>9728-0031-006-T</v>
          </cell>
          <cell r="B14766" t="str">
            <v>SENSOR EXTEN 8 m. HALDEX # 814 004 451</v>
          </cell>
          <cell r="D14766" t="str">
            <v>EA</v>
          </cell>
        </row>
        <row r="14767">
          <cell r="A14767" t="str">
            <v>9728-0031-007-T</v>
          </cell>
          <cell r="B14767" t="str">
            <v>SENSOR EXTEN 12 m. HALDEX # 814 004 461</v>
          </cell>
          <cell r="D14767" t="str">
            <v>EA</v>
          </cell>
        </row>
        <row r="14768">
          <cell r="A14768" t="str">
            <v>9728-0037-T</v>
          </cell>
          <cell r="B14768" t="str">
            <v>SENSOR PROBE 5W H-NIEHISER GERMAN</v>
          </cell>
          <cell r="D14768" t="str">
            <v>EA</v>
          </cell>
        </row>
        <row r="14769">
          <cell r="A14769" t="str">
            <v>9728-0041-T</v>
          </cell>
          <cell r="B14769" t="str">
            <v>REPLACE,OPT,QS,SENSOR,2 W #1651-0018B</v>
          </cell>
          <cell r="D14769" t="str">
            <v>EA</v>
          </cell>
        </row>
        <row r="14770">
          <cell r="A14770" t="str">
            <v>9728-0042-001-T</v>
          </cell>
          <cell r="B14770" t="str">
            <v>SENSOR PROBE DIXON 2W FLOTECH FT151-18</v>
          </cell>
          <cell r="D14770" t="str">
            <v>EA</v>
          </cell>
        </row>
        <row r="14771">
          <cell r="A14771" t="str">
            <v>9728-0042-T</v>
          </cell>
          <cell r="B14771" t="str">
            <v>SENSOR PROBE DIXON 2W FLOTECH FT151 TYPE</v>
          </cell>
          <cell r="D14771" t="str">
            <v>EA</v>
          </cell>
        </row>
        <row r="14772">
          <cell r="A14772" t="str">
            <v>9728-0043-T</v>
          </cell>
          <cell r="B14772" t="str">
            <v>RETAIN SENSOR  DIXON 2W FLOTECH FT152</v>
          </cell>
          <cell r="D14772" t="str">
            <v>EA</v>
          </cell>
        </row>
        <row r="14773">
          <cell r="A14773" t="str">
            <v>9728-0048-T</v>
          </cell>
          <cell r="B14773" t="str">
            <v>SENSOR PROBE ONLY 2W CIVA#5350-18 BL/RED</v>
          </cell>
          <cell r="D14773" t="str">
            <v>EA</v>
          </cell>
        </row>
        <row r="14774">
          <cell r="A14774" t="str">
            <v>9728-0049-001-T</v>
          </cell>
          <cell r="B14774" t="str">
            <v>SENSOR UTRASONIC ONLY FOR T515 24V IP67</v>
          </cell>
          <cell r="D14774" t="str">
            <v>EA</v>
          </cell>
        </row>
        <row r="14775">
          <cell r="A14775" t="str">
            <v>9728-0049-T</v>
          </cell>
          <cell r="B14775" t="str">
            <v>SENSOR UTRASONIC BACK UP FOR TRUCK</v>
          </cell>
          <cell r="D14775" t="str">
            <v>EA</v>
          </cell>
        </row>
        <row r="14776">
          <cell r="A14776" t="str">
            <v>9728-0052-T</v>
          </cell>
          <cell r="B14776" t="str">
            <v>SENSOR UTRASONIC BACK UP FOR TRAILER</v>
          </cell>
          <cell r="D14776" t="str">
            <v>EA</v>
          </cell>
        </row>
        <row r="14777">
          <cell r="A14777" t="str">
            <v>9728-0053-001-T</v>
          </cell>
          <cell r="B14777" t="str">
            <v>SENSOR CIVACON CIVASTAR 5650U-7</v>
          </cell>
          <cell r="D14777" t="str">
            <v>EA</v>
          </cell>
        </row>
        <row r="14778">
          <cell r="A14778" t="str">
            <v>9728-0053-T</v>
          </cell>
          <cell r="B14778" t="str">
            <v>SENSOR CIVACON CIVASTAR 5650U</v>
          </cell>
          <cell r="D14778" t="str">
            <v>EA</v>
          </cell>
        </row>
        <row r="14779">
          <cell r="A14779" t="str">
            <v>9728-0054-001-T</v>
          </cell>
          <cell r="B14779" t="str">
            <v>SENSOR PROBE 2W CIVASTAR#5610U-7,W/HOUS</v>
          </cell>
          <cell r="D14779" t="str">
            <v>EA</v>
          </cell>
        </row>
        <row r="14780">
          <cell r="A14780" t="str">
            <v>9728-0055-001-T</v>
          </cell>
          <cell r="B14780" t="str">
            <v>CAMERA MONITOR SYSTEMS (REVERSING);TT</v>
          </cell>
          <cell r="D14780" t="str">
            <v>EA</v>
          </cell>
        </row>
        <row r="14781">
          <cell r="A14781" t="str">
            <v>9728-0059-T</v>
          </cell>
          <cell r="B14781" t="str">
            <v>SENSOR PROBE W/HOUSING 5 W KT10-1110-180</v>
          </cell>
          <cell r="D14781" t="str">
            <v>EA</v>
          </cell>
        </row>
        <row r="14782">
          <cell r="A14782" t="str">
            <v>9730-0005-001-T</v>
          </cell>
          <cell r="B14782" t="str">
            <v>CAMSHAFT RIGHT BPW#05.097.05.20.4</v>
          </cell>
          <cell r="D14782" t="str">
            <v>EA</v>
          </cell>
        </row>
        <row r="14783">
          <cell r="A14783" t="str">
            <v>9730-0005-T</v>
          </cell>
          <cell r="B14783" t="str">
            <v>CAMSHAFT LEFT BPW#05.097.05.19.4</v>
          </cell>
          <cell r="D14783" t="str">
            <v>EA</v>
          </cell>
        </row>
        <row r="14784">
          <cell r="A14784" t="str">
            <v>9730-0006-001-T</v>
          </cell>
          <cell r="B14784" t="str">
            <v>S-CAM 28 SPLINE S-24636-1L</v>
          </cell>
          <cell r="D14784" t="str">
            <v>EA</v>
          </cell>
        </row>
        <row r="14785">
          <cell r="A14785" t="str">
            <v>9730-0006-002-T</v>
          </cell>
          <cell r="B14785" t="str">
            <v>S-CAM 28 SPLINE S-24636-1R</v>
          </cell>
          <cell r="D14785" t="str">
            <v>EA</v>
          </cell>
        </row>
        <row r="14786">
          <cell r="A14786" t="str">
            <v>9730-0008-001-T</v>
          </cell>
          <cell r="B14786" t="str">
            <v>DRIVE SHAFT 165LG</v>
          </cell>
          <cell r="D14786" t="str">
            <v>EA</v>
          </cell>
        </row>
        <row r="14787">
          <cell r="A14787" t="str">
            <v>9730-0008-002-T</v>
          </cell>
          <cell r="B14787" t="str">
            <v>DRIVE LINE 500LG</v>
          </cell>
          <cell r="D14787" t="str">
            <v>EA</v>
          </cell>
        </row>
        <row r="14788">
          <cell r="A14788" t="str">
            <v>9730-0009-001-T</v>
          </cell>
          <cell r="B14788" t="str">
            <v>No. 504723/0 lL/ HT</v>
          </cell>
          <cell r="D14788" t="str">
            <v>EA</v>
          </cell>
        </row>
        <row r="14789">
          <cell r="A14789" t="str">
            <v>9730-0009-002-T</v>
          </cell>
          <cell r="B14789" t="str">
            <v>No. 504723/0 lR/ HT</v>
          </cell>
          <cell r="D14789" t="str">
            <v>EA</v>
          </cell>
        </row>
        <row r="14790">
          <cell r="A14790" t="str">
            <v>9730-0009-T</v>
          </cell>
          <cell r="B14790" t="str">
            <v>YORK SPARE PART SHAFT</v>
          </cell>
          <cell r="D14790" t="str">
            <v>EA</v>
          </cell>
        </row>
        <row r="14791">
          <cell r="A14791" t="str">
            <v>9731-0001-T</v>
          </cell>
          <cell r="B14791" t="str">
            <v>SHEET,ALUM,7.95mmX2060mmX2650mm,5454-H0</v>
          </cell>
          <cell r="D14791" t="str">
            <v>EA</v>
          </cell>
        </row>
        <row r="14792">
          <cell r="A14792" t="str">
            <v>9731-0003</v>
          </cell>
          <cell r="B14792" t="str">
            <v>SHEET,NEOPRENE,BLK0.12INTHK X12IN X 240I</v>
          </cell>
          <cell r="D14792" t="str">
            <v>EA</v>
          </cell>
        </row>
        <row r="14793">
          <cell r="A14793" t="str">
            <v>9731-0013</v>
          </cell>
          <cell r="B14793" t="str">
            <v>0.198x74.5x256.25 ALUM 5454 H32</v>
          </cell>
          <cell r="D14793" t="str">
            <v>EA</v>
          </cell>
        </row>
        <row r="14794">
          <cell r="A14794" t="str">
            <v>9731-0015</v>
          </cell>
          <cell r="B14794" t="str">
            <v>SHEET,ALUM,0.199INX78.OINX200.OIN,5454-0</v>
          </cell>
          <cell r="D14794" t="str">
            <v>EA</v>
          </cell>
        </row>
        <row r="14795">
          <cell r="A14795" t="str">
            <v>9731-0021</v>
          </cell>
          <cell r="B14795" t="str">
            <v>SHEET,AT,DROPOFF,0.198IN 5454-H32</v>
          </cell>
          <cell r="D14795" t="str">
            <v>LB</v>
          </cell>
        </row>
        <row r="14796">
          <cell r="A14796" t="str">
            <v>9731-0028</v>
          </cell>
          <cell r="B14796" t="str">
            <v>SHEET,ALUM,0.242IN X 81.5IN X 256.25IN</v>
          </cell>
          <cell r="D14796" t="str">
            <v>EA</v>
          </cell>
        </row>
        <row r="14797">
          <cell r="A14797" t="str">
            <v>9731-0036</v>
          </cell>
          <cell r="B14797" t="str">
            <v>SHEET,ALUM,0.25x94x108,5454 H32</v>
          </cell>
          <cell r="D14797" t="str">
            <v>EA</v>
          </cell>
        </row>
        <row r="14798">
          <cell r="A14798" t="str">
            <v>9731-0039</v>
          </cell>
          <cell r="B14798" t="str">
            <v>SHEET,ALUM,0.242IN,5454-H32, DROP-OFF</v>
          </cell>
          <cell r="D14798" t="str">
            <v>KG</v>
          </cell>
        </row>
        <row r="14799">
          <cell r="A14799" t="str">
            <v>9731-0051</v>
          </cell>
          <cell r="B14799" t="str">
            <v>SHEET,ALUM,0.375IN X 55.0IN X 185.0IN,</v>
          </cell>
          <cell r="D14799" t="str">
            <v>EA</v>
          </cell>
        </row>
        <row r="14800">
          <cell r="A14800" t="str">
            <v>9731-0054</v>
          </cell>
          <cell r="B14800" t="str">
            <v>SHEET,ALUM,0.375IN,5454-H112, DROP OFF</v>
          </cell>
          <cell r="D14800" t="str">
            <v>KG</v>
          </cell>
        </row>
        <row r="14801">
          <cell r="A14801" t="str">
            <v>9731-0073</v>
          </cell>
          <cell r="B14801" t="str">
            <v>SHEET,ALUM,.153,5454-H32, DROP-OFF</v>
          </cell>
          <cell r="D14801" t="str">
            <v>KG</v>
          </cell>
        </row>
        <row r="14802">
          <cell r="A14802" t="str">
            <v>9731-0139</v>
          </cell>
          <cell r="B14802" t="str">
            <v>SHEET,ALUM,EXPANDED,METAL 0.51IN X 48IN</v>
          </cell>
          <cell r="D14802" t="str">
            <v>EA</v>
          </cell>
        </row>
        <row r="14803">
          <cell r="A14803" t="str">
            <v>9731-0182</v>
          </cell>
          <cell r="B14803" t="str">
            <v>SHEET,ALUM,0.199INX90.OINX X 100.OIN,545</v>
          </cell>
          <cell r="D14803" t="str">
            <v>EA</v>
          </cell>
        </row>
        <row r="14804">
          <cell r="A14804" t="str">
            <v>9731-0466</v>
          </cell>
          <cell r="B14804" t="str">
            <v>0.312”x80”x80” ALUM5454 HO</v>
          </cell>
          <cell r="D14804" t="str">
            <v>EA</v>
          </cell>
        </row>
        <row r="14805">
          <cell r="A14805" t="str">
            <v>9732-0001</v>
          </cell>
          <cell r="B14805" t="str">
            <v>SHIELD,DUST,16.5in x7in BRAKE</v>
          </cell>
          <cell r="D14805" t="str">
            <v>EA</v>
          </cell>
        </row>
        <row r="14806">
          <cell r="A14806" t="str">
            <v>9733-0006-T</v>
          </cell>
          <cell r="B14806" t="str">
            <v>SHOCK ABSORBER INTRAXX 6.5"-9" _________</v>
          </cell>
          <cell r="D14806" t="str">
            <v>EA</v>
          </cell>
        </row>
        <row r="14807">
          <cell r="A14807" t="str">
            <v>9733-0008-T</v>
          </cell>
          <cell r="B14807" t="str">
            <v>SHOCK ABSOR HEND(KGI AXLE)S-20126 LIT No</v>
          </cell>
          <cell r="D14807" t="str">
            <v>EA</v>
          </cell>
        </row>
        <row r="14808">
          <cell r="A14808" t="str">
            <v>9733-0014-T</v>
          </cell>
          <cell r="B14808" t="str">
            <v>Shock absorber Hendrickson B-25512 AA300</v>
          </cell>
          <cell r="D14808" t="str">
            <v>EA</v>
          </cell>
        </row>
        <row r="14809">
          <cell r="A14809" t="str">
            <v>9733-0015-T</v>
          </cell>
          <cell r="B14809" t="str">
            <v>Shock absorber Hendrickson B-25515 AA300</v>
          </cell>
          <cell r="D14809" t="str">
            <v>EA</v>
          </cell>
        </row>
        <row r="14810">
          <cell r="A14810" t="str">
            <v>9733-0016-T</v>
          </cell>
          <cell r="B14810" t="str">
            <v>Shock absorber Hendrickson A-14496 KGI</v>
          </cell>
          <cell r="D14810" t="str">
            <v>EA</v>
          </cell>
        </row>
        <row r="14811">
          <cell r="A14811" t="str">
            <v>9733-0019-T</v>
          </cell>
          <cell r="B14811" t="str">
            <v>SHOCK M- KIT-LOWER-INTRAAX-TORQ S-24021</v>
          </cell>
          <cell r="D14811" t="str">
            <v>EA</v>
          </cell>
        </row>
        <row r="14812">
          <cell r="A14812" t="str">
            <v>9733-0020-T</v>
          </cell>
          <cell r="B14812" t="str">
            <v>SHOCK ABSORBER S-23566</v>
          </cell>
          <cell r="D14812" t="str">
            <v>EA</v>
          </cell>
        </row>
        <row r="14813">
          <cell r="A14813" t="str">
            <v>9733-0021-T</v>
          </cell>
          <cell r="B14813" t="str">
            <v>SHOCK KIT 98918-012 SUPPORT AAT230LDAR02</v>
          </cell>
          <cell r="D14813" t="str">
            <v>EA</v>
          </cell>
        </row>
        <row r="14814">
          <cell r="A14814" t="str">
            <v>9733-0022-T</v>
          </cell>
          <cell r="B14814" t="str">
            <v>SHOCK ABSOR HEND S-24023 NON-ROAD FRIEND</v>
          </cell>
          <cell r="D14814" t="str">
            <v>EA</v>
          </cell>
        </row>
        <row r="14815">
          <cell r="A14815" t="str">
            <v>9733-0024-T</v>
          </cell>
          <cell r="B14815" t="str">
            <v>SHOCK ABSORBER#BPW#02.3722.83.02</v>
          </cell>
          <cell r="D14815" t="str">
            <v>EA</v>
          </cell>
        </row>
        <row r="14816">
          <cell r="A14816" t="str">
            <v>9733-0025-001-T</v>
          </cell>
          <cell r="B14816" t="str">
            <v>SHOCK ABSORBER ASS'Y YORK #787803</v>
          </cell>
          <cell r="D14816" t="str">
            <v>EA</v>
          </cell>
        </row>
        <row r="14817">
          <cell r="A14817" t="str">
            <v>9733-0025-002-T</v>
          </cell>
          <cell r="B14817" t="str">
            <v>SHOCK ABSORBER MTG LUG, YORK #790563</v>
          </cell>
          <cell r="D14817" t="str">
            <v>EA</v>
          </cell>
        </row>
        <row r="14818">
          <cell r="A14818" t="str">
            <v>9733-0025-T</v>
          </cell>
          <cell r="B14818" t="str">
            <v>YORK SPARE PART SHOCK</v>
          </cell>
          <cell r="D14818" t="str">
            <v>EA</v>
          </cell>
        </row>
        <row r="14819">
          <cell r="A14819" t="str">
            <v>9733-0035-T</v>
          </cell>
          <cell r="B14819" t="str">
            <v>SHOCK ABSORBER # 02.3722.04.02</v>
          </cell>
          <cell r="D14819" t="str">
            <v>EA</v>
          </cell>
        </row>
        <row r="14820">
          <cell r="A14820" t="str">
            <v>9734-0001-T</v>
          </cell>
          <cell r="B14820" t="str">
            <v>BRAKE SHOES KIT MAJ OVERHAUL S-23753-1</v>
          </cell>
          <cell r="D14820" t="str">
            <v>EA</v>
          </cell>
        </row>
        <row r="14821">
          <cell r="A14821" t="str">
            <v>9734-0003-T</v>
          </cell>
          <cell r="B14821" t="str">
            <v>BRAKE SHOE RETAINING SPRING W&amp;C #800027</v>
          </cell>
          <cell r="D14821" t="str">
            <v>EA</v>
          </cell>
        </row>
        <row r="14822">
          <cell r="A14822" t="str">
            <v>9734-0004-T</v>
          </cell>
          <cell r="B14822" t="str">
            <v>BRAKE SHOE RETURN SPRING W&amp;C #3007-2001</v>
          </cell>
          <cell r="D14822" t="str">
            <v>EA</v>
          </cell>
        </row>
        <row r="14823">
          <cell r="A14823" t="str">
            <v>9736-0002-T</v>
          </cell>
          <cell r="B14823" t="str">
            <v>4" CONE FILTER SS.</v>
          </cell>
          <cell r="D14823" t="str">
            <v>EA</v>
          </cell>
        </row>
        <row r="14824">
          <cell r="A14824" t="str">
            <v>9737-0001-T</v>
          </cell>
          <cell r="B14824" t="str">
            <v>SIGHT GLASS, CIVACON #10855  M/H MOUNTIN</v>
          </cell>
          <cell r="D14824" t="str">
            <v>EA</v>
          </cell>
        </row>
        <row r="14825">
          <cell r="A14825" t="str">
            <v>9737-0002-001-T</v>
          </cell>
          <cell r="B14825" t="str">
            <v>SIGHT GLASS, TRELOR 502SG80-25</v>
          </cell>
          <cell r="D14825" t="str">
            <v>EA</v>
          </cell>
        </row>
        <row r="14826">
          <cell r="A14826" t="str">
            <v>9737-0008-T</v>
          </cell>
          <cell r="B14826" t="str">
            <v>SIGHT GLASS KIT EMCO#EW00675908</v>
          </cell>
          <cell r="D14826" t="str">
            <v>EA</v>
          </cell>
        </row>
        <row r="14827">
          <cell r="A14827" t="str">
            <v>9738-0007-T</v>
          </cell>
          <cell r="B14827" t="str">
            <v>SCREW M30x235 BPW#03.340.15.41.0</v>
          </cell>
          <cell r="D14827" t="str">
            <v>EA</v>
          </cell>
        </row>
        <row r="14828">
          <cell r="A14828" t="str">
            <v>9738-0008</v>
          </cell>
          <cell r="B14828" t="str">
            <v>SCREW,HEX CAP,0.25-20 X 1 GR5,CAD PLT</v>
          </cell>
          <cell r="D14828" t="str">
            <v>EA</v>
          </cell>
        </row>
        <row r="14829">
          <cell r="A14829" t="str">
            <v>9738-0008-T</v>
          </cell>
          <cell r="B14829" t="str">
            <v>SCREW SET CIVACON #H53044M</v>
          </cell>
          <cell r="D14829" t="str">
            <v>EA</v>
          </cell>
        </row>
        <row r="14830">
          <cell r="A14830" t="str">
            <v>9738-0010-001-T</v>
          </cell>
          <cell r="B14830" t="str">
            <v>COIL SCREW THREAD INSERT SS M8x1.25</v>
          </cell>
          <cell r="D14830" t="str">
            <v>EA</v>
          </cell>
        </row>
        <row r="14831">
          <cell r="A14831" t="str">
            <v>9738-0010-002-T</v>
          </cell>
          <cell r="B14831" t="str">
            <v>COIL SCREW THREAD INSERT SS M12x1.25</v>
          </cell>
          <cell r="D14831" t="str">
            <v>EA</v>
          </cell>
        </row>
        <row r="14832">
          <cell r="A14832" t="str">
            <v>9738-0013-T</v>
          </cell>
          <cell r="B14832" t="str">
            <v>BUTTON HEADS SS BOLT M8 X 30 MM.</v>
          </cell>
          <cell r="D14832" t="str">
            <v>EA</v>
          </cell>
        </row>
        <row r="14833">
          <cell r="A14833" t="str">
            <v>9738-0015-T</v>
          </cell>
          <cell r="B14833" t="str">
            <v>SCREW EMCO F5002 # 564278</v>
          </cell>
          <cell r="D14833" t="str">
            <v>EA</v>
          </cell>
        </row>
        <row r="14834">
          <cell r="A14834" t="str">
            <v>9738-0018</v>
          </cell>
          <cell r="B14834" t="str">
            <v>SCREW,SOCKET,FLAT, 0.625-11 X 1.75IN</v>
          </cell>
          <cell r="D14834" t="str">
            <v>EA</v>
          </cell>
        </row>
        <row r="14835">
          <cell r="A14835" t="str">
            <v>9738-0030</v>
          </cell>
          <cell r="B14835" t="str">
            <v>SCREW,HEX CAP,0.375-16 X 1IN, 316 SS</v>
          </cell>
          <cell r="D14835" t="str">
            <v>EA</v>
          </cell>
        </row>
        <row r="14836">
          <cell r="A14836" t="str">
            <v>9738-0067</v>
          </cell>
          <cell r="B14836" t="str">
            <v>SCREW,HEX HEAD CAP 0.44IN UNC X2.5IN</v>
          </cell>
          <cell r="D14836" t="str">
            <v>EA</v>
          </cell>
        </row>
        <row r="14837">
          <cell r="A14837" t="str">
            <v>9738-0304</v>
          </cell>
          <cell r="B14837" t="str">
            <v>SCREW,HEX HEAD CAP,GR 8 0.75IN UNC X</v>
          </cell>
          <cell r="D14837" t="str">
            <v>EA</v>
          </cell>
        </row>
        <row r="14838">
          <cell r="A14838" t="str">
            <v>9740-0001-T</v>
          </cell>
          <cell r="B14838" t="str">
            <v>SOCKET 6PIN PHILIP ISO</v>
          </cell>
          <cell r="D14838" t="str">
            <v>EA</v>
          </cell>
        </row>
        <row r="14839">
          <cell r="A14839" t="str">
            <v>9740-0003-T</v>
          </cell>
          <cell r="B14839" t="str">
            <v>SOCKET, 7-POLE ELECTRICAL HELLA#4935</v>
          </cell>
          <cell r="D14839" t="str">
            <v>EA</v>
          </cell>
        </row>
        <row r="14840">
          <cell r="A14840" t="str">
            <v>9740-0004-T</v>
          </cell>
          <cell r="B14840" t="str">
            <v>SOCKET SS BSP FEMALE 3/4 SSS20</v>
          </cell>
          <cell r="D14840" t="str">
            <v>EA</v>
          </cell>
        </row>
        <row r="14841">
          <cell r="A14841" t="str">
            <v>9740-0005-T</v>
          </cell>
          <cell r="B14841" t="str">
            <v>SOCKET SS BSP FEMALE 1/2 SSS15</v>
          </cell>
          <cell r="D14841" t="str">
            <v>EA</v>
          </cell>
        </row>
        <row r="14842">
          <cell r="A14842" t="str">
            <v>9740-0006-T</v>
          </cell>
          <cell r="B14842" t="str">
            <v>SOCKET, WELD 1-1/2 BSP LIQUIP#BTS100-3</v>
          </cell>
          <cell r="D14842" t="str">
            <v>EA</v>
          </cell>
        </row>
        <row r="14843">
          <cell r="A14843" t="str">
            <v>9740-0007-T</v>
          </cell>
          <cell r="B14843" t="str">
            <v>SOCKET 7WAY ISO-1185(24N)"JAEGER"BRAND</v>
          </cell>
          <cell r="D14843" t="str">
            <v>EA</v>
          </cell>
        </row>
        <row r="14844">
          <cell r="A14844" t="str">
            <v>9740-0009-T</v>
          </cell>
          <cell r="B14844" t="str">
            <v>SOCKET 7WAY STA-DRY SCR TER EMAX 16-720S</v>
          </cell>
          <cell r="D14844" t="str">
            <v>EA</v>
          </cell>
        </row>
        <row r="14845">
          <cell r="A14845" t="str">
            <v>9740-0010-T</v>
          </cell>
          <cell r="B14845" t="str">
            <v>SOCKET,CIVACON,2J 6 PIN,#4200</v>
          </cell>
          <cell r="D14845" t="str">
            <v>EA</v>
          </cell>
        </row>
        <row r="14846">
          <cell r="A14846" t="str">
            <v>9740-0011-T</v>
          </cell>
          <cell r="B14846" t="str">
            <v>SOCKET,TOP OPERATE,TRELOAR VOS104</v>
          </cell>
          <cell r="D14846" t="str">
            <v>EA</v>
          </cell>
        </row>
        <row r="14847">
          <cell r="A14847" t="str">
            <v>9740-0013-T</v>
          </cell>
          <cell r="B14847" t="str">
            <v>SOCKET, API, OPTIC EURO W/PRESS. SWITCH</v>
          </cell>
          <cell r="D14847" t="str">
            <v>EA</v>
          </cell>
        </row>
        <row r="14848">
          <cell r="A14848" t="str">
            <v>9740-0014-T</v>
          </cell>
          <cell r="B14848" t="str">
            <v>SOCKET,THERMISTER,SCULLY 08272,SJ-8B</v>
          </cell>
          <cell r="D14848" t="str">
            <v>EA</v>
          </cell>
        </row>
        <row r="14849">
          <cell r="A14849" t="str">
            <v>9740-0015-T</v>
          </cell>
          <cell r="B14849" t="str">
            <v>SOCKET SCREWED ALUM(VOS104) 1 1/4" BSP</v>
          </cell>
          <cell r="D14849" t="str">
            <v>EA</v>
          </cell>
        </row>
        <row r="14850">
          <cell r="A14850" t="str">
            <v>9740-0016-T</v>
          </cell>
          <cell r="B14850" t="str">
            <v>SOCKET WELD SS(CL401-11S) 1-1/2" BSP</v>
          </cell>
          <cell r="D14850" t="str">
            <v>EA</v>
          </cell>
        </row>
        <row r="14851">
          <cell r="A14851" t="str">
            <v>9740-0017-T</v>
          </cell>
          <cell r="B14851" t="str">
            <v>SOCKET, 7 POLES HELLA 4935 NY (PLASTIC)</v>
          </cell>
          <cell r="D14851" t="str">
            <v>EA</v>
          </cell>
        </row>
        <row r="14852">
          <cell r="A14852" t="str">
            <v>9740-0018-T</v>
          </cell>
          <cell r="B14852" t="str">
            <v>SOCKET, 7 POLES PHILLIP STA-DRY</v>
          </cell>
          <cell r="D14852" t="str">
            <v>EA</v>
          </cell>
        </row>
        <row r="14853">
          <cell r="A14853" t="str">
            <v>9740-0019-T</v>
          </cell>
          <cell r="B14853" t="str">
            <v>SOCKET, 7-POLE SOCKET TYPE "S"</v>
          </cell>
          <cell r="D14853" t="str">
            <v>EA</v>
          </cell>
        </row>
        <row r="14854">
          <cell r="A14854" t="str">
            <v>9740-0026-T</v>
          </cell>
          <cell r="B14854" t="str">
            <v>SOCKET AND BALL ASS'Y LIQUIP#8564</v>
          </cell>
          <cell r="D14854" t="str">
            <v>EA</v>
          </cell>
        </row>
        <row r="14855">
          <cell r="A14855" t="str">
            <v>9740-0028-T</v>
          </cell>
          <cell r="B14855" t="str">
            <v>FLOTECH THERMISTER SOCKET FT301&amp;FT304</v>
          </cell>
          <cell r="D14855" t="str">
            <v>EA</v>
          </cell>
        </row>
        <row r="14856">
          <cell r="A14856" t="str">
            <v>9740-0036-T</v>
          </cell>
          <cell r="B14856" t="str">
            <v>SOCKET,OPTIC,SCULLY,SJ-6SO,07973,4J-SLOT</v>
          </cell>
          <cell r="D14856" t="str">
            <v>EA</v>
          </cell>
        </row>
        <row r="14857">
          <cell r="A14857" t="str">
            <v>9740-0045-T</v>
          </cell>
          <cell r="B14857" t="str">
            <v>SOCKET,OPTIC, KT10-4100 5 WIRE 3J-S,6PIN</v>
          </cell>
          <cell r="D14857" t="str">
            <v>EA</v>
          </cell>
        </row>
        <row r="14858">
          <cell r="A14858" t="str">
            <v>9742-0002-T</v>
          </cell>
          <cell r="B14858" t="str">
            <v>SPCER 4.25x20 inch FLAT</v>
          </cell>
          <cell r="D14858" t="str">
            <v>EA</v>
          </cell>
        </row>
        <row r="14859">
          <cell r="A14859" t="str">
            <v>9742-0003-T</v>
          </cell>
          <cell r="B14859" t="str">
            <v>SPACER 60mm x 60mm. STEEL.</v>
          </cell>
          <cell r="D14859" t="str">
            <v>EA</v>
          </cell>
        </row>
        <row r="14860">
          <cell r="A14860" t="str">
            <v>9742-0006-T</v>
          </cell>
          <cell r="B14860" t="str">
            <v>TA COLLAR PACK W&amp;C #WC16079-W</v>
          </cell>
          <cell r="D14860" t="str">
            <v>EA</v>
          </cell>
        </row>
        <row r="14861">
          <cell r="A14861" t="str">
            <v>9742-0007</v>
          </cell>
          <cell r="B14861" t="str">
            <v>SPACER,ALUM,4IN FLNG,1.25IN THK 6.75IN</v>
          </cell>
          <cell r="D14861" t="str">
            <v>EA</v>
          </cell>
        </row>
        <row r="14862">
          <cell r="A14862" t="str">
            <v>9742-0007-LB</v>
          </cell>
          <cell r="B14862" t="str">
            <v>LABOR COST FOR SPACER,ALUM,4IN</v>
          </cell>
          <cell r="D14862" t="str">
            <v>EA</v>
          </cell>
        </row>
        <row r="14863">
          <cell r="A14863" t="str">
            <v>9742-0007-T</v>
          </cell>
          <cell r="B14863" t="str">
            <v>SPACER WHEEL 20"x4" #42040</v>
          </cell>
          <cell r="D14863" t="str">
            <v>EA</v>
          </cell>
        </row>
        <row r="14864">
          <cell r="A14864" t="str">
            <v>9742-0008-001-T</v>
          </cell>
          <cell r="B14864" t="str">
            <v>SPACER, YORK #787983/01</v>
          </cell>
          <cell r="D14864" t="str">
            <v>EA</v>
          </cell>
        </row>
        <row r="14865">
          <cell r="A14865" t="str">
            <v>9742-0008-T</v>
          </cell>
          <cell r="B14865" t="str">
            <v>YORK SPARE PART SPACER</v>
          </cell>
          <cell r="D14865" t="str">
            <v>EA</v>
          </cell>
        </row>
        <row r="14866">
          <cell r="A14866" t="str">
            <v>9745-0001-T</v>
          </cell>
          <cell r="B14866" t="str">
            <v>COMPOSITE SPRING</v>
          </cell>
          <cell r="D14866" t="str">
            <v>EA</v>
          </cell>
        </row>
        <row r="14867">
          <cell r="A14867" t="str">
            <v>9745-0002-T</v>
          </cell>
          <cell r="B14867" t="str">
            <v>RUBBER, TRAILER SUSPENSION ENHANCEMENT</v>
          </cell>
          <cell r="D14867" t="str">
            <v>EA</v>
          </cell>
        </row>
        <row r="14868">
          <cell r="A14868" t="str">
            <v>9745-0007-T</v>
          </cell>
          <cell r="B14868" t="str">
            <v>COMPRESSION SPRING 75x16 2mm ROD</v>
          </cell>
          <cell r="D14868" t="str">
            <v>EA</v>
          </cell>
        </row>
        <row r="14869">
          <cell r="A14869" t="str">
            <v>9745-0008-T</v>
          </cell>
          <cell r="B14869" t="str">
            <v>SPRING LOCK CHOCK BOX HOLDER</v>
          </cell>
          <cell r="D14869" t="str">
            <v>EA</v>
          </cell>
        </row>
        <row r="14870">
          <cell r="A14870" t="str">
            <v>9745-0009-T</v>
          </cell>
          <cell r="B14870" t="str">
            <v>SPRING SS. LOCK DOOR HOSE CARRIER</v>
          </cell>
          <cell r="D14870" t="str">
            <v>EA</v>
          </cell>
        </row>
        <row r="14871">
          <cell r="A14871" t="str">
            <v>9745-0010</v>
          </cell>
          <cell r="B14871" t="str">
            <v>SPRING 3 LEAF KIT 4HD 12,500LB</v>
          </cell>
          <cell r="D14871" t="str">
            <v>EA</v>
          </cell>
        </row>
        <row r="14872">
          <cell r="A14872" t="str">
            <v>9745-0012-T</v>
          </cell>
          <cell r="B14872" t="str">
            <v>SPRING SS. FOR HANDRAIL CABLE</v>
          </cell>
          <cell r="D14872" t="str">
            <v>EA</v>
          </cell>
        </row>
        <row r="14873">
          <cell r="A14873" t="str">
            <v>9745-0017-T</v>
          </cell>
          <cell r="B14873" t="str">
            <v>Air spring Hendrickson,B-4771,AA300EDT</v>
          </cell>
          <cell r="D14873" t="str">
            <v>EA</v>
          </cell>
        </row>
        <row r="14874">
          <cell r="A14874" t="str">
            <v>9745-0023-T</v>
          </cell>
          <cell r="B14874" t="str">
            <v>AIR SPRING FOR LIFT KIT W01-358-7447</v>
          </cell>
          <cell r="D14874" t="str">
            <v>EA</v>
          </cell>
        </row>
        <row r="14875">
          <cell r="A14875" t="str">
            <v>9745-0024-T</v>
          </cell>
          <cell r="B14875" t="str">
            <v>AIR SPRING HENDRICKSON#C-20901</v>
          </cell>
          <cell r="D14875" t="str">
            <v>EA</v>
          </cell>
        </row>
        <row r="14876">
          <cell r="A14876" t="str">
            <v>9745-0026-T</v>
          </cell>
          <cell r="B14876" t="str">
            <v>AIR SPRING SUSP. YORK#506243/03</v>
          </cell>
          <cell r="D14876" t="str">
            <v>EA</v>
          </cell>
        </row>
        <row r="14877">
          <cell r="A14877" t="str">
            <v>9745-0027-001-T</v>
          </cell>
          <cell r="B14877" t="str">
            <v>RETURN SPRING - 420 BRAKE YORK #786289</v>
          </cell>
          <cell r="D14877" t="str">
            <v>EA</v>
          </cell>
        </row>
        <row r="14878">
          <cell r="A14878" t="str">
            <v>9745-0027-002-T</v>
          </cell>
          <cell r="B14878" t="str">
            <v>BUFFER WRAPPER SPRING LEAF YORK #787831</v>
          </cell>
          <cell r="D14878" t="str">
            <v>EA</v>
          </cell>
        </row>
        <row r="14879">
          <cell r="A14879" t="str">
            <v>9745-0027-003-T</v>
          </cell>
          <cell r="B14879" t="str">
            <v>SPRING WRAPPER SPRING LEAF, YORK #790568</v>
          </cell>
          <cell r="D14879" t="str">
            <v>EA</v>
          </cell>
        </row>
        <row r="14880">
          <cell r="A14880" t="str">
            <v>9745-0027-004-T</v>
          </cell>
          <cell r="B14880" t="str">
            <v>SPRING SEAT &amp; BOTTOM MTG LUG YORK#790587</v>
          </cell>
          <cell r="D14880" t="str">
            <v>EA</v>
          </cell>
        </row>
        <row r="14881">
          <cell r="A14881" t="str">
            <v>9745-0027-005-T</v>
          </cell>
          <cell r="B14881" t="str">
            <v>AIR SPRING - 200 HT YORK #506243/03</v>
          </cell>
          <cell r="D14881" t="str">
            <v>EA</v>
          </cell>
        </row>
        <row r="14882">
          <cell r="A14882" t="str">
            <v>9745-0027-008-T</v>
          </cell>
          <cell r="B14882" t="str">
            <v>TA2 SPRING ASSY 9T YORK #787808</v>
          </cell>
          <cell r="D14882" t="str">
            <v>EA</v>
          </cell>
        </row>
        <row r="14883">
          <cell r="A14883" t="str">
            <v>9745-0027-009-T</v>
          </cell>
          <cell r="B14883" t="str">
            <v>SPRING SEAT - MACHINING YORK #790553</v>
          </cell>
          <cell r="D14883" t="str">
            <v>EA</v>
          </cell>
        </row>
        <row r="14884">
          <cell r="A14884" t="str">
            <v>9745-0027-T</v>
          </cell>
          <cell r="B14884" t="str">
            <v>YORK SPARE PART SPRING</v>
          </cell>
          <cell r="D14884" t="str">
            <v>EA</v>
          </cell>
        </row>
        <row r="14885">
          <cell r="A14885" t="str">
            <v>9745-0031-T</v>
          </cell>
          <cell r="B14885" t="str">
            <v>SPRING, RETURN W&amp;C #WC2.2.00.130</v>
          </cell>
          <cell r="D14885" t="str">
            <v>EA</v>
          </cell>
        </row>
        <row r="14886">
          <cell r="A14886" t="str">
            <v>9745-0034-T</v>
          </cell>
          <cell r="B14886" t="str">
            <v>SPRING#11694 FOR REPLACE VAPOR T196SV</v>
          </cell>
          <cell r="D14886" t="str">
            <v>EA</v>
          </cell>
        </row>
        <row r="14887">
          <cell r="A14887" t="str">
            <v>9745-0043</v>
          </cell>
          <cell r="B14887" t="str">
            <v>SPRING SS 6"LGx1.125" OD</v>
          </cell>
          <cell r="D14887" t="str">
            <v>EA</v>
          </cell>
        </row>
        <row r="14888">
          <cell r="A14888" t="str">
            <v>9745-0045-T</v>
          </cell>
          <cell r="B14888" t="str">
            <v>SPRING,9LEAF ,YORK (PRA-IN)</v>
          </cell>
          <cell r="D14888" t="str">
            <v>EA</v>
          </cell>
        </row>
        <row r="14889">
          <cell r="A14889" t="str">
            <v>9745-0052-T</v>
          </cell>
          <cell r="B14889" t="str">
            <v>Return spring ECO Drum # 05.397.58.03.0</v>
          </cell>
          <cell r="D14889" t="str">
            <v>EA</v>
          </cell>
        </row>
        <row r="14890">
          <cell r="A14890" t="str">
            <v>9745-0053-T</v>
          </cell>
          <cell r="B14890" t="str">
            <v>Return spring (hook) # 03.397.33.12.0</v>
          </cell>
          <cell r="D14890" t="str">
            <v>EA</v>
          </cell>
        </row>
        <row r="14891">
          <cell r="A14891" t="str">
            <v>9745-0054-T</v>
          </cell>
          <cell r="B14891" t="str">
            <v>Return spring (eye) # 03.397.33.13.0</v>
          </cell>
          <cell r="D14891" t="str">
            <v>EA</v>
          </cell>
        </row>
        <row r="14892">
          <cell r="A14892" t="str">
            <v>9747-0004-T</v>
          </cell>
          <cell r="B14892" t="str">
            <v>SNAP RING SLACK ADJUSTER#1229X1116</v>
          </cell>
          <cell r="D14892" t="str">
            <v>EA</v>
          </cell>
        </row>
        <row r="14893">
          <cell r="A14893" t="str">
            <v>9750-0001-001-T</v>
          </cell>
          <cell r="B14893" t="str">
            <v>LIFT STOPPER YORK #794229</v>
          </cell>
          <cell r="D14893" t="str">
            <v>EA</v>
          </cell>
        </row>
        <row r="14894">
          <cell r="A14894" t="str">
            <v>9750-0001-T</v>
          </cell>
          <cell r="B14894" t="str">
            <v>YORK SPARE PART STOPPER</v>
          </cell>
          <cell r="D14894" t="str">
            <v>EA</v>
          </cell>
        </row>
        <row r="14895">
          <cell r="A14895" t="str">
            <v>9750-0007</v>
          </cell>
          <cell r="B14895" t="str">
            <v>STOP RUBBER,BUMPER 1.0IN WIDE,0.56INTALL</v>
          </cell>
          <cell r="D14895" t="str">
            <v>EA</v>
          </cell>
        </row>
        <row r="14896">
          <cell r="A14896" t="str">
            <v>9752-0001-T</v>
          </cell>
          <cell r="B14896" t="str">
            <v>STRAP BLACK RUBBER W/HOOK 2 SIDE</v>
          </cell>
          <cell r="D14896" t="str">
            <v>EA</v>
          </cell>
        </row>
        <row r="14897">
          <cell r="A14897" t="str">
            <v>9752-0002</v>
          </cell>
          <cell r="B14897" t="str">
            <v>STRAP CABLE TIE,NYLON 0.625 TO 1.75IN</v>
          </cell>
          <cell r="D14897" t="str">
            <v>EA</v>
          </cell>
        </row>
        <row r="14898">
          <cell r="A14898" t="str">
            <v>9752-0003</v>
          </cell>
          <cell r="B14898" t="str">
            <v>STRAP,RUBBER,10IN LONG,W/OUT HOOKS</v>
          </cell>
          <cell r="D14898" t="str">
            <v>EA</v>
          </cell>
        </row>
        <row r="14899">
          <cell r="A14899" t="str">
            <v>9752-0005-003-T</v>
          </cell>
          <cell r="B14899" t="str">
            <v>STRAP SHOCK ONLY HEND#S-24041-16 [AUS]</v>
          </cell>
          <cell r="D14899" t="str">
            <v>EA</v>
          </cell>
        </row>
        <row r="14900">
          <cell r="A14900" t="str">
            <v>9752-0008-T</v>
          </cell>
          <cell r="B14900" t="str">
            <v>STRAP SHOCK FOR 19.5" BRAKES S-24041-1</v>
          </cell>
          <cell r="D14900" t="str">
            <v>EA</v>
          </cell>
        </row>
        <row r="14901">
          <cell r="A14901" t="str">
            <v>9752-0010-T</v>
          </cell>
          <cell r="B14901" t="str">
            <v>STRAP S7760-13700G OIL TANK 200L</v>
          </cell>
          <cell r="D14901" t="str">
            <v>EA</v>
          </cell>
        </row>
        <row r="14902">
          <cell r="A14902" t="str">
            <v>9752-0011-001-T</v>
          </cell>
          <cell r="B14902" t="str">
            <v>No. 790399/1370</v>
          </cell>
          <cell r="D14902" t="str">
            <v>EA</v>
          </cell>
        </row>
        <row r="14903">
          <cell r="A14903" t="str">
            <v>9752-0011-T</v>
          </cell>
          <cell r="B14903" t="str">
            <v>YORK SPARE PART STRAP</v>
          </cell>
          <cell r="D14903" t="str">
            <v>EA</v>
          </cell>
        </row>
        <row r="14904">
          <cell r="A14904" t="str">
            <v>9752-0014-T</v>
          </cell>
          <cell r="B14904" t="str">
            <v>SHOCK STRAP KIT MFG #XXXXXX CN</v>
          </cell>
          <cell r="D14904" t="str">
            <v>EA</v>
          </cell>
        </row>
        <row r="14905">
          <cell r="A14905" t="str">
            <v>9752-0022</v>
          </cell>
          <cell r="B14905" t="str">
            <v>STARP CABLE TIE 7.375IN LG.TYSTARP 7-3/8</v>
          </cell>
          <cell r="D14905" t="str">
            <v>EA</v>
          </cell>
        </row>
        <row r="14906">
          <cell r="A14906" t="str">
            <v>9754-0001-T</v>
          </cell>
          <cell r="B14906" t="str">
            <v>STUD MALE SS CONNECTOR BSP L3805-1221</v>
          </cell>
          <cell r="D14906" t="str">
            <v>EA</v>
          </cell>
        </row>
        <row r="14907">
          <cell r="A14907" t="str">
            <v>9754-0002-T</v>
          </cell>
          <cell r="B14907" t="str">
            <v>STUD LH. MODEL BPWIIZ 0108-15</v>
          </cell>
          <cell r="D14907" t="str">
            <v>EA</v>
          </cell>
        </row>
        <row r="14908">
          <cell r="A14908" t="str">
            <v>9754-0003-T</v>
          </cell>
          <cell r="B14908" t="str">
            <v>STUD RH. MODEL BPWIIZ 0108-15</v>
          </cell>
          <cell r="D14908" t="str">
            <v>EA</v>
          </cell>
        </row>
        <row r="14909">
          <cell r="A14909" t="str">
            <v>9754-0004</v>
          </cell>
          <cell r="B14909" t="str">
            <v>STUD,CLAMPING,GLADHAND,.50NPT MALE X .37</v>
          </cell>
          <cell r="D14909" t="str">
            <v>EA</v>
          </cell>
        </row>
        <row r="14910">
          <cell r="A14910" t="str">
            <v>9754-0007-001-T</v>
          </cell>
          <cell r="B14910" t="str">
            <v>STUD SS. FOR EVO. 240MM. LG FOR 6 CPTS.</v>
          </cell>
          <cell r="D14910" t="str">
            <v>EA</v>
          </cell>
        </row>
        <row r="14911">
          <cell r="A14911" t="str">
            <v>9754-0007-T</v>
          </cell>
          <cell r="B14911" t="str">
            <v>STUD SS. FOR EVO.</v>
          </cell>
          <cell r="D14911" t="str">
            <v>EA</v>
          </cell>
        </row>
        <row r="14912">
          <cell r="A14912" t="str">
            <v>9754-0008-002-T</v>
          </cell>
          <cell r="B14912" t="str">
            <v>STUD SHORT IRON HUB HEND#98900-006</v>
          </cell>
          <cell r="D14912" t="str">
            <v>EA</v>
          </cell>
        </row>
        <row r="14913">
          <cell r="A14913" t="str">
            <v>9754-0008-003-T</v>
          </cell>
          <cell r="B14913" t="str">
            <v>STUD LONG ALLOY HUB HEND#98900-001</v>
          </cell>
          <cell r="D14913" t="str">
            <v>EA</v>
          </cell>
        </row>
        <row r="14914">
          <cell r="A14914" t="str">
            <v>9754-0011-T</v>
          </cell>
          <cell r="B14914" t="str">
            <v>STUD M10x20 FOR WCGB/T16674.1</v>
          </cell>
          <cell r="D14914" t="str">
            <v>EA</v>
          </cell>
        </row>
        <row r="14915">
          <cell r="A14915" t="str">
            <v>9754-0014-T</v>
          </cell>
          <cell r="B14915" t="str">
            <v>YORK SPARE PART STUD</v>
          </cell>
          <cell r="D14915" t="str">
            <v>EA</v>
          </cell>
        </row>
        <row r="14916">
          <cell r="A14916" t="str">
            <v>9754-0017-T</v>
          </cell>
          <cell r="B14916" t="str">
            <v>GROUNDING STUD W/NUT&amp;WASHER</v>
          </cell>
          <cell r="D14916" t="str">
            <v>EA</v>
          </cell>
        </row>
        <row r="14917">
          <cell r="A14917" t="str">
            <v>9755-0007</v>
          </cell>
          <cell r="B14917" t="str">
            <v>SUMP,ALUM,4IN,STD,PAN ONLY</v>
          </cell>
          <cell r="D14917" t="str">
            <v>EA</v>
          </cell>
        </row>
        <row r="14918">
          <cell r="A14918" t="str">
            <v>9755-0008</v>
          </cell>
          <cell r="B14918" t="str">
            <v>SUMP,ALUM,4IN,STD,SS HARDWARE,</v>
          </cell>
          <cell r="D14918" t="str">
            <v>EA</v>
          </cell>
        </row>
        <row r="14919">
          <cell r="A14919" t="str">
            <v>9756-0002</v>
          </cell>
          <cell r="B14919" t="str">
            <v>SUPPORT,SUSP,CROSSBRACE,PIPE1.25 X 45INL</v>
          </cell>
          <cell r="D14919" t="str">
            <v>EA</v>
          </cell>
        </row>
        <row r="14920">
          <cell r="A14920" t="str">
            <v>9756-0002-T</v>
          </cell>
          <cell r="B14920" t="str">
            <v>HYTEK NOZZLE HANGER</v>
          </cell>
          <cell r="D14920" t="str">
            <v>EA</v>
          </cell>
        </row>
        <row r="14921">
          <cell r="A14921" t="str">
            <v>9757-0001-T</v>
          </cell>
          <cell r="B14921" t="str">
            <v>INTRAAX SIDE LIFT KIT FOR DISC BRAKE</v>
          </cell>
          <cell r="D14921" t="str">
            <v>EA</v>
          </cell>
        </row>
        <row r="14922">
          <cell r="A14922" t="str">
            <v>9757-0002-T</v>
          </cell>
          <cell r="B14922" t="str">
            <v>REYCO 21B1XX-FXX-00-X</v>
          </cell>
          <cell r="D14922" t="str">
            <v>EA</v>
          </cell>
        </row>
        <row r="14923">
          <cell r="A14923" t="str">
            <v>9757-0003-T</v>
          </cell>
          <cell r="B14923" t="str">
            <v>R44/SET /09 MECHANICAL SET MERITOR</v>
          </cell>
          <cell r="D14923" t="str">
            <v>EA</v>
          </cell>
        </row>
        <row r="14924">
          <cell r="A14924" t="str">
            <v>9757-0004-T</v>
          </cell>
          <cell r="B14924" t="str">
            <v>MTIS. SINGLE AXLE KIT #32712 22???</v>
          </cell>
          <cell r="D14924" t="str">
            <v>EA</v>
          </cell>
        </row>
        <row r="14925">
          <cell r="A14925" t="str">
            <v>9757-0005-T</v>
          </cell>
          <cell r="B14925" t="str">
            <v>MTIS. TANDEM KIT #32712 22</v>
          </cell>
          <cell r="D14925" t="str">
            <v>EA</v>
          </cell>
        </row>
        <row r="14926">
          <cell r="A14926" t="str">
            <v>9757-0006-T</v>
          </cell>
          <cell r="B14926" t="str">
            <v>R22/SET /09 MECHANICAL SET MERITOR</v>
          </cell>
          <cell r="D14926" t="str">
            <v>EA</v>
          </cell>
        </row>
        <row r="14927">
          <cell r="A14927" t="str">
            <v>9757-0007-T</v>
          </cell>
          <cell r="B14927" t="str">
            <v>SUS. HENDICKSON AA230K50257-0128</v>
          </cell>
          <cell r="D14927" t="str">
            <v>EA</v>
          </cell>
        </row>
        <row r="14928">
          <cell r="A14928" t="str">
            <v>9757-0008-T</v>
          </cell>
          <cell r="B14928" t="str">
            <v>SUS. HENDICKSON AA230K50257-2328</v>
          </cell>
          <cell r="D14928" t="str">
            <v>EA</v>
          </cell>
        </row>
        <row r="14929">
          <cell r="A14929" t="str">
            <v>9757-0009-T</v>
          </cell>
          <cell r="B14929" t="str">
            <v>SUS. HENDICKSON AA230K50257-012A</v>
          </cell>
          <cell r="D14929" t="str">
            <v>EA</v>
          </cell>
        </row>
        <row r="14930">
          <cell r="A14930" t="str">
            <v>9757-0010-T</v>
          </cell>
          <cell r="B14930" t="str">
            <v>SUS. HENDICKSON AA230K50257-232A</v>
          </cell>
          <cell r="D14930" t="str">
            <v>EA</v>
          </cell>
        </row>
        <row r="14931">
          <cell r="A14931" t="str">
            <v>9757-0013-001-T</v>
          </cell>
          <cell r="B14931" t="str">
            <v>ALACV, AUTO-RISE &amp; LOWER KIT (98975-005)</v>
          </cell>
          <cell r="D14931" t="str">
            <v>EA</v>
          </cell>
        </row>
        <row r="14932">
          <cell r="A14932" t="str">
            <v>9757-0013-T</v>
          </cell>
          <cell r="B14932" t="str">
            <v>LACV - AUTO LWR KIT 3/8 -R02 / 98975-004</v>
          </cell>
          <cell r="D14932" t="str">
            <v>EA</v>
          </cell>
        </row>
        <row r="14933">
          <cell r="A14933" t="str">
            <v>9757-0014-001-T</v>
          </cell>
          <cell r="B14933" t="str">
            <v>HEIGHT CONTROL KIT HENDICKSON#98606-013</v>
          </cell>
          <cell r="D14933" t="str">
            <v>EA</v>
          </cell>
        </row>
        <row r="14934">
          <cell r="A14934" t="str">
            <v>9757-0014-002-T</v>
          </cell>
          <cell r="B14934" t="str">
            <v>AIR KIT HENDICKSON #98606-011</v>
          </cell>
          <cell r="D14934" t="str">
            <v>EA</v>
          </cell>
        </row>
        <row r="14935">
          <cell r="A14935" t="str">
            <v>9757-0014-T</v>
          </cell>
          <cell r="B14935" t="str">
            <v>HEIGHT CONTROL KIT HENDICKSON</v>
          </cell>
          <cell r="D14935" t="str">
            <v>EA</v>
          </cell>
        </row>
        <row r="14936">
          <cell r="A14936" t="str">
            <v>9757-0015-T</v>
          </cell>
          <cell r="B14936" t="str">
            <v>SUSPENSION,LEAF,MAGNUM#DB1-R140-8</v>
          </cell>
          <cell r="D14936" t="str">
            <v>EA</v>
          </cell>
        </row>
        <row r="14937">
          <cell r="A14937" t="str">
            <v>9757-0016-T</v>
          </cell>
          <cell r="B14937" t="str">
            <v>SUSPENSION,LEAF,MAGNUM#1-R140-8</v>
          </cell>
          <cell r="D14937" t="str">
            <v>EA</v>
          </cell>
        </row>
        <row r="14938">
          <cell r="A14938" t="str">
            <v>9757-0017-T</v>
          </cell>
          <cell r="B14938" t="str">
            <v>SUSP.,21B,COMPOSITE,MERITOR,R44/ST/08</v>
          </cell>
          <cell r="D14938" t="str">
            <v>EA</v>
          </cell>
        </row>
        <row r="14939">
          <cell r="A14939" t="str">
            <v>9757-0018-T</v>
          </cell>
          <cell r="B14939" t="str">
            <v>SUSP,TANDEM OVER SLUNG MAGNUM#2-R127-9HD</v>
          </cell>
          <cell r="D14939" t="str">
            <v>EA</v>
          </cell>
        </row>
        <row r="14940">
          <cell r="A14940" t="str">
            <v>9757-0020-T</v>
          </cell>
          <cell r="B14940" t="str">
            <v>SUPENSION YORK MT3B-0-385-8-S150 TRI-AX</v>
          </cell>
          <cell r="D14940" t="str">
            <v>EA</v>
          </cell>
        </row>
        <row r="14941">
          <cell r="A14941" t="str">
            <v>9757-0021-T</v>
          </cell>
          <cell r="B14941" t="str">
            <v>SUSP,FOR STEER AXLE #HT300TB-17-0</v>
          </cell>
          <cell r="D14941" t="str">
            <v>EA</v>
          </cell>
        </row>
        <row r="14942">
          <cell r="A14942" t="str">
            <v>9757-0022-T</v>
          </cell>
          <cell r="B14942" t="str">
            <v>WIDE SPREAD TANDEM SUSPENSION KIT MERITO</v>
          </cell>
          <cell r="D14942" t="str">
            <v>EA</v>
          </cell>
        </row>
        <row r="14943">
          <cell r="A14943" t="str">
            <v>9757-0023-T</v>
          </cell>
          <cell r="B14943" t="str">
            <v>SUSP,9-LEAF,YORK,TRI-AXLE,#B913008/9/P</v>
          </cell>
          <cell r="D14943" t="str">
            <v>EA</v>
          </cell>
        </row>
        <row r="14944">
          <cell r="A14944" t="str">
            <v>9757-0024-T</v>
          </cell>
          <cell r="B14944" t="str">
            <v>AIR SUSPENSION KIT SAF QUAD/A 757-4A/ASK</v>
          </cell>
          <cell r="D14944" t="str">
            <v>EA</v>
          </cell>
        </row>
        <row r="14945">
          <cell r="A14945" t="str">
            <v>9757-0026-T</v>
          </cell>
          <cell r="B14945" t="str">
            <v>SUSPENSION MAGNIUM KIT 2-R127-8HD</v>
          </cell>
          <cell r="D14945" t="str">
            <v>EA</v>
          </cell>
        </row>
        <row r="14946">
          <cell r="A14946" t="str">
            <v>9757-0027-T</v>
          </cell>
          <cell r="B14946" t="str">
            <v>SUPENSION FREIGHTER VE50 TRI-AX "COLRAIN</v>
          </cell>
          <cell r="D14946" t="str">
            <v>EA</v>
          </cell>
        </row>
        <row r="14947">
          <cell r="A14947" t="str">
            <v>9757-0028-T</v>
          </cell>
          <cell r="B14947" t="str">
            <v>SUSPENSION,LEAF,MAGNUM#DB1-S150-9HD</v>
          </cell>
          <cell r="D14947" t="str">
            <v>EA</v>
          </cell>
        </row>
        <row r="14948">
          <cell r="A14948" t="str">
            <v>9757-0029-T</v>
          </cell>
          <cell r="B14948" t="str">
            <v>SUSPENSION,LEAF,MAGNUM#1-S150-9HD</v>
          </cell>
          <cell r="D14948" t="str">
            <v>EA</v>
          </cell>
        </row>
        <row r="14949">
          <cell r="A14949" t="str">
            <v>9757-0030-T</v>
          </cell>
          <cell r="B14949" t="str">
            <v>SUSPENSION,MAG,AIR,MGA-12000ST(140-V510)</v>
          </cell>
          <cell r="D14949" t="str">
            <v>EA</v>
          </cell>
        </row>
        <row r="14950">
          <cell r="A14950" t="str">
            <v>9757-0031-T</v>
          </cell>
          <cell r="B14950" t="str">
            <v>SAF INTRA SUSPENSION ONE SIDE LIFT KIT</v>
          </cell>
          <cell r="D14950" t="str">
            <v>EA</v>
          </cell>
        </row>
        <row r="14951">
          <cell r="A14951" t="str">
            <v>9757-0034-T</v>
          </cell>
          <cell r="B14951" t="str">
            <v>SUSP-AXLE TANDEM KIT MAGNUM#2-R140-8HD</v>
          </cell>
          <cell r="D14951" t="str">
            <v>EA</v>
          </cell>
        </row>
        <row r="14952">
          <cell r="A14952" t="str">
            <v>9757-0037-001-T</v>
          </cell>
          <cell r="B14952" t="str">
            <v>SUSP. YORK/B913008/01P,1360AP,8L,TRI-AX</v>
          </cell>
          <cell r="D14952" t="str">
            <v>EA</v>
          </cell>
        </row>
        <row r="14953">
          <cell r="A14953" t="str">
            <v>9757-0037-002-T</v>
          </cell>
          <cell r="B14953" t="str">
            <v>SUSP. YORK 9 LEAF SPRING TRI-AXLE 420RH.</v>
          </cell>
          <cell r="D14953" t="str">
            <v>EA</v>
          </cell>
        </row>
        <row r="14954">
          <cell r="A14954" t="str">
            <v>9757-0043-T</v>
          </cell>
          <cell r="B14954" t="str">
            <v>SUSP.YORK TRI-AXLE AIR SUSP.1W/LIFT AXLE</v>
          </cell>
          <cell r="D14954" t="str">
            <v>EA</v>
          </cell>
        </row>
        <row r="14955">
          <cell r="A14955" t="str">
            <v>9757-0048-T</v>
          </cell>
          <cell r="B14955" t="str">
            <v>SUSP.YORK TANDEM 10LEAF #B912003/01P</v>
          </cell>
          <cell r="D14955" t="str">
            <v>EA</v>
          </cell>
        </row>
        <row r="14956">
          <cell r="A14956" t="str">
            <v>9757-0049-T</v>
          </cell>
          <cell r="B14956" t="str">
            <v>SUSP. BPW HZMSLM 1210 QUAD-AXLE W/2 LIFT</v>
          </cell>
          <cell r="D14956" t="str">
            <v>EA</v>
          </cell>
        </row>
        <row r="14957">
          <cell r="A14957" t="str">
            <v>9757-0052-T</v>
          </cell>
          <cell r="B14957" t="str">
            <v>SUSP.YORK#B912008/01P,1360 AP,8LEAF,TAND</v>
          </cell>
          <cell r="D14957" t="str">
            <v>EA</v>
          </cell>
        </row>
        <row r="14958">
          <cell r="A14958" t="str">
            <v>9757-0053-T</v>
          </cell>
          <cell r="B14958" t="str">
            <v>SUSP. YORK TRI-AXLE TECAIR W/1LIFT</v>
          </cell>
          <cell r="D14958" t="str">
            <v>EA</v>
          </cell>
        </row>
        <row r="14959">
          <cell r="A14959" t="str">
            <v>9757-0054-001-T</v>
          </cell>
          <cell r="B14959" t="str">
            <v>SUSP.YORK SINGLE-AXLE 8 LEAF W/HANGER</v>
          </cell>
          <cell r="D14959" t="str">
            <v>EA</v>
          </cell>
        </row>
        <row r="14960">
          <cell r="A14960" t="str">
            <v>9757-0054-T</v>
          </cell>
          <cell r="B14960" t="str">
            <v>SUSP.YORK SINGLE-AXLE 8 LEAF SPRING STD.</v>
          </cell>
          <cell r="D14960" t="str">
            <v>EA</v>
          </cell>
        </row>
        <row r="14961">
          <cell r="A14961" t="str">
            <v>9757-0059-001-T</v>
          </cell>
          <cell r="B14961" t="str">
            <v>SUSP. AIR MAG 12000ST-AR140-U360</v>
          </cell>
          <cell r="D14961" t="str">
            <v>SET</v>
          </cell>
        </row>
        <row r="14962">
          <cell r="A14962" t="str">
            <v>9757-0059-T</v>
          </cell>
          <cell r="B14962" t="str">
            <v>SUSP. AIR MAG 12000ST-AR140-V510</v>
          </cell>
          <cell r="D14962" t="str">
            <v>SET</v>
          </cell>
        </row>
        <row r="14963">
          <cell r="A14963" t="str">
            <v>9757-0062-001-T</v>
          </cell>
          <cell r="B14963" t="str">
            <v>SUSP AIR TRI-AXLE W/LIFT WEWELER</v>
          </cell>
          <cell r="D14963" t="str">
            <v>SET</v>
          </cell>
        </row>
        <row r="14964">
          <cell r="A14964" t="str">
            <v>9757-0062-002-T</v>
          </cell>
          <cell r="B14964" t="str">
            <v>SUSP AIR TRI-AXLE W/LIFT WEWELER</v>
          </cell>
          <cell r="D14964" t="str">
            <v>SET</v>
          </cell>
        </row>
        <row r="14965">
          <cell r="A14965" t="str">
            <v>9757-0062-003-T</v>
          </cell>
          <cell r="B14965" t="str">
            <v>SUSP AIR TRI-AXLE W/LIFT WEWELER</v>
          </cell>
          <cell r="D14965" t="str">
            <v>SET</v>
          </cell>
        </row>
        <row r="14966">
          <cell r="A14966" t="str">
            <v>9757-0065-T</v>
          </cell>
          <cell r="B14966" t="str">
            <v>SUSP.YORK#B912008/9/01,1360 AP,9LEAF,TAN</v>
          </cell>
          <cell r="D14966" t="str">
            <v>EA</v>
          </cell>
        </row>
        <row r="14967">
          <cell r="A14967" t="str">
            <v>9757-0066-T</v>
          </cell>
          <cell r="B14967" t="str">
            <v>AXLE&amp;BPW HZMSLM 3/12010-16 EZ ECO Plus</v>
          </cell>
          <cell r="D14967" t="str">
            <v>EA</v>
          </cell>
        </row>
        <row r="14968">
          <cell r="A14968" t="str">
            <v>9757-0073-T-T</v>
          </cell>
          <cell r="B14968" t="str">
            <v>HANGER KIT FOR MUDGUARD</v>
          </cell>
          <cell r="D14968" t="str">
            <v>EA</v>
          </cell>
        </row>
        <row r="14969">
          <cell r="A14969" t="str">
            <v>9757-0077-T</v>
          </cell>
          <cell r="B14969" t="str">
            <v>SUSP&amp;AXLE INTRAAX HW25TLC26G1-N43</v>
          </cell>
          <cell r="D14969" t="str">
            <v>EA</v>
          </cell>
        </row>
        <row r="14970">
          <cell r="A14970" t="str">
            <v>9757-0078-T</v>
          </cell>
          <cell r="B14970" t="str">
            <v>SUSP&amp;AXLE INTRAAX HW25TLC26G1-N45</v>
          </cell>
          <cell r="D14970" t="str">
            <v>EA</v>
          </cell>
        </row>
        <row r="14971">
          <cell r="A14971" t="str">
            <v>9757-0086-T</v>
          </cell>
          <cell r="B14971" t="str">
            <v>SUSP.BPW AU/D36 DRUM HZA 2/10110-15 ECO</v>
          </cell>
          <cell r="D14971" t="str">
            <v>EA</v>
          </cell>
        </row>
        <row r="14972">
          <cell r="A14972" t="str">
            <v>9757-0088-T</v>
          </cell>
          <cell r="B14972" t="str">
            <v>SUSP&amp;AXLE INTRAAX HW25TLC26G1-N45</v>
          </cell>
          <cell r="D14972" t="str">
            <v>EA</v>
          </cell>
        </row>
        <row r="14973">
          <cell r="A14973" t="str">
            <v>9757-0095-T</v>
          </cell>
          <cell r="B14973" t="str">
            <v>SUSP.&amp;AXLE YORK TRIDEM TECAIR 1 W/LEFT</v>
          </cell>
          <cell r="D14973" t="str">
            <v>EA</v>
          </cell>
        </row>
        <row r="14974">
          <cell r="A14974" t="str">
            <v>9757-0100-T</v>
          </cell>
          <cell r="B14974" t="str">
            <v>SUSP&amp;AXLE YORK TRIAXLE TECHAIR II W/LEFT</v>
          </cell>
          <cell r="D14974" t="str">
            <v>EA</v>
          </cell>
        </row>
        <row r="14975">
          <cell r="A14975" t="str">
            <v>9757-0101-T</v>
          </cell>
          <cell r="B14975" t="str">
            <v>SUSP.WEWELER AIR SUS &amp; AXLE YORK TRIDEM</v>
          </cell>
          <cell r="D14975" t="str">
            <v>EA</v>
          </cell>
        </row>
        <row r="14976">
          <cell r="A14976" t="str">
            <v>9757-0102-T</v>
          </cell>
          <cell r="B14976" t="str">
            <v>SUSP.WEWELER AIR SUS &amp; AXLE YORK TRIDEM</v>
          </cell>
          <cell r="D14976" t="str">
            <v>EA</v>
          </cell>
        </row>
        <row r="14977">
          <cell r="A14977" t="str">
            <v>9757-0105-T</v>
          </cell>
          <cell r="B14977" t="str">
            <v>SUSP YORK YTE75 9L SPRING SINGLE-AXLE13T</v>
          </cell>
          <cell r="D14977" t="str">
            <v>EA</v>
          </cell>
        </row>
        <row r="14978">
          <cell r="A14978" t="str">
            <v>9757-0106-T</v>
          </cell>
          <cell r="B14978" t="str">
            <v>SUSP&amp;AXLE YORK TRI-AX TECHAIR II W/LIFT</v>
          </cell>
          <cell r="D14978" t="str">
            <v>EA</v>
          </cell>
        </row>
        <row r="14979">
          <cell r="A14979" t="str">
            <v>9757-0107-T</v>
          </cell>
          <cell r="B14979" t="str">
            <v>SUSP&amp;AXLE YORK TRI-AX TECAIR III W/LIFT</v>
          </cell>
          <cell r="D14979" t="str">
            <v>EA</v>
          </cell>
        </row>
        <row r="14980">
          <cell r="A14980" t="str">
            <v>9757-0108-T</v>
          </cell>
          <cell r="B14980" t="str">
            <v>SUSP.WEWELER AIR SUS &amp; AXLE YORK TRIDEM</v>
          </cell>
          <cell r="D14980" t="str">
            <v>EA</v>
          </cell>
        </row>
        <row r="14981">
          <cell r="A14981" t="str">
            <v>9757-0110-T</v>
          </cell>
          <cell r="B14981" t="str">
            <v>SUSP.&amp; AXLE YORK TRIDEM AIR TECHAIR III</v>
          </cell>
          <cell r="D14981" t="str">
            <v>EA</v>
          </cell>
        </row>
        <row r="14982">
          <cell r="A14982" t="str">
            <v>9757-0128-T</v>
          </cell>
          <cell r="B14982" t="str">
            <v>TWO SIDE AX LIFT KIT#3 027 1236 00 -SAF</v>
          </cell>
          <cell r="D14982" t="str">
            <v>EA</v>
          </cell>
        </row>
        <row r="14983">
          <cell r="A14983" t="str">
            <v>9757-0138-001-T</v>
          </cell>
          <cell r="B14983" t="str">
            <v>SUSP. TANDEM KIT MAGNUM #2-S150-8</v>
          </cell>
          <cell r="D14983" t="str">
            <v>EA</v>
          </cell>
        </row>
        <row r="14984">
          <cell r="A14984" t="str">
            <v>9757-0142-T</v>
          </cell>
          <cell r="B14984" t="str">
            <v>AIR SPRING SUSP,AX S12-4220S10-M40/2500</v>
          </cell>
          <cell r="D14984" t="str">
            <v>EA</v>
          </cell>
        </row>
        <row r="14985">
          <cell r="A14985" t="str">
            <v>9757-0147-T</v>
          </cell>
          <cell r="B14985" t="str">
            <v>SUSP./AXLE WCTA.35481-2 for NEW ITEM</v>
          </cell>
          <cell r="D14985" t="str">
            <v>EA</v>
          </cell>
        </row>
        <row r="14986">
          <cell r="A14986" t="str">
            <v>9757-0148-T</v>
          </cell>
          <cell r="B14986" t="str">
            <v>SUSP. &amp;AXLE FUWA TANDEM W/ABS</v>
          </cell>
          <cell r="D14986" t="str">
            <v>EA</v>
          </cell>
        </row>
        <row r="14987">
          <cell r="A14987" t="str">
            <v>9757-1169-T</v>
          </cell>
          <cell r="B14987" t="str">
            <v>HANGER KIT FOR MUDGUARD</v>
          </cell>
          <cell r="D14987" t="str">
            <v>EA</v>
          </cell>
        </row>
        <row r="14988">
          <cell r="A14988" t="str">
            <v>9757-1170-T</v>
          </cell>
          <cell r="B14988" t="str">
            <v>HANGER KIT FOR MUDGUARD</v>
          </cell>
          <cell r="D14988" t="str">
            <v>EA</v>
          </cell>
        </row>
        <row r="14989">
          <cell r="A14989" t="str">
            <v>9758-0002-T</v>
          </cell>
          <cell r="B14989" t="str">
            <v>SWITCH ONEWAY SM9001 BTI. V7 88548170034</v>
          </cell>
          <cell r="D14989" t="str">
            <v>EA</v>
          </cell>
        </row>
        <row r="14990">
          <cell r="A14990" t="str">
            <v>9758-0010-T</v>
          </cell>
          <cell r="B14990" t="str">
            <v>PUSHBUTTONS SWITCH XB2-EH (BUTTON GREEN)</v>
          </cell>
          <cell r="D14990" t="str">
            <v>EA</v>
          </cell>
        </row>
        <row r="14991">
          <cell r="A14991" t="str">
            <v>9758-0011-T</v>
          </cell>
          <cell r="B14991" t="str">
            <v>PUSHBUTTONS SWITCH (BUTTON GREEN) TELEME</v>
          </cell>
          <cell r="D14991" t="str">
            <v>EA</v>
          </cell>
        </row>
        <row r="14992">
          <cell r="A14992" t="str">
            <v>9758-0012-T</v>
          </cell>
          <cell r="B14992" t="str">
            <v>SWITCH ELECTRICAL INTERLOCK LIQUIP#8568</v>
          </cell>
          <cell r="D14992" t="str">
            <v>EA</v>
          </cell>
        </row>
        <row r="14993">
          <cell r="A14993" t="str">
            <v>9758-0016-T</v>
          </cell>
          <cell r="B14993" t="str">
            <v>SWITCH, RESET CIVACON #H50452 FOR ROM II</v>
          </cell>
          <cell r="D14993" t="str">
            <v>EA</v>
          </cell>
        </row>
        <row r="14994">
          <cell r="A14994" t="str">
            <v>9758-0025-T</v>
          </cell>
          <cell r="B14994" t="str">
            <v>METAL TOGGLE. ON-OFF,WORK LAMP</v>
          </cell>
          <cell r="D14994" t="str">
            <v>EA</v>
          </cell>
        </row>
        <row r="14995">
          <cell r="A14995" t="str">
            <v>9758-0029-T</v>
          </cell>
          <cell r="B14995" t="str">
            <v>PRESSURE SWITCH /Copper # KT-YK01</v>
          </cell>
          <cell r="D14995" t="str">
            <v>EA</v>
          </cell>
        </row>
        <row r="14996">
          <cell r="A14996" t="str">
            <v>9759-0001-T</v>
          </cell>
          <cell r="B14996" t="str">
            <v>DRAWBAR EYE TYPE 470/471 W/PLATE</v>
          </cell>
          <cell r="D14996" t="str">
            <v>EA</v>
          </cell>
        </row>
        <row r="14997">
          <cell r="A14997" t="str">
            <v>9759-0002-T</v>
          </cell>
          <cell r="B14997" t="str">
            <v>DRAWBAR EYES ROCKINGER#57394</v>
          </cell>
          <cell r="D14997" t="str">
            <v>EA</v>
          </cell>
        </row>
        <row r="14998">
          <cell r="A14998" t="str">
            <v>9759-0003-T</v>
          </cell>
          <cell r="B14998" t="str">
            <v>DRAWBAR HINGE KIT#KHDK6001</v>
          </cell>
          <cell r="D14998" t="str">
            <v>EA</v>
          </cell>
        </row>
        <row r="14999">
          <cell r="A14999" t="str">
            <v>9789-0062-007-T</v>
          </cell>
          <cell r="B14999" t="str">
            <v>LIGHT,LED,ASPOCK,FOGLAMP #37-8107027</v>
          </cell>
          <cell r="D14999" t="str">
            <v>EA</v>
          </cell>
        </row>
        <row r="15000">
          <cell r="A15000" t="str">
            <v>9845-0103</v>
          </cell>
          <cell r="B15000" t="str">
            <v>LABOR COST FOR JAPANESE EMERGENCY VALVE</v>
          </cell>
          <cell r="D15000" t="str">
            <v>EA</v>
          </cell>
        </row>
        <row r="15001">
          <cell r="A15001" t="str">
            <v>9848-0105-T</v>
          </cell>
          <cell r="B15001" t="str">
            <v>LIGHT,LICENSE,PERTERSON,LED,24V</v>
          </cell>
          <cell r="D15001" t="str">
            <v>EA</v>
          </cell>
        </row>
        <row r="15002">
          <cell r="A15002" t="str">
            <v>9868-0001-T</v>
          </cell>
          <cell r="B15002" t="str">
            <v>WATER TANK AUS.</v>
          </cell>
          <cell r="D15002" t="str">
            <v>EA</v>
          </cell>
        </row>
        <row r="15003">
          <cell r="A15003" t="str">
            <v>9868-0005-T</v>
          </cell>
          <cell r="B15003" t="str">
            <v>TANK ALU 256LTS #HMSQR5503956, J-BRACKET</v>
          </cell>
          <cell r="D15003" t="str">
            <v>EA</v>
          </cell>
        </row>
        <row r="15004">
          <cell r="A15004" t="str">
            <v>9868-0006-T</v>
          </cell>
          <cell r="B15004" t="str">
            <v>OIL TANK  S7711-04880G 200L</v>
          </cell>
          <cell r="D15004" t="str">
            <v>EA</v>
          </cell>
        </row>
        <row r="15005">
          <cell r="A15005" t="str">
            <v>9869-0003</v>
          </cell>
          <cell r="B15005" t="str">
            <v>TEE,TUBING,0.375INTUBE 0.25INNPT,BRASS,M</v>
          </cell>
          <cell r="D15005" t="str">
            <v>EA</v>
          </cell>
        </row>
        <row r="15006">
          <cell r="A15006" t="str">
            <v>9869-0004-T</v>
          </cell>
          <cell r="B15006" t="str">
            <v>TEE 4" BETTS 28303 HEADER/MANIFOLD W/4"</v>
          </cell>
          <cell r="D15006" t="str">
            <v>EA</v>
          </cell>
        </row>
        <row r="15007">
          <cell r="A15007" t="str">
            <v>9869-0005-001-T</v>
          </cell>
          <cell r="B15007" t="str">
            <v>TEE BAR 40mmx40mmx3mm 6.0ME ALUM 6061-T6</v>
          </cell>
          <cell r="D15007" t="str">
            <v>ME</v>
          </cell>
        </row>
        <row r="15008">
          <cell r="A15008" t="str">
            <v>9869-0006-100-T</v>
          </cell>
          <cell r="B15008" t="str">
            <v>TEE 4"SANITARY SS304 DIN11850 SIZE 101.6</v>
          </cell>
          <cell r="D15008" t="str">
            <v>EA</v>
          </cell>
        </row>
        <row r="15009">
          <cell r="A15009" t="str">
            <v>9869-0008-T</v>
          </cell>
          <cell r="B15009" t="str">
            <v>TEE, 3IN,LR, SS304  BELLED ENDS #S40158B</v>
          </cell>
          <cell r="D15009" t="str">
            <v>EA</v>
          </cell>
        </row>
        <row r="15010">
          <cell r="A15010" t="str">
            <v>9869-0011</v>
          </cell>
          <cell r="B15010" t="str">
            <v>TEE TUBING 0.5IN TUBE 0.375IN NPT BRASS</v>
          </cell>
          <cell r="D15010" t="str">
            <v>EA</v>
          </cell>
        </row>
        <row r="15011">
          <cell r="A15011" t="str">
            <v>9869-0015</v>
          </cell>
          <cell r="B15011" t="str">
            <v>TEE UNION BRASS 1/4" TUBE</v>
          </cell>
          <cell r="D15011" t="str">
            <v>EA</v>
          </cell>
        </row>
        <row r="15012">
          <cell r="A15012" t="str">
            <v>9869-0021</v>
          </cell>
          <cell r="B15012" t="str">
            <v>TEE TUBING 0.5IN TUBE BRASS UNION</v>
          </cell>
          <cell r="D15012" t="str">
            <v>EA</v>
          </cell>
        </row>
        <row r="15013">
          <cell r="A15013" t="str">
            <v>9869-0024</v>
          </cell>
          <cell r="B15013" t="str">
            <v>TEE,TUBING,0.25INNPT,BRASSFEMALE</v>
          </cell>
          <cell r="D15013" t="str">
            <v>EA</v>
          </cell>
        </row>
        <row r="15014">
          <cell r="A15014" t="str">
            <v>9869-0025</v>
          </cell>
          <cell r="B15014" t="str">
            <v>TEE,BELLED,ALUM,4"SR,ALLEGHENY #40727C</v>
          </cell>
          <cell r="D15014" t="str">
            <v>EA</v>
          </cell>
        </row>
        <row r="15015">
          <cell r="A15015" t="str">
            <v>9869-0029</v>
          </cell>
          <cell r="B15015" t="str">
            <v>TEE,STREET,BRASS,0.38NPT   (1)MALE X (2)</v>
          </cell>
          <cell r="D15015" t="str">
            <v>EA</v>
          </cell>
        </row>
        <row r="15016">
          <cell r="A15016" t="str">
            <v>9869-0063</v>
          </cell>
          <cell r="B15016" t="str">
            <v>TEE TUBING 0.375IN TUBE 0.375IN NPT</v>
          </cell>
          <cell r="D15016" t="str">
            <v>EA</v>
          </cell>
        </row>
        <row r="15017">
          <cell r="A15017" t="str">
            <v>9869-0087</v>
          </cell>
          <cell r="B15017" t="str">
            <v>TEE LH ALUM HEADER MNFD GATE STYLE FLNG</v>
          </cell>
          <cell r="D15017" t="str">
            <v>EA</v>
          </cell>
        </row>
        <row r="15018">
          <cell r="A15018" t="str">
            <v>9870-0004-T</v>
          </cell>
          <cell r="B15018" t="str">
            <v>TESTER,LIQUIP,5WIRE HTA503 W/PLUG</v>
          </cell>
          <cell r="D15018" t="str">
            <v>EA</v>
          </cell>
        </row>
        <row r="15019">
          <cell r="A15019" t="str">
            <v>9870-0006-T</v>
          </cell>
          <cell r="B15019" t="str">
            <v>MOBILE TRUCK TESTER MTT1000 SCULLY</v>
          </cell>
          <cell r="D15019" t="str">
            <v>EA</v>
          </cell>
        </row>
        <row r="15020">
          <cell r="A15020" t="str">
            <v>9871-0004-T</v>
          </cell>
          <cell r="B15020" t="str">
            <v>THERMOMETER WIKA TG53, DIA.127mm W/BACK</v>
          </cell>
          <cell r="D15020" t="str">
            <v>EA</v>
          </cell>
        </row>
        <row r="15021">
          <cell r="A15021" t="str">
            <v>9874-0002-T</v>
          </cell>
          <cell r="B15021" t="str">
            <v>TIRE,MICHELIN, 455/55R22.5 XTE TUBLESS</v>
          </cell>
          <cell r="D15021" t="str">
            <v>EA</v>
          </cell>
        </row>
        <row r="15022">
          <cell r="A15022" t="str">
            <v>9874-0003-T</v>
          </cell>
          <cell r="B15022" t="str">
            <v>TIRE,MICHELIN,9.00x20 14 PLY</v>
          </cell>
          <cell r="D15022" t="str">
            <v>EA</v>
          </cell>
        </row>
        <row r="15023">
          <cell r="A15023" t="str">
            <v>9874-0004-T</v>
          </cell>
          <cell r="B15023" t="str">
            <v>TIRE GOODYEAR 355/50 X22.5 SUPER SINGLE</v>
          </cell>
          <cell r="D15023" t="str">
            <v>EA</v>
          </cell>
        </row>
        <row r="15024">
          <cell r="A15024" t="str">
            <v>9874-0005-T</v>
          </cell>
          <cell r="B15024" t="str">
            <v>TIRE,MICHELIN,275/70R22.5 XTE2 PLUS</v>
          </cell>
          <cell r="D15024" t="str">
            <v>EA</v>
          </cell>
        </row>
        <row r="15025">
          <cell r="A15025" t="str">
            <v>9874-0007-T</v>
          </cell>
          <cell r="B15025" t="str">
            <v>TIRE GOODYEAR 265/70 R19.5</v>
          </cell>
          <cell r="D15025" t="str">
            <v>EA</v>
          </cell>
        </row>
        <row r="15026">
          <cell r="A15026" t="str">
            <v>9874-0011-T</v>
          </cell>
          <cell r="B15026" t="str">
            <v>TIRE,CONTINENTAL,11R22.5 HTR</v>
          </cell>
          <cell r="D15026" t="str">
            <v>EA</v>
          </cell>
        </row>
        <row r="15027">
          <cell r="A15027" t="str">
            <v>9874-0014-T</v>
          </cell>
          <cell r="B15027" t="str">
            <v>TIRE,MICHELIN,11R22.5,16PLY,XZE+2</v>
          </cell>
          <cell r="D15027" t="str">
            <v>EA</v>
          </cell>
        </row>
        <row r="15028">
          <cell r="A15028" t="str">
            <v>9874-0029-T</v>
          </cell>
          <cell r="B15028" t="str">
            <v>TIRE,LINGLONG,11R22.5,LFL185</v>
          </cell>
          <cell r="D15028" t="str">
            <v>EA</v>
          </cell>
        </row>
        <row r="15029">
          <cell r="A15029" t="str">
            <v>9874-0039-T</v>
          </cell>
          <cell r="B15029" t="str">
            <v>TH385/65R22.5-18PR(158L)[CR976A] WESTLAK</v>
          </cell>
          <cell r="D15029" t="str">
            <v>EA</v>
          </cell>
        </row>
        <row r="15030">
          <cell r="A15030" t="str">
            <v>9874-0040-T</v>
          </cell>
          <cell r="B15030" t="str">
            <v>TH385/65R22.5-20PR(160K)[AT577] WESTLAKE</v>
          </cell>
          <cell r="D15030" t="str">
            <v>EA</v>
          </cell>
        </row>
        <row r="15031">
          <cell r="A15031" t="str">
            <v>9875-0006-T</v>
          </cell>
          <cell r="B15031" t="str">
            <v>TIRE,MICHELIN,385/65R22.5XTE2+ WIDE BASE</v>
          </cell>
          <cell r="D15031" t="str">
            <v>EA</v>
          </cell>
        </row>
        <row r="15032">
          <cell r="A15032" t="str">
            <v>9876-0001</v>
          </cell>
          <cell r="B15032" t="str">
            <v>TOOL,DIAGNOSTIC,ASSY,BLINKCODE,ABS,BRAKE</v>
          </cell>
          <cell r="D15032" t="str">
            <v>EA</v>
          </cell>
        </row>
        <row r="15033">
          <cell r="A15033" t="str">
            <v>9876-0005-003-T</v>
          </cell>
          <cell r="B15033" t="str">
            <v>TOOLS CLAMP "METAL WORK" 8mm.</v>
          </cell>
          <cell r="D15033" t="str">
            <v>EA</v>
          </cell>
        </row>
        <row r="15034">
          <cell r="A15034" t="str">
            <v>9876-0005-004-T</v>
          </cell>
          <cell r="B15034" t="str">
            <v>TOOLS CLAMP "METAL WORK" 6mm.</v>
          </cell>
          <cell r="D15034" t="str">
            <v>EA</v>
          </cell>
        </row>
        <row r="15035">
          <cell r="A15035" t="str">
            <v>9876-0005-005-T</v>
          </cell>
          <cell r="B15035" t="str">
            <v>TOOLS CLAMP "METAL WORK" 16mm.</v>
          </cell>
          <cell r="D15035" t="str">
            <v>EA</v>
          </cell>
        </row>
        <row r="15036">
          <cell r="A15036" t="str">
            <v>9876-0005-T</v>
          </cell>
          <cell r="B15036" t="str">
            <v>TOOLS CLAMP "METAL WORK"</v>
          </cell>
          <cell r="D15036" t="str">
            <v>EA</v>
          </cell>
        </row>
        <row r="15037">
          <cell r="A15037" t="str">
            <v>9876-0006-001-T</v>
          </cell>
          <cell r="B15037" t="str">
            <v>TOOL, HOSE REMOVAL TOOL "WABCO" 6mm.</v>
          </cell>
          <cell r="D15037" t="str">
            <v>EA</v>
          </cell>
        </row>
        <row r="15038">
          <cell r="A15038" t="str">
            <v>9876-0006-002-T</v>
          </cell>
          <cell r="B15038" t="str">
            <v>TOOL, HOSE REMOVAL TOOL "WABCO" 8mm.</v>
          </cell>
          <cell r="D15038" t="str">
            <v>EA</v>
          </cell>
        </row>
        <row r="15039">
          <cell r="A15039" t="str">
            <v>9876-0006-006-T</v>
          </cell>
          <cell r="B15039" t="str">
            <v>TOOL, HOSE REMOVAL TOOL "WABCO" 16mm.</v>
          </cell>
          <cell r="D15039" t="str">
            <v>EA</v>
          </cell>
        </row>
        <row r="15040">
          <cell r="A15040" t="str">
            <v>9876-0006-T</v>
          </cell>
          <cell r="B15040" t="str">
            <v>TOOL, HOSE REMOVAL TOOL "WABCO"</v>
          </cell>
          <cell r="D15040" t="str">
            <v>EA</v>
          </cell>
        </row>
        <row r="15041">
          <cell r="A15041" t="str">
            <v>9878-0002-T</v>
          </cell>
          <cell r="B15041" t="str">
            <v>ADHESIVE TAPE HELLA LIGHT,TWIN SIDE, FAN</v>
          </cell>
          <cell r="D15041" t="str">
            <v>EA</v>
          </cell>
        </row>
        <row r="15042">
          <cell r="A15042" t="str">
            <v>9878-0004-T</v>
          </cell>
          <cell r="B15042" t="str">
            <v>ADHESIVE TAPE FOR HELLA LIGHT (TWIN,SIDE</v>
          </cell>
          <cell r="D15042" t="str">
            <v>EA</v>
          </cell>
        </row>
        <row r="15043">
          <cell r="A15043" t="str">
            <v>9880-0001-T</v>
          </cell>
          <cell r="B15043" t="str">
            <v>TUBE DIP S/S 80 x 1800 LIQUIP #DTS3-6S</v>
          </cell>
          <cell r="D15043" t="str">
            <v>EA</v>
          </cell>
        </row>
        <row r="15044">
          <cell r="A15044" t="str">
            <v>9880-0002-001-T</v>
          </cell>
          <cell r="B15044" t="str">
            <v>TUBE,NYLON,"SYNFLEX ECLIPSE",RED, 3/8"</v>
          </cell>
          <cell r="D15044" t="str">
            <v>ME</v>
          </cell>
        </row>
        <row r="15045">
          <cell r="A15045" t="str">
            <v>9880-0002-002-T</v>
          </cell>
          <cell r="B15045" t="str">
            <v>TUBE,NYLON,"SYNFLEX ECLIPSE",BLACK, 3/8"</v>
          </cell>
          <cell r="D15045" t="str">
            <v>ME</v>
          </cell>
        </row>
        <row r="15046">
          <cell r="A15046" t="str">
            <v>9880-0002-003-T</v>
          </cell>
          <cell r="B15046" t="str">
            <v>TUBE,NYLON,"SYNFLEX ECLIPSE",YELLOW,3/8"</v>
          </cell>
          <cell r="D15046" t="str">
            <v>ME</v>
          </cell>
        </row>
        <row r="15047">
          <cell r="A15047" t="str">
            <v>9880-0003-T</v>
          </cell>
          <cell r="B15047" t="str">
            <v>TUBE, DIP INTERLOCK ASS'Y CIVACON#LK101</v>
          </cell>
          <cell r="D15047" t="str">
            <v>EA</v>
          </cell>
        </row>
        <row r="15048">
          <cell r="A15048" t="str">
            <v>9880-0004-K</v>
          </cell>
          <cell r="B15048" t="str">
            <v>Trelor, DT302, 3" Dip Tube, 2200 mm</v>
          </cell>
          <cell r="D15048" t="str">
            <v>KIT</v>
          </cell>
        </row>
        <row r="15049">
          <cell r="A15049" t="str">
            <v>9880-0005</v>
          </cell>
          <cell r="B15049" t="str">
            <v>TUBE HOSE 8" X 0.064" WALL X 6.4ME AL.</v>
          </cell>
          <cell r="D15049" t="str">
            <v>EA</v>
          </cell>
        </row>
        <row r="15050">
          <cell r="A15050" t="str">
            <v>9880-0005-T</v>
          </cell>
          <cell r="B15050" t="str">
            <v>TUBE,DIP CIVACON #LC01014 W/INTERLOCK</v>
          </cell>
          <cell r="D15050" t="str">
            <v>EA</v>
          </cell>
        </row>
        <row r="15051">
          <cell r="A15051" t="str">
            <v>9880-0007-K</v>
          </cell>
          <cell r="B15051" t="str">
            <v>TUBE FILL TRELOR (FT302) KIT</v>
          </cell>
          <cell r="D15051" t="str">
            <v>KIT</v>
          </cell>
        </row>
        <row r="15052">
          <cell r="A15052" t="str">
            <v>9880-0007-T</v>
          </cell>
          <cell r="B15052" t="str">
            <v>TUBE FILL TRELOR (FT302)</v>
          </cell>
          <cell r="D15052" t="str">
            <v>EA</v>
          </cell>
        </row>
        <row r="15053">
          <cell r="A15053" t="str">
            <v>9880-0010-T</v>
          </cell>
          <cell r="B15053" t="str">
            <v>FILL TUBE TRELOAR FT302</v>
          </cell>
          <cell r="D15053" t="str">
            <v>EA</v>
          </cell>
        </row>
        <row r="15054">
          <cell r="A15054" t="str">
            <v>9880-0012</v>
          </cell>
          <cell r="B15054" t="str">
            <v>TUBE,ALUM,UNDERRIDEBUMPER 0.281IN X 4IN</v>
          </cell>
          <cell r="D15054" t="str">
            <v>EA</v>
          </cell>
        </row>
        <row r="15055">
          <cell r="A15055" t="str">
            <v>9880-0013-001-T</v>
          </cell>
          <cell r="B15055" t="str">
            <v>TUBE,BLACK NYLON TUBE 6mm,EMCO</v>
          </cell>
          <cell r="D15055" t="str">
            <v>ME</v>
          </cell>
        </row>
        <row r="15056">
          <cell r="A15056" t="str">
            <v>9880-0013-002-T</v>
          </cell>
          <cell r="B15056" t="str">
            <v>TUBE,GREEN NYLON TUBE 6mm,EMCO</v>
          </cell>
          <cell r="D15056" t="str">
            <v>ME</v>
          </cell>
        </row>
        <row r="15057">
          <cell r="A15057" t="str">
            <v>9880-0013-003-T</v>
          </cell>
          <cell r="B15057" t="str">
            <v>TUBE,RED NYLON TUBE 6mm,EMCO</v>
          </cell>
          <cell r="D15057" t="str">
            <v>ME</v>
          </cell>
        </row>
        <row r="15058">
          <cell r="A15058" t="str">
            <v>9880-0013-004-T</v>
          </cell>
          <cell r="B15058" t="str">
            <v>TUBE,BLUE NYLON TUBE 6mm,EMCO</v>
          </cell>
          <cell r="D15058" t="str">
            <v>ME</v>
          </cell>
        </row>
        <row r="15059">
          <cell r="A15059" t="str">
            <v>9880-0013-005-T</v>
          </cell>
          <cell r="B15059" t="str">
            <v>TUBE,YELLOW NYLON TUBE 4mm,EMCO</v>
          </cell>
          <cell r="D15059" t="str">
            <v>ME</v>
          </cell>
        </row>
        <row r="15060">
          <cell r="A15060" t="str">
            <v>9880-0013-006-T</v>
          </cell>
          <cell r="B15060" t="str">
            <v>TUBE,YELLOW NYLON TUBE 6mm,EMCO</v>
          </cell>
          <cell r="D15060" t="str">
            <v>ME</v>
          </cell>
        </row>
        <row r="15061">
          <cell r="A15061" t="str">
            <v>9880-0016-T-LB</v>
          </cell>
          <cell r="B15061" t="str">
            <v>LABOR COST TUBE,HOSE,8IN x 0.064IN WALLx</v>
          </cell>
          <cell r="D15061" t="str">
            <v>EA</v>
          </cell>
        </row>
        <row r="15062">
          <cell r="A15062" t="str">
            <v>9880-0017-T</v>
          </cell>
          <cell r="B15062" t="str">
            <v>TUBE DIP S/S LIQUIP #DTS3-2200S(80x2200)</v>
          </cell>
          <cell r="D15062" t="str">
            <v>EA</v>
          </cell>
        </row>
        <row r="15063">
          <cell r="A15063" t="str">
            <v>9880-0018-T</v>
          </cell>
          <cell r="B15063" t="str">
            <v>TUBE FILL S/S LIQUIP #FTB3-2200S(80x2200</v>
          </cell>
          <cell r="D15063" t="str">
            <v>EA</v>
          </cell>
        </row>
        <row r="15064">
          <cell r="A15064" t="str">
            <v>9880-0022-019-T</v>
          </cell>
          <cell r="B15064" t="str">
            <v>TUBE PLASTIC PIPE(YEL) 12x1.5 DIN 74324</v>
          </cell>
          <cell r="D15064" t="str">
            <v>ME</v>
          </cell>
        </row>
        <row r="15065">
          <cell r="A15065" t="str">
            <v>9880-0024-001-T</v>
          </cell>
          <cell r="B15065" t="str">
            <v>TUBE ROUND SS. 6ME - OD 1/8"</v>
          </cell>
          <cell r="D15065" t="str">
            <v>EA</v>
          </cell>
        </row>
        <row r="15066">
          <cell r="A15066" t="str">
            <v>9880-0024-003-T</v>
          </cell>
          <cell r="B15066" t="str">
            <v>TUBE ROUND SS. 6ME - OD 3/8"</v>
          </cell>
          <cell r="D15066" t="str">
            <v>EA</v>
          </cell>
        </row>
        <row r="15067">
          <cell r="A15067" t="str">
            <v>9880-0024-004-T</v>
          </cell>
          <cell r="B15067" t="str">
            <v>TUBE ROUND SS. 6ME - OD 1/2"</v>
          </cell>
          <cell r="D15067" t="str">
            <v>EA</v>
          </cell>
        </row>
        <row r="15068">
          <cell r="A15068" t="str">
            <v>9880-0024-005-T</v>
          </cell>
          <cell r="B15068" t="str">
            <v>TUBE ROUND SS. 6ME - OD 6mm</v>
          </cell>
          <cell r="D15068" t="str">
            <v>EA</v>
          </cell>
        </row>
        <row r="15069">
          <cell r="A15069" t="str">
            <v>9880-0028-T</v>
          </cell>
          <cell r="B15069" t="str">
            <v>TUBE,DIP INTERLOCK ASSY CIVACON#LK13&amp;B32</v>
          </cell>
          <cell r="D15069" t="str">
            <v>EA</v>
          </cell>
        </row>
        <row r="15070">
          <cell r="A15070" t="str">
            <v>9880-0029-T</v>
          </cell>
          <cell r="B15070" t="str">
            <v>DIP INTERLOCK CIVACON LC01013</v>
          </cell>
          <cell r="D15070" t="str">
            <v>EA</v>
          </cell>
        </row>
        <row r="15071">
          <cell r="A15071" t="str">
            <v>9880-0033-T</v>
          </cell>
          <cell r="B15071" t="str">
            <v>CAMTUBE KIT-ASSY-HD 16.5"BR R01 S-31703</v>
          </cell>
          <cell r="D15071" t="str">
            <v>EA</v>
          </cell>
        </row>
        <row r="15072">
          <cell r="A15072" t="str">
            <v>9880-0038-T</v>
          </cell>
          <cell r="B15072" t="str">
            <v>DIP INTERLOCK VALVE CIVACON#LK101</v>
          </cell>
          <cell r="D15072" t="str">
            <v>EA</v>
          </cell>
        </row>
        <row r="15073">
          <cell r="A15073" t="str">
            <v>9880-0041-T</v>
          </cell>
          <cell r="B15073" t="str">
            <v>STUB PIPE  tube guide ø 93mm, thickness</v>
          </cell>
          <cell r="D15073" t="str">
            <v>EA</v>
          </cell>
        </row>
        <row r="15074">
          <cell r="A15074" t="str">
            <v>9880-0042</v>
          </cell>
          <cell r="B15074" t="str">
            <v>TUBE,FOR INDICATOR ROD</v>
          </cell>
          <cell r="D15074" t="str">
            <v>EA</v>
          </cell>
        </row>
        <row r="15075">
          <cell r="A15075" t="str">
            <v>9880-0044-048-T</v>
          </cell>
          <cell r="B15075" t="str">
            <v>TUBE HOSE AL, 8"(205 OD,3.5m) 4.8M, 16FT</v>
          </cell>
          <cell r="D15075" t="str">
            <v>EA</v>
          </cell>
        </row>
        <row r="15076">
          <cell r="A15076" t="str">
            <v>9880-0044-058-T</v>
          </cell>
          <cell r="B15076" t="str">
            <v>TUBE HOSE ALUM 8"(205mm OD,3.5mm) 5.8 ME</v>
          </cell>
          <cell r="D15076" t="str">
            <v>EA</v>
          </cell>
        </row>
        <row r="15077">
          <cell r="A15077" t="str">
            <v>9880-0044-T</v>
          </cell>
          <cell r="B15077" t="str">
            <v>TUBE HOSE ALUM 8"(205mm OD, 3.5mm)</v>
          </cell>
          <cell r="D15077" t="str">
            <v>EA</v>
          </cell>
        </row>
        <row r="15078">
          <cell r="A15078" t="str">
            <v>9880-0046-001-T</v>
          </cell>
          <cell r="B15078" t="str">
            <v>TUBE,AIR BRAKE YELLOW 10 PA 11 RILSAN</v>
          </cell>
          <cell r="D15078" t="str">
            <v>ME</v>
          </cell>
        </row>
        <row r="15079">
          <cell r="A15079" t="str">
            <v>9880-0046-002-T</v>
          </cell>
          <cell r="B15079" t="str">
            <v>TUBE,AIR BRAKE RED 12mm PA 11 RILSAN</v>
          </cell>
          <cell r="D15079" t="str">
            <v>ME</v>
          </cell>
        </row>
        <row r="15080">
          <cell r="A15080" t="str">
            <v>9880-0046-003-T</v>
          </cell>
          <cell r="B15080" t="str">
            <v>TUBE,AIR BRAKE BLACK 10mm PA 11 RILSAN</v>
          </cell>
          <cell r="D15080" t="str">
            <v>ME</v>
          </cell>
        </row>
        <row r="15081">
          <cell r="A15081" t="str">
            <v>9880-0046-004-T</v>
          </cell>
          <cell r="B15081" t="str">
            <v>TUBE,AIR BRAKE BLACK 8mm PA 11 RILSAN</v>
          </cell>
          <cell r="D15081" t="str">
            <v>ME</v>
          </cell>
        </row>
        <row r="15082">
          <cell r="A15082" t="str">
            <v>9880-0046-T</v>
          </cell>
          <cell r="B15082" t="str">
            <v>TUBE, AIR BRAKE PA 11 RILSAN "METAL WORK</v>
          </cell>
          <cell r="D15082" t="str">
            <v>ME</v>
          </cell>
        </row>
        <row r="15083">
          <cell r="A15083" t="str">
            <v>9880-0049-T</v>
          </cell>
          <cell r="B15083" t="str">
            <v>TUBE, AIR BRAKE PA MB-TEC "METAL WORK"</v>
          </cell>
          <cell r="D15083" t="str">
            <v>ME</v>
          </cell>
        </row>
        <row r="15084">
          <cell r="A15084" t="str">
            <v>9880-0050-001-T</v>
          </cell>
          <cell r="B15084" t="str">
            <v>TUBE, AIR BRAKE TUBE BLACK 8mm.</v>
          </cell>
          <cell r="D15084" t="str">
            <v>ME</v>
          </cell>
        </row>
        <row r="15085">
          <cell r="A15085" t="str">
            <v>9880-0050-002-T</v>
          </cell>
          <cell r="B15085" t="str">
            <v>TUBE, AIR BRAKE TUBE RED 8mm.</v>
          </cell>
          <cell r="D15085" t="str">
            <v>ME</v>
          </cell>
        </row>
        <row r="15086">
          <cell r="A15086" t="str">
            <v>9880-0050-003-T</v>
          </cell>
          <cell r="B15086" t="str">
            <v>TUBE, AIR BRAKE TUBE YELLOW 8mm.</v>
          </cell>
          <cell r="D15086" t="str">
            <v>ME</v>
          </cell>
        </row>
        <row r="15087">
          <cell r="A15087" t="str">
            <v>9880-0050-004-T</v>
          </cell>
          <cell r="B15087" t="str">
            <v>TUBE, AIR BRAKE TUBE BLACK 15mm.</v>
          </cell>
          <cell r="D15087" t="str">
            <v>ME</v>
          </cell>
        </row>
        <row r="15088">
          <cell r="A15088" t="str">
            <v>9880-0050-T</v>
          </cell>
          <cell r="B15088" t="str">
            <v>TUBE, AIR BRAKE TUBE "AIR BRAKE CORPORAT</v>
          </cell>
          <cell r="D15088" t="str">
            <v>ME</v>
          </cell>
        </row>
        <row r="15089">
          <cell r="A15089" t="str">
            <v>9881-0005</v>
          </cell>
          <cell r="B15089" t="str">
            <v>TUBING,0.25IN OD,NYLON,BLK  AIRBRAKE</v>
          </cell>
          <cell r="D15089" t="str">
            <v>ME</v>
          </cell>
        </row>
        <row r="15090">
          <cell r="A15090" t="str">
            <v>9881-0007-T</v>
          </cell>
          <cell r="B15090" t="str">
            <v>TUBE WALL BUNDY 9.5ODx 0.8WTx5000</v>
          </cell>
          <cell r="D15090" t="str">
            <v>ME</v>
          </cell>
        </row>
        <row r="15091">
          <cell r="A15091" t="str">
            <v>9881-0013</v>
          </cell>
          <cell r="B15091" t="str">
            <v>TUBING,NYLON,0.25IN OD,YELLOW   AIRBRAKE</v>
          </cell>
          <cell r="D15091" t="str">
            <v>ME</v>
          </cell>
        </row>
        <row r="15092">
          <cell r="A15092" t="str">
            <v>9881-0020</v>
          </cell>
          <cell r="B15092" t="str">
            <v>TUBING,AIRBRAKE,NYLON0.38INDIA,BLUE</v>
          </cell>
          <cell r="D15092" t="str">
            <v>ME</v>
          </cell>
        </row>
        <row r="15093">
          <cell r="A15093" t="str">
            <v>9881-0024</v>
          </cell>
          <cell r="B15093" t="str">
            <v>TUBING,AIRBRAKE,NYLON  0.25INDIA,GREEN</v>
          </cell>
          <cell r="D15093" t="str">
            <v>ME</v>
          </cell>
        </row>
        <row r="15094">
          <cell r="A15094" t="str">
            <v>9881-0026</v>
          </cell>
          <cell r="B15094" t="str">
            <v>TUBING,AIRBRAKE,NYLON 0.25INDIA,RED</v>
          </cell>
          <cell r="D15094" t="str">
            <v>ME</v>
          </cell>
        </row>
        <row r="15095">
          <cell r="A15095" t="str">
            <v>9881-0027</v>
          </cell>
          <cell r="B15095" t="str">
            <v>TUBING,AIRBRAKE,NYLON  0.50INDIA,RED</v>
          </cell>
          <cell r="D15095" t="str">
            <v>ME</v>
          </cell>
        </row>
        <row r="15096">
          <cell r="A15096" t="str">
            <v>9881-0048</v>
          </cell>
          <cell r="B15096" t="str">
            <v>TUBING,RD,ALUM,2IN OD0.125INWALL X144INL</v>
          </cell>
          <cell r="D15096" t="str">
            <v>ME</v>
          </cell>
        </row>
        <row r="15097">
          <cell r="A15097" t="str">
            <v>9881-0055</v>
          </cell>
          <cell r="B15097" t="str">
            <v>TUBING,RECT,ALUM,5IN X 4IN 0.281IN</v>
          </cell>
          <cell r="D15097" t="str">
            <v>EA</v>
          </cell>
        </row>
        <row r="15098">
          <cell r="A15098" t="str">
            <v>9882-0001-T</v>
          </cell>
          <cell r="B15098" t="str">
            <v>TURNBUCKLE,JAW&amp;EYE,1/2x12</v>
          </cell>
          <cell r="D15098" t="str">
            <v>EA</v>
          </cell>
        </row>
        <row r="15099">
          <cell r="A15099" t="str">
            <v>9885-0001-T</v>
          </cell>
          <cell r="B15099" t="str">
            <v>TURNTABLE DOUBLE BALL RACE BPW DK-90/13</v>
          </cell>
          <cell r="D15099" t="str">
            <v>EA</v>
          </cell>
        </row>
        <row r="15100">
          <cell r="A15100" t="str">
            <v>9885-0002-T</v>
          </cell>
          <cell r="B15100" t="str">
            <v>TURNTABLE DOUBLE BALLRACE HOLLAND HITCH</v>
          </cell>
          <cell r="D15100" t="str">
            <v>EA</v>
          </cell>
        </row>
        <row r="15101">
          <cell r="A15101" t="str">
            <v>9885-0004-T</v>
          </cell>
          <cell r="B15101" t="str">
            <v>TURNTABLE SINGLE BALL ROBELLO 90/1100.22</v>
          </cell>
          <cell r="D15101" t="str">
            <v>EA</v>
          </cell>
        </row>
        <row r="15102">
          <cell r="A15102" t="str">
            <v>9885-0006-T</v>
          </cell>
          <cell r="B15102" t="str">
            <v>GNY LIQUID FIFTH WHEEL MODEL 887</v>
          </cell>
          <cell r="D15102" t="str">
            <v>EA</v>
          </cell>
        </row>
        <row r="15103">
          <cell r="A15103" t="str">
            <v>9887-0001-001-T</v>
          </cell>
          <cell r="B15103" t="str">
            <v>BODY 4" GRAVITY COUPLER (11027) CIVA.876</v>
          </cell>
          <cell r="D15103" t="str">
            <v>EA</v>
          </cell>
        </row>
        <row r="15104">
          <cell r="A15104" t="str">
            <v>9887-0001-003-T</v>
          </cell>
          <cell r="B15104" t="str">
            <v>LANYARD (10919) FOR CIVA.876</v>
          </cell>
          <cell r="D15104" t="str">
            <v>EA</v>
          </cell>
        </row>
        <row r="15105">
          <cell r="A15105" t="str">
            <v>9887-0001-004-T</v>
          </cell>
          <cell r="B15105" t="str">
            <v>API LOCKING BLOCK (H71132) FOR CIVA.876</v>
          </cell>
          <cell r="D15105" t="str">
            <v>EA</v>
          </cell>
        </row>
        <row r="15106">
          <cell r="A15106" t="str">
            <v>9887-0001-005-T</v>
          </cell>
          <cell r="B15106" t="str">
            <v>API CAP ARM (H71133) FOR CIVA.876</v>
          </cell>
          <cell r="D15106" t="str">
            <v>EA</v>
          </cell>
        </row>
        <row r="15107">
          <cell r="A15107" t="str">
            <v>9887-0001-006-T</v>
          </cell>
          <cell r="B15107" t="str">
            <v>CAM PIN (H71149) FOR CIVA.876</v>
          </cell>
          <cell r="D15107" t="str">
            <v>EA</v>
          </cell>
        </row>
        <row r="15108">
          <cell r="A15108" t="str">
            <v>9887-0001-007-T</v>
          </cell>
          <cell r="B15108" t="str">
            <v>FINGER RING (H20550M) FOR CIVA.876</v>
          </cell>
          <cell r="D15108" t="str">
            <v>EA</v>
          </cell>
        </row>
        <row r="15109">
          <cell r="A15109" t="str">
            <v>9887-0001-T</v>
          </cell>
          <cell r="B15109" t="str">
            <v>BODY 3" GRAVITY COUPLER (11026) CIVA.876</v>
          </cell>
          <cell r="D15109" t="str">
            <v>EA</v>
          </cell>
        </row>
        <row r="15110">
          <cell r="A15110" t="str">
            <v>9888-0001-T</v>
          </cell>
          <cell r="B15110" t="str">
            <v>HINO TRUCK, MODEL GY2PS1A-XHT-SP, 380HP</v>
          </cell>
          <cell r="D15110" t="str">
            <v>EA</v>
          </cell>
        </row>
        <row r="15111">
          <cell r="A15111" t="str">
            <v>9888-0005-T</v>
          </cell>
          <cell r="B15111" t="str">
            <v>TRACTOR ISUZU DECA 6x4 GXZ77NXJFT,360HP</v>
          </cell>
          <cell r="D15111" t="str">
            <v>EA</v>
          </cell>
        </row>
        <row r="15112">
          <cell r="A15112" t="str">
            <v>9888-0008-T</v>
          </cell>
          <cell r="B15112" t="str">
            <v>TRUCK UD Quester CKE 4x2R 280HP WB4300</v>
          </cell>
          <cell r="D15112" t="str">
            <v>EA</v>
          </cell>
        </row>
        <row r="15113">
          <cell r="A15113" t="str">
            <v>9888-0009-T</v>
          </cell>
          <cell r="B15113" t="str">
            <v>TRUCK UD Quester CGE 8x4R 370HP WB 5100</v>
          </cell>
          <cell r="D15113" t="str">
            <v>EA</v>
          </cell>
        </row>
        <row r="15114">
          <cell r="A15114" t="str">
            <v>9888-0010-T</v>
          </cell>
          <cell r="B15114" t="str">
            <v>TRACTOR UD Quester GWE 6x4T 410HP WB3400</v>
          </cell>
          <cell r="D15114" t="str">
            <v>EA</v>
          </cell>
        </row>
        <row r="15115">
          <cell r="A15115" t="str">
            <v>9935-0001-T</v>
          </cell>
          <cell r="B15115" t="str">
            <v>UNION SMS STANDARD STAINLESS 304</v>
          </cell>
          <cell r="D15115" t="str">
            <v>EA</v>
          </cell>
        </row>
        <row r="15116">
          <cell r="A15116" t="str">
            <v>9935-0002-038-T</v>
          </cell>
          <cell r="B15116" t="str">
            <v>UNION MALE THREAD 38mm SMS STD SS304</v>
          </cell>
          <cell r="D15116" t="str">
            <v>EA</v>
          </cell>
        </row>
        <row r="15117">
          <cell r="A15117" t="str">
            <v>9935-0007-080-T</v>
          </cell>
          <cell r="B15117" t="str">
            <v>UNION 80-NUT SLOTTED DIN 11851(SS316)</v>
          </cell>
          <cell r="D15117" t="str">
            <v>EA</v>
          </cell>
        </row>
        <row r="15118">
          <cell r="A15118" t="str">
            <v>9935-0010-025-T</v>
          </cell>
          <cell r="B15118" t="str">
            <v>UNION NUT SLOTTED  25mm SMS STD SS304</v>
          </cell>
          <cell r="D15118" t="str">
            <v>EA</v>
          </cell>
        </row>
        <row r="15119">
          <cell r="A15119" t="str">
            <v>9935-0010-064-T</v>
          </cell>
          <cell r="B15119" t="str">
            <v>UNION NUT SLOTTED  64mm SMS STD SS304</v>
          </cell>
          <cell r="D15119" t="str">
            <v>EA</v>
          </cell>
        </row>
        <row r="15120">
          <cell r="A15120" t="str">
            <v>9935-0010-102-T</v>
          </cell>
          <cell r="B15120" t="str">
            <v>UNION NUT SLOTTED  102mm SMS STD SS304</v>
          </cell>
          <cell r="D15120" t="str">
            <v>EA</v>
          </cell>
        </row>
        <row r="15121">
          <cell r="A15121" t="str">
            <v>9935-0011-T</v>
          </cell>
          <cell r="B15121" t="str">
            <v>UNION 1" NPT ZINC PLATE</v>
          </cell>
          <cell r="D15121" t="str">
            <v>EA</v>
          </cell>
        </row>
        <row r="15122">
          <cell r="A15122" t="str">
            <v>9935-0012-025-T</v>
          </cell>
          <cell r="B15122" t="str">
            <v>UNION 25mm SMS STANDARD STAINLESS 316L</v>
          </cell>
          <cell r="D15122" t="str">
            <v>EA</v>
          </cell>
        </row>
        <row r="15123">
          <cell r="A15123" t="str">
            <v>9935-0012-050-T</v>
          </cell>
          <cell r="B15123" t="str">
            <v>UNION 51mm SMS STANDARD STAINLESS 316L</v>
          </cell>
          <cell r="D15123" t="str">
            <v>EA</v>
          </cell>
        </row>
        <row r="15124">
          <cell r="A15124" t="str">
            <v>9935-0012-063-T</v>
          </cell>
          <cell r="B15124" t="str">
            <v>UNION 63mm SMS STANDARD STAINLESS 316L</v>
          </cell>
          <cell r="D15124" t="str">
            <v>EA</v>
          </cell>
        </row>
        <row r="15125">
          <cell r="A15125" t="str">
            <v>9935-0012-100-T</v>
          </cell>
          <cell r="B15125" t="str">
            <v>UNION 101mm SMS STANDARD STAINLESS 316L</v>
          </cell>
          <cell r="D15125" t="str">
            <v>EA</v>
          </cell>
        </row>
        <row r="15126">
          <cell r="A15126" t="str">
            <v>9935-0012-T</v>
          </cell>
          <cell r="B15126" t="str">
            <v>UNION SMS STANDARD STAINLESS 316L</v>
          </cell>
          <cell r="D15126" t="str">
            <v>EA</v>
          </cell>
        </row>
        <row r="15127">
          <cell r="A15127" t="str">
            <v>9935-0013-025-T</v>
          </cell>
          <cell r="B15127" t="str">
            <v>UNION NUT 25mm SMS STANDARD SS 316L</v>
          </cell>
          <cell r="D15127" t="str">
            <v>EA</v>
          </cell>
        </row>
        <row r="15128">
          <cell r="A15128" t="str">
            <v>9935-0013-038-T</v>
          </cell>
          <cell r="B15128" t="str">
            <v>UNION NUT 38mm SMS STANDARD SS 316L</v>
          </cell>
          <cell r="D15128" t="str">
            <v>EA</v>
          </cell>
        </row>
        <row r="15129">
          <cell r="A15129" t="str">
            <v>9935-0013-050-T</v>
          </cell>
          <cell r="B15129" t="str">
            <v>UNION NUT 51mm SMS STANDARD SS 316L</v>
          </cell>
          <cell r="D15129" t="str">
            <v>EA</v>
          </cell>
        </row>
        <row r="15130">
          <cell r="A15130" t="str">
            <v>9935-0013-063-T</v>
          </cell>
          <cell r="B15130" t="str">
            <v>UNION NUT 63.5mm SMS STANDARD SS 316L</v>
          </cell>
          <cell r="D15130" t="str">
            <v>EA</v>
          </cell>
        </row>
        <row r="15131">
          <cell r="A15131" t="str">
            <v>9935-0013-075-T</v>
          </cell>
          <cell r="B15131" t="str">
            <v>UNION NUT 76mm SMS STANDARD SS 316L</v>
          </cell>
          <cell r="D15131" t="str">
            <v>EA</v>
          </cell>
        </row>
        <row r="15132">
          <cell r="A15132" t="str">
            <v>9935-0013-100-T</v>
          </cell>
          <cell r="B15132" t="str">
            <v>UNION NUT 100mm SMS STANDARD SS 316L</v>
          </cell>
          <cell r="D15132" t="str">
            <v>EA</v>
          </cell>
        </row>
        <row r="15133">
          <cell r="A15133" t="str">
            <v>9935-0014-025-T</v>
          </cell>
          <cell r="B15133" t="str">
            <v>UNION LINER 25mm SMS STANDARD SS 316L</v>
          </cell>
          <cell r="D15133" t="str">
            <v>EA</v>
          </cell>
        </row>
        <row r="15134">
          <cell r="A15134" t="str">
            <v>9935-0014-050-T</v>
          </cell>
          <cell r="B15134" t="str">
            <v>UNION LINER 51mm SMS STANDARD SS 316L</v>
          </cell>
          <cell r="D15134" t="str">
            <v>EA</v>
          </cell>
        </row>
        <row r="15135">
          <cell r="A15135" t="str">
            <v>9935-0014-063-T</v>
          </cell>
          <cell r="B15135" t="str">
            <v>UNION LINER 63.5mm SMS STANDARD SS 316L</v>
          </cell>
          <cell r="D15135" t="str">
            <v>EA</v>
          </cell>
        </row>
        <row r="15136">
          <cell r="A15136" t="str">
            <v>9935-0014-100-T</v>
          </cell>
          <cell r="B15136" t="str">
            <v>UNION LINER 100mm SMS STANDARD SS 316L</v>
          </cell>
          <cell r="D15136" t="str">
            <v>EA</v>
          </cell>
        </row>
        <row r="15137">
          <cell r="A15137" t="str">
            <v>9935-0015-025-T</v>
          </cell>
          <cell r="B15137" t="str">
            <v>UNION MALE PART 25 SMS STANDARD SS316L</v>
          </cell>
          <cell r="D15137" t="str">
            <v>EA</v>
          </cell>
        </row>
        <row r="15138">
          <cell r="A15138" t="str">
            <v>9935-0015-038-T</v>
          </cell>
          <cell r="B15138" t="str">
            <v>UNION MALE PART 38 SMS STANDARD SS316L</v>
          </cell>
          <cell r="D15138" t="str">
            <v>EA</v>
          </cell>
        </row>
        <row r="15139">
          <cell r="A15139" t="str">
            <v>9935-0015-050-T</v>
          </cell>
          <cell r="B15139" t="str">
            <v>UNION MALE PART 51 SMS STANDARD SS316L</v>
          </cell>
          <cell r="D15139" t="str">
            <v>EA</v>
          </cell>
        </row>
        <row r="15140">
          <cell r="A15140" t="str">
            <v>9935-0015-063-T</v>
          </cell>
          <cell r="B15140" t="str">
            <v>UNION MALE PART 63 SMS STANDARD SS316L</v>
          </cell>
          <cell r="D15140" t="str">
            <v>EA</v>
          </cell>
        </row>
        <row r="15141">
          <cell r="A15141" t="str">
            <v>9935-0015-100-T</v>
          </cell>
          <cell r="B15141" t="str">
            <v>UNION MALE PART 100 SMS STANDARD SS316L</v>
          </cell>
          <cell r="D15141" t="str">
            <v>EA</v>
          </cell>
        </row>
        <row r="15142">
          <cell r="A15142" t="str">
            <v>9940-0005-T</v>
          </cell>
          <cell r="B15142" t="str">
            <v>obsolete (USE 9740-0005-T)</v>
          </cell>
          <cell r="D15142" t="str">
            <v>EA</v>
          </cell>
        </row>
        <row r="15143">
          <cell r="A15143" t="str">
            <v>9941-0002-T</v>
          </cell>
          <cell r="B15143" t="str">
            <v>VALVE INTERLOCK(USE 9941-0001-T)</v>
          </cell>
          <cell r="D15143" t="str">
            <v>EA</v>
          </cell>
        </row>
        <row r="15144">
          <cell r="A15144" t="str">
            <v>9941-0003-T</v>
          </cell>
          <cell r="B15144" t="str">
            <v>VALVE, SOLINOID 3/2 NO, 24 DC, SPRING RE</v>
          </cell>
          <cell r="D15144" t="str">
            <v>EA</v>
          </cell>
        </row>
        <row r="15145">
          <cell r="A15145" t="str">
            <v>9941-0004-002-T</v>
          </cell>
          <cell r="B15145" t="str">
            <v>VALVE CON.MANIFOLD CIVACON CCP-2,2CPT</v>
          </cell>
          <cell r="D15145" t="str">
            <v>EA</v>
          </cell>
        </row>
        <row r="15146">
          <cell r="A15146" t="str">
            <v>9941-0004-003-T</v>
          </cell>
          <cell r="B15146" t="str">
            <v>VALVE CON.MANIFOLD CIVACON CCP-3,3CPT</v>
          </cell>
          <cell r="D15146" t="str">
            <v>EA</v>
          </cell>
        </row>
        <row r="15147">
          <cell r="A15147" t="str">
            <v>9941-0004-005-T</v>
          </cell>
          <cell r="B15147" t="str">
            <v>VALVE CON.MANIFOLD CIVACON 10175-5,5CPT</v>
          </cell>
          <cell r="D15147" t="str">
            <v>EA</v>
          </cell>
        </row>
        <row r="15148">
          <cell r="A15148" t="str">
            <v>9941-0004-006-T</v>
          </cell>
          <cell r="B15148" t="str">
            <v>VALVE CON.MANIFOLD CIVACON CCP-6,6CPT</v>
          </cell>
          <cell r="D15148" t="str">
            <v>EA</v>
          </cell>
        </row>
        <row r="15149">
          <cell r="A15149" t="str">
            <v>9941-0004-008-T</v>
          </cell>
          <cell r="B15149" t="str">
            <v>VALVE CON.MANIFOLD CIVACON CCP-8,8CPT</v>
          </cell>
          <cell r="D15149" t="str">
            <v>EA</v>
          </cell>
        </row>
        <row r="15150">
          <cell r="A15150" t="str">
            <v>9941-0005</v>
          </cell>
          <cell r="B15150" t="str">
            <v>VALVE,BFLY,3INSURSLFIG 500  ALUMBDY,AL-B</v>
          </cell>
          <cell r="D15150" t="str">
            <v>EA</v>
          </cell>
        </row>
        <row r="15151">
          <cell r="A15151" t="str">
            <v>9941-0005-T</v>
          </cell>
          <cell r="B15151" t="str">
            <v>VALVE, INTERLOCK ,CIVACON #100 SW</v>
          </cell>
          <cell r="D15151" t="str">
            <v>EA</v>
          </cell>
        </row>
        <row r="15152">
          <cell r="A15152" t="str">
            <v>9941-0007-T</v>
          </cell>
          <cell r="B15152" t="str">
            <v>AIR INTERLOCK VAPOR ADAPTOR EMCO#0903042</v>
          </cell>
          <cell r="D15152" t="str">
            <v>EA</v>
          </cell>
        </row>
        <row r="15153">
          <cell r="A15153" t="str">
            <v>9941-0009-T</v>
          </cell>
          <cell r="B15153" t="str">
            <v>VALVE 3/2PILOT NORGREN#V415A33A-X0020</v>
          </cell>
          <cell r="D15153" t="str">
            <v>EA</v>
          </cell>
        </row>
        <row r="15154">
          <cell r="A15154" t="str">
            <v>9941-0010-T</v>
          </cell>
          <cell r="B15154" t="str">
            <v>VALVE 5/2PILOT NORGREN#V415537A-X0090</v>
          </cell>
          <cell r="D15154" t="str">
            <v>EA</v>
          </cell>
        </row>
        <row r="15155">
          <cell r="A15155" t="str">
            <v>9941-0011-T</v>
          </cell>
          <cell r="B15155" t="str">
            <v>VALVE 5/2PILOT-PILOT NORGREN#V415533A-X0</v>
          </cell>
          <cell r="D15155" t="str">
            <v>EA</v>
          </cell>
        </row>
        <row r="15156">
          <cell r="A15156" t="str">
            <v>9941-0012-T</v>
          </cell>
          <cell r="B15156" t="str">
            <v>FILTER/REG AUTO METAL G1/4'40mmNORGREN#B</v>
          </cell>
          <cell r="D15156" t="str">
            <v>EA</v>
          </cell>
        </row>
        <row r="15157">
          <cell r="A15157" t="str">
            <v>9941-0013-T</v>
          </cell>
          <cell r="B15157" t="str">
            <v>FITTING CATRIDGE NORGREN#100080600</v>
          </cell>
          <cell r="D15157" t="str">
            <v>EA</v>
          </cell>
        </row>
        <row r="15158">
          <cell r="A15158" t="str">
            <v>9941-0014-T</v>
          </cell>
          <cell r="B15158" t="str">
            <v>GAUGE PRESSURE RC1/8" NORGREN#18-013-989</v>
          </cell>
          <cell r="D15158" t="str">
            <v>EA</v>
          </cell>
        </row>
        <row r="15159">
          <cell r="A15159" t="str">
            <v>9941-0015-T</v>
          </cell>
          <cell r="B15159" t="str">
            <v>LUBICATE MICRO 1/4"METAL07SER.NORGREN#L0</v>
          </cell>
          <cell r="D15159" t="str">
            <v>EA</v>
          </cell>
        </row>
        <row r="15160">
          <cell r="A15160" t="str">
            <v>9941-0016-T</v>
          </cell>
          <cell r="B15160" t="str">
            <v>VALVE NPT1/8NON RETURN NORGREN#T55A1800</v>
          </cell>
          <cell r="D15160" t="str">
            <v>EA</v>
          </cell>
        </row>
        <row r="15161">
          <cell r="A15161" t="str">
            <v>9941-0017-T</v>
          </cell>
          <cell r="B15161" t="str">
            <v>VALVE PROSPECTOR NORGREN#EA024C-AA</v>
          </cell>
          <cell r="D15161" t="str">
            <v>EA</v>
          </cell>
        </row>
        <row r="15162">
          <cell r="A15162" t="str">
            <v>9941-0018-T</v>
          </cell>
          <cell r="B15162" t="str">
            <v>CONNECTOR 8mm 0D  NORGREN#100080800</v>
          </cell>
          <cell r="D15162" t="str">
            <v>EA</v>
          </cell>
        </row>
        <row r="15163">
          <cell r="A15163" t="str">
            <v>9941-0019-T</v>
          </cell>
          <cell r="B15163" t="str">
            <v>VALVE TIME RELAY0.1-3S  NORGREN#PRT-A10</v>
          </cell>
          <cell r="D15163" t="str">
            <v>EA</v>
          </cell>
        </row>
        <row r="15164">
          <cell r="A15164" t="str">
            <v>9941-0020-T</v>
          </cell>
          <cell r="B15164" t="str">
            <v>VALVE OR ELEMENT NORGREN#PLK-C10</v>
          </cell>
          <cell r="D15164" t="str">
            <v>EA</v>
          </cell>
        </row>
        <row r="15165">
          <cell r="A15165" t="str">
            <v>9941-0021-T</v>
          </cell>
          <cell r="B15165" t="str">
            <v>VALVE SOLINOLD 5/2 #A-14467 HENDRICKSON</v>
          </cell>
          <cell r="D15165" t="str">
            <v>EA</v>
          </cell>
        </row>
        <row r="15166">
          <cell r="A15166" t="str">
            <v>9941-0022-T</v>
          </cell>
          <cell r="B15166" t="str">
            <v>VALVE DIAL A RIDE PAGUGE HENDRI.#A-14568</v>
          </cell>
          <cell r="D15166" t="str">
            <v>EA</v>
          </cell>
        </row>
        <row r="15167">
          <cell r="A15167" t="str">
            <v>9941-0023-T</v>
          </cell>
          <cell r="B15167" t="str">
            <v>VALVE LICENSE WESTINGHOUSE BENDIX</v>
          </cell>
          <cell r="D15167" t="str">
            <v>EA</v>
          </cell>
        </row>
        <row r="15168">
          <cell r="A15168" t="str">
            <v>9941-0024-001-T</v>
          </cell>
          <cell r="B15168" t="str">
            <v>VALVE SOLENOID 5/2 G1/8" FESTO MFH-5-1/8</v>
          </cell>
          <cell r="D15168" t="str">
            <v>EA</v>
          </cell>
        </row>
        <row r="15169">
          <cell r="A15169" t="str">
            <v>9941-0024-T</v>
          </cell>
          <cell r="B15169" t="str">
            <v>VALVE SOLENOID 5/2 WAY G1/8" KM09511-HN</v>
          </cell>
          <cell r="D15169" t="str">
            <v>EA</v>
          </cell>
        </row>
        <row r="15170">
          <cell r="A15170" t="str">
            <v>9941-0025-T</v>
          </cell>
          <cell r="B15170" t="str">
            <v>VALVE BFLY,AL,VITONDISC,LOCKING CIVACON</v>
          </cell>
          <cell r="D15170" t="str">
            <v>EA</v>
          </cell>
        </row>
        <row r="15171">
          <cell r="A15171" t="str">
            <v>9941-0026-T</v>
          </cell>
          <cell r="B15171" t="str">
            <v>NORGREN PNEUMATIC TANKER BOX FOR OMEGA</v>
          </cell>
          <cell r="D15171" t="str">
            <v>EA</v>
          </cell>
        </row>
        <row r="15172">
          <cell r="A15172" t="str">
            <v>9941-0027-T</v>
          </cell>
          <cell r="B15172" t="str">
            <v>VALVE, LIQUIP TANKER KIT FOR OMEGA 45000</v>
          </cell>
          <cell r="D15172" t="str">
            <v>EA</v>
          </cell>
        </row>
        <row r="15173">
          <cell r="A15173" t="str">
            <v>9941-0028-T</v>
          </cell>
          <cell r="B15173" t="str">
            <v>VALVE, 3/2 CTRL V. AIR OPER. 1/8" PORT</v>
          </cell>
          <cell r="D15173" t="str">
            <v>EA</v>
          </cell>
        </row>
        <row r="15174">
          <cell r="A15174" t="str">
            <v>9941-0029-T</v>
          </cell>
          <cell r="B15174" t="str">
            <v>VALVE, EMER. 3" ALLEGHENY W/FLANGE CONNE</v>
          </cell>
          <cell r="D15174" t="str">
            <v>EA</v>
          </cell>
        </row>
        <row r="15175">
          <cell r="A15175" t="str">
            <v>9941-0030-T</v>
          </cell>
          <cell r="B15175" t="str">
            <v>VALVE BTFLY 80mm W/HAND LEVEL 80T2210200</v>
          </cell>
          <cell r="D15175" t="str">
            <v>EA</v>
          </cell>
        </row>
        <row r="15176">
          <cell r="A15176" t="str">
            <v>9941-0031-T</v>
          </cell>
          <cell r="B15176" t="str">
            <v>BALL VALVE SS 2 PCE BSPFEMALE SSVB2-020</v>
          </cell>
          <cell r="D15176" t="str">
            <v>EA</v>
          </cell>
        </row>
        <row r="15177">
          <cell r="A15177" t="str">
            <v>9941-0032-T</v>
          </cell>
          <cell r="B15177" t="str">
            <v>BALL VALVE SS 2 PCE BSPFEMALE SSVB2-015</v>
          </cell>
          <cell r="D15177" t="str">
            <v>EA</v>
          </cell>
        </row>
        <row r="15178">
          <cell r="A15178" t="str">
            <v>9941-0033-T</v>
          </cell>
          <cell r="B15178" t="str">
            <v>VALVE, VAC. BRE. 1/2 35KPA LIQUIP#VB100U</v>
          </cell>
          <cell r="D15178" t="str">
            <v>EA</v>
          </cell>
        </row>
        <row r="15179">
          <cell r="A15179" t="str">
            <v>9941-0034-T</v>
          </cell>
          <cell r="B15179" t="str">
            <v>VALVE, NORGREN CONTROL VALVE</v>
          </cell>
          <cell r="D15179" t="str">
            <v>EA</v>
          </cell>
        </row>
        <row r="15180">
          <cell r="A15180" t="str">
            <v>9941-0037-T</v>
          </cell>
          <cell r="B15180" t="str">
            <v>VALVE INTERLOCK EMCO#F0567221V/R OFFSET</v>
          </cell>
          <cell r="D15180" t="str">
            <v>EA</v>
          </cell>
        </row>
        <row r="15181">
          <cell r="A15181" t="str">
            <v>9941-0038-005-T</v>
          </cell>
          <cell r="B15181" t="str">
            <v>VALVE, CONTROL EMCO#9040202 (5 CPT.)</v>
          </cell>
          <cell r="D15181" t="str">
            <v>EA</v>
          </cell>
        </row>
        <row r="15182">
          <cell r="A15182" t="str">
            <v>9941-0039-004-T</v>
          </cell>
          <cell r="B15182" t="str">
            <v>VALVE AUTO LIFT #WAL-2-10 (10mm)</v>
          </cell>
          <cell r="D15182" t="str">
            <v>EA</v>
          </cell>
        </row>
        <row r="15183">
          <cell r="A15183" t="str">
            <v>9941-0041-T</v>
          </cell>
          <cell r="B15183" t="str">
            <v>AIR ADJUSTMENT VALVE</v>
          </cell>
          <cell r="D15183" t="str">
            <v>EA</v>
          </cell>
        </row>
        <row r="15184">
          <cell r="A15184" t="str">
            <v>9941-0042-T</v>
          </cell>
          <cell r="B15184" t="str">
            <v>EMERGENCY AUTOMATIC CLOSING FUSE</v>
          </cell>
          <cell r="D15184" t="str">
            <v>EA</v>
          </cell>
        </row>
        <row r="15185">
          <cell r="A15185" t="str">
            <v>9941-0043-T</v>
          </cell>
          <cell r="B15185" t="str">
            <v>EMER,AUTO,CLOSING CLOCK AND LEVER(REAR)</v>
          </cell>
          <cell r="D15185" t="str">
            <v>EA</v>
          </cell>
        </row>
        <row r="15186">
          <cell r="A15186" t="str">
            <v>9941-0044-T</v>
          </cell>
          <cell r="B15186" t="str">
            <v>EMER,AUTO,CLOSING CLOCK AND LEVER(SIDE)</v>
          </cell>
          <cell r="D15186" t="str">
            <v>EA</v>
          </cell>
        </row>
        <row r="15187">
          <cell r="A15187" t="str">
            <v>9941-0046-T</v>
          </cell>
          <cell r="B15187" t="str">
            <v>VALVE LIQUIP API451</v>
          </cell>
          <cell r="D15187" t="str">
            <v>EA</v>
          </cell>
        </row>
        <row r="15188">
          <cell r="A15188" t="str">
            <v>9941-0047-T</v>
          </cell>
          <cell r="B15188" t="str">
            <v>AIR SAFETY VALVE</v>
          </cell>
          <cell r="D15188" t="str">
            <v>EA</v>
          </cell>
        </row>
        <row r="15189">
          <cell r="A15189" t="str">
            <v>9941-0048-T</v>
          </cell>
          <cell r="B15189" t="str">
            <v>HEIGHT CONTROL KIT 98606-011</v>
          </cell>
          <cell r="D15189" t="str">
            <v>EA</v>
          </cell>
        </row>
        <row r="15190">
          <cell r="A15190" t="str">
            <v>9941-0049-T</v>
          </cell>
          <cell r="B15190" t="str">
            <v>VALVE PUSH BUTTON , N/C</v>
          </cell>
          <cell r="D15190" t="str">
            <v>EA</v>
          </cell>
        </row>
        <row r="15191">
          <cell r="A15191" t="str">
            <v>9941-0050-057-T</v>
          </cell>
          <cell r="B15191" t="str">
            <v>VALVE KIT PNEU.CONTROL(NORGREN) SPRING</v>
          </cell>
          <cell r="D15191" t="str">
            <v>EA</v>
          </cell>
        </row>
        <row r="15192">
          <cell r="A15192" t="str">
            <v>9941-0050-T</v>
          </cell>
          <cell r="B15192" t="str">
            <v>VALVE KIT PNEU.SEE9941-0050-057/058-T</v>
          </cell>
          <cell r="D15192" t="str">
            <v>EA</v>
          </cell>
        </row>
        <row r="15193">
          <cell r="A15193" t="str">
            <v>9941-0051-001-T</v>
          </cell>
          <cell r="B15193" t="str">
            <v>PNEU,CONTROL BOX GRIFFITHS W/O HAND RAIL</v>
          </cell>
          <cell r="D15193" t="str">
            <v>EA</v>
          </cell>
        </row>
        <row r="15194">
          <cell r="A15194" t="str">
            <v>9941-0051-K</v>
          </cell>
          <cell r="B15194" t="str">
            <v>WD401ALV  4", AL, Butterfly valve, TTMA</v>
          </cell>
          <cell r="D15194" t="str">
            <v>KIT</v>
          </cell>
        </row>
        <row r="15195">
          <cell r="A15195" t="str">
            <v>9941-0052</v>
          </cell>
          <cell r="B15195" t="str">
            <v>VALVE,DRAIN,AIRTANK,AUTOMATIC</v>
          </cell>
          <cell r="D15195" t="str">
            <v>EA</v>
          </cell>
        </row>
        <row r="15196">
          <cell r="A15196" t="str">
            <v>9941-0052-T</v>
          </cell>
          <cell r="B15196" t="str">
            <v>VALVE KIT PNEU.CONTR, NORGEN#SPSG/C00061</v>
          </cell>
          <cell r="D15196" t="str">
            <v>EA</v>
          </cell>
        </row>
        <row r="15197">
          <cell r="A15197" t="str">
            <v>9941-0053-T</v>
          </cell>
          <cell r="B15197" t="str">
            <v>VALVE,EMER,4IN,MECH OPER VA6114,90DEG</v>
          </cell>
          <cell r="D15197" t="str">
            <v>EA</v>
          </cell>
        </row>
        <row r="15198">
          <cell r="A15198" t="str">
            <v>9941-0054-T</v>
          </cell>
          <cell r="B15198" t="str">
            <v>VALVE DOUBLE CHECK WABCO#4342080290</v>
          </cell>
          <cell r="D15198" t="str">
            <v>EA</v>
          </cell>
        </row>
        <row r="15199">
          <cell r="A15199" t="str">
            <v>9941-0055-003-T</v>
          </cell>
          <cell r="B15199" t="str">
            <v>VALVE,BUTT,3",WD304 AL V METERING 10 POS</v>
          </cell>
          <cell r="D15199" t="str">
            <v>EA</v>
          </cell>
        </row>
        <row r="15200">
          <cell r="A15200" t="str">
            <v>9941-0056-001-T</v>
          </cell>
          <cell r="B15200" t="str">
            <v>VALVE,CONTROL 3/2 SOLINOIL 1/8"PORT</v>
          </cell>
          <cell r="D15200" t="str">
            <v>EA</v>
          </cell>
        </row>
        <row r="15201">
          <cell r="A15201" t="str">
            <v>9941-0059-001-T</v>
          </cell>
          <cell r="B15201" t="str">
            <v>VALVE EMER AIR OPER VRTRELOR 695N/2-125</v>
          </cell>
          <cell r="D15201" t="str">
            <v>EA</v>
          </cell>
        </row>
        <row r="15202">
          <cell r="A15202" t="str">
            <v>9941-0059-K</v>
          </cell>
          <cell r="B15202" t="str">
            <v>695N-125 4", Elbow, Pneumatic, Square fl</v>
          </cell>
          <cell r="D15202" t="str">
            <v>KIT</v>
          </cell>
        </row>
        <row r="15203">
          <cell r="A15203" t="str">
            <v>9941-0062-T</v>
          </cell>
          <cell r="B15203" t="str">
            <v>VALVE,SUSP DUMP KIT,HENDRICKSON</v>
          </cell>
          <cell r="D15203" t="str">
            <v>EA</v>
          </cell>
        </row>
        <row r="15204">
          <cell r="A15204" t="str">
            <v>9941-0063-T</v>
          </cell>
          <cell r="B15204" t="str">
            <v>VALVE COCK,0.50 NPT FOR WATER TANK</v>
          </cell>
          <cell r="D15204" t="str">
            <v>EA</v>
          </cell>
        </row>
        <row r="15205">
          <cell r="A15205" t="str">
            <v>9941-0064-T</v>
          </cell>
          <cell r="B15205" t="str">
            <v>VALVE,RELAY,EMER WABCO#281672</v>
          </cell>
          <cell r="D15205" t="str">
            <v>EA</v>
          </cell>
        </row>
        <row r="15206">
          <cell r="A15206" t="str">
            <v>9941-0067-K</v>
          </cell>
          <cell r="B15206" t="str">
            <v>LBV400Z 4", AL, Butterfly valve, TTMA</v>
          </cell>
          <cell r="D15206" t="str">
            <v>KIT</v>
          </cell>
        </row>
        <row r="15207">
          <cell r="A15207" t="str">
            <v>9941-0067-T</v>
          </cell>
          <cell r="B15207" t="str">
            <v>VALVE BUTTERFLY 4" LIQUIP#LBV400Z</v>
          </cell>
          <cell r="D15207" t="str">
            <v>EA</v>
          </cell>
        </row>
        <row r="15208">
          <cell r="A15208" t="str">
            <v>9941-0068-002-T</v>
          </cell>
          <cell r="B15208" t="str">
            <v>VALVE,CONTROL EMER.V,OPW #PCU261R,2-COMP</v>
          </cell>
          <cell r="D15208" t="str">
            <v>EA</v>
          </cell>
        </row>
        <row r="15209">
          <cell r="A15209" t="str">
            <v>9941-0068-005-T</v>
          </cell>
          <cell r="B15209" t="str">
            <v>VALVE,CONTROL EMER.V,OPW #PCU561R,5-COMP</v>
          </cell>
          <cell r="D15209" t="str">
            <v>EA</v>
          </cell>
        </row>
        <row r="15210">
          <cell r="A15210" t="str">
            <v>9941-0069-T</v>
          </cell>
          <cell r="B15210" t="str">
            <v>VALVE BUTTERFLY BRAY (S30-119) 4" BUTT V</v>
          </cell>
          <cell r="D15210" t="str">
            <v>EA</v>
          </cell>
        </row>
        <row r="15211">
          <cell r="A15211" t="str">
            <v>9941-0072-001-K</v>
          </cell>
          <cell r="B15211" t="str">
            <v>VA6162 4", Elbow, Pneumatic, TTMA flange</v>
          </cell>
          <cell r="D15211" t="str">
            <v>KIT</v>
          </cell>
        </row>
        <row r="15212">
          <cell r="A15212" t="str">
            <v>9941-0073-T</v>
          </cell>
          <cell r="B15212" t="str">
            <v>VALVE VAPOUR VENT LIQUIP VRB3.5-1</v>
          </cell>
          <cell r="D15212" t="str">
            <v>EA</v>
          </cell>
        </row>
        <row r="15213">
          <cell r="A15213" t="str">
            <v>9941-0074-T</v>
          </cell>
          <cell r="B15213" t="str">
            <v>VALVE,BUTTERFLY,4",WD404 ALUM V</v>
          </cell>
          <cell r="D15213" t="str">
            <v>EA</v>
          </cell>
        </row>
        <row r="15214">
          <cell r="A15214" t="str">
            <v>9941-0075-T</v>
          </cell>
          <cell r="B15214" t="str">
            <v>VALVE, BALL WING HANDLE,1/2" MALE-FEMALE</v>
          </cell>
          <cell r="D15214" t="str">
            <v>EA</v>
          </cell>
        </row>
        <row r="15215">
          <cell r="A15215" t="str">
            <v>9941-0076-T</v>
          </cell>
          <cell r="B15215" t="str">
            <v>VALVE, INTERNAL ELBOW TRELOR (683A-100)</v>
          </cell>
          <cell r="D15215" t="str">
            <v>EA</v>
          </cell>
        </row>
        <row r="15216">
          <cell r="A15216" t="str">
            <v>9941-0077-001-T</v>
          </cell>
          <cell r="B15216" t="str">
            <v>VALVE, 3'' BUTT,TRELOR (M124051V-80-1A)</v>
          </cell>
          <cell r="D15216" t="str">
            <v>EA</v>
          </cell>
        </row>
        <row r="15217">
          <cell r="A15217" t="str">
            <v>9941-0077-T</v>
          </cell>
          <cell r="B15217" t="str">
            <v>VALVE, 4'' BUTT,TRELOR (M124051V-100-1A)</v>
          </cell>
          <cell r="D15217" t="str">
            <v>EA</v>
          </cell>
        </row>
        <row r="15218">
          <cell r="A15218" t="str">
            <v>9941-0078-T</v>
          </cell>
          <cell r="B15218" t="str">
            <v>VALVE, MAN. INTER. VALVE TRELOR (681/100</v>
          </cell>
          <cell r="D15218" t="str">
            <v>EA</v>
          </cell>
        </row>
        <row r="15219">
          <cell r="A15219" t="str">
            <v>9941-0079-T</v>
          </cell>
          <cell r="B15219" t="str">
            <v>VALVE,DIPSTICK INTERLOCK,LIQUIP,#DSI50</v>
          </cell>
          <cell r="D15219" t="str">
            <v>EA</v>
          </cell>
        </row>
        <row r="15220">
          <cell r="A15220" t="str">
            <v>9941-0080-T</v>
          </cell>
          <cell r="B15220" t="str">
            <v>VALVE, COAMING VENT LIQUIP AVV075WV</v>
          </cell>
          <cell r="D15220" t="str">
            <v>EA</v>
          </cell>
        </row>
        <row r="15221">
          <cell r="A15221" t="str">
            <v>9941-0084-001-T</v>
          </cell>
          <cell r="B15221" t="str">
            <v>VALVE GUARD BAR INTERLOCK EMCO #F0903041</v>
          </cell>
          <cell r="D15221" t="str">
            <v>EA</v>
          </cell>
        </row>
        <row r="15222">
          <cell r="A15222" t="str">
            <v>9941-0085-T</v>
          </cell>
          <cell r="B15222" t="str">
            <v>VALVE,SHUTTLE VALVE KIT,EMCO,#SV100</v>
          </cell>
          <cell r="D15222" t="str">
            <v>EA</v>
          </cell>
        </row>
        <row r="15223">
          <cell r="A15223" t="str">
            <v>9941-0086-001-T</v>
          </cell>
          <cell r="B15223" t="str">
            <v>VALVE,EMER SHUT DOWN BOTTON,EMCO,#VI-300</v>
          </cell>
          <cell r="D15223" t="str">
            <v>EA</v>
          </cell>
        </row>
        <row r="15224">
          <cell r="A15224" t="str">
            <v>9941-0088-T</v>
          </cell>
          <cell r="B15224" t="str">
            <v>VALVE,BRAKE INTERLOCK KIT,EMCO,#F0517174</v>
          </cell>
          <cell r="D15224" t="str">
            <v>EA</v>
          </cell>
        </row>
        <row r="15225">
          <cell r="A15225" t="str">
            <v>9941-0089-001-T</v>
          </cell>
          <cell r="B15225" t="str">
            <v>PRESS, PROTECTION EMCO F0907021 6MM PIF</v>
          </cell>
          <cell r="D15225" t="str">
            <v>EA</v>
          </cell>
        </row>
        <row r="15226">
          <cell r="A15226" t="str">
            <v>9941-0091-T</v>
          </cell>
          <cell r="B15226" t="str">
            <v>VALVE BALL SS 316 BSP2 1/2" F/M, C-MATIC</v>
          </cell>
          <cell r="D15226" t="str">
            <v>EA</v>
          </cell>
        </row>
        <row r="15227">
          <cell r="A15227" t="str">
            <v>9941-0096-T</v>
          </cell>
          <cell r="B15227" t="str">
            <v>VALVE,INTERNAL LIQUIP SLV5-MZ</v>
          </cell>
          <cell r="D15227" t="str">
            <v>EA</v>
          </cell>
        </row>
        <row r="15228">
          <cell r="A15228" t="str">
            <v>9941-0097-T</v>
          </cell>
          <cell r="B15228" t="str">
            <v>VALVE BALL,SS316 BSP1 1/2" F/M,C-MATIC</v>
          </cell>
          <cell r="D15228" t="str">
            <v>EA</v>
          </cell>
        </row>
        <row r="15229">
          <cell r="A15229" t="str">
            <v>9941-0099-T</v>
          </cell>
          <cell r="B15229" t="str">
            <v>PNEU CONTROL GRIFFITHS KIT FOR OMEGA</v>
          </cell>
          <cell r="D15229" t="str">
            <v>EA</v>
          </cell>
        </row>
        <row r="15230">
          <cell r="A15230" t="str">
            <v>9941-0100-002-T</v>
          </cell>
          <cell r="B15230" t="str">
            <v>VALVE SOLENOID 5/2 MFH-5-1/8-B-19758 FES</v>
          </cell>
          <cell r="D15230" t="str">
            <v>EA</v>
          </cell>
        </row>
        <row r="15231">
          <cell r="A15231" t="str">
            <v>9941-0100-T</v>
          </cell>
          <cell r="B15231" t="str">
            <v>VALVE SOLENOID 3/2 G1/8" MO 05 311-HN</v>
          </cell>
          <cell r="D15231" t="str">
            <v>EA</v>
          </cell>
        </row>
        <row r="15232">
          <cell r="A15232" t="str">
            <v>9941-0103-001-T</v>
          </cell>
          <cell r="B15232" t="str">
            <v>VALVE 3/2, PUSH BUTTON RED KNOB (NC)</v>
          </cell>
          <cell r="D15232" t="str">
            <v>EA</v>
          </cell>
        </row>
        <row r="15233">
          <cell r="A15233" t="str">
            <v>9941-0105-T</v>
          </cell>
          <cell r="B15233" t="str">
            <v>VALVE INTERLOCK LIQUIP AIV3</v>
          </cell>
          <cell r="D15233" t="str">
            <v>EA</v>
          </cell>
        </row>
        <row r="15234">
          <cell r="A15234" t="str">
            <v>9941-0106-T</v>
          </cell>
          <cell r="B15234" t="str">
            <v>VALVE SUPER LOW CHEMICAL LIQUIP #SLC200</v>
          </cell>
          <cell r="D15234" t="str">
            <v>EA</v>
          </cell>
        </row>
        <row r="15235">
          <cell r="A15235" t="str">
            <v>9941-0114-001-T</v>
          </cell>
          <cell r="B15235" t="str">
            <v>VALVE TWO WAY HALDEX #333 001 101</v>
          </cell>
          <cell r="D15235" t="str">
            <v>EA</v>
          </cell>
        </row>
        <row r="15236">
          <cell r="A15236" t="str">
            <v>9941-0119-T</v>
          </cell>
          <cell r="B15236" t="str">
            <v>VALVE LIQUIP API457Z W/VITON</v>
          </cell>
          <cell r="D15236" t="str">
            <v>EA</v>
          </cell>
        </row>
        <row r="15237">
          <cell r="A15237" t="str">
            <v>9941-0122-T</v>
          </cell>
          <cell r="B15237" t="str">
            <v>VALVE EMER AIR OPER VRTRELOR 697M-125</v>
          </cell>
          <cell r="D15237" t="str">
            <v>EA</v>
          </cell>
        </row>
        <row r="15238">
          <cell r="A15238" t="str">
            <v>9941-0123-001-T</v>
          </cell>
          <cell r="B15238" t="str">
            <v>3/2 ROLL,LEVL G1/8"CAMOZZI#DP-448-955-AU</v>
          </cell>
          <cell r="D15238" t="str">
            <v>EA</v>
          </cell>
        </row>
        <row r="15239">
          <cell r="A15239" t="str">
            <v>9941-0123-T</v>
          </cell>
          <cell r="B15239" t="str">
            <v>5/2 ROLL, LEVL G1/8" CAMOZZI#DP-458-955T</v>
          </cell>
          <cell r="D15239" t="str">
            <v>EA</v>
          </cell>
        </row>
        <row r="15240">
          <cell r="A15240" t="str">
            <v>9941-0125-T</v>
          </cell>
          <cell r="B15240" t="str">
            <v>VALVE CIRCUIT SELECT CAMOZZI #SCS-668-06</v>
          </cell>
          <cell r="D15240" t="str">
            <v>EA</v>
          </cell>
        </row>
        <row r="15241">
          <cell r="A15241" t="str">
            <v>9941-0126-T</v>
          </cell>
          <cell r="B15241" t="str">
            <v>3/2 ROLL, LEVL G1/8" CAMOZZI#DP-438-955T</v>
          </cell>
          <cell r="D15241" t="str">
            <v>EA</v>
          </cell>
        </row>
        <row r="15242">
          <cell r="A15242" t="str">
            <v>9941-0128-T</v>
          </cell>
          <cell r="B15242" t="str">
            <v>VALVE 3/2 ROLLER BRASS 1/8P NORGREN</v>
          </cell>
          <cell r="D15242" t="str">
            <v>EA</v>
          </cell>
        </row>
        <row r="15243">
          <cell r="A15243" t="str">
            <v>9941-0129-T</v>
          </cell>
          <cell r="B15243" t="str">
            <v>VALVE 5/2 ROLLER BRASS 1/8P</v>
          </cell>
          <cell r="D15243" t="str">
            <v>EA</v>
          </cell>
        </row>
        <row r="15244">
          <cell r="A15244" t="str">
            <v>9941-0130-001-T</v>
          </cell>
          <cell r="B15244" t="str">
            <v>VALVE PRESSURE PROTEC NORGREN # 223-585N</v>
          </cell>
          <cell r="D15244" t="str">
            <v>EA</v>
          </cell>
        </row>
        <row r="15245">
          <cell r="A15245" t="str">
            <v>9941-0130-002-T</v>
          </cell>
          <cell r="B15245" t="str">
            <v>VALVE PRESSURE PROTEC NORGREN # 223-685V</v>
          </cell>
          <cell r="D15245" t="str">
            <v>EA</v>
          </cell>
        </row>
        <row r="15246">
          <cell r="A15246" t="str">
            <v>9941-0130-T</v>
          </cell>
          <cell r="B15246" t="str">
            <v>VALVE PRESSURE PRO.NORGREN#V72G-2GKNMG</v>
          </cell>
          <cell r="D15246" t="str">
            <v>EA</v>
          </cell>
        </row>
        <row r="15247">
          <cell r="A15247" t="str">
            <v>9941-0135-T</v>
          </cell>
          <cell r="B15247" t="str">
            <v>VALVE PRESSURE LIMIT WABCO#475 010 305 0</v>
          </cell>
          <cell r="D15247" t="str">
            <v>EA</v>
          </cell>
        </row>
        <row r="15248">
          <cell r="A15248" t="str">
            <v>9941-0137-001-T</v>
          </cell>
          <cell r="B15248" t="str">
            <v>VALVE RELIEF 2"200H-H04-MG0120,KUNKLE,FL</v>
          </cell>
          <cell r="D15248" t="str">
            <v>EA</v>
          </cell>
        </row>
        <row r="15249">
          <cell r="A15249" t="str">
            <v>9941-0148</v>
          </cell>
          <cell r="B15249" t="str">
            <v>VALVE,BFLY,4IN,ALUM,VITON DISC WD-404ALV</v>
          </cell>
          <cell r="D15249" t="str">
            <v>EA</v>
          </cell>
        </row>
        <row r="15250">
          <cell r="A15250" t="str">
            <v>9941-0149-T</v>
          </cell>
          <cell r="B15250" t="str">
            <v>VALVE SIR SOLENOID #10001500153 (24V DC)</v>
          </cell>
          <cell r="D15250" t="str">
            <v>EA</v>
          </cell>
        </row>
        <row r="15251">
          <cell r="A15251" t="str">
            <v>9941-0150-T</v>
          </cell>
          <cell r="B15251" t="str">
            <v>VALVE HYDRAULIC Edbro #CT200M075P150</v>
          </cell>
          <cell r="D15251" t="str">
            <v>EA</v>
          </cell>
        </row>
        <row r="15252">
          <cell r="A15252" t="str">
            <v>9941-0151-T</v>
          </cell>
          <cell r="B15252" t="str">
            <v>VALVE BALL #VS5</v>
          </cell>
          <cell r="D15252" t="str">
            <v>EA</v>
          </cell>
        </row>
        <row r="15253">
          <cell r="A15253" t="str">
            <v>9941-0152-T</v>
          </cell>
          <cell r="B15253" t="str">
            <v>VALVE HOSE BURST #HBV01</v>
          </cell>
          <cell r="D15253" t="str">
            <v>EA</v>
          </cell>
        </row>
        <row r="15254">
          <cell r="A15254" t="str">
            <v>9941-0154-T</v>
          </cell>
          <cell r="B15254" t="str">
            <v>VALVE 5/2 SOLENOID FOR LIFT AXLE</v>
          </cell>
          <cell r="D15254" t="str">
            <v>EA</v>
          </cell>
        </row>
        <row r="15255">
          <cell r="A15255" t="str">
            <v>9941-0156-T</v>
          </cell>
          <cell r="B15255" t="str">
            <v>VALVE BUTTY#WD321 AL B 3"ASA  DETENT</v>
          </cell>
          <cell r="D15255" t="str">
            <v>EA</v>
          </cell>
        </row>
        <row r="15256">
          <cell r="A15256" t="str">
            <v>9941-0159-001-T</v>
          </cell>
          <cell r="B15256" t="str">
            <v>VALVE INTERLOCK EMCOF0567-501 ROUND PAD</v>
          </cell>
          <cell r="D15256" t="str">
            <v>EA</v>
          </cell>
        </row>
        <row r="15257">
          <cell r="A15257" t="str">
            <v>9941-0164-T</v>
          </cell>
          <cell r="B15257" t="str">
            <v>VALVE FLOW CONTROL ALUM - HEIL</v>
          </cell>
          <cell r="D15257" t="str">
            <v>EA</v>
          </cell>
        </row>
        <row r="15258">
          <cell r="A15258" t="str">
            <v>9941-0177-001-T</v>
          </cell>
          <cell r="B15258" t="str">
            <v>VALVE PARK BRAKE RELEASE OEM-17600B</v>
          </cell>
          <cell r="D15258" t="str">
            <v>EA</v>
          </cell>
        </row>
        <row r="15259">
          <cell r="A15259" t="str">
            <v>9941-0180-T</v>
          </cell>
          <cell r="B15259" t="str">
            <v>VALVE BALL SPRING RETURN CLOSE 2"NPT</v>
          </cell>
          <cell r="D15259" t="str">
            <v>EA</v>
          </cell>
        </row>
        <row r="15260">
          <cell r="A15260" t="str">
            <v>9941-0181-003-T</v>
          </cell>
          <cell r="B15260" t="str">
            <v>VALVE CHECK SS. COMPRESS TUBE OD 3/8"</v>
          </cell>
          <cell r="D15260" t="str">
            <v>EA</v>
          </cell>
        </row>
        <row r="15261">
          <cell r="A15261" t="str">
            <v>9941-0184-T</v>
          </cell>
          <cell r="B15261" t="str">
            <v>EMERGENCY VALVE "EMCO WHEATON" F0103</v>
          </cell>
          <cell r="D15261" t="str">
            <v>EA</v>
          </cell>
        </row>
        <row r="15262">
          <cell r="A15262" t="str">
            <v>9941-0186-001-T</v>
          </cell>
          <cell r="B15262" t="str">
            <v>VALVE BALL 2"NPT F/M PVC (BLACK/RED))</v>
          </cell>
          <cell r="D15262" t="str">
            <v>EA</v>
          </cell>
        </row>
        <row r="15263">
          <cell r="A15263" t="str">
            <v>9941-0187-T</v>
          </cell>
          <cell r="B15263" t="str">
            <v>VALVE QUICK RELEASE WABCO#973 500 051 0</v>
          </cell>
          <cell r="D15263" t="str">
            <v>EA</v>
          </cell>
        </row>
        <row r="15264">
          <cell r="A15264" t="str">
            <v>9941-0188-T</v>
          </cell>
          <cell r="B15264" t="str">
            <v>VALVE BRAKE INTERLOCK TR3 LIQUIP#2238</v>
          </cell>
          <cell r="D15264" t="str">
            <v>EA</v>
          </cell>
        </row>
        <row r="15265">
          <cell r="A15265" t="str">
            <v>9941-0189-T</v>
          </cell>
          <cell r="B15265" t="str">
            <v>VALVE RELIEF PRES SURE SEAL#RV-2250-25</v>
          </cell>
          <cell r="D15265" t="str">
            <v>EA</v>
          </cell>
        </row>
        <row r="15266">
          <cell r="A15266" t="str">
            <v>9941-0190-001-T</v>
          </cell>
          <cell r="B15266" t="str">
            <v>VALVE PNEU CONTROL CIVA CONTROL SCP-1</v>
          </cell>
          <cell r="D15266" t="str">
            <v>EA</v>
          </cell>
        </row>
        <row r="15267">
          <cell r="A15267" t="str">
            <v>9941-0190-003-T</v>
          </cell>
          <cell r="B15267" t="str">
            <v>VALVE PNEU CONTROL CIVA CONTROL SCP-3</v>
          </cell>
          <cell r="D15267" t="str">
            <v>EA</v>
          </cell>
        </row>
        <row r="15268">
          <cell r="A15268" t="str">
            <v>9941-0191</v>
          </cell>
          <cell r="B15268" t="str">
            <v>VALVE BALL,0.75NPT,BRONZEFULLPORT,WITHPA</v>
          </cell>
          <cell r="D15268" t="str">
            <v>EA</v>
          </cell>
        </row>
        <row r="15269">
          <cell r="A15269" t="str">
            <v>9941-0195-004-T</v>
          </cell>
          <cell r="B15269" t="str">
            <v>VALVE REPAIR KIT ALFONS HAAR #1061050</v>
          </cell>
          <cell r="D15269" t="str">
            <v>EA</v>
          </cell>
        </row>
        <row r="15270">
          <cell r="A15270" t="str">
            <v>9941-0195-005-T</v>
          </cell>
          <cell r="B15270" t="str">
            <v>VALVE REPAIR KIT ALFONS HAAR #1009636</v>
          </cell>
          <cell r="D15270" t="str">
            <v>EA</v>
          </cell>
        </row>
        <row r="15271">
          <cell r="A15271" t="str">
            <v>9941-0201-001-T</v>
          </cell>
          <cell r="B15271" t="str">
            <v>VALVE,EMER SHUT DOWN BOTTON,EMCOF0904010</v>
          </cell>
          <cell r="D15271" t="str">
            <v>EA</v>
          </cell>
        </row>
        <row r="15272">
          <cell r="A15272" t="str">
            <v>9941-0205-T</v>
          </cell>
          <cell r="B15272" t="str">
            <v>VALVE PUSH PULL3/2,1/8P,NORGREN#03042502</v>
          </cell>
          <cell r="D15272" t="str">
            <v>EA</v>
          </cell>
        </row>
        <row r="15273">
          <cell r="A15273" t="str">
            <v>9941-0208-001-T</v>
          </cell>
          <cell r="B15273" t="str">
            <v>MANUALLY OPR. 3/2 E-STOP CAMOZZI "NO"</v>
          </cell>
          <cell r="D15273" t="str">
            <v>EA</v>
          </cell>
        </row>
        <row r="15274">
          <cell r="A15274" t="str">
            <v>9941-0210-001-T</v>
          </cell>
          <cell r="B15274" t="str">
            <v>VALVE,BFLY,5"SURSL,890,AL,SSDIS,AL,HAND</v>
          </cell>
          <cell r="D15274" t="str">
            <v>EA</v>
          </cell>
        </row>
        <row r="15275">
          <cell r="A15275" t="str">
            <v>9941-0211-001-T</v>
          </cell>
          <cell r="B15275" t="str">
            <v>VALVE,BFLY,2"SURSL,890,AL,SSDIS,AL,HAND</v>
          </cell>
          <cell r="D15275" t="str">
            <v>EA</v>
          </cell>
        </row>
        <row r="15276">
          <cell r="A15276" t="str">
            <v>9941-0211-002-T</v>
          </cell>
          <cell r="B15276" t="str">
            <v>VALVE,BFLY,2"SURSL,345,AL,SSDIS,ST,HAND</v>
          </cell>
          <cell r="D15276" t="str">
            <v>EA</v>
          </cell>
        </row>
        <row r="15277">
          <cell r="A15277" t="str">
            <v>9941-0211-T</v>
          </cell>
          <cell r="B15277" t="str">
            <v>VALVE,BFLY,2"SURSL,890,AL,SSDIS,ST,HAND</v>
          </cell>
          <cell r="D15277" t="str">
            <v>EA</v>
          </cell>
        </row>
        <row r="15278">
          <cell r="A15278" t="str">
            <v>9941-0212-001-T</v>
          </cell>
          <cell r="B15278" t="str">
            <v>VALVE,BFLY,3"SURSL,890,AL,SSDIS,AL,HAND</v>
          </cell>
          <cell r="D15278" t="str">
            <v>EA</v>
          </cell>
        </row>
        <row r="15279">
          <cell r="A15279" t="str">
            <v>9941-0212-T</v>
          </cell>
          <cell r="B15279" t="str">
            <v>VALVE,BFLY,3"SURSL,890,AL,SSDIS,ST,HAND</v>
          </cell>
          <cell r="D15279" t="str">
            <v>EA</v>
          </cell>
        </row>
        <row r="15280">
          <cell r="A15280" t="str">
            <v>9941-0213-001-T</v>
          </cell>
          <cell r="B15280" t="str">
            <v>VALVE,BFLY,4"SURSL,890,AL,SSDIS,AL,HAND</v>
          </cell>
          <cell r="D15280" t="str">
            <v>EA</v>
          </cell>
        </row>
        <row r="15281">
          <cell r="A15281" t="str">
            <v>9941-0213-T</v>
          </cell>
          <cell r="B15281" t="str">
            <v>VALVE,BFLY,4"SURSL,890,AL,SSDIS,ST,HAND</v>
          </cell>
          <cell r="D15281" t="str">
            <v>EA</v>
          </cell>
        </row>
        <row r="15282">
          <cell r="A15282" t="str">
            <v>9941-0214-001-T</v>
          </cell>
          <cell r="B15282" t="str">
            <v>VALVE,BFLY,6"SURSL,890,AL,SSDIS,AL,HAND</v>
          </cell>
          <cell r="D15282" t="str">
            <v>EA</v>
          </cell>
        </row>
        <row r="15283">
          <cell r="A15283" t="str">
            <v>9941-0214-T</v>
          </cell>
          <cell r="B15283" t="str">
            <v>VALVE,BFLY,6"SURSL,890,AL,SSDIS,ST,HAND</v>
          </cell>
          <cell r="D15283" t="str">
            <v>EA</v>
          </cell>
        </row>
        <row r="15284">
          <cell r="A15284" t="str">
            <v>9941-0216</v>
          </cell>
          <cell r="B15284" t="str">
            <v>VALVE,EMER,4IN,MECH OPER,90DEG VA5111A</v>
          </cell>
          <cell r="D15284" t="str">
            <v>EA</v>
          </cell>
        </row>
        <row r="15285">
          <cell r="A15285" t="str">
            <v>9941-0217-T</v>
          </cell>
          <cell r="B15285" t="str">
            <v>VALVE BALL SS316 2”FM NPT,FOOD,FULL PORT</v>
          </cell>
          <cell r="D15285" t="str">
            <v>EA</v>
          </cell>
        </row>
        <row r="15286">
          <cell r="A15286" t="str">
            <v>9941-0218-T</v>
          </cell>
          <cell r="B15286" t="str">
            <v>VALVE BALL SS316 1 1/2”FM NPT,FOOD</v>
          </cell>
          <cell r="D15286" t="str">
            <v>EA</v>
          </cell>
        </row>
        <row r="15287">
          <cell r="A15287" t="str">
            <v>9941-0220-T</v>
          </cell>
          <cell r="B15287" t="str">
            <v>VALVE CHECK 2" NPT BRASS KITZ CLASS 125</v>
          </cell>
          <cell r="D15287" t="str">
            <v>EA</v>
          </cell>
        </row>
        <row r="15288">
          <cell r="A15288" t="str">
            <v>9941-0221-T</v>
          </cell>
          <cell r="B15288" t="str">
            <v>HCV 57977-000</v>
          </cell>
          <cell r="D15288" t="str">
            <v>EA</v>
          </cell>
        </row>
        <row r="15289">
          <cell r="A15289" t="str">
            <v>9941-0223-K</v>
          </cell>
          <cell r="B15289" t="str">
            <v>VA6112 4", Elbow, Cable, TTMA flange</v>
          </cell>
          <cell r="D15289" t="str">
            <v>KIT</v>
          </cell>
        </row>
        <row r="15290">
          <cell r="A15290" t="str">
            <v>9941-0225</v>
          </cell>
          <cell r="B15290" t="str">
            <v>VALVE,EMER4IN,MECH,OPER,STR FLNG,VA8112B</v>
          </cell>
          <cell r="D15290" t="str">
            <v>EA</v>
          </cell>
        </row>
        <row r="15291">
          <cell r="A15291" t="str">
            <v>9941-0231-004-T</v>
          </cell>
          <cell r="B15291" t="str">
            <v>V. 3/2 PILOT OPR.PORT1/4" -ACT G1/8"[NC]</v>
          </cell>
          <cell r="D15291" t="str">
            <v>EA</v>
          </cell>
        </row>
        <row r="15292">
          <cell r="A15292" t="str">
            <v>9941-0231-005-T</v>
          </cell>
          <cell r="B15292" t="str">
            <v>V. 3/2 PILOT OPR.PORT1/4" -ACT G1/8"[NO]</v>
          </cell>
          <cell r="D15292" t="str">
            <v>EA</v>
          </cell>
        </row>
        <row r="15293">
          <cell r="A15293" t="str">
            <v>9941-0234-T</v>
          </cell>
          <cell r="B15293" t="str">
            <v>VALVE 5/2 PILOT OPR. SPRING S1/8" "MW"</v>
          </cell>
          <cell r="D15293" t="str">
            <v>EA</v>
          </cell>
        </row>
        <row r="15294">
          <cell r="A15294" t="str">
            <v>9941-0237-T</v>
          </cell>
          <cell r="B15294" t="str">
            <v>VALVE 3/2CONT.3/8PORT,PILOT NUMATICS</v>
          </cell>
          <cell r="D15294" t="str">
            <v>EA</v>
          </cell>
        </row>
        <row r="15295">
          <cell r="A15295" t="str">
            <v>9941-0241-T</v>
          </cell>
          <cell r="B15295" t="str">
            <v>ND 40 ATCO PN 16 Full Bore, 316 L SUS</v>
          </cell>
          <cell r="D15295" t="str">
            <v>EA</v>
          </cell>
        </row>
        <row r="15296">
          <cell r="A15296" t="str">
            <v>9941-0242-T</v>
          </cell>
          <cell r="B15296" t="str">
            <v>ND80 ATCO Ball Valve PN 16 Full Bore, 31</v>
          </cell>
          <cell r="D15296" t="str">
            <v>EA</v>
          </cell>
        </row>
        <row r="15297">
          <cell r="A15297" t="str">
            <v>9941-0244-T</v>
          </cell>
          <cell r="B15297" t="str">
            <v>VALVE INVERSTION TR-3#SORL</v>
          </cell>
          <cell r="D15297" t="str">
            <v>EA</v>
          </cell>
        </row>
        <row r="15298">
          <cell r="A15298" t="str">
            <v>9941-0247-T</v>
          </cell>
          <cell r="B15298" t="str">
            <v>FORT VALE 4" 90 DEG,875/4800SS</v>
          </cell>
          <cell r="D15298" t="str">
            <v>EA</v>
          </cell>
        </row>
        <row r="15299">
          <cell r="A15299" t="str">
            <v>9941-0252-T</v>
          </cell>
          <cell r="B15299" t="str">
            <v>LIQUIP NORMEC NOR-904120 FOOTVALVE-</v>
          </cell>
          <cell r="D15299" t="str">
            <v>EA</v>
          </cell>
        </row>
        <row r="15300">
          <cell r="A15300" t="str">
            <v>9941-0259-001-T</v>
          </cell>
          <cell r="B15300" t="str">
            <v>VALVE BALL (WIN) 1/2" BSPT,CHROME PLATED</v>
          </cell>
          <cell r="D15300" t="str">
            <v>EA</v>
          </cell>
        </row>
        <row r="15301">
          <cell r="A15301" t="str">
            <v>9941-0262-T</v>
          </cell>
          <cell r="B15301" t="str">
            <v>VALVE CONTROL 3/2 NO,NC MW#7010013300</v>
          </cell>
          <cell r="D15301" t="str">
            <v>EA</v>
          </cell>
        </row>
        <row r="15302">
          <cell r="A15302" t="str">
            <v>9941-0267-T</v>
          </cell>
          <cell r="B15302" t="str">
            <v>VALVE 3/2 ROLLER,CAMOZZI#338-955,1/8P</v>
          </cell>
          <cell r="D15302" t="str">
            <v>EA</v>
          </cell>
        </row>
        <row r="15303">
          <cell r="A15303" t="str">
            <v>9941-0268-T</v>
          </cell>
          <cell r="B15303" t="str">
            <v>VALVE 5/2 PUSH-PULL,CAMOZZI#358-913S01</v>
          </cell>
          <cell r="D15303" t="str">
            <v>EA</v>
          </cell>
        </row>
        <row r="15304">
          <cell r="A15304" t="str">
            <v>9941-0273-T</v>
          </cell>
          <cell r="B15304" t="str">
            <v>VALVE DRAIN 1/4" NPT PHILIPS#12-820</v>
          </cell>
          <cell r="D15304" t="str">
            <v>EA</v>
          </cell>
        </row>
        <row r="15305">
          <cell r="A15305" t="str">
            <v>9941-0279-T</v>
          </cell>
          <cell r="B15305" t="str">
            <v>BALL VALVE 3" FLG, ARITA SS304 #SBA-2P04</v>
          </cell>
          <cell r="D15305" t="str">
            <v>EA</v>
          </cell>
        </row>
        <row r="15306">
          <cell r="A15306" t="str">
            <v>9941-0284-T</v>
          </cell>
          <cell r="B15306" t="str">
            <v>VALVE P/V FORT VALE #043/13712182S 3"ASA</v>
          </cell>
          <cell r="D15306" t="str">
            <v>EA</v>
          </cell>
        </row>
        <row r="15307">
          <cell r="A15307" t="str">
            <v>9941-0285-001-T</v>
          </cell>
          <cell r="B15307" t="str">
            <v>VALVE EM,VL NORMEC 90.42.50  P-BALANCED</v>
          </cell>
          <cell r="D15307" t="str">
            <v>EA</v>
          </cell>
        </row>
        <row r="15308">
          <cell r="A15308" t="str">
            <v>9941-0287-T</v>
          </cell>
          <cell r="B15308" t="str">
            <v>VALVE RELIEF ARITA 2" BSPT MODEL BSV-RNL</v>
          </cell>
          <cell r="D15308" t="str">
            <v>EA</v>
          </cell>
        </row>
        <row r="15309">
          <cell r="A15309" t="str">
            <v>9941-0289-T</v>
          </cell>
          <cell r="B15309" t="str">
            <v>VALVE 5/2 ROLLER LEVER, CAMOZZI #358-955</v>
          </cell>
          <cell r="D15309" t="str">
            <v>EA</v>
          </cell>
        </row>
        <row r="15310">
          <cell r="A15310" t="str">
            <v>9941-0299-T</v>
          </cell>
          <cell r="B15310" t="str">
            <v>BOTTOM VALVES CIVACON'S EURO 100-1</v>
          </cell>
          <cell r="D15310" t="str">
            <v>EA</v>
          </cell>
        </row>
        <row r="15311">
          <cell r="A15311" t="str">
            <v>9941-0305-T</v>
          </cell>
          <cell r="B15311" t="str">
            <v>STEER AXLE LOCK KIT. SAF ZL9&amp;ZL8</v>
          </cell>
          <cell r="D15311" t="str">
            <v>EA</v>
          </cell>
        </row>
        <row r="15312">
          <cell r="A15312" t="str">
            <v>9941-0306-T</v>
          </cell>
          <cell r="B15312" t="str">
            <v>WABCO HEIGHT CONTROL KIT</v>
          </cell>
          <cell r="D15312" t="str">
            <v>EA</v>
          </cell>
        </row>
        <row r="15313">
          <cell r="A15313" t="str">
            <v>9941-0315</v>
          </cell>
          <cell r="B15313" t="str">
            <v>VALVE VAPOUR FOR JAPANESE #1986SV-VIC</v>
          </cell>
          <cell r="D15313" t="str">
            <v>EA</v>
          </cell>
        </row>
        <row r="15314">
          <cell r="A15314" t="str">
            <v>9941-0317-T</v>
          </cell>
          <cell r="B15314" t="str">
            <v>VALVE EMER 4" AIR OPER, FLANGE, KT02-100</v>
          </cell>
          <cell r="D15314" t="str">
            <v>EA</v>
          </cell>
        </row>
        <row r="15315">
          <cell r="A15315" t="str">
            <v>9941-0318-T</v>
          </cell>
          <cell r="B15315" t="str">
            <v>VALVE EMER 4" MECH, FLANGE,KT02-100ZY</v>
          </cell>
          <cell r="D15315" t="str">
            <v>EA</v>
          </cell>
        </row>
        <row r="15316">
          <cell r="A15316" t="str">
            <v>9941-0325-T</v>
          </cell>
          <cell r="B15316" t="str">
            <v>V. EMER. 4" ALFONS HAAR PBV 100/115 FL90</v>
          </cell>
          <cell r="D15316" t="str">
            <v>EA</v>
          </cell>
        </row>
        <row r="15317">
          <cell r="A15317" t="str">
            <v>9941-0326-T</v>
          </cell>
          <cell r="B15317" t="str">
            <v>V. EMER. 6" ALFONS HAAR PBV150/150BFL90S</v>
          </cell>
          <cell r="D15317" t="str">
            <v>EA</v>
          </cell>
        </row>
        <row r="15318">
          <cell r="A15318" t="str">
            <v>9941-0327-T</v>
          </cell>
          <cell r="B15318" t="str">
            <v>BUTTERFLY VALVE 304/DN40 # KT-D81X10P-40</v>
          </cell>
          <cell r="D15318" t="str">
            <v>EA</v>
          </cell>
        </row>
        <row r="15319">
          <cell r="A15319" t="str">
            <v>9941-0328-T</v>
          </cell>
          <cell r="B15319" t="str">
            <v>VALVE BUTTERFLY /316L/DN80 # KT-D61X10P-</v>
          </cell>
          <cell r="D15319" t="str">
            <v>EA</v>
          </cell>
        </row>
        <row r="15320">
          <cell r="A15320" t="str">
            <v>9941-0329-T</v>
          </cell>
          <cell r="B15320" t="str">
            <v>GUARD BAR INTERLOCK /ALU. # KT-SL02</v>
          </cell>
          <cell r="D15320" t="str">
            <v>EA</v>
          </cell>
        </row>
        <row r="15321">
          <cell r="A15321" t="str">
            <v>9941-0368</v>
          </cell>
          <cell r="B15321" t="str">
            <v>VALVE WET OR DRY2IN ALUM BODY</v>
          </cell>
          <cell r="D15321" t="str">
            <v>EA</v>
          </cell>
        </row>
        <row r="15322">
          <cell r="A15322" t="str">
            <v>9941-0575</v>
          </cell>
          <cell r="B15322" t="str">
            <v>VAVE,GATE,3IN,316SS FLG X THD X MPT</v>
          </cell>
          <cell r="D15322" t="str">
            <v>EA</v>
          </cell>
        </row>
        <row r="15323">
          <cell r="A15323" t="str">
            <v>9941-0856</v>
          </cell>
          <cell r="B15323" t="str">
            <v>VALVE,CHECK,SWING,3IN. ALUM, FLG.MNT. W/</v>
          </cell>
          <cell r="D15323" t="str">
            <v>EA</v>
          </cell>
        </row>
        <row r="15324">
          <cell r="A15324" t="str">
            <v>9942-0001-T</v>
          </cell>
          <cell r="B15324" t="str">
            <v>VENT,PRESSURE &amp;VAC.ROLLOVER VE0406</v>
          </cell>
          <cell r="D15324" t="str">
            <v>EA</v>
          </cell>
        </row>
        <row r="15325">
          <cell r="A15325" t="str">
            <v>9942-0003-001-T</v>
          </cell>
          <cell r="B15325" t="str">
            <v>VENT, NV 2001 #6470 BODY</v>
          </cell>
          <cell r="D15325" t="str">
            <v>EA</v>
          </cell>
        </row>
        <row r="15326">
          <cell r="A15326" t="str">
            <v>9942-0003-002-T</v>
          </cell>
          <cell r="B15326" t="str">
            <v>VENT, NV 2001 #6479 O-RING (BUNA)</v>
          </cell>
          <cell r="D15326" t="str">
            <v>EA</v>
          </cell>
        </row>
        <row r="15327">
          <cell r="A15327" t="str">
            <v>9942-0003-003-T</v>
          </cell>
          <cell r="B15327" t="str">
            <v>VENT, NV 2001 #6471 VACUUM DISC</v>
          </cell>
          <cell r="D15327" t="str">
            <v>EA</v>
          </cell>
        </row>
        <row r="15328">
          <cell r="A15328" t="str">
            <v>9942-0003-004-T</v>
          </cell>
          <cell r="B15328" t="str">
            <v>VENT, NV 2001 #9427 O-RING (VITON)</v>
          </cell>
          <cell r="D15328" t="str">
            <v>EA</v>
          </cell>
        </row>
        <row r="15329">
          <cell r="A15329" t="str">
            <v>9942-0003-005-T</v>
          </cell>
          <cell r="B15329" t="str">
            <v>VENT, NV 2001 #9428 O-RING (VITON)</v>
          </cell>
          <cell r="D15329" t="str">
            <v>EA</v>
          </cell>
        </row>
        <row r="15330">
          <cell r="A15330" t="str">
            <v>9942-0003-006-T</v>
          </cell>
          <cell r="B15330" t="str">
            <v>VENT, NV 2001 #9429 O-RING (VITON)</v>
          </cell>
          <cell r="D15330" t="str">
            <v>EA</v>
          </cell>
        </row>
        <row r="15331">
          <cell r="A15331" t="str">
            <v>9942-0003-007-T</v>
          </cell>
          <cell r="B15331" t="str">
            <v>VENT, NV 2001 #6461 VALVE SHUTOFF</v>
          </cell>
          <cell r="D15331" t="str">
            <v>EA</v>
          </cell>
        </row>
        <row r="15332">
          <cell r="A15332" t="str">
            <v>9942-0003-008-T</v>
          </cell>
          <cell r="B15332" t="str">
            <v>VENT, NV 2001 #6478 PRESSURE DISC</v>
          </cell>
          <cell r="D15332" t="str">
            <v>EA</v>
          </cell>
        </row>
        <row r="15333">
          <cell r="A15333" t="str">
            <v>9942-0003-009-T</v>
          </cell>
          <cell r="B15333" t="str">
            <v>VENT, NV 2001 #6474 RETAINER</v>
          </cell>
          <cell r="D15333" t="str">
            <v>EA</v>
          </cell>
        </row>
        <row r="15334">
          <cell r="A15334" t="str">
            <v>9942-0003-010-T</v>
          </cell>
          <cell r="B15334" t="str">
            <v>VENT, NV 2001 #6464 STUD</v>
          </cell>
          <cell r="D15334" t="str">
            <v>EA</v>
          </cell>
        </row>
        <row r="15335">
          <cell r="A15335" t="str">
            <v>9942-0003-012-T</v>
          </cell>
          <cell r="B15335" t="str">
            <v>VENT, NV 2001 #7040 SCREW (FLAT HEAD)</v>
          </cell>
          <cell r="D15335" t="str">
            <v>EA</v>
          </cell>
        </row>
        <row r="15336">
          <cell r="A15336" t="str">
            <v>9942-0003-014-T</v>
          </cell>
          <cell r="B15336" t="str">
            <v>VENT, NV 2001 #9718 SCREW (SOCKET HEAD)</v>
          </cell>
          <cell r="D15336" t="str">
            <v>EA</v>
          </cell>
        </row>
        <row r="15337">
          <cell r="A15337" t="str">
            <v>9942-0003-015-T</v>
          </cell>
          <cell r="B15337" t="str">
            <v>VENT, NV 2001 #9719 LOCK WASHER</v>
          </cell>
          <cell r="D15337" t="str">
            <v>EA</v>
          </cell>
        </row>
        <row r="15338">
          <cell r="A15338" t="str">
            <v>9942-0003-016-T</v>
          </cell>
          <cell r="B15338" t="str">
            <v>VENT, NV 2001 #9892 CARRIER</v>
          </cell>
          <cell r="D15338" t="str">
            <v>EA</v>
          </cell>
        </row>
        <row r="15339">
          <cell r="A15339" t="str">
            <v>9942-0004-T</v>
          </cell>
          <cell r="B15339" t="str">
            <v>PV VENT #NC00017 INTERNAL VENT FOR M/H C</v>
          </cell>
          <cell r="D15339" t="str">
            <v>EA</v>
          </cell>
        </row>
        <row r="15340">
          <cell r="A15340" t="str">
            <v>9942-0006-T</v>
          </cell>
          <cell r="B15340" t="str">
            <v>VENT P&amp;V R/OVER S/S TEF 316GDE PVV204-ST</v>
          </cell>
          <cell r="D15340" t="str">
            <v>EA</v>
          </cell>
        </row>
        <row r="15341">
          <cell r="A15341" t="str">
            <v>9942-0007-T</v>
          </cell>
          <cell r="B15341" t="str">
            <v>VENT VAPOUR CHEMICAL LIQUIP #AVV3SST</v>
          </cell>
          <cell r="D15341" t="str">
            <v>EA</v>
          </cell>
        </row>
        <row r="15342">
          <cell r="A15342" t="str">
            <v>9942-0008-T</v>
          </cell>
          <cell r="B15342" t="str">
            <v>VENT ASSY S/S TEF 100mm 316GDE PV401-SST</v>
          </cell>
          <cell r="D15342" t="str">
            <v>EA</v>
          </cell>
        </row>
        <row r="15343">
          <cell r="A15343" t="str">
            <v>9942-0009-001-T</v>
          </cell>
          <cell r="B15343" t="str">
            <v>PRESSURE VACUUM VENT BODY PVV104-1U</v>
          </cell>
          <cell r="D15343" t="str">
            <v>EA</v>
          </cell>
        </row>
        <row r="15344">
          <cell r="A15344" t="str">
            <v>9942-0009-002-T</v>
          </cell>
          <cell r="B15344" t="str">
            <v>ROLLEVER POPPET BONDED SEAL PVV104-7</v>
          </cell>
          <cell r="D15344" t="str">
            <v>EA</v>
          </cell>
        </row>
        <row r="15345">
          <cell r="A15345" t="str">
            <v>9942-0009-003-T</v>
          </cell>
          <cell r="B15345" t="str">
            <v>VACUUM POPPET BONDED SEAL PVV104-9</v>
          </cell>
          <cell r="D15345" t="str">
            <v>EA</v>
          </cell>
        </row>
        <row r="15346">
          <cell r="A15346" t="str">
            <v>9942-0009-004-T</v>
          </cell>
          <cell r="B15346" t="str">
            <v>PRESSURE POPPET PVV104-8</v>
          </cell>
          <cell r="D15346" t="str">
            <v>EA</v>
          </cell>
        </row>
        <row r="15347">
          <cell r="A15347" t="str">
            <v>9942-0009-005-T</v>
          </cell>
          <cell r="B15347" t="str">
            <v>DIA 38 BALL PVV104-13</v>
          </cell>
          <cell r="D15347" t="str">
            <v>EA</v>
          </cell>
        </row>
        <row r="15348">
          <cell r="A15348" t="str">
            <v>9942-0009-006-T</v>
          </cell>
          <cell r="B15348" t="str">
            <v>ROLLEVER SPRING 4421</v>
          </cell>
          <cell r="D15348" t="str">
            <v>EA</v>
          </cell>
        </row>
        <row r="15349">
          <cell r="A15349" t="str">
            <v>9942-0009-007-T</v>
          </cell>
          <cell r="B15349" t="str">
            <v>VACUUM SPRING 2.5K/PA 4419</v>
          </cell>
          <cell r="D15349" t="str">
            <v>EA</v>
          </cell>
        </row>
        <row r="15350">
          <cell r="A15350" t="str">
            <v>9942-0009-008-T</v>
          </cell>
          <cell r="B15350" t="str">
            <v>PRESSURE SPRING 10K/PA 6109</v>
          </cell>
          <cell r="D15350" t="str">
            <v>EA</v>
          </cell>
        </row>
        <row r="15351">
          <cell r="A15351" t="str">
            <v>9942-0009-009-T</v>
          </cell>
          <cell r="B15351" t="str">
            <v>CIRCLIP INTERNAL 4347</v>
          </cell>
          <cell r="D15351" t="str">
            <v>EA</v>
          </cell>
        </row>
        <row r="15352">
          <cell r="A15352" t="str">
            <v>9942-0009-010-T</v>
          </cell>
          <cell r="B15352" t="str">
            <v>E-CLIP 0096</v>
          </cell>
          <cell r="D15352" t="str">
            <v>EA</v>
          </cell>
        </row>
        <row r="15353">
          <cell r="A15353" t="str">
            <v>9942-0010-K</v>
          </cell>
          <cell r="B15353" t="str">
            <v>SV87S 3", Sequential</v>
          </cell>
          <cell r="D15353" t="str">
            <v>KIT</v>
          </cell>
        </row>
        <row r="15354">
          <cell r="A15354" t="str">
            <v>9942-0010-T</v>
          </cell>
          <cell r="B15354" t="str">
            <v>VENT VAPOUR SEQ AIR OPER. TRELOR SV87S</v>
          </cell>
          <cell r="D15354" t="str">
            <v>EA</v>
          </cell>
        </row>
        <row r="15355">
          <cell r="A15355" t="str">
            <v>9942-0012-T</v>
          </cell>
          <cell r="B15355" t="str">
            <v>VENT VAPOUR TRELOAR DPV209</v>
          </cell>
          <cell r="D15355" t="str">
            <v>EA</v>
          </cell>
        </row>
        <row r="15356">
          <cell r="A15356" t="str">
            <v>9942-0013-T</v>
          </cell>
          <cell r="B15356" t="str">
            <v>VENT, NV2001-F2 PRESSURE VACUUM VENT,</v>
          </cell>
          <cell r="D15356" t="str">
            <v>EA</v>
          </cell>
        </row>
        <row r="15357">
          <cell r="A15357" t="str">
            <v>9942-0015-T</v>
          </cell>
          <cell r="B15357" t="str">
            <v>VENT PRESSURE &amp;VACUUM TRELOAR (DPV209)</v>
          </cell>
          <cell r="D15357" t="str">
            <v>EA</v>
          </cell>
        </row>
        <row r="15358">
          <cell r="A15358" t="str">
            <v>9942-0016-T</v>
          </cell>
          <cell r="B15358" t="str">
            <v>SV80S replaced with  SV87S. 9942-0010-T</v>
          </cell>
          <cell r="D15358" t="str">
            <v>EA</v>
          </cell>
        </row>
        <row r="15359">
          <cell r="A15359" t="str">
            <v>9942-0021-001-T</v>
          </cell>
          <cell r="B15359" t="str">
            <v>VENT VAPOUR SEQ. AIR OPER. T196SV-FA</v>
          </cell>
          <cell r="D15359" t="str">
            <v>EA</v>
          </cell>
        </row>
        <row r="15360">
          <cell r="A15360" t="str">
            <v>9942-0027-001-T</v>
          </cell>
          <cell r="B15360" t="str">
            <v>COVER-RESERVOIR COMPARTMENT</v>
          </cell>
          <cell r="D15360" t="str">
            <v>EA</v>
          </cell>
        </row>
        <row r="15361">
          <cell r="A15361" t="str">
            <v>9942-0027-002-T</v>
          </cell>
          <cell r="B15361" t="str">
            <v>SCREW-TAP HEX 1/4 X 1/2 (Etnyre#0171026)</v>
          </cell>
          <cell r="D15361" t="str">
            <v>EA</v>
          </cell>
        </row>
        <row r="15362">
          <cell r="A15362" t="str">
            <v>9942-0027-003-T</v>
          </cell>
          <cell r="B15362" t="str">
            <v>SCREW-HEX 1/2NC X 1 ,GR2(Etnyre#0122408)</v>
          </cell>
          <cell r="D15362" t="str">
            <v>EA</v>
          </cell>
        </row>
        <row r="15363">
          <cell r="A15363" t="str">
            <v>9942-0027-004-T</v>
          </cell>
          <cell r="B15363" t="str">
            <v>GASKET-1/2 X 3/4 COPPER(Etnyre #6600264)</v>
          </cell>
          <cell r="D15363" t="str">
            <v>EA</v>
          </cell>
        </row>
        <row r="15364">
          <cell r="A15364" t="str">
            <v>9942-0027-005-T</v>
          </cell>
          <cell r="B15364" t="str">
            <v>COVER ASM-INSPECTION RESERVOIR</v>
          </cell>
          <cell r="D15364" t="str">
            <v>EA</v>
          </cell>
        </row>
        <row r="15365">
          <cell r="A15365" t="str">
            <v>9942-0027-006-T</v>
          </cell>
          <cell r="B15365" t="str">
            <v>GASKET-VALVE 6"DISC (Etnyre # 2740140)</v>
          </cell>
          <cell r="D15365" t="str">
            <v>EA</v>
          </cell>
        </row>
        <row r="15366">
          <cell r="A15366" t="str">
            <v>9942-0027-007-T</v>
          </cell>
          <cell r="B15366" t="str">
            <v>SCREW-HEX 3/8NC X3/4 ,GR2 PD</v>
          </cell>
          <cell r="D15366" t="str">
            <v>EA</v>
          </cell>
        </row>
        <row r="15367">
          <cell r="A15367" t="str">
            <v>9942-0027-008-T</v>
          </cell>
          <cell r="B15367" t="str">
            <v>FLANGE-BLIND 3"(Etnyre # 6200468)</v>
          </cell>
          <cell r="D15367" t="str">
            <v>EA</v>
          </cell>
        </row>
        <row r="15368">
          <cell r="A15368" t="str">
            <v>9942-0027-009-T</v>
          </cell>
          <cell r="B15368" t="str">
            <v>GASKET-FLANGE 3" (Etnyre # 6000071)</v>
          </cell>
          <cell r="D15368" t="str">
            <v>EA</v>
          </cell>
        </row>
        <row r="15369">
          <cell r="A15369" t="str">
            <v>9942-0027-010-T</v>
          </cell>
          <cell r="B15369" t="str">
            <v>SHELL ASM-RESERVOIR VENT</v>
          </cell>
          <cell r="D15369" t="str">
            <v>EA</v>
          </cell>
        </row>
        <row r="15370">
          <cell r="A15370" t="str">
            <v>9942-0027-011-T</v>
          </cell>
          <cell r="B15370" t="str">
            <v>NUT-HEX 1/2NC PD (Etnyre # 0120378)</v>
          </cell>
          <cell r="D15370" t="str">
            <v>EA</v>
          </cell>
        </row>
        <row r="15371">
          <cell r="A15371" t="str">
            <v>9942-0027-012-T</v>
          </cell>
          <cell r="B15371" t="str">
            <v>WASHER-LOCK 1/2 SPRING(Etnyre # 0120384)</v>
          </cell>
          <cell r="D15371" t="str">
            <v>EA</v>
          </cell>
        </row>
        <row r="15372">
          <cell r="A15372" t="str">
            <v>9942-0027-013-T</v>
          </cell>
          <cell r="B15372" t="str">
            <v>GASKET-SUMP (Etnyre # 6200467)</v>
          </cell>
          <cell r="D15372" t="str">
            <v>EA</v>
          </cell>
        </row>
        <row r="15373">
          <cell r="A15373" t="str">
            <v>9942-0027-014-T</v>
          </cell>
          <cell r="B15373" t="str">
            <v>DRAIN POCKET 3" (Etnyre # 6200466)</v>
          </cell>
          <cell r="D15373" t="str">
            <v>EA</v>
          </cell>
        </row>
        <row r="15374">
          <cell r="A15374" t="str">
            <v>9942-0027-015-T</v>
          </cell>
          <cell r="B15374" t="str">
            <v>RING-FINISHING 2" PIPE(Etnyre # 2600042)</v>
          </cell>
          <cell r="D15374" t="str">
            <v>EA</v>
          </cell>
        </row>
        <row r="15375">
          <cell r="A15375" t="str">
            <v>9942-0028-T</v>
          </cell>
          <cell r="B15375" t="str">
            <v>RELIEF VALVE ND80  MP80P37T21GBIP</v>
          </cell>
          <cell r="D15375" t="str">
            <v>EA</v>
          </cell>
        </row>
        <row r="15376">
          <cell r="A15376" t="str">
            <v>9942-0033-T</v>
          </cell>
          <cell r="B15376" t="str">
            <v>VENT,OPW 1995TWD</v>
          </cell>
          <cell r="D15376" t="str">
            <v>EA</v>
          </cell>
        </row>
        <row r="15377">
          <cell r="A15377" t="str">
            <v>9942-0043-T</v>
          </cell>
          <cell r="B15377" t="str">
            <v>VAPOUR RECOVERY AT F/R KT04-80M2</v>
          </cell>
          <cell r="D15377" t="str">
            <v>EA</v>
          </cell>
        </row>
        <row r="15378">
          <cell r="A15378" t="str">
            <v>9942-0044-T</v>
          </cell>
          <cell r="B15378" t="str">
            <v>VAPOUR VENT @ M/H KT06-80A</v>
          </cell>
          <cell r="D15378" t="str">
            <v>EA</v>
          </cell>
        </row>
        <row r="15379">
          <cell r="A15379" t="str">
            <v>9942-0046-T</v>
          </cell>
          <cell r="B15379" t="str">
            <v>Circlip   # 02.5616.05.90</v>
          </cell>
          <cell r="D15379" t="str">
            <v>EA</v>
          </cell>
        </row>
        <row r="15380">
          <cell r="A15380" t="str">
            <v>9942-0047-T</v>
          </cell>
          <cell r="B15380" t="str">
            <v>Pneumatic Indictor # KT-VIS001-06A</v>
          </cell>
          <cell r="D15380" t="str">
            <v>EA</v>
          </cell>
        </row>
        <row r="15381">
          <cell r="A15381" t="str">
            <v>9964-0011-002-T</v>
          </cell>
          <cell r="B15381" t="str">
            <v>WASHER CAM OUTER HEDRICKSON&amp;A20808</v>
          </cell>
          <cell r="D15381" t="str">
            <v>EA</v>
          </cell>
        </row>
        <row r="15382">
          <cell r="A15382" t="str">
            <v>9965-0002-T</v>
          </cell>
          <cell r="B15382" t="str">
            <v>WASHER TUTHILL #T7292</v>
          </cell>
          <cell r="D15382" t="str">
            <v>EA</v>
          </cell>
        </row>
        <row r="15383">
          <cell r="A15383" t="str">
            <v>9965-0003-T</v>
          </cell>
          <cell r="B15383" t="str">
            <v>WASHER FOR 3/4" U-BOLT</v>
          </cell>
          <cell r="D15383" t="str">
            <v>EA</v>
          </cell>
        </row>
        <row r="15384">
          <cell r="A15384" t="str">
            <v>9965-0010</v>
          </cell>
          <cell r="B15384" t="str">
            <v>WASHER,LOCK,0.375IN,SS</v>
          </cell>
          <cell r="D15384" t="str">
            <v>EA</v>
          </cell>
        </row>
        <row r="15385">
          <cell r="A15385" t="str">
            <v>9965-0010-T</v>
          </cell>
          <cell r="B15385" t="str">
            <v>FLAT WASHER Z/P-STEEL LIQUIP #0102</v>
          </cell>
          <cell r="D15385" t="str">
            <v>EA</v>
          </cell>
        </row>
        <row r="15386">
          <cell r="A15386" t="str">
            <v>9965-0012-T</v>
          </cell>
          <cell r="B15386" t="str">
            <v>FLAT WASHER M20 CLASS10.9 ZINCPLATED</v>
          </cell>
          <cell r="D15386" t="str">
            <v>EA</v>
          </cell>
        </row>
        <row r="15387">
          <cell r="A15387" t="str">
            <v>9965-0016-T</v>
          </cell>
          <cell r="B15387" t="str">
            <v>WASHER,CAM ROCKWELL#1229J868</v>
          </cell>
          <cell r="D15387" t="str">
            <v>EA</v>
          </cell>
        </row>
        <row r="15388">
          <cell r="A15388" t="str">
            <v>9965-0017</v>
          </cell>
          <cell r="B15388" t="str">
            <v>WASHER,FLAT,0.375,SAE,CAD PLT</v>
          </cell>
          <cell r="D15388" t="str">
            <v>EA</v>
          </cell>
        </row>
        <row r="15389">
          <cell r="A15389" t="str">
            <v>9965-0017-T</v>
          </cell>
          <cell r="B15389" t="str">
            <v>WASHER,SLACKADJUSTER#1229B1848</v>
          </cell>
          <cell r="D15389" t="str">
            <v>EA</v>
          </cell>
        </row>
        <row r="15390">
          <cell r="A15390" t="str">
            <v>9965-0021-001-T</v>
          </cell>
          <cell r="B15390" t="str">
            <v>SPACER WASHER YORK #500358</v>
          </cell>
          <cell r="D15390" t="str">
            <v>EA</v>
          </cell>
        </row>
        <row r="15391">
          <cell r="A15391" t="str">
            <v>9965-0021-002-T</v>
          </cell>
          <cell r="B15391" t="str">
            <v>ANCHOR PIN WASHER YORK #501996</v>
          </cell>
          <cell r="D15391" t="str">
            <v>EA</v>
          </cell>
        </row>
        <row r="15392">
          <cell r="A15392" t="str">
            <v>9965-0021-003-T</v>
          </cell>
          <cell r="B15392" t="str">
            <v>M24 FLAT WASHER YORK #503289</v>
          </cell>
          <cell r="D15392" t="str">
            <v>EA</v>
          </cell>
        </row>
        <row r="15393">
          <cell r="A15393" t="str">
            <v>9965-0021-004-T</v>
          </cell>
          <cell r="B15393" t="str">
            <v>M16 FALT WASHER HARDENED YORK#506470/16</v>
          </cell>
          <cell r="D15393" t="str">
            <v>EA</v>
          </cell>
        </row>
        <row r="15394">
          <cell r="A15394" t="str">
            <v>9965-0021-005-T</v>
          </cell>
          <cell r="B15394" t="str">
            <v>M24 FLAT WASHER, HARDENED YORK#506470/24</v>
          </cell>
          <cell r="D15394" t="str">
            <v>EA</v>
          </cell>
        </row>
        <row r="15395">
          <cell r="A15395" t="str">
            <v>9965-0021-006-T</v>
          </cell>
          <cell r="B15395" t="str">
            <v>M30 FLAT WASHER, HARDENED YORK#506470/30</v>
          </cell>
          <cell r="D15395" t="str">
            <v>EA</v>
          </cell>
        </row>
        <row r="15396">
          <cell r="A15396" t="str">
            <v>9965-0021-007-T</v>
          </cell>
          <cell r="B15396" t="str">
            <v>SPRING WASHER M8 YORK #SW08</v>
          </cell>
          <cell r="D15396" t="str">
            <v>EA</v>
          </cell>
        </row>
        <row r="15397">
          <cell r="A15397" t="str">
            <v>9965-0021-008-T</v>
          </cell>
          <cell r="B15397" t="str">
            <v>M12 SPRING WASHER GALVANISED YORK#SW12</v>
          </cell>
          <cell r="D15397" t="str">
            <v>EA</v>
          </cell>
        </row>
        <row r="15398">
          <cell r="A15398" t="str">
            <v>9965-0021-009-T</v>
          </cell>
          <cell r="B15398" t="str">
            <v>M24 SPRING WASHER YORK #SW24</v>
          </cell>
          <cell r="D15398" t="str">
            <v>EA</v>
          </cell>
        </row>
        <row r="15399">
          <cell r="A15399" t="str">
            <v>9965-0021-T</v>
          </cell>
          <cell r="B15399" t="str">
            <v>YORK SPARE PART WASHER</v>
          </cell>
          <cell r="D15399" t="str">
            <v>EA</v>
          </cell>
        </row>
        <row r="15400">
          <cell r="A15400" t="str">
            <v>9965-0033-T</v>
          </cell>
          <cell r="B15400" t="str">
            <v>WASHER TORQUE ARM  YORK (PRA-IN)</v>
          </cell>
          <cell r="D15400" t="str">
            <v>EA</v>
          </cell>
        </row>
        <row r="15401">
          <cell r="A15401" t="str">
            <v>9965-0035</v>
          </cell>
          <cell r="B15401" t="str">
            <v>WASHER,SS, FLAT, 10MM</v>
          </cell>
          <cell r="D15401" t="str">
            <v>EA</v>
          </cell>
        </row>
        <row r="15402">
          <cell r="A15402" t="str">
            <v>9965-0036</v>
          </cell>
          <cell r="B15402" t="str">
            <v>WASHER,LOCKING,SPLIT,8MM,CADPLATED</v>
          </cell>
          <cell r="D15402" t="str">
            <v>EA</v>
          </cell>
        </row>
        <row r="15403">
          <cell r="A15403" t="str">
            <v>9965-0037</v>
          </cell>
          <cell r="B15403" t="str">
            <v>WASHER,LOCKING,SPLIT,12MM,CADPLATED</v>
          </cell>
          <cell r="D15403" t="str">
            <v>EA</v>
          </cell>
        </row>
        <row r="15404">
          <cell r="A15404" t="str">
            <v>9965-0039-T</v>
          </cell>
          <cell r="B15404" t="str">
            <v>WASHER CLAMP STL. ZINC PLT. #3031ZC</v>
          </cell>
          <cell r="D15404" t="str">
            <v>EA</v>
          </cell>
        </row>
        <row r="15405">
          <cell r="A15405" t="str">
            <v>9965-0040-T</v>
          </cell>
          <cell r="B15405" t="str">
            <v>Washer  # 03.320.64.01.0</v>
          </cell>
          <cell r="D15405" t="str">
            <v>EA</v>
          </cell>
        </row>
        <row r="15406">
          <cell r="A15406" t="str">
            <v>9965-0041-T</v>
          </cell>
          <cell r="B15406" t="str">
            <v>Washer  # 03.320.11.16.1</v>
          </cell>
          <cell r="D15406" t="str">
            <v>EA</v>
          </cell>
        </row>
        <row r="15407">
          <cell r="A15407" t="str">
            <v>9965-0086</v>
          </cell>
          <cell r="B15407" t="str">
            <v>WASHER,SS,1.32IN OD,0.75IN ID,0.093IN T</v>
          </cell>
          <cell r="D15407" t="str">
            <v>EA</v>
          </cell>
        </row>
        <row r="15408">
          <cell r="A15408" t="str">
            <v>9966-0001-T</v>
          </cell>
          <cell r="B15408" t="str">
            <v>WHEEL, STEEL, 8.25X22.5, 10 ST., 335 PCD</v>
          </cell>
          <cell r="D15408" t="str">
            <v>EA</v>
          </cell>
        </row>
        <row r="15409">
          <cell r="A15409" t="str">
            <v>9966-0002-T</v>
          </cell>
          <cell r="B15409" t="str">
            <v>WHEEL ALUM ALCOA 22.5 #841612DB 14.00x22</v>
          </cell>
          <cell r="D15409" t="str">
            <v>EA</v>
          </cell>
        </row>
        <row r="15410">
          <cell r="A15410" t="str">
            <v>9966-0003-T</v>
          </cell>
          <cell r="B15410" t="str">
            <v>WHEEL ALUM ALCOA #841611DB</v>
          </cell>
          <cell r="D15410" t="str">
            <v>EA</v>
          </cell>
        </row>
        <row r="15411">
          <cell r="A15411" t="str">
            <v>9966-0004-RW-T</v>
          </cell>
          <cell r="B15411" t="str">
            <v>WHEEL ALUM ALCOA 14.00x22.5 #841619DB</v>
          </cell>
          <cell r="D15411" t="str">
            <v>EA</v>
          </cell>
        </row>
        <row r="15412">
          <cell r="A15412" t="str">
            <v>9966-0004-T</v>
          </cell>
          <cell r="B15412" t="str">
            <v>WHEEL ALUM ALCOA 14.00x22.5 #841619DB</v>
          </cell>
          <cell r="D15412" t="str">
            <v>EA</v>
          </cell>
        </row>
        <row r="15413">
          <cell r="A15413" t="str">
            <v>9966-0005-T</v>
          </cell>
          <cell r="B15413" t="str">
            <v>WHEEL ALUM ALCOA 22.5 #841510 14.00x22.5</v>
          </cell>
          <cell r="D15413" t="str">
            <v>EA</v>
          </cell>
        </row>
        <row r="15414">
          <cell r="A15414" t="str">
            <v>9966-0006-T</v>
          </cell>
          <cell r="B15414" t="str">
            <v>WHEEL ALUM ALCOA #783470, 8.25x19.5"</v>
          </cell>
          <cell r="D15414" t="str">
            <v>EA</v>
          </cell>
        </row>
        <row r="15415">
          <cell r="A15415" t="str">
            <v>9966-0007-T</v>
          </cell>
          <cell r="B15415" t="str">
            <v>WHEEL ALUM ALCOA #783472, 8.25x19.5"</v>
          </cell>
          <cell r="D15415" t="str">
            <v>EA</v>
          </cell>
        </row>
        <row r="15416">
          <cell r="A15416" t="str">
            <v>9966-0008-T</v>
          </cell>
          <cell r="B15416" t="str">
            <v>WHEEL, Sydney Star Demountable Rim 5</v>
          </cell>
          <cell r="D15416" t="str">
            <v>EA</v>
          </cell>
        </row>
        <row r="15417">
          <cell r="A15417" t="str">
            <v>9966-0009-T</v>
          </cell>
          <cell r="B15417" t="str">
            <v>WHEEL,ALUM,ALCOA,8.25x22.5 #883640DB</v>
          </cell>
          <cell r="D15417" t="str">
            <v>EA</v>
          </cell>
        </row>
        <row r="15418">
          <cell r="A15418" t="str">
            <v>9966-0010-T</v>
          </cell>
          <cell r="B15418" t="str">
            <v>WHEEL,ALCOA,10 ST 335, 22.5X11.75#817561</v>
          </cell>
          <cell r="D15418" t="str">
            <v>EA</v>
          </cell>
        </row>
        <row r="15419">
          <cell r="A15419" t="str">
            <v>9966-0011-T</v>
          </cell>
          <cell r="B15419" t="str">
            <v>WHEEL,AL22.5x8.25,10,285 ACCUR #29644ANP</v>
          </cell>
          <cell r="D15419" t="str">
            <v>EA</v>
          </cell>
        </row>
        <row r="15420">
          <cell r="A15420" t="str">
            <v>9966-0012-T</v>
          </cell>
          <cell r="B15420" t="str">
            <v>WHEEL,AL22.5x8.25,10,285 ACCUR #29644AIP</v>
          </cell>
          <cell r="D15420" t="str">
            <v>EA</v>
          </cell>
        </row>
        <row r="15421">
          <cell r="A15421" t="str">
            <v>9966-0013-T</v>
          </cell>
          <cell r="B15421" t="str">
            <v>WHEEL,ALUM 22.5x11.75 10ST 335 PCD ALCOA</v>
          </cell>
          <cell r="D15421" t="str">
            <v>EA</v>
          </cell>
        </row>
        <row r="15422">
          <cell r="A15422" t="str">
            <v>9966-0014-T</v>
          </cell>
          <cell r="B15422" t="str">
            <v>WHEEL ALCOA 77360 10 ST 285 PCD 19.5X7.5</v>
          </cell>
          <cell r="D15422" t="str">
            <v>EA</v>
          </cell>
        </row>
        <row r="15423">
          <cell r="A15423" t="str">
            <v>9966-0016-T</v>
          </cell>
          <cell r="B15423" t="str">
            <v>WHEEL,ALUM ALCOA,8.25x22.5,8ST285,UNPOLI</v>
          </cell>
          <cell r="D15423" t="str">
            <v>EA</v>
          </cell>
        </row>
        <row r="15424">
          <cell r="A15424" t="str">
            <v>9966-0022-T</v>
          </cell>
          <cell r="B15424" t="str">
            <v>WHEEL,AL ALUX,8.25x22.5,10 DIA32.5,335MF</v>
          </cell>
          <cell r="D15424" t="str">
            <v>EA</v>
          </cell>
        </row>
        <row r="15425">
          <cell r="A15425" t="str">
            <v>9966-0024-T</v>
          </cell>
          <cell r="B15425" t="str">
            <v>WHEEL, DIA. 50.8mm. WHITE NYLON WHEEL</v>
          </cell>
          <cell r="D15425" t="str">
            <v>EA</v>
          </cell>
        </row>
        <row r="15426">
          <cell r="A15426" t="str">
            <v>9966-0025-T</v>
          </cell>
          <cell r="B15426" t="str">
            <v>WHEEL, DIA. 50.8mm. WHITE NYLON  SWIVEL</v>
          </cell>
          <cell r="D15426" t="str">
            <v>EA</v>
          </cell>
        </row>
        <row r="15427">
          <cell r="A15427" t="str">
            <v>9966-0027-001-T</v>
          </cell>
          <cell r="B15427" t="str">
            <v>WHEEL,AL 8.25"X22.5"ALORD #H8231 PCD285</v>
          </cell>
          <cell r="D15427" t="str">
            <v>EA</v>
          </cell>
        </row>
        <row r="15428">
          <cell r="A15428" t="str">
            <v>9966-0028</v>
          </cell>
          <cell r="B15428" t="str">
            <v>WHELL,DISC,10TS,22.5x8.25 #883620</v>
          </cell>
          <cell r="D15428" t="str">
            <v>EA</v>
          </cell>
        </row>
        <row r="15429">
          <cell r="A15429" t="str">
            <v>9966-0038-T</v>
          </cell>
          <cell r="B15429" t="str">
            <v>POLYURETHANE PLATE WHEEL</v>
          </cell>
          <cell r="D15429" t="str">
            <v>EA</v>
          </cell>
        </row>
        <row r="15430">
          <cell r="A15430" t="str">
            <v>9966-0044</v>
          </cell>
          <cell r="B15430" t="str">
            <v>WHEEL,DISC,10ST,AL22.5x8.25,0.96"#883110</v>
          </cell>
          <cell r="D15430" t="str">
            <v>EA</v>
          </cell>
        </row>
        <row r="15431">
          <cell r="A15431" t="str">
            <v>9968-0001-001-T</v>
          </cell>
          <cell r="B15431" t="str">
            <v>WIRE,WELD,ALUM,ER-5356 TIG ROD 3.2ALCO</v>
          </cell>
          <cell r="D15431" t="str">
            <v>KG</v>
          </cell>
        </row>
        <row r="15432">
          <cell r="A15432" t="str">
            <v>9968-0002-001-T</v>
          </cell>
          <cell r="B15432" t="str">
            <v>WIRE,WELD,ALUM,ER-5356 MIG ROD 1.2ALCO</v>
          </cell>
          <cell r="D15432" t="str">
            <v>KG</v>
          </cell>
        </row>
        <row r="15433">
          <cell r="A15433" t="str">
            <v>9968-0002-T</v>
          </cell>
          <cell r="B15433" t="str">
            <v>WIRE,WELD,ALUM,(SEE9968-0020-T)</v>
          </cell>
          <cell r="D15433" t="str">
            <v>KG</v>
          </cell>
        </row>
        <row r="15434">
          <cell r="A15434" t="str">
            <v>9968-0003-001-T</v>
          </cell>
          <cell r="B15434" t="str">
            <v>WIRE,WELD,ALUM,ER-5356 MIG ROD 1.6ALCO</v>
          </cell>
          <cell r="D15434" t="str">
            <v>KG</v>
          </cell>
        </row>
        <row r="15435">
          <cell r="A15435" t="str">
            <v>9968-0003-T</v>
          </cell>
          <cell r="B15435" t="str">
            <v>WIRE,WELD,ALUM,(SEE9968-0021-T)</v>
          </cell>
          <cell r="D15435" t="str">
            <v>KG</v>
          </cell>
        </row>
        <row r="15436">
          <cell r="A15436" t="str">
            <v>9968-0007-001-T</v>
          </cell>
          <cell r="B15436" t="str">
            <v>WIRE,WELD,ALUM,ER-5356 TIG ROD 2.4 GULF</v>
          </cell>
          <cell r="D15436" t="str">
            <v>KG</v>
          </cell>
        </row>
        <row r="15437">
          <cell r="A15437" t="str">
            <v>9968-0007-T</v>
          </cell>
          <cell r="B15437" t="str">
            <v>WIRE,WELD,SS, 316L TIG ROD 2.4mm,LINCOLN</v>
          </cell>
          <cell r="D15437" t="str">
            <v>KG</v>
          </cell>
        </row>
        <row r="15438">
          <cell r="A15438" t="str">
            <v>9968-0009-002-T</v>
          </cell>
          <cell r="B15438" t="str">
            <v>WIRE,WELD,SS,308LSI MIG  1.2mm,NERTAL</v>
          </cell>
          <cell r="D15438" t="str">
            <v>KG</v>
          </cell>
        </row>
        <row r="15439">
          <cell r="A15439" t="str">
            <v>9968-0009-003-T</v>
          </cell>
          <cell r="B15439" t="str">
            <v>WIRE,WELD,SS,308LSI MIG  1.2mm,KOVET</v>
          </cell>
          <cell r="D15439" t="str">
            <v>KG</v>
          </cell>
        </row>
        <row r="15440">
          <cell r="A15440" t="str">
            <v>9968-0010-T</v>
          </cell>
          <cell r="B15440" t="str">
            <v>WIRE,WELD,SS308L  TIG ROD 2.6mm,ESAB</v>
          </cell>
          <cell r="D15440" t="str">
            <v>KG</v>
          </cell>
        </row>
        <row r="15441">
          <cell r="A15441" t="str">
            <v>9968-0011-T</v>
          </cell>
          <cell r="B15441" t="str">
            <v>WIRE, LIFT  LIQUIP#LW411 SEE 9968-0023-T</v>
          </cell>
          <cell r="D15441" t="str">
            <v>EA</v>
          </cell>
        </row>
        <row r="15442">
          <cell r="A15442" t="str">
            <v>9968-0012-T</v>
          </cell>
          <cell r="B15442" t="str">
            <v>WIRE, ELECTRICAL E-MAX FOR A-TRAILER</v>
          </cell>
          <cell r="D15442" t="str">
            <v>EA</v>
          </cell>
        </row>
        <row r="15443">
          <cell r="A15443" t="str">
            <v>9968-0013-T</v>
          </cell>
          <cell r="B15443" t="str">
            <v>WIRE, ELECTRICAL E-MAX FOR B-TRAILER</v>
          </cell>
          <cell r="D15443" t="str">
            <v>EA</v>
          </cell>
        </row>
        <row r="15444">
          <cell r="A15444" t="str">
            <v>9968-0014-T</v>
          </cell>
          <cell r="B15444" t="str">
            <v>WIRE ELECTRICAL EMAX SHELL 38 KL</v>
          </cell>
          <cell r="D15444" t="str">
            <v>EA</v>
          </cell>
        </row>
        <row r="15445">
          <cell r="A15445" t="str">
            <v>9968-0015-T</v>
          </cell>
          <cell r="B15445" t="str">
            <v>WIRE ELECTRICAL EMAX SHELL 32 KL</v>
          </cell>
          <cell r="D15445" t="str">
            <v>EA</v>
          </cell>
        </row>
        <row r="15446">
          <cell r="A15446" t="str">
            <v>9968-0016-T</v>
          </cell>
          <cell r="B15446" t="str">
            <v>WIRE ELECTRICAL EMAX SHELL 20.2 KL</v>
          </cell>
          <cell r="D15446" t="str">
            <v>EA</v>
          </cell>
        </row>
        <row r="15447">
          <cell r="A15447" t="str">
            <v>9968-0017-T</v>
          </cell>
          <cell r="B15447" t="str">
            <v>WELDING WIRE STL  ER120 MIG 0.035"DIA</v>
          </cell>
          <cell r="D15447" t="str">
            <v>KG</v>
          </cell>
        </row>
        <row r="15448">
          <cell r="A15448" t="str">
            <v>9968-0026-001-T</v>
          </cell>
          <cell r="B15448" t="str">
            <v>WIRE STATIC ELECTRICITY 8-6</v>
          </cell>
          <cell r="D15448" t="str">
            <v>EA</v>
          </cell>
        </row>
        <row r="15449">
          <cell r="A15449" t="str">
            <v>9968-0026-005-T</v>
          </cell>
          <cell r="B15449" t="str">
            <v>WIRE STATIC ELECTRICITY 8-16</v>
          </cell>
          <cell r="D15449" t="str">
            <v>EA</v>
          </cell>
        </row>
        <row r="15450">
          <cell r="A15450" t="str">
            <v>9968-0026-T</v>
          </cell>
          <cell r="B15450" t="str">
            <v>WIRE STATIC ELECTRICITY</v>
          </cell>
          <cell r="D15450" t="str">
            <v>EA</v>
          </cell>
        </row>
        <row r="15451">
          <cell r="A15451" t="str">
            <v>9968-0035-T</v>
          </cell>
          <cell r="B15451" t="str">
            <v>WIRE SS 6" LONG W/LEAD DISC CIVA#H53043M</v>
          </cell>
          <cell r="D15451" t="str">
            <v>EA</v>
          </cell>
        </row>
        <row r="15452">
          <cell r="A15452" t="str">
            <v>9968-0036-T</v>
          </cell>
          <cell r="B15452" t="str">
            <v>ANTI-STATIC INOX CABLE</v>
          </cell>
          <cell r="D15452" t="str">
            <v>ME</v>
          </cell>
        </row>
        <row r="15453">
          <cell r="A15453" t="str">
            <v>9968-0050-T</v>
          </cell>
          <cell r="B15453" t="str">
            <v>WIRE,WELD,ALUM,ER-5356 MIG 1.6 mm MT CHE</v>
          </cell>
          <cell r="D15453" t="str">
            <v>KG</v>
          </cell>
        </row>
        <row r="15454">
          <cell r="A15454" t="str">
            <v>9968-0053-T</v>
          </cell>
          <cell r="B15454" t="str">
            <v>TUNGSTEN ELECTRODES EWTH-2 # 3.2 x 175 M</v>
          </cell>
          <cell r="D15454" t="str">
            <v>EA</v>
          </cell>
        </row>
        <row r="15455">
          <cell r="A15455" t="str">
            <v>9968-0054-T</v>
          </cell>
          <cell r="B15455" t="str">
            <v>TUNGSTEN ELECTRODES EWP # 3.2 x 175 MM.</v>
          </cell>
          <cell r="D15455" t="str">
            <v>EA</v>
          </cell>
        </row>
        <row r="15456">
          <cell r="A15456" t="str">
            <v>9968-0055-T</v>
          </cell>
          <cell r="B15456" t="str">
            <v>WIRE,WELD,AL,ER-5356 PLUS MIG 1.2mm LINC</v>
          </cell>
          <cell r="D15456" t="str">
            <v>EA</v>
          </cell>
        </row>
        <row r="15457">
          <cell r="A15457" t="str">
            <v>9968-0056-T</v>
          </cell>
          <cell r="B15457" t="str">
            <v>WIRE,WELD,AL,ER-5356 PLUS MIG 1.6mm LINC</v>
          </cell>
          <cell r="D15457" t="str">
            <v>EA</v>
          </cell>
        </row>
        <row r="15458">
          <cell r="A15458" t="str">
            <v>9968-0057-T</v>
          </cell>
          <cell r="B15458" t="str">
            <v>WIRE,WELD,AL,ER-5356 TIG 3.2mm LINCOLN</v>
          </cell>
          <cell r="D15458" t="str">
            <v>EA</v>
          </cell>
        </row>
        <row r="15459">
          <cell r="A15459" t="str">
            <v>9970-0003</v>
          </cell>
          <cell r="B15459" t="str">
            <v>WRENCH 3/8" RATCHET REVERSIBLE STRIAGHT</v>
          </cell>
          <cell r="D15459" t="str">
            <v>EA</v>
          </cell>
        </row>
        <row r="15460">
          <cell r="A15460" t="str">
            <v>9970-0003-T</v>
          </cell>
          <cell r="B15460" t="str">
            <v>WRENCH SS304 FAB. FOR UNION SMS MODEL</v>
          </cell>
          <cell r="D15460" t="str">
            <v>EA</v>
          </cell>
        </row>
        <row r="15461">
          <cell r="A15461" t="str">
            <v>9972-0001-T</v>
          </cell>
          <cell r="B15461" t="str">
            <v>WINCH TYRE CARRIER "SANKO'S" UFK-220</v>
          </cell>
          <cell r="D15461" t="str">
            <v>EA</v>
          </cell>
        </row>
        <row r="15462">
          <cell r="A15462" t="str">
            <v>9994-0001-T</v>
          </cell>
          <cell r="B15462" t="str">
            <v>CYLINDER ROD YOKE M10x1.25</v>
          </cell>
          <cell r="D15462" t="str">
            <v>EA</v>
          </cell>
        </row>
        <row r="15463">
          <cell r="A15463" t="str">
            <v>9994-0003-T</v>
          </cell>
          <cell r="B15463" t="str">
            <v>TURNBUCKLE SS.M8x1.25</v>
          </cell>
          <cell r="D15463" t="str">
            <v>EA</v>
          </cell>
        </row>
        <row r="15464">
          <cell r="A15464" t="str">
            <v>BETTS#200019</v>
          </cell>
          <cell r="B15464" t="str">
            <v>BETTS ID LIGHT P/N 115-0693-009</v>
          </cell>
          <cell r="D15464" t="str">
            <v>EA</v>
          </cell>
        </row>
        <row r="15465">
          <cell r="A15465" t="str">
            <v>BETTS#470014</v>
          </cell>
          <cell r="B15465" t="str">
            <v>BETTS#470014 CLEAR ALUM BODY #47A-08122</v>
          </cell>
          <cell r="D15465" t="str">
            <v>EA</v>
          </cell>
        </row>
        <row r="15466">
          <cell r="A15466" t="str">
            <v>BETTS#470019</v>
          </cell>
          <cell r="B15466" t="str">
            <v>BETTS#470019 AMBER VALOX BODY #47V-01232</v>
          </cell>
          <cell r="D15466" t="str">
            <v>EA</v>
          </cell>
        </row>
        <row r="15467">
          <cell r="A15467" t="str">
            <v>BETTS#500014</v>
          </cell>
          <cell r="B15467" t="str">
            <v>BETTS#500014 LH REAR SIDE MARKER LAMP #</v>
          </cell>
          <cell r="D15467" t="str">
            <v>EA</v>
          </cell>
        </row>
        <row r="15468">
          <cell r="A15468" t="str">
            <v>BETTS#51ST222</v>
          </cell>
          <cell r="B15468" t="str">
            <v>MODEL B50 LENS ONLY RED #51ST-222</v>
          </cell>
          <cell r="D15468" t="str">
            <v>EA</v>
          </cell>
        </row>
        <row r="15469">
          <cell r="A15469" t="str">
            <v>BETTS#600012</v>
          </cell>
          <cell r="B15469" t="str">
            <v>MODEL B60 DP66 COMPLETE LAMP ASSY</v>
          </cell>
          <cell r="D15469" t="str">
            <v>EA</v>
          </cell>
        </row>
        <row r="15470">
          <cell r="A15470" t="str">
            <v>BETTS#9200114</v>
          </cell>
          <cell r="B15470" t="str">
            <v>BETTS#9200114 AMBER DEEP W/WINDOW #15L-2</v>
          </cell>
          <cell r="D15470" t="str">
            <v>EA</v>
          </cell>
        </row>
        <row r="15471">
          <cell r="A15471" t="str">
            <v>BETTS#920012</v>
          </cell>
          <cell r="B15471" t="str">
            <v>BETTS SOCKET SING CONT.#920012 FOR 20 SE</v>
          </cell>
          <cell r="D15471" t="str">
            <v>EA</v>
          </cell>
        </row>
        <row r="15472">
          <cell r="A15472" t="str">
            <v>BETTS#920014</v>
          </cell>
          <cell r="B15472" t="str">
            <v>BETTS SOCKET SING CONT.#920014 FOR PS-1D</v>
          </cell>
          <cell r="D15472" t="str">
            <v>EA</v>
          </cell>
        </row>
        <row r="15473">
          <cell r="A15473" t="str">
            <v>BETTS#920109</v>
          </cell>
          <cell r="B15473" t="str">
            <v>BETTS#920109 RES SHOLLOW #51-122</v>
          </cell>
          <cell r="D15473" t="str">
            <v>EA</v>
          </cell>
        </row>
        <row r="15474">
          <cell r="A15474" t="str">
            <v>BETTS#920116</v>
          </cell>
          <cell r="B15474" t="str">
            <v>BETTS#920116 RED DEEP #1ST-222</v>
          </cell>
          <cell r="D15474" t="str">
            <v>EA</v>
          </cell>
        </row>
        <row r="15475">
          <cell r="A15475" t="str">
            <v>BETTS#920125</v>
          </cell>
          <cell r="B15475" t="str">
            <v>BETTS SOCKET SING CONT.#920125 FOR 50,60</v>
          </cell>
          <cell r="D15475" t="str">
            <v>EA</v>
          </cell>
        </row>
        <row r="15476">
          <cell r="A15476" t="str">
            <v>BETTS#920126</v>
          </cell>
          <cell r="B15476" t="str">
            <v>BETTS SOCKET DOUB CONT.#920126 FOR 50,70</v>
          </cell>
          <cell r="D15476" t="str">
            <v>EA</v>
          </cell>
        </row>
        <row r="15477">
          <cell r="A15477" t="str">
            <v>BETTS#920127</v>
          </cell>
          <cell r="B15477" t="str">
            <v>BETTS SOCKET SINGLE CONT.#920127 FOR 50</v>
          </cell>
          <cell r="D15477" t="str">
            <v>EA</v>
          </cell>
        </row>
        <row r="15478">
          <cell r="A15478" t="str">
            <v>BETTS#920140</v>
          </cell>
          <cell r="B15478" t="str">
            <v>BETTS#920140 CLEAR DEEP DOME #71D-212</v>
          </cell>
          <cell r="D15478" t="str">
            <v>EA</v>
          </cell>
        </row>
        <row r="15479">
          <cell r="A15479" t="str">
            <v>BETTS#920145</v>
          </cell>
          <cell r="B15479" t="str">
            <v>BETTS#920145 AMBER DEEP #71ST-232</v>
          </cell>
          <cell r="D15479" t="str">
            <v>EA</v>
          </cell>
        </row>
        <row r="15480">
          <cell r="A15480" t="str">
            <v>BETTS#920163</v>
          </cell>
          <cell r="B15480" t="str">
            <v>BETTS SOCKET SINGLE CONT.#920163 FOR 70</v>
          </cell>
          <cell r="D15480" t="str">
            <v>EA</v>
          </cell>
        </row>
        <row r="15481">
          <cell r="A15481" t="str">
            <v>BETTS#920164</v>
          </cell>
          <cell r="B15481" t="str">
            <v>BETTS SOCKET DOUBLE CONT.#920164 FOR 70</v>
          </cell>
          <cell r="D15481" t="str">
            <v>EA</v>
          </cell>
        </row>
        <row r="15482">
          <cell r="A15482" t="str">
            <v>BETTS#920367</v>
          </cell>
          <cell r="B15482" t="str">
            <v>BETTS SOCKET SINGLE CONT.#920367 FOR 56,</v>
          </cell>
          <cell r="D15482" t="str">
            <v>EA</v>
          </cell>
        </row>
        <row r="15483">
          <cell r="A15483" t="str">
            <v>BETTS#B47JTS</v>
          </cell>
          <cell r="B15483" t="str">
            <v>FLOOD MOUNT STOP LIGHT P/N115-0563-013</v>
          </cell>
          <cell r="D15483" t="str">
            <v>EA</v>
          </cell>
        </row>
        <row r="15484">
          <cell r="A15484" t="str">
            <v>BETTS#B56J</v>
          </cell>
          <cell r="B15484" t="str">
            <v>BETTS#B56J MODEL 56JV FRONT CLEAR</v>
          </cell>
          <cell r="D15484" t="str">
            <v>EA</v>
          </cell>
        </row>
        <row r="15485">
          <cell r="A15485" t="str">
            <v>COLLARS [SUPPLIED BY TSL]</v>
          </cell>
          <cell r="B15485" t="str">
            <v>COAMING AL TRELOAR #MCC402A</v>
          </cell>
          <cell r="D15485" t="str">
            <v>EA</v>
          </cell>
        </row>
        <row r="15486">
          <cell r="A15486" t="str">
            <v>CUS. SUPPLY LIQUIP</v>
          </cell>
          <cell r="B15486" t="str">
            <v>CUSTOMER SUPPLY ALL LIQUIP PART/SEE DWG.</v>
          </cell>
          <cell r="D15486" t="str">
            <v>EA</v>
          </cell>
        </row>
        <row r="15487">
          <cell r="A15487" t="str">
            <v>CUS-4546-001</v>
          </cell>
          <cell r="B15487" t="str">
            <v>VALVE CHECK 2" BRASS KITZ,JAP</v>
          </cell>
          <cell r="D15487" t="str">
            <v>EA</v>
          </cell>
        </row>
        <row r="15488">
          <cell r="A15488" t="str">
            <v>CUSDECAL JET-LB</v>
          </cell>
          <cell r="B15488" t="str">
            <v>LABOR COST FOR DECAL FOR JET</v>
          </cell>
          <cell r="D15488" t="str">
            <v>EA</v>
          </cell>
        </row>
        <row r="15489">
          <cell r="A15489" t="str">
            <v>CUSDECAL-CALTEX-SEMI</v>
          </cell>
          <cell r="B15489" t="str">
            <v>DECAL FOR CALTEX,EXCLUDE CALTEX LOGO</v>
          </cell>
          <cell r="D15489" t="str">
            <v>EA</v>
          </cell>
        </row>
        <row r="15490">
          <cell r="A15490" t="str">
            <v>CUSDECAL-CALTEX-SEMI-LB</v>
          </cell>
          <cell r="B15490" t="str">
            <v>LABOR FOR CALTEX,EXCLUDE CALTEX LOGO</v>
          </cell>
          <cell r="D15490" t="str">
            <v>EA</v>
          </cell>
        </row>
        <row r="15491">
          <cell r="A15491" t="str">
            <v>CUSDECAL-CALTEX-TRUCK</v>
          </cell>
          <cell r="B15491" t="str">
            <v>DECAL FOR CALTEX,EXCLUDE CALTEX LOGO</v>
          </cell>
          <cell r="D15491" t="str">
            <v>EA</v>
          </cell>
        </row>
        <row r="15492">
          <cell r="A15492" t="str">
            <v>CUSDECAL-CALTEX-TRUCK-LB</v>
          </cell>
          <cell r="B15492" t="str">
            <v>LABOR FOR CALTEX ,EXCLUDE CALTEX LOGO</v>
          </cell>
          <cell r="D15492" t="str">
            <v>EA</v>
          </cell>
        </row>
        <row r="15493">
          <cell r="A15493" t="str">
            <v>CUSDECAL-ESSO-SEMI</v>
          </cell>
          <cell r="B15493" t="str">
            <v>DECAL FOR ESSO,EXCLUDE ESSO LOGO</v>
          </cell>
          <cell r="D15493" t="str">
            <v>EA</v>
          </cell>
        </row>
        <row r="15494">
          <cell r="A15494" t="str">
            <v>CUSDECAL-ESSO-TRUCK</v>
          </cell>
          <cell r="B15494" t="str">
            <v>DECAL FOR ESSO,EXCLUDE ESSO LOGO</v>
          </cell>
          <cell r="D15494" t="str">
            <v>EA</v>
          </cell>
        </row>
        <row r="15495">
          <cell r="A15495" t="str">
            <v>CUSDECAL-JET-SEMI</v>
          </cell>
          <cell r="B15495" t="str">
            <v>DECAL FOR JET ,EXCLUDE JET LOGO</v>
          </cell>
          <cell r="D15495" t="str">
            <v>EA</v>
          </cell>
        </row>
        <row r="15496">
          <cell r="A15496" t="str">
            <v>CUSDECAL-JET-SEMI-LB</v>
          </cell>
          <cell r="B15496" t="str">
            <v>LABOR DECAL FOR JET,EXCLUDE JET LOGO</v>
          </cell>
          <cell r="D15496" t="str">
            <v>EA</v>
          </cell>
        </row>
        <row r="15497">
          <cell r="A15497" t="str">
            <v>CUSDECAL-MOBIL-SEMI-LB</v>
          </cell>
          <cell r="B15497" t="str">
            <v>LABOR FOR MOBIL DECAL</v>
          </cell>
          <cell r="D15497" t="str">
            <v>EA</v>
          </cell>
        </row>
        <row r="15498">
          <cell r="A15498" t="str">
            <v>CUSDECAL-MOBIL-TRUCK-LB</v>
          </cell>
          <cell r="B15498" t="str">
            <v>LABOR FOR MOBIL,DECAL</v>
          </cell>
          <cell r="D15498" t="str">
            <v>EA</v>
          </cell>
        </row>
        <row r="15499">
          <cell r="A15499" t="str">
            <v>CUSDECAL-PTT-SEMI</v>
          </cell>
          <cell r="B15499" t="str">
            <v>DECAL FOR PTT,EXCLUDE PTT LOGO</v>
          </cell>
          <cell r="D15499" t="str">
            <v>EA</v>
          </cell>
        </row>
        <row r="15500">
          <cell r="A15500" t="str">
            <v>CUSDECAL-PTT-SEMI-LB</v>
          </cell>
          <cell r="B15500" t="str">
            <v>LABOR COST DECAL FOR PTT,EXCLUDE PTT LOG</v>
          </cell>
          <cell r="D15500" t="str">
            <v>EA</v>
          </cell>
        </row>
        <row r="15501">
          <cell r="A15501" t="str">
            <v>CUSDECAL-PTT-TRUCK</v>
          </cell>
          <cell r="B15501" t="str">
            <v>DECAL FOR PTT,LOGO</v>
          </cell>
          <cell r="D15501" t="str">
            <v>EA</v>
          </cell>
        </row>
        <row r="15502">
          <cell r="A15502" t="str">
            <v>CUSDECAL-PTT-TRUCK-LB</v>
          </cell>
          <cell r="B15502" t="str">
            <v>LABOR COST FOR DECAL FOR PTT TRUCK,LOGO</v>
          </cell>
          <cell r="D15502" t="str">
            <v>EA</v>
          </cell>
        </row>
        <row r="15503">
          <cell r="A15503" t="str">
            <v>CUSDECAL-SHELL</v>
          </cell>
          <cell r="B15503" t="str">
            <v>DECAL FOR SHELL,INCLUDE SHELL LOGO SEMI</v>
          </cell>
          <cell r="D15503" t="str">
            <v>EA</v>
          </cell>
        </row>
        <row r="15504">
          <cell r="A15504" t="str">
            <v>CUSDECAL-SHELL-SEMI</v>
          </cell>
          <cell r="B15504" t="str">
            <v>DECAL FOR SHELL,EXCLUDE SHELL LOGO</v>
          </cell>
          <cell r="D15504" t="str">
            <v>EA</v>
          </cell>
        </row>
        <row r="15505">
          <cell r="A15505" t="str">
            <v>CUSDECAL-SHELL-SEMI-LB</v>
          </cell>
          <cell r="B15505" t="str">
            <v>LABOR FOR SHELL,EXCLUDE SHELL LOGO</v>
          </cell>
          <cell r="D15505" t="str">
            <v>EA</v>
          </cell>
        </row>
        <row r="15506">
          <cell r="A15506" t="str">
            <v>CUSDECAL-SHELL-TRUCK</v>
          </cell>
          <cell r="B15506" t="str">
            <v>DECAL FOR SHELL,EXCLUDE SHELL LOGO</v>
          </cell>
          <cell r="D15506" t="str">
            <v>EA</v>
          </cell>
        </row>
        <row r="15507">
          <cell r="A15507" t="str">
            <v>CUSDECAL-SHELL-TRUCK-LB</v>
          </cell>
          <cell r="B15507" t="str">
            <v>LABOR FOR DECAL FOR SHELL,EXCLUDE SHELL</v>
          </cell>
          <cell r="D15507" t="str">
            <v>EA</v>
          </cell>
        </row>
        <row r="15508">
          <cell r="A15508" t="str">
            <v>CUSTOMER SUPPLY [PUMP LOCAL]</v>
          </cell>
          <cell r="B15508" t="str">
            <v>PUMP LOCAL (CUSTOMER SUPPLY)</v>
          </cell>
          <cell r="D15508" t="str">
            <v>EA</v>
          </cell>
        </row>
        <row r="15509">
          <cell r="A15509" t="str">
            <v>CUSTOMER SUPPLY DIPTRONIC</v>
          </cell>
          <cell r="B15509" t="str">
            <v>STEADY DIPTRONIC LIQUIP DIP300</v>
          </cell>
          <cell r="D15509" t="str">
            <v>EA</v>
          </cell>
        </row>
        <row r="15510">
          <cell r="A15510" t="str">
            <v>CUSTOMER SUPPLY FENDER PLS.</v>
          </cell>
          <cell r="B15510" t="str">
            <v>FENDER CONTOUR PLASTIC</v>
          </cell>
          <cell r="D15510" t="str">
            <v>EA</v>
          </cell>
        </row>
        <row r="15511">
          <cell r="A15511" t="str">
            <v>CUSTOMER SUPPLY FLANG PBV100-5</v>
          </cell>
          <cell r="B15511" t="str">
            <v>FLANGE WELD ALUM LIQUIP PBV100-5Z</v>
          </cell>
          <cell r="D15511" t="str">
            <v>EA</v>
          </cell>
        </row>
        <row r="15512">
          <cell r="A15512" t="str">
            <v>CUSTOMER SUPPLY FLANGE AVV3L-7</v>
          </cell>
          <cell r="B15512" t="str">
            <v>FLANGE WELD LIQUIP AVV3L-7</v>
          </cell>
          <cell r="D15512" t="str">
            <v>EA</v>
          </cell>
        </row>
        <row r="15513">
          <cell r="A15513" t="str">
            <v>CUSTOMER SUPPLY FLANGE NOR</v>
          </cell>
          <cell r="B15513" t="str">
            <v>FLANGE FOR LIQUIP NOR FOOT VALVE</v>
          </cell>
          <cell r="D15513" t="str">
            <v>EA</v>
          </cell>
        </row>
        <row r="15514">
          <cell r="A15514" t="str">
            <v>CUSTOMER SUPPLY HOSE VH3.5</v>
          </cell>
          <cell r="B15514" t="str">
            <v>HOSE VENT LIQUIP VH3.5</v>
          </cell>
          <cell r="D15514" t="str">
            <v>EA</v>
          </cell>
        </row>
        <row r="15515">
          <cell r="A15515" t="str">
            <v>CUSTOMER SUPPLY LIQUIP AVV075</v>
          </cell>
          <cell r="B15515" t="str">
            <v>VAPOR VENT SEQ. DIRECT #AVV075V</v>
          </cell>
          <cell r="D15515" t="str">
            <v>EA</v>
          </cell>
        </row>
        <row r="15516">
          <cell r="A15516" t="str">
            <v>CUSTOMER SUPPLY LIQUIP VOH410</v>
          </cell>
          <cell r="B15516" t="str">
            <v>MANHOLE COVER LIQUIP VOH410</v>
          </cell>
          <cell r="D15516" t="str">
            <v>EA</v>
          </cell>
        </row>
        <row r="15517">
          <cell r="A15517" t="str">
            <v>CUSTOMER SUPPLY PJB200</v>
          </cell>
          <cell r="B15517" t="str">
            <v>PROBE JUNC BOX LIQUIP PJB200</v>
          </cell>
          <cell r="D15517" t="str">
            <v>EA</v>
          </cell>
        </row>
        <row r="15518">
          <cell r="A15518" t="str">
            <v>CUSTOMER SUPPLY PUMP</v>
          </cell>
          <cell r="B15518" t="str">
            <v>PUMP LOCAL (CUSTOMER SUPPLY)</v>
          </cell>
          <cell r="D15518" t="str">
            <v>EA</v>
          </cell>
        </row>
        <row r="15519">
          <cell r="A15519" t="str">
            <v>CUSTOMER SUPPLY SH303</v>
          </cell>
          <cell r="B15519" t="str">
            <v>MANHOLE LIQUIP SH303</v>
          </cell>
          <cell r="D15519" t="str">
            <v>EA</v>
          </cell>
        </row>
        <row r="15520">
          <cell r="A15520" t="str">
            <v>CUSTOMER SUPPLY STUB VRB3.5-1</v>
          </cell>
          <cell r="B15520" t="str">
            <v>STUB VAPOUR LIQUIP VRB3.5-1</v>
          </cell>
          <cell r="D15520" t="str">
            <v>EA</v>
          </cell>
        </row>
        <row r="15521">
          <cell r="A15521" t="str">
            <v>CUSTOMER SUPPLY SUMP ATS100Z</v>
          </cell>
          <cell r="B15521" t="str">
            <v>FLANGE SUMP AVIATION LIQUIP ATS100Z</v>
          </cell>
          <cell r="D15521" t="str">
            <v>EA</v>
          </cell>
        </row>
        <row r="15522">
          <cell r="A15522" t="str">
            <v>DECAL</v>
          </cell>
          <cell r="B15522" t="str">
            <v>INSTALL DECAL &amp; LOGO BY CUSTOMER</v>
          </cell>
          <cell r="D15522" t="str">
            <v>EA</v>
          </cell>
        </row>
        <row r="15523">
          <cell r="A15523" t="str">
            <v>DOWN LIGHT</v>
          </cell>
          <cell r="B15523" t="str">
            <v>DOWN LIGHT (CUSTOMER SUPPLY)</v>
          </cell>
          <cell r="D15523" t="str">
            <v>EA</v>
          </cell>
        </row>
        <row r="15524">
          <cell r="A15524" t="str">
            <v>DUMP VALVE(CUSTOMER SUPPLY)</v>
          </cell>
          <cell r="B15524" t="str">
            <v>OPW 1995TWD 3” vapour dump</v>
          </cell>
          <cell r="D15524" t="str">
            <v>EA</v>
          </cell>
        </row>
        <row r="15525">
          <cell r="A15525" t="str">
            <v>EMER. VALVE WHITTAKER F614</v>
          </cell>
          <cell r="B15525" t="str">
            <v>CUSTOMER SUPPLY EMER. VALVE (HEIL INS.)</v>
          </cell>
          <cell r="D15525" t="str">
            <v>EA</v>
          </cell>
        </row>
        <row r="15526">
          <cell r="A15526" t="str">
            <v>EMJ-24KL-026</v>
          </cell>
          <cell r="B15526" t="str">
            <v>MANHOLE COLLAR LOCATIONS FOR EXXON MOBIL</v>
          </cell>
          <cell r="D15526" t="str">
            <v>EA</v>
          </cell>
        </row>
        <row r="15527">
          <cell r="A15527" t="str">
            <v>EMJ-24KL-028</v>
          </cell>
          <cell r="B15527" t="str">
            <v>VAPOR VENT INSTALLATION JAP.</v>
          </cell>
          <cell r="D15527" t="str">
            <v>EA</v>
          </cell>
        </row>
        <row r="15528">
          <cell r="A15528" t="str">
            <v>EMJ-24KL-034-LB</v>
          </cell>
          <cell r="B15528" t="str">
            <v>LABOR MOUNTING FLANNGE FOR JANPAN OVERFI</v>
          </cell>
          <cell r="D15528" t="str">
            <v>EA</v>
          </cell>
        </row>
        <row r="15529">
          <cell r="A15529" t="str">
            <v>ESP0001</v>
          </cell>
          <cell r="B15529" t="str">
            <v>153501005  TIP 1.2 MM. (ID. 1.4 mm #17)</v>
          </cell>
          <cell r="D15529" t="str">
            <v>EA</v>
          </cell>
        </row>
        <row r="15530">
          <cell r="A15530" t="str">
            <v>ESP0002</v>
          </cell>
          <cell r="B15530" t="str">
            <v>040991301  GAS NOZZLE 22 MM.</v>
          </cell>
          <cell r="D15530" t="str">
            <v>EA</v>
          </cell>
        </row>
        <row r="15531">
          <cell r="A15531" t="str">
            <v>ESP0003</v>
          </cell>
          <cell r="B15531" t="str">
            <v>040991201  GUIDE WASHER</v>
          </cell>
          <cell r="D15531" t="str">
            <v>EA</v>
          </cell>
        </row>
        <row r="15532">
          <cell r="A15532" t="str">
            <v>ESP0004</v>
          </cell>
          <cell r="B15532" t="str">
            <v>258002902  LOCATING NOZZLE</v>
          </cell>
          <cell r="D15532" t="str">
            <v>EA</v>
          </cell>
        </row>
        <row r="15533">
          <cell r="A15533" t="str">
            <v>ESP0005</v>
          </cell>
          <cell r="B15533" t="str">
            <v>030467401  CONTACT TUBE</v>
          </cell>
          <cell r="D15533" t="str">
            <v>EA</v>
          </cell>
        </row>
        <row r="15534">
          <cell r="A15534" t="str">
            <v>ESP0006</v>
          </cell>
          <cell r="B15534" t="str">
            <v>152475041  PLANE TARY GEAR COMP.</v>
          </cell>
          <cell r="D15534" t="str">
            <v>EA</v>
          </cell>
        </row>
        <row r="15535">
          <cell r="A15535" t="str">
            <v>ESP0007</v>
          </cell>
          <cell r="B15535" t="str">
            <v>671327801  PLASTIC COVER</v>
          </cell>
          <cell r="D15535" t="str">
            <v>EA</v>
          </cell>
        </row>
        <row r="15536">
          <cell r="A15536" t="str">
            <v>ESP0008</v>
          </cell>
          <cell r="B15536" t="str">
            <v>0215201212  O-RING</v>
          </cell>
          <cell r="D15536" t="str">
            <v>EA</v>
          </cell>
        </row>
        <row r="15537">
          <cell r="A15537" t="str">
            <v>ESP0009</v>
          </cell>
          <cell r="B15537" t="str">
            <v>218519480  FEED ROLL DRIVING</v>
          </cell>
          <cell r="D15537" t="str">
            <v>EA</v>
          </cell>
        </row>
        <row r="15538">
          <cell r="A15538" t="str">
            <v>ESP0010</v>
          </cell>
          <cell r="B15538" t="str">
            <v>211102916  SPRING RETRAINING PIN</v>
          </cell>
          <cell r="D15538" t="str">
            <v>EA</v>
          </cell>
        </row>
        <row r="15539">
          <cell r="A15539" t="str">
            <v>ESP0011</v>
          </cell>
          <cell r="B15539" t="str">
            <v>671300902  PROTECTION CAP</v>
          </cell>
          <cell r="D15539" t="str">
            <v>EA</v>
          </cell>
        </row>
        <row r="15540">
          <cell r="A15540" t="str">
            <v>ESP0012</v>
          </cell>
          <cell r="B15540" t="str">
            <v>151576881  GUN HOUSING</v>
          </cell>
          <cell r="D15540" t="str">
            <v>EA</v>
          </cell>
        </row>
        <row r="15541">
          <cell r="A15541" t="str">
            <v>ESP0013</v>
          </cell>
          <cell r="B15541" t="str">
            <v>215201212  O-RING</v>
          </cell>
          <cell r="D15541" t="str">
            <v>EA</v>
          </cell>
        </row>
        <row r="15542">
          <cell r="A15542" t="str">
            <v>ESP0014</v>
          </cell>
          <cell r="B15542" t="str">
            <v>215201215  O-RING 17.3/2.4</v>
          </cell>
          <cell r="D15542" t="str">
            <v>EA</v>
          </cell>
        </row>
        <row r="15543">
          <cell r="A15543" t="str">
            <v>ESP0015</v>
          </cell>
          <cell r="B15543" t="str">
            <v>215203010  O-RING 33.0/2.4</v>
          </cell>
          <cell r="D15543" t="str">
            <v>EA</v>
          </cell>
        </row>
        <row r="15544">
          <cell r="A15544" t="str">
            <v>ESP0016</v>
          </cell>
          <cell r="B15544" t="str">
            <v>152450880  5D SPEED REGULATOR</v>
          </cell>
          <cell r="D15544" t="str">
            <v>EA</v>
          </cell>
        </row>
        <row r="15545">
          <cell r="A15545" t="str">
            <v>ESP0017</v>
          </cell>
          <cell r="B15545" t="str">
            <v>218600201  I NA SEALING RING</v>
          </cell>
          <cell r="D15545" t="str">
            <v>EA</v>
          </cell>
        </row>
        <row r="15546">
          <cell r="A15546" t="str">
            <v>ESP0018</v>
          </cell>
          <cell r="B15546" t="str">
            <v>152451001  VALVE SEAT</v>
          </cell>
          <cell r="D15546" t="str">
            <v>EA</v>
          </cell>
        </row>
        <row r="15547">
          <cell r="A15547" t="str">
            <v>ESP0019</v>
          </cell>
          <cell r="B15547" t="str">
            <v>152899001  FILTER</v>
          </cell>
          <cell r="D15547" t="str">
            <v>EA</v>
          </cell>
        </row>
        <row r="15548">
          <cell r="A15548" t="str">
            <v>ESP0020</v>
          </cell>
          <cell r="B15548" t="str">
            <v>152779001  CLAMP</v>
          </cell>
          <cell r="D15548" t="str">
            <v>EA</v>
          </cell>
        </row>
        <row r="15549">
          <cell r="A15549" t="str">
            <v>ESP0021</v>
          </cell>
          <cell r="B15549" t="str">
            <v>152773880  CONNECTING TUBE</v>
          </cell>
          <cell r="D15549" t="str">
            <v>EA</v>
          </cell>
        </row>
        <row r="15550">
          <cell r="A15550" t="str">
            <v>ESP0022</v>
          </cell>
          <cell r="B15550" t="str">
            <v>152475018  VALVE SPRING</v>
          </cell>
          <cell r="D15550" t="str">
            <v>EA</v>
          </cell>
        </row>
        <row r="15551">
          <cell r="A15551" t="str">
            <v>ESP0023</v>
          </cell>
          <cell r="B15551" t="str">
            <v>152475025  VALVE COMPLEATE</v>
          </cell>
          <cell r="D15551" t="str">
            <v>EA</v>
          </cell>
        </row>
        <row r="15552">
          <cell r="A15552" t="str">
            <v>ESP0024</v>
          </cell>
          <cell r="B15552" t="str">
            <v>671328204  RUBBER HANDLE</v>
          </cell>
          <cell r="D15552" t="str">
            <v>EA</v>
          </cell>
        </row>
        <row r="15553">
          <cell r="A15553" t="str">
            <v>ESP0025</v>
          </cell>
          <cell r="B15553" t="str">
            <v>219205601  PRESSURE SPRING</v>
          </cell>
          <cell r="D15553" t="str">
            <v>EA</v>
          </cell>
        </row>
        <row r="15554">
          <cell r="A15554" t="str">
            <v>ESP0026</v>
          </cell>
          <cell r="B15554" t="str">
            <v>211101052  CYLINDRICAL PIN</v>
          </cell>
          <cell r="D15554" t="str">
            <v>EA</v>
          </cell>
        </row>
        <row r="15555">
          <cell r="A15555" t="str">
            <v>ESP0027</v>
          </cell>
          <cell r="B15555" t="str">
            <v>218811581  TRIGGER</v>
          </cell>
          <cell r="D15555" t="str">
            <v>EA</v>
          </cell>
        </row>
        <row r="15556">
          <cell r="A15556" t="str">
            <v>ESP0028</v>
          </cell>
          <cell r="B15556" t="str">
            <v>152454880  COOLING JACKET</v>
          </cell>
          <cell r="D15556" t="str">
            <v>EA</v>
          </cell>
        </row>
        <row r="15557">
          <cell r="A15557" t="str">
            <v>ESP0029</v>
          </cell>
          <cell r="B15557" t="str">
            <v>030467001  COOLING FLANGE SLEEVE,BRASS</v>
          </cell>
          <cell r="D15557" t="str">
            <v>EA</v>
          </cell>
        </row>
        <row r="15558">
          <cell r="A15558" t="str">
            <v>ESP0030</v>
          </cell>
          <cell r="B15558" t="str">
            <v>469345880  LOCKING RING</v>
          </cell>
          <cell r="D15558" t="str">
            <v>EA</v>
          </cell>
        </row>
        <row r="15559">
          <cell r="A15559" t="str">
            <v>ESP0031</v>
          </cell>
          <cell r="B15559" t="str">
            <v>218519580  FEED ROLL DRIVING</v>
          </cell>
          <cell r="D15559" t="str">
            <v>EA</v>
          </cell>
        </row>
        <row r="15560">
          <cell r="A15560" t="str">
            <v>ESP0032</v>
          </cell>
          <cell r="B15560" t="str">
            <v>216549780  BEARING BRACKET</v>
          </cell>
          <cell r="D15560" t="str">
            <v>EA</v>
          </cell>
        </row>
        <row r="15561">
          <cell r="A15561" t="str">
            <v>ESP0033</v>
          </cell>
          <cell r="B15561" t="str">
            <v>369417001  SCREW</v>
          </cell>
          <cell r="D15561" t="str">
            <v>EA</v>
          </cell>
        </row>
        <row r="15562">
          <cell r="A15562" t="str">
            <v>ESP0034</v>
          </cell>
          <cell r="B15562" t="str">
            <v>223909801  ECCENTRIC SHAFT</v>
          </cell>
          <cell r="D15562" t="str">
            <v>EA</v>
          </cell>
        </row>
        <row r="15563">
          <cell r="A15563" t="str">
            <v>ESP0035</v>
          </cell>
          <cell r="B15563" t="str">
            <v>216549801  SPRING ADJUSTER</v>
          </cell>
          <cell r="D15563" t="str">
            <v>EA</v>
          </cell>
        </row>
        <row r="15564">
          <cell r="A15564" t="str">
            <v>ESP0036</v>
          </cell>
          <cell r="B15564" t="str">
            <v>219900101  TORSION SPRING</v>
          </cell>
          <cell r="D15564" t="str">
            <v>EA</v>
          </cell>
        </row>
        <row r="15565">
          <cell r="A15565" t="str">
            <v>ESP0037</v>
          </cell>
          <cell r="B15565" t="str">
            <v>152475014  FRONT BEARING HOUSING</v>
          </cell>
          <cell r="D15565" t="str">
            <v>EA</v>
          </cell>
        </row>
        <row r="15566">
          <cell r="A15566" t="str">
            <v>ESP0038</v>
          </cell>
          <cell r="B15566" t="str">
            <v>SCREW M4 X 0.70 X 15 MM.[FOR GUN ESAB]</v>
          </cell>
          <cell r="D15566" t="str">
            <v>EA</v>
          </cell>
        </row>
        <row r="15567">
          <cell r="A15567" t="str">
            <v>ESP0039</v>
          </cell>
          <cell r="B15567" t="str">
            <v>191420287  SCREW M4 X 8</v>
          </cell>
          <cell r="D15567" t="str">
            <v>EA</v>
          </cell>
        </row>
        <row r="15568">
          <cell r="A15568" t="str">
            <v>ESP0040</v>
          </cell>
          <cell r="B15568" t="str">
            <v>221302002  PLANE TARY BEARING</v>
          </cell>
          <cell r="D15568" t="str">
            <v>EA</v>
          </cell>
        </row>
        <row r="15569">
          <cell r="A15569" t="str">
            <v>ESP0041</v>
          </cell>
          <cell r="B15569" t="str">
            <v>152475035  GREASE NIPPLE</v>
          </cell>
          <cell r="D15569" t="str">
            <v>EA</v>
          </cell>
        </row>
        <row r="15570">
          <cell r="A15570" t="str">
            <v>ESP0042</v>
          </cell>
          <cell r="B15570" t="str">
            <v>152475020  SPACER</v>
          </cell>
          <cell r="D15570" t="str">
            <v>EA</v>
          </cell>
        </row>
        <row r="15571">
          <cell r="A15571" t="str">
            <v>ESP0043</v>
          </cell>
          <cell r="B15571" t="str">
            <v>SCREW M4 X 0.70 X 6 MM.[ FOR GUN ESAB]</v>
          </cell>
          <cell r="D15571" t="str">
            <v>EA</v>
          </cell>
        </row>
        <row r="15572">
          <cell r="A15572" t="str">
            <v>ESP0044</v>
          </cell>
          <cell r="B15572" t="str">
            <v>215100010  WASHER 4.3  X 8</v>
          </cell>
          <cell r="D15572" t="str">
            <v>EA</v>
          </cell>
        </row>
        <row r="15573">
          <cell r="A15573" t="str">
            <v>ESP0045</v>
          </cell>
          <cell r="B15573" t="str">
            <v>221301823  FRONT ROTOR BEARING</v>
          </cell>
          <cell r="D15573" t="str">
            <v>EA</v>
          </cell>
        </row>
        <row r="15574">
          <cell r="A15574" t="str">
            <v>ESP0046</v>
          </cell>
          <cell r="B15574" t="str">
            <v>219501006  SPRING WASHER</v>
          </cell>
          <cell r="D15574" t="str">
            <v>EA</v>
          </cell>
        </row>
        <row r="15575">
          <cell r="A15575" t="str">
            <v>ESP0047</v>
          </cell>
          <cell r="B15575" t="str">
            <v>152475023  LAMELLAE</v>
          </cell>
          <cell r="D15575" t="str">
            <v>EA</v>
          </cell>
        </row>
        <row r="15576">
          <cell r="A15576" t="str">
            <v>ESP0048</v>
          </cell>
          <cell r="B15576" t="str">
            <v>152475013  ROTOR</v>
          </cell>
          <cell r="D15576" t="str">
            <v>EA</v>
          </cell>
        </row>
        <row r="15577">
          <cell r="A15577" t="str">
            <v>ESP0049</v>
          </cell>
          <cell r="B15577" t="str">
            <v>152475022 PIN</v>
          </cell>
          <cell r="D15577" t="str">
            <v>EA</v>
          </cell>
        </row>
        <row r="15578">
          <cell r="A15578" t="str">
            <v>ESP0050</v>
          </cell>
          <cell r="B15578" t="str">
            <v>152475034  HOUSING COVER</v>
          </cell>
          <cell r="D15578" t="str">
            <v>EA</v>
          </cell>
        </row>
        <row r="15579">
          <cell r="A15579" t="str">
            <v>ESP0051</v>
          </cell>
          <cell r="B15579" t="str">
            <v>152475014  CYLINDER</v>
          </cell>
          <cell r="D15579" t="str">
            <v>EA</v>
          </cell>
        </row>
        <row r="15580">
          <cell r="A15580" t="str">
            <v>ESP0052</v>
          </cell>
          <cell r="B15580" t="str">
            <v>154697880  CLAMP COLLAR</v>
          </cell>
          <cell r="D15580" t="str">
            <v>EA</v>
          </cell>
        </row>
        <row r="15581">
          <cell r="A15581" t="str">
            <v>ESP0053</v>
          </cell>
          <cell r="B15581" t="str">
            <v>221301826  REAR BEARING</v>
          </cell>
          <cell r="D15581" t="str">
            <v>EA</v>
          </cell>
        </row>
        <row r="15582">
          <cell r="A15582" t="str">
            <v>ESP0054</v>
          </cell>
          <cell r="B15582" t="str">
            <v>221302002  PLANE BEARING</v>
          </cell>
          <cell r="D15582" t="str">
            <v>EA</v>
          </cell>
        </row>
        <row r="15583">
          <cell r="A15583" t="str">
            <v>ESP0055</v>
          </cell>
          <cell r="B15583" t="str">
            <v>152475040  PLANETARY GEAR COMPL.</v>
          </cell>
          <cell r="D15583" t="str">
            <v>EA</v>
          </cell>
        </row>
        <row r="15584">
          <cell r="A15584" t="str">
            <v>ESP0056</v>
          </cell>
          <cell r="B15584" t="str">
            <v>468790884  WELDING HOSE L=10M/EA</v>
          </cell>
          <cell r="D15584" t="str">
            <v>EA</v>
          </cell>
        </row>
        <row r="15585">
          <cell r="A15585" t="str">
            <v>ESP0057</v>
          </cell>
          <cell r="B15585" t="str">
            <v>671311606  WIRE FEED CONDUIT L=10M 33Ft.</v>
          </cell>
          <cell r="D15585" t="str">
            <v>EA</v>
          </cell>
        </row>
        <row r="15586">
          <cell r="A15586" t="str">
            <v>ESP0058</v>
          </cell>
          <cell r="B15586" t="str">
            <v>215202601  SEALING SLEEVE</v>
          </cell>
          <cell r="D15586" t="str">
            <v>EA</v>
          </cell>
        </row>
        <row r="15587">
          <cell r="A15587" t="str">
            <v>ESP0059</v>
          </cell>
          <cell r="B15587" t="str">
            <v>258002803  OUT LET NOZZLE</v>
          </cell>
          <cell r="D15587" t="str">
            <v>EA</v>
          </cell>
        </row>
        <row r="15588">
          <cell r="A15588" t="str">
            <v>ESP0060</v>
          </cell>
          <cell r="B15588" t="str">
            <v>215201204  O-RING</v>
          </cell>
          <cell r="D15588" t="str">
            <v>EA</v>
          </cell>
        </row>
        <row r="15589">
          <cell r="A15589" t="str">
            <v>ESP0061</v>
          </cell>
          <cell r="B15589" t="str">
            <v>258002584  INLET NOZZLE</v>
          </cell>
          <cell r="D15589" t="str">
            <v>EA</v>
          </cell>
        </row>
        <row r="15590">
          <cell r="A15590" t="str">
            <v>ESP0062</v>
          </cell>
          <cell r="B15590" t="str">
            <v>152475002  COG RING</v>
          </cell>
          <cell r="D15590" t="str">
            <v>EA</v>
          </cell>
        </row>
        <row r="15591">
          <cell r="A15591" t="str">
            <v>ESP0063</v>
          </cell>
          <cell r="B15591" t="str">
            <v>152470881  PKB 315/400</v>
          </cell>
          <cell r="D15591" t="str">
            <v>EA</v>
          </cell>
        </row>
        <row r="15592">
          <cell r="A15592" t="str">
            <v>ESP0064</v>
          </cell>
          <cell r="B15592" t="str">
            <v>040991401  LOCKING RING</v>
          </cell>
          <cell r="D15592" t="str">
            <v>EA</v>
          </cell>
        </row>
        <row r="15593">
          <cell r="A15593" t="str">
            <v>ESP0065</v>
          </cell>
          <cell r="B15593" t="str">
            <v>040991201  GUIDE WASHER</v>
          </cell>
          <cell r="D15593" t="str">
            <v>EA</v>
          </cell>
        </row>
        <row r="15594">
          <cell r="A15594" t="str">
            <v>ESP0066</v>
          </cell>
          <cell r="B15594" t="str">
            <v>671155694  WELDING HOSE FOR ESAB , L=10M</v>
          </cell>
          <cell r="D15594" t="str">
            <v>EA</v>
          </cell>
        </row>
        <row r="15595">
          <cell r="A15595" t="str">
            <v>ESP0067</v>
          </cell>
          <cell r="B15595" t="str">
            <v>030470583  FEED ROLL SWITCH</v>
          </cell>
          <cell r="D15595" t="str">
            <v>EA</v>
          </cell>
        </row>
        <row r="15596">
          <cell r="A15596" t="str">
            <v>ESP0069</v>
          </cell>
          <cell r="B15596" t="str">
            <v>041034880 SWITCH WITH CORD</v>
          </cell>
          <cell r="D15596" t="str">
            <v>EA</v>
          </cell>
        </row>
        <row r="15597">
          <cell r="A15597" t="str">
            <v>ESP0070</v>
          </cell>
          <cell r="B15597" t="str">
            <v>152767001 JACKET</v>
          </cell>
          <cell r="D15597" t="str">
            <v>EA</v>
          </cell>
        </row>
        <row r="15598">
          <cell r="A15598" t="str">
            <v>ESP0071</v>
          </cell>
          <cell r="B15598" t="str">
            <v>151564001  INSULATION SLEEVE  ESAB</v>
          </cell>
          <cell r="D15598" t="str">
            <v>EA</v>
          </cell>
        </row>
        <row r="15599">
          <cell r="A15599" t="str">
            <v>ESP0072</v>
          </cell>
          <cell r="B15599" t="str">
            <v>215701003 GUIDE RING</v>
          </cell>
          <cell r="D15599" t="str">
            <v>EA</v>
          </cell>
        </row>
        <row r="15600">
          <cell r="A15600" t="str">
            <v>ESP0073</v>
          </cell>
          <cell r="B15600" t="str">
            <v>219900302 TORSION SPRING</v>
          </cell>
          <cell r="D15600" t="str">
            <v>EA</v>
          </cell>
        </row>
        <row r="15601">
          <cell r="A15601" t="str">
            <v>ESP0074</v>
          </cell>
          <cell r="B15601" t="str">
            <v>671329501 CASING</v>
          </cell>
          <cell r="D15601" t="str">
            <v>EA</v>
          </cell>
        </row>
        <row r="15602">
          <cell r="A15602" t="str">
            <v>ESP0075</v>
          </cell>
          <cell r="B15602" t="str">
            <v>223900901 ECCENTRIC SHAFT</v>
          </cell>
          <cell r="D15602" t="str">
            <v>EA</v>
          </cell>
        </row>
        <row r="15603">
          <cell r="A15603" t="str">
            <v>ESP0076</v>
          </cell>
          <cell r="B15603" t="str">
            <v>0238500002 MOTOR42</v>
          </cell>
          <cell r="D15603" t="str">
            <v>EA</v>
          </cell>
        </row>
        <row r="15604">
          <cell r="A15604" t="str">
            <v>ESP0077</v>
          </cell>
          <cell r="B15604" t="str">
            <v>0671521084 WIRE FEED MECHAMSM</v>
          </cell>
          <cell r="D15604" t="str">
            <v>EA</v>
          </cell>
        </row>
        <row r="15605">
          <cell r="A15605" t="str">
            <v>ESP0078</v>
          </cell>
          <cell r="B15605" t="str">
            <v>632798 TIP, LONG CONTACT 1/16 S</v>
          </cell>
          <cell r="D15605" t="str">
            <v>EA</v>
          </cell>
        </row>
        <row r="15606">
          <cell r="A15606" t="str">
            <v>ESP0079</v>
          </cell>
          <cell r="B15606" t="str">
            <v>2152027-01 O-RING D39 2/5.7 FOR WELDING</v>
          </cell>
          <cell r="D15606" t="str">
            <v>EA</v>
          </cell>
        </row>
        <row r="15607">
          <cell r="A15607" t="str">
            <v>ESP0083</v>
          </cell>
          <cell r="B15607" t="str">
            <v>458465883 GAS NOZZLE  ESAB</v>
          </cell>
          <cell r="D15607" t="str">
            <v>EA</v>
          </cell>
        </row>
        <row r="15608">
          <cell r="A15608" t="str">
            <v>ESP0084</v>
          </cell>
          <cell r="B15608" t="str">
            <v>157472001 GAS DISTRIBUTOR  ESAB</v>
          </cell>
          <cell r="D15608" t="str">
            <v>EA</v>
          </cell>
        </row>
        <row r="15609">
          <cell r="A15609" t="str">
            <v>ESP0085</v>
          </cell>
          <cell r="B15609" t="str">
            <v>215201213 O-RING  ESAB</v>
          </cell>
          <cell r="D15609" t="str">
            <v>EA</v>
          </cell>
        </row>
        <row r="15610">
          <cell r="A15610" t="str">
            <v>ESP0086</v>
          </cell>
          <cell r="B15610" t="str">
            <v>333028001 SLEEVE ESAB</v>
          </cell>
          <cell r="D15610" t="str">
            <v>EA</v>
          </cell>
        </row>
        <row r="15611">
          <cell r="A15611" t="str">
            <v>ESP0087</v>
          </cell>
          <cell r="B15611" t="str">
            <v>192086001 PROTECTION HOSE  ESAB</v>
          </cell>
          <cell r="D15611" t="str">
            <v>EA</v>
          </cell>
        </row>
        <row r="15612">
          <cell r="A15612" t="str">
            <v>ESP0089</v>
          </cell>
          <cell r="B15612" t="str">
            <v>151564001 INSULATION SLEEVE  ESAB</v>
          </cell>
          <cell r="D15612" t="str">
            <v>EA</v>
          </cell>
        </row>
        <row r="15613">
          <cell r="A15613" t="str">
            <v>ESP0090</v>
          </cell>
          <cell r="B15613" t="str">
            <v>671155694  WELDING HOSE FOR ESAB , L=10M</v>
          </cell>
          <cell r="D15613" t="str">
            <v>EA</v>
          </cell>
        </row>
        <row r="15614">
          <cell r="A15614" t="str">
            <v>ESP0094</v>
          </cell>
          <cell r="B15614" t="str">
            <v>468502005 Contact Tip 1.0 MIG #ESAB</v>
          </cell>
          <cell r="D15614" t="str">
            <v>EA</v>
          </cell>
        </row>
        <row r="15615">
          <cell r="A15615" t="str">
            <v>ESP0099</v>
          </cell>
          <cell r="B15615" t="str">
            <v>PLASMA PRC TORCH COLLANT ESAB P/N 055800</v>
          </cell>
          <cell r="D15615" t="str">
            <v>EA</v>
          </cell>
        </row>
        <row r="15616">
          <cell r="A15616" t="str">
            <v>ESP0101</v>
          </cell>
          <cell r="B15616" t="str">
            <v>SHIELD 6.6 MM ESAB P/N 0558006166</v>
          </cell>
          <cell r="D15616" t="str">
            <v>EA</v>
          </cell>
        </row>
        <row r="15617">
          <cell r="A15617" t="str">
            <v>ESP0102</v>
          </cell>
          <cell r="B15617" t="str">
            <v>HOLDER,ELECTRODE PT-36 ESAB P/N 05580039</v>
          </cell>
          <cell r="D15617" t="str">
            <v>EA</v>
          </cell>
        </row>
        <row r="15618">
          <cell r="A15618" t="str">
            <v>ESP0104</v>
          </cell>
          <cell r="B15618" t="str">
            <v>NOZZLE 2.0mmPT-36 ESAB#558006020</v>
          </cell>
          <cell r="D15618" t="str">
            <v>EA</v>
          </cell>
        </row>
        <row r="15619">
          <cell r="A15619" t="str">
            <v>FAC0009</v>
          </cell>
          <cell r="B15619" t="str">
            <v>BROZN BRUSH 6"</v>
          </cell>
          <cell r="D15619" t="str">
            <v>EA</v>
          </cell>
        </row>
        <row r="15620">
          <cell r="A15620" t="str">
            <v>FAC0010</v>
          </cell>
          <cell r="B15620" t="str">
            <v>MASKING TAPE 4" "3 M"</v>
          </cell>
          <cell r="D15620" t="str">
            <v>EA</v>
          </cell>
        </row>
        <row r="15621">
          <cell r="A15621" t="str">
            <v>FAC0022</v>
          </cell>
          <cell r="B15621" t="str">
            <v>MASKING TAPE 2" "3M" BRAND {LG.35ME}</v>
          </cell>
          <cell r="D15621" t="str">
            <v>RL</v>
          </cell>
        </row>
        <row r="15622">
          <cell r="A15622" t="str">
            <v>FAC0025</v>
          </cell>
          <cell r="B15622" t="str">
            <v>TOILET PAPER 8" "SCOTTEX" [48 RL/BX]</v>
          </cell>
          <cell r="D15622" t="str">
            <v>EA</v>
          </cell>
        </row>
        <row r="15623">
          <cell r="A15623" t="str">
            <v>FAC0028</v>
          </cell>
          <cell r="B15623" t="str">
            <v>CAR COVER CLOTH</v>
          </cell>
          <cell r="D15623" t="str">
            <v>EA</v>
          </cell>
        </row>
        <row r="15624">
          <cell r="A15624" t="str">
            <v>FAC0030</v>
          </cell>
          <cell r="B15624" t="str">
            <v>SAND RESIN BOND FIBRE DISC SIZE 7" AA36</v>
          </cell>
          <cell r="D15624" t="str">
            <v>EA</v>
          </cell>
        </row>
        <row r="15625">
          <cell r="A15625" t="str">
            <v>FAC0032</v>
          </cell>
          <cell r="B15625" t="str">
            <v>SAND PAPER DISC NO.60</v>
          </cell>
          <cell r="D15625" t="str">
            <v>EA</v>
          </cell>
        </row>
        <row r="15626">
          <cell r="A15626" t="str">
            <v>FAC0033</v>
          </cell>
          <cell r="B15626" t="str">
            <v>SAND PAPER DISC NO.G80   5"  (100 EA/RL)</v>
          </cell>
          <cell r="D15626" t="str">
            <v>EA</v>
          </cell>
        </row>
        <row r="15627">
          <cell r="A15627" t="str">
            <v>FAC0034</v>
          </cell>
          <cell r="B15627" t="str">
            <v>SAND PAPER DISC NO.P120   5" (100 EA/RL)</v>
          </cell>
          <cell r="D15627" t="str">
            <v>EA</v>
          </cell>
        </row>
        <row r="15628">
          <cell r="A15628" t="str">
            <v>FAC0035</v>
          </cell>
          <cell r="B15628" t="str">
            <v>SAND PAPER DISC NO.P400   5"  (175/RL)</v>
          </cell>
          <cell r="D15628" t="str">
            <v>EA</v>
          </cell>
        </row>
        <row r="15629">
          <cell r="A15629" t="str">
            <v>FAC0043</v>
          </cell>
          <cell r="B15629" t="str">
            <v>ELECTRODE HOLDER 300 AMPS. [FIBER HANDLE</v>
          </cell>
          <cell r="D15629" t="str">
            <v>EA</v>
          </cell>
        </row>
        <row r="15630">
          <cell r="A15630" t="str">
            <v>FAC0047</v>
          </cell>
          <cell r="B15630" t="str">
            <v>RAD FILLER (QUICK DRY)</v>
          </cell>
          <cell r="D15630" t="str">
            <v>EA</v>
          </cell>
        </row>
        <row r="15631">
          <cell r="A15631" t="str">
            <v>FAC0048</v>
          </cell>
          <cell r="B15631" t="str">
            <v>RUBBING COMPOUND</v>
          </cell>
          <cell r="D15631" t="str">
            <v>EA</v>
          </cell>
        </row>
        <row r="15632">
          <cell r="A15632" t="str">
            <v>FAC0049</v>
          </cell>
          <cell r="B15632" t="str">
            <v>SONEX CREAM [250ml] POLISHING COMPOUND</v>
          </cell>
          <cell r="D15632" t="str">
            <v>EA</v>
          </cell>
        </row>
        <row r="15633">
          <cell r="A15633" t="str">
            <v>FAC0050</v>
          </cell>
          <cell r="B15633" t="str">
            <v>GLASS DETERGENT</v>
          </cell>
          <cell r="D15633" t="str">
            <v>EA</v>
          </cell>
        </row>
        <row r="15634">
          <cell r="A15634" t="str">
            <v>FAC0051</v>
          </cell>
          <cell r="B15634" t="str">
            <v>WAXY POLISH</v>
          </cell>
          <cell r="D15634" t="str">
            <v>EA</v>
          </cell>
        </row>
        <row r="15635">
          <cell r="A15635" t="str">
            <v>FAC0052</v>
          </cell>
          <cell r="B15635" t="str">
            <v>PAINT SCREEN 6.5"</v>
          </cell>
          <cell r="D15635" t="str">
            <v>EA</v>
          </cell>
        </row>
        <row r="15636">
          <cell r="A15636" t="str">
            <v>FAC0054</v>
          </cell>
          <cell r="B15636" t="str">
            <v>RIVET  5 mm. 6-5</v>
          </cell>
          <cell r="D15636" t="str">
            <v>EA</v>
          </cell>
        </row>
        <row r="15637">
          <cell r="A15637" t="str">
            <v>FAC0055</v>
          </cell>
          <cell r="B15637" t="str">
            <v>GREASE RB:105:FOOD GRADE GREASE CLEAR</v>
          </cell>
          <cell r="D15637" t="str">
            <v>EA</v>
          </cell>
        </row>
        <row r="15638">
          <cell r="A15638" t="str">
            <v>FAC0057</v>
          </cell>
          <cell r="B15638" t="str">
            <v>SEALANT THREAD(PERMATEX)</v>
          </cell>
          <cell r="D15638" t="str">
            <v>EA</v>
          </cell>
        </row>
        <row r="15639">
          <cell r="A15639" t="str">
            <v>FAC0059</v>
          </cell>
          <cell r="B15639" t="str">
            <v>HOLE SAW 24mm MODEL 52785 NO.R15"RIGID"</v>
          </cell>
          <cell r="D15639" t="str">
            <v>EA</v>
          </cell>
        </row>
        <row r="15640">
          <cell r="A15640" t="str">
            <v>FAC0066</v>
          </cell>
          <cell r="B15640" t="str">
            <v>BLACK SILICONE</v>
          </cell>
          <cell r="D15640" t="str">
            <v>EA</v>
          </cell>
        </row>
        <row r="15641">
          <cell r="A15641" t="str">
            <v>FAC0077</v>
          </cell>
          <cell r="B15641" t="str">
            <v>HOLE SAW 59mm MODEL R37 NO.52885 "RIGID"</v>
          </cell>
          <cell r="D15641" t="str">
            <v>EA</v>
          </cell>
        </row>
        <row r="15642">
          <cell r="A15642" t="str">
            <v>FAC0078</v>
          </cell>
          <cell r="B15642" t="str">
            <v>HIGH-SPEED VARIABLE PITCH HOLE SAW"RIGID</v>
          </cell>
          <cell r="D15642" t="str">
            <v>EA</v>
          </cell>
        </row>
        <row r="15643">
          <cell r="A15643" t="str">
            <v>FAC0080</v>
          </cell>
          <cell r="B15643" t="str">
            <v>SOCKET WRENCH 3/8"(6pt.)17 mm.3S-17 TONE</v>
          </cell>
          <cell r="D15643" t="str">
            <v>EA</v>
          </cell>
        </row>
        <row r="15644">
          <cell r="A15644" t="str">
            <v>FAC0097</v>
          </cell>
          <cell r="B15644" t="str">
            <v>JETBROACH ? 22 X 25 mm.</v>
          </cell>
          <cell r="D15644" t="str">
            <v>EA</v>
          </cell>
        </row>
        <row r="15645">
          <cell r="A15645" t="str">
            <v>FAC0099</v>
          </cell>
          <cell r="B15645" t="str">
            <v>JETBROACH ? 18 mm. X 50 mm.</v>
          </cell>
          <cell r="D15645" t="str">
            <v>EA</v>
          </cell>
        </row>
        <row r="15646">
          <cell r="A15646" t="str">
            <v>FAC0112</v>
          </cell>
          <cell r="B15646" t="str">
            <v>HYDRAULIC CASTROL HYSPIN VG46</v>
          </cell>
          <cell r="D15646" t="str">
            <v>EA</v>
          </cell>
        </row>
        <row r="15647">
          <cell r="A15647" t="str">
            <v>FAC0113</v>
          </cell>
          <cell r="B15647" t="str">
            <v>HYDRAULIC VACTRA OIL LIGHT "MOBIL"</v>
          </cell>
          <cell r="D15647" t="str">
            <v>EA</v>
          </cell>
        </row>
        <row r="15648">
          <cell r="A15648" t="str">
            <v>FAC0114</v>
          </cell>
          <cell r="B15648" t="str">
            <v>GREASE CASTROL AP3 [50 KGS/GA]</v>
          </cell>
          <cell r="D15648" t="str">
            <v>GA</v>
          </cell>
        </row>
        <row r="15649">
          <cell r="A15649" t="str">
            <v>FAC0115</v>
          </cell>
          <cell r="B15649" t="str">
            <v>ESSO BEACON 3 (15 KGS/GA)</v>
          </cell>
          <cell r="D15649" t="str">
            <v>GA</v>
          </cell>
        </row>
        <row r="15650">
          <cell r="A15650" t="str">
            <v>FAC0127</v>
          </cell>
          <cell r="B15650" t="str">
            <v>PHOTOGRAPHY FILM "KODAK" GOLD-200</v>
          </cell>
          <cell r="D15650" t="str">
            <v>EA</v>
          </cell>
        </row>
        <row r="15651">
          <cell r="A15651" t="str">
            <v>FAC0132</v>
          </cell>
          <cell r="B15651" t="str">
            <v>HEAD GLOBULES</v>
          </cell>
          <cell r="D15651" t="str">
            <v>EA</v>
          </cell>
        </row>
        <row r="15652">
          <cell r="A15652" t="str">
            <v>FAC0133</v>
          </cell>
          <cell r="B15652" t="str">
            <v>GOGLE ADCO MODEL SE:27</v>
          </cell>
          <cell r="D15652" t="str">
            <v>EA</v>
          </cell>
        </row>
        <row r="15653">
          <cell r="A15653" t="str">
            <v>FAC0136</v>
          </cell>
          <cell r="B15653" t="str">
            <v>PAINT HYWAY YELLOW CENTARI#7540 "DUPONT"</v>
          </cell>
          <cell r="D15653" t="str">
            <v>EA</v>
          </cell>
        </row>
        <row r="15654">
          <cell r="A15654" t="str">
            <v>FAC0138</v>
          </cell>
          <cell r="B15654" t="str">
            <v>PAINT CP GRAGEN CENTARI#2/590</v>
          </cell>
          <cell r="D15654" t="str">
            <v>EA</v>
          </cell>
        </row>
        <row r="15655">
          <cell r="A15655" t="str">
            <v>FAC0139</v>
          </cell>
          <cell r="B15655" t="str">
            <v>JOTUN-GARDEX ENAMEL PACIFIC BLUE 0315</v>
          </cell>
          <cell r="D15655" t="str">
            <v>EA</v>
          </cell>
        </row>
        <row r="15656">
          <cell r="A15656" t="str">
            <v>FAC0140</v>
          </cell>
          <cell r="B15656" t="str">
            <v>JOTUN-GARDEX ENAMEL SIGNAL*</v>
          </cell>
          <cell r="D15656" t="str">
            <v>EA</v>
          </cell>
        </row>
        <row r="15657">
          <cell r="A15657" t="str">
            <v>FAC0141</v>
          </cell>
          <cell r="B15657" t="str">
            <v>DU-C501 # CPRED 3/046</v>
          </cell>
          <cell r="D15657" t="str">
            <v>EA</v>
          </cell>
        </row>
        <row r="15658">
          <cell r="A15658" t="str">
            <v>FAC0142</v>
          </cell>
          <cell r="B15658" t="str">
            <v>PAIN CP/WHITE CENTARI# 1/033</v>
          </cell>
          <cell r="D15658" t="str">
            <v>EA</v>
          </cell>
        </row>
        <row r="15659">
          <cell r="A15659" t="str">
            <v>FAC0144</v>
          </cell>
          <cell r="B15659" t="str">
            <v>DU-C501 # CP5/490 DEEP OCEAN GREEN</v>
          </cell>
          <cell r="D15659" t="str">
            <v>EA</v>
          </cell>
        </row>
        <row r="15660">
          <cell r="A15660" t="str">
            <v>FAC0146</v>
          </cell>
          <cell r="B15660" t="str">
            <v>DU-815R  REDUCER ACT.F.W.P.  (4LT)</v>
          </cell>
          <cell r="D15660" t="str">
            <v>EA</v>
          </cell>
        </row>
        <row r="15661">
          <cell r="A15661" t="str">
            <v>FAC0147</v>
          </cell>
          <cell r="B15661" t="str">
            <v>DU-C5/327 PAINT CP BLOW CENTARI</v>
          </cell>
          <cell r="D15661" t="str">
            <v>EA</v>
          </cell>
        </row>
        <row r="15662">
          <cell r="A15662" t="str">
            <v>FAC0150</v>
          </cell>
          <cell r="B15662" t="str">
            <v>DU-810R  WASHING PRIMER  (4LT)</v>
          </cell>
          <cell r="D15662" t="str">
            <v>EA</v>
          </cell>
        </row>
        <row r="15663">
          <cell r="A15663" t="str">
            <v>FAC0151</v>
          </cell>
          <cell r="B15663" t="str">
            <v>DU-5717S  METAL CONDITIONER (3.785LT)</v>
          </cell>
          <cell r="D15663" t="str">
            <v>EA</v>
          </cell>
        </row>
        <row r="15664">
          <cell r="A15664" t="str">
            <v>FAC0152</v>
          </cell>
          <cell r="B15664" t="str">
            <v>DU-C501 # CPCOTL GRAY 1/510  (3.785LT)</v>
          </cell>
          <cell r="D15664" t="str">
            <v>EA</v>
          </cell>
        </row>
        <row r="15665">
          <cell r="A15665" t="str">
            <v>FAC0153</v>
          </cell>
          <cell r="B15665" t="str">
            <v>WELDING ROD AL 3.2 MM. X 1 M.</v>
          </cell>
          <cell r="D15665" t="str">
            <v>KG</v>
          </cell>
        </row>
        <row r="15666">
          <cell r="A15666" t="str">
            <v>FAC0154</v>
          </cell>
          <cell r="B15666" t="str">
            <v>AK-RED OXIDE#SP-56A #SIKKEN (20 LITR)</v>
          </cell>
          <cell r="D15666" t="str">
            <v>GA</v>
          </cell>
        </row>
        <row r="15667">
          <cell r="A15667" t="str">
            <v>FAC0155</v>
          </cell>
          <cell r="B15667" t="str">
            <v>DU-C501 # 5/376 LJUSBLA (VITBLA)</v>
          </cell>
          <cell r="D15667" t="str">
            <v>GA</v>
          </cell>
        </row>
        <row r="15668">
          <cell r="A15668" t="str">
            <v>FAC0156</v>
          </cell>
          <cell r="B15668" t="str">
            <v>AK-POLYURETHANE FIN. GRAY #0466</v>
          </cell>
          <cell r="D15668" t="str">
            <v>GA</v>
          </cell>
        </row>
        <row r="15669">
          <cell r="A15669" t="str">
            <v>FAC0158</v>
          </cell>
          <cell r="B15669" t="str">
            <v>AK-POLYURETHANE FIN BLACK #9005  (A)</v>
          </cell>
          <cell r="D15669" t="str">
            <v>GA</v>
          </cell>
        </row>
        <row r="15670">
          <cell r="A15670" t="str">
            <v>FAC0159</v>
          </cell>
          <cell r="B15670" t="str">
            <v>AK-POLYURETHANE FIN. ORANGE #0459</v>
          </cell>
          <cell r="D15670" t="str">
            <v>GA</v>
          </cell>
        </row>
        <row r="15671">
          <cell r="A15671" t="str">
            <v>FAC0162</v>
          </cell>
          <cell r="B15671" t="str">
            <v>PLASTIC ZIP BAG 4" X 6"  (BY KG)</v>
          </cell>
          <cell r="D15671" t="str">
            <v>KG</v>
          </cell>
        </row>
        <row r="15672">
          <cell r="A15672" t="str">
            <v>FAC0163</v>
          </cell>
          <cell r="B15672" t="str">
            <v>AL COVER PLASTIC WHITE (JAPAN)</v>
          </cell>
          <cell r="D15672" t="str">
            <v>RL</v>
          </cell>
        </row>
        <row r="15673">
          <cell r="A15673" t="str">
            <v>FAC0170</v>
          </cell>
          <cell r="B15673" t="str">
            <v>SHAMPOO FOR CAR WASH "ORORA"[3.785LT/GA]</v>
          </cell>
          <cell r="D15673" t="str">
            <v>GA</v>
          </cell>
        </row>
        <row r="15674">
          <cell r="A15674" t="str">
            <v>FAC-0172</v>
          </cell>
          <cell r="B15674" t="str">
            <v>4" SS Twist Wire Wheel "Weiler Brand"</v>
          </cell>
          <cell r="D15674" t="str">
            <v>EA</v>
          </cell>
        </row>
        <row r="15675">
          <cell r="A15675" t="str">
            <v>FAC-0173</v>
          </cell>
          <cell r="B15675" t="str">
            <v>6" SS Twist Wire Wheel "Twist Brand"</v>
          </cell>
          <cell r="D15675" t="str">
            <v>EA</v>
          </cell>
        </row>
        <row r="15676">
          <cell r="A15676" t="str">
            <v>FAC0174</v>
          </cell>
          <cell r="B15676" t="str">
            <v>CABLE TIE SIZE 8" WHITE  "BENDIX" OR EQU</v>
          </cell>
          <cell r="D15676" t="str">
            <v>EA</v>
          </cell>
        </row>
        <row r="15677">
          <cell r="A15677" t="str">
            <v>FAC-0174</v>
          </cell>
          <cell r="B15677" t="str">
            <v>Soft Brush Model 402 Longman's Brand</v>
          </cell>
          <cell r="D15677" t="str">
            <v>EA</v>
          </cell>
        </row>
        <row r="15678">
          <cell r="A15678" t="str">
            <v>FAC0175</v>
          </cell>
          <cell r="B15678" t="str">
            <v>AL.WIRE ER-5356 TIG ROD 3.2 MM.DIA.</v>
          </cell>
          <cell r="D15678" t="str">
            <v>LB</v>
          </cell>
        </row>
        <row r="15679">
          <cell r="A15679" t="str">
            <v>FAC0177</v>
          </cell>
          <cell r="B15679" t="str">
            <v>MASK #SANHUEI,3710CV</v>
          </cell>
          <cell r="D15679" t="str">
            <v>EA</v>
          </cell>
        </row>
        <row r="15680">
          <cell r="A15680" t="str">
            <v>FAC0178</v>
          </cell>
          <cell r="B15680" t="str">
            <v>AIR LINE FILTER MODEL 41 AF [SPARE PART]</v>
          </cell>
          <cell r="D15680" t="str">
            <v>EA</v>
          </cell>
        </row>
        <row r="15681">
          <cell r="A15681" t="str">
            <v>FAC0179</v>
          </cell>
          <cell r="B15681" t="str">
            <v>CABLE TIE SIZE 8" BLACK WIDE 3.5 MM</v>
          </cell>
          <cell r="D15681" t="str">
            <v>EA</v>
          </cell>
        </row>
        <row r="15682">
          <cell r="A15682" t="str">
            <v>FAC0180</v>
          </cell>
          <cell r="B15682" t="str">
            <v>LOCTITE NO. 565 CONTROL STRENGTH (50 ml)</v>
          </cell>
          <cell r="D15682" t="str">
            <v>EA</v>
          </cell>
        </row>
        <row r="15683">
          <cell r="A15683" t="str">
            <v>FAC0181</v>
          </cell>
          <cell r="B15683" t="str">
            <v>LOCTITE NO. 577 PIPE SEALANT (250 ml)</v>
          </cell>
          <cell r="D15683" t="str">
            <v>EA</v>
          </cell>
        </row>
        <row r="15684">
          <cell r="A15684" t="str">
            <v>FAC0182</v>
          </cell>
          <cell r="B15684" t="str">
            <v>LEATHER COAT LONG ARM FOR PAINTING</v>
          </cell>
          <cell r="D15684" t="str">
            <v>EA</v>
          </cell>
        </row>
        <row r="15685">
          <cell r="A15685" t="str">
            <v>FAC0183</v>
          </cell>
          <cell r="B15685" t="str">
            <v>FILTER DUST,MISTS A FUMES SURVIVAIR 104</v>
          </cell>
          <cell r="D15685" t="str">
            <v>EA</v>
          </cell>
        </row>
        <row r="15686">
          <cell r="A15686" t="str">
            <v>FAC0184</v>
          </cell>
          <cell r="B15686" t="str">
            <v>LOXEAL #85-21 (50ml)  RETAINING</v>
          </cell>
          <cell r="D15686" t="str">
            <v>EA</v>
          </cell>
        </row>
        <row r="15687">
          <cell r="A15687" t="str">
            <v>FAC0185</v>
          </cell>
          <cell r="B15687" t="str">
            <v>SCREW ? 6 mm X 25 mm</v>
          </cell>
          <cell r="D15687" t="str">
            <v>EA</v>
          </cell>
        </row>
        <row r="15688">
          <cell r="A15688" t="str">
            <v>FAC0188</v>
          </cell>
          <cell r="B15688" t="str">
            <v>HOLE SAW 40mm.MODEL R25 NO.52835"RIGID"</v>
          </cell>
          <cell r="D15688" t="str">
            <v>EA</v>
          </cell>
        </row>
        <row r="15689">
          <cell r="A15689" t="str">
            <v>FAC0189</v>
          </cell>
          <cell r="B15689" t="str">
            <v>CABLE TIE SIZE 21" BLACK WIDE 8mm "KSS"</v>
          </cell>
          <cell r="D15689" t="str">
            <v>EA</v>
          </cell>
        </row>
        <row r="15690">
          <cell r="A15690" t="str">
            <v>FAC0191</v>
          </cell>
          <cell r="B15690" t="str">
            <v>RITE-LOK PIPE SEALANT NO.PS77 (50ml)</v>
          </cell>
          <cell r="D15690" t="str">
            <v>EA</v>
          </cell>
        </row>
        <row r="15691">
          <cell r="A15691" t="str">
            <v>FAC0193</v>
          </cell>
          <cell r="B15691" t="str">
            <v>CONNECT BRASS FEMALE NO.2743/150</v>
          </cell>
          <cell r="D15691" t="str">
            <v>EA</v>
          </cell>
        </row>
        <row r="15692">
          <cell r="A15692" t="str">
            <v>FAC0195</v>
          </cell>
          <cell r="B15692" t="str">
            <v>NITTO SOCKET 40SM   (5 EA/BX)</v>
          </cell>
          <cell r="D15692" t="str">
            <v>EA</v>
          </cell>
        </row>
        <row r="15693">
          <cell r="A15693" t="str">
            <v>FAC0197</v>
          </cell>
          <cell r="B15693" t="str">
            <v>NITTO SOCKET 20SM   (5 EA/BX)</v>
          </cell>
          <cell r="D15693" t="str">
            <v>EA</v>
          </cell>
        </row>
        <row r="15694">
          <cell r="A15694" t="str">
            <v>FAC0198</v>
          </cell>
          <cell r="B15694" t="str">
            <v>ELECTRIC LINE 4x2.5 SQMM.</v>
          </cell>
          <cell r="D15694" t="str">
            <v>EA</v>
          </cell>
        </row>
        <row r="15695">
          <cell r="A15695" t="str">
            <v>FAC0199</v>
          </cell>
          <cell r="B15695" t="str">
            <v>LOCTITE NO.242 THREADLOCKER (50ml)</v>
          </cell>
          <cell r="D15695" t="str">
            <v>EA</v>
          </cell>
        </row>
        <row r="15696">
          <cell r="A15696" t="str">
            <v>FAC0200</v>
          </cell>
          <cell r="B15696" t="str">
            <v>NOT USE</v>
          </cell>
          <cell r="D15696" t="str">
            <v>EA</v>
          </cell>
        </row>
        <row r="15697">
          <cell r="A15697" t="str">
            <v>FAC0201</v>
          </cell>
          <cell r="B15697" t="str">
            <v>SCREW CIRCLE HEAD 4mmX25mm SPLIT-END ZIN</v>
          </cell>
          <cell r="D15697" t="str">
            <v>EA</v>
          </cell>
        </row>
        <row r="15698">
          <cell r="A15698" t="str">
            <v>FAC0202</v>
          </cell>
          <cell r="B15698" t="str">
            <v>AK-POLYURETHANE FIN. SILVER #0766</v>
          </cell>
          <cell r="D15698" t="str">
            <v>EA</v>
          </cell>
        </row>
        <row r="15699">
          <cell r="A15699" t="str">
            <v>FAC0203</v>
          </cell>
          <cell r="B15699" t="str">
            <v>STEEL HINGE SIZE 2"LG.[PLATE]</v>
          </cell>
          <cell r="D15699" t="str">
            <v>EA</v>
          </cell>
        </row>
        <row r="15700">
          <cell r="A15700" t="str">
            <v>FAC0204</v>
          </cell>
          <cell r="B15700" t="str">
            <v>UNIVERSAL JOINT(1/2"x70.5 mm)NO.308 TONE</v>
          </cell>
          <cell r="D15700" t="str">
            <v>EA</v>
          </cell>
        </row>
        <row r="15701">
          <cell r="A15701" t="str">
            <v>FAC0205</v>
          </cell>
          <cell r="B15701" t="str">
            <v>UNIVERSAL JOINT (1/2"x150 mm)NO.321 TONE</v>
          </cell>
          <cell r="D15701" t="str">
            <v>EA</v>
          </cell>
        </row>
        <row r="15702">
          <cell r="A15702" t="str">
            <v>FAC0206</v>
          </cell>
          <cell r="B15702" t="str">
            <v>TOYORON HOSE I.D.6 X O.D.11 "TOYOK"</v>
          </cell>
          <cell r="D15702" t="str">
            <v>EA</v>
          </cell>
        </row>
        <row r="15703">
          <cell r="A15703" t="str">
            <v>FAC0208</v>
          </cell>
          <cell r="B15703" t="str">
            <v>AK-POLYURETHANE Fin,2K EMZO WHITE</v>
          </cell>
          <cell r="D15703" t="str">
            <v>GA</v>
          </cell>
        </row>
        <row r="15704">
          <cell r="A15704" t="str">
            <v>FAC0209</v>
          </cell>
          <cell r="B15704" t="str">
            <v>WIRE VCT BLACK SIZE 3 x 1.5mm [100ME/RL]</v>
          </cell>
          <cell r="D15704" t="str">
            <v>EA</v>
          </cell>
        </row>
        <row r="15705">
          <cell r="A15705" t="str">
            <v>FAC0210</v>
          </cell>
          <cell r="B15705" t="str">
            <v>CHEMICAL WASH TANK AL.E50 [25 KGS/EA]</v>
          </cell>
          <cell r="D15705" t="str">
            <v>EA</v>
          </cell>
        </row>
        <row r="15706">
          <cell r="A15706" t="str">
            <v>FAC0211</v>
          </cell>
          <cell r="B15706" t="str">
            <v>AK-PU-3350 RESIKOTE DA FIN.GREEN 0670</v>
          </cell>
          <cell r="D15706" t="str">
            <v>GA</v>
          </cell>
        </row>
        <row r="15707">
          <cell r="A15707" t="str">
            <v>FAC0213</v>
          </cell>
          <cell r="B15707" t="str">
            <v>EP-3300 RESIKOTE E FIN. BLACK</v>
          </cell>
          <cell r="D15707" t="str">
            <v>GA</v>
          </cell>
        </row>
        <row r="15708">
          <cell r="A15708" t="str">
            <v>FAC0214</v>
          </cell>
          <cell r="B15708" t="str">
            <v>COLOR SPRAY#BRONZE</v>
          </cell>
          <cell r="D15708" t="str">
            <v>DZ</v>
          </cell>
        </row>
        <row r="15709">
          <cell r="A15709" t="str">
            <v>FAC0215</v>
          </cell>
          <cell r="B15709" t="str">
            <v>SCREW  M4 X 0.70 X 15 mm. [PLATE]</v>
          </cell>
          <cell r="D15709" t="str">
            <v>EA</v>
          </cell>
        </row>
        <row r="15710">
          <cell r="A15710" t="str">
            <v>FAC0216</v>
          </cell>
          <cell r="B15710" t="str">
            <v>DEGREASER ATTEX: AT.820 {25 KGS./EA}</v>
          </cell>
          <cell r="D15710" t="str">
            <v>EA</v>
          </cell>
        </row>
        <row r="15711">
          <cell r="A15711" t="str">
            <v>FAC0218</v>
          </cell>
          <cell r="B15711" t="str">
            <v>NITTO PLUG 30PH   (10 EA/BX)</v>
          </cell>
          <cell r="D15711" t="str">
            <v>EA</v>
          </cell>
        </row>
        <row r="15712">
          <cell r="A15712" t="str">
            <v>FAC0219</v>
          </cell>
          <cell r="B15712" t="str">
            <v>NITTO SOCKET 30SM   (5 EA/BX)</v>
          </cell>
          <cell r="D15712" t="str">
            <v>EA</v>
          </cell>
        </row>
        <row r="15713">
          <cell r="A15713" t="str">
            <v>FAC0220</v>
          </cell>
          <cell r="B15713" t="str">
            <v>NITTO PLUG 20PM   (10 EA/BX)</v>
          </cell>
          <cell r="D15713" t="str">
            <v>EA</v>
          </cell>
        </row>
        <row r="15714">
          <cell r="A15714" t="str">
            <v>FAC0221</v>
          </cell>
          <cell r="B15714" t="str">
            <v>NITTO PLUG 30PM   (10 EA/BX)</v>
          </cell>
          <cell r="D15714" t="str">
            <v>EA</v>
          </cell>
        </row>
        <row r="15715">
          <cell r="A15715" t="str">
            <v>FAC0222</v>
          </cell>
          <cell r="B15715" t="str">
            <v>SAND PAPER NO.80 {1501} "3M"</v>
          </cell>
          <cell r="D15715" t="str">
            <v>EA</v>
          </cell>
        </row>
        <row r="15716">
          <cell r="A15716" t="str">
            <v>FAC0223</v>
          </cell>
          <cell r="B15716" t="str">
            <v>NOT USED</v>
          </cell>
          <cell r="D15716" t="str">
            <v>EA</v>
          </cell>
        </row>
        <row r="15717">
          <cell r="A15717" t="str">
            <v>FAC0224</v>
          </cell>
          <cell r="B15717" t="str">
            <v>NOT USED</v>
          </cell>
          <cell r="D15717" t="str">
            <v>EA</v>
          </cell>
        </row>
        <row r="15718">
          <cell r="A15718" t="str">
            <v>FAC0225</v>
          </cell>
          <cell r="B15718" t="str">
            <v>NOT USED</v>
          </cell>
          <cell r="D15718" t="str">
            <v>EA</v>
          </cell>
        </row>
        <row r="15719">
          <cell r="A15719" t="str">
            <v>FAC0227</v>
          </cell>
          <cell r="B15719" t="str">
            <v>AK-POLYURETHANE FIN. FLD4524 WHITE</v>
          </cell>
          <cell r="D15719" t="str">
            <v>GA</v>
          </cell>
        </row>
        <row r="15720">
          <cell r="A15720" t="str">
            <v>FAC0228</v>
          </cell>
          <cell r="B15720" t="str">
            <v>AK-PVB-611 INDUSTRIAL ETCH PRIMER</v>
          </cell>
          <cell r="D15720" t="str">
            <v>GA</v>
          </cell>
        </row>
        <row r="15721">
          <cell r="A15721" t="str">
            <v>FAC0229</v>
          </cell>
          <cell r="B15721" t="str">
            <v>COLOR SPRAY #GRAY NO.915 "KOBE"</v>
          </cell>
          <cell r="D15721" t="str">
            <v>DZ</v>
          </cell>
        </row>
        <row r="15722">
          <cell r="A15722" t="str">
            <v>FAC0230</v>
          </cell>
          <cell r="B15722" t="str">
            <v>LOCTITE NO.767 [16 OZ]</v>
          </cell>
          <cell r="D15722" t="str">
            <v>CN</v>
          </cell>
        </row>
        <row r="15723">
          <cell r="A15723" t="str">
            <v>FAC0232</v>
          </cell>
          <cell r="B15723" t="str">
            <v>SAFETY GLASS ELVEX MODEL SG-16G GRAY</v>
          </cell>
          <cell r="D15723" t="str">
            <v>EA</v>
          </cell>
        </row>
        <row r="15724">
          <cell r="A15724" t="str">
            <v>FAC0234</v>
          </cell>
          <cell r="B15724" t="str">
            <v>WELDING WIRE TIG TGS-50 2.0 mm."KOBE"</v>
          </cell>
          <cell r="D15724" t="str">
            <v>KG</v>
          </cell>
        </row>
        <row r="15725">
          <cell r="A15725" t="str">
            <v>FAC0235</v>
          </cell>
          <cell r="B15725" t="str">
            <v>GRIDER DISC 4" Thin(BROWN) FOR STEEL</v>
          </cell>
          <cell r="D15725" t="str">
            <v>EA</v>
          </cell>
        </row>
        <row r="15726">
          <cell r="A15726" t="str">
            <v>FAC0237</v>
          </cell>
          <cell r="B15726" t="str">
            <v>GLUE PVC {1,000 G.}</v>
          </cell>
          <cell r="D15726" t="str">
            <v>CN</v>
          </cell>
        </row>
        <row r="15727">
          <cell r="A15727" t="str">
            <v>FAC0238</v>
          </cell>
          <cell r="B15727" t="str">
            <v>PLASTIC BAG 18"x30" CLEAR</v>
          </cell>
          <cell r="D15727" t="str">
            <v>KG</v>
          </cell>
        </row>
        <row r="15728">
          <cell r="A15728" t="str">
            <v>FAC0239</v>
          </cell>
          <cell r="B15728" t="str">
            <v>BLUE COLOR FOR PAINT STEEL</v>
          </cell>
          <cell r="D15728" t="str">
            <v>CN</v>
          </cell>
        </row>
        <row r="15729">
          <cell r="A15729" t="str">
            <v>FAC0240</v>
          </cell>
          <cell r="B15729" t="str">
            <v>AK-POLYURETHANE FIN.ORANGE# 0459  (A)</v>
          </cell>
          <cell r="D15729" t="str">
            <v>GA</v>
          </cell>
        </row>
        <row r="15730">
          <cell r="A15730" t="str">
            <v>FAC0242</v>
          </cell>
          <cell r="B15730" t="str">
            <v>AK-POLYURETHANE FIN.GRAY #0466 (A)</v>
          </cell>
          <cell r="D15730" t="str">
            <v>GA</v>
          </cell>
        </row>
        <row r="15731">
          <cell r="A15731" t="str">
            <v>FAC0243</v>
          </cell>
          <cell r="B15731" t="str">
            <v>AK-POLYURETHANE FIN.BLACK #9005 (A)</v>
          </cell>
          <cell r="D15731" t="str">
            <v>GA</v>
          </cell>
        </row>
        <row r="15732">
          <cell r="A15732" t="str">
            <v>FAC0244</v>
          </cell>
          <cell r="B15732" t="str">
            <v>HALF MASK "MPV-506-1"</v>
          </cell>
          <cell r="D15732" t="str">
            <v>PC</v>
          </cell>
        </row>
        <row r="15733">
          <cell r="A15733" t="str">
            <v>FAC0245</v>
          </cell>
          <cell r="B15733" t="str">
            <v>GOGGLE "MPV-440"</v>
          </cell>
          <cell r="D15733" t="str">
            <v>PC</v>
          </cell>
        </row>
        <row r="15734">
          <cell r="A15734" t="str">
            <v>FAC0247</v>
          </cell>
          <cell r="B15734" t="str">
            <v>ELECTRODE HOLDER 500 AMPS.</v>
          </cell>
          <cell r="D15734" t="str">
            <v>EA</v>
          </cell>
        </row>
        <row r="15735">
          <cell r="A15735" t="str">
            <v>FAC0248</v>
          </cell>
          <cell r="B15735" t="str">
            <v>DRILL BIT HIGH-SPEED 13/16"</v>
          </cell>
          <cell r="D15735" t="str">
            <v>EA</v>
          </cell>
        </row>
        <row r="15736">
          <cell r="A15736" t="str">
            <v>FAC0253</v>
          </cell>
          <cell r="B15736" t="str">
            <v>NOT USED</v>
          </cell>
          <cell r="D15736" t="str">
            <v>EA</v>
          </cell>
        </row>
        <row r="15737">
          <cell r="A15737" t="str">
            <v>FAC0254</v>
          </cell>
          <cell r="B15737" t="str">
            <v>WELD.WIRE ER309L SIZE 1.2 MM.MIG "RIMA"</v>
          </cell>
          <cell r="D15737" t="str">
            <v>RL</v>
          </cell>
        </row>
        <row r="15738">
          <cell r="A15738" t="str">
            <v>FAC0255</v>
          </cell>
          <cell r="B15738" t="str">
            <v>NOT USED</v>
          </cell>
          <cell r="D15738" t="str">
            <v>SET</v>
          </cell>
        </row>
        <row r="15739">
          <cell r="A15739" t="str">
            <v>FAC0256</v>
          </cell>
          <cell r="B15739" t="str">
            <v>ROLLER SIZE 215x118 mm.</v>
          </cell>
          <cell r="D15739" t="str">
            <v>PC</v>
          </cell>
        </row>
        <row r="15740">
          <cell r="A15740" t="str">
            <v>FAC0257</v>
          </cell>
          <cell r="B15740" t="str">
            <v>ROLLER SIZE 145x100 mm.</v>
          </cell>
          <cell r="D15740" t="str">
            <v>PC</v>
          </cell>
        </row>
        <row r="15741">
          <cell r="A15741" t="str">
            <v>FAC0258</v>
          </cell>
          <cell r="B15741" t="str">
            <v>SAFETY SPECTACLES MODEL:SE-2132 GLAY LEN</v>
          </cell>
          <cell r="D15741" t="str">
            <v>EA</v>
          </cell>
        </row>
        <row r="15742">
          <cell r="A15742" t="str">
            <v>FAC0259</v>
          </cell>
          <cell r="B15742" t="str">
            <v>TAP M5 x 0.8 [3EA/BX] "CARBORUNDUM"</v>
          </cell>
          <cell r="D15742" t="str">
            <v>BX</v>
          </cell>
        </row>
        <row r="15743">
          <cell r="A15743" t="str">
            <v>FAC0260</v>
          </cell>
          <cell r="B15743" t="str">
            <v>GLOVE NITRILE COATED ABRASION RESISTANT</v>
          </cell>
          <cell r="D15743" t="str">
            <v>PR</v>
          </cell>
        </row>
        <row r="15744">
          <cell r="A15744" t="str">
            <v>FAC0261</v>
          </cell>
          <cell r="B15744" t="str">
            <v>WELD.WIRE ER309L SIZE 0.9-1 MM "NIPPON"</v>
          </cell>
          <cell r="D15744" t="str">
            <v>RL</v>
          </cell>
        </row>
        <row r="15745">
          <cell r="A15745" t="str">
            <v>FAC0264</v>
          </cell>
          <cell r="B15745" t="str">
            <v>AXLE HOLE SAW MODEL NO.R1 "RIGID"</v>
          </cell>
          <cell r="D15745" t="str">
            <v>EA</v>
          </cell>
        </row>
        <row r="15746">
          <cell r="A15746" t="str">
            <v>FAC0267</v>
          </cell>
          <cell r="B15746" t="str">
            <v>LOCTITE NO. 565 CONTROL STRENGTH(250ml)</v>
          </cell>
          <cell r="D15746" t="str">
            <v>EA</v>
          </cell>
        </row>
        <row r="15747">
          <cell r="A15747" t="str">
            <v>FAC0268</v>
          </cell>
          <cell r="B15747" t="str">
            <v>HALF MASK :SURVIAIR BLUE 1 SD COMPLEATED</v>
          </cell>
          <cell r="D15747" t="str">
            <v>EA</v>
          </cell>
        </row>
        <row r="15748">
          <cell r="A15748" t="str">
            <v>FAC0270</v>
          </cell>
          <cell r="B15748" t="str">
            <v>NOT USED</v>
          </cell>
          <cell r="D15748" t="str">
            <v>EA</v>
          </cell>
        </row>
        <row r="15749">
          <cell r="A15749" t="str">
            <v>FAC0272</v>
          </cell>
          <cell r="B15749" t="str">
            <v>QUICK CONNECT H3555/150 F/M FLAT"UTILUX"</v>
          </cell>
          <cell r="D15749" t="str">
            <v>EA</v>
          </cell>
        </row>
        <row r="15750">
          <cell r="A15750" t="str">
            <v>FAC0273</v>
          </cell>
          <cell r="B15750" t="str">
            <v>QUICK CONNECT H2832/150MALE FLAT"UTILUX"</v>
          </cell>
          <cell r="D15750" t="str">
            <v>EA</v>
          </cell>
        </row>
        <row r="15751">
          <cell r="A15751" t="str">
            <v>FAC0274</v>
          </cell>
          <cell r="B15751" t="str">
            <v>EP-3122 RES. RED OXIDE PRIMER A</v>
          </cell>
          <cell r="D15751" t="str">
            <v>GA</v>
          </cell>
        </row>
        <row r="15752">
          <cell r="A15752" t="str">
            <v>FAC0275</v>
          </cell>
          <cell r="B15752" t="str">
            <v>SAFETY GLASS MODEL:SE-74-C CLEAR LENS</v>
          </cell>
          <cell r="D15752" t="str">
            <v>EA</v>
          </cell>
        </row>
        <row r="15753">
          <cell r="A15753" t="str">
            <v>FAC0278</v>
          </cell>
          <cell r="B15753" t="str">
            <v>BLIND RIVET STLSS DIA. 5/32" x 1/2"</v>
          </cell>
          <cell r="D15753" t="str">
            <v>BX</v>
          </cell>
        </row>
        <row r="15754">
          <cell r="A15754" t="str">
            <v>FAC0279</v>
          </cell>
          <cell r="B15754" t="str">
            <v>AK-POLYURETHANE BLACK #9005</v>
          </cell>
          <cell r="D15754" t="str">
            <v>GA</v>
          </cell>
        </row>
        <row r="15755">
          <cell r="A15755" t="str">
            <v>FAC0280</v>
          </cell>
          <cell r="B15755" t="str">
            <v>COLOUR SPRAY REFLEX #WHITE "RAYLAND"</v>
          </cell>
          <cell r="D15755" t="str">
            <v>EA</v>
          </cell>
        </row>
        <row r="15756">
          <cell r="A15756" t="str">
            <v>FAC0281</v>
          </cell>
          <cell r="B15756" t="str">
            <v>COLOUR SPRAY REFLEX#RED "RAYLAND"</v>
          </cell>
          <cell r="D15756" t="str">
            <v>EA</v>
          </cell>
        </row>
        <row r="15757">
          <cell r="A15757" t="str">
            <v>FAC0282</v>
          </cell>
          <cell r="B15757" t="str">
            <v>M8-1.25 HH BOTL x 75 MM.</v>
          </cell>
          <cell r="D15757" t="str">
            <v>EA</v>
          </cell>
        </row>
        <row r="15758">
          <cell r="A15758" t="str">
            <v>FAC0283</v>
          </cell>
          <cell r="B15758" t="str">
            <v>STAINLESS STEEL HINGES NO.ST-76-WOR  3"</v>
          </cell>
          <cell r="D15758" t="str">
            <v>EA</v>
          </cell>
        </row>
        <row r="15759">
          <cell r="A15759" t="str">
            <v>FAC0284</v>
          </cell>
          <cell r="B15759" t="str">
            <v>HEX SOCKET SCREW M6 x 1.0 x 35 mm.</v>
          </cell>
          <cell r="D15759" t="str">
            <v>EA</v>
          </cell>
        </row>
        <row r="15760">
          <cell r="A15760" t="str">
            <v>FAC0285</v>
          </cell>
          <cell r="B15760" t="str">
            <v>1/8" GREASE ZERK, STRAIGHT</v>
          </cell>
          <cell r="D15760" t="str">
            <v>EA</v>
          </cell>
        </row>
        <row r="15761">
          <cell r="A15761" t="str">
            <v>FAC0286</v>
          </cell>
          <cell r="B15761" t="str">
            <v>RITE-LOK PS-65 [250ml]</v>
          </cell>
          <cell r="D15761" t="str">
            <v>EA</v>
          </cell>
        </row>
        <row r="15762">
          <cell r="A15762" t="str">
            <v>FAC0287</v>
          </cell>
          <cell r="B15762" t="str">
            <v>RITE-LOK TL-42 [50ml]</v>
          </cell>
          <cell r="D15762" t="str">
            <v>EA</v>
          </cell>
        </row>
        <row r="15763">
          <cell r="A15763" t="str">
            <v>FAC0288</v>
          </cell>
          <cell r="B15763" t="str">
            <v>RITE-LOK PS-77 [50ml]</v>
          </cell>
          <cell r="D15763" t="str">
            <v>EA</v>
          </cell>
        </row>
        <row r="15764">
          <cell r="A15764" t="str">
            <v>FAC0289</v>
          </cell>
          <cell r="B15764" t="str">
            <v>RIVET SIZE 5/32" X 1/2" [1000 Ea/Bx]</v>
          </cell>
          <cell r="D15764" t="str">
            <v>BX</v>
          </cell>
        </row>
        <row r="15765">
          <cell r="A15765" t="str">
            <v>FAC0290</v>
          </cell>
          <cell r="B15765" t="str">
            <v>BLIND RIVET STLSS DIA.4mm=5/32"X13mmLG</v>
          </cell>
          <cell r="D15765" t="str">
            <v>EA</v>
          </cell>
        </row>
        <row r="15766">
          <cell r="A15766" t="str">
            <v>FAC0291</v>
          </cell>
          <cell r="B15766" t="str">
            <v>STAINLESS STEEL HINGE SIZE 4"x3" #243SS</v>
          </cell>
          <cell r="D15766" t="str">
            <v>EA</v>
          </cell>
        </row>
        <row r="15767">
          <cell r="A15767" t="str">
            <v>FAC0292</v>
          </cell>
          <cell r="B15767" t="str">
            <v>MACHINE FOR TENSILE TEST</v>
          </cell>
          <cell r="D15767" t="str">
            <v>EA</v>
          </cell>
        </row>
        <row r="15768">
          <cell r="A15768" t="str">
            <v>FAC0295</v>
          </cell>
          <cell r="B15768" t="str">
            <v>SAFETY GOGGLES MODEL SE 22 PANOS PG-183</v>
          </cell>
          <cell r="D15768" t="str">
            <v>EA</v>
          </cell>
        </row>
        <row r="15769">
          <cell r="A15769" t="str">
            <v>FAC0296</v>
          </cell>
          <cell r="B15769" t="str">
            <v>LIQUID GASKET LOXEAL #59-20 [310ml]</v>
          </cell>
          <cell r="D15769" t="str">
            <v>EA</v>
          </cell>
        </row>
        <row r="15770">
          <cell r="A15770" t="str">
            <v>FAC0297</v>
          </cell>
          <cell r="B15770" t="str">
            <v>LIQUID GASKETING LOXEAL #58-31 (50ml)</v>
          </cell>
          <cell r="D15770" t="str">
            <v>EA</v>
          </cell>
        </row>
        <row r="15771">
          <cell r="A15771" t="str">
            <v>FAC0298</v>
          </cell>
          <cell r="B15771" t="str">
            <v>TESETO DEVELOPER FD-S</v>
          </cell>
          <cell r="D15771" t="str">
            <v>CN</v>
          </cell>
        </row>
        <row r="15772">
          <cell r="A15772" t="str">
            <v>FAC0299</v>
          </cell>
          <cell r="B15772" t="str">
            <v>TASETO REMOVER</v>
          </cell>
          <cell r="D15772" t="str">
            <v>CN</v>
          </cell>
        </row>
        <row r="15773">
          <cell r="A15773" t="str">
            <v>FAC0300</v>
          </cell>
          <cell r="B15773" t="str">
            <v>TASETO PENETRANT</v>
          </cell>
          <cell r="D15773" t="str">
            <v>CN</v>
          </cell>
        </row>
        <row r="15774">
          <cell r="A15774" t="str">
            <v>FAC0301</v>
          </cell>
          <cell r="B15774" t="str">
            <v>DRILL BIT SIZE 1/2" (TAPER)</v>
          </cell>
          <cell r="D15774" t="str">
            <v>EA</v>
          </cell>
        </row>
        <row r="15775">
          <cell r="A15775" t="str">
            <v>FAC0302</v>
          </cell>
          <cell r="B15775" t="str">
            <v>DRILL BIT SIZE 5/8" (TAPER)</v>
          </cell>
          <cell r="D15775" t="str">
            <v>EA</v>
          </cell>
        </row>
        <row r="15776">
          <cell r="A15776" t="str">
            <v>FAC0303</v>
          </cell>
          <cell r="B15776" t="str">
            <v>MASKING TAPE 1"  "APPOLO" OR EQUAL</v>
          </cell>
          <cell r="D15776" t="str">
            <v>RL</v>
          </cell>
        </row>
        <row r="15777">
          <cell r="A15777" t="str">
            <v>FAC0306</v>
          </cell>
          <cell r="B15777" t="str">
            <v>NITTO  B-10A GTINDING BELT AA#120x10</v>
          </cell>
          <cell r="D15777" t="str">
            <v>BX</v>
          </cell>
        </row>
        <row r="15778">
          <cell r="A15778" t="str">
            <v>FAC0307</v>
          </cell>
          <cell r="B15778" t="str">
            <v>NITTO  B-20B GTINDING BELT AA#120x20</v>
          </cell>
          <cell r="D15778" t="str">
            <v>BX</v>
          </cell>
        </row>
        <row r="15779">
          <cell r="A15779" t="str">
            <v>FAC0308</v>
          </cell>
          <cell r="B15779" t="str">
            <v>WIRE CONNECTOR (ALL PLASTIC) 2x1.5 COND</v>
          </cell>
          <cell r="D15779" t="str">
            <v>EA</v>
          </cell>
        </row>
        <row r="15780">
          <cell r="A15780" t="str">
            <v>FAC0309</v>
          </cell>
          <cell r="B15780" t="str">
            <v>WIRE CONNECTOR (WITH SPRING) 2x1.5 COND</v>
          </cell>
          <cell r="D15780" t="str">
            <v>EA</v>
          </cell>
        </row>
        <row r="15781">
          <cell r="A15781" t="str">
            <v>FAC0310</v>
          </cell>
          <cell r="B15781" t="str">
            <v>LOXEAL #58-11 (250ml) THREADSEALING</v>
          </cell>
          <cell r="D15781" t="str">
            <v>EA</v>
          </cell>
        </row>
        <row r="15782">
          <cell r="A15782" t="str">
            <v>FAC0311</v>
          </cell>
          <cell r="B15782" t="str">
            <v>SAW BELT 0.65 MM-4T-30ME/RL "STARRET"</v>
          </cell>
          <cell r="D15782" t="str">
            <v>RL</v>
          </cell>
        </row>
        <row r="15783">
          <cell r="A15783" t="str">
            <v>FAC0312</v>
          </cell>
          <cell r="B15783" t="str">
            <v>TAP 7/16" x 20 (3 EA/SET) "DORMER"</v>
          </cell>
          <cell r="D15783" t="str">
            <v>SET</v>
          </cell>
        </row>
        <row r="15784">
          <cell r="A15784" t="str">
            <v>FAC0313</v>
          </cell>
          <cell r="B15784" t="str">
            <v>TAP 10 MM x 1.5 (3 EA/SET) "DORMER"</v>
          </cell>
          <cell r="D15784" t="str">
            <v>SET</v>
          </cell>
        </row>
        <row r="15785">
          <cell r="A15785" t="str">
            <v>FAC0314</v>
          </cell>
          <cell r="B15785" t="str">
            <v>TAP 10 MM x 1.25 (3 EA/SET) "DORMER"</v>
          </cell>
          <cell r="D15785" t="str">
            <v>SET</v>
          </cell>
        </row>
        <row r="15786">
          <cell r="A15786" t="str">
            <v>FAC0315</v>
          </cell>
          <cell r="B15786" t="str">
            <v>IMPACT RUBBER BLACK THK 5mm x 1M x 1M</v>
          </cell>
          <cell r="D15786" t="str">
            <v>SH</v>
          </cell>
        </row>
        <row r="15787">
          <cell r="A15787" t="str">
            <v>FAC0316</v>
          </cell>
          <cell r="B15787" t="str">
            <v>CORK RUBBER SHEET THK 3mm X 1 M X 1 M</v>
          </cell>
          <cell r="D15787" t="str">
            <v>SH</v>
          </cell>
        </row>
        <row r="15788">
          <cell r="A15788" t="str">
            <v>FAC0317</v>
          </cell>
          <cell r="B15788" t="str">
            <v>MOLYKOTE P74 SUPER ANTI-SEIZE (500g/CN)</v>
          </cell>
          <cell r="D15788" t="str">
            <v>CN</v>
          </cell>
        </row>
        <row r="15789">
          <cell r="A15789" t="str">
            <v>FAC0320</v>
          </cell>
          <cell r="B15789" t="str">
            <v>EARMUFF MODEL H6B/V BEHIND-THE-HEAD</v>
          </cell>
          <cell r="D15789" t="str">
            <v>EA</v>
          </cell>
        </row>
        <row r="15790">
          <cell r="A15790" t="str">
            <v>FAC0321</v>
          </cell>
          <cell r="B15790" t="str">
            <v>GREASE FOOD-LUBE SPRAY NO.K21 (16 Oz.)</v>
          </cell>
          <cell r="D15790" t="str">
            <v>CN</v>
          </cell>
        </row>
        <row r="15791">
          <cell r="A15791" t="str">
            <v>FAC0322</v>
          </cell>
          <cell r="B15791" t="str">
            <v>SAFETY GLASS SKYLITE "UVEX" MOD.9174-465</v>
          </cell>
          <cell r="D15791" t="str">
            <v>EA</v>
          </cell>
        </row>
        <row r="15792">
          <cell r="A15792" t="str">
            <v>FAC0323</v>
          </cell>
          <cell r="B15792" t="str">
            <v>HOLE SAW ARBORS MODEL 53065, R0 "RIGID"</v>
          </cell>
          <cell r="D15792" t="str">
            <v>EA</v>
          </cell>
        </row>
        <row r="15793">
          <cell r="A15793" t="str">
            <v>FAC0324</v>
          </cell>
          <cell r="B15793" t="str">
            <v>HOLE SAW 21 mm.MODEL R13 NO.52775"RIGID"</v>
          </cell>
          <cell r="D15793" t="str">
            <v>EA</v>
          </cell>
        </row>
        <row r="15794">
          <cell r="A15794" t="str">
            <v>FAC0326</v>
          </cell>
          <cell r="B15794" t="str">
            <v>AK-POLYURETHANE FIN. HPT GREEN #343U</v>
          </cell>
          <cell r="D15794" t="str">
            <v>GA</v>
          </cell>
        </row>
        <row r="15795">
          <cell r="A15795" t="str">
            <v>FAC0327</v>
          </cell>
          <cell r="B15795" t="str">
            <v>HALF MASK : SURVIAIR MODEL BLUE 1 SD</v>
          </cell>
          <cell r="D15795" t="str">
            <v>EA</v>
          </cell>
        </row>
        <row r="15796">
          <cell r="A15796" t="str">
            <v>FAC0328</v>
          </cell>
          <cell r="B15796" t="str">
            <v>FILTER PAD SURVIAIR # 1070 &lt;2 EA/SET&gt;</v>
          </cell>
          <cell r="D15796" t="str">
            <v>SET</v>
          </cell>
        </row>
        <row r="15797">
          <cell r="A15797" t="str">
            <v>FAC0331</v>
          </cell>
          <cell r="B15797" t="str">
            <v>WEBBING SLINGS 4" LG.8 M WEIGHT 4 TON</v>
          </cell>
          <cell r="D15797" t="str">
            <v>EA</v>
          </cell>
        </row>
        <row r="15798">
          <cell r="A15798" t="str">
            <v>FAC0332</v>
          </cell>
          <cell r="B15798" t="str">
            <v>DRILL BIT REAMER 11/16"  (STEM 1/2")</v>
          </cell>
          <cell r="D15798" t="str">
            <v>EA</v>
          </cell>
        </row>
        <row r="15799">
          <cell r="A15799" t="str">
            <v>FAC0335</v>
          </cell>
          <cell r="B15799" t="str">
            <v>ESSENCE COLOR #BRONZE &lt;3.75LITR&gt; "DENZO"</v>
          </cell>
          <cell r="D15799" t="str">
            <v>GA</v>
          </cell>
        </row>
        <row r="15800">
          <cell r="A15800" t="str">
            <v>FAC0337</v>
          </cell>
          <cell r="B15800" t="str">
            <v>HOLE SAW 140mm.MODEL R88 NO.52995 "RIGID</v>
          </cell>
          <cell r="D15800" t="str">
            <v>EA</v>
          </cell>
        </row>
        <row r="15801">
          <cell r="A15801" t="str">
            <v>FAC0340</v>
          </cell>
          <cell r="B15801" t="str">
            <v>RECIPRO SAW BLADE NO.23 "MAKITA"</v>
          </cell>
          <cell r="D15801" t="str">
            <v>EA</v>
          </cell>
        </row>
        <row r="15802">
          <cell r="A15802" t="str">
            <v>FAC0341</v>
          </cell>
          <cell r="B15802" t="str">
            <v>SOCKET 1/2"(6pt)10mm NO.4S-10 "TONE"</v>
          </cell>
          <cell r="D15802" t="str">
            <v>EA</v>
          </cell>
        </row>
        <row r="15803">
          <cell r="A15803" t="str">
            <v>FAC0345</v>
          </cell>
          <cell r="B15803" t="str">
            <v>SOCKET 3/8"(12pt)9/16" NO.3DB-18 "TONE"</v>
          </cell>
          <cell r="D15803" t="str">
            <v>EA</v>
          </cell>
        </row>
        <row r="15804">
          <cell r="A15804" t="str">
            <v>FAC0346</v>
          </cell>
          <cell r="B15804" t="str">
            <v>SOCKET 1/2"(6pt)17mm NO.4S-17 "TONE"</v>
          </cell>
          <cell r="D15804" t="str">
            <v>EA</v>
          </cell>
        </row>
        <row r="15805">
          <cell r="A15805" t="str">
            <v>FAC0347</v>
          </cell>
          <cell r="B15805" t="str">
            <v>SOCKET 1/2"(6pt)19mm NO.4S-19 "TONE"</v>
          </cell>
          <cell r="D15805" t="str">
            <v>EA</v>
          </cell>
        </row>
        <row r="15806">
          <cell r="A15806" t="str">
            <v>FAC0348</v>
          </cell>
          <cell r="B15806" t="str">
            <v>DEEP SOCKET 3/8"(6pt)17mm NO.3S17L  TONE</v>
          </cell>
          <cell r="D15806" t="str">
            <v>EA</v>
          </cell>
        </row>
        <row r="15807">
          <cell r="A15807" t="str">
            <v>FAC0349</v>
          </cell>
          <cell r="B15807" t="str">
            <v>HOLE SAW 67mm.MODEL R42 NO.52905 "RIGID"</v>
          </cell>
          <cell r="D15807" t="str">
            <v>EA</v>
          </cell>
        </row>
        <row r="15808">
          <cell r="A15808" t="str">
            <v>FAC0351</v>
          </cell>
          <cell r="B15808" t="str">
            <v>DRILL BIT COBOND 1/4" FOR SS "OSBORN"</v>
          </cell>
          <cell r="D15808" t="str">
            <v>EA</v>
          </cell>
        </row>
        <row r="15809">
          <cell r="A15809" t="str">
            <v>FAC0352</v>
          </cell>
          <cell r="B15809" t="str">
            <v>AUSTBROACH 15 X 25 mm.</v>
          </cell>
          <cell r="D15809" t="str">
            <v>EA</v>
          </cell>
        </row>
        <row r="15810">
          <cell r="A15810" t="str">
            <v>FAC0354</v>
          </cell>
          <cell r="B15810" t="str">
            <v>SAFETY GLASS HAWK EYE</v>
          </cell>
          <cell r="D15810" t="str">
            <v>EA</v>
          </cell>
        </row>
        <row r="15811">
          <cell r="A15811" t="str">
            <v>FAC0356</v>
          </cell>
          <cell r="B15811" t="str">
            <v>1/4"hose-HI CUPLA200-20SH-NITTO (5EA/BX)</v>
          </cell>
          <cell r="D15811" t="str">
            <v>EA</v>
          </cell>
        </row>
        <row r="15812">
          <cell r="A15812" t="str">
            <v>FAC0357</v>
          </cell>
          <cell r="B15812" t="str">
            <v>1/4"Hicupla rotary plug RL,NITTO,20PH-SS</v>
          </cell>
          <cell r="D15812" t="str">
            <v>EA</v>
          </cell>
        </row>
        <row r="15813">
          <cell r="A15813" t="str">
            <v>FAC0359</v>
          </cell>
          <cell r="B15813" t="str">
            <v>DRILL BIT SIZE 11/32"</v>
          </cell>
          <cell r="D15813" t="str">
            <v>EA</v>
          </cell>
        </row>
        <row r="15814">
          <cell r="A15814" t="str">
            <v>FAC0360</v>
          </cell>
          <cell r="B15814" t="str">
            <v>DRILL BIT SIZE 13/32"</v>
          </cell>
          <cell r="D15814" t="str">
            <v>EA</v>
          </cell>
        </row>
        <row r="15815">
          <cell r="A15815" t="str">
            <v>FAC0363</v>
          </cell>
          <cell r="B15815" t="str">
            <v>LOXEAL #18-10 (50ml) PIPE SEALANT</v>
          </cell>
          <cell r="D15815" t="str">
            <v>EA</v>
          </cell>
        </row>
        <row r="15816">
          <cell r="A15816" t="str">
            <v>FAC0364</v>
          </cell>
          <cell r="B15816" t="str">
            <v>LOXEAL #53-14 (50ml) FLUID PNEUMATIC</v>
          </cell>
          <cell r="D15816" t="str">
            <v>EA</v>
          </cell>
        </row>
        <row r="15817">
          <cell r="A15817" t="str">
            <v>FAC0365</v>
          </cell>
          <cell r="B15817" t="str">
            <v>WIRE TAPE BLACK"3M" NO.1710 (3/4 x 33Ft)</v>
          </cell>
          <cell r="D15817" t="str">
            <v>RL</v>
          </cell>
        </row>
        <row r="15818">
          <cell r="A15818" t="str">
            <v>FAC0366</v>
          </cell>
          <cell r="B15818" t="str">
            <v>DRILL BIT HIGH-SPEED 11 MM.</v>
          </cell>
          <cell r="D15818" t="str">
            <v>EA</v>
          </cell>
        </row>
        <row r="15819">
          <cell r="A15819" t="str">
            <v>FAC0367</v>
          </cell>
          <cell r="B15819" t="str">
            <v>DRILL BIT HIGH-SPEED 20 MM.</v>
          </cell>
          <cell r="D15819" t="str">
            <v>EA</v>
          </cell>
        </row>
        <row r="15820">
          <cell r="A15820" t="str">
            <v>FAC0368</v>
          </cell>
          <cell r="B15820" t="str">
            <v>AK-POLYURETHANE FIN.SILVER #0766</v>
          </cell>
          <cell r="D15820" t="str">
            <v>GA</v>
          </cell>
        </row>
        <row r="15821">
          <cell r="A15821" t="str">
            <v>FAC0370</v>
          </cell>
          <cell r="B15821" t="str">
            <v>3602S ACRYLIC THINNER</v>
          </cell>
          <cell r="D15821" t="str">
            <v>GA</v>
          </cell>
        </row>
        <row r="15822">
          <cell r="A15822" t="str">
            <v>FAC0371</v>
          </cell>
          <cell r="B15822" t="str">
            <v>HYDRAULIC OIL HYSPIN AWS46 "CASTROL"</v>
          </cell>
          <cell r="D15822" t="str">
            <v>DM</v>
          </cell>
        </row>
        <row r="15823">
          <cell r="A15823" t="str">
            <v>FAC0373</v>
          </cell>
          <cell r="B15823" t="str">
            <v>CABLE TIE SIZE 15"BLACK WIDE 7.6MM</v>
          </cell>
          <cell r="D15823" t="str">
            <v>EA</v>
          </cell>
        </row>
        <row r="15824">
          <cell r="A15824" t="str">
            <v>FAC0374</v>
          </cell>
          <cell r="B15824" t="str">
            <v>CORRUGATE PAPER 48" X LG.100 M #BROWN</v>
          </cell>
          <cell r="D15824" t="str">
            <v>RL</v>
          </cell>
        </row>
        <row r="15825">
          <cell r="A15825" t="str">
            <v>FAC0375</v>
          </cell>
          <cell r="B15825" t="str">
            <v>THINNER NO.10 "JOTUN" (3.75LTR/GA)</v>
          </cell>
          <cell r="D15825" t="str">
            <v>GA</v>
          </cell>
        </row>
        <row r="15826">
          <cell r="A15826" t="str">
            <v>FAC0376</v>
          </cell>
          <cell r="B15826" t="str">
            <v>THINNER NO.17 "JOTUN" (3.75LTR/GA)</v>
          </cell>
          <cell r="D15826" t="str">
            <v>GA</v>
          </cell>
        </row>
        <row r="15827">
          <cell r="A15827" t="str">
            <v>FAC0377</v>
          </cell>
          <cell r="B15827" t="str">
            <v>WEBBING SLINGS 4" LG.10 M. WEIGHT 4 TONS</v>
          </cell>
          <cell r="D15827" t="str">
            <v>EA</v>
          </cell>
        </row>
        <row r="15828">
          <cell r="A15828" t="str">
            <v>FAC0379</v>
          </cell>
          <cell r="B15828" t="str">
            <v>HIBROACH 24 mm X 35 mm LG</v>
          </cell>
          <cell r="D15828" t="str">
            <v>EA</v>
          </cell>
        </row>
        <row r="15829">
          <cell r="A15829" t="str">
            <v>FAC0381</v>
          </cell>
          <cell r="B15829" t="str">
            <v>AK-POLYURETHANE CLEAR  (18KGS/DRUM)</v>
          </cell>
          <cell r="D15829" t="str">
            <v>DM</v>
          </cell>
        </row>
        <row r="15830">
          <cell r="A15830" t="str">
            <v>FAC0382</v>
          </cell>
          <cell r="B15830" t="str">
            <v>THINNER NO.10 "JOTUN" (18 LITR/DRUM)</v>
          </cell>
          <cell r="D15830" t="str">
            <v>DM</v>
          </cell>
        </row>
        <row r="15831">
          <cell r="A15831" t="str">
            <v>FAC0384</v>
          </cell>
          <cell r="B15831" t="str">
            <v>WELDING WIRE L-55 SIZE 5 MM. "YAWATA"</v>
          </cell>
          <cell r="D15831" t="str">
            <v>BX</v>
          </cell>
        </row>
        <row r="15832">
          <cell r="A15832" t="str">
            <v>FAC0386</v>
          </cell>
          <cell r="B15832" t="str">
            <v>DU-PT037 BLACK</v>
          </cell>
          <cell r="D15832" t="str">
            <v>GA</v>
          </cell>
        </row>
        <row r="15833">
          <cell r="A15833" t="str">
            <v>FAC0388</v>
          </cell>
          <cell r="B15833" t="str">
            <v>K17  S-N-LUBE  "KENLUBE"  (20Oz)</v>
          </cell>
          <cell r="D15833" t="str">
            <v>CN</v>
          </cell>
        </row>
        <row r="15834">
          <cell r="A15834" t="str">
            <v>FAC0389</v>
          </cell>
          <cell r="B15834" t="str">
            <v>DEEP SOCKET(6pt)10mm 3/8"NO.3S-10L"TONE"</v>
          </cell>
          <cell r="D15834" t="str">
            <v>EA</v>
          </cell>
        </row>
        <row r="15835">
          <cell r="A15835" t="str">
            <v>FAC0390</v>
          </cell>
          <cell r="B15835" t="str">
            <v>DEEP SOCKET(6pt)13mm 3/8"NO.3S-13L"TONE"</v>
          </cell>
          <cell r="D15835" t="str">
            <v>EA</v>
          </cell>
        </row>
        <row r="15836">
          <cell r="A15836" t="str">
            <v>FAC0391</v>
          </cell>
          <cell r="B15836" t="str">
            <v>UNIVERSAL JOINT (3/8"x54mm) NO.208 TONE</v>
          </cell>
          <cell r="D15836" t="str">
            <v>EA</v>
          </cell>
        </row>
        <row r="15837">
          <cell r="A15837" t="str">
            <v>FAC0392</v>
          </cell>
          <cell r="B15837" t="str">
            <v>PLASTIC CLEAR THK.3 MM X 4FT. X 4FT.</v>
          </cell>
          <cell r="D15837" t="str">
            <v>SH</v>
          </cell>
        </row>
        <row r="15838">
          <cell r="A15838" t="str">
            <v>FAC0394</v>
          </cell>
          <cell r="B15838" t="str">
            <v>DRILL BIT COBOND 6mm FOR SS "OSBORN"</v>
          </cell>
          <cell r="D15838" t="str">
            <v>EA</v>
          </cell>
        </row>
        <row r="15839">
          <cell r="A15839" t="str">
            <v>FAC0395</v>
          </cell>
          <cell r="B15839" t="str">
            <v>SCREW 4mm X 10mm LG (ZINC PLATE)</v>
          </cell>
          <cell r="D15839" t="str">
            <v>EA</v>
          </cell>
        </row>
        <row r="15840">
          <cell r="A15840" t="str">
            <v>FAC0396</v>
          </cell>
          <cell r="B15840" t="str">
            <v>LOXEAL #14 METALS TO RUBBER &amp; PLASTIC</v>
          </cell>
          <cell r="D15840" t="str">
            <v>EA</v>
          </cell>
        </row>
        <row r="15841">
          <cell r="A15841" t="str">
            <v>FAC0397</v>
          </cell>
          <cell r="B15841" t="str">
            <v>CABLE TIE SIZE 10" BLACK  "BENDIX"</v>
          </cell>
          <cell r="D15841" t="str">
            <v>EA</v>
          </cell>
        </row>
        <row r="15842">
          <cell r="A15842" t="str">
            <v>FAC0399</v>
          </cell>
          <cell r="B15842" t="str">
            <v>LOXEAL #58-11 (50ml) THREAD SEALING</v>
          </cell>
          <cell r="D15842" t="str">
            <v>EA</v>
          </cell>
        </row>
        <row r="15843">
          <cell r="A15843" t="str">
            <v>FAC0402</v>
          </cell>
          <cell r="B15843" t="str">
            <v>LOXEAL #83-55 HIGH STRENGTH STUD LOCK</v>
          </cell>
          <cell r="D15843" t="str">
            <v>EA</v>
          </cell>
        </row>
        <row r="15844">
          <cell r="A15844" t="str">
            <v>FAC0403</v>
          </cell>
          <cell r="B15844" t="str">
            <v>K46  ALU-ALLOY-CLEANER (5 LT/GA) #PINK</v>
          </cell>
          <cell r="D15844" t="str">
            <v>LI</v>
          </cell>
        </row>
        <row r="15845">
          <cell r="A15845" t="str">
            <v>FAC0405</v>
          </cell>
          <cell r="B15845" t="str">
            <v>SANDPAPER#1200 TRIZACT 10MIC 5X5/8X100</v>
          </cell>
          <cell r="D15845" t="str">
            <v>EA</v>
          </cell>
        </row>
        <row r="15846">
          <cell r="A15846" t="str">
            <v>FAC0406</v>
          </cell>
          <cell r="B15846" t="str">
            <v>MICRO-NICE BIO 3 MEX (20 LITR/GA)</v>
          </cell>
          <cell r="D15846" t="str">
            <v>GA</v>
          </cell>
        </row>
        <row r="15847">
          <cell r="A15847" t="str">
            <v>FAC0408</v>
          </cell>
          <cell r="B15847" t="str">
            <v>SAW BLADE CARBIDE 80T 8" DIA195mm 2.4THK</v>
          </cell>
          <cell r="D15847" t="str">
            <v>EA</v>
          </cell>
        </row>
        <row r="15848">
          <cell r="A15848" t="str">
            <v>FAC0409</v>
          </cell>
          <cell r="B15848" t="str">
            <v>FACE SHIELD CLEAR FS15 A</v>
          </cell>
          <cell r="D15848" t="str">
            <v>EA</v>
          </cell>
        </row>
        <row r="15849">
          <cell r="A15849" t="str">
            <v>FAC0410</v>
          </cell>
          <cell r="B15849" t="str">
            <v>PILOT PERMANENT MARKER (F) BLUE COLOR</v>
          </cell>
          <cell r="D15849" t="str">
            <v>EA</v>
          </cell>
        </row>
        <row r="15850">
          <cell r="A15850" t="str">
            <v>FAC0411</v>
          </cell>
          <cell r="B15850" t="str">
            <v>PILOT REFILL INK FOR PERMANENT MARKER</v>
          </cell>
          <cell r="D15850" t="str">
            <v>BT</v>
          </cell>
        </row>
        <row r="15851">
          <cell r="A15851" t="str">
            <v>FAC0412</v>
          </cell>
          <cell r="B15851" t="str">
            <v>M4 JP BOLT x 25mmLG  END-SPLIT SS304</v>
          </cell>
          <cell r="D15851" t="str">
            <v>EA</v>
          </cell>
        </row>
        <row r="15852">
          <cell r="A15852" t="str">
            <v>FAC0414</v>
          </cell>
          <cell r="B15852" t="str">
            <v>DU-835R  ACTIVATOR  (5 LT/GA)</v>
          </cell>
          <cell r="D15852" t="str">
            <v>GA</v>
          </cell>
        </row>
        <row r="15853">
          <cell r="A15853" t="str">
            <v>FAC0415</v>
          </cell>
          <cell r="B15853" t="str">
            <v>DU-C600  METALLIC  (3.785 LT)</v>
          </cell>
          <cell r="D15853" t="str">
            <v>GA</v>
          </cell>
        </row>
        <row r="15854">
          <cell r="A15854" t="str">
            <v>FAC0416</v>
          </cell>
          <cell r="B15854" t="str">
            <v>DU-120S  CLEAR COAT  (3 LT)</v>
          </cell>
          <cell r="D15854" t="str">
            <v>GA</v>
          </cell>
        </row>
        <row r="15855">
          <cell r="A15855" t="str">
            <v>FAC0417</v>
          </cell>
          <cell r="B15855" t="str">
            <v>BLIND RIVET STLSS DIA.3.2mm=1/8"X6.4mmLG</v>
          </cell>
          <cell r="D15855" t="str">
            <v>EA</v>
          </cell>
        </row>
        <row r="15856">
          <cell r="A15856" t="str">
            <v>FAC0418</v>
          </cell>
          <cell r="B15856" t="str">
            <v>BLIND RIVET SS DIA.3.2mm =1/8"X8mmLG</v>
          </cell>
          <cell r="D15856" t="str">
            <v>EA</v>
          </cell>
        </row>
        <row r="15857">
          <cell r="A15857" t="str">
            <v>FAC0419</v>
          </cell>
          <cell r="B15857" t="str">
            <v>STLSS HINGE ARCH SUS304 NO.222 76mm</v>
          </cell>
          <cell r="D15857" t="str">
            <v>EA</v>
          </cell>
        </row>
        <row r="15858">
          <cell r="A15858" t="str">
            <v>FAC0420</v>
          </cell>
          <cell r="B15858" t="str">
            <v>DU-606S  WHITE POLISHING  (1 QT)</v>
          </cell>
          <cell r="D15858" t="str">
            <v>QT</v>
          </cell>
        </row>
        <row r="15859">
          <cell r="A15859" t="str">
            <v>FAC0421</v>
          </cell>
          <cell r="B15859" t="str">
            <v>EP-ZINC PHOSPHASTE PRIMER GREEN #0652</v>
          </cell>
          <cell r="D15859" t="str">
            <v>GA</v>
          </cell>
        </row>
        <row r="15860">
          <cell r="A15860" t="str">
            <v>FAC0423</v>
          </cell>
          <cell r="B15860" t="str">
            <v>NITTO RT TYPE FOR 2-BRANCHE (SS-41)SG</v>
          </cell>
          <cell r="D15860" t="str">
            <v>EA</v>
          </cell>
        </row>
        <row r="15861">
          <cell r="A15861" t="str">
            <v>FAC0424</v>
          </cell>
          <cell r="B15861" t="str">
            <v>NITTO PLUG 30PF   (10 EA/BX)</v>
          </cell>
          <cell r="D15861" t="str">
            <v>EA</v>
          </cell>
        </row>
        <row r="15862">
          <cell r="A15862" t="str">
            <v>FAC0427</v>
          </cell>
          <cell r="B15862" t="str">
            <v>TURNBUCKLE GALVANIZE STEEL 1/2"</v>
          </cell>
          <cell r="D15862" t="str">
            <v>EA</v>
          </cell>
        </row>
        <row r="15863">
          <cell r="A15863" t="str">
            <v>FAC0428</v>
          </cell>
          <cell r="B15863" t="str">
            <v>STEEL WIRE SIZE 3/8"</v>
          </cell>
          <cell r="D15863" t="str">
            <v>ME</v>
          </cell>
        </row>
        <row r="15864">
          <cell r="A15864" t="str">
            <v>FAC0429</v>
          </cell>
          <cell r="B15864" t="str">
            <v>TOYORON HOSE ID. 12 X OD. 18  ""TOYOK""</v>
          </cell>
          <cell r="D15864" t="str">
            <v>EA</v>
          </cell>
        </row>
        <row r="15865">
          <cell r="A15865" t="str">
            <v>FAC0431</v>
          </cell>
          <cell r="B15865" t="str">
            <v>AIR LINE FILTER MODEL 41 P6</v>
          </cell>
          <cell r="D15865" t="str">
            <v>EA</v>
          </cell>
        </row>
        <row r="15866">
          <cell r="A15866" t="str">
            <v>FAC0432</v>
          </cell>
          <cell r="B15866" t="str">
            <v>SILICONE HALF MASK  FAMB 30M.</v>
          </cell>
          <cell r="D15866" t="str">
            <v>SET</v>
          </cell>
        </row>
        <row r="15867">
          <cell r="A15867" t="str">
            <v>FAC0433</v>
          </cell>
          <cell r="B15867" t="str">
            <v>DU-C500 # 2/373 YELLLOW  (3.785LT)</v>
          </cell>
          <cell r="D15867" t="str">
            <v>GA</v>
          </cell>
        </row>
        <row r="15868">
          <cell r="A15868" t="str">
            <v>FAC0434</v>
          </cell>
          <cell r="B15868" t="str">
            <v>PAD VALVE SURVIAIR BLUE 1SD</v>
          </cell>
          <cell r="D15868" t="str">
            <v>EA</v>
          </cell>
        </row>
        <row r="15869">
          <cell r="A15869" t="str">
            <v>FAC0435</v>
          </cell>
          <cell r="B15869" t="str">
            <v>VALVE SURVIAIR BLUE 1SD (THREAD)</v>
          </cell>
          <cell r="D15869" t="str">
            <v>EA</v>
          </cell>
        </row>
        <row r="15870">
          <cell r="A15870" t="str">
            <v>FAC0438</v>
          </cell>
          <cell r="B15870" t="str">
            <v>R  SNAP PIN NO. SSP-24  (SIZE SEE NOTE)</v>
          </cell>
          <cell r="D15870" t="str">
            <v>EA</v>
          </cell>
        </row>
        <row r="15871">
          <cell r="A15871" t="str">
            <v>FAC0439</v>
          </cell>
          <cell r="B15871" t="str">
            <v>TERMINAL SC COPPER LUG(Tin Plated) C25-8</v>
          </cell>
          <cell r="D15871" t="str">
            <v>EA</v>
          </cell>
        </row>
        <row r="15872">
          <cell r="A15872" t="str">
            <v>FAC0441</v>
          </cell>
          <cell r="B15872" t="str">
            <v>HOLE SAW 105mm MODEL R66 NO.52965"RIGID"</v>
          </cell>
          <cell r="D15872" t="str">
            <v>EA</v>
          </cell>
        </row>
        <row r="15873">
          <cell r="A15873" t="str">
            <v>FAC0442</v>
          </cell>
          <cell r="B15873" t="str">
            <v>HOLE SAW 108mm MODEL R68 NO.52970"RIGID"</v>
          </cell>
          <cell r="D15873" t="str">
            <v>EA</v>
          </cell>
        </row>
        <row r="15874">
          <cell r="A15874" t="str">
            <v>FAC0443</v>
          </cell>
          <cell r="B15874" t="str">
            <v>BULLET TERMINALS T.LUG NO.IL-109101</v>
          </cell>
          <cell r="D15874" t="str">
            <v>EA</v>
          </cell>
        </row>
        <row r="15875">
          <cell r="A15875" t="str">
            <v>FAC0444</v>
          </cell>
          <cell r="B15875" t="str">
            <v>DU-C-501 # 4/209 GREEN (3.785LT/GA)</v>
          </cell>
          <cell r="D15875" t="str">
            <v>GA</v>
          </cell>
        </row>
        <row r="15876">
          <cell r="A15876" t="str">
            <v>FAC0445</v>
          </cell>
          <cell r="B15876" t="str">
            <v>AK-POLYURETHANE CLEAR (UV) 3.785LT/GA</v>
          </cell>
          <cell r="D15876" t="str">
            <v>GA</v>
          </cell>
        </row>
        <row r="15877">
          <cell r="A15877" t="str">
            <v>FAC0446</v>
          </cell>
          <cell r="B15877" t="str">
            <v>MILA PAD 0.75THK X 100M./RL WHITE COLOR</v>
          </cell>
          <cell r="D15877" t="str">
            <v>RL</v>
          </cell>
        </row>
        <row r="15878">
          <cell r="A15878" t="str">
            <v>FAC0447</v>
          </cell>
          <cell r="B15878" t="str">
            <v>DU-1500S  ONE STEP POLISH  (1QT/0.946LT)</v>
          </cell>
          <cell r="D15878" t="str">
            <v>CN</v>
          </cell>
        </row>
        <row r="15879">
          <cell r="A15879" t="str">
            <v>FAC0450</v>
          </cell>
          <cell r="B15879" t="str">
            <v>AK-POLYURETHANE FIN. SILVER #01135</v>
          </cell>
          <cell r="D15879" t="str">
            <v>GA</v>
          </cell>
        </row>
        <row r="15880">
          <cell r="A15880" t="str">
            <v>FAC0451</v>
          </cell>
          <cell r="B15880" t="str">
            <v>AK-POLYURETHANE FIN. YELLOW #01133</v>
          </cell>
          <cell r="D15880" t="str">
            <v>GA</v>
          </cell>
        </row>
        <row r="15881">
          <cell r="A15881" t="str">
            <v>FAC0452</v>
          </cell>
          <cell r="B15881" t="str">
            <v>AK-POLYURETHANE FIN. BLUE #01134</v>
          </cell>
          <cell r="D15881" t="str">
            <v>GA</v>
          </cell>
        </row>
        <row r="15882">
          <cell r="A15882" t="str">
            <v>FAC0453</v>
          </cell>
          <cell r="B15882" t="str">
            <v>EP-ZINC PHOSPHATE PRIMER LIGHT GRAY#0879</v>
          </cell>
          <cell r="D15882" t="str">
            <v>GA</v>
          </cell>
        </row>
        <row r="15883">
          <cell r="A15883" t="str">
            <v>FAC0454</v>
          </cell>
          <cell r="B15883" t="str">
            <v>INSULATED TERMINAL PIN 5.5-AF IC 0503 YE</v>
          </cell>
          <cell r="D15883" t="str">
            <v>EA</v>
          </cell>
        </row>
        <row r="15884">
          <cell r="A15884" t="str">
            <v>FAC0456</v>
          </cell>
          <cell r="B15884" t="str">
            <v>INSULATED TERMINAL"RING TYPE" VF 5.5 - 5</v>
          </cell>
          <cell r="D15884" t="str">
            <v>EA</v>
          </cell>
        </row>
        <row r="15885">
          <cell r="A15885" t="str">
            <v>FAC0457</v>
          </cell>
          <cell r="B15885" t="str">
            <v>INSULATED CONNECTORS (SLEEVE) VFB 5.5</v>
          </cell>
          <cell r="D15885" t="str">
            <v>EA</v>
          </cell>
        </row>
        <row r="15886">
          <cell r="A15886" t="str">
            <v>FAC0458</v>
          </cell>
          <cell r="B15886" t="str">
            <v>AK-POLYURETHANE FIN. SAFETY LIME GREEN</v>
          </cell>
          <cell r="D15886" t="str">
            <v>GA</v>
          </cell>
        </row>
        <row r="15887">
          <cell r="A15887" t="str">
            <v>FAC0459</v>
          </cell>
          <cell r="B15887" t="str">
            <v>PLASTIC HIGH-DENT BLACK WIDE 15x1600M.</v>
          </cell>
          <cell r="D15887" t="str">
            <v>RL</v>
          </cell>
        </row>
        <row r="15888">
          <cell r="A15888" t="str">
            <v>FAC0462</v>
          </cell>
          <cell r="B15888" t="str">
            <v>M10-1.50  NUT FEMALE   SS</v>
          </cell>
          <cell r="D15888" t="str">
            <v>EA</v>
          </cell>
        </row>
        <row r="15889">
          <cell r="A15889" t="str">
            <v>FAC0463</v>
          </cell>
          <cell r="B15889" t="str">
            <v>M10-1.50 HH BOLTx150mmLG SS ALLTHREAD</v>
          </cell>
          <cell r="D15889" t="str">
            <v>EA</v>
          </cell>
        </row>
        <row r="15890">
          <cell r="A15890" t="str">
            <v>FAC0467</v>
          </cell>
          <cell r="B15890" t="str">
            <v>STEEL TUBE,LONG DESIGN GALVANIZED BOX SP</v>
          </cell>
          <cell r="D15890" t="str">
            <v>EA</v>
          </cell>
        </row>
        <row r="15891">
          <cell r="A15891" t="str">
            <v>FAC0468</v>
          </cell>
          <cell r="B15891" t="str">
            <v>SPIT COTTER PIN SS304 SIZE 3mmX25mmLG</v>
          </cell>
          <cell r="D15891" t="str">
            <v>EA</v>
          </cell>
        </row>
        <row r="15892">
          <cell r="A15892" t="str">
            <v>FAC0469</v>
          </cell>
          <cell r="B15892" t="str">
            <v>SPIT COTTER PIN SS304 SIZE 1.6mmX15mmLG</v>
          </cell>
          <cell r="D15892" t="str">
            <v>EA</v>
          </cell>
        </row>
        <row r="15893">
          <cell r="A15893" t="str">
            <v>FAC0471</v>
          </cell>
          <cell r="B15893" t="str">
            <v>PRESSURE GAUGE 0-15 PSI, CON. 3/8"</v>
          </cell>
          <cell r="D15893" t="str">
            <v>EA</v>
          </cell>
        </row>
        <row r="15894">
          <cell r="A15894" t="str">
            <v>FAC0472</v>
          </cell>
          <cell r="B15894" t="str">
            <v>BUNA-CORK SHEET (TOP GRADE)</v>
          </cell>
          <cell r="D15894" t="str">
            <v>SH</v>
          </cell>
        </row>
        <row r="15895">
          <cell r="A15895" t="str">
            <v>FAC0473</v>
          </cell>
          <cell r="B15895" t="str">
            <v>HEAD COVER "JEANS" CLOTH</v>
          </cell>
          <cell r="D15895" t="str">
            <v>EA</v>
          </cell>
        </row>
        <row r="15896">
          <cell r="A15896" t="str">
            <v>FAC0474</v>
          </cell>
          <cell r="B15896" t="str">
            <v>METRIC METRE 5M LENGTH "STANLEY"</v>
          </cell>
          <cell r="D15896" t="str">
            <v>EA</v>
          </cell>
        </row>
        <row r="15897">
          <cell r="A15897" t="str">
            <v>FAC0475</v>
          </cell>
          <cell r="B15897" t="str">
            <v>AK-POLYURETHANE FIN.YELLOW# 0458  (A)</v>
          </cell>
          <cell r="D15897" t="str">
            <v>GA</v>
          </cell>
        </row>
        <row r="15898">
          <cell r="A15898" t="str">
            <v>FAC0477</v>
          </cell>
          <cell r="B15898" t="str">
            <v>FOOD TANK WASHING CHEMICAL</v>
          </cell>
          <cell r="D15898" t="str">
            <v>LI</v>
          </cell>
        </row>
        <row r="15899">
          <cell r="A15899" t="str">
            <v>FAC0478</v>
          </cell>
          <cell r="B15899" t="str">
            <v>CALICO CLOTH</v>
          </cell>
          <cell r="D15899" t="str">
            <v>ME</v>
          </cell>
        </row>
        <row r="15900">
          <cell r="A15900" t="str">
            <v>FAC0479</v>
          </cell>
          <cell r="B15900" t="str">
            <v>DU-QL35BH  1LTR. - LID</v>
          </cell>
          <cell r="D15900" t="str">
            <v>EA</v>
          </cell>
        </row>
        <row r="15901">
          <cell r="A15901" t="str">
            <v>FAC0480</v>
          </cell>
          <cell r="B15901" t="str">
            <v>K109  COOL-WT (20LT/GA) "KENLUBE"</v>
          </cell>
          <cell r="D15901" t="str">
            <v>GA</v>
          </cell>
        </row>
        <row r="15902">
          <cell r="A15902" t="str">
            <v>FAC0481</v>
          </cell>
          <cell r="B15902" t="str">
            <v>Bandimex-Band Stainless steel Acier Inox</v>
          </cell>
          <cell r="D15902" t="str">
            <v>BX</v>
          </cell>
        </row>
        <row r="15903">
          <cell r="A15903" t="str">
            <v>FAC0482</v>
          </cell>
          <cell r="B15903" t="str">
            <v>Bandimex Buckles Boucles B253 (100Ea/Bx)</v>
          </cell>
          <cell r="D15903" t="str">
            <v>BX</v>
          </cell>
        </row>
        <row r="15904">
          <cell r="A15904" t="str">
            <v>FAC0483</v>
          </cell>
          <cell r="B15904" t="str">
            <v>SAFETY GLASS MODEL SE 21</v>
          </cell>
          <cell r="D15904" t="str">
            <v>EA</v>
          </cell>
        </row>
        <row r="15905">
          <cell r="A15905" t="str">
            <v>FAC0484</v>
          </cell>
          <cell r="B15905" t="str">
            <v>K8  SAFE-BELT (16 Oz) "KEN-LUBE"</v>
          </cell>
          <cell r="D15905" t="str">
            <v>CN</v>
          </cell>
        </row>
        <row r="15906">
          <cell r="A15906" t="str">
            <v>FAC0485</v>
          </cell>
          <cell r="B15906" t="str">
            <v>K1  CONTRACT CLEANER (16 Oz)</v>
          </cell>
          <cell r="D15906" t="str">
            <v>CN</v>
          </cell>
        </row>
        <row r="15907">
          <cell r="A15907" t="str">
            <v>FAC0486</v>
          </cell>
          <cell r="B15907" t="str">
            <v>K125  EPOXY A+B (1KG/SET)</v>
          </cell>
          <cell r="D15907" t="str">
            <v>SET</v>
          </cell>
        </row>
        <row r="15908">
          <cell r="A15908" t="str">
            <v>FAC0487</v>
          </cell>
          <cell r="B15908" t="str">
            <v>K135  R-I-G  GREASE 80-100C (5KGS/PAIL)</v>
          </cell>
          <cell r="D15908" t="str">
            <v>PA</v>
          </cell>
        </row>
        <row r="15909">
          <cell r="A15909" t="str">
            <v>FAC0488</v>
          </cell>
          <cell r="B15909" t="str">
            <v>IMPACT RUBBER BLACK THK 3mm x 1M x 1M</v>
          </cell>
          <cell r="D15909" t="str">
            <v>SH</v>
          </cell>
        </row>
        <row r="15910">
          <cell r="A15910" t="str">
            <v>FAC0489</v>
          </cell>
          <cell r="B15910" t="str">
            <v>DU-C501 # HA LIGHT BLUE  (3.785LT.)</v>
          </cell>
          <cell r="D15910" t="str">
            <v>GA</v>
          </cell>
        </row>
        <row r="15911">
          <cell r="A15911" t="str">
            <v>FAC0491</v>
          </cell>
          <cell r="B15911" t="str">
            <v>HYDRAULIC OIL HYSPIN AWS NO. 68  (18 LT)</v>
          </cell>
          <cell r="D15911" t="str">
            <v>PA</v>
          </cell>
        </row>
        <row r="15912">
          <cell r="A15912" t="str">
            <v>FAC0492</v>
          </cell>
          <cell r="B15912" t="str">
            <v>HYDRAULIC OIL HYSPIN AWS NO. 10  (18 LT)</v>
          </cell>
          <cell r="D15912" t="str">
            <v>PA</v>
          </cell>
        </row>
        <row r="15913">
          <cell r="A15913" t="str">
            <v>FAC0493</v>
          </cell>
          <cell r="B15913" t="str">
            <v>NITTO SOCKET 40SH  (5EA/BX)</v>
          </cell>
          <cell r="D15913" t="str">
            <v>EA</v>
          </cell>
        </row>
        <row r="15914">
          <cell r="A15914" t="str">
            <v>FAC0494</v>
          </cell>
          <cell r="B15914" t="str">
            <v>NITTO PLUG 40PH  (10EA/BX)</v>
          </cell>
          <cell r="D15914" t="str">
            <v>EA</v>
          </cell>
        </row>
        <row r="15915">
          <cell r="A15915" t="str">
            <v>FAC0495</v>
          </cell>
          <cell r="B15915" t="str">
            <v>SKIN LEATHER FOR TIG WELD.GLOVE 12.5"</v>
          </cell>
          <cell r="D15915" t="str">
            <v>PR</v>
          </cell>
        </row>
        <row r="15916">
          <cell r="A15916" t="str">
            <v>FAC0497</v>
          </cell>
          <cell r="B15916" t="str">
            <v>DRILL BIT COBOND 8mm FOR SS "OSBORN"</v>
          </cell>
          <cell r="D15916" t="str">
            <v>EA</v>
          </cell>
        </row>
        <row r="15917">
          <cell r="A15917" t="str">
            <v>FAC0498</v>
          </cell>
          <cell r="B15917" t="str">
            <v>MIG WELD.GLOVE PROTECT HEAT 2PLY 12"LG</v>
          </cell>
          <cell r="D15917" t="str">
            <v>EA</v>
          </cell>
        </row>
        <row r="15918">
          <cell r="A15918" t="str">
            <v>FAC0499</v>
          </cell>
          <cell r="B15918" t="str">
            <v>LEATHER CLOTH USE WITH HEAT PROTECTION</v>
          </cell>
          <cell r="D15918" t="str">
            <v>EA</v>
          </cell>
        </row>
        <row r="15919">
          <cell r="A15919" t="str">
            <v>FAC0500</v>
          </cell>
          <cell r="B15919" t="str">
            <v>FUSE 3 A. 30mm LG (TYPE BULB)</v>
          </cell>
          <cell r="D15919" t="str">
            <v>EA</v>
          </cell>
        </row>
        <row r="15920">
          <cell r="A15920" t="str">
            <v>FAC0501</v>
          </cell>
          <cell r="B15920" t="str">
            <v>FUSE 5 A. 30mm LG (TYPE BULB)</v>
          </cell>
          <cell r="D15920" t="str">
            <v>EA</v>
          </cell>
        </row>
        <row r="15921">
          <cell r="A15921" t="str">
            <v>FAC0502</v>
          </cell>
          <cell r="B15921" t="str">
            <v>FUSE 10 A. 30mm LG (TYPE BULB)</v>
          </cell>
          <cell r="D15921" t="str">
            <v>EA</v>
          </cell>
        </row>
        <row r="15922">
          <cell r="A15922" t="str">
            <v>FAC0507</v>
          </cell>
          <cell r="B15922" t="str">
            <v>HANDS SOAP "LUX" PINK COLOR</v>
          </cell>
          <cell r="D15922" t="str">
            <v>GA</v>
          </cell>
        </row>
        <row r="15923">
          <cell r="A15923" t="str">
            <v>FAC0509</v>
          </cell>
          <cell r="B15923" t="str">
            <v>ALUMINIUM OXIDE NO. 90</v>
          </cell>
          <cell r="D15923" t="str">
            <v>KG</v>
          </cell>
        </row>
        <row r="15924">
          <cell r="A15924" t="str">
            <v>FAC0510</v>
          </cell>
          <cell r="B15924" t="str">
            <v>HAMMERS "THOREX RAWHIDE" NO.5</v>
          </cell>
          <cell r="D15924" t="str">
            <v>EA</v>
          </cell>
        </row>
        <row r="15925">
          <cell r="A15925" t="str">
            <v>FAC0511</v>
          </cell>
          <cell r="B15925" t="str">
            <v>HAMMERS FIBREGLASS SHAFT #KEN-525-3500K</v>
          </cell>
          <cell r="D15925" t="str">
            <v>EA</v>
          </cell>
        </row>
        <row r="15926">
          <cell r="A15926" t="str">
            <v>FAC0515</v>
          </cell>
          <cell r="B15926" t="str">
            <v>INDUSTRIAL HEAVY SCISSORS</v>
          </cell>
          <cell r="D15926" t="str">
            <v>EA</v>
          </cell>
        </row>
        <row r="15927">
          <cell r="A15927" t="str">
            <v>FAC0517</v>
          </cell>
          <cell r="B15927" t="str">
            <v>HAMMER FOR NAILS</v>
          </cell>
          <cell r="D15927" t="str">
            <v>EA</v>
          </cell>
        </row>
        <row r="15928">
          <cell r="A15928" t="str">
            <v>FAC0518</v>
          </cell>
          <cell r="B15928" t="str">
            <v>HOSE INSERTOR BRASS 6mm FOR HOSE 3/8"</v>
          </cell>
          <cell r="D15928" t="str">
            <v>EA</v>
          </cell>
        </row>
        <row r="15929">
          <cell r="A15929" t="str">
            <v>FAC0519</v>
          </cell>
          <cell r="B15929" t="str">
            <v>HOSE INSERTOR BRASS 9mm FOR HOSE 1/2"</v>
          </cell>
          <cell r="D15929" t="str">
            <v>EA</v>
          </cell>
        </row>
        <row r="15930">
          <cell r="A15930" t="str">
            <v>FAC0521</v>
          </cell>
          <cell r="B15930" t="str">
            <v>DEGREASER : HIGH-LUBE</v>
          </cell>
          <cell r="D15930" t="str">
            <v>PA</v>
          </cell>
        </row>
        <row r="15931">
          <cell r="A15931" t="str">
            <v>FAC0522</v>
          </cell>
          <cell r="B15931" t="str">
            <v>Grease for ball bearings (Shell)</v>
          </cell>
          <cell r="D15931" t="str">
            <v>EA</v>
          </cell>
        </row>
        <row r="15932">
          <cell r="A15932" t="str">
            <v>FAC0523</v>
          </cell>
          <cell r="B15932" t="str">
            <v>DRILL BIT COBOND 5MM. SS.</v>
          </cell>
          <cell r="D15932" t="str">
            <v>EA</v>
          </cell>
        </row>
        <row r="15933">
          <cell r="A15933" t="str">
            <v>FAC0524</v>
          </cell>
          <cell r="B15933" t="str">
            <v>HOSE INSERTOR BRASS SIZE 4mm (HOSE 1/4")</v>
          </cell>
          <cell r="D15933" t="str">
            <v>EA</v>
          </cell>
        </row>
        <row r="15934">
          <cell r="A15934" t="str">
            <v>FAC0525</v>
          </cell>
          <cell r="B15934" t="str">
            <v>HOSE INSERTOR BRASS SIZE 6mm. (HOSE 3/8)</v>
          </cell>
          <cell r="D15934" t="str">
            <v>EA</v>
          </cell>
        </row>
        <row r="15935">
          <cell r="A15935" t="str">
            <v>FAC0526</v>
          </cell>
          <cell r="B15935" t="str">
            <v>HOSE INSERTOR BRASS SIZE 9mm. (HOSE 1/2)</v>
          </cell>
          <cell r="D15935" t="str">
            <v>EA</v>
          </cell>
        </row>
        <row r="15936">
          <cell r="A15936" t="str">
            <v>FAC0527</v>
          </cell>
          <cell r="B15936" t="str">
            <v>WELEING WIRE L-SS SIZE2.6MM. "YAWAYA"</v>
          </cell>
          <cell r="D15936" t="str">
            <v>BX</v>
          </cell>
        </row>
        <row r="15937">
          <cell r="A15937" t="str">
            <v>FAC0529</v>
          </cell>
          <cell r="B15937" t="str">
            <v>RIVETS SIZE 4.8mm x 12.0mm (SIS65)</v>
          </cell>
          <cell r="D15937" t="str">
            <v>EA</v>
          </cell>
        </row>
        <row r="15938">
          <cell r="A15938" t="str">
            <v>FAC0532</v>
          </cell>
          <cell r="B15938" t="str">
            <v>SWIRL RING#120925</v>
          </cell>
          <cell r="D15938" t="str">
            <v>EA</v>
          </cell>
        </row>
        <row r="15939">
          <cell r="A15939" t="str">
            <v>FAC0534</v>
          </cell>
          <cell r="B15939" t="str">
            <v>MASKING TAPE 2", 3M#2218</v>
          </cell>
          <cell r="D15939" t="str">
            <v>RL</v>
          </cell>
        </row>
        <row r="15940">
          <cell r="A15940" t="str">
            <v>FAC0545</v>
          </cell>
          <cell r="B15940" t="str">
            <v>DRILL CHUCK SIZE CAP 19MM. JT-4 (GOLDEN)</v>
          </cell>
          <cell r="D15940" t="str">
            <v>EA</v>
          </cell>
        </row>
        <row r="15941">
          <cell r="A15941" t="str">
            <v>FAC0546</v>
          </cell>
          <cell r="B15941" t="str">
            <v>MATRIC METER 20ME LENGTH "CKD"</v>
          </cell>
          <cell r="D15941" t="str">
            <v>EA</v>
          </cell>
        </row>
        <row r="15942">
          <cell r="A15942" t="str">
            <v>FAC0549</v>
          </cell>
          <cell r="B15942" t="str">
            <v>NITTO PLUG  40PM  STEEL  (5 EA/BX)</v>
          </cell>
          <cell r="D15942" t="str">
            <v>EA</v>
          </cell>
        </row>
        <row r="15943">
          <cell r="A15943" t="str">
            <v>FAC0551</v>
          </cell>
          <cell r="B15943" t="str">
            <v>HALOGEN LAMP 100W,H1 PK14.5S,24V. "OSWA"</v>
          </cell>
          <cell r="D15943" t="str">
            <v>EA</v>
          </cell>
        </row>
        <row r="15944">
          <cell r="A15944" t="str">
            <v>FAC0552</v>
          </cell>
          <cell r="B15944" t="str">
            <v>HALOGEN LAMP 100W,H3 PK 22S,24V. "OSWA"</v>
          </cell>
          <cell r="D15944" t="str">
            <v>EA</v>
          </cell>
        </row>
        <row r="15945">
          <cell r="A15945" t="str">
            <v>FAC0554</v>
          </cell>
          <cell r="B15945" t="str">
            <v>RETAINING CAP#120928</v>
          </cell>
          <cell r="D15945" t="str">
            <v>EA</v>
          </cell>
        </row>
        <row r="15946">
          <cell r="A15946" t="str">
            <v>FAC0555</v>
          </cell>
          <cell r="B15946" t="str">
            <v>HALF MASK:"KOKEN" 1005RR WELDING SINGLE</v>
          </cell>
          <cell r="D15946" t="str">
            <v>EA</v>
          </cell>
        </row>
        <row r="15947">
          <cell r="A15947" t="str">
            <v>FAC0556</v>
          </cell>
          <cell r="B15947" t="str">
            <v>FILTER:"KOKEN" 1005KC WELDER'S 0 ZONE</v>
          </cell>
          <cell r="D15947" t="str">
            <v>EA</v>
          </cell>
        </row>
        <row r="15948">
          <cell r="A15948" t="str">
            <v>FAC0557</v>
          </cell>
          <cell r="B15948" t="str">
            <v>FILTER "KOKEN" 1005MMF MIGHTY MICRON</v>
          </cell>
          <cell r="D15948" t="str">
            <v>EA</v>
          </cell>
        </row>
        <row r="15949">
          <cell r="A15949" t="str">
            <v>FAC0558</v>
          </cell>
          <cell r="B15949" t="str">
            <v>TAP 3/8 x 24G   NPT</v>
          </cell>
          <cell r="D15949" t="str">
            <v>EA</v>
          </cell>
        </row>
        <row r="15950">
          <cell r="A15950" t="str">
            <v>FAC0560</v>
          </cell>
          <cell r="B15950" t="str">
            <v>DIODE P600 A D.C</v>
          </cell>
          <cell r="D15950" t="str">
            <v>EA</v>
          </cell>
        </row>
        <row r="15951">
          <cell r="A15951" t="str">
            <v>FAC0561</v>
          </cell>
          <cell r="B15951" t="str">
            <v>HOSE INSERT BRASS 3/8"</v>
          </cell>
          <cell r="D15951" t="str">
            <v>EA</v>
          </cell>
        </row>
        <row r="15952">
          <cell r="A15952" t="str">
            <v>FAC0562</v>
          </cell>
          <cell r="B15952" t="str">
            <v>HOSE INSERT BRASS 1/2"</v>
          </cell>
          <cell r="D15952" t="str">
            <v>EA</v>
          </cell>
        </row>
        <row r="15953">
          <cell r="A15953" t="str">
            <v>FAC0564</v>
          </cell>
          <cell r="B15953" t="str">
            <v>HYDRAULIC OIL HYSPIN AWS NO.32 "CASTROL"</v>
          </cell>
          <cell r="D15953" t="str">
            <v>EA</v>
          </cell>
        </row>
        <row r="15954">
          <cell r="A15954" t="str">
            <v>FAC0566</v>
          </cell>
          <cell r="B15954" t="str">
            <v>DRILL BIT HIGH-SPEED 26mm.</v>
          </cell>
          <cell r="D15954" t="str">
            <v>EA</v>
          </cell>
        </row>
        <row r="15955">
          <cell r="A15955" t="str">
            <v>FAC0567</v>
          </cell>
          <cell r="B15955" t="str">
            <v>AIR HOSE RUBBER 3/8" BLACK</v>
          </cell>
          <cell r="D15955" t="str">
            <v>ME</v>
          </cell>
        </row>
        <row r="15956">
          <cell r="A15956" t="str">
            <v>FAC0568</v>
          </cell>
          <cell r="B15956" t="str">
            <v>SAFETY GLASS GOGGLES, C/W STRING</v>
          </cell>
          <cell r="D15956" t="str">
            <v>EA</v>
          </cell>
        </row>
        <row r="15957">
          <cell r="A15957" t="str">
            <v>FAC0569</v>
          </cell>
          <cell r="B15957" t="str">
            <v>ARM GVARD "CAVLA" #1000</v>
          </cell>
          <cell r="D15957" t="str">
            <v>EA</v>
          </cell>
        </row>
        <row r="15958">
          <cell r="A15958" t="str">
            <v>FAC0570</v>
          </cell>
          <cell r="B15958" t="str">
            <v>POLISHING ALUM TANK WAXY</v>
          </cell>
          <cell r="D15958" t="str">
            <v>KG</v>
          </cell>
        </row>
        <row r="15959">
          <cell r="A15959" t="str">
            <v>FAC0577</v>
          </cell>
          <cell r="B15959" t="str">
            <v>HSS TAPER SHANK DRILL 16 MM DIA</v>
          </cell>
          <cell r="D15959" t="str">
            <v>EA</v>
          </cell>
        </row>
        <row r="15960">
          <cell r="A15960" t="str">
            <v>FAC0580</v>
          </cell>
          <cell r="B15960" t="str">
            <v>METRIC METRE 7.5ME LENGTH "KDS"</v>
          </cell>
          <cell r="D15960" t="str">
            <v>EA</v>
          </cell>
        </row>
        <row r="15961">
          <cell r="A15961" t="str">
            <v>FAC0582</v>
          </cell>
          <cell r="B15961" t="str">
            <v>FOOD COLOUR POWDER "RED" (FOR TESTING)</v>
          </cell>
          <cell r="D15961" t="str">
            <v>KG</v>
          </cell>
        </row>
        <row r="15962">
          <cell r="A15962" t="str">
            <v>FAC0594</v>
          </cell>
          <cell r="B15962" t="str">
            <v>DU-820R WASH PRIMER, 4 LT/CN</v>
          </cell>
          <cell r="D15962" t="str">
            <v>CN</v>
          </cell>
        </row>
        <row r="15963">
          <cell r="A15963" t="str">
            <v>FAC0595</v>
          </cell>
          <cell r="B15963" t="str">
            <v>DU-IMRON 700 #36154 GREY, 3785 LT/CN</v>
          </cell>
          <cell r="D15963" t="str">
            <v>CN</v>
          </cell>
        </row>
        <row r="15964">
          <cell r="A15964" t="str">
            <v>FAC0596</v>
          </cell>
          <cell r="B15964" t="str">
            <v>DU-IMRON 700 #91430 WHITE, 3.785 LT/CN</v>
          </cell>
          <cell r="D15964" t="str">
            <v>CN</v>
          </cell>
        </row>
        <row r="15965">
          <cell r="A15965" t="str">
            <v>FAC0598</v>
          </cell>
          <cell r="B15965" t="str">
            <v>STICKER LASER COLOR COPIER IJL-CFSA</v>
          </cell>
          <cell r="D15965" t="str">
            <v>PC</v>
          </cell>
        </row>
        <row r="15966">
          <cell r="A15966" t="str">
            <v>FAC0599</v>
          </cell>
          <cell r="B15966" t="str">
            <v>STAR CUTTER BLADE</v>
          </cell>
          <cell r="D15966" t="str">
            <v>EA</v>
          </cell>
        </row>
        <row r="15967">
          <cell r="A15967" t="str">
            <v>FAC0600</v>
          </cell>
          <cell r="B15967" t="str">
            <v>NITTO PLUG 20PF STEEL (10EA/BX)</v>
          </cell>
          <cell r="D15967" t="str">
            <v>EA</v>
          </cell>
        </row>
        <row r="15968">
          <cell r="A15968" t="str">
            <v>FAC-0603</v>
          </cell>
          <cell r="B15968" t="str">
            <v>PRESSURE GAUGE 0-232 PSI, CON. 1/2" NPT</v>
          </cell>
          <cell r="D15968" t="str">
            <v>EA</v>
          </cell>
        </row>
        <row r="15969">
          <cell r="A15969" t="str">
            <v>FAC0605</v>
          </cell>
          <cell r="B15969" t="str">
            <v>PVC AIR DUCTING HOSE 5" (HOSE AD-2 TYPE)</v>
          </cell>
          <cell r="D15969" t="str">
            <v>ME</v>
          </cell>
        </row>
        <row r="15970">
          <cell r="A15970" t="str">
            <v>FAC0607</v>
          </cell>
          <cell r="B15970" t="str">
            <v>SELF LAMINATING WRAP AROUND LABELS</v>
          </cell>
          <cell r="D15970" t="str">
            <v>EA</v>
          </cell>
        </row>
        <row r="15971">
          <cell r="A15971" t="str">
            <v>FAC0609</v>
          </cell>
          <cell r="B15971" t="str">
            <v>DRILL BIT HIGH-SPD 18 mm. (REDUCE SHANK)</v>
          </cell>
          <cell r="D15971" t="str">
            <v>EA</v>
          </cell>
        </row>
        <row r="15972">
          <cell r="A15972" t="str">
            <v>FAC0610</v>
          </cell>
          <cell r="B15972" t="str">
            <v>LAMP OSRAM 24V 10W 6429 SV8, 5-8</v>
          </cell>
          <cell r="D15972" t="str">
            <v>EA</v>
          </cell>
        </row>
        <row r="15973">
          <cell r="A15973" t="str">
            <v>FAC0611</v>
          </cell>
          <cell r="B15973" t="str">
            <v>OMRON 700 3/559</v>
          </cell>
          <cell r="D15973" t="str">
            <v>GA</v>
          </cell>
        </row>
        <row r="15974">
          <cell r="A15974" t="str">
            <v>FAC0613</v>
          </cell>
          <cell r="B15974" t="str">
            <v>AU270 ACTIVATOR</v>
          </cell>
          <cell r="D15974" t="str">
            <v>GA</v>
          </cell>
        </row>
        <row r="15975">
          <cell r="A15975" t="str">
            <v>FAC0614</v>
          </cell>
          <cell r="B15975" t="str">
            <v>820R WASH PRIMER</v>
          </cell>
          <cell r="D15975" t="str">
            <v>GA</v>
          </cell>
        </row>
        <row r="15976">
          <cell r="A15976" t="str">
            <v>FAC0618</v>
          </cell>
          <cell r="B15976" t="str">
            <v>HOSE CLAMP 1" SUS</v>
          </cell>
          <cell r="D15976" t="str">
            <v>EA</v>
          </cell>
        </row>
        <row r="15977">
          <cell r="A15977" t="str">
            <v>FAC0620</v>
          </cell>
          <cell r="B15977" t="str">
            <v>DU-821R ACTIVATOR THINNER</v>
          </cell>
          <cell r="D15977" t="str">
            <v>GA</v>
          </cell>
        </row>
        <row r="15978">
          <cell r="A15978" t="str">
            <v>FAC0621</v>
          </cell>
          <cell r="B15978" t="str">
            <v>KEY RING SUS SIZE 1" x 3 mm.</v>
          </cell>
          <cell r="D15978" t="str">
            <v>EA</v>
          </cell>
        </row>
        <row r="15979">
          <cell r="A15979" t="str">
            <v>FAC0622</v>
          </cell>
          <cell r="B15979" t="str">
            <v>STRAPPING STA32, SUS 3/4" x 0.044" T</v>
          </cell>
          <cell r="D15979" t="str">
            <v>ME</v>
          </cell>
        </row>
        <row r="15980">
          <cell r="A15980" t="str">
            <v>FAC0627</v>
          </cell>
          <cell r="B15980" t="str">
            <v>HYDRAULIC OIL PTT#46 (200 LT/DRUM)</v>
          </cell>
          <cell r="D15980" t="str">
            <v>DM</v>
          </cell>
        </row>
        <row r="15981">
          <cell r="A15981" t="str">
            <v>FAC0628</v>
          </cell>
          <cell r="B15981" t="str">
            <v>ULTRANITRIL GLOVES #480, 19" LONG</v>
          </cell>
          <cell r="D15981" t="str">
            <v>PR</v>
          </cell>
        </row>
        <row r="15982">
          <cell r="A15982" t="str">
            <v>FAC0629</v>
          </cell>
          <cell r="B15982" t="str">
            <v>NITRILE LONG SLEEVE GLOVE #772, SHOWA</v>
          </cell>
          <cell r="D15982" t="str">
            <v>PR</v>
          </cell>
        </row>
        <row r="15983">
          <cell r="A15983" t="str">
            <v>FAC0630</v>
          </cell>
          <cell r="B15983" t="str">
            <v>STANLEY LAMP #A4587, 24V/ 25W (S-25)</v>
          </cell>
          <cell r="D15983" t="str">
            <v>EA</v>
          </cell>
        </row>
        <row r="15984">
          <cell r="A15984" t="str">
            <v>FAC0632</v>
          </cell>
          <cell r="B15984" t="str">
            <v>HOOD PVC FOR SANDBLAST ROOM #NP-503</v>
          </cell>
          <cell r="D15984" t="str">
            <v>SET</v>
          </cell>
        </row>
        <row r="15985">
          <cell r="A15985" t="str">
            <v>FAC0634</v>
          </cell>
          <cell r="B15985" t="str">
            <v>BULB 24V/25W SINGLE POINT</v>
          </cell>
          <cell r="D15985" t="str">
            <v>EA</v>
          </cell>
        </row>
        <row r="15986">
          <cell r="A15986" t="str">
            <v>FAC0635</v>
          </cell>
          <cell r="B15986" t="str">
            <v>COMPOUND-POLISHING NU-SHINE-G6-1/2</v>
          </cell>
          <cell r="D15986" t="str">
            <v>EA</v>
          </cell>
        </row>
        <row r="15987">
          <cell r="A15987" t="str">
            <v>FAC0636</v>
          </cell>
          <cell r="B15987" t="str">
            <v>WATER CARBON FILTER ELEMENT 10"</v>
          </cell>
          <cell r="D15987" t="str">
            <v>EA</v>
          </cell>
        </row>
        <row r="15988">
          <cell r="A15988" t="str">
            <v>FAC0637</v>
          </cell>
          <cell r="B15988" t="str">
            <v>WATER FILTER 5 MICRON ELEMENT 10"</v>
          </cell>
          <cell r="D15988" t="str">
            <v>EA</v>
          </cell>
        </row>
        <row r="15989">
          <cell r="A15989" t="str">
            <v>FAC0638</v>
          </cell>
          <cell r="B15989" t="str">
            <v>WATER FILTER 1 MICRON ELEMENT 10"</v>
          </cell>
          <cell r="D15989" t="str">
            <v>EA</v>
          </cell>
        </row>
        <row r="15990">
          <cell r="A15990" t="str">
            <v>FAC0639</v>
          </cell>
          <cell r="B15990" t="str">
            <v>WATER RESIN FILTER ELEMENT 10"</v>
          </cell>
          <cell r="D15990" t="str">
            <v>EA</v>
          </cell>
        </row>
        <row r="15991">
          <cell r="A15991" t="str">
            <v>FAC0640</v>
          </cell>
          <cell r="B15991" t="str">
            <v>CARBON FILTER 50 LITER</v>
          </cell>
          <cell r="D15991" t="str">
            <v>SAC</v>
          </cell>
        </row>
        <row r="15992">
          <cell r="A15992" t="str">
            <v>FAC0641</v>
          </cell>
          <cell r="B15992" t="str">
            <v>RESIN FILTER 25 LITER</v>
          </cell>
          <cell r="D15992" t="str">
            <v>SAC</v>
          </cell>
        </row>
        <row r="15993">
          <cell r="A15993" t="str">
            <v>FAC0649</v>
          </cell>
          <cell r="B15993" t="str">
            <v>BANDSAW BLADE A8, 0.63"x1.36"x171.26"</v>
          </cell>
          <cell r="D15993" t="str">
            <v>EA</v>
          </cell>
        </row>
        <row r="15994">
          <cell r="A15994" t="str">
            <v>FAC0652</v>
          </cell>
          <cell r="B15994" t="str">
            <v>CORE DRIL NITTO 14MM #95651081314</v>
          </cell>
          <cell r="D15994" t="str">
            <v>EA</v>
          </cell>
        </row>
        <row r="15995">
          <cell r="A15995" t="str">
            <v>FAC0656</v>
          </cell>
          <cell r="B15995" t="str">
            <v>CORE DRILL "RUKO" 32MM #95651081332</v>
          </cell>
          <cell r="D15995" t="str">
            <v>EA</v>
          </cell>
        </row>
        <row r="15996">
          <cell r="A15996" t="str">
            <v>FAC0657</v>
          </cell>
          <cell r="B15996" t="str">
            <v>CORE DRILL "RUKO" 35MM #95651081335</v>
          </cell>
          <cell r="D15996" t="str">
            <v>EA</v>
          </cell>
        </row>
        <row r="15997">
          <cell r="A15997" t="str">
            <v>FAC0664</v>
          </cell>
          <cell r="B15997" t="str">
            <v>DRILL BIT RUDUCE SHANK 18MM #9565200180</v>
          </cell>
          <cell r="D15997" t="str">
            <v>EA</v>
          </cell>
        </row>
        <row r="15998">
          <cell r="A15998" t="str">
            <v>FAC0669</v>
          </cell>
          <cell r="B15998" t="str">
            <v>ELEMENT AIR FILTER P/N23458-4</v>
          </cell>
          <cell r="D15998" t="str">
            <v>EA</v>
          </cell>
        </row>
        <row r="15999">
          <cell r="A15999" t="str">
            <v>FAC0670</v>
          </cell>
          <cell r="B15999" t="str">
            <v>ELEMENT OIL FILTER P/N142243</v>
          </cell>
          <cell r="D15999" t="str">
            <v>EA</v>
          </cell>
        </row>
        <row r="16000">
          <cell r="A16000" t="str">
            <v>FAC0671</v>
          </cell>
          <cell r="B16000" t="str">
            <v>ELEMENT SEPARATOR P/N124487-003</v>
          </cell>
          <cell r="D16000" t="str">
            <v>EA</v>
          </cell>
        </row>
        <row r="16001">
          <cell r="A16001" t="str">
            <v>FAC0672</v>
          </cell>
          <cell r="B16001" t="str">
            <v>QUIN-SYN PLUS P/N 144046-005</v>
          </cell>
          <cell r="D16001" t="str">
            <v>EA</v>
          </cell>
        </row>
        <row r="16002">
          <cell r="A16002" t="str">
            <v>FAC0675</v>
          </cell>
          <cell r="B16002"/>
          <cell r="D16002" t="str">
            <v>RL</v>
          </cell>
        </row>
        <row r="16003">
          <cell r="A16003" t="str">
            <v>FAC0676</v>
          </cell>
          <cell r="B16003" t="str">
            <v>DRILL BIT 18MM REDUCE SHANK "RUKO"</v>
          </cell>
          <cell r="D16003" t="str">
            <v>EA</v>
          </cell>
        </row>
        <row r="16004">
          <cell r="A16004" t="str">
            <v>FAC0677</v>
          </cell>
          <cell r="B16004" t="str">
            <v>PEPSI CAN (24 EA)</v>
          </cell>
          <cell r="D16004" t="str">
            <v>PAC</v>
          </cell>
        </row>
        <row r="16005">
          <cell r="A16005" t="str">
            <v>FAC0678</v>
          </cell>
          <cell r="B16005" t="str">
            <v>COKE LITE CAN (24 EA)</v>
          </cell>
          <cell r="D16005" t="str">
            <v>EA</v>
          </cell>
        </row>
        <row r="16006">
          <cell r="A16006" t="str">
            <v>FAC0683</v>
          </cell>
          <cell r="B16006" t="str">
            <v>POLYURETHANE SWIVEL WITH BRAKE 3"</v>
          </cell>
          <cell r="D16006" t="str">
            <v>EA</v>
          </cell>
        </row>
        <row r="16007">
          <cell r="A16007" t="str">
            <v>FAC0684</v>
          </cell>
          <cell r="B16007" t="str">
            <v>POLYURETHANE FIXED 3"</v>
          </cell>
          <cell r="D16007" t="str">
            <v>EA</v>
          </cell>
        </row>
        <row r="16008">
          <cell r="A16008" t="str">
            <v>FAC0686</v>
          </cell>
          <cell r="B16008" t="str">
            <v>AIR SUPPLIED MASK #NP-375</v>
          </cell>
          <cell r="D16008" t="str">
            <v>EA</v>
          </cell>
        </row>
        <row r="16009">
          <cell r="A16009" t="str">
            <v>FAC0688</v>
          </cell>
          <cell r="B16009" t="str">
            <v>VHB ACRYLIC TAPE #5952, 3M</v>
          </cell>
          <cell r="D16009" t="str">
            <v>RL</v>
          </cell>
        </row>
        <row r="16010">
          <cell r="A16010" t="str">
            <v>FAC0689</v>
          </cell>
          <cell r="B16010" t="str">
            <v>CASTER STEEL WHEEL 2"</v>
          </cell>
          <cell r="D16010" t="str">
            <v>EA</v>
          </cell>
        </row>
        <row r="16011">
          <cell r="A16011" t="str">
            <v>FAC0695</v>
          </cell>
          <cell r="B16011" t="str">
            <v>CRAFTMAN CLOTH SLEEVE LONG NAVY BLUE #S</v>
          </cell>
          <cell r="D16011" t="str">
            <v>EA</v>
          </cell>
        </row>
        <row r="16012">
          <cell r="A16012" t="str">
            <v>FAC0699</v>
          </cell>
          <cell r="B16012" t="str">
            <v>ENGRAVING 0.4 x 20 DEG x 3MM x 50 LG</v>
          </cell>
          <cell r="D16012" t="str">
            <v>EA</v>
          </cell>
        </row>
        <row r="16013">
          <cell r="A16013" t="str">
            <v>FAC0700</v>
          </cell>
          <cell r="B16013" t="str">
            <v>ENGRAVING 0.7 x 30 DEG x 3MM x 50LG</v>
          </cell>
          <cell r="D16013" t="str">
            <v>EA</v>
          </cell>
        </row>
        <row r="16014">
          <cell r="A16014" t="str">
            <v>FAC0701</v>
          </cell>
          <cell r="B16014" t="str">
            <v>ENGRAVING 1.0 x 30 DEG x 3 MM x 50 LG</v>
          </cell>
          <cell r="D16014" t="str">
            <v>EA</v>
          </cell>
        </row>
        <row r="16015">
          <cell r="A16015" t="str">
            <v>FAC0702</v>
          </cell>
          <cell r="B16015" t="str">
            <v>ESAB CURVED MIG GAUNTICT #L</v>
          </cell>
          <cell r="D16015" t="str">
            <v>PR</v>
          </cell>
        </row>
        <row r="16016">
          <cell r="A16016" t="str">
            <v>FAC0704</v>
          </cell>
          <cell r="B16016" t="str">
            <v>SLUDGE REMOVAL (FROM WASTE TREATMENT)</v>
          </cell>
          <cell r="D16016" t="str">
            <v>EA</v>
          </cell>
        </row>
        <row r="16017">
          <cell r="A16017" t="str">
            <v>FAC0711</v>
          </cell>
          <cell r="B16017" t="str">
            <v>FLUORESCENT LAMPS SPIRAL 15W</v>
          </cell>
          <cell r="D16017" t="str">
            <v>EA</v>
          </cell>
        </row>
        <row r="16018">
          <cell r="A16018" t="str">
            <v>FAC0713</v>
          </cell>
          <cell r="B16018" t="str">
            <v>PAY SLIP FORM FOR SALARY #HC023</v>
          </cell>
          <cell r="D16018" t="str">
            <v>BX</v>
          </cell>
        </row>
        <row r="16019">
          <cell r="A16019" t="str">
            <v>FAC0722</v>
          </cell>
          <cell r="B16019" t="str">
            <v>FUEL SAVE DIESEL OIL</v>
          </cell>
          <cell r="D16019" t="str">
            <v>LI</v>
          </cell>
        </row>
        <row r="16020">
          <cell r="A16020" t="str">
            <v>FAC0729</v>
          </cell>
          <cell r="B16020" t="str">
            <v>BLIND RIVET ALUM DIA3.2X9.6mm. No.4-4</v>
          </cell>
          <cell r="D16020" t="str">
            <v>EA</v>
          </cell>
        </row>
        <row r="16021">
          <cell r="A16021" t="str">
            <v>FAC0733</v>
          </cell>
          <cell r="B16021" t="str">
            <v>NUT SERT M6 CSK #E0026</v>
          </cell>
          <cell r="D16021" t="str">
            <v>EA</v>
          </cell>
        </row>
        <row r="16022">
          <cell r="A16022" t="str">
            <v>FAC0734</v>
          </cell>
          <cell r="B16022" t="str">
            <v>CRAFTMAN CLOTH SLEEVE LONG NAVY BLUE#XL</v>
          </cell>
          <cell r="D16022" t="str">
            <v>EA</v>
          </cell>
        </row>
        <row r="16023">
          <cell r="A16023" t="str">
            <v>FAC0735</v>
          </cell>
          <cell r="B16023" t="str">
            <v>CRAFTMAN CLOTH SLEVE LONG NAVY BLUE#XXXL</v>
          </cell>
          <cell r="D16023" t="str">
            <v>EA</v>
          </cell>
        </row>
        <row r="16024">
          <cell r="A16024" t="str">
            <v>FAC0736</v>
          </cell>
          <cell r="B16024" t="str">
            <v>OSWA HALOGEN H1 P14.5S/24V/70W</v>
          </cell>
          <cell r="D16024" t="str">
            <v>EA</v>
          </cell>
        </row>
        <row r="16025">
          <cell r="A16025" t="str">
            <v>FAC0740</v>
          </cell>
          <cell r="B16025" t="str">
            <v>INSULATED TERMINAL"RING TYPE" 5.3 mm#2-6</v>
          </cell>
          <cell r="D16025" t="str">
            <v>EA</v>
          </cell>
        </row>
        <row r="16026">
          <cell r="A16026" t="str">
            <v>FAC0750</v>
          </cell>
          <cell r="B16026" t="str">
            <v>U264 # X80 25MMX1850MM  NORTON</v>
          </cell>
          <cell r="D16026" t="str">
            <v>EA</v>
          </cell>
        </row>
        <row r="16027">
          <cell r="A16027" t="str">
            <v>FAC0751</v>
          </cell>
          <cell r="B16027" t="str">
            <v>R846 # 060  25MMX1850MM  NORTON</v>
          </cell>
          <cell r="D16027" t="str">
            <v>EA</v>
          </cell>
        </row>
        <row r="16028">
          <cell r="A16028" t="str">
            <v>FAC0753</v>
          </cell>
          <cell r="B16028" t="str">
            <v>0806940 Blackstone Welding Jacket(M)</v>
          </cell>
          <cell r="D16028" t="str">
            <v>EA</v>
          </cell>
        </row>
        <row r="16029">
          <cell r="A16029" t="str">
            <v>FAC0754</v>
          </cell>
          <cell r="B16029" t="str">
            <v>0806940 Blackstone Welding Jacket(XL)</v>
          </cell>
          <cell r="D16029" t="str">
            <v>EA</v>
          </cell>
        </row>
        <row r="16030">
          <cell r="A16030" t="str">
            <v>FAC0770</v>
          </cell>
          <cell r="B16030" t="str">
            <v>Y966TN#80 SAND BELT FOR SS TANK</v>
          </cell>
          <cell r="D16030" t="str">
            <v>EA</v>
          </cell>
        </row>
        <row r="16031">
          <cell r="A16031" t="str">
            <v>FAC0780</v>
          </cell>
          <cell r="B16031" t="str">
            <v>ใบเจียร์STAINLESS A24R36 ขนาด4" หนา6mm.</v>
          </cell>
          <cell r="D16031" t="str">
            <v>EA</v>
          </cell>
        </row>
        <row r="16032">
          <cell r="A16032" t="str">
            <v>FAC0784</v>
          </cell>
          <cell r="B16032" t="str">
            <v>1001882 #2078/P-95 FILTER 2CT</v>
          </cell>
          <cell r="D16032" t="str">
            <v>EA</v>
          </cell>
        </row>
        <row r="16033">
          <cell r="A16033" t="str">
            <v>FAC0787</v>
          </cell>
          <cell r="B16033" t="str">
            <v>#118001 MASTER MULTISENT CUTTER</v>
          </cell>
          <cell r="D16033" t="str">
            <v>EA</v>
          </cell>
        </row>
        <row r="16034">
          <cell r="A16034" t="str">
            <v>FAC0788</v>
          </cell>
          <cell r="B16034" t="str">
            <v>Spare Blade For#118001 Safety Cutter</v>
          </cell>
          <cell r="D16034" t="str">
            <v>BX</v>
          </cell>
        </row>
        <row r="16035">
          <cell r="A16035" t="str">
            <v>FAC0792</v>
          </cell>
          <cell r="B16035" t="str">
            <v>ชุดพ่นสีแบบซักได้ Size XL #50425 3M</v>
          </cell>
          <cell r="D16035" t="str">
            <v>EA</v>
          </cell>
        </row>
        <row r="16036">
          <cell r="A16036" t="str">
            <v>FAC0794</v>
          </cell>
          <cell r="B16036" t="str">
            <v>Paint Brushes No.12 พู่กันเบอร์ 12</v>
          </cell>
          <cell r="D16036" t="str">
            <v>EA</v>
          </cell>
        </row>
        <row r="16037">
          <cell r="A16037" t="str">
            <v>FAC0796</v>
          </cell>
          <cell r="B16037" t="str">
            <v>WELD BRITE SSN-2</v>
          </cell>
          <cell r="D16037" t="str">
            <v>LI</v>
          </cell>
        </row>
        <row r="16038">
          <cell r="A16038" t="str">
            <v>FAC0797</v>
          </cell>
          <cell r="B16038" t="str">
            <v>น้ำยาล้างสแตนเลส SSCB-Z</v>
          </cell>
          <cell r="D16038" t="str">
            <v>LI</v>
          </cell>
        </row>
        <row r="16039">
          <cell r="A16039" t="str">
            <v>FAC0804</v>
          </cell>
          <cell r="B16039" t="str">
            <v>Safety Shoe No.6</v>
          </cell>
          <cell r="D16039" t="str">
            <v>PR</v>
          </cell>
        </row>
        <row r="16040">
          <cell r="A16040" t="str">
            <v>FAC0805</v>
          </cell>
          <cell r="B16040" t="str">
            <v>Safety Shoe No.7</v>
          </cell>
          <cell r="D16040" t="str">
            <v>PR</v>
          </cell>
        </row>
        <row r="16041">
          <cell r="A16041" t="str">
            <v>FAC0806</v>
          </cell>
          <cell r="B16041" t="str">
            <v>Safety Shoe No.8</v>
          </cell>
          <cell r="D16041" t="str">
            <v>PR</v>
          </cell>
        </row>
        <row r="16042">
          <cell r="A16042" t="str">
            <v>FAC0807</v>
          </cell>
          <cell r="B16042" t="str">
            <v>Safety Shoe No.9</v>
          </cell>
          <cell r="D16042" t="str">
            <v>PR</v>
          </cell>
        </row>
        <row r="16043">
          <cell r="A16043" t="str">
            <v>FAC0808</v>
          </cell>
          <cell r="B16043" t="str">
            <v>Safety Shoe No.10</v>
          </cell>
          <cell r="D16043" t="str">
            <v>PR</v>
          </cell>
        </row>
        <row r="16044">
          <cell r="A16044" t="str">
            <v>FAC0809</v>
          </cell>
          <cell r="B16044" t="str">
            <v>Safety Shoe No.11</v>
          </cell>
          <cell r="D16044" t="str">
            <v>PR</v>
          </cell>
        </row>
        <row r="16045">
          <cell r="A16045" t="str">
            <v>FAC0814</v>
          </cell>
          <cell r="B16045" t="str">
            <v>Flexible heat shrink tube</v>
          </cell>
          <cell r="D16045" t="str">
            <v>ME</v>
          </cell>
        </row>
        <row r="16046">
          <cell r="A16046" t="str">
            <v>FAC0815</v>
          </cell>
          <cell r="B16046" t="str">
            <v>Flexible heat shrink tube</v>
          </cell>
          <cell r="D16046" t="str">
            <v>ME</v>
          </cell>
        </row>
        <row r="16047">
          <cell r="A16047" t="str">
            <v>FAC0816</v>
          </cell>
          <cell r="B16047" t="str">
            <v>Flexible heat shrink tube</v>
          </cell>
          <cell r="D16047" t="str">
            <v>ME</v>
          </cell>
        </row>
        <row r="16048">
          <cell r="A16048" t="str">
            <v>FAC0817</v>
          </cell>
          <cell r="B16048" t="str">
            <v>Coollant PTT Hikut W10</v>
          </cell>
          <cell r="D16048" t="str">
            <v>EA</v>
          </cell>
        </row>
        <row r="16049">
          <cell r="A16049" t="str">
            <v>FAC0818</v>
          </cell>
          <cell r="B16049" t="str">
            <v>Engrave 1mmX20degreeX3X50Lg</v>
          </cell>
          <cell r="D16049" t="str">
            <v>EA</v>
          </cell>
        </row>
        <row r="16050">
          <cell r="A16050" t="str">
            <v>FAC0819</v>
          </cell>
          <cell r="B16050" t="str">
            <v>Kleenguard SP size XL</v>
          </cell>
          <cell r="D16050" t="str">
            <v>EA</v>
          </cell>
        </row>
        <row r="16051">
          <cell r="A16051" t="str">
            <v>FAC0822</v>
          </cell>
          <cell r="B16051" t="str">
            <v>50401 Tack Cloth-Aqua 3M</v>
          </cell>
          <cell r="D16051" t="str">
            <v>EA</v>
          </cell>
        </row>
        <row r="16052">
          <cell r="A16052" t="str">
            <v>FAC0826</v>
          </cell>
          <cell r="B16052" t="str">
            <v>ซองเอกสาร สีน้ำตาล ขนาด 10"x13"</v>
          </cell>
          <cell r="D16052" t="str">
            <v>EA</v>
          </cell>
        </row>
        <row r="16053">
          <cell r="A16053" t="str">
            <v>FAC0827</v>
          </cell>
          <cell r="B16053" t="str">
            <v>ซองเอกสารสีน้ำตาล ขนาด 7"x10"</v>
          </cell>
          <cell r="D16053" t="str">
            <v>EA</v>
          </cell>
        </row>
        <row r="16054">
          <cell r="A16054" t="str">
            <v>FAC0828</v>
          </cell>
          <cell r="B16054" t="str">
            <v>ซองจดหมายสีขาว ขนาด 107x232 MM</v>
          </cell>
          <cell r="D16054" t="str">
            <v>EA</v>
          </cell>
        </row>
        <row r="16055">
          <cell r="A16055" t="str">
            <v>FAC0829</v>
          </cell>
          <cell r="B16055" t="str">
            <v>ซองหน้าต่างขาว ขนาด 107x232 MM</v>
          </cell>
          <cell r="D16055" t="str">
            <v>EA</v>
          </cell>
        </row>
        <row r="16056">
          <cell r="A16056" t="str">
            <v>FAC0830</v>
          </cell>
          <cell r="B16056" t="str">
            <v>Rubber Stamp "CONTROLLED" ตรายาง"ควบคุม"</v>
          </cell>
          <cell r="D16056" t="str">
            <v>EA</v>
          </cell>
        </row>
        <row r="16057">
          <cell r="A16057" t="str">
            <v>FAC0831</v>
          </cell>
          <cell r="B16057" t="str">
            <v>Heil Polo Shirt (Female) Size S</v>
          </cell>
          <cell r="D16057" t="str">
            <v>EA</v>
          </cell>
        </row>
        <row r="16058">
          <cell r="A16058" t="str">
            <v>FAC0832</v>
          </cell>
          <cell r="B16058" t="str">
            <v>Fuji Xerox photocopy paper (L716) A1</v>
          </cell>
          <cell r="D16058" t="str">
            <v>EA</v>
          </cell>
        </row>
        <row r="16059">
          <cell r="A16059" t="str">
            <v>FAC0833</v>
          </cell>
          <cell r="B16059" t="str">
            <v>TAFF card</v>
          </cell>
          <cell r="D16059" t="str">
            <v>EA</v>
          </cell>
        </row>
        <row r="16060">
          <cell r="A16060" t="str">
            <v>FAC0834</v>
          </cell>
          <cell r="B16060" t="str">
            <v>Heil Polo Shirt (Female) Size M</v>
          </cell>
          <cell r="D16060" t="str">
            <v>EA</v>
          </cell>
        </row>
        <row r="16061">
          <cell r="A16061" t="str">
            <v>FAC0835</v>
          </cell>
          <cell r="B16061" t="str">
            <v>Heil Polo Shirt (Female) Size L</v>
          </cell>
          <cell r="D16061" t="str">
            <v>EA</v>
          </cell>
        </row>
        <row r="16062">
          <cell r="A16062" t="str">
            <v>FAC0837</v>
          </cell>
          <cell r="B16062" t="str">
            <v>Heil Polo Shirt (Female) Size 2XL</v>
          </cell>
          <cell r="D16062" t="str">
            <v>EA</v>
          </cell>
        </row>
        <row r="16063">
          <cell r="A16063" t="str">
            <v>FAC0842</v>
          </cell>
          <cell r="B16063" t="str">
            <v>Heil Polo Shirt (Men) Size S</v>
          </cell>
          <cell r="D16063" t="str">
            <v>EA</v>
          </cell>
        </row>
        <row r="16064">
          <cell r="A16064" t="str">
            <v>FAC0846</v>
          </cell>
          <cell r="B16064" t="str">
            <v>Heil Polo Shirt (Men) Size XL</v>
          </cell>
          <cell r="D16064" t="str">
            <v>EA</v>
          </cell>
        </row>
        <row r="16065">
          <cell r="A16065" t="str">
            <v>FAC0848</v>
          </cell>
          <cell r="B16065" t="str">
            <v>Heil Polo Shirt (Men) Size 3XL</v>
          </cell>
          <cell r="D16065" t="str">
            <v>EA</v>
          </cell>
        </row>
        <row r="16066">
          <cell r="A16066" t="str">
            <v>FAC0850</v>
          </cell>
          <cell r="B16066" t="str">
            <v>Heil Polo Shirt (Men) Size 5XL</v>
          </cell>
          <cell r="D16066" t="str">
            <v>EA</v>
          </cell>
        </row>
        <row r="16067">
          <cell r="A16067" t="str">
            <v>FAC0851</v>
          </cell>
          <cell r="B16067" t="str">
            <v>Heil Polo Shirt (Female) Size 3XL</v>
          </cell>
          <cell r="D16067" t="str">
            <v>EA</v>
          </cell>
        </row>
        <row r="16068">
          <cell r="A16068" t="str">
            <v>FAC0852</v>
          </cell>
          <cell r="B16068" t="str">
            <v>Heil Polo Shirt (Female) Size 4XL</v>
          </cell>
          <cell r="D16068" t="str">
            <v>EA</v>
          </cell>
        </row>
        <row r="16069">
          <cell r="A16069" t="str">
            <v>FAC0854</v>
          </cell>
          <cell r="B16069" t="str">
            <v>Pilot New Wyteboard Marker #Green</v>
          </cell>
          <cell r="D16069" t="str">
            <v>PAC</v>
          </cell>
        </row>
        <row r="16070">
          <cell r="A16070" t="str">
            <v>FAC0855</v>
          </cell>
          <cell r="B16070" t="str">
            <v>Pilot New Wyteboard Marker #Black</v>
          </cell>
          <cell r="D16070" t="str">
            <v>PAC</v>
          </cell>
        </row>
        <row r="16071">
          <cell r="A16071" t="str">
            <v>FAC0856</v>
          </cell>
          <cell r="B16071" t="str">
            <v>Laminating Pouch Film A4 พลาสติกเคลือบบั</v>
          </cell>
          <cell r="D16071" t="str">
            <v>PAC</v>
          </cell>
        </row>
        <row r="16072">
          <cell r="A16072" t="str">
            <v>FAC0857</v>
          </cell>
          <cell r="B16072" t="str">
            <v>Laminating Pouch Film A3 พลาสติกเคลือบบั</v>
          </cell>
          <cell r="D16072" t="str">
            <v>PAC</v>
          </cell>
        </row>
        <row r="16073">
          <cell r="A16073" t="str">
            <v>FAC0860</v>
          </cell>
          <cell r="B16073" t="str">
            <v>Grid brash part</v>
          </cell>
          <cell r="D16073" t="str">
            <v>EA</v>
          </cell>
        </row>
        <row r="16074">
          <cell r="A16074" t="str">
            <v>FAC0865</v>
          </cell>
          <cell r="B16074" t="str">
            <v>Wire conduit (ESAB)</v>
          </cell>
          <cell r="D16074" t="str">
            <v>EA</v>
          </cell>
        </row>
        <row r="16075">
          <cell r="A16075" t="str">
            <v>FAC0866</v>
          </cell>
          <cell r="B16075" t="str">
            <v>Universal liner (Steel) Tweco</v>
          </cell>
          <cell r="D16075" t="str">
            <v>EA</v>
          </cell>
        </row>
        <row r="16076">
          <cell r="A16076" t="str">
            <v>FAC0868</v>
          </cell>
          <cell r="B16076" t="str">
            <v>Power cable (New autoseam)</v>
          </cell>
          <cell r="D16076" t="str">
            <v>EA</v>
          </cell>
        </row>
        <row r="16077">
          <cell r="A16077" t="str">
            <v>FAC0870</v>
          </cell>
          <cell r="B16077" t="str">
            <v>Control plasma module</v>
          </cell>
          <cell r="D16077" t="str">
            <v>EA</v>
          </cell>
        </row>
        <row r="16078">
          <cell r="A16078" t="str">
            <v>FAC0871</v>
          </cell>
          <cell r="B16078" t="str">
            <v>Power cable (ESAB Weld)</v>
          </cell>
          <cell r="D16078" t="str">
            <v>EA</v>
          </cell>
        </row>
        <row r="16079">
          <cell r="A16079" t="str">
            <v>FAC0872</v>
          </cell>
          <cell r="B16079" t="str">
            <v>Power cable MIG Spay master</v>
          </cell>
          <cell r="D16079" t="str">
            <v>EA</v>
          </cell>
        </row>
        <row r="16080">
          <cell r="A16080" t="str">
            <v>FAC0873</v>
          </cell>
          <cell r="B16080" t="str">
            <v>Silicone(เครื่องดูดจับงาน)</v>
          </cell>
          <cell r="D16080" t="str">
            <v>EA</v>
          </cell>
        </row>
        <row r="16081">
          <cell r="A16081" t="str">
            <v>FAC0874</v>
          </cell>
          <cell r="B16081" t="str">
            <v>Torch body WP-18</v>
          </cell>
          <cell r="D16081" t="str">
            <v>EA</v>
          </cell>
        </row>
        <row r="16082">
          <cell r="A16082" t="str">
            <v>FAC0875</v>
          </cell>
          <cell r="B16082" t="str">
            <v>Pressure gauge argon</v>
          </cell>
          <cell r="D16082" t="str">
            <v>EA</v>
          </cell>
        </row>
        <row r="16083">
          <cell r="A16083" t="str">
            <v>FAC0876</v>
          </cell>
          <cell r="B16083" t="str">
            <v>Ground clamp</v>
          </cell>
          <cell r="D16083" t="str">
            <v>EA</v>
          </cell>
        </row>
        <row r="16084">
          <cell r="A16084" t="str">
            <v>FAC0877</v>
          </cell>
          <cell r="B16084" t="str">
            <v>Connecting tube 0152773880</v>
          </cell>
          <cell r="D16084" t="str">
            <v>EA</v>
          </cell>
        </row>
        <row r="16085">
          <cell r="A16085" t="str">
            <v>FAC0878</v>
          </cell>
          <cell r="B16085" t="str">
            <v>Valve comp 0455588001</v>
          </cell>
          <cell r="D16085" t="str">
            <v>EA</v>
          </cell>
        </row>
        <row r="16086">
          <cell r="A16086" t="str">
            <v>FAC0879</v>
          </cell>
          <cell r="B16086" t="str">
            <v>Trigger 0218811581</v>
          </cell>
          <cell r="D16086" t="str">
            <v>EA</v>
          </cell>
        </row>
        <row r="16087">
          <cell r="A16087" t="str">
            <v>FAC0880</v>
          </cell>
          <cell r="B16087" t="str">
            <v>Torsion spring 0219900101</v>
          </cell>
          <cell r="D16087" t="str">
            <v>EA</v>
          </cell>
        </row>
        <row r="16088">
          <cell r="A16088" t="str">
            <v>FAC0881</v>
          </cell>
          <cell r="B16088" t="str">
            <v>Grease 0152475035</v>
          </cell>
          <cell r="D16088" t="str">
            <v>EA</v>
          </cell>
        </row>
        <row r="16089">
          <cell r="A16089" t="str">
            <v>FAC0882</v>
          </cell>
          <cell r="B16089" t="str">
            <v>Eccentric shaft 0223909801</v>
          </cell>
          <cell r="D16089" t="str">
            <v>EA</v>
          </cell>
        </row>
        <row r="16090">
          <cell r="A16090" t="str">
            <v>FAC0883</v>
          </cell>
          <cell r="B16090" t="str">
            <v>Insulating sleeve 0151564001</v>
          </cell>
          <cell r="D16090" t="str">
            <v>EA</v>
          </cell>
        </row>
        <row r="16091">
          <cell r="A16091" t="str">
            <v>FAC0884</v>
          </cell>
          <cell r="B16091" t="str">
            <v>Feed wheel 0460101880</v>
          </cell>
          <cell r="D16091" t="str">
            <v>EA</v>
          </cell>
        </row>
        <row r="16092">
          <cell r="A16092" t="str">
            <v>FAC0885</v>
          </cell>
          <cell r="B16092" t="str">
            <v>Fan 0152475023</v>
          </cell>
          <cell r="D16092" t="str">
            <v>EA</v>
          </cell>
        </row>
        <row r="16093">
          <cell r="A16093" t="str">
            <v>FAC0886</v>
          </cell>
          <cell r="B16093" t="str">
            <v>Filter 0152899001</v>
          </cell>
          <cell r="D16093" t="str">
            <v>EA</v>
          </cell>
        </row>
        <row r="16094">
          <cell r="A16094" t="str">
            <v>FAC0887</v>
          </cell>
          <cell r="B16094" t="str">
            <v>Cooling Jacket 0152454880</v>
          </cell>
          <cell r="D16094" t="str">
            <v>EA</v>
          </cell>
        </row>
        <row r="16095">
          <cell r="A16095" t="str">
            <v>FAC0888</v>
          </cell>
          <cell r="B16095" t="str">
            <v>Speed regulator 0152450880</v>
          </cell>
          <cell r="D16095" t="str">
            <v>EA</v>
          </cell>
        </row>
        <row r="16096">
          <cell r="A16096" t="str">
            <v>FAC0889</v>
          </cell>
          <cell r="B16096" t="str">
            <v>Jacket 0152767001</v>
          </cell>
          <cell r="D16096" t="str">
            <v>EA</v>
          </cell>
        </row>
        <row r="16097">
          <cell r="A16097" t="str">
            <v>FAC0890</v>
          </cell>
          <cell r="B16097" t="str">
            <v>Contact tube</v>
          </cell>
          <cell r="D16097" t="str">
            <v>EA</v>
          </cell>
        </row>
        <row r="16098">
          <cell r="A16098" t="str">
            <v>FAC0891</v>
          </cell>
          <cell r="B16098" t="str">
            <v>Protection cap 0671309902</v>
          </cell>
          <cell r="D16098" t="str">
            <v>EA</v>
          </cell>
        </row>
        <row r="16099">
          <cell r="A16099" t="str">
            <v>FAC0892</v>
          </cell>
          <cell r="B16099" t="str">
            <v>Clamp 0152779001</v>
          </cell>
          <cell r="D16099" t="str">
            <v>EA</v>
          </cell>
        </row>
        <row r="16100">
          <cell r="A16100" t="str">
            <v>FAC0893</v>
          </cell>
          <cell r="B16100" t="str">
            <v>Support feeder weld</v>
          </cell>
          <cell r="D16100" t="str">
            <v>EA</v>
          </cell>
        </row>
        <row r="16101">
          <cell r="A16101" t="str">
            <v>FAC0894</v>
          </cell>
          <cell r="B16101" t="str">
            <v>Liner replacement 35 ft Alumaprogun 2323</v>
          </cell>
          <cell r="D16101" t="str">
            <v>EA</v>
          </cell>
        </row>
        <row r="16102">
          <cell r="A16102" t="str">
            <v>FAC0895</v>
          </cell>
          <cell r="B16102" t="str">
            <v>Head touch long 8 M</v>
          </cell>
          <cell r="D16102" t="str">
            <v>EA</v>
          </cell>
        </row>
        <row r="16103">
          <cell r="A16103" t="str">
            <v>FAC0896</v>
          </cell>
          <cell r="B16103" t="str">
            <v>Motor fan 100V</v>
          </cell>
          <cell r="D16103" t="str">
            <v>EA</v>
          </cell>
        </row>
        <row r="16104">
          <cell r="A16104" t="str">
            <v>FAC0897</v>
          </cell>
          <cell r="B16104" t="str">
            <v>Protection bird (เครื่องไล่นก)</v>
          </cell>
          <cell r="D16104" t="str">
            <v>EA</v>
          </cell>
        </row>
        <row r="16105">
          <cell r="A16105" t="str">
            <v>FAC0898</v>
          </cell>
          <cell r="B16105" t="str">
            <v>Rubber for mulley (Big)</v>
          </cell>
          <cell r="D16105" t="str">
            <v>EA</v>
          </cell>
        </row>
        <row r="16106">
          <cell r="A16106" t="str">
            <v>FAC0899</v>
          </cell>
          <cell r="B16106" t="str">
            <v>Rubber for mulley (Small)</v>
          </cell>
          <cell r="D16106" t="str">
            <v>EA</v>
          </cell>
        </row>
        <row r="16107">
          <cell r="A16107" t="str">
            <v>FAC0900</v>
          </cell>
          <cell r="B16107" t="str">
            <v>Liner for autoseam new</v>
          </cell>
          <cell r="D16107" t="str">
            <v>EA</v>
          </cell>
        </row>
        <row r="16108">
          <cell r="A16108" t="str">
            <v>FAC0901</v>
          </cell>
          <cell r="B16108" t="str">
            <v>Grid brash(หัวพ่นทราย)</v>
          </cell>
          <cell r="D16108" t="str">
            <v>EA</v>
          </cell>
        </row>
        <row r="16109">
          <cell r="A16109" t="str">
            <v>FAC0902</v>
          </cell>
          <cell r="B16109" t="str">
            <v>Vacuum rubber</v>
          </cell>
          <cell r="D16109" t="str">
            <v>EA</v>
          </cell>
        </row>
        <row r="16110">
          <cell r="A16110" t="str">
            <v>FAC0903</v>
          </cell>
          <cell r="B16110" t="str">
            <v>Liner 1/16" (Old manipulator)</v>
          </cell>
          <cell r="D16110" t="str">
            <v>EA</v>
          </cell>
        </row>
        <row r="16111">
          <cell r="A16111" t="str">
            <v>FAC0904</v>
          </cell>
          <cell r="B16111" t="str">
            <v>Transformer 220-24V</v>
          </cell>
          <cell r="D16111" t="str">
            <v>EA</v>
          </cell>
        </row>
        <row r="16112">
          <cell r="A16112" t="str">
            <v>FAC0905</v>
          </cell>
          <cell r="B16112" t="str">
            <v>Belt No.A-46</v>
          </cell>
          <cell r="D16112" t="str">
            <v>EA</v>
          </cell>
        </row>
        <row r="16113">
          <cell r="A16113" t="str">
            <v>FAC0906</v>
          </cell>
          <cell r="B16113" t="str">
            <v>Belt No.A-55</v>
          </cell>
          <cell r="D16113" t="str">
            <v>EA</v>
          </cell>
        </row>
        <row r="16114">
          <cell r="A16114" t="str">
            <v>FAC0907</v>
          </cell>
          <cell r="B16114" t="str">
            <v>Belt No.B-45</v>
          </cell>
          <cell r="D16114" t="str">
            <v>EA</v>
          </cell>
        </row>
        <row r="16115">
          <cell r="A16115" t="str">
            <v>FAC0908</v>
          </cell>
          <cell r="B16115" t="str">
            <v>Belt No.B-52</v>
          </cell>
          <cell r="D16115" t="str">
            <v>EA</v>
          </cell>
        </row>
        <row r="16116">
          <cell r="A16116" t="str">
            <v>FAC0909</v>
          </cell>
          <cell r="B16116" t="str">
            <v>Belt No.B-53</v>
          </cell>
          <cell r="D16116" t="str">
            <v>EA</v>
          </cell>
        </row>
        <row r="16117">
          <cell r="A16117" t="str">
            <v>FAC0910</v>
          </cell>
          <cell r="B16117" t="str">
            <v>Belt No.A-54</v>
          </cell>
          <cell r="D16117" t="str">
            <v>EA</v>
          </cell>
        </row>
        <row r="16118">
          <cell r="A16118" t="str">
            <v>FAC0911</v>
          </cell>
          <cell r="B16118" t="str">
            <v>Belt No.A-26</v>
          </cell>
          <cell r="D16118" t="str">
            <v>EA</v>
          </cell>
        </row>
        <row r="16119">
          <cell r="A16119" t="str">
            <v>FAC0912</v>
          </cell>
          <cell r="B16119" t="str">
            <v>Belt No.A-41</v>
          </cell>
          <cell r="D16119" t="str">
            <v>EA</v>
          </cell>
        </row>
        <row r="16120">
          <cell r="A16120" t="str">
            <v>FAC0913</v>
          </cell>
          <cell r="B16120" t="str">
            <v>Belt No.A-53</v>
          </cell>
          <cell r="D16120" t="str">
            <v>EA</v>
          </cell>
        </row>
        <row r="16121">
          <cell r="A16121" t="str">
            <v>FAC0914</v>
          </cell>
          <cell r="B16121" t="str">
            <v>Belt No.A-38</v>
          </cell>
          <cell r="D16121" t="str">
            <v>EA</v>
          </cell>
        </row>
        <row r="16122">
          <cell r="A16122" t="str">
            <v>FAC0915</v>
          </cell>
          <cell r="B16122" t="str">
            <v>Belt No.B-45</v>
          </cell>
          <cell r="D16122" t="str">
            <v>EA</v>
          </cell>
        </row>
        <row r="16123">
          <cell r="A16123" t="str">
            <v>FAC0916</v>
          </cell>
          <cell r="B16123" t="str">
            <v>Belt No.A-35</v>
          </cell>
          <cell r="D16123" t="str">
            <v>EA</v>
          </cell>
        </row>
        <row r="16124">
          <cell r="A16124" t="str">
            <v>FAC0917</v>
          </cell>
          <cell r="B16124" t="str">
            <v>Belt No.A-36</v>
          </cell>
          <cell r="D16124" t="str">
            <v>EA</v>
          </cell>
        </row>
        <row r="16125">
          <cell r="A16125" t="str">
            <v>FAC0918</v>
          </cell>
          <cell r="B16125" t="str">
            <v>Belt No.B-46</v>
          </cell>
          <cell r="D16125" t="str">
            <v>EA</v>
          </cell>
        </row>
        <row r="16126">
          <cell r="A16126" t="str">
            <v>FAC0919</v>
          </cell>
          <cell r="B16126" t="str">
            <v>Belt No.B-30</v>
          </cell>
          <cell r="D16126" t="str">
            <v>EA</v>
          </cell>
        </row>
        <row r="16127">
          <cell r="A16127" t="str">
            <v>FAC0920</v>
          </cell>
          <cell r="B16127" t="str">
            <v>Belt No.B-47</v>
          </cell>
          <cell r="D16127" t="str">
            <v>EA</v>
          </cell>
        </row>
        <row r="16128">
          <cell r="A16128" t="str">
            <v>FAC0921</v>
          </cell>
          <cell r="B16128" t="str">
            <v>Belt No.B-36</v>
          </cell>
          <cell r="D16128" t="str">
            <v>EA</v>
          </cell>
        </row>
        <row r="16129">
          <cell r="A16129" t="str">
            <v>FAC0922</v>
          </cell>
          <cell r="B16129" t="str">
            <v>Belt No.B-103</v>
          </cell>
          <cell r="D16129" t="str">
            <v>EA</v>
          </cell>
        </row>
        <row r="16130">
          <cell r="A16130" t="str">
            <v>FAC0923</v>
          </cell>
          <cell r="B16130" t="str">
            <v>Belt No.B-79</v>
          </cell>
          <cell r="D16130" t="str">
            <v>EA</v>
          </cell>
        </row>
        <row r="16131">
          <cell r="A16131" t="str">
            <v>FAC0924</v>
          </cell>
          <cell r="B16131" t="str">
            <v>Belt No.B-29</v>
          </cell>
          <cell r="D16131" t="str">
            <v>EA</v>
          </cell>
        </row>
        <row r="16132">
          <cell r="A16132" t="str">
            <v>FAC0925</v>
          </cell>
          <cell r="B16132" t="str">
            <v>Belt No.B-38</v>
          </cell>
          <cell r="D16132" t="str">
            <v>EA</v>
          </cell>
        </row>
        <row r="16133">
          <cell r="A16133" t="str">
            <v>FAC0926</v>
          </cell>
          <cell r="B16133" t="str">
            <v>Belt No.B-43</v>
          </cell>
          <cell r="D16133" t="str">
            <v>EA</v>
          </cell>
        </row>
        <row r="16134">
          <cell r="A16134" t="str">
            <v>FAC0927</v>
          </cell>
          <cell r="B16134" t="str">
            <v>Belt No.B-57</v>
          </cell>
          <cell r="D16134" t="str">
            <v>EA</v>
          </cell>
        </row>
        <row r="16135">
          <cell r="A16135" t="str">
            <v>FAC0928</v>
          </cell>
          <cell r="B16135" t="str">
            <v>Belt No.B-44</v>
          </cell>
          <cell r="D16135" t="str">
            <v>EA</v>
          </cell>
        </row>
        <row r="16136">
          <cell r="A16136" t="str">
            <v>FAC0929</v>
          </cell>
          <cell r="B16136" t="str">
            <v>Belt No.A-47</v>
          </cell>
          <cell r="D16136" t="str">
            <v>EA</v>
          </cell>
        </row>
        <row r="16137">
          <cell r="A16137" t="str">
            <v>FAC0930</v>
          </cell>
          <cell r="B16137" t="str">
            <v>Belt No.B-51</v>
          </cell>
          <cell r="D16137" t="str">
            <v>EA</v>
          </cell>
        </row>
        <row r="16138">
          <cell r="A16138" t="str">
            <v>FAC0931</v>
          </cell>
          <cell r="B16138" t="str">
            <v>Belt No.A-40</v>
          </cell>
          <cell r="D16138" t="str">
            <v>EA</v>
          </cell>
        </row>
        <row r="16139">
          <cell r="A16139" t="str">
            <v>FAC0932</v>
          </cell>
          <cell r="B16139" t="str">
            <v>Belt No.B-63</v>
          </cell>
          <cell r="D16139" t="str">
            <v>EA</v>
          </cell>
        </row>
        <row r="16140">
          <cell r="A16140" t="str">
            <v>FAC0933</v>
          </cell>
          <cell r="B16140" t="str">
            <v>Belt No.B-66</v>
          </cell>
          <cell r="D16140" t="str">
            <v>EA</v>
          </cell>
        </row>
        <row r="16141">
          <cell r="A16141" t="str">
            <v>FAC0934</v>
          </cell>
          <cell r="B16141" t="str">
            <v>Belt No.B-72</v>
          </cell>
          <cell r="D16141" t="str">
            <v>EA</v>
          </cell>
        </row>
        <row r="16142">
          <cell r="A16142" t="str">
            <v>FAC0935</v>
          </cell>
          <cell r="B16142" t="str">
            <v>Belt No.B-64</v>
          </cell>
          <cell r="D16142" t="str">
            <v>EA</v>
          </cell>
        </row>
        <row r="16143">
          <cell r="A16143" t="str">
            <v>FAC0936</v>
          </cell>
          <cell r="B16143" t="str">
            <v>Belt No.B-65</v>
          </cell>
          <cell r="D16143" t="str">
            <v>EA</v>
          </cell>
        </row>
        <row r="16144">
          <cell r="A16144" t="str">
            <v>FAC0937</v>
          </cell>
          <cell r="B16144" t="str">
            <v>Belt No.B-78</v>
          </cell>
          <cell r="D16144" t="str">
            <v>EA</v>
          </cell>
        </row>
        <row r="16145">
          <cell r="A16145" t="str">
            <v>FAC0938</v>
          </cell>
          <cell r="B16145" t="str">
            <v>Belt No.A-57</v>
          </cell>
          <cell r="D16145" t="str">
            <v>EA</v>
          </cell>
        </row>
        <row r="16146">
          <cell r="A16146" t="str">
            <v>FAC0939</v>
          </cell>
          <cell r="B16146" t="str">
            <v>Belt No.B-40</v>
          </cell>
          <cell r="D16146" t="str">
            <v>EA</v>
          </cell>
        </row>
        <row r="16147">
          <cell r="A16147" t="str">
            <v>FAC0940</v>
          </cell>
          <cell r="B16147" t="str">
            <v>Belt No.A-51</v>
          </cell>
          <cell r="D16147" t="str">
            <v>EA</v>
          </cell>
        </row>
        <row r="16148">
          <cell r="A16148" t="str">
            <v>FAC0941</v>
          </cell>
          <cell r="B16148" t="str">
            <v>Belt No.A-39</v>
          </cell>
          <cell r="D16148" t="str">
            <v>EA</v>
          </cell>
        </row>
        <row r="16149">
          <cell r="A16149" t="str">
            <v>FAC0942</v>
          </cell>
          <cell r="B16149" t="str">
            <v>Belt No.B-39</v>
          </cell>
          <cell r="D16149" t="str">
            <v>EA</v>
          </cell>
        </row>
        <row r="16150">
          <cell r="A16150" t="str">
            <v>FAC0943</v>
          </cell>
          <cell r="B16150" t="str">
            <v>Belt No.B-28</v>
          </cell>
          <cell r="D16150" t="str">
            <v>EA</v>
          </cell>
        </row>
        <row r="16151">
          <cell r="A16151" t="str">
            <v>FAC0944</v>
          </cell>
          <cell r="B16151" t="str">
            <v>Belt No.A-29</v>
          </cell>
          <cell r="D16151" t="str">
            <v>EA</v>
          </cell>
        </row>
        <row r="16152">
          <cell r="A16152" t="str">
            <v>FAC0945</v>
          </cell>
          <cell r="B16152" t="str">
            <v>Belt No.A-34</v>
          </cell>
          <cell r="D16152" t="str">
            <v>EA</v>
          </cell>
        </row>
        <row r="16153">
          <cell r="A16153" t="str">
            <v>FAC0946</v>
          </cell>
          <cell r="B16153" t="str">
            <v>Belt No.3L 250/M25</v>
          </cell>
          <cell r="D16153" t="str">
            <v>EA</v>
          </cell>
        </row>
        <row r="16154">
          <cell r="A16154" t="str">
            <v>FAC0947</v>
          </cell>
          <cell r="B16154" t="str">
            <v>Belt No.3V-400</v>
          </cell>
          <cell r="D16154" t="str">
            <v>EA</v>
          </cell>
        </row>
        <row r="16155">
          <cell r="A16155" t="str">
            <v>FAC0948</v>
          </cell>
          <cell r="B16155" t="str">
            <v>Belt No.3VX-400</v>
          </cell>
          <cell r="D16155" t="str">
            <v>EA</v>
          </cell>
        </row>
        <row r="16156">
          <cell r="A16156" t="str">
            <v>FAC0949</v>
          </cell>
          <cell r="B16156" t="str">
            <v>Belt No.3VX-500</v>
          </cell>
          <cell r="D16156" t="str">
            <v>EA</v>
          </cell>
        </row>
        <row r="16157">
          <cell r="A16157" t="str">
            <v>FAC0950</v>
          </cell>
          <cell r="B16157" t="str">
            <v>Belt No.466NV-215</v>
          </cell>
          <cell r="D16157" t="str">
            <v>EA</v>
          </cell>
        </row>
        <row r="16158">
          <cell r="A16158" t="str">
            <v>FAC0951</v>
          </cell>
          <cell r="B16158" t="str">
            <v>Belt No.875VB</v>
          </cell>
          <cell r="D16158" t="str">
            <v>EA</v>
          </cell>
        </row>
        <row r="16159">
          <cell r="A16159" t="str">
            <v>FAC0952</v>
          </cell>
          <cell r="B16159" t="str">
            <v>Magnetic contactor LC1K1210M7</v>
          </cell>
          <cell r="D16159" t="str">
            <v>EA</v>
          </cell>
        </row>
        <row r="16160">
          <cell r="A16160" t="str">
            <v>FAC0953</v>
          </cell>
          <cell r="B16160" t="str">
            <v>Magnetic contactor LC1D12F7</v>
          </cell>
          <cell r="D16160" t="str">
            <v>EA</v>
          </cell>
        </row>
        <row r="16161">
          <cell r="A16161" t="str">
            <v>FAC0954</v>
          </cell>
          <cell r="B16161" t="str">
            <v>Magnetic contactor LC1D128E7</v>
          </cell>
          <cell r="D16161" t="str">
            <v>EA</v>
          </cell>
        </row>
        <row r="16162">
          <cell r="A16162" t="str">
            <v>FAC0955</v>
          </cell>
          <cell r="B16162" t="str">
            <v>Magnetic contactor LC1DT25M7</v>
          </cell>
          <cell r="D16162" t="str">
            <v>EA</v>
          </cell>
        </row>
        <row r="16163">
          <cell r="A16163" t="str">
            <v>FAC0956</v>
          </cell>
          <cell r="B16163" t="str">
            <v>Magnetic contactor LC1D12M7</v>
          </cell>
          <cell r="D16163" t="str">
            <v>EA</v>
          </cell>
        </row>
        <row r="16164">
          <cell r="A16164" t="str">
            <v>FAC0957</v>
          </cell>
          <cell r="B16164" t="str">
            <v>Magnetic contactor LC1DT25E7</v>
          </cell>
          <cell r="D16164" t="str">
            <v>EA</v>
          </cell>
        </row>
        <row r="16165">
          <cell r="A16165" t="str">
            <v>FAC0958</v>
          </cell>
          <cell r="B16165" t="str">
            <v>Limite switch 201112A</v>
          </cell>
          <cell r="D16165" t="str">
            <v>EA</v>
          </cell>
        </row>
        <row r="16166">
          <cell r="A16166" t="str">
            <v>FAC0959</v>
          </cell>
          <cell r="B16166" t="str">
            <v>Magnetic contactor LC10T25E7</v>
          </cell>
          <cell r="D16166" t="str">
            <v>EA</v>
          </cell>
        </row>
        <row r="16167">
          <cell r="A16167" t="str">
            <v>FAC0960</v>
          </cell>
          <cell r="B16167" t="str">
            <v>Magnetic contactor LC1D258E7</v>
          </cell>
          <cell r="D16167" t="str">
            <v>EA</v>
          </cell>
        </row>
        <row r="16168">
          <cell r="A16168" t="str">
            <v>FAC0961</v>
          </cell>
          <cell r="B16168" t="str">
            <v>Magnetic contactor LC1KG616M7</v>
          </cell>
          <cell r="D16168" t="str">
            <v>EA</v>
          </cell>
        </row>
        <row r="16169">
          <cell r="A16169" t="str">
            <v>FAC0962</v>
          </cell>
          <cell r="B16169" t="str">
            <v>Heck W5410</v>
          </cell>
          <cell r="D16169" t="str">
            <v>EA</v>
          </cell>
        </row>
        <row r="16170">
          <cell r="A16170" t="str">
            <v>FAC0963</v>
          </cell>
          <cell r="B16170" t="str">
            <v>Breaker ABB 30A</v>
          </cell>
          <cell r="D16170" t="str">
            <v>EA</v>
          </cell>
        </row>
        <row r="16171">
          <cell r="A16171" t="str">
            <v>FAC0964</v>
          </cell>
          <cell r="B16171" t="str">
            <v>Push botton switch shitech</v>
          </cell>
          <cell r="D16171" t="str">
            <v>EA</v>
          </cell>
        </row>
        <row r="16172">
          <cell r="A16172" t="str">
            <v>FAC0965</v>
          </cell>
          <cell r="B16172" t="str">
            <v>Foot switch</v>
          </cell>
          <cell r="D16172" t="str">
            <v>EA</v>
          </cell>
        </row>
        <row r="16173">
          <cell r="A16173" t="str">
            <v>FAC0966</v>
          </cell>
          <cell r="B16173" t="str">
            <v>Switch idec</v>
          </cell>
          <cell r="D16173" t="str">
            <v>EA</v>
          </cell>
        </row>
        <row r="16174">
          <cell r="A16174" t="str">
            <v>FAC0967</v>
          </cell>
          <cell r="B16174" t="str">
            <v>Ticino switch</v>
          </cell>
          <cell r="D16174" t="str">
            <v>EA</v>
          </cell>
        </row>
        <row r="16175">
          <cell r="A16175" t="str">
            <v>FAC0968</v>
          </cell>
          <cell r="B16175" t="str">
            <v>Toggle switch</v>
          </cell>
          <cell r="D16175" t="str">
            <v>EA</v>
          </cell>
        </row>
        <row r="16176">
          <cell r="A16176" t="str">
            <v>FAC0969</v>
          </cell>
          <cell r="B16176" t="str">
            <v>Push botton switch</v>
          </cell>
          <cell r="D16176" t="str">
            <v>EA</v>
          </cell>
        </row>
        <row r="16177">
          <cell r="A16177" t="str">
            <v>FAC0970</v>
          </cell>
          <cell r="B16177" t="str">
            <v>Light sensor with LED</v>
          </cell>
          <cell r="D16177" t="str">
            <v>EA</v>
          </cell>
        </row>
        <row r="16178">
          <cell r="A16178" t="str">
            <v>FAC0971</v>
          </cell>
          <cell r="B16178" t="str">
            <v>Relay MY4 24VDC</v>
          </cell>
          <cell r="D16178" t="str">
            <v>EA</v>
          </cell>
        </row>
        <row r="16179">
          <cell r="A16179" t="str">
            <v>FAC0972</v>
          </cell>
          <cell r="B16179" t="str">
            <v>Relay MY4  100/110V</v>
          </cell>
          <cell r="D16179" t="str">
            <v>EA</v>
          </cell>
        </row>
        <row r="16180">
          <cell r="A16180" t="str">
            <v>FAC0973</v>
          </cell>
          <cell r="B16180" t="str">
            <v>Circuit breaker</v>
          </cell>
          <cell r="D16180" t="str">
            <v>EA</v>
          </cell>
        </row>
        <row r="16181">
          <cell r="A16181" t="str">
            <v>FAC0974</v>
          </cell>
          <cell r="B16181" t="str">
            <v>Daiko remote control</v>
          </cell>
          <cell r="D16181" t="str">
            <v>EA</v>
          </cell>
        </row>
        <row r="16182">
          <cell r="A16182" t="str">
            <v>FAC0975</v>
          </cell>
          <cell r="B16182" t="str">
            <v>COB-02 Push botton switch</v>
          </cell>
          <cell r="D16182" t="str">
            <v>EA</v>
          </cell>
        </row>
        <row r="16183">
          <cell r="A16183" t="str">
            <v>FAC0976</v>
          </cell>
          <cell r="B16183" t="str">
            <v>Sand blasting  rubber cover</v>
          </cell>
          <cell r="D16183" t="str">
            <v>EA</v>
          </cell>
        </row>
        <row r="16184">
          <cell r="A16184" t="str">
            <v>FAC0977</v>
          </cell>
          <cell r="B16184" t="str">
            <v>Air connector</v>
          </cell>
          <cell r="D16184" t="str">
            <v>EA</v>
          </cell>
        </row>
        <row r="16185">
          <cell r="A16185" t="str">
            <v>FAC0978</v>
          </cell>
          <cell r="B16185" t="str">
            <v>TC 2-815-R 1/2</v>
          </cell>
          <cell r="D16185" t="str">
            <v>EA</v>
          </cell>
        </row>
        <row r="16186">
          <cell r="A16186" t="str">
            <v>FAC0979</v>
          </cell>
          <cell r="B16186" t="str">
            <v>Tig switch</v>
          </cell>
          <cell r="D16186" t="str">
            <v>EA</v>
          </cell>
        </row>
        <row r="16187">
          <cell r="A16187" t="str">
            <v>FAC0980</v>
          </cell>
          <cell r="B16187" t="str">
            <v>Capacitor 500V ,1800 uf</v>
          </cell>
          <cell r="D16187" t="str">
            <v>EA</v>
          </cell>
        </row>
        <row r="16188">
          <cell r="A16188" t="str">
            <v>FAC0981</v>
          </cell>
          <cell r="B16188" t="str">
            <v>Magnetic contactor,24V</v>
          </cell>
          <cell r="D16188" t="str">
            <v>EA</v>
          </cell>
        </row>
        <row r="16189">
          <cell r="A16189" t="str">
            <v>FAC0982</v>
          </cell>
          <cell r="B16189" t="str">
            <v>Magnetic contactor,110V</v>
          </cell>
          <cell r="D16189" t="str">
            <v>EA</v>
          </cell>
        </row>
        <row r="16190">
          <cell r="A16190" t="str">
            <v>FAC0983</v>
          </cell>
          <cell r="B16190" t="str">
            <v>Magnetic contactor,110V/HCCE3xUDC</v>
          </cell>
          <cell r="D16190" t="str">
            <v>EA</v>
          </cell>
        </row>
        <row r="16191">
          <cell r="A16191" t="str">
            <v>FAC0984</v>
          </cell>
          <cell r="B16191" t="str">
            <v>Warning light</v>
          </cell>
          <cell r="D16191" t="str">
            <v>EA</v>
          </cell>
        </row>
        <row r="16192">
          <cell r="A16192" t="str">
            <v>FAC0985</v>
          </cell>
          <cell r="B16192" t="str">
            <v>CIKACHA 1" 322R(15)</v>
          </cell>
          <cell r="D16192" t="str">
            <v>EA</v>
          </cell>
        </row>
        <row r="16193">
          <cell r="A16193" t="str">
            <v>FAC0986</v>
          </cell>
          <cell r="B16193" t="str">
            <v>K-VF0922 Cooling fan</v>
          </cell>
          <cell r="D16193" t="str">
            <v>EA</v>
          </cell>
        </row>
        <row r="16194">
          <cell r="A16194" t="str">
            <v>FAC0987</v>
          </cell>
          <cell r="B16194" t="str">
            <v>Ballas philip</v>
          </cell>
          <cell r="D16194" t="str">
            <v>EA</v>
          </cell>
        </row>
        <row r="16195">
          <cell r="A16195" t="str">
            <v>FAC0988</v>
          </cell>
          <cell r="B16195" t="str">
            <v>Lamp (Micron)</v>
          </cell>
          <cell r="D16195" t="str">
            <v>EA</v>
          </cell>
        </row>
        <row r="16196">
          <cell r="A16196" t="str">
            <v>FAC0989</v>
          </cell>
          <cell r="B16196" t="str">
            <v>PH-100L-YTFA018,110W</v>
          </cell>
          <cell r="D16196" t="str">
            <v>EA</v>
          </cell>
        </row>
        <row r="16197">
          <cell r="A16197" t="str">
            <v>FAC0990</v>
          </cell>
          <cell r="B16197" t="str">
            <v>LC1 D95F7</v>
          </cell>
          <cell r="D16197" t="str">
            <v>EA</v>
          </cell>
        </row>
        <row r="16198">
          <cell r="A16198" t="str">
            <v>FAC0991</v>
          </cell>
          <cell r="B16198" t="str">
            <v>Over load LR0340</v>
          </cell>
          <cell r="D16198" t="str">
            <v>EA</v>
          </cell>
        </row>
        <row r="16199">
          <cell r="A16199" t="str">
            <v>FAC0992</v>
          </cell>
          <cell r="B16199" t="str">
            <v>Magnetic contactor,LC1D65AF7C,110V</v>
          </cell>
          <cell r="D16199" t="str">
            <v>EA</v>
          </cell>
        </row>
        <row r="16200">
          <cell r="A16200" t="str">
            <v>FAC0993</v>
          </cell>
          <cell r="B16200" t="str">
            <v>Over load SC-N3,380V</v>
          </cell>
          <cell r="D16200" t="str">
            <v>EA</v>
          </cell>
        </row>
        <row r="16201">
          <cell r="A16201" t="str">
            <v>FAC0994</v>
          </cell>
          <cell r="B16201" t="str">
            <v>Omron PYF2-08-E</v>
          </cell>
          <cell r="D16201" t="str">
            <v>EA</v>
          </cell>
        </row>
        <row r="16202">
          <cell r="A16202" t="str">
            <v>FAC0995</v>
          </cell>
          <cell r="B16202" t="str">
            <v>Circuit breaker Mitsubishi</v>
          </cell>
          <cell r="D16202" t="str">
            <v>EA</v>
          </cell>
        </row>
        <row r="16203">
          <cell r="A16203" t="str">
            <v>FAC0996</v>
          </cell>
          <cell r="B16203" t="str">
            <v>Schncider LC1095</v>
          </cell>
          <cell r="D16203" t="str">
            <v>EA</v>
          </cell>
        </row>
        <row r="16204">
          <cell r="A16204" t="str">
            <v>FAC0997</v>
          </cell>
          <cell r="B16204" t="str">
            <v>ASP-A0421-AB</v>
          </cell>
          <cell r="D16204" t="str">
            <v>EA</v>
          </cell>
        </row>
        <row r="16205">
          <cell r="A16205" t="str">
            <v>FAC0998</v>
          </cell>
          <cell r="B16205" t="str">
            <v>Fuji TR-N3/3</v>
          </cell>
          <cell r="D16205" t="str">
            <v>EA</v>
          </cell>
        </row>
        <row r="16206">
          <cell r="A16206" t="str">
            <v>FAC0999</v>
          </cell>
          <cell r="B16206" t="str">
            <v>Limit switch 24613Z5</v>
          </cell>
          <cell r="D16206" t="str">
            <v>EA</v>
          </cell>
        </row>
        <row r="16207">
          <cell r="A16207" t="str">
            <v>FAC1000</v>
          </cell>
          <cell r="B16207" t="str">
            <v>Mitsubishi NF-125-CV,3P,63A</v>
          </cell>
          <cell r="D16207" t="str">
            <v>EA</v>
          </cell>
        </row>
        <row r="16208">
          <cell r="A16208" t="str">
            <v>FAC1001</v>
          </cell>
          <cell r="B16208" t="str">
            <v>Mitsubishi NF-125-CV,3P,100A</v>
          </cell>
          <cell r="D16208" t="str">
            <v>EA</v>
          </cell>
        </row>
        <row r="16209">
          <cell r="A16209" t="str">
            <v>FAC1002</v>
          </cell>
          <cell r="B16209" t="str">
            <v>NF63-CA,3P,16A</v>
          </cell>
          <cell r="D16209" t="str">
            <v>EA</v>
          </cell>
        </row>
        <row r="16210">
          <cell r="A16210" t="str">
            <v>FAC1003</v>
          </cell>
          <cell r="B16210" t="str">
            <v>Bearing # 6202-ZZ</v>
          </cell>
          <cell r="D16210" t="str">
            <v>EA</v>
          </cell>
        </row>
        <row r="16211">
          <cell r="A16211" t="str">
            <v>FAC1004</v>
          </cell>
          <cell r="B16211" t="str">
            <v>Bearing # 6900ZZICM</v>
          </cell>
          <cell r="D16211" t="str">
            <v>EA</v>
          </cell>
        </row>
        <row r="16212">
          <cell r="A16212" t="str">
            <v>FAC1005</v>
          </cell>
          <cell r="B16212" t="str">
            <v>Bearing # 607-ZZ</v>
          </cell>
          <cell r="D16212" t="str">
            <v>EA</v>
          </cell>
        </row>
        <row r="16213">
          <cell r="A16213" t="str">
            <v>FAC1006</v>
          </cell>
          <cell r="B16213" t="str">
            <v>Bearing # 61900-ZZ</v>
          </cell>
          <cell r="D16213" t="str">
            <v>EA</v>
          </cell>
        </row>
        <row r="16214">
          <cell r="A16214" t="str">
            <v>FAC1007</v>
          </cell>
          <cell r="B16214" t="str">
            <v>Bearing # 3203-A-ZZ TN9</v>
          </cell>
          <cell r="D16214" t="str">
            <v>EA</v>
          </cell>
        </row>
        <row r="16215">
          <cell r="A16215" t="str">
            <v>FAC1008</v>
          </cell>
          <cell r="B16215" t="str">
            <v>Bearing # 6201-ZZCM</v>
          </cell>
          <cell r="D16215" t="str">
            <v>EA</v>
          </cell>
        </row>
        <row r="16216">
          <cell r="A16216" t="str">
            <v>FAC1009</v>
          </cell>
          <cell r="B16216" t="str">
            <v>Bearing # 634-ZZ</v>
          </cell>
          <cell r="D16216" t="str">
            <v>EA</v>
          </cell>
        </row>
        <row r="16217">
          <cell r="A16217" t="str">
            <v>FAC1010</v>
          </cell>
          <cell r="B16217" t="str">
            <v>Bearing # 6900Z</v>
          </cell>
          <cell r="D16217" t="str">
            <v>EA</v>
          </cell>
        </row>
        <row r="16218">
          <cell r="A16218" t="str">
            <v>FAC1011</v>
          </cell>
          <cell r="B16218" t="str">
            <v>Bearing # 802</v>
          </cell>
          <cell r="D16218" t="str">
            <v>EA</v>
          </cell>
        </row>
        <row r="16219">
          <cell r="A16219" t="str">
            <v>FAC1012</v>
          </cell>
          <cell r="B16219" t="str">
            <v>Bearing # 6207-NR</v>
          </cell>
          <cell r="D16219" t="str">
            <v>EA</v>
          </cell>
        </row>
        <row r="16220">
          <cell r="A16220" t="str">
            <v>FAC1013</v>
          </cell>
          <cell r="B16220" t="str">
            <v>Bearing # 608-ZZ</v>
          </cell>
          <cell r="D16220" t="str">
            <v>EA</v>
          </cell>
        </row>
        <row r="16221">
          <cell r="A16221" t="str">
            <v>FAC1014</v>
          </cell>
          <cell r="B16221" t="str">
            <v>Bearing # 6208</v>
          </cell>
          <cell r="D16221" t="str">
            <v>EA</v>
          </cell>
        </row>
        <row r="16222">
          <cell r="A16222" t="str">
            <v>FAC1015</v>
          </cell>
          <cell r="B16222" t="str">
            <v>Bearing # 6203-ZZ</v>
          </cell>
          <cell r="D16222" t="str">
            <v>EA</v>
          </cell>
        </row>
        <row r="16223">
          <cell r="A16223" t="str">
            <v>FAC1016</v>
          </cell>
          <cell r="B16223" t="str">
            <v>Bearing # 627-ZZ</v>
          </cell>
          <cell r="D16223" t="str">
            <v>EA</v>
          </cell>
        </row>
        <row r="16224">
          <cell r="A16224" t="str">
            <v>FAC1017</v>
          </cell>
          <cell r="B16224" t="str">
            <v>Bearing # 6201</v>
          </cell>
          <cell r="D16224" t="str">
            <v>EA</v>
          </cell>
        </row>
        <row r="16225">
          <cell r="A16225" t="str">
            <v>FAC1018</v>
          </cell>
          <cell r="B16225" t="str">
            <v>Bearing # 607-ZZ</v>
          </cell>
          <cell r="D16225" t="str">
            <v>EA</v>
          </cell>
        </row>
        <row r="16226">
          <cell r="A16226" t="str">
            <v>FAC1020</v>
          </cell>
          <cell r="B16226" t="str">
            <v>Bearing # 629-ZZ</v>
          </cell>
          <cell r="D16226" t="str">
            <v>EA</v>
          </cell>
        </row>
        <row r="16227">
          <cell r="A16227" t="str">
            <v>FAC1021</v>
          </cell>
          <cell r="B16227" t="str">
            <v>Bearing # 626-ZZ</v>
          </cell>
          <cell r="D16227" t="str">
            <v>EA</v>
          </cell>
        </row>
        <row r="16228">
          <cell r="A16228" t="str">
            <v>FAC1022</v>
          </cell>
          <cell r="B16228" t="str">
            <v>Bearing # 6208-ZZ</v>
          </cell>
          <cell r="D16228" t="str">
            <v>EA</v>
          </cell>
        </row>
        <row r="16229">
          <cell r="A16229" t="str">
            <v>FAC1023</v>
          </cell>
          <cell r="B16229" t="str">
            <v>Bearing # 609-ZZ</v>
          </cell>
          <cell r="D16229" t="str">
            <v>EA</v>
          </cell>
        </row>
        <row r="16230">
          <cell r="A16230" t="str">
            <v>FAC1024</v>
          </cell>
          <cell r="B16230" t="str">
            <v>Bearing # 6205-ZZ</v>
          </cell>
          <cell r="D16230" t="str">
            <v>EA</v>
          </cell>
        </row>
        <row r="16231">
          <cell r="A16231" t="str">
            <v>FAC1025</v>
          </cell>
          <cell r="B16231" t="str">
            <v>Bearing # 6206-2RSC3</v>
          </cell>
          <cell r="D16231" t="str">
            <v>EA</v>
          </cell>
        </row>
        <row r="16232">
          <cell r="A16232" t="str">
            <v>FAC1026</v>
          </cell>
          <cell r="B16232" t="str">
            <v>Bearing # EE2 TN9</v>
          </cell>
          <cell r="D16232" t="str">
            <v>EA</v>
          </cell>
        </row>
        <row r="16233">
          <cell r="A16233" t="str">
            <v>FAC1027</v>
          </cell>
          <cell r="B16233" t="str">
            <v>Bearing # 6207-ZZ</v>
          </cell>
          <cell r="D16233" t="str">
            <v>EA</v>
          </cell>
        </row>
        <row r="16234">
          <cell r="A16234" t="str">
            <v>FAC1028</v>
          </cell>
          <cell r="B16234" t="str">
            <v>Bearing # 6007-Z</v>
          </cell>
          <cell r="D16234" t="str">
            <v>EA</v>
          </cell>
        </row>
        <row r="16235">
          <cell r="A16235" t="str">
            <v>FAC1029</v>
          </cell>
          <cell r="B16235" t="str">
            <v>Bearing # 6206-ZZ</v>
          </cell>
          <cell r="D16235" t="str">
            <v>EA</v>
          </cell>
        </row>
        <row r="16236">
          <cell r="A16236" t="str">
            <v>FAC1030</v>
          </cell>
          <cell r="B16236" t="str">
            <v>Bearing # 6008-ZZ/c3</v>
          </cell>
          <cell r="D16236" t="str">
            <v>EA</v>
          </cell>
        </row>
        <row r="16237">
          <cell r="A16237" t="str">
            <v>FAC1031</v>
          </cell>
          <cell r="B16237" t="str">
            <v>Bearing # 30208J2/Q</v>
          </cell>
          <cell r="D16237" t="str">
            <v>EA</v>
          </cell>
        </row>
        <row r="16238">
          <cell r="A16238" t="str">
            <v>FAC1032</v>
          </cell>
          <cell r="B16238" t="str">
            <v>Bearing # 30208JR</v>
          </cell>
          <cell r="D16238" t="str">
            <v>EA</v>
          </cell>
        </row>
        <row r="16239">
          <cell r="A16239" t="str">
            <v>FAC1033</v>
          </cell>
          <cell r="B16239" t="str">
            <v>Bearing # 627-Z</v>
          </cell>
          <cell r="D16239" t="str">
            <v>EA</v>
          </cell>
        </row>
        <row r="16240">
          <cell r="A16240" t="str">
            <v>FAC1034</v>
          </cell>
          <cell r="B16240" t="str">
            <v>Bearing # 6002-Z</v>
          </cell>
          <cell r="D16240" t="str">
            <v>EA</v>
          </cell>
        </row>
        <row r="16241">
          <cell r="A16241" t="str">
            <v>FAC1035</v>
          </cell>
          <cell r="B16241" t="str">
            <v>Bearing # 6003-Z</v>
          </cell>
          <cell r="D16241" t="str">
            <v>EA</v>
          </cell>
        </row>
        <row r="16242">
          <cell r="A16242" t="str">
            <v>FAC1036</v>
          </cell>
          <cell r="B16242" t="str">
            <v>Bearing # 6200-ZZ</v>
          </cell>
          <cell r="D16242" t="str">
            <v>EA</v>
          </cell>
        </row>
        <row r="16243">
          <cell r="A16243" t="str">
            <v>FAC1037</v>
          </cell>
          <cell r="B16243" t="str">
            <v>Bearing # 6000-Z</v>
          </cell>
          <cell r="D16243" t="str">
            <v>EA</v>
          </cell>
        </row>
        <row r="16244">
          <cell r="A16244" t="str">
            <v>FAC1038</v>
          </cell>
          <cell r="B16244" t="str">
            <v>Bearing # 6303-ZZ</v>
          </cell>
          <cell r="D16244" t="str">
            <v>EA</v>
          </cell>
        </row>
        <row r="16245">
          <cell r="A16245" t="str">
            <v>FAC1039</v>
          </cell>
          <cell r="B16245" t="str">
            <v>Bearing # 6303-ZZ</v>
          </cell>
          <cell r="D16245" t="str">
            <v>EA</v>
          </cell>
        </row>
        <row r="16246">
          <cell r="A16246" t="str">
            <v>FAC1040</v>
          </cell>
          <cell r="B16246" t="str">
            <v>Bearing # 6300</v>
          </cell>
          <cell r="D16246" t="str">
            <v>EA</v>
          </cell>
        </row>
        <row r="16247">
          <cell r="A16247" t="str">
            <v>FAC1041</v>
          </cell>
          <cell r="B16247" t="str">
            <v>Bearing # 6210ZZCM</v>
          </cell>
          <cell r="D16247" t="str">
            <v>EA</v>
          </cell>
        </row>
        <row r="16248">
          <cell r="A16248" t="str">
            <v>FAC1042</v>
          </cell>
          <cell r="B16248" t="str">
            <v>PP 1633" VENA" Power Plug</v>
          </cell>
          <cell r="D16248" t="str">
            <v>BX</v>
          </cell>
        </row>
        <row r="16249">
          <cell r="A16249" t="str">
            <v>FAC1043</v>
          </cell>
          <cell r="B16249" t="str">
            <v>Bearing # 6004-ZZCM</v>
          </cell>
          <cell r="D16249" t="str">
            <v>EA</v>
          </cell>
        </row>
        <row r="16250">
          <cell r="A16250" t="str">
            <v>FAC1044</v>
          </cell>
          <cell r="B16250" t="str">
            <v>Bearing # 6210</v>
          </cell>
          <cell r="D16250" t="str">
            <v>EA</v>
          </cell>
        </row>
        <row r="16251">
          <cell r="A16251" t="str">
            <v>FAC1045</v>
          </cell>
          <cell r="B16251" t="str">
            <v>Bearing # 6305ZZCM</v>
          </cell>
          <cell r="D16251" t="str">
            <v>EA</v>
          </cell>
        </row>
        <row r="16252">
          <cell r="A16252" t="str">
            <v>FAC1046</v>
          </cell>
          <cell r="B16252" t="str">
            <v>Bearing # 6210ZNR</v>
          </cell>
          <cell r="D16252" t="str">
            <v>EA</v>
          </cell>
        </row>
        <row r="16253">
          <cell r="A16253" t="str">
            <v>FAC1047</v>
          </cell>
          <cell r="B16253" t="str">
            <v>Bearing # 6210Z/CM</v>
          </cell>
          <cell r="D16253" t="str">
            <v>EA</v>
          </cell>
        </row>
        <row r="16254">
          <cell r="A16254" t="str">
            <v>FAC1048</v>
          </cell>
          <cell r="B16254" t="str">
            <v>Bearing # 6308-2Z/C3</v>
          </cell>
          <cell r="D16254" t="str">
            <v>EA</v>
          </cell>
        </row>
        <row r="16255">
          <cell r="A16255" t="str">
            <v>FAC1049</v>
          </cell>
          <cell r="B16255" t="str">
            <v>Bearing # 51210</v>
          </cell>
          <cell r="D16255" t="str">
            <v>EA</v>
          </cell>
        </row>
        <row r="16256">
          <cell r="A16256" t="str">
            <v>FAC1050</v>
          </cell>
          <cell r="B16256" t="str">
            <v>Bearing # 6209-ZZ</v>
          </cell>
          <cell r="D16256" t="str">
            <v>EA</v>
          </cell>
        </row>
        <row r="16257">
          <cell r="A16257" t="str">
            <v>FAC1051</v>
          </cell>
          <cell r="B16257" t="str">
            <v>Bearing # 6209</v>
          </cell>
          <cell r="D16257" t="str">
            <v>EA</v>
          </cell>
        </row>
        <row r="16258">
          <cell r="A16258" t="str">
            <v>FAC1052</v>
          </cell>
          <cell r="B16258" t="str">
            <v>Bearing # 6307</v>
          </cell>
          <cell r="D16258" t="str">
            <v>EA</v>
          </cell>
        </row>
        <row r="16259">
          <cell r="A16259" t="str">
            <v>FAC1053</v>
          </cell>
          <cell r="B16259" t="str">
            <v>Bearing # 2208</v>
          </cell>
          <cell r="D16259" t="str">
            <v>EA</v>
          </cell>
        </row>
        <row r="16260">
          <cell r="A16260" t="str">
            <v>FAC1054</v>
          </cell>
          <cell r="B16260" t="str">
            <v>Bearing # 3203ATN9</v>
          </cell>
          <cell r="D16260" t="str">
            <v>EA</v>
          </cell>
        </row>
        <row r="16261">
          <cell r="A16261" t="str">
            <v>FAC1055</v>
          </cell>
          <cell r="B16261" t="str">
            <v>Bearing # 606ZZMC3</v>
          </cell>
          <cell r="D16261" t="str">
            <v>EA</v>
          </cell>
        </row>
        <row r="16262">
          <cell r="A16262" t="str">
            <v>FAC1056</v>
          </cell>
          <cell r="B16262" t="str">
            <v>Bearing # 6032-ZZCM</v>
          </cell>
          <cell r="D16262" t="str">
            <v>EA</v>
          </cell>
        </row>
        <row r="16263">
          <cell r="A16263" t="str">
            <v>FAC1057</v>
          </cell>
          <cell r="B16263" t="str">
            <v>Bearing # 61900-ZZ</v>
          </cell>
          <cell r="D16263" t="str">
            <v>EA</v>
          </cell>
        </row>
        <row r="16264">
          <cell r="A16264" t="str">
            <v>FAC1058</v>
          </cell>
          <cell r="B16264" t="str">
            <v>Bearing # 6007-ZE</v>
          </cell>
          <cell r="D16264" t="str">
            <v>EA</v>
          </cell>
        </row>
        <row r="16265">
          <cell r="A16265" t="str">
            <v>FAC1059</v>
          </cell>
          <cell r="B16265" t="str">
            <v>Bearing # 6004-ZZ</v>
          </cell>
          <cell r="D16265" t="str">
            <v>EA</v>
          </cell>
        </row>
        <row r="16266">
          <cell r="A16266" t="str">
            <v>FAC1060</v>
          </cell>
          <cell r="B16266" t="str">
            <v>Bearing # 625ZZ1</v>
          </cell>
          <cell r="D16266" t="str">
            <v>EA</v>
          </cell>
        </row>
        <row r="16267">
          <cell r="A16267" t="str">
            <v>FAC1061</v>
          </cell>
          <cell r="B16267" t="str">
            <v>Bearing # 638</v>
          </cell>
          <cell r="D16267" t="str">
            <v>EA</v>
          </cell>
        </row>
        <row r="16268">
          <cell r="A16268" t="str">
            <v>FAC1062</v>
          </cell>
          <cell r="B16268" t="str">
            <v>Bearing # 3308 ATN9</v>
          </cell>
          <cell r="D16268" t="str">
            <v>EA</v>
          </cell>
        </row>
        <row r="16269">
          <cell r="A16269" t="str">
            <v>FAC1063</v>
          </cell>
          <cell r="B16269" t="str">
            <v>Bearing # 6001-ZZ</v>
          </cell>
          <cell r="D16269" t="str">
            <v>EA</v>
          </cell>
        </row>
        <row r="16270">
          <cell r="A16270" t="str">
            <v>FAC1064</v>
          </cell>
          <cell r="B16270" t="str">
            <v>Bearing # 6002-ZZ</v>
          </cell>
          <cell r="D16270" t="str">
            <v>EA</v>
          </cell>
        </row>
        <row r="16271">
          <cell r="A16271" t="str">
            <v>FAC1065</v>
          </cell>
          <cell r="B16271" t="str">
            <v>Bearing # ASS206-103N</v>
          </cell>
          <cell r="D16271" t="str">
            <v>EA</v>
          </cell>
        </row>
        <row r="16272">
          <cell r="A16272" t="str">
            <v>FAC1066</v>
          </cell>
          <cell r="B16272" t="str">
            <v>Bearing # 2909</v>
          </cell>
          <cell r="D16272" t="str">
            <v>EA</v>
          </cell>
        </row>
        <row r="16273">
          <cell r="A16273" t="str">
            <v>FAC1067</v>
          </cell>
          <cell r="B16273" t="str">
            <v>Bearing # 628-ZZ</v>
          </cell>
          <cell r="D16273" t="str">
            <v>EA</v>
          </cell>
        </row>
        <row r="16274">
          <cell r="A16274" t="str">
            <v>FAC1068</v>
          </cell>
          <cell r="B16274" t="str">
            <v>Bearing # 6301-ZZ</v>
          </cell>
          <cell r="D16274" t="str">
            <v>EA</v>
          </cell>
        </row>
        <row r="16275">
          <cell r="A16275" t="str">
            <v>FAC1069</v>
          </cell>
          <cell r="B16275" t="str">
            <v>Bearing # UCP-205-16</v>
          </cell>
          <cell r="D16275" t="str">
            <v>EA</v>
          </cell>
        </row>
        <row r="16276">
          <cell r="A16276" t="str">
            <v>FAC1070</v>
          </cell>
          <cell r="B16276" t="str">
            <v>3EC-24-41280 PIN</v>
          </cell>
          <cell r="D16276" t="str">
            <v>EA</v>
          </cell>
        </row>
        <row r="16277">
          <cell r="A16277" t="str">
            <v>FAC1071</v>
          </cell>
          <cell r="B16277" t="str">
            <v>3EC-24-41240 BUSHING</v>
          </cell>
          <cell r="D16277" t="str">
            <v>EA</v>
          </cell>
        </row>
        <row r="16278">
          <cell r="A16278" t="str">
            <v>FAC1072</v>
          </cell>
          <cell r="B16278" t="str">
            <v>01598-02021 NUT</v>
          </cell>
          <cell r="D16278" t="str">
            <v>EA</v>
          </cell>
        </row>
        <row r="16279">
          <cell r="A16279" t="str">
            <v>FAC1073</v>
          </cell>
          <cell r="B16279" t="str">
            <v>3EC-24-41270SG PIN</v>
          </cell>
          <cell r="D16279" t="str">
            <v>EA</v>
          </cell>
        </row>
        <row r="16280">
          <cell r="A16280" t="str">
            <v>FAC1074</v>
          </cell>
          <cell r="B16280" t="str">
            <v>37B-1GT-3020-T TIRE 7.00-12</v>
          </cell>
          <cell r="D16280" t="str">
            <v>EA</v>
          </cell>
        </row>
        <row r="16281">
          <cell r="A16281" t="str">
            <v>FAC1075</v>
          </cell>
          <cell r="B16281" t="str">
            <v>O-ring 3x17mm</v>
          </cell>
          <cell r="D16281" t="str">
            <v>EA</v>
          </cell>
        </row>
        <row r="16282">
          <cell r="A16282" t="str">
            <v>FAC1076</v>
          </cell>
          <cell r="B16282" t="str">
            <v>O-ring 2x12 mm</v>
          </cell>
          <cell r="D16282" t="str">
            <v>EA</v>
          </cell>
        </row>
        <row r="16283">
          <cell r="A16283" t="str">
            <v>FAC1077</v>
          </cell>
          <cell r="B16283" t="str">
            <v>O-ring 2x3 mm</v>
          </cell>
          <cell r="D16283" t="str">
            <v>EA</v>
          </cell>
        </row>
        <row r="16284">
          <cell r="A16284" t="str">
            <v>FAC1078</v>
          </cell>
          <cell r="B16284" t="str">
            <v>Bearing # UCP-205J</v>
          </cell>
          <cell r="D16284" t="str">
            <v>EA</v>
          </cell>
        </row>
        <row r="16285">
          <cell r="A16285" t="str">
            <v>FAC1079</v>
          </cell>
          <cell r="B16285" t="str">
            <v>LPG MORRIS 25-3.5 MLP</v>
          </cell>
          <cell r="D16285" t="str">
            <v>EA</v>
          </cell>
        </row>
        <row r="16286">
          <cell r="A16286" t="str">
            <v>FAC1080</v>
          </cell>
          <cell r="B16286" t="str">
            <v>Bearing # 6306</v>
          </cell>
          <cell r="D16286" t="str">
            <v>EA</v>
          </cell>
        </row>
        <row r="16287">
          <cell r="A16287" t="str">
            <v>FAC1081</v>
          </cell>
          <cell r="B16287" t="str">
            <v>ABRASIVE FLAP WHEEL 4"x1" no 60 ไม่มีแกน</v>
          </cell>
          <cell r="D16287" t="str">
            <v>EA</v>
          </cell>
        </row>
        <row r="16288">
          <cell r="A16288" t="str">
            <v>FAC1082</v>
          </cell>
          <cell r="B16288" t="str">
            <v>ABRASIVE FLAP WHEEL 4"x1" no 80 ไม่มีแกน</v>
          </cell>
          <cell r="D16288" t="str">
            <v>EA</v>
          </cell>
        </row>
        <row r="16289">
          <cell r="A16289" t="str">
            <v>FAC1083</v>
          </cell>
          <cell r="B16289" t="str">
            <v>ABRASIVE FLAP WHEEL 4"x1"no 240 ไม่มีแกน</v>
          </cell>
          <cell r="D16289" t="str">
            <v>EA</v>
          </cell>
        </row>
        <row r="16290">
          <cell r="A16290" t="str">
            <v>FAC1084</v>
          </cell>
          <cell r="B16290" t="str">
            <v>ABRASIVE FLAP WHEEL size 50x10 #80</v>
          </cell>
          <cell r="D16290" t="str">
            <v>EA</v>
          </cell>
        </row>
        <row r="16291">
          <cell r="A16291" t="str">
            <v>FAC1085</v>
          </cell>
          <cell r="B16291" t="str">
            <v>ABRASIVE FLAP WHEEL size 50x10 #240</v>
          </cell>
          <cell r="D16291" t="str">
            <v>EA</v>
          </cell>
        </row>
        <row r="16292">
          <cell r="A16292" t="str">
            <v>FAC1086</v>
          </cell>
          <cell r="B16292" t="str">
            <v>BULB 24V 10W SINGLE POINT</v>
          </cell>
          <cell r="D16292" t="str">
            <v>EA</v>
          </cell>
        </row>
        <row r="16293">
          <cell r="A16293" t="str">
            <v>FAC1087</v>
          </cell>
          <cell r="B16293" t="str">
            <v>BULB 24V 35W SINGLE POINT</v>
          </cell>
          <cell r="D16293" t="str">
            <v>EA</v>
          </cell>
        </row>
        <row r="16294">
          <cell r="A16294" t="str">
            <v>FAC1088</v>
          </cell>
          <cell r="B16294" t="str">
            <v>ENDMILL CARBIDE NEOCUT-PRO #SL3 M2</v>
          </cell>
          <cell r="D16294" t="str">
            <v>EA</v>
          </cell>
        </row>
        <row r="16295">
          <cell r="A16295" t="str">
            <v>FAC1089</v>
          </cell>
          <cell r="B16295" t="str">
            <v>INSULATED SPADE TERMINAL VF.125-M3A</v>
          </cell>
          <cell r="D16295" t="str">
            <v>EA</v>
          </cell>
        </row>
        <row r="16296">
          <cell r="A16296" t="str">
            <v>FAC1090</v>
          </cell>
          <cell r="B16296" t="str">
            <v>INSULATED TERMINAL RING TYPE NO.2-6</v>
          </cell>
          <cell r="D16296" t="str">
            <v>EA</v>
          </cell>
        </row>
        <row r="16297">
          <cell r="A16297" t="str">
            <v>FAC1091</v>
          </cell>
          <cell r="B16297" t="str">
            <v>INSULATED TERMINAL "RING TYPE"</v>
          </cell>
          <cell r="D16297" t="str">
            <v>EA</v>
          </cell>
        </row>
        <row r="16298">
          <cell r="A16298" t="str">
            <v>FAC1093</v>
          </cell>
          <cell r="B16298" t="str">
            <v>SAKURA SOLID MARKER(YELLOW)</v>
          </cell>
          <cell r="D16298" t="str">
            <v>EA</v>
          </cell>
        </row>
        <row r="16299">
          <cell r="A16299" t="str">
            <v>FAC1095</v>
          </cell>
          <cell r="B16299" t="str">
            <v>STORE FORM THL-SR-001-F1</v>
          </cell>
          <cell r="D16299" t="str">
            <v>EA</v>
          </cell>
        </row>
        <row r="16300">
          <cell r="A16300" t="str">
            <v>FAC1096</v>
          </cell>
          <cell r="B16300" t="str">
            <v>ผ้าทรายสายพาน Y966TN(T)#80 25*1826mm</v>
          </cell>
          <cell r="D16300" t="str">
            <v>EA</v>
          </cell>
        </row>
        <row r="16301">
          <cell r="A16301" t="str">
            <v>FAC1100</v>
          </cell>
          <cell r="B16301" t="str">
            <v>PEN PERMANENT MARKEK 2 HEAD #HORSE RED</v>
          </cell>
          <cell r="D16301" t="str">
            <v>PAC</v>
          </cell>
        </row>
        <row r="16302">
          <cell r="A16302" t="str">
            <v>FAC1101</v>
          </cell>
          <cell r="B16302" t="str">
            <v>OTC2670-033 OTC SUPPER COOLANT 10 L</v>
          </cell>
          <cell r="D16302" t="str">
            <v>EA</v>
          </cell>
        </row>
        <row r="16303">
          <cell r="A16303" t="str">
            <v>FAC1102</v>
          </cell>
          <cell r="B16303" t="str">
            <v>Motor Hascon 1/2 HP, 4P B3M, 220V</v>
          </cell>
          <cell r="D16303" t="str">
            <v>EA</v>
          </cell>
        </row>
        <row r="16304">
          <cell r="A16304" t="str">
            <v>FAC1103</v>
          </cell>
          <cell r="B16304" t="str">
            <v>Straight Joint PVC 3/4"</v>
          </cell>
          <cell r="D16304" t="str">
            <v>EA</v>
          </cell>
        </row>
        <row r="16305">
          <cell r="A16305" t="str">
            <v>FAC1104</v>
          </cell>
          <cell r="B16305" t="str">
            <v>Threaded Joint PVC 3/4"</v>
          </cell>
          <cell r="D16305" t="str">
            <v>EA</v>
          </cell>
        </row>
        <row r="16306">
          <cell r="A16306" t="str">
            <v>FAC1105</v>
          </cell>
          <cell r="B16306" t="str">
            <v>Male Threaded Joint PVC 3/4"</v>
          </cell>
          <cell r="D16306" t="str">
            <v>EA</v>
          </cell>
        </row>
        <row r="16307">
          <cell r="A16307" t="str">
            <v>FAC1106</v>
          </cell>
          <cell r="B16307" t="str">
            <v>Pipe Hlue 250g</v>
          </cell>
          <cell r="D16307" t="str">
            <v>EA</v>
          </cell>
        </row>
        <row r="16308">
          <cell r="A16308" t="str">
            <v>FAC1107</v>
          </cell>
          <cell r="B16308" t="str">
            <v>Ball Valve Sanwa 3/4"</v>
          </cell>
          <cell r="D16308" t="str">
            <v>EA</v>
          </cell>
        </row>
        <row r="16309">
          <cell r="A16309" t="str">
            <v>FAC1108</v>
          </cell>
          <cell r="B16309" t="str">
            <v>PVC  3/4"</v>
          </cell>
          <cell r="D16309" t="str">
            <v>EA</v>
          </cell>
        </row>
        <row r="16310">
          <cell r="A16310" t="str">
            <v>FAC1109</v>
          </cell>
          <cell r="B16310" t="str">
            <v>163535 CAPACITOR 16000 uf</v>
          </cell>
          <cell r="D16310" t="str">
            <v>EA</v>
          </cell>
        </row>
        <row r="16311">
          <cell r="A16311" t="str">
            <v>FAC1110</v>
          </cell>
          <cell r="B16311" t="str">
            <v>Conatact Tip 1.2 mm. (KR.3038G) Robotaco</v>
          </cell>
          <cell r="D16311" t="str">
            <v>EA</v>
          </cell>
        </row>
        <row r="16312">
          <cell r="A16312" t="str">
            <v>FAC1111</v>
          </cell>
          <cell r="B16312" t="str">
            <v>Conatact Tip HDS M12/1.6/45=12 Silver</v>
          </cell>
          <cell r="D16312" t="str">
            <v>EA</v>
          </cell>
        </row>
        <row r="16313">
          <cell r="A16313" t="str">
            <v>FAC1113</v>
          </cell>
          <cell r="B16313" t="str">
            <v>Retainer Captorch Series 220854</v>
          </cell>
          <cell r="D16313" t="str">
            <v>EA</v>
          </cell>
        </row>
        <row r="16314">
          <cell r="A16314" t="str">
            <v>FAC1114</v>
          </cell>
          <cell r="B16314" t="str">
            <v>Mini Bereler Amb-0307A Size 12.7x12.7 mm</v>
          </cell>
          <cell r="D16314" t="str">
            <v>EA</v>
          </cell>
        </row>
        <row r="16315">
          <cell r="A16315" t="str">
            <v>FAC1115</v>
          </cell>
          <cell r="B16315" t="str">
            <v>Coolant Ptt Hiku Syn W-10</v>
          </cell>
          <cell r="D16315" t="str">
            <v>EA</v>
          </cell>
        </row>
        <row r="16316">
          <cell r="A16316" t="str">
            <v>FAC1116</v>
          </cell>
          <cell r="B16316" t="str">
            <v>Nozzle 2.0 mm (PT-36) P/N 558006020</v>
          </cell>
          <cell r="D16316" t="str">
            <v>EA</v>
          </cell>
        </row>
        <row r="16317">
          <cell r="A16317" t="str">
            <v>FAC1117</v>
          </cell>
          <cell r="B16317" t="str">
            <v>Puncht Die 22 mm (Krasstec)</v>
          </cell>
          <cell r="D16317" t="str">
            <v>SET</v>
          </cell>
        </row>
        <row r="16318">
          <cell r="A16318" t="str">
            <v>FAC1118</v>
          </cell>
          <cell r="B16318" t="str">
            <v>Puncht Die 14 mm (Krasstbc)</v>
          </cell>
          <cell r="D16318" t="str">
            <v>SET</v>
          </cell>
        </row>
        <row r="16319">
          <cell r="A16319" t="str">
            <v>FAC1119</v>
          </cell>
          <cell r="B16319" t="str">
            <v>Puncht Die 10 mm (Krasstbc)</v>
          </cell>
          <cell r="D16319" t="str">
            <v>SET</v>
          </cell>
        </row>
        <row r="16320">
          <cell r="A16320" t="str">
            <v>FAC1120</v>
          </cell>
          <cell r="B16320" t="str">
            <v>Puncht Die 8 mm (Krasstbc)</v>
          </cell>
          <cell r="D16320" t="str">
            <v>SET</v>
          </cell>
        </row>
        <row r="16321">
          <cell r="A16321" t="str">
            <v>FAC1121</v>
          </cell>
          <cell r="B16321" t="str">
            <v>No Mar Brake Die Film (6"x0.015"x100ft)</v>
          </cell>
          <cell r="D16321" t="str">
            <v>RL</v>
          </cell>
        </row>
        <row r="16322">
          <cell r="A16322" t="str">
            <v>FAC1122</v>
          </cell>
          <cell r="B16322" t="str">
            <v>Counter Sink 30 mm (Taper Shark)</v>
          </cell>
          <cell r="D16322" t="str">
            <v>EA</v>
          </cell>
        </row>
        <row r="16323">
          <cell r="A16323" t="str">
            <v>FAC1123</v>
          </cell>
          <cell r="B16323" t="str">
            <v>Puncht Die 12 mm (Krasstbc)</v>
          </cell>
          <cell r="D16323" t="str">
            <v>SET</v>
          </cell>
        </row>
        <row r="16324">
          <cell r="A16324" t="str">
            <v>FAC1125</v>
          </cell>
          <cell r="B16324" t="str">
            <v>Scame 3P+IP44 16A 380-415v(Female Small)</v>
          </cell>
          <cell r="D16324" t="str">
            <v>EA</v>
          </cell>
        </row>
        <row r="16325">
          <cell r="A16325" t="str">
            <v>FAC1126</v>
          </cell>
          <cell r="B16325" t="str">
            <v>Scame 3P+IP 44 16A 380-415v (Male Small)</v>
          </cell>
          <cell r="D16325" t="str">
            <v>EA</v>
          </cell>
        </row>
        <row r="16326">
          <cell r="A16326" t="str">
            <v>FAC1127</v>
          </cell>
          <cell r="B16326" t="str">
            <v>Scane IP 66 / P67 63A 380-415v. (Female)</v>
          </cell>
          <cell r="D16326" t="str">
            <v>EA</v>
          </cell>
        </row>
        <row r="16327">
          <cell r="A16327" t="str">
            <v>FAC1128</v>
          </cell>
          <cell r="B16327" t="str">
            <v>Scane IP 66 / P67 63A 380-415v. (Male)</v>
          </cell>
          <cell r="D16327" t="str">
            <v>EA</v>
          </cell>
        </row>
        <row r="16328">
          <cell r="A16328" t="str">
            <v>FAC1129</v>
          </cell>
          <cell r="B16328" t="str">
            <v>Bearing # 6204-ZZ</v>
          </cell>
          <cell r="D16328" t="str">
            <v>EA</v>
          </cell>
        </row>
        <row r="16329">
          <cell r="A16329" t="str">
            <v>FAC1132</v>
          </cell>
          <cell r="B16329" t="str">
            <v>Pliers Standard Ling Nose 6.88"</v>
          </cell>
          <cell r="D16329" t="str">
            <v>EA</v>
          </cell>
        </row>
        <row r="16330">
          <cell r="A16330" t="str">
            <v>FAC1133</v>
          </cell>
          <cell r="B16330" t="str">
            <v>SHIH-TZU Paper A4 70 Gram.</v>
          </cell>
          <cell r="D16330" t="str">
            <v>PAC</v>
          </cell>
        </row>
        <row r="16331">
          <cell r="A16331" t="str">
            <v>FAC1134</v>
          </cell>
          <cell r="B16331" t="str">
            <v>Rotating TPR Wheels with brakes.Size10cm</v>
          </cell>
          <cell r="D16331" t="str">
            <v>EA</v>
          </cell>
        </row>
        <row r="16332">
          <cell r="A16332" t="str">
            <v>FAC1135</v>
          </cell>
          <cell r="B16332" t="str">
            <v>Wheel without brake Size 10 cm</v>
          </cell>
          <cell r="D16332" t="str">
            <v>EA</v>
          </cell>
        </row>
        <row r="16333">
          <cell r="A16333" t="str">
            <v>FAC1136</v>
          </cell>
          <cell r="B16333" t="str">
            <v>TAP M16xP1.00</v>
          </cell>
          <cell r="D16333" t="str">
            <v>EA</v>
          </cell>
        </row>
        <row r="16334">
          <cell r="A16334" t="str">
            <v>FAC1137</v>
          </cell>
          <cell r="B16334" t="str">
            <v>Polycarbonate Sheet Size 122x244 cm.</v>
          </cell>
          <cell r="D16334" t="str">
            <v>EA</v>
          </cell>
        </row>
        <row r="16335">
          <cell r="A16335" t="str">
            <v>FAC1138</v>
          </cell>
          <cell r="B16335" t="str">
            <v>Business Card นามบัตร</v>
          </cell>
          <cell r="D16335" t="str">
            <v>EA</v>
          </cell>
        </row>
        <row r="16336">
          <cell r="A16336" t="str">
            <v>FAC1139</v>
          </cell>
          <cell r="B16336" t="str">
            <v>Hightlighter Yellow ปากกาเน้น</v>
          </cell>
          <cell r="D16336" t="str">
            <v>EA</v>
          </cell>
        </row>
        <row r="16337">
          <cell r="A16337" t="str">
            <v>FAC1140</v>
          </cell>
          <cell r="B16337" t="str">
            <v>Hightlighter Pink ปากกาเน้น</v>
          </cell>
          <cell r="D16337" t="str">
            <v>EA</v>
          </cell>
        </row>
        <row r="16338">
          <cell r="A16338" t="str">
            <v>FAC1141</v>
          </cell>
          <cell r="B16338" t="str">
            <v>Correction Tape เทปลบคำผิด</v>
          </cell>
          <cell r="D16338" t="str">
            <v>EA</v>
          </cell>
        </row>
        <row r="16339">
          <cell r="A16339" t="str">
            <v>FAC1143</v>
          </cell>
          <cell r="B16339" t="str">
            <v>Supplied Air Respirator</v>
          </cell>
          <cell r="D16339" t="str">
            <v>EA</v>
          </cell>
        </row>
        <row r="16340">
          <cell r="A16340" t="str">
            <v>FAC1144</v>
          </cell>
          <cell r="B16340" t="str">
            <v>กระจกโค้งชนิดโพลีคาร์บอเนตขนาด 24"</v>
          </cell>
          <cell r="D16340" t="str">
            <v>EA</v>
          </cell>
        </row>
        <row r="16341">
          <cell r="A16341" t="str">
            <v>FAC1145</v>
          </cell>
          <cell r="B16341" t="str">
            <v>Panasonic Alkaline AAA</v>
          </cell>
          <cell r="D16341" t="str">
            <v>PAC</v>
          </cell>
        </row>
        <row r="16342">
          <cell r="A16342" t="str">
            <v>FAC1146</v>
          </cell>
          <cell r="B16342" t="str">
            <v>3ED-66-11110 STRAINER</v>
          </cell>
          <cell r="D16342" t="str">
            <v>EA</v>
          </cell>
        </row>
        <row r="16343">
          <cell r="A16343" t="str">
            <v>FAC1147</v>
          </cell>
          <cell r="B16343" t="str">
            <v>GP BATTERY ถ่านคาร์บอน AA รุ่น Supercell</v>
          </cell>
          <cell r="D16343" t="str">
            <v>PAC</v>
          </cell>
        </row>
        <row r="16344">
          <cell r="A16344" t="str">
            <v>FAC1150</v>
          </cell>
          <cell r="B16344" t="str">
            <v>3EC-66-64170 FILTER ELEMENT</v>
          </cell>
          <cell r="D16344" t="str">
            <v>EA</v>
          </cell>
        </row>
        <row r="16345">
          <cell r="A16345" t="str">
            <v>FAC1151</v>
          </cell>
          <cell r="B16345" t="str">
            <v>226-60-22120 ELEMENT</v>
          </cell>
          <cell r="D16345" t="str">
            <v>EA</v>
          </cell>
        </row>
        <row r="16346">
          <cell r="A16346" t="str">
            <v>FAC1152</v>
          </cell>
          <cell r="B16346" t="str">
            <v>E010-020L KOMATSU OIL</v>
          </cell>
          <cell r="D16346" t="str">
            <v>EA</v>
          </cell>
        </row>
        <row r="16347">
          <cell r="A16347" t="str">
            <v>FAC1153</v>
          </cell>
          <cell r="B16347" t="str">
            <v>THW "YAZAKI" Cable 6 Sg mm. Green</v>
          </cell>
          <cell r="D16347" t="str">
            <v>EA</v>
          </cell>
        </row>
        <row r="16348">
          <cell r="A16348" t="str">
            <v>FAC1154</v>
          </cell>
          <cell r="B16348" t="str">
            <v>Connector 2"</v>
          </cell>
          <cell r="D16348" t="str">
            <v>EA</v>
          </cell>
        </row>
        <row r="16349">
          <cell r="A16349" t="str">
            <v>FAC1155</v>
          </cell>
          <cell r="B16349" t="str">
            <v>Flexible 2" (Gray)</v>
          </cell>
          <cell r="D16349" t="str">
            <v>BX</v>
          </cell>
        </row>
        <row r="16350">
          <cell r="A16350" t="str">
            <v>FAC1156</v>
          </cell>
          <cell r="B16350" t="str">
            <v>XT1N160R160 "ABB" MCCB,3P,160A,36KA</v>
          </cell>
          <cell r="D16350" t="str">
            <v>EA</v>
          </cell>
        </row>
        <row r="16351">
          <cell r="A16351" t="str">
            <v>FAC1157</v>
          </cell>
          <cell r="B16351" t="str">
            <v>VCT101 "YAZAKI" 450/750V 4x6 Sg mm.</v>
          </cell>
          <cell r="D16351" t="str">
            <v>ME</v>
          </cell>
        </row>
        <row r="16352">
          <cell r="A16352" t="str">
            <v>FAC1158</v>
          </cell>
          <cell r="B16352" t="str">
            <v>Battery GS 46B24L</v>
          </cell>
          <cell r="D16352" t="str">
            <v>EA</v>
          </cell>
        </row>
        <row r="16353">
          <cell r="A16353" t="str">
            <v>FAC1159</v>
          </cell>
          <cell r="B16353" t="str">
            <v>Power Cable TIG</v>
          </cell>
          <cell r="D16353" t="str">
            <v>EA</v>
          </cell>
        </row>
        <row r="16354">
          <cell r="A16354" t="str">
            <v>FAC1160</v>
          </cell>
          <cell r="B16354" t="str">
            <v>Current Nipple (Front) WP-18</v>
          </cell>
          <cell r="D16354" t="str">
            <v>EA</v>
          </cell>
        </row>
        <row r="16355">
          <cell r="A16355" t="str">
            <v>FAC1163</v>
          </cell>
          <cell r="B16355" t="str">
            <v>Random Orbital Sanders CP3511</v>
          </cell>
          <cell r="D16355" t="str">
            <v>EA</v>
          </cell>
        </row>
        <row r="16356">
          <cell r="A16356" t="str">
            <v>FAC1164</v>
          </cell>
          <cell r="B16356" t="str">
            <v>Over Load LR2D43 80-104A(Schneider)</v>
          </cell>
          <cell r="D16356" t="str">
            <v>EA</v>
          </cell>
        </row>
        <row r="16357">
          <cell r="A16357" t="str">
            <v>FAC1165</v>
          </cell>
          <cell r="B16357" t="str">
            <v>HydraLic Oil #68</v>
          </cell>
          <cell r="D16357" t="str">
            <v>EA</v>
          </cell>
        </row>
        <row r="16358">
          <cell r="A16358" t="str">
            <v>FAC1166</v>
          </cell>
          <cell r="B16358" t="str">
            <v>Shell Tellus S2VX46 (209L)</v>
          </cell>
          <cell r="D16358" t="str">
            <v>EA</v>
          </cell>
        </row>
        <row r="16359">
          <cell r="A16359" t="str">
            <v>FAC1167</v>
          </cell>
          <cell r="B16359" t="str">
            <v>Shell Omala S2GX150 (20L)</v>
          </cell>
          <cell r="D16359" t="str">
            <v>EA</v>
          </cell>
        </row>
        <row r="16360">
          <cell r="A16360" t="str">
            <v>FAC1168</v>
          </cell>
          <cell r="B16360" t="str">
            <v>PP Filter 10"</v>
          </cell>
          <cell r="D16360" t="str">
            <v>BX</v>
          </cell>
        </row>
        <row r="16361">
          <cell r="A16361" t="str">
            <v>FAC1171</v>
          </cell>
          <cell r="B16361" t="str">
            <v>MR.Longarm Brush 0405 soft Bristle</v>
          </cell>
          <cell r="D16361" t="str">
            <v>EA</v>
          </cell>
        </row>
        <row r="16362">
          <cell r="A16362" t="str">
            <v>FAC1172</v>
          </cell>
          <cell r="B16362" t="str">
            <v>Flax 0.47" x 1.71" Post-it</v>
          </cell>
          <cell r="D16362" t="str">
            <v>EA</v>
          </cell>
        </row>
        <row r="16363">
          <cell r="A16363" t="str">
            <v>FAC1173</v>
          </cell>
          <cell r="B16363" t="str">
            <v>Scissors 8 inches</v>
          </cell>
          <cell r="D16363" t="str">
            <v>EA</v>
          </cell>
        </row>
        <row r="16364">
          <cell r="A16364" t="str">
            <v>FAC1174</v>
          </cell>
          <cell r="B16364" t="str">
            <v>Ballpoint pen 0.5 mm. red (50pens)</v>
          </cell>
          <cell r="D16364" t="str">
            <v>PAC</v>
          </cell>
        </row>
        <row r="16365">
          <cell r="A16365" t="str">
            <v>FAC1175</v>
          </cell>
          <cell r="B16365" t="str">
            <v>Ballpoint pen 0.5 mm. blue (50pens)</v>
          </cell>
          <cell r="D16365" t="str">
            <v>PAC</v>
          </cell>
        </row>
        <row r="16366">
          <cell r="A16366" t="str">
            <v>FAC1176</v>
          </cell>
          <cell r="B16366" t="str">
            <v>YOYA YS-45N No.35 เครื่องเย็บกระดาษ</v>
          </cell>
          <cell r="D16366" t="str">
            <v>EA</v>
          </cell>
        </row>
        <row r="16367">
          <cell r="A16367" t="str">
            <v>FAC1177</v>
          </cell>
          <cell r="B16367" t="str">
            <v>MAX HD-10N เครื่องเย็บกระดาษ</v>
          </cell>
          <cell r="D16367" t="str">
            <v>EA</v>
          </cell>
        </row>
        <row r="16368">
          <cell r="A16368" t="str">
            <v>FAC1178</v>
          </cell>
          <cell r="B16368" t="str">
            <v>Pentel Pencill lead 2B 0.5mm. ไส้ดินสอ</v>
          </cell>
          <cell r="D16368" t="str">
            <v>EA</v>
          </cell>
        </row>
        <row r="16369">
          <cell r="A16369" t="str">
            <v>FAC1179</v>
          </cell>
          <cell r="B16369" t="str">
            <v>Pentel Hi-Polymer  ยางลบดินสอขนาดเล็ก</v>
          </cell>
          <cell r="D16369" t="str">
            <v>EA</v>
          </cell>
        </row>
        <row r="16370">
          <cell r="A16370" t="str">
            <v>FAC1180</v>
          </cell>
          <cell r="B16370" t="str">
            <v>Pentel Energel-x BLN105 ปากาเจล</v>
          </cell>
          <cell r="D16370" t="str">
            <v>EA</v>
          </cell>
        </row>
        <row r="16371">
          <cell r="A16371" t="str">
            <v>FAC1181</v>
          </cell>
          <cell r="B16371" t="str">
            <v>Takraw สีเหลืองคาดน้ำตาล</v>
          </cell>
          <cell r="D16371" t="str">
            <v>EA</v>
          </cell>
        </row>
        <row r="16372">
          <cell r="A16372" t="str">
            <v>FAC1184</v>
          </cell>
          <cell r="B16372" t="str">
            <v>Pulley 4" 2A95</v>
          </cell>
          <cell r="D16372" t="str">
            <v>EA</v>
          </cell>
        </row>
        <row r="16373">
          <cell r="A16373" t="str">
            <v>FAC1185</v>
          </cell>
          <cell r="B16373" t="str">
            <v>Pulley 7" 2A170</v>
          </cell>
          <cell r="D16373" t="str">
            <v>EA</v>
          </cell>
        </row>
        <row r="16374">
          <cell r="A16374" t="str">
            <v>FAC1186</v>
          </cell>
          <cell r="B16374" t="str">
            <v>Check Value 1/2"</v>
          </cell>
          <cell r="D16374" t="str">
            <v>EA</v>
          </cell>
        </row>
        <row r="16375">
          <cell r="A16375" t="str">
            <v>FAC1187</v>
          </cell>
          <cell r="B16375" t="str">
            <v>Nipple 1/2" x 1/2"</v>
          </cell>
          <cell r="D16375" t="str">
            <v>EA</v>
          </cell>
        </row>
        <row r="16376">
          <cell r="A16376" t="str">
            <v>FAC1188</v>
          </cell>
          <cell r="B16376" t="str">
            <v>Elbow 90° 1/2"</v>
          </cell>
          <cell r="D16376" t="str">
            <v>EA</v>
          </cell>
        </row>
        <row r="16377">
          <cell r="A16377" t="str">
            <v>FAC1189</v>
          </cell>
          <cell r="B16377" t="str">
            <v>Connector 3/4" x 1/2"</v>
          </cell>
          <cell r="D16377" t="str">
            <v>EA</v>
          </cell>
        </row>
        <row r="16378">
          <cell r="A16378" t="str">
            <v>FAC1190</v>
          </cell>
          <cell r="B16378" t="str">
            <v>Connector 1 -1/4" x  3/4"</v>
          </cell>
          <cell r="D16378" t="str">
            <v>EA</v>
          </cell>
        </row>
        <row r="16379">
          <cell r="A16379" t="str">
            <v>FAC1191</v>
          </cell>
          <cell r="B16379" t="str">
            <v>Makita 7" , PV-7001C</v>
          </cell>
          <cell r="D16379" t="str">
            <v>EA</v>
          </cell>
        </row>
        <row r="16380">
          <cell r="A16380" t="str">
            <v>FAC1192</v>
          </cell>
          <cell r="B16380" t="str">
            <v>Hose 22 x 33 (Hight pressure)</v>
          </cell>
          <cell r="D16380" t="str">
            <v>EA</v>
          </cell>
        </row>
        <row r="16381">
          <cell r="A16381" t="str">
            <v>FAC1193</v>
          </cell>
          <cell r="B16381" t="str">
            <v>Fluorescen set 4x36 watt</v>
          </cell>
          <cell r="D16381" t="str">
            <v>EA</v>
          </cell>
        </row>
        <row r="16382">
          <cell r="A16382" t="str">
            <v>FAC1194</v>
          </cell>
          <cell r="B16382" t="str">
            <v>Contact tube D9 x 161 mm</v>
          </cell>
          <cell r="D16382" t="str">
            <v>EA</v>
          </cell>
        </row>
        <row r="16383">
          <cell r="A16383" t="str">
            <v>FAC1195</v>
          </cell>
          <cell r="B16383" t="str">
            <v>Feed Mechanism D 50 mm.</v>
          </cell>
          <cell r="D16383" t="str">
            <v>EA</v>
          </cell>
        </row>
        <row r="16384">
          <cell r="A16384" t="str">
            <v>FAC1196</v>
          </cell>
          <cell r="B16384" t="str">
            <v>Card case plastic A3</v>
          </cell>
          <cell r="D16384" t="str">
            <v>PAC</v>
          </cell>
        </row>
        <row r="16385">
          <cell r="A16385" t="str">
            <v>FAC1197</v>
          </cell>
          <cell r="B16385" t="str">
            <v>Line Sticker 5 mm x 9 yards,Black</v>
          </cell>
          <cell r="D16385" t="str">
            <v>PAC</v>
          </cell>
        </row>
        <row r="16386">
          <cell r="A16386" t="str">
            <v>FAC1198</v>
          </cell>
          <cell r="B16386" t="str">
            <v>Line Sticker 5 mm x 9 yards,Rad</v>
          </cell>
          <cell r="D16386" t="str">
            <v>PAC</v>
          </cell>
        </row>
        <row r="16387">
          <cell r="A16387" t="str">
            <v>FAC1199</v>
          </cell>
          <cell r="B16387" t="str">
            <v>Line Sticker 5 mm x 9 yards,Blue</v>
          </cell>
          <cell r="D16387" t="str">
            <v>PAC</v>
          </cell>
        </row>
        <row r="16388">
          <cell r="A16388" t="str">
            <v>FAC1200</v>
          </cell>
          <cell r="B16388" t="str">
            <v>Line Sticker 5 mm x 9 yards,Green</v>
          </cell>
          <cell r="D16388" t="str">
            <v>PAC</v>
          </cell>
        </row>
        <row r="16389">
          <cell r="A16389" t="str">
            <v>FAC1201</v>
          </cell>
          <cell r="B16389" t="str">
            <v>A3 Horizontal Plastic Button Folder</v>
          </cell>
          <cell r="D16389" t="str">
            <v>EA</v>
          </cell>
        </row>
        <row r="16390">
          <cell r="A16390" t="str">
            <v>FAC1202</v>
          </cell>
          <cell r="B16390" t="str">
            <v>Screw 12-14x48</v>
          </cell>
          <cell r="D16390" t="str">
            <v>EA</v>
          </cell>
        </row>
        <row r="16391">
          <cell r="A16391" t="str">
            <v>FAC1203</v>
          </cell>
          <cell r="B16391" t="str">
            <v>Green roofing metal Sheet 6x4.2m</v>
          </cell>
          <cell r="D16391" t="str">
            <v>EA</v>
          </cell>
        </row>
        <row r="16392">
          <cell r="A16392" t="str">
            <v>FAC1204</v>
          </cell>
          <cell r="B16392" t="str">
            <v>Green roofing metal sheet 6.9x7.10m</v>
          </cell>
          <cell r="D16392" t="str">
            <v>EA</v>
          </cell>
        </row>
        <row r="16393">
          <cell r="A16393" t="str">
            <v>FAC1205</v>
          </cell>
          <cell r="B16393" t="str">
            <v>Hose 3" Watestest</v>
          </cell>
          <cell r="D16393" t="str">
            <v>EA</v>
          </cell>
        </row>
        <row r="16394">
          <cell r="A16394" t="str">
            <v>FAC1206</v>
          </cell>
          <cell r="B16394" t="str">
            <v>Application for Employment ใบสมัครงาน</v>
          </cell>
          <cell r="D16394" t="str">
            <v>PAC</v>
          </cell>
        </row>
        <row r="16395">
          <cell r="A16395" t="str">
            <v>FAC1209</v>
          </cell>
          <cell r="B16395" t="str">
            <v>Scothtape Clear 1"x36YdxCore1"</v>
          </cell>
          <cell r="D16395" t="str">
            <v>PAC</v>
          </cell>
        </row>
        <row r="16396">
          <cell r="A16396" t="str">
            <v>FAC1210</v>
          </cell>
          <cell r="B16396" t="str">
            <v>Scothtape Clear 1"x36YdxCore3"</v>
          </cell>
          <cell r="D16396" t="str">
            <v>PAC</v>
          </cell>
        </row>
        <row r="16397">
          <cell r="A16397" t="str">
            <v>FAC1211</v>
          </cell>
          <cell r="B16397" t="str">
            <v>Tape cutter, 1 inch core แทนตัดเทป 1นิ้ว</v>
          </cell>
          <cell r="D16397" t="str">
            <v>EA</v>
          </cell>
        </row>
        <row r="16398">
          <cell r="A16398" t="str">
            <v>FAC1212</v>
          </cell>
          <cell r="B16398" t="str">
            <v>Tape cutter, 3 inch core แทนตัดเทป 3นิ้ว</v>
          </cell>
          <cell r="D16398" t="str">
            <v>EA</v>
          </cell>
        </row>
        <row r="16399">
          <cell r="A16399" t="str">
            <v>FAC1216</v>
          </cell>
          <cell r="B16399" t="str">
            <v>White Gloss PET Film Sticker</v>
          </cell>
          <cell r="D16399" t="str">
            <v>EA</v>
          </cell>
        </row>
        <row r="16400">
          <cell r="A16400" t="str">
            <v>FAC1217</v>
          </cell>
          <cell r="B16400" t="str">
            <v>PVC. Sticker A4 100 Sheets</v>
          </cell>
          <cell r="D16400" t="str">
            <v>EA</v>
          </cell>
        </row>
        <row r="16401">
          <cell r="A16401" t="str">
            <v>FAC1219</v>
          </cell>
          <cell r="B16401" t="str">
            <v>LPG Moris 62-3F</v>
          </cell>
          <cell r="D16401" t="str">
            <v>EA</v>
          </cell>
        </row>
        <row r="16402">
          <cell r="A16402" t="str">
            <v>FAC1220</v>
          </cell>
          <cell r="B16402" t="str">
            <v>Flasher Relay Electornic 24v</v>
          </cell>
          <cell r="D16402" t="str">
            <v>EA</v>
          </cell>
        </row>
        <row r="16403">
          <cell r="A16403" t="str">
            <v>FAC1221</v>
          </cell>
          <cell r="B16403" t="str">
            <v>Holder Nozzle M12</v>
          </cell>
          <cell r="D16403" t="str">
            <v>EA</v>
          </cell>
        </row>
        <row r="16404">
          <cell r="A16404" t="str">
            <v>FAC1222</v>
          </cell>
          <cell r="B16404" t="str">
            <v>SS Havey Duty Norma GBSM 34-37</v>
          </cell>
          <cell r="D16404" t="str">
            <v>EA</v>
          </cell>
        </row>
        <row r="16405">
          <cell r="A16405" t="str">
            <v>FAC1223</v>
          </cell>
          <cell r="B16405" t="str">
            <v>Belt #35 , A type</v>
          </cell>
          <cell r="D16405" t="str">
            <v>EA</v>
          </cell>
        </row>
        <row r="16406">
          <cell r="A16406" t="str">
            <v>FAC1224</v>
          </cell>
          <cell r="B16406" t="str">
            <v>Belt #34 , A type</v>
          </cell>
          <cell r="D16406" t="str">
            <v>EA</v>
          </cell>
        </row>
        <row r="16407">
          <cell r="A16407" t="str">
            <v>FAC1225</v>
          </cell>
          <cell r="B16407" t="str">
            <v>Belt #A33 , A type</v>
          </cell>
          <cell r="D16407" t="str">
            <v>EA</v>
          </cell>
        </row>
        <row r="16408">
          <cell r="A16408" t="str">
            <v>FAC1226</v>
          </cell>
          <cell r="B16408" t="str">
            <v>Bettery N Type  "Panasonie"</v>
          </cell>
          <cell r="D16408" t="str">
            <v>EA</v>
          </cell>
        </row>
        <row r="16409">
          <cell r="A16409" t="str">
            <v>FAC1227</v>
          </cell>
          <cell r="B16409" t="str">
            <v>Screw 3/8"x3/4"</v>
          </cell>
          <cell r="D16409" t="str">
            <v>EA</v>
          </cell>
        </row>
        <row r="16410">
          <cell r="A16410" t="str">
            <v>FAC1228</v>
          </cell>
          <cell r="B16410" t="str">
            <v>Screw M4x15</v>
          </cell>
          <cell r="D16410" t="str">
            <v>EA</v>
          </cell>
        </row>
        <row r="16411">
          <cell r="A16411" t="str">
            <v>FAC1229</v>
          </cell>
          <cell r="B16411" t="str">
            <v>Ring SS 3/4"</v>
          </cell>
          <cell r="D16411" t="str">
            <v>EA</v>
          </cell>
        </row>
        <row r="16412">
          <cell r="A16412" t="str">
            <v>FAC1230</v>
          </cell>
          <cell r="B16412" t="str">
            <v>Nut SS 3/4"</v>
          </cell>
          <cell r="D16412" t="str">
            <v>EA</v>
          </cell>
        </row>
        <row r="16413">
          <cell r="A16413" t="str">
            <v>FAC1231</v>
          </cell>
          <cell r="B16413" t="str">
            <v>Screw SS 3/4"x4,V2"</v>
          </cell>
          <cell r="D16413" t="str">
            <v>EA</v>
          </cell>
        </row>
        <row r="16414">
          <cell r="A16414" t="str">
            <v>FAC1232</v>
          </cell>
          <cell r="B16414" t="str">
            <v>Yawata 2.6mm</v>
          </cell>
          <cell r="D16414" t="str">
            <v>EA</v>
          </cell>
        </row>
        <row r="16415">
          <cell r="A16415" t="str">
            <v>FAC1233</v>
          </cell>
          <cell r="B16415" t="str">
            <v>Steel Box 2"x1"</v>
          </cell>
          <cell r="D16415" t="str">
            <v>EA</v>
          </cell>
        </row>
        <row r="16416">
          <cell r="A16416" t="str">
            <v>FAC1234</v>
          </cell>
          <cell r="B16416" t="str">
            <v>Infrared Thermometer</v>
          </cell>
          <cell r="D16416" t="str">
            <v>EA</v>
          </cell>
        </row>
        <row r="16417">
          <cell r="A16417" t="str">
            <v>FAC1238</v>
          </cell>
          <cell r="B16417" t="str">
            <v>self-inking stamp ink , red</v>
          </cell>
          <cell r="D16417" t="str">
            <v>EA</v>
          </cell>
        </row>
        <row r="16418">
          <cell r="A16418" t="str">
            <v>FAC1239</v>
          </cell>
          <cell r="B16418" t="str">
            <v>self-inking stamp ink , Blue</v>
          </cell>
          <cell r="D16418" t="str">
            <v>EA</v>
          </cell>
        </row>
        <row r="16419">
          <cell r="A16419" t="str">
            <v>FAC1240</v>
          </cell>
          <cell r="B16419" t="str">
            <v>NOTE BOOK 60Gram</v>
          </cell>
          <cell r="D16419" t="str">
            <v>EA</v>
          </cell>
        </row>
        <row r="16420">
          <cell r="A16420" t="str">
            <v>FAC1242</v>
          </cell>
          <cell r="B16420" t="str">
            <v>Hardcover notebook 80 Sheets.</v>
          </cell>
          <cell r="D16420" t="str">
            <v>EA</v>
          </cell>
        </row>
        <row r="16421">
          <cell r="A16421" t="str">
            <v>FAC1243</v>
          </cell>
          <cell r="B16421" t="str">
            <v>Flip chart paper 70 grams 80x100 cm.</v>
          </cell>
          <cell r="D16421" t="str">
            <v>PAC</v>
          </cell>
        </row>
        <row r="16422">
          <cell r="A16422" t="str">
            <v>FAC1244</v>
          </cell>
          <cell r="B16422" t="str">
            <v>PVC. Floor Marking tape 48mm. x 33mm.</v>
          </cell>
          <cell r="D16422" t="str">
            <v>EA</v>
          </cell>
        </row>
        <row r="16423">
          <cell r="A16423" t="str">
            <v>FAC1245</v>
          </cell>
          <cell r="B16423" t="str">
            <v>Blue Valley ring site 5mm.</v>
          </cell>
          <cell r="D16423" t="str">
            <v>EA</v>
          </cell>
        </row>
        <row r="16424">
          <cell r="A16424" t="str">
            <v>FAC1246</v>
          </cell>
          <cell r="B16424" t="str">
            <v>Blue Valley ring site 3mm.</v>
          </cell>
          <cell r="D16424" t="str">
            <v>EA</v>
          </cell>
        </row>
        <row r="16425">
          <cell r="A16425" t="str">
            <v>FAC1247</v>
          </cell>
          <cell r="B16425" t="str">
            <v>Blue Valley ring site 2mm.</v>
          </cell>
          <cell r="D16425" t="str">
            <v>EA</v>
          </cell>
        </row>
        <row r="16426">
          <cell r="A16426" t="str">
            <v>FAC1248</v>
          </cell>
          <cell r="B16426" t="str">
            <v>Puk mibx 150</v>
          </cell>
          <cell r="D16426" t="str">
            <v>EA</v>
          </cell>
        </row>
        <row r="16427">
          <cell r="A16427" t="str">
            <v>FAC1249</v>
          </cell>
          <cell r="B16427" t="str">
            <v>Oring size : 2.5x13mm.</v>
          </cell>
          <cell r="D16427" t="str">
            <v>EA</v>
          </cell>
        </row>
        <row r="16428">
          <cell r="A16428" t="str">
            <v>FAC1250</v>
          </cell>
          <cell r="B16428" t="str">
            <v>Oring size : 2.5x6mm.</v>
          </cell>
          <cell r="D16428" t="str">
            <v>EA</v>
          </cell>
        </row>
        <row r="16429">
          <cell r="A16429" t="str">
            <v>FAC1251</v>
          </cell>
          <cell r="B16429" t="str">
            <v>MOUSE USB</v>
          </cell>
          <cell r="D16429" t="str">
            <v>EA</v>
          </cell>
        </row>
        <row r="16430">
          <cell r="A16430" t="str">
            <v>FAC1252</v>
          </cell>
          <cell r="B16430" t="str">
            <v>MOUSE Wireless</v>
          </cell>
          <cell r="D16430" t="str">
            <v>EA</v>
          </cell>
        </row>
        <row r="16431">
          <cell r="A16431" t="str">
            <v>FAC1253</v>
          </cell>
          <cell r="B16431" t="str">
            <v>MOUSE PAD</v>
          </cell>
          <cell r="D16431" t="str">
            <v>EA</v>
          </cell>
        </row>
        <row r="16432">
          <cell r="A16432" t="str">
            <v>FAC1256</v>
          </cell>
          <cell r="B16432" t="str">
            <v>Box steel 3x3,4.5mm.</v>
          </cell>
          <cell r="D16432" t="str">
            <v>EA</v>
          </cell>
        </row>
        <row r="16433">
          <cell r="A16433" t="str">
            <v>FAC12562</v>
          </cell>
          <cell r="B16433" t="str">
            <v>Sport Light LED 220V,300W.</v>
          </cell>
          <cell r="D16433" t="str">
            <v>EA</v>
          </cell>
        </row>
        <row r="16434">
          <cell r="A16434" t="str">
            <v>FAC12563</v>
          </cell>
          <cell r="B16434" t="str">
            <v>Belt Bando 3VX-400</v>
          </cell>
          <cell r="D16434" t="str">
            <v>EA</v>
          </cell>
        </row>
        <row r="16435">
          <cell r="A16435" t="str">
            <v>FAC12564</v>
          </cell>
          <cell r="B16435" t="str">
            <v>Gear blue valley m/c</v>
          </cell>
          <cell r="D16435" t="str">
            <v>EA</v>
          </cell>
        </row>
        <row r="16436">
          <cell r="A16436" t="str">
            <v>FAC12565</v>
          </cell>
          <cell r="B16436" t="str">
            <v>Steel box 3"x3",Th=4.5mm.</v>
          </cell>
          <cell r="D16436" t="str">
            <v>EA</v>
          </cell>
        </row>
        <row r="16437">
          <cell r="A16437" t="str">
            <v>FAC12566</v>
          </cell>
          <cell r="B16437" t="str">
            <v>Logitech MK240 Nano Wireless Keyboard</v>
          </cell>
          <cell r="D16437" t="str">
            <v>EA</v>
          </cell>
        </row>
        <row r="16438">
          <cell r="A16438" t="str">
            <v>FAC12567</v>
          </cell>
          <cell r="B16438" t="str">
            <v>WD HDD Ext 1TB Element USB 3.0 Black</v>
          </cell>
          <cell r="D16438" t="str">
            <v>EA</v>
          </cell>
        </row>
        <row r="16439">
          <cell r="A16439" t="str">
            <v>FAC1257</v>
          </cell>
          <cell r="B16439" t="str">
            <v>Blue Valley gear</v>
          </cell>
          <cell r="D16439" t="str">
            <v>EA</v>
          </cell>
        </row>
        <row r="16440">
          <cell r="A16440" t="str">
            <v>FAC12571</v>
          </cell>
          <cell r="B16440" t="str">
            <v>Automated External Defibrillator,AED</v>
          </cell>
          <cell r="D16440" t="str">
            <v>EA</v>
          </cell>
        </row>
        <row r="16441">
          <cell r="A16441" t="str">
            <v>FAC1258</v>
          </cell>
          <cell r="B16441" t="str">
            <v>Bearing#TRC 2435 DAISHO</v>
          </cell>
          <cell r="D16441" t="str">
            <v>EA</v>
          </cell>
        </row>
        <row r="16442">
          <cell r="A16442" t="str">
            <v>FAC1259</v>
          </cell>
          <cell r="B16442" t="str">
            <v>Bearing#NTA2435NB</v>
          </cell>
          <cell r="D16442" t="str">
            <v>EA</v>
          </cell>
        </row>
        <row r="16443">
          <cell r="A16443" t="str">
            <v>FAC1260</v>
          </cell>
          <cell r="B16443" t="str">
            <v>Bearing# JR38-45-46</v>
          </cell>
          <cell r="D16443" t="str">
            <v>EA</v>
          </cell>
        </row>
        <row r="16444">
          <cell r="A16444" t="str">
            <v>FAC1261</v>
          </cell>
          <cell r="B16444" t="str">
            <v>Bearing#Nsk 45 A koyo</v>
          </cell>
          <cell r="D16444" t="str">
            <v>EA</v>
          </cell>
        </row>
        <row r="16445">
          <cell r="A16445" t="str">
            <v>FAC1263</v>
          </cell>
          <cell r="B16445" t="str">
            <v>Sharpmark labels SSL 12L</v>
          </cell>
          <cell r="D16445" t="str">
            <v>EA</v>
          </cell>
        </row>
        <row r="16446">
          <cell r="A16446" t="str">
            <v>FAC1264</v>
          </cell>
          <cell r="B16446" t="str">
            <v>QC Final Inspection Sticker For English</v>
          </cell>
          <cell r="D16446" t="str">
            <v>EA</v>
          </cell>
        </row>
        <row r="16447">
          <cell r="A16447" t="str">
            <v>FAC1266</v>
          </cell>
          <cell r="B16447" t="str">
            <v>Heil T-Shirt (Yellow)เสื้อยืดสีเหลือง</v>
          </cell>
          <cell r="D16447" t="str">
            <v>EA</v>
          </cell>
        </row>
        <row r="16448">
          <cell r="A16448" t="str">
            <v>FAC1271</v>
          </cell>
          <cell r="B16448" t="str">
            <v>PEN PERMANENT MARKER 2 HEAD #HORSE RED</v>
          </cell>
          <cell r="D16448" t="str">
            <v>PAC</v>
          </cell>
        </row>
        <row r="16449">
          <cell r="A16449" t="str">
            <v>FAC1272</v>
          </cell>
          <cell r="B16449" t="str">
            <v>BATTERY 9V</v>
          </cell>
          <cell r="D16449" t="str">
            <v>EA</v>
          </cell>
        </row>
        <row r="16450">
          <cell r="A16450" t="str">
            <v>FAC1273</v>
          </cell>
          <cell r="B16450" t="str">
            <v>Double-sided tape เทปกาว2หน้า</v>
          </cell>
          <cell r="D16450" t="str">
            <v>EA</v>
          </cell>
        </row>
        <row r="16451">
          <cell r="A16451" t="str">
            <v>FAC1275</v>
          </cell>
          <cell r="B16451" t="str">
            <v>จ้างทำ Backing BAR(Copper12220 L=1000mm)</v>
          </cell>
          <cell r="D16451" t="str">
            <v>EA</v>
          </cell>
        </row>
        <row r="16452">
          <cell r="A16452" t="str">
            <v>FAC1277</v>
          </cell>
          <cell r="B16452" t="str">
            <v>Stainless steel sink 120x50x30, n=5 cm</v>
          </cell>
          <cell r="D16452" t="str">
            <v>EA</v>
          </cell>
        </row>
        <row r="16453">
          <cell r="A16453" t="str">
            <v>FAC1280</v>
          </cell>
          <cell r="B16453" t="str">
            <v>Windsock 50cm.</v>
          </cell>
          <cell r="D16453" t="str">
            <v>EA</v>
          </cell>
        </row>
        <row r="16454">
          <cell r="A16454" t="str">
            <v>FAC1281</v>
          </cell>
          <cell r="B16454" t="str">
            <v>300mm LED solar flashing light</v>
          </cell>
          <cell r="D16454" t="str">
            <v>EA</v>
          </cell>
        </row>
        <row r="16455">
          <cell r="A16455" t="str">
            <v>FAC1282</v>
          </cell>
          <cell r="B16455" t="str">
            <v>Belt B57 Mitsubashi</v>
          </cell>
          <cell r="D16455" t="str">
            <v>EA</v>
          </cell>
        </row>
        <row r="16456">
          <cell r="A16456" t="str">
            <v>FAC1286</v>
          </cell>
          <cell r="B16456" t="str">
            <v>Tap set M16x1.0 Keiba</v>
          </cell>
          <cell r="D16456" t="str">
            <v>SET</v>
          </cell>
        </row>
        <row r="16457">
          <cell r="A16457" t="str">
            <v>FAC1287</v>
          </cell>
          <cell r="B16457" t="str">
            <v>Bleaker 3p 160A 25 KA XT1C160R160 ABB</v>
          </cell>
          <cell r="D16457" t="str">
            <v>EA</v>
          </cell>
        </row>
        <row r="16458">
          <cell r="A16458" t="str">
            <v>FAC1288</v>
          </cell>
          <cell r="B16458" t="str">
            <v>PVC Male Adaptor 3</v>
          </cell>
          <cell r="D16458" t="str">
            <v>EA</v>
          </cell>
        </row>
        <row r="16459">
          <cell r="A16459" t="str">
            <v>FAC1289</v>
          </cell>
          <cell r="B16459" t="str">
            <v>PVC Foot Vale C Ball 3</v>
          </cell>
          <cell r="D16459" t="str">
            <v>EA</v>
          </cell>
        </row>
        <row r="16460">
          <cell r="A16460" t="str">
            <v>FAC1290</v>
          </cell>
          <cell r="B16460" t="str">
            <v>Color Majestic sense skylight</v>
          </cell>
          <cell r="D16460" t="str">
            <v>CN</v>
          </cell>
        </row>
        <row r="16461">
          <cell r="A16461" t="str">
            <v>FAC1291</v>
          </cell>
          <cell r="B16461" t="str">
            <v>Paint rollex brush 10 Somic</v>
          </cell>
          <cell r="D16461" t="str">
            <v>EA</v>
          </cell>
        </row>
        <row r="16462">
          <cell r="A16462" t="str">
            <v>FAC1292</v>
          </cell>
          <cell r="B16462" t="str">
            <v>Spair past Roller Brush 10" Somic</v>
          </cell>
          <cell r="D16462" t="str">
            <v>EA</v>
          </cell>
        </row>
        <row r="16463">
          <cell r="A16463" t="str">
            <v>FAC1293</v>
          </cell>
          <cell r="B16463" t="str">
            <v>Paint Roller brush 7" somic</v>
          </cell>
          <cell r="D16463" t="str">
            <v>EA</v>
          </cell>
        </row>
        <row r="16464">
          <cell r="A16464" t="str">
            <v>FAC1294</v>
          </cell>
          <cell r="B16464" t="str">
            <v>Spair past Roller brush 7" somic</v>
          </cell>
          <cell r="D16464" t="str">
            <v>EA</v>
          </cell>
        </row>
        <row r="16465">
          <cell r="A16465" t="str">
            <v>FAC1296</v>
          </cell>
          <cell r="B16465" t="str">
            <v>Hup Tp-link</v>
          </cell>
          <cell r="D16465" t="str">
            <v>EA</v>
          </cell>
        </row>
        <row r="16466">
          <cell r="A16466" t="str">
            <v>FAC1298</v>
          </cell>
          <cell r="B16466" t="str">
            <v>Air Tube Toyox toyoron 6mm* 100mtr</v>
          </cell>
          <cell r="D16466" t="str">
            <v>RL</v>
          </cell>
        </row>
        <row r="16467">
          <cell r="A16467" t="str">
            <v>FAC1299</v>
          </cell>
          <cell r="B16467" t="str">
            <v>Air Tube Toyox toyoron 12mm* 18mm</v>
          </cell>
          <cell r="D16467" t="str">
            <v>RL</v>
          </cell>
        </row>
        <row r="16468">
          <cell r="A16468" t="str">
            <v>FAC1300</v>
          </cell>
          <cell r="B16468" t="str">
            <v>Osram-Nalogenmalostar 64435 24w 24v ga32</v>
          </cell>
          <cell r="D16468" t="str">
            <v>EA</v>
          </cell>
        </row>
        <row r="16469">
          <cell r="A16469" t="str">
            <v>FAC1301</v>
          </cell>
          <cell r="B16469" t="str">
            <v>Honeywell-415M1-Basic Action Switches</v>
          </cell>
          <cell r="D16469" t="str">
            <v>EA</v>
          </cell>
        </row>
        <row r="16470">
          <cell r="A16470" t="str">
            <v>FAC1302</v>
          </cell>
          <cell r="B16470" t="str">
            <v>Knity-Switch-MPG 106F Push button switch</v>
          </cell>
          <cell r="D16470" t="str">
            <v>EA</v>
          </cell>
        </row>
        <row r="16471">
          <cell r="A16471" t="str">
            <v>FAC1304</v>
          </cell>
          <cell r="B16471" t="str">
            <v>Double sided hose barb</v>
          </cell>
          <cell r="D16471" t="str">
            <v>EA</v>
          </cell>
        </row>
        <row r="16472">
          <cell r="A16472" t="str">
            <v>FAC1305</v>
          </cell>
          <cell r="B16472" t="str">
            <v>Hydraulic oil clastrol Hyspin</v>
          </cell>
          <cell r="D16472" t="str">
            <v>CN</v>
          </cell>
        </row>
        <row r="16473">
          <cell r="A16473" t="str">
            <v>FAC1306</v>
          </cell>
          <cell r="B16473" t="str">
            <v>Doublev sided hose barb</v>
          </cell>
          <cell r="D16473" t="str">
            <v>EA</v>
          </cell>
        </row>
        <row r="16474">
          <cell r="A16474" t="str">
            <v>FAC1307</v>
          </cell>
          <cell r="B16474" t="str">
            <v>Double sided hose barb</v>
          </cell>
          <cell r="D16474" t="str">
            <v>EA</v>
          </cell>
        </row>
        <row r="16475">
          <cell r="A16475" t="str">
            <v>FAC1308</v>
          </cell>
          <cell r="B16475" t="str">
            <v>Double sided hose barb</v>
          </cell>
          <cell r="D16475" t="str">
            <v>EA</v>
          </cell>
        </row>
        <row r="16476">
          <cell r="A16476" t="str">
            <v>FAC1309</v>
          </cell>
          <cell r="B16476" t="str">
            <v>Double sided hose barb</v>
          </cell>
          <cell r="D16476" t="str">
            <v>EA</v>
          </cell>
        </row>
        <row r="16477">
          <cell r="A16477" t="str">
            <v>FAC1310</v>
          </cell>
          <cell r="B16477" t="str">
            <v>Hydralic oil Pulzar #68 size18Ltr</v>
          </cell>
          <cell r="D16477" t="str">
            <v>CN</v>
          </cell>
        </row>
        <row r="16478">
          <cell r="A16478" t="str">
            <v>FAC1311</v>
          </cell>
          <cell r="B16478" t="str">
            <v>White board eraser</v>
          </cell>
          <cell r="D16478" t="str">
            <v>EA</v>
          </cell>
        </row>
        <row r="16479">
          <cell r="A16479" t="str">
            <v>FAC1312</v>
          </cell>
          <cell r="B16479" t="str">
            <v>Hardcover notebook 70 grams</v>
          </cell>
          <cell r="D16479" t="str">
            <v>EA</v>
          </cell>
        </row>
        <row r="16480">
          <cell r="A16480" t="str">
            <v>FAC1313</v>
          </cell>
          <cell r="B16480" t="str">
            <v>สติ๊กเกอร์ ป้าย นโยบายความปลอดภัย ฯ</v>
          </cell>
          <cell r="D16480" t="str">
            <v>EA</v>
          </cell>
        </row>
        <row r="16481">
          <cell r="A16481" t="str">
            <v>FAC1314</v>
          </cell>
          <cell r="B16481" t="str">
            <v>Cutting tube blade hardened</v>
          </cell>
          <cell r="D16481" t="str">
            <v>EA</v>
          </cell>
        </row>
        <row r="16482">
          <cell r="A16482" t="str">
            <v>FAC1315</v>
          </cell>
          <cell r="B16482" t="str">
            <v>Nut steel</v>
          </cell>
          <cell r="D16482" t="str">
            <v>EA</v>
          </cell>
        </row>
        <row r="16483">
          <cell r="A16483" t="str">
            <v>FAC1316</v>
          </cell>
          <cell r="B16483" t="str">
            <v>Contract tube</v>
          </cell>
          <cell r="D16483" t="str">
            <v>EA</v>
          </cell>
        </row>
        <row r="16484">
          <cell r="A16484" t="str">
            <v>FAC1317</v>
          </cell>
          <cell r="B16484" t="str">
            <v>Gass Nozzle brass</v>
          </cell>
          <cell r="D16484" t="str">
            <v>EA</v>
          </cell>
        </row>
        <row r="16485">
          <cell r="A16485" t="str">
            <v>FAC1318</v>
          </cell>
          <cell r="B16485" t="str">
            <v>Cooling Flang Sleep AL</v>
          </cell>
          <cell r="D16485" t="str">
            <v>EA</v>
          </cell>
        </row>
        <row r="16486">
          <cell r="A16486" t="str">
            <v>FAC1319</v>
          </cell>
          <cell r="B16486" t="str">
            <v>Cooling Flang sleep Gas Nozzle</v>
          </cell>
          <cell r="D16486" t="str">
            <v>EA</v>
          </cell>
        </row>
        <row r="16487">
          <cell r="A16487" t="str">
            <v>FAC1320</v>
          </cell>
          <cell r="B16487" t="str">
            <v>สติ๊กเกอร์ PVC กันน้ำ0.5x10ม. สีเขียวเข้</v>
          </cell>
          <cell r="D16487" t="str">
            <v>EA</v>
          </cell>
        </row>
        <row r="16488">
          <cell r="A16488" t="str">
            <v>FAC1321</v>
          </cell>
          <cell r="B16488" t="str">
            <v>GP BATTERRY Carbon zinc Supercell</v>
          </cell>
          <cell r="D16488" t="str">
            <v>EA</v>
          </cell>
        </row>
        <row r="16489">
          <cell r="A16489" t="str">
            <v>FAC1322</v>
          </cell>
          <cell r="B16489" t="str">
            <v>MONITOR ARM</v>
          </cell>
          <cell r="D16489" t="str">
            <v>EA</v>
          </cell>
        </row>
        <row r="16490">
          <cell r="A16490" t="str">
            <v>FAC1324</v>
          </cell>
          <cell r="B16490" t="str">
            <v>Punch + Die 27 mm(SCOTHMAN) (กระรัต)</v>
          </cell>
          <cell r="D16490" t="str">
            <v>EA</v>
          </cell>
        </row>
        <row r="16491">
          <cell r="A16491" t="str">
            <v>FAC1325</v>
          </cell>
          <cell r="B16491" t="str">
            <v>Punch + Die 44 mm(SCOTHMAN) (กระรัต)</v>
          </cell>
          <cell r="D16491" t="str">
            <v>EA</v>
          </cell>
        </row>
        <row r="16492">
          <cell r="A16492" t="str">
            <v>FAC1326</v>
          </cell>
          <cell r="B16492" t="str">
            <v>Feed roll driving (Pitch left)</v>
          </cell>
          <cell r="D16492" t="str">
            <v>EA</v>
          </cell>
        </row>
        <row r="16493">
          <cell r="A16493" t="str">
            <v>FAC1327</v>
          </cell>
          <cell r="B16493" t="str">
            <v>Feed roll driving (Pitch right)</v>
          </cell>
          <cell r="D16493" t="str">
            <v>EA</v>
          </cell>
        </row>
        <row r="16494">
          <cell r="A16494" t="str">
            <v>FAC1328</v>
          </cell>
          <cell r="B16494" t="str">
            <v>Polysea for wuck guns</v>
          </cell>
          <cell r="D16494" t="str">
            <v>EA</v>
          </cell>
        </row>
        <row r="16495">
          <cell r="A16495" t="str">
            <v>FAC1329</v>
          </cell>
          <cell r="B16495" t="str">
            <v>Punch card Lever MA for NEOCAL machine -</v>
          </cell>
          <cell r="D16495" t="str">
            <v>PAC</v>
          </cell>
        </row>
        <row r="16496">
          <cell r="A16496" t="str">
            <v>FAC1330</v>
          </cell>
          <cell r="B16496" t="str">
            <v>Fastenen ลิ้นเเฟ้ม</v>
          </cell>
          <cell r="D16496" t="str">
            <v>PAC</v>
          </cell>
        </row>
        <row r="16497">
          <cell r="A16497" t="str">
            <v>FAC1331</v>
          </cell>
          <cell r="B16497" t="str">
            <v>Card case A4</v>
          </cell>
          <cell r="D16497" t="str">
            <v>EA</v>
          </cell>
        </row>
        <row r="16498">
          <cell r="A16498" t="str">
            <v>FAC1332</v>
          </cell>
          <cell r="B16498" t="str">
            <v>Steel huck bolt cover head</v>
          </cell>
          <cell r="D16498" t="str">
            <v>EA</v>
          </cell>
        </row>
        <row r="16499">
          <cell r="A16499" t="str">
            <v>FAC1333</v>
          </cell>
          <cell r="B16499" t="str">
            <v>Eraser</v>
          </cell>
          <cell r="D16499" t="str">
            <v>EA</v>
          </cell>
        </row>
        <row r="16500">
          <cell r="A16500" t="str">
            <v>FAC1334</v>
          </cell>
          <cell r="B16500" t="str">
            <v>Pencil</v>
          </cell>
          <cell r="D16500" t="str">
            <v>BX</v>
          </cell>
        </row>
        <row r="16501">
          <cell r="A16501" t="str">
            <v>FAC1335</v>
          </cell>
          <cell r="B16501" t="str">
            <v>Telephone desk</v>
          </cell>
          <cell r="D16501" t="str">
            <v>EA</v>
          </cell>
        </row>
        <row r="16502">
          <cell r="A16502" t="str">
            <v>FAC1336</v>
          </cell>
          <cell r="B16502" t="str">
            <v>Printer EPSON</v>
          </cell>
          <cell r="D16502" t="str">
            <v>EA</v>
          </cell>
        </row>
        <row r="16503">
          <cell r="A16503" t="str">
            <v>FAC1337</v>
          </cell>
          <cell r="B16503" t="str">
            <v>O-ring 2.5x6 mm.</v>
          </cell>
          <cell r="D16503" t="str">
            <v>EA</v>
          </cell>
        </row>
        <row r="16504">
          <cell r="A16504" t="str">
            <v>FAC1338</v>
          </cell>
          <cell r="B16504" t="str">
            <v>O-ring 2.5x13 mm.</v>
          </cell>
          <cell r="D16504" t="str">
            <v>EA</v>
          </cell>
        </row>
        <row r="16505">
          <cell r="A16505" t="str">
            <v>FAC1339</v>
          </cell>
          <cell r="B16505" t="str">
            <v>Self Tapping Screw</v>
          </cell>
          <cell r="D16505" t="str">
            <v>BX</v>
          </cell>
        </row>
        <row r="16506">
          <cell r="A16506" t="str">
            <v>FAC1340</v>
          </cell>
          <cell r="B16506" t="str">
            <v>Hammer Drive Anchor No.10 (พุกตะปู)</v>
          </cell>
          <cell r="D16506" t="str">
            <v>BX</v>
          </cell>
        </row>
        <row r="16507">
          <cell r="A16507" t="str">
            <v>FAC1341</v>
          </cell>
          <cell r="B16507" t="str">
            <v>Breaker Panasonic 2P 240V-AC</v>
          </cell>
          <cell r="D16507" t="str">
            <v>EA</v>
          </cell>
        </row>
        <row r="16508">
          <cell r="A16508" t="str">
            <v>FAC1342</v>
          </cell>
          <cell r="B16508" t="str">
            <v>Fluorescent Philips 36W</v>
          </cell>
          <cell r="D16508" t="str">
            <v>BX</v>
          </cell>
        </row>
        <row r="16509">
          <cell r="A16509" t="str">
            <v>FAC1343</v>
          </cell>
          <cell r="B16509" t="str">
            <v>Plastic Anchor No.8 (พุกพลาสติก)</v>
          </cell>
          <cell r="D16509" t="str">
            <v>BX</v>
          </cell>
        </row>
        <row r="16510">
          <cell r="A16510" t="str">
            <v>FAC1344</v>
          </cell>
          <cell r="B16510" t="str">
            <v>Distilled Water</v>
          </cell>
          <cell r="D16510" t="str">
            <v>EA</v>
          </cell>
        </row>
        <row r="16511">
          <cell r="A16511" t="str">
            <v>FAC1348</v>
          </cell>
          <cell r="B16511" t="str">
            <v>Gas Line ID 4.5x9</v>
          </cell>
          <cell r="D16511" t="str">
            <v>ME</v>
          </cell>
        </row>
        <row r="16512">
          <cell r="A16512" t="str">
            <v>FAC1350</v>
          </cell>
          <cell r="B16512" t="str">
            <v>Artline Marker 853 Black(F)</v>
          </cell>
          <cell r="D16512" t="str">
            <v>EA</v>
          </cell>
        </row>
        <row r="16513">
          <cell r="A16513" t="str">
            <v>FAC1355</v>
          </cell>
          <cell r="B16513" t="str">
            <v>Mug with lazer</v>
          </cell>
          <cell r="D16513" t="str">
            <v>EA</v>
          </cell>
        </row>
        <row r="16514">
          <cell r="A16514" t="str">
            <v>FAC1357</v>
          </cell>
          <cell r="B16514" t="str">
            <v>Switching 12V 30A</v>
          </cell>
          <cell r="D16514" t="str">
            <v>EA</v>
          </cell>
        </row>
        <row r="16515">
          <cell r="A16515" t="str">
            <v>FAC1358</v>
          </cell>
          <cell r="B16515" t="str">
            <v>Contact cleaner</v>
          </cell>
          <cell r="D16515" t="str">
            <v>EA</v>
          </cell>
        </row>
        <row r="16516">
          <cell r="A16516" t="str">
            <v>FAC1359</v>
          </cell>
          <cell r="B16516" t="str">
            <v>Sport Light LED 220V,300W.</v>
          </cell>
          <cell r="D16516" t="str">
            <v>EA</v>
          </cell>
        </row>
        <row r="16517">
          <cell r="A16517" t="str">
            <v>FAC1360</v>
          </cell>
          <cell r="B16517" t="str">
            <v>Sport Light LED 30 w IP 66 DCV. 12-65 V.</v>
          </cell>
          <cell r="D16517" t="str">
            <v>EA</v>
          </cell>
        </row>
        <row r="16518">
          <cell r="A16518" t="str">
            <v>FAC1361</v>
          </cell>
          <cell r="B16518" t="str">
            <v>สายไฟ Yamasaki VCT2x1</v>
          </cell>
          <cell r="D16518" t="str">
            <v>RL</v>
          </cell>
        </row>
        <row r="16519">
          <cell r="A16519" t="str">
            <v>FAC1362</v>
          </cell>
          <cell r="B16519" t="str">
            <v>สายเชื่อม (สีส้ม) ขนาด70mm.</v>
          </cell>
          <cell r="D16519" t="str">
            <v>RL</v>
          </cell>
        </row>
        <row r="16520">
          <cell r="A16520" t="str">
            <v>FAC1363</v>
          </cell>
          <cell r="B16520" t="str">
            <v>สายดับเพลิง PE 1.5นิ้ว</v>
          </cell>
          <cell r="D16520" t="str">
            <v>RL</v>
          </cell>
        </row>
        <row r="16521">
          <cell r="A16521" t="str">
            <v>FAC1364</v>
          </cell>
          <cell r="B16521" t="str">
            <v>Panasonic NEO R20NT / 2SL D</v>
          </cell>
          <cell r="D16521" t="str">
            <v>EA</v>
          </cell>
        </row>
        <row r="16522">
          <cell r="A16522" t="str">
            <v>FAC1365</v>
          </cell>
          <cell r="B16522" t="str">
            <v>กาพ่นสี ANEST IWATA AIRREX KATANA-13G</v>
          </cell>
          <cell r="D16522" t="str">
            <v>SET</v>
          </cell>
        </row>
        <row r="16523">
          <cell r="A16523" t="str">
            <v>FAC1368</v>
          </cell>
          <cell r="B16523" t="str">
            <v>Air hose cutter "chiyoda TC-16"</v>
          </cell>
          <cell r="D16523" t="str">
            <v>EA</v>
          </cell>
        </row>
        <row r="16524">
          <cell r="A16524" t="str">
            <v>FAC1369</v>
          </cell>
          <cell r="B16524" t="str">
            <v>Pointed brush Size 12</v>
          </cell>
          <cell r="D16524" t="str">
            <v>EA</v>
          </cell>
        </row>
        <row r="16525">
          <cell r="A16525" t="str">
            <v>FAC1371</v>
          </cell>
          <cell r="B16525" t="str">
            <v>Contact tip CR CZ 1.2</v>
          </cell>
          <cell r="D16525" t="str">
            <v>EA</v>
          </cell>
        </row>
        <row r="16526">
          <cell r="A16526" t="str">
            <v>FAC1372</v>
          </cell>
          <cell r="B16526" t="str">
            <v>Contact Nozzle</v>
          </cell>
          <cell r="D16526" t="str">
            <v>EA</v>
          </cell>
        </row>
        <row r="16527">
          <cell r="A16527" t="str">
            <v>FAC1373</v>
          </cell>
          <cell r="B16527" t="str">
            <v>Scale protractor Empire Model 36 Bramd</v>
          </cell>
          <cell r="D16527" t="str">
            <v>EA</v>
          </cell>
        </row>
        <row r="16528">
          <cell r="A16528" t="str">
            <v>FAC1383</v>
          </cell>
          <cell r="B16528" t="str">
            <v>Board pins หมุดติดบอร์ด</v>
          </cell>
          <cell r="D16528" t="str">
            <v>EA</v>
          </cell>
        </row>
        <row r="16529">
          <cell r="A16529" t="str">
            <v>FAC1397</v>
          </cell>
          <cell r="B16529" t="str">
            <v>Counter Sink. 30mm. (TAPER SHANK)</v>
          </cell>
          <cell r="D16529" t="str">
            <v>EA</v>
          </cell>
        </row>
        <row r="16530">
          <cell r="A16530" t="str">
            <v>FAC1401</v>
          </cell>
          <cell r="B16530" t="str">
            <v>กระบอกฉีดน้ำแบบปั้ม</v>
          </cell>
          <cell r="D16530" t="str">
            <v>EA</v>
          </cell>
        </row>
        <row r="16531">
          <cell r="A16531" t="str">
            <v>FAC1402</v>
          </cell>
          <cell r="B16531" t="str">
            <v>High-Visibility Vest (เสื้อสะท้อนแสง)</v>
          </cell>
          <cell r="D16531" t="str">
            <v>EA</v>
          </cell>
        </row>
        <row r="16532">
          <cell r="A16532" t="str">
            <v>FAC1403</v>
          </cell>
          <cell r="B16532" t="str">
            <v>Safety Helmet (หมวกแข็งนิรภัย)</v>
          </cell>
          <cell r="D16532" t="str">
            <v>PC</v>
          </cell>
        </row>
        <row r="16533">
          <cell r="A16533" t="str">
            <v>FAC1404</v>
          </cell>
          <cell r="B16533" t="str">
            <v>Electrical Hard Hat (หมวกป้องกันไฟฟ้า)</v>
          </cell>
          <cell r="D16533" t="str">
            <v>PC</v>
          </cell>
        </row>
        <row r="16534">
          <cell r="A16534" t="str">
            <v>FAC1405</v>
          </cell>
          <cell r="B16534" t="str">
            <v>Over Glasses (แว่นครอบแว่นตา)</v>
          </cell>
          <cell r="D16534" t="str">
            <v>EA</v>
          </cell>
        </row>
        <row r="16535">
          <cell r="A16535" t="str">
            <v>FAC1406</v>
          </cell>
          <cell r="B16535" t="str">
            <v>Chemical Splash Goggles</v>
          </cell>
          <cell r="D16535" t="str">
            <v>EA</v>
          </cell>
        </row>
        <row r="16536">
          <cell r="A16536" t="str">
            <v>FAC1407</v>
          </cell>
          <cell r="B16536" t="str">
            <v>Shade 5 Cutting Goggles</v>
          </cell>
          <cell r="D16536" t="str">
            <v>EA</v>
          </cell>
        </row>
        <row r="16537">
          <cell r="A16537" t="str">
            <v>FAC1408</v>
          </cell>
          <cell r="B16537" t="str">
            <v>N95 Respirator (หน้ากากกันฝุ่น N95)</v>
          </cell>
          <cell r="D16537" t="str">
            <v>EA</v>
          </cell>
        </row>
        <row r="16538">
          <cell r="A16538" t="str">
            <v>FAC1409</v>
          </cell>
          <cell r="B16538" t="str">
            <v>Full-Face Respirator</v>
          </cell>
          <cell r="D16538" t="str">
            <v>EA</v>
          </cell>
        </row>
        <row r="16539">
          <cell r="A16539" t="str">
            <v>FAC1410</v>
          </cell>
          <cell r="B16539" t="str">
            <v>Half-Face respirator</v>
          </cell>
          <cell r="D16539" t="str">
            <v>EA</v>
          </cell>
        </row>
        <row r="16540">
          <cell r="A16540" t="str">
            <v>FAC1411</v>
          </cell>
          <cell r="B16540" t="str">
            <v>Air Supply System</v>
          </cell>
          <cell r="D16540" t="str">
            <v>SET</v>
          </cell>
        </row>
        <row r="16541">
          <cell r="A16541" t="str">
            <v>FAC1412</v>
          </cell>
          <cell r="B16541" t="str">
            <v>Eye Muffs (ที่ครอบหูลดเสียง)</v>
          </cell>
          <cell r="D16541" t="str">
            <v>EA</v>
          </cell>
        </row>
        <row r="16542">
          <cell r="A16542" t="str">
            <v>FAC1413</v>
          </cell>
          <cell r="B16542" t="str">
            <v>Insulated Rubber Gloves</v>
          </cell>
          <cell r="D16542" t="str">
            <v>PR</v>
          </cell>
        </row>
        <row r="16543">
          <cell r="A16543" t="str">
            <v>FAC1414</v>
          </cell>
          <cell r="B16543" t="str">
            <v>Short PVC Boots (รองเท้าบูธยางแบบสั้น)</v>
          </cell>
          <cell r="D16543" t="str">
            <v>PR</v>
          </cell>
        </row>
        <row r="16544">
          <cell r="A16544" t="str">
            <v>FAC1415</v>
          </cell>
          <cell r="B16544" t="str">
            <v>Long PVC Boots (รองเท้าบูธยางแบบยาว)</v>
          </cell>
          <cell r="D16544" t="str">
            <v>PR</v>
          </cell>
        </row>
        <row r="16545">
          <cell r="A16545" t="str">
            <v>FAC1416</v>
          </cell>
          <cell r="B16545" t="str">
            <v>Full Body Harness</v>
          </cell>
          <cell r="D16545" t="str">
            <v>SET</v>
          </cell>
        </row>
        <row r="16546">
          <cell r="A16546" t="str">
            <v>FAC1422</v>
          </cell>
          <cell r="B16546" t="str">
            <v>INSULATED TERMINALRING TYPE 5.3 mm #2-6</v>
          </cell>
          <cell r="D16546" t="str">
            <v>EA</v>
          </cell>
        </row>
        <row r="16547">
          <cell r="A16547" t="str">
            <v>FAC1423</v>
          </cell>
          <cell r="B16547" t="str">
            <v>TAP M8*1.25 "CARBORUNDUM" (3EA/SET)</v>
          </cell>
          <cell r="D16547" t="str">
            <v>EA</v>
          </cell>
        </row>
        <row r="16548">
          <cell r="A16548" t="str">
            <v>FAC200</v>
          </cell>
          <cell r="B16548" t="str">
            <v>PIN INSULATED TERMINALS # PIN 1.25-AF</v>
          </cell>
          <cell r="D16548" t="str">
            <v>EA</v>
          </cell>
        </row>
        <row r="16549">
          <cell r="A16549" t="str">
            <v>FAC9020</v>
          </cell>
          <cell r="B16549" t="str">
            <v>Belt NO.A39</v>
          </cell>
          <cell r="D16549" t="str">
            <v>EA</v>
          </cell>
        </row>
        <row r="16550">
          <cell r="A16550" t="str">
            <v>FAL0009</v>
          </cell>
          <cell r="B16550" t="str">
            <v>Round bar 12mmx6M</v>
          </cell>
          <cell r="D16550" t="str">
            <v>EA</v>
          </cell>
        </row>
        <row r="16551">
          <cell r="A16551" t="str">
            <v>FAL0010</v>
          </cell>
          <cell r="B16551" t="str">
            <v>Round bar 15mmx6M</v>
          </cell>
          <cell r="D16551" t="str">
            <v>EA</v>
          </cell>
        </row>
        <row r="16552">
          <cell r="A16552" t="str">
            <v>FAL0011</v>
          </cell>
          <cell r="B16552" t="str">
            <v>Round bar 20mmx6M</v>
          </cell>
          <cell r="D16552" t="str">
            <v>EA</v>
          </cell>
        </row>
        <row r="16553">
          <cell r="A16553" t="str">
            <v>FAL0013</v>
          </cell>
          <cell r="B16553" t="str">
            <v>Carbon steel pipe 2"x6M</v>
          </cell>
          <cell r="D16553" t="str">
            <v>EA</v>
          </cell>
        </row>
        <row r="16554">
          <cell r="A16554" t="str">
            <v>FAL0014</v>
          </cell>
          <cell r="B16554" t="str">
            <v>Carbon steel pipe 3"x6M</v>
          </cell>
          <cell r="D16554" t="str">
            <v>EA</v>
          </cell>
        </row>
        <row r="16555">
          <cell r="A16555" t="str">
            <v>FAL0018</v>
          </cell>
          <cell r="B16555" t="str">
            <v>Steel wheel MS Brand Swivel 6"</v>
          </cell>
          <cell r="D16555" t="str">
            <v>EA</v>
          </cell>
        </row>
        <row r="16556">
          <cell r="A16556" t="str">
            <v>FAL0019</v>
          </cell>
          <cell r="B16556" t="str">
            <v>Anchor bolt M8x80mm</v>
          </cell>
          <cell r="D16556" t="str">
            <v>EA</v>
          </cell>
        </row>
        <row r="16557">
          <cell r="A16557" t="str">
            <v>FAL0022</v>
          </cell>
          <cell r="B16557" t="str">
            <v>Ply wood 4'x8', t=10mm</v>
          </cell>
          <cell r="D16557" t="str">
            <v>EA</v>
          </cell>
        </row>
        <row r="16558">
          <cell r="A16558" t="str">
            <v>FAL0023</v>
          </cell>
          <cell r="B16558" t="str">
            <v>Steel plate 4'x8', t=1mm</v>
          </cell>
          <cell r="D16558" t="str">
            <v>EA</v>
          </cell>
        </row>
        <row r="16559">
          <cell r="A16559" t="str">
            <v>FAL0024</v>
          </cell>
          <cell r="B16559" t="str">
            <v>Coated 28xT1.0 Ivory colour L-4000mm</v>
          </cell>
          <cell r="D16559" t="str">
            <v>EA</v>
          </cell>
        </row>
        <row r="16560">
          <cell r="A16560" t="str">
            <v>FAL0025</v>
          </cell>
          <cell r="B16560" t="str">
            <v>Coated 28xT2.0 Ivory colour L-4000mm</v>
          </cell>
          <cell r="D16560" t="str">
            <v>EA</v>
          </cell>
        </row>
        <row r="16561">
          <cell r="A16561" t="str">
            <v>FAL0026</v>
          </cell>
          <cell r="B16561" t="str">
            <v>Roller track cp-60s 4M</v>
          </cell>
          <cell r="D16561" t="str">
            <v>EA</v>
          </cell>
        </row>
        <row r="16562">
          <cell r="A16562" t="str">
            <v>FAL0027</v>
          </cell>
          <cell r="B16562" t="str">
            <v>PU Wheel Horse brand 3 inc (F)</v>
          </cell>
          <cell r="D16562" t="str">
            <v>EA</v>
          </cell>
        </row>
        <row r="16563">
          <cell r="A16563" t="str">
            <v>FAL0028</v>
          </cell>
          <cell r="B16563" t="str">
            <v>PU Wheel Horse brand 3 inc (S)</v>
          </cell>
          <cell r="D16563" t="str">
            <v>EA</v>
          </cell>
        </row>
        <row r="16564">
          <cell r="A16564" t="str">
            <v>FAL0029</v>
          </cell>
          <cell r="B16564" t="str">
            <v>PU Wheel Horse brand 4 inc (F)</v>
          </cell>
          <cell r="D16564" t="str">
            <v>EA</v>
          </cell>
        </row>
        <row r="16565">
          <cell r="A16565" t="str">
            <v>FAL0030</v>
          </cell>
          <cell r="B16565" t="str">
            <v>PU Wheel Horse brand 4 inc (S)</v>
          </cell>
          <cell r="D16565" t="str">
            <v>EA</v>
          </cell>
        </row>
        <row r="16566">
          <cell r="A16566" t="str">
            <v>FAL0031</v>
          </cell>
          <cell r="B16566" t="str">
            <v>PU Wheel Horse brand 6 inc (F)</v>
          </cell>
          <cell r="D16566" t="str">
            <v>EA</v>
          </cell>
        </row>
        <row r="16567">
          <cell r="A16567" t="str">
            <v>FAL0032</v>
          </cell>
          <cell r="B16567" t="str">
            <v>PU Wheel Horse brand 6 inc (S)</v>
          </cell>
          <cell r="D16567" t="str">
            <v>EA</v>
          </cell>
        </row>
        <row r="16568">
          <cell r="A16568" t="str">
            <v>FAL0034</v>
          </cell>
          <cell r="B16568" t="str">
            <v>Steel Wheel MS brand 4 inc (S)</v>
          </cell>
          <cell r="D16568" t="str">
            <v>EA</v>
          </cell>
        </row>
        <row r="16569">
          <cell r="A16569" t="str">
            <v>FAL0035</v>
          </cell>
          <cell r="B16569" t="str">
            <v>Saw Bread Hss Eclipse 0.5x1 x0.025 inc</v>
          </cell>
          <cell r="D16569" t="str">
            <v>EA</v>
          </cell>
        </row>
        <row r="16570">
          <cell r="A16570" t="str">
            <v>FCA1422</v>
          </cell>
          <cell r="B16570" t="str">
            <v>INSULATED TERMINALRING TYPE 5.3 mm #2-6</v>
          </cell>
          <cell r="D16570" t="str">
            <v>EA</v>
          </cell>
        </row>
        <row r="16571">
          <cell r="A16571">
            <v>46080</v>
          </cell>
          <cell r="B16571" t="str">
            <v>THROTTLE BAR</v>
          </cell>
          <cell r="D16571" t="str">
            <v>EA</v>
          </cell>
        </row>
        <row r="16572">
          <cell r="A16572" t="str">
            <v>FOOT VALVE EURO SERIES</v>
          </cell>
          <cell r="B16572" t="str">
            <v>CIVACON EURO 100-2 [SUPPLIED BY TSL]</v>
          </cell>
          <cell r="D16572" t="str">
            <v>EA</v>
          </cell>
        </row>
        <row r="16573">
          <cell r="A16573" t="str">
            <v>FS070826</v>
          </cell>
          <cell r="B16573" t="str">
            <v>BOLT  HH   NC 5/16 X 1 3/4  G5</v>
          </cell>
          <cell r="D16573" t="str">
            <v>EA</v>
          </cell>
        </row>
        <row r="16574">
          <cell r="A16574" t="str">
            <v>FS-070840</v>
          </cell>
          <cell r="B16574" t="str">
            <v>CAPSCREW, VALVE MOUNTING-/16"-18 NCX3"</v>
          </cell>
          <cell r="D16574" t="str">
            <v>EA</v>
          </cell>
        </row>
        <row r="16575">
          <cell r="A16575" t="str">
            <v>FS070913</v>
          </cell>
          <cell r="B16575" t="str">
            <v>BOLT  HH   NC 3/8  X   5/8  G5</v>
          </cell>
          <cell r="D16575" t="str">
            <v>EA</v>
          </cell>
        </row>
        <row r="16576">
          <cell r="A16576" t="str">
            <v>FS070922</v>
          </cell>
          <cell r="B16576" t="str">
            <v>CPSCR-HEX HD GR 5 3/8-16NCx1.25</v>
          </cell>
          <cell r="D16576" t="str">
            <v>EA</v>
          </cell>
        </row>
        <row r="16577">
          <cell r="A16577" t="str">
            <v>FS070934</v>
          </cell>
          <cell r="B16577" t="str">
            <v>BOLT  HH   NC 3/8  X 2 1/2  G5</v>
          </cell>
          <cell r="D16577" t="str">
            <v>EA</v>
          </cell>
        </row>
        <row r="16578">
          <cell r="A16578" t="str">
            <v>FS070936</v>
          </cell>
          <cell r="B16578" t="str">
            <v>CAPSCREW -3/8"-16N x 2-3/4"</v>
          </cell>
          <cell r="D16578" t="str">
            <v>EA</v>
          </cell>
        </row>
        <row r="16579">
          <cell r="A16579" t="str">
            <v>FS-070936</v>
          </cell>
          <cell r="B16579" t="str">
            <v>CAPSCREW -3/8" -16 NC X 2-3/4"</v>
          </cell>
          <cell r="D16579" t="str">
            <v>EA</v>
          </cell>
        </row>
        <row r="16580">
          <cell r="A16580" t="str">
            <v>FS090932</v>
          </cell>
          <cell r="B16580" t="str">
            <v>CAPSCREW 3/8" NC x 1 1/4"</v>
          </cell>
          <cell r="D16580" t="str">
            <v>EA</v>
          </cell>
        </row>
        <row r="16581">
          <cell r="A16581" t="str">
            <v>FS100934</v>
          </cell>
          <cell r="B16581" t="str">
            <v>3/8"-24x2 1/2" HH C/S</v>
          </cell>
          <cell r="D16581" t="str">
            <v>EA</v>
          </cell>
        </row>
        <row r="16582">
          <cell r="A16582" t="str">
            <v>FS190400</v>
          </cell>
          <cell r="B16582" t="str">
            <v>FITTING GREASE 1/8NPT STRAIGHT</v>
          </cell>
          <cell r="D16582" t="str">
            <v>EA</v>
          </cell>
        </row>
        <row r="16583">
          <cell r="A16583" t="str">
            <v>FS190700</v>
          </cell>
          <cell r="B16583" t="str">
            <v>1/8-28 STRAIGHT GREASE FITTING</v>
          </cell>
          <cell r="D16583" t="str">
            <v>EA</v>
          </cell>
        </row>
        <row r="16584">
          <cell r="A16584" t="str">
            <v>FS-211100</v>
          </cell>
          <cell r="B16584" t="str">
            <v>1/2-20 NF L/H THRD JAM NUT</v>
          </cell>
          <cell r="D16584" t="str">
            <v>EA</v>
          </cell>
        </row>
        <row r="16585">
          <cell r="A16585" t="str">
            <v>FS230800</v>
          </cell>
          <cell r="B16585" t="str">
            <v>CENTER LOCKNUT 5/16 18NC</v>
          </cell>
          <cell r="D16585" t="str">
            <v>EA</v>
          </cell>
        </row>
        <row r="16586">
          <cell r="A16586" t="str">
            <v>FS-230800</v>
          </cell>
          <cell r="B16586" t="str">
            <v>NUT, LOCK -5/16" -18 NC</v>
          </cell>
          <cell r="D16586" t="str">
            <v>EA</v>
          </cell>
        </row>
        <row r="16587">
          <cell r="A16587" t="str">
            <v>FS230900</v>
          </cell>
          <cell r="B16587" t="str">
            <v>NUT,LOCK-3/8"-16NC</v>
          </cell>
          <cell r="D16587" t="str">
            <v>EA</v>
          </cell>
        </row>
        <row r="16588">
          <cell r="A16588" t="str">
            <v>FS-230900</v>
          </cell>
          <cell r="B16588" t="str">
            <v>NUT, LOCK - 3/8" - 16NC</v>
          </cell>
          <cell r="D16588" t="str">
            <v>EA</v>
          </cell>
        </row>
        <row r="16589">
          <cell r="A16589" t="str">
            <v>FS240900</v>
          </cell>
          <cell r="B16589" t="str">
            <v>NUT SELF LOCKING 3/8" NC.</v>
          </cell>
          <cell r="D16589" t="str">
            <v>EA</v>
          </cell>
        </row>
        <row r="16590">
          <cell r="A16590" t="str">
            <v>FS301100</v>
          </cell>
          <cell r="B16590" t="str">
            <v>JAMNUT 1/2"-20 NF</v>
          </cell>
          <cell r="D16590" t="str">
            <v>EA</v>
          </cell>
        </row>
        <row r="16591">
          <cell r="A16591" t="str">
            <v>FS-301100</v>
          </cell>
          <cell r="B16591" t="str">
            <v>1/2-20 NF JAM NUT</v>
          </cell>
          <cell r="D16591" t="str">
            <v>EA</v>
          </cell>
        </row>
        <row r="16592">
          <cell r="A16592" t="str">
            <v>FS340212</v>
          </cell>
          <cell r="B16592" t="str">
            <v>COTTER PIN</v>
          </cell>
          <cell r="D16592" t="str">
            <v>EA</v>
          </cell>
        </row>
        <row r="16593">
          <cell r="A16593" t="str">
            <v>FS340744</v>
          </cell>
          <cell r="B16593" t="str">
            <v>1/4 X 3 1/2 COTTER PIN</v>
          </cell>
          <cell r="D16593" t="str">
            <v>EA</v>
          </cell>
        </row>
        <row r="16594">
          <cell r="A16594" t="str">
            <v>FS400409</v>
          </cell>
          <cell r="B16594" t="str">
            <v>RD.HO.WACH.SCR. # 10-32 x 3/8</v>
          </cell>
          <cell r="D16594" t="str">
            <v>EA</v>
          </cell>
        </row>
        <row r="16595">
          <cell r="A16595" t="str">
            <v>FS510900</v>
          </cell>
          <cell r="B16595" t="str">
            <v>WASHER,FLAT -3/8"</v>
          </cell>
          <cell r="D16595" t="str">
            <v>EA</v>
          </cell>
        </row>
        <row r="16596">
          <cell r="A16596" t="str">
            <v>FS540900</v>
          </cell>
          <cell r="B16596" t="str">
            <v>WASHER LOCK 3/8,4000</v>
          </cell>
          <cell r="D16596" t="str">
            <v>EA</v>
          </cell>
        </row>
        <row r="16597">
          <cell r="A16597" t="str">
            <v>FS550400</v>
          </cell>
          <cell r="B16597" t="str">
            <v>LOCK WASHER # 10</v>
          </cell>
          <cell r="D16597" t="str">
            <v>EA</v>
          </cell>
        </row>
        <row r="16598">
          <cell r="A16598" t="str">
            <v>FS592220</v>
          </cell>
          <cell r="B16598" t="str">
            <v>1 1/4" x 1"HEX REDUCING BUSHING STANDARD</v>
          </cell>
          <cell r="D16598" t="str">
            <v>EA</v>
          </cell>
        </row>
        <row r="16599">
          <cell r="A16599" t="str">
            <v>FS-592220</v>
          </cell>
          <cell r="B16599" t="str">
            <v>1 1/4" X 1" HEX BUSHING, REDUCING</v>
          </cell>
          <cell r="D16599" t="str">
            <v>EA</v>
          </cell>
        </row>
        <row r="16600">
          <cell r="A16600" t="str">
            <v>FS600704</v>
          </cell>
          <cell r="B16600" t="str">
            <v>1/4x1/8 HEX REDUCING BUSHING HIGH PRESS.</v>
          </cell>
          <cell r="D16600" t="str">
            <v>EA</v>
          </cell>
        </row>
        <row r="16601">
          <cell r="A16601" t="str">
            <v>FS741100</v>
          </cell>
          <cell r="B16601" t="str">
            <v>1/2" ELBOW 90 BLACK PIPE 150 CLASS</v>
          </cell>
          <cell r="D16601" t="str">
            <v>EA</v>
          </cell>
        </row>
        <row r="16602">
          <cell r="A16602" t="str">
            <v>FS743000</v>
          </cell>
          <cell r="B16602" t="str">
            <v>2" ELBOW 90 NPT BLACK PIPE 150 CLASS</v>
          </cell>
          <cell r="D16602" t="str">
            <v>EA</v>
          </cell>
        </row>
        <row r="16603">
          <cell r="A16603" t="str">
            <v>FS-743000</v>
          </cell>
          <cell r="B16603" t="str">
            <v>ELBOW, 90 DEG - 2"</v>
          </cell>
          <cell r="D16603" t="str">
            <v>EA</v>
          </cell>
        </row>
        <row r="16604">
          <cell r="A16604" t="str">
            <v>FS772200</v>
          </cell>
          <cell r="B16604" t="str">
            <v>1 1/4" ELBOW 90 BLACK PIPE 3000 CLASS</v>
          </cell>
          <cell r="D16604" t="str">
            <v>EA</v>
          </cell>
        </row>
        <row r="16605">
          <cell r="A16605" t="str">
            <v>FS821100</v>
          </cell>
          <cell r="B16605" t="str">
            <v>1/2" STREET ELBOW 90 DEG. 300 CLASS</v>
          </cell>
          <cell r="D16605" t="str">
            <v>EA</v>
          </cell>
        </row>
        <row r="16606">
          <cell r="A16606" t="str">
            <v>FS823000</v>
          </cell>
          <cell r="B16606" t="str">
            <v>2" STREET ELBOW 90 DEG NPT 300 CLASS</v>
          </cell>
          <cell r="D16606" t="str">
            <v>EA</v>
          </cell>
        </row>
        <row r="16607">
          <cell r="A16607" t="str">
            <v>FS853024</v>
          </cell>
          <cell r="B16607" t="str">
            <v>2"-1 1/2"NPT REDUCING ST ELBOW 90 DEG</v>
          </cell>
          <cell r="D16607" t="str">
            <v>EA</v>
          </cell>
        </row>
        <row r="16608">
          <cell r="A16608" t="str">
            <v>FS880400</v>
          </cell>
          <cell r="B16608" t="str">
            <v>1/8" BLACK PIPE NIPPLE CLOSE SCH.40</v>
          </cell>
          <cell r="D16608" t="str">
            <v>EA</v>
          </cell>
        </row>
        <row r="16609">
          <cell r="A16609" t="str">
            <v>FS880700</v>
          </cell>
          <cell r="B16609" t="str">
            <v>1/4" BLACK PIPE NIPPLE CLOSE SCH.40</v>
          </cell>
          <cell r="D16609" t="str">
            <v>EA</v>
          </cell>
        </row>
        <row r="16610">
          <cell r="A16610" t="str">
            <v>FS882400</v>
          </cell>
          <cell r="B16610" t="str">
            <v>1 1/2" NPT CLOSED NIPPLE=058-0120-150-T</v>
          </cell>
          <cell r="D16610" t="str">
            <v>EA</v>
          </cell>
        </row>
        <row r="16611">
          <cell r="A16611" t="str">
            <v>FS883050</v>
          </cell>
          <cell r="B16611" t="str">
            <v>2" BLACK PIPE NIPPLE 4" LENGTH SCH.40</v>
          </cell>
          <cell r="D16611" t="str">
            <v>EA</v>
          </cell>
        </row>
        <row r="16612">
          <cell r="A16612" t="str">
            <v>FS892224</v>
          </cell>
          <cell r="B16612" t="str">
            <v>1 1/4"BLACK PIPE NIPPLE 1 1/2"LG. SCH.80</v>
          </cell>
          <cell r="D16612" t="str">
            <v>EA</v>
          </cell>
        </row>
        <row r="16613">
          <cell r="A16613" t="str">
            <v>FS892244</v>
          </cell>
          <cell r="B16613" t="str">
            <v>1 1/4"BLACK PIPE NIPPLE 3 1/2"LG. SCH.80</v>
          </cell>
          <cell r="D16613" t="str">
            <v>EA</v>
          </cell>
        </row>
        <row r="16614">
          <cell r="A16614" t="str">
            <v>FS900700</v>
          </cell>
          <cell r="B16614" t="str">
            <v>1/4" NPT STEEL PIPE PLUG SEE 9601-0020-T</v>
          </cell>
          <cell r="D16614" t="str">
            <v>EA</v>
          </cell>
        </row>
        <row r="16615">
          <cell r="A16615" t="str">
            <v>FS902001</v>
          </cell>
          <cell r="B16615" t="str">
            <v>1" NPT STEEL PIPE PLUG SQUARE HEAD</v>
          </cell>
          <cell r="D16615" t="str">
            <v>EA</v>
          </cell>
        </row>
        <row r="16616">
          <cell r="A16616" t="str">
            <v>FS-902001</v>
          </cell>
          <cell r="B16616" t="str">
            <v>PLUG</v>
          </cell>
          <cell r="D16616" t="str">
            <v>EA</v>
          </cell>
        </row>
        <row r="16617">
          <cell r="A16617" t="str">
            <v>FS932011</v>
          </cell>
          <cell r="B16617" t="str">
            <v>1" - 1/2" NPT BELL REDUCER</v>
          </cell>
          <cell r="D16617" t="str">
            <v>EA</v>
          </cell>
        </row>
        <row r="16618">
          <cell r="A16618" t="str">
            <v>FS933024</v>
          </cell>
          <cell r="B16618" t="str">
            <v>2" - 1 1/2" NPT BELL REDUCER</v>
          </cell>
          <cell r="D16618" t="str">
            <v>EA</v>
          </cell>
        </row>
        <row r="16619">
          <cell r="A16619" t="str">
            <v>FS-933024</v>
          </cell>
          <cell r="B16619" t="str">
            <v>2" 1 1/2" NPT BELL REDUCER</v>
          </cell>
          <cell r="D16619" t="str">
            <v>EA</v>
          </cell>
        </row>
        <row r="16620">
          <cell r="A16620" t="str">
            <v>FS940700</v>
          </cell>
          <cell r="B16620" t="str">
            <v>1/4" TEE BLACK PIPE 150 CLASS</v>
          </cell>
          <cell r="D16620" t="str">
            <v>EA</v>
          </cell>
        </row>
        <row r="16621">
          <cell r="A16621" t="str">
            <v>FST-0100</v>
          </cell>
          <cell r="B16621" t="str">
            <v>M24 LOCK NUT #02.5220.74.12 (BPW)</v>
          </cell>
          <cell r="D16621" t="str">
            <v>EA</v>
          </cell>
        </row>
        <row r="16622">
          <cell r="A16622" t="str">
            <v>FST-0102</v>
          </cell>
          <cell r="B16622" t="str">
            <v>M14x2 NYLOCK NUT</v>
          </cell>
          <cell r="D16622" t="str">
            <v>EA</v>
          </cell>
        </row>
        <row r="16623">
          <cell r="A16623" t="str">
            <v>FST-0106</v>
          </cell>
          <cell r="B16623" t="str">
            <v>M8x1.25 HH BOLT x 30 LG</v>
          </cell>
          <cell r="D16623" t="str">
            <v>EA</v>
          </cell>
        </row>
        <row r="16624">
          <cell r="A16624" t="str">
            <v>FST-0109</v>
          </cell>
          <cell r="B16624" t="str">
            <v>5/8-18 NF BOLT x 2.00 LG</v>
          </cell>
          <cell r="D16624" t="str">
            <v>EA</v>
          </cell>
        </row>
        <row r="16625">
          <cell r="A16625" t="str">
            <v>FST-0111</v>
          </cell>
          <cell r="B16625" t="str">
            <v>5/16-18 NC HH BOLT x 4.00 LG</v>
          </cell>
          <cell r="D16625" t="str">
            <v>EA</v>
          </cell>
        </row>
        <row r="16626">
          <cell r="A16626" t="str">
            <v>FST-0112</v>
          </cell>
          <cell r="B16626" t="str">
            <v>5/16-18 NC HH BOLT x 1" LG SS</v>
          </cell>
          <cell r="D16626" t="str">
            <v>EA</v>
          </cell>
        </row>
        <row r="16627">
          <cell r="A16627" t="str">
            <v>FST-0115</v>
          </cell>
          <cell r="B16627" t="str">
            <v>3/8 FLAT WASHER</v>
          </cell>
          <cell r="D16627" t="str">
            <v>EA</v>
          </cell>
        </row>
        <row r="16628">
          <cell r="A16628" t="str">
            <v>FST-0116</v>
          </cell>
          <cell r="B16628" t="str">
            <v>1/2 FLAT WASHER, SS</v>
          </cell>
          <cell r="D16628" t="str">
            <v>EA</v>
          </cell>
        </row>
        <row r="16629">
          <cell r="A16629" t="str">
            <v>FST-0123</v>
          </cell>
          <cell r="B16629" t="str">
            <v>M12x1.75 HH BOLT x 40 LG</v>
          </cell>
          <cell r="D16629" t="str">
            <v>EA</v>
          </cell>
        </row>
        <row r="16630">
          <cell r="A16630" t="str">
            <v>FST-0125</v>
          </cell>
          <cell r="B16630" t="str">
            <v>5/16-18 NC LOCK NUT (GRADE 8.8 PLATE)</v>
          </cell>
          <cell r="D16630" t="str">
            <v>EA</v>
          </cell>
        </row>
        <row r="16631">
          <cell r="A16631" t="str">
            <v>FST-0126</v>
          </cell>
          <cell r="B16631" t="str">
            <v>3/8-16 NC LOCK NUT</v>
          </cell>
          <cell r="D16631" t="str">
            <v>EA</v>
          </cell>
        </row>
        <row r="16632">
          <cell r="A16632" t="str">
            <v>FST-0127</v>
          </cell>
          <cell r="B16632" t="str">
            <v>7/16-14 NC LOCK NUT</v>
          </cell>
          <cell r="D16632" t="str">
            <v>EA</v>
          </cell>
        </row>
        <row r="16633">
          <cell r="A16633" t="str">
            <v>FST-0128</v>
          </cell>
          <cell r="B16633" t="str">
            <v>1/2-13 NC LOCK NUT</v>
          </cell>
          <cell r="D16633" t="str">
            <v>EA</v>
          </cell>
        </row>
        <row r="16634">
          <cell r="A16634" t="str">
            <v>FST-0129</v>
          </cell>
          <cell r="B16634" t="str">
            <v>5/8-11 NCLOCK NUT</v>
          </cell>
          <cell r="D16634" t="str">
            <v>EA</v>
          </cell>
        </row>
        <row r="16635">
          <cell r="A16635" t="str">
            <v>FST-0130</v>
          </cell>
          <cell r="B16635" t="str">
            <v>5/8-18 NF LOCK NUT</v>
          </cell>
          <cell r="D16635" t="str">
            <v>EA</v>
          </cell>
        </row>
        <row r="16636">
          <cell r="A16636" t="str">
            <v>FST-0131</v>
          </cell>
          <cell r="B16636" t="str">
            <v>M10x1.50 HH BOLT x 45 LG</v>
          </cell>
          <cell r="D16636" t="str">
            <v>EA</v>
          </cell>
        </row>
        <row r="16637">
          <cell r="A16637" t="str">
            <v>FST-0132</v>
          </cell>
          <cell r="B16637" t="str">
            <v>M10x1.50 LOCK NUT</v>
          </cell>
          <cell r="D16637" t="str">
            <v>EA</v>
          </cell>
        </row>
        <row r="16638">
          <cell r="A16638" t="str">
            <v>FST-0133</v>
          </cell>
          <cell r="B16638" t="str">
            <v>M12x1.75 HH BOLT x 25 LG</v>
          </cell>
          <cell r="D16638" t="str">
            <v>EA</v>
          </cell>
        </row>
        <row r="16639">
          <cell r="A16639" t="str">
            <v>FST-0135</v>
          </cell>
          <cell r="B16639" t="str">
            <v>M12x1.25 LOCK NUT.</v>
          </cell>
          <cell r="D16639" t="str">
            <v>EA</v>
          </cell>
        </row>
        <row r="16640">
          <cell r="A16640" t="str">
            <v>FST-0137</v>
          </cell>
          <cell r="B16640"/>
          <cell r="D16640" t="str">
            <v>EA</v>
          </cell>
        </row>
        <row r="16641">
          <cell r="A16641" t="str">
            <v>FST-0139</v>
          </cell>
          <cell r="B16641" t="str">
            <v>M16x2.00 LOCK NUT 8.8 PLATED</v>
          </cell>
          <cell r="D16641" t="str">
            <v>EA</v>
          </cell>
        </row>
        <row r="16642">
          <cell r="A16642" t="str">
            <v>FST-0143</v>
          </cell>
          <cell r="B16642" t="str">
            <v>#10-32 SOC HD SET SCREW X 1/4" LG</v>
          </cell>
          <cell r="D16642" t="str">
            <v>EA</v>
          </cell>
        </row>
        <row r="16643">
          <cell r="A16643" t="str">
            <v>FST-0144</v>
          </cell>
          <cell r="B16643" t="str">
            <v>M12x1.75 HH BOLT x 80 LG</v>
          </cell>
          <cell r="D16643" t="str">
            <v>EA</v>
          </cell>
        </row>
        <row r="16644">
          <cell r="A16644" t="str">
            <v>FST-0145</v>
          </cell>
          <cell r="B16644" t="str">
            <v>M12x1.75 HH BOLT x 90 LG</v>
          </cell>
          <cell r="D16644" t="str">
            <v>EA</v>
          </cell>
        </row>
        <row r="16645">
          <cell r="A16645" t="str">
            <v>FST-0146</v>
          </cell>
          <cell r="B16645" t="str">
            <v>1/4-20 NC HH BOLT x 1" LG, GR 5, CAD</v>
          </cell>
          <cell r="D16645" t="str">
            <v>EA</v>
          </cell>
        </row>
        <row r="16646">
          <cell r="A16646" t="str">
            <v>FST-0148</v>
          </cell>
          <cell r="B16646" t="str">
            <v>1/4 SAE FLAT WASHER, CAD</v>
          </cell>
          <cell r="D16646" t="str">
            <v>EA</v>
          </cell>
        </row>
        <row r="16647">
          <cell r="A16647" t="str">
            <v>FST-0150</v>
          </cell>
          <cell r="B16647" t="str">
            <v>1/2-13 NC HEX NUT 18-8 SS</v>
          </cell>
          <cell r="D16647" t="str">
            <v>EA</v>
          </cell>
        </row>
        <row r="16648">
          <cell r="A16648" t="str">
            <v>FST-0151</v>
          </cell>
          <cell r="B16648" t="str">
            <v>1/2 SLIT LOCK WASHER 18-8 SS</v>
          </cell>
          <cell r="D16648" t="str">
            <v>EA</v>
          </cell>
        </row>
        <row r="16649">
          <cell r="A16649" t="str">
            <v>FST-0152</v>
          </cell>
          <cell r="B16649" t="str">
            <v>1/2-13 NC HH BOLT x 4 1/2" LG, SS</v>
          </cell>
          <cell r="D16649" t="str">
            <v>EA</v>
          </cell>
        </row>
        <row r="16650">
          <cell r="A16650" t="str">
            <v>FST-0153</v>
          </cell>
          <cell r="B16650" t="str">
            <v>1/2-13 NC NYLOCK NUT, CAD</v>
          </cell>
          <cell r="D16650" t="str">
            <v>EA</v>
          </cell>
        </row>
        <row r="16651">
          <cell r="A16651" t="str">
            <v>FST-0154</v>
          </cell>
          <cell r="B16651" t="str">
            <v>1/2 SAE FLAT WASHER, CAD</v>
          </cell>
          <cell r="D16651" t="str">
            <v>EA</v>
          </cell>
        </row>
        <row r="16652">
          <cell r="A16652" t="str">
            <v>FST-0155</v>
          </cell>
          <cell r="B16652" t="str">
            <v>5/8-18 NF HH BOLT x 2 1/2" LG, CAD</v>
          </cell>
          <cell r="D16652" t="str">
            <v>EA</v>
          </cell>
        </row>
        <row r="16653">
          <cell r="A16653" t="str">
            <v>FST-0156</v>
          </cell>
          <cell r="B16653" t="str">
            <v>5/8-18 NF NYLOCK NUT</v>
          </cell>
          <cell r="D16653" t="str">
            <v>EA</v>
          </cell>
        </row>
        <row r="16654">
          <cell r="A16654" t="str">
            <v>FST-0157</v>
          </cell>
          <cell r="B16654" t="str">
            <v>5/8-11 NC FLAT SOC CAPSCREW X 1 3/4" lg</v>
          </cell>
          <cell r="D16654" t="str">
            <v>EA</v>
          </cell>
        </row>
        <row r="16655">
          <cell r="A16655" t="str">
            <v>FST-0158</v>
          </cell>
          <cell r="B16655" t="str">
            <v>5/8 SAE FLAT WASHER, CAD=FST-0212</v>
          </cell>
          <cell r="D16655" t="str">
            <v>EA</v>
          </cell>
        </row>
        <row r="16656">
          <cell r="A16656" t="str">
            <v>FST-0159</v>
          </cell>
          <cell r="B16656" t="str">
            <v>5/8 SPLIT LOCK WASHER, 18-8 SS</v>
          </cell>
          <cell r="D16656" t="str">
            <v>EA</v>
          </cell>
        </row>
        <row r="16657">
          <cell r="A16657" t="str">
            <v>FST-0160</v>
          </cell>
          <cell r="B16657" t="str">
            <v>5/8-18 HH CAP SCREW x 2" LG, CAD</v>
          </cell>
          <cell r="D16657" t="str">
            <v>EA</v>
          </cell>
        </row>
        <row r="16658">
          <cell r="A16658" t="str">
            <v>FST-0161</v>
          </cell>
          <cell r="B16658" t="str">
            <v>5/8-11 NC NYLOCK NUT, CAD</v>
          </cell>
          <cell r="D16658" t="str">
            <v>EA</v>
          </cell>
        </row>
        <row r="16659">
          <cell r="A16659" t="str">
            <v>FST-0162</v>
          </cell>
          <cell r="B16659" t="str">
            <v>M6 - 1.00 NYLOCK NUT</v>
          </cell>
          <cell r="D16659" t="str">
            <v>EA</v>
          </cell>
        </row>
        <row r="16660">
          <cell r="A16660" t="str">
            <v>FST-0163</v>
          </cell>
          <cell r="B16660" t="str">
            <v>M6-1.00 HH BOLT x 20mm.LG GRADE 8.8</v>
          </cell>
          <cell r="D16660" t="str">
            <v>EA</v>
          </cell>
        </row>
        <row r="16661">
          <cell r="A16661" t="str">
            <v>FST-0164</v>
          </cell>
          <cell r="B16661" t="str">
            <v>M6 - 1.00 HH BOLTS X 25 mm LG</v>
          </cell>
          <cell r="D16661" t="str">
            <v>EA</v>
          </cell>
        </row>
        <row r="16662">
          <cell r="A16662" t="str">
            <v>FST-0165</v>
          </cell>
          <cell r="B16662" t="str">
            <v>M6-1.00 HH Bolt x 30 Lg.</v>
          </cell>
          <cell r="D16662" t="str">
            <v>EA</v>
          </cell>
        </row>
        <row r="16663">
          <cell r="A16663" t="str">
            <v>FST-0166</v>
          </cell>
          <cell r="B16663" t="str">
            <v>M6 - 1.00 HH BOLTS x 35 mm LG</v>
          </cell>
          <cell r="D16663" t="str">
            <v>EA</v>
          </cell>
        </row>
        <row r="16664">
          <cell r="A16664" t="str">
            <v>FST-0167</v>
          </cell>
          <cell r="B16664" t="str">
            <v>M6-1.0HEX HEAD SOCKET x 20mmLG. SUS</v>
          </cell>
          <cell r="D16664" t="str">
            <v>EA</v>
          </cell>
        </row>
        <row r="16665">
          <cell r="A16665" t="str">
            <v>FST-0171</v>
          </cell>
          <cell r="B16665" t="str">
            <v>M8-1.25 HH BOLT X 40 LG</v>
          </cell>
          <cell r="D16665" t="str">
            <v>EA</v>
          </cell>
        </row>
        <row r="16666">
          <cell r="A16666" t="str">
            <v>FST-0175</v>
          </cell>
          <cell r="B16666" t="str">
            <v>M6-1.00 HH BOLTS x 60 mm.LG</v>
          </cell>
          <cell r="D16666" t="str">
            <v>EA</v>
          </cell>
        </row>
        <row r="16667">
          <cell r="A16667" t="str">
            <v>FST-0176</v>
          </cell>
          <cell r="B16667" t="str">
            <v>M10-1.50 HH BOLT X 30 LG</v>
          </cell>
          <cell r="D16667" t="str">
            <v>EA</v>
          </cell>
        </row>
        <row r="16668">
          <cell r="A16668" t="str">
            <v>FST-0177</v>
          </cell>
          <cell r="B16668" t="str">
            <v>M10-1.50 HH BOLT X 35 LG</v>
          </cell>
          <cell r="D16668" t="str">
            <v>EA</v>
          </cell>
        </row>
        <row r="16669">
          <cell r="A16669" t="str">
            <v>FST-0178</v>
          </cell>
          <cell r="B16669" t="str">
            <v>M10-1.50 HH BOLT X 40 LG</v>
          </cell>
          <cell r="D16669" t="str">
            <v>EA</v>
          </cell>
        </row>
        <row r="16670">
          <cell r="A16670" t="str">
            <v>FST-0181</v>
          </cell>
          <cell r="B16670" t="str">
            <v>M10-1.50 X HH BOLT X 65 LG.</v>
          </cell>
          <cell r="D16670" t="str">
            <v>EA</v>
          </cell>
        </row>
        <row r="16671">
          <cell r="A16671" t="str">
            <v>FST-0184</v>
          </cell>
          <cell r="B16671" t="str">
            <v>M10-1.50 HH BOLT x 75 LG</v>
          </cell>
          <cell r="D16671" t="str">
            <v>EA</v>
          </cell>
        </row>
        <row r="16672">
          <cell r="A16672" t="str">
            <v>FST-0188</v>
          </cell>
          <cell r="B16672" t="str">
            <v>M12-1.75 HH BOLTx60 LG</v>
          </cell>
          <cell r="D16672" t="str">
            <v>EA</v>
          </cell>
        </row>
        <row r="16673">
          <cell r="A16673" t="str">
            <v>FST-0189</v>
          </cell>
          <cell r="B16673" t="str">
            <v>M12-1.25 HH BOLT X 70 LG</v>
          </cell>
          <cell r="D16673" t="str">
            <v>EA</v>
          </cell>
        </row>
        <row r="16674">
          <cell r="A16674" t="str">
            <v>FST-0192</v>
          </cell>
          <cell r="B16674" t="str">
            <v>1/8 NPT GREASE ZERK, 90 DEG.(27G)</v>
          </cell>
          <cell r="D16674" t="str">
            <v>EA</v>
          </cell>
        </row>
        <row r="16675">
          <cell r="A16675" t="str">
            <v>FST-0193</v>
          </cell>
          <cell r="B16675" t="str">
            <v>1/4-28 NF THD GREASE ZERK, STR.</v>
          </cell>
          <cell r="D16675" t="str">
            <v>EA</v>
          </cell>
        </row>
        <row r="16676">
          <cell r="A16676" t="str">
            <v>FST-0194</v>
          </cell>
          <cell r="B16676" t="str">
            <v>M10 FLAT WASHER</v>
          </cell>
          <cell r="D16676" t="str">
            <v>EA</v>
          </cell>
        </row>
        <row r="16677">
          <cell r="A16677" t="str">
            <v>FST-0195</v>
          </cell>
          <cell r="B16677" t="str">
            <v>M16-2.00 HH Bolt x 55 Lg. BLACK</v>
          </cell>
          <cell r="D16677" t="str">
            <v>EA</v>
          </cell>
        </row>
        <row r="16678">
          <cell r="A16678" t="str">
            <v>FST-0196</v>
          </cell>
          <cell r="B16678" t="str">
            <v>1/2-13 NC HH BOLT X 1" LG</v>
          </cell>
          <cell r="D16678" t="str">
            <v>EA</v>
          </cell>
        </row>
        <row r="16679">
          <cell r="A16679" t="str">
            <v>FST-0198</v>
          </cell>
          <cell r="B16679" t="str">
            <v>1/8 NPT PIPE PLUG</v>
          </cell>
          <cell r="D16679" t="str">
            <v>EA</v>
          </cell>
        </row>
        <row r="16680">
          <cell r="A16680" t="str">
            <v>FST-0199</v>
          </cell>
          <cell r="B16680" t="str">
            <v>1/4-28 NF THD GREASE ZERK, STRAIGHT</v>
          </cell>
          <cell r="D16680" t="str">
            <v>EA</v>
          </cell>
        </row>
        <row r="16681">
          <cell r="A16681" t="str">
            <v>FST-0200</v>
          </cell>
          <cell r="B16681" t="str">
            <v>M6-1.00 GREASE NIPPLE, STR</v>
          </cell>
          <cell r="D16681" t="str">
            <v>EA</v>
          </cell>
        </row>
        <row r="16682">
          <cell r="A16682" t="str">
            <v>FST-0201</v>
          </cell>
          <cell r="B16682" t="str">
            <v>M8-1.25 HH BOLT X 110 LG</v>
          </cell>
          <cell r="D16682" t="str">
            <v>EA</v>
          </cell>
        </row>
        <row r="16683">
          <cell r="A16683" t="str">
            <v>FST-0202</v>
          </cell>
          <cell r="B16683" t="str">
            <v>M16-2.00 HH BOLT X 120 LG</v>
          </cell>
          <cell r="D16683" t="str">
            <v>EA</v>
          </cell>
        </row>
        <row r="16684">
          <cell r="A16684" t="str">
            <v>FST-0203</v>
          </cell>
          <cell r="B16684" t="str">
            <v>M6-1.00 SOC. HD SET SCREW X 10 LG</v>
          </cell>
          <cell r="D16684" t="str">
            <v>EA</v>
          </cell>
        </row>
        <row r="16685">
          <cell r="A16685" t="str">
            <v>FST-0205</v>
          </cell>
          <cell r="B16685" t="str">
            <v>1/2" SPRING WASHER</v>
          </cell>
          <cell r="D16685" t="str">
            <v>EA</v>
          </cell>
        </row>
        <row r="16686">
          <cell r="A16686" t="str">
            <v>FST-0206</v>
          </cell>
          <cell r="B16686" t="str">
            <v>NUT JAM 1/2-20 NF R/H THD.</v>
          </cell>
          <cell r="D16686" t="str">
            <v>EA</v>
          </cell>
        </row>
        <row r="16687">
          <cell r="A16687" t="str">
            <v>FST-0208</v>
          </cell>
          <cell r="B16687" t="str">
            <v>M6 FLAT WASHER</v>
          </cell>
          <cell r="D16687" t="str">
            <v>EA</v>
          </cell>
        </row>
        <row r="16688">
          <cell r="A16688" t="str">
            <v>FST-0209</v>
          </cell>
          <cell r="B16688" t="str">
            <v>M10x1.75 HH BOLTx 120 LG</v>
          </cell>
          <cell r="D16688" t="str">
            <v>EA</v>
          </cell>
        </row>
        <row r="16689">
          <cell r="A16689" t="str">
            <v>FST-0210</v>
          </cell>
          <cell r="B16689" t="str">
            <v>3/16" SOC. HD.SET SCREW 3/8" LG</v>
          </cell>
          <cell r="D16689" t="str">
            <v>EA</v>
          </cell>
        </row>
        <row r="16690">
          <cell r="A16690" t="str">
            <v>FST-0211</v>
          </cell>
          <cell r="B16690" t="str">
            <v>5/8"-11G HH BOLT 65 mm LG</v>
          </cell>
          <cell r="D16690" t="str">
            <v>EA</v>
          </cell>
        </row>
        <row r="16691">
          <cell r="A16691" t="str">
            <v>FST-0212</v>
          </cell>
          <cell r="B16691" t="str">
            <v>3/4" FLAT WASHER ZINC PLATED (G8.8)</v>
          </cell>
          <cell r="D16691" t="str">
            <v>EA</v>
          </cell>
        </row>
        <row r="16692">
          <cell r="A16692" t="str">
            <v>FST-0213</v>
          </cell>
          <cell r="B16692" t="str">
            <v>1/2-20 NF x2 1/2"Lg. HH</v>
          </cell>
          <cell r="D16692" t="str">
            <v>EA</v>
          </cell>
        </row>
        <row r="16693">
          <cell r="A16693" t="str">
            <v>FST-0214</v>
          </cell>
          <cell r="B16693" t="str">
            <v>1/4-28NF GREASE ZERK  90 DEG.</v>
          </cell>
          <cell r="D16693" t="str">
            <v>EA</v>
          </cell>
        </row>
        <row r="16694">
          <cell r="A16694" t="str">
            <v>FST-0215</v>
          </cell>
          <cell r="B16694" t="str">
            <v>1/2"LOCK WASHER.</v>
          </cell>
          <cell r="D16694" t="str">
            <v>EA</v>
          </cell>
        </row>
        <row r="16695">
          <cell r="A16695" t="str">
            <v>FST-0216</v>
          </cell>
          <cell r="B16695" t="str">
            <v>1/2-20NF JAM NUT R/H THREADS</v>
          </cell>
          <cell r="D16695" t="str">
            <v>EA</v>
          </cell>
        </row>
        <row r="16696">
          <cell r="A16696" t="str">
            <v>FST-0217</v>
          </cell>
          <cell r="B16696" t="str">
            <v>1/2-20NF JAM NUT L/H THREADS</v>
          </cell>
          <cell r="D16696" t="str">
            <v>EA</v>
          </cell>
        </row>
        <row r="16697">
          <cell r="A16697" t="str">
            <v>FST-0218</v>
          </cell>
          <cell r="B16697" t="str">
            <v>COTTER PIN 1/16x1/2" LG</v>
          </cell>
          <cell r="D16697" t="str">
            <v>EA</v>
          </cell>
        </row>
        <row r="16698">
          <cell r="A16698" t="str">
            <v>FST-0219</v>
          </cell>
          <cell r="B16698" t="str">
            <v>M14x2 HH 50 LG</v>
          </cell>
          <cell r="D16698" t="str">
            <v>EA</v>
          </cell>
        </row>
        <row r="16699">
          <cell r="A16699" t="str">
            <v>FST-0223</v>
          </cell>
          <cell r="B16699" t="str">
            <v>COTTER PIN 1/8"x3/4"</v>
          </cell>
          <cell r="D16699" t="str">
            <v>EA</v>
          </cell>
        </row>
        <row r="16700">
          <cell r="A16700" t="str">
            <v>FST-0224</v>
          </cell>
          <cell r="B16700" t="str">
            <v>M10 x1.5 HH BOLT x90 LG</v>
          </cell>
          <cell r="D16700" t="str">
            <v>EA</v>
          </cell>
        </row>
        <row r="16701">
          <cell r="A16701" t="str">
            <v>FST-0225</v>
          </cell>
          <cell r="B16701" t="str">
            <v>M10x1.75 HH BOLT x110 LG</v>
          </cell>
          <cell r="D16701" t="str">
            <v>EA</v>
          </cell>
        </row>
        <row r="16702">
          <cell r="A16702" t="str">
            <v>FST-0226</v>
          </cell>
          <cell r="B16702" t="str">
            <v>5/8"-11 NC STUD 1 M LG</v>
          </cell>
          <cell r="D16702" t="str">
            <v>EA</v>
          </cell>
        </row>
        <row r="16703">
          <cell r="A16703" t="str">
            <v>FST-0228</v>
          </cell>
          <cell r="B16703" t="str">
            <v>M 10x1.5 ALL THREAD (SS) 53 mm LONG</v>
          </cell>
          <cell r="D16703" t="str">
            <v>EA</v>
          </cell>
        </row>
        <row r="16704">
          <cell r="A16704" t="str">
            <v>FST-0230</v>
          </cell>
          <cell r="B16704" t="str">
            <v>STUD SS M 8x1.25 40 mm LG</v>
          </cell>
          <cell r="D16704" t="str">
            <v>EA</v>
          </cell>
        </row>
        <row r="16705">
          <cell r="A16705" t="str">
            <v>FST-0231</v>
          </cell>
          <cell r="B16705" t="str">
            <v>1"-8G HH BOLT 125 mm LG</v>
          </cell>
          <cell r="D16705" t="str">
            <v>EA</v>
          </cell>
        </row>
        <row r="16706">
          <cell r="A16706" t="str">
            <v>FST-0232</v>
          </cell>
          <cell r="B16706" t="str">
            <v>COTTER PIN 1/8"x1/1/4"LG</v>
          </cell>
          <cell r="D16706" t="str">
            <v>EA</v>
          </cell>
        </row>
        <row r="16707">
          <cell r="A16707" t="str">
            <v>FST-0233</v>
          </cell>
          <cell r="B16707" t="str">
            <v>M 16x2.00 HH BOLT 210 mm LG</v>
          </cell>
          <cell r="D16707" t="str">
            <v>EA</v>
          </cell>
        </row>
        <row r="16708">
          <cell r="A16708" t="str">
            <v>FST-0235</v>
          </cell>
          <cell r="B16708" t="str">
            <v>M 6x1 SLOTTED FLAT HEAD SCREW 25 mm LG</v>
          </cell>
          <cell r="D16708" t="str">
            <v>EA</v>
          </cell>
        </row>
        <row r="16709">
          <cell r="A16709" t="str">
            <v>FST-0236</v>
          </cell>
          <cell r="B16709" t="str">
            <v>HH BOLT M16 x2.0 270 mmLG GRADE 8.8</v>
          </cell>
          <cell r="D16709" t="str">
            <v>EA</v>
          </cell>
        </row>
        <row r="16710">
          <cell r="A16710" t="str">
            <v>FST-0237</v>
          </cell>
          <cell r="B16710" t="str">
            <v>STUD SS ALL THREAD M 16x2.0; 70 mm LONG</v>
          </cell>
          <cell r="D16710" t="str">
            <v>EA</v>
          </cell>
        </row>
        <row r="16711">
          <cell r="A16711" t="str">
            <v>FST-0238</v>
          </cell>
          <cell r="B16711" t="str">
            <v>M16 x 75 DIN 931-8.8 HEX CAP SCREWS</v>
          </cell>
          <cell r="D16711" t="str">
            <v>EA</v>
          </cell>
        </row>
        <row r="16712">
          <cell r="A16712" t="str">
            <v>FST-0239</v>
          </cell>
          <cell r="B16712" t="str">
            <v>M12x1.75 HH BOLT x 30 LG</v>
          </cell>
          <cell r="D16712" t="str">
            <v>EA</v>
          </cell>
        </row>
        <row r="16713">
          <cell r="A16713" t="str">
            <v>FST-0240</v>
          </cell>
          <cell r="B16713" t="str">
            <v>M18-2.5 HH BOLT x 65 MM.</v>
          </cell>
          <cell r="D16713" t="str">
            <v>EA</v>
          </cell>
        </row>
        <row r="16714">
          <cell r="A16714" t="str">
            <v>FST-0241</v>
          </cell>
          <cell r="B16714" t="str">
            <v>M18-2.5 NUT LOCK</v>
          </cell>
          <cell r="D16714" t="str">
            <v>EA</v>
          </cell>
        </row>
        <row r="16715">
          <cell r="A16715" t="str">
            <v>FST-0242</v>
          </cell>
          <cell r="B16715" t="str">
            <v>FLAT WASHER M18  304 SS</v>
          </cell>
          <cell r="D16715" t="str">
            <v>EA</v>
          </cell>
        </row>
        <row r="16716">
          <cell r="A16716" t="str">
            <v>FST-0243</v>
          </cell>
          <cell r="B16716" t="str">
            <v>M18-2.5 UNC-HH-BOLT x 50 MM.</v>
          </cell>
          <cell r="D16716" t="str">
            <v>EA</v>
          </cell>
        </row>
        <row r="16717">
          <cell r="A16717" t="str">
            <v>FST-0245</v>
          </cell>
          <cell r="B16717" t="str">
            <v>M10-1.5 HH BOLT x 90 mm. SUS304</v>
          </cell>
          <cell r="D16717" t="str">
            <v>EA</v>
          </cell>
        </row>
        <row r="16718">
          <cell r="A16718" t="str">
            <v>FST-0248</v>
          </cell>
          <cell r="B16718" t="str">
            <v>M10-1.5 HH BOLT x 80 mmLG.</v>
          </cell>
          <cell r="D16718" t="str">
            <v>EA</v>
          </cell>
        </row>
        <row r="16719">
          <cell r="A16719" t="str">
            <v>FST-0249</v>
          </cell>
          <cell r="B16719" t="str">
            <v>SCREW 5/16" x 3/4" [PLATE]</v>
          </cell>
          <cell r="D16719" t="str">
            <v>EA</v>
          </cell>
        </row>
        <row r="16720">
          <cell r="A16720" t="str">
            <v>FST-0251</v>
          </cell>
          <cell r="B16720" t="str">
            <v>SCREW M4 X 6 mm.</v>
          </cell>
          <cell r="D16720" t="str">
            <v>EA</v>
          </cell>
        </row>
        <row r="16721">
          <cell r="A16721" t="str">
            <v>FST-0252</v>
          </cell>
          <cell r="B16721" t="str">
            <v>M4 - 0.7 WORM x 12mmLG.</v>
          </cell>
          <cell r="D16721" t="str">
            <v>EA</v>
          </cell>
        </row>
        <row r="16722">
          <cell r="A16722" t="str">
            <v>FST-0253</v>
          </cell>
          <cell r="B16722" t="str">
            <v>SCREW OD 7 mm x 4 mm x 10 mm LG.</v>
          </cell>
          <cell r="D16722" t="str">
            <v>EA</v>
          </cell>
        </row>
        <row r="16723">
          <cell r="A16723" t="str">
            <v>FST-0254</v>
          </cell>
          <cell r="B16723" t="str">
            <v>3/4"-0.50 HH BOLT x 2.1/2"LG</v>
          </cell>
          <cell r="D16723" t="str">
            <v>EA</v>
          </cell>
        </row>
        <row r="16724">
          <cell r="A16724" t="str">
            <v>FST-0255</v>
          </cell>
          <cell r="B16724" t="str">
            <v>NUT 3/4" BLACK</v>
          </cell>
          <cell r="D16724" t="str">
            <v>EA</v>
          </cell>
        </row>
        <row r="16725">
          <cell r="A16725" t="str">
            <v>FST-0256</v>
          </cell>
          <cell r="B16725" t="str">
            <v>1/2" WASHER SPRING STAINLESS</v>
          </cell>
          <cell r="D16725" t="str">
            <v>EA</v>
          </cell>
        </row>
        <row r="16726">
          <cell r="A16726" t="str">
            <v>FST-0257</v>
          </cell>
          <cell r="B16726" t="str">
            <v>SCREW M6-1 X 25 mm.</v>
          </cell>
          <cell r="D16726" t="str">
            <v>EA</v>
          </cell>
        </row>
        <row r="16727">
          <cell r="A16727" t="str">
            <v>FST-0258</v>
          </cell>
          <cell r="B16727" t="str">
            <v>WASHER 1"  [FOR 1"-8 HH BOLT x 6"LG.]</v>
          </cell>
          <cell r="D16727" t="str">
            <v>EA</v>
          </cell>
        </row>
        <row r="16728">
          <cell r="A16728" t="str">
            <v>FST-0259</v>
          </cell>
          <cell r="B16728" t="str">
            <v>M10 X 1.5 NUT</v>
          </cell>
          <cell r="D16728" t="str">
            <v>EA</v>
          </cell>
        </row>
        <row r="16729">
          <cell r="A16729" t="str">
            <v>FST-0260</v>
          </cell>
          <cell r="B16729" t="str">
            <v>SCREW M4 x 25 mm INCLUDE F/M [PLATE]</v>
          </cell>
          <cell r="D16729" t="str">
            <v>EA</v>
          </cell>
        </row>
        <row r="16730">
          <cell r="A16730" t="str">
            <v>FST-0261</v>
          </cell>
          <cell r="B16730" t="str">
            <v>M8-1.25 HH BOLT x 20 mm [PLATE]</v>
          </cell>
          <cell r="D16730" t="str">
            <v>EA</v>
          </cell>
        </row>
        <row r="16731">
          <cell r="A16731" t="str">
            <v>FST-0262</v>
          </cell>
          <cell r="B16731" t="str">
            <v>M4 BOLT x 40mmLG. + NUT F/M(ZINC PLATED)</v>
          </cell>
          <cell r="D16731" t="str">
            <v>SET</v>
          </cell>
        </row>
        <row r="16732">
          <cell r="A16732" t="str">
            <v>FST-0264</v>
          </cell>
          <cell r="B16732" t="str">
            <v>SCREW M10-1.5 x 30 mm. [PLATE]</v>
          </cell>
          <cell r="D16732" t="str">
            <v>EA</v>
          </cell>
        </row>
        <row r="16733">
          <cell r="A16733" t="str">
            <v>FST-0265</v>
          </cell>
          <cell r="B16733" t="str">
            <v>HEX HEAD BOLT 1/2-13xLG20cm.THD.17cm</v>
          </cell>
          <cell r="D16733" t="str">
            <v>EA</v>
          </cell>
        </row>
        <row r="16734">
          <cell r="A16734" t="str">
            <v>FST-0266</v>
          </cell>
          <cell r="B16734" t="str">
            <v>HEX HEAD UNC BOLT M12-1.75x110mm(PLATE)</v>
          </cell>
          <cell r="D16734" t="str">
            <v>EA</v>
          </cell>
        </row>
        <row r="16735">
          <cell r="A16735" t="str">
            <v>FST-0267</v>
          </cell>
          <cell r="B16735" t="str">
            <v>HEX HEAD UNC BOLT M14-2 x 65 mm.LG</v>
          </cell>
          <cell r="D16735" t="str">
            <v>EA</v>
          </cell>
        </row>
        <row r="16736">
          <cell r="A16736" t="str">
            <v>FST-0269</v>
          </cell>
          <cell r="B16736" t="str">
            <v>3/4"-10G  LOCK NUT ZINC PLATED (G8.8)</v>
          </cell>
          <cell r="D16736" t="str">
            <v>EA</v>
          </cell>
        </row>
        <row r="16737">
          <cell r="A16737" t="str">
            <v>FST-0270</v>
          </cell>
          <cell r="B16737" t="str">
            <v>5/8"-11 NUT F/M GRADE 8.8</v>
          </cell>
          <cell r="D16737" t="str">
            <v>EA</v>
          </cell>
        </row>
        <row r="16738">
          <cell r="A16738" t="str">
            <v>FST-0271</v>
          </cell>
          <cell r="B16738" t="str">
            <v>M6-1.00 BOLT x 45mm.LG GRADE 8.8 PLATED</v>
          </cell>
          <cell r="D16738" t="str">
            <v>EA</v>
          </cell>
        </row>
        <row r="16739">
          <cell r="A16739" t="str">
            <v>FST-0272</v>
          </cell>
          <cell r="B16739" t="str">
            <v>M6-1.00 BOLT x 55mm.LG GRADE 8.8 PLATED</v>
          </cell>
          <cell r="D16739" t="str">
            <v>EA</v>
          </cell>
        </row>
        <row r="16740">
          <cell r="A16740" t="str">
            <v>FST-0276</v>
          </cell>
          <cell r="B16740" t="str">
            <v>M8-1.25 HH BOLT x 35mm LG</v>
          </cell>
          <cell r="D16740" t="str">
            <v>EA</v>
          </cell>
        </row>
        <row r="16741">
          <cell r="A16741" t="str">
            <v>FST-0277</v>
          </cell>
          <cell r="B16741" t="str">
            <v>1/2"NPT JAM NUT BRASS (SEE 108-0212-T)</v>
          </cell>
          <cell r="D16741" t="str">
            <v>EA</v>
          </cell>
        </row>
        <row r="16742">
          <cell r="A16742" t="str">
            <v>FST-0278</v>
          </cell>
          <cell r="B16742" t="str">
            <v>1/4"NPT JAM NUT BRASS</v>
          </cell>
          <cell r="D16742" t="str">
            <v>EA</v>
          </cell>
        </row>
        <row r="16743">
          <cell r="A16743" t="str">
            <v>FST-0279</v>
          </cell>
          <cell r="B16743" t="str">
            <v>3/4" HH BOLT X 4.1/2"LG. GRADE 8.8</v>
          </cell>
          <cell r="D16743" t="str">
            <v>EA</v>
          </cell>
        </row>
        <row r="16744">
          <cell r="A16744" t="str">
            <v>FST-0280</v>
          </cell>
          <cell r="B16744" t="str">
            <v>3/4"-10 HH BOLT x 5"LG. GRADE 8.8</v>
          </cell>
          <cell r="D16744" t="str">
            <v>EA</v>
          </cell>
        </row>
        <row r="16745">
          <cell r="A16745" t="str">
            <v>FST-0282</v>
          </cell>
          <cell r="B16745" t="str">
            <v>M 8 WASHER W/O-RING</v>
          </cell>
          <cell r="D16745" t="str">
            <v>EA</v>
          </cell>
        </row>
        <row r="16746">
          <cell r="A16746" t="str">
            <v>FST-0284</v>
          </cell>
          <cell r="B16746" t="str">
            <v>M12x1.75 NYLOCK NUT SS</v>
          </cell>
          <cell r="D16746" t="str">
            <v>EA</v>
          </cell>
        </row>
        <row r="16747">
          <cell r="A16747" t="str">
            <v>FST-0285</v>
          </cell>
          <cell r="B16747" t="str">
            <v>M12 FLAT WASHER SS</v>
          </cell>
          <cell r="D16747" t="str">
            <v>EA</v>
          </cell>
        </row>
        <row r="16748">
          <cell r="A16748" t="str">
            <v>FST0302</v>
          </cell>
          <cell r="B16748" t="str">
            <v>NOT USE</v>
          </cell>
          <cell r="D16748" t="str">
            <v>EA</v>
          </cell>
        </row>
        <row r="16749">
          <cell r="A16749" t="str">
            <v>FST-0309</v>
          </cell>
          <cell r="B16749" t="str">
            <v>M12-1.75 HH Bolt x 90 Lg. SS</v>
          </cell>
          <cell r="D16749" t="str">
            <v>EA</v>
          </cell>
        </row>
        <row r="16750">
          <cell r="A16750" t="str">
            <v>FST-0319</v>
          </cell>
          <cell r="B16750" t="str">
            <v>M4-1.0x10mm DIN933 Class A2 SS Cap Screw</v>
          </cell>
          <cell r="D16750" t="str">
            <v>EA</v>
          </cell>
        </row>
        <row r="16751">
          <cell r="A16751" t="str">
            <v>FST-0321</v>
          </cell>
          <cell r="B16751" t="str">
            <v>M16-2.0 HH BOLTx65mm SAE 10.9) PLATED</v>
          </cell>
          <cell r="D16751" t="str">
            <v>EA</v>
          </cell>
        </row>
        <row r="16752">
          <cell r="A16752" t="str">
            <v>FST-0326</v>
          </cell>
          <cell r="B16752" t="str">
            <v>1/2-13 NC ALL THREAD 9" LG=229mm. SS304</v>
          </cell>
          <cell r="D16752" t="str">
            <v>EA</v>
          </cell>
        </row>
        <row r="16753">
          <cell r="A16753" t="str">
            <v>FST-0327</v>
          </cell>
          <cell r="B16753" t="str">
            <v>3/8" HH BOLT X 5"LG.  SS</v>
          </cell>
          <cell r="D16753" t="str">
            <v>EA</v>
          </cell>
        </row>
        <row r="16754">
          <cell r="A16754" t="str">
            <v>FST-0328</v>
          </cell>
          <cell r="B16754" t="str">
            <v>3/8" HH BOLT X 2 1/2"LG.  SS</v>
          </cell>
          <cell r="D16754" t="str">
            <v>EA</v>
          </cell>
        </row>
        <row r="16755">
          <cell r="A16755" t="str">
            <v>FST-0329</v>
          </cell>
          <cell r="B16755" t="str">
            <v>3/8" HH BOLT X 3 1/2"LG.  SS</v>
          </cell>
          <cell r="D16755" t="str">
            <v>EA</v>
          </cell>
        </row>
        <row r="16756">
          <cell r="A16756" t="str">
            <v>FST-0330</v>
          </cell>
          <cell r="B16756" t="str">
            <v>M4 JP BOLT x 40mmLG + NUT FEMALE SS304</v>
          </cell>
          <cell r="D16756" t="str">
            <v>SET</v>
          </cell>
        </row>
        <row r="16757">
          <cell r="A16757" t="str">
            <v>FST-0333</v>
          </cell>
          <cell r="B16757" t="str">
            <v>M16-2.0 x 65mmLG SINK TAPER HEAD 10.9</v>
          </cell>
          <cell r="D16757" t="str">
            <v>EA</v>
          </cell>
        </row>
        <row r="16758">
          <cell r="A16758" t="str">
            <v>FST-0338</v>
          </cell>
          <cell r="B16758" t="str">
            <v>3/8" HH BOLT x 3"LG  SS (HALF THREAD)</v>
          </cell>
          <cell r="D16758" t="str">
            <v>EA</v>
          </cell>
        </row>
        <row r="16759">
          <cell r="A16759" t="str">
            <v>FST-0344</v>
          </cell>
          <cell r="B16759" t="str">
            <v>M4 NUT SS304</v>
          </cell>
          <cell r="D16759" t="str">
            <v>EA</v>
          </cell>
        </row>
        <row r="16760">
          <cell r="A16760" t="str">
            <v>FST-0345</v>
          </cell>
          <cell r="B16760" t="str">
            <v>M10 HH BOLT x 250  LG SUS</v>
          </cell>
          <cell r="D16760" t="str">
            <v>EA</v>
          </cell>
        </row>
        <row r="16761">
          <cell r="A16761" t="str">
            <v>FST-0346</v>
          </cell>
          <cell r="B16761" t="str">
            <v>SCREW SUS 4"x2 SIDE</v>
          </cell>
          <cell r="D16761" t="str">
            <v>EA</v>
          </cell>
        </row>
        <row r="16762">
          <cell r="A16762" t="str">
            <v>FST-0347</v>
          </cell>
          <cell r="B16762" t="str">
            <v>SCEW ALUM 3"</v>
          </cell>
          <cell r="D16762" t="str">
            <v>EA</v>
          </cell>
        </row>
        <row r="16763">
          <cell r="A16763" t="str">
            <v>FST-0348</v>
          </cell>
          <cell r="B16763" t="str">
            <v>M27 HH BOLT x 105  LG ZINC PLATE</v>
          </cell>
          <cell r="D16763" t="str">
            <v>EA</v>
          </cell>
        </row>
        <row r="16764">
          <cell r="A16764" t="str">
            <v>FST-0349</v>
          </cell>
          <cell r="B16764" t="str">
            <v>M12-1.25 HH BOLT x 110  LG ZINC PLATE</v>
          </cell>
          <cell r="D16764" t="str">
            <v>EA</v>
          </cell>
        </row>
        <row r="16765">
          <cell r="A16765" t="str">
            <v>FST-0350</v>
          </cell>
          <cell r="B16765" t="str">
            <v>M 12-1.25 SS</v>
          </cell>
          <cell r="D16765" t="str">
            <v>EA</v>
          </cell>
        </row>
        <row r="16766">
          <cell r="A16766" t="str">
            <v>FST-0351</v>
          </cell>
          <cell r="B16766" t="str">
            <v>MACHINE TEE AL</v>
          </cell>
          <cell r="D16766" t="str">
            <v>EA</v>
          </cell>
        </row>
        <row r="16767">
          <cell r="A16767" t="str">
            <v>FST-0352</v>
          </cell>
          <cell r="B16767" t="str">
            <v>MACHINE ALUM BOX  (ACC.)</v>
          </cell>
          <cell r="D16767" t="str">
            <v>EA</v>
          </cell>
        </row>
        <row r="16768">
          <cell r="A16768" t="str">
            <v>FST-0353</v>
          </cell>
          <cell r="B16768" t="str">
            <v>MACHINE SCREW SUS  (ACC.)</v>
          </cell>
          <cell r="D16768" t="str">
            <v>EA</v>
          </cell>
        </row>
        <row r="16769">
          <cell r="A16769" t="str">
            <v>FST-0354</v>
          </cell>
          <cell r="B16769" t="str">
            <v>MACHINE ALUM 3/8"x190xTAP  (ACC.)</v>
          </cell>
          <cell r="D16769" t="str">
            <v>EA</v>
          </cell>
        </row>
        <row r="16770">
          <cell r="A16770" t="str">
            <v>FST-0355</v>
          </cell>
          <cell r="B16770" t="str">
            <v>MACHINE ALUM  (ACC.)</v>
          </cell>
          <cell r="D16770" t="str">
            <v>EA</v>
          </cell>
        </row>
        <row r="16771">
          <cell r="A16771" t="str">
            <v>FST-0358</v>
          </cell>
          <cell r="B16771" t="str">
            <v>1/2"-13NC HH BOLT x LG.1-1/2"(38mm)SS304</v>
          </cell>
          <cell r="D16771" t="str">
            <v>EA</v>
          </cell>
        </row>
        <row r="16772">
          <cell r="A16772" t="str">
            <v>FST-0359</v>
          </cell>
          <cell r="B16772" t="str">
            <v>M16 LOCK NUT SS304</v>
          </cell>
          <cell r="D16772" t="str">
            <v>EA</v>
          </cell>
        </row>
        <row r="16773">
          <cell r="A16773" t="str">
            <v>FST-0360</v>
          </cell>
          <cell r="B16773" t="str">
            <v>M16 WASHER SS304</v>
          </cell>
          <cell r="D16773" t="str">
            <v>EA</v>
          </cell>
        </row>
        <row r="16774">
          <cell r="A16774" t="str">
            <v>FST-0361</v>
          </cell>
          <cell r="B16774" t="str">
            <v>M6 - 1.0 HEX TAPER x 25mmLG SS304</v>
          </cell>
          <cell r="D16774" t="str">
            <v>EA</v>
          </cell>
        </row>
        <row r="16775">
          <cell r="A16775" t="str">
            <v>FST-0362</v>
          </cell>
          <cell r="B16775" t="str">
            <v>1/2-13NC NUT FEMALE SS304</v>
          </cell>
          <cell r="D16775" t="str">
            <v>EA</v>
          </cell>
        </row>
        <row r="16776">
          <cell r="A16776" t="str">
            <v>FST-0365</v>
          </cell>
          <cell r="B16776" t="str">
            <v>M16-2.0 SINK TAPER HEAD x 60mmLG G8.8</v>
          </cell>
          <cell r="D16776" t="str">
            <v>EA</v>
          </cell>
        </row>
        <row r="16777">
          <cell r="A16777" t="str">
            <v>FST-0366</v>
          </cell>
          <cell r="B16777" t="str">
            <v>M16-2.0 SINK HEAD TAPER x 55mmLG(G8.8)</v>
          </cell>
          <cell r="D16777" t="str">
            <v>EA</v>
          </cell>
        </row>
        <row r="16778">
          <cell r="A16778" t="str">
            <v>FST-0371</v>
          </cell>
          <cell r="B16778" t="str">
            <v>M10 - 1.5 HH BOLT x 20mmLG SS</v>
          </cell>
          <cell r="D16778" t="str">
            <v>EA</v>
          </cell>
        </row>
        <row r="16779">
          <cell r="A16779" t="str">
            <v>FST-0372</v>
          </cell>
          <cell r="B16779" t="str">
            <v>M16-2.00 X 65 MM LG HEX SCREW</v>
          </cell>
          <cell r="D16779" t="str">
            <v>EA</v>
          </cell>
        </row>
        <row r="16780">
          <cell r="A16780" t="str">
            <v>FST-0373</v>
          </cell>
          <cell r="B16780" t="str">
            <v>M6 - 1.0 JF TAPER BOLT x 20mmLG SS304</v>
          </cell>
          <cell r="D16780" t="str">
            <v>EA</v>
          </cell>
        </row>
        <row r="16781">
          <cell r="A16781" t="str">
            <v>FST-0375</v>
          </cell>
          <cell r="B16781" t="str">
            <v>5/16" - 3/4" JF SPLIT BOLTx20mmLG SS304</v>
          </cell>
          <cell r="D16781" t="str">
            <v>EA</v>
          </cell>
        </row>
        <row r="16782">
          <cell r="A16782" t="str">
            <v>FST-0378</v>
          </cell>
          <cell r="B16782" t="str">
            <v>M16 FLAT WASHER (G 10.9) PLATED</v>
          </cell>
          <cell r="D16782" t="str">
            <v>EA</v>
          </cell>
        </row>
        <row r="16783">
          <cell r="A16783" t="str">
            <v>FST-0380</v>
          </cell>
          <cell r="B16783" t="str">
            <v>M16-2.00 HH BOLT x 75mmLG (G10.9) PLATED</v>
          </cell>
          <cell r="D16783" t="str">
            <v>EA</v>
          </cell>
        </row>
        <row r="16784">
          <cell r="A16784" t="str">
            <v>FST-0382</v>
          </cell>
          <cell r="B16784" t="str">
            <v>M16-2.0 HH BOLT X 55 LG GRADE 8.8,PLATED</v>
          </cell>
          <cell r="D16784" t="str">
            <v>EA</v>
          </cell>
        </row>
        <row r="16785">
          <cell r="A16785" t="str">
            <v>FST-0386</v>
          </cell>
          <cell r="B16785" t="str">
            <v>M18-2.5 HH BOLT X 65 MM  304 SS</v>
          </cell>
          <cell r="D16785" t="str">
            <v>EA</v>
          </cell>
        </row>
        <row r="16786">
          <cell r="A16786" t="str">
            <v>FST-0387</v>
          </cell>
          <cell r="B16786" t="str">
            <v>SCREW SIZE 3/4" X 3-1/2" (G8.8), STL</v>
          </cell>
          <cell r="D16786" t="str">
            <v>EA</v>
          </cell>
        </row>
        <row r="16787">
          <cell r="A16787" t="str">
            <v>FST-0388</v>
          </cell>
          <cell r="B16787" t="str">
            <v>WASHER, FLAT SIZE 3/4"</v>
          </cell>
          <cell r="D16787" t="str">
            <v>EA</v>
          </cell>
        </row>
        <row r="16788">
          <cell r="A16788" t="str">
            <v>FST-0391</v>
          </cell>
          <cell r="B16788" t="str">
            <v>SPRING WASHER SIZE 1-12"</v>
          </cell>
          <cell r="D16788" t="str">
            <v>EA</v>
          </cell>
        </row>
        <row r="16789">
          <cell r="A16789" t="str">
            <v>FST-0393</v>
          </cell>
          <cell r="B16789" t="str">
            <v>SCREW M14X1", ZINE PLATED</v>
          </cell>
          <cell r="D16789" t="str">
            <v>EA</v>
          </cell>
        </row>
        <row r="16790">
          <cell r="A16790" t="str">
            <v>FST-0395</v>
          </cell>
          <cell r="B16790" t="str">
            <v>M6-1.00 HH Bolt x 100 Lg. SS</v>
          </cell>
          <cell r="D16790" t="str">
            <v>EA</v>
          </cell>
        </row>
        <row r="16791">
          <cell r="A16791" t="str">
            <v>FST-0396</v>
          </cell>
          <cell r="B16791" t="str">
            <v>M16-2 HH BOLT X 65 MM SS 304</v>
          </cell>
          <cell r="D16791" t="str">
            <v>EA</v>
          </cell>
        </row>
        <row r="16792">
          <cell r="A16792" t="str">
            <v>FST-0398</v>
          </cell>
          <cell r="B16792" t="str">
            <v>1/2-12 NC HEX NUT, 18-8 SS</v>
          </cell>
          <cell r="D16792" t="str">
            <v>EA</v>
          </cell>
        </row>
        <row r="16793">
          <cell r="A16793" t="str">
            <v>FST-0400</v>
          </cell>
          <cell r="B16793" t="str">
            <v>HEX SOCKET M10x1.5   75 LG SUS 304</v>
          </cell>
          <cell r="D16793" t="str">
            <v>EA</v>
          </cell>
        </row>
        <row r="16794">
          <cell r="A16794" t="str">
            <v>FST-0401</v>
          </cell>
          <cell r="B16794" t="str">
            <v>HEX SOCKET M10x1.5   65 LG SUS 304</v>
          </cell>
          <cell r="D16794" t="str">
            <v>EA</v>
          </cell>
        </row>
        <row r="16795">
          <cell r="A16795" t="str">
            <v>FST-0402</v>
          </cell>
          <cell r="B16795" t="str">
            <v>M16-2 HH BOLT 95 mm LG  SS 304</v>
          </cell>
          <cell r="D16795" t="str">
            <v>EA</v>
          </cell>
        </row>
        <row r="16796">
          <cell r="A16796" t="str">
            <v>FST-0403</v>
          </cell>
          <cell r="B16796" t="str">
            <v>M16-2 HH BOLT 50 mm LG  SS 304</v>
          </cell>
          <cell r="D16796" t="str">
            <v>EA</v>
          </cell>
        </row>
        <row r="16797">
          <cell r="A16797" t="str">
            <v>FST-0404</v>
          </cell>
          <cell r="B16797" t="str">
            <v>M16-2.0 SINK TAPER HEAD x 50mmLG (8.8)</v>
          </cell>
          <cell r="D16797" t="str">
            <v>EA</v>
          </cell>
        </row>
        <row r="16798">
          <cell r="A16798" t="str">
            <v>FST-0406</v>
          </cell>
          <cell r="B16798" t="str">
            <v>STUD SS M10x1.5  ,90mm LONG</v>
          </cell>
          <cell r="D16798" t="str">
            <v>EA</v>
          </cell>
        </row>
        <row r="16799">
          <cell r="A16799" t="str">
            <v>FST-0407</v>
          </cell>
          <cell r="B16799" t="str">
            <v>STUD SS M10x1.5  ,100mm LONG</v>
          </cell>
          <cell r="D16799" t="str">
            <v>EA</v>
          </cell>
        </row>
        <row r="16800">
          <cell r="A16800" t="str">
            <v>FST-0408</v>
          </cell>
          <cell r="B16800" t="str">
            <v>STUD SS M10x1.5  ,140mm LONG</v>
          </cell>
          <cell r="D16800" t="str">
            <v>EA</v>
          </cell>
        </row>
        <row r="16801">
          <cell r="A16801" t="str">
            <v>FST-0414</v>
          </cell>
          <cell r="B16801" t="str">
            <v>3/8" HH BOLT x 3/4" LG. SS</v>
          </cell>
          <cell r="D16801" t="str">
            <v>EA</v>
          </cell>
        </row>
        <row r="16802">
          <cell r="A16802" t="str">
            <v>FST-0415</v>
          </cell>
          <cell r="B16802" t="str">
            <v>M10-1.5 SINK TAPER HEAD x 25mmLG BLACK</v>
          </cell>
          <cell r="D16802" t="str">
            <v>EA</v>
          </cell>
        </row>
        <row r="16803">
          <cell r="A16803" t="str">
            <v>FST-0417</v>
          </cell>
          <cell r="B16803" t="str">
            <v>1/4"-20x 3/4" LG HEX SOCKET  SUS 304</v>
          </cell>
          <cell r="D16803" t="str">
            <v>EA</v>
          </cell>
        </row>
        <row r="16804">
          <cell r="A16804" t="str">
            <v>FST-0418</v>
          </cell>
          <cell r="B16804" t="str">
            <v>3/8" HH BOLT X 5"LG. GRADE 8.8</v>
          </cell>
          <cell r="D16804" t="str">
            <v>EA</v>
          </cell>
        </row>
        <row r="16805">
          <cell r="A16805" t="str">
            <v>FST-0419</v>
          </cell>
          <cell r="B16805" t="str">
            <v>5/16" HEX SOCKET  BOLT   1" LG</v>
          </cell>
          <cell r="D16805" t="str">
            <v>EA</v>
          </cell>
        </row>
        <row r="16806">
          <cell r="A16806" t="str">
            <v>FST-0420</v>
          </cell>
          <cell r="B16806" t="str">
            <v>5/16" WASHER SPRINR</v>
          </cell>
          <cell r="D16806" t="str">
            <v>EA</v>
          </cell>
        </row>
        <row r="16807">
          <cell r="A16807" t="str">
            <v>FST-0421</v>
          </cell>
          <cell r="B16807" t="str">
            <v>M18-2.5 HH BOLT X 45 MM  304 SS</v>
          </cell>
          <cell r="D16807" t="str">
            <v>EA</v>
          </cell>
        </row>
        <row r="16808">
          <cell r="A16808" t="str">
            <v>FST-0424</v>
          </cell>
          <cell r="B16808" t="str">
            <v>1/4-20 NC  NUT</v>
          </cell>
          <cell r="D16808" t="str">
            <v>EA</v>
          </cell>
        </row>
        <row r="16809">
          <cell r="A16809" t="str">
            <v>FST-0429</v>
          </cell>
          <cell r="B16809" t="str">
            <v>M14-2.00 HH BOLTx90 mm. (G8.8) ZP (HALF)</v>
          </cell>
          <cell r="D16809" t="str">
            <v>EA</v>
          </cell>
        </row>
        <row r="16810">
          <cell r="A16810" t="str">
            <v>FST-0430</v>
          </cell>
          <cell r="B16810" t="str">
            <v>BOLT HEX HEAD 5/16-18NC HHx1" LG SS</v>
          </cell>
          <cell r="D16810" t="str">
            <v>EA</v>
          </cell>
        </row>
        <row r="16811">
          <cell r="A16811" t="str">
            <v>FST-0431</v>
          </cell>
          <cell r="B16811" t="str">
            <v>FLATHEAD SOCKET SCREW 5/16-18NC HHx1" SS</v>
          </cell>
          <cell r="D16811" t="str">
            <v>EA</v>
          </cell>
        </row>
        <row r="16812">
          <cell r="A16812" t="str">
            <v>FST-0432</v>
          </cell>
          <cell r="B16812" t="str">
            <v>M16x2.0 SINK HEAD TAPERx80mm. LG (8.8)</v>
          </cell>
          <cell r="D16812" t="str">
            <v>EA</v>
          </cell>
        </row>
        <row r="16813">
          <cell r="A16813" t="str">
            <v>FST-0433</v>
          </cell>
          <cell r="B16813" t="str">
            <v>M16-2.00 HH BOLTx45mm. LG (G12.9) PLATED</v>
          </cell>
          <cell r="D16813" t="str">
            <v>EA</v>
          </cell>
        </row>
        <row r="16814">
          <cell r="A16814" t="str">
            <v>FST-0434</v>
          </cell>
          <cell r="B16814" t="str">
            <v>M16-2.00 HH BOLTx55mm. LG (G12.9) PLATED</v>
          </cell>
          <cell r="D16814" t="str">
            <v>EA</v>
          </cell>
        </row>
        <row r="16815">
          <cell r="A16815" t="str">
            <v>FST-0435</v>
          </cell>
          <cell r="B16815" t="str">
            <v>M16-2.00 HH BOLTx65mm. LG (G12.9) PLATED</v>
          </cell>
          <cell r="D16815" t="str">
            <v>EA</v>
          </cell>
        </row>
        <row r="16816">
          <cell r="A16816" t="str">
            <v>FST-0436</v>
          </cell>
          <cell r="B16816" t="str">
            <v>M18-2.5 HH BOLTx45mm. LG (G8.8) PLATED</v>
          </cell>
          <cell r="D16816" t="str">
            <v>EA</v>
          </cell>
        </row>
        <row r="16817">
          <cell r="A16817" t="str">
            <v>FST-0437</v>
          </cell>
          <cell r="B16817" t="str">
            <v>M18x2.5 HH BOLTx55 mm. LG (G8.8) PLATED</v>
          </cell>
          <cell r="D16817" t="str">
            <v>EA</v>
          </cell>
        </row>
        <row r="16818">
          <cell r="A16818" t="str">
            <v>FST-0438</v>
          </cell>
          <cell r="B16818" t="str">
            <v>M18 FLAS WASHER (G8.8) PLATED</v>
          </cell>
          <cell r="D16818" t="str">
            <v>EA</v>
          </cell>
        </row>
        <row r="16819">
          <cell r="A16819" t="str">
            <v>FST-0439</v>
          </cell>
          <cell r="B16819" t="str">
            <v>SCEW SUS304 FLAT HEAD M 8x1" JF+</v>
          </cell>
          <cell r="D16819" t="str">
            <v>EA</v>
          </cell>
        </row>
        <row r="16820">
          <cell r="A16820" t="str">
            <v>FST-0440</v>
          </cell>
          <cell r="B16820" t="str">
            <v>SCREW SUS304PLAN HEAD M 8x1" JP+</v>
          </cell>
          <cell r="D16820" t="str">
            <v>EA</v>
          </cell>
        </row>
        <row r="16821">
          <cell r="A16821" t="str">
            <v>FST-0441</v>
          </cell>
          <cell r="B16821" t="str">
            <v>HEX SOCKET BUTTON HEAD M6-1.0x20 mm. LG</v>
          </cell>
          <cell r="D16821" t="str">
            <v>EA</v>
          </cell>
        </row>
        <row r="16822">
          <cell r="A16822" t="str">
            <v>FST-0442</v>
          </cell>
          <cell r="B16822" t="str">
            <v>M6 - 1.00 HEX CAP NUT SUS 304</v>
          </cell>
          <cell r="D16822" t="str">
            <v>EA</v>
          </cell>
        </row>
        <row r="16823">
          <cell r="A16823" t="str">
            <v>FST-0444</v>
          </cell>
          <cell r="B16823" t="str">
            <v>3/4"-10 HH BOLT x 4"LG. STEEL</v>
          </cell>
          <cell r="D16823" t="str">
            <v>EA</v>
          </cell>
        </row>
        <row r="16824">
          <cell r="A16824" t="str">
            <v>FST-0445</v>
          </cell>
          <cell r="B16824" t="str">
            <v>3/4" FLAT WASHER STEEL ZINE PLATED</v>
          </cell>
          <cell r="D16824" t="str">
            <v>EA</v>
          </cell>
        </row>
        <row r="16825">
          <cell r="A16825" t="str">
            <v>FST-0454</v>
          </cell>
          <cell r="B16825" t="str">
            <v>M16-2.0 SINK TAPER HEAD x 120mmLG G8.8</v>
          </cell>
          <cell r="D16825" t="str">
            <v>EA</v>
          </cell>
        </row>
        <row r="16826">
          <cell r="A16826" t="str">
            <v>FST-0461</v>
          </cell>
          <cell r="B16826" t="str">
            <v>M16 X 2 HH BOLT 100LG-50TH 8.8 ZINC PL</v>
          </cell>
          <cell r="D16826" t="str">
            <v>EA</v>
          </cell>
        </row>
        <row r="16827">
          <cell r="A16827" t="str">
            <v>FST-0462</v>
          </cell>
          <cell r="B16827" t="str">
            <v>NYLOCK NUT M16 (G10. 9) PLATED</v>
          </cell>
          <cell r="D16827" t="str">
            <v>EA</v>
          </cell>
        </row>
        <row r="16828">
          <cell r="A16828" t="str">
            <v>FST-0464</v>
          </cell>
          <cell r="B16828" t="str">
            <v>M6-1.0x20 SINK ROUND HEAD SS304</v>
          </cell>
          <cell r="D16828" t="str">
            <v>EA</v>
          </cell>
        </row>
        <row r="16829">
          <cell r="A16829" t="str">
            <v>FST-0465</v>
          </cell>
          <cell r="B16829" t="str">
            <v>SCREW FLAT HEAD CIVACON#H20017M</v>
          </cell>
          <cell r="D16829" t="str">
            <v>EA</v>
          </cell>
        </row>
        <row r="16830">
          <cell r="A16830" t="str">
            <v>FST-0473</v>
          </cell>
          <cell r="B16830" t="str">
            <v>M16 FLAT WASHER (G 10.9)  PLATED</v>
          </cell>
          <cell r="D16830" t="str">
            <v>EA</v>
          </cell>
        </row>
        <row r="16831">
          <cell r="A16831" t="str">
            <v>FST-0474</v>
          </cell>
          <cell r="B16831" t="str">
            <v>M16 DISC SPRING WASHER (G 10.9) BLACK</v>
          </cell>
          <cell r="D16831" t="str">
            <v>EA</v>
          </cell>
        </row>
        <row r="16832">
          <cell r="A16832" t="str">
            <v>FST-0476</v>
          </cell>
          <cell r="B16832" t="str">
            <v>M16-2.0 HH BOLTx50mm SAE 10.9 PLATED</v>
          </cell>
          <cell r="D16832" t="str">
            <v>EA</v>
          </cell>
        </row>
        <row r="16833">
          <cell r="A16833" t="str">
            <v>FST-0477</v>
          </cell>
          <cell r="B16833" t="str">
            <v>NUT SERT  M10 POP # E0014</v>
          </cell>
          <cell r="D16833" t="str">
            <v>EA</v>
          </cell>
        </row>
        <row r="16834">
          <cell r="A16834" t="str">
            <v>FST-0478</v>
          </cell>
          <cell r="B16834" t="str">
            <v>M16-2.00 HH BOLT X 70 MM</v>
          </cell>
          <cell r="D16834" t="str">
            <v>EA</v>
          </cell>
        </row>
        <row r="16835">
          <cell r="A16835" t="str">
            <v>FST-0479</v>
          </cell>
          <cell r="B16835" t="str">
            <v>M16-2.00 HH BOLT X 85 MM</v>
          </cell>
          <cell r="D16835" t="str">
            <v>EA</v>
          </cell>
        </row>
        <row r="16836">
          <cell r="A16836" t="str">
            <v>FST-0481</v>
          </cell>
          <cell r="B16836" t="str">
            <v>M20x2.5 HH BOLTx50 MM LONG.  SS</v>
          </cell>
          <cell r="D16836" t="str">
            <v>EA</v>
          </cell>
        </row>
        <row r="16837">
          <cell r="A16837" t="str">
            <v>FST-0482</v>
          </cell>
          <cell r="B16837" t="str">
            <v>M20 FLAT WASHER SS</v>
          </cell>
          <cell r="D16837" t="str">
            <v>EA</v>
          </cell>
        </row>
        <row r="16838">
          <cell r="A16838" t="str">
            <v>FST-0491</v>
          </cell>
          <cell r="B16838" t="str">
            <v>5mm SPLIT PIN x 40mmLG  SS304</v>
          </cell>
          <cell r="D16838" t="str">
            <v>EA</v>
          </cell>
        </row>
        <row r="16839">
          <cell r="A16839" t="str">
            <v>FST-0492</v>
          </cell>
          <cell r="B16839" t="str">
            <v>M8-1.25 HH Bolt x 70 Lg SS (ALL THREAD)</v>
          </cell>
          <cell r="D16839" t="str">
            <v>EA</v>
          </cell>
        </row>
        <row r="16840">
          <cell r="A16840" t="str">
            <v>FST-0493</v>
          </cell>
          <cell r="B16840" t="str">
            <v>M20-2.0 HH BOLTx50mm LG,GRADE 8.8</v>
          </cell>
          <cell r="D16840" t="str">
            <v>EA</v>
          </cell>
        </row>
        <row r="16841">
          <cell r="A16841" t="str">
            <v>FST-0497</v>
          </cell>
          <cell r="B16841" t="str">
            <v>STUD SS M10x1.5 80mm LONG</v>
          </cell>
          <cell r="D16841" t="str">
            <v>EA</v>
          </cell>
        </row>
        <row r="16842">
          <cell r="A16842" t="str">
            <v>FST-0500</v>
          </cell>
          <cell r="B16842" t="str">
            <v>M14-2.0 x40 mm. FLAT HEAD ,GRADE 8.8</v>
          </cell>
          <cell r="D16842" t="str">
            <v>EA</v>
          </cell>
        </row>
        <row r="16843">
          <cell r="A16843" t="str">
            <v>FST-0501</v>
          </cell>
          <cell r="B16843" t="str">
            <v>M6-1.0 x25 mm. FLAT HEAD,SS</v>
          </cell>
          <cell r="D16843" t="str">
            <v>EA</v>
          </cell>
        </row>
        <row r="16844">
          <cell r="A16844" t="str">
            <v>FST-0502</v>
          </cell>
          <cell r="B16844" t="str">
            <v>M20 x 2.5 NYLUCK NUT 8.8 GRD</v>
          </cell>
          <cell r="D16844" t="str">
            <v>EA</v>
          </cell>
        </row>
        <row r="16845">
          <cell r="A16845" t="str">
            <v>FST-0504</v>
          </cell>
          <cell r="B16845" t="str">
            <v>M12 X 1.75 BOLT 55LG FULL  A2-70 SS304</v>
          </cell>
          <cell r="D16845" t="str">
            <v>EA</v>
          </cell>
        </row>
        <row r="16846">
          <cell r="A16846" t="str">
            <v>FST-0506</v>
          </cell>
          <cell r="B16846" t="str">
            <v>M20x2.5 LOCKNUT SS</v>
          </cell>
          <cell r="D16846" t="str">
            <v>EA</v>
          </cell>
        </row>
        <row r="16847">
          <cell r="A16847" t="str">
            <v>FST-0518</v>
          </cell>
          <cell r="B16847" t="str">
            <v>M16-2 HH BOLT 110 mm LG  SS 304</v>
          </cell>
          <cell r="D16847" t="str">
            <v>EA</v>
          </cell>
        </row>
        <row r="16848">
          <cell r="A16848" t="str">
            <v>FST-0519</v>
          </cell>
          <cell r="B16848" t="str">
            <v>M16-2 HH BOLT 30 mm LG  SS 304</v>
          </cell>
          <cell r="D16848" t="str">
            <v>EA</v>
          </cell>
        </row>
        <row r="16849">
          <cell r="A16849" t="str">
            <v>FST-0521</v>
          </cell>
          <cell r="B16849" t="str">
            <v>M6 WING LOCK NUT SS</v>
          </cell>
          <cell r="D16849" t="str">
            <v>EA</v>
          </cell>
        </row>
        <row r="16850">
          <cell r="A16850" t="str">
            <v>FST-0522</v>
          </cell>
          <cell r="B16850" t="str">
            <v>NUT SERT M8</v>
          </cell>
          <cell r="D16850" t="str">
            <v>EA</v>
          </cell>
        </row>
        <row r="16851">
          <cell r="A16851" t="str">
            <v>FST-0528</v>
          </cell>
          <cell r="B16851" t="str">
            <v>M12 x1.5 HH BOLT x 30 mmLG G 8.8 SS</v>
          </cell>
          <cell r="D16851" t="str">
            <v>EA</v>
          </cell>
        </row>
        <row r="16852">
          <cell r="A16852" t="str">
            <v>FST-0530</v>
          </cell>
          <cell r="B16852" t="str">
            <v>M10-1.5x25MM SS FLATHEAD SOCKET CAP SCRE</v>
          </cell>
          <cell r="D16852" t="str">
            <v>EA</v>
          </cell>
        </row>
        <row r="16853">
          <cell r="A16853" t="str">
            <v>FST-0531</v>
          </cell>
          <cell r="B16853" t="str">
            <v>M12-1.25 HH BOLT x 35MM LG (GRADE 8.8 Bl</v>
          </cell>
          <cell r="D16853" t="str">
            <v>EA</v>
          </cell>
        </row>
        <row r="16854">
          <cell r="A16854" t="str">
            <v>FST-0532</v>
          </cell>
          <cell r="B16854" t="str">
            <v>M14 WASHR SS</v>
          </cell>
          <cell r="D16854" t="str">
            <v>EA</v>
          </cell>
        </row>
        <row r="16855">
          <cell r="A16855" t="str">
            <v>FST-0533</v>
          </cell>
          <cell r="B16855" t="str">
            <v>M16-2.00 HH BOLTX60 TAPER HEAD (BLACK)</v>
          </cell>
          <cell r="D16855" t="str">
            <v>EA</v>
          </cell>
        </row>
        <row r="16856">
          <cell r="A16856" t="str">
            <v>FST-0534</v>
          </cell>
          <cell r="B16856" t="str">
            <v>M6 JP BOLT x 30 mm LG SS304 M6 JP</v>
          </cell>
          <cell r="D16856" t="str">
            <v>EA</v>
          </cell>
        </row>
        <row r="16857">
          <cell r="A16857" t="str">
            <v>FST-0535</v>
          </cell>
          <cell r="B16857" t="str">
            <v>M6-1.00 HH Bolt x 55 Lg. SS ALL THREAD</v>
          </cell>
          <cell r="D16857" t="str">
            <v>EA</v>
          </cell>
        </row>
        <row r="16858">
          <cell r="A16858" t="str">
            <v>FST-0536</v>
          </cell>
          <cell r="B16858"/>
          <cell r="D16858" t="str">
            <v>EA</v>
          </cell>
        </row>
        <row r="16859">
          <cell r="A16859" t="str">
            <v>FST-0537</v>
          </cell>
          <cell r="B16859" t="str">
            <v>NUT M14x2.0 SS</v>
          </cell>
          <cell r="D16859" t="str">
            <v>EA</v>
          </cell>
        </row>
        <row r="16860">
          <cell r="A16860" t="str">
            <v>FST-0538</v>
          </cell>
          <cell r="B16860" t="str">
            <v>SCREW SUS 1/4"x1 1/4"</v>
          </cell>
          <cell r="D16860" t="str">
            <v>EA</v>
          </cell>
        </row>
        <row r="16861">
          <cell r="A16861" t="str">
            <v>FST-0539</v>
          </cell>
          <cell r="B16861" t="str">
            <v>SCREW SUS 1/4x1"LG (20 G) เตเปอร์ผ่า</v>
          </cell>
          <cell r="D16861" t="str">
            <v>EA</v>
          </cell>
        </row>
        <row r="16862">
          <cell r="A16862" t="str">
            <v>FST-0540</v>
          </cell>
          <cell r="B16862" t="str">
            <v>M16-2.00 HH BOLTX45 TAPER HEAD (BLACK)</v>
          </cell>
          <cell r="D16862" t="str">
            <v>EA</v>
          </cell>
        </row>
        <row r="16863">
          <cell r="A16863" t="str">
            <v>FST-0561</v>
          </cell>
          <cell r="B16863" t="str">
            <v>M16-2.0 HH BOLTx50mm (G 8.8) PLATED</v>
          </cell>
          <cell r="D16863" t="str">
            <v>EA</v>
          </cell>
        </row>
        <row r="16864">
          <cell r="A16864" t="str">
            <v>FST-0562</v>
          </cell>
          <cell r="B16864" t="str">
            <v>M12-1.75 HH BOLTx40mm (G 8.8) PLATED</v>
          </cell>
          <cell r="D16864" t="str">
            <v>EA</v>
          </cell>
        </row>
        <row r="16865">
          <cell r="A16865" t="str">
            <v>FST-0563</v>
          </cell>
          <cell r="B16865" t="str">
            <v>M12 FLAT WASHER (G  8.8)  PLATED</v>
          </cell>
          <cell r="D16865" t="str">
            <v>EA</v>
          </cell>
        </row>
        <row r="16866">
          <cell r="A16866" t="str">
            <v>FST-0564</v>
          </cell>
          <cell r="B16866" t="str">
            <v>M12 DISC SPRING WASHER PLATED</v>
          </cell>
          <cell r="D16866" t="str">
            <v>EA</v>
          </cell>
        </row>
        <row r="16867">
          <cell r="A16867" t="str">
            <v>FST-0565</v>
          </cell>
          <cell r="B16867" t="str">
            <v>HEX LOCK NUT M12x1.75</v>
          </cell>
          <cell r="D16867" t="str">
            <v>EA</v>
          </cell>
        </row>
        <row r="16868">
          <cell r="A16868" t="str">
            <v>FST-0566</v>
          </cell>
          <cell r="B16868" t="str">
            <v>FLAT HEAD CAP STAINLESS M6- L=15</v>
          </cell>
          <cell r="D16868" t="str">
            <v>EA</v>
          </cell>
        </row>
        <row r="16869">
          <cell r="A16869" t="str">
            <v>FST-0567</v>
          </cell>
          <cell r="B16869" t="str">
            <v>M16 FLAT WASHER (G  8.8)  PLATED</v>
          </cell>
          <cell r="D16869" t="str">
            <v>EA</v>
          </cell>
        </row>
        <row r="16870">
          <cell r="A16870" t="str">
            <v>GASKET NOTE</v>
          </cell>
          <cell r="B16870" t="str">
            <v>USE GASKET COME WITH VALVE</v>
          </cell>
          <cell r="D16870" t="str">
            <v>EA</v>
          </cell>
        </row>
        <row r="16871">
          <cell r="A16871" t="str">
            <v>HB6-FKEK-040</v>
          </cell>
          <cell r="B16871" t="str">
            <v>HYD.HOSE NO PROT.37 DEG JIC M&amp;F/M 1 5/16</v>
          </cell>
          <cell r="D16871" t="str">
            <v>EA</v>
          </cell>
        </row>
        <row r="16872">
          <cell r="A16872" t="str">
            <v>HB6-FKEK-042</v>
          </cell>
          <cell r="B16872" t="str">
            <v>HYD.HOSE 1" MALE&amp;FEMALE 37 JIC 1 5/16-12</v>
          </cell>
          <cell r="D16872" t="str">
            <v>EA</v>
          </cell>
        </row>
        <row r="16873">
          <cell r="A16873" t="str">
            <v>HC3-FFFF-017</v>
          </cell>
          <cell r="B16873" t="str">
            <v>HOSE DIA.1/2"x450 mm.</v>
          </cell>
          <cell r="D16873" t="str">
            <v>EA</v>
          </cell>
        </row>
        <row r="16874">
          <cell r="A16874" t="str">
            <v>HC3-FFFF-021</v>
          </cell>
          <cell r="B16874" t="str">
            <v>HOSE DIA 1/2" x 530 mm</v>
          </cell>
          <cell r="D16874" t="str">
            <v>EA</v>
          </cell>
        </row>
        <row r="16875">
          <cell r="A16875" t="str">
            <v>HC3-FFFF-031</v>
          </cell>
          <cell r="B16875" t="str">
            <v>HOSE DIA.1/2"x800 mm.</v>
          </cell>
          <cell r="D16875" t="str">
            <v>EA</v>
          </cell>
        </row>
        <row r="16876">
          <cell r="A16876" t="str">
            <v>HUCK</v>
          </cell>
          <cell r="B16876" t="str">
            <v>SUMMARIZE OF HUCK BOLTS</v>
          </cell>
          <cell r="D16876" t="str">
            <v>EA</v>
          </cell>
        </row>
        <row r="16877">
          <cell r="A16877" t="str">
            <v>M001-0049</v>
          </cell>
          <cell r="B16877" t="str">
            <v>MACHINE MATERIAL # 1-49</v>
          </cell>
          <cell r="D16877" t="str">
            <v>EA</v>
          </cell>
        </row>
        <row r="16878">
          <cell r="A16878" t="str">
            <v>M050-0099</v>
          </cell>
          <cell r="B16878" t="str">
            <v>MACHINE MATERIAL # 50-99</v>
          </cell>
          <cell r="D16878" t="str">
            <v>EA</v>
          </cell>
        </row>
        <row r="16879">
          <cell r="A16879" t="str">
            <v>M100-0149</v>
          </cell>
          <cell r="B16879" t="str">
            <v>MACHINE MATERIAL # 100-149</v>
          </cell>
          <cell r="D16879" t="str">
            <v>EA</v>
          </cell>
        </row>
        <row r="16880">
          <cell r="A16880" t="str">
            <v>M1000-OVER</v>
          </cell>
          <cell r="B16880" t="str">
            <v>MACHINE MATERIAL # 1000</v>
          </cell>
          <cell r="D16880" t="str">
            <v>EA</v>
          </cell>
        </row>
        <row r="16881">
          <cell r="A16881" t="str">
            <v>M150-0199</v>
          </cell>
          <cell r="B16881" t="str">
            <v>MACHINE MATERIAL # 150-199</v>
          </cell>
          <cell r="D16881" t="str">
            <v>EA</v>
          </cell>
        </row>
        <row r="16882">
          <cell r="A16882" t="str">
            <v>M200-0249</v>
          </cell>
          <cell r="B16882" t="str">
            <v>MACHINE MATERIAL # 200-249</v>
          </cell>
          <cell r="D16882" t="str">
            <v>EA</v>
          </cell>
        </row>
        <row r="16883">
          <cell r="A16883" t="str">
            <v>M250-0299</v>
          </cell>
          <cell r="B16883" t="str">
            <v>MACHINE MATERIAL # 250-299</v>
          </cell>
          <cell r="D16883" t="str">
            <v>EA</v>
          </cell>
        </row>
        <row r="16884">
          <cell r="A16884" t="str">
            <v>M300-0349</v>
          </cell>
          <cell r="B16884" t="str">
            <v>MACHINE MATERIAL # 300-349</v>
          </cell>
          <cell r="D16884" t="str">
            <v>EA</v>
          </cell>
        </row>
        <row r="16885">
          <cell r="A16885" t="str">
            <v>M350-0399</v>
          </cell>
          <cell r="B16885" t="str">
            <v>MACHINE MATERIAL # 350-399</v>
          </cell>
          <cell r="D16885" t="str">
            <v>EA</v>
          </cell>
        </row>
        <row r="16886">
          <cell r="A16886" t="str">
            <v>M400-0449</v>
          </cell>
          <cell r="B16886" t="str">
            <v>MACHINE MATERIAL # 400-449</v>
          </cell>
          <cell r="D16886" t="str">
            <v>EA</v>
          </cell>
        </row>
        <row r="16887">
          <cell r="A16887" t="str">
            <v>M450-0499</v>
          </cell>
          <cell r="B16887" t="str">
            <v>MACHINE MATERIAL # 450-499</v>
          </cell>
          <cell r="D16887" t="str">
            <v>EA</v>
          </cell>
        </row>
        <row r="16888">
          <cell r="A16888" t="str">
            <v>M500-0549</v>
          </cell>
          <cell r="B16888" t="str">
            <v>MACHINE MATERIAL # 500-549</v>
          </cell>
          <cell r="D16888" t="str">
            <v>EA</v>
          </cell>
        </row>
        <row r="16889">
          <cell r="A16889" t="str">
            <v>M550-0599</v>
          </cell>
          <cell r="B16889" t="str">
            <v>MACHINE MATERIAL # 550-599</v>
          </cell>
          <cell r="D16889" t="str">
            <v>EA</v>
          </cell>
        </row>
        <row r="16890">
          <cell r="A16890" t="str">
            <v>M600-0649</v>
          </cell>
          <cell r="B16890" t="str">
            <v>MACHINE MATERIAL # 600-649</v>
          </cell>
          <cell r="D16890" t="str">
            <v>EA</v>
          </cell>
        </row>
        <row r="16891">
          <cell r="A16891" t="str">
            <v>M650-0699</v>
          </cell>
          <cell r="B16891" t="str">
            <v>MACHINE MATERIAL # 650-699</v>
          </cell>
          <cell r="D16891" t="str">
            <v>EA</v>
          </cell>
        </row>
        <row r="16892">
          <cell r="A16892" t="str">
            <v>M700-0749</v>
          </cell>
          <cell r="B16892" t="str">
            <v>MACHINE MATERIAL # 700-749</v>
          </cell>
          <cell r="D16892" t="str">
            <v>EA</v>
          </cell>
        </row>
        <row r="16893">
          <cell r="A16893" t="str">
            <v>M750-0799</v>
          </cell>
          <cell r="B16893" t="str">
            <v>MACHINE MATERIAL # 750-799</v>
          </cell>
          <cell r="D16893" t="str">
            <v>EA</v>
          </cell>
        </row>
        <row r="16894">
          <cell r="A16894" t="str">
            <v>M800-0849</v>
          </cell>
          <cell r="B16894" t="str">
            <v>MACHINE MATERIAL # 800-849</v>
          </cell>
          <cell r="D16894" t="str">
            <v>EA</v>
          </cell>
        </row>
        <row r="16895">
          <cell r="A16895" t="str">
            <v>M850-0899</v>
          </cell>
          <cell r="B16895" t="str">
            <v>MACHINE MATERIAL # 850-899</v>
          </cell>
          <cell r="D16895" t="str">
            <v>EA</v>
          </cell>
        </row>
        <row r="16896">
          <cell r="A16896" t="str">
            <v>M900-0949</v>
          </cell>
          <cell r="B16896" t="str">
            <v>MACHINE MATERIAL # 900-949</v>
          </cell>
          <cell r="D16896" t="str">
            <v>EA</v>
          </cell>
        </row>
        <row r="16897">
          <cell r="A16897" t="str">
            <v>M950-0999</v>
          </cell>
          <cell r="B16897" t="str">
            <v>MACHINE MATERIAL # 950-999</v>
          </cell>
          <cell r="D16897" t="str">
            <v>EA</v>
          </cell>
        </row>
        <row r="16898">
          <cell r="A16898" t="str">
            <v>MIGAL-5356-12</v>
          </cell>
          <cell r="B16898" t="str">
            <v>MIG Al wire rod 5356 1.2mmDia(16 lbs/Co)</v>
          </cell>
          <cell r="D16898" t="str">
            <v>EA</v>
          </cell>
        </row>
        <row r="16899">
          <cell r="A16899" t="str">
            <v>MIGAL-5356-16</v>
          </cell>
          <cell r="B16899" t="str">
            <v>MIG Al welding rod 5356 1.6mmDia(16 lbs)</v>
          </cell>
          <cell r="D16899" t="str">
            <v>EA</v>
          </cell>
        </row>
        <row r="16900">
          <cell r="A16900" t="str">
            <v>MLC0001</v>
          </cell>
          <cell r="B16900" t="str">
            <v>133365 CLAMP,HEAD TUBE</v>
          </cell>
          <cell r="D16900" t="str">
            <v>EA</v>
          </cell>
        </row>
        <row r="16901">
          <cell r="A16901" t="str">
            <v>MLC0002</v>
          </cell>
          <cell r="B16901" t="str">
            <v>162041 BEARING BLOCK ASSE.</v>
          </cell>
          <cell r="D16901" t="str">
            <v>EA</v>
          </cell>
        </row>
        <row r="16902">
          <cell r="A16902" t="str">
            <v>MLC0003</v>
          </cell>
          <cell r="B16902" t="str">
            <v>136135 ROLL,DRIVE VK GROOVE</v>
          </cell>
          <cell r="D16902" t="str">
            <v>EA</v>
          </cell>
        </row>
        <row r="16903">
          <cell r="A16903" t="str">
            <v>MLC0004</v>
          </cell>
          <cell r="B16903" t="str">
            <v>050622 NOZZLE 16 MM SPOOLMATIC &amp; XR</v>
          </cell>
          <cell r="D16903" t="str">
            <v>EA</v>
          </cell>
        </row>
        <row r="16904">
          <cell r="A16904" t="str">
            <v>MLC0005</v>
          </cell>
          <cell r="B16904" t="str">
            <v>156821 EXTENSION,BARREL</v>
          </cell>
          <cell r="D16904" t="str">
            <v>EA</v>
          </cell>
        </row>
        <row r="16905">
          <cell r="A16905" t="str">
            <v>MLC0006</v>
          </cell>
          <cell r="B16905" t="str">
            <v>136748 NUT,COMPRESSION  (XRA&amp;XRW)</v>
          </cell>
          <cell r="D16905" t="str">
            <v>EA</v>
          </cell>
        </row>
        <row r="16906">
          <cell r="A16906" t="str">
            <v>MLC0007</v>
          </cell>
          <cell r="B16906" t="str">
            <v>136683 LINER,TEFLON.045-1/16</v>
          </cell>
          <cell r="D16906" t="str">
            <v>EA</v>
          </cell>
        </row>
        <row r="16907">
          <cell r="A16907" t="str">
            <v>MLC0008</v>
          </cell>
          <cell r="B16907" t="str">
            <v>164421 ADAPTER,CONTACT</v>
          </cell>
          <cell r="D16907" t="str">
            <v>EA</v>
          </cell>
        </row>
        <row r="16908">
          <cell r="A16908" t="str">
            <v>MLC0009</v>
          </cell>
          <cell r="B16908" t="str">
            <v>164422 TUBE,HEAD</v>
          </cell>
          <cell r="D16908" t="str">
            <v>EA</v>
          </cell>
        </row>
        <row r="16909">
          <cell r="A16909" t="str">
            <v>MLC0010</v>
          </cell>
          <cell r="B16909" t="str">
            <v>058685 NUT,JAM NOZZLE</v>
          </cell>
          <cell r="D16909" t="str">
            <v>EA</v>
          </cell>
        </row>
        <row r="16910">
          <cell r="A16910" t="str">
            <v>MLC0011</v>
          </cell>
          <cell r="B16910" t="str">
            <v>136680 INSULATOR HEAD TUBE</v>
          </cell>
          <cell r="D16910" t="str">
            <v>EA</v>
          </cell>
        </row>
        <row r="16911">
          <cell r="A16911" t="str">
            <v>MLC0012</v>
          </cell>
          <cell r="B16911" t="str">
            <v>136680 ADAPTOR,CONTACT TUBE</v>
          </cell>
          <cell r="D16911" t="str">
            <v>EA</v>
          </cell>
        </row>
        <row r="16912">
          <cell r="A16912" t="str">
            <v>MLC0013</v>
          </cell>
          <cell r="B16912" t="str">
            <v>136955 FITTING,END TUBE</v>
          </cell>
          <cell r="D16912" t="str">
            <v>EA</v>
          </cell>
        </row>
        <row r="16913">
          <cell r="A16913" t="str">
            <v>MLC0014</v>
          </cell>
          <cell r="B16913" t="str">
            <v>000369 SWITCH,LIM 10A</v>
          </cell>
          <cell r="D16913" t="str">
            <v>EA</v>
          </cell>
        </row>
        <row r="16914">
          <cell r="A16914" t="str">
            <v>MLC0015</v>
          </cell>
          <cell r="B16914" t="str">
            <v>169729 ADAPTOR,NOZZLE</v>
          </cell>
          <cell r="D16914" t="str">
            <v>EA</v>
          </cell>
        </row>
        <row r="16915">
          <cell r="A16915" t="str">
            <v>MLC0016</v>
          </cell>
          <cell r="B16915" t="str">
            <v>170467 RING,RETAINING</v>
          </cell>
          <cell r="D16915" t="str">
            <v>EA</v>
          </cell>
        </row>
        <row r="16916">
          <cell r="A16916" t="str">
            <v>MLC0017</v>
          </cell>
          <cell r="B16916" t="str">
            <v>170452 CONNECTOR,CABLE</v>
          </cell>
          <cell r="D16916" t="str">
            <v>EA</v>
          </cell>
        </row>
        <row r="16917">
          <cell r="A16917" t="str">
            <v>MLC0018</v>
          </cell>
          <cell r="B16917" t="str">
            <v>169744 TUBE,HEAD</v>
          </cell>
          <cell r="D16917" t="str">
            <v>EA</v>
          </cell>
        </row>
        <row r="16918">
          <cell r="A16918" t="str">
            <v>MLC0019</v>
          </cell>
          <cell r="B16918" t="str">
            <v>170453 BODY</v>
          </cell>
          <cell r="D16918" t="str">
            <v>EA</v>
          </cell>
        </row>
        <row r="16919">
          <cell r="A16919" t="str">
            <v>MLC0020</v>
          </cell>
          <cell r="B16919" t="str">
            <v>169723 GUIDE,OUTLET</v>
          </cell>
          <cell r="D16919" t="str">
            <v>EA</v>
          </cell>
        </row>
        <row r="16920">
          <cell r="A16920" t="str">
            <v>MLC0021</v>
          </cell>
          <cell r="B16920" t="str">
            <v>170468 O-RING</v>
          </cell>
          <cell r="D16920" t="str">
            <v>EA</v>
          </cell>
        </row>
        <row r="16921">
          <cell r="A16921" t="str">
            <v>MLC0022</v>
          </cell>
          <cell r="B16921" t="str">
            <v>169730 WASHER,SHOCK</v>
          </cell>
          <cell r="D16921" t="str">
            <v>EA</v>
          </cell>
        </row>
        <row r="16922">
          <cell r="A16922" t="str">
            <v>MLC0023</v>
          </cell>
          <cell r="B16922" t="str">
            <v>169728 ADAPTOR,CONTACT TIP</v>
          </cell>
          <cell r="D16922" t="str">
            <v>EA</v>
          </cell>
        </row>
        <row r="16923">
          <cell r="A16923" t="str">
            <v>MLC0024</v>
          </cell>
          <cell r="B16923" t="str">
            <v>172259 KIT,LINER MONOCOIL</v>
          </cell>
          <cell r="D16923" t="str">
            <v>EA</v>
          </cell>
        </row>
        <row r="16924">
          <cell r="A16924" t="str">
            <v>MLC0025</v>
          </cell>
          <cell r="B16924" t="str">
            <v>169604  M-40 MIG GUN [0.9-1.2]</v>
          </cell>
          <cell r="D16924" t="str">
            <v>EA</v>
          </cell>
        </row>
        <row r="16925">
          <cell r="A16925" t="str">
            <v>MLC0026</v>
          </cell>
          <cell r="B16925" t="str">
            <v>M425-3545 TWECO#4MIG GUN MILLER END 25FT</v>
          </cell>
          <cell r="D16925" t="str">
            <v>EA</v>
          </cell>
        </row>
        <row r="16926">
          <cell r="A16926" t="str">
            <v>MLC0027</v>
          </cell>
          <cell r="B16926" t="str">
            <v>M412-3545 TWECO#4MIG GUN MILLER END 12FT</v>
          </cell>
          <cell r="D16926" t="str">
            <v>EA</v>
          </cell>
        </row>
        <row r="16927">
          <cell r="A16927" t="str">
            <v>MLC0028</v>
          </cell>
          <cell r="B16927" t="str">
            <v>64A-60ATP  CONTACT TUBE TWECO#4</v>
          </cell>
          <cell r="D16927" t="str">
            <v>EA</v>
          </cell>
        </row>
        <row r="16928">
          <cell r="A16928" t="str">
            <v>MLC0029</v>
          </cell>
          <cell r="B16928" t="str">
            <v>040604  5 STEEL GROUND CLAMP 500 AMP.</v>
          </cell>
          <cell r="D16928" t="str">
            <v>EA</v>
          </cell>
        </row>
        <row r="16929">
          <cell r="A16929" t="str">
            <v>MLC0030</v>
          </cell>
          <cell r="B16929" t="str">
            <v>44-3545-25TC  WIRE CONDUIT#4 LINER 25FT.</v>
          </cell>
          <cell r="D16929" t="str">
            <v>EA</v>
          </cell>
        </row>
        <row r="16930">
          <cell r="A16930" t="str">
            <v>MLC0031</v>
          </cell>
          <cell r="B16930" t="str">
            <v>54AATP  GAS DIFFUSER TWECO#4</v>
          </cell>
          <cell r="D16930" t="str">
            <v>EA</v>
          </cell>
        </row>
        <row r="16931">
          <cell r="A16931" t="str">
            <v>MLC0032</v>
          </cell>
          <cell r="B16931" t="str">
            <v>169726  GAS,NOZZLE SLIP TYPE 0.625 FLUSH</v>
          </cell>
          <cell r="D16931" t="str">
            <v>EA</v>
          </cell>
        </row>
        <row r="16932">
          <cell r="A16932" t="str">
            <v>MLC0033</v>
          </cell>
          <cell r="B16932" t="str">
            <v>169730  WASHER CHOCK M-25</v>
          </cell>
          <cell r="D16932" t="str">
            <v>EA</v>
          </cell>
        </row>
        <row r="16933">
          <cell r="A16933" t="str">
            <v>MLC0034</v>
          </cell>
          <cell r="B16933" t="str">
            <v>050115  NOZZLE 13 MM XR &amp; SPOOLMATIC</v>
          </cell>
          <cell r="D16933" t="str">
            <v>EA</v>
          </cell>
        </row>
        <row r="16934">
          <cell r="A16934" t="str">
            <v>MLC0035</v>
          </cell>
          <cell r="B16934" t="str">
            <v>133479  COVER [SPOOLMATIC XR 30A]</v>
          </cell>
          <cell r="D16934" t="str">
            <v>EA</v>
          </cell>
        </row>
        <row r="16935">
          <cell r="A16935" t="str">
            <v>MLC0036</v>
          </cell>
          <cell r="B16935" t="str">
            <v>133083  SPRING,TENSION ADJ. DRIVE ROLL</v>
          </cell>
          <cell r="D16935" t="str">
            <v>EA</v>
          </cell>
        </row>
        <row r="16936">
          <cell r="A16936" t="str">
            <v>MLC0037</v>
          </cell>
          <cell r="B16936" t="str">
            <v>058262  CAP,VALUE</v>
          </cell>
          <cell r="D16936" t="str">
            <v>EA</v>
          </cell>
        </row>
        <row r="16937">
          <cell r="A16937" t="str">
            <v>MLC0038</v>
          </cell>
          <cell r="B16937" t="str">
            <v>137854  POSITION XR-30</v>
          </cell>
          <cell r="D16937" t="str">
            <v>EA</v>
          </cell>
        </row>
        <row r="16938">
          <cell r="A16938" t="str">
            <v>MLC0039</v>
          </cell>
          <cell r="B16938" t="str">
            <v>173527 SCREW,</v>
          </cell>
          <cell r="D16938" t="str">
            <v>EA</v>
          </cell>
        </row>
        <row r="16939">
          <cell r="A16939" t="str">
            <v>MLC0040</v>
          </cell>
          <cell r="B16939" t="str">
            <v>135896 PLUNGER, trigger hold</v>
          </cell>
          <cell r="D16939" t="str">
            <v>EA</v>
          </cell>
        </row>
        <row r="16940">
          <cell r="A16940" t="str">
            <v>MLC0041</v>
          </cell>
          <cell r="B16940" t="str">
            <v>173528 SCREW,8-32 x .875 soc hd-hex gr 8</v>
          </cell>
          <cell r="D16940" t="str">
            <v>EA</v>
          </cell>
        </row>
        <row r="16941">
          <cell r="A16941" t="str">
            <v>MLC0042</v>
          </cell>
          <cell r="B16941" t="str">
            <v>602066 SCREW, mach stl trh 6-32 x .250</v>
          </cell>
          <cell r="D16941" t="str">
            <v>EA</v>
          </cell>
        </row>
        <row r="16942">
          <cell r="A16942" t="str">
            <v>MLC0043</v>
          </cell>
          <cell r="B16942" t="str">
            <v>177246  COOLANT PUMP</v>
          </cell>
          <cell r="D16942" t="str">
            <v>EA</v>
          </cell>
        </row>
        <row r="16943">
          <cell r="A16943" t="str">
            <v>MLC0044</v>
          </cell>
          <cell r="B16943" t="str">
            <v>144861  WASHER, anti-turn</v>
          </cell>
          <cell r="D16943" t="str">
            <v>EA</v>
          </cell>
        </row>
        <row r="16944">
          <cell r="A16944" t="str">
            <v>MLC0045</v>
          </cell>
          <cell r="B16944" t="str">
            <v>135127  LOCK,shaft pot.250-32x.125dia sh</v>
          </cell>
          <cell r="D16944" t="str">
            <v>EA</v>
          </cell>
        </row>
        <row r="16945">
          <cell r="A16945" t="str">
            <v>MLC0046</v>
          </cell>
          <cell r="B16945" t="str">
            <v>602169  SCREW,set stl sch 8-32 x .187</v>
          </cell>
          <cell r="D16945" t="str">
            <v>EA</v>
          </cell>
        </row>
        <row r="16946">
          <cell r="A16946" t="str">
            <v>MLC0047</v>
          </cell>
          <cell r="B16946" t="str">
            <v>134856  KNOB,speed control</v>
          </cell>
          <cell r="D16946" t="str">
            <v>EA</v>
          </cell>
        </row>
        <row r="16947">
          <cell r="A16947" t="str">
            <v>MLC0048</v>
          </cell>
          <cell r="B16947" t="str">
            <v>057544  SPRING,cprsn.</v>
          </cell>
          <cell r="D16947" t="str">
            <v>EA</v>
          </cell>
        </row>
        <row r="16948">
          <cell r="A16948" t="str">
            <v>MLC0049</v>
          </cell>
          <cell r="B16948" t="str">
            <v>137550  XR-30A GUN W/30 CABLE</v>
          </cell>
          <cell r="D16948" t="str">
            <v>EA</v>
          </cell>
        </row>
        <row r="16949">
          <cell r="A16949" t="str">
            <v>MLC0050</v>
          </cell>
          <cell r="B16949" t="str">
            <v>144862  EXTENSION NOZZLE</v>
          </cell>
          <cell r="D16949" t="str">
            <v>EA</v>
          </cell>
        </row>
        <row r="16950">
          <cell r="A16950" t="str">
            <v>MLC0051</v>
          </cell>
          <cell r="B16950" t="str">
            <v>159043  CONTROL TRANSFORMER 24V. MILLER</v>
          </cell>
          <cell r="D16950" t="str">
            <v>EA</v>
          </cell>
        </row>
        <row r="16951">
          <cell r="A16951" t="str">
            <v>MLC0052</v>
          </cell>
          <cell r="B16951" t="str">
            <v>164590  CASE GUN RH. &lt;XRW &amp; XRA&gt;</v>
          </cell>
          <cell r="D16951" t="str">
            <v>EA</v>
          </cell>
        </row>
        <row r="16952">
          <cell r="A16952" t="str">
            <v>MLC0053</v>
          </cell>
          <cell r="B16952" t="str">
            <v>164591  CASE GUN LH. &lt;XRW &amp; XRA&gt;</v>
          </cell>
          <cell r="D16952" t="str">
            <v>EA</v>
          </cell>
        </row>
        <row r="16953">
          <cell r="A16953" t="str">
            <v>MLC0054</v>
          </cell>
          <cell r="B16953" t="str">
            <v>135424  047/61 CONTACT TIP [NOT THREAD]</v>
          </cell>
          <cell r="D16953" t="str">
            <v>EA</v>
          </cell>
        </row>
        <row r="16954">
          <cell r="A16954" t="str">
            <v>MLC0055</v>
          </cell>
          <cell r="B16954" t="str">
            <v>164485  O-RING 176 I.D. X 070CS(XRA&amp;XRW</v>
          </cell>
          <cell r="D16954" t="str">
            <v>EA</v>
          </cell>
        </row>
        <row r="16955">
          <cell r="A16955" t="str">
            <v>MLC0056</v>
          </cell>
          <cell r="B16955" t="str">
            <v>136682  LINER (XRA &amp; XRW)</v>
          </cell>
          <cell r="D16955" t="str">
            <v>EA</v>
          </cell>
        </row>
        <row r="16956">
          <cell r="A16956" t="str">
            <v>MLC0057</v>
          </cell>
          <cell r="B16956" t="str">
            <v>134624  BEARING (XRA)</v>
          </cell>
          <cell r="D16956" t="str">
            <v>EA</v>
          </cell>
        </row>
        <row r="16957">
          <cell r="A16957" t="str">
            <v>MLC0058</v>
          </cell>
          <cell r="B16957" t="str">
            <v>134623  BEARING (XRA)</v>
          </cell>
          <cell r="D16957" t="str">
            <v>EA</v>
          </cell>
        </row>
        <row r="16958">
          <cell r="A16958" t="str">
            <v>MLC0059</v>
          </cell>
          <cell r="B16958" t="str">
            <v>605798  WASHER,shldr nyl.375 ODx.168ID</v>
          </cell>
          <cell r="D16958" t="str">
            <v>EA</v>
          </cell>
        </row>
        <row r="16959">
          <cell r="A16959" t="str">
            <v>MLC0060</v>
          </cell>
          <cell r="B16959" t="str">
            <v>154307  SPRING TENSION (XRA)</v>
          </cell>
          <cell r="D16959" t="str">
            <v>EA</v>
          </cell>
        </row>
        <row r="16960">
          <cell r="A16960" t="str">
            <v>MLC0061</v>
          </cell>
          <cell r="B16960" t="str">
            <v>301711  FLOWMETER 10-40 L/MIN (TJ47)</v>
          </cell>
          <cell r="D16960" t="str">
            <v>EA</v>
          </cell>
        </row>
        <row r="16961">
          <cell r="A16961" t="str">
            <v>MLC0062</v>
          </cell>
          <cell r="B16961" t="str">
            <v>074398  TRANSFORMER 115V-3600V</v>
          </cell>
          <cell r="D16961" t="str">
            <v>EA</v>
          </cell>
        </row>
        <row r="16962">
          <cell r="A16962" t="str">
            <v>MLC0063</v>
          </cell>
          <cell r="B16962" t="str">
            <v>132270  SCREW MACH</v>
          </cell>
          <cell r="D16962" t="str">
            <v>EA</v>
          </cell>
        </row>
        <row r="16963">
          <cell r="A16963" t="str">
            <v>MLC0064</v>
          </cell>
          <cell r="B16963" t="str">
            <v>132852  ARM PRESSURE</v>
          </cell>
          <cell r="D16963" t="str">
            <v>EA</v>
          </cell>
        </row>
        <row r="16964">
          <cell r="A16964" t="str">
            <v>MLC0065</v>
          </cell>
          <cell r="B16964" t="str">
            <v>144860  SCREW MACH 8.32 X 437</v>
          </cell>
          <cell r="D16964" t="str">
            <v>EA</v>
          </cell>
        </row>
        <row r="16965">
          <cell r="A16965" t="str">
            <v>MLC0066</v>
          </cell>
          <cell r="B16965" t="str">
            <v>112716  CONDUIT W/FITTING 30FT.</v>
          </cell>
          <cell r="D16965" t="str">
            <v>EA</v>
          </cell>
        </row>
        <row r="16966">
          <cell r="A16966" t="str">
            <v>MLC0067</v>
          </cell>
          <cell r="B16966" t="str">
            <v>156065  FUSE (DELTAWELD 852)</v>
          </cell>
          <cell r="D16966" t="str">
            <v>EA</v>
          </cell>
        </row>
        <row r="16967">
          <cell r="A16967" t="str">
            <v>MLC0068</v>
          </cell>
          <cell r="B16967" t="str">
            <v>046432  HOLDER FUSE</v>
          </cell>
          <cell r="D16967" t="str">
            <v>EA</v>
          </cell>
        </row>
        <row r="16968">
          <cell r="A16968" t="str">
            <v>MLC0069</v>
          </cell>
          <cell r="B16968" t="str">
            <v>114045  SCREW</v>
          </cell>
          <cell r="D16968" t="str">
            <v>EA</v>
          </cell>
        </row>
        <row r="16969">
          <cell r="A16969" t="str">
            <v>MLC0070</v>
          </cell>
          <cell r="B16969" t="str">
            <v>602070  SCREW  (NEW P/N 072785)</v>
          </cell>
          <cell r="D16969" t="str">
            <v>EA</v>
          </cell>
        </row>
        <row r="16970">
          <cell r="A16970" t="str">
            <v>MLC0071</v>
          </cell>
          <cell r="B16970" t="str">
            <v>155565  SCREW</v>
          </cell>
          <cell r="D16970" t="str">
            <v>EA</v>
          </cell>
        </row>
        <row r="16971">
          <cell r="A16971" t="str">
            <v>MLC0072</v>
          </cell>
          <cell r="B16971" t="str">
            <v>112896  SPRING</v>
          </cell>
          <cell r="D16971" t="str">
            <v>EA</v>
          </cell>
        </row>
        <row r="16972">
          <cell r="A16972" t="str">
            <v>MLC0073</v>
          </cell>
          <cell r="B16972" t="str">
            <v>135773  NUT</v>
          </cell>
          <cell r="D16972" t="str">
            <v>EA</v>
          </cell>
        </row>
        <row r="16973">
          <cell r="A16973" t="str">
            <v>MLC0074</v>
          </cell>
          <cell r="B16973" t="str">
            <v>143360  SCREW (NEW P/N 129351)</v>
          </cell>
          <cell r="D16973" t="str">
            <v>EA</v>
          </cell>
        </row>
        <row r="16974">
          <cell r="A16974" t="str">
            <v>MLC0075</v>
          </cell>
          <cell r="B16974" t="str">
            <v>121276  BUSHING STRAIN RELIEF</v>
          </cell>
          <cell r="D16974" t="str">
            <v>EA</v>
          </cell>
        </row>
        <row r="16975">
          <cell r="A16975" t="str">
            <v>MLC0076</v>
          </cell>
          <cell r="B16975" t="str">
            <v>012663  FUSE</v>
          </cell>
          <cell r="D16975" t="str">
            <v>EA</v>
          </cell>
        </row>
        <row r="16976">
          <cell r="A16976" t="str">
            <v>MLC0077</v>
          </cell>
          <cell r="B16976" t="str">
            <v>44-3545-15TC CONDUIT ASS'Y 15 FT TWECO#4</v>
          </cell>
          <cell r="D16976" t="str">
            <v>EA</v>
          </cell>
        </row>
        <row r="16977">
          <cell r="A16977" t="str">
            <v>MLC0079</v>
          </cell>
          <cell r="B16977" t="str">
            <v>162042  CONTACT CURRENT PICK-UP</v>
          </cell>
          <cell r="D16977" t="str">
            <v>EA</v>
          </cell>
        </row>
        <row r="16978">
          <cell r="A16978" t="str">
            <v>MLC0080</v>
          </cell>
          <cell r="B16978" t="str">
            <v>136128  CASE GUN LH</v>
          </cell>
          <cell r="D16978" t="str">
            <v>EA</v>
          </cell>
        </row>
        <row r="16979">
          <cell r="A16979" t="str">
            <v>MLC0081</v>
          </cell>
          <cell r="B16979" t="str">
            <v>136127  CASE GUN RH</v>
          </cell>
          <cell r="D16979" t="str">
            <v>EA</v>
          </cell>
        </row>
        <row r="16980">
          <cell r="A16980" t="str">
            <v>MLC0082</v>
          </cell>
          <cell r="B16980" t="str">
            <v>164592  TRIGGER</v>
          </cell>
          <cell r="D16980" t="str">
            <v>EA</v>
          </cell>
        </row>
        <row r="16981">
          <cell r="A16981" t="str">
            <v>MLC0083</v>
          </cell>
          <cell r="B16981" t="str">
            <v>147625  BLOCK  ANCHOR CONDUIT</v>
          </cell>
          <cell r="D16981" t="str">
            <v>EA</v>
          </cell>
        </row>
        <row r="16982">
          <cell r="A16982" t="str">
            <v>MLC0084</v>
          </cell>
          <cell r="B16982" t="str">
            <v>079599  DRIVE ROLL U GROVE (2)  1.2 MM</v>
          </cell>
          <cell r="D16982" t="str">
            <v>EA</v>
          </cell>
        </row>
        <row r="16983">
          <cell r="A16983" t="str">
            <v>MLC0085</v>
          </cell>
          <cell r="B16983" t="str">
            <v>44N-3545-15TC WIRE CONDUIT #4 AL(0.9-1.2</v>
          </cell>
          <cell r="D16983" t="str">
            <v>EA</v>
          </cell>
        </row>
        <row r="16984">
          <cell r="A16984" t="str">
            <v>MLC0086</v>
          </cell>
          <cell r="B16984" t="str">
            <v>164423  ADAPTER TUBE HEAD (XRW GUN)</v>
          </cell>
          <cell r="D16984" t="str">
            <v>EA</v>
          </cell>
        </row>
        <row r="16985">
          <cell r="A16985" t="str">
            <v>MLC0087</v>
          </cell>
          <cell r="B16985" t="str">
            <v>134800 O-RING 0.614ID X 0.70CS</v>
          </cell>
          <cell r="D16985" t="str">
            <v>EA</v>
          </cell>
        </row>
        <row r="16986">
          <cell r="A16986" t="str">
            <v>MLC0088</v>
          </cell>
          <cell r="B16986" t="str">
            <v>XR-ALUMPRO GUN W/CABLE 35 FT #300264 "MI</v>
          </cell>
          <cell r="D16986" t="str">
            <v>EA</v>
          </cell>
        </row>
        <row r="16987">
          <cell r="A16987" t="str">
            <v>MOVE-BRAND(CUSTOMER SUPPLY)</v>
          </cell>
          <cell r="B16987" t="str">
            <v>PLASTIC MUDFLAPS - LOGO BY CUSTOMER</v>
          </cell>
          <cell r="D16987" t="str">
            <v>EA</v>
          </cell>
        </row>
        <row r="16988">
          <cell r="A16988" t="str">
            <v>NEW PART</v>
          </cell>
          <cell r="B16988" t="str">
            <v>NEWPART</v>
          </cell>
          <cell r="D16988" t="str">
            <v>EA</v>
          </cell>
        </row>
        <row r="16989">
          <cell r="A16989" t="str">
            <v>PJC0001</v>
          </cell>
          <cell r="B16989" t="str">
            <v>ADAPTER 18263</v>
          </cell>
          <cell r="D16989" t="str">
            <v>EA</v>
          </cell>
        </row>
        <row r="16990">
          <cell r="A16990" t="str">
            <v>PJC0002</v>
          </cell>
          <cell r="B16990" t="str">
            <v>SEAT 40024</v>
          </cell>
          <cell r="D16990" t="str">
            <v>EA</v>
          </cell>
        </row>
        <row r="16991">
          <cell r="A16991" t="str">
            <v>PJC0003</v>
          </cell>
          <cell r="B16991" t="str">
            <v>SOCKET SET SCREW 14715</v>
          </cell>
          <cell r="D16991" t="str">
            <v>EA</v>
          </cell>
        </row>
        <row r="16992">
          <cell r="A16992" t="str">
            <v>PJC0004</v>
          </cell>
          <cell r="B16992" t="str">
            <v>BALL 40023</v>
          </cell>
          <cell r="D16992" t="str">
            <v>EA</v>
          </cell>
        </row>
        <row r="16993">
          <cell r="A16993" t="str">
            <v>PJC0005</v>
          </cell>
          <cell r="B16993" t="str">
            <v>O-RING 11.6/1.8  12516</v>
          </cell>
          <cell r="D16993" t="str">
            <v>EA</v>
          </cell>
        </row>
        <row r="16994">
          <cell r="A16994" t="str">
            <v>PJC0006</v>
          </cell>
          <cell r="B16994" t="str">
            <v>O-RING 15.7/1.8  13912</v>
          </cell>
          <cell r="D16994" t="str">
            <v>EA</v>
          </cell>
        </row>
        <row r="16995">
          <cell r="A16995" t="str">
            <v>PJC0007</v>
          </cell>
          <cell r="B16995" t="str">
            <v>O-RING 5.4/1.7  13921</v>
          </cell>
          <cell r="D16995" t="str">
            <v>EA</v>
          </cell>
        </row>
        <row r="16996">
          <cell r="A16996" t="str">
            <v>PJC0008</v>
          </cell>
          <cell r="B16996" t="str">
            <v>INSUL.TUBE 10723</v>
          </cell>
          <cell r="D16996" t="str">
            <v>EA</v>
          </cell>
        </row>
        <row r="16997">
          <cell r="A16997" t="str">
            <v>PJC0009</v>
          </cell>
          <cell r="B16997" t="str">
            <v>FLATHEAD SCREW 12613</v>
          </cell>
          <cell r="D16997" t="str">
            <v>EA</v>
          </cell>
        </row>
        <row r="16998">
          <cell r="A16998" t="str">
            <v>PJC0010</v>
          </cell>
          <cell r="B16998" t="str">
            <v>SUPPORT TUBE 18252</v>
          </cell>
          <cell r="D16998" t="str">
            <v>EA</v>
          </cell>
        </row>
        <row r="16999">
          <cell r="A16999" t="str">
            <v>PJC0011</v>
          </cell>
          <cell r="B16999" t="str">
            <v>COLLAR 10739</v>
          </cell>
          <cell r="D16999" t="str">
            <v>EA</v>
          </cell>
        </row>
        <row r="17000">
          <cell r="A17000" t="str">
            <v>PJC0012</v>
          </cell>
          <cell r="B17000" t="str">
            <v>POSIT RING 40026</v>
          </cell>
          <cell r="D17000" t="str">
            <v>EA</v>
          </cell>
        </row>
        <row r="17001">
          <cell r="A17001" t="str">
            <v>PJC0013</v>
          </cell>
          <cell r="B17001" t="str">
            <v>INLET 1/16" AL 13810</v>
          </cell>
          <cell r="D17001" t="str">
            <v>EA</v>
          </cell>
        </row>
        <row r="17002">
          <cell r="A17002" t="str">
            <v>PJC0014</v>
          </cell>
          <cell r="B17002" t="str">
            <v>INSULATION TUBE 12302</v>
          </cell>
          <cell r="D17002" t="str">
            <v>EA</v>
          </cell>
        </row>
        <row r="17003">
          <cell r="A17003" t="str">
            <v>PJC0015</v>
          </cell>
          <cell r="B17003" t="str">
            <v>SPRING 40022</v>
          </cell>
          <cell r="D17003" t="str">
            <v>EA</v>
          </cell>
        </row>
        <row r="17004">
          <cell r="A17004" t="str">
            <v>PJC0016</v>
          </cell>
          <cell r="B17004" t="str">
            <v>SPATTER DISC 10405</v>
          </cell>
          <cell r="D17004" t="str">
            <v>EA</v>
          </cell>
        </row>
        <row r="17005">
          <cell r="A17005" t="str">
            <v>PJC0017</v>
          </cell>
          <cell r="B17005" t="str">
            <v>SPATTER DISC 18253</v>
          </cell>
          <cell r="D17005" t="str">
            <v>EA</v>
          </cell>
        </row>
        <row r="17006">
          <cell r="A17006" t="str">
            <v>PJC0018</v>
          </cell>
          <cell r="B17006" t="str">
            <v>W/C NOZZLE 11118</v>
          </cell>
          <cell r="D17006" t="str">
            <v>EA</v>
          </cell>
        </row>
        <row r="17007">
          <cell r="A17007" t="str">
            <v>PJC0019</v>
          </cell>
          <cell r="B17007" t="str">
            <v>W/C NOZZLE 11138</v>
          </cell>
          <cell r="D17007" t="str">
            <v>EA</v>
          </cell>
        </row>
        <row r="17008">
          <cell r="A17008" t="str">
            <v>PJC0020</v>
          </cell>
          <cell r="B17008" t="str">
            <v>HOSE ASSEMBLY 13971</v>
          </cell>
          <cell r="D17008" t="str">
            <v>EA</v>
          </cell>
        </row>
        <row r="17009">
          <cell r="A17009" t="str">
            <v>PJC0021</v>
          </cell>
          <cell r="B17009" t="str">
            <v>GAS NOZZLE 18031</v>
          </cell>
          <cell r="D17009" t="str">
            <v>EA</v>
          </cell>
        </row>
        <row r="17010">
          <cell r="A17010" t="str">
            <v>PJC0022</v>
          </cell>
          <cell r="B17010" t="str">
            <v>COLLET NUT 18262</v>
          </cell>
          <cell r="D17010" t="str">
            <v>EA</v>
          </cell>
        </row>
        <row r="17011">
          <cell r="A17011" t="str">
            <v>PJC0023</v>
          </cell>
          <cell r="B17011" t="str">
            <v>INSUL. TUBE 18452</v>
          </cell>
          <cell r="D17011" t="str">
            <v>EA</v>
          </cell>
        </row>
        <row r="17012">
          <cell r="A17012" t="str">
            <v>PJC0024</v>
          </cell>
          <cell r="B17012" t="str">
            <v>JAM NUT 11960</v>
          </cell>
          <cell r="D17012" t="str">
            <v>EA</v>
          </cell>
        </row>
        <row r="17013">
          <cell r="A17013" t="str">
            <v>PJC0025</v>
          </cell>
          <cell r="B17013" t="str">
            <v>INLET .052" 16420</v>
          </cell>
          <cell r="D17013" t="str">
            <v>EA</v>
          </cell>
        </row>
        <row r="17014">
          <cell r="A17014" t="str">
            <v>PJC0026</v>
          </cell>
          <cell r="B17014" t="str">
            <v>MILLER ADAPTER 11557</v>
          </cell>
          <cell r="D17014" t="str">
            <v>EA</v>
          </cell>
        </row>
        <row r="17015">
          <cell r="A17015" t="str">
            <v>PJC0027</v>
          </cell>
          <cell r="B17015" t="str">
            <v>BODY LINER AL. 45679</v>
          </cell>
          <cell r="D17015" t="str">
            <v>EA</v>
          </cell>
        </row>
        <row r="17016">
          <cell r="A17016" t="str">
            <v>PJC0028</v>
          </cell>
          <cell r="B17016" t="str">
            <v>BODY LINER 45677</v>
          </cell>
          <cell r="D17016" t="str">
            <v>EA</v>
          </cell>
        </row>
        <row r="17017">
          <cell r="A17017" t="str">
            <v>PJC0029</v>
          </cell>
          <cell r="B17017" t="str">
            <v>LINER 1/16"SOFT 47024-4</v>
          </cell>
          <cell r="D17017" t="str">
            <v>EA</v>
          </cell>
        </row>
        <row r="17018">
          <cell r="A17018" t="str">
            <v>PJC0030</v>
          </cell>
          <cell r="B17018" t="str">
            <v>LINER .045"-1/16" HARD 47022-4</v>
          </cell>
          <cell r="D17018" t="str">
            <v>EA</v>
          </cell>
        </row>
        <row r="17019">
          <cell r="A17019" t="str">
            <v>PJC0031</v>
          </cell>
          <cell r="B17019" t="str">
            <v>CASING .035"-1/16" 46370-4</v>
          </cell>
          <cell r="D17019" t="str">
            <v>EA</v>
          </cell>
        </row>
        <row r="17020">
          <cell r="A17020" t="str">
            <v>PJC0032</v>
          </cell>
          <cell r="B17020" t="str">
            <v>CASING .45"-1/16" 46440-4</v>
          </cell>
          <cell r="D17020" t="str">
            <v>EA</v>
          </cell>
        </row>
        <row r="17021">
          <cell r="A17021" t="str">
            <v>PJC0033</v>
          </cell>
          <cell r="B17021" t="str">
            <v>WATER OUT &amp; CABLE HOSE 46320-4</v>
          </cell>
          <cell r="D17021" t="str">
            <v>EA</v>
          </cell>
        </row>
        <row r="17022">
          <cell r="A17022" t="str">
            <v>PJC0034</v>
          </cell>
          <cell r="B17022" t="str">
            <v>GASHOSE ASSEMBLY 46281-4</v>
          </cell>
          <cell r="D17022" t="str">
            <v>EA</v>
          </cell>
        </row>
        <row r="17023">
          <cell r="A17023" t="str">
            <v>PJC0035</v>
          </cell>
          <cell r="B17023" t="str">
            <v>WATER IN HOSE 46300-4</v>
          </cell>
          <cell r="D17023" t="str">
            <v>EA</v>
          </cell>
        </row>
        <row r="17024">
          <cell r="A17024" t="str">
            <v>PJC0036</v>
          </cell>
          <cell r="B17024" t="str">
            <v>HOSE ASSEMBLY 10974</v>
          </cell>
          <cell r="D17024" t="str">
            <v>EA</v>
          </cell>
        </row>
        <row r="17025">
          <cell r="A17025" t="str">
            <v>PJC0037</v>
          </cell>
          <cell r="B17025" t="str">
            <v>INNER BODY 40037</v>
          </cell>
          <cell r="D17025" t="str">
            <v>EA</v>
          </cell>
        </row>
        <row r="17026">
          <cell r="A17026" t="str">
            <v>PJC0038</v>
          </cell>
          <cell r="B17026" t="str">
            <v>CONTACT TIPS #10903</v>
          </cell>
          <cell r="D17026" t="str">
            <v>EA</v>
          </cell>
        </row>
        <row r="17027">
          <cell r="A17027" t="str">
            <v>POLISH HEAD</v>
          </cell>
          <cell r="B17027" t="str">
            <v>POLISHED END HEAD</v>
          </cell>
          <cell r="D17027" t="str">
            <v>EA</v>
          </cell>
        </row>
        <row r="17028">
          <cell r="A17028" t="str">
            <v>POLISH SIDE</v>
          </cell>
          <cell r="B17028" t="str">
            <v>POLISHED BOTTOM OF R/H TO TOP OF L-MEM.</v>
          </cell>
          <cell r="D17028" t="str">
            <v>EA</v>
          </cell>
        </row>
        <row r="17029">
          <cell r="A17029" t="str">
            <v>QC3-EFEF-058</v>
          </cell>
          <cell r="B17029" t="str">
            <v>1/2"HYD.HOSE W/GUARD MALE3/4-16 THD58"LG</v>
          </cell>
          <cell r="D17029" t="str">
            <v>EA</v>
          </cell>
        </row>
        <row r="17030">
          <cell r="A17030" t="str">
            <v>QC3-EFEF-058-T</v>
          </cell>
          <cell r="B17030" t="str">
            <v>1/2" HYD.HOSE W/GUARD M&amp;FM 3/4-16THD 58"</v>
          </cell>
          <cell r="D17030" t="str">
            <v>EA</v>
          </cell>
        </row>
        <row r="17031">
          <cell r="A17031" t="str">
            <v>QC3-EFEF-058-T-LB</v>
          </cell>
          <cell r="B17031" t="str">
            <v>LABOR COST FOR QC3-EFEF-058-T</v>
          </cell>
          <cell r="D17031" t="str">
            <v>EA</v>
          </cell>
        </row>
        <row r="17032">
          <cell r="A17032" t="str">
            <v>QC3-EFEF-070</v>
          </cell>
          <cell r="B17032" t="str">
            <v>1/2HYD.HOSE W/GUARD MALE 3/4-16THD 70"LG</v>
          </cell>
          <cell r="D17032" t="str">
            <v>EA</v>
          </cell>
        </row>
        <row r="17033">
          <cell r="A17033" t="str">
            <v>QC3-EFEF-073</v>
          </cell>
          <cell r="B17033" t="str">
            <v>1/2"HYD.HOSE W/GUARD MALE 3/4-16THD73"LG</v>
          </cell>
          <cell r="D17033" t="str">
            <v>EA</v>
          </cell>
        </row>
        <row r="17034">
          <cell r="A17034" t="str">
            <v>QC3-EFFF-049</v>
          </cell>
          <cell r="B17034" t="str">
            <v>1/2"HYD.HOSE W/GUARD M&amp;FM 3/4-16THD49"LG</v>
          </cell>
          <cell r="D17034" t="str">
            <v>EA</v>
          </cell>
        </row>
        <row r="17035">
          <cell r="A17035" t="str">
            <v>QC3-EFFF-055</v>
          </cell>
          <cell r="B17035" t="str">
            <v>1/2" HYD HOS W/GUARD M&amp;FM 3/4-16THD55"LG</v>
          </cell>
          <cell r="D17035" t="str">
            <v>EA</v>
          </cell>
        </row>
        <row r="17036">
          <cell r="A17036" t="str">
            <v>QC3-EFFF-058</v>
          </cell>
          <cell r="B17036" t="str">
            <v>1/2" HYD HOS W/GUARD M&amp;FM 3/4-16THD58"LG</v>
          </cell>
          <cell r="D17036" t="str">
            <v>EA</v>
          </cell>
        </row>
        <row r="17037">
          <cell r="A17037" t="str">
            <v>QC3-EFFF-058-T</v>
          </cell>
          <cell r="B17037" t="str">
            <v>1/2" HYD.HOSE W/GUARD M&amp;FM 3/4-16THD 58"</v>
          </cell>
          <cell r="D17037" t="str">
            <v>EA</v>
          </cell>
        </row>
        <row r="17038">
          <cell r="A17038" t="str">
            <v>QC3-EFFF-058-T-LB</v>
          </cell>
          <cell r="B17038" t="str">
            <v>LABOR COST FOR QC3-EFFF-058-T</v>
          </cell>
          <cell r="D17038" t="str">
            <v>EA</v>
          </cell>
        </row>
        <row r="17039">
          <cell r="A17039" t="str">
            <v>QC3-EFFF-061</v>
          </cell>
          <cell r="B17039" t="str">
            <v>1/2HYD.HOSE W/GUARD M&amp;FM 3/4-16THD 61"LG</v>
          </cell>
          <cell r="D17039" t="str">
            <v>EA</v>
          </cell>
        </row>
        <row r="17040">
          <cell r="A17040" t="str">
            <v>QC3-EFFF-064</v>
          </cell>
          <cell r="B17040" t="str">
            <v>1/2"HYD.HOSE W/GUARD M&amp;FM 3/4-16THD64"LG</v>
          </cell>
          <cell r="D17040" t="str">
            <v>EA</v>
          </cell>
        </row>
        <row r="17041">
          <cell r="A17041" t="str">
            <v>QC3-FFFF-045</v>
          </cell>
          <cell r="B17041" t="str">
            <v>1/2"HYD.HOSE W/GUARD FEMAL3/4-16THD45"LG</v>
          </cell>
          <cell r="D17041" t="str">
            <v>EA</v>
          </cell>
        </row>
        <row r="17042">
          <cell r="A17042" t="str">
            <v>QC3-FFFF-045-T</v>
          </cell>
          <cell r="B17042" t="str">
            <v>1/2"HYD.HOSE W/GUARD FEMAL 3/4-16THD 45"</v>
          </cell>
          <cell r="D17042" t="str">
            <v>EA</v>
          </cell>
        </row>
        <row r="17043">
          <cell r="A17043" t="str">
            <v>QC3-FFFF-045-T-LB</v>
          </cell>
          <cell r="B17043" t="str">
            <v>LABOR COST FOR QC3-FFFF-045-T</v>
          </cell>
          <cell r="D17043" t="str">
            <v>EA</v>
          </cell>
        </row>
        <row r="17044">
          <cell r="A17044" t="str">
            <v>QC3-FFFF-058</v>
          </cell>
          <cell r="B17044" t="str">
            <v>1/2"HYD.HOS W/GUARD FEMAL 3/4-16THD58"LG</v>
          </cell>
          <cell r="D17044" t="str">
            <v>EA</v>
          </cell>
        </row>
        <row r="17045">
          <cell r="A17045" t="str">
            <v>QC3-FFFF-079</v>
          </cell>
          <cell r="B17045" t="str">
            <v>1/2"HYD.HOS W/GUARD FEMAL 3/4-16THD 79"L</v>
          </cell>
          <cell r="D17045" t="str">
            <v>EA</v>
          </cell>
        </row>
        <row r="17046">
          <cell r="A17046" t="str">
            <v>QC3-FFFF-139</v>
          </cell>
          <cell r="B17046" t="str">
            <v>1/2"HYD.HOS W/GUARD FEMAL 3/4-16THD 139"</v>
          </cell>
          <cell r="D17046" t="str">
            <v>EA</v>
          </cell>
        </row>
        <row r="17047">
          <cell r="A17047" t="str">
            <v>QC5-EHEH-055</v>
          </cell>
          <cell r="B17047" t="str">
            <v>3/4"HYD.HOSE W/GUARD MAL1 1/16-12TH55"LG</v>
          </cell>
          <cell r="D17047" t="str">
            <v>EA</v>
          </cell>
        </row>
        <row r="17048">
          <cell r="A17048" t="str">
            <v>QC5-EHEH-067</v>
          </cell>
          <cell r="B17048" t="str">
            <v>3/4" HOSE PRESSURE 67" LG</v>
          </cell>
          <cell r="D17048" t="str">
            <v>EA</v>
          </cell>
        </row>
        <row r="17049">
          <cell r="A17049" t="str">
            <v>QC5-EHEH-070</v>
          </cell>
          <cell r="B17049" t="str">
            <v>3/4"HOSE PRESSURE 70"LG</v>
          </cell>
          <cell r="D17049" t="str">
            <v>EA</v>
          </cell>
        </row>
        <row r="17050">
          <cell r="A17050" t="str">
            <v>QC5-FHFH-055</v>
          </cell>
          <cell r="B17050" t="str">
            <v>3/4"HYD HOS W/GUARD FM 1 1/16-12THD55"LG</v>
          </cell>
          <cell r="D17050" t="str">
            <v>EA</v>
          </cell>
        </row>
        <row r="17051">
          <cell r="A17051" t="str">
            <v>QC6-EKEK-055</v>
          </cell>
          <cell r="B17051" t="str">
            <v>1"HYD.HOSE W/GUARD MAL 1 5/16-12THD55"LG</v>
          </cell>
          <cell r="D17051" t="str">
            <v>EA</v>
          </cell>
        </row>
        <row r="17052">
          <cell r="A17052" t="str">
            <v>QC6-EKEK-055-T</v>
          </cell>
          <cell r="B17052" t="str">
            <v>1"HYD.HOSE W/GUARD MAL 1 5/16-12THD 55"</v>
          </cell>
          <cell r="D17052" t="str">
            <v>EA</v>
          </cell>
        </row>
        <row r="17053">
          <cell r="A17053" t="str">
            <v>QC6-EKEK-055-T-LB</v>
          </cell>
          <cell r="B17053" t="str">
            <v>LABOR COST FOR QC6-EKEK-055-T</v>
          </cell>
          <cell r="D17053" t="str">
            <v>EA</v>
          </cell>
        </row>
        <row r="17054">
          <cell r="A17054" t="str">
            <v>QC6-EKEK-067</v>
          </cell>
          <cell r="B17054" t="str">
            <v>1"HYD.HOSE W/GUARD M 1 5/16 THD 67" LG</v>
          </cell>
          <cell r="D17054" t="str">
            <v>EA</v>
          </cell>
        </row>
        <row r="17055">
          <cell r="A17055" t="str">
            <v>QC6-FKFK-070</v>
          </cell>
          <cell r="B17055" t="str">
            <v>1"HYD.HOSE W/GUARD FM 5/16-12THD 70"LG</v>
          </cell>
          <cell r="D17055" t="str">
            <v>EA</v>
          </cell>
        </row>
        <row r="17056">
          <cell r="A17056" t="str">
            <v>QF5-EHEH-055</v>
          </cell>
          <cell r="B17056" t="str">
            <v>3/4" HOSE ,PRESSURE</v>
          </cell>
          <cell r="D17056" t="str">
            <v>EA</v>
          </cell>
        </row>
        <row r="17057">
          <cell r="A17057" t="str">
            <v>QF5-EHEH-067</v>
          </cell>
          <cell r="B17057" t="str">
            <v>3/4"HOSE PRESSURE 67" LG</v>
          </cell>
          <cell r="D17057" t="str">
            <v>EA</v>
          </cell>
        </row>
        <row r="17058">
          <cell r="A17058" t="str">
            <v>QF5-EHFH-055</v>
          </cell>
          <cell r="B17058" t="str">
            <v>3/4"HYD.HOSE W/GUARD M&amp;FM 1 1/16-12TH55"</v>
          </cell>
          <cell r="D17058" t="str">
            <v>EA</v>
          </cell>
        </row>
        <row r="17059">
          <cell r="A17059" t="str">
            <v>QF5-EHFH-055-T</v>
          </cell>
          <cell r="B17059" t="str">
            <v>3/4"HYD.HOSE W/GUARD M&amp;FM 1 1/16-12TH55"</v>
          </cell>
          <cell r="D17059" t="str">
            <v>EA</v>
          </cell>
        </row>
        <row r="17060">
          <cell r="A17060" t="str">
            <v>QF5-EHFH-055-T-LB</v>
          </cell>
          <cell r="B17060" t="str">
            <v>LABOR COST FOR QF5-EHFH-055-T</v>
          </cell>
          <cell r="D17060" t="str">
            <v>EA</v>
          </cell>
        </row>
        <row r="17061">
          <cell r="A17061" t="str">
            <v>QX5-FHFH-030</v>
          </cell>
          <cell r="B17061" t="str">
            <v>3/4"HYD HOS W/ GUARD FEMAL 1 1/16-12THD</v>
          </cell>
          <cell r="D17061" t="str">
            <v>EA</v>
          </cell>
        </row>
        <row r="17062">
          <cell r="A17062" t="str">
            <v>QX5-FHFH-030-T</v>
          </cell>
          <cell r="B17062" t="str">
            <v>3/4"HYD HOSE W/GUARD FM 1 1/16-12THD 30"</v>
          </cell>
          <cell r="D17062" t="str">
            <v>EA</v>
          </cell>
        </row>
        <row r="17063">
          <cell r="A17063" t="str">
            <v>QX5-FHFH-030-T-LB</v>
          </cell>
          <cell r="B17063" t="str">
            <v>LABOR COST FOR QX5-FHFH-030-T</v>
          </cell>
          <cell r="D17063" t="str">
            <v>EA</v>
          </cell>
        </row>
        <row r="17064">
          <cell r="A17064" t="str">
            <v>QX5-FHFH-040</v>
          </cell>
          <cell r="B17064" t="str">
            <v>3/4"HYD HOS W/ GUARD FEMAL 1 1/16-12THD</v>
          </cell>
          <cell r="D17064" t="str">
            <v>EA</v>
          </cell>
        </row>
        <row r="17065">
          <cell r="A17065" t="str">
            <v>QX5-FHFH-040-T</v>
          </cell>
          <cell r="B17065" t="str">
            <v>3/4"HYD HOSE W/GUARD FM 1 1/16-12THD 40"</v>
          </cell>
          <cell r="D17065" t="str">
            <v>EA</v>
          </cell>
        </row>
        <row r="17066">
          <cell r="A17066" t="str">
            <v>QX5-FHFH-040-T-LB</v>
          </cell>
          <cell r="B17066" t="str">
            <v>LABOR COST FOR QX5-FHFH-040-T</v>
          </cell>
          <cell r="D17066" t="str">
            <v>EA</v>
          </cell>
        </row>
        <row r="17067">
          <cell r="A17067" t="str">
            <v>QX5-FHFH-050</v>
          </cell>
          <cell r="B17067" t="str">
            <v>3/4" HYD HOSE W/ GUARD FM 1 1/16-12 THD</v>
          </cell>
          <cell r="D17067" t="str">
            <v>EA</v>
          </cell>
        </row>
        <row r="17068">
          <cell r="A17068" t="str">
            <v>QX5-FHFH-050-T</v>
          </cell>
          <cell r="B17068" t="str">
            <v>3/4"HYD HOSE W/GUARD FM 1 1/16-12THD 50"</v>
          </cell>
          <cell r="D17068" t="str">
            <v>EA</v>
          </cell>
        </row>
        <row r="17069">
          <cell r="A17069" t="str">
            <v>QX5-FHFH-050-T-LB</v>
          </cell>
          <cell r="B17069" t="str">
            <v>LABOR COST FOR QX5-FHFH-050-T</v>
          </cell>
          <cell r="D17069" t="str">
            <v>EA</v>
          </cell>
        </row>
        <row r="17070">
          <cell r="A17070" t="str">
            <v>RAA-0000</v>
          </cell>
          <cell r="B17070" t="str">
            <v>HEIL ASIA SHEET ALUMINUM(RAA-XXXX)</v>
          </cell>
          <cell r="D17070" t="str">
            <v>EA</v>
          </cell>
        </row>
        <row r="17071">
          <cell r="A17071" t="str">
            <v>RAA-0100</v>
          </cell>
          <cell r="B17071" t="str">
            <v>.156 x 72.00 x 256.25 AL 5454 H32</v>
          </cell>
          <cell r="D17071" t="str">
            <v>EA</v>
          </cell>
        </row>
        <row r="17072">
          <cell r="A17072" t="str">
            <v>RAA-0101</v>
          </cell>
          <cell r="B17072" t="str">
            <v>.375 x 55.00 x 185.00 AL 5454 H112</v>
          </cell>
          <cell r="D17072" t="str">
            <v>EA</v>
          </cell>
        </row>
        <row r="17073">
          <cell r="A17073" t="str">
            <v>RAA-0104</v>
          </cell>
          <cell r="B17073" t="str">
            <v>.080 x 30.63 x 105.00 AL 5052 H32</v>
          </cell>
          <cell r="D17073" t="str">
            <v>EA</v>
          </cell>
        </row>
        <row r="17074">
          <cell r="A17074" t="str">
            <v>RAA-0105</v>
          </cell>
          <cell r="B17074" t="str">
            <v>.080 x 30.63 x 123.00 AL 5052 H32</v>
          </cell>
          <cell r="D17074" t="str">
            <v>EA</v>
          </cell>
        </row>
        <row r="17075">
          <cell r="A17075" t="str">
            <v>RAA-0106</v>
          </cell>
          <cell r="B17075" t="str">
            <v>.100 x 48.00 x 120.00 AL 5052 H32</v>
          </cell>
          <cell r="D17075" t="str">
            <v>EA</v>
          </cell>
        </row>
        <row r="17076">
          <cell r="A17076" t="str">
            <v>RAA-0107</v>
          </cell>
          <cell r="B17076" t="str">
            <v>.186 x 50.50 x 203.25 AL 5454 H32</v>
          </cell>
          <cell r="D17076" t="str">
            <v>EA</v>
          </cell>
        </row>
        <row r="17077">
          <cell r="A17077" t="str">
            <v>RAA-0108</v>
          </cell>
          <cell r="B17077" t="str">
            <v>.186 x 50.50 x 212.25 AL 5454 H32</v>
          </cell>
          <cell r="D17077" t="str">
            <v>EA</v>
          </cell>
        </row>
        <row r="17078">
          <cell r="A17078" t="str">
            <v>RAA-0109</v>
          </cell>
          <cell r="B17078" t="str">
            <v>.186 x 50.50 x 228.50 AL 5454 H32</v>
          </cell>
          <cell r="D17078" t="str">
            <v>EA</v>
          </cell>
        </row>
        <row r="17079">
          <cell r="A17079" t="str">
            <v>RAA-0110</v>
          </cell>
          <cell r="B17079" t="str">
            <v>.186 x 67.75 x 203.25 AL 5454 H32</v>
          </cell>
          <cell r="D17079" t="str">
            <v>EA</v>
          </cell>
        </row>
        <row r="17080">
          <cell r="A17080" t="str">
            <v>RAA-0111</v>
          </cell>
          <cell r="B17080" t="str">
            <v>.186 x 67.75 x 212.25 AL 5454 H32</v>
          </cell>
          <cell r="D17080" t="str">
            <v>EA</v>
          </cell>
        </row>
        <row r="17081">
          <cell r="A17081" t="str">
            <v>RAA-0112</v>
          </cell>
          <cell r="B17081" t="str">
            <v>.186 x 62.00 x 228.50 AL 5454 H32</v>
          </cell>
          <cell r="D17081" t="str">
            <v>EA</v>
          </cell>
        </row>
        <row r="17082">
          <cell r="A17082" t="str">
            <v>RAA-0113</v>
          </cell>
          <cell r="B17082" t="str">
            <v>.250 x 81.50 x 203.25 AL 5454 H32</v>
          </cell>
          <cell r="D17082" t="str">
            <v>EA</v>
          </cell>
        </row>
        <row r="17083">
          <cell r="A17083" t="str">
            <v>RAA-0114</v>
          </cell>
          <cell r="B17083" t="str">
            <v>.250 x 81.50 x 212.25 AL 5454 H32</v>
          </cell>
          <cell r="D17083" t="str">
            <v>EA</v>
          </cell>
        </row>
        <row r="17084">
          <cell r="A17084" t="str">
            <v>RAA-0115</v>
          </cell>
          <cell r="B17084" t="str">
            <v>.250 x 81.50 x 228.50 AL 5454 H32</v>
          </cell>
          <cell r="D17084" t="str">
            <v>EA</v>
          </cell>
        </row>
        <row r="17085">
          <cell r="A17085" t="str">
            <v>RAA-0116</v>
          </cell>
          <cell r="B17085" t="str">
            <v>.080 AL 5454 H32 (BY KG)</v>
          </cell>
          <cell r="D17085" t="str">
            <v>KG</v>
          </cell>
        </row>
        <row r="17086">
          <cell r="A17086" t="str">
            <v>RAA-0117</v>
          </cell>
          <cell r="B17086" t="str">
            <v>0.10 IN SB-209,  ALUM 5454 H32  (BY KG)</v>
          </cell>
          <cell r="D17086" t="str">
            <v>KG</v>
          </cell>
        </row>
        <row r="17087">
          <cell r="A17087" t="str">
            <v>RAA-0118</v>
          </cell>
          <cell r="B17087" t="str">
            <v>.198 AL 5454 H32 (BY KG)</v>
          </cell>
          <cell r="D17087" t="str">
            <v>KG</v>
          </cell>
        </row>
        <row r="17088">
          <cell r="A17088" t="str">
            <v>RAA-0119</v>
          </cell>
          <cell r="B17088" t="str">
            <v>.186 AL 5454 H32 (BY KG)</v>
          </cell>
          <cell r="D17088" t="str">
            <v>KG</v>
          </cell>
        </row>
        <row r="17089">
          <cell r="A17089" t="str">
            <v>RAA-0120</v>
          </cell>
          <cell r="B17089" t="str">
            <v>0.204 AL 5454 H32 (BY KG)</v>
          </cell>
          <cell r="D17089" t="str">
            <v>KG</v>
          </cell>
        </row>
        <row r="17090">
          <cell r="A17090" t="str">
            <v>RAA-0121</v>
          </cell>
          <cell r="B17090" t="str">
            <v>.250 AL 5454 H32 (BY KG)</v>
          </cell>
          <cell r="D17090" t="str">
            <v>KG</v>
          </cell>
        </row>
        <row r="17091">
          <cell r="A17091" t="str">
            <v>RAA-0122</v>
          </cell>
          <cell r="B17091" t="str">
            <v>0.375 ALUM 5454 H32 (BY KG)</v>
          </cell>
          <cell r="D17091" t="str">
            <v>KG</v>
          </cell>
        </row>
        <row r="17092">
          <cell r="A17092" t="str">
            <v>RAA-0123</v>
          </cell>
          <cell r="B17092" t="str">
            <v>.186 x 72.00 x 256.25 AL 5454 H32</v>
          </cell>
          <cell r="D17092" t="str">
            <v>EA</v>
          </cell>
        </row>
        <row r="17093">
          <cell r="A17093" t="str">
            <v>RAA-0124</v>
          </cell>
          <cell r="B17093" t="str">
            <v>.186 X 50.50 X 239.25 AL 5454 H32</v>
          </cell>
          <cell r="D17093" t="str">
            <v>EA</v>
          </cell>
        </row>
        <row r="17094">
          <cell r="A17094" t="str">
            <v>RAA-0125</v>
          </cell>
          <cell r="B17094" t="str">
            <v>.186 X 50.50 X 176.25 AL 5454 H32</v>
          </cell>
          <cell r="D17094" t="str">
            <v>EA</v>
          </cell>
        </row>
        <row r="17095">
          <cell r="A17095" t="str">
            <v>RAA-0126</v>
          </cell>
          <cell r="B17095" t="str">
            <v>.186 X 67.75 X 239.25 AL 5454 H32</v>
          </cell>
          <cell r="D17095" t="str">
            <v>EA</v>
          </cell>
        </row>
        <row r="17096">
          <cell r="A17096" t="str">
            <v>RAA-0127</v>
          </cell>
          <cell r="B17096" t="str">
            <v>.186 X 67.75 X 176.25 AL 5454 H32</v>
          </cell>
          <cell r="D17096" t="str">
            <v>EA</v>
          </cell>
        </row>
        <row r="17097">
          <cell r="A17097" t="str">
            <v>RAA-0128</v>
          </cell>
          <cell r="B17097" t="str">
            <v>.250 X 81.50 X 239.25 AL 5454 H32</v>
          </cell>
          <cell r="D17097" t="str">
            <v>EA</v>
          </cell>
        </row>
        <row r="17098">
          <cell r="A17098" t="str">
            <v>RAA-0129</v>
          </cell>
          <cell r="B17098" t="str">
            <v>.250 X 81.50 X 178.00 AL 5454 H32</v>
          </cell>
          <cell r="D17098" t="str">
            <v>EA</v>
          </cell>
        </row>
        <row r="17099">
          <cell r="A17099" t="str">
            <v>RAA-0130</v>
          </cell>
          <cell r="B17099" t="str">
            <v>.250 X 50.5 X 239.25 AL 5454 H32</v>
          </cell>
          <cell r="D17099" t="str">
            <v>EA</v>
          </cell>
        </row>
        <row r="17100">
          <cell r="A17100" t="str">
            <v>RAA-0131</v>
          </cell>
          <cell r="B17100" t="str">
            <v>0.242" X 75.00" X 239.25" AL 5454 H32</v>
          </cell>
          <cell r="D17100" t="str">
            <v>EA</v>
          </cell>
        </row>
        <row r="17101">
          <cell r="A17101" t="str">
            <v>RAA-0132</v>
          </cell>
          <cell r="B17101" t="str">
            <v>.242" X 81.50" X 239.25" AL 5454-H32</v>
          </cell>
          <cell r="D17101" t="str">
            <v>EA</v>
          </cell>
        </row>
        <row r="17102">
          <cell r="A17102" t="str">
            <v>RAA-0133</v>
          </cell>
          <cell r="B17102" t="str">
            <v>.242" X 81.50" X 242.25" AL 5454 H32</v>
          </cell>
          <cell r="D17102" t="str">
            <v>EA</v>
          </cell>
        </row>
        <row r="17103">
          <cell r="A17103" t="str">
            <v>RAA-0134</v>
          </cell>
          <cell r="B17103" t="str">
            <v>.250" X 81.50" X 242.25" AL 5454 H32</v>
          </cell>
          <cell r="D17103" t="str">
            <v>EA</v>
          </cell>
        </row>
        <row r="17104">
          <cell r="A17104" t="str">
            <v>RAA-0135</v>
          </cell>
          <cell r="B17104" t="str">
            <v>.250" X 84.00" X 244.00" AL 5454 H32</v>
          </cell>
          <cell r="D17104" t="str">
            <v>EA</v>
          </cell>
        </row>
        <row r="17105">
          <cell r="A17105" t="str">
            <v>RAA-0136</v>
          </cell>
          <cell r="B17105" t="str">
            <v>2.3MM x 48" x 96" AL 1010 H14</v>
          </cell>
          <cell r="D17105" t="str">
            <v>EA</v>
          </cell>
        </row>
        <row r="17106">
          <cell r="A17106" t="str">
            <v>RAA-0137</v>
          </cell>
          <cell r="B17106" t="str">
            <v>.178"AL 5454 H32 (BY Kg.)</v>
          </cell>
          <cell r="D17106" t="str">
            <v>KG</v>
          </cell>
        </row>
        <row r="17107">
          <cell r="A17107" t="str">
            <v>RAA-0138</v>
          </cell>
          <cell r="B17107" t="str">
            <v>.204"x78"x200" AL 5454 H0</v>
          </cell>
          <cell r="D17107" t="str">
            <v>EA</v>
          </cell>
        </row>
        <row r="17108">
          <cell r="A17108" t="str">
            <v>RAA-0139</v>
          </cell>
          <cell r="B17108" t="str">
            <v>.100"x60"x120" AL 1010 H14</v>
          </cell>
          <cell r="D17108" t="str">
            <v>EA</v>
          </cell>
        </row>
        <row r="17109">
          <cell r="A17109" t="str">
            <v>RAA-0141</v>
          </cell>
          <cell r="B17109" t="str">
            <v>31.75 mm. AL 6061-T6 FOR AMOCO</v>
          </cell>
          <cell r="D17109" t="str">
            <v>KG</v>
          </cell>
        </row>
        <row r="17110">
          <cell r="A17110" t="str">
            <v>RAA-0142</v>
          </cell>
          <cell r="B17110" t="str">
            <v>.250" X 75.00" X 239.25" AL 5454 H32</v>
          </cell>
          <cell r="D17110" t="str">
            <v>EA</v>
          </cell>
        </row>
        <row r="17111">
          <cell r="A17111" t="str">
            <v>RAA-0143</v>
          </cell>
          <cell r="B17111" t="str">
            <v>2mm x 48" x 96" AL 1100</v>
          </cell>
          <cell r="D17111" t="str">
            <v>EA</v>
          </cell>
        </row>
        <row r="17112">
          <cell r="A17112" t="str">
            <v>RAA-0144</v>
          </cell>
          <cell r="B17112" t="str">
            <v>3 mm AL CHECKERED PLATE BY KG</v>
          </cell>
          <cell r="D17112" t="str">
            <v>KG</v>
          </cell>
        </row>
        <row r="17113">
          <cell r="A17113" t="str">
            <v>RAA-0146</v>
          </cell>
          <cell r="B17113" t="str">
            <v>25.4 mm Thk.ALUM 5083-H116</v>
          </cell>
          <cell r="D17113" t="str">
            <v>KG</v>
          </cell>
        </row>
        <row r="17114">
          <cell r="A17114" t="str">
            <v>RAA-0148</v>
          </cell>
          <cell r="B17114" t="str">
            <v>2mm ALUM 1000 H 0 (BY KG)</v>
          </cell>
          <cell r="D17114" t="str">
            <v>KG</v>
          </cell>
        </row>
        <row r="17115">
          <cell r="A17115" t="str">
            <v>RAA-0149</v>
          </cell>
          <cell r="B17115" t="str">
            <v>2mm x 48.00" x 144" AL 5052 H32</v>
          </cell>
          <cell r="D17115" t="str">
            <v>EA</v>
          </cell>
        </row>
        <row r="17116">
          <cell r="A17116" t="str">
            <v>RAA-0150</v>
          </cell>
          <cell r="B17116" t="str">
            <v>3mm x 48" x 96" AL 1000 H 0</v>
          </cell>
          <cell r="D17116" t="str">
            <v>EA</v>
          </cell>
        </row>
        <row r="17117">
          <cell r="A17117" t="str">
            <v>RAA-0151</v>
          </cell>
          <cell r="B17117" t="str">
            <v>3mm ALUM 1000 H 0 (BY KG)</v>
          </cell>
          <cell r="D17117" t="str">
            <v>KG</v>
          </cell>
        </row>
        <row r="17118">
          <cell r="A17118" t="str">
            <v>RAA-0152</v>
          </cell>
          <cell r="B17118" t="str">
            <v>.375 AL 5083 H116 (BY KG)</v>
          </cell>
          <cell r="D17118" t="str">
            <v>KG</v>
          </cell>
        </row>
        <row r="17119">
          <cell r="A17119" t="str">
            <v>RAA-0153</v>
          </cell>
          <cell r="B17119" t="str">
            <v>1.5mm x 48" x 96" AL 1100 H 0</v>
          </cell>
          <cell r="D17119" t="str">
            <v>EA</v>
          </cell>
        </row>
        <row r="17120">
          <cell r="A17120" t="str">
            <v>RAA-0154</v>
          </cell>
          <cell r="B17120" t="str">
            <v>2.3mm AL 1010 H14 (BY KG)</v>
          </cell>
          <cell r="D17120" t="str">
            <v>KG</v>
          </cell>
        </row>
        <row r="17121">
          <cell r="A17121" t="str">
            <v>RAA-0155</v>
          </cell>
          <cell r="B17121" t="str">
            <v>ALUMINIUM DROP OFF SECOND GROD FOR SALE</v>
          </cell>
          <cell r="D17121" t="str">
            <v>KG</v>
          </cell>
        </row>
        <row r="17122">
          <cell r="A17122" t="str">
            <v>RAA-0156</v>
          </cell>
          <cell r="B17122" t="str">
            <v>.50" ALUM 5083  H321 (BY KG)</v>
          </cell>
          <cell r="D17122" t="str">
            <v>KG</v>
          </cell>
        </row>
        <row r="17123">
          <cell r="A17123" t="str">
            <v>RAA-0157</v>
          </cell>
          <cell r="B17123" t="str">
            <v>0.06"x26.23"x126"ALUM 5454 H 32</v>
          </cell>
          <cell r="D17123" t="str">
            <v>EA</v>
          </cell>
        </row>
        <row r="17124">
          <cell r="A17124" t="str">
            <v>RAA-0159</v>
          </cell>
          <cell r="B17124" t="str">
            <v>.204" AL 5454 H0 (BY KG)</v>
          </cell>
          <cell r="D17124" t="str">
            <v>KG</v>
          </cell>
        </row>
        <row r="17125">
          <cell r="A17125" t="str">
            <v>RAA-0160</v>
          </cell>
          <cell r="B17125" t="str">
            <v>.375 ALUM 5454 H112 (By kg)</v>
          </cell>
          <cell r="D17125" t="str">
            <v>KG</v>
          </cell>
        </row>
        <row r="17126">
          <cell r="A17126" t="str">
            <v>RAA-0161</v>
          </cell>
          <cell r="B17126" t="str">
            <v>.100 ALUM 5052 H32 (By kg)</v>
          </cell>
          <cell r="D17126" t="str">
            <v>KG</v>
          </cell>
        </row>
        <row r="17127">
          <cell r="A17127" t="str">
            <v>RAA-0162</v>
          </cell>
          <cell r="B17127" t="str">
            <v>1.5mm x 1340 x 3200 AL 5052 H32</v>
          </cell>
          <cell r="D17127" t="str">
            <v>EA</v>
          </cell>
        </row>
        <row r="17128">
          <cell r="A17128" t="str">
            <v>RAA-0163</v>
          </cell>
          <cell r="B17128" t="str">
            <v>1.5mm AL 1100 H 0 (BY KG)</v>
          </cell>
          <cell r="D17128" t="str">
            <v>KG</v>
          </cell>
        </row>
        <row r="17129">
          <cell r="A17129" t="str">
            <v>RAA-0164</v>
          </cell>
          <cell r="B17129" t="str">
            <v>.186 X 50.50 X 152 AL 5454 H32</v>
          </cell>
          <cell r="D17129" t="str">
            <v>EA</v>
          </cell>
        </row>
        <row r="17130">
          <cell r="A17130" t="str">
            <v>RAA-0165</v>
          </cell>
          <cell r="B17130" t="str">
            <v>.186 X 57.25 X 152 AL 5454 H32</v>
          </cell>
          <cell r="D17130" t="str">
            <v>EA</v>
          </cell>
        </row>
        <row r="17131">
          <cell r="A17131" t="str">
            <v>RAA-0166</v>
          </cell>
          <cell r="B17131" t="str">
            <v>.250 X 63.50 X 152 AL 5454 H32</v>
          </cell>
          <cell r="D17131" t="str">
            <v>EA</v>
          </cell>
        </row>
        <row r="17132">
          <cell r="A17132" t="str">
            <v>RAA-0167</v>
          </cell>
          <cell r="B17132" t="str">
            <v>2mm x 48" x 144" ALUM 6061-T6</v>
          </cell>
          <cell r="D17132" t="str">
            <v>EA</v>
          </cell>
        </row>
        <row r="17133">
          <cell r="A17133" t="str">
            <v>RAA-0168</v>
          </cell>
          <cell r="B17133" t="str">
            <v>9mm X 48" X 96" ALUM 5083 H321</v>
          </cell>
          <cell r="D17133" t="str">
            <v>EA</v>
          </cell>
        </row>
        <row r="17134">
          <cell r="A17134" t="str">
            <v>RAA-0169</v>
          </cell>
          <cell r="B17134" t="str">
            <v>1" X 48" 96" ALUM 5083 H116</v>
          </cell>
          <cell r="D17134" t="str">
            <v>EA</v>
          </cell>
        </row>
        <row r="17135">
          <cell r="A17135" t="str">
            <v>RAA-0171</v>
          </cell>
          <cell r="B17135" t="str">
            <v>9mm x 1219.2 x 3657  ALUM 5083 H321</v>
          </cell>
          <cell r="D17135" t="str">
            <v>EA</v>
          </cell>
        </row>
        <row r="17136">
          <cell r="A17136" t="str">
            <v>RAA-0172</v>
          </cell>
          <cell r="B17136" t="str">
            <v>5.3mm X 50.5" X 256.25" ALUM 5083-0</v>
          </cell>
          <cell r="D17136" t="str">
            <v>EA</v>
          </cell>
        </row>
        <row r="17137">
          <cell r="A17137" t="str">
            <v>RAA-0173</v>
          </cell>
          <cell r="B17137" t="str">
            <v>5.0mm X 53.56" X 256.25" ALUM 5083-0</v>
          </cell>
          <cell r="D17137" t="str">
            <v>EA</v>
          </cell>
        </row>
        <row r="17138">
          <cell r="A17138" t="str">
            <v>RAA-0174</v>
          </cell>
          <cell r="B17138" t="str">
            <v>5.0mm X 81.5" X 256.25" ALUM 5083-0</v>
          </cell>
          <cell r="D17138" t="str">
            <v>EA</v>
          </cell>
        </row>
        <row r="17139">
          <cell r="A17139" t="str">
            <v>RAA-0175</v>
          </cell>
          <cell r="B17139" t="str">
            <v>4.5mm X 72.5" X 210" ALUM 5083-0</v>
          </cell>
          <cell r="D17139" t="str">
            <v>EA</v>
          </cell>
        </row>
        <row r="17140">
          <cell r="A17140" t="str">
            <v>RAA-0176</v>
          </cell>
          <cell r="B17140" t="str">
            <v>5.18 x 1980 x 2640 AL 5454 H0</v>
          </cell>
          <cell r="D17140" t="str">
            <v>EA</v>
          </cell>
        </row>
        <row r="17141">
          <cell r="A17141" t="str">
            <v>RAA-0177</v>
          </cell>
          <cell r="B17141" t="str">
            <v>5mm X 67.75" X239.25 " ALUM 5454 H32</v>
          </cell>
          <cell r="D17141" t="str">
            <v>EA</v>
          </cell>
        </row>
        <row r="17142">
          <cell r="A17142" t="str">
            <v>RAA-0178</v>
          </cell>
          <cell r="B17142" t="str">
            <v>1 1/4" ALUM 5083 H112  BY KG</v>
          </cell>
          <cell r="D17142" t="str">
            <v>EA</v>
          </cell>
        </row>
        <row r="17143">
          <cell r="A17143" t="str">
            <v>RAA-0179</v>
          </cell>
          <cell r="B17143" t="str">
            <v>4.5mm 34x76.2 SLOT 48"X96"ALUM EXPANDED</v>
          </cell>
          <cell r="D17143" t="str">
            <v>EA</v>
          </cell>
        </row>
        <row r="17144">
          <cell r="A17144" t="str">
            <v>RAA-0181</v>
          </cell>
          <cell r="B17144" t="str">
            <v>.50" x 1000mm x 2000mm AL 5083-H321</v>
          </cell>
          <cell r="D17144" t="str">
            <v>EA</v>
          </cell>
        </row>
        <row r="17145">
          <cell r="A17145" t="str">
            <v>RAA-0182</v>
          </cell>
          <cell r="B17145" t="str">
            <v>1 1/4" ALUM 5083 H112   BY KG</v>
          </cell>
          <cell r="D17145" t="str">
            <v>KG</v>
          </cell>
        </row>
        <row r="17146">
          <cell r="A17146" t="str">
            <v>RAA-0183</v>
          </cell>
          <cell r="B17146" t="str">
            <v>4.5mm ALUM 5083-0(BY KG)</v>
          </cell>
          <cell r="D17146" t="str">
            <v>KG</v>
          </cell>
        </row>
        <row r="17147">
          <cell r="A17147" t="str">
            <v>RAA-0184</v>
          </cell>
          <cell r="B17147" t="str">
            <v>5.18x2440x2850 mm ALUM 5454 H0</v>
          </cell>
          <cell r="D17147" t="str">
            <v>EA</v>
          </cell>
        </row>
        <row r="17148">
          <cell r="A17148" t="str">
            <v>RAA-0185</v>
          </cell>
          <cell r="B17148" t="str">
            <v>.186 x 72.00 x 242.25 AL 5454 H32</v>
          </cell>
          <cell r="D17148" t="str">
            <v>EA</v>
          </cell>
        </row>
        <row r="17149">
          <cell r="A17149" t="str">
            <v>RAA-0186</v>
          </cell>
          <cell r="B17149" t="str">
            <v>.198 x 60.00 x 256.25 AL 5454 H32</v>
          </cell>
          <cell r="D17149" t="str">
            <v>EA</v>
          </cell>
        </row>
        <row r="17150">
          <cell r="A17150" t="str">
            <v>RAA-0187</v>
          </cell>
          <cell r="B17150" t="str">
            <v>.198 x 60.00 x 200.00 AL 5454 H32</v>
          </cell>
          <cell r="D17150" t="str">
            <v>EA</v>
          </cell>
        </row>
        <row r="17151">
          <cell r="A17151" t="str">
            <v>RAA-0188</v>
          </cell>
          <cell r="B17151" t="str">
            <v>.198 x 81.50 x 256.25 AL 5454 H32</v>
          </cell>
          <cell r="D17151" t="str">
            <v>EA</v>
          </cell>
        </row>
        <row r="17152">
          <cell r="A17152" t="str">
            <v>RAA-0189</v>
          </cell>
          <cell r="B17152" t="str">
            <v>ALUM PLATE ECON-O-PLATE 6061-T6</v>
          </cell>
          <cell r="D17152" t="str">
            <v>KG</v>
          </cell>
        </row>
        <row r="17153">
          <cell r="A17153" t="str">
            <v>RAA-0190</v>
          </cell>
          <cell r="B17153" t="str">
            <v>10 mm x 1240 x 3660 AL 5083H321</v>
          </cell>
          <cell r="D17153" t="str">
            <v>EA</v>
          </cell>
        </row>
        <row r="17154">
          <cell r="A17154" t="str">
            <v>RAA-0191</v>
          </cell>
          <cell r="B17154" t="str">
            <v>.186x 60.50 x 239.25 AL 5454 H32</v>
          </cell>
          <cell r="D17154" t="str">
            <v>EA</v>
          </cell>
        </row>
        <row r="17155">
          <cell r="A17155" t="str">
            <v>RAA-0192</v>
          </cell>
          <cell r="B17155" t="str">
            <v>.186x 68.00 x 239.25 AL 5454 H32</v>
          </cell>
          <cell r="D17155" t="str">
            <v>EA</v>
          </cell>
        </row>
        <row r="17156">
          <cell r="A17156" t="str">
            <v>RAA-0193</v>
          </cell>
          <cell r="B17156" t="str">
            <v>.250 x 60.50 x 239.25 AL 5454 H32</v>
          </cell>
          <cell r="D17156" t="str">
            <v>EA</v>
          </cell>
        </row>
        <row r="17157">
          <cell r="A17157" t="str">
            <v>RAA-0194</v>
          </cell>
          <cell r="B17157" t="str">
            <v>.186x 67.00 x 239.25 AL 5454 H32</v>
          </cell>
          <cell r="D17157" t="str">
            <v>EA</v>
          </cell>
        </row>
        <row r="17158">
          <cell r="A17158" t="str">
            <v>RAA-0195</v>
          </cell>
          <cell r="B17158" t="str">
            <v>1"x1500mm x3000mmAL 5083 H112</v>
          </cell>
          <cell r="D17158" t="str">
            <v>EA</v>
          </cell>
        </row>
        <row r="17159">
          <cell r="A17159" t="str">
            <v>RAA-0196</v>
          </cell>
          <cell r="B17159" t="str">
            <v>SHEET,ALUM 5083GRADE,1.5"thkx2'Wx4'lg</v>
          </cell>
          <cell r="D17159" t="str">
            <v>EA</v>
          </cell>
        </row>
        <row r="17160">
          <cell r="A17160" t="str">
            <v>RAA-0197</v>
          </cell>
          <cell r="B17160" t="str">
            <v>5.18 x 1890 x 2660 AL 5454 H0</v>
          </cell>
          <cell r="D17160" t="str">
            <v>EA</v>
          </cell>
        </row>
        <row r="17161">
          <cell r="A17161" t="str">
            <v>RAA-0198</v>
          </cell>
          <cell r="B17161" t="str">
            <v>5.18 x 2060 x 2660 AL 5454 H0</v>
          </cell>
          <cell r="D17161" t="str">
            <v>EA</v>
          </cell>
        </row>
        <row r="17162">
          <cell r="A17162" t="str">
            <v>RAA-0199</v>
          </cell>
          <cell r="B17162" t="str">
            <v>5.18 x 2160 x 2790 AL 5454 H0</v>
          </cell>
          <cell r="D17162" t="str">
            <v>EA</v>
          </cell>
        </row>
        <row r="17163">
          <cell r="A17163" t="str">
            <v>RAA-0200</v>
          </cell>
          <cell r="B17163" t="str">
            <v>0.198"x 60.5" x 256.25" AL 5454 H32</v>
          </cell>
          <cell r="D17163" t="str">
            <v>EA</v>
          </cell>
        </row>
        <row r="17164">
          <cell r="A17164" t="str">
            <v>RAA-0201</v>
          </cell>
          <cell r="B17164" t="str">
            <v>0.198"x 67.0" x 256.25" AL 5454 H32</v>
          </cell>
          <cell r="D17164" t="str">
            <v>EA</v>
          </cell>
        </row>
        <row r="17165">
          <cell r="A17165" t="str">
            <v>RAA-0202</v>
          </cell>
          <cell r="B17165" t="str">
            <v>0.186"x 59.008" x 239.25" AL 5454 H32</v>
          </cell>
          <cell r="D17165" t="str">
            <v>EA</v>
          </cell>
        </row>
        <row r="17166">
          <cell r="A17166" t="str">
            <v>RAA-0203</v>
          </cell>
          <cell r="B17166" t="str">
            <v>6.36 mm x 2060 x 2660 AL 5454 H0</v>
          </cell>
          <cell r="D17166" t="str">
            <v>EA</v>
          </cell>
        </row>
        <row r="17167">
          <cell r="A17167" t="str">
            <v>RAA-0204</v>
          </cell>
          <cell r="B17167" t="str">
            <v>.250 x 63.5 x 256.25 AL 5454 H32</v>
          </cell>
          <cell r="D17167" t="str">
            <v>EA</v>
          </cell>
        </row>
        <row r="17168">
          <cell r="A17168" t="str">
            <v>RAA-0205</v>
          </cell>
          <cell r="B17168" t="str">
            <v>0.186" x 59.008" x 239.25" AL 5454 H32</v>
          </cell>
          <cell r="D17168" t="str">
            <v>EA</v>
          </cell>
        </row>
        <row r="17169">
          <cell r="A17169" t="str">
            <v>RAA-0206</v>
          </cell>
          <cell r="B17169" t="str">
            <v>5.18 x 2160 x 2790 AL 5454 H32</v>
          </cell>
          <cell r="D17169" t="str">
            <v>EA</v>
          </cell>
        </row>
        <row r="17170">
          <cell r="A17170" t="str">
            <v>RAA-0207</v>
          </cell>
          <cell r="B17170" t="str">
            <v>0.204" x 60.5" x 318.5" AL 5186H111</v>
          </cell>
          <cell r="D17170" t="str">
            <v>EA</v>
          </cell>
        </row>
        <row r="17171">
          <cell r="A17171" t="str">
            <v>RAA-0208</v>
          </cell>
          <cell r="B17171" t="str">
            <v>0.204" x 60.5" x 178.25" AL 5186H111</v>
          </cell>
          <cell r="D17171" t="str">
            <v>EA</v>
          </cell>
        </row>
        <row r="17172">
          <cell r="A17172" t="str">
            <v>RAA-0209</v>
          </cell>
          <cell r="B17172" t="str">
            <v>0.204" x 68" x 318.5" AL 5186H111</v>
          </cell>
          <cell r="D17172" t="str">
            <v>EA</v>
          </cell>
        </row>
        <row r="17173">
          <cell r="A17173" t="str">
            <v>RAA-0210</v>
          </cell>
          <cell r="B17173" t="str">
            <v>5.5 x2070x6153 ALUM 5186 H111</v>
          </cell>
          <cell r="D17173" t="str">
            <v>EA</v>
          </cell>
        </row>
        <row r="17174">
          <cell r="A17174" t="str">
            <v>RAA-0211</v>
          </cell>
          <cell r="B17174" t="str">
            <v>6.10 x2240x5700 ALUM 5186 H0</v>
          </cell>
          <cell r="D17174" t="str">
            <v>EA</v>
          </cell>
        </row>
        <row r="17175">
          <cell r="A17175" t="str">
            <v>RAA-0212</v>
          </cell>
          <cell r="B17175" t="str">
            <v>0.250" x 81.5" x 178.25" AL 5186H111</v>
          </cell>
          <cell r="D17175" t="str">
            <v>EA</v>
          </cell>
        </row>
        <row r="17176">
          <cell r="A17176" t="str">
            <v>RAA-0213</v>
          </cell>
          <cell r="B17176" t="str">
            <v>0.25x2440x2850 mm ALUM 5186H111</v>
          </cell>
          <cell r="D17176" t="str">
            <v>EA</v>
          </cell>
        </row>
        <row r="17177">
          <cell r="A17177" t="str">
            <v>RAA-0214</v>
          </cell>
          <cell r="B17177" t="str">
            <v>5.18x1890x2660 AL EXTRAL 728 H0</v>
          </cell>
          <cell r="D17177" t="str">
            <v>EA</v>
          </cell>
        </row>
        <row r="17178">
          <cell r="A17178" t="str">
            <v>RAA-0215</v>
          </cell>
          <cell r="B17178" t="str">
            <v>5.18x2060x2660 AL EXTRAL 728 H0</v>
          </cell>
          <cell r="D17178" t="str">
            <v>EA</v>
          </cell>
        </row>
        <row r="17179">
          <cell r="A17179" t="str">
            <v>RAA-0218</v>
          </cell>
          <cell r="B17179" t="str">
            <v>0.240x60.5x239.25 AL EXTRAL 728 H111</v>
          </cell>
          <cell r="D17179" t="str">
            <v>EA</v>
          </cell>
        </row>
        <row r="17180">
          <cell r="A17180" t="str">
            <v>RAA-0219</v>
          </cell>
          <cell r="B17180" t="str">
            <v>SEE RAA-0230</v>
          </cell>
          <cell r="D17180" t="str">
            <v>EA</v>
          </cell>
        </row>
        <row r="17181">
          <cell r="A17181" t="str">
            <v>RAA-0220 ** ADD **</v>
          </cell>
          <cell r="B17181" t="str">
            <v>0.24x81.5x239.25 AL EXTRAL 728 H111-ADD</v>
          </cell>
          <cell r="D17181" t="str">
            <v>EA</v>
          </cell>
        </row>
        <row r="17182">
          <cell r="A17182" t="str">
            <v>RAA-0221</v>
          </cell>
          <cell r="B17182" t="str">
            <v>0.240x75.00x239.25 AL EXTRAL 728 H111</v>
          </cell>
          <cell r="D17182" t="str">
            <v>EA</v>
          </cell>
        </row>
        <row r="17183">
          <cell r="A17183" t="str">
            <v>RAA-0222</v>
          </cell>
          <cell r="B17183" t="str">
            <v>0.204" X 60.5" X 239.25" 5454-H32</v>
          </cell>
          <cell r="D17183" t="str">
            <v>EA</v>
          </cell>
        </row>
        <row r="17184">
          <cell r="A17184" t="str">
            <v>RAA-0223</v>
          </cell>
          <cell r="B17184" t="str">
            <v>.50"x60"x120" AL 5083 H321</v>
          </cell>
          <cell r="D17184" t="str">
            <v>EA</v>
          </cell>
        </row>
        <row r="17185">
          <cell r="A17185" t="str">
            <v>RAA-0224</v>
          </cell>
          <cell r="B17185" t="str">
            <v>1.5mm x 1524 x 3048 mm AL 5052 H32</v>
          </cell>
          <cell r="D17185" t="str">
            <v>EA</v>
          </cell>
        </row>
        <row r="17186">
          <cell r="A17186" t="str">
            <v>RAA-0228</v>
          </cell>
          <cell r="B17186" t="str">
            <v>10mm x 1500mm x 6000 mm AL 5083 H112</v>
          </cell>
          <cell r="D17186" t="str">
            <v>EA</v>
          </cell>
        </row>
        <row r="17187">
          <cell r="A17187" t="str">
            <v>RAA-0229</v>
          </cell>
          <cell r="B17187" t="str">
            <v>0.199" x 94" x 108" AL 5454H0</v>
          </cell>
          <cell r="D17187" t="str">
            <v>EA</v>
          </cell>
        </row>
        <row r="17188">
          <cell r="A17188" t="str">
            <v>RAA-0230 ** ADD **</v>
          </cell>
          <cell r="B17188" t="str">
            <v>0.198x75x239.25 AL EXTRAL 728 H111-ADD</v>
          </cell>
          <cell r="D17188" t="str">
            <v>EA</v>
          </cell>
        </row>
        <row r="17189">
          <cell r="A17189" t="str">
            <v>RAA-0231</v>
          </cell>
          <cell r="B17189" t="str">
            <v>0.240"x93"x239.25" AL EXTRAL 728 H0</v>
          </cell>
          <cell r="D17189" t="str">
            <v>EA</v>
          </cell>
        </row>
        <row r="17190">
          <cell r="A17190" t="str">
            <v>RAA-0234</v>
          </cell>
          <cell r="B17190" t="str">
            <v>0.240"x93"x239.25" AL 5454 H0</v>
          </cell>
          <cell r="D17190" t="str">
            <v>EA</v>
          </cell>
        </row>
        <row r="17191">
          <cell r="A17191" t="str">
            <v>RAA-0235</v>
          </cell>
          <cell r="B17191" t="str">
            <v>0.186"x75"x239.25" AL 5454 H32</v>
          </cell>
          <cell r="D17191" t="str">
            <v>EA</v>
          </cell>
        </row>
        <row r="17192">
          <cell r="A17192" t="str">
            <v>RAA-0236</v>
          </cell>
          <cell r="B17192" t="str">
            <v>0.198"x60.5"x239.25" AL 5454 H32</v>
          </cell>
          <cell r="D17192" t="str">
            <v>EA</v>
          </cell>
        </row>
        <row r="17193">
          <cell r="A17193" t="str">
            <v>RAA-0237</v>
          </cell>
          <cell r="B17193" t="str">
            <v>10mm ALUM 5083 H112</v>
          </cell>
          <cell r="D17193" t="str">
            <v>KG</v>
          </cell>
        </row>
        <row r="17194">
          <cell r="A17194" t="str">
            <v>RAA-0238</v>
          </cell>
          <cell r="B17194" t="str">
            <v>0.198 AL EXTRAL 728 H111 (BY KG)</v>
          </cell>
          <cell r="D17194" t="str">
            <v>KG</v>
          </cell>
        </row>
        <row r="17195">
          <cell r="A17195" t="str">
            <v>RAA-0239</v>
          </cell>
          <cell r="B17195" t="str">
            <v>0.240 AL EXTRAL 728 H111 (BY KG)</v>
          </cell>
          <cell r="D17195" t="str">
            <v>KG</v>
          </cell>
        </row>
        <row r="17196">
          <cell r="A17196" t="str">
            <v>RAA-0240</v>
          </cell>
          <cell r="B17196" t="str">
            <v>0.240x67.5x239.25 AL EXTRAL 728 H111</v>
          </cell>
          <cell r="D17196" t="str">
            <v>EA</v>
          </cell>
        </row>
        <row r="17197">
          <cell r="A17197" t="str">
            <v>RAA-0241</v>
          </cell>
          <cell r="B17197" t="str">
            <v>4.5mmx1702mmx6500 mm AL XTRAL 728 H111</v>
          </cell>
          <cell r="D17197" t="str">
            <v>EA</v>
          </cell>
        </row>
        <row r="17198">
          <cell r="A17198" t="str">
            <v>RAA-0243</v>
          </cell>
          <cell r="B17198" t="str">
            <v>5mmx2070mmx6500 mm AL XTRAL 728 H111</v>
          </cell>
          <cell r="D17198" t="str">
            <v>EA</v>
          </cell>
        </row>
        <row r="17199">
          <cell r="A17199" t="str">
            <v>RAA-0245</v>
          </cell>
          <cell r="B17199" t="str">
            <v>0.240"x93"x227.55" AL EXTRAL 728 H0</v>
          </cell>
          <cell r="D17199" t="str">
            <v>EA</v>
          </cell>
        </row>
        <row r="17200">
          <cell r="A17200" t="str">
            <v>RAA-0246</v>
          </cell>
          <cell r="B17200" t="str">
            <v>2mm x 48" x 96" ALUM 6061-T6</v>
          </cell>
          <cell r="D17200" t="str">
            <v>EA</v>
          </cell>
        </row>
        <row r="17201">
          <cell r="A17201" t="str">
            <v>RAA-0247</v>
          </cell>
          <cell r="B17201" t="str">
            <v>.375 x 55.00 x 185.00 AL XTRAL H111</v>
          </cell>
          <cell r="D17201" t="str">
            <v>EA</v>
          </cell>
        </row>
        <row r="17202">
          <cell r="A17202" t="str">
            <v>RAA-0249</v>
          </cell>
          <cell r="B17202" t="str">
            <v>4.5mm ALUM  XTRAL 728 H111(BY KG)</v>
          </cell>
          <cell r="D17202" t="str">
            <v>KG</v>
          </cell>
        </row>
        <row r="17203">
          <cell r="A17203" t="str">
            <v>RAA-0250</v>
          </cell>
          <cell r="B17203" t="str">
            <v>3mm x 48" x 96" AL 5052 H32</v>
          </cell>
          <cell r="D17203" t="str">
            <v>EA</v>
          </cell>
        </row>
        <row r="17204">
          <cell r="A17204" t="str">
            <v>RAA-0253</v>
          </cell>
          <cell r="B17204" t="str">
            <v>10mmx1220mmx3660  AL 5083 H116</v>
          </cell>
          <cell r="D17204" t="str">
            <v>EA</v>
          </cell>
        </row>
        <row r="17205">
          <cell r="A17205" t="str">
            <v>RAA-0254</v>
          </cell>
          <cell r="B17205" t="str">
            <v>1"x1500mm x3660mm AL 5083 H112</v>
          </cell>
          <cell r="D17205" t="str">
            <v>EA</v>
          </cell>
        </row>
        <row r="17206">
          <cell r="A17206" t="str">
            <v>RAA-0255</v>
          </cell>
          <cell r="B17206" t="str">
            <v>10mmx1350mmx3180  AL 5083 H112</v>
          </cell>
          <cell r="D17206" t="str">
            <v>EA</v>
          </cell>
        </row>
        <row r="17207">
          <cell r="A17207" t="str">
            <v>RAA-0256</v>
          </cell>
          <cell r="B17207" t="str">
            <v>1"x1525mm x3048mm AL 5083 H112</v>
          </cell>
          <cell r="D17207" t="str">
            <v>EA</v>
          </cell>
        </row>
        <row r="17208">
          <cell r="A17208" t="str">
            <v>RAA-0257</v>
          </cell>
          <cell r="B17208" t="str">
            <v>10mm x 1524mm x 6096 mm AL 5083 H112</v>
          </cell>
          <cell r="D17208" t="str">
            <v>EA</v>
          </cell>
        </row>
        <row r="17209">
          <cell r="A17209" t="str">
            <v>RAA-0259</v>
          </cell>
          <cell r="B17209" t="str">
            <v>.375 AL X-TRAL 728 H111 (BY KG)</v>
          </cell>
          <cell r="D17209" t="str">
            <v>KG</v>
          </cell>
        </row>
        <row r="17210">
          <cell r="A17210" t="str">
            <v>RAA-0261</v>
          </cell>
          <cell r="B17210" t="str">
            <v>1 1/4" X 60" X 144" ALUM 5083 H112</v>
          </cell>
          <cell r="D17210" t="str">
            <v>EA</v>
          </cell>
        </row>
        <row r="17211">
          <cell r="A17211" t="str">
            <v>RAA-0262</v>
          </cell>
          <cell r="B17211" t="str">
            <v>8x2060x2660 mm AL EXTRAL 728 H0</v>
          </cell>
          <cell r="D17211" t="str">
            <v>EA</v>
          </cell>
        </row>
        <row r="17212">
          <cell r="A17212" t="str">
            <v>RAA-0262-T</v>
          </cell>
          <cell r="B17212" t="str">
            <v>8 mm ALUMINIUM SHEET</v>
          </cell>
          <cell r="D17212" t="str">
            <v>EA</v>
          </cell>
        </row>
        <row r="17213">
          <cell r="A17213" t="str">
            <v>RAA-0263</v>
          </cell>
          <cell r="B17213" t="str">
            <v>2mm x 60" x 144" ALUM 6061-T6</v>
          </cell>
          <cell r="D17213" t="str">
            <v>EA</v>
          </cell>
        </row>
        <row r="17214">
          <cell r="A17214" t="str">
            <v>RAA-0265</v>
          </cell>
          <cell r="B17214" t="str">
            <v>.242" x 92.00" x 112.00" AL 5454 H0</v>
          </cell>
          <cell r="D17214" t="str">
            <v>EA</v>
          </cell>
        </row>
        <row r="17215">
          <cell r="A17215" t="str">
            <v>RAA-0266</v>
          </cell>
          <cell r="B17215" t="str">
            <v>10mmx1500mmx3500mm  AL 5083 H112</v>
          </cell>
          <cell r="D17215" t="str">
            <v>EA</v>
          </cell>
        </row>
        <row r="17216">
          <cell r="A17216" t="str">
            <v>RAA-0269</v>
          </cell>
          <cell r="B17216" t="str">
            <v>25mm. X 1524mm. X 3048mm. AL 5083-H112</v>
          </cell>
          <cell r="D17216" t="str">
            <v>EA</v>
          </cell>
        </row>
        <row r="17217">
          <cell r="A17217" t="str">
            <v>RAA-0270</v>
          </cell>
          <cell r="B17217" t="str">
            <v>25mm. X 1524mm. X 3660mm. AL 5083-H112</v>
          </cell>
          <cell r="D17217" t="str">
            <v>EA</v>
          </cell>
        </row>
        <row r="17218">
          <cell r="A17218" t="str">
            <v>RAA-0271</v>
          </cell>
          <cell r="B17218" t="str">
            <v>10mmx1260mmx3450 AL 5083 H112</v>
          </cell>
          <cell r="D17218" t="str">
            <v>EA</v>
          </cell>
        </row>
        <row r="17219">
          <cell r="A17219" t="str">
            <v>RAA-0272</v>
          </cell>
          <cell r="B17219" t="str">
            <v>3mm x 1220 x 4600 ALUM 5052 H32</v>
          </cell>
          <cell r="D17219" t="str">
            <v>EA</v>
          </cell>
        </row>
        <row r="17220">
          <cell r="A17220" t="str">
            <v>RAA-0273</v>
          </cell>
          <cell r="B17220" t="str">
            <v>5.18x2360x3150  AL EXTRAL 728 H0</v>
          </cell>
          <cell r="D17220" t="str">
            <v>EA</v>
          </cell>
        </row>
        <row r="17221">
          <cell r="A17221" t="str">
            <v>RAA-0275</v>
          </cell>
          <cell r="B17221" t="str">
            <v>14 MM X 4' X 8' AL 5083-H112</v>
          </cell>
          <cell r="D17221" t="str">
            <v>EA</v>
          </cell>
        </row>
        <row r="17222">
          <cell r="A17222" t="str">
            <v>RAA-0276</v>
          </cell>
          <cell r="B17222" t="str">
            <v>14MM AL5083-H112 (BY KG)</v>
          </cell>
          <cell r="D17222" t="str">
            <v>KG</v>
          </cell>
        </row>
        <row r="17223">
          <cell r="A17223" t="str">
            <v>RAA-0278</v>
          </cell>
          <cell r="B17223" t="str">
            <v>0.063IN X 48IN X144IN,6061-T6 SHEET,ALUM</v>
          </cell>
          <cell r="D17223" t="str">
            <v>EA</v>
          </cell>
        </row>
        <row r="17224">
          <cell r="A17224" t="str">
            <v>RAA-0279</v>
          </cell>
          <cell r="B17224" t="str">
            <v>3MM X 1220 X 4600 ALUM</v>
          </cell>
          <cell r="D17224" t="str">
            <v>EA</v>
          </cell>
        </row>
        <row r="17225">
          <cell r="A17225" t="str">
            <v>RAA-0280</v>
          </cell>
          <cell r="B17225" t="str">
            <v>0.375"x81.50"x216.50" AL EXTRAL 728</v>
          </cell>
          <cell r="D17225" t="str">
            <v>EA</v>
          </cell>
        </row>
        <row r="17226">
          <cell r="A17226" t="str">
            <v>RAA-0281</v>
          </cell>
          <cell r="B17226" t="str">
            <v>16 mm 1220 x 3048 AL 5083 H112</v>
          </cell>
          <cell r="D17226" t="str">
            <v>EA</v>
          </cell>
        </row>
        <row r="17227">
          <cell r="A17227" t="str">
            <v>RAA-0282</v>
          </cell>
          <cell r="B17227" t="str">
            <v>3MM. x 660MM. x 4600MM. ALUM 5052 H32</v>
          </cell>
          <cell r="D17227" t="str">
            <v>EA</v>
          </cell>
        </row>
        <row r="17228">
          <cell r="A17228" t="str">
            <v>RAA-0283</v>
          </cell>
          <cell r="B17228" t="str">
            <v>3mm. X 1524 X 4600 ALUM 5052 H32</v>
          </cell>
          <cell r="D17228" t="str">
            <v>EA</v>
          </cell>
        </row>
        <row r="17229">
          <cell r="A17229" t="str">
            <v>RAA-0285</v>
          </cell>
          <cell r="B17229" t="str">
            <v>25.4mm x 1220mm x 1490mm AL 5083 H112</v>
          </cell>
          <cell r="D17229" t="str">
            <v>EA</v>
          </cell>
        </row>
        <row r="17230">
          <cell r="A17230" t="str">
            <v>RAA-0288</v>
          </cell>
          <cell r="B17230" t="str">
            <v>3mm. AL. 5052 H32 (BY KG)</v>
          </cell>
          <cell r="D17230" t="str">
            <v>KG</v>
          </cell>
        </row>
        <row r="17231">
          <cell r="A17231" t="str">
            <v>RAA-0289</v>
          </cell>
          <cell r="B17231" t="str">
            <v>16MM ALUM 5454 H32 (BY KG)</v>
          </cell>
          <cell r="D17231" t="str">
            <v>EA</v>
          </cell>
        </row>
        <row r="17232">
          <cell r="A17232" t="str">
            <v>RAA-0290</v>
          </cell>
          <cell r="B17232" t="str">
            <v>2mm x 38.00" x 96.00" ALUM 5052 H32</v>
          </cell>
          <cell r="D17232" t="str">
            <v>EA</v>
          </cell>
        </row>
        <row r="17233">
          <cell r="A17233" t="str">
            <v>RAA-0294</v>
          </cell>
          <cell r="B17233" t="str">
            <v>0.315" x 67" x 239.25" ALUM 5454 H32</v>
          </cell>
          <cell r="D17233" t="str">
            <v>EA</v>
          </cell>
        </row>
        <row r="17234">
          <cell r="A17234" t="str">
            <v>RAA-0297</v>
          </cell>
          <cell r="B17234" t="str">
            <v>0.240x85x109.84 ALUM 5088 H111</v>
          </cell>
          <cell r="D17234" t="str">
            <v>EA</v>
          </cell>
        </row>
        <row r="17235">
          <cell r="A17235" t="str">
            <v>RAA-0300</v>
          </cell>
          <cell r="B17235" t="str">
            <v>25.4mm x 1524mm x 3657mm AL 5083 H321</v>
          </cell>
          <cell r="D17235" t="str">
            <v>EA</v>
          </cell>
        </row>
        <row r="17236">
          <cell r="A17236" t="str">
            <v>RAA-0301</v>
          </cell>
          <cell r="B17236" t="str">
            <v>3mmx4'x8'ALUM PERFORATED HOLE 10 PIT 14</v>
          </cell>
          <cell r="D17236" t="str">
            <v>EA</v>
          </cell>
        </row>
        <row r="17237">
          <cell r="A17237" t="str">
            <v>RAA-0302</v>
          </cell>
          <cell r="B17237" t="str">
            <v>.315" AL 5454 H32 (BY KG)</v>
          </cell>
          <cell r="D17237" t="str">
            <v>KG</v>
          </cell>
        </row>
        <row r="17238">
          <cell r="A17238" t="str">
            <v>RAA-0304</v>
          </cell>
          <cell r="B17238" t="str">
            <v>8 mm AL EXTRAL 728 H0</v>
          </cell>
          <cell r="D17238" t="str">
            <v>KG</v>
          </cell>
        </row>
        <row r="17239">
          <cell r="A17239" t="str">
            <v>RAA-0305</v>
          </cell>
          <cell r="B17239" t="str">
            <v>16MM AL 5088 H112 (BY KG)</v>
          </cell>
          <cell r="D17239" t="str">
            <v>KG</v>
          </cell>
        </row>
        <row r="17240">
          <cell r="A17240" t="str">
            <v>RAA-0324</v>
          </cell>
          <cell r="B17240" t="str">
            <v>0.242" SB209 AL. 5454 H32 (BY KG)</v>
          </cell>
          <cell r="D17240" t="str">
            <v>KG</v>
          </cell>
        </row>
        <row r="17241">
          <cell r="A17241" t="str">
            <v>RAA-0326</v>
          </cell>
          <cell r="B17241" t="str">
            <v>5.2 mm x 1980 mm x 2710 mm ALUM 5088 H0</v>
          </cell>
          <cell r="D17241" t="str">
            <v>EA</v>
          </cell>
        </row>
        <row r="17242">
          <cell r="A17242" t="str">
            <v>RAA-0327D</v>
          </cell>
          <cell r="B17242" t="str">
            <v>5.2mm x 2360mm x 2890mm AL 5088 O</v>
          </cell>
          <cell r="D17242" t="str">
            <v>EA</v>
          </cell>
        </row>
        <row r="17243">
          <cell r="A17243" t="str">
            <v>RAA-0328</v>
          </cell>
          <cell r="B17243" t="str">
            <v>5.5 mm x 2360 mm x 2890 mm ALUM 5088 H0</v>
          </cell>
          <cell r="D17243" t="str">
            <v>EA</v>
          </cell>
        </row>
        <row r="17244">
          <cell r="A17244" t="str">
            <v>RAA-0329D</v>
          </cell>
          <cell r="B17244" t="str">
            <v>6.0mm x 2360mm x 2890mm AL 5088 O</v>
          </cell>
          <cell r="D17244" t="str">
            <v>EA</v>
          </cell>
        </row>
        <row r="17245">
          <cell r="A17245" t="str">
            <v>RAA-0331D</v>
          </cell>
          <cell r="B17245" t="str">
            <v>5.0mm x 1905mm x 6077mm AL5088 H111+FILM</v>
          </cell>
          <cell r="D17245" t="str">
            <v>EA</v>
          </cell>
        </row>
        <row r="17246">
          <cell r="A17246" t="str">
            <v>RAA-0332D</v>
          </cell>
          <cell r="B17246" t="str">
            <v>6.0mm x 2070mm x 6077mm AL 5088 H111</v>
          </cell>
          <cell r="D17246" t="str">
            <v>EA</v>
          </cell>
        </row>
        <row r="17247">
          <cell r="A17247" t="str">
            <v>RAA-0336</v>
          </cell>
          <cell r="B17247" t="str">
            <v>0.178" x 72" x 256.25" AL5454 H32</v>
          </cell>
          <cell r="D17247" t="str">
            <v>EA</v>
          </cell>
        </row>
        <row r="17248">
          <cell r="A17248" t="str">
            <v>RAA-0337</v>
          </cell>
          <cell r="B17248" t="str">
            <v>5 mm. ALUM 5182 H111(BY KG)</v>
          </cell>
          <cell r="D17248" t="str">
            <v>KG</v>
          </cell>
        </row>
        <row r="17249">
          <cell r="A17249" t="str">
            <v>RAA-0341D</v>
          </cell>
          <cell r="B17249" t="str">
            <v>5.5mm x 2360mm x 2890mm AL 5088 O</v>
          </cell>
          <cell r="D17249" t="str">
            <v>EA</v>
          </cell>
        </row>
        <row r="17250">
          <cell r="A17250" t="str">
            <v>RAA-0350</v>
          </cell>
          <cell r="B17250" t="str">
            <v>10mm ALUM 5083-H111 (BY KG.)</v>
          </cell>
          <cell r="D17250" t="str">
            <v>KG</v>
          </cell>
        </row>
        <row r="17251">
          <cell r="A17251" t="str">
            <v>RAA-0351</v>
          </cell>
          <cell r="B17251" t="str">
            <v>0.219" x 81.5" x 248" ALUM 5454 H32</v>
          </cell>
          <cell r="D17251" t="str">
            <v>EA</v>
          </cell>
        </row>
        <row r="17252">
          <cell r="A17252" t="str">
            <v>RAA-0355</v>
          </cell>
          <cell r="B17252" t="str">
            <v>0.10 IN SB-209,  ALUM 5454 H32  (BY KG)</v>
          </cell>
          <cell r="D17252" t="str">
            <v>EA</v>
          </cell>
        </row>
        <row r="17253">
          <cell r="A17253" t="str">
            <v>RAA-0356</v>
          </cell>
          <cell r="B17253" t="str">
            <v>6mm AL 5083 H112 (BY KG)</v>
          </cell>
          <cell r="D17253" t="str">
            <v>KG</v>
          </cell>
        </row>
        <row r="17254">
          <cell r="A17254" t="str">
            <v>RAA-0363</v>
          </cell>
          <cell r="B17254" t="str">
            <v>5.2mm x 2070mm x 6100mm AL  5083 H116/H3</v>
          </cell>
          <cell r="D17254" t="str">
            <v>EA</v>
          </cell>
        </row>
        <row r="17255">
          <cell r="A17255" t="str">
            <v>RAA-0364</v>
          </cell>
          <cell r="B17255" t="str">
            <v>6.1mm x 2070mm x 6100mm AL 5083 H111/0</v>
          </cell>
          <cell r="D17255" t="str">
            <v>EA</v>
          </cell>
        </row>
        <row r="17256">
          <cell r="A17256" t="str">
            <v>RAA-0365</v>
          </cell>
          <cell r="B17256" t="str">
            <v>- Do not use - wait for new description</v>
          </cell>
          <cell r="D17256" t="str">
            <v>EA</v>
          </cell>
        </row>
        <row r="17257">
          <cell r="A17257" t="str">
            <v>RAA-0369</v>
          </cell>
          <cell r="B17257" t="str">
            <v>12mm  AL5083 H111MF</v>
          </cell>
          <cell r="D17257" t="str">
            <v>KG</v>
          </cell>
        </row>
        <row r="17258">
          <cell r="A17258" t="str">
            <v>RAA-0372</v>
          </cell>
          <cell r="B17258" t="str">
            <v>5.5mm X 2070mm X 6153mm 5182 +H111</v>
          </cell>
          <cell r="D17258" t="str">
            <v>EA</v>
          </cell>
        </row>
        <row r="17259">
          <cell r="A17259" t="str">
            <v>RAA-0428</v>
          </cell>
          <cell r="B17259" t="str">
            <v>8.0 mm AL 5454 H32 (BY KG)</v>
          </cell>
          <cell r="D17259" t="str">
            <v>KG</v>
          </cell>
        </row>
        <row r="17260">
          <cell r="A17260" t="str">
            <v>RAA-0429</v>
          </cell>
          <cell r="B17260" t="str">
            <v>5.0mm x 2070mm x 6077mm AL 5182 H111</v>
          </cell>
          <cell r="D17260" t="str">
            <v>EA</v>
          </cell>
        </row>
        <row r="17261">
          <cell r="A17261" t="str">
            <v>RAC-0000</v>
          </cell>
          <cell r="B17261" t="str">
            <v>HEIL ASIA FLAT BAR ALUMINUM(RAC-XXXX)</v>
          </cell>
          <cell r="D17261" t="str">
            <v>EA</v>
          </cell>
        </row>
        <row r="17262">
          <cell r="A17262" t="str">
            <v>RAC-0100</v>
          </cell>
          <cell r="B17262" t="str">
            <v>1 1/2" X 1/4" X 6M FLAT BAR, AL 6061-T6</v>
          </cell>
          <cell r="D17262" t="str">
            <v>ME</v>
          </cell>
        </row>
        <row r="17263">
          <cell r="A17263" t="str">
            <v>RAC-0101</v>
          </cell>
          <cell r="B17263" t="str">
            <v>63.5x 76.2 x 1520mm FLAT BAR AL6063-T651</v>
          </cell>
          <cell r="D17263" t="str">
            <v>ME</v>
          </cell>
        </row>
        <row r="17264">
          <cell r="A17264" t="str">
            <v>RAC-0102</v>
          </cell>
          <cell r="B17264" t="str">
            <v>2 1/2" X 1/4" X 6M FLAT BAR, AL 6063-T6</v>
          </cell>
          <cell r="D17264" t="str">
            <v>ME</v>
          </cell>
        </row>
        <row r="17265">
          <cell r="A17265" t="str">
            <v>RAC-0103</v>
          </cell>
          <cell r="B17265" t="str">
            <v>2" X 1/4" X 6M FLAT BAR, AL 6061-T6</v>
          </cell>
          <cell r="D17265" t="str">
            <v>ME</v>
          </cell>
        </row>
        <row r="17266">
          <cell r="A17266" t="str">
            <v>RAC-0104</v>
          </cell>
          <cell r="B17266" t="str">
            <v>2 1/2"x3/8"x240"AL 6061-T6 Ref.RM81532</v>
          </cell>
          <cell r="D17266" t="str">
            <v>ME</v>
          </cell>
        </row>
        <row r="17267">
          <cell r="A17267" t="str">
            <v>RAC-0105</v>
          </cell>
          <cell r="B17267" t="str">
            <v>1/2"X3"X6M AL 6061-T6</v>
          </cell>
          <cell r="D17267" t="str">
            <v>ME</v>
          </cell>
        </row>
        <row r="17268">
          <cell r="A17268" t="str">
            <v>RAC-0106</v>
          </cell>
          <cell r="B17268" t="str">
            <v>2 1/2"x3/8"x188"AL 6061-T6 Ref.RM81524</v>
          </cell>
          <cell r="D17268" t="str">
            <v>ME</v>
          </cell>
        </row>
        <row r="17269">
          <cell r="A17269" t="str">
            <v>RAC-0107</v>
          </cell>
          <cell r="B17269" t="str">
            <v>BAR FLAT ALUM 1.0 X 10.0 X 240 5083 H0</v>
          </cell>
          <cell r="D17269" t="str">
            <v>ME</v>
          </cell>
        </row>
        <row r="17270">
          <cell r="A17270" t="str">
            <v>RAC-0108</v>
          </cell>
          <cell r="B17270" t="str">
            <v>BAR FLAT ALUM 1.25 X 10.0 X 240 5083 H0</v>
          </cell>
          <cell r="D17270" t="str">
            <v>ME</v>
          </cell>
        </row>
        <row r="17271">
          <cell r="A17271" t="str">
            <v>RAC-0109</v>
          </cell>
          <cell r="B17271" t="str">
            <v>BAR FLAT ALUM 1"x3"x144" 6061T6</v>
          </cell>
          <cell r="D17271" t="str">
            <v>EA</v>
          </cell>
        </row>
        <row r="17272">
          <cell r="A17272" t="str">
            <v>RAC-0110</v>
          </cell>
          <cell r="B17272" t="str">
            <v>3"x3/8"x240"AL 6061-T6  FLAT BAR</v>
          </cell>
          <cell r="D17272" t="str">
            <v>ME</v>
          </cell>
        </row>
        <row r="17273">
          <cell r="A17273" t="str">
            <v>RAC-0111</v>
          </cell>
          <cell r="B17273" t="str">
            <v>3"x3/8"x188"AL 6061-T6  FLAT BAR</v>
          </cell>
          <cell r="D17273" t="str">
            <v>ME</v>
          </cell>
        </row>
        <row r="17274">
          <cell r="A17274" t="str">
            <v>RAC-0112</v>
          </cell>
          <cell r="B17274" t="str">
            <v>1'' FLAT BAR STAINLESS THK3 MMX6ME</v>
          </cell>
          <cell r="D17274" t="str">
            <v>ME</v>
          </cell>
        </row>
        <row r="17275">
          <cell r="A17275" t="str">
            <v>RAC-0113</v>
          </cell>
          <cell r="B17275" t="str">
            <v>1 1/2'' FLAT BAR STAINLESS THK 2MM</v>
          </cell>
          <cell r="D17275" t="str">
            <v>ME</v>
          </cell>
        </row>
        <row r="17276">
          <cell r="A17276" t="str">
            <v>RAE-0000</v>
          </cell>
          <cell r="B17276" t="str">
            <v>HEIL ASIA ROUND BAR ALUMINUM(RAE-XXXX)</v>
          </cell>
          <cell r="D17276" t="str">
            <v>EA</v>
          </cell>
        </row>
        <row r="17277">
          <cell r="A17277" t="str">
            <v>RAE-0102</v>
          </cell>
          <cell r="B17277" t="str">
            <v>7/8" x 6M AL RB 1016</v>
          </cell>
          <cell r="D17277" t="str">
            <v>ME</v>
          </cell>
        </row>
        <row r="17278">
          <cell r="A17278" t="str">
            <v>RAE-0104</v>
          </cell>
          <cell r="B17278" t="str">
            <v>ROUND BAR BRASS 1/2" 2000 LG</v>
          </cell>
          <cell r="D17278" t="str">
            <v>EA</v>
          </cell>
        </row>
        <row r="17279">
          <cell r="A17279" t="str">
            <v>RAE-0105</v>
          </cell>
          <cell r="B17279" t="str">
            <v>RB 3"DIA x 144"LG AL 6061-T6 Ref.RM81630</v>
          </cell>
          <cell r="D17279" t="str">
            <v>EA</v>
          </cell>
        </row>
        <row r="17280">
          <cell r="A17280" t="str">
            <v>RAE-0106</v>
          </cell>
          <cell r="B17280" t="str">
            <v>RB 3"DIA x 48"LG AL 6061-T6</v>
          </cell>
          <cell r="D17280" t="str">
            <v>EA</v>
          </cell>
        </row>
        <row r="17281">
          <cell r="A17281" t="str">
            <v>RAE-0107</v>
          </cell>
          <cell r="B17281" t="str">
            <v>1 1/2" DIA. 6063-T6 ALUM BAR</v>
          </cell>
          <cell r="D17281" t="str">
            <v>ME</v>
          </cell>
        </row>
        <row r="17282">
          <cell r="A17282" t="str">
            <v>RAE-0108</v>
          </cell>
          <cell r="B17282" t="str">
            <v>ROUND BAR 1/2" AL6061 T6</v>
          </cell>
          <cell r="D17282" t="str">
            <v>ME</v>
          </cell>
        </row>
        <row r="17283">
          <cell r="A17283" t="str">
            <v>RAE-0110</v>
          </cell>
          <cell r="B17283" t="str">
            <v>ROUND BAR ALUM 1.375"; 6061 T6</v>
          </cell>
          <cell r="D17283" t="str">
            <v>ME</v>
          </cell>
        </row>
        <row r="17284">
          <cell r="A17284" t="str">
            <v>RAE-0111</v>
          </cell>
          <cell r="B17284" t="str">
            <v>ROUND BAR ALUM 1.25";6ME; H0</v>
          </cell>
          <cell r="D17284" t="str">
            <v>ME</v>
          </cell>
        </row>
        <row r="17285">
          <cell r="A17285" t="str">
            <v>RAE-0115</v>
          </cell>
          <cell r="B17285" t="str">
            <v>5/8" RD BAR X 6M, AL 1100</v>
          </cell>
          <cell r="D17285" t="str">
            <v>ME</v>
          </cell>
        </row>
        <row r="17286">
          <cell r="A17286" t="str">
            <v>RAF-0000</v>
          </cell>
          <cell r="B17286" t="str">
            <v>HEIL ASIA PIPE ALUMINUM(RAF-XXXX)</v>
          </cell>
          <cell r="D17286" t="str">
            <v>EA</v>
          </cell>
        </row>
        <row r="17287">
          <cell r="A17287" t="str">
            <v>RAF-0100</v>
          </cell>
          <cell r="B17287" t="str">
            <v>3" SCH80 AL PIPE 6061-T4 x 6M</v>
          </cell>
          <cell r="D17287" t="str">
            <v>ME</v>
          </cell>
        </row>
        <row r="17288">
          <cell r="A17288" t="str">
            <v>RAF-0108</v>
          </cell>
          <cell r="B17288" t="str">
            <v>1 1/2" 6mm WT x 6M AL PIPE6063-T6</v>
          </cell>
          <cell r="D17288" t="str">
            <v>ME</v>
          </cell>
        </row>
        <row r="17289">
          <cell r="A17289" t="str">
            <v>RAF-0110</v>
          </cell>
          <cell r="B17289" t="str">
            <v>2 1/2"SCH80 AL PIPE 6061-T4OD73mm 7mmTHK</v>
          </cell>
          <cell r="D17289" t="str">
            <v>ME</v>
          </cell>
        </row>
        <row r="17290">
          <cell r="A17290" t="str">
            <v>RAF-0111</v>
          </cell>
          <cell r="B17290" t="str">
            <v>2" SCH40 AL PIPE 6063-T6 X 6M</v>
          </cell>
          <cell r="D17290" t="str">
            <v>ME</v>
          </cell>
        </row>
        <row r="17291">
          <cell r="A17291" t="str">
            <v>RAF-0115</v>
          </cell>
          <cell r="B17291" t="str">
            <v>5" O.D. 3/8" THK. 20FT LG 6061-T6</v>
          </cell>
          <cell r="D17291" t="str">
            <v>ME</v>
          </cell>
        </row>
        <row r="17292">
          <cell r="A17292" t="str">
            <v>RAF-0116</v>
          </cell>
          <cell r="B17292" t="str">
            <v>OBSOLETE USE RAF-0117 to replace</v>
          </cell>
          <cell r="D17292" t="str">
            <v>ME</v>
          </cell>
        </row>
        <row r="17293">
          <cell r="A17293" t="str">
            <v>RAF-0119</v>
          </cell>
          <cell r="B17293" t="str">
            <v>PIPE ALUM 1/2" SCH 10</v>
          </cell>
          <cell r="D17293" t="str">
            <v>ME</v>
          </cell>
        </row>
        <row r="17294">
          <cell r="A17294" t="str">
            <v>RAF-0122</v>
          </cell>
          <cell r="B17294" t="str">
            <v>1 1/2" SCH 10 AL PIPE 6063-T4 X 6M</v>
          </cell>
          <cell r="D17294" t="str">
            <v>ME</v>
          </cell>
        </row>
        <row r="17295">
          <cell r="A17295" t="str">
            <v>RAF-0123</v>
          </cell>
          <cell r="B17295" t="str">
            <v>4.125" O.D. 3/8" THK. 20FT LG 6061-T6</v>
          </cell>
          <cell r="D17295" t="str">
            <v>ME</v>
          </cell>
        </row>
        <row r="17296">
          <cell r="A17296" t="str">
            <v>RAF-0125</v>
          </cell>
          <cell r="B17296" t="str">
            <v>1" SCH 40 AL PIPE 6061-T6 X 6M</v>
          </cell>
          <cell r="D17296" t="str">
            <v>ME</v>
          </cell>
        </row>
        <row r="17297">
          <cell r="A17297" t="str">
            <v>RAF-0140</v>
          </cell>
          <cell r="B17297" t="str">
            <v>CANCEL P/N USE (RSF-0146 6"SCH40  SS316)</v>
          </cell>
          <cell r="D17297" t="str">
            <v>ME</v>
          </cell>
        </row>
        <row r="17298">
          <cell r="A17298" t="str">
            <v>RAF-0143</v>
          </cell>
          <cell r="B17298" t="str">
            <v>6" SCH 10 AL PIPE 6061-T6  X  6M</v>
          </cell>
          <cell r="D17298" t="str">
            <v>ME</v>
          </cell>
        </row>
        <row r="17299">
          <cell r="A17299" t="str">
            <v>RAF-0146</v>
          </cell>
          <cell r="B17299" t="str">
            <v>108 ODx4mm METRIC AL,ROUNDTUBE 6060 T-66</v>
          </cell>
          <cell r="D17299" t="str">
            <v>ME</v>
          </cell>
        </row>
        <row r="17300">
          <cell r="A17300" t="str">
            <v>RAG-0000</v>
          </cell>
          <cell r="B17300" t="str">
            <v>HEIL ASIA TUBING-ROUND ALUMINUM(RAG-XXXX</v>
          </cell>
          <cell r="D17300" t="str">
            <v>EA</v>
          </cell>
        </row>
        <row r="17301">
          <cell r="A17301" t="str">
            <v>RAG-0101</v>
          </cell>
          <cell r="B17301" t="str">
            <v>TUBING ROUND OD2.75"xID1.5"x1'AL BRONZE</v>
          </cell>
          <cell r="D17301" t="str">
            <v>ME</v>
          </cell>
        </row>
        <row r="17302">
          <cell r="A17302" t="str">
            <v>RAG-0102</v>
          </cell>
          <cell r="B17302" t="str">
            <v>TUBING ROUND OD2"x1.25"x1' AL BRONZE</v>
          </cell>
          <cell r="D17302" t="str">
            <v>ME</v>
          </cell>
        </row>
        <row r="17303">
          <cell r="A17303" t="str">
            <v>RAG-0103</v>
          </cell>
          <cell r="B17303" t="str">
            <v>TUBING ROUND OD3"xID2.5"x1' AL BRONZE</v>
          </cell>
          <cell r="D17303" t="str">
            <v>ME</v>
          </cell>
        </row>
        <row r="17304">
          <cell r="A17304" t="str">
            <v>RAH-0000</v>
          </cell>
          <cell r="B17304" t="str">
            <v>HEIL ASIA TUBING-RECT. ALUMINUM(RAH-XXX)</v>
          </cell>
          <cell r="D17304" t="str">
            <v>EA</v>
          </cell>
        </row>
        <row r="17305">
          <cell r="A17305" t="str">
            <v>RAH-0101</v>
          </cell>
          <cell r="B17305" t="str">
            <v>1.5"x2"x 4mm x 6M 6063-T5</v>
          </cell>
          <cell r="D17305" t="str">
            <v>ME</v>
          </cell>
        </row>
        <row r="17306">
          <cell r="A17306" t="str">
            <v>RAH-0103</v>
          </cell>
          <cell r="B17306" t="str">
            <v>4/6 X 55 X 27 RECT.TUBE ALUM(6061 T6)</v>
          </cell>
          <cell r="D17306" t="str">
            <v>ME</v>
          </cell>
        </row>
        <row r="17307">
          <cell r="A17307" t="str">
            <v>RAH-0104</v>
          </cell>
          <cell r="B17307" t="str">
            <v>6 X 50.8 X 101.6 RECT.TUBE ALUM(6061 T6)</v>
          </cell>
          <cell r="D17307" t="str">
            <v>ME</v>
          </cell>
        </row>
        <row r="17308">
          <cell r="A17308" t="str">
            <v>RAH-0105</v>
          </cell>
          <cell r="B17308" t="str">
            <v>TUBE REC.50.8x101.6x6mm ,ALLOY 6061-T6</v>
          </cell>
          <cell r="D17308" t="str">
            <v>ME</v>
          </cell>
        </row>
        <row r="17309">
          <cell r="A17309" t="str">
            <v>RAH-0106</v>
          </cell>
          <cell r="B17309" t="str">
            <v>CHANNEL,ALUM  50mmX75mmX6mm(6061-T6)</v>
          </cell>
          <cell r="D17309" t="str">
            <v>ME</v>
          </cell>
        </row>
        <row r="17310">
          <cell r="A17310" t="str">
            <v>RAH-0107</v>
          </cell>
          <cell r="B17310" t="str">
            <v>1"x1"x 1.5mm x 6M  AL  TUBE SQUARE</v>
          </cell>
          <cell r="D17310" t="str">
            <v>ME</v>
          </cell>
        </row>
        <row r="17311">
          <cell r="A17311" t="str">
            <v>RAJ-0000</v>
          </cell>
          <cell r="B17311" t="str">
            <v>HEIL ASIA ANGLE ALUMINUM(RAC-XXXX)</v>
          </cell>
          <cell r="D17311" t="str">
            <v>EA</v>
          </cell>
        </row>
        <row r="17312">
          <cell r="A17312" t="str">
            <v>RAJ-0101</v>
          </cell>
          <cell r="B17312" t="str">
            <v>5.578"x2 1/2"x1/4"x6M,AL</v>
          </cell>
          <cell r="D17312" t="str">
            <v>ME</v>
          </cell>
        </row>
        <row r="17313">
          <cell r="A17313" t="str">
            <v>RAJ-0109</v>
          </cell>
          <cell r="B17313" t="str">
            <v>3"x3"x1/4"x300" ALUM ANG 6061-T6</v>
          </cell>
          <cell r="D17313" t="str">
            <v>ME</v>
          </cell>
        </row>
        <row r="17314">
          <cell r="A17314" t="str">
            <v>RAJ-0111</v>
          </cell>
          <cell r="B17314" t="str">
            <v>6.44"x3"x.375"x7.6M ALUM ANG 6061-T6</v>
          </cell>
          <cell r="D17314" t="str">
            <v>ME</v>
          </cell>
        </row>
        <row r="17315">
          <cell r="A17315" t="str">
            <v>RAJ-0114</v>
          </cell>
          <cell r="B17315" t="str">
            <v>6.44"x3"x.375"x13.50 M ALUM ANG 6061-T6</v>
          </cell>
          <cell r="D17315" t="str">
            <v>EA</v>
          </cell>
        </row>
        <row r="17316">
          <cell r="A17316" t="str">
            <v>RAK-0000</v>
          </cell>
          <cell r="B17316" t="str">
            <v>HEIL ASIA CHANNEL ALUMINUM(RAK-XXXX)</v>
          </cell>
          <cell r="D17316" t="str">
            <v>ME</v>
          </cell>
        </row>
        <row r="17317">
          <cell r="A17317" t="str">
            <v>RAK-0101</v>
          </cell>
          <cell r="B17317" t="str">
            <v>35 x 47 x 35 x 6 ALUM CHANNEL x 6ME</v>
          </cell>
          <cell r="D17317" t="str">
            <v>ME</v>
          </cell>
        </row>
        <row r="17318">
          <cell r="A17318" t="str">
            <v>RAL-0000</v>
          </cell>
          <cell r="B17318" t="str">
            <v>HEIL ASIA EXTRUSION ALUMINUM(RAL-XXXX)</v>
          </cell>
          <cell r="D17318" t="str">
            <v>EA</v>
          </cell>
        </row>
        <row r="17319">
          <cell r="A17319" t="str">
            <v>RAL-0102</v>
          </cell>
          <cell r="B17319" t="str">
            <v>TEE,ALUM 2"x2"x.25"x375"</v>
          </cell>
          <cell r="D17319" t="str">
            <v>ME</v>
          </cell>
        </row>
        <row r="17320">
          <cell r="A17320" t="str">
            <v>RAL-0103</v>
          </cell>
          <cell r="B17320" t="str">
            <v>EXTRUSION CLEAN RING 6061-T4 (7 ME)</v>
          </cell>
          <cell r="D17320" t="str">
            <v>EA</v>
          </cell>
        </row>
        <row r="17321">
          <cell r="A17321" t="str">
            <v>RAN0001</v>
          </cell>
          <cell r="B17321" t="str">
            <v>690516  INLET GUIDE</v>
          </cell>
          <cell r="D17321" t="str">
            <v>EA</v>
          </cell>
        </row>
        <row r="17322">
          <cell r="A17322" t="str">
            <v>RAN0002</v>
          </cell>
          <cell r="B17322" t="str">
            <v>633884  GASKET, MOLDED</v>
          </cell>
          <cell r="D17322" t="str">
            <v>EA</v>
          </cell>
        </row>
        <row r="17323">
          <cell r="A17323" t="str">
            <v>RAN0003</v>
          </cell>
          <cell r="B17323" t="str">
            <v>997031  INSULATOR</v>
          </cell>
          <cell r="D17323" t="str">
            <v>EA</v>
          </cell>
        </row>
        <row r="17324">
          <cell r="A17324" t="str">
            <v>RAN0004</v>
          </cell>
          <cell r="B17324" t="str">
            <v>1110-2093  INSULATOR</v>
          </cell>
          <cell r="D17324" t="str">
            <v>EA</v>
          </cell>
        </row>
        <row r="17325">
          <cell r="A17325" t="str">
            <v>RAN0005</v>
          </cell>
          <cell r="B17325" t="str">
            <v>632811  NUT .253 COLLET</v>
          </cell>
          <cell r="D17325" t="str">
            <v>EA</v>
          </cell>
        </row>
        <row r="17326">
          <cell r="A17326" t="str">
            <v>RAN0006</v>
          </cell>
          <cell r="B17326" t="str">
            <v>633881  BODY NOZZLE</v>
          </cell>
          <cell r="D17326" t="str">
            <v>EA</v>
          </cell>
        </row>
        <row r="17327">
          <cell r="A17327" t="str">
            <v>RAN0007</v>
          </cell>
          <cell r="B17327" t="str">
            <v>1106-1982  OMNI-GUIDE PT100</v>
          </cell>
          <cell r="D17327" t="str">
            <v>EA</v>
          </cell>
        </row>
        <row r="17328">
          <cell r="A17328" t="str">
            <v>RAN0008</v>
          </cell>
          <cell r="B17328" t="str">
            <v>633880  SLEEVE INSULATING</v>
          </cell>
          <cell r="D17328" t="str">
            <v>EA</v>
          </cell>
        </row>
        <row r="17329">
          <cell r="A17329" t="str">
            <v>RAN0009</v>
          </cell>
          <cell r="B17329" t="str">
            <v>996403  FITTING END</v>
          </cell>
          <cell r="D17329" t="str">
            <v>EA</v>
          </cell>
        </row>
        <row r="17330">
          <cell r="A17330" t="str">
            <v>RAN0010</v>
          </cell>
          <cell r="B17330" t="str">
            <v>993843  LINER ST21M</v>
          </cell>
          <cell r="D17330" t="str">
            <v>EA</v>
          </cell>
        </row>
        <row r="17331">
          <cell r="A17331" t="str">
            <v>RBC-0000</v>
          </cell>
          <cell r="B17331" t="str">
            <v>CP-HEIL BRASS(RBC-XXXX)</v>
          </cell>
          <cell r="D17331" t="str">
            <v>EA</v>
          </cell>
        </row>
        <row r="17332">
          <cell r="A17332" t="str">
            <v>RBC-0100</v>
          </cell>
          <cell r="B17332" t="str">
            <v>2"x1/4"x6M.,BRASS</v>
          </cell>
          <cell r="D17332" t="str">
            <v>ME</v>
          </cell>
        </row>
        <row r="17333">
          <cell r="A17333" t="str">
            <v>RBC-0101</v>
          </cell>
          <cell r="B17333" t="str">
            <v>2"x3/8"X6 M BRASS</v>
          </cell>
          <cell r="D17333" t="str">
            <v>ME</v>
          </cell>
        </row>
        <row r="17334">
          <cell r="A17334" t="str">
            <v>REEL</v>
          </cell>
          <cell r="B17334" t="str">
            <v>REEL, TRELOAR CUSTOMER SUPPLY</v>
          </cell>
          <cell r="D17334" t="str">
            <v>EA</v>
          </cell>
        </row>
        <row r="17335">
          <cell r="A17335" t="str">
            <v>RFS-0132</v>
          </cell>
          <cell r="B17335" t="str">
            <v>2"x3 mm Thk. STAINLESS 304 STEEL PIPE</v>
          </cell>
          <cell r="D17335" t="str">
            <v>ME</v>
          </cell>
        </row>
        <row r="17336">
          <cell r="A17336" t="str">
            <v>RM81310</v>
          </cell>
          <cell r="B17336" t="str">
            <v>AL.Ang.2"x2"x1/4"</v>
          </cell>
          <cell r="D17336" t="str">
            <v>FT</v>
          </cell>
        </row>
        <row r="17337">
          <cell r="A17337" t="str">
            <v>RM81317</v>
          </cell>
          <cell r="B17337" t="str">
            <v>3"x3"x1/4" AL.ANG 6061T6</v>
          </cell>
          <cell r="D17337" t="str">
            <v>ME</v>
          </cell>
        </row>
        <row r="17338">
          <cell r="A17338" t="str">
            <v>RM81330</v>
          </cell>
          <cell r="B17338" t="str">
            <v>RAL-0102 TEE,ALUM. 2x2x.25x375"FOR JET</v>
          </cell>
          <cell r="D17338" t="str">
            <v>ME</v>
          </cell>
        </row>
        <row r="17339">
          <cell r="A17339" t="str">
            <v>RM81333</v>
          </cell>
          <cell r="B17339" t="str">
            <v>RAJ-0107 ANGLE, ALUM, 4x3x.375x300, 6061</v>
          </cell>
          <cell r="D17339" t="str">
            <v>EA</v>
          </cell>
        </row>
        <row r="17340">
          <cell r="A17340" t="str">
            <v>RM81524</v>
          </cell>
          <cell r="B17340" t="str">
            <v>RAC-0104 BAR FLAT 6061-T6.375x2.5x188" F</v>
          </cell>
          <cell r="D17340" t="str">
            <v>ME</v>
          </cell>
        </row>
        <row r="17341">
          <cell r="A17341" t="str">
            <v>RM81905</v>
          </cell>
          <cell r="B17341" t="str">
            <v>(RAF-0111)2" SCHED .40 ALUM PIPEx252"</v>
          </cell>
          <cell r="D17341" t="str">
            <v>ME</v>
          </cell>
        </row>
        <row r="17342">
          <cell r="A17342" t="str">
            <v>RM81917</v>
          </cell>
          <cell r="B17342" t="str">
            <v>(RAF-0104)PIPE ALUM 3"SCH 10x240" FOR JE</v>
          </cell>
          <cell r="D17342" t="str">
            <v>ME</v>
          </cell>
        </row>
        <row r="17343">
          <cell r="A17343" t="str">
            <v>RM81922</v>
          </cell>
          <cell r="B17343" t="str">
            <v>(RAF-0109)PIPE,ALUM.4"SCH 40x240" FOR JE</v>
          </cell>
          <cell r="D17343" t="str">
            <v>ME</v>
          </cell>
        </row>
        <row r="17344">
          <cell r="A17344" t="str">
            <v>RM81935</v>
          </cell>
          <cell r="B17344" t="str">
            <v>(RAF-0107)PIPE ALUM 5"SCH 40x240" FOR JE</v>
          </cell>
          <cell r="D17344" t="str">
            <v>ME</v>
          </cell>
        </row>
        <row r="17345">
          <cell r="A17345" t="str">
            <v>RMT-0126</v>
          </cell>
          <cell r="B17345" t="str">
            <v>AL.PIPE 1 1/4"DiaxSch10x240"</v>
          </cell>
          <cell r="D17345" t="str">
            <v>ME</v>
          </cell>
        </row>
        <row r="17346">
          <cell r="A17346" t="str">
            <v>RMT-0127</v>
          </cell>
          <cell r="B17346" t="str">
            <v>AL.F/B 3/8"x1 1/2"</v>
          </cell>
          <cell r="D17346" t="str">
            <v>ME</v>
          </cell>
        </row>
        <row r="17347">
          <cell r="A17347" t="str">
            <v>RMT-0128</v>
          </cell>
          <cell r="B17347" t="str">
            <v>AL.R/B 5/8"Dia</v>
          </cell>
          <cell r="D17347" t="str">
            <v>ME</v>
          </cell>
        </row>
        <row r="17348">
          <cell r="A17348" t="str">
            <v>RNA-0100</v>
          </cell>
          <cell r="B17348" t="str">
            <v>SUPERENE 25x1000x1000</v>
          </cell>
          <cell r="D17348" t="str">
            <v>EA</v>
          </cell>
        </row>
        <row r="17349">
          <cell r="A17349" t="str">
            <v>RNA-0101</v>
          </cell>
          <cell r="B17349" t="str">
            <v>3x1200x1200 COMPRESSED ASBESTOS SHEET</v>
          </cell>
          <cell r="D17349" t="str">
            <v>EA</v>
          </cell>
        </row>
        <row r="17350">
          <cell r="A17350" t="str">
            <v>RRA-0102</v>
          </cell>
          <cell r="B17350" t="str">
            <v>VITON SHEET 1.2M x 1M x  3mm THK</v>
          </cell>
          <cell r="D17350" t="str">
            <v>ME</v>
          </cell>
        </row>
        <row r="17351">
          <cell r="A17351" t="str">
            <v>RRA-0103</v>
          </cell>
          <cell r="B17351" t="str">
            <v>RUBBER SHEET NBR 1400 X 1000 X 3 MM</v>
          </cell>
          <cell r="D17351" t="str">
            <v>EA</v>
          </cell>
        </row>
        <row r="17352">
          <cell r="A17352" t="str">
            <v>RRA-0105</v>
          </cell>
          <cell r="B17352" t="str">
            <v>RUBBER SHEET NBR 1000 X 9mm THK.W/POLY</v>
          </cell>
          <cell r="D17352" t="str">
            <v>ME</v>
          </cell>
        </row>
        <row r="17353">
          <cell r="A17353" t="str">
            <v>RRA-0106</v>
          </cell>
          <cell r="B17353" t="str">
            <v>RUBBER SHEET NBR 1400 X7mm THK.W/POLY</v>
          </cell>
          <cell r="D17353" t="str">
            <v>ME</v>
          </cell>
        </row>
        <row r="17354">
          <cell r="A17354" t="str">
            <v>RRA-0107</v>
          </cell>
          <cell r="B17354" t="str">
            <v>RUBBER SHEET NBR 1000 X 12mm THK.W/POLY</v>
          </cell>
          <cell r="D17354" t="str">
            <v>ME</v>
          </cell>
        </row>
        <row r="17355">
          <cell r="A17355" t="str">
            <v>RRA-0109</v>
          </cell>
          <cell r="B17355" t="str">
            <v>RUBBER SHEET NEOPRENE 1.5mmTHK 1000mmW</v>
          </cell>
          <cell r="D17355" t="str">
            <v>ME</v>
          </cell>
        </row>
        <row r="17356">
          <cell r="A17356" t="str">
            <v>RSA-0102</v>
          </cell>
          <cell r="B17356" t="str">
            <v>3mm X 1200 X 3300 HI-TEN ST52-3</v>
          </cell>
          <cell r="D17356" t="str">
            <v>EA</v>
          </cell>
        </row>
        <row r="17357">
          <cell r="A17357" t="str">
            <v>RSA-0103</v>
          </cell>
          <cell r="B17357" t="str">
            <v>3mm X 1815 X 3300 HI-TEN ST52-3</v>
          </cell>
          <cell r="D17357" t="str">
            <v>EA</v>
          </cell>
        </row>
        <row r="17358">
          <cell r="A17358" t="str">
            <v>RSA-0104</v>
          </cell>
          <cell r="B17358" t="str">
            <v>4mm X 1575 X 3350 HI-TEN ST52-3</v>
          </cell>
          <cell r="D17358" t="str">
            <v>EA</v>
          </cell>
        </row>
        <row r="17359">
          <cell r="A17359" t="str">
            <v>RSA-0105</v>
          </cell>
          <cell r="B17359" t="str">
            <v>6mm X 72" X 240"  HI-TEN ST52-3</v>
          </cell>
          <cell r="D17359" t="str">
            <v>EA</v>
          </cell>
        </row>
        <row r="17360">
          <cell r="A17360" t="str">
            <v>RSA-0107</v>
          </cell>
          <cell r="B17360" t="str">
            <v>4.5mm X 1524 X 3048 HI-TEN ST52-3</v>
          </cell>
          <cell r="D17360" t="str">
            <v>EA</v>
          </cell>
        </row>
        <row r="17361">
          <cell r="A17361" t="str">
            <v>RSA-0111</v>
          </cell>
          <cell r="B17361" t="str">
            <v>8mm X 1200 X 2285 HI-TEN ST52-3</v>
          </cell>
          <cell r="D17361" t="str">
            <v>EA</v>
          </cell>
        </row>
        <row r="17362">
          <cell r="A17362" t="str">
            <v>RSA-0114</v>
          </cell>
          <cell r="B17362" t="str">
            <v>15mm X 1524 X 3048  HI-TEN ST52-3</v>
          </cell>
          <cell r="D17362" t="str">
            <v>EA</v>
          </cell>
        </row>
        <row r="17363">
          <cell r="A17363" t="str">
            <v>RSA-0115</v>
          </cell>
          <cell r="B17363" t="str">
            <v>20mm X 1200 X 2285 HI-TEN ST52-3</v>
          </cell>
          <cell r="D17363" t="str">
            <v>EA</v>
          </cell>
        </row>
        <row r="17364">
          <cell r="A17364" t="str">
            <v>RSA-0116</v>
          </cell>
          <cell r="B17364" t="str">
            <v>25mm X 1200 X 2285 HI-TEN ST52-3</v>
          </cell>
          <cell r="D17364" t="str">
            <v>KG</v>
          </cell>
        </row>
        <row r="17365">
          <cell r="A17365" t="str">
            <v>RSA-0117</v>
          </cell>
          <cell r="B17365" t="str">
            <v>65mm HI-TEN ST52-3 BY KGS.</v>
          </cell>
          <cell r="D17365" t="str">
            <v>KG</v>
          </cell>
        </row>
        <row r="17366">
          <cell r="A17366" t="str">
            <v>RSA-0118</v>
          </cell>
          <cell r="B17366" t="str">
            <v>5mm X 2100mm X 3000mm RQC-321 MIN.</v>
          </cell>
          <cell r="D17366" t="str">
            <v>EA</v>
          </cell>
        </row>
        <row r="17367">
          <cell r="A17367" t="str">
            <v>RSA-0122</v>
          </cell>
          <cell r="B17367" t="str">
            <v>5 mm x1524x2438 HI-TEN ST52-3</v>
          </cell>
          <cell r="D17367" t="str">
            <v>EA</v>
          </cell>
        </row>
        <row r="17368">
          <cell r="A17368" t="str">
            <v>RSA-0126</v>
          </cell>
          <cell r="B17368" t="str">
            <v>6mm X 1524 X 3657 HI-TEN ST52-3</v>
          </cell>
          <cell r="D17368" t="str">
            <v>EA</v>
          </cell>
        </row>
        <row r="17369">
          <cell r="A17369" t="str">
            <v>RSA-0128</v>
          </cell>
          <cell r="B17369" t="str">
            <v>3mm HI-TEN (BY KG) ST52-3</v>
          </cell>
          <cell r="D17369" t="str">
            <v>KG</v>
          </cell>
        </row>
        <row r="17370">
          <cell r="A17370" t="str">
            <v>RSA-0129</v>
          </cell>
          <cell r="B17370" t="str">
            <v>4mm HI-TEN (BY KG) ST52-3</v>
          </cell>
          <cell r="D17370" t="str">
            <v>KG</v>
          </cell>
        </row>
        <row r="17371">
          <cell r="A17371" t="str">
            <v>RSA-0130</v>
          </cell>
          <cell r="B17371" t="str">
            <v>6mm HI-TEN (BY KG) ST52-3</v>
          </cell>
          <cell r="D17371" t="str">
            <v>KG</v>
          </cell>
        </row>
        <row r="17372">
          <cell r="A17372" t="str">
            <v>RSA-0131</v>
          </cell>
          <cell r="B17372" t="str">
            <v>8mm HI-TEN (BY KG) ST52-3</v>
          </cell>
          <cell r="D17372" t="str">
            <v>KG</v>
          </cell>
        </row>
        <row r="17373">
          <cell r="A17373" t="str">
            <v>RSA-0132</v>
          </cell>
          <cell r="B17373" t="str">
            <v>10mm HI-TEN (BY KG) ST52-3</v>
          </cell>
          <cell r="D17373" t="str">
            <v>KG</v>
          </cell>
        </row>
        <row r="17374">
          <cell r="A17374" t="str">
            <v>RSA-0133</v>
          </cell>
          <cell r="B17374" t="str">
            <v>12mm HI-TEN (BY KG) ST52-3</v>
          </cell>
          <cell r="D17374" t="str">
            <v>KG</v>
          </cell>
        </row>
        <row r="17375">
          <cell r="A17375" t="str">
            <v>RSA-0134</v>
          </cell>
          <cell r="B17375" t="str">
            <v>15mm HI-TEN (BY KG) ST52-3</v>
          </cell>
          <cell r="D17375" t="str">
            <v>KG</v>
          </cell>
        </row>
        <row r="17376">
          <cell r="A17376" t="str">
            <v>RSA-0135</v>
          </cell>
          <cell r="B17376" t="str">
            <v>20mm HI-TEN (BY KG) ST52-3</v>
          </cell>
          <cell r="D17376" t="str">
            <v>KG</v>
          </cell>
        </row>
        <row r="17377">
          <cell r="A17377" t="str">
            <v>RSA-0136</v>
          </cell>
          <cell r="B17377" t="str">
            <v>25mm HI-TEN (BY KG) ST52-3</v>
          </cell>
          <cell r="D17377" t="str">
            <v>KG</v>
          </cell>
        </row>
        <row r="17378">
          <cell r="A17378" t="str">
            <v>RSA-0137</v>
          </cell>
          <cell r="B17378" t="str">
            <v>2mm  HRS  (BY KG)</v>
          </cell>
          <cell r="D17378" t="str">
            <v>KG</v>
          </cell>
        </row>
        <row r="17379">
          <cell r="A17379" t="str">
            <v>RSA-0139</v>
          </cell>
          <cell r="B17379" t="str">
            <v>4mm  HRS  (BY KG)</v>
          </cell>
          <cell r="D17379" t="str">
            <v>KG</v>
          </cell>
        </row>
        <row r="17380">
          <cell r="A17380" t="str">
            <v>RSA-0140</v>
          </cell>
          <cell r="B17380" t="str">
            <v>5mm  HRS  (BY KG)</v>
          </cell>
          <cell r="D17380" t="str">
            <v>KG</v>
          </cell>
        </row>
        <row r="17381">
          <cell r="A17381" t="str">
            <v>RSA-0141</v>
          </cell>
          <cell r="B17381" t="str">
            <v>6mm  HRS  (BY KG)</v>
          </cell>
          <cell r="D17381" t="str">
            <v>KG</v>
          </cell>
        </row>
        <row r="17382">
          <cell r="A17382" t="str">
            <v>RSA-0142</v>
          </cell>
          <cell r="B17382" t="str">
            <v>8mm  HRS  (BY KG)</v>
          </cell>
          <cell r="D17382" t="str">
            <v>KG</v>
          </cell>
        </row>
        <row r="17383">
          <cell r="A17383" t="str">
            <v>RSA-0143</v>
          </cell>
          <cell r="B17383" t="str">
            <v>10mm. HRS (BY KG)</v>
          </cell>
          <cell r="D17383" t="str">
            <v>KG</v>
          </cell>
        </row>
        <row r="17384">
          <cell r="A17384" t="str">
            <v>RSA-0144</v>
          </cell>
          <cell r="B17384" t="str">
            <v>3mm X 48.00 X 96.00 HRS</v>
          </cell>
          <cell r="D17384" t="str">
            <v>EA</v>
          </cell>
        </row>
        <row r="17385">
          <cell r="A17385" t="str">
            <v>RSA-0146</v>
          </cell>
          <cell r="B17385" t="str">
            <v>6mm X 48.00 X 96.00 HRS</v>
          </cell>
          <cell r="D17385" t="str">
            <v>EA</v>
          </cell>
        </row>
        <row r="17386">
          <cell r="A17386" t="str">
            <v>RSA-0147</v>
          </cell>
          <cell r="B17386" t="str">
            <v>8mm X 48.00 X 96.00 HRS</v>
          </cell>
          <cell r="D17386" t="str">
            <v>EA</v>
          </cell>
        </row>
        <row r="17387">
          <cell r="A17387" t="str">
            <v>RSA-0148</v>
          </cell>
          <cell r="B17387" t="str">
            <v>(USE RSA-0149-BY KGS)1.2MMx48x96</v>
          </cell>
          <cell r="D17387" t="str">
            <v>EA</v>
          </cell>
        </row>
        <row r="17388">
          <cell r="A17388" t="str">
            <v>RSA-0149</v>
          </cell>
          <cell r="B17388" t="str">
            <v>1.2 PERFORATE SS W/1.5 DIA,(BY KG)</v>
          </cell>
          <cell r="D17388" t="str">
            <v>KG</v>
          </cell>
        </row>
        <row r="17389">
          <cell r="A17389" t="str">
            <v>RSA-0150</v>
          </cell>
          <cell r="B17389" t="str">
            <v>2mm X 48.00 X 96.00 SS T304</v>
          </cell>
          <cell r="D17389" t="str">
            <v>EA</v>
          </cell>
        </row>
        <row r="17390">
          <cell r="A17390" t="str">
            <v>RSA-0151</v>
          </cell>
          <cell r="B17390" t="str">
            <v>4.5mm X48.00 X 96.00 G-2 EXPANDED HRS</v>
          </cell>
          <cell r="D17390" t="str">
            <v>EA</v>
          </cell>
        </row>
        <row r="17391">
          <cell r="A17391" t="str">
            <v>RSA-0153</v>
          </cell>
          <cell r="B17391" t="str">
            <v>5mm RQC 321 Min.(BY KG)</v>
          </cell>
          <cell r="D17391" t="str">
            <v>KG</v>
          </cell>
        </row>
        <row r="17392">
          <cell r="A17392" t="str">
            <v>RSA-0154</v>
          </cell>
          <cell r="B17392" t="str">
            <v>12mm HRS   (BY KG)</v>
          </cell>
          <cell r="D17392" t="str">
            <v>KG</v>
          </cell>
        </row>
        <row r="17393">
          <cell r="A17393" t="str">
            <v>RSA-0155</v>
          </cell>
          <cell r="B17393" t="str">
            <v>3mm HRS  (BY KG)</v>
          </cell>
          <cell r="D17393" t="str">
            <v>KG</v>
          </cell>
        </row>
        <row r="17394">
          <cell r="A17394" t="str">
            <v>RSA-0156</v>
          </cell>
          <cell r="B17394" t="str">
            <v>5mm HI-TEN (BY KG) ST52-3</v>
          </cell>
          <cell r="D17394" t="str">
            <v>KG</v>
          </cell>
        </row>
        <row r="17395">
          <cell r="A17395" t="str">
            <v>RSA-0158</v>
          </cell>
          <cell r="B17395" t="str">
            <v>5mm X 1524 X 6096 HI-TEN ST52-3</v>
          </cell>
          <cell r="D17395" t="str">
            <v>EA</v>
          </cell>
        </row>
        <row r="17396">
          <cell r="A17396" t="str">
            <v>RSA-0159-LB</v>
          </cell>
          <cell r="B17396" t="str">
            <v>LABOR COST FOR 3mm X 1524 X 3048 HI-TEN</v>
          </cell>
          <cell r="D17396" t="str">
            <v>EA</v>
          </cell>
        </row>
        <row r="17397">
          <cell r="A17397" t="str">
            <v>RSA-0160-LB</v>
          </cell>
          <cell r="B17397" t="str">
            <v>LABOR COST FOR 6mm X 1524 X 3096 HI-TEN</v>
          </cell>
          <cell r="D17397" t="str">
            <v>EA</v>
          </cell>
        </row>
        <row r="17398">
          <cell r="A17398" t="str">
            <v>RSA-0162</v>
          </cell>
          <cell r="B17398" t="str">
            <v>12mm X 1524 X 3096 HRS</v>
          </cell>
          <cell r="D17398" t="str">
            <v>EA</v>
          </cell>
        </row>
        <row r="17399">
          <cell r="A17399" t="str">
            <v>RSA-0164-LB</v>
          </cell>
          <cell r="B17399" t="str">
            <v>LABOR COST FOR 4mm X 1524 X 3096 HI-TEN</v>
          </cell>
          <cell r="D17399" t="str">
            <v>EA</v>
          </cell>
        </row>
        <row r="17400">
          <cell r="A17400" t="str">
            <v>RSA-0165</v>
          </cell>
          <cell r="B17400" t="str">
            <v>4.5mm HI-TEN (BY KG) ST52-3</v>
          </cell>
          <cell r="D17400" t="str">
            <v>KG</v>
          </cell>
        </row>
        <row r="17401">
          <cell r="A17401" t="str">
            <v>RSA-0166</v>
          </cell>
          <cell r="B17401" t="str">
            <v>1.5mm X 1200 X 2285 HRS</v>
          </cell>
          <cell r="D17401" t="str">
            <v>EA</v>
          </cell>
        </row>
        <row r="17402">
          <cell r="A17402" t="str">
            <v>RSA-0167</v>
          </cell>
          <cell r="B17402" t="str">
            <v>1.5mm HRS  (BY KG)</v>
          </cell>
          <cell r="D17402" t="str">
            <v>KG</v>
          </cell>
        </row>
        <row r="17403">
          <cell r="A17403" t="str">
            <v>RSA-0168</v>
          </cell>
          <cell r="B17403" t="str">
            <v>2.5mm X 1220 X 2440 HRS</v>
          </cell>
          <cell r="D17403" t="str">
            <v>EA</v>
          </cell>
        </row>
        <row r="17404">
          <cell r="A17404" t="str">
            <v>RSA-0169</v>
          </cell>
          <cell r="B17404" t="str">
            <v>2.5mm HRS   (BY KG)</v>
          </cell>
          <cell r="D17404" t="str">
            <v>KG</v>
          </cell>
        </row>
        <row r="17405">
          <cell r="A17405" t="str">
            <v>RSA-0170</v>
          </cell>
          <cell r="B17405" t="str">
            <v>6mm X 96" X 144"  HI-TEN ST52-3</v>
          </cell>
          <cell r="D17405" t="str">
            <v>EA</v>
          </cell>
        </row>
        <row r="17406">
          <cell r="A17406" t="str">
            <v>RSA-0171</v>
          </cell>
          <cell r="B17406" t="str">
            <v>9 mm. HRS (BY KG)</v>
          </cell>
          <cell r="D17406" t="str">
            <v>KG</v>
          </cell>
        </row>
        <row r="17407">
          <cell r="A17407" t="str">
            <v>RSA-0172</v>
          </cell>
          <cell r="B17407" t="str">
            <v>SS SCREEN,#25 W/100 MESH,1M x 30M</v>
          </cell>
          <cell r="D17407" t="str">
            <v>EA</v>
          </cell>
        </row>
        <row r="17408">
          <cell r="A17408" t="str">
            <v>RSA-0173</v>
          </cell>
          <cell r="B17408" t="str">
            <v>5mm x 1524 x 3048  HI-TEN ST52-3</v>
          </cell>
          <cell r="D17408" t="str">
            <v>EA</v>
          </cell>
        </row>
        <row r="17409">
          <cell r="A17409" t="str">
            <v>RSA-0174</v>
          </cell>
          <cell r="B17409" t="str">
            <v>1.5mm X 914 X 2670 GALVANIZED STEEL</v>
          </cell>
          <cell r="D17409" t="str">
            <v>EA</v>
          </cell>
        </row>
        <row r="17410">
          <cell r="A17410" t="str">
            <v>RSA-0175</v>
          </cell>
          <cell r="B17410" t="str">
            <v>1.2mm X 1220 X 3048 GALVANIZE STEEL</v>
          </cell>
          <cell r="D17410" t="str">
            <v>EA</v>
          </cell>
        </row>
        <row r="17411">
          <cell r="A17411" t="str">
            <v>RSA-0177</v>
          </cell>
          <cell r="B17411" t="str">
            <v>1.5mm X 1220 X 3048 GALVANIZED STEEL</v>
          </cell>
          <cell r="D17411" t="str">
            <v>EA</v>
          </cell>
        </row>
        <row r="17412">
          <cell r="A17412" t="str">
            <v>RSA-0178</v>
          </cell>
          <cell r="B17412" t="str">
            <v>1.5mm GALVANIZED STL. BY KG</v>
          </cell>
          <cell r="D17412" t="str">
            <v>KG</v>
          </cell>
        </row>
        <row r="17413">
          <cell r="A17413" t="str">
            <v>RSA-0179</v>
          </cell>
          <cell r="B17413" t="str">
            <v>2.3 mm 48"x96"STL.CHECKERED PLATE</v>
          </cell>
          <cell r="D17413" t="str">
            <v>EA</v>
          </cell>
        </row>
        <row r="17414">
          <cell r="A17414" t="str">
            <v>RSA-0180</v>
          </cell>
          <cell r="B17414" t="str">
            <v>10 mm.x 1200mm.x2900mm. HI-TEN. ST52-3</v>
          </cell>
          <cell r="D17414" t="str">
            <v>EA</v>
          </cell>
        </row>
        <row r="17415">
          <cell r="A17415" t="str">
            <v>RSA-0181</v>
          </cell>
          <cell r="B17415" t="str">
            <v>3.2mm x48.00x96.00 G1 EXPANDED HRS</v>
          </cell>
          <cell r="D17415" t="str">
            <v>EA</v>
          </cell>
        </row>
        <row r="17416">
          <cell r="A17416" t="str">
            <v>RSA-0182</v>
          </cell>
          <cell r="B17416" t="str">
            <v>6mm x 1220 x 9144 HI-TEN ST52-3</v>
          </cell>
          <cell r="D17416" t="str">
            <v>EA</v>
          </cell>
        </row>
        <row r="17417">
          <cell r="A17417" t="str">
            <v>RSA-0183</v>
          </cell>
          <cell r="B17417" t="str">
            <v>12mm x 1250 x 2500 HI-TEN ST52-3</v>
          </cell>
          <cell r="D17417" t="str">
            <v>EA</v>
          </cell>
        </row>
        <row r="17418">
          <cell r="A17418" t="str">
            <v>RSA-0184</v>
          </cell>
          <cell r="B17418" t="str">
            <v>25mm x 1250 x 2500 HI-TEN ST52-3</v>
          </cell>
          <cell r="D17418" t="str">
            <v>EA</v>
          </cell>
        </row>
        <row r="17419">
          <cell r="A17419" t="str">
            <v>RSA-0185</v>
          </cell>
          <cell r="B17419" t="str">
            <v>65mm x 2000 x 2500 HI-TEN ST52-3</v>
          </cell>
          <cell r="D17419" t="str">
            <v>EA</v>
          </cell>
        </row>
        <row r="17420">
          <cell r="A17420" t="str">
            <v>RSA-0188</v>
          </cell>
          <cell r="B17420" t="str">
            <v>3mm x 1220 x 2440 HI-TEN ST52-3</v>
          </cell>
          <cell r="D17420" t="str">
            <v>EA</v>
          </cell>
        </row>
        <row r="17421">
          <cell r="A17421" t="str">
            <v>RSA-0189</v>
          </cell>
          <cell r="B17421" t="str">
            <v>4mm x 1220 x 2440 HI-TEN ST52-3</v>
          </cell>
          <cell r="D17421" t="str">
            <v>EA</v>
          </cell>
        </row>
        <row r="17422">
          <cell r="A17422" t="str">
            <v>RSA-0190</v>
          </cell>
          <cell r="B17422" t="str">
            <v>3mm x 1200 x 2850 HI-TEN ST52-3</v>
          </cell>
          <cell r="D17422" t="str">
            <v>EA</v>
          </cell>
        </row>
        <row r="17423">
          <cell r="A17423" t="str">
            <v>RSA-0191</v>
          </cell>
          <cell r="B17423" t="str">
            <v>6mm x 1220 x 4575  HI-TEN ST52-3</v>
          </cell>
          <cell r="D17423" t="str">
            <v>EA</v>
          </cell>
        </row>
        <row r="17424">
          <cell r="A17424" t="str">
            <v>RSA-0192</v>
          </cell>
          <cell r="B17424" t="str">
            <v>4mm x 1280 x 3350 HI-TEN.ST52-3</v>
          </cell>
          <cell r="D17424" t="str">
            <v>EA</v>
          </cell>
        </row>
        <row r="17425">
          <cell r="A17425" t="str">
            <v>RSA-0195</v>
          </cell>
          <cell r="B17425" t="str">
            <v>3mm SS 304 NO 1 FINISH (BY KG)</v>
          </cell>
          <cell r="D17425" t="str">
            <v>KG</v>
          </cell>
        </row>
        <row r="17426">
          <cell r="A17426" t="str">
            <v>RSA-0196</v>
          </cell>
          <cell r="B17426" t="str">
            <v>15mm x4'x10' HI-TEN ST52-3</v>
          </cell>
          <cell r="D17426" t="str">
            <v>EA</v>
          </cell>
        </row>
        <row r="17427">
          <cell r="A17427" t="str">
            <v>RSA-0198</v>
          </cell>
          <cell r="B17427" t="str">
            <v>5 mm 1830 x2800 RQC-321 (min spec)</v>
          </cell>
          <cell r="D17427" t="str">
            <v>EA</v>
          </cell>
        </row>
        <row r="17428">
          <cell r="A17428" t="str">
            <v>RSA-0199</v>
          </cell>
          <cell r="B17428" t="str">
            <v>3.2mm x 1220 x 2440 STL.CHECKERED PLATE</v>
          </cell>
          <cell r="D17428" t="str">
            <v>EA</v>
          </cell>
        </row>
        <row r="17429">
          <cell r="A17429" t="str">
            <v>RSA-0200</v>
          </cell>
          <cell r="B17429" t="str">
            <v>2mm x 1524 x 3048 HRS</v>
          </cell>
          <cell r="D17429" t="str">
            <v>EA</v>
          </cell>
        </row>
        <row r="17430">
          <cell r="A17430" t="str">
            <v>RSA-0201</v>
          </cell>
          <cell r="B17430" t="str">
            <v>4.5mm x 1524 x 6096 SUS304 NO 1 FINISH</v>
          </cell>
          <cell r="D17430" t="str">
            <v>EA</v>
          </cell>
        </row>
        <row r="17431">
          <cell r="A17431" t="str">
            <v>RSA-0203</v>
          </cell>
          <cell r="B17431" t="str">
            <v>5mm x 1220 x 2440 HI-TEN ST52-3</v>
          </cell>
          <cell r="D17431" t="str">
            <v>EA</v>
          </cell>
        </row>
        <row r="17432">
          <cell r="A17432" t="str">
            <v>RSA-0204</v>
          </cell>
          <cell r="B17432" t="str">
            <v>5mm x 1220 x 3048 HI-TEN ST52-3</v>
          </cell>
          <cell r="D17432" t="str">
            <v>EA</v>
          </cell>
        </row>
        <row r="17433">
          <cell r="A17433" t="str">
            <v>RSA-0207</v>
          </cell>
          <cell r="B17433" t="str">
            <v>6mm x 1524 x 3048 HRS</v>
          </cell>
          <cell r="D17433" t="str">
            <v>EA</v>
          </cell>
        </row>
        <row r="17434">
          <cell r="A17434" t="str">
            <v>RSA-0209</v>
          </cell>
          <cell r="B17434" t="str">
            <v>6mm x 1220 x 2440 HI-TEN ST52-3</v>
          </cell>
          <cell r="D17434" t="str">
            <v>EA</v>
          </cell>
        </row>
        <row r="17435">
          <cell r="A17435" t="str">
            <v>RSA-0212</v>
          </cell>
          <cell r="B17435" t="str">
            <v>3mm x 1524 x 6096 HI-TEN ST52-3</v>
          </cell>
          <cell r="D17435" t="str">
            <v>EA</v>
          </cell>
        </row>
        <row r="17436">
          <cell r="A17436" t="str">
            <v>RSA-0213</v>
          </cell>
          <cell r="B17436" t="str">
            <v>4.5mm SUS304 NO 1 FINISH (BY KG)</v>
          </cell>
          <cell r="D17436" t="str">
            <v>KG</v>
          </cell>
        </row>
        <row r="17437">
          <cell r="A17437" t="str">
            <v>RSA-0215</v>
          </cell>
          <cell r="B17437" t="str">
            <v>4mm x 2100 x 3000 RQC-321 (MIN SPEC)</v>
          </cell>
          <cell r="D17437" t="str">
            <v>EA</v>
          </cell>
        </row>
        <row r="17438">
          <cell r="A17438" t="str">
            <v>RSA-0217</v>
          </cell>
          <cell r="B17438" t="str">
            <v>3 mm SS 304 2B FINISH (BY KG)</v>
          </cell>
          <cell r="D17438" t="str">
            <v>EA</v>
          </cell>
        </row>
        <row r="17439">
          <cell r="A17439" t="str">
            <v>RSA-0218</v>
          </cell>
          <cell r="B17439" t="str">
            <v>1.2mm GALVANIZE STEEL (BY KG)</v>
          </cell>
          <cell r="D17439" t="str">
            <v>KG</v>
          </cell>
        </row>
        <row r="17440">
          <cell r="A17440" t="str">
            <v>RSA-0219</v>
          </cell>
          <cell r="B17440" t="str">
            <v>8mm x 1220 x 2440 HI-TEN ST 52-3</v>
          </cell>
          <cell r="D17440" t="str">
            <v>EA</v>
          </cell>
        </row>
        <row r="17441">
          <cell r="A17441" t="str">
            <v>RSA-0220</v>
          </cell>
          <cell r="B17441" t="str">
            <v>4.5mm x 1220 x 2440 HI-TEN ST52-3</v>
          </cell>
          <cell r="D17441" t="str">
            <v>EA</v>
          </cell>
        </row>
        <row r="17442">
          <cell r="A17442" t="str">
            <v>RSA-0221</v>
          </cell>
          <cell r="B17442" t="str">
            <v>2.5mm X 1524 X 3048 HRS</v>
          </cell>
          <cell r="D17442" t="str">
            <v>EA</v>
          </cell>
        </row>
        <row r="17443">
          <cell r="A17443" t="str">
            <v>RSA-0222</v>
          </cell>
          <cell r="B17443" t="str">
            <v>12 mm 5'x20' HI-TEN ST52-3</v>
          </cell>
          <cell r="D17443" t="str">
            <v>EA</v>
          </cell>
        </row>
        <row r="17444">
          <cell r="A17444" t="str">
            <v>RSA-0223</v>
          </cell>
          <cell r="B17444" t="str">
            <v>8mm x 1220 x 3048 HI-TEN ST52-3</v>
          </cell>
          <cell r="D17444" t="str">
            <v>EA</v>
          </cell>
        </row>
        <row r="17445">
          <cell r="A17445" t="str">
            <v>RSA-0224</v>
          </cell>
          <cell r="B17445" t="str">
            <v>4mmx 1150 x3048  RAEX 700</v>
          </cell>
          <cell r="D17445" t="str">
            <v>EA</v>
          </cell>
        </row>
        <row r="17446">
          <cell r="A17446" t="str">
            <v>RSA-0225</v>
          </cell>
          <cell r="B17446" t="str">
            <v>3mm x 1524 x 2980(Coil) HI-TEN ST52-3</v>
          </cell>
          <cell r="D17446" t="str">
            <v>EA</v>
          </cell>
        </row>
        <row r="17447">
          <cell r="A17447" t="str">
            <v>RSA-0225-LB</v>
          </cell>
          <cell r="B17447" t="str">
            <v>LABOR COST FOR 3mm x 1524 x 2980(Coil)</v>
          </cell>
          <cell r="D17447" t="str">
            <v>EA</v>
          </cell>
        </row>
        <row r="17448">
          <cell r="A17448" t="str">
            <v>RSA-0226</v>
          </cell>
          <cell r="B17448" t="str">
            <v>3mm x 1524 x 2570(Coil) HI-TEN ST52-3</v>
          </cell>
          <cell r="D17448" t="str">
            <v>EA</v>
          </cell>
        </row>
        <row r="17449">
          <cell r="A17449" t="str">
            <v>RSA-0226-LB</v>
          </cell>
          <cell r="B17449" t="str">
            <v>LABOR COST FOR 3mm x 1524 x 2570(Coil)</v>
          </cell>
          <cell r="D17449" t="str">
            <v>EA</v>
          </cell>
        </row>
        <row r="17450">
          <cell r="A17450" t="str">
            <v>RSA-0228</v>
          </cell>
          <cell r="B17450" t="str">
            <v>15mm x 1524 x 3048 HRS</v>
          </cell>
          <cell r="D17450" t="str">
            <v>EA</v>
          </cell>
        </row>
        <row r="17451">
          <cell r="A17451" t="str">
            <v>RSA-0229</v>
          </cell>
          <cell r="B17451" t="str">
            <v>3mm x 1353 x 3000(Coil) HI-TEN ST52-3</v>
          </cell>
          <cell r="D17451" t="str">
            <v>EA</v>
          </cell>
        </row>
        <row r="17452">
          <cell r="A17452" t="str">
            <v>RSA-0230</v>
          </cell>
          <cell r="B17452" t="str">
            <v>3mm x 1188 x 3000(Coil) HI-TEN ST52-3</v>
          </cell>
          <cell r="D17452" t="str">
            <v>EA</v>
          </cell>
        </row>
        <row r="17453">
          <cell r="A17453" t="str">
            <v>RSA-0231</v>
          </cell>
          <cell r="B17453" t="str">
            <v>10mmx48"x96"  STEEL DILLIMAX 690</v>
          </cell>
          <cell r="D17453" t="str">
            <v>EA</v>
          </cell>
        </row>
        <row r="17454">
          <cell r="A17454" t="str">
            <v>RSA-0232</v>
          </cell>
          <cell r="B17454" t="str">
            <v>4.5mm x 1352 x 3000(Coil) HI-TEN ST52-3</v>
          </cell>
          <cell r="D17454" t="str">
            <v>EA</v>
          </cell>
        </row>
        <row r="17455">
          <cell r="A17455" t="str">
            <v>RSA-0233</v>
          </cell>
          <cell r="B17455" t="str">
            <v>15mm HRS (BY KG)</v>
          </cell>
          <cell r="D17455" t="str">
            <v>KG</v>
          </cell>
        </row>
        <row r="17456">
          <cell r="A17456" t="str">
            <v>RSA-0234</v>
          </cell>
          <cell r="B17456" t="str">
            <v>25mm HRS (BY KG)</v>
          </cell>
          <cell r="D17456" t="str">
            <v>KG</v>
          </cell>
        </row>
        <row r="17457">
          <cell r="A17457" t="str">
            <v>RSA-0235</v>
          </cell>
          <cell r="B17457" t="str">
            <v>3mm x 1524(Coil) SS490 (BY KG)</v>
          </cell>
          <cell r="D17457" t="str">
            <v>KG</v>
          </cell>
        </row>
        <row r="17458">
          <cell r="A17458" t="str">
            <v>RSA-0235-LB</v>
          </cell>
          <cell r="B17458" t="str">
            <v>LABOR COST FOR 3mm x 1524(Coil) SS490</v>
          </cell>
          <cell r="D17458" t="str">
            <v>EA</v>
          </cell>
        </row>
        <row r="17459">
          <cell r="A17459" t="str">
            <v>RSA-0236</v>
          </cell>
          <cell r="B17459" t="str">
            <v>4mm x 1524(Coil) SS490 (BY KG)</v>
          </cell>
          <cell r="D17459" t="str">
            <v>KG</v>
          </cell>
        </row>
        <row r="17460">
          <cell r="A17460" t="str">
            <v>RSA-0236-LB</v>
          </cell>
          <cell r="B17460" t="str">
            <v>LABOR COST FOR 4mm x 1524(Coil) SS490</v>
          </cell>
          <cell r="D17460" t="str">
            <v>EA</v>
          </cell>
        </row>
        <row r="17461">
          <cell r="A17461" t="str">
            <v>RSA-0237</v>
          </cell>
          <cell r="B17461" t="str">
            <v>6mm x  1524(Coil) SS490 BY KG</v>
          </cell>
          <cell r="D17461" t="str">
            <v>KG</v>
          </cell>
        </row>
        <row r="17462">
          <cell r="A17462" t="str">
            <v>RSA-0237-LB</v>
          </cell>
          <cell r="B17462" t="str">
            <v>LABOR COST FOR 6mm x 1524(Coil) SS490</v>
          </cell>
          <cell r="D17462" t="str">
            <v>EA</v>
          </cell>
        </row>
        <row r="17463">
          <cell r="A17463" t="str">
            <v>RSA-0238</v>
          </cell>
          <cell r="B17463" t="str">
            <v>8mmTHKX1220mmX2500mm WELDOX700E</v>
          </cell>
          <cell r="D17463" t="str">
            <v>EA</v>
          </cell>
        </row>
        <row r="17464">
          <cell r="A17464" t="str">
            <v>RSA-0239</v>
          </cell>
          <cell r="B17464" t="str">
            <v>8mm x 1524 x 2440 HI-TEN ST52-3</v>
          </cell>
          <cell r="D17464" t="str">
            <v>EA</v>
          </cell>
        </row>
        <row r="17465">
          <cell r="A17465" t="str">
            <v>RSA-0241</v>
          </cell>
          <cell r="B17465" t="str">
            <v>1 mm SUS 304 NO 1 FINISH (BY KG)</v>
          </cell>
          <cell r="D17465" t="str">
            <v>KG</v>
          </cell>
        </row>
        <row r="17466">
          <cell r="A17466" t="str">
            <v>RSA-0242</v>
          </cell>
          <cell r="B17466" t="str">
            <v>4mm x 2043 x 4900 HARDOX 400</v>
          </cell>
          <cell r="D17466" t="str">
            <v>EA</v>
          </cell>
        </row>
        <row r="17467">
          <cell r="A17467" t="str">
            <v>RSA-0243</v>
          </cell>
          <cell r="B17467" t="str">
            <v>4mm x 2500 x 6100 HARDOX 400</v>
          </cell>
          <cell r="D17467" t="str">
            <v>EA</v>
          </cell>
        </row>
        <row r="17468">
          <cell r="A17468" t="str">
            <v>RSA-0244</v>
          </cell>
          <cell r="B17468" t="str">
            <v>3mm x 1353(Coil) SM 490 B</v>
          </cell>
          <cell r="D17468" t="str">
            <v>EA</v>
          </cell>
        </row>
        <row r="17469">
          <cell r="A17469" t="str">
            <v>RSA-0245</v>
          </cell>
          <cell r="B17469" t="str">
            <v>3mm x 1188(Coil) SM 490 B</v>
          </cell>
          <cell r="D17469" t="str">
            <v>EA</v>
          </cell>
        </row>
        <row r="17470">
          <cell r="A17470" t="str">
            <v>RSA-0246</v>
          </cell>
          <cell r="B17470" t="str">
            <v>4.5mm x 1350(Coil) SM 490 B</v>
          </cell>
          <cell r="D17470" t="str">
            <v>KG</v>
          </cell>
        </row>
        <row r="17471">
          <cell r="A17471" t="str">
            <v>RSA-0247</v>
          </cell>
          <cell r="B17471" t="str">
            <v>4.5mm x 1350 x 3048 SM 490 B</v>
          </cell>
          <cell r="D17471" t="str">
            <v>EA</v>
          </cell>
        </row>
        <row r="17472">
          <cell r="A17472" t="str">
            <v>RSA-0247-LB</v>
          </cell>
          <cell r="B17472" t="str">
            <v>LABOR COST FOR 4.5mmx1350x3048 SM 49O B</v>
          </cell>
          <cell r="D17472" t="str">
            <v>EA</v>
          </cell>
        </row>
        <row r="17473">
          <cell r="A17473" t="str">
            <v>RSA-0248</v>
          </cell>
          <cell r="B17473" t="str">
            <v>12mm x 1524 x 2440 HI-TEN ST52-3</v>
          </cell>
          <cell r="D17473" t="str">
            <v>EA</v>
          </cell>
        </row>
        <row r="17474">
          <cell r="A17474" t="str">
            <v>RSA-0249</v>
          </cell>
          <cell r="B17474" t="str">
            <v>4mm HARDOX 400 (BY KG)</v>
          </cell>
          <cell r="D17474" t="str">
            <v>KG</v>
          </cell>
        </row>
        <row r="17475">
          <cell r="A17475" t="str">
            <v>RSA-0250</v>
          </cell>
          <cell r="B17475" t="str">
            <v>10mm x 1220 x 2440 HRS</v>
          </cell>
          <cell r="D17475" t="str">
            <v>EA</v>
          </cell>
        </row>
        <row r="17476">
          <cell r="A17476" t="str">
            <v>RSA-0251</v>
          </cell>
          <cell r="B17476" t="str">
            <v>6mm X 2440 X 6096 HI-TEN ST52-3</v>
          </cell>
          <cell r="D17476" t="str">
            <v>EA</v>
          </cell>
        </row>
        <row r="17477">
          <cell r="A17477" t="str">
            <v>RSA-0253</v>
          </cell>
          <cell r="B17477" t="str">
            <v>6mm SUS 304 NO 1 FINISH (BY KG)</v>
          </cell>
          <cell r="D17477" t="str">
            <v>KG</v>
          </cell>
        </row>
        <row r="17478">
          <cell r="A17478" t="str">
            <v>RSA-0254</v>
          </cell>
          <cell r="B17478" t="str">
            <v>10mm x 1220 x 2440 SUS 304 NO 1 FINISH</v>
          </cell>
          <cell r="D17478" t="str">
            <v>EA</v>
          </cell>
        </row>
        <row r="17479">
          <cell r="A17479" t="str">
            <v>RSA-0255</v>
          </cell>
          <cell r="B17479" t="str">
            <v>10mm SUS 304 NO 1 FINISH (BY KG)</v>
          </cell>
          <cell r="D17479" t="str">
            <v>KG</v>
          </cell>
        </row>
        <row r="17480">
          <cell r="A17480" t="str">
            <v>RSA-0256</v>
          </cell>
          <cell r="B17480" t="str">
            <v>8mm x96"x240"HI-TEN STEEL ASTM A715 GR80</v>
          </cell>
          <cell r="D17480" t="str">
            <v>EA</v>
          </cell>
        </row>
        <row r="17481">
          <cell r="A17481" t="str">
            <v>RSA-0257</v>
          </cell>
          <cell r="B17481" t="str">
            <v>10mmx60"x120"HI-TEN STEEL DILLIMAX 690</v>
          </cell>
          <cell r="D17481" t="str">
            <v>EA</v>
          </cell>
        </row>
        <row r="17482">
          <cell r="A17482" t="str">
            <v>RSA-0258</v>
          </cell>
          <cell r="B17482" t="str">
            <v>6mmx60"x240"HI-TEN STEEL HM 490 YB</v>
          </cell>
          <cell r="D17482" t="str">
            <v>EA</v>
          </cell>
        </row>
        <row r="17483">
          <cell r="A17483" t="str">
            <v>RSA-0259</v>
          </cell>
          <cell r="B17483" t="str">
            <v>PLATE ZINC 1.5mm x4' x 8'</v>
          </cell>
          <cell r="D17483" t="str">
            <v>EA</v>
          </cell>
        </row>
        <row r="17484">
          <cell r="A17484" t="str">
            <v>RSA-0260</v>
          </cell>
          <cell r="B17484" t="str">
            <v>6mm X 2440 X 3050 HI-TEN ST52-3</v>
          </cell>
          <cell r="D17484" t="str">
            <v>EA</v>
          </cell>
        </row>
        <row r="17485">
          <cell r="A17485" t="str">
            <v>RSA-0262</v>
          </cell>
          <cell r="B17485" t="str">
            <v>5mm X 2000 X 6000 HI-TEN ST52-3</v>
          </cell>
          <cell r="D17485" t="str">
            <v>EA</v>
          </cell>
        </row>
        <row r="17486">
          <cell r="A17486" t="str">
            <v>RSA-0263</v>
          </cell>
          <cell r="B17486" t="str">
            <v>4mm. x 4' x 8' SS 304 NO 1 FINISH</v>
          </cell>
          <cell r="D17486" t="str">
            <v>EA</v>
          </cell>
        </row>
        <row r="17487">
          <cell r="A17487" t="str">
            <v>RSA-0265</v>
          </cell>
          <cell r="B17487" t="str">
            <v>5mm x 5 ft x 20 ft EN10025S355J2G3</v>
          </cell>
          <cell r="D17487" t="str">
            <v>EA</v>
          </cell>
        </row>
        <row r="17488">
          <cell r="A17488" t="str">
            <v>RSA-0266</v>
          </cell>
          <cell r="B17488" t="str">
            <v>6mm x 6 ft x 20 ft EN10025S355J2G3</v>
          </cell>
          <cell r="D17488" t="str">
            <v>EA</v>
          </cell>
        </row>
        <row r="17489">
          <cell r="A17489" t="str">
            <v>RSA-0267</v>
          </cell>
          <cell r="B17489" t="str">
            <v>8mm x 5 ft x 24 ft EN10025S355J2G3</v>
          </cell>
          <cell r="D17489" t="str">
            <v>EA</v>
          </cell>
        </row>
        <row r="17490">
          <cell r="A17490" t="str">
            <v>RSA-0269</v>
          </cell>
          <cell r="B17490" t="str">
            <v>4 mm. x 1525 x 3050  SS 304 NO 1 FINISH</v>
          </cell>
          <cell r="D17490" t="str">
            <v>EA</v>
          </cell>
        </row>
        <row r="17491">
          <cell r="A17491" t="str">
            <v>RSA-0271</v>
          </cell>
          <cell r="B17491" t="str">
            <v>5 mm. x 6' x 21' SS 304 NO 1 FINISH</v>
          </cell>
          <cell r="D17491" t="str">
            <v>EA</v>
          </cell>
        </row>
        <row r="17492">
          <cell r="A17492" t="str">
            <v>RSA-0272</v>
          </cell>
          <cell r="B17492" t="str">
            <v>6 mm. x 5' x 10' SS 304 NO 1 FINISH</v>
          </cell>
          <cell r="D17492" t="str">
            <v>EA</v>
          </cell>
        </row>
        <row r="17493">
          <cell r="A17493" t="str">
            <v>RSA-0274</v>
          </cell>
          <cell r="B17493" t="str">
            <v>5 mm. x 5' x 10' SS 304 NO 1 FINISH</v>
          </cell>
          <cell r="D17493" t="str">
            <v>EA</v>
          </cell>
        </row>
        <row r="17494">
          <cell r="A17494" t="str">
            <v>RSA-0275</v>
          </cell>
          <cell r="B17494" t="str">
            <v>5 mm. x 2000 x 6000  SS 304 NO 1 FINISH</v>
          </cell>
          <cell r="D17494" t="str">
            <v>EA</v>
          </cell>
        </row>
        <row r="17495">
          <cell r="A17495" t="str">
            <v>RSA-0276</v>
          </cell>
          <cell r="B17495" t="str">
            <v>5 mm. SS 304 NO 1 FINISH (BY KG)</v>
          </cell>
          <cell r="D17495" t="str">
            <v>KG</v>
          </cell>
        </row>
        <row r="17496">
          <cell r="A17496" t="str">
            <v>RSA-0277</v>
          </cell>
          <cell r="B17496" t="str">
            <v>4 mm.SS 304 NO 1 FINISH (BY KG)</v>
          </cell>
          <cell r="D17496" t="str">
            <v>KG</v>
          </cell>
        </row>
        <row r="17497">
          <cell r="A17497" t="str">
            <v>RSA-0279</v>
          </cell>
          <cell r="B17497" t="str">
            <v>5mm SUS PLATE 316L-2B (BY KG)</v>
          </cell>
          <cell r="D17497" t="str">
            <v>KG</v>
          </cell>
        </row>
        <row r="17498">
          <cell r="A17498" t="str">
            <v>RSA-0280</v>
          </cell>
          <cell r="B17498" t="str">
            <v>8mm x 6 ft x 10 ft EN10025S355J2G3</v>
          </cell>
          <cell r="D17498" t="str">
            <v>EA</v>
          </cell>
        </row>
        <row r="17499">
          <cell r="A17499" t="str">
            <v>RSA-0281</v>
          </cell>
          <cell r="B17499" t="str">
            <v>6mm x 6 ft x 10 ft EN10025S355J2G3</v>
          </cell>
          <cell r="D17499" t="str">
            <v>EA</v>
          </cell>
        </row>
        <row r="17500">
          <cell r="A17500" t="str">
            <v>RSA-0285</v>
          </cell>
          <cell r="B17500" t="str">
            <v>5mm X 60 IN X 240 IN SUS PLATE 316L NO 1</v>
          </cell>
          <cell r="D17500" t="str">
            <v>EA</v>
          </cell>
        </row>
        <row r="17501">
          <cell r="A17501" t="str">
            <v>RSA-0286</v>
          </cell>
          <cell r="B17501" t="str">
            <v>25 mm. SS316 (BY KG)</v>
          </cell>
          <cell r="D17501" t="str">
            <v>KG</v>
          </cell>
        </row>
        <row r="17502">
          <cell r="A17502" t="str">
            <v>RSA-0287</v>
          </cell>
          <cell r="B17502" t="str">
            <v>10 mm. SS316 (BY KG)</v>
          </cell>
          <cell r="D17502" t="str">
            <v>KG</v>
          </cell>
        </row>
        <row r="17503">
          <cell r="A17503" t="str">
            <v>RSA-0288</v>
          </cell>
          <cell r="B17503" t="str">
            <v>5mm X 60 IN X 120 IN SUS PLATE 316L NO 1</v>
          </cell>
          <cell r="D17503" t="str">
            <v>EA</v>
          </cell>
        </row>
        <row r="17504">
          <cell r="A17504" t="str">
            <v>RSA-0289</v>
          </cell>
          <cell r="B17504" t="str">
            <v>8mm x96"x240" DILLIMAX 690 PLATE STEEL</v>
          </cell>
          <cell r="D17504" t="str">
            <v>EA</v>
          </cell>
        </row>
        <row r="17505">
          <cell r="A17505" t="str">
            <v>RSA-0290</v>
          </cell>
          <cell r="B17505" t="str">
            <v>6mm x 5 ft x 20 ft EN10025S355J2G3</v>
          </cell>
          <cell r="D17505" t="str">
            <v>EA</v>
          </cell>
        </row>
        <row r="17506">
          <cell r="A17506" t="str">
            <v>RSA-0291</v>
          </cell>
          <cell r="B17506" t="str">
            <v>6mm x 5 ft x 10 ft EN10025S355K2G3</v>
          </cell>
          <cell r="D17506" t="str">
            <v>EA</v>
          </cell>
        </row>
        <row r="17507">
          <cell r="A17507" t="str">
            <v>RSA-0293</v>
          </cell>
          <cell r="B17507" t="str">
            <v>4mm X 1500mm X 6000mm HA350 HI-TEN STEEL</v>
          </cell>
          <cell r="D17507" t="str">
            <v>EA</v>
          </cell>
        </row>
        <row r="17508">
          <cell r="A17508" t="str">
            <v>RSA-0294</v>
          </cell>
          <cell r="B17508" t="str">
            <v>4mm x 5' x10' EN10155S355J0W</v>
          </cell>
          <cell r="D17508" t="str">
            <v>EA</v>
          </cell>
        </row>
        <row r="17509">
          <cell r="A17509" t="str">
            <v>RSA-0295</v>
          </cell>
          <cell r="B17509" t="str">
            <v>6mm. x 5'  x 10'  EN10155S355J0W</v>
          </cell>
          <cell r="D17509" t="str">
            <v>EA</v>
          </cell>
        </row>
        <row r="17510">
          <cell r="A17510" t="str">
            <v>RSA-0296</v>
          </cell>
          <cell r="B17510" t="str">
            <v>12.7 mm. SS316 (BY KG)</v>
          </cell>
          <cell r="D17510" t="str">
            <v>KG</v>
          </cell>
        </row>
        <row r="17511">
          <cell r="A17511" t="str">
            <v>RSA-0298</v>
          </cell>
          <cell r="B17511" t="str">
            <v>12 mm. 4' x 4'  SS316</v>
          </cell>
          <cell r="D17511" t="str">
            <v>EA</v>
          </cell>
        </row>
        <row r="17512">
          <cell r="A17512" t="str">
            <v>RSA-0299</v>
          </cell>
          <cell r="B17512" t="str">
            <v>6 mm x4'x8' HITEN EN10113-02 S240NL</v>
          </cell>
          <cell r="D17512" t="str">
            <v>EA</v>
          </cell>
        </row>
        <row r="17513">
          <cell r="A17513" t="str">
            <v>RSA-0300</v>
          </cell>
          <cell r="B17513" t="str">
            <v>6mm x 8 ft x 10 ft EN10025S355K2G3</v>
          </cell>
          <cell r="D17513" t="str">
            <v>EA</v>
          </cell>
        </row>
        <row r="17514">
          <cell r="A17514" t="str">
            <v>RSA-0301</v>
          </cell>
          <cell r="B17514" t="str">
            <v>8mm x 5 ft x 10 ft EN10025S355J2G3</v>
          </cell>
          <cell r="D17514" t="str">
            <v>EA</v>
          </cell>
        </row>
        <row r="17515">
          <cell r="A17515" t="str">
            <v>RSA-0302</v>
          </cell>
          <cell r="B17515" t="str">
            <v>6mm x 8 ft x 10 ft  STEEL  S420NL</v>
          </cell>
          <cell r="D17515" t="str">
            <v>EA</v>
          </cell>
        </row>
        <row r="17516">
          <cell r="A17516" t="str">
            <v>RSA-0304</v>
          </cell>
          <cell r="B17516" t="str">
            <v>10 mm STEEL WELDOX 500</v>
          </cell>
          <cell r="D17516" t="str">
            <v>KG</v>
          </cell>
        </row>
        <row r="17517">
          <cell r="A17517" t="str">
            <v>RSA-0305</v>
          </cell>
          <cell r="B17517" t="str">
            <v>8 mm. STEEL WELDOX 500</v>
          </cell>
          <cell r="D17517" t="str">
            <v>EA</v>
          </cell>
        </row>
        <row r="17518">
          <cell r="A17518" t="str">
            <v>RSA-0306</v>
          </cell>
          <cell r="B17518" t="str">
            <v>8mm X 8' X 10' HI-TEN ST DELIMAX 690</v>
          </cell>
          <cell r="D17518" t="str">
            <v>EA</v>
          </cell>
        </row>
        <row r="17519">
          <cell r="A17519" t="str">
            <v>RSA-0307</v>
          </cell>
          <cell r="B17519" t="str">
            <v>16mm. ST HI-TEN DELIMAX 690</v>
          </cell>
          <cell r="D17519" t="str">
            <v>EA</v>
          </cell>
        </row>
        <row r="17520">
          <cell r="A17520" t="str">
            <v>RSA-0308</v>
          </cell>
          <cell r="B17520" t="str">
            <v>15mm x48"x96" DILLIMAX 690 PLATE STEEL</v>
          </cell>
          <cell r="D17520" t="str">
            <v>EA</v>
          </cell>
        </row>
        <row r="17521">
          <cell r="A17521" t="str">
            <v>RSA-0310</v>
          </cell>
          <cell r="B17521" t="str">
            <v>10mm X 2485mm X 6000mm BIS PLATE STEEL</v>
          </cell>
          <cell r="D17521" t="str">
            <v>EA</v>
          </cell>
        </row>
        <row r="17522">
          <cell r="A17522" t="str">
            <v>RSA-0311</v>
          </cell>
          <cell r="B17522" t="str">
            <v>16mm X 2485mm X 6000mm BIS PLATE STEEL</v>
          </cell>
          <cell r="D17522" t="str">
            <v>EA</v>
          </cell>
        </row>
        <row r="17523">
          <cell r="A17523" t="str">
            <v>RSA-0312</v>
          </cell>
          <cell r="B17523" t="str">
            <v>10mm ST DELIMAX 690 (BY KG)</v>
          </cell>
          <cell r="D17523" t="str">
            <v>KG</v>
          </cell>
        </row>
        <row r="17524">
          <cell r="A17524" t="str">
            <v>RSA-0313</v>
          </cell>
          <cell r="B17524" t="str">
            <v>8mm ST DELIMAX 690 (BY KG)</v>
          </cell>
          <cell r="D17524" t="str">
            <v>KG</v>
          </cell>
        </row>
        <row r="17525">
          <cell r="A17525" t="str">
            <v>RSA-0314</v>
          </cell>
          <cell r="B17525" t="str">
            <v>16 MM HI-TEN ST52-3 STEEL (BY KG)</v>
          </cell>
          <cell r="D17525" t="str">
            <v>KG</v>
          </cell>
        </row>
        <row r="17526">
          <cell r="A17526" t="str">
            <v>RSA-0315</v>
          </cell>
          <cell r="B17526" t="str">
            <v>6 MM HI-TEN ST-52 (BY KG)</v>
          </cell>
          <cell r="D17526" t="str">
            <v>KG</v>
          </cell>
        </row>
        <row r="17527">
          <cell r="A17527" t="str">
            <v>RSA-0317</v>
          </cell>
          <cell r="B17527" t="str">
            <v>6mm BIS PLATE 80 STEEL (BY KG)</v>
          </cell>
          <cell r="D17527" t="str">
            <v>KG</v>
          </cell>
        </row>
        <row r="17528">
          <cell r="A17528" t="str">
            <v>RSA-0318</v>
          </cell>
          <cell r="B17528" t="str">
            <v>12mm x 2438 x 9144 DILLIMAX 690 T</v>
          </cell>
          <cell r="D17528" t="str">
            <v>EA</v>
          </cell>
        </row>
        <row r="17529">
          <cell r="A17529" t="str">
            <v>RSA-0319</v>
          </cell>
          <cell r="B17529" t="str">
            <v>12mm STEEL DELIMAX 690 (BY KG)</v>
          </cell>
          <cell r="D17529" t="str">
            <v>KG</v>
          </cell>
        </row>
        <row r="17530">
          <cell r="A17530" t="str">
            <v>RSA-0320</v>
          </cell>
          <cell r="B17530" t="str">
            <v>10mm x 8 ft x 10 ft EN10025S355K2G3</v>
          </cell>
          <cell r="D17530" t="str">
            <v>EA</v>
          </cell>
        </row>
        <row r="17531">
          <cell r="A17531" t="str">
            <v>RSA-0321</v>
          </cell>
          <cell r="B17531" t="str">
            <v>6mm X 2400mm X 3600mm BIS PLATE 350 STL</v>
          </cell>
          <cell r="D17531" t="str">
            <v>EA</v>
          </cell>
        </row>
        <row r="17532">
          <cell r="A17532" t="str">
            <v>RSA-0322</v>
          </cell>
          <cell r="B17532" t="str">
            <v>16mm. x 3' x 10' HI-TEN DILLIMAX 690</v>
          </cell>
          <cell r="D17532" t="str">
            <v>EA</v>
          </cell>
        </row>
        <row r="17533">
          <cell r="A17533" t="str">
            <v>RSA-0324</v>
          </cell>
          <cell r="B17533" t="str">
            <v>16mm.x2485mmx3035mm BIS PLATE STEEL</v>
          </cell>
          <cell r="D17533" t="str">
            <v>EA</v>
          </cell>
        </row>
        <row r="17534">
          <cell r="A17534" t="str">
            <v>RSA-0325</v>
          </cell>
          <cell r="B17534" t="str">
            <v>12mm X 8' X 10' STEEL DELIMAX 690</v>
          </cell>
          <cell r="D17534" t="str">
            <v>EA</v>
          </cell>
        </row>
        <row r="17535">
          <cell r="A17535" t="str">
            <v>RSA-0327</v>
          </cell>
          <cell r="B17535" t="str">
            <v>6mm. x 1530 x 3050 HI-TEN ST52-3</v>
          </cell>
          <cell r="D17535" t="str">
            <v>EA</v>
          </cell>
        </row>
        <row r="17536">
          <cell r="A17536" t="str">
            <v>RSA-0328</v>
          </cell>
          <cell r="B17536" t="str">
            <v>8mm. x 1530 x 3050 HI-TEN ST52-3</v>
          </cell>
          <cell r="D17536" t="str">
            <v>EA</v>
          </cell>
        </row>
        <row r="17537">
          <cell r="A17537" t="str">
            <v>RSA-0329</v>
          </cell>
          <cell r="B17537" t="str">
            <v>6mm. x 1500 x 4000 HI-TEN ST52-3</v>
          </cell>
          <cell r="D17537" t="str">
            <v>EA</v>
          </cell>
        </row>
        <row r="17538">
          <cell r="A17538" t="str">
            <v>RSA-0332</v>
          </cell>
          <cell r="B17538" t="str">
            <v>16mm. x 8' x 20' HI-TEN DILLIMAX 690</v>
          </cell>
          <cell r="D17538" t="str">
            <v>EA</v>
          </cell>
        </row>
        <row r="17539">
          <cell r="A17539" t="str">
            <v>RSA-0334</v>
          </cell>
          <cell r="B17539" t="str">
            <v>10MM X2485 X 7940 HI-TEN STEEL</v>
          </cell>
          <cell r="D17539" t="str">
            <v>EA</v>
          </cell>
        </row>
        <row r="17540">
          <cell r="A17540" t="str">
            <v>RSA-0335</v>
          </cell>
          <cell r="B17540" t="str">
            <v>6mm x 2400x 3600mm HI-TEN ST52-3</v>
          </cell>
          <cell r="D17540" t="str">
            <v>EA</v>
          </cell>
        </row>
        <row r="17541">
          <cell r="A17541" t="str">
            <v>RSA-0336</v>
          </cell>
          <cell r="B17541" t="str">
            <v>6mm X 2400mm X 1960mm BIS PLATE 350 STL</v>
          </cell>
          <cell r="D17541" t="str">
            <v>EA</v>
          </cell>
        </row>
        <row r="17542">
          <cell r="A17542" t="str">
            <v>RSA-0337</v>
          </cell>
          <cell r="B17542" t="str">
            <v>10mm X 1255 X 6000 HI-TEN ALFORM700</v>
          </cell>
          <cell r="D17542" t="str">
            <v>EA</v>
          </cell>
        </row>
        <row r="17543">
          <cell r="A17543" t="str">
            <v>RSA-0340</v>
          </cell>
          <cell r="B17543" t="str">
            <v>16mm X 1200 X 6000 HI-TEN OPTIM700MC</v>
          </cell>
          <cell r="D17543" t="str">
            <v>EA</v>
          </cell>
        </row>
        <row r="17544">
          <cell r="A17544" t="str">
            <v>RSA-0341</v>
          </cell>
          <cell r="B17544" t="str">
            <v>9mm SUS PLATE 316L OR NO.1 (BY KG)</v>
          </cell>
          <cell r="D17544" t="str">
            <v>KG</v>
          </cell>
        </row>
        <row r="17545">
          <cell r="A17545" t="str">
            <v>RSA-0343</v>
          </cell>
          <cell r="B17545" t="str">
            <v>9 mm. SS 304 NO 1 FINISH (BY KG)</v>
          </cell>
          <cell r="D17545" t="str">
            <v>KG</v>
          </cell>
        </row>
        <row r="17546">
          <cell r="A17546" t="str">
            <v>RSA-0349</v>
          </cell>
          <cell r="B17546" t="str">
            <v>10mm.x2400mm.x7940mm.BISPLATE 80 STEEL</v>
          </cell>
          <cell r="D17546" t="str">
            <v>EA</v>
          </cell>
        </row>
        <row r="17547">
          <cell r="A17547" t="str">
            <v>RSA-0354</v>
          </cell>
          <cell r="B17547" t="str">
            <v>6 X 1800 X 6000 mm PL EN10025S355JR</v>
          </cell>
          <cell r="D17547" t="str">
            <v>EA</v>
          </cell>
        </row>
        <row r="17548">
          <cell r="A17548" t="str">
            <v>RSA-0355</v>
          </cell>
          <cell r="B17548" t="str">
            <v>8mmX 2500 X 6000 mm PL EN10025S355JR</v>
          </cell>
          <cell r="D17548" t="str">
            <v>EA</v>
          </cell>
        </row>
        <row r="17549">
          <cell r="A17549" t="str">
            <v>RSA-0356</v>
          </cell>
          <cell r="B17549" t="str">
            <v>10mm X 2000 X 9000 mm PL EN10025S355JR</v>
          </cell>
          <cell r="D17549" t="str">
            <v>EA</v>
          </cell>
        </row>
        <row r="17550">
          <cell r="A17550" t="str">
            <v>RSA-0358</v>
          </cell>
          <cell r="B17550" t="str">
            <v>10mm X 1524 X 3048 COR-TEN A</v>
          </cell>
          <cell r="D17550" t="str">
            <v>EA</v>
          </cell>
        </row>
        <row r="17551">
          <cell r="A17551" t="str">
            <v>RSA-0359</v>
          </cell>
          <cell r="B17551" t="str">
            <v>6mm. PL EN10025S355JR (BY KG)</v>
          </cell>
          <cell r="D17551" t="str">
            <v>KG</v>
          </cell>
        </row>
        <row r="17552">
          <cell r="A17552" t="str">
            <v>RSA-0360</v>
          </cell>
          <cell r="B17552" t="str">
            <v>10mm. PL EN10025S355JR (BY KG)</v>
          </cell>
          <cell r="D17552" t="str">
            <v>KG</v>
          </cell>
        </row>
        <row r="17553">
          <cell r="A17553" t="str">
            <v>RSA-0362</v>
          </cell>
          <cell r="B17553" t="str">
            <v>8mm. PL EN10025S355JR (BY KG)</v>
          </cell>
          <cell r="D17553" t="str">
            <v>KG</v>
          </cell>
        </row>
        <row r="17554">
          <cell r="A17554" t="str">
            <v>RSA-0365</v>
          </cell>
          <cell r="B17554" t="str">
            <v>12MM X 8' X 12' STEEL DELIMAX 690</v>
          </cell>
          <cell r="D17554" t="str">
            <v>EA</v>
          </cell>
        </row>
        <row r="17555">
          <cell r="A17555" t="str">
            <v>RSA-0367</v>
          </cell>
          <cell r="B17555" t="str">
            <v>12MM X 2438 X 12200 ALFORM700M</v>
          </cell>
          <cell r="D17555" t="str">
            <v>EA</v>
          </cell>
        </row>
        <row r="17556">
          <cell r="A17556" t="str">
            <v>RSA-0372</v>
          </cell>
          <cell r="B17556" t="str">
            <v>16mm SS304 NO. 1 FINISHED (BY KG)</v>
          </cell>
          <cell r="D17556" t="str">
            <v>KG</v>
          </cell>
        </row>
        <row r="17557">
          <cell r="A17557" t="str">
            <v>RSA-0373</v>
          </cell>
          <cell r="B17557" t="str">
            <v>10MM X 1500X 6000 ST DOMEX 700MC D PLATE</v>
          </cell>
          <cell r="D17557" t="str">
            <v>EA</v>
          </cell>
        </row>
        <row r="17558">
          <cell r="A17558" t="str">
            <v>RSA-0374</v>
          </cell>
          <cell r="B17558" t="str">
            <v>8MM X 1500 X 3000 ST DOMEX 700MC D PLATE</v>
          </cell>
          <cell r="D17558" t="str">
            <v>EA</v>
          </cell>
        </row>
        <row r="17559">
          <cell r="A17559" t="str">
            <v>RSA-0381</v>
          </cell>
          <cell r="B17559" t="str">
            <v>3MM x 1219 x 1219 CORTEN STEEL PLATE</v>
          </cell>
          <cell r="D17559" t="str">
            <v>EA</v>
          </cell>
        </row>
        <row r="17560">
          <cell r="A17560" t="str">
            <v>RSA-0384</v>
          </cell>
          <cell r="B17560" t="str">
            <v>6MM X 1500 X 6000 STEEL ALFORM500M</v>
          </cell>
          <cell r="D17560" t="str">
            <v>EA</v>
          </cell>
        </row>
        <row r="17561">
          <cell r="A17561" t="str">
            <v>RSA-0385</v>
          </cell>
          <cell r="B17561" t="str">
            <v>8MM X 1500 X 6000 STEEL ALFORN 500M</v>
          </cell>
          <cell r="D17561" t="str">
            <v>EA</v>
          </cell>
        </row>
        <row r="17562">
          <cell r="A17562" t="str">
            <v>RSA-0391-L</v>
          </cell>
          <cell r="B17562" t="str">
            <v>4mm x 1524 x 6096  SS304L, 2B FINISH</v>
          </cell>
          <cell r="D17562" t="str">
            <v>EA</v>
          </cell>
        </row>
        <row r="17563">
          <cell r="A17563" t="str">
            <v>RSA-0397</v>
          </cell>
          <cell r="B17563" t="str">
            <v>12mmX1524X3048 S420MC STEEL(EN10025)</v>
          </cell>
          <cell r="D17563" t="str">
            <v>EA</v>
          </cell>
        </row>
        <row r="17564">
          <cell r="A17564" t="str">
            <v>RSA-0398</v>
          </cell>
          <cell r="B17564" t="str">
            <v>6MMX1500X6000 DOMEX 700 MC D-PLATE</v>
          </cell>
          <cell r="D17564" t="str">
            <v>EA</v>
          </cell>
        </row>
        <row r="17565">
          <cell r="A17565" t="str">
            <v>RSA-0399</v>
          </cell>
          <cell r="B17565" t="str">
            <v>38mm X 1220 X 2440 SS 304 NO.1 PLATE</v>
          </cell>
          <cell r="D17565" t="str">
            <v>EA</v>
          </cell>
        </row>
        <row r="17566">
          <cell r="A17566" t="str">
            <v>RSA-0400</v>
          </cell>
          <cell r="B17566" t="str">
            <v>20mm X 1220 X 2440 SS 304 NO.1 PLATE</v>
          </cell>
          <cell r="D17566" t="str">
            <v>EA</v>
          </cell>
        </row>
        <row r="17567">
          <cell r="A17567" t="str">
            <v>RSA-0403</v>
          </cell>
          <cell r="B17567" t="str">
            <v>2.50mm. SS 304 NO.1 PLATE (BY KG)</v>
          </cell>
          <cell r="D17567" t="str">
            <v>KG</v>
          </cell>
        </row>
        <row r="17568">
          <cell r="A17568" t="str">
            <v>RSA-0409</v>
          </cell>
          <cell r="B17568" t="str">
            <v>6mm STEEL DEMLIMAX 690 (BY KG)</v>
          </cell>
          <cell r="D17568" t="str">
            <v>KG</v>
          </cell>
        </row>
        <row r="17569">
          <cell r="A17569" t="str">
            <v>RSA-0437</v>
          </cell>
          <cell r="B17569" t="str">
            <v>12mmx1524mmx6096mm HITEN-STEEL JFE-780LE</v>
          </cell>
          <cell r="D17569" t="str">
            <v>EA</v>
          </cell>
        </row>
        <row r="17570">
          <cell r="A17570" t="str">
            <v>RSA-0441</v>
          </cell>
          <cell r="B17570" t="str">
            <v>12mm X 1220 X 2440 SS 304 NO.1 PLATE</v>
          </cell>
          <cell r="D17570" t="str">
            <v>EA</v>
          </cell>
        </row>
        <row r="17571">
          <cell r="A17571" t="str">
            <v>RSA-0446</v>
          </cell>
          <cell r="B17571" t="str">
            <v>4mmx1219x6096 SUS 316L 2B FINISH</v>
          </cell>
          <cell r="D17571" t="str">
            <v>EA</v>
          </cell>
        </row>
        <row r="17572">
          <cell r="A17572" t="str">
            <v>RSA-0450</v>
          </cell>
          <cell r="B17572" t="str">
            <v>3mmx1524x6420 SUS 316L 2B FINISH</v>
          </cell>
          <cell r="D17572" t="str">
            <v>EA</v>
          </cell>
        </row>
        <row r="17573">
          <cell r="A17573" t="str">
            <v>RSA-0451</v>
          </cell>
          <cell r="B17573" t="str">
            <v>3mmx1524x6096 SUS 316 PLUS 2B FINISH</v>
          </cell>
          <cell r="D17573" t="str">
            <v>EA</v>
          </cell>
        </row>
        <row r="17574">
          <cell r="A17574" t="str">
            <v>RSA-0452</v>
          </cell>
          <cell r="B17574" t="str">
            <v>3mmx1524x6420 SUS 316 PLUS 2B FINISH</v>
          </cell>
          <cell r="D17574" t="str">
            <v>EA</v>
          </cell>
        </row>
        <row r="17575">
          <cell r="A17575" t="str">
            <v>RSA-0454</v>
          </cell>
          <cell r="B17575" t="str">
            <v>5mmx1524x6096 SUS 316 PLUS 2B FINISH</v>
          </cell>
          <cell r="D17575" t="str">
            <v>EA</v>
          </cell>
        </row>
        <row r="17576">
          <cell r="A17576" t="str">
            <v>RSA-0458</v>
          </cell>
          <cell r="B17576" t="str">
            <v>4mm x 1524  x 4000  SS 304 NO.1 PLATE</v>
          </cell>
          <cell r="D17576" t="str">
            <v>EA</v>
          </cell>
        </row>
        <row r="17577">
          <cell r="A17577" t="str">
            <v>RSA-0461</v>
          </cell>
          <cell r="B17577" t="str">
            <v>4mm x 1219 x 6096  SS304 2B FINISH</v>
          </cell>
          <cell r="D17577" t="str">
            <v>EA</v>
          </cell>
        </row>
        <row r="17578">
          <cell r="A17578" t="str">
            <v>RSA-0461-L</v>
          </cell>
          <cell r="B17578" t="str">
            <v>4mm x 1219 x 6096  SS304L 2B FINISH</v>
          </cell>
          <cell r="D17578" t="str">
            <v>EA</v>
          </cell>
        </row>
        <row r="17579">
          <cell r="A17579" t="str">
            <v>RSA-0462</v>
          </cell>
          <cell r="B17579" t="str">
            <v>5mmX48inX240in SS PLATE 316L-2B Certific</v>
          </cell>
          <cell r="D17579" t="str">
            <v>EA</v>
          </cell>
        </row>
        <row r="17580">
          <cell r="A17580" t="str">
            <v>RSA-0470</v>
          </cell>
          <cell r="B17580" t="str">
            <v>40mm THK x 5' x 10" SUS 304</v>
          </cell>
          <cell r="D17580" t="str">
            <v>EA</v>
          </cell>
        </row>
        <row r="17581">
          <cell r="A17581" t="str">
            <v>RSA-0471-L</v>
          </cell>
          <cell r="B17581" t="str">
            <v>4mm x 1219 x 6096  SS304L 2B FINISH</v>
          </cell>
          <cell r="D17581" t="str">
            <v>EA</v>
          </cell>
        </row>
        <row r="17582">
          <cell r="A17582" t="str">
            <v>RSA-0472-L</v>
          </cell>
          <cell r="B17582" t="str">
            <v>5mm x 1219 x 6096  SS304L 2B FINISH</v>
          </cell>
          <cell r="D17582" t="str">
            <v>EA</v>
          </cell>
        </row>
        <row r="17583">
          <cell r="A17583" t="str">
            <v>RSA-0478</v>
          </cell>
          <cell r="B17583" t="str">
            <v>PERFORATED SS SHEET 2 DIAX2.5P,57.9%OPEN</v>
          </cell>
          <cell r="D17583" t="str">
            <v>EA</v>
          </cell>
        </row>
        <row r="17584">
          <cell r="A17584" t="str">
            <v>RSA-0479</v>
          </cell>
          <cell r="B17584" t="str">
            <v>12mm X 5'X 10' Welten780E, Japan</v>
          </cell>
          <cell r="D17584" t="str">
            <v>EA</v>
          </cell>
        </row>
        <row r="17585">
          <cell r="A17585" t="str">
            <v>RSA-0480</v>
          </cell>
          <cell r="B17585" t="str">
            <v>4mm.x1,500 x3,048mm.STRENX 700MC HI STL</v>
          </cell>
          <cell r="D17585" t="str">
            <v>EA</v>
          </cell>
        </row>
        <row r="17586">
          <cell r="A17586" t="str">
            <v>RSA-0485</v>
          </cell>
          <cell r="B17586" t="str">
            <v>5mmx1500x6096 SS 2B DUPLEX LDX2101 ASTM</v>
          </cell>
          <cell r="D17586" t="str">
            <v>EA</v>
          </cell>
        </row>
        <row r="17587">
          <cell r="A17587" t="str">
            <v>RSA-0496</v>
          </cell>
          <cell r="B17587" t="str">
            <v>8mm x 1524 x 6096  SS304 NO.1 FINISH</v>
          </cell>
          <cell r="D17587" t="str">
            <v>EA</v>
          </cell>
        </row>
        <row r="17588">
          <cell r="A17588" t="str">
            <v>RSA-0507</v>
          </cell>
          <cell r="B17588" t="str">
            <v>16mm x 1220 x 2440 STEEL SS400</v>
          </cell>
          <cell r="D17588" t="str">
            <v>EA</v>
          </cell>
        </row>
        <row r="17589">
          <cell r="A17589" t="str">
            <v>RSA-0508</v>
          </cell>
          <cell r="B17589" t="str">
            <v>25mm x 1220 x 2440 STEEL SS400</v>
          </cell>
          <cell r="D17589" t="str">
            <v>EA</v>
          </cell>
        </row>
        <row r="17590">
          <cell r="A17590" t="str">
            <v>RSA-0519</v>
          </cell>
          <cell r="B17590" t="str">
            <v>3mm X 5' X 10' STEEL PLATE EH36</v>
          </cell>
          <cell r="D17590" t="str">
            <v>EA</v>
          </cell>
        </row>
        <row r="17591">
          <cell r="A17591" t="str">
            <v>RSA-0524</v>
          </cell>
          <cell r="B17591" t="str">
            <v>3mm. SS 304 NO.1 PLATE (BY KG)</v>
          </cell>
          <cell r="D17591" t="str">
            <v>KG</v>
          </cell>
        </row>
        <row r="17592">
          <cell r="A17592" t="str">
            <v>RSB-0000</v>
          </cell>
          <cell r="B17592" t="str">
            <v>CP-HEIL SQUARE STEEL(RSB-XXXX)</v>
          </cell>
          <cell r="D17592" t="str">
            <v>EA</v>
          </cell>
        </row>
        <row r="17593">
          <cell r="A17593" t="str">
            <v>RSB-0100</v>
          </cell>
          <cell r="B17593" t="str">
            <v>SQUARE BAR BRASS 1/2"x1/2"</v>
          </cell>
          <cell r="D17593" t="str">
            <v>ME</v>
          </cell>
        </row>
        <row r="17594">
          <cell r="A17594" t="str">
            <v>RSB-0101</v>
          </cell>
          <cell r="B17594" t="str">
            <v>20mm SQ. BAR HRS X 6M</v>
          </cell>
          <cell r="D17594" t="str">
            <v>ME</v>
          </cell>
        </row>
        <row r="17595">
          <cell r="A17595" t="str">
            <v>RSB-0102</v>
          </cell>
          <cell r="B17595" t="str">
            <v>25mm SQUARE BAR BRASS</v>
          </cell>
          <cell r="D17595" t="str">
            <v>ME</v>
          </cell>
        </row>
        <row r="17596">
          <cell r="A17596" t="str">
            <v>RSC-0000</v>
          </cell>
          <cell r="B17596" t="str">
            <v>CP-HEIL FLAT BAR STEEL(RSC-XXXX)</v>
          </cell>
          <cell r="D17596" t="str">
            <v>EA</v>
          </cell>
        </row>
        <row r="17597">
          <cell r="A17597" t="str">
            <v>RSC-0100</v>
          </cell>
          <cell r="B17597" t="str">
            <v>1 1/4" X 1/4" X 6M FLAT BAR, HRS</v>
          </cell>
          <cell r="D17597" t="str">
            <v>ME</v>
          </cell>
        </row>
        <row r="17598">
          <cell r="A17598" t="str">
            <v>RSC-0101</v>
          </cell>
          <cell r="B17598" t="str">
            <v>1 1/2" X 3/8" x 6M FLAT BAR, HRS</v>
          </cell>
          <cell r="D17598" t="str">
            <v>ME</v>
          </cell>
        </row>
        <row r="17599">
          <cell r="A17599" t="str">
            <v>RSC-0102</v>
          </cell>
          <cell r="B17599" t="str">
            <v>2 1/2" X 1/2" X 6M FLAT BAR, HRS</v>
          </cell>
          <cell r="D17599" t="str">
            <v>ME</v>
          </cell>
        </row>
        <row r="17600">
          <cell r="A17600" t="str">
            <v>RSC-0103</v>
          </cell>
          <cell r="B17600" t="str">
            <v>3 1/2" X 3/8" X 6M FLAT BAR, HRS</v>
          </cell>
          <cell r="D17600" t="str">
            <v>ME</v>
          </cell>
        </row>
        <row r="17601">
          <cell r="A17601" t="str">
            <v>RSC-0104</v>
          </cell>
          <cell r="B17601" t="str">
            <v>3 1/2" X 1/2" X 6M FLAT BAR, HRS</v>
          </cell>
          <cell r="D17601" t="str">
            <v>ME</v>
          </cell>
        </row>
        <row r="17602">
          <cell r="A17602" t="str">
            <v>RSC-0105</v>
          </cell>
          <cell r="B17602" t="str">
            <v>50mm X 4mm X 6M FLAT BAR, HRS</v>
          </cell>
          <cell r="D17602" t="str">
            <v>ME</v>
          </cell>
        </row>
        <row r="17603">
          <cell r="A17603" t="str">
            <v>RSC-0106</v>
          </cell>
          <cell r="B17603" t="str">
            <v>3" X 1/4" X 6M FLAT BAR, HRS</v>
          </cell>
          <cell r="D17603" t="str">
            <v>ME</v>
          </cell>
        </row>
        <row r="17604">
          <cell r="A17604" t="str">
            <v>RSC-0108</v>
          </cell>
          <cell r="B17604" t="str">
            <v>15mm X 4mm X 6M FLAT BAR, HRS</v>
          </cell>
          <cell r="D17604" t="str">
            <v>ME</v>
          </cell>
        </row>
        <row r="17605">
          <cell r="A17605" t="str">
            <v>RSC-0109</v>
          </cell>
          <cell r="B17605" t="str">
            <v>3" X 3/8" X 6M FLAT BAR, HRS</v>
          </cell>
          <cell r="D17605" t="str">
            <v>ME</v>
          </cell>
        </row>
        <row r="17606">
          <cell r="A17606" t="str">
            <v>RSC-0110</v>
          </cell>
          <cell r="B17606" t="str">
            <v>1" X 3/4" X 6M FLAT BAR, HRS</v>
          </cell>
          <cell r="D17606" t="str">
            <v>ME</v>
          </cell>
        </row>
        <row r="17607">
          <cell r="A17607" t="str">
            <v>RSC-0111</v>
          </cell>
          <cell r="B17607" t="str">
            <v>3/4" x 1/4" x 6M HRS</v>
          </cell>
          <cell r="D17607" t="str">
            <v>EA</v>
          </cell>
        </row>
        <row r="17608">
          <cell r="A17608" t="str">
            <v>RSC-0112</v>
          </cell>
          <cell r="B17608" t="str">
            <v>3"x1/2" HRS FLAT BAR.</v>
          </cell>
          <cell r="D17608" t="str">
            <v>ME</v>
          </cell>
        </row>
        <row r="17609">
          <cell r="A17609" t="str">
            <v>RSC-0113</v>
          </cell>
          <cell r="B17609" t="str">
            <v>1"x1/4" HR BAR (ME)</v>
          </cell>
          <cell r="D17609" t="str">
            <v>ME</v>
          </cell>
        </row>
        <row r="17610">
          <cell r="A17610" t="str">
            <v>RSC-0114</v>
          </cell>
          <cell r="B17610" t="str">
            <v>1"x1/8" FLAT BAR SS 304 x 6 M</v>
          </cell>
          <cell r="D17610" t="str">
            <v>ME</v>
          </cell>
        </row>
        <row r="17611">
          <cell r="A17611" t="str">
            <v>RSC-0115</v>
          </cell>
          <cell r="B17611" t="str">
            <v>1 3/4"x1/4" HR BAR (ME)</v>
          </cell>
          <cell r="D17611" t="str">
            <v>ME</v>
          </cell>
        </row>
        <row r="17612">
          <cell r="A17612" t="str">
            <v>RSC-0116</v>
          </cell>
          <cell r="B17612" t="str">
            <v>1/8" x 3/4" x 6M FLAT BAR, HRS</v>
          </cell>
          <cell r="D17612" t="str">
            <v>ME</v>
          </cell>
        </row>
        <row r="17613">
          <cell r="A17613" t="str">
            <v>RSC-0123</v>
          </cell>
          <cell r="B17613" t="str">
            <v>FLAT BAR 12mm X 150mm X 6M , HRS</v>
          </cell>
          <cell r="D17613" t="str">
            <v>ME</v>
          </cell>
        </row>
        <row r="17614">
          <cell r="A17614" t="str">
            <v>RSD-0100</v>
          </cell>
          <cell r="B17614" t="str">
            <v>3/4" HEXAGONAL BAR S.S. STEEL x 6ME</v>
          </cell>
          <cell r="D17614" t="str">
            <v>ME</v>
          </cell>
        </row>
        <row r="17615">
          <cell r="A17615" t="str">
            <v>RSE-0000</v>
          </cell>
          <cell r="B17615" t="str">
            <v>CP-HEIL ROUNR BAR STEEL(RSE-XXXX)</v>
          </cell>
          <cell r="D17615" t="str">
            <v>EA</v>
          </cell>
        </row>
        <row r="17616">
          <cell r="A17616" t="str">
            <v>RSE-0100</v>
          </cell>
          <cell r="B17616" t="str">
            <v>18mm RD BAR, HRS x 6M</v>
          </cell>
          <cell r="D17616" t="str">
            <v>ME</v>
          </cell>
        </row>
        <row r="17617">
          <cell r="A17617" t="str">
            <v>RSE-0101</v>
          </cell>
          <cell r="B17617" t="str">
            <v>14mm RD BAR, HRS x 6M</v>
          </cell>
          <cell r="D17617" t="str">
            <v>ME</v>
          </cell>
        </row>
        <row r="17618">
          <cell r="A17618" t="str">
            <v>RSE-0103</v>
          </cell>
          <cell r="B17618" t="str">
            <v>36mm RD BAR, HRS x 6M</v>
          </cell>
          <cell r="D17618" t="str">
            <v>ME</v>
          </cell>
        </row>
        <row r="17619">
          <cell r="A17619" t="str">
            <v>RSE-0104</v>
          </cell>
          <cell r="B17619" t="str">
            <v>25mm RD BAR, HRS x 6M</v>
          </cell>
          <cell r="D17619" t="str">
            <v>ME</v>
          </cell>
        </row>
        <row r="17620">
          <cell r="A17620" t="str">
            <v>RSE-0105</v>
          </cell>
          <cell r="B17620" t="str">
            <v>20mm RD BAR, HRS x 6M</v>
          </cell>
          <cell r="D17620" t="str">
            <v>ME</v>
          </cell>
        </row>
        <row r="17621">
          <cell r="A17621" t="str">
            <v>RSE-0108</v>
          </cell>
          <cell r="B17621" t="str">
            <v>9mm RD BAR CDS x6M</v>
          </cell>
          <cell r="D17621" t="str">
            <v>EA</v>
          </cell>
        </row>
        <row r="17622">
          <cell r="A17622" t="str">
            <v>RSE-0109</v>
          </cell>
          <cell r="B17622" t="str">
            <v>10mm RD BAR, SS304 x6M</v>
          </cell>
          <cell r="D17622" t="str">
            <v>ME</v>
          </cell>
        </row>
        <row r="17623">
          <cell r="A17623" t="str">
            <v>RSE-0110</v>
          </cell>
          <cell r="B17623" t="str">
            <v>44mm RD BAR x 6M</v>
          </cell>
          <cell r="D17623" t="str">
            <v>ME</v>
          </cell>
        </row>
        <row r="17624">
          <cell r="A17624" t="str">
            <v>RSE-0111</v>
          </cell>
          <cell r="B17624" t="str">
            <v>5/8" RD BAR ,SS x6M</v>
          </cell>
          <cell r="D17624" t="str">
            <v>EA</v>
          </cell>
        </row>
        <row r="17625">
          <cell r="A17625" t="str">
            <v>RSE-0112</v>
          </cell>
          <cell r="B17625" t="str">
            <v>7/8"RD BAR SS T304 x 6 M</v>
          </cell>
          <cell r="D17625" t="str">
            <v>ME</v>
          </cell>
        </row>
        <row r="17626">
          <cell r="A17626" t="str">
            <v>RSE-0113</v>
          </cell>
          <cell r="B17626" t="str">
            <v>1 1/2" RD BAR SS T304 x 6 M</v>
          </cell>
          <cell r="D17626" t="str">
            <v>ME</v>
          </cell>
        </row>
        <row r="17627">
          <cell r="A17627" t="str">
            <v>RSE-0114</v>
          </cell>
          <cell r="B17627" t="str">
            <v>STRUCTURAL ROUND BAR 3/8" x 10 M</v>
          </cell>
          <cell r="D17627" t="str">
            <v>EA</v>
          </cell>
        </row>
        <row r="17628">
          <cell r="A17628" t="str">
            <v>RSE-0115</v>
          </cell>
          <cell r="B17628" t="str">
            <v>32 mm RD BAR HRS x 6 M</v>
          </cell>
          <cell r="D17628" t="str">
            <v>EA</v>
          </cell>
        </row>
        <row r="17629">
          <cell r="A17629" t="str">
            <v>RSE-0117</v>
          </cell>
          <cell r="B17629" t="str">
            <v>90mm RD BAR (S45C) x 6ME</v>
          </cell>
          <cell r="D17629" t="str">
            <v>ME</v>
          </cell>
        </row>
        <row r="17630">
          <cell r="A17630" t="str">
            <v>RSE-0122</v>
          </cell>
          <cell r="B17630" t="str">
            <v>3mm "RD BAR SS T304 x 6 M</v>
          </cell>
          <cell r="D17630" t="str">
            <v>ME</v>
          </cell>
        </row>
        <row r="17631">
          <cell r="A17631" t="str">
            <v>RSE-0124</v>
          </cell>
          <cell r="B17631" t="str">
            <v>12mm RD BAR SS T316 x 6M</v>
          </cell>
          <cell r="D17631" t="str">
            <v>ME</v>
          </cell>
        </row>
        <row r="17632">
          <cell r="A17632" t="str">
            <v>RSE-0125</v>
          </cell>
          <cell r="B17632" t="str">
            <v>10MM ROUND BAR STEEL (6ME)</v>
          </cell>
          <cell r="D17632" t="str">
            <v>ME</v>
          </cell>
        </row>
        <row r="17633">
          <cell r="A17633" t="str">
            <v>RSE-0127</v>
          </cell>
          <cell r="B17633" t="str">
            <v>5/16"RD BAR SS T304 x 6 M</v>
          </cell>
          <cell r="D17633" t="str">
            <v>ME</v>
          </cell>
        </row>
        <row r="17634">
          <cell r="A17634" t="str">
            <v>RSE-0131</v>
          </cell>
          <cell r="B17634" t="str">
            <v>50 mm RD BAR HRS x 6 M</v>
          </cell>
          <cell r="D17634" t="str">
            <v>ME</v>
          </cell>
        </row>
        <row r="17635">
          <cell r="A17635" t="str">
            <v>RSF-0000</v>
          </cell>
          <cell r="B17635" t="str">
            <v>CP-HEIL PIPE STEEL(RSF-XXXX)</v>
          </cell>
          <cell r="D17635" t="str">
            <v>EA</v>
          </cell>
        </row>
        <row r="17636">
          <cell r="A17636" t="str">
            <v>RSF-0100</v>
          </cell>
          <cell r="B17636" t="str">
            <v>4" SCH 10 SS PIPE X 6M</v>
          </cell>
          <cell r="D17636" t="str">
            <v>ME</v>
          </cell>
        </row>
        <row r="17637">
          <cell r="A17637" t="str">
            <v>RSF-0102</v>
          </cell>
          <cell r="B17637" t="str">
            <v>1" SCH 40 BLK PIPE X 6M</v>
          </cell>
          <cell r="D17637" t="str">
            <v>ME</v>
          </cell>
        </row>
        <row r="17638">
          <cell r="A17638" t="str">
            <v>RSF-0105</v>
          </cell>
          <cell r="B17638" t="str">
            <v>2 1/2" SCH 40 BLK PIPE X 6M</v>
          </cell>
          <cell r="D17638" t="str">
            <v>ME</v>
          </cell>
        </row>
        <row r="17639">
          <cell r="A17639" t="str">
            <v>RSF-0106</v>
          </cell>
          <cell r="B17639" t="str">
            <v>1 1/2" SCH 40 BLK PIPE X 6M   ( ME )</v>
          </cell>
          <cell r="D17639" t="str">
            <v>ME</v>
          </cell>
        </row>
        <row r="17640">
          <cell r="A17640" t="str">
            <v>RSF-0107</v>
          </cell>
          <cell r="B17640" t="str">
            <v>1/4" SCH 40 X 6 M BLK PIPE</v>
          </cell>
          <cell r="D17640" t="str">
            <v>ME</v>
          </cell>
        </row>
        <row r="17641">
          <cell r="A17641" t="str">
            <v>RSF-0108</v>
          </cell>
          <cell r="B17641" t="str">
            <v>1 1/4" 2.5MM THK X 6M GALVANIZED PIPE</v>
          </cell>
          <cell r="D17641" t="str">
            <v>ME</v>
          </cell>
        </row>
        <row r="17642">
          <cell r="A17642" t="str">
            <v>RSF-0109</v>
          </cell>
          <cell r="B17642" t="str">
            <v>1"  2.3mm. THK x 6M GALVANIZED PIPE</v>
          </cell>
          <cell r="D17642" t="str">
            <v>ME</v>
          </cell>
        </row>
        <row r="17643">
          <cell r="A17643" t="str">
            <v>RSF-0115</v>
          </cell>
          <cell r="B17643" t="str">
            <v>2 1/2"x1.5 mm Thk.x 6 M Long BLK PIPE</v>
          </cell>
          <cell r="D17643" t="str">
            <v>ME</v>
          </cell>
        </row>
        <row r="17644">
          <cell r="A17644" t="str">
            <v>RSF-0116</v>
          </cell>
          <cell r="B17644" t="str">
            <v>FLEXIBLE EXHAUST PIPE SS 3" ; 1 M LONG</v>
          </cell>
          <cell r="D17644" t="str">
            <v>EA</v>
          </cell>
        </row>
        <row r="17645">
          <cell r="A17645" t="str">
            <v>RSF-0117</v>
          </cell>
          <cell r="B17645" t="str">
            <v>FLEXIBLE EXHAUST PIPE SS 4"; 1 M LONG</v>
          </cell>
          <cell r="D17645" t="str">
            <v>EA</v>
          </cell>
        </row>
        <row r="17646">
          <cell r="A17646" t="str">
            <v>RSF-0118</v>
          </cell>
          <cell r="B17646" t="str">
            <v>4" STEEL PIPE 2mm THK.x 6ME.</v>
          </cell>
          <cell r="D17646" t="str">
            <v>ME</v>
          </cell>
        </row>
        <row r="17647">
          <cell r="A17647" t="str">
            <v>RSF-0119</v>
          </cell>
          <cell r="B17647" t="str">
            <v>2 1/2"(OD76.3)x 3.2 WALL THK.STL PIPE</v>
          </cell>
          <cell r="D17647" t="str">
            <v>ME</v>
          </cell>
        </row>
        <row r="17648">
          <cell r="A17648" t="str">
            <v>RSF-0121</v>
          </cell>
          <cell r="B17648" t="str">
            <v>3" SCH 80  SS316 PIPE x 6M</v>
          </cell>
          <cell r="D17648" t="str">
            <v>ME</v>
          </cell>
        </row>
        <row r="17649">
          <cell r="A17649" t="str">
            <v>RSF-0122</v>
          </cell>
          <cell r="B17649" t="str">
            <v>PIPE IMT OD 89 mm; 2 mm Thk.6 M LONG</v>
          </cell>
          <cell r="D17649" t="str">
            <v>ME</v>
          </cell>
        </row>
        <row r="17650">
          <cell r="A17650" t="str">
            <v>RSF-0123</v>
          </cell>
          <cell r="B17650" t="str">
            <v>120mm OD. 2mm THK. SGP PIPE x 6 ME</v>
          </cell>
          <cell r="D17650" t="str">
            <v>ME</v>
          </cell>
        </row>
        <row r="17651">
          <cell r="A17651" t="str">
            <v>RSF-0126</v>
          </cell>
          <cell r="B17651" t="str">
            <v>1 1/4",2 mm Thk.x6 M Blk PIPE</v>
          </cell>
          <cell r="D17651" t="str">
            <v>ME</v>
          </cell>
        </row>
        <row r="17652">
          <cell r="A17652" t="str">
            <v>RSF-0127</v>
          </cell>
          <cell r="B17652" t="str">
            <v>3"x4 mm Thk. STAINLESS 304 STEEL PIPE</v>
          </cell>
          <cell r="D17652" t="str">
            <v>ME</v>
          </cell>
        </row>
        <row r="17653">
          <cell r="A17653" t="str">
            <v>RSF-0131</v>
          </cell>
          <cell r="B17653" t="str">
            <v>PIPE 4" Sch 20  SS  x 6 ME</v>
          </cell>
          <cell r="D17653" t="str">
            <v>ME</v>
          </cell>
        </row>
        <row r="17654">
          <cell r="A17654" t="str">
            <v>RSF-0137</v>
          </cell>
          <cell r="B17654" t="str">
            <v>1" SCH 10 BLK PIPE X 6M</v>
          </cell>
          <cell r="D17654" t="str">
            <v>ME</v>
          </cell>
        </row>
        <row r="17655">
          <cell r="A17655" t="str">
            <v>RSF-0141</v>
          </cell>
          <cell r="B17655" t="str">
            <v>4"  3mm. THK x 6M GALVANIZED PIPE</v>
          </cell>
          <cell r="D17655" t="str">
            <v>ME</v>
          </cell>
        </row>
        <row r="17656">
          <cell r="A17656" t="str">
            <v>RSF-0142</v>
          </cell>
          <cell r="B17656" t="str">
            <v>1 " SCH 80 BLK PIPE X 6M (4.5 mm Thick)</v>
          </cell>
          <cell r="D17656" t="str">
            <v>ME</v>
          </cell>
        </row>
        <row r="17657">
          <cell r="A17657" t="str">
            <v>RSF-0143</v>
          </cell>
          <cell r="B17657" t="str">
            <v>1/2" SCH 10 (21.7 OD, 2.1 THK.) BLK PIPE</v>
          </cell>
          <cell r="D17657" t="str">
            <v>ME</v>
          </cell>
        </row>
        <row r="17658">
          <cell r="A17658" t="str">
            <v>RSF-0147</v>
          </cell>
          <cell r="B17658" t="str">
            <v>3/4" SCH10 OD27.2-THK 2MM BLK ST PIPE</v>
          </cell>
          <cell r="D17658" t="str">
            <v>ME</v>
          </cell>
        </row>
        <row r="17659">
          <cell r="A17659" t="str">
            <v>RSF-0148</v>
          </cell>
          <cell r="B17659" t="str">
            <v>114.3 OD. 20THK,SEAMLESS PIPE ST,S460NLH</v>
          </cell>
          <cell r="D17659" t="str">
            <v>ME</v>
          </cell>
        </row>
        <row r="17660">
          <cell r="A17660" t="str">
            <v>RSF-0162</v>
          </cell>
          <cell r="B17660" t="str">
            <v>2" SCH 40 STEEL PIPE  x 6M</v>
          </cell>
          <cell r="D17660" t="str">
            <v>EA</v>
          </cell>
        </row>
        <row r="17661">
          <cell r="A17661" t="str">
            <v>RSF-0164</v>
          </cell>
          <cell r="B17661" t="str">
            <v>3" OD 304 SS TUBING, WELDED, 16 GAUGE</v>
          </cell>
          <cell r="D17661" t="str">
            <v>ME</v>
          </cell>
        </row>
        <row r="17662">
          <cell r="A17662" t="str">
            <v>RSF-0165</v>
          </cell>
          <cell r="B17662" t="str">
            <v>3/4" SCH80 STAINLESS STEEL PIPE 304</v>
          </cell>
          <cell r="D17662" t="str">
            <v>ME</v>
          </cell>
        </row>
        <row r="17663">
          <cell r="A17663" t="str">
            <v>RSF-0167</v>
          </cell>
          <cell r="B17663" t="str">
            <v>3" OD 316L SS TUBING, WELDED, 16 GAUGE</v>
          </cell>
          <cell r="D17663" t="str">
            <v>ME</v>
          </cell>
        </row>
        <row r="17664">
          <cell r="A17664" t="str">
            <v>RSF-0170</v>
          </cell>
          <cell r="B17664" t="str">
            <v>4"SCH 10 STAINLESS 316 STEEL PIPE x6ME</v>
          </cell>
          <cell r="D17664" t="str">
            <v>ME</v>
          </cell>
        </row>
        <row r="17665">
          <cell r="A17665" t="str">
            <v>RSF-0175</v>
          </cell>
          <cell r="B17665" t="str">
            <v>STL PIPE 3" (OD88.9 ) x 2.3 WALL THK.</v>
          </cell>
          <cell r="D17665" t="str">
            <v>ME</v>
          </cell>
        </row>
        <row r="17666">
          <cell r="A17666" t="str">
            <v>RSF-0176</v>
          </cell>
          <cell r="B17666" t="str">
            <v>2" SCH 40  STAINLESS 304  PIPE x6ME</v>
          </cell>
          <cell r="D17666" t="str">
            <v>ME</v>
          </cell>
        </row>
        <row r="17667">
          <cell r="A17667" t="str">
            <v>RSG-0000</v>
          </cell>
          <cell r="B17667" t="str">
            <v>CP-HEIL TUBING-ROUND STEEL(RSG-XXXX)</v>
          </cell>
          <cell r="D17667" t="str">
            <v>EA</v>
          </cell>
        </row>
        <row r="17668">
          <cell r="A17668" t="str">
            <v>RSG-0103</v>
          </cell>
          <cell r="B17668" t="str">
            <v>8 mm OD ELECTROSTATIC COATING TUBE</v>
          </cell>
          <cell r="D17668" t="str">
            <v>ME</v>
          </cell>
        </row>
        <row r="17669">
          <cell r="A17669" t="str">
            <v>RSG-0104</v>
          </cell>
          <cell r="B17669" t="str">
            <v>4" PVC PLASTIC CLEAR TUBING X 6ME</v>
          </cell>
          <cell r="D17669" t="str">
            <v>ME</v>
          </cell>
        </row>
        <row r="17670">
          <cell r="A17670" t="str">
            <v>RSG-0105</v>
          </cell>
          <cell r="B17670" t="str">
            <v>6" PVC PIPE 4mm THK. X 4ME</v>
          </cell>
          <cell r="D17670" t="str">
            <v>ME</v>
          </cell>
        </row>
        <row r="17671">
          <cell r="A17671" t="str">
            <v>RSH-0000</v>
          </cell>
          <cell r="B17671" t="str">
            <v>CP-HEIL TUBING-RECT. STEEL(RSH-XXXX)</v>
          </cell>
          <cell r="D17671" t="str">
            <v>EA</v>
          </cell>
        </row>
        <row r="17672">
          <cell r="A17672" t="str">
            <v>RSH-0100</v>
          </cell>
          <cell r="B17672" t="str">
            <v>80 X 120 X 10mm WALL A500 GR B TUBING</v>
          </cell>
          <cell r="D17672" t="str">
            <v>ME</v>
          </cell>
        </row>
        <row r="17673">
          <cell r="A17673" t="str">
            <v>RSH-0101</v>
          </cell>
          <cell r="B17673" t="str">
            <v>50 X 90 X 5mm WALL X 7M A500 GR B TUBING</v>
          </cell>
          <cell r="D17673" t="str">
            <v>ME</v>
          </cell>
        </row>
        <row r="17674">
          <cell r="A17674" t="str">
            <v>RSH-0102</v>
          </cell>
          <cell r="B17674" t="str">
            <v>45 X 75 X 3.2mm WALL HRS TUBING</v>
          </cell>
          <cell r="D17674" t="str">
            <v>ME</v>
          </cell>
        </row>
        <row r="17675">
          <cell r="A17675" t="str">
            <v>RSH-0103</v>
          </cell>
          <cell r="B17675" t="str">
            <v>50 X 100 X 3mm WALL A500 GR B TUBING</v>
          </cell>
          <cell r="D17675" t="str">
            <v>ME</v>
          </cell>
        </row>
        <row r="17676">
          <cell r="A17676" t="str">
            <v>RSH-0104</v>
          </cell>
          <cell r="B17676" t="str">
            <v>125mm x 125mm x 5mm tk HRS TUBING SQUARE</v>
          </cell>
          <cell r="D17676" t="str">
            <v>ME</v>
          </cell>
        </row>
        <row r="17677">
          <cell r="A17677" t="str">
            <v>RSH-0105</v>
          </cell>
          <cell r="B17677" t="str">
            <v>125mmx125mmx5mmtkx6M A500GR B TUB SQUARE</v>
          </cell>
          <cell r="D17677" t="str">
            <v>ME</v>
          </cell>
        </row>
        <row r="17678">
          <cell r="A17678" t="str">
            <v>RSH-0107</v>
          </cell>
          <cell r="B17678" t="str">
            <v>75x38x2.8 WALL HRS TUBING</v>
          </cell>
          <cell r="D17678" t="str">
            <v>ME</v>
          </cell>
        </row>
        <row r="17679">
          <cell r="A17679" t="str">
            <v>RSH-0109</v>
          </cell>
          <cell r="B17679" t="str">
            <v>50mmx50mmx2.3mmThkx6M LG HRS STL TUBE</v>
          </cell>
          <cell r="D17679" t="str">
            <v>ME</v>
          </cell>
        </row>
        <row r="17680">
          <cell r="A17680" t="str">
            <v>RSH-0110</v>
          </cell>
          <cell r="B17680" t="str">
            <v>75mmx75mmx3.2mmThkx6M LG HRS STL TUBE</v>
          </cell>
          <cell r="D17680" t="str">
            <v>ME</v>
          </cell>
        </row>
        <row r="17681">
          <cell r="A17681" t="str">
            <v>RSH-0112</v>
          </cell>
          <cell r="B17681" t="str">
            <v>TUBE STAINLESS GRADE 316;OD 8mm;1mm Thk.</v>
          </cell>
          <cell r="D17681" t="str">
            <v>ME</v>
          </cell>
        </row>
        <row r="17682">
          <cell r="A17682" t="str">
            <v>RSH-0116</v>
          </cell>
          <cell r="B17682" t="str">
            <v>TUBE SQUARE 25x25x3 Thk.(STL)</v>
          </cell>
          <cell r="D17682" t="str">
            <v>ME</v>
          </cell>
        </row>
        <row r="17683">
          <cell r="A17683" t="str">
            <v>RSH-0117</v>
          </cell>
          <cell r="B17683" t="str">
            <v>1IN X 2IN X 1.6 mmThk X 6M LG STL TUBE</v>
          </cell>
          <cell r="D17683" t="str">
            <v>ME</v>
          </cell>
        </row>
        <row r="17684">
          <cell r="A17684" t="str">
            <v>RSH-0120</v>
          </cell>
          <cell r="B17684" t="str">
            <v>TUBING SQUARE 4"x6"x6 mm WALL x 6M  HRS</v>
          </cell>
          <cell r="D17684" t="str">
            <v>ME</v>
          </cell>
        </row>
        <row r="17685">
          <cell r="A17685" t="str">
            <v>RSH-0121</v>
          </cell>
          <cell r="B17685" t="str">
            <v>TUBING SQUARE 3"x6"x5 mm WALL x 6M  HRS</v>
          </cell>
          <cell r="D17685" t="str">
            <v>ME</v>
          </cell>
        </row>
        <row r="17686">
          <cell r="A17686" t="str">
            <v>RSH-0122</v>
          </cell>
          <cell r="B17686" t="str">
            <v>50mmx50mmx5mmThkx6M LG HRS STL TUBE</v>
          </cell>
          <cell r="D17686" t="str">
            <v>ME</v>
          </cell>
        </row>
        <row r="17687">
          <cell r="A17687" t="str">
            <v>RSH-0123</v>
          </cell>
          <cell r="B17687" t="str">
            <v>40x40x3mm SQ.TUBE BS EN10219 S355J2H</v>
          </cell>
          <cell r="D17687" t="str">
            <v>ME</v>
          </cell>
        </row>
        <row r="17688">
          <cell r="A17688" t="str">
            <v>RSH-0124</v>
          </cell>
          <cell r="B17688" t="str">
            <v>100mmx50mmx2.3mmThkx6M LG HRS STL TUBE</v>
          </cell>
          <cell r="D17688" t="str">
            <v>ME</v>
          </cell>
        </row>
        <row r="17689">
          <cell r="A17689" t="str">
            <v>RSH-0126</v>
          </cell>
          <cell r="B17689" t="str">
            <v>4"X4"X6MM STEEL REC TUBE</v>
          </cell>
          <cell r="D17689" t="str">
            <v>EA</v>
          </cell>
        </row>
        <row r="17690">
          <cell r="A17690" t="str">
            <v>RSH-0127</v>
          </cell>
          <cell r="B17690" t="str">
            <v>100 x 100 x 6 MS SHS  Steel Rec Tube</v>
          </cell>
          <cell r="D17690" t="str">
            <v>EA</v>
          </cell>
        </row>
        <row r="17691">
          <cell r="A17691" t="str">
            <v>RSH-0128</v>
          </cell>
          <cell r="B17691" t="str">
            <v>100x50x3mm REC.TUBE BS EN10219 S355J0H</v>
          </cell>
          <cell r="D17691" t="str">
            <v>ME</v>
          </cell>
        </row>
        <row r="17692">
          <cell r="A17692" t="str">
            <v>RSH-0129</v>
          </cell>
          <cell r="B17692" t="str">
            <v>75 X 50 X 3 MS RHS RACTANGULAR TUBE</v>
          </cell>
          <cell r="D17692" t="str">
            <v>EA</v>
          </cell>
        </row>
        <row r="17693">
          <cell r="A17693" t="str">
            <v>RSH-0130</v>
          </cell>
          <cell r="B17693" t="str">
            <v>8 X 60 X 100 RHS TUBE EN10210S355J2H,</v>
          </cell>
          <cell r="D17693" t="str">
            <v>ME</v>
          </cell>
        </row>
        <row r="17694">
          <cell r="A17694" t="str">
            <v>RSH-0133</v>
          </cell>
          <cell r="B17694" t="str">
            <v>60 x100x6 RHS TUBE EN10210S355J2H,</v>
          </cell>
          <cell r="D17694" t="str">
            <v>ME</v>
          </cell>
        </row>
        <row r="17695">
          <cell r="A17695" t="str">
            <v>RSH-0134</v>
          </cell>
          <cell r="B17695" t="str">
            <v>115mm x115mm x5 mm HRS TUBING SQUARE</v>
          </cell>
          <cell r="D17695" t="str">
            <v>ME</v>
          </cell>
        </row>
        <row r="17696">
          <cell r="A17696" t="str">
            <v>RSH-0141</v>
          </cell>
          <cell r="B17696" t="str">
            <v>150X150X6mm THK SQUARE TUBE STEEL</v>
          </cell>
          <cell r="D17696" t="str">
            <v>ME</v>
          </cell>
        </row>
        <row r="17697">
          <cell r="A17697" t="str">
            <v>RSJ-0000</v>
          </cell>
          <cell r="B17697" t="str">
            <v>CP-HEIL ANGLE STEEL(RSJ-XXXX)</v>
          </cell>
          <cell r="D17697" t="str">
            <v>EA</v>
          </cell>
        </row>
        <row r="17698">
          <cell r="A17698" t="str">
            <v>RSJ-0105</v>
          </cell>
          <cell r="B17698" t="str">
            <v>3/4 X 3/4 X 1/8 ANGLE, HRS X 6M</v>
          </cell>
          <cell r="D17698" t="str">
            <v>ME</v>
          </cell>
        </row>
        <row r="17699">
          <cell r="A17699" t="str">
            <v>RSJ-0107</v>
          </cell>
          <cell r="B17699" t="str">
            <v>20mm X 20mm X 2mm ANGLE, HRS X 6M</v>
          </cell>
          <cell r="D17699" t="str">
            <v>ME</v>
          </cell>
        </row>
        <row r="17700">
          <cell r="A17700" t="str">
            <v>RSJ-0115</v>
          </cell>
          <cell r="B17700" t="str">
            <v>3/4" X 3/4" X 1/8" ANGLE,SS T304 X 6M</v>
          </cell>
          <cell r="D17700" t="str">
            <v>ME</v>
          </cell>
        </row>
        <row r="17701">
          <cell r="A17701" t="str">
            <v>RSJ-0118</v>
          </cell>
          <cell r="B17701" t="str">
            <v>6"x6"x1/2"x6 M STL ANG</v>
          </cell>
          <cell r="D17701" t="str">
            <v>ME</v>
          </cell>
        </row>
        <row r="17702">
          <cell r="A17702" t="str">
            <v>RSJ-0119</v>
          </cell>
          <cell r="B17702" t="str">
            <v>3" X 3" X 3/8" ANGLE STEEL X 6M</v>
          </cell>
          <cell r="D17702" t="str">
            <v>ME</v>
          </cell>
        </row>
        <row r="17703">
          <cell r="A17703" t="str">
            <v>RSJ-0120</v>
          </cell>
          <cell r="B17703" t="str">
            <v>75 x 75 x 9 MS SHS Steel Angle.</v>
          </cell>
          <cell r="D17703" t="str">
            <v>EA</v>
          </cell>
        </row>
        <row r="17704">
          <cell r="A17704" t="str">
            <v>RSJ-0122</v>
          </cell>
          <cell r="B17704" t="str">
            <v>40 x 40 x 5mm, ANGLE, SS316L x 6M</v>
          </cell>
          <cell r="D17704" t="str">
            <v>EA</v>
          </cell>
        </row>
        <row r="17705">
          <cell r="A17705" t="str">
            <v>RSJ-0124</v>
          </cell>
          <cell r="B17705" t="str">
            <v>100mmx100mmx12mm STL. ANG. 6M</v>
          </cell>
          <cell r="D17705" t="str">
            <v>ME</v>
          </cell>
        </row>
        <row r="17706">
          <cell r="A17706" t="str">
            <v>RSJ-0126</v>
          </cell>
          <cell r="B17706" t="str">
            <v>4" X 3" X 10mm ANGLE STEEL X 6M</v>
          </cell>
          <cell r="D17706" t="str">
            <v>ME</v>
          </cell>
        </row>
        <row r="17707">
          <cell r="A17707" t="str">
            <v>RSJ-0128</v>
          </cell>
          <cell r="B17707" t="str">
            <v>3.5"x3.5"x1/2" STEEL ANGLE</v>
          </cell>
          <cell r="D17707" t="str">
            <v>ME</v>
          </cell>
        </row>
        <row r="17708">
          <cell r="A17708" t="str">
            <v>RSK-0000</v>
          </cell>
          <cell r="B17708" t="str">
            <v>CP-HEIL CHANNEL STEEL(RSK-XXXX)</v>
          </cell>
          <cell r="D17708" t="str">
            <v>EA</v>
          </cell>
        </row>
        <row r="17709">
          <cell r="A17709" t="str">
            <v>RSK-0104</v>
          </cell>
          <cell r="B17709" t="str">
            <v>LIGHT LIP CHANNEL 100x50x20x2.3 Thk.x6 M</v>
          </cell>
          <cell r="D17709" t="str">
            <v>ME</v>
          </cell>
        </row>
        <row r="17710">
          <cell r="A17710" t="str">
            <v>RSK-0105</v>
          </cell>
          <cell r="B17710" t="str">
            <v>CHANNEL, SUS304, 12GA, 3"X20' LG.</v>
          </cell>
          <cell r="D17710" t="str">
            <v>EA</v>
          </cell>
        </row>
        <row r="17711">
          <cell r="A17711" t="str">
            <v>RSK-0106</v>
          </cell>
          <cell r="B17711" t="str">
            <v>5"x2.5"x5.5mmthx6m LG  STL CHANNEL</v>
          </cell>
          <cell r="D17711" t="str">
            <v>ME</v>
          </cell>
        </row>
        <row r="17712">
          <cell r="A17712" t="str">
            <v>RSK-0107</v>
          </cell>
          <cell r="B17712" t="str">
            <v>CHANNEL STEEL 200X90X8 (1EA=6ME)</v>
          </cell>
          <cell r="D17712" t="str">
            <v>EA</v>
          </cell>
        </row>
        <row r="17713">
          <cell r="A17713" t="str">
            <v>RSK-0108</v>
          </cell>
          <cell r="B17713" t="str">
            <v>CHANNEL STEEL 125X65X6(T) (1EA=6ME)</v>
          </cell>
          <cell r="D17713" t="str">
            <v>EA</v>
          </cell>
        </row>
        <row r="17714">
          <cell r="A17714" t="str">
            <v>RSK-0111</v>
          </cell>
          <cell r="B17714" t="str">
            <v>CHANNEL STEEL 150x75x6.5 (1EA=6ME)</v>
          </cell>
          <cell r="D17714" t="str">
            <v>EA</v>
          </cell>
        </row>
        <row r="17715">
          <cell r="A17715" t="str">
            <v>RSK-0113</v>
          </cell>
          <cell r="B17715" t="str">
            <v>LIP CHANNEL 100x50x20x3.0mm x6 M</v>
          </cell>
          <cell r="D17715" t="str">
            <v>ME</v>
          </cell>
        </row>
        <row r="17716">
          <cell r="A17716" t="str">
            <v>RSK-0114</v>
          </cell>
          <cell r="B17716" t="str">
            <v>CHANNEL STEEL 75 x 40 x 5 mm</v>
          </cell>
          <cell r="D17716" t="str">
            <v>ME</v>
          </cell>
        </row>
        <row r="17717">
          <cell r="A17717" t="str">
            <v>RSL-0000</v>
          </cell>
          <cell r="B17717" t="str">
            <v>HEIL ASIA BEAM (H,I) STEEL(RSL-XXXX)</v>
          </cell>
          <cell r="D17717" t="str">
            <v>ME</v>
          </cell>
        </row>
        <row r="17718">
          <cell r="A17718" t="str">
            <v>RSL-0101</v>
          </cell>
          <cell r="B17718" t="str">
            <v>BEAM ,H  305 x165x54  WB EN10025S355JR</v>
          </cell>
          <cell r="D17718" t="str">
            <v>ME</v>
          </cell>
        </row>
        <row r="17719">
          <cell r="A17719" t="str">
            <v>RSL-0102</v>
          </cell>
          <cell r="B17719" t="str">
            <v>BEAM ,UB 356 x171x67KG/me EN10025 S355JR</v>
          </cell>
          <cell r="D17719" t="str">
            <v>ME</v>
          </cell>
        </row>
        <row r="17720">
          <cell r="A17720" t="str">
            <v>RSL-0104</v>
          </cell>
          <cell r="B17720" t="str">
            <v>H-BEAM,UB 305 x165x40KG/M S355JR(12ME)</v>
          </cell>
          <cell r="D17720" t="str">
            <v>ME</v>
          </cell>
        </row>
        <row r="17721">
          <cell r="A17721" t="str">
            <v>RSL-0105</v>
          </cell>
          <cell r="B17721" t="str">
            <v>H-BEAM,UB 356 x171x51 KG/me S355JR</v>
          </cell>
          <cell r="D17721" t="str">
            <v>ME</v>
          </cell>
        </row>
        <row r="17722">
          <cell r="A17722" t="str">
            <v>SHIP LOOSE PART FOR NZ</v>
          </cell>
          <cell r="B17722" t="str">
            <v>SHIP LOOSE PART FOR NZ</v>
          </cell>
          <cell r="D17722" t="str">
            <v>EA</v>
          </cell>
        </row>
        <row r="17723">
          <cell r="A17723" t="str">
            <v>SPC0001</v>
          </cell>
          <cell r="B17723" t="str">
            <v>BLAF 40W.220V.LT40W.</v>
          </cell>
          <cell r="D17723" t="str">
            <v>EA</v>
          </cell>
        </row>
        <row r="17724">
          <cell r="A17724" t="str">
            <v>SPC0002</v>
          </cell>
          <cell r="B17724" t="str">
            <v>BALLAST 40W.x 2</v>
          </cell>
          <cell r="D17724" t="str">
            <v>EA</v>
          </cell>
        </row>
        <row r="17725">
          <cell r="A17725" t="str">
            <v>SPC0003</v>
          </cell>
          <cell r="B17725" t="str">
            <v>WILLING WELDING 70 MM</v>
          </cell>
          <cell r="D17725" t="str">
            <v>EA</v>
          </cell>
        </row>
        <row r="17726">
          <cell r="A17726" t="str">
            <v>SPC0004</v>
          </cell>
          <cell r="B17726" t="str">
            <v>TUBE 6-11</v>
          </cell>
          <cell r="D17726" t="str">
            <v>EA</v>
          </cell>
        </row>
        <row r="17727">
          <cell r="A17727" t="str">
            <v>SPC0005</v>
          </cell>
          <cell r="B17727" t="str">
            <v>FLUORESCENT LAMP</v>
          </cell>
          <cell r="D17727" t="str">
            <v>EA</v>
          </cell>
        </row>
        <row r="17728">
          <cell r="A17728" t="str">
            <v>SPC0006</v>
          </cell>
          <cell r="B17728" t="str">
            <v>FILTER PR4022 FOR ROUNDO</v>
          </cell>
          <cell r="D17728" t="str">
            <v>EA</v>
          </cell>
        </row>
        <row r="17729">
          <cell r="A17729" t="str">
            <v>SPC0007</v>
          </cell>
          <cell r="B17729" t="str">
            <v>AIR FILTER 03-39708466 AIR COMPRESSOR</v>
          </cell>
          <cell r="D17729" t="str">
            <v>EA</v>
          </cell>
        </row>
        <row r="17730">
          <cell r="A17730" t="str">
            <v>SPC0008</v>
          </cell>
          <cell r="B17730" t="str">
            <v>BELT M-21</v>
          </cell>
          <cell r="D17730" t="str">
            <v>EA</v>
          </cell>
        </row>
        <row r="17731">
          <cell r="A17731" t="str">
            <v>SPC0009</v>
          </cell>
          <cell r="B17731" t="str">
            <v>BELT A-31</v>
          </cell>
          <cell r="D17731" t="str">
            <v>EA</v>
          </cell>
        </row>
        <row r="17732">
          <cell r="A17732" t="str">
            <v>SPC0010</v>
          </cell>
          <cell r="B17732" t="str">
            <v>BELT B-31</v>
          </cell>
          <cell r="D17732" t="str">
            <v>EA</v>
          </cell>
        </row>
        <row r="17733">
          <cell r="A17733" t="str">
            <v>SPC0011</v>
          </cell>
          <cell r="B17733" t="str">
            <v>BELT A-36</v>
          </cell>
          <cell r="D17733" t="str">
            <v>EA</v>
          </cell>
        </row>
        <row r="17734">
          <cell r="A17734" t="str">
            <v>SRV0001</v>
          </cell>
          <cell r="B17734" t="str">
            <v>CIRCLE WHEEL 1600 CC.</v>
          </cell>
          <cell r="D17734" t="str">
            <v>EA</v>
          </cell>
        </row>
        <row r="17735">
          <cell r="A17735" t="str">
            <v>SRV0002</v>
          </cell>
          <cell r="B17735" t="str">
            <v>PIPE PVC 6"-5</v>
          </cell>
          <cell r="D17735" t="str">
            <v>EA</v>
          </cell>
        </row>
        <row r="17736">
          <cell r="A17736" t="str">
            <v>SRV0003</v>
          </cell>
          <cell r="B17736" t="str">
            <v>ELBOW PVC 6" 90 DEG.</v>
          </cell>
          <cell r="D17736" t="str">
            <v>EA</v>
          </cell>
        </row>
        <row r="17737">
          <cell r="A17737" t="str">
            <v>SRV0004</v>
          </cell>
          <cell r="B17737" t="str">
            <v>ELBOW PVC 6" 45 DEG.</v>
          </cell>
          <cell r="D17737" t="str">
            <v>EA</v>
          </cell>
        </row>
        <row r="17738">
          <cell r="A17738" t="str">
            <v>SRV0005</v>
          </cell>
          <cell r="B17738" t="str">
            <v>REAM FLANGE</v>
          </cell>
          <cell r="D17738" t="str">
            <v>EA</v>
          </cell>
        </row>
        <row r="17739">
          <cell r="A17739" t="str">
            <v>SRV0006</v>
          </cell>
          <cell r="B17739" t="str">
            <v>PULLEY SLIP 5"</v>
          </cell>
          <cell r="D17739" t="str">
            <v>EA</v>
          </cell>
        </row>
        <row r="17740">
          <cell r="A17740" t="str">
            <v>SRV0007</v>
          </cell>
          <cell r="B17740" t="str">
            <v>PULLEY SLIP 10"</v>
          </cell>
          <cell r="D17740" t="str">
            <v>EA</v>
          </cell>
        </row>
        <row r="17741">
          <cell r="A17741" t="str">
            <v>SRV0008</v>
          </cell>
          <cell r="B17741" t="str">
            <v>BEARING UCP HOLE1 1/2" "SKF"</v>
          </cell>
          <cell r="D17741" t="str">
            <v>EA</v>
          </cell>
        </row>
        <row r="17742">
          <cell r="A17742" t="str">
            <v>SRV0009</v>
          </cell>
          <cell r="B17742" t="str">
            <v>PLANE RUT SHAFT SIZE 1-1/2"</v>
          </cell>
          <cell r="D17742" t="str">
            <v>EA</v>
          </cell>
        </row>
        <row r="17743">
          <cell r="A17743" t="str">
            <v>SRV0010</v>
          </cell>
          <cell r="B17743" t="str">
            <v>GATES BELT XPB 1500</v>
          </cell>
          <cell r="D17743" t="str">
            <v>EA</v>
          </cell>
        </row>
        <row r="17744">
          <cell r="A17744" t="str">
            <v>SRV0011</v>
          </cell>
          <cell r="B17744" t="str">
            <v>GATES BELT XPB 1600</v>
          </cell>
          <cell r="D17744" t="str">
            <v>EA</v>
          </cell>
        </row>
        <row r="17745">
          <cell r="A17745" t="str">
            <v>SRV0012</v>
          </cell>
          <cell r="B17745" t="str">
            <v>PULLEY SLIP 10" 6 RUT B</v>
          </cell>
          <cell r="D17745" t="str">
            <v>EA</v>
          </cell>
        </row>
        <row r="17746">
          <cell r="A17746" t="str">
            <v>SRV0013</v>
          </cell>
          <cell r="B17746" t="str">
            <v>PULLEY SLIP 6" 6 RUT B</v>
          </cell>
          <cell r="D17746" t="str">
            <v>EA</v>
          </cell>
        </row>
        <row r="17747">
          <cell r="A17747" t="str">
            <v>SRV0015</v>
          </cell>
          <cell r="B17747" t="str">
            <v>TURN SIGNAL 375x2 HAZARD-WARNING 24VOLTS</v>
          </cell>
          <cell r="D17747" t="str">
            <v>EA</v>
          </cell>
        </row>
        <row r="17748">
          <cell r="A17748" t="str">
            <v>SRV0016</v>
          </cell>
          <cell r="B17748" t="str">
            <v>HOSE CONNECTOR THD.TYPE PART B 3" BRASS</v>
          </cell>
          <cell r="D17748" t="str">
            <v>EA</v>
          </cell>
        </row>
        <row r="17749">
          <cell r="A17749" t="str">
            <v>SRV0017</v>
          </cell>
          <cell r="B17749" t="str">
            <v>PULLEY SLIP 250x4 HOLE 1.1/2" RUT B</v>
          </cell>
          <cell r="D17749" t="str">
            <v>EA</v>
          </cell>
        </row>
        <row r="17750">
          <cell r="A17750" t="str">
            <v>SRV0018</v>
          </cell>
          <cell r="B17750" t="str">
            <v>PULLEY SLIP 140x4 HOLE 1.1/2" RUT B</v>
          </cell>
          <cell r="D17750" t="str">
            <v>EA</v>
          </cell>
        </row>
        <row r="17751">
          <cell r="A17751" t="str">
            <v>SRV0019</v>
          </cell>
          <cell r="B17751" t="str">
            <v>BELT XPB 1800</v>
          </cell>
          <cell r="D17751" t="str">
            <v>EA</v>
          </cell>
        </row>
        <row r="17752">
          <cell r="A17752" t="str">
            <v>SRV0020</v>
          </cell>
          <cell r="B17752" t="str">
            <v>BELT GATES XPB 2000</v>
          </cell>
          <cell r="D17752" t="str">
            <v>EA</v>
          </cell>
        </row>
        <row r="17753">
          <cell r="A17753" t="str">
            <v>SRV0021</v>
          </cell>
          <cell r="B17753" t="str">
            <v>PULLEY SLIP 125x4 HOLE 1.1/2" RUT B</v>
          </cell>
          <cell r="D17753" t="str">
            <v>EA</v>
          </cell>
        </row>
        <row r="17754">
          <cell r="A17754" t="str">
            <v>SRV0022</v>
          </cell>
          <cell r="B17754" t="str">
            <v>PIPE BRAKE OD 6mm.</v>
          </cell>
          <cell r="D17754" t="str">
            <v>RL</v>
          </cell>
        </row>
        <row r="17755">
          <cell r="A17755" t="str">
            <v>SRV0023</v>
          </cell>
          <cell r="B17755" t="str">
            <v>BATTERY LINE</v>
          </cell>
          <cell r="D17755" t="str">
            <v>EA</v>
          </cell>
        </row>
        <row r="17756">
          <cell r="A17756" t="str">
            <v>STA0001</v>
          </cell>
          <cell r="B17756" t="str">
            <v>PAPER PRINTER 9"x11"</v>
          </cell>
          <cell r="D17756" t="str">
            <v>BX</v>
          </cell>
        </row>
        <row r="17757">
          <cell r="A17757" t="str">
            <v>STA0002</v>
          </cell>
          <cell r="B17757" t="str">
            <v>PAPER PRINTER 15"x11"</v>
          </cell>
          <cell r="D17757" t="str">
            <v>BX</v>
          </cell>
        </row>
        <row r="17758">
          <cell r="A17758" t="str">
            <v>STA0003</v>
          </cell>
          <cell r="B17758" t="str">
            <v>PAPER A4 80 Gram."DOUBLE A"</v>
          </cell>
          <cell r="D17758" t="str">
            <v>EA</v>
          </cell>
        </row>
        <row r="17759">
          <cell r="A17759" t="str">
            <v>STA0004</v>
          </cell>
          <cell r="B17759" t="str">
            <v>PAPER FAX (210 X 100ME X 1")</v>
          </cell>
          <cell r="D17759" t="str">
            <v>EA</v>
          </cell>
        </row>
        <row r="17760">
          <cell r="A17760" t="str">
            <v>STA0005</v>
          </cell>
          <cell r="B17760" t="str">
            <v>PAPER FAX. 210x30x1CM.</v>
          </cell>
          <cell r="D17760" t="str">
            <v>EA</v>
          </cell>
        </row>
        <row r="17761">
          <cell r="A17761" t="str">
            <v>STA0006</v>
          </cell>
          <cell r="B17761" t="str">
            <v>PAPER PRINTER A1 SIZE 3"[OCE'7055]</v>
          </cell>
          <cell r="D17761" t="str">
            <v>EA</v>
          </cell>
        </row>
        <row r="17762">
          <cell r="A17762" t="str">
            <v>STA0007</v>
          </cell>
          <cell r="B17762" t="str">
            <v>PAPER A3 [70 Gram.] "QUALITY"</v>
          </cell>
          <cell r="D17762" t="str">
            <v>EA</v>
          </cell>
        </row>
        <row r="17763">
          <cell r="A17763" t="str">
            <v>STA0008</v>
          </cell>
          <cell r="B17763" t="str">
            <v>PLAIN PAPER A2 WIDE 420mm X LG.594mm</v>
          </cell>
          <cell r="D17763" t="str">
            <v>BX</v>
          </cell>
        </row>
        <row r="17764">
          <cell r="A17764" t="str">
            <v>STA0009</v>
          </cell>
          <cell r="B17764" t="str">
            <v>TONER KIT FOR 7055 [OCE']</v>
          </cell>
          <cell r="D17764" t="str">
            <v>EA</v>
          </cell>
        </row>
        <row r="17765">
          <cell r="A17765" t="str">
            <v>STA0010</v>
          </cell>
          <cell r="B17765" t="str">
            <v>HP TONER LASERJET 4L #92274A (ORIGINAL)</v>
          </cell>
          <cell r="D17765" t="str">
            <v>EA</v>
          </cell>
        </row>
        <row r="17766">
          <cell r="A17766" t="str">
            <v>STA0011</v>
          </cell>
          <cell r="B17766" t="str">
            <v>HP TONER LASERJET#C3903F 5P,5MP(ORIGINAL</v>
          </cell>
          <cell r="D17766" t="str">
            <v>EA</v>
          </cell>
        </row>
        <row r="17767">
          <cell r="A17767" t="str">
            <v>STA0012</v>
          </cell>
          <cell r="B17767" t="str">
            <v>HP TONER FOR  51633M</v>
          </cell>
          <cell r="D17767" t="str">
            <v>EA</v>
          </cell>
        </row>
        <row r="17768">
          <cell r="A17768" t="str">
            <v>STA0013</v>
          </cell>
          <cell r="B17768" t="str">
            <v>EPSON RIBBON NO. 8750 FOR EPSON LX-300</v>
          </cell>
          <cell r="D17768" t="str">
            <v>EA</v>
          </cell>
        </row>
        <row r="17769">
          <cell r="A17769" t="str">
            <v>STA0014</v>
          </cell>
          <cell r="B17769" t="str">
            <v>RIBBON IBM 1380999[TYPEWRITER]</v>
          </cell>
          <cell r="D17769" t="str">
            <v>EA</v>
          </cell>
        </row>
        <row r="17770">
          <cell r="A17770" t="str">
            <v>STA0015</v>
          </cell>
          <cell r="B17770" t="str">
            <v>NEW HOLDER NO.2 [A4]</v>
          </cell>
          <cell r="D17770" t="str">
            <v>EA</v>
          </cell>
        </row>
        <row r="17771">
          <cell r="A17771" t="str">
            <v>STA0016</v>
          </cell>
          <cell r="B17771" t="str">
            <v>HP TONER LASER JET 4 #92298A (ORIGINAL)</v>
          </cell>
          <cell r="D17771" t="str">
            <v>EA</v>
          </cell>
        </row>
        <row r="17772">
          <cell r="A17772" t="str">
            <v>STA0017</v>
          </cell>
          <cell r="B17772" t="str">
            <v>HP TONER HP51640A FOR PLOTTER M/C</v>
          </cell>
          <cell r="D17772" t="str">
            <v>EA</v>
          </cell>
        </row>
        <row r="17773">
          <cell r="A17773" t="str">
            <v>STA0018</v>
          </cell>
          <cell r="B17773" t="str">
            <v>COLOR CARD PAPER 120 Grams</v>
          </cell>
          <cell r="D17773" t="str">
            <v>EA</v>
          </cell>
        </row>
        <row r="17774">
          <cell r="A17774" t="str">
            <v>STA0019</v>
          </cell>
          <cell r="B17774" t="str">
            <v>PAPER CLIPS [1PACK/10BX]</v>
          </cell>
          <cell r="D17774" t="str">
            <v>EA</v>
          </cell>
        </row>
        <row r="17775">
          <cell r="A17775" t="str">
            <v>STA0020</v>
          </cell>
          <cell r="B17775" t="str">
            <v>SCOTHTAPE CLEAR 3/4"X72YdXCore3"</v>
          </cell>
          <cell r="D17775" t="str">
            <v>EA</v>
          </cell>
        </row>
        <row r="17776">
          <cell r="A17776" t="str">
            <v>STA0021</v>
          </cell>
          <cell r="B17776" t="str">
            <v>TAPE FOAM NO.110 "3M"(21mmX5M.X1.6mmTHK)</v>
          </cell>
          <cell r="D17776" t="str">
            <v>RL</v>
          </cell>
        </row>
        <row r="17777">
          <cell r="A17777" t="str">
            <v>STA0022</v>
          </cell>
          <cell r="B17777" t="str">
            <v>STACK DOCUMENT TRAY</v>
          </cell>
          <cell r="D17777" t="str">
            <v>EA</v>
          </cell>
        </row>
        <row r="17778">
          <cell r="A17778" t="str">
            <v>STA0023</v>
          </cell>
          <cell r="B17778" t="str">
            <v>PAPER RING STICKER</v>
          </cell>
          <cell r="D17778" t="str">
            <v>BX</v>
          </cell>
        </row>
        <row r="17779">
          <cell r="A17779" t="str">
            <v>STA0024</v>
          </cell>
          <cell r="B17779" t="str">
            <v>FILE NO.210 P/F ELEPHANT BRAND</v>
          </cell>
          <cell r="D17779" t="str">
            <v>EA</v>
          </cell>
        </row>
        <row r="17780">
          <cell r="A17780" t="str">
            <v>STA0025</v>
          </cell>
          <cell r="B17780" t="str">
            <v>FILE NO.120 A4 ELEPHANT BRAND</v>
          </cell>
          <cell r="D17780" t="str">
            <v>EA</v>
          </cell>
        </row>
        <row r="17781">
          <cell r="A17781" t="str">
            <v>STA0026</v>
          </cell>
          <cell r="B17781" t="str">
            <v>PAPER SIZE A1 (62 cm X 150 M) 80 Gram</v>
          </cell>
          <cell r="D17781" t="str">
            <v>EA</v>
          </cell>
        </row>
        <row r="17782">
          <cell r="A17782" t="str">
            <v>STA0027</v>
          </cell>
          <cell r="B17782" t="str">
            <v>FOLDER FILE #F2</v>
          </cell>
          <cell r="D17782" t="str">
            <v>EA</v>
          </cell>
        </row>
        <row r="17783">
          <cell r="A17783" t="str">
            <v>STA0028</v>
          </cell>
          <cell r="B17783" t="str">
            <v>HINGE FILE NO.905 GREEN [50EA/BX]</v>
          </cell>
          <cell r="D17783" t="str">
            <v>BX</v>
          </cell>
        </row>
        <row r="17784">
          <cell r="A17784" t="str">
            <v>STA0029</v>
          </cell>
          <cell r="B17784" t="str">
            <v>BOOK HARD(100 PCS/EA) #5230710</v>
          </cell>
          <cell r="D17784" t="str">
            <v>EA</v>
          </cell>
        </row>
        <row r="17785">
          <cell r="A17785" t="str">
            <v>STA0030</v>
          </cell>
          <cell r="B17785" t="str">
            <v>BEESWAX COUNTING BANK</v>
          </cell>
          <cell r="D17785" t="str">
            <v>EA</v>
          </cell>
        </row>
        <row r="17786">
          <cell r="A17786" t="str">
            <v>STA0031</v>
          </cell>
          <cell r="B17786" t="str">
            <v>REFILL INK (FOR STAMP PAD)</v>
          </cell>
          <cell r="D17786" t="str">
            <v>EA</v>
          </cell>
        </row>
        <row r="17787">
          <cell r="A17787" t="str">
            <v>STA0032</v>
          </cell>
          <cell r="B17787" t="str">
            <v>MAX STAPLES NO.35-1M 26/6 [1000 Staples]</v>
          </cell>
          <cell r="D17787" t="str">
            <v>BX</v>
          </cell>
        </row>
        <row r="17788">
          <cell r="A17788" t="str">
            <v>STA0033</v>
          </cell>
          <cell r="B17788" t="str">
            <v>MAX STAPLES NO.10-1M 27/4.8[1000Staples]</v>
          </cell>
          <cell r="D17788" t="str">
            <v>EA</v>
          </cell>
        </row>
        <row r="17789">
          <cell r="A17789" t="str">
            <v>STA0034</v>
          </cell>
          <cell r="B17789" t="str">
            <v>STAMPLER  HD-3LS  15 mm.</v>
          </cell>
          <cell r="D17789" t="str">
            <v>EA</v>
          </cell>
        </row>
        <row r="17790">
          <cell r="A17790" t="str">
            <v>STA0035</v>
          </cell>
          <cell r="B17790" t="str">
            <v>PENCIL 0.5  2B</v>
          </cell>
          <cell r="D17790" t="str">
            <v>EA</v>
          </cell>
        </row>
        <row r="17791">
          <cell r="A17791" t="str">
            <v>STA0036</v>
          </cell>
          <cell r="B17791" t="str">
            <v>INK RUNNING NUMBER</v>
          </cell>
          <cell r="D17791" t="str">
            <v>EA</v>
          </cell>
        </row>
        <row r="17792">
          <cell r="A17792" t="str">
            <v>STA0037</v>
          </cell>
          <cell r="B17792" t="str">
            <v>DOUBLE CLIP#109 (1.5/8", 41mm)</v>
          </cell>
          <cell r="D17792" t="str">
            <v>EA</v>
          </cell>
        </row>
        <row r="17793">
          <cell r="A17793" t="str">
            <v>STA0038</v>
          </cell>
          <cell r="B17793" t="str">
            <v>DOUBLE CLIP#110 (1.1/4", 32mm)</v>
          </cell>
          <cell r="D17793" t="str">
            <v>EA</v>
          </cell>
        </row>
        <row r="17794">
          <cell r="A17794" t="str">
            <v>STA0039</v>
          </cell>
          <cell r="B17794" t="str">
            <v>DOUBLE CLIP NO.112  (3/4", 19mm)</v>
          </cell>
          <cell r="D17794" t="str">
            <v>EA</v>
          </cell>
        </row>
        <row r="17795">
          <cell r="A17795" t="str">
            <v>STA0040</v>
          </cell>
          <cell r="B17795" t="str">
            <v>FILE NO.905</v>
          </cell>
          <cell r="D17795" t="str">
            <v>EA</v>
          </cell>
        </row>
        <row r="17796">
          <cell r="A17796" t="str">
            <v>STA0041</v>
          </cell>
          <cell r="B17796" t="str">
            <v>CUTTER</v>
          </cell>
          <cell r="D17796" t="str">
            <v>EA</v>
          </cell>
        </row>
        <row r="17797">
          <cell r="A17797" t="str">
            <v>STA0042</v>
          </cell>
          <cell r="B17797" t="str">
            <v>SCISSOR SIZE 6.3/4"  #2000288 KTV106</v>
          </cell>
          <cell r="D17797" t="str">
            <v>EA</v>
          </cell>
        </row>
        <row r="17798">
          <cell r="A17798" t="str">
            <v>STA0043</v>
          </cell>
          <cell r="B17798" t="str">
            <v>PEN CHEMI HORSE 2 HEAD [PERMANENT]</v>
          </cell>
          <cell r="D17798" t="str">
            <v>EA</v>
          </cell>
        </row>
        <row r="17799">
          <cell r="A17799" t="str">
            <v>STA0044</v>
          </cell>
          <cell r="B17799" t="str">
            <v>BALL PEN BLUE  (50EA/BX)</v>
          </cell>
          <cell r="D17799" t="str">
            <v>EA</v>
          </cell>
        </row>
        <row r="17800">
          <cell r="A17800" t="str">
            <v>STA0045</v>
          </cell>
          <cell r="B17800" t="str">
            <v>BALL PEN RED  (50EA/BX)</v>
          </cell>
          <cell r="D17800" t="str">
            <v>BX</v>
          </cell>
        </row>
        <row r="17801">
          <cell r="A17801" t="str">
            <v>STA0046</v>
          </cell>
          <cell r="B17801" t="str">
            <v>BALL PEN BLACK  (50EA/BX)</v>
          </cell>
          <cell r="D17801" t="str">
            <v>BX</v>
          </cell>
        </row>
        <row r="17802">
          <cell r="A17802" t="str">
            <v>STA0047</v>
          </cell>
          <cell r="B17802" t="str">
            <v>INDEX PAPER COLOR A4</v>
          </cell>
          <cell r="D17802" t="str">
            <v>EA</v>
          </cell>
        </row>
        <row r="17803">
          <cell r="A17803" t="str">
            <v>STA0048</v>
          </cell>
          <cell r="B17803" t="str">
            <v>UHU STIC WHITE COLOR 21 g.</v>
          </cell>
          <cell r="D17803" t="str">
            <v>EA</v>
          </cell>
        </row>
        <row r="17804">
          <cell r="A17804" t="str">
            <v>STA0049</v>
          </cell>
          <cell r="B17804" t="str">
            <v>RULER PLASTIC A 12"</v>
          </cell>
          <cell r="D17804" t="str">
            <v>EA</v>
          </cell>
        </row>
        <row r="17805">
          <cell r="A17805" t="str">
            <v>STA0050</v>
          </cell>
          <cell r="B17805" t="str">
            <v>ERASER</v>
          </cell>
          <cell r="D17805" t="str">
            <v>BX</v>
          </cell>
        </row>
        <row r="17806">
          <cell r="A17806" t="str">
            <v>STA0051</v>
          </cell>
          <cell r="B17806" t="str">
            <v>CARBON PAPER</v>
          </cell>
          <cell r="D17806" t="str">
            <v>BX</v>
          </cell>
        </row>
        <row r="17807">
          <cell r="A17807" t="str">
            <v>STA0052</v>
          </cell>
          <cell r="B17807" t="str">
            <v>COAT PLASTIC A4 125 MICRON [100PC/BX]</v>
          </cell>
          <cell r="D17807" t="str">
            <v>BX</v>
          </cell>
        </row>
        <row r="17808">
          <cell r="A17808" t="str">
            <v>STA0053</v>
          </cell>
          <cell r="B17808" t="str">
            <v>MARKER FOR PLASTIC CLEAR A4</v>
          </cell>
          <cell r="D17808" t="str">
            <v>SET</v>
          </cell>
        </row>
        <row r="17809">
          <cell r="A17809" t="str">
            <v>STA0054</v>
          </cell>
          <cell r="B17809" t="str">
            <v>COPIES TRANSPARENCY FILM A4 100 MICRON</v>
          </cell>
          <cell r="D17809" t="str">
            <v>BX</v>
          </cell>
        </row>
        <row r="17810">
          <cell r="A17810" t="str">
            <v>STA0055</v>
          </cell>
          <cell r="B17810" t="str">
            <v>TRANSPARENCY FILM A4 100 MICRON</v>
          </cell>
          <cell r="D17810" t="str">
            <v>BX</v>
          </cell>
        </row>
        <row r="17811">
          <cell r="A17811" t="str">
            <v>STA0056</v>
          </cell>
          <cell r="B17811" t="str">
            <v>PAPER FOLDER  F4</v>
          </cell>
          <cell r="D17811" t="str">
            <v>DZ</v>
          </cell>
        </row>
        <row r="17812">
          <cell r="A17812" t="str">
            <v>STA0057</v>
          </cell>
          <cell r="B17812" t="str">
            <v>PAPER FOLDER A4</v>
          </cell>
          <cell r="D17812" t="str">
            <v>DZ</v>
          </cell>
        </row>
        <row r="17813">
          <cell r="A17813" t="str">
            <v>STA0059</v>
          </cell>
          <cell r="B17813" t="str">
            <v>CORRECTION TAPE 4.2MM X 6M SDI#1310340</v>
          </cell>
          <cell r="D17813" t="str">
            <v>EA</v>
          </cell>
        </row>
        <row r="17814">
          <cell r="A17814" t="str">
            <v>STA0060</v>
          </cell>
          <cell r="B17814" t="str">
            <v>PILOT NEW WYTEBOARD MARKER#RED</v>
          </cell>
          <cell r="D17814" t="str">
            <v>EA</v>
          </cell>
        </row>
        <row r="17815">
          <cell r="A17815" t="str">
            <v>STA0061</v>
          </cell>
          <cell r="B17815" t="str">
            <v>PILOT NEW WYTEBOARD MARKER#BLUE</v>
          </cell>
          <cell r="D17815" t="str">
            <v>EA</v>
          </cell>
        </row>
        <row r="17816">
          <cell r="A17816" t="str">
            <v>STA0062</v>
          </cell>
          <cell r="B17816" t="str">
            <v>LAMINATED FILM 65x95 mm  125Micron</v>
          </cell>
          <cell r="D17816" t="str">
            <v>BX</v>
          </cell>
        </row>
        <row r="17817">
          <cell r="A17817" t="str">
            <v>STA0063</v>
          </cell>
          <cell r="B17817" t="str">
            <v>CLIP CARD</v>
          </cell>
          <cell r="D17817" t="str">
            <v>BX</v>
          </cell>
        </row>
        <row r="17818">
          <cell r="A17818" t="str">
            <v>STA0064</v>
          </cell>
          <cell r="B17818" t="str">
            <v>TAPE COLOR SIZE 2"</v>
          </cell>
          <cell r="D17818" t="str">
            <v>RL</v>
          </cell>
        </row>
        <row r="17819">
          <cell r="A17819" t="str">
            <v>STA0065</v>
          </cell>
          <cell r="B17819" t="str">
            <v>PUNCH PAPER</v>
          </cell>
          <cell r="D17819" t="str">
            <v>EA</v>
          </cell>
        </row>
        <row r="17820">
          <cell r="A17820" t="str">
            <v>STA0066</v>
          </cell>
          <cell r="B17820" t="str">
            <v>PAPER F4 [LEGAL 8 1/2"-14"]</v>
          </cell>
          <cell r="D17820" t="str">
            <v>EA</v>
          </cell>
        </row>
        <row r="17821">
          <cell r="A17821" t="str">
            <v>STA0067</v>
          </cell>
          <cell r="B17821" t="str">
            <v>FASTENER [50SET/BX]</v>
          </cell>
          <cell r="D17821" t="str">
            <v>BX</v>
          </cell>
        </row>
        <row r="17822">
          <cell r="A17822" t="str">
            <v>STA0068</v>
          </cell>
          <cell r="B17822" t="str">
            <v>CALCULATE PAPER SIZE 2-1/4"</v>
          </cell>
          <cell r="D17822" t="str">
            <v>RL</v>
          </cell>
        </row>
        <row r="17823">
          <cell r="A17823" t="str">
            <v>STA0069</v>
          </cell>
          <cell r="B17823" t="str">
            <v>FILE NO.120F ELEPHANT BRAND</v>
          </cell>
          <cell r="D17823" t="str">
            <v>EA</v>
          </cell>
        </row>
        <row r="17824">
          <cell r="A17824" t="str">
            <v>STA0070</v>
          </cell>
          <cell r="B17824" t="str">
            <v>DOUBLE COATED TAPE</v>
          </cell>
          <cell r="D17824" t="str">
            <v>RL</v>
          </cell>
        </row>
        <row r="17825">
          <cell r="A17825" t="str">
            <v>STA0071</v>
          </cell>
          <cell r="B17825" t="str">
            <v>RECORD BOOK 70 Gram 20.5x32cm.No.5/100</v>
          </cell>
          <cell r="D17825" t="str">
            <v>EA</v>
          </cell>
        </row>
        <row r="17826">
          <cell r="A17826" t="str">
            <v>STA0072</v>
          </cell>
          <cell r="B17826" t="str">
            <v>EPSON RIBBON S015086 FX-2170/LQ-2170i</v>
          </cell>
          <cell r="D17826" t="str">
            <v>BX</v>
          </cell>
        </row>
        <row r="17827">
          <cell r="A17827" t="str">
            <v>STA0073</v>
          </cell>
          <cell r="B17827" t="str">
            <v>LABEL</v>
          </cell>
          <cell r="D17827" t="str">
            <v>BX</v>
          </cell>
        </row>
        <row r="17828">
          <cell r="A17828" t="str">
            <v>STA0074</v>
          </cell>
          <cell r="B17828" t="str">
            <v>EPSON RIBBON PACK #7755 {REFILL}</v>
          </cell>
          <cell r="D17828" t="str">
            <v>BX</v>
          </cell>
        </row>
        <row r="17829">
          <cell r="A17829" t="str">
            <v>STA0075</v>
          </cell>
          <cell r="B17829" t="str">
            <v>PEN PERMANENT LUMOCOLOR STAEDTLER</v>
          </cell>
          <cell r="D17829" t="str">
            <v>BX</v>
          </cell>
        </row>
        <row r="17830">
          <cell r="A17830" t="str">
            <v>STA0076</v>
          </cell>
          <cell r="B17830" t="str">
            <v>STAMP PAD</v>
          </cell>
          <cell r="D17830" t="str">
            <v>EA</v>
          </cell>
        </row>
        <row r="17831">
          <cell r="A17831" t="str">
            <v>STA0077</v>
          </cell>
          <cell r="B17831" t="str">
            <v>PIN STICK BOARD</v>
          </cell>
          <cell r="D17831" t="str">
            <v>BX</v>
          </cell>
        </row>
        <row r="17832">
          <cell r="A17832" t="str">
            <v>STA0078</v>
          </cell>
          <cell r="B17832" t="str">
            <v>BOOK FOR PLASTIC CLEAR #9330 A4</v>
          </cell>
          <cell r="D17832" t="str">
            <v>EA</v>
          </cell>
        </row>
        <row r="17833">
          <cell r="A17833" t="str">
            <v>STA0079</v>
          </cell>
          <cell r="B17833" t="str">
            <v>IJ  INKJET PAPER 120 gsm A4(100PCS/BX</v>
          </cell>
          <cell r="D17833" t="str">
            <v>BX</v>
          </cell>
        </row>
        <row r="17834">
          <cell r="A17834" t="str">
            <v>STA0080</v>
          </cell>
          <cell r="B17834" t="str">
            <v>PENCIL COLOR</v>
          </cell>
          <cell r="D17834" t="str">
            <v>BX</v>
          </cell>
        </row>
        <row r="17835">
          <cell r="A17835" t="str">
            <v>STA0081</v>
          </cell>
          <cell r="B17835" t="str">
            <v>PLASTIC A4 COPY SAFE "ELEPHANT BRAND"</v>
          </cell>
          <cell r="D17835" t="str">
            <v>PC</v>
          </cell>
        </row>
        <row r="17836">
          <cell r="A17836" t="str">
            <v>STA0082</v>
          </cell>
          <cell r="B17836" t="str">
            <v>PRESENTATION FILE</v>
          </cell>
          <cell r="D17836" t="str">
            <v>EA</v>
          </cell>
        </row>
        <row r="17837">
          <cell r="A17837" t="str">
            <v>STA0083</v>
          </cell>
          <cell r="B17837" t="str">
            <v>SCISSOR SIZE 8.1/2"</v>
          </cell>
          <cell r="D17837" t="str">
            <v>EA</v>
          </cell>
        </row>
        <row r="17838">
          <cell r="A17838" t="str">
            <v>STA0084</v>
          </cell>
          <cell r="B17838" t="str">
            <v>CARTRIDGE FAX BROTHER : 870MC (PC-302RF)</v>
          </cell>
          <cell r="D17838" t="str">
            <v>BX</v>
          </cell>
        </row>
        <row r="17839">
          <cell r="A17839" t="str">
            <v>STA0085</v>
          </cell>
          <cell r="B17839" t="str">
            <v>FILE COMPUTER 11"x11"</v>
          </cell>
          <cell r="D17839" t="str">
            <v>EA</v>
          </cell>
        </row>
        <row r="17840">
          <cell r="A17840" t="str">
            <v>STA0086</v>
          </cell>
          <cell r="B17840" t="str">
            <v>FILE COMPUTER 9"x11"</v>
          </cell>
          <cell r="D17840" t="str">
            <v>EA</v>
          </cell>
        </row>
        <row r="17841">
          <cell r="A17841" t="str">
            <v>STA0087</v>
          </cell>
          <cell r="B17841" t="str">
            <v>PLASTIC BINDING SIZE 6mm (1/4")</v>
          </cell>
          <cell r="D17841" t="str">
            <v>EA</v>
          </cell>
        </row>
        <row r="17842">
          <cell r="A17842" t="str">
            <v>STA0088</v>
          </cell>
          <cell r="B17842" t="str">
            <v>NUMBERING MACHINES</v>
          </cell>
          <cell r="D17842" t="str">
            <v>EA</v>
          </cell>
        </row>
        <row r="17843">
          <cell r="A17843" t="str">
            <v>STA0089</v>
          </cell>
          <cell r="B17843" t="str">
            <v>FILE NO.125 A4 ELEPHANT BRAND</v>
          </cell>
          <cell r="D17843" t="str">
            <v>EA</v>
          </cell>
        </row>
        <row r="17844">
          <cell r="A17844" t="str">
            <v>STA0090</v>
          </cell>
          <cell r="B17844" t="str">
            <v>FILE 2 RINGS NO.420F</v>
          </cell>
          <cell r="D17844" t="str">
            <v>EA</v>
          </cell>
        </row>
        <row r="17845">
          <cell r="A17845" t="str">
            <v>STA0091</v>
          </cell>
          <cell r="B17845" t="str">
            <v>FILE NO.490F</v>
          </cell>
          <cell r="D17845" t="str">
            <v>EA</v>
          </cell>
        </row>
        <row r="17846">
          <cell r="A17846" t="str">
            <v>STA0092</v>
          </cell>
          <cell r="B17846" t="str">
            <v>PEN STABILO BOSS</v>
          </cell>
          <cell r="D17846" t="str">
            <v>EA</v>
          </cell>
        </row>
        <row r="17847">
          <cell r="A17847" t="str">
            <v>STA0093</v>
          </cell>
          <cell r="B17847" t="str">
            <v>STAMPLER   HD-10</v>
          </cell>
          <cell r="D17847" t="str">
            <v>EA</v>
          </cell>
        </row>
        <row r="17848">
          <cell r="A17848" t="str">
            <v>STA0094</v>
          </cell>
          <cell r="B17848" t="str">
            <v>INK FLAMINGO GROUP24 NYLON [BLACK+RED]</v>
          </cell>
          <cell r="D17848" t="str">
            <v>EA</v>
          </cell>
        </row>
        <row r="17849">
          <cell r="A17849" t="str">
            <v>STA0095</v>
          </cell>
          <cell r="B17849" t="str">
            <v>CUTTER BLADE 9 MM[6PCS/EA] #2091280</v>
          </cell>
          <cell r="D17849" t="str">
            <v>EA</v>
          </cell>
        </row>
        <row r="17850">
          <cell r="A17850" t="str">
            <v>STA0096</v>
          </cell>
          <cell r="B17850" t="str">
            <v>TAPE FOAM 2 PAGE "3M" [21mm X 1 ME]</v>
          </cell>
          <cell r="D17850" t="str">
            <v>RL</v>
          </cell>
        </row>
        <row r="17851">
          <cell r="A17851" t="str">
            <v>STA0097</v>
          </cell>
          <cell r="B17851" t="str">
            <v>FILE COMPUTER 15"x11" NO.4222</v>
          </cell>
          <cell r="D17851" t="str">
            <v>EA</v>
          </cell>
        </row>
        <row r="17852">
          <cell r="A17852" t="str">
            <v>STA0098</v>
          </cell>
          <cell r="B17852" t="str">
            <v>PEN WYTEBOARD MARKER</v>
          </cell>
          <cell r="D17852" t="str">
            <v>EA</v>
          </cell>
        </row>
        <row r="17853">
          <cell r="A17853" t="str">
            <v>STA0099</v>
          </cell>
          <cell r="B17853" t="str">
            <v>BRUSH FOR WHITEBOARD</v>
          </cell>
          <cell r="D17853" t="str">
            <v>EA</v>
          </cell>
        </row>
        <row r="17854">
          <cell r="A17854" t="str">
            <v>STA0100</v>
          </cell>
          <cell r="B17854" t="str">
            <v>BOX NAME CARD</v>
          </cell>
          <cell r="D17854" t="str">
            <v>EA</v>
          </cell>
        </row>
        <row r="17855">
          <cell r="A17855" t="str">
            <v>STA0101</v>
          </cell>
          <cell r="B17855" t="str">
            <v>BOOK TELEPHONE</v>
          </cell>
          <cell r="D17855" t="str">
            <v>EA</v>
          </cell>
        </row>
        <row r="17856">
          <cell r="A17856" t="str">
            <v>STA0102</v>
          </cell>
          <cell r="B17856" t="str">
            <v>DOCUMENT HOLDER BOX (BF-12)</v>
          </cell>
          <cell r="D17856" t="str">
            <v>EA</v>
          </cell>
        </row>
        <row r="17857">
          <cell r="A17857" t="str">
            <v>STA0103</v>
          </cell>
          <cell r="B17857" t="str">
            <v>BASE CUT TAPE</v>
          </cell>
          <cell r="D17857" t="str">
            <v>EA</v>
          </cell>
        </row>
        <row r="17858">
          <cell r="A17858" t="str">
            <v>STA0104</v>
          </cell>
          <cell r="B17858" t="str">
            <v>STL.OPEN ENVELOPE SDI NO.1762</v>
          </cell>
          <cell r="D17858" t="str">
            <v>EA</v>
          </cell>
        </row>
        <row r="17859">
          <cell r="A17859" t="str">
            <v>STA0107</v>
          </cell>
          <cell r="B17859" t="str">
            <v>STEEL BOX FOR FOLDER FILE NO.905</v>
          </cell>
          <cell r="D17859" t="str">
            <v>EA</v>
          </cell>
        </row>
        <row r="17860">
          <cell r="A17860" t="str">
            <v>STA0108</v>
          </cell>
          <cell r="B17860" t="str">
            <v>TAPE FOR TYPEWRITER IBM 1337765</v>
          </cell>
          <cell r="D17860" t="str">
            <v>EA</v>
          </cell>
        </row>
        <row r="17861">
          <cell r="A17861" t="str">
            <v>STA0109</v>
          </cell>
          <cell r="B17861" t="str">
            <v>SCREEN FILTER "3M" MODEL: AF-200L 15"</v>
          </cell>
          <cell r="D17861" t="str">
            <v>EA</v>
          </cell>
        </row>
        <row r="17862">
          <cell r="A17862" t="str">
            <v>STA0110</v>
          </cell>
          <cell r="B17862" t="str">
            <v>DISKETTE 3.5 Inch  (10 PCS/BX)</v>
          </cell>
          <cell r="D17862" t="str">
            <v>BX</v>
          </cell>
        </row>
        <row r="17863">
          <cell r="A17863" t="str">
            <v>STA0111</v>
          </cell>
          <cell r="B17863" t="str">
            <v>SANBY QUICK STAMPER</v>
          </cell>
          <cell r="D17863" t="str">
            <v>EA</v>
          </cell>
        </row>
        <row r="17864">
          <cell r="A17864" t="str">
            <v>STA0112</v>
          </cell>
          <cell r="B17864" t="str">
            <v>STAMPLER   HD-50/50R NO.35</v>
          </cell>
          <cell r="D17864" t="str">
            <v>EA</v>
          </cell>
        </row>
        <row r="17865">
          <cell r="A17865" t="str">
            <v>STA0113</v>
          </cell>
          <cell r="B17865" t="str">
            <v>NAME CARD HOLDER [SIZE BIGEST] NO.026</v>
          </cell>
          <cell r="D17865" t="str">
            <v>EA</v>
          </cell>
        </row>
        <row r="17866">
          <cell r="A17866" t="str">
            <v>STA0114</v>
          </cell>
          <cell r="B17866" t="str">
            <v>REFILL PLASTIC NAME CARD HOLDER NO.101</v>
          </cell>
          <cell r="D17866" t="str">
            <v>EA</v>
          </cell>
        </row>
        <row r="17867">
          <cell r="A17867" t="str">
            <v>STA0115</v>
          </cell>
          <cell r="B17867" t="str">
            <v>STAMPLE RUBBER DATE SIZE 4 mm.[ENG]</v>
          </cell>
          <cell r="D17867" t="str">
            <v>EA</v>
          </cell>
        </row>
        <row r="17868">
          <cell r="A17868" t="str">
            <v>STA0116</v>
          </cell>
          <cell r="B17868" t="str">
            <v>HANG STAMPLE RUBBER 2 CLASS/18 HOLE</v>
          </cell>
          <cell r="D17868" t="str">
            <v>EA</v>
          </cell>
        </row>
        <row r="17869">
          <cell r="A17869" t="str">
            <v>STA0117</v>
          </cell>
          <cell r="B17869" t="str">
            <v>RUBBER PAD MAGNET LION NO.S-103</v>
          </cell>
          <cell r="D17869" t="str">
            <v>EA</v>
          </cell>
        </row>
        <row r="17870">
          <cell r="A17870" t="str">
            <v>STA0118</v>
          </cell>
          <cell r="B17870" t="str">
            <v>MAGNET LION SIZE 30 MM.</v>
          </cell>
          <cell r="D17870" t="str">
            <v>EA</v>
          </cell>
        </row>
        <row r="17871">
          <cell r="A17871" t="str">
            <v>STA0119</v>
          </cell>
          <cell r="B17871" t="str">
            <v>TAPE FOAM  SIZE 1"x20Y (THIN)</v>
          </cell>
          <cell r="D17871" t="str">
            <v>RL</v>
          </cell>
        </row>
        <row r="17872">
          <cell r="A17872" t="str">
            <v>STA0120</v>
          </cell>
          <cell r="B17872" t="str">
            <v>COPY SAFE ELEPHANT BRAND A4</v>
          </cell>
          <cell r="D17872" t="str">
            <v>EA</v>
          </cell>
        </row>
        <row r="17873">
          <cell r="A17873" t="str">
            <v>STA0121</v>
          </cell>
          <cell r="B17873" t="str">
            <v>INDEX TAB NO.90</v>
          </cell>
          <cell r="D17873" t="str">
            <v>EA</v>
          </cell>
        </row>
        <row r="17874">
          <cell r="A17874" t="str">
            <v>STA0122</v>
          </cell>
          <cell r="B17874" t="str">
            <v>MEJI 12 COLOUR</v>
          </cell>
          <cell r="D17874" t="str">
            <v>BX</v>
          </cell>
        </row>
        <row r="17875">
          <cell r="A17875" t="str">
            <v>STA0123</v>
          </cell>
          <cell r="B17875" t="str">
            <v>DOUBLE CLIP NO.0227 (3/5", 15mm)</v>
          </cell>
          <cell r="D17875" t="str">
            <v>EA</v>
          </cell>
        </row>
        <row r="17876">
          <cell r="A17876" t="str">
            <v>STA0124</v>
          </cell>
          <cell r="B17876" t="str">
            <v>ANGLE "AUGA" MIDDLE SIZE [5x6.1/2"]</v>
          </cell>
          <cell r="D17876" t="str">
            <v>EA</v>
          </cell>
        </row>
        <row r="17877">
          <cell r="A17877" t="str">
            <v>STA0125</v>
          </cell>
          <cell r="B17877" t="str">
            <v>CLIP BOARD PLASTIC</v>
          </cell>
          <cell r="D17877" t="str">
            <v>EA</v>
          </cell>
        </row>
        <row r="17878">
          <cell r="A17878" t="str">
            <v>STA0126</v>
          </cell>
          <cell r="B17878" t="str">
            <v>RAPID R-23</v>
          </cell>
          <cell r="D17878" t="str">
            <v>EA</v>
          </cell>
        </row>
        <row r="17879">
          <cell r="A17879" t="str">
            <v>STA0127</v>
          </cell>
          <cell r="B17879" t="str">
            <v>WIRE NO.36/12 [1x2000]</v>
          </cell>
          <cell r="D17879" t="str">
            <v>EA</v>
          </cell>
        </row>
        <row r="17880">
          <cell r="A17880" t="str">
            <v>STA0128</v>
          </cell>
          <cell r="B17880" t="str">
            <v>BACK UP TAPE[4mm.x90M] "3M" BY IMATION</v>
          </cell>
          <cell r="D17880" t="str">
            <v>EA</v>
          </cell>
        </row>
        <row r="17881">
          <cell r="A17881" t="str">
            <v>STA0129</v>
          </cell>
          <cell r="B17881" t="str">
            <v>BOOK SIGN "KANGAROO"</v>
          </cell>
          <cell r="D17881" t="str">
            <v>EA</v>
          </cell>
        </row>
        <row r="17882">
          <cell r="A17882" t="str">
            <v>STA0130</v>
          </cell>
          <cell r="B17882" t="str">
            <v>COLOR PAPER THK.120 g. A4 (210 X 297mm)</v>
          </cell>
          <cell r="D17882" t="str">
            <v>EA</v>
          </cell>
        </row>
        <row r="17883">
          <cell r="A17883" t="str">
            <v>STA0131</v>
          </cell>
          <cell r="B17883" t="str">
            <v>2 LAYER  DOCUMENT TRAY</v>
          </cell>
          <cell r="D17883" t="str">
            <v>EA</v>
          </cell>
        </row>
        <row r="17884">
          <cell r="A17884" t="str">
            <v>STA0132</v>
          </cell>
          <cell r="B17884" t="str">
            <v>3 LAYER DOCUMENT TRAY</v>
          </cell>
          <cell r="D17884" t="str">
            <v>EA</v>
          </cell>
        </row>
        <row r="17885">
          <cell r="A17885" t="str">
            <v>STA0133</v>
          </cell>
          <cell r="B17885" t="str">
            <v>TRAY PAPER MEMO MP</v>
          </cell>
          <cell r="D17885" t="str">
            <v>EA</v>
          </cell>
        </row>
        <row r="17886">
          <cell r="A17886" t="str">
            <v>STA0134</v>
          </cell>
          <cell r="B17886" t="str">
            <v>ELEPHANT NOTE BOOK 60Gram</v>
          </cell>
          <cell r="D17886" t="str">
            <v>EA</v>
          </cell>
        </row>
        <row r="17887">
          <cell r="A17887" t="str">
            <v>STA0135</v>
          </cell>
          <cell r="B17887" t="str">
            <v>PLASTIC INDEX FOR HINGE FILE [50 PCS/EA]</v>
          </cell>
          <cell r="D17887" t="str">
            <v>EA</v>
          </cell>
        </row>
        <row r="17888">
          <cell r="A17888" t="str">
            <v>STA0136</v>
          </cell>
          <cell r="B17888" t="str">
            <v>CUTTER BLADE ORCA NO.A-100#SMALL</v>
          </cell>
          <cell r="D17888" t="str">
            <v>EA</v>
          </cell>
        </row>
        <row r="17889">
          <cell r="A17889" t="str">
            <v>STA0137</v>
          </cell>
          <cell r="B17889" t="str">
            <v>RULER STEEL SIZE 1 FT.</v>
          </cell>
          <cell r="D17889" t="str">
            <v>EA</v>
          </cell>
        </row>
        <row r="17890">
          <cell r="A17890" t="str">
            <v>STA0138</v>
          </cell>
          <cell r="B17890" t="str">
            <v>ELEPHANT 5/100 HARD COVER BOOK</v>
          </cell>
          <cell r="D17890" t="str">
            <v>EA</v>
          </cell>
        </row>
        <row r="17891">
          <cell r="A17891" t="str">
            <v>STA0139</v>
          </cell>
          <cell r="B17891" t="str">
            <v>PANASONIC ALKALINE AA NO.LR6T/4B (4 EA)</v>
          </cell>
          <cell r="D17891" t="str">
            <v>EA</v>
          </cell>
        </row>
        <row r="17892">
          <cell r="A17892" t="str">
            <v>STA0140</v>
          </cell>
          <cell r="B17892" t="str">
            <v>FILE PLASTIC A4 #WHITE</v>
          </cell>
          <cell r="D17892" t="str">
            <v>EA</v>
          </cell>
        </row>
        <row r="17893">
          <cell r="A17893" t="str">
            <v>STA0141</v>
          </cell>
          <cell r="B17893" t="str">
            <v>PLASTIC BINDING SIZE 5/16"(8mm)</v>
          </cell>
          <cell r="D17893" t="str">
            <v>EA</v>
          </cell>
        </row>
        <row r="17894">
          <cell r="A17894" t="str">
            <v>STA0142</v>
          </cell>
          <cell r="B17894" t="str">
            <v>PLASTIC BINDING SIZE 3/8"(9.5mm)</v>
          </cell>
          <cell r="D17894" t="str">
            <v>EA</v>
          </cell>
        </row>
        <row r="17895">
          <cell r="A17895" t="str">
            <v>STA0143</v>
          </cell>
          <cell r="B17895" t="str">
            <v>PLASTIC BINDING SIZE 7/16"(11mm), BLUE</v>
          </cell>
          <cell r="D17895" t="str">
            <v>EA</v>
          </cell>
        </row>
        <row r="17896">
          <cell r="A17896" t="str">
            <v>STA0144</v>
          </cell>
          <cell r="B17896" t="str">
            <v>PLASTIC BINDING SIZE 9/16"(14mm)</v>
          </cell>
          <cell r="D17896" t="str">
            <v>EA</v>
          </cell>
        </row>
        <row r="17897">
          <cell r="A17897" t="str">
            <v>STA0145</v>
          </cell>
          <cell r="B17897" t="str">
            <v>PLASTIC BINDING SIZE 5/8"(15.5mm)</v>
          </cell>
          <cell r="D17897" t="str">
            <v>EA</v>
          </cell>
        </row>
        <row r="17898">
          <cell r="A17898" t="str">
            <v>STA0146</v>
          </cell>
          <cell r="B17898" t="str">
            <v>PILOT REFILL LEADS 0.5 HB</v>
          </cell>
          <cell r="D17898" t="str">
            <v>EA</v>
          </cell>
        </row>
        <row r="17899">
          <cell r="A17899" t="str">
            <v>STA0147</v>
          </cell>
          <cell r="B17899" t="str">
            <v>TOILET PAPER SIZE 8"  (48RL/BX)"KLEENEX"</v>
          </cell>
          <cell r="D17899" t="str">
            <v>EA</v>
          </cell>
        </row>
        <row r="17900">
          <cell r="A17900" t="str">
            <v>STA0148</v>
          </cell>
          <cell r="B17900" t="str">
            <v>INK CANNON MODEL NP-1010/1020</v>
          </cell>
          <cell r="D17900" t="str">
            <v>EA</v>
          </cell>
        </row>
        <row r="17901">
          <cell r="A17901" t="str">
            <v>STA0149</v>
          </cell>
          <cell r="B17901" t="str">
            <v>DRY BATTERY 9 VOLT "DURACELL"</v>
          </cell>
          <cell r="D17901" t="str">
            <v>EA</v>
          </cell>
        </row>
        <row r="17902">
          <cell r="A17902" t="str">
            <v>STA0150</v>
          </cell>
          <cell r="B17902" t="str">
            <v>ROPE WHITE</v>
          </cell>
          <cell r="D17902" t="str">
            <v>RL</v>
          </cell>
        </row>
        <row r="17903">
          <cell r="A17903" t="str">
            <v>STA0151</v>
          </cell>
          <cell r="B17903" t="str">
            <v>EXPANDING FILE 'FLAMINGO" NO.4402</v>
          </cell>
          <cell r="D17903" t="str">
            <v>EA</v>
          </cell>
        </row>
        <row r="17904">
          <cell r="A17904" t="str">
            <v>STA0152</v>
          </cell>
          <cell r="B17904" t="str">
            <v>FILE 2 RINGS BANTEX NO.1304</v>
          </cell>
          <cell r="D17904" t="str">
            <v>EA</v>
          </cell>
        </row>
        <row r="17905">
          <cell r="A17905" t="str">
            <v>STA0153</v>
          </cell>
          <cell r="B17905" t="str">
            <v>TAPE FOAM 2 PAGE "3M" LG.5 ME</v>
          </cell>
          <cell r="D17905" t="str">
            <v>RL</v>
          </cell>
        </row>
        <row r="17906">
          <cell r="A17906" t="str">
            <v>STA0154</v>
          </cell>
          <cell r="B17906" t="str">
            <v>PAD MAP WORLD BANTEX NO.4150 (44 X 63cm)</v>
          </cell>
          <cell r="D17906" t="str">
            <v>EA</v>
          </cell>
        </row>
        <row r="17907">
          <cell r="A17907" t="str">
            <v>STA0155</v>
          </cell>
          <cell r="B17907" t="str">
            <v>CLOTH TAPE NO.389 "3M" (10 YARD/RL)</v>
          </cell>
          <cell r="D17907" t="str">
            <v>RL</v>
          </cell>
        </row>
        <row r="17908">
          <cell r="A17908" t="str">
            <v>STA0156</v>
          </cell>
          <cell r="B17908" t="str">
            <v>PLASTIC BINDING SIZE 20mm(3/4")</v>
          </cell>
          <cell r="D17908" t="str">
            <v>BX</v>
          </cell>
        </row>
        <row r="17909">
          <cell r="A17909" t="str">
            <v>STA0157</v>
          </cell>
          <cell r="B17909" t="str">
            <v>FLYING COLOR COPIER PAPER 120Gram</v>
          </cell>
          <cell r="D17909" t="str">
            <v>BX</v>
          </cell>
        </row>
        <row r="17910">
          <cell r="A17910" t="str">
            <v>STA0158</v>
          </cell>
          <cell r="B17910" t="str">
            <v>FLUORESCENT INKJET PAPER (25 PCS/BX)</v>
          </cell>
          <cell r="D17910" t="str">
            <v>BX</v>
          </cell>
        </row>
        <row r="17911">
          <cell r="A17911" t="str">
            <v>STA0159</v>
          </cell>
          <cell r="B17911" t="str">
            <v>INDEX PVC A4 (JAN-DEC)  #6181050</v>
          </cell>
          <cell r="D17911" t="str">
            <v>SET</v>
          </cell>
        </row>
        <row r="17912">
          <cell r="A17912" t="str">
            <v>STA0160</v>
          </cell>
          <cell r="B17912" t="str">
            <v>FILE NO.620 A4 "ELEPHANT"</v>
          </cell>
          <cell r="D17912" t="str">
            <v>EA</v>
          </cell>
        </row>
        <row r="17913">
          <cell r="A17913" t="str">
            <v>STA0161</v>
          </cell>
          <cell r="B17913" t="str">
            <v>SCOTHTAPE CLEAR 3/4"x36Y.xCore1"#3100240</v>
          </cell>
          <cell r="D17913" t="str">
            <v>RL</v>
          </cell>
        </row>
        <row r="17914">
          <cell r="A17914" t="str">
            <v>STA0162</v>
          </cell>
          <cell r="B17914" t="str">
            <v>X-STAMPER NO.1116 "RECEIVED"</v>
          </cell>
          <cell r="D17914" t="str">
            <v>EA</v>
          </cell>
        </row>
        <row r="17915">
          <cell r="A17915" t="str">
            <v>STA0163</v>
          </cell>
          <cell r="B17915" t="str">
            <v>***** NOT USE *****</v>
          </cell>
          <cell r="D17915" t="str">
            <v>EA</v>
          </cell>
        </row>
        <row r="17916">
          <cell r="A17916" t="str">
            <v>STA0164</v>
          </cell>
          <cell r="B17916" t="str">
            <v>BATTERY AA 1.5 VOLT PANASONIC ALKALINE</v>
          </cell>
          <cell r="D17916" t="str">
            <v>EA</v>
          </cell>
        </row>
        <row r="17917">
          <cell r="A17917" t="str">
            <v>STA0165</v>
          </cell>
          <cell r="B17917" t="str">
            <v>CARD CASE PLASTIC A4</v>
          </cell>
          <cell r="D17917" t="str">
            <v>PC</v>
          </cell>
        </row>
        <row r="17918">
          <cell r="A17918" t="str">
            <v>STA0166</v>
          </cell>
          <cell r="B17918" t="str">
            <v>BINDERMAX BUSINESS CARD FILE NO.W-1250</v>
          </cell>
          <cell r="D17918" t="str">
            <v>EA</v>
          </cell>
        </row>
        <row r="17919">
          <cell r="A17919" t="str">
            <v>STA0167</v>
          </cell>
          <cell r="B17919" t="str">
            <v>SCREEN FILTER 17"   "MAXELL"</v>
          </cell>
          <cell r="D17919" t="str">
            <v>EA</v>
          </cell>
        </row>
        <row r="17920">
          <cell r="A17920" t="str">
            <v>STA0168</v>
          </cell>
          <cell r="B17920" t="str">
            <v>WHITEBOARD OA FRAME "FUJI"(NON-MAGNETIC)</v>
          </cell>
          <cell r="D17920" t="str">
            <v>EA</v>
          </cell>
        </row>
        <row r="17921">
          <cell r="A17921" t="str">
            <v>STA0169</v>
          </cell>
          <cell r="B17921" t="str">
            <v>MAX STAPLES FA-H NO.1217  (11.5x17mm.LG)</v>
          </cell>
          <cell r="D17921" t="str">
            <v>BX</v>
          </cell>
        </row>
        <row r="17922">
          <cell r="A17922" t="str">
            <v>STA0170</v>
          </cell>
          <cell r="B17922" t="str">
            <v>PILOT SUPER COLOR MARKER #BLUE</v>
          </cell>
          <cell r="D17922" t="str">
            <v>EA</v>
          </cell>
        </row>
        <row r="17923">
          <cell r="A17923" t="str">
            <v>STA0171</v>
          </cell>
          <cell r="B17923" t="str">
            <v>ARTLINE MARKER (SOLUBLE) NO. 804M</v>
          </cell>
          <cell r="D17923" t="str">
            <v>EA</v>
          </cell>
        </row>
        <row r="17924">
          <cell r="A17924" t="str">
            <v>STA0172</v>
          </cell>
          <cell r="B17924" t="str">
            <v>GLUE WHITE 25G (6 EA/PAC) 3M #3000246</v>
          </cell>
          <cell r="D17924" t="str">
            <v>EA</v>
          </cell>
        </row>
        <row r="17925">
          <cell r="A17925" t="str">
            <v>STA0173</v>
          </cell>
          <cell r="B17925" t="str">
            <v>PAPER A0  90 Gram SIZE 87.1cm X 112.4 cm</v>
          </cell>
          <cell r="D17925" t="str">
            <v>REA</v>
          </cell>
        </row>
        <row r="17926">
          <cell r="A17926" t="str">
            <v>STA0174</v>
          </cell>
          <cell r="B17926" t="str">
            <v>HP TONER LASERJET 4100 #C8061X (ORIGINAL</v>
          </cell>
          <cell r="D17926" t="str">
            <v>BX</v>
          </cell>
        </row>
        <row r="17927">
          <cell r="A17927" t="str">
            <v>STA0175</v>
          </cell>
          <cell r="B17927" t="str">
            <v>DOCUMENT HOLDER BOX (BF-04)</v>
          </cell>
          <cell r="D17927" t="str">
            <v>EA</v>
          </cell>
        </row>
        <row r="17928">
          <cell r="A17928" t="str">
            <v>STA0176</v>
          </cell>
          <cell r="B17928" t="str">
            <v>DOCUMENT HOLDER BOX (BF-08)</v>
          </cell>
          <cell r="D17928" t="str">
            <v>EA</v>
          </cell>
        </row>
        <row r="17929">
          <cell r="A17929" t="str">
            <v>STA0177</v>
          </cell>
          <cell r="B17929" t="str">
            <v>COPY SAFE ELEPHANT BRAND F4</v>
          </cell>
          <cell r="D17929" t="str">
            <v>EA</v>
          </cell>
        </row>
        <row r="17930">
          <cell r="A17930" t="str">
            <v>STA0178</v>
          </cell>
          <cell r="B17930" t="str">
            <v>FILE 3 RINGS A4  "AUSFIE"</v>
          </cell>
          <cell r="D17930" t="str">
            <v>EA</v>
          </cell>
        </row>
        <row r="17931">
          <cell r="A17931" t="str">
            <v>STA0179</v>
          </cell>
          <cell r="B17931" t="str">
            <v>CORRECTION PEN 7ML PENTEL #1301160</v>
          </cell>
          <cell r="D17931" t="str">
            <v>EA</v>
          </cell>
        </row>
        <row r="17932">
          <cell r="A17932" t="str">
            <v>STA0180</v>
          </cell>
          <cell r="B17932" t="str">
            <v>SANBY QUICK STAMPER REFILL INK (10cc)</v>
          </cell>
          <cell r="D17932" t="str">
            <v>BT</v>
          </cell>
        </row>
        <row r="17933">
          <cell r="A17933" t="str">
            <v>STA0181</v>
          </cell>
          <cell r="B17933" t="str">
            <v>DOUBLE CLIP#113</v>
          </cell>
          <cell r="D17933" t="str">
            <v>EA</v>
          </cell>
        </row>
        <row r="17934">
          <cell r="A17934" t="str">
            <v>STA0182</v>
          </cell>
          <cell r="B17934" t="str">
            <v>SCOTCH LABELING TAPE  760 "3M"</v>
          </cell>
          <cell r="D17934" t="str">
            <v>BX</v>
          </cell>
        </row>
        <row r="17935">
          <cell r="A17935" t="str">
            <v>STA0183</v>
          </cell>
          <cell r="B17935" t="str">
            <v>HP TONER HP51650C BLUE FOR PLOTTER M/C</v>
          </cell>
          <cell r="D17935" t="str">
            <v>EA</v>
          </cell>
        </row>
        <row r="17936">
          <cell r="A17936" t="str">
            <v>STA0184</v>
          </cell>
          <cell r="B17936" t="str">
            <v>REFILL HP51645  "INKNARA" BRAND</v>
          </cell>
          <cell r="D17936" t="str">
            <v>EA</v>
          </cell>
        </row>
        <row r="17937">
          <cell r="A17937" t="str">
            <v>STA0185</v>
          </cell>
          <cell r="B17937" t="str">
            <v>REFILL C-6578  "INKNARA" BRAND</v>
          </cell>
          <cell r="D17937" t="str">
            <v>EA</v>
          </cell>
        </row>
        <row r="17938">
          <cell r="A17938" t="str">
            <v>STA0186</v>
          </cell>
          <cell r="B17938" t="str">
            <v>PLASTIC BINDING SIZE 25mm (1")</v>
          </cell>
          <cell r="D17938" t="str">
            <v>PAC</v>
          </cell>
        </row>
        <row r="17939">
          <cell r="A17939" t="str">
            <v>STA0187</v>
          </cell>
          <cell r="B17939" t="str">
            <v>BANTEX PLASTIC INDEX A4 (1-31) #6181070</v>
          </cell>
          <cell r="D17939" t="str">
            <v>SET</v>
          </cell>
        </row>
        <row r="17940">
          <cell r="A17940" t="str">
            <v>STA0188</v>
          </cell>
          <cell r="B17940" t="str">
            <v>BALL PEN LANTIS LT-4001</v>
          </cell>
          <cell r="D17940" t="str">
            <v>EA</v>
          </cell>
        </row>
        <row r="17941">
          <cell r="A17941" t="str">
            <v>STA0190</v>
          </cell>
          <cell r="B17941" t="str">
            <v>WRITING TRANSPARENCY FILM</v>
          </cell>
          <cell r="D17941" t="str">
            <v>BX</v>
          </cell>
        </row>
        <row r="17942">
          <cell r="A17942" t="str">
            <v>STA0192</v>
          </cell>
          <cell r="B17942" t="str">
            <v>MAGIC  MARKER  SIZE  2mm.</v>
          </cell>
          <cell r="D17942" t="str">
            <v>EA</v>
          </cell>
        </row>
        <row r="17943">
          <cell r="A17943" t="str">
            <v>STA0198</v>
          </cell>
          <cell r="B17943" t="str">
            <v>BINDER FILE SIZE 12.50, BLUE COLOUR</v>
          </cell>
          <cell r="D17943" t="str">
            <v>EA</v>
          </cell>
        </row>
        <row r="17944">
          <cell r="A17944" t="str">
            <v>STA0202</v>
          </cell>
          <cell r="B17944" t="str">
            <v>PLOTTER PAPER 80g CORE 2" SIZE A1</v>
          </cell>
          <cell r="D17944" t="str">
            <v>RL</v>
          </cell>
        </row>
        <row r="17945">
          <cell r="A17945" t="str">
            <v>STA0203</v>
          </cell>
          <cell r="B17945" t="str">
            <v>HP DESIGNJET 800 PS #C4844A (BLK)</v>
          </cell>
          <cell r="D17945" t="str">
            <v>EA</v>
          </cell>
        </row>
        <row r="17946">
          <cell r="A17946" t="str">
            <v>STA0204</v>
          </cell>
          <cell r="B17946" t="str">
            <v>FILING BOXES "PRO-FILE"</v>
          </cell>
          <cell r="D17946" t="str">
            <v>EA</v>
          </cell>
        </row>
        <row r="17947">
          <cell r="A17947" t="str">
            <v>STA0205</v>
          </cell>
          <cell r="B17947" t="str">
            <v>TONER HP DESIGNJET 1315 #C8727AA</v>
          </cell>
          <cell r="D17947" t="str">
            <v>EA</v>
          </cell>
        </row>
        <row r="17948">
          <cell r="A17948" t="str">
            <v>STA0206</v>
          </cell>
          <cell r="B17948" t="str">
            <v>TONER PRINTER HP LASERJET 1020 (BLACK)</v>
          </cell>
          <cell r="D17948" t="str">
            <v>EA</v>
          </cell>
        </row>
        <row r="17949">
          <cell r="A17949" t="str">
            <v>STA0207</v>
          </cell>
          <cell r="B17949" t="str">
            <v>TONER HP DESIGNJET 1315 #C8728A</v>
          </cell>
          <cell r="D17949" t="str">
            <v>EA</v>
          </cell>
        </row>
        <row r="17950">
          <cell r="A17950" t="str">
            <v>STA0208</v>
          </cell>
          <cell r="B17950" t="str">
            <v>CANNON BCI - 24 BLACK INK TANK</v>
          </cell>
          <cell r="D17950" t="str">
            <v>EA</v>
          </cell>
        </row>
        <row r="17951">
          <cell r="A17951" t="str">
            <v>STA0209</v>
          </cell>
          <cell r="B17951" t="str">
            <v>FILLING BOX 3 OPERATE/SET</v>
          </cell>
          <cell r="D17951" t="str">
            <v>EA</v>
          </cell>
        </row>
        <row r="17952">
          <cell r="A17952" t="str">
            <v>STA0210</v>
          </cell>
          <cell r="B17952" t="str">
            <v>TONER BROTHER TN3030 BLK</v>
          </cell>
          <cell r="D17952" t="str">
            <v>EA</v>
          </cell>
        </row>
        <row r="17953">
          <cell r="A17953" t="str">
            <v>STA0211</v>
          </cell>
          <cell r="B17953" t="str">
            <v>BROTHER PRINTER LC47BK</v>
          </cell>
          <cell r="D17953" t="str">
            <v>EA</v>
          </cell>
        </row>
        <row r="17954">
          <cell r="A17954" t="str">
            <v>STA0212</v>
          </cell>
          <cell r="B17954" t="str">
            <v>TONER HP LASERJET 3600 BLACK (Q6470A)</v>
          </cell>
          <cell r="D17954" t="str">
            <v>EA</v>
          </cell>
        </row>
        <row r="17955">
          <cell r="A17955" t="str">
            <v>STA0213</v>
          </cell>
          <cell r="B17955" t="str">
            <v>TONER HP LASERJET 3600 CYAN (Q6471A)</v>
          </cell>
          <cell r="D17955" t="str">
            <v>EA</v>
          </cell>
        </row>
        <row r="17956">
          <cell r="A17956" t="str">
            <v>STA0214</v>
          </cell>
          <cell r="B17956" t="str">
            <v>TONER HP LASERJET 3600 YELLOW (Q6472A)</v>
          </cell>
          <cell r="D17956" t="str">
            <v>EA</v>
          </cell>
        </row>
        <row r="17957">
          <cell r="A17957" t="str">
            <v>STA0215</v>
          </cell>
          <cell r="B17957" t="str">
            <v>TONER HP LASERJET 3600 MAGENTA (Q6473A)</v>
          </cell>
          <cell r="D17957" t="str">
            <v>EA</v>
          </cell>
        </row>
        <row r="17958">
          <cell r="A17958" t="str">
            <v>STA0216</v>
          </cell>
          <cell r="B17958" t="str">
            <v>TONER HP LAERJET 2600 BLACK (Q6000A)</v>
          </cell>
          <cell r="D17958" t="str">
            <v>EA</v>
          </cell>
        </row>
        <row r="17959">
          <cell r="A17959" t="str">
            <v>STA0217</v>
          </cell>
          <cell r="B17959" t="str">
            <v>TONER HP LAERJET 2600 CYAN (Q6001A)</v>
          </cell>
          <cell r="D17959" t="str">
            <v>EA</v>
          </cell>
        </row>
        <row r="17960">
          <cell r="A17960" t="str">
            <v>STA0218</v>
          </cell>
          <cell r="B17960" t="str">
            <v>TONER HP LAERJET 2600 YELLOW (Q6002A)</v>
          </cell>
          <cell r="D17960" t="str">
            <v>EA</v>
          </cell>
        </row>
        <row r="17961">
          <cell r="A17961" t="str">
            <v>STA0219</v>
          </cell>
          <cell r="B17961" t="str">
            <v>TONER HP LAERJET 2600 MAGENTA (Q6003A)</v>
          </cell>
          <cell r="D17961" t="str">
            <v>EA</v>
          </cell>
        </row>
        <row r="17962">
          <cell r="A17962" t="str">
            <v>STA0220</v>
          </cell>
          <cell r="B17962" t="str">
            <v>TONER BROTHER MFC-5840 CYAN</v>
          </cell>
          <cell r="D17962" t="str">
            <v>EA</v>
          </cell>
        </row>
        <row r="17963">
          <cell r="A17963" t="str">
            <v>STA0221</v>
          </cell>
          <cell r="B17963" t="str">
            <v>TONER BROTHER MFC-5840 YELLOW</v>
          </cell>
          <cell r="D17963" t="str">
            <v>EA</v>
          </cell>
        </row>
        <row r="17964">
          <cell r="A17964" t="str">
            <v>STA0222</v>
          </cell>
          <cell r="B17964" t="str">
            <v>TONER BROTHER MFC-5840 MAGENTA</v>
          </cell>
          <cell r="D17964" t="str">
            <v>EA</v>
          </cell>
        </row>
        <row r="17965">
          <cell r="A17965" t="str">
            <v>STA0223</v>
          </cell>
          <cell r="B17965" t="str">
            <v>TONER BROTHER FAX-2820 TN-2025</v>
          </cell>
          <cell r="D17965" t="str">
            <v>EA</v>
          </cell>
        </row>
        <row r="17966">
          <cell r="A17966" t="str">
            <v>STA0224</v>
          </cell>
          <cell r="B17966" t="str">
            <v>TONER HP DESIGNJET 800PS #C4911A CYAN</v>
          </cell>
          <cell r="D17966" t="str">
            <v>EA</v>
          </cell>
        </row>
        <row r="17967">
          <cell r="A17967" t="str">
            <v>STA0225</v>
          </cell>
          <cell r="B17967" t="str">
            <v>TONER HP DESIGNJET 800PS #C49112A MAGENT</v>
          </cell>
          <cell r="D17967" t="str">
            <v>EA</v>
          </cell>
        </row>
        <row r="17968">
          <cell r="A17968" t="str">
            <v>STA0226</v>
          </cell>
          <cell r="B17968" t="str">
            <v>TONER HP DESIGNJET 800PS #C49113A YELLOW</v>
          </cell>
          <cell r="D17968" t="str">
            <v>EA</v>
          </cell>
        </row>
        <row r="17969">
          <cell r="A17969" t="str">
            <v>STA0227</v>
          </cell>
          <cell r="B17969" t="str">
            <v>INK HP BLACK CODE C8728A</v>
          </cell>
          <cell r="D17969" t="str">
            <v>EA</v>
          </cell>
        </row>
        <row r="17970">
          <cell r="A17970" t="str">
            <v>STA0228</v>
          </cell>
          <cell r="B17970" t="str">
            <v>TONER BROTHER MFC-5840 BLACK</v>
          </cell>
          <cell r="D17970" t="str">
            <v>EA</v>
          </cell>
        </row>
        <row r="17971">
          <cell r="A17971" t="str">
            <v>STA0229</v>
          </cell>
          <cell r="B17971" t="str">
            <v>ENVELOPE BROWN COLOR 10"x13" (250EA/BOX)</v>
          </cell>
          <cell r="D17971" t="str">
            <v>EA</v>
          </cell>
        </row>
        <row r="17972">
          <cell r="A17972" t="str">
            <v>STA0230</v>
          </cell>
          <cell r="B17972" t="str">
            <v>EPSON CX5500 INK CARTRIDGE T0731 (BLK)</v>
          </cell>
          <cell r="D17972" t="str">
            <v>EA</v>
          </cell>
        </row>
        <row r="17973">
          <cell r="A17973" t="str">
            <v>STA0231</v>
          </cell>
          <cell r="B17973" t="str">
            <v>EPSON CX5500 INK CARTRIDGE T0732 (CYAN)</v>
          </cell>
          <cell r="D17973" t="str">
            <v>EA</v>
          </cell>
        </row>
        <row r="17974">
          <cell r="A17974" t="str">
            <v>STA0232</v>
          </cell>
          <cell r="B17974" t="str">
            <v>EPSON CX5500 INK CARTRIDGE T0733 (MGT)</v>
          </cell>
          <cell r="D17974" t="str">
            <v>EA</v>
          </cell>
        </row>
        <row r="17975">
          <cell r="A17975" t="str">
            <v>STA0233</v>
          </cell>
          <cell r="B17975" t="str">
            <v>EPSON CX5500 INK CARTRIDGE T0743 (YELLO)</v>
          </cell>
          <cell r="D17975" t="str">
            <v>EA</v>
          </cell>
        </row>
        <row r="17976">
          <cell r="A17976" t="str">
            <v>STA0234</v>
          </cell>
          <cell r="B17976" t="str">
            <v>ENVELOPE SIZE 4-1/4" X 9-1/8", EXPOSURE</v>
          </cell>
          <cell r="D17976" t="str">
            <v>EA</v>
          </cell>
        </row>
        <row r="17977">
          <cell r="A17977" t="str">
            <v>STA0235</v>
          </cell>
          <cell r="B17977" t="str">
            <v>ENVELOPE SIZE 4-1/4" X 9-1/8", NORMAL</v>
          </cell>
          <cell r="D17977" t="str">
            <v>EA</v>
          </cell>
        </row>
        <row r="17978">
          <cell r="A17978" t="str">
            <v>STA0236</v>
          </cell>
          <cell r="B17978" t="str">
            <v>INK CARTRIDGE - HP C7280 BLACK C8721W</v>
          </cell>
          <cell r="D17978" t="str">
            <v>EA</v>
          </cell>
        </row>
        <row r="17979">
          <cell r="A17979" t="str">
            <v>STA0237</v>
          </cell>
          <cell r="B17979" t="str">
            <v>INK CARTRIDGE - HP C7280 CYAN C8771W</v>
          </cell>
          <cell r="D17979" t="str">
            <v>EA</v>
          </cell>
        </row>
        <row r="17980">
          <cell r="A17980" t="str">
            <v>STA0238</v>
          </cell>
          <cell r="B17980" t="str">
            <v>INK CARTRIDGE - HP C7280 MAGENTA C8772W</v>
          </cell>
          <cell r="D17980" t="str">
            <v>EA</v>
          </cell>
        </row>
        <row r="17981">
          <cell r="A17981" t="str">
            <v>STA0239</v>
          </cell>
          <cell r="B17981" t="str">
            <v>INK CARTRIDGE - HP C7280 YELLOW C8773W</v>
          </cell>
          <cell r="D17981" t="str">
            <v>EA</v>
          </cell>
        </row>
        <row r="17982">
          <cell r="A17982" t="str">
            <v>STA0240</v>
          </cell>
          <cell r="B17982" t="str">
            <v>INK CARTRIDGE - HP C7280 LI-CYAN C8774W</v>
          </cell>
          <cell r="D17982" t="str">
            <v>EA</v>
          </cell>
        </row>
        <row r="17983">
          <cell r="A17983" t="str">
            <v>STA0242</v>
          </cell>
          <cell r="B17983" t="str">
            <v>HP LASERJET CB436A BLACK</v>
          </cell>
          <cell r="D17983" t="str">
            <v>EA</v>
          </cell>
        </row>
        <row r="17984">
          <cell r="A17984" t="str">
            <v>STA0243</v>
          </cell>
          <cell r="B17984" t="str">
            <v>TONER SUMSUNG ML-D2850/D2850B</v>
          </cell>
          <cell r="D17984" t="str">
            <v>EA</v>
          </cell>
        </row>
        <row r="17985">
          <cell r="A17985" t="str">
            <v>STA0244</v>
          </cell>
          <cell r="B17985" t="str">
            <v>TONER LEXMARK MODEL X204N</v>
          </cell>
          <cell r="D17985" t="str">
            <v>EA</v>
          </cell>
        </row>
        <row r="17986">
          <cell r="A17986" t="str">
            <v>STA0245</v>
          </cell>
          <cell r="B17986" t="str">
            <v>TONER LEXMRK X363DN</v>
          </cell>
          <cell r="D17986" t="str">
            <v>EA</v>
          </cell>
        </row>
        <row r="17987">
          <cell r="A17987" t="str">
            <v>STA0246</v>
          </cell>
          <cell r="B17987" t="str">
            <v>HP BLACK CARTRIDGE (CB335W)</v>
          </cell>
          <cell r="D17987" t="str">
            <v>EA</v>
          </cell>
        </row>
        <row r="17988">
          <cell r="A17988" t="str">
            <v>STA0247</v>
          </cell>
          <cell r="B17988" t="str">
            <v>BROTHER PRINTER TN-2130</v>
          </cell>
          <cell r="D17988" t="str">
            <v>EA</v>
          </cell>
        </row>
        <row r="17989">
          <cell r="A17989" t="str">
            <v>STA0248</v>
          </cell>
          <cell r="B17989" t="str">
            <v>HP TONER LASERJET 1320 PCL BLACK</v>
          </cell>
          <cell r="D17989" t="str">
            <v>EA</v>
          </cell>
        </row>
        <row r="17990">
          <cell r="A17990" t="str">
            <v>STA0249</v>
          </cell>
          <cell r="B17990" t="str">
            <v>HP TONER 51645A</v>
          </cell>
          <cell r="D17990" t="str">
            <v>EA</v>
          </cell>
        </row>
        <row r="17991">
          <cell r="A17991" t="str">
            <v>STA0250</v>
          </cell>
          <cell r="B17991" t="str">
            <v>HP INK CARTRIDGE 74 (BLACK)</v>
          </cell>
          <cell r="D17991" t="str">
            <v>EA</v>
          </cell>
        </row>
        <row r="17992">
          <cell r="A17992" t="str">
            <v>STA0251</v>
          </cell>
          <cell r="B17992" t="str">
            <v>HP INK CARTRIDGE 75XL</v>
          </cell>
          <cell r="D17992" t="str">
            <v>EA</v>
          </cell>
        </row>
        <row r="17993">
          <cell r="A17993" t="str">
            <v>STA0252</v>
          </cell>
          <cell r="B17993" t="str">
            <v>TONNER LEXMARK X363DN</v>
          </cell>
          <cell r="D17993" t="str">
            <v>EA</v>
          </cell>
        </row>
        <row r="17994">
          <cell r="A17994" t="str">
            <v>STA0253</v>
          </cell>
          <cell r="B17994" t="str">
            <v>TONER CANON MF4400 BLK CART "CRG-328"</v>
          </cell>
          <cell r="D17994" t="str">
            <v>EA</v>
          </cell>
        </row>
        <row r="17995">
          <cell r="A17995" t="str">
            <v>STA0254</v>
          </cell>
          <cell r="B17995" t="str">
            <v>TONER INK EPSON MODEL LQ-300+II</v>
          </cell>
          <cell r="D17995" t="str">
            <v>EA</v>
          </cell>
        </row>
        <row r="17996">
          <cell r="A17996" t="str">
            <v>STA0255</v>
          </cell>
          <cell r="B17996" t="str">
            <v>Yellow(Y) Toner-RICOH Aficio SP C231SF</v>
          </cell>
          <cell r="D17996" t="str">
            <v>EA</v>
          </cell>
        </row>
        <row r="17997">
          <cell r="A17997" t="str">
            <v>STA0256</v>
          </cell>
          <cell r="B17997" t="str">
            <v>CYAN(C) Toner-RICOH Aficio SP C231SF</v>
          </cell>
          <cell r="D17997" t="str">
            <v>EA</v>
          </cell>
        </row>
        <row r="17998">
          <cell r="A17998" t="str">
            <v>STA0257</v>
          </cell>
          <cell r="B17998" t="str">
            <v>INVOICE&amp;RECEIPT SIZE 9"x11" 6P FORM</v>
          </cell>
          <cell r="D17998" t="str">
            <v>BX</v>
          </cell>
        </row>
        <row r="17999">
          <cell r="A17999" t="str">
            <v>STA0258</v>
          </cell>
          <cell r="B17999" t="str">
            <v>PAPER A4 70 Gram. QUALITY</v>
          </cell>
          <cell r="D17999" t="str">
            <v>REA</v>
          </cell>
        </row>
        <row r="18000">
          <cell r="A18000" t="str">
            <v>SUN-DRYS-JET</v>
          </cell>
          <cell r="B18000" t="str">
            <v>STD. SUNDRY ALLOC.- SUPER JET</v>
          </cell>
          <cell r="D18000" t="str">
            <v>EA</v>
          </cell>
        </row>
        <row r="18001">
          <cell r="A18001" t="str">
            <v>TAS-C003-000</v>
          </cell>
          <cell r="B18001" t="str">
            <v>1/2" HYD.STRAIGHT TUBE 3" LG</v>
          </cell>
          <cell r="D18001" t="str">
            <v>EA</v>
          </cell>
        </row>
        <row r="18002">
          <cell r="A18002" t="str">
            <v>TAS-C020-000</v>
          </cell>
          <cell r="B18002" t="str">
            <v>1/2"HYD.STRAIGHT TUBE 20" LG.</v>
          </cell>
          <cell r="D18002" t="str">
            <v>EA</v>
          </cell>
        </row>
        <row r="18003">
          <cell r="A18003" t="str">
            <v>TAS-C029-000</v>
          </cell>
          <cell r="B18003" t="str">
            <v>1/2" HYD. STRAIGHT TUBE 29"</v>
          </cell>
          <cell r="D18003" t="str">
            <v>EA</v>
          </cell>
        </row>
        <row r="18004">
          <cell r="A18004" t="str">
            <v>TAS-C054-000</v>
          </cell>
          <cell r="B18004" t="str">
            <v>1/2" HYD.STRAIGHT TUBE 54"</v>
          </cell>
          <cell r="D18004" t="str">
            <v>EA</v>
          </cell>
        </row>
        <row r="18005">
          <cell r="A18005" t="str">
            <v>TAS-C065-000</v>
          </cell>
          <cell r="B18005" t="str">
            <v>1/2"HYD.STRAIGHT TUBE 65"LG.</v>
          </cell>
          <cell r="D18005" t="str">
            <v>EA</v>
          </cell>
        </row>
        <row r="18006">
          <cell r="A18006" t="str">
            <v>TF 0110</v>
          </cell>
          <cell r="B18006" t="str">
            <v>GO NOGO GAUGE</v>
          </cell>
          <cell r="D18006" t="str">
            <v>EA</v>
          </cell>
        </row>
        <row r="18007">
          <cell r="A18007" t="str">
            <v>TGC0001</v>
          </cell>
          <cell r="B18007" t="str">
            <v>WP-26  TORCH BODY</v>
          </cell>
          <cell r="D18007" t="str">
            <v>EA</v>
          </cell>
        </row>
        <row r="18008">
          <cell r="A18008" t="str">
            <v>TGC0002</v>
          </cell>
          <cell r="B18008" t="str">
            <v>LONG BACK CAP (57Y02)</v>
          </cell>
          <cell r="D18008" t="str">
            <v>EA</v>
          </cell>
        </row>
        <row r="18009">
          <cell r="A18009" t="str">
            <v>TGC0003</v>
          </cell>
          <cell r="B18009" t="str">
            <v>SHORT BACK CAP (57Y04)</v>
          </cell>
          <cell r="D18009" t="str">
            <v>EA</v>
          </cell>
        </row>
        <row r="18010">
          <cell r="A18010" t="str">
            <v>TGC0004</v>
          </cell>
          <cell r="B18010" t="str">
            <v>COLLET BODY 2.4 (10N32)</v>
          </cell>
          <cell r="D18010" t="str">
            <v>EA</v>
          </cell>
        </row>
        <row r="18011">
          <cell r="A18011" t="str">
            <v>TGC0005</v>
          </cell>
          <cell r="B18011" t="str">
            <v>COLLET BODY 1/8" (10N26)</v>
          </cell>
          <cell r="D18011" t="str">
            <v>EA</v>
          </cell>
        </row>
        <row r="18012">
          <cell r="A18012" t="str">
            <v>TGC0006</v>
          </cell>
          <cell r="B18012" t="str">
            <v>COLLET 2.4 (10N24)</v>
          </cell>
          <cell r="D18012" t="str">
            <v>EA</v>
          </cell>
        </row>
        <row r="18013">
          <cell r="A18013" t="str">
            <v>TGC0008</v>
          </cell>
          <cell r="B18013" t="str">
            <v>TORCH SWITCH (PANA)YX503SSP</v>
          </cell>
          <cell r="D18013" t="str">
            <v>EA</v>
          </cell>
        </row>
        <row r="18014">
          <cell r="A18014" t="str">
            <v>TGC0009</v>
          </cell>
          <cell r="B18014" t="str">
            <v>PCH-52 [70] TORCH BODY P/N 9-5642</v>
          </cell>
          <cell r="D18014" t="str">
            <v>EA</v>
          </cell>
        </row>
        <row r="18015">
          <cell r="A18015" t="str">
            <v>TGC0010</v>
          </cell>
          <cell r="B18015" t="str">
            <v>PCH-52 [180] TORCH BODY P/N 9-5643TC</v>
          </cell>
          <cell r="D18015" t="str">
            <v>EA</v>
          </cell>
        </row>
        <row r="18016">
          <cell r="A18016" t="str">
            <v>TGC0011</v>
          </cell>
          <cell r="B18016" t="str">
            <v>CONDUIT W/FITTING 30FT. P/N 112716</v>
          </cell>
          <cell r="D18016" t="str">
            <v>EA</v>
          </cell>
        </row>
        <row r="18017">
          <cell r="A18017" t="str">
            <v>TGC0012</v>
          </cell>
          <cell r="B18017" t="str">
            <v>TORCH SWITCH (PANA) YX503TKSW-S</v>
          </cell>
          <cell r="D18017" t="str">
            <v>EA</v>
          </cell>
        </row>
        <row r="18018">
          <cell r="A18018" t="str">
            <v>TGC0013</v>
          </cell>
          <cell r="B18018" t="str">
            <v>WP-18 350AMP.WATER COOLED TORCH BODY</v>
          </cell>
          <cell r="D18018" t="str">
            <v>EA</v>
          </cell>
        </row>
        <row r="18019">
          <cell r="A18019" t="str">
            <v>TGC0014</v>
          </cell>
          <cell r="B18019" t="str">
            <v>TORQUE WRENEHES 10-100 FT.LBS 3/8",CDI</v>
          </cell>
          <cell r="D18019" t="str">
            <v>EA</v>
          </cell>
        </row>
        <row r="18020">
          <cell r="A18020" t="str">
            <v>TGC0015</v>
          </cell>
          <cell r="B18020" t="str">
            <v>ADAPTER POWER TIG WP-18</v>
          </cell>
          <cell r="D18020" t="str">
            <v>EA</v>
          </cell>
        </row>
        <row r="18021">
          <cell r="A18021" t="str">
            <v>TGC0016</v>
          </cell>
          <cell r="B18021" t="str">
            <v>TOCH BODY WP-18 WELDCRAFT</v>
          </cell>
          <cell r="D18021" t="str">
            <v>EA</v>
          </cell>
        </row>
        <row r="18022">
          <cell r="A18022" t="str">
            <v>TIGAL-5356-32</v>
          </cell>
          <cell r="B18022" t="str">
            <v>TIG Al welding rod5356 3.2mm Dia(10#/pk)</v>
          </cell>
          <cell r="D18022" t="str">
            <v>EA</v>
          </cell>
        </row>
        <row r="18023">
          <cell r="A18023" t="str">
            <v>TIRE CUSTOMER SUPPLY</v>
          </cell>
          <cell r="B18023" t="str">
            <v>TIRE CUSTOMER SUPPLY</v>
          </cell>
          <cell r="D18023" t="str">
            <v>EA</v>
          </cell>
        </row>
        <row r="18024">
          <cell r="A18024" t="str">
            <v>TOL0001</v>
          </cell>
          <cell r="B18024" t="str">
            <v>AIR IMPACT WRENCH #IR285B</v>
          </cell>
          <cell r="D18024" t="str">
            <v>EA</v>
          </cell>
        </row>
        <row r="18025">
          <cell r="A18025" t="str">
            <v>TOL0002</v>
          </cell>
          <cell r="B18025" t="str">
            <v>AIR IMPACT WRENCH #IR212</v>
          </cell>
          <cell r="D18025" t="str">
            <v>EA</v>
          </cell>
        </row>
        <row r="18026">
          <cell r="A18026" t="str">
            <v>TOL0003</v>
          </cell>
          <cell r="B18026" t="str">
            <v>AIR GRINDER I#IR 3445</v>
          </cell>
          <cell r="D18026" t="str">
            <v>EA</v>
          </cell>
        </row>
        <row r="18027">
          <cell r="A18027" t="str">
            <v>TOL0004</v>
          </cell>
          <cell r="B18027" t="str">
            <v>AIR DRILL #IR 7802</v>
          </cell>
          <cell r="D18027" t="str">
            <v>EA</v>
          </cell>
        </row>
        <row r="18028">
          <cell r="A18028" t="str">
            <v>TOL0005</v>
          </cell>
          <cell r="B18028" t="str">
            <v>COMBINATION SPANNERS SIZE 8 MM "KENNEDY"</v>
          </cell>
          <cell r="D18028" t="str">
            <v>EA</v>
          </cell>
        </row>
        <row r="18029">
          <cell r="A18029" t="str">
            <v>TOL0006</v>
          </cell>
          <cell r="B18029" t="str">
            <v>COMBINATION SPANNERS SIZE 16 MM "KENNEDY</v>
          </cell>
          <cell r="D18029" t="str">
            <v>EA</v>
          </cell>
        </row>
        <row r="18030">
          <cell r="A18030" t="str">
            <v>TOL0007</v>
          </cell>
          <cell r="B18030" t="str">
            <v>COMBINATION SPANNERS SIZE 17 MM "KENNEDY</v>
          </cell>
          <cell r="D18030" t="str">
            <v>EA</v>
          </cell>
        </row>
        <row r="18031">
          <cell r="A18031" t="str">
            <v>TOL0008</v>
          </cell>
          <cell r="B18031" t="str">
            <v>COMBINATION SPANNERS SIZE 18 MM "KENNEDY</v>
          </cell>
          <cell r="D18031" t="str">
            <v>EA</v>
          </cell>
        </row>
        <row r="18032">
          <cell r="A18032" t="str">
            <v>TOL0009</v>
          </cell>
          <cell r="B18032" t="str">
            <v>COMBINATION SPANNERS SIZE 21 MM "KENNEDY</v>
          </cell>
          <cell r="D18032" t="str">
            <v>EA</v>
          </cell>
        </row>
        <row r="18033">
          <cell r="A18033" t="str">
            <v>TOL0010</v>
          </cell>
          <cell r="B18033" t="str">
            <v>COMBINATION SPANNERS SIZE 22 MM, KENNEDY</v>
          </cell>
          <cell r="D18033" t="str">
            <v>EA</v>
          </cell>
        </row>
        <row r="18034">
          <cell r="A18034" t="str">
            <v>TOL0011</v>
          </cell>
          <cell r="B18034" t="str">
            <v>TAPER REAMERS SERIES 5000</v>
          </cell>
          <cell r="D18034" t="str">
            <v>EA</v>
          </cell>
        </row>
        <row r="18035">
          <cell r="A18035" t="str">
            <v>TOL0012</v>
          </cell>
          <cell r="B18035" t="str">
            <v>TUBE BENDER 1/4" FOR SUS PIPE #404</v>
          </cell>
          <cell r="D18035" t="str">
            <v>EA</v>
          </cell>
        </row>
        <row r="18036">
          <cell r="A18036" t="str">
            <v>TOL0013</v>
          </cell>
          <cell r="B18036" t="str">
            <v>C-CLAMP GRIP WRENCHES "KENNEDY"</v>
          </cell>
          <cell r="D18036" t="str">
            <v>EA</v>
          </cell>
        </row>
        <row r="18037">
          <cell r="A18037" t="str">
            <v>TOL0014</v>
          </cell>
          <cell r="B18037" t="str">
            <v>CARPENTERS PINCERS 200 MM (8")</v>
          </cell>
          <cell r="D18037" t="str">
            <v>EA</v>
          </cell>
        </row>
        <row r="18038">
          <cell r="A18038" t="str">
            <v>TOL0015</v>
          </cell>
          <cell r="B18038" t="str">
            <v>STRAIGHT  JAW GRIP WRENCHES "SENATOR"</v>
          </cell>
          <cell r="D18038" t="str">
            <v>EA</v>
          </cell>
        </row>
        <row r="18039">
          <cell r="A18039" t="str">
            <v>TOL0016</v>
          </cell>
          <cell r="B18039" t="str">
            <v>DIAGONAL CUTTING NIPPERS "YAMATO"</v>
          </cell>
          <cell r="D18039" t="str">
            <v>EA</v>
          </cell>
        </row>
        <row r="18040">
          <cell r="A18040" t="str">
            <v>TOL0017</v>
          </cell>
          <cell r="B18040" t="str">
            <v>OFFSET COMBINATION SPANNERS 6mm. KENNEDY</v>
          </cell>
          <cell r="D18040" t="str">
            <v>EA</v>
          </cell>
        </row>
        <row r="18041">
          <cell r="A18041" t="str">
            <v>TOL0018</v>
          </cell>
          <cell r="B18041" t="str">
            <v>OFFSET COMBINATION SPANNERS 7mm. KENNEDY</v>
          </cell>
          <cell r="D18041" t="str">
            <v>EA</v>
          </cell>
        </row>
        <row r="18042">
          <cell r="A18042" t="str">
            <v>TOL0019</v>
          </cell>
          <cell r="B18042" t="str">
            <v>OFFSET COMBINATION SPANNERS 9mm. KENNEDY</v>
          </cell>
          <cell r="D18042" t="str">
            <v>EA</v>
          </cell>
        </row>
        <row r="18043">
          <cell r="A18043" t="str">
            <v>TOL0020</v>
          </cell>
          <cell r="B18043" t="str">
            <v>OFFSET COMBINATION SPANNERS 10mm KENNEDY</v>
          </cell>
          <cell r="D18043" t="str">
            <v>EA</v>
          </cell>
        </row>
        <row r="18044">
          <cell r="A18044" t="str">
            <v>TOL0021</v>
          </cell>
          <cell r="B18044" t="str">
            <v>OFFSET COMBINATION SPANNERS 11mm KENNEDY</v>
          </cell>
          <cell r="D18044" t="str">
            <v>EA</v>
          </cell>
        </row>
        <row r="18045">
          <cell r="A18045" t="str">
            <v>TOL0022</v>
          </cell>
          <cell r="B18045" t="str">
            <v>OFFSET COMBINATION SPANNERS 12mm KENNEDY</v>
          </cell>
          <cell r="D18045" t="str">
            <v>EA</v>
          </cell>
        </row>
        <row r="18046">
          <cell r="A18046" t="str">
            <v>TOL0023</v>
          </cell>
          <cell r="B18046" t="str">
            <v>OFFSET COMBINATION SPANNERS 13mm KENNEDY</v>
          </cell>
          <cell r="D18046" t="str">
            <v>EA</v>
          </cell>
        </row>
        <row r="18047">
          <cell r="A18047" t="str">
            <v>TOL0024</v>
          </cell>
          <cell r="B18047" t="str">
            <v>OFFSET COMBINATION SPANNERS 14mm KENNEDY</v>
          </cell>
          <cell r="D18047" t="str">
            <v>EA</v>
          </cell>
        </row>
        <row r="18048">
          <cell r="A18048" t="str">
            <v>TOL0025</v>
          </cell>
          <cell r="B18048" t="str">
            <v>OFFSET COMBINATION SPANNERS 15mm KENNEDY</v>
          </cell>
          <cell r="D18048" t="str">
            <v>EA</v>
          </cell>
        </row>
        <row r="18049">
          <cell r="A18049" t="str">
            <v>TOL0026</v>
          </cell>
          <cell r="B18049" t="str">
            <v>OFFSET COMBINATION SPANNERS 19mm KENNEDY</v>
          </cell>
          <cell r="D18049" t="str">
            <v>EA</v>
          </cell>
        </row>
        <row r="18050">
          <cell r="A18050" t="str">
            <v>TOL0027</v>
          </cell>
          <cell r="B18050" t="str">
            <v>OFFSET COMBINATION SPANNERS 24mm KENNEDY</v>
          </cell>
          <cell r="D18050" t="str">
            <v>EA</v>
          </cell>
        </row>
        <row r="18051">
          <cell r="A18051" t="str">
            <v>TOL0028</v>
          </cell>
          <cell r="B18051" t="str">
            <v>KEYLESS DRILL CHUCKS 1.0-10.0 "KOBE"</v>
          </cell>
          <cell r="D18051" t="str">
            <v>EA</v>
          </cell>
        </row>
        <row r="18052">
          <cell r="A18052" t="str">
            <v>TOL0029</v>
          </cell>
          <cell r="B18052" t="str">
            <v>ANGLE GRINDERS 230V 3 PIN UK "KOBE"</v>
          </cell>
          <cell r="D18052" t="str">
            <v>EA</v>
          </cell>
        </row>
        <row r="18053">
          <cell r="A18053" t="str">
            <v>TOL0030</v>
          </cell>
          <cell r="B18053" t="str">
            <v>SLIP JOINT WATERPUMP PLIERS "KENEDY"</v>
          </cell>
          <cell r="D18053" t="str">
            <v>EA</v>
          </cell>
        </row>
        <row r="18054">
          <cell r="A18054" t="str">
            <v>TOL0031</v>
          </cell>
          <cell r="B18054" t="str">
            <v>INSULATED TERMINAL CRAMP TOOL "KENNEDY"</v>
          </cell>
          <cell r="D18054" t="str">
            <v>EA</v>
          </cell>
        </row>
        <row r="18055">
          <cell r="A18055" t="str">
            <v>TOL0032</v>
          </cell>
          <cell r="B18055" t="str">
            <v>REPLACEMENT JAWS "KENNEDY"</v>
          </cell>
          <cell r="D18055" t="str">
            <v>EA</v>
          </cell>
        </row>
        <row r="18056">
          <cell r="A18056" t="str">
            <v>TOL0033</v>
          </cell>
          <cell r="B18056" t="str">
            <v>100mm(4") ANGLE GRINDER "KOBE"</v>
          </cell>
          <cell r="D18056" t="str">
            <v>EA</v>
          </cell>
        </row>
        <row r="18057">
          <cell r="A18057" t="str">
            <v>TOL0034</v>
          </cell>
          <cell r="B18057" t="str">
            <v>HACKSAW SET "KENNEDY"</v>
          </cell>
          <cell r="D18057" t="str">
            <v>SET</v>
          </cell>
        </row>
        <row r="18058">
          <cell r="A18058" t="str">
            <v>TOL0035</v>
          </cell>
          <cell r="B18058" t="str">
            <v>HSS ROLL FORGED JUBBER DRILL SET KENNEDY</v>
          </cell>
          <cell r="D18058" t="str">
            <v>EA</v>
          </cell>
        </row>
        <row r="18059">
          <cell r="A18059" t="str">
            <v>TOL0036</v>
          </cell>
          <cell r="B18059" t="str">
            <v>METRIC SET- LONG ARM "KENNEDY"</v>
          </cell>
          <cell r="D18059" t="str">
            <v>SET</v>
          </cell>
        </row>
        <row r="18060">
          <cell r="A18060" t="str">
            <v>TOL0037</v>
          </cell>
          <cell r="B18060" t="str">
            <v>INCH SETS - LONG ARM "KENNEDY"</v>
          </cell>
          <cell r="D18060" t="str">
            <v>SET</v>
          </cell>
        </row>
        <row r="18061">
          <cell r="A18061" t="str">
            <v>TOL0038</v>
          </cell>
          <cell r="B18061" t="str">
            <v>HEAVY DUTY SNIPE NOSE PLIERS "KENNEDY"</v>
          </cell>
          <cell r="D18061" t="str">
            <v>EA</v>
          </cell>
        </row>
        <row r="18062">
          <cell r="A18062" t="str">
            <v>TOL0039</v>
          </cell>
          <cell r="B18062" t="str">
            <v>ADJUSTABLE WRENCHES "KENNEDY"</v>
          </cell>
          <cell r="D18062" t="str">
            <v>EA</v>
          </cell>
        </row>
        <row r="18063">
          <cell r="A18063" t="str">
            <v>TOL0040</v>
          </cell>
          <cell r="B18063" t="str">
            <v>SPRUNG STG JAW CIRCLIP PLIER IN"KENNEDY"</v>
          </cell>
          <cell r="D18063" t="str">
            <v>EA</v>
          </cell>
        </row>
        <row r="18064">
          <cell r="A18064" t="str">
            <v>TOL0041</v>
          </cell>
          <cell r="B18064" t="str">
            <v>SPRUNG STG JAW CIRCLIP PLIER EX"KENNEDY"</v>
          </cell>
          <cell r="D18064" t="str">
            <v>EA</v>
          </cell>
        </row>
        <row r="18065">
          <cell r="A18065" t="str">
            <v>TOL0042</v>
          </cell>
          <cell r="B18065" t="str">
            <v>LOCKING C CLAMP - SWIVEL PAD "KENNEDY"</v>
          </cell>
          <cell r="D18065" t="str">
            <v>EA</v>
          </cell>
        </row>
        <row r="18066">
          <cell r="A18066" t="str">
            <v>TOL0043</v>
          </cell>
          <cell r="B18066" t="str">
            <v>8 PIECE SET CONTENTS(mm) "SENNATOR"</v>
          </cell>
          <cell r="D18066" t="str">
            <v>SET</v>
          </cell>
        </row>
        <row r="18067">
          <cell r="A18067" t="str">
            <v>TOL0044</v>
          </cell>
          <cell r="B18067" t="str">
            <v>METRIC - STANDARD "YAMATO"</v>
          </cell>
          <cell r="D18067" t="str">
            <v>EA</v>
          </cell>
        </row>
        <row r="18068">
          <cell r="A18068" t="str">
            <v>TWC0001</v>
          </cell>
          <cell r="B18068" t="str">
            <v>CONDUCTOR TUBE 64A-60</v>
          </cell>
          <cell r="D18068" t="str">
            <v>EA</v>
          </cell>
        </row>
        <row r="18069">
          <cell r="A18069" t="str">
            <v>TWC0002</v>
          </cell>
          <cell r="B18069" t="str">
            <v>HANDLE CASE 84A</v>
          </cell>
          <cell r="D18069" t="str">
            <v>EA</v>
          </cell>
        </row>
        <row r="18070">
          <cell r="A18070" t="str">
            <v>TWC0003</v>
          </cell>
          <cell r="B18070" t="str">
            <v>WIRE CONDUIT 44-3545-25</v>
          </cell>
          <cell r="D18070" t="str">
            <v>EA</v>
          </cell>
        </row>
        <row r="18071">
          <cell r="A18071" t="str">
            <v>TWC0004</v>
          </cell>
          <cell r="B18071" t="str">
            <v>NOZZLE 15.9 MM TWECO#4  24CT-62-S</v>
          </cell>
          <cell r="D18071" t="str">
            <v>EA</v>
          </cell>
        </row>
        <row r="18072">
          <cell r="A18072" t="str">
            <v>TWC0005</v>
          </cell>
          <cell r="B18072" t="str">
            <v>NOZZLE INSULATOR #4  34CT</v>
          </cell>
          <cell r="D18072" t="str">
            <v>EA</v>
          </cell>
        </row>
        <row r="18073">
          <cell r="A18073" t="str">
            <v>TWC0006</v>
          </cell>
          <cell r="B18073" t="str">
            <v>CONTROL TRANSFORMER 24V.</v>
          </cell>
          <cell r="D18073" t="str">
            <v>EA</v>
          </cell>
        </row>
        <row r="18074">
          <cell r="A18074" t="str">
            <v>VAPOUR VENT WHITTAKER F646</v>
          </cell>
          <cell r="B18074" t="str">
            <v>CUSTOMER SUPPLY VAPOUR VENT (HEIL INS.)</v>
          </cell>
          <cell r="D18074" t="str">
            <v>EA</v>
          </cell>
        </row>
        <row r="18075">
          <cell r="A18075" t="str">
            <v>WHITE BLANK(CUSTOMER SUPPLY)</v>
          </cell>
          <cell r="B18075" t="str">
            <v>PLASTIC MUDFLAPS - BY CUSTOMER</v>
          </cell>
          <cell r="D18075" t="str">
            <v>EA</v>
          </cell>
        </row>
        <row r="18076">
          <cell r="A18076" t="str">
            <v>WLC1001</v>
          </cell>
          <cell r="B18076" t="str">
            <v>135429 CONTACT TIP 1.2 MM.[NOT THREAD]</v>
          </cell>
          <cell r="D18076" t="str">
            <v>EA</v>
          </cell>
        </row>
        <row r="18077">
          <cell r="A18077" t="str">
            <v>WLC1002</v>
          </cell>
          <cell r="B18077" t="str">
            <v>CONTACT TIP 1.6 MM MIG</v>
          </cell>
          <cell r="D18077" t="str">
            <v>EA</v>
          </cell>
        </row>
        <row r="18078">
          <cell r="A18078" t="str">
            <v>WLC1003</v>
          </cell>
          <cell r="B18078" t="str">
            <v>GAS NOZZLE 366854-883 MIG</v>
          </cell>
          <cell r="D18078" t="str">
            <v>EA</v>
          </cell>
        </row>
        <row r="18079">
          <cell r="A18079" t="str">
            <v>WLC1004</v>
          </cell>
          <cell r="B18079" t="str">
            <v>TIP ADAPTER 366394-002 MIG</v>
          </cell>
          <cell r="D18079" t="str">
            <v>EA</v>
          </cell>
        </row>
        <row r="18080">
          <cell r="A18080" t="str">
            <v>WLC1007</v>
          </cell>
          <cell r="B18080" t="str">
            <v>ALUMINA CUPS #6</v>
          </cell>
          <cell r="D18080" t="str">
            <v>EA</v>
          </cell>
        </row>
        <row r="18081">
          <cell r="A18081" t="str">
            <v>WLC1008</v>
          </cell>
          <cell r="B18081" t="str">
            <v>ALUMINA CUPS #8</v>
          </cell>
          <cell r="D18081" t="str">
            <v>EA</v>
          </cell>
        </row>
        <row r="18082">
          <cell r="A18082" t="str">
            <v>WLC1011</v>
          </cell>
          <cell r="B18082" t="str">
            <v>WELDING TIG ROD WIRE AL 2.4 MM.[ER5356]</v>
          </cell>
          <cell r="D18082" t="str">
            <v>KG</v>
          </cell>
        </row>
        <row r="18083">
          <cell r="A18083" t="str">
            <v>WLC1012</v>
          </cell>
          <cell r="B18083" t="str">
            <v>AL WIRE ER-5356 TIG ROD 3.2 MM DIA.</v>
          </cell>
          <cell r="D18083" t="str">
            <v>KG</v>
          </cell>
        </row>
        <row r="18084">
          <cell r="A18084" t="str">
            <v>WLC1013</v>
          </cell>
          <cell r="B18084" t="str">
            <v>AL.WIRE ER-5356 MIG 1.2 MM.DIA.</v>
          </cell>
          <cell r="D18084" t="str">
            <v>KG</v>
          </cell>
        </row>
        <row r="18085">
          <cell r="A18085" t="str">
            <v>WLC1014</v>
          </cell>
          <cell r="B18085" t="str">
            <v>AL.WIRE ER-5356 MIG 1.6 MM.DIA.</v>
          </cell>
          <cell r="D18085" t="str">
            <v>EA</v>
          </cell>
        </row>
        <row r="18086">
          <cell r="A18086" t="str">
            <v>WLC1015</v>
          </cell>
          <cell r="B18086" t="str">
            <v>18-7 INSERT 1A [SYNCROWAVE]</v>
          </cell>
          <cell r="D18086" t="str">
            <v>EA</v>
          </cell>
        </row>
        <row r="18087">
          <cell r="A18087" t="str">
            <v>WLC1016</v>
          </cell>
          <cell r="B18087" t="str">
            <v>50 FT.WATER HOSE W/P-18 41V-32-50</v>
          </cell>
          <cell r="D18087" t="str">
            <v>EA</v>
          </cell>
        </row>
        <row r="18088">
          <cell r="A18088" t="str">
            <v>WLC1017</v>
          </cell>
          <cell r="B18088" t="str">
            <v>50 FT.ARGON HOSE,W/P-18 41V-30-50</v>
          </cell>
          <cell r="D18088" t="str">
            <v>EA</v>
          </cell>
        </row>
        <row r="18089">
          <cell r="A18089" t="str">
            <v>WLC1018</v>
          </cell>
          <cell r="B18089" t="str">
            <v>HANDIGAS HEATING TIP 5/8" P/N 307120</v>
          </cell>
          <cell r="D18089" t="str">
            <v>EA</v>
          </cell>
        </row>
        <row r="18090">
          <cell r="A18090" t="str">
            <v>WLC1019</v>
          </cell>
          <cell r="B18090" t="str">
            <v>50FT. POWER CABLE,WP-18 41V29-50FT.</v>
          </cell>
          <cell r="D18090" t="str">
            <v>EA</v>
          </cell>
        </row>
        <row r="18091">
          <cell r="A18091" t="str">
            <v>WLC1020</v>
          </cell>
          <cell r="B18091" t="str">
            <v>GROUND CLAMP 500 AMP. &lt;THICK SPECIAL&gt;</v>
          </cell>
          <cell r="D18091" t="str">
            <v>EA</v>
          </cell>
        </row>
        <row r="18092">
          <cell r="A18092" t="str">
            <v>WLC1021</v>
          </cell>
          <cell r="B18092" t="str">
            <v>TUNGSTEN PURE 2.4 MM. (GREEN)</v>
          </cell>
          <cell r="D18092" t="str">
            <v>EA</v>
          </cell>
        </row>
        <row r="18093">
          <cell r="A18093" t="str">
            <v>WLC1022</v>
          </cell>
          <cell r="B18093" t="str">
            <v>WELDING CABLE 70 SQMM, THICK, #ORANGE-2</v>
          </cell>
          <cell r="D18093" t="str">
            <v>ME</v>
          </cell>
        </row>
        <row r="18094">
          <cell r="A18094" t="str">
            <v>WLC1023</v>
          </cell>
          <cell r="B18094" t="str">
            <v>WELDING CABLE 50 SQMM.(#ORANGE-2PLY)</v>
          </cell>
          <cell r="D18094" t="str">
            <v>ME</v>
          </cell>
        </row>
        <row r="18095">
          <cell r="A18095" t="str">
            <v>WLC1024</v>
          </cell>
          <cell r="B18095" t="str">
            <v>25FT.  POWER CABLE,WP-18 41V29-25FT</v>
          </cell>
          <cell r="D18095" t="str">
            <v>EA</v>
          </cell>
        </row>
        <row r="18096">
          <cell r="A18096" t="str">
            <v>WLC1025</v>
          </cell>
          <cell r="B18096" t="str">
            <v>GAS NOZZEL, BRASS, 86 MM LG</v>
          </cell>
          <cell r="D18096" t="str">
            <v>EA</v>
          </cell>
        </row>
        <row r="18097">
          <cell r="A18097" t="str">
            <v>WLC1026</v>
          </cell>
          <cell r="B18097" t="str">
            <v>TUNGSTEN ELECTRODES EWTH-2 # 3.2 x 175MM</v>
          </cell>
          <cell r="D18097" t="str">
            <v>EA</v>
          </cell>
        </row>
        <row r="18098">
          <cell r="A18098" t="str">
            <v>WLC1027</v>
          </cell>
          <cell r="B18098" t="str">
            <v>TUNGSTEN ELECTRODES EWP # 3.2 x 175 MM.</v>
          </cell>
          <cell r="D18098" t="str">
            <v>EA</v>
          </cell>
        </row>
        <row r="18099">
          <cell r="A18099" t="str">
            <v>WLC2001</v>
          </cell>
          <cell r="B18099" t="str">
            <v>CONTACT TIP 0.9/0.35 MIG STEEL NO.000068</v>
          </cell>
          <cell r="D18099" t="str">
            <v>EA</v>
          </cell>
        </row>
        <row r="18100">
          <cell r="A18100" t="str">
            <v>WLC2003</v>
          </cell>
          <cell r="B18100" t="str">
            <v>GAS NOZZLE</v>
          </cell>
          <cell r="D18100" t="str">
            <v>EA</v>
          </cell>
        </row>
        <row r="18101">
          <cell r="A18101" t="str">
            <v>WLC2004</v>
          </cell>
          <cell r="B18101" t="str">
            <v>TIP ADAPTER</v>
          </cell>
          <cell r="D18101" t="str">
            <v>EA</v>
          </cell>
        </row>
        <row r="18102">
          <cell r="A18102" t="str">
            <v>WLC2006</v>
          </cell>
          <cell r="B18102" t="str">
            <v>WELDING WIRE STL.CO2 KOBE MG-51T 1.2 mm</v>
          </cell>
          <cell r="D18102" t="str">
            <v>EA</v>
          </cell>
        </row>
        <row r="18103">
          <cell r="A18103" t="str">
            <v>WLC2007</v>
          </cell>
          <cell r="B18103" t="str">
            <v>CONTACT TIP 0.9 MIG STEEL TWECO NO.14-35</v>
          </cell>
          <cell r="D18103" t="str">
            <v>EA</v>
          </cell>
        </row>
        <row r="18104">
          <cell r="A18104" t="str">
            <v>WLC2008</v>
          </cell>
          <cell r="B18104" t="str">
            <v>CONTACT TIP 1.2/0.45 MIG STEEL NO.000069</v>
          </cell>
          <cell r="D18104" t="str">
            <v>EA</v>
          </cell>
        </row>
        <row r="18105">
          <cell r="A18105" t="str">
            <v>WLC2010</v>
          </cell>
          <cell r="B18105" t="str">
            <v>WELDING WIRE STL.CO2  BOEHLER  0.8 MM</v>
          </cell>
          <cell r="D18105" t="str">
            <v>KG</v>
          </cell>
        </row>
        <row r="18106">
          <cell r="A18106" t="str">
            <v>WLC3001</v>
          </cell>
          <cell r="B18106" t="str">
            <v>AIR REGULATOR RING, BROWN NO.1327143707</v>
          </cell>
          <cell r="D18106" t="str">
            <v>EA</v>
          </cell>
        </row>
        <row r="18107">
          <cell r="A18107" t="str">
            <v>WLC3002</v>
          </cell>
          <cell r="B18107" t="str">
            <v>PLASMA ELECTRODE A-90 NO.1327143693</v>
          </cell>
          <cell r="D18107" t="str">
            <v>EA</v>
          </cell>
        </row>
        <row r="18108">
          <cell r="A18108" t="str">
            <v>WLC3003</v>
          </cell>
          <cell r="B18108" t="str">
            <v>PLASMA SHROULD 1.4,90A NO.1327143723</v>
          </cell>
          <cell r="D18108" t="str">
            <v>EA</v>
          </cell>
        </row>
        <row r="18109">
          <cell r="A18109" t="str">
            <v>WLC3004</v>
          </cell>
          <cell r="B18109" t="str">
            <v>CAP GASKET TT-18CG</v>
          </cell>
          <cell r="D18109" t="str">
            <v>EA</v>
          </cell>
        </row>
        <row r="18110">
          <cell r="A18110" t="str">
            <v>WLC3006</v>
          </cell>
          <cell r="B18110" t="str">
            <v>9-5618 CUTTING TIP 0.043 (55A)</v>
          </cell>
          <cell r="D18110" t="str">
            <v>EA</v>
          </cell>
        </row>
        <row r="18111">
          <cell r="A18111" t="str">
            <v>WLC3010</v>
          </cell>
          <cell r="B18111" t="str">
            <v>9-5782  TIP - 80A AIR</v>
          </cell>
          <cell r="D18111" t="str">
            <v>EA</v>
          </cell>
        </row>
        <row r="18112">
          <cell r="A18112" t="str">
            <v>WLC3011</v>
          </cell>
          <cell r="B18112" t="str">
            <v>1327143723  TIP 1.4  50-80 Amp.</v>
          </cell>
          <cell r="D18112" t="str">
            <v>EA</v>
          </cell>
        </row>
        <row r="18113">
          <cell r="A18113" t="str">
            <v>WLC3012</v>
          </cell>
          <cell r="B18113" t="str">
            <v>1327143758  SHROUD, STANDARD</v>
          </cell>
          <cell r="D18113" t="str">
            <v>EA</v>
          </cell>
        </row>
        <row r="18114">
          <cell r="A18114" t="str">
            <v>WLC3013</v>
          </cell>
          <cell r="B18114" t="str">
            <v>TORCH BODY PLASMA A-140</v>
          </cell>
          <cell r="D18114" t="str">
            <v>EA</v>
          </cell>
        </row>
        <row r="18115">
          <cell r="A18115" t="str">
            <v>WLC3014</v>
          </cell>
          <cell r="B18115" t="str">
            <v>1327143634  TORCH BODY A-90</v>
          </cell>
          <cell r="D18115" t="str">
            <v>EA</v>
          </cell>
        </row>
        <row r="18116">
          <cell r="A18116" t="str">
            <v>WLC4003</v>
          </cell>
          <cell r="B18116" t="str">
            <v>CURRENT TIP AL.0.052" 10886</v>
          </cell>
          <cell r="D18116" t="str">
            <v>EA</v>
          </cell>
        </row>
        <row r="18117">
          <cell r="A18117" t="str">
            <v>WLC4004</v>
          </cell>
          <cell r="B18117" t="str">
            <v>CURREN TIPS AL 0.035" 10884</v>
          </cell>
          <cell r="D18117" t="str">
            <v>EA</v>
          </cell>
        </row>
        <row r="18118">
          <cell r="A18118" t="str">
            <v>WLC4005</v>
          </cell>
          <cell r="B18118" t="str">
            <v>CURRENT TIPS AL 1/16" #10887 (HARD)</v>
          </cell>
          <cell r="D18118" t="str">
            <v>EA</v>
          </cell>
        </row>
        <row r="18119">
          <cell r="A18119" t="str">
            <v>WLC5001</v>
          </cell>
          <cell r="B18119" t="str">
            <v>ARC WELDING ROD 3.2 MM.</v>
          </cell>
          <cell r="D18119" t="str">
            <v>EA</v>
          </cell>
        </row>
        <row r="18120">
          <cell r="A18120" t="str">
            <v>WLC5003</v>
          </cell>
          <cell r="B18120" t="str">
            <v>GOUGING CARBON 6.5 MM. "MATADOR" BRAND</v>
          </cell>
          <cell r="D18120" t="str">
            <v>EA</v>
          </cell>
        </row>
        <row r="18121">
          <cell r="A18121" t="str">
            <v>WLC6004</v>
          </cell>
          <cell r="B18121" t="str">
            <v>RETAINING CAP; MAX200, 020423</v>
          </cell>
          <cell r="D18121" t="str">
            <v>EA</v>
          </cell>
        </row>
        <row r="18122">
          <cell r="A18122" t="str">
            <v>WLC6009</v>
          </cell>
          <cell r="B18122" t="str">
            <v>WIRE WELD SS308L MIG 1.2MM "SAF" 15KG/RL</v>
          </cell>
          <cell r="D18122" t="str">
            <v>KG</v>
          </cell>
        </row>
        <row r="18123">
          <cell r="A18123" t="str">
            <v>WLC6010</v>
          </cell>
          <cell r="B18123" t="str">
            <v>WIRE WELD SS308L MIG 1.2MM "NERTALIC"</v>
          </cell>
          <cell r="D18123" t="str">
            <v>KG</v>
          </cell>
        </row>
        <row r="18124">
          <cell r="A18124" t="str">
            <v>WLC6014</v>
          </cell>
          <cell r="B18124" t="str">
            <v>CONTACT TUBE DIA 10 X 160 MM COPPER,ESAB</v>
          </cell>
          <cell r="D18124" t="str">
            <v>EA</v>
          </cell>
        </row>
        <row r="18125">
          <cell r="A18125" t="str">
            <v>XXX-XXX</v>
          </cell>
          <cell r="B18125" t="str">
            <v>RM FOR RAC-0104</v>
          </cell>
          <cell r="D18125" t="str">
            <v>ME</v>
          </cell>
        </row>
        <row r="18126">
          <cell r="A18126"/>
          <cell r="B18126"/>
          <cell r="D18126"/>
        </row>
        <row r="18127">
          <cell r="A18127"/>
          <cell r="B18127"/>
          <cell r="D18127"/>
        </row>
        <row r="18128">
          <cell r="A18128"/>
          <cell r="B18128"/>
          <cell r="D18128"/>
        </row>
        <row r="18129">
          <cell r="A18129"/>
          <cell r="B18129"/>
          <cell r="D18129"/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.Aug05"/>
      <sheetName val="Aug 5'26"/>
      <sheetName val="Inv.Aug13"/>
      <sheetName val="AUG 13'26"/>
      <sheetName val="Inv.Aug18"/>
      <sheetName val="Aug 18'26"/>
      <sheetName val="19 a"/>
      <sheetName val="18 D"/>
      <sheetName val="Mobile"/>
      <sheetName val="Sriracha"/>
      <sheetName val="Compare"/>
      <sheetName val="Flange"/>
      <sheetName val="STK"/>
      <sheetName val="Consu-แบ้งค์"/>
      <sheetName val="Decal-แบ้งค์"/>
      <sheetName val="Tire-แบ้งค์"/>
      <sheetName val="Hose Tra."/>
      <sheetName val="Metal."/>
      <sheetName val="Pneu"/>
      <sheetName val="Brake Kit"/>
      <sheetName val="PSC"/>
      <sheetName val="oh"/>
      <sheetName val="Consu."/>
      <sheetName val="Ex-stock"/>
      <sheetName val="Obso+Alt"/>
      <sheetName val="AE104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Item</v>
          </cell>
          <cell r="B1" t="str">
            <v>Description</v>
          </cell>
          <cell r="C1" t="str">
            <v>Unit Cost</v>
          </cell>
          <cell r="D1" t="str">
            <v>On Hand</v>
          </cell>
          <cell r="E1" t="str">
            <v>Ordered</v>
          </cell>
          <cell r="K1" t="str">
            <v>Lead Time</v>
          </cell>
          <cell r="L1" t="str">
            <v>Unit</v>
          </cell>
        </row>
        <row r="2">
          <cell r="A2" t="str">
            <v>***API VALVE***</v>
          </cell>
          <cell r="B2" t="str">
            <v>API VALVE SUPPLY BY CUSTOMER</v>
          </cell>
          <cell r="C2">
            <v>0</v>
          </cell>
          <cell r="D2">
            <v>0</v>
          </cell>
          <cell r="E2">
            <v>0</v>
          </cell>
          <cell r="K2">
            <v>0</v>
          </cell>
          <cell r="L2" t="str">
            <v>EA</v>
          </cell>
        </row>
        <row r="3">
          <cell r="A3" t="str">
            <v>***EMER. VALVE***</v>
          </cell>
          <cell r="B3" t="str">
            <v>FOOT VALVE SUPPLY BY CUSTOMER</v>
          </cell>
          <cell r="C3">
            <v>0</v>
          </cell>
          <cell r="D3">
            <v>0</v>
          </cell>
          <cell r="E3">
            <v>0</v>
          </cell>
          <cell r="K3">
            <v>0</v>
          </cell>
          <cell r="L3" t="str">
            <v>-</v>
          </cell>
        </row>
        <row r="4">
          <cell r="A4" t="str">
            <v>***M/H COLLAR***</v>
          </cell>
          <cell r="B4" t="str">
            <v>*overfill*</v>
          </cell>
          <cell r="C4">
            <v>0</v>
          </cell>
          <cell r="D4">
            <v>0</v>
          </cell>
          <cell r="E4">
            <v>0</v>
          </cell>
          <cell r="K4">
            <v>0</v>
          </cell>
          <cell r="L4" t="str">
            <v>EA</v>
          </cell>
        </row>
        <row r="5">
          <cell r="A5" t="str">
            <v>***SIGHT GLASS***</v>
          </cell>
          <cell r="B5" t="str">
            <v>SIGHT GLASS SUPPLY BY CUSTOMER</v>
          </cell>
          <cell r="C5">
            <v>0</v>
          </cell>
          <cell r="D5">
            <v>0</v>
          </cell>
          <cell r="E5">
            <v>0</v>
          </cell>
          <cell r="K5">
            <v>0</v>
          </cell>
          <cell r="L5" t="str">
            <v>EA</v>
          </cell>
        </row>
        <row r="6">
          <cell r="A6" t="str">
            <v>001-0101-001-T</v>
          </cell>
          <cell r="B6" t="str">
            <v>AIR CYL.FOR KNAPPCO VA E/V #5042</v>
          </cell>
          <cell r="C6">
            <v>0</v>
          </cell>
          <cell r="D6">
            <v>0</v>
          </cell>
          <cell r="E6">
            <v>0</v>
          </cell>
          <cell r="K6">
            <v>15</v>
          </cell>
          <cell r="L6" t="str">
            <v>EA</v>
          </cell>
        </row>
        <row r="7">
          <cell r="A7" t="str">
            <v>001-0102-T</v>
          </cell>
          <cell r="B7" t="str">
            <v>AIRCYL DOUB1.5"B-5"STK CAMOZ W/FOOT&amp;YOKE</v>
          </cell>
          <cell r="C7">
            <v>0</v>
          </cell>
          <cell r="D7">
            <v>0</v>
          </cell>
          <cell r="E7">
            <v>0</v>
          </cell>
          <cell r="K7">
            <v>0</v>
          </cell>
          <cell r="L7" t="str">
            <v>EA</v>
          </cell>
        </row>
        <row r="8">
          <cell r="A8" t="str">
            <v>001-0103-T</v>
          </cell>
          <cell r="B8" t="str">
            <v>AIR CYL 20DIAx50STRK.KAMOZZI 24N2A20A050</v>
          </cell>
          <cell r="C8">
            <v>780</v>
          </cell>
          <cell r="D8">
            <v>0</v>
          </cell>
          <cell r="E8">
            <v>0</v>
          </cell>
          <cell r="K8">
            <v>0</v>
          </cell>
          <cell r="L8" t="str">
            <v>EA</v>
          </cell>
        </row>
        <row r="9">
          <cell r="A9" t="str">
            <v>001-0104-T</v>
          </cell>
          <cell r="B9" t="str">
            <v>CYL T/G RAISE31.25"ST B=90 ROD=75 BERNUL</v>
          </cell>
          <cell r="C9">
            <v>0</v>
          </cell>
          <cell r="D9">
            <v>0</v>
          </cell>
          <cell r="E9">
            <v>0</v>
          </cell>
          <cell r="K9">
            <v>0</v>
          </cell>
          <cell r="L9" t="str">
            <v>EA</v>
          </cell>
        </row>
        <row r="10">
          <cell r="A10" t="str">
            <v>001-0105-T</v>
          </cell>
          <cell r="B10" t="str">
            <v>CYL T/G SLIDE28.69"ST B=125 ROD=63 BERNU</v>
          </cell>
          <cell r="C10">
            <v>0</v>
          </cell>
          <cell r="D10">
            <v>0</v>
          </cell>
          <cell r="E10">
            <v>0</v>
          </cell>
          <cell r="K10">
            <v>0</v>
          </cell>
          <cell r="L10" t="str">
            <v>EA</v>
          </cell>
        </row>
        <row r="11">
          <cell r="A11" t="str">
            <v>001-0106-T</v>
          </cell>
          <cell r="B11" t="str">
            <v>CYL BLADE LH 23"ST B=100 ROD=63 BERNULY</v>
          </cell>
          <cell r="C11">
            <v>0</v>
          </cell>
          <cell r="D11">
            <v>0</v>
          </cell>
          <cell r="E11">
            <v>0</v>
          </cell>
          <cell r="K11">
            <v>0</v>
          </cell>
          <cell r="L11" t="str">
            <v>EA</v>
          </cell>
        </row>
        <row r="12">
          <cell r="A12" t="str">
            <v>001-0107-T</v>
          </cell>
          <cell r="B12" t="str">
            <v>CYL BLADE RH 23"ST B=100 ROD=63 BERNULY</v>
          </cell>
          <cell r="C12">
            <v>0</v>
          </cell>
          <cell r="D12">
            <v>0</v>
          </cell>
          <cell r="E12">
            <v>0</v>
          </cell>
          <cell r="K12">
            <v>0</v>
          </cell>
          <cell r="L12" t="str">
            <v>EA</v>
          </cell>
        </row>
        <row r="13">
          <cell r="A13" t="str">
            <v>001-0108-T</v>
          </cell>
          <cell r="B13" t="str">
            <v>CYL TELESCOPIC B=140/115/90/80 BERNULY</v>
          </cell>
          <cell r="C13">
            <v>0</v>
          </cell>
          <cell r="D13">
            <v>0</v>
          </cell>
          <cell r="E13">
            <v>0</v>
          </cell>
          <cell r="K13">
            <v>0</v>
          </cell>
          <cell r="L13" t="str">
            <v>EA</v>
          </cell>
        </row>
        <row r="14">
          <cell r="A14" t="str">
            <v>001-0109-T</v>
          </cell>
          <cell r="B14" t="str">
            <v>CYLINDER TELESCOPIC BERNULY 12 CUM</v>
          </cell>
          <cell r="C14">
            <v>0</v>
          </cell>
          <cell r="D14">
            <v>0</v>
          </cell>
          <cell r="E14">
            <v>0</v>
          </cell>
          <cell r="K14">
            <v>0</v>
          </cell>
          <cell r="L14" t="str">
            <v>EA</v>
          </cell>
        </row>
        <row r="15">
          <cell r="A15" t="str">
            <v>001-0110-T</v>
          </cell>
          <cell r="B15" t="str">
            <v>CYL.EJECTOR 20 CUM,44.88"RET.,132.68 ST.</v>
          </cell>
          <cell r="C15">
            <v>0</v>
          </cell>
          <cell r="D15">
            <v>0</v>
          </cell>
          <cell r="E15">
            <v>0</v>
          </cell>
          <cell r="K15">
            <v>0</v>
          </cell>
          <cell r="L15" t="str">
            <v>EA</v>
          </cell>
        </row>
        <row r="16">
          <cell r="A16" t="str">
            <v>001-0112-T</v>
          </cell>
          <cell r="B16" t="str">
            <v>HYD.CLY.BINLEFTER B=3",ST=15"</v>
          </cell>
          <cell r="C16">
            <v>0</v>
          </cell>
          <cell r="D16">
            <v>0</v>
          </cell>
          <cell r="E16">
            <v>0</v>
          </cell>
          <cell r="K16">
            <v>0</v>
          </cell>
          <cell r="L16" t="str">
            <v>EA</v>
          </cell>
        </row>
        <row r="17">
          <cell r="A17" t="str">
            <v>001-0113-T</v>
          </cell>
          <cell r="B17" t="str">
            <v>AIR CYLINDER #SCZ-40-M/40/J/100 40x100</v>
          </cell>
          <cell r="C17">
            <v>0</v>
          </cell>
          <cell r="D17">
            <v>0</v>
          </cell>
          <cell r="E17">
            <v>0</v>
          </cell>
          <cell r="K17">
            <v>0</v>
          </cell>
          <cell r="L17" t="str">
            <v>EA</v>
          </cell>
        </row>
        <row r="18">
          <cell r="A18" t="str">
            <v>001-0114-T</v>
          </cell>
          <cell r="B18" t="str">
            <v>HYD CYL.SINGLE ACT.B=2.5" ST=2"</v>
          </cell>
          <cell r="C18">
            <v>0</v>
          </cell>
          <cell r="D18">
            <v>0</v>
          </cell>
          <cell r="E18">
            <v>0</v>
          </cell>
          <cell r="K18">
            <v>0</v>
          </cell>
          <cell r="L18" t="str">
            <v>EA</v>
          </cell>
        </row>
        <row r="19">
          <cell r="A19" t="str">
            <v>001-0115-T</v>
          </cell>
          <cell r="B19" t="str">
            <v>AIR CYL 100mmDIAx890mmST W/F-R FOOT&amp;YOKE</v>
          </cell>
          <cell r="C19">
            <v>0</v>
          </cell>
          <cell r="D19">
            <v>0</v>
          </cell>
          <cell r="E19">
            <v>0</v>
          </cell>
          <cell r="K19">
            <v>0</v>
          </cell>
          <cell r="L19" t="str">
            <v>EA</v>
          </cell>
        </row>
        <row r="20">
          <cell r="A20" t="str">
            <v>001-0116-T</v>
          </cell>
          <cell r="B20" t="str">
            <v>10 CUM. EJECTOR CYL.SALAMI</v>
          </cell>
          <cell r="C20">
            <v>0</v>
          </cell>
          <cell r="D20">
            <v>0</v>
          </cell>
          <cell r="E20">
            <v>0</v>
          </cell>
          <cell r="K20">
            <v>0</v>
          </cell>
          <cell r="L20" t="str">
            <v>EA</v>
          </cell>
        </row>
        <row r="21">
          <cell r="A21" t="str">
            <v>001-0117-T</v>
          </cell>
          <cell r="B21" t="str">
            <v>CYL T/G RAISE 31.25ST 4"B 3"ROD  USE FLO</v>
          </cell>
          <cell r="C21">
            <v>0</v>
          </cell>
          <cell r="D21">
            <v>0</v>
          </cell>
          <cell r="E21">
            <v>0</v>
          </cell>
          <cell r="K21">
            <v>0</v>
          </cell>
          <cell r="L21" t="str">
            <v>EA</v>
          </cell>
        </row>
        <row r="22">
          <cell r="A22" t="str">
            <v>001-0118-T</v>
          </cell>
          <cell r="B22" t="str">
            <v>CYL T/G SLIDE28.69"ST 5.5"B 2.5"ROD USE</v>
          </cell>
          <cell r="C22">
            <v>0</v>
          </cell>
          <cell r="D22">
            <v>0</v>
          </cell>
          <cell r="E22">
            <v>0</v>
          </cell>
          <cell r="K22">
            <v>0</v>
          </cell>
          <cell r="L22" t="str">
            <v>EA</v>
          </cell>
        </row>
        <row r="23">
          <cell r="A23" t="str">
            <v>001-0119-T</v>
          </cell>
          <cell r="B23" t="str">
            <v>CYL BLADE LH23"ST 4.52"B 2.5"ROD USE FLO</v>
          </cell>
          <cell r="C23">
            <v>0</v>
          </cell>
          <cell r="D23">
            <v>0</v>
          </cell>
          <cell r="E23">
            <v>0</v>
          </cell>
          <cell r="K23">
            <v>0</v>
          </cell>
          <cell r="L23" t="str">
            <v>EA</v>
          </cell>
        </row>
        <row r="24">
          <cell r="A24" t="str">
            <v>001-0120-T</v>
          </cell>
          <cell r="B24" t="str">
            <v>CYL BLADE RH23"ST 4.52"B 2.5"ROD USE FLO</v>
          </cell>
          <cell r="C24">
            <v>0</v>
          </cell>
          <cell r="D24">
            <v>0</v>
          </cell>
          <cell r="E24">
            <v>0</v>
          </cell>
          <cell r="K24">
            <v>0</v>
          </cell>
          <cell r="L24" t="str">
            <v>EA</v>
          </cell>
        </row>
        <row r="25">
          <cell r="A25" t="str">
            <v>001-0121-T</v>
          </cell>
          <cell r="B25" t="str">
            <v>CYL TELE 64.75"ST 6.03"B 5/4/3ROD USEFLO</v>
          </cell>
          <cell r="C25">
            <v>0</v>
          </cell>
          <cell r="D25">
            <v>0</v>
          </cell>
          <cell r="E25">
            <v>0</v>
          </cell>
          <cell r="K25">
            <v>0</v>
          </cell>
          <cell r="L25" t="str">
            <v>EA</v>
          </cell>
        </row>
        <row r="26">
          <cell r="A26" t="str">
            <v>001-0122-T</v>
          </cell>
          <cell r="B26" t="str">
            <v>CYL.T/G RAISE ST=794,B=89,ROD=76 SALAMI</v>
          </cell>
          <cell r="C26">
            <v>0</v>
          </cell>
          <cell r="D26">
            <v>0</v>
          </cell>
          <cell r="E26">
            <v>0</v>
          </cell>
          <cell r="K26">
            <v>0</v>
          </cell>
          <cell r="L26" t="str">
            <v>EA</v>
          </cell>
        </row>
        <row r="27">
          <cell r="A27" t="str">
            <v>001-0123-T</v>
          </cell>
          <cell r="B27" t="str">
            <v>CYL.T/G SLIDE ST=730,B=127,ROD=65 SALAMI</v>
          </cell>
          <cell r="C27">
            <v>0</v>
          </cell>
          <cell r="D27">
            <v>0</v>
          </cell>
          <cell r="E27">
            <v>0</v>
          </cell>
          <cell r="K27">
            <v>0</v>
          </cell>
          <cell r="L27" t="str">
            <v>EA</v>
          </cell>
        </row>
        <row r="28">
          <cell r="A28" t="str">
            <v>001-0124-T</v>
          </cell>
          <cell r="B28" t="str">
            <v>CYL.BLADE LH.ST=585,B=101,ROD=65 SALAMI</v>
          </cell>
          <cell r="C28">
            <v>0</v>
          </cell>
          <cell r="D28">
            <v>0</v>
          </cell>
          <cell r="E28">
            <v>0</v>
          </cell>
          <cell r="K28">
            <v>0</v>
          </cell>
          <cell r="L28" t="str">
            <v>EA</v>
          </cell>
        </row>
        <row r="29">
          <cell r="A29" t="str">
            <v>001-0125-T</v>
          </cell>
          <cell r="B29" t="str">
            <v>CYL.BLADE RH.ST=585,B=101,ROD=65 SALAMI</v>
          </cell>
          <cell r="C29">
            <v>0</v>
          </cell>
          <cell r="D29">
            <v>0</v>
          </cell>
          <cell r="E29">
            <v>0</v>
          </cell>
          <cell r="K29">
            <v>0</v>
          </cell>
          <cell r="L29" t="str">
            <v>EA</v>
          </cell>
        </row>
        <row r="30">
          <cell r="A30" t="str">
            <v>001-0126-T</v>
          </cell>
          <cell r="B30" t="str">
            <v>CYL BLADE LH 23"ST B=100 R=63 THAIAGENCY</v>
          </cell>
          <cell r="C30">
            <v>0</v>
          </cell>
          <cell r="D30">
            <v>0</v>
          </cell>
          <cell r="E30">
            <v>0</v>
          </cell>
          <cell r="K30">
            <v>0</v>
          </cell>
          <cell r="L30" t="str">
            <v>EA</v>
          </cell>
        </row>
        <row r="31">
          <cell r="A31" t="str">
            <v>001-0127-T</v>
          </cell>
          <cell r="B31" t="str">
            <v>CYL BLADE RH 23"ST B=100 R=63 THAIAGENCY</v>
          </cell>
          <cell r="C31">
            <v>0</v>
          </cell>
          <cell r="D31">
            <v>0</v>
          </cell>
          <cell r="E31">
            <v>0</v>
          </cell>
          <cell r="K31">
            <v>0</v>
          </cell>
          <cell r="L31" t="str">
            <v>EA</v>
          </cell>
        </row>
        <row r="32">
          <cell r="A32" t="str">
            <v>001-0128-T</v>
          </cell>
          <cell r="B32" t="str">
            <v>TELESCOPIC CYL.CODE C.1720 VANGUARD</v>
          </cell>
          <cell r="C32">
            <v>0</v>
          </cell>
          <cell r="D32">
            <v>0</v>
          </cell>
          <cell r="E32">
            <v>0</v>
          </cell>
          <cell r="K32">
            <v>0</v>
          </cell>
          <cell r="L32" t="str">
            <v>EA</v>
          </cell>
        </row>
        <row r="33">
          <cell r="A33" t="str">
            <v>001-0130-T</v>
          </cell>
          <cell r="B33" t="str">
            <v>SLIDE CYL. CODE 6-929-005 VANGUARD</v>
          </cell>
          <cell r="C33">
            <v>0</v>
          </cell>
          <cell r="D33">
            <v>0</v>
          </cell>
          <cell r="E33">
            <v>0</v>
          </cell>
          <cell r="K33">
            <v>0</v>
          </cell>
          <cell r="L33" t="str">
            <v>EA</v>
          </cell>
        </row>
        <row r="34">
          <cell r="A34" t="str">
            <v>001-0130-T-LB</v>
          </cell>
          <cell r="B34" t="str">
            <v>LABOR COST FOR SLIDE CYL.CODE 6-929-005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 t="str">
            <v>EA</v>
          </cell>
        </row>
        <row r="35">
          <cell r="A35" t="str">
            <v>001-0131-T</v>
          </cell>
          <cell r="B35" t="str">
            <v>BLADE CYL. RH. CODE 6-929-006 VANGUARD</v>
          </cell>
          <cell r="C35">
            <v>0</v>
          </cell>
          <cell r="D35">
            <v>0</v>
          </cell>
          <cell r="E35">
            <v>0</v>
          </cell>
          <cell r="K35">
            <v>0</v>
          </cell>
          <cell r="L35" t="str">
            <v>EA</v>
          </cell>
        </row>
        <row r="36">
          <cell r="A36" t="str">
            <v>001-0131-T-LB</v>
          </cell>
          <cell r="B36" t="str">
            <v>LABOR COST FOR BLADE CYL.RH.CODE 6-929</v>
          </cell>
          <cell r="C36">
            <v>0</v>
          </cell>
          <cell r="D36">
            <v>0</v>
          </cell>
          <cell r="E36">
            <v>0</v>
          </cell>
          <cell r="K36">
            <v>0</v>
          </cell>
          <cell r="L36" t="str">
            <v>EA</v>
          </cell>
        </row>
        <row r="37">
          <cell r="A37" t="str">
            <v>001-0132-T</v>
          </cell>
          <cell r="B37" t="str">
            <v>BLADE CYL. LH. CODE 6-929-007 VANGUARD</v>
          </cell>
          <cell r="C37">
            <v>0</v>
          </cell>
          <cell r="D37">
            <v>0</v>
          </cell>
          <cell r="E37">
            <v>0</v>
          </cell>
          <cell r="K37">
            <v>0</v>
          </cell>
          <cell r="L37" t="str">
            <v>EA</v>
          </cell>
        </row>
        <row r="38">
          <cell r="A38" t="str">
            <v>001-0132-T-LB</v>
          </cell>
          <cell r="B38" t="str">
            <v>LABOR COST FOR BLADE CYL. LH. CODE 6-929</v>
          </cell>
          <cell r="C38">
            <v>0</v>
          </cell>
          <cell r="D38">
            <v>0</v>
          </cell>
          <cell r="E38">
            <v>0</v>
          </cell>
          <cell r="K38">
            <v>0</v>
          </cell>
          <cell r="L38" t="str">
            <v>EA</v>
          </cell>
        </row>
        <row r="39">
          <cell r="A39" t="str">
            <v>001-0133-T</v>
          </cell>
          <cell r="B39" t="str">
            <v>AIR CYL DOUB1.5"B-4"ST LOCAL W/FOOT&amp;YOKE</v>
          </cell>
          <cell r="C39">
            <v>0</v>
          </cell>
          <cell r="D39">
            <v>0</v>
          </cell>
          <cell r="E39">
            <v>0</v>
          </cell>
          <cell r="K39">
            <v>0</v>
          </cell>
          <cell r="L39" t="str">
            <v>EA</v>
          </cell>
        </row>
        <row r="40">
          <cell r="A40" t="str">
            <v>001-0134-T</v>
          </cell>
          <cell r="B40" t="str">
            <v>AIR CYLINDER PNEUMAX#1321.40.50.01</v>
          </cell>
          <cell r="C40">
            <v>1788.75</v>
          </cell>
          <cell r="D40">
            <v>0</v>
          </cell>
          <cell r="E40">
            <v>0</v>
          </cell>
          <cell r="K40">
            <v>7</v>
          </cell>
          <cell r="L40" t="str">
            <v>EA</v>
          </cell>
        </row>
        <row r="41">
          <cell r="A41" t="str">
            <v>001-0135-T</v>
          </cell>
          <cell r="B41" t="str">
            <v>COMPACT CYL.SHORT STROKE B=25 ST=10</v>
          </cell>
          <cell r="C41">
            <v>0</v>
          </cell>
          <cell r="D41">
            <v>0</v>
          </cell>
          <cell r="E41">
            <v>0</v>
          </cell>
          <cell r="K41">
            <v>0</v>
          </cell>
          <cell r="L41" t="str">
            <v>EA</v>
          </cell>
        </row>
        <row r="42">
          <cell r="A42" t="str">
            <v>001-0136-001-T</v>
          </cell>
          <cell r="B42" t="str">
            <v>CYL,AIR,DOUBLE ACTIN (SEE 001-0137-T)</v>
          </cell>
          <cell r="C42">
            <v>0</v>
          </cell>
          <cell r="D42">
            <v>0</v>
          </cell>
          <cell r="E42">
            <v>0</v>
          </cell>
          <cell r="K42">
            <v>0</v>
          </cell>
          <cell r="L42" t="str">
            <v>EA</v>
          </cell>
        </row>
        <row r="43">
          <cell r="A43" t="str">
            <v>001-0136-002-T</v>
          </cell>
          <cell r="B43" t="str">
            <v>CLEVIS BRACKET AND PIN #1321.80.330.01</v>
          </cell>
          <cell r="C43">
            <v>0</v>
          </cell>
          <cell r="D43">
            <v>21</v>
          </cell>
          <cell r="E43">
            <v>0</v>
          </cell>
          <cell r="K43">
            <v>30</v>
          </cell>
          <cell r="L43" t="str">
            <v>EA</v>
          </cell>
        </row>
        <row r="44">
          <cell r="A44" t="str">
            <v>001-0136-003-T</v>
          </cell>
          <cell r="B44" t="str">
            <v>ROD CLEVIS &amp; PIN PNEUMAX 1321.80.330.01</v>
          </cell>
          <cell r="C44">
            <v>250</v>
          </cell>
          <cell r="D44">
            <v>0</v>
          </cell>
          <cell r="E44">
            <v>0</v>
          </cell>
          <cell r="K44">
            <v>0</v>
          </cell>
          <cell r="L44" t="str">
            <v>EA</v>
          </cell>
        </row>
        <row r="45">
          <cell r="A45" t="str">
            <v>001-0136-004-T</v>
          </cell>
          <cell r="B45" t="str">
            <v>CYL,AIR,DOUBLE ACTING (CAMBODIA</v>
          </cell>
          <cell r="C45">
            <v>0</v>
          </cell>
          <cell r="D45">
            <v>0</v>
          </cell>
          <cell r="E45">
            <v>0</v>
          </cell>
          <cell r="K45">
            <v>0</v>
          </cell>
          <cell r="L45" t="str">
            <v>EA</v>
          </cell>
        </row>
        <row r="46">
          <cell r="A46" t="str">
            <v>001-0136-T</v>
          </cell>
          <cell r="B46" t="str">
            <v>CYLINDER,AIR,DOUBLE ACTING MODEL 70</v>
          </cell>
          <cell r="C46">
            <v>0</v>
          </cell>
          <cell r="D46">
            <v>0</v>
          </cell>
          <cell r="E46">
            <v>0</v>
          </cell>
          <cell r="K46">
            <v>0</v>
          </cell>
          <cell r="L46" t="str">
            <v>EA</v>
          </cell>
        </row>
        <row r="47">
          <cell r="A47" t="str">
            <v>001-0137-T</v>
          </cell>
          <cell r="B47" t="str">
            <v>CYLINDER AIR 63mm BORE x 330mm ST.</v>
          </cell>
          <cell r="C47">
            <v>3057</v>
          </cell>
          <cell r="D47">
            <v>0</v>
          </cell>
          <cell r="E47">
            <v>0</v>
          </cell>
          <cell r="K47">
            <v>30</v>
          </cell>
          <cell r="L47" t="str">
            <v>EA</v>
          </cell>
        </row>
        <row r="48">
          <cell r="A48" t="str">
            <v>001-0138-T</v>
          </cell>
          <cell r="B48" t="str">
            <v>ACTUATOR DIAPHAM  #SLV5-5MZ</v>
          </cell>
          <cell r="C48">
            <v>0</v>
          </cell>
          <cell r="D48">
            <v>0</v>
          </cell>
          <cell r="E48">
            <v>0</v>
          </cell>
          <cell r="K48">
            <v>0</v>
          </cell>
          <cell r="L48" t="str">
            <v>EA</v>
          </cell>
        </row>
        <row r="49">
          <cell r="A49" t="str">
            <v>001-0139-T</v>
          </cell>
          <cell r="B49" t="str">
            <v>ACTUATOR E/V SLV5-AROZ#AR0100</v>
          </cell>
          <cell r="C49">
            <v>0</v>
          </cell>
          <cell r="D49">
            <v>0</v>
          </cell>
          <cell r="E49">
            <v>0</v>
          </cell>
          <cell r="K49">
            <v>0</v>
          </cell>
          <cell r="L49" t="str">
            <v>EA</v>
          </cell>
        </row>
        <row r="50">
          <cell r="A50" t="str">
            <v>001-0140-T</v>
          </cell>
          <cell r="B50" t="str">
            <v>CYL COMPACT SHORT STROKE SINGLE ACTING</v>
          </cell>
          <cell r="C50">
            <v>3580</v>
          </cell>
          <cell r="D50">
            <v>0</v>
          </cell>
          <cell r="E50">
            <v>0</v>
          </cell>
          <cell r="K50">
            <v>15</v>
          </cell>
          <cell r="L50" t="str">
            <v>EA</v>
          </cell>
        </row>
        <row r="51">
          <cell r="A51" t="str">
            <v>001-0141-T</v>
          </cell>
          <cell r="B51" t="str">
            <v>CYLINDER AIR 80mmBRx100 ST #GDC80X1000</v>
          </cell>
          <cell r="C51">
            <v>0</v>
          </cell>
          <cell r="D51">
            <v>0</v>
          </cell>
          <cell r="E51">
            <v>0</v>
          </cell>
          <cell r="K51">
            <v>0</v>
          </cell>
          <cell r="L51" t="str">
            <v>EA</v>
          </cell>
        </row>
        <row r="52">
          <cell r="A52" t="str">
            <v>001-0142-T</v>
          </cell>
          <cell r="B52" t="str">
            <v>CYLINDER AIR,40MM BOREx250MM STROKE</v>
          </cell>
          <cell r="C52">
            <v>2400</v>
          </cell>
          <cell r="D52">
            <v>0</v>
          </cell>
          <cell r="E52">
            <v>0</v>
          </cell>
          <cell r="K52">
            <v>0</v>
          </cell>
          <cell r="L52" t="str">
            <v>EA</v>
          </cell>
        </row>
        <row r="53">
          <cell r="A53" t="str">
            <v>001-3405</v>
          </cell>
          <cell r="B53" t="str">
            <v>AIR-CYLINDER</v>
          </cell>
          <cell r="C53">
            <v>0</v>
          </cell>
          <cell r="D53">
            <v>0</v>
          </cell>
          <cell r="E53">
            <v>0</v>
          </cell>
          <cell r="K53">
            <v>0</v>
          </cell>
          <cell r="L53" t="str">
            <v>EA</v>
          </cell>
        </row>
        <row r="54">
          <cell r="A54" t="str">
            <v>001-3701</v>
          </cell>
          <cell r="B54" t="str">
            <v>EJECTOR CYL., 22M</v>
          </cell>
          <cell r="C54">
            <v>0</v>
          </cell>
          <cell r="D54">
            <v>0</v>
          </cell>
          <cell r="E54">
            <v>0</v>
          </cell>
          <cell r="K54">
            <v>120</v>
          </cell>
          <cell r="L54" t="str">
            <v>EA</v>
          </cell>
        </row>
        <row r="55">
          <cell r="A55" t="str">
            <v>001-3742</v>
          </cell>
          <cell r="B55" t="str">
            <v>EJECTOR CYD.12 M HARD CHROME</v>
          </cell>
          <cell r="C55">
            <v>0</v>
          </cell>
          <cell r="D55">
            <v>0</v>
          </cell>
          <cell r="E55">
            <v>0</v>
          </cell>
          <cell r="K55">
            <v>0</v>
          </cell>
          <cell r="L55" t="str">
            <v>EA</v>
          </cell>
        </row>
        <row r="56">
          <cell r="A56" t="str">
            <v>001-4049</v>
          </cell>
          <cell r="B56" t="str">
            <v>EJECTOR CYLINDER 20CUM.(CHROME PLATED</v>
          </cell>
          <cell r="C56">
            <v>0</v>
          </cell>
          <cell r="D56">
            <v>0</v>
          </cell>
          <cell r="E56">
            <v>0</v>
          </cell>
          <cell r="K56">
            <v>0</v>
          </cell>
          <cell r="L56" t="str">
            <v>EA</v>
          </cell>
        </row>
        <row r="57">
          <cell r="A57" t="str">
            <v>001-6322</v>
          </cell>
          <cell r="B57" t="str">
            <v>PACKING BL CYL RH 4.52BOREx2.5RODx23"STK</v>
          </cell>
          <cell r="C57">
            <v>0</v>
          </cell>
          <cell r="D57">
            <v>0</v>
          </cell>
          <cell r="E57">
            <v>0</v>
          </cell>
          <cell r="K57">
            <v>180</v>
          </cell>
          <cell r="L57" t="str">
            <v>EA</v>
          </cell>
        </row>
        <row r="58">
          <cell r="A58" t="str">
            <v>001-6323</v>
          </cell>
          <cell r="B58" t="str">
            <v>T/G RAISE CYL 4.01"BOREx3"RODx31.25"STK</v>
          </cell>
          <cell r="C58">
            <v>0</v>
          </cell>
          <cell r="D58">
            <v>0</v>
          </cell>
          <cell r="E58">
            <v>0</v>
          </cell>
          <cell r="K58">
            <v>180</v>
          </cell>
          <cell r="L58" t="str">
            <v>EA</v>
          </cell>
        </row>
        <row r="59">
          <cell r="A59" t="str">
            <v>001-6352</v>
          </cell>
          <cell r="B59" t="str">
            <v>EJECTOR CYL., 14M</v>
          </cell>
          <cell r="C59">
            <v>0</v>
          </cell>
          <cell r="D59">
            <v>0</v>
          </cell>
          <cell r="E59">
            <v>0</v>
          </cell>
          <cell r="K59">
            <v>120</v>
          </cell>
          <cell r="L59" t="str">
            <v>EA</v>
          </cell>
        </row>
        <row r="60">
          <cell r="A60" t="str">
            <v>001-6352-LB</v>
          </cell>
          <cell r="B60" t="str">
            <v>LABOR COST FOR EJECTOR CYL., 14M</v>
          </cell>
          <cell r="C60">
            <v>0</v>
          </cell>
          <cell r="D60">
            <v>0</v>
          </cell>
          <cell r="E60">
            <v>0</v>
          </cell>
          <cell r="K60">
            <v>0</v>
          </cell>
          <cell r="L60" t="str">
            <v>EA</v>
          </cell>
        </row>
        <row r="61">
          <cell r="A61" t="str">
            <v>001-6353</v>
          </cell>
          <cell r="B61" t="str">
            <v>EJECTOR CYL., 16M</v>
          </cell>
          <cell r="C61">
            <v>0</v>
          </cell>
          <cell r="D61">
            <v>0</v>
          </cell>
          <cell r="E61">
            <v>0</v>
          </cell>
          <cell r="K61">
            <v>180</v>
          </cell>
          <cell r="L61" t="str">
            <v>EA</v>
          </cell>
        </row>
        <row r="62">
          <cell r="A62" t="str">
            <v>001-6448</v>
          </cell>
          <cell r="B62" t="str">
            <v>CYL,HYCOII,EJECT 20CUM.,64-132.8 CHORME</v>
          </cell>
          <cell r="C62">
            <v>0</v>
          </cell>
          <cell r="D62">
            <v>0</v>
          </cell>
          <cell r="E62">
            <v>0</v>
          </cell>
          <cell r="K62">
            <v>0</v>
          </cell>
          <cell r="L62" t="str">
            <v>EA</v>
          </cell>
        </row>
        <row r="63">
          <cell r="A63" t="str">
            <v>001-6454</v>
          </cell>
          <cell r="B63" t="str">
            <v>CLY,HYCO 2.75x1.50x15.08(BINLEFTER CYL.)</v>
          </cell>
          <cell r="C63">
            <v>0</v>
          </cell>
          <cell r="D63">
            <v>0</v>
          </cell>
          <cell r="E63">
            <v>0</v>
          </cell>
          <cell r="K63">
            <v>0</v>
          </cell>
          <cell r="L63" t="str">
            <v>EA</v>
          </cell>
        </row>
        <row r="64">
          <cell r="A64" t="str">
            <v>002-0107-005-T</v>
          </cell>
          <cell r="B64" t="str">
            <v>FITTING MANIFOLD 1/8"THREAD 5 PORTS</v>
          </cell>
          <cell r="C64">
            <v>0</v>
          </cell>
          <cell r="D64">
            <v>0</v>
          </cell>
          <cell r="E64">
            <v>0</v>
          </cell>
          <cell r="K64">
            <v>0</v>
          </cell>
          <cell r="L64" t="str">
            <v>EA</v>
          </cell>
        </row>
        <row r="65">
          <cell r="A65" t="str">
            <v>002-0107-006-T</v>
          </cell>
          <cell r="B65" t="str">
            <v>FITTING MANIFOLD 1/8"THREAD 6 PORTS</v>
          </cell>
          <cell r="C65">
            <v>0</v>
          </cell>
          <cell r="D65">
            <v>0</v>
          </cell>
          <cell r="E65">
            <v>0</v>
          </cell>
          <cell r="K65">
            <v>0</v>
          </cell>
          <cell r="L65" t="str">
            <v>EA</v>
          </cell>
        </row>
        <row r="66">
          <cell r="A66" t="str">
            <v>002-0107-007-T</v>
          </cell>
          <cell r="B66" t="str">
            <v>FITTING MANIFOLD 1/8"THREAD 7 PORTS</v>
          </cell>
          <cell r="C66">
            <v>0</v>
          </cell>
          <cell r="D66">
            <v>0</v>
          </cell>
          <cell r="E66">
            <v>0</v>
          </cell>
          <cell r="K66">
            <v>0</v>
          </cell>
          <cell r="L66" t="str">
            <v>EA</v>
          </cell>
        </row>
        <row r="67">
          <cell r="A67" t="str">
            <v>002-0113-005-T</v>
          </cell>
          <cell r="B67" t="str">
            <v>MANIFOLD AIR FITTING SS;5 PORTS,1/8" Th.</v>
          </cell>
          <cell r="C67">
            <v>0</v>
          </cell>
          <cell r="D67">
            <v>0</v>
          </cell>
          <cell r="E67">
            <v>0</v>
          </cell>
          <cell r="K67">
            <v>0</v>
          </cell>
          <cell r="L67" t="str">
            <v>EA</v>
          </cell>
        </row>
        <row r="68">
          <cell r="A68" t="str">
            <v>002-0113-007-T</v>
          </cell>
          <cell r="B68" t="str">
            <v>MANIFOLD AIR FITTING SS ;7 PORTS'1/8"Th.</v>
          </cell>
          <cell r="C68">
            <v>0</v>
          </cell>
          <cell r="D68">
            <v>0</v>
          </cell>
          <cell r="E68">
            <v>0</v>
          </cell>
          <cell r="K68">
            <v>0</v>
          </cell>
          <cell r="L68" t="str">
            <v>EA</v>
          </cell>
        </row>
        <row r="69">
          <cell r="A69" t="str">
            <v>002-0113-011-T</v>
          </cell>
          <cell r="B69" t="str">
            <v>MANIFOLD AIR FITTING SS;11 PORTS'1/8"Th</v>
          </cell>
          <cell r="C69">
            <v>0</v>
          </cell>
          <cell r="D69">
            <v>0</v>
          </cell>
          <cell r="E69">
            <v>0</v>
          </cell>
          <cell r="K69">
            <v>0</v>
          </cell>
          <cell r="L69" t="str">
            <v>EA</v>
          </cell>
        </row>
        <row r="70">
          <cell r="A70" t="str">
            <v>003-0100-001-T</v>
          </cell>
          <cell r="B70" t="str">
            <v>GROMMET 1/2" FOR MOUNT DAM 8MM</v>
          </cell>
          <cell r="C70">
            <v>15</v>
          </cell>
          <cell r="D70">
            <v>113</v>
          </cell>
          <cell r="E70">
            <v>0</v>
          </cell>
          <cell r="K70">
            <v>15</v>
          </cell>
          <cell r="L70" t="str">
            <v>EA</v>
          </cell>
        </row>
        <row r="71">
          <cell r="A71" t="str">
            <v>003-0100-T</v>
          </cell>
          <cell r="B71" t="str">
            <v>GROMMET 1/2" 13MM</v>
          </cell>
          <cell r="C71">
            <v>16</v>
          </cell>
          <cell r="D71">
            <v>99</v>
          </cell>
          <cell r="E71">
            <v>100</v>
          </cell>
          <cell r="K71">
            <v>15</v>
          </cell>
          <cell r="L71" t="str">
            <v>EA</v>
          </cell>
        </row>
        <row r="72">
          <cell r="A72" t="str">
            <v>003-0103-T</v>
          </cell>
          <cell r="B72" t="str">
            <v>BUSH FOR SPARE TIR AT TRACTOR</v>
          </cell>
          <cell r="C72">
            <v>150</v>
          </cell>
          <cell r="D72">
            <v>0</v>
          </cell>
          <cell r="E72">
            <v>0</v>
          </cell>
          <cell r="K72">
            <v>7</v>
          </cell>
          <cell r="L72" t="str">
            <v>EA</v>
          </cell>
        </row>
        <row r="73">
          <cell r="A73" t="str">
            <v>003-0104-T</v>
          </cell>
          <cell r="B73" t="str">
            <v>BUSHING WITH GR.FITTING.</v>
          </cell>
          <cell r="C73">
            <v>0</v>
          </cell>
          <cell r="D73">
            <v>0</v>
          </cell>
          <cell r="E73">
            <v>0</v>
          </cell>
          <cell r="K73">
            <v>15</v>
          </cell>
          <cell r="L73" t="str">
            <v>EA</v>
          </cell>
        </row>
        <row r="74">
          <cell r="A74" t="str">
            <v>003-0105-T</v>
          </cell>
          <cell r="B74" t="str">
            <v>BUSH FOR EJECTOR PIN, 22 CU.M.</v>
          </cell>
          <cell r="C74">
            <v>0</v>
          </cell>
          <cell r="D74">
            <v>0</v>
          </cell>
          <cell r="E74">
            <v>0</v>
          </cell>
          <cell r="K74">
            <v>0</v>
          </cell>
          <cell r="L74" t="str">
            <v>EA</v>
          </cell>
        </row>
        <row r="75">
          <cell r="A75" t="str">
            <v>003-0106-001-LB</v>
          </cell>
          <cell r="B75" t="str">
            <v>LABORCOST FOR BUSHING GAR-MAX</v>
          </cell>
          <cell r="C75">
            <v>0</v>
          </cell>
          <cell r="D75">
            <v>0</v>
          </cell>
          <cell r="E75">
            <v>0</v>
          </cell>
          <cell r="K75">
            <v>0</v>
          </cell>
          <cell r="L75" t="str">
            <v>EA</v>
          </cell>
        </row>
        <row r="76">
          <cell r="A76" t="str">
            <v>003-0106-002-LB</v>
          </cell>
          <cell r="B76" t="str">
            <v>LABORCOST FOR BUSHING GAR-MAX</v>
          </cell>
          <cell r="C76">
            <v>0</v>
          </cell>
          <cell r="D76">
            <v>0</v>
          </cell>
          <cell r="E76">
            <v>0</v>
          </cell>
          <cell r="K76">
            <v>0</v>
          </cell>
          <cell r="L76" t="str">
            <v>EA</v>
          </cell>
        </row>
        <row r="77">
          <cell r="A77" t="str">
            <v>003-0106-003-LB</v>
          </cell>
          <cell r="B77" t="str">
            <v>LABORCOST FOR BUSHING GAR-MAX 60 ID</v>
          </cell>
          <cell r="C77">
            <v>0</v>
          </cell>
          <cell r="D77">
            <v>0</v>
          </cell>
          <cell r="E77">
            <v>0</v>
          </cell>
          <cell r="K77">
            <v>0</v>
          </cell>
          <cell r="L77" t="str">
            <v>EA</v>
          </cell>
        </row>
        <row r="78">
          <cell r="A78" t="str">
            <v>003-0106-003-T</v>
          </cell>
          <cell r="B78" t="str">
            <v>BUSHING AL-BZ REPLC GAR-MAX 60 ID</v>
          </cell>
          <cell r="C78">
            <v>0</v>
          </cell>
          <cell r="D78">
            <v>0</v>
          </cell>
          <cell r="E78">
            <v>0</v>
          </cell>
          <cell r="K78">
            <v>0</v>
          </cell>
          <cell r="L78" t="str">
            <v>EA</v>
          </cell>
        </row>
        <row r="79">
          <cell r="A79" t="str">
            <v>003-0107-T</v>
          </cell>
          <cell r="B79" t="str">
            <v>BUSHING FOR HING FIBER BASKET.</v>
          </cell>
          <cell r="C79">
            <v>0</v>
          </cell>
          <cell r="D79">
            <v>0</v>
          </cell>
          <cell r="E79">
            <v>0</v>
          </cell>
          <cell r="K79">
            <v>0</v>
          </cell>
          <cell r="L79" t="str">
            <v>EA</v>
          </cell>
        </row>
        <row r="80">
          <cell r="A80" t="str">
            <v>003-0108-001-T</v>
          </cell>
          <cell r="B80" t="str">
            <v>BUSH STEEL 27 OD. x 19 ID. x 18 L.</v>
          </cell>
          <cell r="C80">
            <v>0</v>
          </cell>
          <cell r="D80">
            <v>0</v>
          </cell>
          <cell r="E80">
            <v>0</v>
          </cell>
          <cell r="K80">
            <v>0</v>
          </cell>
          <cell r="L80" t="str">
            <v>EA</v>
          </cell>
        </row>
        <row r="81">
          <cell r="A81" t="str">
            <v>003-0108-002-T</v>
          </cell>
          <cell r="B81" t="str">
            <v>BUSH SS. STL 19 OD. x 8 ID. x 12 L.</v>
          </cell>
          <cell r="C81">
            <v>18</v>
          </cell>
          <cell r="D81">
            <v>0</v>
          </cell>
          <cell r="E81">
            <v>0</v>
          </cell>
          <cell r="K81">
            <v>0</v>
          </cell>
          <cell r="L81" t="str">
            <v>EA</v>
          </cell>
        </row>
        <row r="82">
          <cell r="A82" t="str">
            <v>003-0108-003-T</v>
          </cell>
          <cell r="B82" t="str">
            <v>BUSH STANDLESS  19 OD.X8 ID.X12 L.</v>
          </cell>
          <cell r="C82">
            <v>18</v>
          </cell>
          <cell r="D82">
            <v>0</v>
          </cell>
          <cell r="E82">
            <v>0</v>
          </cell>
          <cell r="K82">
            <v>0</v>
          </cell>
          <cell r="L82" t="str">
            <v>EA</v>
          </cell>
        </row>
        <row r="83">
          <cell r="A83" t="str">
            <v>003-0108-004-T</v>
          </cell>
          <cell r="B83" t="str">
            <v>BUSH STEEL OD25 xID20 x20L FOR EMERGENCY</v>
          </cell>
          <cell r="C83">
            <v>85</v>
          </cell>
          <cell r="D83">
            <v>12</v>
          </cell>
          <cell r="E83">
            <v>0</v>
          </cell>
          <cell r="K83">
            <v>7</v>
          </cell>
          <cell r="L83" t="str">
            <v>EA</v>
          </cell>
        </row>
        <row r="84">
          <cell r="A84" t="str">
            <v>003-0108-005-T</v>
          </cell>
          <cell r="B84" t="str">
            <v>STEEL PIPE 3 1/2" 73LG</v>
          </cell>
          <cell r="C84">
            <v>18</v>
          </cell>
          <cell r="D84">
            <v>0</v>
          </cell>
          <cell r="E84">
            <v>0</v>
          </cell>
          <cell r="K84">
            <v>0</v>
          </cell>
          <cell r="L84" t="str">
            <v>EA</v>
          </cell>
        </row>
        <row r="85">
          <cell r="A85" t="str">
            <v>003-0108-006-T</v>
          </cell>
          <cell r="B85" t="str">
            <v>STEEL PIPE 3 1/2" OD 102mm  86mmLG3mmTHK</v>
          </cell>
          <cell r="C85">
            <v>18</v>
          </cell>
          <cell r="D85">
            <v>0</v>
          </cell>
          <cell r="E85">
            <v>0</v>
          </cell>
          <cell r="K85">
            <v>0</v>
          </cell>
          <cell r="L85" t="str">
            <v>EA</v>
          </cell>
        </row>
        <row r="86">
          <cell r="A86" t="str">
            <v>003-0108-T</v>
          </cell>
          <cell r="B86" t="str">
            <v>BUSH BRASS OD27xID19x18L FOR BINLIFTER</v>
          </cell>
          <cell r="C86">
            <v>0</v>
          </cell>
          <cell r="D86">
            <v>0</v>
          </cell>
          <cell r="E86">
            <v>0</v>
          </cell>
          <cell r="K86">
            <v>0</v>
          </cell>
          <cell r="L86" t="str">
            <v>EA</v>
          </cell>
        </row>
        <row r="87">
          <cell r="A87" t="str">
            <v>003-0109-T</v>
          </cell>
          <cell r="B87" t="str">
            <v>BUSHING FOR HYD CYL BINLIFTER 240 L</v>
          </cell>
          <cell r="C87">
            <v>0</v>
          </cell>
          <cell r="D87">
            <v>0</v>
          </cell>
          <cell r="E87">
            <v>0</v>
          </cell>
          <cell r="K87">
            <v>0</v>
          </cell>
          <cell r="L87" t="str">
            <v>EA</v>
          </cell>
        </row>
        <row r="88">
          <cell r="A88" t="str">
            <v>003-0110-T</v>
          </cell>
          <cell r="B88" t="str">
            <v>BEARING FOR WINCH (UC206)</v>
          </cell>
          <cell r="C88">
            <v>0</v>
          </cell>
          <cell r="D88">
            <v>0</v>
          </cell>
          <cell r="E88">
            <v>0</v>
          </cell>
          <cell r="K88">
            <v>0</v>
          </cell>
          <cell r="L88" t="str">
            <v>EA</v>
          </cell>
        </row>
        <row r="89">
          <cell r="A89" t="str">
            <v>003-0111-T</v>
          </cell>
          <cell r="B89" t="str">
            <v>BUSH (TAFLON) FOR SCAPPER</v>
          </cell>
          <cell r="C89">
            <v>0</v>
          </cell>
          <cell r="D89">
            <v>0</v>
          </cell>
          <cell r="E89">
            <v>0</v>
          </cell>
          <cell r="K89">
            <v>0</v>
          </cell>
          <cell r="L89" t="str">
            <v>EA</v>
          </cell>
        </row>
        <row r="90">
          <cell r="A90" t="str">
            <v>003-0112-T</v>
          </cell>
          <cell r="B90" t="str">
            <v>BUSHING BRASS OD35 x ID25 x 60L</v>
          </cell>
          <cell r="C90">
            <v>0</v>
          </cell>
          <cell r="D90">
            <v>0</v>
          </cell>
          <cell r="E90">
            <v>0</v>
          </cell>
          <cell r="K90">
            <v>0</v>
          </cell>
          <cell r="L90" t="str">
            <v>EA</v>
          </cell>
        </row>
        <row r="91">
          <cell r="A91" t="str">
            <v>003-0113-T</v>
          </cell>
          <cell r="B91" t="str">
            <v>BUSHING OD27 x ID19 x 85L</v>
          </cell>
          <cell r="C91">
            <v>0</v>
          </cell>
          <cell r="D91">
            <v>0</v>
          </cell>
          <cell r="E91">
            <v>0</v>
          </cell>
          <cell r="K91">
            <v>0</v>
          </cell>
          <cell r="L91" t="str">
            <v>EA</v>
          </cell>
        </row>
        <row r="92">
          <cell r="A92" t="str">
            <v>003-0114-T</v>
          </cell>
          <cell r="B92" t="str">
            <v>BUSHING BRASS OD45 x ID32 x 70 L</v>
          </cell>
          <cell r="C92">
            <v>0</v>
          </cell>
          <cell r="D92">
            <v>0</v>
          </cell>
          <cell r="E92">
            <v>0</v>
          </cell>
          <cell r="K92">
            <v>0</v>
          </cell>
          <cell r="L92" t="str">
            <v>EA</v>
          </cell>
        </row>
        <row r="93">
          <cell r="A93" t="str">
            <v>003-0115-T</v>
          </cell>
          <cell r="B93" t="str">
            <v>BUSH 30 OD. x 25 ID. x 12 L.</v>
          </cell>
          <cell r="C93">
            <v>0</v>
          </cell>
          <cell r="D93">
            <v>0</v>
          </cell>
          <cell r="E93">
            <v>0</v>
          </cell>
          <cell r="K93">
            <v>0</v>
          </cell>
          <cell r="L93" t="str">
            <v>EA</v>
          </cell>
        </row>
        <row r="94">
          <cell r="A94" t="str">
            <v>003-0116-001-T</v>
          </cell>
          <cell r="B94" t="str">
            <v>BEARING LOWERLINK OD60xID50xLG74 (DEMO)</v>
          </cell>
          <cell r="C94">
            <v>0</v>
          </cell>
          <cell r="D94">
            <v>0</v>
          </cell>
          <cell r="E94">
            <v>0</v>
          </cell>
          <cell r="K94">
            <v>0</v>
          </cell>
          <cell r="L94" t="str">
            <v>EA</v>
          </cell>
        </row>
        <row r="95">
          <cell r="A95" t="str">
            <v>003-0116-002-T</v>
          </cell>
          <cell r="B95" t="str">
            <v>BEARING LOWERLINK OD60xID50xLG79 (DEMO)</v>
          </cell>
          <cell r="C95">
            <v>0</v>
          </cell>
          <cell r="D95">
            <v>0</v>
          </cell>
          <cell r="E95">
            <v>0</v>
          </cell>
          <cell r="K95">
            <v>0</v>
          </cell>
          <cell r="L95" t="str">
            <v>EA</v>
          </cell>
        </row>
        <row r="96">
          <cell r="A96" t="str">
            <v>003-0116-003-T</v>
          </cell>
          <cell r="B96" t="str">
            <v>BEARING LOWERLINK OD60xID50xLG63 (DEMO)</v>
          </cell>
          <cell r="C96">
            <v>0</v>
          </cell>
          <cell r="D96">
            <v>0</v>
          </cell>
          <cell r="E96">
            <v>0</v>
          </cell>
          <cell r="K96">
            <v>0</v>
          </cell>
          <cell r="L96" t="str">
            <v>EA</v>
          </cell>
        </row>
        <row r="97">
          <cell r="A97" t="str">
            <v>003-0116-004-T</v>
          </cell>
          <cell r="B97" t="str">
            <v>BEARING LOWERLINK OD60xID50xLG100 (DEMO)</v>
          </cell>
          <cell r="C97">
            <v>0</v>
          </cell>
          <cell r="D97">
            <v>0</v>
          </cell>
          <cell r="E97">
            <v>0</v>
          </cell>
          <cell r="K97">
            <v>0</v>
          </cell>
          <cell r="L97" t="str">
            <v>EA</v>
          </cell>
        </row>
        <row r="98">
          <cell r="A98" t="str">
            <v>003-0117-T</v>
          </cell>
          <cell r="B98" t="str">
            <v>BEARING LOWERLINK OD70xID60xLG32 (DEMO)</v>
          </cell>
          <cell r="C98">
            <v>0</v>
          </cell>
          <cell r="D98">
            <v>0</v>
          </cell>
          <cell r="E98">
            <v>0</v>
          </cell>
          <cell r="K98">
            <v>0</v>
          </cell>
          <cell r="L98" t="str">
            <v>EA</v>
          </cell>
        </row>
        <row r="99">
          <cell r="A99" t="str">
            <v>003-0118-T</v>
          </cell>
          <cell r="B99" t="str">
            <v>BEARING LOWERLINK OD45xID40xLG65 (DEMO)</v>
          </cell>
          <cell r="C99">
            <v>0</v>
          </cell>
          <cell r="D99">
            <v>0</v>
          </cell>
          <cell r="E99">
            <v>0</v>
          </cell>
          <cell r="K99">
            <v>0</v>
          </cell>
          <cell r="L99" t="str">
            <v>EA</v>
          </cell>
        </row>
        <row r="100">
          <cell r="A100" t="str">
            <v>003-0119-T</v>
          </cell>
          <cell r="B100" t="str">
            <v>BUSHING NYLON FLANGE 36OD,10ID,8thk</v>
          </cell>
          <cell r="C100">
            <v>0</v>
          </cell>
          <cell r="D100">
            <v>0</v>
          </cell>
          <cell r="E100">
            <v>0</v>
          </cell>
          <cell r="K100">
            <v>6</v>
          </cell>
          <cell r="L100" t="str">
            <v>EA</v>
          </cell>
        </row>
        <row r="101">
          <cell r="A101" t="str">
            <v>003-0120-001-T</v>
          </cell>
          <cell r="B101" t="str">
            <v>BEARING,EJECTOR PIN INSIDE W/HOLE(36ID)</v>
          </cell>
          <cell r="C101">
            <v>0</v>
          </cell>
          <cell r="D101">
            <v>0</v>
          </cell>
          <cell r="E101">
            <v>0</v>
          </cell>
          <cell r="K101">
            <v>0</v>
          </cell>
          <cell r="L101" t="str">
            <v>EA</v>
          </cell>
        </row>
        <row r="102">
          <cell r="A102" t="str">
            <v>003-0120-002-T</v>
          </cell>
          <cell r="B102" t="str">
            <v>BEARING,EJECTOR PIN INSIDE W/O HOLE(36ID</v>
          </cell>
          <cell r="C102">
            <v>0</v>
          </cell>
          <cell r="D102">
            <v>0</v>
          </cell>
          <cell r="E102">
            <v>0</v>
          </cell>
          <cell r="K102">
            <v>0</v>
          </cell>
          <cell r="L102" t="str">
            <v>EA</v>
          </cell>
        </row>
        <row r="103">
          <cell r="A103" t="str">
            <v>003-0121-001-T</v>
          </cell>
          <cell r="B103" t="str">
            <v>BUSH HANDRAIL OD15.9mmX10mmX9mm NYLON</v>
          </cell>
          <cell r="C103">
            <v>3</v>
          </cell>
          <cell r="D103">
            <v>1541</v>
          </cell>
          <cell r="E103">
            <v>0</v>
          </cell>
          <cell r="K103">
            <v>99</v>
          </cell>
          <cell r="L103" t="str">
            <v>EA</v>
          </cell>
        </row>
        <row r="104">
          <cell r="A104" t="str">
            <v>003-0121-005-T</v>
          </cell>
          <cell r="B104" t="str">
            <v>BUSH HANDRAIL OD17.9mmX12mmX9mm  NYLON</v>
          </cell>
          <cell r="C104">
            <v>3.2</v>
          </cell>
          <cell r="D104">
            <v>1852</v>
          </cell>
          <cell r="E104">
            <v>9000</v>
          </cell>
          <cell r="K104">
            <v>99</v>
          </cell>
          <cell r="L104" t="str">
            <v>EA</v>
          </cell>
        </row>
        <row r="105">
          <cell r="A105" t="str">
            <v>003-0121-006-T</v>
          </cell>
          <cell r="B105" t="str">
            <v>BUSH API LOCK OD15.9mmX10mmX4mm  NYLON</v>
          </cell>
          <cell r="C105">
            <v>17</v>
          </cell>
          <cell r="D105">
            <v>0</v>
          </cell>
          <cell r="E105">
            <v>0</v>
          </cell>
          <cell r="K105">
            <v>99</v>
          </cell>
          <cell r="L105" t="str">
            <v>EA</v>
          </cell>
        </row>
        <row r="106">
          <cell r="A106" t="str">
            <v>003-0121-007-T</v>
          </cell>
          <cell r="B106" t="str">
            <v>BUSH API LOCK OD15.9mmX10mmX6mm  NYLON</v>
          </cell>
          <cell r="C106">
            <v>2</v>
          </cell>
          <cell r="D106">
            <v>0</v>
          </cell>
          <cell r="E106">
            <v>0</v>
          </cell>
          <cell r="K106">
            <v>99</v>
          </cell>
          <cell r="L106" t="str">
            <v>EA</v>
          </cell>
        </row>
        <row r="107">
          <cell r="A107" t="str">
            <v>003-0121-008-T</v>
          </cell>
          <cell r="B107" t="str">
            <v>BUSH API LOCK OD15.9mmX10mmX10mm  NYLON</v>
          </cell>
          <cell r="C107">
            <v>2</v>
          </cell>
          <cell r="D107">
            <v>0</v>
          </cell>
          <cell r="E107">
            <v>0</v>
          </cell>
          <cell r="K107">
            <v>99</v>
          </cell>
          <cell r="L107" t="str">
            <v>EA</v>
          </cell>
        </row>
        <row r="108">
          <cell r="A108" t="str">
            <v>003-0121-009-T</v>
          </cell>
          <cell r="B108" t="str">
            <v>BUSH API LOCK OD35mmX21mmX10mm  NYLON</v>
          </cell>
          <cell r="C108">
            <v>85</v>
          </cell>
          <cell r="D108">
            <v>6</v>
          </cell>
          <cell r="E108">
            <v>0</v>
          </cell>
          <cell r="K108">
            <v>7</v>
          </cell>
          <cell r="L108" t="str">
            <v>EA</v>
          </cell>
        </row>
        <row r="109">
          <cell r="A109" t="str">
            <v>003-0121-T</v>
          </cell>
          <cell r="B109" t="str">
            <v>BEARING,SLEEVE,FLNG,OD0.63" ID0.38"  NYL</v>
          </cell>
          <cell r="C109">
            <v>25</v>
          </cell>
          <cell r="D109">
            <v>0</v>
          </cell>
          <cell r="E109">
            <v>0</v>
          </cell>
          <cell r="K109">
            <v>7</v>
          </cell>
          <cell r="L109" t="str">
            <v>EA</v>
          </cell>
        </row>
        <row r="110">
          <cell r="A110" t="str">
            <v>003-0122-T</v>
          </cell>
          <cell r="B110" t="str">
            <v>BUSHING BRASS FOR ARM API DOOR</v>
          </cell>
          <cell r="C110">
            <v>0</v>
          </cell>
          <cell r="D110">
            <v>0</v>
          </cell>
          <cell r="E110">
            <v>0</v>
          </cell>
          <cell r="K110">
            <v>0</v>
          </cell>
          <cell r="L110" t="str">
            <v>EA</v>
          </cell>
        </row>
        <row r="111">
          <cell r="A111" t="str">
            <v>003-0123-T</v>
          </cell>
          <cell r="B111" t="str">
            <v>BUSHINGNYLON  FLANGE 35OD,9.5ID,10thk</v>
          </cell>
          <cell r="C111">
            <v>0</v>
          </cell>
          <cell r="D111">
            <v>0</v>
          </cell>
          <cell r="E111">
            <v>0</v>
          </cell>
          <cell r="K111">
            <v>6</v>
          </cell>
          <cell r="L111" t="str">
            <v>EA</v>
          </cell>
        </row>
        <row r="112">
          <cell r="A112" t="str">
            <v>003-0124-T</v>
          </cell>
          <cell r="B112" t="str">
            <v>BUSHING FLANG BRASS OD 12.7 ID 10 FOR DO</v>
          </cell>
          <cell r="C112">
            <v>0</v>
          </cell>
          <cell r="D112">
            <v>0</v>
          </cell>
          <cell r="E112">
            <v>0</v>
          </cell>
          <cell r="K112">
            <v>0</v>
          </cell>
          <cell r="L112" t="str">
            <v>EA</v>
          </cell>
        </row>
        <row r="113">
          <cell r="A113" t="str">
            <v>003-0125-T</v>
          </cell>
          <cell r="B113" t="str">
            <v>RUBER BUSH FOR 112-949020" MH 6-CAM HEIL</v>
          </cell>
          <cell r="C113">
            <v>12.172260000000001</v>
          </cell>
          <cell r="D113">
            <v>0</v>
          </cell>
          <cell r="E113">
            <v>0</v>
          </cell>
          <cell r="K113">
            <v>60</v>
          </cell>
          <cell r="L113" t="str">
            <v>EA</v>
          </cell>
        </row>
        <row r="114">
          <cell r="A114" t="str">
            <v>003-0126-T</v>
          </cell>
          <cell r="B114" t="str">
            <v>BUSH FOR FOLD BOTTOM LADDER</v>
          </cell>
          <cell r="C114">
            <v>180</v>
          </cell>
          <cell r="D114">
            <v>0</v>
          </cell>
          <cell r="E114">
            <v>0</v>
          </cell>
          <cell r="K114">
            <v>7</v>
          </cell>
          <cell r="L114" t="str">
            <v>EA</v>
          </cell>
        </row>
        <row r="115">
          <cell r="A115" t="str">
            <v>003-0128-001-T</v>
          </cell>
          <cell r="B115" t="str">
            <v>BUSHING BOTTOM SUPPORT SS304 L=48mm</v>
          </cell>
          <cell r="C115">
            <v>105</v>
          </cell>
          <cell r="D115">
            <v>4</v>
          </cell>
          <cell r="E115">
            <v>30</v>
          </cell>
          <cell r="K115">
            <v>7</v>
          </cell>
          <cell r="L115" t="str">
            <v>EA</v>
          </cell>
        </row>
        <row r="116">
          <cell r="A116" t="str">
            <v>003-0128-002-T</v>
          </cell>
          <cell r="B116" t="str">
            <v>BUSHING BOTTOM SUPPORT SS304 L=15mm</v>
          </cell>
          <cell r="C116">
            <v>115</v>
          </cell>
          <cell r="D116">
            <v>4</v>
          </cell>
          <cell r="E116">
            <v>50</v>
          </cell>
          <cell r="K116">
            <v>7</v>
          </cell>
          <cell r="L116" t="str">
            <v>EA</v>
          </cell>
        </row>
        <row r="117">
          <cell r="A117" t="str">
            <v>003-0128-T</v>
          </cell>
          <cell r="B117" t="str">
            <v>BUSH FOR LADDER LOCKING</v>
          </cell>
          <cell r="C117">
            <v>0</v>
          </cell>
          <cell r="D117">
            <v>0</v>
          </cell>
          <cell r="E117">
            <v>0</v>
          </cell>
          <cell r="K117">
            <v>0</v>
          </cell>
          <cell r="L117" t="str">
            <v>EA</v>
          </cell>
        </row>
        <row r="118">
          <cell r="A118" t="str">
            <v>003-0129-T</v>
          </cell>
          <cell r="B118" t="str">
            <v>WASHER SS FOR BUSH LADDER</v>
          </cell>
          <cell r="C118">
            <v>40</v>
          </cell>
          <cell r="D118">
            <v>0</v>
          </cell>
          <cell r="E118">
            <v>0</v>
          </cell>
          <cell r="K118">
            <v>0</v>
          </cell>
          <cell r="L118" t="str">
            <v>EA</v>
          </cell>
        </row>
        <row r="119">
          <cell r="A119" t="str">
            <v>003-0130-T</v>
          </cell>
          <cell r="B119" t="str">
            <v>BUSHING DUAL TIRE CARRIER  OZ STYLE R/T</v>
          </cell>
          <cell r="C119">
            <v>450</v>
          </cell>
          <cell r="D119">
            <v>0</v>
          </cell>
          <cell r="E119">
            <v>0</v>
          </cell>
          <cell r="K119">
            <v>7</v>
          </cell>
          <cell r="L119" t="str">
            <v>EA</v>
          </cell>
        </row>
        <row r="120">
          <cell r="A120" t="str">
            <v>003-0131-001-T</v>
          </cell>
          <cell r="B120" t="str">
            <v>BUSH NYLON FOR GUARD BAR (VALVE PS2347W)</v>
          </cell>
          <cell r="C120">
            <v>65</v>
          </cell>
          <cell r="D120">
            <v>0</v>
          </cell>
          <cell r="E120">
            <v>0</v>
          </cell>
          <cell r="K120">
            <v>7</v>
          </cell>
          <cell r="L120" t="str">
            <v>EA</v>
          </cell>
        </row>
        <row r="121">
          <cell r="A121" t="str">
            <v>003-0131-002-T</v>
          </cell>
          <cell r="B121" t="str">
            <v>BUSH NYLON FOR GUARD BAR(CYL SINGLE ACT)</v>
          </cell>
          <cell r="C121">
            <v>0</v>
          </cell>
          <cell r="D121">
            <v>0</v>
          </cell>
          <cell r="E121">
            <v>0</v>
          </cell>
          <cell r="K121">
            <v>0</v>
          </cell>
          <cell r="L121" t="str">
            <v>EA</v>
          </cell>
        </row>
        <row r="122">
          <cell r="A122" t="str">
            <v>003-0131-003-T</v>
          </cell>
          <cell r="B122" t="str">
            <v>BUSH NYLON FOR GUARD BAR(EMCO F0903-041)</v>
          </cell>
          <cell r="C122">
            <v>0</v>
          </cell>
          <cell r="D122">
            <v>0</v>
          </cell>
          <cell r="E122">
            <v>0</v>
          </cell>
          <cell r="K122">
            <v>0</v>
          </cell>
          <cell r="L122" t="str">
            <v>EA</v>
          </cell>
        </row>
        <row r="123">
          <cell r="A123" t="str">
            <v>003-0133-T</v>
          </cell>
          <cell r="B123" t="str">
            <v>BUSHING WASHER FOR BOLT M16</v>
          </cell>
          <cell r="C123">
            <v>70</v>
          </cell>
          <cell r="D123">
            <v>4</v>
          </cell>
          <cell r="E123">
            <v>0</v>
          </cell>
          <cell r="K123">
            <v>7</v>
          </cell>
          <cell r="L123" t="str">
            <v>EA</v>
          </cell>
        </row>
        <row r="124">
          <cell r="A124" t="str">
            <v>003-1660</v>
          </cell>
          <cell r="B124" t="str">
            <v>BUSHING GROM.3/8"IDx5/8"HOLE DIAx5/32"T</v>
          </cell>
          <cell r="C124">
            <v>15</v>
          </cell>
          <cell r="D124">
            <v>0</v>
          </cell>
          <cell r="E124">
            <v>0</v>
          </cell>
          <cell r="K124">
            <v>15</v>
          </cell>
          <cell r="L124" t="str">
            <v>EA</v>
          </cell>
        </row>
        <row r="125">
          <cell r="A125" t="str">
            <v>003-2642</v>
          </cell>
          <cell r="B125" t="str">
            <v>BUSHING GROMMET 3/8" ID x 5/8" x 1/2" T</v>
          </cell>
          <cell r="C125">
            <v>0</v>
          </cell>
          <cell r="D125">
            <v>0</v>
          </cell>
          <cell r="E125">
            <v>0</v>
          </cell>
          <cell r="K125">
            <v>15</v>
          </cell>
          <cell r="L125" t="str">
            <v>EA</v>
          </cell>
        </row>
        <row r="126">
          <cell r="A126" t="str">
            <v>003-2707</v>
          </cell>
          <cell r="B126" t="str">
            <v>BEARING-AXLE OUTER(HM-212049,HM-212011)</v>
          </cell>
          <cell r="C126">
            <v>970</v>
          </cell>
          <cell r="D126">
            <v>0</v>
          </cell>
          <cell r="E126">
            <v>0</v>
          </cell>
          <cell r="K126">
            <v>7</v>
          </cell>
          <cell r="L126" t="str">
            <v>EA</v>
          </cell>
        </row>
        <row r="127">
          <cell r="A127" t="str">
            <v>003-2707-001</v>
          </cell>
          <cell r="B127" t="str">
            <v>HM212049 BEARING AXLE OUTTER CONE</v>
          </cell>
          <cell r="C127">
            <v>780</v>
          </cell>
          <cell r="D127">
            <v>0</v>
          </cell>
          <cell r="E127">
            <v>0</v>
          </cell>
          <cell r="K127">
            <v>7</v>
          </cell>
          <cell r="L127" t="str">
            <v>EA</v>
          </cell>
        </row>
        <row r="128">
          <cell r="A128" t="str">
            <v>003-2707-002</v>
          </cell>
          <cell r="B128" t="str">
            <v>HM212011 BEARING AXLE OUTTER CUP</v>
          </cell>
          <cell r="C128">
            <v>515</v>
          </cell>
          <cell r="D128">
            <v>0</v>
          </cell>
          <cell r="E128">
            <v>0</v>
          </cell>
          <cell r="K128">
            <v>0</v>
          </cell>
          <cell r="L128" t="str">
            <v>EA</v>
          </cell>
        </row>
        <row r="129">
          <cell r="A129" t="str">
            <v>003-2992</v>
          </cell>
          <cell r="B129" t="str">
            <v>BEARING-AXLE INNER (HM-218248,HM-218210)</v>
          </cell>
          <cell r="C129">
            <v>950</v>
          </cell>
          <cell r="D129">
            <v>0</v>
          </cell>
          <cell r="E129">
            <v>0</v>
          </cell>
          <cell r="K129">
            <v>7</v>
          </cell>
          <cell r="L129" t="str">
            <v>EA</v>
          </cell>
        </row>
        <row r="130">
          <cell r="A130" t="str">
            <v>003-2992-001</v>
          </cell>
          <cell r="B130" t="str">
            <v>HM218248 BEARING AXLE INNER CONE</v>
          </cell>
          <cell r="C130">
            <v>750</v>
          </cell>
          <cell r="D130">
            <v>0</v>
          </cell>
          <cell r="E130">
            <v>0</v>
          </cell>
          <cell r="K130">
            <v>7</v>
          </cell>
          <cell r="L130" t="str">
            <v>EA</v>
          </cell>
        </row>
        <row r="131">
          <cell r="A131" t="str">
            <v>003-2992-002</v>
          </cell>
          <cell r="B131" t="str">
            <v>HM218210 BEARING AXLE INNER CUP</v>
          </cell>
          <cell r="C131">
            <v>0</v>
          </cell>
          <cell r="D131">
            <v>0</v>
          </cell>
          <cell r="E131">
            <v>0</v>
          </cell>
          <cell r="K131">
            <v>0</v>
          </cell>
          <cell r="L131" t="str">
            <v>EA</v>
          </cell>
        </row>
        <row r="132">
          <cell r="A132" t="str">
            <v>003-2993</v>
          </cell>
          <cell r="B132" t="str">
            <v>BEARING-AXLE SYK #212049/10</v>
          </cell>
          <cell r="C132">
            <v>0</v>
          </cell>
          <cell r="D132">
            <v>0</v>
          </cell>
          <cell r="E132">
            <v>0</v>
          </cell>
          <cell r="K132">
            <v>0</v>
          </cell>
          <cell r="L132" t="str">
            <v>EA</v>
          </cell>
        </row>
        <row r="133">
          <cell r="A133" t="str">
            <v>003-2993-001</v>
          </cell>
          <cell r="B133" t="str">
            <v>BEARING-AXLE SYK #218248/11</v>
          </cell>
          <cell r="C133">
            <v>0</v>
          </cell>
          <cell r="D133">
            <v>0</v>
          </cell>
          <cell r="E133">
            <v>0</v>
          </cell>
          <cell r="K133">
            <v>0</v>
          </cell>
          <cell r="L133" t="str">
            <v>EA</v>
          </cell>
        </row>
        <row r="134">
          <cell r="A134" t="str">
            <v>003-2994</v>
          </cell>
          <cell r="B134" t="str">
            <v>BEARING-AXLE SYK #33213</v>
          </cell>
          <cell r="C134">
            <v>0</v>
          </cell>
          <cell r="D134">
            <v>0</v>
          </cell>
          <cell r="E134">
            <v>0</v>
          </cell>
          <cell r="K134">
            <v>0</v>
          </cell>
          <cell r="L134" t="str">
            <v>EA</v>
          </cell>
        </row>
        <row r="135">
          <cell r="A135" t="str">
            <v>003-2994-001</v>
          </cell>
          <cell r="B135" t="str">
            <v>BEARING-AXLE SYK #33118</v>
          </cell>
          <cell r="C135">
            <v>0</v>
          </cell>
          <cell r="D135">
            <v>0</v>
          </cell>
          <cell r="E135">
            <v>0</v>
          </cell>
          <cell r="K135">
            <v>0</v>
          </cell>
          <cell r="L135" t="str">
            <v>EA</v>
          </cell>
        </row>
        <row r="136">
          <cell r="A136" t="str">
            <v>003-3091</v>
          </cell>
          <cell r="B136" t="str">
            <v>REYCO T/A BUSHING KIT</v>
          </cell>
          <cell r="C136">
            <v>0</v>
          </cell>
          <cell r="D136">
            <v>0</v>
          </cell>
          <cell r="E136">
            <v>0</v>
          </cell>
          <cell r="K136">
            <v>0</v>
          </cell>
          <cell r="L136" t="str">
            <v>EA</v>
          </cell>
        </row>
        <row r="137">
          <cell r="A137" t="str">
            <v>003-3430</v>
          </cell>
          <cell r="B137" t="str">
            <v>GROMMET 1 1/8"ODx5/8"IDx1/2"Wx7/8"DIA</v>
          </cell>
          <cell r="C137">
            <v>17</v>
          </cell>
          <cell r="D137">
            <v>73</v>
          </cell>
          <cell r="E137">
            <v>100</v>
          </cell>
          <cell r="K137">
            <v>15</v>
          </cell>
          <cell r="L137" t="str">
            <v>EA</v>
          </cell>
        </row>
        <row r="138">
          <cell r="A138" t="str">
            <v>003-3432</v>
          </cell>
          <cell r="B138" t="str">
            <v>GROMMET FOR CROSSMEMBER (1/4" THK.)</v>
          </cell>
          <cell r="C138">
            <v>25</v>
          </cell>
          <cell r="D138">
            <v>193</v>
          </cell>
          <cell r="E138">
            <v>0</v>
          </cell>
          <cell r="K138">
            <v>15</v>
          </cell>
          <cell r="L138" t="str">
            <v>EA</v>
          </cell>
        </row>
        <row r="139">
          <cell r="A139" t="str">
            <v>003-3445</v>
          </cell>
          <cell r="B139" t="str">
            <v>NY.BUSH.STK:M.CAR #8628 K65</v>
          </cell>
          <cell r="C139">
            <v>0</v>
          </cell>
          <cell r="D139">
            <v>0</v>
          </cell>
          <cell r="E139">
            <v>0</v>
          </cell>
          <cell r="K139">
            <v>7</v>
          </cell>
          <cell r="L139" t="str">
            <v>EA</v>
          </cell>
        </row>
        <row r="140">
          <cell r="A140" t="str">
            <v>003-3447</v>
          </cell>
          <cell r="B140" t="str">
            <v>BUSHING GROMMET 1/2 ID x 1"OD x 5/8"THK</v>
          </cell>
          <cell r="C140">
            <v>16</v>
          </cell>
          <cell r="D140">
            <v>22</v>
          </cell>
          <cell r="E140">
            <v>100</v>
          </cell>
          <cell r="K140">
            <v>15</v>
          </cell>
          <cell r="L140" t="str">
            <v>EA</v>
          </cell>
        </row>
        <row r="141">
          <cell r="A141" t="str">
            <v>003-3449</v>
          </cell>
          <cell r="B141" t="str">
            <v>CUP&amp;CONE,BEARING,HM518445/ HM518410</v>
          </cell>
          <cell r="C141">
            <v>750</v>
          </cell>
          <cell r="D141">
            <v>4</v>
          </cell>
          <cell r="E141">
            <v>0</v>
          </cell>
          <cell r="K141">
            <v>7</v>
          </cell>
          <cell r="L141" t="str">
            <v>EA</v>
          </cell>
        </row>
        <row r="142">
          <cell r="A142" t="str">
            <v>003-3567</v>
          </cell>
          <cell r="B142" t="str">
            <v>BEARING</v>
          </cell>
          <cell r="C142">
            <v>0</v>
          </cell>
          <cell r="D142">
            <v>0</v>
          </cell>
          <cell r="E142">
            <v>0</v>
          </cell>
          <cell r="K142">
            <v>0</v>
          </cell>
          <cell r="L142" t="str">
            <v>EA</v>
          </cell>
        </row>
        <row r="143">
          <cell r="A143" t="str">
            <v>003-4535-002</v>
          </cell>
          <cell r="B143" t="str">
            <v>GARMAX BRNG OD60xID50xLG63 # MM050060-63</v>
          </cell>
          <cell r="C143">
            <v>0</v>
          </cell>
          <cell r="D143">
            <v>0</v>
          </cell>
          <cell r="E143">
            <v>0</v>
          </cell>
          <cell r="K143">
            <v>0</v>
          </cell>
          <cell r="L143" t="str">
            <v>EA</v>
          </cell>
        </row>
        <row r="144">
          <cell r="A144" t="str">
            <v>003-4602-002</v>
          </cell>
          <cell r="B144" t="str">
            <v>COLLAR ID45xOD75x39LG.</v>
          </cell>
          <cell r="C144">
            <v>0</v>
          </cell>
          <cell r="D144">
            <v>0</v>
          </cell>
          <cell r="E144">
            <v>0</v>
          </cell>
          <cell r="K144">
            <v>7</v>
          </cell>
          <cell r="L144" t="str">
            <v>EA</v>
          </cell>
        </row>
        <row r="145">
          <cell r="A145" t="str">
            <v>003-4614-001</v>
          </cell>
          <cell r="B145" t="str">
            <v>GARMAX BRNG OD45xID40xLG65 # MM040045-65</v>
          </cell>
          <cell r="C145">
            <v>0</v>
          </cell>
          <cell r="D145">
            <v>0</v>
          </cell>
          <cell r="E145">
            <v>0</v>
          </cell>
          <cell r="K145">
            <v>120</v>
          </cell>
          <cell r="L145" t="str">
            <v>EA</v>
          </cell>
        </row>
        <row r="146">
          <cell r="A146" t="str">
            <v>003-4614-003</v>
          </cell>
          <cell r="B146" t="str">
            <v>GARMAX BRNG OD60xID50xLG74 # MM050060-74</v>
          </cell>
          <cell r="C146">
            <v>0</v>
          </cell>
          <cell r="D146">
            <v>0</v>
          </cell>
          <cell r="E146">
            <v>0</v>
          </cell>
          <cell r="K146">
            <v>0</v>
          </cell>
          <cell r="L146" t="str">
            <v>EA</v>
          </cell>
        </row>
        <row r="147">
          <cell r="A147" t="str">
            <v>003-4614-004</v>
          </cell>
          <cell r="B147" t="str">
            <v>GARMAX BRNG OD60xID50xLG100 # MM050060-1</v>
          </cell>
          <cell r="C147">
            <v>0</v>
          </cell>
          <cell r="D147">
            <v>0</v>
          </cell>
          <cell r="E147">
            <v>0</v>
          </cell>
          <cell r="K147">
            <v>120</v>
          </cell>
          <cell r="L147" t="str">
            <v>EA</v>
          </cell>
        </row>
        <row r="148">
          <cell r="A148" t="str">
            <v>003-4614-005</v>
          </cell>
          <cell r="B148" t="str">
            <v>GARMAX BRNG OD70xID60xLG32 # MM060070-32</v>
          </cell>
          <cell r="C148">
            <v>0</v>
          </cell>
          <cell r="D148">
            <v>0</v>
          </cell>
          <cell r="E148">
            <v>0</v>
          </cell>
          <cell r="K148">
            <v>15</v>
          </cell>
          <cell r="L148" t="str">
            <v>EA</v>
          </cell>
        </row>
        <row r="149">
          <cell r="A149" t="str">
            <v>003-4614-006</v>
          </cell>
          <cell r="B149" t="str">
            <v>GARMAX BRNG OD60xID50xLG79 # MM050060-79</v>
          </cell>
          <cell r="C149">
            <v>0</v>
          </cell>
          <cell r="D149">
            <v>0</v>
          </cell>
          <cell r="E149">
            <v>0</v>
          </cell>
          <cell r="K149">
            <v>0</v>
          </cell>
          <cell r="L149" t="str">
            <v>EA</v>
          </cell>
        </row>
        <row r="150">
          <cell r="A150" t="str">
            <v>003-4615</v>
          </cell>
          <cell r="B150" t="str">
            <v>BEARING C1020 OD72xID60xLG99,LOWER LINK</v>
          </cell>
          <cell r="C150">
            <v>0</v>
          </cell>
          <cell r="D150">
            <v>0</v>
          </cell>
          <cell r="E150">
            <v>0</v>
          </cell>
          <cell r="K150">
            <v>120</v>
          </cell>
          <cell r="L150" t="str">
            <v>EA</v>
          </cell>
        </row>
        <row r="151">
          <cell r="A151" t="str">
            <v>003-4616-002</v>
          </cell>
          <cell r="B151" t="str">
            <v>BEARING TUBE FOR SLIDING BLADE</v>
          </cell>
          <cell r="C151">
            <v>0</v>
          </cell>
          <cell r="D151">
            <v>0</v>
          </cell>
          <cell r="E151">
            <v>0</v>
          </cell>
          <cell r="K151">
            <v>15</v>
          </cell>
          <cell r="L151" t="str">
            <v>EA</v>
          </cell>
        </row>
        <row r="152">
          <cell r="A152" t="str">
            <v>003-P900-053</v>
          </cell>
          <cell r="B152" t="str">
            <v>GROMMET,RUBBER,AI #2570</v>
          </cell>
          <cell r="C152">
            <v>0</v>
          </cell>
          <cell r="D152">
            <v>0</v>
          </cell>
          <cell r="E152">
            <v>0</v>
          </cell>
          <cell r="K152">
            <v>0</v>
          </cell>
          <cell r="L152" t="str">
            <v>EA</v>
          </cell>
        </row>
        <row r="153">
          <cell r="A153" t="str">
            <v>004-0002-001-T</v>
          </cell>
          <cell r="B153" t="str">
            <v>HANDRAIL LINKAGE</v>
          </cell>
          <cell r="C153">
            <v>0</v>
          </cell>
          <cell r="D153">
            <v>0</v>
          </cell>
          <cell r="E153">
            <v>0</v>
          </cell>
          <cell r="K153">
            <v>0</v>
          </cell>
          <cell r="L153" t="str">
            <v>EA</v>
          </cell>
        </row>
        <row r="154">
          <cell r="A154" t="str">
            <v>004-0101-001-T-LB</v>
          </cell>
          <cell r="B154" t="str">
            <v>LABOR COST CLAMP BAR LINKAGE PLATE RH</v>
          </cell>
          <cell r="C154">
            <v>0</v>
          </cell>
          <cell r="D154">
            <v>0</v>
          </cell>
          <cell r="E154">
            <v>0</v>
          </cell>
          <cell r="K154">
            <v>0</v>
          </cell>
          <cell r="L154" t="str">
            <v>EA</v>
          </cell>
        </row>
        <row r="155">
          <cell r="A155" t="str">
            <v>004-0101-002-T-LB</v>
          </cell>
          <cell r="B155" t="str">
            <v>LABOR COST CLAMP BAR LINKAGE PLATE LH</v>
          </cell>
          <cell r="C155">
            <v>0</v>
          </cell>
          <cell r="D155">
            <v>0</v>
          </cell>
          <cell r="E155">
            <v>0</v>
          </cell>
          <cell r="K155">
            <v>0</v>
          </cell>
          <cell r="L155" t="str">
            <v>EA</v>
          </cell>
        </row>
        <row r="156">
          <cell r="A156" t="str">
            <v>004-0103-T-LB</v>
          </cell>
          <cell r="B156" t="str">
            <v>LABOR COST FOR FACE PLATE (RQC) SLINDING</v>
          </cell>
          <cell r="C156">
            <v>0</v>
          </cell>
          <cell r="D156">
            <v>0</v>
          </cell>
          <cell r="E156">
            <v>0</v>
          </cell>
          <cell r="K156">
            <v>0</v>
          </cell>
          <cell r="L156" t="str">
            <v>EA</v>
          </cell>
        </row>
        <row r="157">
          <cell r="A157" t="str">
            <v>004-1942-002</v>
          </cell>
          <cell r="B157" t="str">
            <v>BOSS STL OD70xID41.6xLG65</v>
          </cell>
          <cell r="C157">
            <v>0</v>
          </cell>
          <cell r="D157">
            <v>0</v>
          </cell>
          <cell r="E157">
            <v>0</v>
          </cell>
          <cell r="K157">
            <v>0</v>
          </cell>
          <cell r="L157" t="str">
            <v>EA</v>
          </cell>
        </row>
        <row r="158">
          <cell r="A158" t="str">
            <v>004-1942-LB</v>
          </cell>
          <cell r="B158" t="str">
            <v>LABOR COST UPPER LINK ASS'Y-CP</v>
          </cell>
          <cell r="C158">
            <v>0</v>
          </cell>
          <cell r="D158">
            <v>0</v>
          </cell>
          <cell r="E158">
            <v>0</v>
          </cell>
          <cell r="K158">
            <v>0</v>
          </cell>
          <cell r="L158" t="str">
            <v>EA</v>
          </cell>
        </row>
        <row r="159">
          <cell r="A159" t="str">
            <v>004-1944-003</v>
          </cell>
          <cell r="B159" t="str">
            <v>HUB CDS OD125ID68LG99,LOW HINGE/LOW LINK</v>
          </cell>
          <cell r="C159">
            <v>0</v>
          </cell>
          <cell r="D159">
            <v>0</v>
          </cell>
          <cell r="E159">
            <v>0</v>
          </cell>
          <cell r="K159">
            <v>0</v>
          </cell>
          <cell r="L159" t="str">
            <v>EA</v>
          </cell>
        </row>
        <row r="160">
          <cell r="A160" t="str">
            <v>004-1944-004</v>
          </cell>
          <cell r="B160" t="str">
            <v>BOSS STL OD70xID44xLG32</v>
          </cell>
          <cell r="C160">
            <v>0</v>
          </cell>
          <cell r="D160">
            <v>0</v>
          </cell>
          <cell r="E160">
            <v>0</v>
          </cell>
          <cell r="K160">
            <v>7</v>
          </cell>
          <cell r="L160" t="str">
            <v>EA</v>
          </cell>
        </row>
        <row r="161">
          <cell r="A161" t="str">
            <v>004-1944-006</v>
          </cell>
          <cell r="B161" t="str">
            <v>BOSS STL OD82.5xID57.5xLG99</v>
          </cell>
          <cell r="C161">
            <v>0</v>
          </cell>
          <cell r="D161">
            <v>0</v>
          </cell>
          <cell r="E161">
            <v>0</v>
          </cell>
          <cell r="K161">
            <v>0</v>
          </cell>
          <cell r="L161" t="str">
            <v>EA</v>
          </cell>
        </row>
        <row r="162">
          <cell r="A162" t="str">
            <v>004-1944-LB</v>
          </cell>
          <cell r="B162" t="str">
            <v>LABOR COST LOWER LINK-CP</v>
          </cell>
          <cell r="C162">
            <v>0</v>
          </cell>
          <cell r="D162">
            <v>0</v>
          </cell>
          <cell r="E162">
            <v>0</v>
          </cell>
          <cell r="K162">
            <v>0</v>
          </cell>
          <cell r="L162" t="str">
            <v>EA</v>
          </cell>
        </row>
        <row r="163">
          <cell r="A163" t="str">
            <v>004-1945-001-LB</v>
          </cell>
          <cell r="B163" t="str">
            <v>LABOR COST FOR FACE PLATE</v>
          </cell>
          <cell r="C163">
            <v>0</v>
          </cell>
          <cell r="D163">
            <v>0</v>
          </cell>
          <cell r="E163">
            <v>0</v>
          </cell>
          <cell r="K163">
            <v>0</v>
          </cell>
          <cell r="L163" t="str">
            <v>EA</v>
          </cell>
        </row>
        <row r="164">
          <cell r="A164" t="str">
            <v>004-1945-011-LB</v>
          </cell>
          <cell r="B164" t="str">
            <v>LABOR COST FOR LINK PIVOT EAR</v>
          </cell>
          <cell r="C164">
            <v>0</v>
          </cell>
          <cell r="D164">
            <v>0</v>
          </cell>
          <cell r="E164">
            <v>0</v>
          </cell>
          <cell r="K164">
            <v>0</v>
          </cell>
          <cell r="L164" t="str">
            <v>EA</v>
          </cell>
        </row>
        <row r="165">
          <cell r="A165" t="str">
            <v>005-0100-T</v>
          </cell>
          <cell r="B165" t="str">
            <v>BODY HINGE LUG POWERLINK</v>
          </cell>
          <cell r="C165">
            <v>0</v>
          </cell>
          <cell r="D165">
            <v>0</v>
          </cell>
          <cell r="E165">
            <v>0</v>
          </cell>
          <cell r="K165">
            <v>15</v>
          </cell>
          <cell r="L165" t="str">
            <v>EA</v>
          </cell>
        </row>
        <row r="166">
          <cell r="A166" t="str">
            <v>005-0104-T</v>
          </cell>
          <cell r="B166" t="str">
            <v>HINGE STL FOR STL CABINET</v>
          </cell>
          <cell r="C166">
            <v>22</v>
          </cell>
          <cell r="D166">
            <v>19</v>
          </cell>
          <cell r="E166">
            <v>0</v>
          </cell>
          <cell r="K166">
            <v>7</v>
          </cell>
          <cell r="L166" t="str">
            <v>EA</v>
          </cell>
        </row>
        <row r="167">
          <cell r="A167" t="str">
            <v>005-0105-T</v>
          </cell>
          <cell r="B167" t="str">
            <v>HING STL 18mmDIAx6mmRODx60mmOAL</v>
          </cell>
          <cell r="C167">
            <v>0</v>
          </cell>
          <cell r="D167">
            <v>0</v>
          </cell>
          <cell r="E167">
            <v>0</v>
          </cell>
          <cell r="K167">
            <v>0</v>
          </cell>
          <cell r="L167" t="str">
            <v>EA</v>
          </cell>
        </row>
        <row r="168">
          <cell r="A168" t="str">
            <v>005-0107-T</v>
          </cell>
          <cell r="B168" t="str">
            <v>HINGE STEEL 110x110 mm 6 THK.</v>
          </cell>
          <cell r="C168">
            <v>0</v>
          </cell>
          <cell r="D168">
            <v>0</v>
          </cell>
          <cell r="E168">
            <v>0</v>
          </cell>
          <cell r="K168">
            <v>0</v>
          </cell>
          <cell r="L168" t="str">
            <v>EA</v>
          </cell>
        </row>
        <row r="169">
          <cell r="A169" t="str">
            <v>005-0108-001-T</v>
          </cell>
          <cell r="B169" t="str">
            <v>HINGE SS. 50 WIDE x 75 LENGTH</v>
          </cell>
          <cell r="C169">
            <v>27.6</v>
          </cell>
          <cell r="D169">
            <v>0</v>
          </cell>
          <cell r="E169">
            <v>0</v>
          </cell>
          <cell r="K169">
            <v>7</v>
          </cell>
          <cell r="L169" t="str">
            <v>EA</v>
          </cell>
        </row>
        <row r="170">
          <cell r="A170" t="str">
            <v>005-0108-T</v>
          </cell>
          <cell r="B170" t="str">
            <v>HINGE SS. 30 WIDE x 50 LENGTH</v>
          </cell>
          <cell r="C170">
            <v>40</v>
          </cell>
          <cell r="D170">
            <v>4</v>
          </cell>
          <cell r="E170">
            <v>0</v>
          </cell>
          <cell r="K170">
            <v>7</v>
          </cell>
          <cell r="L170" t="str">
            <v>EA</v>
          </cell>
        </row>
        <row r="171">
          <cell r="A171" t="str">
            <v>005-0109-T</v>
          </cell>
          <cell r="B171" t="str">
            <v>HINGE 3" STL. FOR COVER</v>
          </cell>
          <cell r="C171">
            <v>0</v>
          </cell>
          <cell r="D171">
            <v>0</v>
          </cell>
          <cell r="E171">
            <v>0</v>
          </cell>
          <cell r="K171">
            <v>0</v>
          </cell>
          <cell r="L171" t="str">
            <v>EA</v>
          </cell>
        </row>
        <row r="172">
          <cell r="A172" t="str">
            <v>005-0111-T</v>
          </cell>
          <cell r="B172" t="str">
            <v>HINGE  STL REAR CAP (TOYOTA)</v>
          </cell>
          <cell r="C172">
            <v>0</v>
          </cell>
          <cell r="D172">
            <v>0</v>
          </cell>
          <cell r="E172">
            <v>0</v>
          </cell>
          <cell r="K172">
            <v>0</v>
          </cell>
          <cell r="L172" t="str">
            <v>EA</v>
          </cell>
        </row>
        <row r="173">
          <cell r="A173" t="str">
            <v>005-0112-T</v>
          </cell>
          <cell r="B173" t="str">
            <v>HINGE SS "SUGATSUNE" 304 SS W/ SCREW</v>
          </cell>
          <cell r="C173">
            <v>0</v>
          </cell>
          <cell r="D173">
            <v>0</v>
          </cell>
          <cell r="E173">
            <v>0</v>
          </cell>
          <cell r="K173">
            <v>0</v>
          </cell>
          <cell r="L173" t="str">
            <v>EA</v>
          </cell>
        </row>
        <row r="174">
          <cell r="A174" t="str">
            <v>005-0113-002-T</v>
          </cell>
          <cell r="B174" t="str">
            <v>BUSH HINGE</v>
          </cell>
          <cell r="C174">
            <v>550</v>
          </cell>
          <cell r="D174">
            <v>0</v>
          </cell>
          <cell r="E174">
            <v>0</v>
          </cell>
          <cell r="K174">
            <v>7</v>
          </cell>
          <cell r="L174" t="str">
            <v>EA</v>
          </cell>
        </row>
        <row r="175">
          <cell r="A175" t="str">
            <v>005-0113-003-T</v>
          </cell>
          <cell r="B175" t="str">
            <v>SPACER RING</v>
          </cell>
          <cell r="C175">
            <v>110</v>
          </cell>
          <cell r="D175">
            <v>0</v>
          </cell>
          <cell r="E175">
            <v>0</v>
          </cell>
          <cell r="K175">
            <v>7</v>
          </cell>
          <cell r="L175" t="str">
            <v>EA</v>
          </cell>
        </row>
        <row r="176">
          <cell r="A176" t="str">
            <v>005-2265</v>
          </cell>
          <cell r="B176" t="str">
            <v>PIANO HINGE SS 84"LG (SEE 9384-0003-T)</v>
          </cell>
          <cell r="C176">
            <v>0</v>
          </cell>
          <cell r="D176">
            <v>0</v>
          </cell>
          <cell r="E176">
            <v>0</v>
          </cell>
          <cell r="K176">
            <v>0</v>
          </cell>
          <cell r="L176" t="str">
            <v>ME</v>
          </cell>
        </row>
        <row r="177">
          <cell r="A177" t="str">
            <v>005-3121-003</v>
          </cell>
          <cell r="B177" t="str">
            <v>HINGE SIDE DOOR</v>
          </cell>
          <cell r="C177">
            <v>0</v>
          </cell>
          <cell r="D177">
            <v>0</v>
          </cell>
          <cell r="E177">
            <v>0</v>
          </cell>
          <cell r="K177">
            <v>15</v>
          </cell>
          <cell r="L177" t="str">
            <v>EA</v>
          </cell>
        </row>
        <row r="178">
          <cell r="A178" t="str">
            <v>005-3721</v>
          </cell>
          <cell r="B178" t="str">
            <v>HINGE,LOCKER AT SUBFRAME</v>
          </cell>
          <cell r="C178">
            <v>0</v>
          </cell>
          <cell r="D178">
            <v>0</v>
          </cell>
          <cell r="E178">
            <v>0</v>
          </cell>
          <cell r="K178">
            <v>15</v>
          </cell>
          <cell r="L178" t="str">
            <v>EA</v>
          </cell>
        </row>
        <row r="179">
          <cell r="A179" t="str">
            <v>005-4062-026</v>
          </cell>
          <cell r="B179" t="str">
            <v>HINGE SS PIANO 26"LLG 14 GA</v>
          </cell>
          <cell r="C179">
            <v>0</v>
          </cell>
          <cell r="D179">
            <v>0</v>
          </cell>
          <cell r="E179">
            <v>0</v>
          </cell>
          <cell r="K179">
            <v>0</v>
          </cell>
          <cell r="L179" t="str">
            <v>EA</v>
          </cell>
        </row>
        <row r="180">
          <cell r="A180" t="str">
            <v>006-0019-LB</v>
          </cell>
          <cell r="B180" t="str">
            <v>LABOR COST FOR PISTON, HYCOII,1.59 LG</v>
          </cell>
          <cell r="C180">
            <v>0</v>
          </cell>
          <cell r="D180">
            <v>0</v>
          </cell>
          <cell r="E180">
            <v>0</v>
          </cell>
          <cell r="K180">
            <v>0</v>
          </cell>
          <cell r="L180" t="str">
            <v>EA</v>
          </cell>
        </row>
        <row r="181">
          <cell r="A181" t="str">
            <v>006-0100-T</v>
          </cell>
          <cell r="B181" t="str">
            <v>BUSH HOUSING STL FOR BINLIFTER</v>
          </cell>
          <cell r="C181">
            <v>0</v>
          </cell>
          <cell r="D181">
            <v>0</v>
          </cell>
          <cell r="E181">
            <v>0</v>
          </cell>
          <cell r="K181">
            <v>0</v>
          </cell>
          <cell r="L181" t="str">
            <v>EA</v>
          </cell>
        </row>
        <row r="182">
          <cell r="A182" t="str">
            <v>008-0100-T</v>
          </cell>
          <cell r="B182" t="str">
            <v>DRIVE SHAFT</v>
          </cell>
          <cell r="C182">
            <v>0</v>
          </cell>
          <cell r="D182">
            <v>0</v>
          </cell>
          <cell r="E182">
            <v>0</v>
          </cell>
          <cell r="K182">
            <v>7</v>
          </cell>
          <cell r="L182" t="str">
            <v>EA</v>
          </cell>
        </row>
        <row r="183">
          <cell r="A183" t="str">
            <v>008-0101-T-LB</v>
          </cell>
          <cell r="B183" t="str">
            <v>LABOR COST FOR WINCH SUPPORT SHAFT</v>
          </cell>
          <cell r="C183">
            <v>0</v>
          </cell>
          <cell r="D183">
            <v>0</v>
          </cell>
          <cell r="E183">
            <v>0</v>
          </cell>
          <cell r="K183">
            <v>0</v>
          </cell>
          <cell r="L183" t="str">
            <v>EA</v>
          </cell>
        </row>
        <row r="184">
          <cell r="A184" t="str">
            <v>008-8111</v>
          </cell>
          <cell r="B184" t="str">
            <v>1 1/4" SHAFT</v>
          </cell>
          <cell r="C184">
            <v>0</v>
          </cell>
          <cell r="D184">
            <v>0</v>
          </cell>
          <cell r="E184">
            <v>0</v>
          </cell>
          <cell r="K184">
            <v>0</v>
          </cell>
          <cell r="L184" t="str">
            <v>EA</v>
          </cell>
        </row>
        <row r="185">
          <cell r="A185" t="str">
            <v>008-8313</v>
          </cell>
          <cell r="B185" t="str">
            <v>SHAFT FOR JAPANESE VAPOR VENT TOOL</v>
          </cell>
          <cell r="C185">
            <v>0</v>
          </cell>
          <cell r="D185">
            <v>0</v>
          </cell>
          <cell r="E185">
            <v>0</v>
          </cell>
          <cell r="K185">
            <v>0</v>
          </cell>
          <cell r="L185" t="str">
            <v>EA</v>
          </cell>
        </row>
        <row r="186">
          <cell r="A186" t="str">
            <v>010-0111-T</v>
          </cell>
          <cell r="B186" t="str">
            <v>SHEET,HEAD&amp;SURGE23SH(.204x78x100,5454H0)</v>
          </cell>
          <cell r="C186">
            <v>0</v>
          </cell>
          <cell r="D186">
            <v>0</v>
          </cell>
          <cell r="E186">
            <v>0</v>
          </cell>
          <cell r="K186">
            <v>0</v>
          </cell>
          <cell r="L186" t="str">
            <v>EA</v>
          </cell>
        </row>
        <row r="187">
          <cell r="A187" t="str">
            <v>010-0112-T-LB</v>
          </cell>
          <cell r="B187" t="str">
            <v>LABOR COST FOR END HEAD</v>
          </cell>
          <cell r="C187">
            <v>0</v>
          </cell>
          <cell r="D187">
            <v>0</v>
          </cell>
          <cell r="E187">
            <v>0</v>
          </cell>
          <cell r="K187">
            <v>0</v>
          </cell>
          <cell r="L187" t="str">
            <v>EA</v>
          </cell>
        </row>
        <row r="188">
          <cell r="A188" t="str">
            <v>010-0120-001-T</v>
          </cell>
          <cell r="B188" t="str">
            <v>BUBBLES FOR INTERNAL HEAD 0.204"</v>
          </cell>
          <cell r="C188">
            <v>0</v>
          </cell>
          <cell r="D188">
            <v>0</v>
          </cell>
          <cell r="E188">
            <v>0</v>
          </cell>
          <cell r="K188">
            <v>0</v>
          </cell>
          <cell r="L188" t="str">
            <v>EA</v>
          </cell>
        </row>
        <row r="189">
          <cell r="A189" t="str">
            <v>010-0120-002-T</v>
          </cell>
          <cell r="B189" t="str">
            <v>BUBBLES FOR EXTERNAL HEAD 0.24"</v>
          </cell>
          <cell r="C189">
            <v>0</v>
          </cell>
          <cell r="D189">
            <v>0</v>
          </cell>
          <cell r="E189">
            <v>0</v>
          </cell>
          <cell r="K189">
            <v>0</v>
          </cell>
          <cell r="L189" t="str">
            <v>EA</v>
          </cell>
        </row>
        <row r="190">
          <cell r="A190" t="str">
            <v>010-0168-T</v>
          </cell>
          <cell r="B190" t="str">
            <v>BAFFLE HEAD DISHED SS 316L X6 mm</v>
          </cell>
          <cell r="C190">
            <v>0</v>
          </cell>
          <cell r="D190">
            <v>0</v>
          </cell>
          <cell r="E190">
            <v>0</v>
          </cell>
          <cell r="K190">
            <v>0</v>
          </cell>
          <cell r="L190" t="str">
            <v>EA</v>
          </cell>
        </row>
        <row r="191">
          <cell r="A191" t="str">
            <v>010-0181-T-LB</v>
          </cell>
          <cell r="B191" t="str">
            <v>LABOR COST FOR HEAD SHAPE 23.27</v>
          </cell>
          <cell r="C191">
            <v>0</v>
          </cell>
          <cell r="D191">
            <v>0</v>
          </cell>
          <cell r="E191">
            <v>0</v>
          </cell>
          <cell r="K191">
            <v>0</v>
          </cell>
          <cell r="L191" t="str">
            <v>EA</v>
          </cell>
        </row>
        <row r="192">
          <cell r="A192" t="str">
            <v>010-0182-T-LB</v>
          </cell>
          <cell r="B192" t="str">
            <v>LABOR COST FOR CPT.HEAD 23 SH.</v>
          </cell>
          <cell r="C192">
            <v>0</v>
          </cell>
          <cell r="D192">
            <v>0</v>
          </cell>
          <cell r="E192">
            <v>0</v>
          </cell>
          <cell r="K192">
            <v>0</v>
          </cell>
          <cell r="L192" t="str">
            <v>EA</v>
          </cell>
        </row>
        <row r="193">
          <cell r="A193" t="str">
            <v>010-0187-001-T-LB</v>
          </cell>
          <cell r="B193" t="str">
            <v>LABOR FOR 010-0187-001-T</v>
          </cell>
          <cell r="C193">
            <v>0</v>
          </cell>
          <cell r="D193">
            <v>0</v>
          </cell>
          <cell r="E193">
            <v>0</v>
          </cell>
          <cell r="K193">
            <v>0</v>
          </cell>
          <cell r="L193" t="str">
            <v>EA</v>
          </cell>
        </row>
        <row r="194">
          <cell r="A194" t="str">
            <v>010-0187-004-T</v>
          </cell>
          <cell r="B194" t="str">
            <v>HEAD DISHED SS1,651 OD x 5mmTHK.316L</v>
          </cell>
          <cell r="C194">
            <v>50025</v>
          </cell>
          <cell r="D194">
            <v>0</v>
          </cell>
          <cell r="E194">
            <v>0</v>
          </cell>
          <cell r="K194">
            <v>15</v>
          </cell>
          <cell r="L194" t="str">
            <v>EA</v>
          </cell>
        </row>
        <row r="195">
          <cell r="A195" t="str">
            <v>010-0187-004-T-LB</v>
          </cell>
          <cell r="B195" t="str">
            <v>LABOR OF HEAD SS1651ODx5mmTHK.(SD-TYPE)</v>
          </cell>
          <cell r="C195">
            <v>18000</v>
          </cell>
          <cell r="D195">
            <v>0</v>
          </cell>
          <cell r="E195">
            <v>0</v>
          </cell>
          <cell r="K195">
            <v>15</v>
          </cell>
          <cell r="L195" t="str">
            <v>EA</v>
          </cell>
        </row>
        <row r="196">
          <cell r="A196" t="str">
            <v>010-0187-005-T</v>
          </cell>
          <cell r="B196" t="str">
            <v>HEAD DISHED SS1,651 OD x 4mmTHK.316L</v>
          </cell>
          <cell r="C196">
            <v>51522.8</v>
          </cell>
          <cell r="D196">
            <v>0</v>
          </cell>
          <cell r="E196">
            <v>0</v>
          </cell>
          <cell r="K196">
            <v>0</v>
          </cell>
          <cell r="L196" t="str">
            <v>EA</v>
          </cell>
        </row>
        <row r="197">
          <cell r="A197" t="str">
            <v>010-0187-005-T-LB</v>
          </cell>
          <cell r="B197" t="str">
            <v>LABOR OF HEAD SS1651ODx4mmTHK.(SD-TYPE)</v>
          </cell>
          <cell r="C197">
            <v>32000</v>
          </cell>
          <cell r="D197">
            <v>0</v>
          </cell>
          <cell r="E197">
            <v>0</v>
          </cell>
          <cell r="K197">
            <v>15</v>
          </cell>
          <cell r="L197" t="str">
            <v>EA</v>
          </cell>
        </row>
        <row r="198">
          <cell r="A198" t="str">
            <v>010-0187-006-T</v>
          </cell>
          <cell r="B198" t="str">
            <v>HEAD DISHED SS1,651 OD x 5mmTHK.316PLUS</v>
          </cell>
          <cell r="C198">
            <v>38300</v>
          </cell>
          <cell r="D198">
            <v>0</v>
          </cell>
          <cell r="E198">
            <v>0</v>
          </cell>
          <cell r="K198">
            <v>0</v>
          </cell>
          <cell r="L198" t="str">
            <v>EA</v>
          </cell>
        </row>
        <row r="199">
          <cell r="A199" t="str">
            <v>010-0187-006-T-LB</v>
          </cell>
          <cell r="B199" t="str">
            <v>LABOR OF HEAD SS1651ODx5mmTHK.(SD-TYPE)</v>
          </cell>
          <cell r="C199">
            <v>14000</v>
          </cell>
          <cell r="D199">
            <v>0</v>
          </cell>
          <cell r="E199">
            <v>0</v>
          </cell>
          <cell r="K199">
            <v>15</v>
          </cell>
          <cell r="L199" t="str">
            <v>EA</v>
          </cell>
        </row>
        <row r="200">
          <cell r="A200" t="str">
            <v>010-0187-T</v>
          </cell>
          <cell r="B200" t="str">
            <v>HEAD DISHED SS 1651 OD  X 6mmTHK. (SD-TY</v>
          </cell>
          <cell r="C200">
            <v>0</v>
          </cell>
          <cell r="D200">
            <v>0</v>
          </cell>
          <cell r="E200">
            <v>0</v>
          </cell>
          <cell r="K200">
            <v>0</v>
          </cell>
          <cell r="L200" t="str">
            <v>EA</v>
          </cell>
        </row>
        <row r="201">
          <cell r="A201" t="str">
            <v>010-0188-T</v>
          </cell>
          <cell r="B201" t="str">
            <v>CPT. HEAD SS 1639 OD  X 6mmTHK. (PH-TYPE</v>
          </cell>
          <cell r="C201">
            <v>0</v>
          </cell>
          <cell r="D201">
            <v>0</v>
          </cell>
          <cell r="E201">
            <v>0</v>
          </cell>
          <cell r="K201">
            <v>0</v>
          </cell>
          <cell r="L201" t="str">
            <v>EA</v>
          </cell>
        </row>
        <row r="202">
          <cell r="A202" t="str">
            <v>010-0197-T</v>
          </cell>
          <cell r="B202" t="str">
            <v>HEAD DISHED SS 1900 ID  X 8mmTHK. (SD-TY</v>
          </cell>
          <cell r="C202">
            <v>0</v>
          </cell>
          <cell r="D202">
            <v>0</v>
          </cell>
          <cell r="E202">
            <v>0</v>
          </cell>
          <cell r="K202">
            <v>0</v>
          </cell>
          <cell r="L202" t="str">
            <v>EA</v>
          </cell>
        </row>
        <row r="203">
          <cell r="A203" t="str">
            <v>010-0198-T</v>
          </cell>
          <cell r="B203" t="str">
            <v>HEAD DISHED SS 1900 OD  X 8mmTHK. (SD-TY</v>
          </cell>
          <cell r="C203">
            <v>0</v>
          </cell>
          <cell r="D203">
            <v>0</v>
          </cell>
          <cell r="E203">
            <v>0</v>
          </cell>
          <cell r="K203">
            <v>0</v>
          </cell>
          <cell r="L203" t="str">
            <v>EA</v>
          </cell>
        </row>
        <row r="204">
          <cell r="A204" t="str">
            <v>010-0214-T-LB</v>
          </cell>
          <cell r="B204" t="str">
            <v>LABOR FOR 010-0214-T</v>
          </cell>
          <cell r="C204">
            <v>0</v>
          </cell>
          <cell r="D204">
            <v>0</v>
          </cell>
          <cell r="E204">
            <v>0</v>
          </cell>
          <cell r="K204">
            <v>0</v>
          </cell>
          <cell r="L204" t="str">
            <v>EA</v>
          </cell>
        </row>
        <row r="205">
          <cell r="A205" t="str">
            <v>010-0290-T</v>
          </cell>
          <cell r="B205" t="str">
            <v>HEAD DISHED SS 58IN OD X 8mmTHK.</v>
          </cell>
          <cell r="C205">
            <v>31220</v>
          </cell>
          <cell r="D205">
            <v>0</v>
          </cell>
          <cell r="E205">
            <v>0</v>
          </cell>
          <cell r="K205">
            <v>0</v>
          </cell>
          <cell r="L205" t="str">
            <v>EA</v>
          </cell>
        </row>
        <row r="206">
          <cell r="A206" t="str">
            <v>010-0290-T-LB</v>
          </cell>
          <cell r="B206" t="str">
            <v>LABOR COST HEAD DISHED SS 58IN OD X 8mmT</v>
          </cell>
          <cell r="C206">
            <v>12500</v>
          </cell>
          <cell r="D206">
            <v>0</v>
          </cell>
          <cell r="E206">
            <v>0</v>
          </cell>
          <cell r="K206">
            <v>0</v>
          </cell>
          <cell r="L206" t="str">
            <v>EA</v>
          </cell>
        </row>
        <row r="207">
          <cell r="A207" t="str">
            <v>010-0291-T</v>
          </cell>
          <cell r="B207" t="str">
            <v>SURGE HEAD SS 1457 OD X 6mmTHK. (PH-TYPE</v>
          </cell>
          <cell r="C207">
            <v>18853.333330000001</v>
          </cell>
          <cell r="D207">
            <v>0</v>
          </cell>
          <cell r="E207">
            <v>0</v>
          </cell>
          <cell r="K207">
            <v>0</v>
          </cell>
          <cell r="L207" t="str">
            <v>EA</v>
          </cell>
        </row>
        <row r="208">
          <cell r="A208" t="str">
            <v>010-0291-T-LB</v>
          </cell>
          <cell r="B208" t="str">
            <v>LABOR COST SURGE HEAD SS 1457 OD X 6mmTH</v>
          </cell>
          <cell r="C208">
            <v>8000</v>
          </cell>
          <cell r="D208">
            <v>0</v>
          </cell>
          <cell r="E208">
            <v>0</v>
          </cell>
          <cell r="K208">
            <v>0</v>
          </cell>
          <cell r="L208" t="str">
            <v>EA</v>
          </cell>
        </row>
        <row r="209">
          <cell r="A209" t="str">
            <v>010-0297-001-T</v>
          </cell>
          <cell r="B209" t="str">
            <v>HEAD DISHED SS 1829 OD x4mmTHK. 316L</v>
          </cell>
          <cell r="C209">
            <v>34180</v>
          </cell>
          <cell r="D209">
            <v>0</v>
          </cell>
          <cell r="E209">
            <v>0</v>
          </cell>
          <cell r="K209">
            <v>0</v>
          </cell>
          <cell r="L209" t="str">
            <v>EA</v>
          </cell>
        </row>
        <row r="210">
          <cell r="A210" t="str">
            <v>010-0297-001-T-LB</v>
          </cell>
          <cell r="B210" t="str">
            <v>LABOR OF HEAD SS 1829 OD x4mmTHK 316L</v>
          </cell>
          <cell r="C210">
            <v>15200</v>
          </cell>
          <cell r="D210">
            <v>0</v>
          </cell>
          <cell r="E210">
            <v>0</v>
          </cell>
          <cell r="K210">
            <v>15</v>
          </cell>
          <cell r="L210" t="str">
            <v>EA</v>
          </cell>
        </row>
        <row r="211">
          <cell r="A211" t="str">
            <v>010-0297-T</v>
          </cell>
          <cell r="B211" t="str">
            <v>HEAD DISHED SS304 1,829ODx4mmTHK.SD-TYPE</v>
          </cell>
          <cell r="C211">
            <v>48275</v>
          </cell>
          <cell r="D211">
            <v>2</v>
          </cell>
          <cell r="E211">
            <v>0</v>
          </cell>
          <cell r="K211">
            <v>0</v>
          </cell>
          <cell r="L211" t="str">
            <v>EA</v>
          </cell>
        </row>
        <row r="212">
          <cell r="A212" t="str">
            <v>010-0297-T-LB</v>
          </cell>
          <cell r="B212" t="str">
            <v>LABOR COST HEAD DISHED SS 1829 OD x4mmTH</v>
          </cell>
          <cell r="C212">
            <v>26000</v>
          </cell>
          <cell r="D212">
            <v>0</v>
          </cell>
          <cell r="E212">
            <v>0</v>
          </cell>
          <cell r="K212">
            <v>15</v>
          </cell>
          <cell r="L212" t="str">
            <v>EA</v>
          </cell>
        </row>
        <row r="213">
          <cell r="A213" t="str">
            <v>010-0322-T-LB</v>
          </cell>
          <cell r="B213" t="str">
            <v>LABORCOST FOR  010-0322-T DISH HEAD ALUM</v>
          </cell>
          <cell r="C213">
            <v>0</v>
          </cell>
          <cell r="D213">
            <v>0</v>
          </cell>
          <cell r="E213">
            <v>0</v>
          </cell>
          <cell r="K213">
            <v>0</v>
          </cell>
          <cell r="L213" t="str">
            <v>EA</v>
          </cell>
        </row>
        <row r="214">
          <cell r="A214" t="str">
            <v>010-0327-T-LB</v>
          </cell>
          <cell r="B214" t="str">
            <v>LABOR COST FOR TEMPLATE SHAPE 24.29</v>
          </cell>
          <cell r="C214">
            <v>0</v>
          </cell>
          <cell r="D214">
            <v>0</v>
          </cell>
          <cell r="E214">
            <v>0</v>
          </cell>
          <cell r="K214">
            <v>0</v>
          </cell>
          <cell r="L214" t="str">
            <v>EA</v>
          </cell>
        </row>
        <row r="215">
          <cell r="A215" t="str">
            <v>010-0328-T-LB</v>
          </cell>
          <cell r="B215" t="str">
            <v>LABOR COST FOR TEMPLATE SHAPE 26.73</v>
          </cell>
          <cell r="C215">
            <v>0</v>
          </cell>
          <cell r="D215">
            <v>0</v>
          </cell>
          <cell r="E215">
            <v>0</v>
          </cell>
          <cell r="K215">
            <v>0</v>
          </cell>
          <cell r="L215" t="str">
            <v>EA</v>
          </cell>
        </row>
        <row r="216">
          <cell r="A216" t="str">
            <v>010-0389-T</v>
          </cell>
          <cell r="B216" t="str">
            <v>DISH HEAD ALUMINUM DIA. 2490 mm O.D. 8mm</v>
          </cell>
          <cell r="C216">
            <v>114512.13</v>
          </cell>
          <cell r="D216">
            <v>0</v>
          </cell>
          <cell r="E216">
            <v>0</v>
          </cell>
          <cell r="K216">
            <v>0</v>
          </cell>
          <cell r="L216" t="str">
            <v>EA</v>
          </cell>
        </row>
        <row r="217">
          <cell r="A217" t="str">
            <v>010-0389-T-LB</v>
          </cell>
          <cell r="B217" t="str">
            <v>LABOR COST 010-0389-T DISH HEAD ALU 8mm</v>
          </cell>
          <cell r="C217">
            <v>38000</v>
          </cell>
          <cell r="D217">
            <v>0</v>
          </cell>
          <cell r="E217">
            <v>0</v>
          </cell>
          <cell r="K217">
            <v>0</v>
          </cell>
          <cell r="L217" t="str">
            <v>EA</v>
          </cell>
        </row>
        <row r="218">
          <cell r="A218" t="str">
            <v>010-0432-T</v>
          </cell>
          <cell r="B218" t="str">
            <v>HEAD DISHED AISI 316 Ti 1905 OD. x 5mm T</v>
          </cell>
          <cell r="C218">
            <v>65000</v>
          </cell>
          <cell r="D218">
            <v>0</v>
          </cell>
          <cell r="E218">
            <v>0</v>
          </cell>
          <cell r="K218">
            <v>0</v>
          </cell>
          <cell r="L218" t="str">
            <v>EA</v>
          </cell>
        </row>
        <row r="219">
          <cell r="A219" t="str">
            <v>010-0432-T-LB</v>
          </cell>
          <cell r="B219" t="str">
            <v>LABOR HEAD DISHED AISI316Ti1,950  5mmTH</v>
          </cell>
          <cell r="C219">
            <v>29000</v>
          </cell>
          <cell r="D219">
            <v>0</v>
          </cell>
          <cell r="E219">
            <v>0</v>
          </cell>
          <cell r="K219">
            <v>15</v>
          </cell>
          <cell r="L219" t="str">
            <v>EA</v>
          </cell>
        </row>
        <row r="220">
          <cell r="A220" t="str">
            <v>010-0433-T</v>
          </cell>
          <cell r="B220" t="str">
            <v>HEAD DISHED AISI 316 Ti 1895 O.D x 4mm T</v>
          </cell>
          <cell r="C220">
            <v>60900</v>
          </cell>
          <cell r="D220">
            <v>0</v>
          </cell>
          <cell r="E220">
            <v>0</v>
          </cell>
          <cell r="K220">
            <v>15</v>
          </cell>
          <cell r="L220" t="str">
            <v>EA</v>
          </cell>
        </row>
        <row r="221">
          <cell r="A221" t="str">
            <v>010-0433-T-LB</v>
          </cell>
          <cell r="B221" t="str">
            <v>LABOR COST FOR HEAD DISHED AISI 316 Ti</v>
          </cell>
          <cell r="C221">
            <v>0</v>
          </cell>
          <cell r="D221">
            <v>0</v>
          </cell>
          <cell r="E221">
            <v>0</v>
          </cell>
          <cell r="K221">
            <v>15</v>
          </cell>
          <cell r="L221" t="str">
            <v>EA</v>
          </cell>
        </row>
        <row r="222">
          <cell r="A222" t="str">
            <v>010-0439-T</v>
          </cell>
          <cell r="B222" t="str">
            <v>HEAD DISHED 316L 2,102 O.D. x 5mm THK.</v>
          </cell>
          <cell r="C222">
            <v>41895</v>
          </cell>
          <cell r="D222">
            <v>0</v>
          </cell>
          <cell r="E222">
            <v>0</v>
          </cell>
          <cell r="K222">
            <v>0</v>
          </cell>
          <cell r="L222" t="str">
            <v>EA</v>
          </cell>
        </row>
        <row r="223">
          <cell r="A223" t="str">
            <v>010-0439-T-LB</v>
          </cell>
          <cell r="B223" t="str">
            <v>LABOR COST HEAD DISHED 316L 2102 OD 5mm</v>
          </cell>
          <cell r="C223">
            <v>11700</v>
          </cell>
          <cell r="D223">
            <v>0</v>
          </cell>
          <cell r="E223">
            <v>0</v>
          </cell>
          <cell r="K223">
            <v>0</v>
          </cell>
          <cell r="L223" t="str">
            <v>EA</v>
          </cell>
        </row>
        <row r="224">
          <cell r="A224" t="str">
            <v>010-0440-T</v>
          </cell>
          <cell r="B224" t="str">
            <v>HEAD DISHED 304 2092 O.D x 4mm THK.</v>
          </cell>
          <cell r="C224">
            <v>0</v>
          </cell>
          <cell r="D224">
            <v>0</v>
          </cell>
          <cell r="E224">
            <v>0</v>
          </cell>
          <cell r="K224">
            <v>0</v>
          </cell>
          <cell r="L224" t="str">
            <v>EA</v>
          </cell>
        </row>
        <row r="225">
          <cell r="A225" t="str">
            <v>010-0440-T-LB</v>
          </cell>
          <cell r="B225" t="str">
            <v>LABOR COST HEAD DISHED 304 2092 O.Dx 4mm</v>
          </cell>
          <cell r="C225">
            <v>10500</v>
          </cell>
          <cell r="D225">
            <v>0</v>
          </cell>
          <cell r="E225">
            <v>0</v>
          </cell>
          <cell r="K225">
            <v>0</v>
          </cell>
          <cell r="L225" t="str">
            <v>EA</v>
          </cell>
        </row>
        <row r="226">
          <cell r="A226" t="str">
            <v>010-0441-T</v>
          </cell>
          <cell r="B226" t="str">
            <v>HEAD SURGE DISHED 304 2092 O.D x 4mm THK</v>
          </cell>
          <cell r="C226">
            <v>29910</v>
          </cell>
          <cell r="D226">
            <v>0</v>
          </cell>
          <cell r="E226">
            <v>0</v>
          </cell>
          <cell r="K226">
            <v>0</v>
          </cell>
          <cell r="L226" t="str">
            <v>EA</v>
          </cell>
        </row>
        <row r="227">
          <cell r="A227" t="str">
            <v>010-0452-T</v>
          </cell>
          <cell r="B227" t="str">
            <v>HEAD DISHED SS 304 78.8IN OD X 5mmTHK.</v>
          </cell>
          <cell r="C227">
            <v>43835</v>
          </cell>
          <cell r="D227">
            <v>0</v>
          </cell>
          <cell r="E227">
            <v>0</v>
          </cell>
          <cell r="K227">
            <v>0</v>
          </cell>
          <cell r="L227" t="str">
            <v>EA</v>
          </cell>
        </row>
        <row r="228">
          <cell r="A228" t="str">
            <v>010-0452-T-LB</v>
          </cell>
          <cell r="B228" t="str">
            <v>LABOR COST HEAD DISHED SS 78.IN OD X4mmT</v>
          </cell>
          <cell r="C228">
            <v>15000</v>
          </cell>
          <cell r="D228">
            <v>0</v>
          </cell>
          <cell r="E228">
            <v>0</v>
          </cell>
          <cell r="K228">
            <v>0</v>
          </cell>
          <cell r="L228" t="str">
            <v>EA</v>
          </cell>
        </row>
        <row r="229">
          <cell r="A229" t="str">
            <v>010-0453-T</v>
          </cell>
          <cell r="B229" t="str">
            <v>SURGE HEAD SS 1992 OD X 5mmTHK</v>
          </cell>
          <cell r="C229">
            <v>31917.5</v>
          </cell>
          <cell r="D229">
            <v>0</v>
          </cell>
          <cell r="E229">
            <v>0</v>
          </cell>
          <cell r="K229">
            <v>0</v>
          </cell>
          <cell r="L229" t="str">
            <v>EA</v>
          </cell>
        </row>
        <row r="230">
          <cell r="A230" t="str">
            <v>010-0453-T-LB</v>
          </cell>
          <cell r="B230" t="str">
            <v>LABOR COST SURGE HEAD 1992 OD X4mmT</v>
          </cell>
          <cell r="C230">
            <v>17500</v>
          </cell>
          <cell r="D230">
            <v>0</v>
          </cell>
          <cell r="E230">
            <v>0</v>
          </cell>
          <cell r="K230">
            <v>0</v>
          </cell>
          <cell r="L230" t="str">
            <v>EA</v>
          </cell>
        </row>
        <row r="231">
          <cell r="A231" t="str">
            <v>010-0467-T</v>
          </cell>
          <cell r="B231" t="str">
            <v>HEAD, 5/16" ALUM 1040 FOR JET</v>
          </cell>
          <cell r="C231">
            <v>8000</v>
          </cell>
          <cell r="D231">
            <v>3</v>
          </cell>
          <cell r="E231">
            <v>0</v>
          </cell>
          <cell r="K231">
            <v>60</v>
          </cell>
          <cell r="L231" t="str">
            <v>EA</v>
          </cell>
        </row>
        <row r="232">
          <cell r="A232" t="str">
            <v>010-0467-T-LB</v>
          </cell>
          <cell r="B232" t="str">
            <v>LABOR COST FOR HEAD, 5/16" ALUM 1040</v>
          </cell>
          <cell r="C232">
            <v>8000</v>
          </cell>
          <cell r="D232">
            <v>0</v>
          </cell>
          <cell r="E232">
            <v>0</v>
          </cell>
          <cell r="K232">
            <v>0</v>
          </cell>
          <cell r="L232" t="str">
            <v>EA</v>
          </cell>
        </row>
        <row r="233">
          <cell r="A233" t="str">
            <v>010-0485-T</v>
          </cell>
          <cell r="B233" t="str">
            <v>HEAD DISHED SS 75 IN OD X 6mmTHK.</v>
          </cell>
          <cell r="C233">
            <v>31850</v>
          </cell>
          <cell r="D233">
            <v>0</v>
          </cell>
          <cell r="E233">
            <v>0</v>
          </cell>
          <cell r="K233">
            <v>0</v>
          </cell>
          <cell r="L233" t="str">
            <v>EA</v>
          </cell>
        </row>
        <row r="234">
          <cell r="A234" t="str">
            <v>010-0485-T-LB</v>
          </cell>
          <cell r="B234" t="str">
            <v>LABOR COST HEAD DISHED SS 75 IN OD X 6mm</v>
          </cell>
          <cell r="C234">
            <v>15500</v>
          </cell>
          <cell r="D234">
            <v>0</v>
          </cell>
          <cell r="E234">
            <v>0</v>
          </cell>
          <cell r="K234">
            <v>0</v>
          </cell>
          <cell r="L234" t="str">
            <v>EA</v>
          </cell>
        </row>
        <row r="235">
          <cell r="A235" t="str">
            <v>010-0486-T</v>
          </cell>
          <cell r="B235" t="str">
            <v>HEAD DISHED SS 80.5 IN OD X 6mmTHK.</v>
          </cell>
          <cell r="C235">
            <v>40600</v>
          </cell>
          <cell r="D235">
            <v>0</v>
          </cell>
          <cell r="E235">
            <v>0</v>
          </cell>
          <cell r="K235">
            <v>0</v>
          </cell>
          <cell r="L235" t="str">
            <v>EA</v>
          </cell>
        </row>
        <row r="236">
          <cell r="A236" t="str">
            <v>010-0486-T-LB</v>
          </cell>
          <cell r="B236" t="str">
            <v>LABOR COST HEAD DISHED SS 80.5 IN ODX6mm</v>
          </cell>
          <cell r="C236">
            <v>17200</v>
          </cell>
          <cell r="D236">
            <v>0</v>
          </cell>
          <cell r="E236">
            <v>0</v>
          </cell>
          <cell r="K236">
            <v>0</v>
          </cell>
          <cell r="L236" t="str">
            <v>EA</v>
          </cell>
        </row>
        <row r="237">
          <cell r="A237" t="str">
            <v>010-0487-T</v>
          </cell>
          <cell r="B237" t="str">
            <v>SURGE HEAD SS 1895mm OD X 5mmTHK.</v>
          </cell>
          <cell r="C237">
            <v>28500</v>
          </cell>
          <cell r="D237">
            <v>0</v>
          </cell>
          <cell r="E237">
            <v>0</v>
          </cell>
          <cell r="K237">
            <v>0</v>
          </cell>
          <cell r="L237" t="str">
            <v>EA</v>
          </cell>
        </row>
        <row r="238">
          <cell r="A238" t="str">
            <v>010-0487-T-LB</v>
          </cell>
          <cell r="B238" t="str">
            <v>LABOR COST SURGE HEAD SS 1895mm OD X 5mm</v>
          </cell>
          <cell r="C238">
            <v>15000</v>
          </cell>
          <cell r="D238">
            <v>0</v>
          </cell>
          <cell r="E238">
            <v>0</v>
          </cell>
          <cell r="K238">
            <v>0</v>
          </cell>
          <cell r="L238" t="str">
            <v>EA</v>
          </cell>
        </row>
        <row r="239">
          <cell r="A239" t="str">
            <v>010-0488-T</v>
          </cell>
          <cell r="B239" t="str">
            <v>SURGE HEAD SS 2032mm OD X 5mmTHK.</v>
          </cell>
          <cell r="C239">
            <v>28980</v>
          </cell>
          <cell r="D239">
            <v>0</v>
          </cell>
          <cell r="E239">
            <v>0</v>
          </cell>
          <cell r="K239">
            <v>0</v>
          </cell>
          <cell r="L239" t="str">
            <v>EA</v>
          </cell>
        </row>
        <row r="240">
          <cell r="A240" t="str">
            <v>010-0488-T-LB</v>
          </cell>
          <cell r="B240" t="str">
            <v>LABOR COST SURGE HEAD SS 2032mm OD X 5mm</v>
          </cell>
          <cell r="C240">
            <v>16200</v>
          </cell>
          <cell r="D240">
            <v>0</v>
          </cell>
          <cell r="E240">
            <v>0</v>
          </cell>
          <cell r="K240">
            <v>0</v>
          </cell>
          <cell r="L240" t="str">
            <v>EA</v>
          </cell>
        </row>
        <row r="241">
          <cell r="A241" t="str">
            <v>010-0524-T</v>
          </cell>
          <cell r="B241" t="str">
            <v>HEAD DOME COVER 430mm O.D. SS316 2B</v>
          </cell>
          <cell r="C241">
            <v>5297.1428599999999</v>
          </cell>
          <cell r="D241">
            <v>0</v>
          </cell>
          <cell r="E241">
            <v>0</v>
          </cell>
          <cell r="K241">
            <v>15</v>
          </cell>
          <cell r="L241" t="str">
            <v>EA</v>
          </cell>
        </row>
        <row r="242">
          <cell r="A242" t="str">
            <v>010-0524-T-LB</v>
          </cell>
          <cell r="B242" t="str">
            <v>LABOR COST 010-0524-T HEAD DOME COVER</v>
          </cell>
          <cell r="C242">
            <v>3200</v>
          </cell>
          <cell r="D242">
            <v>0</v>
          </cell>
          <cell r="E242">
            <v>0</v>
          </cell>
          <cell r="K242">
            <v>15</v>
          </cell>
          <cell r="L242" t="str">
            <v>EA</v>
          </cell>
        </row>
        <row r="243">
          <cell r="A243" t="str">
            <v>010-0561-T</v>
          </cell>
          <cell r="B243" t="str">
            <v>DISH HEAD ALUMINUM DIA. 2500 mm O.D. 8mm</v>
          </cell>
          <cell r="C243">
            <v>70674.634999999995</v>
          </cell>
          <cell r="D243">
            <v>2</v>
          </cell>
          <cell r="E243">
            <v>0</v>
          </cell>
          <cell r="K243">
            <v>0</v>
          </cell>
          <cell r="L243" t="str">
            <v>EA</v>
          </cell>
        </row>
        <row r="244">
          <cell r="A244" t="str">
            <v>010-0561-T-LB</v>
          </cell>
          <cell r="B244" t="str">
            <v>LABOR DISH HEAD Al DIA. 2500 mm O.D.8mm</v>
          </cell>
          <cell r="C244">
            <v>30000</v>
          </cell>
          <cell r="D244">
            <v>0</v>
          </cell>
          <cell r="E244">
            <v>0</v>
          </cell>
          <cell r="K244">
            <v>0</v>
          </cell>
          <cell r="L244" t="str">
            <v>EA</v>
          </cell>
        </row>
        <row r="245">
          <cell r="A245" t="str">
            <v>010-0575-001-T</v>
          </cell>
          <cell r="B245" t="str">
            <v>HEAD CPT. 26 GPI ALUM 5.5 mm</v>
          </cell>
          <cell r="C245">
            <v>0</v>
          </cell>
          <cell r="D245">
            <v>0</v>
          </cell>
          <cell r="E245">
            <v>0</v>
          </cell>
          <cell r="K245">
            <v>0</v>
          </cell>
          <cell r="L245" t="str">
            <v>EA</v>
          </cell>
        </row>
        <row r="246">
          <cell r="A246" t="str">
            <v>010-0575-002-T</v>
          </cell>
          <cell r="B246" t="str">
            <v>HEAD CPT. 26 GPI ALUM 6.0 mm</v>
          </cell>
          <cell r="C246">
            <v>87992.038019999993</v>
          </cell>
          <cell r="D246">
            <v>5</v>
          </cell>
          <cell r="E246">
            <v>0</v>
          </cell>
          <cell r="K246">
            <v>0</v>
          </cell>
          <cell r="L246" t="str">
            <v>EA</v>
          </cell>
        </row>
        <row r="247">
          <cell r="A247" t="str">
            <v>010-0575-002-T-LB</v>
          </cell>
          <cell r="B247" t="str">
            <v>LABOR COST FOR  HEAD ALUM 6.0 mm</v>
          </cell>
          <cell r="C247">
            <v>0</v>
          </cell>
          <cell r="D247">
            <v>0</v>
          </cell>
          <cell r="E247">
            <v>0</v>
          </cell>
          <cell r="K247">
            <v>0</v>
          </cell>
          <cell r="L247" t="str">
            <v>EA</v>
          </cell>
        </row>
        <row r="248">
          <cell r="A248" t="str">
            <v>010-0575-T</v>
          </cell>
          <cell r="B248" t="str">
            <v>HEAD CPT. 26 GPI ALUM 5.0 mm</v>
          </cell>
          <cell r="C248">
            <v>0</v>
          </cell>
          <cell r="D248">
            <v>0</v>
          </cell>
          <cell r="E248">
            <v>0</v>
          </cell>
          <cell r="K248">
            <v>0</v>
          </cell>
          <cell r="L248" t="str">
            <v>EA</v>
          </cell>
        </row>
        <row r="249">
          <cell r="A249" t="str">
            <v>010-0575-T-LB</v>
          </cell>
          <cell r="B249" t="str">
            <v>LABOR COST FOR  HEAD ALUM 5.0 mm</v>
          </cell>
          <cell r="C249">
            <v>0</v>
          </cell>
          <cell r="D249">
            <v>0</v>
          </cell>
          <cell r="E249">
            <v>0</v>
          </cell>
          <cell r="K249">
            <v>0</v>
          </cell>
          <cell r="L249" t="str">
            <v>EA</v>
          </cell>
        </row>
        <row r="250">
          <cell r="A250" t="str">
            <v>010-1819-004</v>
          </cell>
          <cell r="B250" t="str">
            <v>HEAD 17 SH.;CPT 0.186 ALUM 5454-0</v>
          </cell>
          <cell r="C250">
            <v>0</v>
          </cell>
          <cell r="D250">
            <v>0</v>
          </cell>
          <cell r="E250">
            <v>0</v>
          </cell>
          <cell r="K250">
            <v>0</v>
          </cell>
          <cell r="L250" t="str">
            <v>EA</v>
          </cell>
        </row>
        <row r="251">
          <cell r="A251" t="str">
            <v>010-1819-009</v>
          </cell>
          <cell r="B251" t="str">
            <v>HEAD 17 SH.;FRT&amp;RR 0.204 ALUM 5454</v>
          </cell>
          <cell r="C251">
            <v>0</v>
          </cell>
          <cell r="D251">
            <v>0</v>
          </cell>
          <cell r="E251">
            <v>0</v>
          </cell>
          <cell r="K251">
            <v>0</v>
          </cell>
          <cell r="L251" t="str">
            <v>EA</v>
          </cell>
        </row>
        <row r="252">
          <cell r="A252" t="str">
            <v>010-1819-010</v>
          </cell>
          <cell r="B252" t="str">
            <v>HEAD 17 SH.;CPT.HEAD 0.204 ALUM 5454</v>
          </cell>
          <cell r="C252">
            <v>0</v>
          </cell>
          <cell r="D252">
            <v>0</v>
          </cell>
          <cell r="E252">
            <v>0</v>
          </cell>
          <cell r="K252">
            <v>0</v>
          </cell>
          <cell r="L252" t="str">
            <v>EA</v>
          </cell>
        </row>
        <row r="253">
          <cell r="A253" t="str">
            <v>010-1819-011</v>
          </cell>
          <cell r="B253" t="str">
            <v>HEAD 17 SH.;FRT&amp;RR 0.186 ALUM 5454-0</v>
          </cell>
          <cell r="C253">
            <v>0</v>
          </cell>
          <cell r="D253">
            <v>0</v>
          </cell>
          <cell r="E253">
            <v>0</v>
          </cell>
          <cell r="K253">
            <v>0</v>
          </cell>
          <cell r="L253" t="str">
            <v>EA</v>
          </cell>
        </row>
        <row r="254">
          <cell r="A254" t="str">
            <v>010-3562</v>
          </cell>
          <cell r="B254" t="str">
            <v>HEAD 19 SHAPE,SURGE,0.204</v>
          </cell>
          <cell r="C254">
            <v>0</v>
          </cell>
          <cell r="D254">
            <v>0</v>
          </cell>
          <cell r="E254">
            <v>0</v>
          </cell>
          <cell r="K254">
            <v>0</v>
          </cell>
          <cell r="L254" t="str">
            <v>EA</v>
          </cell>
        </row>
        <row r="255">
          <cell r="A255" t="str">
            <v>010-3565-009</v>
          </cell>
          <cell r="B255" t="str">
            <v>HEAD 19 SH.F&amp;R 0.204 W/PLASTIC</v>
          </cell>
          <cell r="C255">
            <v>0</v>
          </cell>
          <cell r="D255">
            <v>0</v>
          </cell>
          <cell r="E255">
            <v>0</v>
          </cell>
          <cell r="K255">
            <v>0</v>
          </cell>
          <cell r="L255" t="str">
            <v>EA</v>
          </cell>
        </row>
        <row r="256">
          <cell r="A256" t="str">
            <v>010-3565-010</v>
          </cell>
          <cell r="B256" t="str">
            <v>HEAD 19 SH.CPT 0.204 W/O PLASTIC</v>
          </cell>
          <cell r="C256">
            <v>0</v>
          </cell>
          <cell r="D256">
            <v>0</v>
          </cell>
          <cell r="E256">
            <v>0</v>
          </cell>
          <cell r="K256">
            <v>0</v>
          </cell>
          <cell r="L256" t="str">
            <v>EA</v>
          </cell>
        </row>
        <row r="257">
          <cell r="A257" t="str">
            <v>010-3703-003</v>
          </cell>
          <cell r="B257" t="str">
            <v>HEAD, 5/16" ALUM 1040 FOR JET</v>
          </cell>
          <cell r="C257">
            <v>8089.7915099999991</v>
          </cell>
          <cell r="D257">
            <v>0</v>
          </cell>
          <cell r="E257">
            <v>0</v>
          </cell>
          <cell r="K257">
            <v>60</v>
          </cell>
          <cell r="L257" t="str">
            <v>EA</v>
          </cell>
        </row>
        <row r="258">
          <cell r="A258" t="str">
            <v>010-3703-006</v>
          </cell>
          <cell r="B258" t="str">
            <v>HEAD 5/16 ALUM ,1350 &amp; 1600 OR 1450 JET</v>
          </cell>
          <cell r="C258">
            <v>20441.735959999998</v>
          </cell>
          <cell r="D258">
            <v>0</v>
          </cell>
          <cell r="E258">
            <v>0</v>
          </cell>
          <cell r="K258">
            <v>60</v>
          </cell>
          <cell r="L258" t="str">
            <v>EA</v>
          </cell>
        </row>
        <row r="259">
          <cell r="A259" t="str">
            <v>010-4814-009-LB</v>
          </cell>
          <cell r="B259" t="str">
            <v>LABOR COST FOR END HEAD 23 SH.</v>
          </cell>
          <cell r="C259">
            <v>0</v>
          </cell>
          <cell r="D259">
            <v>0</v>
          </cell>
          <cell r="E259">
            <v>0</v>
          </cell>
          <cell r="K259">
            <v>0</v>
          </cell>
          <cell r="L259" t="str">
            <v>EA</v>
          </cell>
        </row>
        <row r="260">
          <cell r="A260" t="str">
            <v>010-4814-010-LB</v>
          </cell>
          <cell r="B260" t="str">
            <v>LABOR COST FOR CPT.HEAD 23 SH.</v>
          </cell>
          <cell r="C260">
            <v>0</v>
          </cell>
          <cell r="D260">
            <v>0</v>
          </cell>
          <cell r="E260">
            <v>0</v>
          </cell>
          <cell r="K260">
            <v>0</v>
          </cell>
          <cell r="L260" t="str">
            <v>EA</v>
          </cell>
        </row>
        <row r="261">
          <cell r="A261" t="str">
            <v>010-4814-012</v>
          </cell>
          <cell r="B261" t="str">
            <v>HEAD CPT 23 SHAPE 0.250 ALUM 5454 H32</v>
          </cell>
          <cell r="C261">
            <v>0</v>
          </cell>
          <cell r="D261">
            <v>0</v>
          </cell>
          <cell r="E261">
            <v>0</v>
          </cell>
          <cell r="K261">
            <v>0</v>
          </cell>
          <cell r="L261" t="str">
            <v>EA</v>
          </cell>
        </row>
        <row r="262">
          <cell r="A262" t="str">
            <v>010-4814-013</v>
          </cell>
          <cell r="B262" t="str">
            <v>HEAD F&amp;R 23 SHAPE 0.250 ALUM 5454 H32</v>
          </cell>
          <cell r="C262">
            <v>0</v>
          </cell>
          <cell r="D262">
            <v>0</v>
          </cell>
          <cell r="E262">
            <v>0</v>
          </cell>
          <cell r="K262">
            <v>0</v>
          </cell>
          <cell r="L262" t="str">
            <v>EA</v>
          </cell>
        </row>
        <row r="263">
          <cell r="A263" t="str">
            <v>010-4814-014-LB</v>
          </cell>
          <cell r="B263" t="str">
            <v>LABOR COST FOR END HEAD 23 SH.</v>
          </cell>
          <cell r="C263">
            <v>0</v>
          </cell>
          <cell r="D263">
            <v>0</v>
          </cell>
          <cell r="E263">
            <v>0</v>
          </cell>
          <cell r="K263">
            <v>0</v>
          </cell>
          <cell r="L263" t="str">
            <v>EA</v>
          </cell>
        </row>
        <row r="264">
          <cell r="A264" t="str">
            <v>010-4814-015-LB</v>
          </cell>
          <cell r="B264" t="str">
            <v>LABOR COST FOR CPT.HEAD 23 SH.</v>
          </cell>
          <cell r="C264">
            <v>0</v>
          </cell>
          <cell r="D264">
            <v>0</v>
          </cell>
          <cell r="E264">
            <v>0</v>
          </cell>
          <cell r="K264">
            <v>0</v>
          </cell>
          <cell r="L264" t="str">
            <v>EA</v>
          </cell>
        </row>
        <row r="265">
          <cell r="A265" t="str">
            <v>010-4815-010-LB</v>
          </cell>
          <cell r="B265" t="str">
            <v>LABOR COST FOR SURGE  HEAD 23 SH.</v>
          </cell>
          <cell r="C265">
            <v>0</v>
          </cell>
          <cell r="D265">
            <v>0</v>
          </cell>
          <cell r="E265">
            <v>0</v>
          </cell>
          <cell r="K265">
            <v>0</v>
          </cell>
          <cell r="L265" t="str">
            <v>EA</v>
          </cell>
        </row>
        <row r="266">
          <cell r="A266" t="str">
            <v>010-4815-012</v>
          </cell>
          <cell r="B266" t="str">
            <v>HEAD SURGE 23 SHAPE 0.250 AL 5454 H32</v>
          </cell>
          <cell r="C266">
            <v>0</v>
          </cell>
          <cell r="D266">
            <v>0</v>
          </cell>
          <cell r="E266">
            <v>0</v>
          </cell>
          <cell r="K266">
            <v>0</v>
          </cell>
          <cell r="L266" t="str">
            <v>EA</v>
          </cell>
        </row>
        <row r="267">
          <cell r="A267" t="str">
            <v>010-4815-013-LB</v>
          </cell>
          <cell r="B267" t="str">
            <v>LABOR COST FOR SURGE  HEAD 23 SH.</v>
          </cell>
          <cell r="C267">
            <v>0</v>
          </cell>
          <cell r="D267">
            <v>0</v>
          </cell>
          <cell r="E267">
            <v>0</v>
          </cell>
          <cell r="K267">
            <v>0</v>
          </cell>
          <cell r="L267" t="str">
            <v>EA</v>
          </cell>
        </row>
        <row r="268">
          <cell r="A268" t="str">
            <v>010-4821</v>
          </cell>
          <cell r="B268" t="str">
            <v>C-PAD AIR CHAMBER HEAD</v>
          </cell>
          <cell r="C268">
            <v>13408.571750000001</v>
          </cell>
          <cell r="D268">
            <v>0</v>
          </cell>
          <cell r="E268">
            <v>0</v>
          </cell>
          <cell r="K268">
            <v>60</v>
          </cell>
          <cell r="L268" t="str">
            <v>EA</v>
          </cell>
        </row>
        <row r="269">
          <cell r="A269" t="str">
            <v>010-5024</v>
          </cell>
          <cell r="B269" t="str">
            <v>HEAD TANK RND ASME 35CU MTR JET</v>
          </cell>
          <cell r="C269">
            <v>0</v>
          </cell>
          <cell r="D269">
            <v>0</v>
          </cell>
          <cell r="E269">
            <v>0</v>
          </cell>
          <cell r="K269">
            <v>90</v>
          </cell>
          <cell r="L269" t="str">
            <v>EA</v>
          </cell>
        </row>
        <row r="270">
          <cell r="A270" t="str">
            <v>010-HEAD2480</v>
          </cell>
          <cell r="B270" t="str">
            <v>DISH HEAD ALUMINUM DIA. 2480 mm O.D.</v>
          </cell>
          <cell r="C270">
            <v>27500</v>
          </cell>
          <cell r="D270">
            <v>0</v>
          </cell>
          <cell r="E270">
            <v>0</v>
          </cell>
          <cell r="K270">
            <v>0</v>
          </cell>
          <cell r="L270" t="str">
            <v>EA</v>
          </cell>
        </row>
        <row r="271">
          <cell r="A271" t="str">
            <v>010-HEAD2480-LB</v>
          </cell>
          <cell r="B271" t="str">
            <v>LABORCOST,010-HEAD2480 DISH HEAD ALUM8mm</v>
          </cell>
          <cell r="C271">
            <v>27500</v>
          </cell>
          <cell r="D271">
            <v>0</v>
          </cell>
          <cell r="E271">
            <v>0</v>
          </cell>
          <cell r="K271">
            <v>15</v>
          </cell>
          <cell r="L271" t="str">
            <v>EA</v>
          </cell>
        </row>
        <row r="272">
          <cell r="A272" t="str">
            <v>011-0113-T</v>
          </cell>
          <cell r="B272" t="str">
            <v>PNEU.CYL.100mm x35" ST</v>
          </cell>
          <cell r="C272">
            <v>0</v>
          </cell>
          <cell r="D272">
            <v>0</v>
          </cell>
          <cell r="E272">
            <v>0</v>
          </cell>
          <cell r="K272">
            <v>0</v>
          </cell>
          <cell r="L272" t="str">
            <v>EA</v>
          </cell>
        </row>
        <row r="273">
          <cell r="A273" t="str">
            <v>011-0114-T</v>
          </cell>
          <cell r="B273" t="str">
            <v>SEALED PARCEL SYSTEM "LIQUIP" 3 CPTS</v>
          </cell>
          <cell r="C273">
            <v>0</v>
          </cell>
          <cell r="D273">
            <v>0</v>
          </cell>
          <cell r="E273">
            <v>0</v>
          </cell>
          <cell r="K273">
            <v>0</v>
          </cell>
          <cell r="L273" t="str">
            <v>EA</v>
          </cell>
        </row>
        <row r="274">
          <cell r="A274" t="str">
            <v>011-0115-T</v>
          </cell>
          <cell r="B274" t="str">
            <v>SEALED PARCEL SYSTEM "LIQUIP" 4 CPTS</v>
          </cell>
          <cell r="C274">
            <v>0</v>
          </cell>
          <cell r="D274">
            <v>0</v>
          </cell>
          <cell r="E274">
            <v>0</v>
          </cell>
          <cell r="K274">
            <v>0</v>
          </cell>
          <cell r="L274" t="str">
            <v>EA</v>
          </cell>
        </row>
        <row r="275">
          <cell r="A275" t="str">
            <v>011-0116-T</v>
          </cell>
          <cell r="B275" t="str">
            <v>SEALED PARCEL SYSTEM "LIQUIP"  6 CPT</v>
          </cell>
          <cell r="C275">
            <v>0</v>
          </cell>
          <cell r="D275">
            <v>0</v>
          </cell>
          <cell r="E275">
            <v>0</v>
          </cell>
          <cell r="K275">
            <v>0</v>
          </cell>
          <cell r="L275" t="str">
            <v>EA</v>
          </cell>
        </row>
        <row r="276">
          <cell r="A276" t="str">
            <v>011-0117-T</v>
          </cell>
          <cell r="B276" t="str">
            <v>SEALED PARCEL SYSTEM "LIQUIP"  5 CPT</v>
          </cell>
          <cell r="C276">
            <v>0</v>
          </cell>
          <cell r="D276">
            <v>0</v>
          </cell>
          <cell r="E276">
            <v>0</v>
          </cell>
          <cell r="K276">
            <v>0</v>
          </cell>
          <cell r="L276" t="str">
            <v>EA</v>
          </cell>
        </row>
        <row r="277">
          <cell r="A277" t="str">
            <v>011-0140-T</v>
          </cell>
          <cell r="B277" t="str">
            <v>CYL COMPACT SHORT STROKE SINGLE ACTING</v>
          </cell>
          <cell r="C277">
            <v>0</v>
          </cell>
          <cell r="D277">
            <v>0</v>
          </cell>
          <cell r="E277">
            <v>0</v>
          </cell>
          <cell r="K277">
            <v>0</v>
          </cell>
          <cell r="L277" t="str">
            <v>EA</v>
          </cell>
        </row>
        <row r="278">
          <cell r="A278" t="str">
            <v>011-3405</v>
          </cell>
          <cell r="B278" t="str">
            <v>AIR CYLINDER</v>
          </cell>
          <cell r="C278">
            <v>0</v>
          </cell>
          <cell r="D278">
            <v>0</v>
          </cell>
          <cell r="E278">
            <v>0</v>
          </cell>
          <cell r="K278">
            <v>0</v>
          </cell>
          <cell r="L278" t="str">
            <v>EA</v>
          </cell>
        </row>
        <row r="279">
          <cell r="A279" t="str">
            <v>013-5014</v>
          </cell>
          <cell r="B279" t="str">
            <v>LEVER T/G CONTROL,BRASS</v>
          </cell>
          <cell r="C279">
            <v>0</v>
          </cell>
          <cell r="D279">
            <v>0</v>
          </cell>
          <cell r="E279">
            <v>0</v>
          </cell>
          <cell r="K279">
            <v>15</v>
          </cell>
          <cell r="L279" t="str">
            <v>EA</v>
          </cell>
        </row>
        <row r="280">
          <cell r="A280" t="str">
            <v>013-5014-00C</v>
          </cell>
          <cell r="B280" t="str">
            <v>LEVER</v>
          </cell>
          <cell r="C280">
            <v>0</v>
          </cell>
          <cell r="D280">
            <v>0</v>
          </cell>
          <cell r="E280">
            <v>0</v>
          </cell>
          <cell r="K280">
            <v>15</v>
          </cell>
          <cell r="L280" t="str">
            <v>EA</v>
          </cell>
        </row>
        <row r="281">
          <cell r="A281" t="str">
            <v>014-0100-001-T</v>
          </cell>
          <cell r="B281" t="str">
            <v>CAB SEAT FOR ISUZU 6 WHEEL TRUCK</v>
          </cell>
          <cell r="C281">
            <v>0</v>
          </cell>
          <cell r="D281">
            <v>0</v>
          </cell>
          <cell r="E281">
            <v>0</v>
          </cell>
          <cell r="K281">
            <v>0</v>
          </cell>
          <cell r="L281" t="str">
            <v>EA</v>
          </cell>
        </row>
        <row r="282">
          <cell r="A282" t="str">
            <v>014-0100-002-T</v>
          </cell>
          <cell r="B282" t="str">
            <v>CAB SEAT FOR HINO 6 WHEEL TRUCK</v>
          </cell>
          <cell r="C282">
            <v>0</v>
          </cell>
          <cell r="D282">
            <v>0</v>
          </cell>
          <cell r="E282">
            <v>0</v>
          </cell>
          <cell r="K282">
            <v>0</v>
          </cell>
          <cell r="L282" t="str">
            <v>EA</v>
          </cell>
        </row>
        <row r="283">
          <cell r="A283" t="str">
            <v>014-0100-003-T</v>
          </cell>
          <cell r="B283" t="str">
            <v>CAB SEAT FOR MITSUBISHI 6 WHEEL TRUCK</v>
          </cell>
          <cell r="C283">
            <v>0</v>
          </cell>
          <cell r="D283">
            <v>0</v>
          </cell>
          <cell r="E283">
            <v>0</v>
          </cell>
          <cell r="K283">
            <v>0</v>
          </cell>
          <cell r="L283" t="str">
            <v>EA</v>
          </cell>
        </row>
        <row r="284">
          <cell r="A284" t="str">
            <v>014-0100-T</v>
          </cell>
          <cell r="B284" t="str">
            <v>CAB SEAT OR PASSENGER SEAT FOR6/10 TRUCK</v>
          </cell>
          <cell r="C284">
            <v>0</v>
          </cell>
          <cell r="D284">
            <v>0</v>
          </cell>
          <cell r="E284">
            <v>0</v>
          </cell>
          <cell r="K284">
            <v>0</v>
          </cell>
          <cell r="L284" t="str">
            <v>EA</v>
          </cell>
        </row>
        <row r="285">
          <cell r="A285" t="str">
            <v>014-0120-001-T</v>
          </cell>
          <cell r="B285" t="str">
            <v>RUBBER PAD NEOPRENE 25x75 65-70 SHORE A</v>
          </cell>
          <cell r="C285">
            <v>580</v>
          </cell>
          <cell r="D285">
            <v>67</v>
          </cell>
          <cell r="E285">
            <v>0</v>
          </cell>
          <cell r="K285">
            <v>15</v>
          </cell>
          <cell r="L285" t="str">
            <v>ME</v>
          </cell>
        </row>
        <row r="286">
          <cell r="A286" t="str">
            <v>014-0120-002-T</v>
          </cell>
          <cell r="B286" t="str">
            <v>RUBBER PAD NEOPRENE 35x75mm,80 SHORE A</v>
          </cell>
          <cell r="C286">
            <v>960</v>
          </cell>
          <cell r="D286">
            <v>0</v>
          </cell>
          <cell r="E286">
            <v>0</v>
          </cell>
          <cell r="K286">
            <v>15</v>
          </cell>
          <cell r="L286" t="str">
            <v>ME</v>
          </cell>
        </row>
        <row r="287">
          <cell r="A287" t="str">
            <v>014-0120-002-T-LB</v>
          </cell>
          <cell r="B287" t="str">
            <v>LABOR COST MACHINING RUBBER PAD 35MM</v>
          </cell>
          <cell r="C287">
            <v>1714.5</v>
          </cell>
          <cell r="D287">
            <v>0</v>
          </cell>
          <cell r="E287">
            <v>0</v>
          </cell>
          <cell r="K287">
            <v>99</v>
          </cell>
          <cell r="L287" t="str">
            <v>EA</v>
          </cell>
        </row>
        <row r="288">
          <cell r="A288" t="str">
            <v>014-0120-003-T</v>
          </cell>
          <cell r="B288" t="str">
            <v>RUBBER PAD NEOPRENE 25x75 65-70 SHORE A</v>
          </cell>
          <cell r="C288">
            <v>610</v>
          </cell>
          <cell r="D288">
            <v>0</v>
          </cell>
          <cell r="E288">
            <v>0</v>
          </cell>
          <cell r="K288">
            <v>0</v>
          </cell>
          <cell r="L288" t="str">
            <v>ME</v>
          </cell>
        </row>
        <row r="289">
          <cell r="A289" t="str">
            <v>014-0120-T</v>
          </cell>
          <cell r="B289" t="str">
            <v>RUBBER PAD NEOPRENE 25x90 65-70 SHORE A</v>
          </cell>
          <cell r="C289">
            <v>0</v>
          </cell>
          <cell r="D289">
            <v>0</v>
          </cell>
          <cell r="E289">
            <v>0</v>
          </cell>
          <cell r="K289">
            <v>0</v>
          </cell>
          <cell r="L289" t="str">
            <v>ME</v>
          </cell>
        </row>
        <row r="290">
          <cell r="A290" t="str">
            <v>014-0205-001-T</v>
          </cell>
          <cell r="B290" t="str">
            <v>PAD RUBBER SUPPORT PIPE 2 1/2"</v>
          </cell>
          <cell r="C290">
            <v>150</v>
          </cell>
          <cell r="D290">
            <v>3</v>
          </cell>
          <cell r="E290">
            <v>0</v>
          </cell>
          <cell r="K290">
            <v>15</v>
          </cell>
          <cell r="L290" t="str">
            <v>EA</v>
          </cell>
        </row>
        <row r="291">
          <cell r="A291" t="str">
            <v>014-0205-002-T</v>
          </cell>
          <cell r="B291" t="str">
            <v>PAD RUBBER</v>
          </cell>
          <cell r="C291">
            <v>0</v>
          </cell>
          <cell r="D291">
            <v>0</v>
          </cell>
          <cell r="E291">
            <v>0</v>
          </cell>
          <cell r="K291">
            <v>0</v>
          </cell>
          <cell r="L291" t="str">
            <v>EA</v>
          </cell>
        </row>
        <row r="292">
          <cell r="A292" t="str">
            <v>014-0205-003-T</v>
          </cell>
          <cell r="B292" t="str">
            <v>PAD RUBBER SUPPORT PIPE 3"</v>
          </cell>
          <cell r="C292">
            <v>45</v>
          </cell>
          <cell r="D292">
            <v>181</v>
          </cell>
          <cell r="E292">
            <v>0</v>
          </cell>
          <cell r="K292">
            <v>15</v>
          </cell>
          <cell r="L292" t="str">
            <v>EA</v>
          </cell>
        </row>
        <row r="293">
          <cell r="A293" t="str">
            <v>014-0205-004-T</v>
          </cell>
          <cell r="B293" t="str">
            <v>PAD RUBBER SUPPORT PIPE 4"</v>
          </cell>
          <cell r="C293">
            <v>72</v>
          </cell>
          <cell r="D293">
            <v>116</v>
          </cell>
          <cell r="E293">
            <v>100</v>
          </cell>
          <cell r="K293">
            <v>15</v>
          </cell>
          <cell r="L293" t="str">
            <v>EA</v>
          </cell>
        </row>
        <row r="294">
          <cell r="A294" t="str">
            <v>014-0205-005-T</v>
          </cell>
          <cell r="B294" t="str">
            <v>PAD RUBBER SUPPORT PIPE 3" NZ</v>
          </cell>
          <cell r="C294">
            <v>170</v>
          </cell>
          <cell r="D294">
            <v>37</v>
          </cell>
          <cell r="E294">
            <v>0</v>
          </cell>
          <cell r="K294">
            <v>15</v>
          </cell>
          <cell r="L294" t="str">
            <v>EA</v>
          </cell>
        </row>
        <row r="295">
          <cell r="A295" t="str">
            <v>014-0205-006-T</v>
          </cell>
          <cell r="B295" t="str">
            <v>PAD RUBBER SUPPORT PIPE 2"</v>
          </cell>
          <cell r="C295">
            <v>200</v>
          </cell>
          <cell r="D295">
            <v>27</v>
          </cell>
          <cell r="E295">
            <v>0</v>
          </cell>
          <cell r="K295">
            <v>15</v>
          </cell>
          <cell r="L295" t="str">
            <v>EA</v>
          </cell>
        </row>
        <row r="296">
          <cell r="A296" t="str">
            <v>014-0205-007-T</v>
          </cell>
          <cell r="B296" t="str">
            <v>PAD RUBBER SUPPORT PIPE 5"</v>
          </cell>
          <cell r="C296">
            <v>100</v>
          </cell>
          <cell r="D296">
            <v>8</v>
          </cell>
          <cell r="E296">
            <v>0</v>
          </cell>
          <cell r="K296">
            <v>15</v>
          </cell>
          <cell r="L296" t="str">
            <v>EA</v>
          </cell>
        </row>
        <row r="297">
          <cell r="A297" t="str">
            <v>014-0411-101-T</v>
          </cell>
          <cell r="B297" t="str">
            <v>RUBBER PAD WITH BORING FOR COVER PIN LH</v>
          </cell>
          <cell r="C297">
            <v>0</v>
          </cell>
          <cell r="D297">
            <v>0</v>
          </cell>
          <cell r="E297">
            <v>0</v>
          </cell>
          <cell r="K297">
            <v>0</v>
          </cell>
          <cell r="L297" t="str">
            <v>EA</v>
          </cell>
        </row>
        <row r="298">
          <cell r="A298" t="str">
            <v>014-0411-201-T</v>
          </cell>
          <cell r="B298" t="str">
            <v>RUBBER PAD WITH BORING FOR COVER PIN RH</v>
          </cell>
          <cell r="C298">
            <v>0</v>
          </cell>
          <cell r="D298">
            <v>0</v>
          </cell>
          <cell r="E298">
            <v>0</v>
          </cell>
          <cell r="K298">
            <v>0</v>
          </cell>
          <cell r="L298" t="str">
            <v>EA</v>
          </cell>
        </row>
        <row r="299">
          <cell r="A299" t="str">
            <v>014-0411-T</v>
          </cell>
          <cell r="B299" t="str">
            <v>RUBBER PAD NEOPRENE HARNES 65-70 SHORE A</v>
          </cell>
          <cell r="C299">
            <v>0</v>
          </cell>
          <cell r="D299">
            <v>0</v>
          </cell>
          <cell r="E299">
            <v>0</v>
          </cell>
          <cell r="K299">
            <v>0</v>
          </cell>
          <cell r="L299" t="str">
            <v>ME</v>
          </cell>
        </row>
        <row r="300">
          <cell r="A300" t="str">
            <v>014-0416-001-T</v>
          </cell>
          <cell r="B300" t="str">
            <v>RUBBER PAD W/BORING FOR COVER PIN RH.</v>
          </cell>
          <cell r="C300">
            <v>0</v>
          </cell>
          <cell r="D300">
            <v>0</v>
          </cell>
          <cell r="E300">
            <v>0</v>
          </cell>
          <cell r="K300">
            <v>0</v>
          </cell>
          <cell r="L300" t="str">
            <v>EA</v>
          </cell>
        </row>
        <row r="301">
          <cell r="A301" t="str">
            <v>014-0416-002-T</v>
          </cell>
          <cell r="B301" t="str">
            <v>RUBBER PAD W/BORING FOR COVER PIN LH.</v>
          </cell>
          <cell r="C301">
            <v>0</v>
          </cell>
          <cell r="D301">
            <v>0</v>
          </cell>
          <cell r="E301">
            <v>0</v>
          </cell>
          <cell r="K301">
            <v>0</v>
          </cell>
          <cell r="L301" t="str">
            <v>EA</v>
          </cell>
        </row>
        <row r="302">
          <cell r="A302" t="str">
            <v>014-0416-T</v>
          </cell>
          <cell r="B302" t="str">
            <v>RUBBER PAD NEOPRENE HARNESS 65-70 SHORE</v>
          </cell>
          <cell r="C302">
            <v>0</v>
          </cell>
          <cell r="D302">
            <v>0</v>
          </cell>
          <cell r="E302">
            <v>0</v>
          </cell>
          <cell r="K302">
            <v>0</v>
          </cell>
          <cell r="L302" t="str">
            <v>ME</v>
          </cell>
        </row>
        <row r="303">
          <cell r="A303" t="str">
            <v>014-0455-T-LB</v>
          </cell>
          <cell r="B303" t="str">
            <v>LABOR COST RUBBER PAD NEOPRENE 4" PIPING</v>
          </cell>
          <cell r="C303">
            <v>0</v>
          </cell>
          <cell r="D303">
            <v>0</v>
          </cell>
          <cell r="E303">
            <v>0</v>
          </cell>
          <cell r="K303">
            <v>0</v>
          </cell>
          <cell r="L303" t="str">
            <v>EA</v>
          </cell>
        </row>
        <row r="304">
          <cell r="A304" t="str">
            <v>014-0511-T-LB</v>
          </cell>
          <cell r="B304" t="str">
            <v>LABOR COST RUBBER PAD NEOPRENE W/BORRING</v>
          </cell>
          <cell r="C304">
            <v>0</v>
          </cell>
          <cell r="D304">
            <v>0</v>
          </cell>
          <cell r="E304">
            <v>0</v>
          </cell>
          <cell r="K304">
            <v>0</v>
          </cell>
          <cell r="L304" t="str">
            <v>EA</v>
          </cell>
        </row>
        <row r="305">
          <cell r="A305" t="str">
            <v>014-0512-T-LB</v>
          </cell>
          <cell r="B305" t="str">
            <v>LABOR COST RUBBER PAD NEOPRENE W/BORRING</v>
          </cell>
          <cell r="C305">
            <v>0</v>
          </cell>
          <cell r="D305">
            <v>0</v>
          </cell>
          <cell r="E305">
            <v>0</v>
          </cell>
          <cell r="K305">
            <v>0</v>
          </cell>
          <cell r="L305" t="str">
            <v>EA</v>
          </cell>
        </row>
        <row r="306">
          <cell r="A306" t="str">
            <v>014-0537-001-T</v>
          </cell>
          <cell r="B306" t="str">
            <v>PAD AIR TANK MOUNT</v>
          </cell>
          <cell r="C306">
            <v>45</v>
          </cell>
          <cell r="D306">
            <v>99</v>
          </cell>
          <cell r="E306">
            <v>0</v>
          </cell>
          <cell r="K306">
            <v>15</v>
          </cell>
          <cell r="L306" t="str">
            <v>EA</v>
          </cell>
        </row>
        <row r="307">
          <cell r="A307" t="str">
            <v>014-0537-T</v>
          </cell>
          <cell r="B307" t="str">
            <v>PAD AIR TANK MOUNT</v>
          </cell>
          <cell r="C307">
            <v>0</v>
          </cell>
          <cell r="D307">
            <v>0</v>
          </cell>
          <cell r="E307">
            <v>0</v>
          </cell>
          <cell r="K307">
            <v>0</v>
          </cell>
          <cell r="L307" t="str">
            <v>EA</v>
          </cell>
        </row>
        <row r="308">
          <cell r="A308" t="str">
            <v>014-1876</v>
          </cell>
          <cell r="B308" t="str">
            <v>PAD AIR TANK MOUNT (1PACK = 100EA)</v>
          </cell>
          <cell r="C308">
            <v>20</v>
          </cell>
          <cell r="D308">
            <v>75</v>
          </cell>
          <cell r="E308">
            <v>0</v>
          </cell>
          <cell r="K308">
            <v>15</v>
          </cell>
          <cell r="L308" t="str">
            <v>EA</v>
          </cell>
        </row>
        <row r="309">
          <cell r="A309" t="str">
            <v>015-0109-T</v>
          </cell>
          <cell r="B309" t="str">
            <v>SPACER AL FOR EMCO DIP TUBE F293</v>
          </cell>
          <cell r="C309">
            <v>0</v>
          </cell>
          <cell r="D309">
            <v>0</v>
          </cell>
          <cell r="E309">
            <v>0</v>
          </cell>
          <cell r="K309">
            <v>0</v>
          </cell>
          <cell r="L309" t="str">
            <v>EA</v>
          </cell>
        </row>
        <row r="310">
          <cell r="A310" t="str">
            <v>015-0118-T</v>
          </cell>
          <cell r="B310" t="str">
            <v>SPACER AL FOR MTG REAR UNDER RIDE</v>
          </cell>
          <cell r="C310">
            <v>0</v>
          </cell>
          <cell r="D310">
            <v>0</v>
          </cell>
          <cell r="E310">
            <v>0</v>
          </cell>
          <cell r="K310">
            <v>0</v>
          </cell>
          <cell r="L310" t="str">
            <v>EA</v>
          </cell>
        </row>
        <row r="311">
          <cell r="A311" t="str">
            <v>015-0119-T</v>
          </cell>
          <cell r="B311" t="str">
            <v>SPACER AL ROUND BAR FOR MTG BUMPER</v>
          </cell>
          <cell r="C311">
            <v>0</v>
          </cell>
          <cell r="D311">
            <v>0</v>
          </cell>
          <cell r="E311">
            <v>0</v>
          </cell>
          <cell r="K311">
            <v>0</v>
          </cell>
          <cell r="L311" t="str">
            <v>EA</v>
          </cell>
        </row>
        <row r="312">
          <cell r="A312" t="str">
            <v>015-0126-T</v>
          </cell>
          <cell r="B312" t="str">
            <v>SPACER (PAF)SPRING MANHOLE</v>
          </cell>
          <cell r="C312">
            <v>0</v>
          </cell>
          <cell r="D312">
            <v>0</v>
          </cell>
          <cell r="E312">
            <v>0</v>
          </cell>
          <cell r="K312">
            <v>0</v>
          </cell>
          <cell r="L312" t="str">
            <v>EA</v>
          </cell>
        </row>
        <row r="313">
          <cell r="A313" t="str">
            <v>015-0131-T-LB</v>
          </cell>
          <cell r="B313" t="str">
            <v>LABOR COST, SPACER ALUM 4" FLANGE 50mm</v>
          </cell>
          <cell r="C313">
            <v>0</v>
          </cell>
          <cell r="D313">
            <v>0</v>
          </cell>
          <cell r="E313">
            <v>0</v>
          </cell>
          <cell r="K313">
            <v>0</v>
          </cell>
          <cell r="L313" t="str">
            <v>EA</v>
          </cell>
        </row>
        <row r="314">
          <cell r="A314" t="str">
            <v>015-0139-001-T</v>
          </cell>
          <cell r="B314" t="str">
            <v>SPACER PLATE SLIDER (ACTROS) LH</v>
          </cell>
          <cell r="C314">
            <v>0</v>
          </cell>
          <cell r="D314">
            <v>0</v>
          </cell>
          <cell r="E314">
            <v>0</v>
          </cell>
          <cell r="K314">
            <v>0</v>
          </cell>
          <cell r="L314" t="str">
            <v>EA</v>
          </cell>
        </row>
        <row r="315">
          <cell r="A315" t="str">
            <v>015-0139-002-T</v>
          </cell>
          <cell r="B315" t="str">
            <v>SPACER PLATE SLIDER (ACTROS) LH</v>
          </cell>
          <cell r="C315">
            <v>0</v>
          </cell>
          <cell r="D315">
            <v>0</v>
          </cell>
          <cell r="E315">
            <v>0</v>
          </cell>
          <cell r="K315">
            <v>0</v>
          </cell>
          <cell r="L315" t="str">
            <v>EA</v>
          </cell>
        </row>
        <row r="316">
          <cell r="A316" t="str">
            <v>015-0140-T</v>
          </cell>
          <cell r="B316" t="str">
            <v>SPACER PLATE SPRING MTG (ACTROS) RH</v>
          </cell>
          <cell r="C316">
            <v>0</v>
          </cell>
          <cell r="D316">
            <v>0</v>
          </cell>
          <cell r="E316">
            <v>0</v>
          </cell>
          <cell r="K316">
            <v>0</v>
          </cell>
          <cell r="L316" t="str">
            <v>EA</v>
          </cell>
        </row>
        <row r="317">
          <cell r="A317" t="str">
            <v>015-0141-T</v>
          </cell>
          <cell r="B317" t="str">
            <v>SPACER BUSH STEEL FOR SPRING MTG KIT</v>
          </cell>
          <cell r="C317">
            <v>170</v>
          </cell>
          <cell r="D317">
            <v>0</v>
          </cell>
          <cell r="E317">
            <v>0</v>
          </cell>
          <cell r="K317">
            <v>0</v>
          </cell>
          <cell r="L317" t="str">
            <v>EA</v>
          </cell>
        </row>
        <row r="318">
          <cell r="A318" t="str">
            <v>015-0152-T-LB</v>
          </cell>
          <cell r="B318" t="str">
            <v>LABOR COST 015-0152-T SPACER BAR 16mm AL</v>
          </cell>
          <cell r="C318">
            <v>0</v>
          </cell>
          <cell r="D318">
            <v>0</v>
          </cell>
          <cell r="E318">
            <v>0</v>
          </cell>
          <cell r="K318">
            <v>0</v>
          </cell>
          <cell r="L318" t="str">
            <v>EA</v>
          </cell>
        </row>
        <row r="319">
          <cell r="A319" t="str">
            <v>015-0153-T</v>
          </cell>
          <cell r="B319" t="str">
            <v>SPACER SUPPORT 6 WAY VALVE AIR INTERLOCK</v>
          </cell>
          <cell r="C319">
            <v>140</v>
          </cell>
          <cell r="D319">
            <v>0</v>
          </cell>
          <cell r="E319">
            <v>0</v>
          </cell>
          <cell r="K319">
            <v>7</v>
          </cell>
          <cell r="L319" t="str">
            <v>EA</v>
          </cell>
        </row>
        <row r="320">
          <cell r="A320" t="str">
            <v>015-0159-T-LB</v>
          </cell>
          <cell r="B320" t="str">
            <v>LABOR COST SPACER BAR AL. 38mm. SLIDER</v>
          </cell>
          <cell r="C320">
            <v>850</v>
          </cell>
          <cell r="D320">
            <v>0</v>
          </cell>
          <cell r="E320">
            <v>0</v>
          </cell>
          <cell r="K320">
            <v>7</v>
          </cell>
          <cell r="L320" t="str">
            <v>EA</v>
          </cell>
        </row>
        <row r="321">
          <cell r="A321" t="str">
            <v>015-0160-T</v>
          </cell>
          <cell r="B321" t="str">
            <v>SPACER BAR STL. 16mm. FOR SLIDER</v>
          </cell>
          <cell r="C321">
            <v>850</v>
          </cell>
          <cell r="D321">
            <v>0</v>
          </cell>
          <cell r="E321">
            <v>0</v>
          </cell>
          <cell r="K321">
            <v>7</v>
          </cell>
          <cell r="L321" t="str">
            <v>EA</v>
          </cell>
        </row>
        <row r="322">
          <cell r="A322" t="str">
            <v>015-0169-001-T-LB</v>
          </cell>
          <cell r="B322" t="str">
            <v>LABOR COST 015-0152-T SPACER BAR 16mm AL</v>
          </cell>
          <cell r="C322">
            <v>0</v>
          </cell>
          <cell r="D322">
            <v>0</v>
          </cell>
          <cell r="E322">
            <v>0</v>
          </cell>
          <cell r="K322">
            <v>0</v>
          </cell>
          <cell r="L322" t="str">
            <v>EA</v>
          </cell>
        </row>
        <row r="323">
          <cell r="A323" t="str">
            <v>015-0169-002-T-LB</v>
          </cell>
          <cell r="B323" t="str">
            <v>LABOR COST 015-0152-T SPACER BAR 16mm AL</v>
          </cell>
          <cell r="C323">
            <v>0</v>
          </cell>
          <cell r="D323">
            <v>0</v>
          </cell>
          <cell r="E323">
            <v>0</v>
          </cell>
          <cell r="K323">
            <v>0</v>
          </cell>
          <cell r="L323" t="str">
            <v>EA</v>
          </cell>
        </row>
        <row r="324">
          <cell r="A324" t="str">
            <v>015-2274</v>
          </cell>
          <cell r="B324" t="str">
            <v>SIDE DOOR HINGE</v>
          </cell>
          <cell r="C324">
            <v>0</v>
          </cell>
          <cell r="D324">
            <v>0</v>
          </cell>
          <cell r="E324">
            <v>0</v>
          </cell>
          <cell r="K324">
            <v>15</v>
          </cell>
          <cell r="L324" t="str">
            <v>EA</v>
          </cell>
        </row>
        <row r="325">
          <cell r="A325" t="str">
            <v>015-2612</v>
          </cell>
          <cell r="B325" t="str">
            <v>015-2612</v>
          </cell>
          <cell r="C325">
            <v>0</v>
          </cell>
          <cell r="D325">
            <v>0</v>
          </cell>
          <cell r="E325">
            <v>0</v>
          </cell>
          <cell r="K325">
            <v>0</v>
          </cell>
          <cell r="L325" t="str">
            <v>EA</v>
          </cell>
        </row>
        <row r="326">
          <cell r="A326" t="str">
            <v>015-2945</v>
          </cell>
          <cell r="B326" t="str">
            <v>TAPE ADHESIVE HIGHTTACK VINY1IN</v>
          </cell>
          <cell r="C326">
            <v>19.5</v>
          </cell>
          <cell r="D326">
            <v>77</v>
          </cell>
          <cell r="E326">
            <v>0</v>
          </cell>
          <cell r="K326">
            <v>15</v>
          </cell>
          <cell r="L326" t="str">
            <v>ME</v>
          </cell>
        </row>
        <row r="327">
          <cell r="A327" t="str">
            <v>019-0101-T</v>
          </cell>
          <cell r="B327" t="str">
            <v>TENSILE SPRING 18mmDx2mmdx148mm FREE LG</v>
          </cell>
          <cell r="C327">
            <v>0</v>
          </cell>
          <cell r="D327">
            <v>0</v>
          </cell>
          <cell r="E327">
            <v>0</v>
          </cell>
          <cell r="K327">
            <v>7</v>
          </cell>
          <cell r="L327" t="str">
            <v>EA</v>
          </cell>
        </row>
        <row r="328">
          <cell r="A328" t="str">
            <v>019-0102-001-T</v>
          </cell>
          <cell r="B328" t="str">
            <v>REAR LEAF SPRING, HINO</v>
          </cell>
          <cell r="C328">
            <v>0</v>
          </cell>
          <cell r="D328">
            <v>0</v>
          </cell>
          <cell r="E328">
            <v>0</v>
          </cell>
          <cell r="K328">
            <v>0</v>
          </cell>
          <cell r="L328" t="str">
            <v>EA</v>
          </cell>
        </row>
        <row r="329">
          <cell r="A329" t="str">
            <v>019-0102-002-T</v>
          </cell>
          <cell r="B329" t="str">
            <v>REAR LEAF SPRING, ISUZU</v>
          </cell>
          <cell r="C329">
            <v>0</v>
          </cell>
          <cell r="D329">
            <v>0</v>
          </cell>
          <cell r="E329">
            <v>0</v>
          </cell>
          <cell r="K329">
            <v>0</v>
          </cell>
          <cell r="L329" t="str">
            <v>EA</v>
          </cell>
        </row>
        <row r="330">
          <cell r="A330" t="str">
            <v>019-0102-003-T</v>
          </cell>
          <cell r="B330" t="str">
            <v>REAR SPRING, MITSUBISHI</v>
          </cell>
          <cell r="C330">
            <v>0</v>
          </cell>
          <cell r="D330">
            <v>0</v>
          </cell>
          <cell r="E330">
            <v>0</v>
          </cell>
          <cell r="K330">
            <v>0</v>
          </cell>
          <cell r="L330" t="str">
            <v>EA</v>
          </cell>
        </row>
        <row r="331">
          <cell r="A331" t="str">
            <v>019-0102-004-T</v>
          </cell>
          <cell r="B331" t="str">
            <v>FRONT LEAF SPRING HINO</v>
          </cell>
          <cell r="C331">
            <v>0</v>
          </cell>
          <cell r="D331">
            <v>0</v>
          </cell>
          <cell r="E331">
            <v>0</v>
          </cell>
          <cell r="K331">
            <v>0</v>
          </cell>
          <cell r="L331" t="str">
            <v>EA</v>
          </cell>
        </row>
        <row r="332">
          <cell r="A332" t="str">
            <v>019-0102-T</v>
          </cell>
          <cell r="B332" t="str">
            <v>LEAF SPRING</v>
          </cell>
          <cell r="C332">
            <v>0</v>
          </cell>
          <cell r="D332">
            <v>0</v>
          </cell>
          <cell r="E332">
            <v>0</v>
          </cell>
          <cell r="K332">
            <v>0</v>
          </cell>
          <cell r="L332" t="str">
            <v>EA</v>
          </cell>
        </row>
        <row r="333">
          <cell r="A333" t="str">
            <v>019-0103-T</v>
          </cell>
          <cell r="B333" t="str">
            <v>SPRING LADDER W/COLLAPSIBLE DOOR</v>
          </cell>
          <cell r="C333">
            <v>35</v>
          </cell>
          <cell r="D333">
            <v>0</v>
          </cell>
          <cell r="E333">
            <v>0</v>
          </cell>
          <cell r="K333">
            <v>6</v>
          </cell>
          <cell r="L333" t="str">
            <v>EA</v>
          </cell>
        </row>
        <row r="334">
          <cell r="A334" t="str">
            <v>019-0104-T</v>
          </cell>
          <cell r="B334" t="str">
            <v>COMPRESSION SPRING (LOCAL)</v>
          </cell>
          <cell r="C334">
            <v>280</v>
          </cell>
          <cell r="D334">
            <v>0</v>
          </cell>
          <cell r="E334">
            <v>0</v>
          </cell>
          <cell r="K334">
            <v>0</v>
          </cell>
          <cell r="L334" t="str">
            <v>EA</v>
          </cell>
        </row>
        <row r="335">
          <cell r="A335" t="str">
            <v>019-1031</v>
          </cell>
          <cell r="B335" t="str">
            <v>SPRING STAY</v>
          </cell>
          <cell r="C335">
            <v>966.2808</v>
          </cell>
          <cell r="D335">
            <v>0</v>
          </cell>
          <cell r="E335">
            <v>0</v>
          </cell>
          <cell r="K335">
            <v>60</v>
          </cell>
          <cell r="L335" t="str">
            <v>EA</v>
          </cell>
        </row>
        <row r="336">
          <cell r="A336" t="str">
            <v>019-1159-012</v>
          </cell>
          <cell r="B336" t="str">
            <v>LEAF SPRING 3LEAF FOR CAST REYCO 21B SUS</v>
          </cell>
          <cell r="C336">
            <v>0</v>
          </cell>
          <cell r="D336">
            <v>0</v>
          </cell>
          <cell r="E336">
            <v>0</v>
          </cell>
          <cell r="K336">
            <v>0</v>
          </cell>
          <cell r="L336" t="str">
            <v>EA</v>
          </cell>
        </row>
        <row r="337">
          <cell r="A337" t="str">
            <v>019-1159-050</v>
          </cell>
          <cell r="B337" t="str">
            <v>LEAF SPRING (8Leafs) FOR CAST REYCO 21B</v>
          </cell>
          <cell r="C337">
            <v>0</v>
          </cell>
          <cell r="D337">
            <v>0</v>
          </cell>
          <cell r="E337">
            <v>0</v>
          </cell>
          <cell r="K337">
            <v>0</v>
          </cell>
          <cell r="L337" t="str">
            <v>EA</v>
          </cell>
        </row>
        <row r="338">
          <cell r="A338" t="str">
            <v>019-1172</v>
          </cell>
          <cell r="B338" t="str">
            <v>SPRING COMPRESSION SS304</v>
          </cell>
          <cell r="C338">
            <v>75</v>
          </cell>
          <cell r="D338">
            <v>34</v>
          </cell>
          <cell r="E338">
            <v>0</v>
          </cell>
          <cell r="K338">
            <v>7</v>
          </cell>
          <cell r="L338" t="str">
            <v>EA</v>
          </cell>
        </row>
        <row r="339">
          <cell r="A339" t="str">
            <v>019-1172-001</v>
          </cell>
          <cell r="B339" t="str">
            <v>SPRING COMPRESSION FOR  BAR INTERLOCK</v>
          </cell>
          <cell r="C339">
            <v>150</v>
          </cell>
          <cell r="D339">
            <v>98</v>
          </cell>
          <cell r="E339">
            <v>0</v>
          </cell>
          <cell r="K339">
            <v>0</v>
          </cell>
          <cell r="L339" t="str">
            <v>EA</v>
          </cell>
        </row>
        <row r="340">
          <cell r="A340" t="str">
            <v>019-1176-002</v>
          </cell>
          <cell r="B340" t="str">
            <v>LEAF SPRING (3Leafs) FOR FAB.REYCO TRAN</v>
          </cell>
          <cell r="C340">
            <v>0</v>
          </cell>
          <cell r="D340">
            <v>0</v>
          </cell>
          <cell r="E340">
            <v>0</v>
          </cell>
          <cell r="K340">
            <v>0</v>
          </cell>
          <cell r="L340" t="str">
            <v>EA</v>
          </cell>
        </row>
        <row r="341">
          <cell r="A341" t="str">
            <v>019-1242</v>
          </cell>
          <cell r="B341" t="str">
            <v>COMPRESSION SPRING DANLY SPR#9-3214-36</v>
          </cell>
          <cell r="C341">
            <v>1600</v>
          </cell>
          <cell r="D341">
            <v>420</v>
          </cell>
          <cell r="E341">
            <v>0</v>
          </cell>
          <cell r="K341">
            <v>60</v>
          </cell>
          <cell r="L341" t="str">
            <v>EA</v>
          </cell>
        </row>
        <row r="342">
          <cell r="A342" t="str">
            <v>020-1603</v>
          </cell>
          <cell r="B342" t="str">
            <v>AIR RES. STL 1425 CU.IN [GRAY AKZO#0466]</v>
          </cell>
          <cell r="C342">
            <v>1390</v>
          </cell>
          <cell r="D342">
            <v>20</v>
          </cell>
          <cell r="E342">
            <v>0</v>
          </cell>
          <cell r="K342">
            <v>15</v>
          </cell>
          <cell r="L342" t="str">
            <v>EA</v>
          </cell>
        </row>
        <row r="343">
          <cell r="A343" t="str">
            <v>020-1603-001</v>
          </cell>
          <cell r="B343" t="str">
            <v>AIR RESV ALUM 1425CU.IN</v>
          </cell>
          <cell r="C343">
            <v>2910.7654700000003</v>
          </cell>
          <cell r="D343">
            <v>0</v>
          </cell>
          <cell r="E343">
            <v>0</v>
          </cell>
          <cell r="K343">
            <v>75</v>
          </cell>
          <cell r="L343" t="str">
            <v>EA</v>
          </cell>
        </row>
        <row r="344">
          <cell r="A344" t="str">
            <v>020-1603-002</v>
          </cell>
          <cell r="B344" t="str">
            <v>AIR RES. STL 2850 CU.IN [GRAY AKZO#0466]</v>
          </cell>
          <cell r="C344">
            <v>2430</v>
          </cell>
          <cell r="D344">
            <v>14</v>
          </cell>
          <cell r="E344">
            <v>0</v>
          </cell>
          <cell r="K344">
            <v>15</v>
          </cell>
          <cell r="L344" t="str">
            <v>EA</v>
          </cell>
        </row>
        <row r="345">
          <cell r="A345" t="str">
            <v>020-1603-003</v>
          </cell>
          <cell r="B345" t="str">
            <v>AIR RESV ALUM 2850 CU.IN</v>
          </cell>
          <cell r="C345">
            <v>3999.9166499999997</v>
          </cell>
          <cell r="D345">
            <v>0</v>
          </cell>
          <cell r="E345">
            <v>0</v>
          </cell>
          <cell r="K345">
            <v>75</v>
          </cell>
          <cell r="L345" t="str">
            <v>EA</v>
          </cell>
        </row>
        <row r="346">
          <cell r="A346" t="str">
            <v>020-1603-004</v>
          </cell>
          <cell r="B346" t="str">
            <v>AIR RESV STEEL 60 LITRES BPW#02.2004.05.</v>
          </cell>
          <cell r="C346">
            <v>5165.7700000000004</v>
          </cell>
          <cell r="D346">
            <v>0</v>
          </cell>
          <cell r="E346">
            <v>0</v>
          </cell>
          <cell r="K346">
            <v>60</v>
          </cell>
          <cell r="L346" t="str">
            <v>EA</v>
          </cell>
        </row>
        <row r="347">
          <cell r="A347" t="str">
            <v>020-1603-005</v>
          </cell>
          <cell r="B347" t="str">
            <v>AIR RES. STL 1425 CU.IN [BLACK]</v>
          </cell>
          <cell r="C347">
            <v>0</v>
          </cell>
          <cell r="D347">
            <v>0</v>
          </cell>
          <cell r="E347">
            <v>0</v>
          </cell>
          <cell r="K347">
            <v>0</v>
          </cell>
          <cell r="L347" t="str">
            <v>EA</v>
          </cell>
        </row>
        <row r="348">
          <cell r="A348" t="str">
            <v>020-1603-006</v>
          </cell>
          <cell r="B348" t="str">
            <v>AIR RES. STL 2850 CU.IN [BLACK]</v>
          </cell>
          <cell r="C348">
            <v>0</v>
          </cell>
          <cell r="D348">
            <v>0</v>
          </cell>
          <cell r="E348">
            <v>0</v>
          </cell>
          <cell r="K348">
            <v>0</v>
          </cell>
          <cell r="L348" t="str">
            <v>EA</v>
          </cell>
        </row>
        <row r="349">
          <cell r="A349" t="str">
            <v>020-2010-LB</v>
          </cell>
          <cell r="B349" t="str">
            <v>LABOR COST FOR OIL TANK ASS'Y FOR SWS</v>
          </cell>
          <cell r="C349">
            <v>0</v>
          </cell>
          <cell r="D349">
            <v>0</v>
          </cell>
          <cell r="E349">
            <v>0</v>
          </cell>
          <cell r="K349">
            <v>0</v>
          </cell>
          <cell r="L349" t="str">
            <v>EA</v>
          </cell>
        </row>
        <row r="350">
          <cell r="A350" t="str">
            <v>021-0107-T</v>
          </cell>
          <cell r="B350" t="str">
            <v>SLIDE BAR EJECTOR (LOCAL)(REF.021-3769)</v>
          </cell>
          <cell r="C350">
            <v>0</v>
          </cell>
          <cell r="D350">
            <v>0</v>
          </cell>
          <cell r="E350">
            <v>0</v>
          </cell>
          <cell r="K350">
            <v>0</v>
          </cell>
          <cell r="L350" t="str">
            <v>EA</v>
          </cell>
        </row>
        <row r="351">
          <cell r="A351" t="str">
            <v>021-0128-T</v>
          </cell>
          <cell r="B351" t="str">
            <v>HINGE BAR STEEL TIPPING</v>
          </cell>
          <cell r="C351">
            <v>9000</v>
          </cell>
          <cell r="D351">
            <v>0</v>
          </cell>
          <cell r="E351">
            <v>0</v>
          </cell>
          <cell r="K351">
            <v>30</v>
          </cell>
          <cell r="L351" t="str">
            <v>EA</v>
          </cell>
        </row>
        <row r="352">
          <cell r="A352" t="str">
            <v>021-0128-T-LB</v>
          </cell>
          <cell r="B352" t="str">
            <v>LABOR COST HINGE BAR STEEL TIPPING</v>
          </cell>
          <cell r="C352">
            <v>0</v>
          </cell>
          <cell r="D352">
            <v>0</v>
          </cell>
          <cell r="E352">
            <v>0</v>
          </cell>
          <cell r="K352">
            <v>0</v>
          </cell>
          <cell r="L352" t="str">
            <v>EA</v>
          </cell>
        </row>
        <row r="353">
          <cell r="A353" t="str">
            <v>021-2442</v>
          </cell>
          <cell r="B353" t="str">
            <v>BAR. LOCK</v>
          </cell>
          <cell r="C353">
            <v>0</v>
          </cell>
          <cell r="D353">
            <v>0</v>
          </cell>
          <cell r="E353">
            <v>0</v>
          </cell>
          <cell r="K353">
            <v>15</v>
          </cell>
          <cell r="L353" t="str">
            <v>EA</v>
          </cell>
        </row>
        <row r="354">
          <cell r="A354" t="str">
            <v>021-2916-LB</v>
          </cell>
          <cell r="B354" t="str">
            <v>BAR HEAD FLANGE REINFORCEMENT(LABOR)</v>
          </cell>
          <cell r="C354">
            <v>0</v>
          </cell>
          <cell r="D354">
            <v>0</v>
          </cell>
          <cell r="E354">
            <v>0</v>
          </cell>
          <cell r="K354">
            <v>0</v>
          </cell>
          <cell r="L354" t="str">
            <v>EA</v>
          </cell>
        </row>
        <row r="355">
          <cell r="A355" t="str">
            <v>021-3732-001</v>
          </cell>
          <cell r="B355" t="str">
            <v>FLANGE-LH, TOP, FRAME RAIL, I-BEAM</v>
          </cell>
          <cell r="C355">
            <v>0</v>
          </cell>
          <cell r="D355">
            <v>0</v>
          </cell>
          <cell r="E355">
            <v>0</v>
          </cell>
          <cell r="K355">
            <v>0</v>
          </cell>
          <cell r="L355" t="str">
            <v>EA</v>
          </cell>
        </row>
        <row r="356">
          <cell r="A356" t="str">
            <v>021-3732-002</v>
          </cell>
          <cell r="B356" t="str">
            <v>FLANGE-RH, TOP, FRAME RAIL, I-BEAM</v>
          </cell>
          <cell r="C356">
            <v>0</v>
          </cell>
          <cell r="D356">
            <v>0</v>
          </cell>
          <cell r="E356">
            <v>0</v>
          </cell>
          <cell r="K356">
            <v>0</v>
          </cell>
          <cell r="L356" t="str">
            <v>EA</v>
          </cell>
        </row>
        <row r="357">
          <cell r="A357" t="str">
            <v>021-3733-001</v>
          </cell>
          <cell r="B357" t="str">
            <v>FLANGE-LH, BOTTOM, FRAMERAIL</v>
          </cell>
          <cell r="C357">
            <v>0</v>
          </cell>
          <cell r="D357">
            <v>0</v>
          </cell>
          <cell r="E357">
            <v>0</v>
          </cell>
          <cell r="K357">
            <v>0</v>
          </cell>
          <cell r="L357" t="str">
            <v>EA</v>
          </cell>
        </row>
        <row r="358">
          <cell r="A358" t="str">
            <v>021-3733-002</v>
          </cell>
          <cell r="B358" t="str">
            <v>FLANGE-RH, BOTTOM, FRAMERAIL</v>
          </cell>
          <cell r="C358">
            <v>0</v>
          </cell>
          <cell r="D358">
            <v>0</v>
          </cell>
          <cell r="E358">
            <v>0</v>
          </cell>
          <cell r="K358">
            <v>0</v>
          </cell>
          <cell r="L358" t="str">
            <v>EA</v>
          </cell>
        </row>
        <row r="359">
          <cell r="A359" t="str">
            <v>021-3769</v>
          </cell>
          <cell r="B359" t="str">
            <v>SLIDE BAR (REF.021-0107-T)</v>
          </cell>
          <cell r="C359">
            <v>0</v>
          </cell>
          <cell r="D359">
            <v>0</v>
          </cell>
          <cell r="E359">
            <v>0</v>
          </cell>
          <cell r="K359">
            <v>90</v>
          </cell>
          <cell r="L359" t="str">
            <v>EA</v>
          </cell>
        </row>
        <row r="360">
          <cell r="A360" t="str">
            <v>022-0100-001-T</v>
          </cell>
          <cell r="B360" t="str">
            <v>GASSET FOR GRAVITY COUPLER #H20462M</v>
          </cell>
          <cell r="C360">
            <v>0</v>
          </cell>
          <cell r="D360">
            <v>0</v>
          </cell>
          <cell r="E360">
            <v>0</v>
          </cell>
          <cell r="K360">
            <v>0</v>
          </cell>
          <cell r="L360" t="str">
            <v>EA</v>
          </cell>
        </row>
        <row r="361">
          <cell r="A361" t="str">
            <v>022-0100-T</v>
          </cell>
          <cell r="B361" t="str">
            <v>SEAL FOR GRAVITY COUPLER #H8347M</v>
          </cell>
          <cell r="C361">
            <v>195.56173999999999</v>
          </cell>
          <cell r="D361">
            <v>0</v>
          </cell>
          <cell r="E361">
            <v>0</v>
          </cell>
          <cell r="K361">
            <v>0</v>
          </cell>
          <cell r="L361" t="str">
            <v>EA</v>
          </cell>
        </row>
        <row r="362">
          <cell r="A362" t="str">
            <v>022-0102-001-T</v>
          </cell>
          <cell r="B362" t="str">
            <v>16"M/H COVER REPT. BUNA GASKET KNAP#4645</v>
          </cell>
          <cell r="C362">
            <v>1183.3317099999999</v>
          </cell>
          <cell r="D362">
            <v>201</v>
          </cell>
          <cell r="E362">
            <v>0</v>
          </cell>
          <cell r="K362">
            <v>0</v>
          </cell>
          <cell r="L362" t="str">
            <v>EA</v>
          </cell>
        </row>
        <row r="363">
          <cell r="A363" t="str">
            <v>022-0102-002-T</v>
          </cell>
          <cell r="B363" t="str">
            <v>GASK COVER FOR CHN M/H 16"VITON #4873</v>
          </cell>
          <cell r="C363">
            <v>0</v>
          </cell>
          <cell r="D363">
            <v>0</v>
          </cell>
          <cell r="E363">
            <v>0</v>
          </cell>
          <cell r="K363">
            <v>0</v>
          </cell>
          <cell r="L363" t="str">
            <v>EA</v>
          </cell>
        </row>
        <row r="364">
          <cell r="A364" t="str">
            <v>022-0102-003-T</v>
          </cell>
          <cell r="B364" t="str">
            <v>GASKET BUNA N  # 4479</v>
          </cell>
          <cell r="C364">
            <v>816.32780000000002</v>
          </cell>
          <cell r="D364">
            <v>0</v>
          </cell>
          <cell r="E364">
            <v>0</v>
          </cell>
          <cell r="K364">
            <v>0</v>
          </cell>
          <cell r="L364" t="str">
            <v>EA</v>
          </cell>
        </row>
        <row r="365">
          <cell r="A365" t="str">
            <v>022-0102-004-T</v>
          </cell>
          <cell r="B365" t="str">
            <v>GASK COVER FOR CHN M/H 20" BUNA #4646</v>
          </cell>
          <cell r="C365">
            <v>904.2891800000001</v>
          </cell>
          <cell r="D365">
            <v>0</v>
          </cell>
          <cell r="E365">
            <v>0</v>
          </cell>
          <cell r="K365">
            <v>30</v>
          </cell>
          <cell r="L365" t="str">
            <v>EA</v>
          </cell>
        </row>
        <row r="366">
          <cell r="A366" t="str">
            <v>022-0102-005-T</v>
          </cell>
          <cell r="B366" t="str">
            <v>GASK COVER FOR CHN M/H 20"VITON #4874</v>
          </cell>
          <cell r="C366">
            <v>0</v>
          </cell>
          <cell r="D366">
            <v>0</v>
          </cell>
          <cell r="E366">
            <v>0</v>
          </cell>
          <cell r="K366">
            <v>0</v>
          </cell>
          <cell r="L366" t="str">
            <v>EA</v>
          </cell>
        </row>
        <row r="367">
          <cell r="A367" t="str">
            <v>022-0102-006-T</v>
          </cell>
          <cell r="B367" t="str">
            <v>GASK COVER,CHN M/H 16" BUNA #9634 24HOLE</v>
          </cell>
          <cell r="C367">
            <v>1102.7366499999998</v>
          </cell>
          <cell r="D367">
            <v>0</v>
          </cell>
          <cell r="E367">
            <v>0</v>
          </cell>
          <cell r="K367">
            <v>0</v>
          </cell>
          <cell r="L367" t="str">
            <v>EA</v>
          </cell>
        </row>
        <row r="368">
          <cell r="A368" t="str">
            <v>022-0102-T</v>
          </cell>
          <cell r="B368" t="str">
            <v>GASKET COVER FOR CHNL M/H COVER 16"</v>
          </cell>
          <cell r="C368">
            <v>0</v>
          </cell>
          <cell r="D368">
            <v>0</v>
          </cell>
          <cell r="E368">
            <v>0</v>
          </cell>
          <cell r="K368">
            <v>0</v>
          </cell>
          <cell r="L368" t="str">
            <v>EA</v>
          </cell>
        </row>
        <row r="369">
          <cell r="A369" t="str">
            <v>022-0103-001-T</v>
          </cell>
          <cell r="B369" t="str">
            <v>10"FILL REPT. BUNA GASKET,KNAPP #5015</v>
          </cell>
          <cell r="C369">
            <v>129</v>
          </cell>
          <cell r="D369">
            <v>90</v>
          </cell>
          <cell r="E369">
            <v>0</v>
          </cell>
          <cell r="K369">
            <v>15</v>
          </cell>
          <cell r="L369" t="str">
            <v>EA</v>
          </cell>
        </row>
        <row r="370">
          <cell r="A370" t="str">
            <v>022-0103-003-T</v>
          </cell>
          <cell r="B370" t="str">
            <v>10"FILL REPT.VITON GASKET,KNAPP #5155</v>
          </cell>
          <cell r="C370">
            <v>0</v>
          </cell>
          <cell r="D370">
            <v>0</v>
          </cell>
          <cell r="E370">
            <v>0</v>
          </cell>
          <cell r="K370">
            <v>0</v>
          </cell>
          <cell r="L370" t="str">
            <v>EA</v>
          </cell>
        </row>
        <row r="371">
          <cell r="A371" t="str">
            <v>022-0103-004-T</v>
          </cell>
          <cell r="B371" t="str">
            <v>GASKET FILL COVER EMCO#EW00410539</v>
          </cell>
          <cell r="C371">
            <v>650</v>
          </cell>
          <cell r="D371">
            <v>176</v>
          </cell>
          <cell r="E371">
            <v>0</v>
          </cell>
          <cell r="K371">
            <v>0</v>
          </cell>
          <cell r="L371" t="str">
            <v>EA</v>
          </cell>
        </row>
        <row r="372">
          <cell r="A372" t="str">
            <v>022-0103-T</v>
          </cell>
          <cell r="B372" t="str">
            <v>GASKET FOR 10" FILL COVER.</v>
          </cell>
          <cell r="C372">
            <v>0</v>
          </cell>
          <cell r="D372">
            <v>0</v>
          </cell>
          <cell r="E372">
            <v>0</v>
          </cell>
          <cell r="K372">
            <v>15</v>
          </cell>
          <cell r="L372" t="str">
            <v>EA</v>
          </cell>
        </row>
        <row r="373">
          <cell r="A373" t="str">
            <v>022-0104-001-T</v>
          </cell>
          <cell r="B373" t="str">
            <v>GASKET M/H COVER  FLANGE 16" BUNA-N</v>
          </cell>
          <cell r="C373">
            <v>0</v>
          </cell>
          <cell r="D373">
            <v>0</v>
          </cell>
          <cell r="E373">
            <v>0</v>
          </cell>
          <cell r="K373">
            <v>0</v>
          </cell>
          <cell r="L373" t="str">
            <v>EA</v>
          </cell>
        </row>
        <row r="374">
          <cell r="A374" t="str">
            <v>022-0104-002-T</v>
          </cell>
          <cell r="B374" t="str">
            <v>GASKET M/H COVER  FLANGE 16" VITON</v>
          </cell>
          <cell r="C374">
            <v>0</v>
          </cell>
          <cell r="D374">
            <v>0</v>
          </cell>
          <cell r="E374">
            <v>0</v>
          </cell>
          <cell r="K374">
            <v>0</v>
          </cell>
          <cell r="L374" t="str">
            <v>EA</v>
          </cell>
        </row>
        <row r="375">
          <cell r="A375" t="str">
            <v>022-0104-T</v>
          </cell>
          <cell r="B375" t="str">
            <v>GASKET COVER FOR FLANGE M/H COVER 16"</v>
          </cell>
          <cell r="C375">
            <v>0</v>
          </cell>
          <cell r="D375">
            <v>0</v>
          </cell>
          <cell r="E375">
            <v>0</v>
          </cell>
          <cell r="K375">
            <v>0</v>
          </cell>
          <cell r="L375" t="str">
            <v>EA</v>
          </cell>
        </row>
        <row r="376">
          <cell r="A376" t="str">
            <v>022-0105-001-T</v>
          </cell>
          <cell r="B376" t="str">
            <v>O-RING REPLT KIT FOR 4" BLA#861-ORK-0001</v>
          </cell>
          <cell r="C376">
            <v>0</v>
          </cell>
          <cell r="D376">
            <v>0</v>
          </cell>
          <cell r="E376">
            <v>0</v>
          </cell>
          <cell r="K376">
            <v>0</v>
          </cell>
          <cell r="L376" t="str">
            <v>EA</v>
          </cell>
        </row>
        <row r="377">
          <cell r="A377" t="str">
            <v>022-0105-T</v>
          </cell>
          <cell r="B377" t="str">
            <v>CIVACON O-RING REPLACEMENT KIT FOR API</v>
          </cell>
          <cell r="C377">
            <v>0</v>
          </cell>
          <cell r="D377">
            <v>0</v>
          </cell>
          <cell r="E377">
            <v>0</v>
          </cell>
          <cell r="K377">
            <v>0</v>
          </cell>
          <cell r="L377" t="str">
            <v>EA</v>
          </cell>
        </row>
        <row r="378">
          <cell r="A378" t="str">
            <v>022-0106-001-T</v>
          </cell>
          <cell r="B378" t="str">
            <v>O-RING FOR API ADAPTER 861#H-20315M</v>
          </cell>
          <cell r="C378">
            <v>184.58</v>
          </cell>
          <cell r="D378">
            <v>0</v>
          </cell>
          <cell r="E378">
            <v>0</v>
          </cell>
          <cell r="K378">
            <v>0</v>
          </cell>
          <cell r="L378" t="str">
            <v>EA</v>
          </cell>
        </row>
        <row r="379">
          <cell r="A379" t="str">
            <v>022-0106-002-T</v>
          </cell>
          <cell r="B379" t="str">
            <v>O-RING FOR POPET CIVACON #H-20058M</v>
          </cell>
          <cell r="C379">
            <v>0</v>
          </cell>
          <cell r="D379">
            <v>0</v>
          </cell>
          <cell r="E379">
            <v>0</v>
          </cell>
          <cell r="K379">
            <v>0</v>
          </cell>
          <cell r="L379" t="str">
            <v>EA</v>
          </cell>
        </row>
        <row r="380">
          <cell r="A380" t="str">
            <v>022-0106-003-T</v>
          </cell>
          <cell r="B380" t="str">
            <v>O-RING FOR STEM SWELL BUNA #H-20311M</v>
          </cell>
          <cell r="C380">
            <v>21.48</v>
          </cell>
          <cell r="D380">
            <v>0</v>
          </cell>
          <cell r="E380">
            <v>0</v>
          </cell>
          <cell r="K380">
            <v>0</v>
          </cell>
          <cell r="L380" t="str">
            <v>EA</v>
          </cell>
        </row>
        <row r="381">
          <cell r="A381" t="str">
            <v>022-0106-005-T</v>
          </cell>
          <cell r="B381" t="str">
            <v>O-RING FOR POPPET CIVACON#H-20100M</v>
          </cell>
          <cell r="C381">
            <v>0</v>
          </cell>
          <cell r="D381">
            <v>0</v>
          </cell>
          <cell r="E381">
            <v>0</v>
          </cell>
          <cell r="K381">
            <v>0</v>
          </cell>
          <cell r="L381" t="str">
            <v>EA</v>
          </cell>
        </row>
        <row r="382">
          <cell r="A382" t="str">
            <v>022-0106-T</v>
          </cell>
          <cell r="B382" t="str">
            <v>O-RING FOR API ADAPTOR KIT 861 ORK</v>
          </cell>
          <cell r="C382">
            <v>930.99510999999995</v>
          </cell>
          <cell r="D382">
            <v>26</v>
          </cell>
          <cell r="E382">
            <v>0</v>
          </cell>
          <cell r="K382">
            <v>0</v>
          </cell>
          <cell r="L382" t="str">
            <v>EA</v>
          </cell>
        </row>
        <row r="383">
          <cell r="A383" t="str">
            <v>022-0107-001-T</v>
          </cell>
          <cell r="B383" t="str">
            <v>HAND REPLT KIT FOR 4" BLA #861-HRK-0001</v>
          </cell>
          <cell r="C383">
            <v>0</v>
          </cell>
          <cell r="D383">
            <v>0</v>
          </cell>
          <cell r="E383">
            <v>0</v>
          </cell>
          <cell r="K383">
            <v>0</v>
          </cell>
          <cell r="L383" t="str">
            <v>EA</v>
          </cell>
        </row>
        <row r="384">
          <cell r="A384" t="str">
            <v>022-0108-T</v>
          </cell>
          <cell r="B384" t="str">
            <v>TAILGATE SUMP SEAL SHEET</v>
          </cell>
          <cell r="C384">
            <v>0</v>
          </cell>
          <cell r="D384">
            <v>0</v>
          </cell>
          <cell r="E384">
            <v>0</v>
          </cell>
          <cell r="K384">
            <v>15</v>
          </cell>
          <cell r="L384" t="str">
            <v>EA</v>
          </cell>
        </row>
        <row r="385">
          <cell r="A385" t="str">
            <v>022-0109-T</v>
          </cell>
          <cell r="B385" t="str">
            <v>GASKET 4 "BUNA-N  ALLEGHENY # 10139</v>
          </cell>
          <cell r="C385">
            <v>441.03487000000001</v>
          </cell>
          <cell r="D385">
            <v>0</v>
          </cell>
          <cell r="E385">
            <v>25</v>
          </cell>
          <cell r="K385">
            <v>60</v>
          </cell>
          <cell r="L385" t="str">
            <v>EA</v>
          </cell>
        </row>
        <row r="386">
          <cell r="A386" t="str">
            <v>022-0110-001-T</v>
          </cell>
          <cell r="B386" t="str">
            <v>GREASE WINDOW STEMCO #359-6087</v>
          </cell>
          <cell r="C386">
            <v>0</v>
          </cell>
          <cell r="D386">
            <v>0</v>
          </cell>
          <cell r="E386">
            <v>0</v>
          </cell>
          <cell r="K386">
            <v>120</v>
          </cell>
          <cell r="L386" t="str">
            <v>EA</v>
          </cell>
        </row>
        <row r="387">
          <cell r="A387" t="str">
            <v>022-0110-002-T</v>
          </cell>
          <cell r="B387" t="str">
            <v>GREASE WINDOW RING STEMCO #359-5992</v>
          </cell>
          <cell r="C387">
            <v>0</v>
          </cell>
          <cell r="D387">
            <v>0</v>
          </cell>
          <cell r="E387">
            <v>0</v>
          </cell>
          <cell r="K387">
            <v>120</v>
          </cell>
          <cell r="L387" t="str">
            <v>EA</v>
          </cell>
        </row>
        <row r="388">
          <cell r="A388" t="str">
            <v>022-0110-003-T</v>
          </cell>
          <cell r="B388" t="str">
            <v>STEMCO HUB CAP GASKET.#359-5991</v>
          </cell>
          <cell r="C388">
            <v>0</v>
          </cell>
          <cell r="D388">
            <v>0</v>
          </cell>
          <cell r="E388">
            <v>0</v>
          </cell>
          <cell r="K388">
            <v>120</v>
          </cell>
          <cell r="L388" t="str">
            <v>EA</v>
          </cell>
        </row>
        <row r="389">
          <cell r="A389" t="str">
            <v>022-0110-004-T</v>
          </cell>
          <cell r="B389" t="str">
            <v>GASKET STEMCO BETWEEN HUB CAP&amp;HUB</v>
          </cell>
          <cell r="C389">
            <v>0</v>
          </cell>
          <cell r="D389">
            <v>0</v>
          </cell>
          <cell r="E389">
            <v>0</v>
          </cell>
          <cell r="K389">
            <v>120</v>
          </cell>
          <cell r="L389" t="str">
            <v>EA</v>
          </cell>
        </row>
        <row r="390">
          <cell r="A390" t="str">
            <v>022-0110-005-T</v>
          </cell>
          <cell r="B390" t="str">
            <v>STEMCO BASE #4009</v>
          </cell>
          <cell r="C390">
            <v>0</v>
          </cell>
          <cell r="D390">
            <v>0</v>
          </cell>
          <cell r="E390">
            <v>0</v>
          </cell>
          <cell r="K390">
            <v>120</v>
          </cell>
          <cell r="L390" t="str">
            <v>EA</v>
          </cell>
        </row>
        <row r="391">
          <cell r="A391" t="str">
            <v>022-0110-T</v>
          </cell>
          <cell r="B391" t="str">
            <v>STEMCO HUP CAP ASS'Y # 342-4009 (GREASE)</v>
          </cell>
          <cell r="C391">
            <v>566.15</v>
          </cell>
          <cell r="D391">
            <v>0</v>
          </cell>
          <cell r="E391">
            <v>0</v>
          </cell>
          <cell r="K391">
            <v>120</v>
          </cell>
          <cell r="L391" t="str">
            <v>EA</v>
          </cell>
        </row>
        <row r="392">
          <cell r="A392" t="str">
            <v>022-0111-002-T</v>
          </cell>
          <cell r="B392" t="str">
            <v>O-RING FOR ST.CONNECTOR #16</v>
          </cell>
          <cell r="C392">
            <v>0</v>
          </cell>
          <cell r="D392">
            <v>0</v>
          </cell>
          <cell r="E392">
            <v>0</v>
          </cell>
          <cell r="K392">
            <v>0</v>
          </cell>
          <cell r="L392" t="str">
            <v>EA</v>
          </cell>
        </row>
        <row r="393">
          <cell r="A393" t="str">
            <v>022-0111-003-T</v>
          </cell>
          <cell r="B393" t="str">
            <v>O-RING FOR HOSE STRAP</v>
          </cell>
          <cell r="C393">
            <v>18</v>
          </cell>
          <cell r="D393">
            <v>0</v>
          </cell>
          <cell r="E393">
            <v>0</v>
          </cell>
          <cell r="K393">
            <v>15</v>
          </cell>
          <cell r="L393" t="str">
            <v>EA</v>
          </cell>
        </row>
        <row r="394">
          <cell r="A394" t="str">
            <v>022-0111-T</v>
          </cell>
          <cell r="B394" t="str">
            <v>O-RING FOR CEMENT COUPLER</v>
          </cell>
          <cell r="C394">
            <v>0</v>
          </cell>
          <cell r="D394">
            <v>0</v>
          </cell>
          <cell r="E394">
            <v>0</v>
          </cell>
          <cell r="K394">
            <v>0</v>
          </cell>
          <cell r="L394" t="str">
            <v>EA</v>
          </cell>
        </row>
        <row r="395">
          <cell r="A395" t="str">
            <v>022-0112-T</v>
          </cell>
          <cell r="B395" t="str">
            <v>GASKET HI-TEM FOR 074-4057-412 NOBESTOS</v>
          </cell>
          <cell r="C395">
            <v>350</v>
          </cell>
          <cell r="D395">
            <v>4</v>
          </cell>
          <cell r="E395">
            <v>0</v>
          </cell>
          <cell r="K395">
            <v>15</v>
          </cell>
          <cell r="L395" t="str">
            <v>EA</v>
          </cell>
        </row>
        <row r="396">
          <cell r="A396" t="str">
            <v>022-0113-T</v>
          </cell>
          <cell r="B396" t="str">
            <v>GASKET HI-TEM FOR 074-4057-301 NOBESTOS</v>
          </cell>
          <cell r="C396">
            <v>320</v>
          </cell>
          <cell r="D396">
            <v>16</v>
          </cell>
          <cell r="E396">
            <v>0</v>
          </cell>
          <cell r="K396">
            <v>15</v>
          </cell>
          <cell r="L396" t="str">
            <v>EA</v>
          </cell>
        </row>
        <row r="397">
          <cell r="A397" t="str">
            <v>022-0114-T</v>
          </cell>
          <cell r="B397" t="str">
            <v>GASKET HI-TEM FOR 074-4057-601 NOBESTOS</v>
          </cell>
          <cell r="C397">
            <v>0</v>
          </cell>
          <cell r="D397">
            <v>0</v>
          </cell>
          <cell r="E397">
            <v>0</v>
          </cell>
          <cell r="K397">
            <v>0</v>
          </cell>
          <cell r="L397" t="str">
            <v>EA</v>
          </cell>
        </row>
        <row r="398">
          <cell r="A398" t="str">
            <v>022-0115-T</v>
          </cell>
          <cell r="B398" t="str">
            <v>GASKET FOR DUST CAP 5" WHITE BUNA</v>
          </cell>
          <cell r="C398">
            <v>0</v>
          </cell>
          <cell r="D398">
            <v>0</v>
          </cell>
          <cell r="E398">
            <v>0</v>
          </cell>
          <cell r="K398">
            <v>0</v>
          </cell>
          <cell r="L398" t="str">
            <v>EA</v>
          </cell>
        </row>
        <row r="399">
          <cell r="A399" t="str">
            <v>022-0116-001-T</v>
          </cell>
          <cell r="B399" t="str">
            <v>GASKET(LM4120)WHT.NEOPRENE,KNAPP #3523</v>
          </cell>
          <cell r="C399">
            <v>0</v>
          </cell>
          <cell r="D399">
            <v>0</v>
          </cell>
          <cell r="E399">
            <v>0</v>
          </cell>
          <cell r="K399">
            <v>0</v>
          </cell>
          <cell r="L399" t="str">
            <v>EA</v>
          </cell>
        </row>
        <row r="400">
          <cell r="A400" t="str">
            <v>022-0116-T</v>
          </cell>
          <cell r="B400" t="str">
            <v>GASKET(MM1120)WHT.NEOPRENE,KNAPP #4422</v>
          </cell>
          <cell r="C400">
            <v>1885.0517399999999</v>
          </cell>
          <cell r="D400">
            <v>18</v>
          </cell>
          <cell r="E400">
            <v>0</v>
          </cell>
          <cell r="K400">
            <v>0</v>
          </cell>
          <cell r="L400" t="str">
            <v>EA</v>
          </cell>
        </row>
        <row r="401">
          <cell r="A401" t="str">
            <v>022-0117</v>
          </cell>
          <cell r="B401" t="str">
            <v>SEAL ONLY FOR SURE SEAL 4" VICT.CPLG#045</v>
          </cell>
          <cell r="C401">
            <v>0</v>
          </cell>
          <cell r="D401">
            <v>0</v>
          </cell>
          <cell r="E401">
            <v>0</v>
          </cell>
          <cell r="K401">
            <v>0</v>
          </cell>
          <cell r="L401" t="str">
            <v>EA</v>
          </cell>
        </row>
        <row r="402">
          <cell r="A402" t="str">
            <v>022-0117-T</v>
          </cell>
          <cell r="B402" t="str">
            <v>GASKET LOW-HOPP,WHT,26.5"ID,30.5"OD</v>
          </cell>
          <cell r="C402">
            <v>3300</v>
          </cell>
          <cell r="D402">
            <v>10</v>
          </cell>
          <cell r="E402">
            <v>0</v>
          </cell>
          <cell r="K402">
            <v>15</v>
          </cell>
          <cell r="L402" t="str">
            <v>EA</v>
          </cell>
        </row>
        <row r="403">
          <cell r="A403" t="str">
            <v>022-0118-301-T</v>
          </cell>
          <cell r="B403" t="str">
            <v>3"GASKET(WHITE FDA NITRIL SEAT #701)</v>
          </cell>
          <cell r="C403">
            <v>0</v>
          </cell>
          <cell r="D403">
            <v>0</v>
          </cell>
          <cell r="E403">
            <v>0</v>
          </cell>
          <cell r="K403">
            <v>0</v>
          </cell>
          <cell r="L403" t="str">
            <v>EA</v>
          </cell>
        </row>
        <row r="404">
          <cell r="A404" t="str">
            <v>022-0118-401-T</v>
          </cell>
          <cell r="B404" t="str">
            <v>4"GASKET(WHITE FDA NITRIL SEAT #701)</v>
          </cell>
          <cell r="C404">
            <v>0</v>
          </cell>
          <cell r="D404">
            <v>0</v>
          </cell>
          <cell r="E404">
            <v>0</v>
          </cell>
          <cell r="K404">
            <v>0</v>
          </cell>
          <cell r="L404" t="str">
            <v>EA</v>
          </cell>
        </row>
        <row r="405">
          <cell r="A405" t="str">
            <v>022-0118-501-T</v>
          </cell>
          <cell r="B405" t="str">
            <v>5"GASKET(WHITE FDA NITRIL SEAT #701)</v>
          </cell>
          <cell r="C405">
            <v>0</v>
          </cell>
          <cell r="D405">
            <v>0</v>
          </cell>
          <cell r="E405">
            <v>0</v>
          </cell>
          <cell r="K405">
            <v>0</v>
          </cell>
          <cell r="L405" t="str">
            <v>EA</v>
          </cell>
        </row>
        <row r="406">
          <cell r="A406" t="str">
            <v>022-0120-T</v>
          </cell>
          <cell r="B406" t="str">
            <v>GASKET HI-TEM FOR 074-4057-412 ASBESTOS</v>
          </cell>
          <cell r="C406">
            <v>0</v>
          </cell>
          <cell r="D406">
            <v>0</v>
          </cell>
          <cell r="E406">
            <v>0</v>
          </cell>
          <cell r="K406">
            <v>0</v>
          </cell>
          <cell r="L406" t="str">
            <v>EA</v>
          </cell>
        </row>
        <row r="407">
          <cell r="A407" t="str">
            <v>022-0121-T</v>
          </cell>
          <cell r="B407" t="str">
            <v>HENDRICKSON ALLOY HUB CAP#98846-001</v>
          </cell>
          <cell r="C407">
            <v>0</v>
          </cell>
          <cell r="D407">
            <v>0</v>
          </cell>
          <cell r="E407">
            <v>0</v>
          </cell>
          <cell r="K407">
            <v>0</v>
          </cell>
          <cell r="L407" t="str">
            <v>EA</v>
          </cell>
        </row>
        <row r="408">
          <cell r="A408" t="str">
            <v>022-0122-T</v>
          </cell>
          <cell r="B408" t="str">
            <v>SEAL TAILGATE 40" HIGHT FOR POWERLINK</v>
          </cell>
          <cell r="C408">
            <v>0</v>
          </cell>
          <cell r="D408">
            <v>0</v>
          </cell>
          <cell r="E408">
            <v>0</v>
          </cell>
          <cell r="K408">
            <v>0</v>
          </cell>
          <cell r="L408" t="str">
            <v>EA</v>
          </cell>
        </row>
        <row r="409">
          <cell r="A409" t="str">
            <v>022-0123-T</v>
          </cell>
          <cell r="B409" t="str">
            <v>WELT BODY SIDE (RUBBER WEATHER STRIP)</v>
          </cell>
          <cell r="C409">
            <v>58</v>
          </cell>
          <cell r="D409">
            <v>50</v>
          </cell>
          <cell r="E409">
            <v>0</v>
          </cell>
          <cell r="K409">
            <v>7</v>
          </cell>
          <cell r="L409" t="str">
            <v>ME</v>
          </cell>
        </row>
        <row r="410">
          <cell r="A410" t="str">
            <v>022-0124-001-T</v>
          </cell>
          <cell r="B410" t="str">
            <v>USE P/N 9326-0048-002-T</v>
          </cell>
          <cell r="C410">
            <v>950</v>
          </cell>
          <cell r="D410">
            <v>0</v>
          </cell>
          <cell r="E410">
            <v>0</v>
          </cell>
          <cell r="K410">
            <v>15</v>
          </cell>
          <cell r="L410" t="str">
            <v>EA</v>
          </cell>
        </row>
        <row r="411">
          <cell r="A411" t="str">
            <v>022-0124-002-T</v>
          </cell>
          <cell r="B411" t="str">
            <v>GASKET CORK&amp;BUNA FOR 4" SUMP TW O1</v>
          </cell>
          <cell r="C411">
            <v>120</v>
          </cell>
          <cell r="D411">
            <v>0</v>
          </cell>
          <cell r="E411">
            <v>0</v>
          </cell>
          <cell r="K411">
            <v>15</v>
          </cell>
          <cell r="L411" t="str">
            <v>EA</v>
          </cell>
        </row>
        <row r="412">
          <cell r="A412" t="str">
            <v>022-0124-003-T</v>
          </cell>
          <cell r="B412" t="str">
            <v>GASKET GARLOCK #3000 FOR 4" SUMP TTMA</v>
          </cell>
          <cell r="C412">
            <v>0</v>
          </cell>
          <cell r="D412">
            <v>0</v>
          </cell>
          <cell r="E412">
            <v>0</v>
          </cell>
          <cell r="K412">
            <v>0</v>
          </cell>
          <cell r="L412" t="str">
            <v>EA</v>
          </cell>
        </row>
        <row r="413">
          <cell r="A413" t="str">
            <v>022-0124-004-T</v>
          </cell>
          <cell r="B413" t="str">
            <v>GASKET BUNA-N  FOR 4" SUMP TTMA</v>
          </cell>
          <cell r="C413">
            <v>122.4</v>
          </cell>
          <cell r="D413">
            <v>41</v>
          </cell>
          <cell r="E413">
            <v>0</v>
          </cell>
          <cell r="K413">
            <v>15</v>
          </cell>
          <cell r="L413" t="str">
            <v>EA</v>
          </cell>
        </row>
        <row r="414">
          <cell r="A414" t="str">
            <v>022-0124-005-T</v>
          </cell>
          <cell r="B414" t="str">
            <v>GASKET BUNA-N  FOR 4" SUMP TW O1</v>
          </cell>
          <cell r="C414">
            <v>122.4</v>
          </cell>
          <cell r="D414">
            <v>0</v>
          </cell>
          <cell r="E414">
            <v>0</v>
          </cell>
          <cell r="K414">
            <v>15</v>
          </cell>
          <cell r="L414" t="str">
            <v>EA</v>
          </cell>
        </row>
        <row r="415">
          <cell r="A415" t="str">
            <v>022-0124-006-T</v>
          </cell>
          <cell r="B415" t="str">
            <v>GASKET BUNA-N SUMP "LIQUIP ALV5-AROZ"</v>
          </cell>
          <cell r="C415">
            <v>130</v>
          </cell>
          <cell r="D415">
            <v>0</v>
          </cell>
          <cell r="E415">
            <v>0</v>
          </cell>
          <cell r="K415">
            <v>0</v>
          </cell>
          <cell r="L415" t="str">
            <v>EA</v>
          </cell>
        </row>
        <row r="416">
          <cell r="A416" t="str">
            <v>022-0124-007-T</v>
          </cell>
          <cell r="B416" t="str">
            <v>GASKET BUNA-N  FOR 4" SUMP TTMA 2mm thk</v>
          </cell>
          <cell r="C416">
            <v>0</v>
          </cell>
          <cell r="D416">
            <v>0</v>
          </cell>
          <cell r="E416">
            <v>0</v>
          </cell>
          <cell r="K416">
            <v>0</v>
          </cell>
          <cell r="L416" t="str">
            <v>EA</v>
          </cell>
        </row>
        <row r="417">
          <cell r="A417" t="str">
            <v>022-0124-T</v>
          </cell>
          <cell r="B417" t="str">
            <v>GASKET VITON FOR 4" SUMP TTMA</v>
          </cell>
          <cell r="C417">
            <v>945</v>
          </cell>
          <cell r="D417">
            <v>0</v>
          </cell>
          <cell r="E417">
            <v>0</v>
          </cell>
          <cell r="K417">
            <v>0</v>
          </cell>
          <cell r="L417" t="str">
            <v>EA</v>
          </cell>
        </row>
        <row r="418">
          <cell r="A418" t="str">
            <v>022-0125-001-T</v>
          </cell>
          <cell r="B418" t="str">
            <v>GASKET VITON 3" FOR PUMP, 5MM THK</v>
          </cell>
          <cell r="C418">
            <v>900</v>
          </cell>
          <cell r="D418">
            <v>0</v>
          </cell>
          <cell r="E418">
            <v>0</v>
          </cell>
          <cell r="K418">
            <v>0</v>
          </cell>
          <cell r="L418" t="str">
            <v>EA</v>
          </cell>
        </row>
        <row r="419">
          <cell r="A419" t="str">
            <v>022-0125-002-T</v>
          </cell>
          <cell r="B419" t="str">
            <v>GASKET VITON SUMP "LIQUIP ALV5-AROZ"</v>
          </cell>
          <cell r="C419">
            <v>1000</v>
          </cell>
          <cell r="D419">
            <v>0</v>
          </cell>
          <cell r="E419">
            <v>0</v>
          </cell>
          <cell r="K419">
            <v>15</v>
          </cell>
          <cell r="L419" t="str">
            <v>EA</v>
          </cell>
        </row>
        <row r="420">
          <cell r="A420" t="str">
            <v>022-0125-003-T</v>
          </cell>
          <cell r="B420" t="str">
            <v>Obsoleted &amp; Replaced by 022-0152-001-T</v>
          </cell>
          <cell r="C420">
            <v>500</v>
          </cell>
          <cell r="D420">
            <v>0</v>
          </cell>
          <cell r="E420">
            <v>0</v>
          </cell>
          <cell r="K420">
            <v>20</v>
          </cell>
          <cell r="L420" t="str">
            <v>EA</v>
          </cell>
        </row>
        <row r="421">
          <cell r="A421" t="str">
            <v>022-0125-004-T</v>
          </cell>
          <cell r="B421" t="str">
            <v>GASKET BUNA-N FLANGE 4" (API)</v>
          </cell>
          <cell r="C421">
            <v>100</v>
          </cell>
          <cell r="D421">
            <v>82</v>
          </cell>
          <cell r="E421">
            <v>0</v>
          </cell>
          <cell r="K421">
            <v>15</v>
          </cell>
          <cell r="L421" t="str">
            <v>EA</v>
          </cell>
        </row>
        <row r="422">
          <cell r="A422" t="str">
            <v>022-0125-005-T</v>
          </cell>
          <cell r="B422" t="str">
            <v>GASKET BUNA-N  FLANGE 4"  (API ) 2mm THK</v>
          </cell>
          <cell r="C422">
            <v>0</v>
          </cell>
          <cell r="D422">
            <v>0</v>
          </cell>
          <cell r="E422">
            <v>0</v>
          </cell>
          <cell r="K422">
            <v>0</v>
          </cell>
          <cell r="L422" t="str">
            <v>EA</v>
          </cell>
        </row>
        <row r="423">
          <cell r="A423" t="str">
            <v>022-0125-T</v>
          </cell>
          <cell r="B423" t="str">
            <v>USE P/N 9326-0043-002-T</v>
          </cell>
          <cell r="C423">
            <v>500</v>
          </cell>
          <cell r="D423">
            <v>0</v>
          </cell>
          <cell r="E423">
            <v>0</v>
          </cell>
          <cell r="K423">
            <v>15</v>
          </cell>
          <cell r="L423" t="str">
            <v>EA</v>
          </cell>
        </row>
        <row r="424">
          <cell r="A424" t="str">
            <v>022-0125-T-LB</v>
          </cell>
          <cell r="B424" t="str">
            <v>LABOR COST CUT GASKET VITON FLANGE 4"</v>
          </cell>
          <cell r="C424">
            <v>0</v>
          </cell>
          <cell r="D424">
            <v>0</v>
          </cell>
          <cell r="E424">
            <v>0</v>
          </cell>
          <cell r="K424">
            <v>0</v>
          </cell>
          <cell r="L424" t="str">
            <v>EA</v>
          </cell>
        </row>
        <row r="425">
          <cell r="A425" t="str">
            <v>022-0126-T</v>
          </cell>
          <cell r="B425" t="str">
            <v>SEAT RING(tef-sil)#KN-7342[031-5583-011</v>
          </cell>
          <cell r="C425">
            <v>430</v>
          </cell>
          <cell r="D425">
            <v>0</v>
          </cell>
          <cell r="E425">
            <v>0</v>
          </cell>
          <cell r="K425">
            <v>15</v>
          </cell>
          <cell r="L425" t="str">
            <v>EA</v>
          </cell>
        </row>
        <row r="426">
          <cell r="A426" t="str">
            <v>022-0127-T</v>
          </cell>
          <cell r="B426" t="str">
            <v>O-RING(tef-sil)#KN-7367[031-5583-011]</v>
          </cell>
          <cell r="C426">
            <v>15.41</v>
          </cell>
          <cell r="D426">
            <v>0</v>
          </cell>
          <cell r="E426">
            <v>0</v>
          </cell>
          <cell r="K426">
            <v>0</v>
          </cell>
          <cell r="L426" t="str">
            <v>EA</v>
          </cell>
        </row>
        <row r="427">
          <cell r="A427" t="str">
            <v>022-0128-T</v>
          </cell>
          <cell r="B427" t="str">
            <v>GASKET V/R(EMCO)CORK-BUNA TOP GRADE</v>
          </cell>
          <cell r="C427">
            <v>0</v>
          </cell>
          <cell r="D427">
            <v>0</v>
          </cell>
          <cell r="E427">
            <v>0</v>
          </cell>
          <cell r="K427">
            <v>0</v>
          </cell>
          <cell r="L427" t="str">
            <v>EA</v>
          </cell>
        </row>
        <row r="428">
          <cell r="A428" t="str">
            <v>022-0129-001-T</v>
          </cell>
          <cell r="B428" t="str">
            <v>GASKET M/H EMCO&amp;LIQUIP 460OD VITON 24H</v>
          </cell>
          <cell r="C428">
            <v>1031.5</v>
          </cell>
          <cell r="D428">
            <v>0</v>
          </cell>
          <cell r="E428">
            <v>0</v>
          </cell>
          <cell r="K428">
            <v>15</v>
          </cell>
          <cell r="L428" t="str">
            <v>EA</v>
          </cell>
        </row>
        <row r="429">
          <cell r="A429" t="str">
            <v>022-0129-002-T</v>
          </cell>
          <cell r="B429" t="str">
            <v>GASKET M/H EMCO&amp;LIQUUP 460OD VITON 12H</v>
          </cell>
          <cell r="C429">
            <v>3000</v>
          </cell>
          <cell r="D429">
            <v>1</v>
          </cell>
          <cell r="E429">
            <v>0</v>
          </cell>
          <cell r="K429">
            <v>15</v>
          </cell>
          <cell r="L429" t="str">
            <v>EA</v>
          </cell>
        </row>
        <row r="430">
          <cell r="A430" t="str">
            <v>022-0129-003-T</v>
          </cell>
          <cell r="B430" t="str">
            <v>GASKET M/H EMCO&amp;LIQUIP 460OD BUNA-N 24 H</v>
          </cell>
          <cell r="C430">
            <v>740</v>
          </cell>
          <cell r="D430">
            <v>0</v>
          </cell>
          <cell r="E430">
            <v>0</v>
          </cell>
          <cell r="K430">
            <v>15</v>
          </cell>
          <cell r="L430" t="str">
            <v>EA</v>
          </cell>
        </row>
        <row r="431">
          <cell r="A431" t="str">
            <v>022-0129-004-T</v>
          </cell>
          <cell r="B431" t="str">
            <v>GASKET M/H EMCO&amp;LIQUIP 460OD BUNA-N 12 H</v>
          </cell>
          <cell r="C431">
            <v>600</v>
          </cell>
          <cell r="D431">
            <v>39</v>
          </cell>
          <cell r="E431">
            <v>0</v>
          </cell>
          <cell r="K431">
            <v>15</v>
          </cell>
          <cell r="L431" t="str">
            <v>EA</v>
          </cell>
        </row>
        <row r="432">
          <cell r="A432" t="str">
            <v>022-0129-005-T</v>
          </cell>
          <cell r="B432" t="str">
            <v>GASKET M/H EMCO&amp;LIQUUP 460OD VITON 8H</v>
          </cell>
          <cell r="C432">
            <v>3000</v>
          </cell>
          <cell r="D432">
            <v>2</v>
          </cell>
          <cell r="E432">
            <v>0</v>
          </cell>
          <cell r="K432">
            <v>0</v>
          </cell>
          <cell r="L432" t="str">
            <v>EA</v>
          </cell>
        </row>
        <row r="433">
          <cell r="A433" t="str">
            <v>022-0129-T</v>
          </cell>
          <cell r="B433" t="str">
            <v>GASKET M/H EMCO&amp;LIQUIP CORK&amp;BUNA 24H</v>
          </cell>
          <cell r="C433">
            <v>430</v>
          </cell>
          <cell r="D433">
            <v>0</v>
          </cell>
          <cell r="E433">
            <v>0</v>
          </cell>
          <cell r="K433">
            <v>15</v>
          </cell>
          <cell r="L433" t="str">
            <v>EA</v>
          </cell>
        </row>
        <row r="434">
          <cell r="A434" t="str">
            <v>022-0130-001-T</v>
          </cell>
          <cell r="B434" t="str">
            <v>GASKET  FLANGE FOR SLV5-AROZ BUNA-N</v>
          </cell>
          <cell r="C434">
            <v>50</v>
          </cell>
          <cell r="D434">
            <v>0</v>
          </cell>
          <cell r="E434">
            <v>0</v>
          </cell>
          <cell r="K434">
            <v>0</v>
          </cell>
          <cell r="L434" t="str">
            <v>EA</v>
          </cell>
        </row>
        <row r="435">
          <cell r="A435" t="str">
            <v>022-0130-002-T</v>
          </cell>
          <cell r="B435" t="str">
            <v>GASKET OUTLET FOR SLV5, AROZ CORK&amp;BUNA</v>
          </cell>
          <cell r="C435">
            <v>50</v>
          </cell>
          <cell r="D435">
            <v>0</v>
          </cell>
          <cell r="E435">
            <v>0</v>
          </cell>
          <cell r="K435">
            <v>15</v>
          </cell>
          <cell r="L435" t="str">
            <v>EA</v>
          </cell>
        </row>
        <row r="436">
          <cell r="A436" t="str">
            <v>022-0130-003-T</v>
          </cell>
          <cell r="B436" t="str">
            <v>USE P/N 9326-0045-002-T</v>
          </cell>
          <cell r="C436">
            <v>450</v>
          </cell>
          <cell r="D436">
            <v>0</v>
          </cell>
          <cell r="E436">
            <v>0</v>
          </cell>
          <cell r="K436">
            <v>15</v>
          </cell>
          <cell r="L436" t="str">
            <v>EA</v>
          </cell>
        </row>
        <row r="437">
          <cell r="A437" t="str">
            <v>022-0130-004-T</v>
          </cell>
          <cell r="B437" t="str">
            <v>GASKET OUTLET FOR SLV5, AROZ VITON 2MM</v>
          </cell>
          <cell r="C437">
            <v>0</v>
          </cell>
          <cell r="D437">
            <v>0</v>
          </cell>
          <cell r="E437">
            <v>0</v>
          </cell>
          <cell r="K437">
            <v>0</v>
          </cell>
          <cell r="L437" t="str">
            <v>EA</v>
          </cell>
        </row>
        <row r="438">
          <cell r="A438" t="str">
            <v>022-0131-001-T</v>
          </cell>
          <cell r="B438" t="str">
            <v>GASKET CORK&amp;BUNA  EMER VL,CIVA,EUR 3mm</v>
          </cell>
          <cell r="C438">
            <v>60</v>
          </cell>
          <cell r="D438">
            <v>0</v>
          </cell>
          <cell r="E438">
            <v>0</v>
          </cell>
          <cell r="K438">
            <v>0</v>
          </cell>
          <cell r="L438" t="str">
            <v>EA</v>
          </cell>
        </row>
        <row r="439">
          <cell r="A439" t="str">
            <v>022-0131-002-T</v>
          </cell>
          <cell r="B439" t="str">
            <v>GASKET GARLOCK#3000  OUTLET EMER. RECT.</v>
          </cell>
          <cell r="C439">
            <v>0</v>
          </cell>
          <cell r="D439">
            <v>0</v>
          </cell>
          <cell r="E439">
            <v>0</v>
          </cell>
          <cell r="K439">
            <v>0</v>
          </cell>
          <cell r="L439" t="str">
            <v>EA</v>
          </cell>
        </row>
        <row r="440">
          <cell r="A440" t="str">
            <v>022-0131-003-T</v>
          </cell>
          <cell r="B440" t="str">
            <v>GASKET BUNA-N 3mm OUTLET EMER VL,CIVA,</v>
          </cell>
          <cell r="C440">
            <v>76</v>
          </cell>
          <cell r="D440">
            <v>15</v>
          </cell>
          <cell r="E440">
            <v>0</v>
          </cell>
          <cell r="K440">
            <v>15</v>
          </cell>
          <cell r="L440" t="str">
            <v>EA</v>
          </cell>
        </row>
        <row r="441">
          <cell r="A441" t="str">
            <v>022-0131-004-T</v>
          </cell>
          <cell r="B441" t="str">
            <v>GASKET VITON OUTLET EMER ,CIVA,EURO 2 MM</v>
          </cell>
          <cell r="C441">
            <v>330</v>
          </cell>
          <cell r="D441">
            <v>0</v>
          </cell>
          <cell r="E441">
            <v>0</v>
          </cell>
          <cell r="K441">
            <v>0</v>
          </cell>
          <cell r="L441" t="str">
            <v>EA</v>
          </cell>
        </row>
        <row r="442">
          <cell r="A442" t="str">
            <v>022-0131-005-T</v>
          </cell>
          <cell r="B442" t="str">
            <v>GASKET BUNA-N 1.5mmOUTLET EMER V,CIVA,EU</v>
          </cell>
          <cell r="C442">
            <v>0</v>
          </cell>
          <cell r="D442">
            <v>0</v>
          </cell>
          <cell r="E442">
            <v>0</v>
          </cell>
          <cell r="K442">
            <v>0</v>
          </cell>
          <cell r="L442" t="str">
            <v>EA</v>
          </cell>
        </row>
        <row r="443">
          <cell r="A443" t="str">
            <v>022-0131-T</v>
          </cell>
          <cell r="B443" t="str">
            <v>USE P/N 9326-0047-002-T</v>
          </cell>
          <cell r="C443">
            <v>460</v>
          </cell>
          <cell r="D443">
            <v>0</v>
          </cell>
          <cell r="E443">
            <v>0</v>
          </cell>
          <cell r="K443">
            <v>15</v>
          </cell>
          <cell r="L443" t="str">
            <v>EA</v>
          </cell>
        </row>
        <row r="444">
          <cell r="A444" t="str">
            <v>022-0132-T</v>
          </cell>
          <cell r="B444" t="str">
            <v>MANHOLE GASKET BUNA-NFOR PAF-450 M/H</v>
          </cell>
          <cell r="C444">
            <v>0</v>
          </cell>
          <cell r="D444">
            <v>0</v>
          </cell>
          <cell r="E444">
            <v>0</v>
          </cell>
          <cell r="K444">
            <v>0</v>
          </cell>
          <cell r="L444" t="str">
            <v>EA</v>
          </cell>
        </row>
        <row r="445">
          <cell r="A445" t="str">
            <v>022-0133-T</v>
          </cell>
          <cell r="B445" t="str">
            <v>GASKET FOR TANK FLANGE LIQUIP#4286</v>
          </cell>
          <cell r="C445">
            <v>0</v>
          </cell>
          <cell r="D445">
            <v>0</v>
          </cell>
          <cell r="E445">
            <v>0</v>
          </cell>
          <cell r="K445">
            <v>0</v>
          </cell>
          <cell r="L445" t="str">
            <v>EA</v>
          </cell>
        </row>
        <row r="446">
          <cell r="A446" t="str">
            <v>022-0135-T</v>
          </cell>
          <cell r="B446" t="str">
            <v>GASKET GARLOCK #3000 FLANGE 4"</v>
          </cell>
          <cell r="C446">
            <v>0</v>
          </cell>
          <cell r="D446">
            <v>0</v>
          </cell>
          <cell r="E446">
            <v>0</v>
          </cell>
          <cell r="K446">
            <v>0</v>
          </cell>
          <cell r="L446" t="str">
            <v>EA</v>
          </cell>
        </row>
        <row r="447">
          <cell r="A447" t="str">
            <v>022-0136-T</v>
          </cell>
          <cell r="B447" t="str">
            <v>GASKET, THERMOFLON #1103,SHEET 1500X1500</v>
          </cell>
          <cell r="C447">
            <v>0</v>
          </cell>
          <cell r="D447">
            <v>0</v>
          </cell>
          <cell r="E447">
            <v>0</v>
          </cell>
          <cell r="K447">
            <v>0</v>
          </cell>
          <cell r="L447" t="str">
            <v>EA</v>
          </cell>
        </row>
        <row r="448">
          <cell r="A448" t="str">
            <v>022-0137-004-T</v>
          </cell>
          <cell r="B448" t="str">
            <v>GASKET,FLANGE,4IN,CORK &amp; BUNA,9.0IN</v>
          </cell>
          <cell r="C448">
            <v>0</v>
          </cell>
          <cell r="D448">
            <v>0</v>
          </cell>
          <cell r="E448">
            <v>0</v>
          </cell>
          <cell r="K448">
            <v>0</v>
          </cell>
          <cell r="L448" t="str">
            <v>EA</v>
          </cell>
        </row>
        <row r="449">
          <cell r="A449" t="str">
            <v>022-0137-006-T</v>
          </cell>
          <cell r="B449" t="str">
            <v>GASKET,FLANGE,6IN,CORK &amp; BUNA,9.0IN</v>
          </cell>
          <cell r="C449">
            <v>0</v>
          </cell>
          <cell r="D449">
            <v>0</v>
          </cell>
          <cell r="E449">
            <v>0</v>
          </cell>
          <cell r="K449">
            <v>0</v>
          </cell>
          <cell r="L449" t="str">
            <v>EA</v>
          </cell>
        </row>
        <row r="450">
          <cell r="A450" t="str">
            <v>022-0137-106-T</v>
          </cell>
          <cell r="B450" t="str">
            <v>GASKET,FLANGE,6IN,BUNA-N9</v>
          </cell>
          <cell r="C450">
            <v>130</v>
          </cell>
          <cell r="D450">
            <v>0</v>
          </cell>
          <cell r="E450">
            <v>0</v>
          </cell>
          <cell r="K450">
            <v>0</v>
          </cell>
          <cell r="L450" t="str">
            <v>EA</v>
          </cell>
        </row>
        <row r="451">
          <cell r="A451" t="str">
            <v>022-0138-001-T</v>
          </cell>
          <cell r="B451" t="str">
            <v>GASKET FLANGE VITON 3" ASA STD.</v>
          </cell>
          <cell r="C451">
            <v>730</v>
          </cell>
          <cell r="D451">
            <v>0</v>
          </cell>
          <cell r="E451">
            <v>0</v>
          </cell>
          <cell r="K451">
            <v>15</v>
          </cell>
          <cell r="L451" t="str">
            <v>EA</v>
          </cell>
        </row>
        <row r="452">
          <cell r="A452" t="str">
            <v>022-0138-002-T</v>
          </cell>
          <cell r="B452" t="str">
            <v>GASKET FLANGE WHITE SILICONE 3" ASA STD.</v>
          </cell>
          <cell r="C452">
            <v>350</v>
          </cell>
          <cell r="D452">
            <v>2</v>
          </cell>
          <cell r="E452">
            <v>0</v>
          </cell>
          <cell r="K452">
            <v>15</v>
          </cell>
          <cell r="L452" t="str">
            <v>EA</v>
          </cell>
        </row>
        <row r="453">
          <cell r="A453" t="str">
            <v>022-0138-003-T</v>
          </cell>
          <cell r="B453" t="str">
            <v>GASKET FLANGE PTFE 3" 160.0 PCD-DIN80</v>
          </cell>
          <cell r="C453">
            <v>200</v>
          </cell>
          <cell r="D453">
            <v>0</v>
          </cell>
          <cell r="E453">
            <v>0</v>
          </cell>
          <cell r="K453">
            <v>15</v>
          </cell>
          <cell r="L453" t="str">
            <v>EA</v>
          </cell>
        </row>
        <row r="454">
          <cell r="A454" t="str">
            <v>022-0138-004-T</v>
          </cell>
          <cell r="B454" t="str">
            <v>GASKET FLANGE PTFE 3" 152.4 PCD CLAS 150</v>
          </cell>
          <cell r="C454">
            <v>430</v>
          </cell>
          <cell r="D454">
            <v>0</v>
          </cell>
          <cell r="E454">
            <v>0</v>
          </cell>
          <cell r="K454">
            <v>15</v>
          </cell>
          <cell r="L454" t="str">
            <v>EA</v>
          </cell>
        </row>
        <row r="455">
          <cell r="A455" t="str">
            <v>022-0138-T</v>
          </cell>
          <cell r="B455" t="str">
            <v>GASKET FLANGE CORK-BUNA 3" ASA STD.</v>
          </cell>
          <cell r="C455">
            <v>100</v>
          </cell>
          <cell r="D455">
            <v>0</v>
          </cell>
          <cell r="E455">
            <v>0</v>
          </cell>
          <cell r="K455">
            <v>15</v>
          </cell>
          <cell r="L455" t="str">
            <v>EA</v>
          </cell>
        </row>
        <row r="456">
          <cell r="A456" t="str">
            <v>022-0139-T</v>
          </cell>
          <cell r="B456" t="str">
            <v>GASKET BUNA-N,20"(50cm) FULL OPENING NON</v>
          </cell>
          <cell r="C456">
            <v>0</v>
          </cell>
          <cell r="D456">
            <v>0</v>
          </cell>
          <cell r="E456">
            <v>0</v>
          </cell>
          <cell r="K456">
            <v>0</v>
          </cell>
          <cell r="L456" t="str">
            <v>EA</v>
          </cell>
        </row>
        <row r="457">
          <cell r="A457" t="str">
            <v>022-0140-003-T</v>
          </cell>
          <cell r="B457" t="str">
            <v>GASKET,FLANGE,3" TTMA TEFLON ENVELOPE,LI</v>
          </cell>
          <cell r="C457">
            <v>380</v>
          </cell>
          <cell r="D457">
            <v>9</v>
          </cell>
          <cell r="E457">
            <v>0</v>
          </cell>
          <cell r="K457">
            <v>15</v>
          </cell>
          <cell r="L457" t="str">
            <v>EA</v>
          </cell>
        </row>
        <row r="458">
          <cell r="A458" t="str">
            <v>022-0140-103-T</v>
          </cell>
          <cell r="B458" t="str">
            <v>GASKET,FLANGE,3" TTMA ,EPDM</v>
          </cell>
          <cell r="C458">
            <v>290</v>
          </cell>
          <cell r="D458">
            <v>4</v>
          </cell>
          <cell r="E458">
            <v>0</v>
          </cell>
          <cell r="K458">
            <v>15</v>
          </cell>
          <cell r="L458" t="str">
            <v>EA</v>
          </cell>
        </row>
        <row r="459">
          <cell r="A459" t="str">
            <v>022-0140-104-T</v>
          </cell>
          <cell r="B459" t="str">
            <v>GASKET,FLANGE,4" TTMA ,EPDM</v>
          </cell>
          <cell r="C459">
            <v>140</v>
          </cell>
          <cell r="D459">
            <v>0</v>
          </cell>
          <cell r="E459">
            <v>0</v>
          </cell>
          <cell r="K459">
            <v>15</v>
          </cell>
          <cell r="L459" t="str">
            <v>EA</v>
          </cell>
        </row>
        <row r="460">
          <cell r="A460" t="str">
            <v>022-0141-001-T</v>
          </cell>
          <cell r="B460" t="str">
            <v>GASKET RUBBER 2" FLG. 3mm THK.</v>
          </cell>
          <cell r="C460">
            <v>80</v>
          </cell>
          <cell r="D460">
            <v>0</v>
          </cell>
          <cell r="E460">
            <v>0</v>
          </cell>
          <cell r="K460">
            <v>15</v>
          </cell>
          <cell r="L460" t="str">
            <v>EA</v>
          </cell>
        </row>
        <row r="461">
          <cell r="A461" t="str">
            <v>022-0141-002-T</v>
          </cell>
          <cell r="B461" t="str">
            <v>GASKET RUBBER 2 1/2" FLG. 3mm THK.</v>
          </cell>
          <cell r="C461">
            <v>90</v>
          </cell>
          <cell r="D461">
            <v>0</v>
          </cell>
          <cell r="E461">
            <v>0</v>
          </cell>
          <cell r="K461">
            <v>15</v>
          </cell>
          <cell r="L461" t="str">
            <v>EA</v>
          </cell>
        </row>
        <row r="462">
          <cell r="A462" t="str">
            <v>022-0141-003-T</v>
          </cell>
          <cell r="B462" t="str">
            <v>GASKET RUBBER 3"  FLG. 3mm THK.</v>
          </cell>
          <cell r="C462">
            <v>130</v>
          </cell>
          <cell r="D462">
            <v>0</v>
          </cell>
          <cell r="E462">
            <v>0</v>
          </cell>
          <cell r="K462">
            <v>15</v>
          </cell>
          <cell r="L462" t="str">
            <v>EA</v>
          </cell>
        </row>
        <row r="463">
          <cell r="A463" t="str">
            <v>022-0141-013-T</v>
          </cell>
          <cell r="B463" t="str">
            <v>GASKET RUBBER 2 1/2" FLG. 3mm THK.</v>
          </cell>
          <cell r="C463">
            <v>90</v>
          </cell>
          <cell r="D463">
            <v>0</v>
          </cell>
          <cell r="E463">
            <v>0</v>
          </cell>
          <cell r="K463">
            <v>15</v>
          </cell>
          <cell r="L463" t="str">
            <v>EA</v>
          </cell>
        </row>
        <row r="464">
          <cell r="A464" t="str">
            <v>022-0141-014-T</v>
          </cell>
          <cell r="B464" t="str">
            <v>GASKET RUBBER 1 1/2" FLG. 3mm THK.</v>
          </cell>
          <cell r="C464">
            <v>90</v>
          </cell>
          <cell r="D464">
            <v>0</v>
          </cell>
          <cell r="E464">
            <v>0</v>
          </cell>
          <cell r="K464">
            <v>15</v>
          </cell>
          <cell r="L464" t="str">
            <v>EA</v>
          </cell>
        </row>
        <row r="465">
          <cell r="A465" t="str">
            <v>022-0142-T</v>
          </cell>
          <cell r="B465" t="str">
            <v>GASKET, FLANGE,CORK- BUNA VALVE</v>
          </cell>
          <cell r="C465">
            <v>85</v>
          </cell>
          <cell r="D465">
            <v>0</v>
          </cell>
          <cell r="E465">
            <v>0</v>
          </cell>
          <cell r="K465">
            <v>0</v>
          </cell>
          <cell r="L465" t="str">
            <v>EA</v>
          </cell>
        </row>
        <row r="466">
          <cell r="A466" t="str">
            <v>022-0143-T</v>
          </cell>
          <cell r="B466" t="str">
            <v>GASKET HI-TEM FOR 074-4057-207 NOBESTOS</v>
          </cell>
          <cell r="C466">
            <v>350</v>
          </cell>
          <cell r="D466">
            <v>7</v>
          </cell>
          <cell r="E466">
            <v>0</v>
          </cell>
          <cell r="K466">
            <v>15</v>
          </cell>
          <cell r="L466" t="str">
            <v>EA</v>
          </cell>
        </row>
        <row r="467">
          <cell r="A467" t="str">
            <v>022-0144-T</v>
          </cell>
          <cell r="B467" t="str">
            <v>GASKET BUNA-N  FOR AIR CYLIDER EMER LIQU</v>
          </cell>
          <cell r="C467">
            <v>0</v>
          </cell>
          <cell r="D467">
            <v>0</v>
          </cell>
          <cell r="E467">
            <v>0</v>
          </cell>
          <cell r="K467">
            <v>0</v>
          </cell>
          <cell r="L467" t="str">
            <v>EA</v>
          </cell>
        </row>
        <row r="468">
          <cell r="A468" t="str">
            <v>022-0145-T</v>
          </cell>
          <cell r="B468" t="str">
            <v>GASKET CORK BUNA  FOR VOPOR FLNG JAPAN</v>
          </cell>
          <cell r="C468">
            <v>0</v>
          </cell>
          <cell r="D468">
            <v>0</v>
          </cell>
          <cell r="E468">
            <v>0</v>
          </cell>
          <cell r="K468">
            <v>0</v>
          </cell>
          <cell r="L468" t="str">
            <v>EA</v>
          </cell>
        </row>
        <row r="469">
          <cell r="A469" t="str">
            <v>022-0146-T</v>
          </cell>
          <cell r="B469" t="str">
            <v>GASKET CORK BUNA  FOR PROBE SENSOR JAPAN</v>
          </cell>
          <cell r="C469">
            <v>45</v>
          </cell>
          <cell r="D469">
            <v>0</v>
          </cell>
          <cell r="E469">
            <v>0</v>
          </cell>
          <cell r="K469">
            <v>0</v>
          </cell>
          <cell r="L469" t="str">
            <v>EA</v>
          </cell>
        </row>
        <row r="470">
          <cell r="A470" t="str">
            <v>022-0147-T</v>
          </cell>
          <cell r="B470" t="str">
            <v>GASKET, FLANGE,CORK- BUNA SQUARE 130x130</v>
          </cell>
          <cell r="C470">
            <v>70</v>
          </cell>
          <cell r="D470">
            <v>0</v>
          </cell>
          <cell r="E470">
            <v>0</v>
          </cell>
          <cell r="K470">
            <v>0</v>
          </cell>
          <cell r="L470" t="str">
            <v>EA</v>
          </cell>
        </row>
        <row r="471">
          <cell r="A471" t="str">
            <v>022-0148-100-T</v>
          </cell>
          <cell r="B471" t="str">
            <v>GASKET BUNA FOR 4"  TABLES E FLANGE</v>
          </cell>
          <cell r="C471">
            <v>130</v>
          </cell>
          <cell r="D471">
            <v>0</v>
          </cell>
          <cell r="E471">
            <v>0</v>
          </cell>
          <cell r="K471">
            <v>15</v>
          </cell>
          <cell r="L471" t="str">
            <v>EA</v>
          </cell>
        </row>
        <row r="472">
          <cell r="A472" t="str">
            <v>022-0148-T</v>
          </cell>
          <cell r="B472" t="str">
            <v>GASKET BLUE SILICONE FOOD GRADE 79 ODx46</v>
          </cell>
          <cell r="C472">
            <v>320</v>
          </cell>
          <cell r="D472">
            <v>0</v>
          </cell>
          <cell r="E472">
            <v>0</v>
          </cell>
          <cell r="K472">
            <v>15</v>
          </cell>
          <cell r="L472" t="str">
            <v>EA</v>
          </cell>
        </row>
        <row r="473">
          <cell r="A473" t="str">
            <v>022-0149-T</v>
          </cell>
          <cell r="B473" t="str">
            <v>GASKET, VITON, FLANGE OPTIC SENSOR</v>
          </cell>
          <cell r="C473">
            <v>300</v>
          </cell>
          <cell r="D473">
            <v>47</v>
          </cell>
          <cell r="E473">
            <v>0</v>
          </cell>
          <cell r="K473">
            <v>15</v>
          </cell>
          <cell r="L473" t="str">
            <v>EA</v>
          </cell>
        </row>
        <row r="474">
          <cell r="A474" t="str">
            <v>022-0150-004-T</v>
          </cell>
          <cell r="B474" t="str">
            <v>GASKET FLANGE 4" BUNA-N TTMA</v>
          </cell>
          <cell r="C474">
            <v>160</v>
          </cell>
          <cell r="D474">
            <v>3</v>
          </cell>
          <cell r="E474">
            <v>0</v>
          </cell>
          <cell r="K474">
            <v>0</v>
          </cell>
          <cell r="L474" t="str">
            <v>EA</v>
          </cell>
        </row>
        <row r="475">
          <cell r="A475" t="str">
            <v>022-0150-006-T</v>
          </cell>
          <cell r="B475" t="str">
            <v>GASKET FLANGE 6" BUNA-N TTMA</v>
          </cell>
          <cell r="C475">
            <v>170</v>
          </cell>
          <cell r="D475">
            <v>28</v>
          </cell>
          <cell r="E475">
            <v>0</v>
          </cell>
          <cell r="K475">
            <v>15</v>
          </cell>
          <cell r="L475" t="str">
            <v>EA</v>
          </cell>
        </row>
        <row r="476">
          <cell r="A476" t="str">
            <v>022-0151-T</v>
          </cell>
          <cell r="B476" t="str">
            <v>GASKET,FLANGE,BUNA-N,FOR 074-0237-T</v>
          </cell>
          <cell r="C476">
            <v>500</v>
          </cell>
          <cell r="D476">
            <v>0</v>
          </cell>
          <cell r="E476">
            <v>0</v>
          </cell>
          <cell r="K476">
            <v>15</v>
          </cell>
          <cell r="L476" t="str">
            <v>EA</v>
          </cell>
        </row>
        <row r="477">
          <cell r="A477" t="str">
            <v>022-0152-001-T</v>
          </cell>
          <cell r="B477" t="str">
            <v>GASKET FLANGE 3" VITON TW STANDARD</v>
          </cell>
          <cell r="C477">
            <v>280</v>
          </cell>
          <cell r="D477">
            <v>19</v>
          </cell>
          <cell r="E477">
            <v>0</v>
          </cell>
          <cell r="K477">
            <v>15</v>
          </cell>
          <cell r="L477" t="str">
            <v>EA</v>
          </cell>
        </row>
        <row r="478">
          <cell r="A478" t="str">
            <v>022-0152-002-T</v>
          </cell>
          <cell r="B478" t="str">
            <v>GASKET FLANGE 3" CORK-BUNA TW STD.</v>
          </cell>
          <cell r="C478">
            <v>85</v>
          </cell>
          <cell r="D478">
            <v>25</v>
          </cell>
          <cell r="E478">
            <v>0</v>
          </cell>
          <cell r="K478">
            <v>15</v>
          </cell>
          <cell r="L478" t="str">
            <v>EA</v>
          </cell>
        </row>
        <row r="479">
          <cell r="A479" t="str">
            <v>022-0152-T</v>
          </cell>
          <cell r="B479" t="str">
            <v>GASKET,FLANGE,3" BUNA-N TW STANDARD</v>
          </cell>
          <cell r="C479">
            <v>80</v>
          </cell>
          <cell r="D479">
            <v>21</v>
          </cell>
          <cell r="E479">
            <v>0</v>
          </cell>
          <cell r="K479">
            <v>15</v>
          </cell>
          <cell r="L479" t="str">
            <v>EA</v>
          </cell>
        </row>
        <row r="480">
          <cell r="A480" t="str">
            <v>022-0153-001-T</v>
          </cell>
          <cell r="B480" t="str">
            <v>GASKET,FLANGE,VITON,FOR VAPOR VENT EMCO</v>
          </cell>
          <cell r="C480">
            <v>0</v>
          </cell>
          <cell r="D480">
            <v>0</v>
          </cell>
          <cell r="E480">
            <v>0</v>
          </cell>
          <cell r="K480">
            <v>0</v>
          </cell>
          <cell r="L480" t="str">
            <v>EA</v>
          </cell>
        </row>
        <row r="481">
          <cell r="A481" t="str">
            <v>022-0153-T</v>
          </cell>
          <cell r="B481" t="str">
            <v>GASKET,FLANGE,BUNA-N,FOR VAPOR VENT EMCO</v>
          </cell>
          <cell r="C481">
            <v>95</v>
          </cell>
          <cell r="D481">
            <v>55</v>
          </cell>
          <cell r="E481">
            <v>0</v>
          </cell>
          <cell r="K481">
            <v>15</v>
          </cell>
          <cell r="L481" t="str">
            <v>EA</v>
          </cell>
        </row>
        <row r="482">
          <cell r="A482" t="str">
            <v>022-0154-T</v>
          </cell>
          <cell r="B482" t="str">
            <v>GASKET,FLANGE,VITON,FOR ADAPTOR DIPTUBE</v>
          </cell>
          <cell r="C482">
            <v>0</v>
          </cell>
          <cell r="D482">
            <v>0</v>
          </cell>
          <cell r="E482">
            <v>0</v>
          </cell>
          <cell r="K482">
            <v>0</v>
          </cell>
          <cell r="L482" t="str">
            <v>EA</v>
          </cell>
        </row>
        <row r="483">
          <cell r="A483" t="str">
            <v>022-0155-001-T</v>
          </cell>
          <cell r="B483" t="str">
            <v>GASKET FLG FOR COAMING  BUNA-N 3mm</v>
          </cell>
          <cell r="C483">
            <v>75</v>
          </cell>
          <cell r="D483">
            <v>72</v>
          </cell>
          <cell r="E483">
            <v>0</v>
          </cell>
          <cell r="K483">
            <v>15</v>
          </cell>
          <cell r="L483" t="str">
            <v>EA</v>
          </cell>
        </row>
        <row r="484">
          <cell r="A484" t="str">
            <v>022-0155-T</v>
          </cell>
          <cell r="B484" t="str">
            <v>GASKET FLANGE FOR V/R T180SV VITON 3mm</v>
          </cell>
          <cell r="C484">
            <v>450</v>
          </cell>
          <cell r="D484">
            <v>0</v>
          </cell>
          <cell r="E484">
            <v>0</v>
          </cell>
          <cell r="K484">
            <v>15</v>
          </cell>
          <cell r="L484" t="str">
            <v>EA</v>
          </cell>
        </row>
        <row r="485">
          <cell r="A485" t="str">
            <v>022-0156-T</v>
          </cell>
          <cell r="B485" t="str">
            <v>GASKET, BUNA N, FLANGE LIQUIPSLV5-13Z</v>
          </cell>
          <cell r="C485">
            <v>150</v>
          </cell>
          <cell r="D485">
            <v>0</v>
          </cell>
          <cell r="E485">
            <v>0</v>
          </cell>
          <cell r="K485">
            <v>0</v>
          </cell>
          <cell r="L485" t="str">
            <v>EA</v>
          </cell>
        </row>
        <row r="486">
          <cell r="A486" t="str">
            <v>022-0157-001-T</v>
          </cell>
          <cell r="B486" t="str">
            <v>GASKET,M/H COVER EMCO 530 PCD VITON B</v>
          </cell>
          <cell r="C486">
            <v>1500</v>
          </cell>
          <cell r="D486">
            <v>41</v>
          </cell>
          <cell r="E486">
            <v>0</v>
          </cell>
          <cell r="K486">
            <v>15</v>
          </cell>
          <cell r="L486" t="str">
            <v>EA</v>
          </cell>
        </row>
        <row r="487">
          <cell r="A487" t="str">
            <v>022-0157-002-T</v>
          </cell>
          <cell r="B487" t="str">
            <v>GASKET,M/H COVER EMCO 530 PCD BUNA-N</v>
          </cell>
          <cell r="C487">
            <v>950</v>
          </cell>
          <cell r="D487">
            <v>0</v>
          </cell>
          <cell r="E487">
            <v>0</v>
          </cell>
          <cell r="K487">
            <v>15</v>
          </cell>
          <cell r="L487" t="str">
            <v>EA</v>
          </cell>
        </row>
        <row r="488">
          <cell r="A488" t="str">
            <v>022-0157-003-T</v>
          </cell>
          <cell r="B488" t="str">
            <v>GASKET,M/H COVER EMCO 530 PCD CORK BUNA</v>
          </cell>
          <cell r="C488">
            <v>850</v>
          </cell>
          <cell r="D488">
            <v>15</v>
          </cell>
          <cell r="E488">
            <v>0</v>
          </cell>
          <cell r="K488">
            <v>15</v>
          </cell>
          <cell r="L488" t="str">
            <v>EA</v>
          </cell>
        </row>
        <row r="489">
          <cell r="A489" t="str">
            <v>022-0157-T</v>
          </cell>
          <cell r="B489" t="str">
            <v>GASKET M/H COVER EMCO 530 PCD</v>
          </cell>
          <cell r="C489">
            <v>0</v>
          </cell>
          <cell r="D489">
            <v>0</v>
          </cell>
          <cell r="E489">
            <v>0</v>
          </cell>
          <cell r="K489">
            <v>0</v>
          </cell>
          <cell r="L489" t="str">
            <v>EA</v>
          </cell>
        </row>
        <row r="490">
          <cell r="A490" t="str">
            <v>022-0158-T</v>
          </cell>
          <cell r="B490" t="str">
            <v>GASKET VITON FLNG PUMP SQUARE STL. 3" PI</v>
          </cell>
          <cell r="C490">
            <v>380</v>
          </cell>
          <cell r="D490">
            <v>0</v>
          </cell>
          <cell r="E490">
            <v>0</v>
          </cell>
          <cell r="K490">
            <v>15</v>
          </cell>
          <cell r="L490" t="str">
            <v>EA</v>
          </cell>
        </row>
        <row r="491">
          <cell r="A491" t="str">
            <v>022-0160-T</v>
          </cell>
          <cell r="B491" t="str">
            <v>GASKET VITON, FLANGE SUMP. W/SAMPLING</v>
          </cell>
          <cell r="C491">
            <v>1000</v>
          </cell>
          <cell r="D491">
            <v>0</v>
          </cell>
          <cell r="E491">
            <v>0</v>
          </cell>
          <cell r="K491">
            <v>15</v>
          </cell>
          <cell r="L491" t="str">
            <v>EA</v>
          </cell>
        </row>
        <row r="492">
          <cell r="A492" t="str">
            <v>022-0161-T</v>
          </cell>
          <cell r="B492" t="str">
            <v>GASKET VITON B FLG OUTLET SQ LIQUIP NOR</v>
          </cell>
          <cell r="C492">
            <v>460</v>
          </cell>
          <cell r="D492">
            <v>0</v>
          </cell>
          <cell r="E492">
            <v>0</v>
          </cell>
          <cell r="K492">
            <v>15</v>
          </cell>
          <cell r="L492" t="str">
            <v>EA</v>
          </cell>
        </row>
        <row r="493">
          <cell r="A493" t="str">
            <v>022-0162-T</v>
          </cell>
          <cell r="B493" t="str">
            <v>GASKET VITON B FLANGE  6" ANSI 150 NB</v>
          </cell>
          <cell r="C493">
            <v>1500</v>
          </cell>
          <cell r="D493">
            <v>10</v>
          </cell>
          <cell r="E493">
            <v>0</v>
          </cell>
          <cell r="K493">
            <v>15</v>
          </cell>
          <cell r="L493" t="str">
            <v>EA</v>
          </cell>
        </row>
        <row r="494">
          <cell r="A494" t="str">
            <v>022-0163-T</v>
          </cell>
          <cell r="B494" t="str">
            <v>GASKET RUBBER 3MM THK FOR DRAIN PIPE</v>
          </cell>
          <cell r="C494">
            <v>80</v>
          </cell>
          <cell r="D494">
            <v>24</v>
          </cell>
          <cell r="E494">
            <v>0</v>
          </cell>
          <cell r="K494">
            <v>15</v>
          </cell>
          <cell r="L494" t="str">
            <v>EA</v>
          </cell>
        </row>
        <row r="495">
          <cell r="A495" t="str">
            <v>022-0164-T</v>
          </cell>
          <cell r="B495" t="str">
            <v>GASKET HI-TEM FOR 074-4057-508 NOBESTOS</v>
          </cell>
          <cell r="C495">
            <v>0</v>
          </cell>
          <cell r="D495">
            <v>0</v>
          </cell>
          <cell r="E495">
            <v>0</v>
          </cell>
          <cell r="K495">
            <v>0</v>
          </cell>
          <cell r="L495" t="str">
            <v>EA</v>
          </cell>
        </row>
        <row r="496">
          <cell r="A496" t="str">
            <v>022-0165-T</v>
          </cell>
          <cell r="B496" t="str">
            <v>GASKET FLANGE PUMP SQUARE  3" NPT</v>
          </cell>
          <cell r="C496">
            <v>790.99069000000009</v>
          </cell>
          <cell r="D496">
            <v>0</v>
          </cell>
          <cell r="E496">
            <v>0</v>
          </cell>
          <cell r="K496">
            <v>75</v>
          </cell>
          <cell r="L496" t="str">
            <v>EA</v>
          </cell>
        </row>
        <row r="497">
          <cell r="A497" t="str">
            <v>022-0166-T</v>
          </cell>
          <cell r="B497" t="str">
            <v>GASKET FLANGE PUMP SQUARE  3" NPT</v>
          </cell>
          <cell r="C497">
            <v>180.09786</v>
          </cell>
          <cell r="D497">
            <v>0</v>
          </cell>
          <cell r="E497">
            <v>0</v>
          </cell>
          <cell r="K497">
            <v>75</v>
          </cell>
          <cell r="L497" t="str">
            <v>EA</v>
          </cell>
        </row>
        <row r="498">
          <cell r="A498" t="str">
            <v>022-0167-T</v>
          </cell>
          <cell r="B498" t="str">
            <v>GASKET FOR BALL VALVE 2 1/2"</v>
          </cell>
          <cell r="C498">
            <v>50</v>
          </cell>
          <cell r="D498">
            <v>0</v>
          </cell>
          <cell r="E498">
            <v>0</v>
          </cell>
          <cell r="K498">
            <v>15</v>
          </cell>
          <cell r="L498" t="str">
            <v>EA</v>
          </cell>
        </row>
        <row r="499">
          <cell r="A499" t="str">
            <v>022-0168-T</v>
          </cell>
          <cell r="B499" t="str">
            <v>GASKET HI-TEM FOR 074-4057-501 NOBESTOS</v>
          </cell>
          <cell r="C499">
            <v>400</v>
          </cell>
          <cell r="D499">
            <v>0</v>
          </cell>
          <cell r="E499">
            <v>0</v>
          </cell>
          <cell r="K499">
            <v>15</v>
          </cell>
          <cell r="L499" t="str">
            <v>EA</v>
          </cell>
        </row>
        <row r="500">
          <cell r="A500" t="str">
            <v>022-0169-001-T</v>
          </cell>
          <cell r="B500" t="str">
            <v>CORK BUNA GASKET OD 75mm ID 55mm THK.3mm</v>
          </cell>
          <cell r="C500">
            <v>180.09786</v>
          </cell>
          <cell r="D500">
            <v>0</v>
          </cell>
          <cell r="E500">
            <v>0</v>
          </cell>
          <cell r="K500">
            <v>75</v>
          </cell>
          <cell r="L500" t="str">
            <v>EA</v>
          </cell>
        </row>
        <row r="501">
          <cell r="A501" t="str">
            <v>022-0169-002-T</v>
          </cell>
          <cell r="B501" t="str">
            <v>BUNA-N GASKET OD 75mm ID 55mm THK.3mm</v>
          </cell>
          <cell r="C501">
            <v>31</v>
          </cell>
          <cell r="D501">
            <v>15</v>
          </cell>
          <cell r="E501">
            <v>0</v>
          </cell>
          <cell r="K501">
            <v>15</v>
          </cell>
          <cell r="L501" t="str">
            <v>EA</v>
          </cell>
        </row>
        <row r="502">
          <cell r="A502" t="str">
            <v>022-0169-003-T</v>
          </cell>
          <cell r="B502" t="str">
            <v>BUNA-N GASKETOD 80mm ID 60mm THK.3mm</v>
          </cell>
          <cell r="C502">
            <v>40</v>
          </cell>
          <cell r="D502">
            <v>150</v>
          </cell>
          <cell r="E502">
            <v>0</v>
          </cell>
          <cell r="K502">
            <v>15</v>
          </cell>
          <cell r="L502" t="str">
            <v>EA</v>
          </cell>
        </row>
        <row r="503">
          <cell r="A503" t="str">
            <v>022-0169-004-T</v>
          </cell>
          <cell r="B503" t="str">
            <v>VITON-B GASKET OD80mm ID 60mm THK.3mm</v>
          </cell>
          <cell r="C503">
            <v>35</v>
          </cell>
          <cell r="D503">
            <v>0</v>
          </cell>
          <cell r="E503">
            <v>0</v>
          </cell>
          <cell r="K503">
            <v>15</v>
          </cell>
          <cell r="L503" t="str">
            <v>EA</v>
          </cell>
        </row>
        <row r="504">
          <cell r="A504" t="str">
            <v>022-0169-T</v>
          </cell>
          <cell r="B504" t="str">
            <v>GASKET THK.3mm</v>
          </cell>
          <cell r="C504">
            <v>180.09786</v>
          </cell>
          <cell r="D504">
            <v>0</v>
          </cell>
          <cell r="E504">
            <v>0</v>
          </cell>
          <cell r="K504">
            <v>75</v>
          </cell>
          <cell r="L504" t="str">
            <v>EA</v>
          </cell>
        </row>
        <row r="505">
          <cell r="A505" t="str">
            <v>022-0170-T</v>
          </cell>
          <cell r="B505" t="str">
            <v>GASKET HI-TEM NOBESTOS 4" TTMA FLANGE</v>
          </cell>
          <cell r="C505">
            <v>300</v>
          </cell>
          <cell r="D505">
            <v>0</v>
          </cell>
          <cell r="E505">
            <v>0</v>
          </cell>
          <cell r="K505">
            <v>15</v>
          </cell>
          <cell r="L505" t="str">
            <v>EA</v>
          </cell>
        </row>
        <row r="506">
          <cell r="A506" t="str">
            <v>022-0171-T</v>
          </cell>
          <cell r="B506" t="str">
            <v>GASKET HI-TEM NOBESTOS BURNER RIELLO 40F</v>
          </cell>
          <cell r="C506">
            <v>410</v>
          </cell>
          <cell r="D506">
            <v>0</v>
          </cell>
          <cell r="E506">
            <v>0</v>
          </cell>
          <cell r="K506">
            <v>15</v>
          </cell>
          <cell r="L506" t="str">
            <v>EA</v>
          </cell>
        </row>
        <row r="507">
          <cell r="A507" t="str">
            <v>022-0172-T</v>
          </cell>
          <cell r="B507" t="str">
            <v>GASKET HI-TEM NOBESTOS BURNER TUBE</v>
          </cell>
          <cell r="C507">
            <v>700</v>
          </cell>
          <cell r="D507">
            <v>0</v>
          </cell>
          <cell r="E507">
            <v>0</v>
          </cell>
          <cell r="K507">
            <v>15</v>
          </cell>
          <cell r="L507" t="str">
            <v>EA</v>
          </cell>
        </row>
        <row r="508">
          <cell r="A508" t="str">
            <v>022-0173-T</v>
          </cell>
          <cell r="B508" t="str">
            <v>GASKET VITON FLANGE PUMP IN LET SQUARE</v>
          </cell>
          <cell r="C508">
            <v>180.09786</v>
          </cell>
          <cell r="D508">
            <v>0</v>
          </cell>
          <cell r="E508">
            <v>0</v>
          </cell>
          <cell r="K508">
            <v>75</v>
          </cell>
          <cell r="L508" t="str">
            <v>EA</v>
          </cell>
        </row>
        <row r="509">
          <cell r="A509" t="str">
            <v>022-0174-T</v>
          </cell>
          <cell r="B509" t="str">
            <v>GASKET VITON FLANGE PUMP OUT LET SQUARE</v>
          </cell>
          <cell r="C509">
            <v>180.09786</v>
          </cell>
          <cell r="D509">
            <v>0</v>
          </cell>
          <cell r="E509">
            <v>0</v>
          </cell>
          <cell r="K509">
            <v>75</v>
          </cell>
          <cell r="L509" t="str">
            <v>EA</v>
          </cell>
        </row>
        <row r="510">
          <cell r="A510" t="str">
            <v>022-0175-001-T</v>
          </cell>
          <cell r="B510" t="str">
            <v>GASKET FLANGE STEEL 3" AS2129 STD.</v>
          </cell>
          <cell r="C510">
            <v>120</v>
          </cell>
          <cell r="D510">
            <v>0</v>
          </cell>
          <cell r="E510">
            <v>0</v>
          </cell>
          <cell r="K510">
            <v>15</v>
          </cell>
          <cell r="L510" t="str">
            <v>EA</v>
          </cell>
        </row>
        <row r="511">
          <cell r="A511" t="str">
            <v>022-0175-T</v>
          </cell>
          <cell r="B511" t="str">
            <v>GASKET FLANGE STEEL 3" TTMA STD.</v>
          </cell>
          <cell r="C511">
            <v>120</v>
          </cell>
          <cell r="D511">
            <v>0</v>
          </cell>
          <cell r="E511">
            <v>0</v>
          </cell>
          <cell r="K511">
            <v>15</v>
          </cell>
          <cell r="L511" t="str">
            <v>EA</v>
          </cell>
        </row>
        <row r="512">
          <cell r="A512" t="str">
            <v>022-0176-T</v>
          </cell>
          <cell r="B512" t="str">
            <v>GASKET FLANGE PUMP SQUARE  2 1/2" NPT</v>
          </cell>
          <cell r="C512">
            <v>353.80662999999998</v>
          </cell>
          <cell r="D512">
            <v>0</v>
          </cell>
          <cell r="E512">
            <v>0</v>
          </cell>
          <cell r="K512">
            <v>75</v>
          </cell>
          <cell r="L512" t="str">
            <v>EA</v>
          </cell>
        </row>
        <row r="513">
          <cell r="A513" t="str">
            <v>022-0177-T</v>
          </cell>
          <cell r="B513" t="str">
            <v>GASKET VITON FLANGE SQUARE PUMP 2" NPT</v>
          </cell>
          <cell r="C513">
            <v>0</v>
          </cell>
          <cell r="D513">
            <v>0</v>
          </cell>
          <cell r="E513">
            <v>0</v>
          </cell>
          <cell r="K513">
            <v>0</v>
          </cell>
          <cell r="L513" t="str">
            <v>EA</v>
          </cell>
        </row>
        <row r="514">
          <cell r="A514" t="str">
            <v>022-0178-T</v>
          </cell>
          <cell r="B514" t="str">
            <v>GASKET HI-TEM NOBESTOS FOR SPUN CONE</v>
          </cell>
          <cell r="C514">
            <v>1650</v>
          </cell>
          <cell r="D514">
            <v>0</v>
          </cell>
          <cell r="E514">
            <v>0</v>
          </cell>
          <cell r="K514">
            <v>15</v>
          </cell>
          <cell r="L514" t="str">
            <v>EA</v>
          </cell>
        </row>
        <row r="515">
          <cell r="A515" t="str">
            <v>022-0179-T</v>
          </cell>
          <cell r="B515" t="str">
            <v>GASKET FOR FULL OPENING NON PRESSURE M/H</v>
          </cell>
          <cell r="C515">
            <v>0</v>
          </cell>
          <cell r="D515">
            <v>0</v>
          </cell>
          <cell r="E515">
            <v>0</v>
          </cell>
          <cell r="K515">
            <v>0</v>
          </cell>
          <cell r="L515" t="str">
            <v>EA</v>
          </cell>
        </row>
        <row r="516">
          <cell r="A516" t="str">
            <v>022-0180-T</v>
          </cell>
          <cell r="B516" t="str">
            <v>GASKET WHITE SILICONE FLANGE PUMP</v>
          </cell>
          <cell r="C516">
            <v>180</v>
          </cell>
          <cell r="D516">
            <v>8</v>
          </cell>
          <cell r="E516">
            <v>0</v>
          </cell>
          <cell r="K516">
            <v>15</v>
          </cell>
          <cell r="L516" t="str">
            <v>EA</v>
          </cell>
        </row>
        <row r="517">
          <cell r="A517" t="str">
            <v>022-0567</v>
          </cell>
          <cell r="B517" t="str">
            <v>GASKET 3"CORK-BUNA(USE022-3435 ILO)</v>
          </cell>
          <cell r="C517">
            <v>40</v>
          </cell>
          <cell r="D517">
            <v>0</v>
          </cell>
          <cell r="E517">
            <v>0</v>
          </cell>
          <cell r="K517">
            <v>15</v>
          </cell>
          <cell r="L517" t="str">
            <v>EA</v>
          </cell>
        </row>
        <row r="518">
          <cell r="A518" t="str">
            <v>022-0891</v>
          </cell>
          <cell r="B518" t="str">
            <v>NOT USE (NOW USE 9326-0021-T)</v>
          </cell>
          <cell r="C518">
            <v>0</v>
          </cell>
          <cell r="D518">
            <v>0</v>
          </cell>
          <cell r="E518">
            <v>0</v>
          </cell>
          <cell r="K518">
            <v>15</v>
          </cell>
          <cell r="L518" t="str">
            <v>EA</v>
          </cell>
        </row>
        <row r="519">
          <cell r="A519" t="str">
            <v>022-0891-001</v>
          </cell>
          <cell r="B519" t="str">
            <v>GASKET,FLANGE,4 IN,CORK &amp; BUNA 6.63IN OD</v>
          </cell>
          <cell r="C519">
            <v>70</v>
          </cell>
          <cell r="D519">
            <v>0</v>
          </cell>
          <cell r="E519">
            <v>0</v>
          </cell>
          <cell r="K519">
            <v>15</v>
          </cell>
          <cell r="L519" t="str">
            <v>EA</v>
          </cell>
        </row>
        <row r="520">
          <cell r="A520" t="str">
            <v>022-1240</v>
          </cell>
          <cell r="B520" t="str">
            <v>GASKET,OIL TK FLANGE, NEOPRENE 60-80DURO</v>
          </cell>
          <cell r="C520">
            <v>0</v>
          </cell>
          <cell r="D520">
            <v>0</v>
          </cell>
          <cell r="E520">
            <v>0</v>
          </cell>
          <cell r="K520">
            <v>15</v>
          </cell>
          <cell r="L520" t="str">
            <v>EA</v>
          </cell>
        </row>
        <row r="521">
          <cell r="A521" t="str">
            <v>022-1240-LB</v>
          </cell>
          <cell r="B521" t="str">
            <v>LABOR COST FOR GASKET, OIL TK FLANGE</v>
          </cell>
          <cell r="C521">
            <v>0</v>
          </cell>
          <cell r="D521">
            <v>0</v>
          </cell>
          <cell r="E521">
            <v>0</v>
          </cell>
          <cell r="K521">
            <v>0</v>
          </cell>
          <cell r="L521" t="str">
            <v>EA</v>
          </cell>
        </row>
        <row r="522">
          <cell r="A522" t="str">
            <v>022-1687</v>
          </cell>
          <cell r="B522" t="str">
            <v>GASKET CORK&amp;BUNA FOR 4"SUMP TTMA</v>
          </cell>
          <cell r="C522">
            <v>86</v>
          </cell>
          <cell r="D522">
            <v>0</v>
          </cell>
          <cell r="E522">
            <v>0</v>
          </cell>
          <cell r="K522">
            <v>0</v>
          </cell>
          <cell r="L522" t="str">
            <v>EA</v>
          </cell>
        </row>
        <row r="523">
          <cell r="A523" t="str">
            <v>022-2906</v>
          </cell>
          <cell r="B523" t="str">
            <v>GASKET LOWER HOPPER FOR JET</v>
          </cell>
          <cell r="C523">
            <v>980.52</v>
          </cell>
          <cell r="D523">
            <v>0</v>
          </cell>
          <cell r="E523">
            <v>0</v>
          </cell>
          <cell r="K523">
            <v>90</v>
          </cell>
          <cell r="L523" t="str">
            <v>EA</v>
          </cell>
        </row>
        <row r="524">
          <cell r="A524" t="str">
            <v>022-2913</v>
          </cell>
          <cell r="B524" t="str">
            <v>J-BOX GSKT 1/2" APPLE GK 50N</v>
          </cell>
          <cell r="C524">
            <v>0</v>
          </cell>
          <cell r="D524">
            <v>0</v>
          </cell>
          <cell r="E524">
            <v>0</v>
          </cell>
          <cell r="K524">
            <v>0</v>
          </cell>
          <cell r="L524" t="str">
            <v>EA</v>
          </cell>
        </row>
        <row r="525">
          <cell r="A525" t="str">
            <v>022-2922</v>
          </cell>
          <cell r="B525" t="str">
            <v>GASKET,NOBESTOS #7102,1/8" TK</v>
          </cell>
          <cell r="C525">
            <v>300</v>
          </cell>
          <cell r="D525">
            <v>16</v>
          </cell>
          <cell r="E525">
            <v>0</v>
          </cell>
          <cell r="K525">
            <v>15</v>
          </cell>
          <cell r="L525" t="str">
            <v>EA</v>
          </cell>
        </row>
        <row r="526">
          <cell r="A526" t="str">
            <v>022-2998-021</v>
          </cell>
          <cell r="B526" t="str">
            <v>GASKET FOR STEMCO HUBCAP #330-3009</v>
          </cell>
          <cell r="C526">
            <v>9.8116900000000005</v>
          </cell>
          <cell r="D526">
            <v>18</v>
          </cell>
          <cell r="E526">
            <v>0</v>
          </cell>
          <cell r="K526">
            <v>30</v>
          </cell>
          <cell r="L526" t="str">
            <v>EA</v>
          </cell>
        </row>
        <row r="527">
          <cell r="A527" t="str">
            <v>022-2998-031</v>
          </cell>
          <cell r="B527" t="str">
            <v>HUBCAP STEMCO #340-4009 (1PACK = 25EA)</v>
          </cell>
          <cell r="C527">
            <v>663.43649999999991</v>
          </cell>
          <cell r="D527">
            <v>25</v>
          </cell>
          <cell r="E527">
            <v>0</v>
          </cell>
          <cell r="K527">
            <v>30</v>
          </cell>
          <cell r="L527" t="str">
            <v>EA</v>
          </cell>
        </row>
        <row r="528">
          <cell r="A528" t="str">
            <v>022-2998-062</v>
          </cell>
          <cell r="B528" t="str">
            <v>STEMCO GUARDIAN #307-0743</v>
          </cell>
          <cell r="C528">
            <v>833.14162999999996</v>
          </cell>
          <cell r="D528">
            <v>2</v>
          </cell>
          <cell r="E528">
            <v>12</v>
          </cell>
          <cell r="K528">
            <v>30</v>
          </cell>
          <cell r="L528" t="str">
            <v>EA</v>
          </cell>
        </row>
        <row r="529">
          <cell r="A529" t="str">
            <v>022-3079</v>
          </cell>
          <cell r="B529" t="str">
            <v>SEALS FOR YORK MODEL 2011 #46305/S</v>
          </cell>
          <cell r="C529">
            <v>0</v>
          </cell>
          <cell r="D529">
            <v>0</v>
          </cell>
          <cell r="E529">
            <v>0</v>
          </cell>
          <cell r="K529">
            <v>15</v>
          </cell>
          <cell r="L529" t="str">
            <v>EA</v>
          </cell>
        </row>
        <row r="530">
          <cell r="A530" t="str">
            <v>022-3108</v>
          </cell>
          <cell r="B530" t="str">
            <v>GASKET, MOUNTING PLATE</v>
          </cell>
          <cell r="C530">
            <v>0</v>
          </cell>
          <cell r="D530">
            <v>0</v>
          </cell>
          <cell r="E530">
            <v>0</v>
          </cell>
          <cell r="K530">
            <v>15</v>
          </cell>
          <cell r="L530" t="str">
            <v>EA</v>
          </cell>
        </row>
        <row r="531">
          <cell r="A531" t="str">
            <v>022-3118</v>
          </cell>
          <cell r="B531" t="str">
            <v>SEAL,TAIGATE F3000,4000,5000</v>
          </cell>
          <cell r="C531">
            <v>0</v>
          </cell>
          <cell r="D531">
            <v>0</v>
          </cell>
          <cell r="E531">
            <v>0</v>
          </cell>
          <cell r="K531">
            <v>15</v>
          </cell>
          <cell r="L531" t="str">
            <v>EA</v>
          </cell>
        </row>
        <row r="532">
          <cell r="A532" t="str">
            <v>022-3157</v>
          </cell>
          <cell r="B532" t="str">
            <v>GASKET,SUMP,6IN,CORK &amp;BUNA 10.25IN OD X</v>
          </cell>
          <cell r="C532">
            <v>130</v>
          </cell>
          <cell r="D532">
            <v>0</v>
          </cell>
          <cell r="E532">
            <v>0</v>
          </cell>
          <cell r="K532">
            <v>15</v>
          </cell>
          <cell r="L532" t="str">
            <v>EA</v>
          </cell>
        </row>
        <row r="533">
          <cell r="A533" t="str">
            <v>022-3157-001</v>
          </cell>
          <cell r="B533" t="str">
            <v>GASKET,SUMP,6IN, BUNA-N 10.25IN OD X</v>
          </cell>
          <cell r="C533">
            <v>232</v>
          </cell>
          <cell r="D533">
            <v>4</v>
          </cell>
          <cell r="E533">
            <v>0</v>
          </cell>
          <cell r="K533">
            <v>15</v>
          </cell>
          <cell r="L533" t="str">
            <v>EA</v>
          </cell>
        </row>
        <row r="534">
          <cell r="A534" t="str">
            <v>022-3444</v>
          </cell>
          <cell r="B534" t="str">
            <v>STEMCO GUARDIAN TP/AX #307-0723</v>
          </cell>
          <cell r="C534">
            <v>0</v>
          </cell>
          <cell r="D534">
            <v>0</v>
          </cell>
          <cell r="E534">
            <v>0</v>
          </cell>
          <cell r="K534">
            <v>0</v>
          </cell>
          <cell r="L534" t="str">
            <v>EA</v>
          </cell>
        </row>
        <row r="535">
          <cell r="A535" t="str">
            <v>022-3562-001</v>
          </cell>
          <cell r="B535" t="str">
            <v>NW8 GASKET WHITE 4"PT COUPLER</v>
          </cell>
          <cell r="C535">
            <v>0</v>
          </cell>
          <cell r="D535">
            <v>0</v>
          </cell>
          <cell r="E535">
            <v>0</v>
          </cell>
          <cell r="K535">
            <v>90</v>
          </cell>
          <cell r="L535" t="str">
            <v>EA</v>
          </cell>
        </row>
        <row r="536">
          <cell r="A536" t="str">
            <v>022-3562-003</v>
          </cell>
          <cell r="B536" t="str">
            <v>NW9 GSKT WHT 5" ADAPT &amp; COUPLER</v>
          </cell>
          <cell r="C536">
            <v>0</v>
          </cell>
          <cell r="D536">
            <v>0</v>
          </cell>
          <cell r="E536">
            <v>0</v>
          </cell>
          <cell r="K536">
            <v>90</v>
          </cell>
          <cell r="L536" t="str">
            <v>EA</v>
          </cell>
        </row>
        <row r="537">
          <cell r="A537" t="str">
            <v>022-3575</v>
          </cell>
          <cell r="B537" t="str">
            <v>HUBCAP STEAMCO #343-4195(6.75 BC)</v>
          </cell>
          <cell r="C537">
            <v>0</v>
          </cell>
          <cell r="D537">
            <v>0</v>
          </cell>
          <cell r="E537">
            <v>0</v>
          </cell>
          <cell r="K537">
            <v>0</v>
          </cell>
          <cell r="L537" t="str">
            <v>EA</v>
          </cell>
        </row>
        <row r="538">
          <cell r="A538" t="str">
            <v>022-3575-001</v>
          </cell>
          <cell r="B538" t="str">
            <v>STEMCO GASKET HUB CAP #330-3118</v>
          </cell>
          <cell r="C538">
            <v>0</v>
          </cell>
          <cell r="D538">
            <v>0</v>
          </cell>
          <cell r="E538">
            <v>0</v>
          </cell>
          <cell r="K538">
            <v>0</v>
          </cell>
          <cell r="L538" t="str">
            <v>EA</v>
          </cell>
        </row>
        <row r="539">
          <cell r="A539" t="str">
            <v>022-3734</v>
          </cell>
          <cell r="B539" t="str">
            <v>GASKET BUNA-NITRIL 4"(HEIL#9326-0089)</v>
          </cell>
          <cell r="C539">
            <v>0</v>
          </cell>
          <cell r="D539">
            <v>0</v>
          </cell>
          <cell r="E539">
            <v>0</v>
          </cell>
          <cell r="K539">
            <v>0</v>
          </cell>
          <cell r="L539" t="str">
            <v>EA</v>
          </cell>
        </row>
        <row r="540">
          <cell r="A540" t="str">
            <v>022-3735</v>
          </cell>
          <cell r="B540" t="str">
            <v>GASKET BUNA-NITRIL 3"(HEIL#9326-0090)</v>
          </cell>
          <cell r="C540">
            <v>0</v>
          </cell>
          <cell r="D540">
            <v>0</v>
          </cell>
          <cell r="E540">
            <v>0</v>
          </cell>
          <cell r="K540">
            <v>0</v>
          </cell>
          <cell r="L540" t="str">
            <v>EA</v>
          </cell>
        </row>
        <row r="541">
          <cell r="A541" t="str">
            <v>022-P903-261</v>
          </cell>
          <cell r="B541" t="str">
            <v>GASKET BLUE CONE FOR SUPER JET</v>
          </cell>
          <cell r="C541">
            <v>0</v>
          </cell>
          <cell r="D541">
            <v>0</v>
          </cell>
          <cell r="E541">
            <v>0</v>
          </cell>
          <cell r="K541">
            <v>0</v>
          </cell>
          <cell r="L541" t="str">
            <v>EA</v>
          </cell>
        </row>
        <row r="542">
          <cell r="A542" t="str">
            <v>025-0108-T</v>
          </cell>
          <cell r="B542" t="str">
            <v>PLUG ALUM FOR MANHOLE PV VENT</v>
          </cell>
          <cell r="C542">
            <v>150</v>
          </cell>
          <cell r="D542">
            <v>0</v>
          </cell>
          <cell r="E542">
            <v>0</v>
          </cell>
          <cell r="K542">
            <v>7</v>
          </cell>
          <cell r="L542" t="str">
            <v>EA</v>
          </cell>
        </row>
        <row r="543">
          <cell r="A543" t="str">
            <v>025-0111-T</v>
          </cell>
          <cell r="B543" t="str">
            <v>PLUG ALUM FOR DIP TUBE M/H TPM400</v>
          </cell>
          <cell r="C543">
            <v>140</v>
          </cell>
          <cell r="D543">
            <v>0</v>
          </cell>
          <cell r="E543">
            <v>0</v>
          </cell>
          <cell r="K543">
            <v>7</v>
          </cell>
          <cell r="L543" t="str">
            <v>EA</v>
          </cell>
        </row>
        <row r="544">
          <cell r="A544" t="str">
            <v>025-0112-T</v>
          </cell>
          <cell r="B544" t="str">
            <v>SENSOR HOLE PLUG FOR KNAPPCO MANHOLE</v>
          </cell>
          <cell r="C544">
            <v>500</v>
          </cell>
          <cell r="D544">
            <v>0</v>
          </cell>
          <cell r="E544">
            <v>0</v>
          </cell>
          <cell r="K544">
            <v>7</v>
          </cell>
          <cell r="L544" t="str">
            <v>EA</v>
          </cell>
        </row>
        <row r="545">
          <cell r="A545" t="str">
            <v>025-0113-T</v>
          </cell>
          <cell r="B545" t="str">
            <v>PLUG ALUM FOR DIP TUBE M/H TPM400</v>
          </cell>
          <cell r="C545">
            <v>150</v>
          </cell>
          <cell r="D545">
            <v>40</v>
          </cell>
          <cell r="E545">
            <v>0</v>
          </cell>
          <cell r="K545">
            <v>7</v>
          </cell>
          <cell r="L545" t="str">
            <v>EA</v>
          </cell>
        </row>
        <row r="546">
          <cell r="A546" t="str">
            <v>025-0114-T</v>
          </cell>
          <cell r="B546" t="str">
            <v>PLUG ALUM FOR PV VENT</v>
          </cell>
          <cell r="C546">
            <v>240</v>
          </cell>
          <cell r="D546">
            <v>0</v>
          </cell>
          <cell r="E546">
            <v>0</v>
          </cell>
          <cell r="K546">
            <v>7</v>
          </cell>
          <cell r="L546" t="str">
            <v>EA</v>
          </cell>
        </row>
        <row r="547">
          <cell r="A547" t="str">
            <v>025-0420</v>
          </cell>
          <cell r="B547" t="str">
            <v>Plug</v>
          </cell>
          <cell r="C547">
            <v>0</v>
          </cell>
          <cell r="D547">
            <v>0</v>
          </cell>
          <cell r="E547">
            <v>0</v>
          </cell>
          <cell r="K547">
            <v>7</v>
          </cell>
          <cell r="L547" t="str">
            <v>EA</v>
          </cell>
        </row>
        <row r="548">
          <cell r="A548" t="str">
            <v>025-1000-002-T</v>
          </cell>
          <cell r="B548" t="str">
            <v>GASKET FOR SENSOR PLUG #5112</v>
          </cell>
          <cell r="C548">
            <v>30</v>
          </cell>
          <cell r="D548">
            <v>0</v>
          </cell>
          <cell r="E548">
            <v>0</v>
          </cell>
          <cell r="K548">
            <v>0</v>
          </cell>
          <cell r="L548" t="str">
            <v>EA</v>
          </cell>
        </row>
        <row r="549">
          <cell r="A549" t="str">
            <v>025-1000-T</v>
          </cell>
          <cell r="B549" t="str">
            <v>SCRAP SEE 025-1005-T</v>
          </cell>
          <cell r="C549">
            <v>0</v>
          </cell>
          <cell r="D549">
            <v>0</v>
          </cell>
          <cell r="E549">
            <v>0</v>
          </cell>
          <cell r="K549">
            <v>120</v>
          </cell>
          <cell r="L549" t="str">
            <v>EA</v>
          </cell>
        </row>
        <row r="550">
          <cell r="A550" t="str">
            <v>025-1001-002-T</v>
          </cell>
          <cell r="B550" t="str">
            <v>GASKET FOR V/R PLUG #5113</v>
          </cell>
          <cell r="C550">
            <v>35</v>
          </cell>
          <cell r="D550">
            <v>0</v>
          </cell>
          <cell r="E550">
            <v>0</v>
          </cell>
          <cell r="K550">
            <v>0</v>
          </cell>
          <cell r="L550" t="str">
            <v>EA</v>
          </cell>
        </row>
        <row r="551">
          <cell r="A551" t="str">
            <v>025-1001-T</v>
          </cell>
          <cell r="B551" t="str">
            <v>SCRAP SEE 025-1006-T</v>
          </cell>
          <cell r="C551">
            <v>0</v>
          </cell>
          <cell r="D551">
            <v>0</v>
          </cell>
          <cell r="E551">
            <v>0</v>
          </cell>
          <cell r="K551">
            <v>120</v>
          </cell>
          <cell r="L551" t="str">
            <v>EA</v>
          </cell>
        </row>
        <row r="552">
          <cell r="A552" t="str">
            <v>025-1003-001-T</v>
          </cell>
          <cell r="B552" t="str">
            <v>HOUSING PLUG 7 WAY PIN PHILIPS#15-730</v>
          </cell>
          <cell r="C552">
            <v>0</v>
          </cell>
          <cell r="D552">
            <v>0</v>
          </cell>
          <cell r="E552">
            <v>0</v>
          </cell>
          <cell r="K552">
            <v>0</v>
          </cell>
          <cell r="L552" t="str">
            <v>EA</v>
          </cell>
        </row>
        <row r="553">
          <cell r="A553" t="str">
            <v>025-1003-T</v>
          </cell>
          <cell r="B553" t="str">
            <v>HOUSING PLUG FOR 7 WAY PIN AT TRACK</v>
          </cell>
          <cell r="C553">
            <v>0</v>
          </cell>
          <cell r="D553">
            <v>0</v>
          </cell>
          <cell r="E553">
            <v>0</v>
          </cell>
          <cell r="K553">
            <v>0</v>
          </cell>
          <cell r="L553" t="str">
            <v>EA</v>
          </cell>
        </row>
        <row r="554">
          <cell r="A554" t="str">
            <v>025-1004-001-T</v>
          </cell>
          <cell r="B554" t="str">
            <v>PLUG STEEL 1/4" NPT</v>
          </cell>
          <cell r="C554">
            <v>0</v>
          </cell>
          <cell r="D554">
            <v>0</v>
          </cell>
          <cell r="E554">
            <v>0</v>
          </cell>
          <cell r="K554">
            <v>0</v>
          </cell>
          <cell r="L554" t="str">
            <v>EA</v>
          </cell>
        </row>
        <row r="555">
          <cell r="A555" t="str">
            <v>025-1005-100-T</v>
          </cell>
          <cell r="B555" t="str">
            <v>SENSOR HOLE PLUG  (REF KNAPPCO #5112)</v>
          </cell>
          <cell r="C555">
            <v>0</v>
          </cell>
          <cell r="D555">
            <v>0</v>
          </cell>
          <cell r="E555">
            <v>0</v>
          </cell>
          <cell r="K555">
            <v>0</v>
          </cell>
          <cell r="L555" t="str">
            <v>EA</v>
          </cell>
        </row>
        <row r="556">
          <cell r="A556" t="str">
            <v>025-1005-T</v>
          </cell>
          <cell r="B556" t="str">
            <v>SENSOR HOLE PLUG (REF KNAPPCO #5112)</v>
          </cell>
          <cell r="C556">
            <v>380</v>
          </cell>
          <cell r="D556">
            <v>1</v>
          </cell>
          <cell r="E556">
            <v>0</v>
          </cell>
          <cell r="K556">
            <v>7</v>
          </cell>
          <cell r="L556" t="str">
            <v>EA</v>
          </cell>
        </row>
        <row r="557">
          <cell r="A557" t="str">
            <v>025-1005-T-LB</v>
          </cell>
          <cell r="B557" t="str">
            <v>LABOR COST FOR SENSOR HOLE PLUG</v>
          </cell>
          <cell r="C557">
            <v>0</v>
          </cell>
          <cell r="D557">
            <v>0</v>
          </cell>
          <cell r="E557">
            <v>0</v>
          </cell>
          <cell r="K557">
            <v>0</v>
          </cell>
          <cell r="L557" t="str">
            <v>EA</v>
          </cell>
        </row>
        <row r="558">
          <cell r="A558" t="str">
            <v>025-1006-001-T</v>
          </cell>
          <cell r="B558" t="str">
            <v>V/R PLUG BODY L=32 mm.</v>
          </cell>
          <cell r="C558">
            <v>470</v>
          </cell>
          <cell r="D558">
            <v>0</v>
          </cell>
          <cell r="E558">
            <v>0</v>
          </cell>
          <cell r="K558">
            <v>7</v>
          </cell>
          <cell r="L558" t="str">
            <v>EA</v>
          </cell>
        </row>
        <row r="559">
          <cell r="A559" t="str">
            <v>025-1006-002-T</v>
          </cell>
          <cell r="B559" t="str">
            <v>O-RING FOR V/R PLUG 3.5d x 101 D</v>
          </cell>
          <cell r="C559">
            <v>31</v>
          </cell>
          <cell r="D559">
            <v>0</v>
          </cell>
          <cell r="E559">
            <v>0</v>
          </cell>
          <cell r="K559">
            <v>15</v>
          </cell>
          <cell r="L559" t="str">
            <v>EA</v>
          </cell>
        </row>
        <row r="560">
          <cell r="A560" t="str">
            <v>025-1006-003-T</v>
          </cell>
          <cell r="B560" t="str">
            <v>SLOTTED ROUND NUT ALUM FOR V/R PLUG</v>
          </cell>
          <cell r="C560">
            <v>150</v>
          </cell>
          <cell r="D560">
            <v>0</v>
          </cell>
          <cell r="E560">
            <v>0</v>
          </cell>
          <cell r="K560">
            <v>7</v>
          </cell>
          <cell r="L560" t="str">
            <v>EA</v>
          </cell>
        </row>
        <row r="561">
          <cell r="A561" t="str">
            <v>025-1006-004-T</v>
          </cell>
          <cell r="B561" t="str">
            <v>SET SCREW 5/32-32G -10 mm LG</v>
          </cell>
          <cell r="C561">
            <v>20</v>
          </cell>
          <cell r="D561">
            <v>0</v>
          </cell>
          <cell r="E561">
            <v>0</v>
          </cell>
          <cell r="K561">
            <v>7</v>
          </cell>
          <cell r="L561" t="str">
            <v>EA</v>
          </cell>
        </row>
        <row r="562">
          <cell r="A562" t="str">
            <v>025-1006-005-T</v>
          </cell>
          <cell r="B562" t="str">
            <v>V/R PLUG BODY L=40 mm.</v>
          </cell>
          <cell r="C562">
            <v>0</v>
          </cell>
          <cell r="D562">
            <v>0</v>
          </cell>
          <cell r="E562">
            <v>0</v>
          </cell>
          <cell r="K562">
            <v>0</v>
          </cell>
          <cell r="L562" t="str">
            <v>EA</v>
          </cell>
        </row>
        <row r="563">
          <cell r="A563" t="str">
            <v>025-1006-100-T</v>
          </cell>
          <cell r="B563" t="str">
            <v>V/R HOLE PLUG FOR M/H EMCO</v>
          </cell>
          <cell r="C563">
            <v>530</v>
          </cell>
          <cell r="D563">
            <v>32</v>
          </cell>
          <cell r="E563">
            <v>0</v>
          </cell>
          <cell r="K563">
            <v>7</v>
          </cell>
          <cell r="L563" t="str">
            <v>EA</v>
          </cell>
        </row>
        <row r="564">
          <cell r="A564" t="str">
            <v>025-1006-T</v>
          </cell>
          <cell r="B564" t="str">
            <v>V/R HOLE PLUG (REF KNAPPCO #5113)</v>
          </cell>
          <cell r="C564">
            <v>480</v>
          </cell>
          <cell r="D564">
            <v>11</v>
          </cell>
          <cell r="E564">
            <v>0</v>
          </cell>
          <cell r="K564">
            <v>7</v>
          </cell>
          <cell r="L564" t="str">
            <v>EA</v>
          </cell>
        </row>
        <row r="565">
          <cell r="A565" t="str">
            <v>025-1007</v>
          </cell>
          <cell r="B565" t="str">
            <v>PLUG PLASTIC V/R 1985,1986(REF H-20516-M</v>
          </cell>
          <cell r="C565">
            <v>0</v>
          </cell>
          <cell r="D565">
            <v>0</v>
          </cell>
          <cell r="E565">
            <v>0</v>
          </cell>
          <cell r="K565">
            <v>0</v>
          </cell>
          <cell r="L565" t="str">
            <v>EA</v>
          </cell>
        </row>
        <row r="566">
          <cell r="A566" t="str">
            <v>026-0100-T</v>
          </cell>
          <cell r="B566" t="str">
            <v>MANHOLE COLLAR(AL)+ACC.KNAPPCO.MODEL6295</v>
          </cell>
          <cell r="C566">
            <v>0</v>
          </cell>
          <cell r="D566">
            <v>0</v>
          </cell>
          <cell r="E566">
            <v>0</v>
          </cell>
          <cell r="K566">
            <v>0</v>
          </cell>
          <cell r="L566" t="str">
            <v>EA</v>
          </cell>
        </row>
        <row r="567">
          <cell r="A567" t="str">
            <v>026-0107-T</v>
          </cell>
          <cell r="B567" t="str">
            <v>MANHOLE COLLAR STL.CLAMP LOCAL MADE</v>
          </cell>
          <cell r="C567">
            <v>1500</v>
          </cell>
          <cell r="D567">
            <v>0</v>
          </cell>
          <cell r="E567">
            <v>0</v>
          </cell>
          <cell r="K567">
            <v>7</v>
          </cell>
          <cell r="L567" t="str">
            <v>EA</v>
          </cell>
        </row>
        <row r="568">
          <cell r="A568" t="str">
            <v>026-0108-T</v>
          </cell>
          <cell r="B568" t="str">
            <v>MANHOLE COLLAR AL KNAPPCO 16" #4754</v>
          </cell>
          <cell r="C568">
            <v>2410.8841299999999</v>
          </cell>
          <cell r="D568">
            <v>124</v>
          </cell>
          <cell r="E568">
            <v>40</v>
          </cell>
          <cell r="K568">
            <v>7</v>
          </cell>
          <cell r="L568" t="str">
            <v>EA</v>
          </cell>
        </row>
        <row r="569">
          <cell r="A569" t="str">
            <v>026-0109-007-T</v>
          </cell>
          <cell r="B569" t="str">
            <v>PLUG ALUM FOR MENHOLE  1 1/2"</v>
          </cell>
          <cell r="C569">
            <v>0</v>
          </cell>
          <cell r="D569">
            <v>0</v>
          </cell>
          <cell r="E569">
            <v>0</v>
          </cell>
          <cell r="K569">
            <v>0</v>
          </cell>
          <cell r="L569" t="str">
            <v>EA</v>
          </cell>
        </row>
        <row r="570">
          <cell r="A570" t="str">
            <v>026-0109-009-T</v>
          </cell>
          <cell r="B570" t="str">
            <v>PLUG ALUM FOR MENHOLE  2 1/2"</v>
          </cell>
          <cell r="C570">
            <v>0</v>
          </cell>
          <cell r="D570">
            <v>0</v>
          </cell>
          <cell r="E570">
            <v>0</v>
          </cell>
          <cell r="K570">
            <v>0</v>
          </cell>
          <cell r="L570" t="str">
            <v>EA</v>
          </cell>
        </row>
        <row r="571">
          <cell r="A571" t="str">
            <v>026-0109-T</v>
          </cell>
          <cell r="B571" t="str">
            <v>MANHOLE COLLAR(STL)+ACC.KNAP.MODEL D-CLI</v>
          </cell>
          <cell r="C571">
            <v>0</v>
          </cell>
          <cell r="D571">
            <v>0</v>
          </cell>
          <cell r="E571">
            <v>0</v>
          </cell>
          <cell r="K571">
            <v>0</v>
          </cell>
          <cell r="L571" t="str">
            <v>EA</v>
          </cell>
        </row>
        <row r="572">
          <cell r="A572" t="str">
            <v>026-0111-001-T</v>
          </cell>
          <cell r="B572" t="str">
            <v>WIRE ROPE THIMBLE GALV.STL 3/8"CABLE</v>
          </cell>
          <cell r="C572">
            <v>0</v>
          </cell>
          <cell r="D572">
            <v>0</v>
          </cell>
          <cell r="E572">
            <v>0</v>
          </cell>
          <cell r="K572">
            <v>0</v>
          </cell>
          <cell r="L572" t="str">
            <v>EA</v>
          </cell>
        </row>
        <row r="573">
          <cell r="A573" t="str">
            <v>026-0111-002-T</v>
          </cell>
          <cell r="B573" t="str">
            <v>GALVANIZED WIRE ROPE THIMBLE 5/16"</v>
          </cell>
          <cell r="C573">
            <v>20</v>
          </cell>
          <cell r="D573">
            <v>5</v>
          </cell>
          <cell r="E573">
            <v>0</v>
          </cell>
          <cell r="K573">
            <v>30</v>
          </cell>
          <cell r="L573" t="str">
            <v>EA</v>
          </cell>
        </row>
        <row r="574">
          <cell r="A574" t="str">
            <v>026-0111-003-T</v>
          </cell>
          <cell r="B574" t="str">
            <v>WIRE ROPE THIMBLE GALV.STL 1/2"CABLE</v>
          </cell>
          <cell r="C574">
            <v>0</v>
          </cell>
          <cell r="D574">
            <v>0</v>
          </cell>
          <cell r="E574">
            <v>0</v>
          </cell>
          <cell r="K574">
            <v>0</v>
          </cell>
          <cell r="L574" t="str">
            <v>EA</v>
          </cell>
        </row>
        <row r="575">
          <cell r="A575" t="str">
            <v>026-0111-004-T</v>
          </cell>
          <cell r="B575" t="str">
            <v>WIRE ROPE THIMBLE GALV.STL 3/16"CABLE</v>
          </cell>
          <cell r="C575">
            <v>10</v>
          </cell>
          <cell r="D575">
            <v>6</v>
          </cell>
          <cell r="E575">
            <v>0</v>
          </cell>
          <cell r="K575">
            <v>30</v>
          </cell>
          <cell r="L575" t="str">
            <v>EA</v>
          </cell>
        </row>
        <row r="576">
          <cell r="A576" t="str">
            <v>026-0111-T</v>
          </cell>
          <cell r="B576" t="str">
            <v>CABLE PROTECTION RING GALV.STL 1/16"CABL</v>
          </cell>
          <cell r="C576">
            <v>0</v>
          </cell>
          <cell r="D576">
            <v>0</v>
          </cell>
          <cell r="E576">
            <v>0</v>
          </cell>
          <cell r="K576">
            <v>0</v>
          </cell>
          <cell r="L576" t="str">
            <v>EA</v>
          </cell>
        </row>
        <row r="577">
          <cell r="A577" t="str">
            <v>026-0113-T</v>
          </cell>
          <cell r="B577" t="str">
            <v>M/H COLLAR AL &amp; ACC. KNAP 20"</v>
          </cell>
          <cell r="C577">
            <v>0</v>
          </cell>
          <cell r="D577">
            <v>0</v>
          </cell>
          <cell r="E577">
            <v>0</v>
          </cell>
          <cell r="K577">
            <v>0</v>
          </cell>
          <cell r="L577" t="str">
            <v>EA</v>
          </cell>
        </row>
        <row r="578">
          <cell r="A578" t="str">
            <v>026-0115-T-LB</v>
          </cell>
          <cell r="B578" t="str">
            <v>LABOR COST FOR MANHOLE BUMPER RING</v>
          </cell>
          <cell r="C578">
            <v>0</v>
          </cell>
          <cell r="D578">
            <v>0</v>
          </cell>
          <cell r="E578">
            <v>0</v>
          </cell>
          <cell r="K578">
            <v>0</v>
          </cell>
          <cell r="L578" t="str">
            <v>EA</v>
          </cell>
        </row>
        <row r="579">
          <cell r="A579" t="str">
            <v>026-0118-T-LB</v>
          </cell>
          <cell r="B579" t="str">
            <v>LABOR COST FOR RING FOR BAFFLES.</v>
          </cell>
          <cell r="C579">
            <v>0</v>
          </cell>
          <cell r="D579">
            <v>0</v>
          </cell>
          <cell r="E579">
            <v>0</v>
          </cell>
          <cell r="K579">
            <v>0</v>
          </cell>
          <cell r="L579" t="str">
            <v>EA</v>
          </cell>
        </row>
        <row r="580">
          <cell r="A580" t="str">
            <v>026-0119-001-T</v>
          </cell>
          <cell r="B580" t="str">
            <v>MANHOLE COLLAR CIVA. 20" #4755</v>
          </cell>
          <cell r="C580">
            <v>3362.0952000000002</v>
          </cell>
          <cell r="D580">
            <v>5</v>
          </cell>
          <cell r="E580">
            <v>0</v>
          </cell>
          <cell r="K580">
            <v>30</v>
          </cell>
          <cell r="L580" t="str">
            <v>EA</v>
          </cell>
        </row>
        <row r="581">
          <cell r="A581" t="str">
            <v>026-0119-T</v>
          </cell>
          <cell r="B581" t="str">
            <v>M/H COLLAR 20" AL KIT +ACC. KNAPPCO#4755</v>
          </cell>
          <cell r="C581">
            <v>0</v>
          </cell>
          <cell r="D581">
            <v>0</v>
          </cell>
          <cell r="E581">
            <v>0</v>
          </cell>
          <cell r="K581">
            <v>0</v>
          </cell>
          <cell r="L581" t="str">
            <v>EA</v>
          </cell>
        </row>
        <row r="582">
          <cell r="A582" t="str">
            <v>026-0120-001-T</v>
          </cell>
          <cell r="B582" t="str">
            <v>RETAINING RING 12x1.0 DIN 471</v>
          </cell>
          <cell r="C582">
            <v>0</v>
          </cell>
          <cell r="D582">
            <v>0</v>
          </cell>
          <cell r="E582">
            <v>0</v>
          </cell>
          <cell r="K582">
            <v>0</v>
          </cell>
          <cell r="L582" t="str">
            <v>EA</v>
          </cell>
        </row>
        <row r="583">
          <cell r="A583" t="str">
            <v>026-0120-002-T</v>
          </cell>
          <cell r="B583" t="str">
            <v>RETAINING RING 25x1.2 DIN 471</v>
          </cell>
          <cell r="C583">
            <v>20</v>
          </cell>
          <cell r="D583">
            <v>0</v>
          </cell>
          <cell r="E583">
            <v>0</v>
          </cell>
          <cell r="K583">
            <v>7</v>
          </cell>
          <cell r="L583" t="str">
            <v>EA</v>
          </cell>
        </row>
        <row r="584">
          <cell r="A584" t="str">
            <v>026-0120-003-T</v>
          </cell>
          <cell r="B584" t="str">
            <v>RETAINING RING 40x1.75 DIN 471</v>
          </cell>
          <cell r="C584">
            <v>0</v>
          </cell>
          <cell r="D584">
            <v>0</v>
          </cell>
          <cell r="E584">
            <v>0</v>
          </cell>
          <cell r="K584">
            <v>0</v>
          </cell>
          <cell r="L584" t="str">
            <v>EA</v>
          </cell>
        </row>
        <row r="585">
          <cell r="A585" t="str">
            <v>026-0122-001-T</v>
          </cell>
          <cell r="B585" t="str">
            <v>MANHOLE KEY LIQUIP#5774</v>
          </cell>
          <cell r="C585">
            <v>0</v>
          </cell>
          <cell r="D585">
            <v>0</v>
          </cell>
          <cell r="E585">
            <v>0</v>
          </cell>
          <cell r="K585">
            <v>0</v>
          </cell>
          <cell r="L585" t="str">
            <v>EA</v>
          </cell>
        </row>
        <row r="586">
          <cell r="A586" t="str">
            <v>026-0122-T</v>
          </cell>
          <cell r="B586" t="str">
            <v>M/H COVER W/O BLANK,PL&amp;PROB #VOH220U201</v>
          </cell>
          <cell r="C586">
            <v>0</v>
          </cell>
          <cell r="D586">
            <v>0</v>
          </cell>
          <cell r="E586">
            <v>0</v>
          </cell>
          <cell r="K586">
            <v>0</v>
          </cell>
          <cell r="L586" t="str">
            <v>EA</v>
          </cell>
        </row>
        <row r="587">
          <cell r="A587" t="str">
            <v>026-0125-001-T</v>
          </cell>
          <cell r="B587" t="str">
            <v>MANHOLE AL FLANGE RING 16" 12 HOLES</v>
          </cell>
          <cell r="C587">
            <v>2866.7637500000001</v>
          </cell>
          <cell r="D587">
            <v>155</v>
          </cell>
          <cell r="E587">
            <v>0</v>
          </cell>
          <cell r="K587">
            <v>0</v>
          </cell>
          <cell r="L587" t="str">
            <v>EA</v>
          </cell>
        </row>
        <row r="588">
          <cell r="A588" t="str">
            <v>026-0125-001-T-LB</v>
          </cell>
          <cell r="B588" t="str">
            <v>LABOR-M/H COLLAR FLANG RING EMCO#F0355</v>
          </cell>
          <cell r="C588">
            <v>350</v>
          </cell>
          <cell r="D588">
            <v>0</v>
          </cell>
          <cell r="E588">
            <v>0</v>
          </cell>
          <cell r="K588">
            <v>7</v>
          </cell>
          <cell r="L588" t="str">
            <v>EA</v>
          </cell>
        </row>
        <row r="589">
          <cell r="A589" t="str">
            <v>026-0128-002-T</v>
          </cell>
          <cell r="B589" t="str">
            <v>MANHOLE AL FLANGE RING 16" 24 HOLES,M10</v>
          </cell>
          <cell r="C589">
            <v>3204.17</v>
          </cell>
          <cell r="D589">
            <v>23</v>
          </cell>
          <cell r="E589">
            <v>0</v>
          </cell>
          <cell r="K589">
            <v>7</v>
          </cell>
          <cell r="L589" t="str">
            <v>EA</v>
          </cell>
        </row>
        <row r="590">
          <cell r="A590" t="str">
            <v>026-0128-002-T-LB</v>
          </cell>
          <cell r="B590" t="str">
            <v>LABOR COST MANHOLE COLL.AL FOR M/H COVER</v>
          </cell>
          <cell r="C590">
            <v>580</v>
          </cell>
          <cell r="D590">
            <v>0</v>
          </cell>
          <cell r="E590">
            <v>0</v>
          </cell>
          <cell r="K590">
            <v>7</v>
          </cell>
          <cell r="L590" t="str">
            <v>EA</v>
          </cell>
        </row>
        <row r="591">
          <cell r="A591" t="str">
            <v>026-0128-003-T-LB</v>
          </cell>
          <cell r="B591" t="str">
            <v>LABOR COST MANHOLE COLL.AL FOR M/H COVER</v>
          </cell>
          <cell r="C591">
            <v>380</v>
          </cell>
          <cell r="D591">
            <v>0</v>
          </cell>
          <cell r="E591">
            <v>0</v>
          </cell>
          <cell r="K591">
            <v>7</v>
          </cell>
          <cell r="L591" t="str">
            <v>EA</v>
          </cell>
        </row>
        <row r="592">
          <cell r="A592" t="str">
            <v>026-0128-101-T</v>
          </cell>
          <cell r="B592" t="str">
            <v>COLLAR M/H EMCO #F0355333</v>
          </cell>
          <cell r="C592">
            <v>0</v>
          </cell>
          <cell r="D592">
            <v>0</v>
          </cell>
          <cell r="E592">
            <v>0</v>
          </cell>
          <cell r="K592">
            <v>0</v>
          </cell>
          <cell r="L592" t="str">
            <v>EA</v>
          </cell>
        </row>
        <row r="593">
          <cell r="A593" t="str">
            <v>026-0129-T</v>
          </cell>
          <cell r="B593" t="str">
            <v>M/H COLLAR W/FASTENERS AND CORK GASKET</v>
          </cell>
          <cell r="C593">
            <v>0</v>
          </cell>
          <cell r="D593">
            <v>0</v>
          </cell>
          <cell r="E593">
            <v>0</v>
          </cell>
          <cell r="K593">
            <v>0</v>
          </cell>
          <cell r="L593" t="str">
            <v>EA</v>
          </cell>
        </row>
        <row r="594">
          <cell r="A594" t="str">
            <v>026-0131-T-LB</v>
          </cell>
          <cell r="B594" t="str">
            <v>LABOR COST RING RETAINER FOR MANHOLE</v>
          </cell>
          <cell r="C594">
            <v>0</v>
          </cell>
          <cell r="D594">
            <v>0</v>
          </cell>
          <cell r="E594">
            <v>0</v>
          </cell>
          <cell r="K594">
            <v>0</v>
          </cell>
          <cell r="L594" t="str">
            <v>EA</v>
          </cell>
        </row>
        <row r="595">
          <cell r="A595" t="str">
            <v>026-0132-001-T</v>
          </cell>
          <cell r="B595" t="str">
            <v>CLEANING RING 8 ME LONG, 6061-T4</v>
          </cell>
          <cell r="C595">
            <v>254.09786</v>
          </cell>
          <cell r="D595">
            <v>326.68</v>
          </cell>
          <cell r="E595">
            <v>0</v>
          </cell>
          <cell r="K595">
            <v>30</v>
          </cell>
          <cell r="L595" t="str">
            <v>ME</v>
          </cell>
        </row>
        <row r="596">
          <cell r="A596" t="str">
            <v>026-0132-T</v>
          </cell>
          <cell r="B596" t="str">
            <v>REINFROCING RING 7 ME LONG, 6061-T4</v>
          </cell>
          <cell r="C596">
            <v>0</v>
          </cell>
          <cell r="D596">
            <v>0</v>
          </cell>
          <cell r="E596">
            <v>0</v>
          </cell>
          <cell r="K596">
            <v>30</v>
          </cell>
          <cell r="L596" t="str">
            <v>ME</v>
          </cell>
        </row>
        <row r="597">
          <cell r="A597" t="str">
            <v>026-0135-001-T</v>
          </cell>
          <cell r="B597" t="str">
            <v>FLANGE RING."BETTS" M/H 20" (M8x1.25)</v>
          </cell>
          <cell r="C597">
            <v>2535.3125</v>
          </cell>
          <cell r="D597">
            <v>29</v>
          </cell>
          <cell r="E597">
            <v>0</v>
          </cell>
          <cell r="K597">
            <v>0</v>
          </cell>
          <cell r="L597" t="str">
            <v>EA</v>
          </cell>
        </row>
        <row r="598">
          <cell r="A598" t="str">
            <v>026-0135-001-T-LB</v>
          </cell>
          <cell r="B598" t="str">
            <v>LABOR COST FLANGE RING."BETTS" M/H 20"</v>
          </cell>
          <cell r="C598">
            <v>600</v>
          </cell>
          <cell r="D598">
            <v>0</v>
          </cell>
          <cell r="E598">
            <v>0</v>
          </cell>
          <cell r="K598">
            <v>7</v>
          </cell>
          <cell r="L598" t="str">
            <v>EA</v>
          </cell>
        </row>
        <row r="599">
          <cell r="A599" t="str">
            <v>026-0138-T</v>
          </cell>
          <cell r="B599" t="str">
            <v>COAMING AL TRELOAR #MCC402A</v>
          </cell>
          <cell r="C599">
            <v>4372.0680000000002</v>
          </cell>
          <cell r="D599">
            <v>0</v>
          </cell>
          <cell r="E599">
            <v>0</v>
          </cell>
          <cell r="K599">
            <v>30</v>
          </cell>
          <cell r="L599" t="str">
            <v>EA</v>
          </cell>
        </row>
        <row r="600">
          <cell r="A600" t="str">
            <v>026-0138-T [SUPPLIED BY TSL]</v>
          </cell>
          <cell r="B600" t="str">
            <v>COAMING AL TRELOAR #MCC402A</v>
          </cell>
          <cell r="C600">
            <v>0</v>
          </cell>
          <cell r="D600">
            <v>0</v>
          </cell>
          <cell r="E600">
            <v>0</v>
          </cell>
          <cell r="K600">
            <v>60</v>
          </cell>
          <cell r="L600" t="str">
            <v>EA</v>
          </cell>
        </row>
        <row r="601">
          <cell r="A601" t="str">
            <v>026-0139-001-T</v>
          </cell>
          <cell r="B601" t="str">
            <v>MANHOLE COLLAR(CLAMP) LIQUIP#VOH300-15</v>
          </cell>
          <cell r="C601">
            <v>2474.96</v>
          </cell>
          <cell r="D601">
            <v>0</v>
          </cell>
          <cell r="E601">
            <v>0</v>
          </cell>
          <cell r="K601">
            <v>0</v>
          </cell>
          <cell r="L601" t="str">
            <v>EA</v>
          </cell>
        </row>
        <row r="602">
          <cell r="A602" t="str">
            <v>026-0139-T</v>
          </cell>
          <cell r="B602" t="str">
            <v>MANHOLE COLLAR(CLAM)LIQUIP#LIQVOH300-15P</v>
          </cell>
          <cell r="C602">
            <v>4910.2121999999999</v>
          </cell>
          <cell r="D602">
            <v>2</v>
          </cell>
          <cell r="E602">
            <v>0</v>
          </cell>
          <cell r="K602">
            <v>60</v>
          </cell>
          <cell r="L602" t="str">
            <v>EA</v>
          </cell>
        </row>
        <row r="603">
          <cell r="A603" t="str">
            <v>026-0140-T</v>
          </cell>
          <cell r="B603" t="str">
            <v>KEY MANHOLE EMCO F0053001</v>
          </cell>
          <cell r="C603">
            <v>382.87036999999998</v>
          </cell>
          <cell r="D603">
            <v>0</v>
          </cell>
          <cell r="E603">
            <v>0</v>
          </cell>
          <cell r="K603">
            <v>60</v>
          </cell>
          <cell r="L603" t="str">
            <v>EA</v>
          </cell>
        </row>
        <row r="604">
          <cell r="A604" t="str">
            <v>026-0141-002-T-LB</v>
          </cell>
          <cell r="B604" t="str">
            <v>LABOR COST MANHOLE COLL.AL FOR M/H COVER</v>
          </cell>
          <cell r="C604">
            <v>0</v>
          </cell>
          <cell r="D604">
            <v>0</v>
          </cell>
          <cell r="E604">
            <v>0</v>
          </cell>
          <cell r="K604">
            <v>0</v>
          </cell>
          <cell r="L604" t="str">
            <v>EA</v>
          </cell>
        </row>
        <row r="605">
          <cell r="A605" t="str">
            <v>026-0142-T</v>
          </cell>
          <cell r="B605" t="str">
            <v>COLLAR M/H LIQUIP VOH200U-30  SERIES</v>
          </cell>
          <cell r="C605">
            <v>1029.22741</v>
          </cell>
          <cell r="D605">
            <v>0</v>
          </cell>
          <cell r="E605">
            <v>0</v>
          </cell>
          <cell r="K605">
            <v>60</v>
          </cell>
          <cell r="L605" t="str">
            <v>EA</v>
          </cell>
        </row>
        <row r="606">
          <cell r="A606" t="str">
            <v>026-0147-T</v>
          </cell>
          <cell r="B606" t="str">
            <v>COLLAR, MANHOLE CLAMP-ON FOR CIVA. 20"</v>
          </cell>
          <cell r="C606">
            <v>0</v>
          </cell>
          <cell r="D606">
            <v>0</v>
          </cell>
          <cell r="E606">
            <v>0</v>
          </cell>
          <cell r="K606">
            <v>0</v>
          </cell>
          <cell r="L606" t="str">
            <v>EA</v>
          </cell>
        </row>
        <row r="607">
          <cell r="A607" t="str">
            <v>026-0151-T-LB</v>
          </cell>
          <cell r="B607" t="str">
            <v>LABOR COST COLLAR L-PROFILE,THROWOVER MA</v>
          </cell>
          <cell r="C607">
            <v>0</v>
          </cell>
          <cell r="D607">
            <v>0</v>
          </cell>
          <cell r="E607">
            <v>0</v>
          </cell>
          <cell r="K607">
            <v>0</v>
          </cell>
          <cell r="L607" t="str">
            <v>EA</v>
          </cell>
        </row>
        <row r="608">
          <cell r="A608" t="str">
            <v>026-0155-001-T</v>
          </cell>
          <cell r="B608" t="str">
            <v>TOP FLANGE MANHOLE SS304 (MOQ = 10EA)</v>
          </cell>
          <cell r="C608">
            <v>4050</v>
          </cell>
          <cell r="D608">
            <v>8</v>
          </cell>
          <cell r="E608">
            <v>0</v>
          </cell>
          <cell r="K608">
            <v>7</v>
          </cell>
          <cell r="L608" t="str">
            <v>EA</v>
          </cell>
        </row>
        <row r="609">
          <cell r="A609" t="str">
            <v>026-0155-001-T-LB</v>
          </cell>
          <cell r="B609" t="str">
            <v>LABOR COST TOP FLANGE MANHOLE</v>
          </cell>
          <cell r="C609">
            <v>0</v>
          </cell>
          <cell r="D609">
            <v>0</v>
          </cell>
          <cell r="E609">
            <v>0</v>
          </cell>
          <cell r="K609">
            <v>0</v>
          </cell>
          <cell r="L609" t="str">
            <v>EA</v>
          </cell>
        </row>
        <row r="610">
          <cell r="A610" t="str">
            <v>026-0155-005-T</v>
          </cell>
          <cell r="B610" t="str">
            <v>TOP FLANGE MANHOLE SS316 (MOQ = 11EA)</v>
          </cell>
          <cell r="C610">
            <v>4800</v>
          </cell>
          <cell r="D610">
            <v>8</v>
          </cell>
          <cell r="E610">
            <v>0</v>
          </cell>
          <cell r="K610">
            <v>7</v>
          </cell>
          <cell r="L610" t="str">
            <v>EA</v>
          </cell>
        </row>
        <row r="611">
          <cell r="A611" t="str">
            <v>026-0155-T-LB</v>
          </cell>
          <cell r="B611" t="str">
            <v>LABOR COST COLLAR MANHOLE COVER PLATE TY</v>
          </cell>
          <cell r="C611">
            <v>0</v>
          </cell>
          <cell r="D611">
            <v>0</v>
          </cell>
          <cell r="E611">
            <v>0</v>
          </cell>
          <cell r="K611">
            <v>0</v>
          </cell>
          <cell r="L611" t="str">
            <v>EA</v>
          </cell>
        </row>
        <row r="612">
          <cell r="A612" t="str">
            <v>026-0156-T</v>
          </cell>
          <cell r="B612" t="str">
            <v>REAR TRAP-GATE FLANGES COLLAR</v>
          </cell>
          <cell r="C612">
            <v>19000</v>
          </cell>
          <cell r="D612">
            <v>0</v>
          </cell>
          <cell r="E612">
            <v>0</v>
          </cell>
          <cell r="K612">
            <v>7</v>
          </cell>
          <cell r="L612" t="str">
            <v>EA</v>
          </cell>
        </row>
        <row r="613">
          <cell r="A613" t="str">
            <v>026-0156-T-LB</v>
          </cell>
          <cell r="B613" t="str">
            <v>LABOR COST REAR TRAP-GATE FLANGES COLLAR</v>
          </cell>
          <cell r="C613">
            <v>1800</v>
          </cell>
          <cell r="D613">
            <v>0</v>
          </cell>
          <cell r="E613">
            <v>0</v>
          </cell>
          <cell r="K613">
            <v>7</v>
          </cell>
          <cell r="L613" t="str">
            <v>EA</v>
          </cell>
        </row>
        <row r="614">
          <cell r="A614" t="str">
            <v>026-0161-002-T</v>
          </cell>
          <cell r="B614" t="str">
            <v>FLANGE RING  OPW. STL. M/H 20" (M10x1.5)</v>
          </cell>
          <cell r="C614">
            <v>5218.5637500000003</v>
          </cell>
          <cell r="D614">
            <v>10</v>
          </cell>
          <cell r="E614">
            <v>0</v>
          </cell>
          <cell r="K614">
            <v>0</v>
          </cell>
          <cell r="L614" t="str">
            <v>EA</v>
          </cell>
        </row>
        <row r="615">
          <cell r="A615" t="str">
            <v>026-0161-002-T-LB</v>
          </cell>
          <cell r="B615" t="str">
            <v>LABOR COST OPW. STL. M/H 20" (M10x1.5)</v>
          </cell>
          <cell r="C615">
            <v>690</v>
          </cell>
          <cell r="D615">
            <v>0</v>
          </cell>
          <cell r="E615">
            <v>0</v>
          </cell>
          <cell r="K615">
            <v>7</v>
          </cell>
          <cell r="L615" t="str">
            <v>EA</v>
          </cell>
        </row>
        <row r="616">
          <cell r="A616" t="str">
            <v>026-0166-T</v>
          </cell>
          <cell r="B616" t="str">
            <v>INTERNAL RING FOR 20"MANHOLE</v>
          </cell>
          <cell r="C616">
            <v>950</v>
          </cell>
          <cell r="D616">
            <v>0</v>
          </cell>
          <cell r="E616">
            <v>0</v>
          </cell>
          <cell r="K616">
            <v>7</v>
          </cell>
          <cell r="L616" t="str">
            <v>EA</v>
          </cell>
        </row>
        <row r="617">
          <cell r="A617" t="str">
            <v>026-0166-T-LB</v>
          </cell>
          <cell r="B617" t="str">
            <v>LABOR COST INTERNAL RING FOR 20"MANHOLE</v>
          </cell>
          <cell r="C617">
            <v>1800</v>
          </cell>
          <cell r="D617">
            <v>0</v>
          </cell>
          <cell r="E617">
            <v>0</v>
          </cell>
          <cell r="K617">
            <v>7</v>
          </cell>
          <cell r="L617" t="str">
            <v>EA</v>
          </cell>
        </row>
        <row r="618">
          <cell r="A618" t="str">
            <v>026-0176-002-T</v>
          </cell>
          <cell r="B618" t="str">
            <v>RING FOR M/H COLLAR EMCO 20"</v>
          </cell>
          <cell r="C618">
            <v>4800</v>
          </cell>
          <cell r="D618">
            <v>0</v>
          </cell>
          <cell r="E618">
            <v>0</v>
          </cell>
          <cell r="K618">
            <v>7</v>
          </cell>
          <cell r="L618" t="str">
            <v>EA</v>
          </cell>
        </row>
        <row r="619">
          <cell r="A619" t="str">
            <v>026-0176-002-T-LB</v>
          </cell>
          <cell r="B619" t="str">
            <v>LABOR COST FOR RING M/H COLLAR EMCO 20"</v>
          </cell>
          <cell r="C619">
            <v>650</v>
          </cell>
          <cell r="D619">
            <v>0</v>
          </cell>
          <cell r="E619">
            <v>0</v>
          </cell>
          <cell r="K619">
            <v>7</v>
          </cell>
          <cell r="L619" t="str">
            <v>EA</v>
          </cell>
        </row>
        <row r="620">
          <cell r="A620" t="str">
            <v>026-0178-T</v>
          </cell>
          <cell r="B620" t="str">
            <v>RING-MNTING-AERATION-1040 JET</v>
          </cell>
          <cell r="C620">
            <v>1800</v>
          </cell>
          <cell r="D620">
            <v>0</v>
          </cell>
          <cell r="E620">
            <v>0</v>
          </cell>
          <cell r="K620">
            <v>0</v>
          </cell>
          <cell r="L620" t="str">
            <v>EA</v>
          </cell>
        </row>
        <row r="621">
          <cell r="A621" t="str">
            <v>026-0178-T-LB</v>
          </cell>
          <cell r="B621" t="str">
            <v>LABOR COST FOR RING-MNTING-AERATION-1040</v>
          </cell>
          <cell r="C621">
            <v>1800</v>
          </cell>
          <cell r="D621">
            <v>0</v>
          </cell>
          <cell r="E621">
            <v>0</v>
          </cell>
          <cell r="K621">
            <v>99</v>
          </cell>
          <cell r="L621" t="str">
            <v>EA</v>
          </cell>
        </row>
        <row r="622">
          <cell r="A622" t="str">
            <v>026-0183-001-T-LB</v>
          </cell>
          <cell r="B622" t="str">
            <v>LABOR COST 026-0183-001-T</v>
          </cell>
          <cell r="C622">
            <v>0</v>
          </cell>
          <cell r="D622">
            <v>0</v>
          </cell>
          <cell r="E622">
            <v>0</v>
          </cell>
          <cell r="K622">
            <v>0</v>
          </cell>
          <cell r="L622" t="str">
            <v>EA</v>
          </cell>
        </row>
        <row r="623">
          <cell r="A623" t="str">
            <v>026-0183-002-T-LB</v>
          </cell>
          <cell r="B623" t="str">
            <v>LABOR COST 026-0183-002-T</v>
          </cell>
          <cell r="C623">
            <v>0</v>
          </cell>
          <cell r="D623">
            <v>0</v>
          </cell>
          <cell r="E623">
            <v>0</v>
          </cell>
          <cell r="K623">
            <v>0</v>
          </cell>
          <cell r="L623" t="str">
            <v>EA</v>
          </cell>
        </row>
        <row r="624">
          <cell r="A624" t="str">
            <v>026-0191-100-T</v>
          </cell>
          <cell r="B624" t="str">
            <v>MANHOLE COLLAR FOR EMCO 16" 12 HOLES</v>
          </cell>
          <cell r="C624">
            <v>1574.2692000000002</v>
          </cell>
          <cell r="D624">
            <v>224</v>
          </cell>
          <cell r="E624">
            <v>0</v>
          </cell>
          <cell r="K624">
            <v>0</v>
          </cell>
          <cell r="L624" t="str">
            <v>EA</v>
          </cell>
        </row>
        <row r="625">
          <cell r="A625" t="str">
            <v>026-0191-100-T-LB</v>
          </cell>
          <cell r="B625" t="str">
            <v>LABOR COST MANHOLE COLLAR FOR EMCO 16"</v>
          </cell>
          <cell r="C625">
            <v>850</v>
          </cell>
          <cell r="D625">
            <v>0</v>
          </cell>
          <cell r="E625">
            <v>0</v>
          </cell>
          <cell r="K625">
            <v>0</v>
          </cell>
          <cell r="L625" t="str">
            <v>EA</v>
          </cell>
        </row>
        <row r="626">
          <cell r="A626" t="str">
            <v>026-0191-200-T</v>
          </cell>
          <cell r="B626" t="str">
            <v>MANHOLE COLLAR FOR EMCO 16" 24 HOLES</v>
          </cell>
          <cell r="C626">
            <v>0</v>
          </cell>
          <cell r="D626">
            <v>0</v>
          </cell>
          <cell r="E626">
            <v>0</v>
          </cell>
          <cell r="K626">
            <v>0</v>
          </cell>
          <cell r="L626" t="str">
            <v>EA</v>
          </cell>
        </row>
        <row r="627">
          <cell r="A627" t="str">
            <v>026-0191-200-T-LB</v>
          </cell>
          <cell r="B627" t="str">
            <v>LABOR COST MANHOLE COLLAR FOR EMCO 16"</v>
          </cell>
          <cell r="C627">
            <v>0</v>
          </cell>
          <cell r="D627">
            <v>0</v>
          </cell>
          <cell r="E627">
            <v>0</v>
          </cell>
          <cell r="K627">
            <v>0</v>
          </cell>
          <cell r="L627" t="str">
            <v>EA</v>
          </cell>
        </row>
        <row r="628">
          <cell r="A628" t="str">
            <v>026-0204-T</v>
          </cell>
          <cell r="B628" t="str">
            <v>COLLAR 12" SS304 FLANGE M/H</v>
          </cell>
          <cell r="C628">
            <v>1500</v>
          </cell>
          <cell r="D628">
            <v>0</v>
          </cell>
          <cell r="E628">
            <v>0</v>
          </cell>
          <cell r="K628">
            <v>0</v>
          </cell>
          <cell r="L628" t="str">
            <v>EA</v>
          </cell>
        </row>
        <row r="629">
          <cell r="A629" t="str">
            <v>026-0204-T-LB</v>
          </cell>
          <cell r="B629" t="str">
            <v>LABOR COST COLLAR 12" SS304 FLANGE M/H</v>
          </cell>
          <cell r="C629">
            <v>0</v>
          </cell>
          <cell r="D629">
            <v>0</v>
          </cell>
          <cell r="E629">
            <v>0</v>
          </cell>
          <cell r="K629">
            <v>0</v>
          </cell>
          <cell r="L629" t="str">
            <v>EA</v>
          </cell>
        </row>
        <row r="630">
          <cell r="A630" t="str">
            <v>026-0207-102-T</v>
          </cell>
          <cell r="B630" t="str">
            <v>M/H AL. FLANGE RING 16" 24 HOLES, M10</v>
          </cell>
          <cell r="C630">
            <v>0</v>
          </cell>
          <cell r="D630">
            <v>0</v>
          </cell>
          <cell r="E630">
            <v>0</v>
          </cell>
          <cell r="K630">
            <v>0</v>
          </cell>
          <cell r="L630" t="str">
            <v>EA</v>
          </cell>
        </row>
        <row r="631">
          <cell r="A631" t="str">
            <v>026-0207-102-T-LB</v>
          </cell>
          <cell r="B631" t="str">
            <v>LABOR COST M/H AL. FLANGE RING 16"</v>
          </cell>
          <cell r="C631">
            <v>0</v>
          </cell>
          <cell r="D631">
            <v>0</v>
          </cell>
          <cell r="E631">
            <v>0</v>
          </cell>
          <cell r="K631">
            <v>0</v>
          </cell>
          <cell r="L631" t="str">
            <v>EA</v>
          </cell>
        </row>
        <row r="632">
          <cell r="A632" t="str">
            <v>026-1654</v>
          </cell>
          <cell r="B632" t="str">
            <v>SHAP RING SIDE PIN DOOR</v>
          </cell>
          <cell r="C632">
            <v>0</v>
          </cell>
          <cell r="D632">
            <v>0</v>
          </cell>
          <cell r="E632">
            <v>0</v>
          </cell>
          <cell r="K632">
            <v>15</v>
          </cell>
          <cell r="L632" t="str">
            <v>EA</v>
          </cell>
        </row>
        <row r="633">
          <cell r="A633" t="str">
            <v>026-2124</v>
          </cell>
          <cell r="B633" t="str">
            <v>RING,SUPPORT FOR S.W.S</v>
          </cell>
          <cell r="C633">
            <v>0</v>
          </cell>
          <cell r="D633">
            <v>0</v>
          </cell>
          <cell r="E633">
            <v>0</v>
          </cell>
          <cell r="K633">
            <v>0</v>
          </cell>
          <cell r="L633" t="str">
            <v>EA</v>
          </cell>
        </row>
        <row r="634">
          <cell r="A634" t="str">
            <v>026-3346-018-LB</v>
          </cell>
          <cell r="B634" t="str">
            <v>LABOR COST FOR INTNL RING @ HOPPER</v>
          </cell>
          <cell r="C634">
            <v>0</v>
          </cell>
          <cell r="D634">
            <v>0</v>
          </cell>
          <cell r="E634">
            <v>0</v>
          </cell>
          <cell r="K634">
            <v>0</v>
          </cell>
          <cell r="L634" t="str">
            <v>EA</v>
          </cell>
        </row>
        <row r="635">
          <cell r="A635" t="str">
            <v>026-3346-019-LB</v>
          </cell>
          <cell r="B635" t="str">
            <v>LABOR COST FOR INTNL.RING @ GIRTH</v>
          </cell>
          <cell r="C635">
            <v>0</v>
          </cell>
          <cell r="D635">
            <v>0</v>
          </cell>
          <cell r="E635">
            <v>0</v>
          </cell>
          <cell r="K635">
            <v>0</v>
          </cell>
          <cell r="L635" t="str">
            <v>EA</v>
          </cell>
        </row>
        <row r="636">
          <cell r="A636" t="str">
            <v>026-4097</v>
          </cell>
          <cell r="B636" t="str">
            <v>O-RING BUNA 3 1/2"ID x 3/16"D.FOR V/R VA</v>
          </cell>
          <cell r="C636">
            <v>21</v>
          </cell>
          <cell r="D636">
            <v>145</v>
          </cell>
          <cell r="E636">
            <v>0</v>
          </cell>
          <cell r="K636">
            <v>15</v>
          </cell>
          <cell r="L636" t="str">
            <v>EA</v>
          </cell>
        </row>
        <row r="637">
          <cell r="A637" t="str">
            <v>026-4403</v>
          </cell>
          <cell r="B637" t="str">
            <v>MANHOLE COLLAR STL. TIONA 16" #3057</v>
          </cell>
          <cell r="C637">
            <v>0</v>
          </cell>
          <cell r="D637">
            <v>0</v>
          </cell>
          <cell r="E637">
            <v>0</v>
          </cell>
          <cell r="K637">
            <v>0</v>
          </cell>
          <cell r="L637" t="str">
            <v>EA</v>
          </cell>
        </row>
        <row r="638">
          <cell r="A638" t="str">
            <v>026-4721-001</v>
          </cell>
          <cell r="B638" t="str">
            <v>ALUM EXTRUSION L-PROFILE 300" LG.</v>
          </cell>
          <cell r="C638">
            <v>0</v>
          </cell>
          <cell r="D638">
            <v>0</v>
          </cell>
          <cell r="E638">
            <v>0</v>
          </cell>
          <cell r="K638">
            <v>0</v>
          </cell>
          <cell r="L638" t="str">
            <v>EA</v>
          </cell>
        </row>
        <row r="639">
          <cell r="A639" t="str">
            <v>026-4734-400</v>
          </cell>
          <cell r="B639" t="str">
            <v>MANHOLE WELDING ASSY W/4" COLLAR HEIGHT</v>
          </cell>
          <cell r="C639">
            <v>5115.2539399999996</v>
          </cell>
          <cell r="D639">
            <v>0</v>
          </cell>
          <cell r="E639">
            <v>0</v>
          </cell>
          <cell r="K639">
            <v>0</v>
          </cell>
          <cell r="L639" t="str">
            <v>EA</v>
          </cell>
        </row>
        <row r="640">
          <cell r="A640" t="str">
            <v>026-4911</v>
          </cell>
          <cell r="B640" t="str">
            <v>COLLAR MANHOLE AL KNAPPCO 20" #4755</v>
          </cell>
          <cell r="C640">
            <v>0</v>
          </cell>
          <cell r="D640">
            <v>0</v>
          </cell>
          <cell r="E640">
            <v>0</v>
          </cell>
          <cell r="K640">
            <v>0</v>
          </cell>
          <cell r="L640" t="str">
            <v>EA</v>
          </cell>
        </row>
        <row r="641">
          <cell r="A641" t="str">
            <v>026-4959</v>
          </cell>
          <cell r="B641" t="str">
            <v>RING,EXTRNL,3IN,GRVDIA 2.812TO 2.838,GRV</v>
          </cell>
          <cell r="C641">
            <v>0</v>
          </cell>
          <cell r="D641">
            <v>0</v>
          </cell>
          <cell r="E641">
            <v>0</v>
          </cell>
          <cell r="K641">
            <v>0</v>
          </cell>
          <cell r="L641" t="str">
            <v>EA</v>
          </cell>
        </row>
        <row r="642">
          <cell r="A642" t="str">
            <v>026-4979-LB</v>
          </cell>
          <cell r="B642" t="str">
            <v>LABOR COST FOR RING-INT 31.5 CU MTR JET</v>
          </cell>
          <cell r="C642">
            <v>0</v>
          </cell>
          <cell r="D642">
            <v>0</v>
          </cell>
          <cell r="E642">
            <v>0</v>
          </cell>
          <cell r="K642">
            <v>0</v>
          </cell>
          <cell r="L642" t="str">
            <v>EA</v>
          </cell>
        </row>
        <row r="643">
          <cell r="A643" t="str">
            <v>026-4985-LB</v>
          </cell>
          <cell r="B643" t="str">
            <v>LABOE COST FOR RING STIFFENER 811 CU.FT</v>
          </cell>
          <cell r="C643">
            <v>0</v>
          </cell>
          <cell r="D643">
            <v>0</v>
          </cell>
          <cell r="E643">
            <v>0</v>
          </cell>
          <cell r="K643">
            <v>0</v>
          </cell>
          <cell r="L643" t="str">
            <v>EA</v>
          </cell>
        </row>
        <row r="644">
          <cell r="A644" t="str">
            <v>026-4986-LB</v>
          </cell>
          <cell r="B644" t="str">
            <v>LABOR COST FOR RING ,XBRACE,811 JET</v>
          </cell>
          <cell r="C644">
            <v>0</v>
          </cell>
          <cell r="D644">
            <v>0</v>
          </cell>
          <cell r="E644">
            <v>0</v>
          </cell>
          <cell r="K644">
            <v>0</v>
          </cell>
          <cell r="L644" t="str">
            <v>EA</v>
          </cell>
        </row>
        <row r="645">
          <cell r="A645" t="str">
            <v>027-0105-T</v>
          </cell>
          <cell r="B645" t="str">
            <v>ROD CONTROL FOR ONE TOUCH CONTROL.</v>
          </cell>
          <cell r="C645">
            <v>0</v>
          </cell>
          <cell r="D645">
            <v>0</v>
          </cell>
          <cell r="E645">
            <v>0</v>
          </cell>
          <cell r="K645">
            <v>0</v>
          </cell>
          <cell r="L645" t="str">
            <v>EA</v>
          </cell>
        </row>
        <row r="646">
          <cell r="A646" t="str">
            <v>027-0108-T</v>
          </cell>
          <cell r="B646" t="str">
            <v>ROD,BIN CONT 152 LG 1/2-20NF TBE RH&amp;LH</v>
          </cell>
          <cell r="C646">
            <v>0</v>
          </cell>
          <cell r="D646">
            <v>0</v>
          </cell>
          <cell r="E646">
            <v>0</v>
          </cell>
          <cell r="K646">
            <v>0</v>
          </cell>
          <cell r="L646" t="str">
            <v>EA</v>
          </cell>
        </row>
        <row r="647">
          <cell r="A647" t="str">
            <v>027-0111-T</v>
          </cell>
          <cell r="B647" t="str">
            <v>ROD LINKAGE M8 ONE END 400LG SS.</v>
          </cell>
          <cell r="C647">
            <v>60</v>
          </cell>
          <cell r="D647">
            <v>0</v>
          </cell>
          <cell r="E647">
            <v>0</v>
          </cell>
          <cell r="K647">
            <v>7</v>
          </cell>
          <cell r="L647" t="str">
            <v>EA</v>
          </cell>
        </row>
        <row r="648">
          <cell r="A648" t="str">
            <v>027-0112-001-T</v>
          </cell>
          <cell r="B648" t="str">
            <v>HINGE LOCK REAR GATE</v>
          </cell>
          <cell r="C648">
            <v>220</v>
          </cell>
          <cell r="D648">
            <v>0</v>
          </cell>
          <cell r="E648">
            <v>0</v>
          </cell>
          <cell r="K648">
            <v>7</v>
          </cell>
          <cell r="L648" t="str">
            <v>EA</v>
          </cell>
        </row>
        <row r="649">
          <cell r="A649" t="str">
            <v>027-0112-001-T-LB</v>
          </cell>
          <cell r="B649" t="str">
            <v>HINGE LOCK REAR GATE</v>
          </cell>
          <cell r="C649">
            <v>0</v>
          </cell>
          <cell r="D649">
            <v>0</v>
          </cell>
          <cell r="E649">
            <v>0</v>
          </cell>
          <cell r="K649">
            <v>0</v>
          </cell>
          <cell r="L649" t="str">
            <v>EA</v>
          </cell>
        </row>
        <row r="650">
          <cell r="A650" t="str">
            <v>027-0112-002-T</v>
          </cell>
          <cell r="B650" t="str">
            <v>HINGE LOCK REAR GATE</v>
          </cell>
          <cell r="C650">
            <v>120</v>
          </cell>
          <cell r="D650">
            <v>0</v>
          </cell>
          <cell r="E650">
            <v>0</v>
          </cell>
          <cell r="K650">
            <v>7</v>
          </cell>
          <cell r="L650" t="str">
            <v>EA</v>
          </cell>
        </row>
        <row r="651">
          <cell r="A651" t="str">
            <v>027-0112-002-T-LB</v>
          </cell>
          <cell r="B651" t="str">
            <v>HINGE LOCK REAR GATE</v>
          </cell>
          <cell r="C651">
            <v>0</v>
          </cell>
          <cell r="D651">
            <v>0</v>
          </cell>
          <cell r="E651">
            <v>0</v>
          </cell>
          <cell r="K651">
            <v>0</v>
          </cell>
          <cell r="L651" t="str">
            <v>EA</v>
          </cell>
        </row>
        <row r="652">
          <cell r="A652" t="str">
            <v>027-0115-018-T</v>
          </cell>
          <cell r="B652" t="str">
            <v>CAP.IND ROD SS 18" LONG</v>
          </cell>
          <cell r="C652">
            <v>250</v>
          </cell>
          <cell r="D652">
            <v>0</v>
          </cell>
          <cell r="E652">
            <v>0</v>
          </cell>
          <cell r="K652">
            <v>7</v>
          </cell>
          <cell r="L652" t="str">
            <v>EA</v>
          </cell>
        </row>
        <row r="653">
          <cell r="A653" t="str">
            <v>027-0115-T</v>
          </cell>
          <cell r="B653" t="str">
            <v>CAP.IND ROD SS</v>
          </cell>
          <cell r="C653">
            <v>250</v>
          </cell>
          <cell r="D653">
            <v>0</v>
          </cell>
          <cell r="E653">
            <v>0</v>
          </cell>
          <cell r="K653">
            <v>7</v>
          </cell>
          <cell r="L653" t="str">
            <v>EA</v>
          </cell>
        </row>
        <row r="654">
          <cell r="A654" t="str">
            <v>027-0117-018-T</v>
          </cell>
          <cell r="B654" t="str">
            <v>CAP.IND ROD SUS 304 LG18"</v>
          </cell>
          <cell r="C654">
            <v>490</v>
          </cell>
          <cell r="D654">
            <v>1</v>
          </cell>
          <cell r="E654">
            <v>0</v>
          </cell>
          <cell r="K654">
            <v>7</v>
          </cell>
          <cell r="L654" t="str">
            <v>EA</v>
          </cell>
        </row>
        <row r="655">
          <cell r="A655" t="str">
            <v>027-0117-T</v>
          </cell>
          <cell r="B655" t="str">
            <v>CAP.IND ROD SUS 304</v>
          </cell>
          <cell r="C655">
            <v>0</v>
          </cell>
          <cell r="D655">
            <v>0</v>
          </cell>
          <cell r="E655">
            <v>0</v>
          </cell>
          <cell r="K655">
            <v>0</v>
          </cell>
          <cell r="L655" t="str">
            <v>EA</v>
          </cell>
        </row>
        <row r="656">
          <cell r="A656" t="str">
            <v>027-0280</v>
          </cell>
          <cell r="B656" t="str">
            <v>3430124 TR MODEL 3030 SPRING BRAKE</v>
          </cell>
          <cell r="C656">
            <v>0</v>
          </cell>
          <cell r="D656">
            <v>0</v>
          </cell>
          <cell r="E656">
            <v>0</v>
          </cell>
          <cell r="K656">
            <v>0</v>
          </cell>
          <cell r="L656" t="str">
            <v>EA</v>
          </cell>
        </row>
        <row r="657">
          <cell r="A657" t="str">
            <v>027-3023-014</v>
          </cell>
          <cell r="B657" t="str">
            <v>CAP.IND ROD 14" LONG</v>
          </cell>
          <cell r="C657">
            <v>0</v>
          </cell>
          <cell r="D657">
            <v>0</v>
          </cell>
          <cell r="E657">
            <v>0</v>
          </cell>
          <cell r="K657">
            <v>7</v>
          </cell>
          <cell r="L657" t="str">
            <v>EA</v>
          </cell>
        </row>
        <row r="658">
          <cell r="A658" t="str">
            <v>027-3023-018</v>
          </cell>
          <cell r="B658" t="str">
            <v>CAPACITY INDICATOR ROD 18" LONG</v>
          </cell>
          <cell r="C658">
            <v>220</v>
          </cell>
          <cell r="D658">
            <v>0</v>
          </cell>
          <cell r="E658">
            <v>0</v>
          </cell>
          <cell r="K658">
            <v>7</v>
          </cell>
          <cell r="L658" t="str">
            <v>EA</v>
          </cell>
        </row>
        <row r="659">
          <cell r="A659" t="str">
            <v>027-3023-024</v>
          </cell>
          <cell r="B659" t="str">
            <v>CAP IND ROD 24" LONG</v>
          </cell>
          <cell r="C659">
            <v>310</v>
          </cell>
          <cell r="D659">
            <v>4</v>
          </cell>
          <cell r="E659">
            <v>0</v>
          </cell>
          <cell r="K659">
            <v>7</v>
          </cell>
          <cell r="L659" t="str">
            <v>EA</v>
          </cell>
        </row>
        <row r="660">
          <cell r="A660" t="str">
            <v>027-3023-027</v>
          </cell>
          <cell r="B660" t="str">
            <v>CAP IND ROD 27" LONG</v>
          </cell>
          <cell r="C660">
            <v>380</v>
          </cell>
          <cell r="D660">
            <v>9</v>
          </cell>
          <cell r="E660">
            <v>0</v>
          </cell>
          <cell r="K660">
            <v>7</v>
          </cell>
          <cell r="L660" t="str">
            <v>EA</v>
          </cell>
        </row>
        <row r="661">
          <cell r="A661" t="str">
            <v>027-3023-071</v>
          </cell>
          <cell r="B661" t="str">
            <v>CAP. IND. ROD 71" LONG</v>
          </cell>
          <cell r="C661">
            <v>550</v>
          </cell>
          <cell r="D661">
            <v>0</v>
          </cell>
          <cell r="E661">
            <v>0</v>
          </cell>
          <cell r="K661">
            <v>0</v>
          </cell>
          <cell r="L661" t="str">
            <v>EA</v>
          </cell>
        </row>
        <row r="662">
          <cell r="A662" t="str">
            <v>027-4676</v>
          </cell>
          <cell r="B662" t="str">
            <v>ROD,T/G CONT 850LG 1/2-20NF TBE RH&amp;LH</v>
          </cell>
          <cell r="C662">
            <v>0</v>
          </cell>
          <cell r="D662">
            <v>0</v>
          </cell>
          <cell r="E662">
            <v>0</v>
          </cell>
          <cell r="K662">
            <v>15</v>
          </cell>
          <cell r="L662" t="str">
            <v>EA</v>
          </cell>
        </row>
        <row r="663">
          <cell r="A663" t="str">
            <v>027-4732</v>
          </cell>
          <cell r="B663" t="str">
            <v>CONTYROL ROD</v>
          </cell>
          <cell r="C663">
            <v>0</v>
          </cell>
          <cell r="D663">
            <v>0</v>
          </cell>
          <cell r="E663">
            <v>0</v>
          </cell>
          <cell r="K663">
            <v>0</v>
          </cell>
          <cell r="L663" t="str">
            <v>EA</v>
          </cell>
        </row>
        <row r="664">
          <cell r="A664" t="str">
            <v>027-4745</v>
          </cell>
          <cell r="B664" t="str">
            <v>ROD,T/G CONTROL CP/HEIL 41" LG.</v>
          </cell>
          <cell r="C664">
            <v>0</v>
          </cell>
          <cell r="D664">
            <v>0</v>
          </cell>
          <cell r="E664">
            <v>0</v>
          </cell>
          <cell r="K664">
            <v>15</v>
          </cell>
          <cell r="L664" t="str">
            <v>EA</v>
          </cell>
        </row>
        <row r="665">
          <cell r="A665" t="str">
            <v>027-4746</v>
          </cell>
          <cell r="B665" t="str">
            <v>ROD,T/G CONT 1040LG 1/2-20NF TBE RH&amp;LH</v>
          </cell>
          <cell r="C665">
            <v>0</v>
          </cell>
          <cell r="D665">
            <v>0</v>
          </cell>
          <cell r="E665">
            <v>0</v>
          </cell>
          <cell r="K665">
            <v>0</v>
          </cell>
          <cell r="L665" t="str">
            <v>EA</v>
          </cell>
        </row>
        <row r="666">
          <cell r="A666" t="str">
            <v>027-4747</v>
          </cell>
          <cell r="B666" t="str">
            <v>ROD T/G CONTROL 39.5" LG.</v>
          </cell>
          <cell r="C666">
            <v>0</v>
          </cell>
          <cell r="D666">
            <v>0</v>
          </cell>
          <cell r="E666">
            <v>0</v>
          </cell>
          <cell r="K666">
            <v>15</v>
          </cell>
          <cell r="L666" t="str">
            <v>EA</v>
          </cell>
        </row>
        <row r="667">
          <cell r="A667" t="str">
            <v>027-4748</v>
          </cell>
          <cell r="B667" t="str">
            <v>ROD T/G CONTROL 6.25 LG.</v>
          </cell>
          <cell r="C667">
            <v>0</v>
          </cell>
          <cell r="D667">
            <v>0</v>
          </cell>
          <cell r="E667">
            <v>0</v>
          </cell>
          <cell r="K667">
            <v>15</v>
          </cell>
          <cell r="L667" t="str">
            <v>EA</v>
          </cell>
        </row>
        <row r="668">
          <cell r="A668" t="str">
            <v>027-4749</v>
          </cell>
          <cell r="B668" t="str">
            <v>ROD DETENT.KICK OUT</v>
          </cell>
          <cell r="C668">
            <v>0</v>
          </cell>
          <cell r="D668">
            <v>0</v>
          </cell>
          <cell r="E668">
            <v>0</v>
          </cell>
          <cell r="K668">
            <v>15</v>
          </cell>
          <cell r="L668" t="str">
            <v>EA</v>
          </cell>
        </row>
        <row r="669">
          <cell r="A669" t="str">
            <v>027-4882</v>
          </cell>
          <cell r="B669" t="str">
            <v>ROD KICKOUT</v>
          </cell>
          <cell r="C669">
            <v>0</v>
          </cell>
          <cell r="D669">
            <v>0</v>
          </cell>
          <cell r="E669">
            <v>0</v>
          </cell>
          <cell r="K669">
            <v>0</v>
          </cell>
          <cell r="L669" t="str">
            <v>EA</v>
          </cell>
        </row>
        <row r="670">
          <cell r="A670" t="str">
            <v>027-4883</v>
          </cell>
          <cell r="B670" t="str">
            <v>ROD KICKOUT</v>
          </cell>
          <cell r="C670">
            <v>0</v>
          </cell>
          <cell r="D670">
            <v>0</v>
          </cell>
          <cell r="E670">
            <v>0</v>
          </cell>
          <cell r="K670">
            <v>0</v>
          </cell>
          <cell r="L670" t="str">
            <v>EA</v>
          </cell>
        </row>
        <row r="671">
          <cell r="A671" t="str">
            <v>028-0103-T</v>
          </cell>
          <cell r="B671" t="str">
            <v>SHOCK ABSORBER 6mmdx80mmSTx300mmExt lg</v>
          </cell>
          <cell r="C671">
            <v>0</v>
          </cell>
          <cell r="D671">
            <v>0</v>
          </cell>
          <cell r="E671">
            <v>0</v>
          </cell>
          <cell r="K671">
            <v>0</v>
          </cell>
          <cell r="L671" t="str">
            <v>EA</v>
          </cell>
        </row>
        <row r="672">
          <cell r="A672" t="str">
            <v>028-0104-T</v>
          </cell>
          <cell r="B672" t="str">
            <v>SHOCK ABSORBER SKYB KA3003 340RET</v>
          </cell>
          <cell r="C672">
            <v>0</v>
          </cell>
          <cell r="D672">
            <v>0</v>
          </cell>
          <cell r="E672">
            <v>0</v>
          </cell>
          <cell r="K672">
            <v>0</v>
          </cell>
          <cell r="L672" t="str">
            <v>EA</v>
          </cell>
        </row>
        <row r="673">
          <cell r="A673" t="str">
            <v>028-0105-T</v>
          </cell>
          <cell r="B673" t="str">
            <v>SHOCK ABSORBER H/C HT SERIES</v>
          </cell>
          <cell r="C673">
            <v>0</v>
          </cell>
          <cell r="D673">
            <v>0</v>
          </cell>
          <cell r="E673">
            <v>0</v>
          </cell>
          <cell r="K673">
            <v>0</v>
          </cell>
          <cell r="L673" t="str">
            <v>EA</v>
          </cell>
        </row>
        <row r="674">
          <cell r="A674" t="str">
            <v>030-0100-001-T</v>
          </cell>
          <cell r="B674" t="str">
            <v>UNIVERSAL JOINT (FRONT)</v>
          </cell>
          <cell r="C674">
            <v>0</v>
          </cell>
          <cell r="D674">
            <v>0</v>
          </cell>
          <cell r="E674">
            <v>0</v>
          </cell>
          <cell r="K674">
            <v>15</v>
          </cell>
          <cell r="L674" t="str">
            <v>EA</v>
          </cell>
        </row>
        <row r="675">
          <cell r="A675" t="str">
            <v>030-0100-002-T</v>
          </cell>
          <cell r="B675" t="str">
            <v>UNIVERSAL JOINT (REAR)</v>
          </cell>
          <cell r="C675">
            <v>0</v>
          </cell>
          <cell r="D675">
            <v>0</v>
          </cell>
          <cell r="E675">
            <v>0</v>
          </cell>
          <cell r="K675">
            <v>15</v>
          </cell>
          <cell r="L675" t="str">
            <v>EA</v>
          </cell>
        </row>
        <row r="676">
          <cell r="A676" t="str">
            <v>030-0586</v>
          </cell>
          <cell r="B676" t="str">
            <v>UNIVERSAL JOINT</v>
          </cell>
          <cell r="C676">
            <v>0</v>
          </cell>
          <cell r="D676">
            <v>0</v>
          </cell>
          <cell r="E676">
            <v>0</v>
          </cell>
          <cell r="K676">
            <v>15</v>
          </cell>
          <cell r="L676" t="str">
            <v>EA</v>
          </cell>
        </row>
        <row r="677">
          <cell r="A677" t="str">
            <v>030-0587</v>
          </cell>
          <cell r="B677" t="str">
            <v>UNIVERSAL JOINT</v>
          </cell>
          <cell r="C677">
            <v>0</v>
          </cell>
          <cell r="D677">
            <v>0</v>
          </cell>
          <cell r="E677">
            <v>0</v>
          </cell>
          <cell r="K677">
            <v>15</v>
          </cell>
          <cell r="L677" t="str">
            <v>EA</v>
          </cell>
        </row>
        <row r="678">
          <cell r="A678" t="str">
            <v>031-0101-T</v>
          </cell>
          <cell r="B678" t="str">
            <v>BUTTERFLY VALVES  (4"DIA) LIQUIP LBV4</v>
          </cell>
          <cell r="C678">
            <v>0</v>
          </cell>
          <cell r="D678">
            <v>0</v>
          </cell>
          <cell r="E678">
            <v>0</v>
          </cell>
          <cell r="K678">
            <v>120</v>
          </cell>
          <cell r="L678" t="str">
            <v>EA</v>
          </cell>
        </row>
        <row r="679">
          <cell r="A679" t="str">
            <v>031-0102-T</v>
          </cell>
          <cell r="B679" t="str">
            <v>OBSOLETE use 031-1670 to replace</v>
          </cell>
          <cell r="C679">
            <v>0</v>
          </cell>
          <cell r="D679">
            <v>0</v>
          </cell>
          <cell r="E679">
            <v>0</v>
          </cell>
          <cell r="K679">
            <v>0</v>
          </cell>
          <cell r="L679" t="str">
            <v>EA</v>
          </cell>
        </row>
        <row r="680">
          <cell r="A680" t="str">
            <v>031-0103-001-T</v>
          </cell>
          <cell r="B680" t="str">
            <v>KNAPP.5x4 E/V 90DEG.FLG,VITON  #VA 2111</v>
          </cell>
          <cell r="C680">
            <v>0</v>
          </cell>
          <cell r="D680">
            <v>0</v>
          </cell>
          <cell r="E680">
            <v>0</v>
          </cell>
          <cell r="K680">
            <v>120</v>
          </cell>
          <cell r="L680" t="str">
            <v>EA</v>
          </cell>
        </row>
        <row r="681">
          <cell r="A681" t="str">
            <v>031-0103-002-T</v>
          </cell>
          <cell r="B681" t="str">
            <v>KNAPP.5x4 E/V STR FLG. VITON #VA 4111</v>
          </cell>
          <cell r="C681">
            <v>0</v>
          </cell>
          <cell r="D681">
            <v>0</v>
          </cell>
          <cell r="E681">
            <v>0</v>
          </cell>
          <cell r="K681">
            <v>120</v>
          </cell>
          <cell r="L681" t="str">
            <v>EA</v>
          </cell>
        </row>
        <row r="682">
          <cell r="A682" t="str">
            <v>031-0103-003-T</v>
          </cell>
          <cell r="B682" t="str">
            <v>KNAPP.5x4 E/V ELB FLG. TEF-SIL #VA2112</v>
          </cell>
          <cell r="C682">
            <v>0</v>
          </cell>
          <cell r="D682">
            <v>0</v>
          </cell>
          <cell r="E682">
            <v>0</v>
          </cell>
          <cell r="K682">
            <v>120</v>
          </cell>
          <cell r="L682" t="str">
            <v>EA</v>
          </cell>
        </row>
        <row r="683">
          <cell r="A683" t="str">
            <v>031-0103-T</v>
          </cell>
          <cell r="B683" t="str">
            <v>EMERGENCY VALVE KNAPPCO 5"x4"</v>
          </cell>
          <cell r="C683">
            <v>0</v>
          </cell>
          <cell r="D683">
            <v>0</v>
          </cell>
          <cell r="E683">
            <v>0</v>
          </cell>
          <cell r="K683">
            <v>0</v>
          </cell>
          <cell r="L683" t="str">
            <v>EA</v>
          </cell>
        </row>
        <row r="684">
          <cell r="A684" t="str">
            <v>031-0104-T</v>
          </cell>
          <cell r="B684" t="str">
            <v>VALVE WET-R-DRI #WD-400-ALV SEE9941-0051</v>
          </cell>
          <cell r="C684">
            <v>0</v>
          </cell>
          <cell r="D684">
            <v>0</v>
          </cell>
          <cell r="E684">
            <v>0</v>
          </cell>
          <cell r="K684">
            <v>120</v>
          </cell>
          <cell r="L684" t="str">
            <v>EA</v>
          </cell>
        </row>
        <row r="685">
          <cell r="A685" t="str">
            <v>031-0106-T</v>
          </cell>
          <cell r="B685" t="str">
            <v>2" NPT GATE VALVE POWERLINK</v>
          </cell>
          <cell r="C685">
            <v>0</v>
          </cell>
          <cell r="D685">
            <v>0</v>
          </cell>
          <cell r="E685">
            <v>0</v>
          </cell>
          <cell r="K685">
            <v>15</v>
          </cell>
          <cell r="L685" t="str">
            <v>EA</v>
          </cell>
        </row>
        <row r="686">
          <cell r="A686" t="str">
            <v>031-0107-T</v>
          </cell>
          <cell r="B686" t="str">
            <v>PILOT CHECK VALVE 1/8"</v>
          </cell>
          <cell r="C686">
            <v>1000</v>
          </cell>
          <cell r="D686">
            <v>0</v>
          </cell>
          <cell r="E686">
            <v>0</v>
          </cell>
          <cell r="K686">
            <v>0</v>
          </cell>
          <cell r="L686" t="str">
            <v>EA</v>
          </cell>
        </row>
        <row r="687">
          <cell r="A687" t="str">
            <v>031-0109-001-T</v>
          </cell>
          <cell r="B687" t="str">
            <v>FLOW CONTROL VALVE  CAMOZZI # 2839-1/4"</v>
          </cell>
          <cell r="C687">
            <v>0</v>
          </cell>
          <cell r="D687">
            <v>0</v>
          </cell>
          <cell r="E687">
            <v>0</v>
          </cell>
          <cell r="K687">
            <v>0</v>
          </cell>
          <cell r="L687" t="str">
            <v>EA</v>
          </cell>
        </row>
        <row r="688">
          <cell r="A688" t="str">
            <v>031-0109-002-T</v>
          </cell>
          <cell r="B688" t="str">
            <v>FLOW CONTROL VALVE  CAMOZZI # 2839-1/8"</v>
          </cell>
          <cell r="C688">
            <v>282</v>
          </cell>
          <cell r="D688">
            <v>0</v>
          </cell>
          <cell r="E688">
            <v>0</v>
          </cell>
          <cell r="K688">
            <v>15</v>
          </cell>
          <cell r="L688" t="str">
            <v>EA</v>
          </cell>
        </row>
        <row r="689">
          <cell r="A689" t="str">
            <v>031-0109-T</v>
          </cell>
          <cell r="B689" t="str">
            <v>FLOW CONTROL VALE,3/8 NPT</v>
          </cell>
          <cell r="C689">
            <v>0</v>
          </cell>
          <cell r="D689">
            <v>0</v>
          </cell>
          <cell r="E689">
            <v>0</v>
          </cell>
          <cell r="K689">
            <v>15</v>
          </cell>
          <cell r="L689" t="str">
            <v>EA</v>
          </cell>
        </row>
        <row r="690">
          <cell r="A690" t="str">
            <v>031-0110-001-T</v>
          </cell>
          <cell r="B690" t="str">
            <v>KNAPP 3" E/V AL 90DEG FLG TYPE#VA0043</v>
          </cell>
          <cell r="C690">
            <v>0</v>
          </cell>
          <cell r="D690">
            <v>0</v>
          </cell>
          <cell r="E690">
            <v>0</v>
          </cell>
          <cell r="K690">
            <v>120</v>
          </cell>
          <cell r="L690" t="str">
            <v>EA</v>
          </cell>
        </row>
        <row r="691">
          <cell r="A691" t="str">
            <v>031-0110-002-T</v>
          </cell>
          <cell r="B691" t="str">
            <v>KNAPP 3" E/V AL 90DEG FLG TYPE#VA0044</v>
          </cell>
          <cell r="C691">
            <v>0</v>
          </cell>
          <cell r="D691">
            <v>0</v>
          </cell>
          <cell r="E691">
            <v>0</v>
          </cell>
          <cell r="K691">
            <v>120</v>
          </cell>
          <cell r="L691" t="str">
            <v>EA</v>
          </cell>
        </row>
        <row r="692">
          <cell r="A692" t="str">
            <v>031-0110-003-T</v>
          </cell>
          <cell r="B692" t="str">
            <v>KNAPP 3" E/V AL 90DEG FLG TYPE#VA0045</v>
          </cell>
          <cell r="C692">
            <v>0</v>
          </cell>
          <cell r="D692">
            <v>0</v>
          </cell>
          <cell r="E692">
            <v>0</v>
          </cell>
          <cell r="K692">
            <v>120</v>
          </cell>
          <cell r="L692" t="str">
            <v>EA</v>
          </cell>
        </row>
        <row r="693">
          <cell r="A693" t="str">
            <v>031-0110-004-T</v>
          </cell>
          <cell r="B693" t="str">
            <v>KNAPP 3" E/V 316SS 90DEG FLG TYPE#VA0047</v>
          </cell>
          <cell r="C693">
            <v>0</v>
          </cell>
          <cell r="D693">
            <v>0</v>
          </cell>
          <cell r="E693">
            <v>0</v>
          </cell>
          <cell r="K693">
            <v>120</v>
          </cell>
          <cell r="L693" t="str">
            <v>EA</v>
          </cell>
        </row>
        <row r="694">
          <cell r="A694" t="str">
            <v>031-0110-005-T</v>
          </cell>
          <cell r="B694" t="str">
            <v>KNAPP  3" E/V AL VICT TYPE #VA0048</v>
          </cell>
          <cell r="C694">
            <v>0</v>
          </cell>
          <cell r="D694">
            <v>0</v>
          </cell>
          <cell r="E694">
            <v>0</v>
          </cell>
          <cell r="K694">
            <v>120</v>
          </cell>
          <cell r="L694" t="str">
            <v>EA</v>
          </cell>
        </row>
        <row r="695">
          <cell r="A695" t="str">
            <v>031-0110-T</v>
          </cell>
          <cell r="B695" t="str">
            <v>EMERGENCY VALVE 3"KNAPPCO.</v>
          </cell>
          <cell r="C695">
            <v>0</v>
          </cell>
          <cell r="D695">
            <v>0</v>
          </cell>
          <cell r="E695">
            <v>0</v>
          </cell>
          <cell r="K695">
            <v>120</v>
          </cell>
          <cell r="L695" t="str">
            <v>EA</v>
          </cell>
        </row>
        <row r="696">
          <cell r="A696" t="str">
            <v>031-0111-001-T</v>
          </cell>
          <cell r="B696" t="str">
            <v>MORRISON E/V 3" ELBOW VICT LH TYPE(BUNA)</v>
          </cell>
          <cell r="C696">
            <v>0</v>
          </cell>
          <cell r="D696">
            <v>0</v>
          </cell>
          <cell r="E696">
            <v>0</v>
          </cell>
          <cell r="K696">
            <v>120</v>
          </cell>
          <cell r="L696" t="str">
            <v>EA</v>
          </cell>
        </row>
        <row r="697">
          <cell r="A697" t="str">
            <v>031-0111-002-T</v>
          </cell>
          <cell r="B697" t="str">
            <v>MORRISON E/V 3" ELBOW VICT TYPE RH(BUNA)</v>
          </cell>
          <cell r="C697">
            <v>0</v>
          </cell>
          <cell r="D697">
            <v>0</v>
          </cell>
          <cell r="E697">
            <v>0</v>
          </cell>
          <cell r="K697">
            <v>120</v>
          </cell>
          <cell r="L697" t="str">
            <v>EA</v>
          </cell>
        </row>
        <row r="698">
          <cell r="A698" t="str">
            <v>031-0111-003-T</v>
          </cell>
          <cell r="B698" t="str">
            <v>MORRISON E/V 3" TEE VICT TYPE LH(BUNA)</v>
          </cell>
          <cell r="C698">
            <v>0</v>
          </cell>
          <cell r="D698">
            <v>0</v>
          </cell>
          <cell r="E698">
            <v>0</v>
          </cell>
          <cell r="K698">
            <v>120</v>
          </cell>
          <cell r="L698" t="str">
            <v>EA</v>
          </cell>
        </row>
        <row r="699">
          <cell r="A699" t="str">
            <v>031-0111-004-T</v>
          </cell>
          <cell r="B699" t="str">
            <v>MORRISON  E/V 3" TEE VICT TYPE LH(BUNA)</v>
          </cell>
          <cell r="C699">
            <v>0</v>
          </cell>
          <cell r="D699">
            <v>0</v>
          </cell>
          <cell r="E699">
            <v>0</v>
          </cell>
          <cell r="K699">
            <v>120</v>
          </cell>
          <cell r="L699" t="str">
            <v>EA</v>
          </cell>
        </row>
        <row r="700">
          <cell r="A700" t="str">
            <v>031-0111-005-T</v>
          </cell>
          <cell r="B700" t="str">
            <v>MORRISON E/V 3" 90DEG FLG  #C603ALF</v>
          </cell>
          <cell r="C700">
            <v>0</v>
          </cell>
          <cell r="D700">
            <v>0</v>
          </cell>
          <cell r="E700">
            <v>0</v>
          </cell>
          <cell r="K700">
            <v>120</v>
          </cell>
          <cell r="L700" t="str">
            <v>EA</v>
          </cell>
        </row>
        <row r="701">
          <cell r="A701" t="str">
            <v>031-0111-T</v>
          </cell>
          <cell r="B701" t="str">
            <v>EMERGENCY VALVE MORRISON 3"</v>
          </cell>
          <cell r="C701">
            <v>0</v>
          </cell>
          <cell r="D701">
            <v>0</v>
          </cell>
          <cell r="E701">
            <v>0</v>
          </cell>
          <cell r="K701">
            <v>120</v>
          </cell>
          <cell r="L701" t="str">
            <v>EA</v>
          </cell>
        </row>
        <row r="702">
          <cell r="A702" t="str">
            <v>031-0112-001-T</v>
          </cell>
          <cell r="B702" t="str">
            <v>AIR INTERLOCK VALVE "HERION"</v>
          </cell>
          <cell r="C702">
            <v>0</v>
          </cell>
          <cell r="D702">
            <v>0</v>
          </cell>
          <cell r="E702">
            <v>0</v>
          </cell>
          <cell r="K702">
            <v>15</v>
          </cell>
          <cell r="L702" t="str">
            <v>EA</v>
          </cell>
        </row>
        <row r="703">
          <cell r="A703" t="str">
            <v>031-0112-002-T</v>
          </cell>
          <cell r="B703" t="str">
            <v>AIR INTERLOCK VALVE "FESTO"</v>
          </cell>
          <cell r="C703">
            <v>0</v>
          </cell>
          <cell r="D703">
            <v>0</v>
          </cell>
          <cell r="E703">
            <v>0</v>
          </cell>
          <cell r="K703">
            <v>15</v>
          </cell>
          <cell r="L703" t="str">
            <v>EA</v>
          </cell>
        </row>
        <row r="704">
          <cell r="A704" t="str">
            <v>031-0114-T</v>
          </cell>
          <cell r="B704" t="str">
            <v>RERAY VALVE RG # KN 25820</v>
          </cell>
          <cell r="C704">
            <v>0</v>
          </cell>
          <cell r="D704">
            <v>0</v>
          </cell>
          <cell r="E704">
            <v>0</v>
          </cell>
          <cell r="K704">
            <v>120</v>
          </cell>
          <cell r="L704" t="str">
            <v>EA</v>
          </cell>
        </row>
        <row r="705">
          <cell r="A705" t="str">
            <v>031-0115-T</v>
          </cell>
          <cell r="B705" t="str">
            <v>VALVE CIVA#100-0001(SEE 9941-0002-T)</v>
          </cell>
          <cell r="C705">
            <v>0</v>
          </cell>
          <cell r="D705">
            <v>0</v>
          </cell>
          <cell r="E705">
            <v>0</v>
          </cell>
          <cell r="K705">
            <v>120</v>
          </cell>
          <cell r="L705" t="str">
            <v>EA</v>
          </cell>
        </row>
        <row r="706">
          <cell r="A706" t="str">
            <v>031-0116-T</v>
          </cell>
          <cell r="B706" t="str">
            <v>CIVA AIR INTER VALVE FOR 633LVH#101-0002</v>
          </cell>
          <cell r="C706">
            <v>0</v>
          </cell>
          <cell r="D706">
            <v>0</v>
          </cell>
          <cell r="E706">
            <v>0</v>
          </cell>
          <cell r="K706">
            <v>120</v>
          </cell>
          <cell r="L706" t="str">
            <v>EA</v>
          </cell>
        </row>
        <row r="707">
          <cell r="A707" t="str">
            <v>031-0117-001-T</v>
          </cell>
          <cell r="B707" t="str">
            <v>O-RING (2) # H-20505-M "CIVACON"</v>
          </cell>
          <cell r="C707">
            <v>0</v>
          </cell>
          <cell r="D707">
            <v>0</v>
          </cell>
          <cell r="E707">
            <v>0</v>
          </cell>
          <cell r="K707">
            <v>0</v>
          </cell>
          <cell r="L707" t="str">
            <v>EA</v>
          </cell>
        </row>
        <row r="708">
          <cell r="A708" t="str">
            <v>031-0117-002-T</v>
          </cell>
          <cell r="B708" t="str">
            <v>O-RING # H-20506-M "CIVACON"</v>
          </cell>
          <cell r="C708">
            <v>0</v>
          </cell>
          <cell r="D708">
            <v>0</v>
          </cell>
          <cell r="E708">
            <v>0</v>
          </cell>
          <cell r="K708">
            <v>0</v>
          </cell>
          <cell r="L708" t="str">
            <v>EA</v>
          </cell>
        </row>
        <row r="709">
          <cell r="A709" t="str">
            <v>031-0117-T</v>
          </cell>
          <cell r="B709" t="str">
            <v>CIVA REPT KIT FOR INT 100&amp;101#100-RK-000</v>
          </cell>
          <cell r="C709">
            <v>0</v>
          </cell>
          <cell r="D709">
            <v>0</v>
          </cell>
          <cell r="E709">
            <v>0</v>
          </cell>
          <cell r="K709">
            <v>0</v>
          </cell>
          <cell r="L709" t="str">
            <v>EA</v>
          </cell>
        </row>
        <row r="710">
          <cell r="A710" t="str">
            <v>031-0118-T</v>
          </cell>
          <cell r="B710" t="str">
            <v>CIVACON HOOD W/THREADS #1986-H-1302</v>
          </cell>
          <cell r="C710">
            <v>0</v>
          </cell>
          <cell r="D710">
            <v>0</v>
          </cell>
          <cell r="E710">
            <v>0</v>
          </cell>
          <cell r="K710">
            <v>0</v>
          </cell>
          <cell r="L710" t="str">
            <v>EA</v>
          </cell>
        </row>
        <row r="711">
          <cell r="A711" t="str">
            <v>031-0119-T</v>
          </cell>
          <cell r="B711" t="str">
            <v>IVACON VAPOR VALVE BODY #1986-V-1303</v>
          </cell>
          <cell r="C711">
            <v>0</v>
          </cell>
          <cell r="D711">
            <v>0</v>
          </cell>
          <cell r="E711">
            <v>0</v>
          </cell>
          <cell r="K711">
            <v>0</v>
          </cell>
          <cell r="L711" t="str">
            <v>EA</v>
          </cell>
        </row>
        <row r="712">
          <cell r="A712" t="str">
            <v>031-0120-001-T</v>
          </cell>
          <cell r="B712" t="str">
            <v>SHROUD.# D-1042-A</v>
          </cell>
          <cell r="C712">
            <v>0</v>
          </cell>
          <cell r="D712">
            <v>0</v>
          </cell>
          <cell r="E712">
            <v>0</v>
          </cell>
          <cell r="K712">
            <v>120</v>
          </cell>
          <cell r="L712" t="str">
            <v>EA</v>
          </cell>
        </row>
        <row r="713">
          <cell r="A713" t="str">
            <v>031-0120-002-T</v>
          </cell>
          <cell r="B713" t="str">
            <v>DISC RETAINER.# H-8311-M</v>
          </cell>
          <cell r="C713">
            <v>0</v>
          </cell>
          <cell r="D713">
            <v>0</v>
          </cell>
          <cell r="E713">
            <v>0</v>
          </cell>
          <cell r="K713">
            <v>120</v>
          </cell>
          <cell r="L713" t="str">
            <v>EA</v>
          </cell>
        </row>
        <row r="714">
          <cell r="A714" t="str">
            <v>031-0120-003-T</v>
          </cell>
          <cell r="B714" t="str">
            <v>DISC HOLDER. # C-2609-A</v>
          </cell>
          <cell r="C714">
            <v>0</v>
          </cell>
          <cell r="D714">
            <v>0</v>
          </cell>
          <cell r="E714">
            <v>0</v>
          </cell>
          <cell r="K714">
            <v>120</v>
          </cell>
          <cell r="L714" t="str">
            <v>EA</v>
          </cell>
        </row>
        <row r="715">
          <cell r="A715" t="str">
            <v>031-0120-004-T</v>
          </cell>
          <cell r="B715" t="str">
            <v>RELIEF VELVE. # H-8312-M</v>
          </cell>
          <cell r="C715">
            <v>0</v>
          </cell>
          <cell r="D715">
            <v>0</v>
          </cell>
          <cell r="E715">
            <v>0</v>
          </cell>
          <cell r="K715">
            <v>120</v>
          </cell>
          <cell r="L715" t="str">
            <v>EA</v>
          </cell>
        </row>
        <row r="716">
          <cell r="A716" t="str">
            <v>031-0120-005-T</v>
          </cell>
          <cell r="B716" t="str">
            <v>RIVET.# H-8298-M</v>
          </cell>
          <cell r="C716">
            <v>0</v>
          </cell>
          <cell r="D716">
            <v>0</v>
          </cell>
          <cell r="E716">
            <v>0</v>
          </cell>
          <cell r="K716">
            <v>120</v>
          </cell>
          <cell r="L716" t="str">
            <v>EA</v>
          </cell>
        </row>
        <row r="717">
          <cell r="A717" t="str">
            <v>031-0120-006-T</v>
          </cell>
          <cell r="B717" t="str">
            <v>COTTER PIN.# H-4981-M</v>
          </cell>
          <cell r="C717">
            <v>0</v>
          </cell>
          <cell r="D717">
            <v>0</v>
          </cell>
          <cell r="E717">
            <v>0</v>
          </cell>
          <cell r="K717">
            <v>120</v>
          </cell>
          <cell r="L717" t="str">
            <v>EA</v>
          </cell>
        </row>
        <row r="718">
          <cell r="A718" t="str">
            <v>031-0120-007-T</v>
          </cell>
          <cell r="B718" t="str">
            <v>BUSHING.# H-7951-M</v>
          </cell>
          <cell r="C718">
            <v>0</v>
          </cell>
          <cell r="D718">
            <v>0</v>
          </cell>
          <cell r="E718">
            <v>0</v>
          </cell>
          <cell r="K718">
            <v>120</v>
          </cell>
          <cell r="L718" t="str">
            <v>EA</v>
          </cell>
        </row>
        <row r="719">
          <cell r="A719" t="str">
            <v>031-0120-008-T</v>
          </cell>
          <cell r="B719" t="str">
            <v>LOCK WASHER.# H-20463-M</v>
          </cell>
          <cell r="C719">
            <v>0</v>
          </cell>
          <cell r="D719">
            <v>0</v>
          </cell>
          <cell r="E719">
            <v>0</v>
          </cell>
          <cell r="K719">
            <v>120</v>
          </cell>
          <cell r="L719" t="str">
            <v>EA</v>
          </cell>
        </row>
        <row r="720">
          <cell r="A720" t="str">
            <v>031-0120-009-T</v>
          </cell>
          <cell r="B720" t="str">
            <v>CAP SCREW # H-6394-M</v>
          </cell>
          <cell r="C720">
            <v>0</v>
          </cell>
          <cell r="D720">
            <v>0</v>
          </cell>
          <cell r="E720">
            <v>0</v>
          </cell>
          <cell r="K720">
            <v>120</v>
          </cell>
          <cell r="L720" t="str">
            <v>EA</v>
          </cell>
        </row>
        <row r="721">
          <cell r="A721" t="str">
            <v>031-0120-010-T</v>
          </cell>
          <cell r="B721" t="str">
            <v>END CAP # H-8314-A</v>
          </cell>
          <cell r="C721">
            <v>0</v>
          </cell>
          <cell r="D721">
            <v>0</v>
          </cell>
          <cell r="E721">
            <v>0</v>
          </cell>
          <cell r="K721">
            <v>120</v>
          </cell>
          <cell r="L721" t="str">
            <v>EA</v>
          </cell>
        </row>
        <row r="722">
          <cell r="A722" t="str">
            <v>031-0120-011-T</v>
          </cell>
          <cell r="B722" t="str">
            <v>STEM.# H-8313-RE</v>
          </cell>
          <cell r="C722">
            <v>0</v>
          </cell>
          <cell r="D722">
            <v>0</v>
          </cell>
          <cell r="E722">
            <v>0</v>
          </cell>
          <cell r="K722">
            <v>120</v>
          </cell>
          <cell r="L722" t="str">
            <v>EA</v>
          </cell>
        </row>
        <row r="723">
          <cell r="A723" t="str">
            <v>031-0120-012-T</v>
          </cell>
          <cell r="B723" t="str">
            <v>SPRING RETAINER # H-8300-A</v>
          </cell>
          <cell r="C723">
            <v>0</v>
          </cell>
          <cell r="D723">
            <v>0</v>
          </cell>
          <cell r="E723">
            <v>0</v>
          </cell>
          <cell r="K723">
            <v>120</v>
          </cell>
          <cell r="L723" t="str">
            <v>EA</v>
          </cell>
        </row>
        <row r="724">
          <cell r="A724" t="str">
            <v>031-0120-013-T</v>
          </cell>
          <cell r="B724" t="str">
            <v>PIN # H-8306</v>
          </cell>
          <cell r="C724">
            <v>0</v>
          </cell>
          <cell r="D724">
            <v>0</v>
          </cell>
          <cell r="E724">
            <v>0</v>
          </cell>
          <cell r="K724">
            <v>120</v>
          </cell>
          <cell r="L724" t="str">
            <v>EA</v>
          </cell>
        </row>
        <row r="725">
          <cell r="A725" t="str">
            <v>031-0120-014-T</v>
          </cell>
          <cell r="B725" t="str">
            <v>SPRING # H-8304-M</v>
          </cell>
          <cell r="C725">
            <v>0</v>
          </cell>
          <cell r="D725">
            <v>0</v>
          </cell>
          <cell r="E725">
            <v>0</v>
          </cell>
          <cell r="K725">
            <v>120</v>
          </cell>
          <cell r="L725" t="str">
            <v>EA</v>
          </cell>
        </row>
        <row r="726">
          <cell r="A726" t="str">
            <v>031-0120-015-T</v>
          </cell>
          <cell r="B726" t="str">
            <v>CAP SCREW # H-5885-M</v>
          </cell>
          <cell r="C726">
            <v>0</v>
          </cell>
          <cell r="D726">
            <v>0</v>
          </cell>
          <cell r="E726">
            <v>0</v>
          </cell>
          <cell r="K726">
            <v>120</v>
          </cell>
          <cell r="L726" t="str">
            <v>EA</v>
          </cell>
        </row>
        <row r="727">
          <cell r="A727" t="str">
            <v>031-0120-016-T</v>
          </cell>
          <cell r="B727" t="str">
            <v>LOCK WASHER # H-4467-M</v>
          </cell>
          <cell r="C727">
            <v>0</v>
          </cell>
          <cell r="D727">
            <v>0</v>
          </cell>
          <cell r="E727">
            <v>0</v>
          </cell>
          <cell r="K727">
            <v>120</v>
          </cell>
          <cell r="L727" t="str">
            <v>EA</v>
          </cell>
        </row>
        <row r="728">
          <cell r="A728" t="str">
            <v>031-0120-017-T</v>
          </cell>
          <cell r="B728" t="str">
            <v>MOUNTING RING(AL) # C-2710-A</v>
          </cell>
          <cell r="C728">
            <v>0</v>
          </cell>
          <cell r="D728">
            <v>0</v>
          </cell>
          <cell r="E728">
            <v>0</v>
          </cell>
          <cell r="K728">
            <v>120</v>
          </cell>
          <cell r="L728" t="str">
            <v>EA</v>
          </cell>
        </row>
        <row r="729">
          <cell r="A729" t="str">
            <v>031-0120-018-T</v>
          </cell>
          <cell r="B729" t="str">
            <v>GASKET # H-8305-M</v>
          </cell>
          <cell r="C729">
            <v>0</v>
          </cell>
          <cell r="D729">
            <v>0</v>
          </cell>
          <cell r="E729">
            <v>0</v>
          </cell>
          <cell r="K729">
            <v>120</v>
          </cell>
          <cell r="L729" t="str">
            <v>EA</v>
          </cell>
        </row>
        <row r="730">
          <cell r="A730" t="str">
            <v>031-0120-019-T</v>
          </cell>
          <cell r="B730" t="str">
            <v>SEAL RING # H-8307-M</v>
          </cell>
          <cell r="C730">
            <v>0</v>
          </cell>
          <cell r="D730">
            <v>0</v>
          </cell>
          <cell r="E730">
            <v>0</v>
          </cell>
          <cell r="K730">
            <v>120</v>
          </cell>
          <cell r="L730" t="str">
            <v>EA</v>
          </cell>
        </row>
        <row r="731">
          <cell r="A731" t="str">
            <v>031-0120-020-T</v>
          </cell>
          <cell r="B731" t="str">
            <v>CAP SCREW # H-8303-M</v>
          </cell>
          <cell r="C731">
            <v>0</v>
          </cell>
          <cell r="D731">
            <v>0</v>
          </cell>
          <cell r="E731">
            <v>0</v>
          </cell>
          <cell r="K731">
            <v>120</v>
          </cell>
          <cell r="L731" t="str">
            <v>EA</v>
          </cell>
        </row>
        <row r="732">
          <cell r="A732" t="str">
            <v>031-0120-T</v>
          </cell>
          <cell r="B732" t="str">
            <v>CIVA3" VIR VAL.#857-2083 MECH OPERATED</v>
          </cell>
          <cell r="C732">
            <v>0</v>
          </cell>
          <cell r="D732">
            <v>0</v>
          </cell>
          <cell r="E732">
            <v>0</v>
          </cell>
          <cell r="K732">
            <v>120</v>
          </cell>
          <cell r="L732" t="str">
            <v>EA</v>
          </cell>
        </row>
        <row r="733">
          <cell r="A733" t="str">
            <v>031-0122-T</v>
          </cell>
          <cell r="B733" t="str">
            <v>AIR SOLINOID(PARKER PM 139 FV)</v>
          </cell>
          <cell r="C733">
            <v>0</v>
          </cell>
          <cell r="D733">
            <v>0</v>
          </cell>
          <cell r="E733">
            <v>0</v>
          </cell>
          <cell r="K733">
            <v>0</v>
          </cell>
          <cell r="L733" t="str">
            <v>EA</v>
          </cell>
        </row>
        <row r="734">
          <cell r="A734" t="str">
            <v>031-0123-002-T</v>
          </cell>
          <cell r="B734" t="str">
            <v>BODY VALVE-POWERLINK(REF. V20-7939 DANA)</v>
          </cell>
          <cell r="C734">
            <v>0</v>
          </cell>
          <cell r="D734">
            <v>0</v>
          </cell>
          <cell r="E734">
            <v>0</v>
          </cell>
          <cell r="K734">
            <v>0</v>
          </cell>
          <cell r="L734" t="str">
            <v>EA</v>
          </cell>
        </row>
        <row r="735">
          <cell r="A735" t="str">
            <v>031-0124-001-T</v>
          </cell>
          <cell r="B735" t="str">
            <v>VALVE BALL SCREW TYPE 3"DIA ST.STL.</v>
          </cell>
          <cell r="C735">
            <v>0</v>
          </cell>
          <cell r="D735">
            <v>0</v>
          </cell>
          <cell r="E735">
            <v>0</v>
          </cell>
          <cell r="K735">
            <v>0</v>
          </cell>
          <cell r="L735" t="str">
            <v>EA</v>
          </cell>
        </row>
        <row r="736">
          <cell r="A736" t="str">
            <v>031-0124-002-T</v>
          </cell>
          <cell r="B736" t="str">
            <v>VALVE BALL SCREW TYPE 3"DIA BRONZE.</v>
          </cell>
          <cell r="C736">
            <v>0</v>
          </cell>
          <cell r="D736">
            <v>0</v>
          </cell>
          <cell r="E736">
            <v>0</v>
          </cell>
          <cell r="K736">
            <v>0</v>
          </cell>
          <cell r="L736" t="str">
            <v>EA</v>
          </cell>
        </row>
        <row r="737">
          <cell r="A737" t="str">
            <v>031-0124-003-T</v>
          </cell>
          <cell r="B737" t="str">
            <v>VALVE BALL 1/2" SCREW TYPE BRONZE.</v>
          </cell>
          <cell r="C737">
            <v>0</v>
          </cell>
          <cell r="D737">
            <v>0</v>
          </cell>
          <cell r="E737">
            <v>0</v>
          </cell>
          <cell r="K737">
            <v>0</v>
          </cell>
          <cell r="L737" t="str">
            <v>EA</v>
          </cell>
        </row>
        <row r="738">
          <cell r="A738" t="str">
            <v>031-0124-004-T</v>
          </cell>
          <cell r="B738" t="str">
            <v>VALVE BALL SCREW TYPE 3"-11G,KITZ</v>
          </cell>
          <cell r="C738">
            <v>0</v>
          </cell>
          <cell r="D738">
            <v>0</v>
          </cell>
          <cell r="E738">
            <v>0</v>
          </cell>
          <cell r="K738">
            <v>0</v>
          </cell>
          <cell r="L738" t="str">
            <v>EA</v>
          </cell>
        </row>
        <row r="739">
          <cell r="A739" t="str">
            <v>031-0124-005-T</v>
          </cell>
          <cell r="B739" t="str">
            <v>VALVE BALL "ART 0801"ASTER SIZE 3"</v>
          </cell>
          <cell r="C739">
            <v>0</v>
          </cell>
          <cell r="D739">
            <v>0</v>
          </cell>
          <cell r="E739">
            <v>0</v>
          </cell>
          <cell r="K739">
            <v>0</v>
          </cell>
          <cell r="L739" t="str">
            <v>EA</v>
          </cell>
        </row>
        <row r="740">
          <cell r="A740" t="str">
            <v>031-0124-006-T</v>
          </cell>
          <cell r="B740" t="str">
            <v>VALVE BALL SCREW TYPE 1/4"Dia SS W/LOC</v>
          </cell>
          <cell r="C740">
            <v>0</v>
          </cell>
          <cell r="D740">
            <v>0</v>
          </cell>
          <cell r="E740">
            <v>0</v>
          </cell>
          <cell r="K740">
            <v>0</v>
          </cell>
          <cell r="L740" t="str">
            <v>EA</v>
          </cell>
        </row>
        <row r="741">
          <cell r="A741" t="str">
            <v>031-0124-007-T</v>
          </cell>
          <cell r="B741" t="str">
            <v>VALVE BALL 1/2" KITZ</v>
          </cell>
          <cell r="C741">
            <v>0</v>
          </cell>
          <cell r="D741">
            <v>0</v>
          </cell>
          <cell r="E741">
            <v>0</v>
          </cell>
          <cell r="K741">
            <v>0</v>
          </cell>
          <cell r="L741" t="str">
            <v>EA</v>
          </cell>
        </row>
        <row r="742">
          <cell r="A742" t="str">
            <v>031-0124-008-T</v>
          </cell>
          <cell r="B742" t="str">
            <v>VALVE BALL 1" SCREW TYPE BRONZE.</v>
          </cell>
          <cell r="C742">
            <v>190</v>
          </cell>
          <cell r="D742">
            <v>4</v>
          </cell>
          <cell r="E742">
            <v>0</v>
          </cell>
          <cell r="K742">
            <v>7</v>
          </cell>
          <cell r="L742" t="str">
            <v>EA</v>
          </cell>
        </row>
        <row r="743">
          <cell r="A743" t="str">
            <v>031-0124-009-T</v>
          </cell>
          <cell r="B743" t="str">
            <v>VALVE BALL SCREW TYPE 1 1/2"Dia SS316</v>
          </cell>
          <cell r="C743">
            <v>1100</v>
          </cell>
          <cell r="D743">
            <v>0</v>
          </cell>
          <cell r="E743">
            <v>0</v>
          </cell>
          <cell r="K743">
            <v>7</v>
          </cell>
          <cell r="L743" t="str">
            <v>EA</v>
          </cell>
        </row>
        <row r="744">
          <cell r="A744" t="str">
            <v>031-0124-010-T</v>
          </cell>
          <cell r="B744" t="str">
            <v>VALVE BALL SCREW TYPE 2.5"</v>
          </cell>
          <cell r="C744">
            <v>3100</v>
          </cell>
          <cell r="D744">
            <v>0</v>
          </cell>
          <cell r="E744">
            <v>0</v>
          </cell>
          <cell r="K744">
            <v>7</v>
          </cell>
          <cell r="L744" t="str">
            <v>EA</v>
          </cell>
        </row>
        <row r="745">
          <cell r="A745" t="str">
            <v>031-0124-011-T</v>
          </cell>
          <cell r="B745" t="str">
            <v>VALVE BALL 2" SCREW TYPE BRONZE.</v>
          </cell>
          <cell r="C745">
            <v>0</v>
          </cell>
          <cell r="D745">
            <v>0</v>
          </cell>
          <cell r="E745">
            <v>0</v>
          </cell>
          <cell r="K745">
            <v>0</v>
          </cell>
          <cell r="L745" t="str">
            <v>EA</v>
          </cell>
        </row>
        <row r="746">
          <cell r="A746" t="str">
            <v>031-0124-012-T</v>
          </cell>
          <cell r="B746" t="str">
            <v>VALVE BALL 1" SCREW TYPE SS</v>
          </cell>
          <cell r="C746">
            <v>1300</v>
          </cell>
          <cell r="D746">
            <v>0</v>
          </cell>
          <cell r="E746">
            <v>0</v>
          </cell>
          <cell r="K746">
            <v>7</v>
          </cell>
          <cell r="L746" t="str">
            <v>EA</v>
          </cell>
        </row>
        <row r="747">
          <cell r="A747" t="str">
            <v>031-0124-013-T</v>
          </cell>
          <cell r="B747" t="str">
            <v>VALVE BALL 2",PN25,JK,BRASS,NICKEL PLATE</v>
          </cell>
          <cell r="C747">
            <v>410</v>
          </cell>
          <cell r="D747">
            <v>1</v>
          </cell>
          <cell r="E747">
            <v>0</v>
          </cell>
          <cell r="K747">
            <v>7</v>
          </cell>
          <cell r="L747" t="str">
            <v>EA</v>
          </cell>
        </row>
        <row r="748">
          <cell r="A748" t="str">
            <v>031-0124-014-T</v>
          </cell>
          <cell r="B748" t="str">
            <v>VALVE BALL SCREW TYPE 1/2"Dia SS316</v>
          </cell>
          <cell r="C748">
            <v>540</v>
          </cell>
          <cell r="D748">
            <v>0</v>
          </cell>
          <cell r="E748">
            <v>0</v>
          </cell>
          <cell r="K748">
            <v>7</v>
          </cell>
          <cell r="L748" t="str">
            <v>EA</v>
          </cell>
        </row>
        <row r="749">
          <cell r="A749" t="str">
            <v>031-0124-T</v>
          </cell>
          <cell r="B749" t="str">
            <v>VALVE BALL SCREW 3"BSPP TWO END NIKLE RB</v>
          </cell>
          <cell r="C749">
            <v>3650</v>
          </cell>
          <cell r="D749">
            <v>0</v>
          </cell>
          <cell r="E749">
            <v>0</v>
          </cell>
          <cell r="K749">
            <v>7</v>
          </cell>
          <cell r="L749" t="str">
            <v>EA</v>
          </cell>
        </row>
        <row r="750">
          <cell r="A750" t="str">
            <v>031-0125-T</v>
          </cell>
          <cell r="B750" t="str">
            <v>PV VENT OPW 523-1100 x 2" DIA</v>
          </cell>
          <cell r="C750">
            <v>0</v>
          </cell>
          <cell r="D750">
            <v>0</v>
          </cell>
          <cell r="E750">
            <v>0</v>
          </cell>
          <cell r="K750">
            <v>0</v>
          </cell>
          <cell r="L750" t="str">
            <v>EA</v>
          </cell>
        </row>
        <row r="751">
          <cell r="A751" t="str">
            <v>031-0126-T</v>
          </cell>
          <cell r="B751" t="str">
            <v>PRES PROT VALVE  1/4" BENDIX #277148-PR2</v>
          </cell>
          <cell r="C751">
            <v>0</v>
          </cell>
          <cell r="D751">
            <v>0</v>
          </cell>
          <cell r="E751">
            <v>0</v>
          </cell>
          <cell r="K751">
            <v>0</v>
          </cell>
          <cell r="L751" t="str">
            <v>EA</v>
          </cell>
        </row>
        <row r="752">
          <cell r="A752" t="str">
            <v>031-0127-T</v>
          </cell>
          <cell r="B752" t="str">
            <v>AIR SOLIND VALVE "BURKERT"24 V.1/4"PORT</v>
          </cell>
          <cell r="C752">
            <v>0</v>
          </cell>
          <cell r="D752">
            <v>0</v>
          </cell>
          <cell r="E752">
            <v>0</v>
          </cell>
          <cell r="K752">
            <v>0</v>
          </cell>
          <cell r="L752" t="str">
            <v>EA</v>
          </cell>
        </row>
        <row r="753">
          <cell r="A753" t="str">
            <v>031-0129-001-T</v>
          </cell>
          <cell r="B753" t="str">
            <v>PNEU E/V EMCO BALANCE,SEQUENC4" #F20.010</v>
          </cell>
          <cell r="C753">
            <v>0</v>
          </cell>
          <cell r="D753">
            <v>0</v>
          </cell>
          <cell r="E753">
            <v>0</v>
          </cell>
          <cell r="K753">
            <v>0</v>
          </cell>
          <cell r="L753" t="str">
            <v>EA</v>
          </cell>
        </row>
        <row r="754">
          <cell r="A754" t="str">
            <v>031-0129-002-T</v>
          </cell>
          <cell r="B754" t="str">
            <v>PNEU E/V EMCO BAL$SEQ LOW-PRO4" #F20.011</v>
          </cell>
          <cell r="C754">
            <v>0</v>
          </cell>
          <cell r="D754">
            <v>0</v>
          </cell>
          <cell r="E754">
            <v>0</v>
          </cell>
          <cell r="K754">
            <v>0</v>
          </cell>
          <cell r="L754" t="str">
            <v>EA</v>
          </cell>
        </row>
        <row r="755">
          <cell r="A755" t="str">
            <v>031-0129-003-T</v>
          </cell>
          <cell r="B755" t="str">
            <v>PNEU E/V EMCO NON-BAL$SEQ 4" #F20.012</v>
          </cell>
          <cell r="C755">
            <v>0</v>
          </cell>
          <cell r="D755">
            <v>0</v>
          </cell>
          <cell r="E755">
            <v>0</v>
          </cell>
          <cell r="K755">
            <v>0</v>
          </cell>
          <cell r="L755" t="str">
            <v>EA</v>
          </cell>
        </row>
        <row r="756">
          <cell r="A756" t="str">
            <v>031-0129-004-T</v>
          </cell>
          <cell r="B756" t="str">
            <v>PNEU E/V EMCO NON-BAL$SEQ L/P 4" F20.013</v>
          </cell>
          <cell r="C756">
            <v>0</v>
          </cell>
          <cell r="D756">
            <v>0</v>
          </cell>
          <cell r="E756">
            <v>0</v>
          </cell>
          <cell r="K756">
            <v>0</v>
          </cell>
          <cell r="L756" t="str">
            <v>EA</v>
          </cell>
        </row>
        <row r="757">
          <cell r="A757" t="str">
            <v>031-0129-005-T</v>
          </cell>
          <cell r="B757" t="str">
            <v>EMER V.EMCO AIR OPERATE F7023-221;TTMA</v>
          </cell>
          <cell r="C757">
            <v>0</v>
          </cell>
          <cell r="D757">
            <v>0</v>
          </cell>
          <cell r="E757">
            <v>0</v>
          </cell>
          <cell r="K757">
            <v>0</v>
          </cell>
          <cell r="L757" t="str">
            <v>EA</v>
          </cell>
        </row>
        <row r="758">
          <cell r="A758" t="str">
            <v>031-0129-006-T</v>
          </cell>
          <cell r="B758" t="str">
            <v>EMER.V,EMCO#F7023-221W/SCEEN(TW 01)</v>
          </cell>
          <cell r="C758">
            <v>9800</v>
          </cell>
          <cell r="D758">
            <v>0</v>
          </cell>
          <cell r="E758">
            <v>0</v>
          </cell>
          <cell r="K758">
            <v>60</v>
          </cell>
          <cell r="L758" t="str">
            <v>EA</v>
          </cell>
        </row>
        <row r="759">
          <cell r="A759" t="str">
            <v>031-0129-007-T</v>
          </cell>
          <cell r="B759" t="str">
            <v>EMER.MECH EMCO#F7000-031TTMA W/SCREEN</v>
          </cell>
          <cell r="C759">
            <v>7794.7271999999994</v>
          </cell>
          <cell r="D759">
            <v>424</v>
          </cell>
          <cell r="E759">
            <v>160</v>
          </cell>
          <cell r="K759">
            <v>0</v>
          </cell>
          <cell r="L759" t="str">
            <v>EA</v>
          </cell>
        </row>
        <row r="760">
          <cell r="A760" t="str">
            <v>031-0129-008-T</v>
          </cell>
          <cell r="B760" t="str">
            <v>EMER.V,EMCO#F7043-221W/SCEEN(TW 01) LOW</v>
          </cell>
          <cell r="C760">
            <v>12223.497749999999</v>
          </cell>
          <cell r="D760">
            <v>1</v>
          </cell>
          <cell r="E760">
            <v>0</v>
          </cell>
          <cell r="K760">
            <v>0</v>
          </cell>
          <cell r="L760" t="str">
            <v>EA</v>
          </cell>
        </row>
        <row r="761">
          <cell r="A761" t="str">
            <v>031-0129-T</v>
          </cell>
          <cell r="B761" t="str">
            <v>EMER V.EMCO WHEATON F20.010</v>
          </cell>
          <cell r="C761">
            <v>0</v>
          </cell>
          <cell r="D761">
            <v>0</v>
          </cell>
          <cell r="E761">
            <v>0</v>
          </cell>
          <cell r="K761">
            <v>0</v>
          </cell>
          <cell r="L761" t="str">
            <v>EA</v>
          </cell>
        </row>
        <row r="762">
          <cell r="A762" t="str">
            <v>031-0130-T</v>
          </cell>
          <cell r="B762" t="str">
            <v>RT-4 MULTI FUNCTION VALVE</v>
          </cell>
          <cell r="C762">
            <v>0</v>
          </cell>
          <cell r="D762">
            <v>0</v>
          </cell>
          <cell r="E762">
            <v>0</v>
          </cell>
          <cell r="K762">
            <v>0</v>
          </cell>
          <cell r="L762" t="str">
            <v>EA</v>
          </cell>
        </row>
        <row r="763">
          <cell r="A763" t="str">
            <v>031-0131-T</v>
          </cell>
          <cell r="B763" t="str">
            <v>ABS MODULATOR VALVE</v>
          </cell>
          <cell r="C763">
            <v>0</v>
          </cell>
          <cell r="D763">
            <v>0</v>
          </cell>
          <cell r="E763">
            <v>0</v>
          </cell>
          <cell r="K763">
            <v>0</v>
          </cell>
          <cell r="L763" t="str">
            <v>EA</v>
          </cell>
        </row>
        <row r="764">
          <cell r="A764" t="str">
            <v>031-0132-T</v>
          </cell>
          <cell r="B764" t="str">
            <v>HEIGHT CONTROL VALVE (SEE272-0165-T</v>
          </cell>
          <cell r="C764">
            <v>0</v>
          </cell>
          <cell r="D764">
            <v>0</v>
          </cell>
          <cell r="E764">
            <v>0</v>
          </cell>
          <cell r="K764">
            <v>0</v>
          </cell>
          <cell r="L764" t="str">
            <v>EA</v>
          </cell>
        </row>
        <row r="765">
          <cell r="A765" t="str">
            <v>031-0133-001-T</v>
          </cell>
          <cell r="B765" t="str">
            <v>PRESSURE PROTECT V.HALDEX 90554107 75PSI</v>
          </cell>
          <cell r="C765">
            <v>1093.35203</v>
          </cell>
          <cell r="D765">
            <v>1</v>
          </cell>
          <cell r="E765">
            <v>0</v>
          </cell>
          <cell r="K765">
            <v>30</v>
          </cell>
          <cell r="L765" t="str">
            <v>EA</v>
          </cell>
        </row>
        <row r="766">
          <cell r="A766" t="str">
            <v>031-0133-T</v>
          </cell>
          <cell r="B766" t="str">
            <v>PRESSURE PROTECT V. HEND#VS-1128,65 PSI</v>
          </cell>
          <cell r="C766">
            <v>838.82361999999989</v>
          </cell>
          <cell r="D766">
            <v>0</v>
          </cell>
          <cell r="E766">
            <v>0</v>
          </cell>
          <cell r="K766">
            <v>60</v>
          </cell>
          <cell r="L766" t="str">
            <v>EA</v>
          </cell>
        </row>
        <row r="767">
          <cell r="A767" t="str">
            <v>031-0134-T</v>
          </cell>
          <cell r="B767" t="str">
            <v>INTERLOCK VAPOUR ,F0903035</v>
          </cell>
          <cell r="C767">
            <v>0</v>
          </cell>
          <cell r="D767">
            <v>0</v>
          </cell>
          <cell r="E767">
            <v>0</v>
          </cell>
          <cell r="K767">
            <v>0</v>
          </cell>
          <cell r="L767" t="str">
            <v>EA</v>
          </cell>
        </row>
        <row r="768">
          <cell r="A768" t="str">
            <v>031-0135-001-T</v>
          </cell>
          <cell r="B768" t="str">
            <v>3/2 CONTROL V.AIR OPER.1/4"PORT</v>
          </cell>
          <cell r="C768">
            <v>1690</v>
          </cell>
          <cell r="D768">
            <v>0</v>
          </cell>
          <cell r="E768">
            <v>0</v>
          </cell>
          <cell r="K768">
            <v>0</v>
          </cell>
          <cell r="L768" t="str">
            <v>EA</v>
          </cell>
        </row>
        <row r="769">
          <cell r="A769" t="str">
            <v>031-0135-002-T</v>
          </cell>
          <cell r="B769" t="str">
            <v>3/2 CONTROL V.AIR OPER.1/2"PORT</v>
          </cell>
          <cell r="C769">
            <v>0</v>
          </cell>
          <cell r="D769">
            <v>0</v>
          </cell>
          <cell r="E769">
            <v>0</v>
          </cell>
          <cell r="K769">
            <v>0</v>
          </cell>
          <cell r="L769" t="str">
            <v>EA</v>
          </cell>
        </row>
        <row r="770">
          <cell r="A770" t="str">
            <v>031-0135-003-T</v>
          </cell>
          <cell r="B770" t="str">
            <v>3/2 ROLLER VALVE, BRASS 1/8"</v>
          </cell>
          <cell r="C770">
            <v>617.5</v>
          </cell>
          <cell r="D770">
            <v>0</v>
          </cell>
          <cell r="E770">
            <v>0</v>
          </cell>
          <cell r="K770">
            <v>15</v>
          </cell>
          <cell r="L770" t="str">
            <v>EA</v>
          </cell>
        </row>
        <row r="771">
          <cell r="A771" t="str">
            <v>031-0135-004-T</v>
          </cell>
          <cell r="B771" t="str">
            <v>3/2 CONTROL V.AIR OPER.1/4"P,NORGRAN</v>
          </cell>
          <cell r="C771">
            <v>1665</v>
          </cell>
          <cell r="D771">
            <v>0</v>
          </cell>
          <cell r="E771">
            <v>0</v>
          </cell>
          <cell r="K771">
            <v>30</v>
          </cell>
          <cell r="L771" t="str">
            <v>EA</v>
          </cell>
        </row>
        <row r="772">
          <cell r="A772" t="str">
            <v>031-0135-005-T</v>
          </cell>
          <cell r="B772" t="str">
            <v>3/2 CONTROL V. AIR OPER.3/8"P, NORGRAN</v>
          </cell>
          <cell r="C772">
            <v>0</v>
          </cell>
          <cell r="D772">
            <v>0</v>
          </cell>
          <cell r="E772">
            <v>0</v>
          </cell>
          <cell r="K772">
            <v>30</v>
          </cell>
          <cell r="L772" t="str">
            <v>EA</v>
          </cell>
        </row>
        <row r="773">
          <cell r="A773" t="str">
            <v>031-0135-007-T</v>
          </cell>
          <cell r="B773" t="str">
            <v>3/2 ROLLER VALVE'BRASS 1/8</v>
          </cell>
          <cell r="C773">
            <v>775</v>
          </cell>
          <cell r="D773">
            <v>16</v>
          </cell>
          <cell r="E773">
            <v>0</v>
          </cell>
          <cell r="K773">
            <v>7</v>
          </cell>
          <cell r="L773" t="str">
            <v>EA</v>
          </cell>
        </row>
        <row r="774">
          <cell r="A774" t="str">
            <v>031-0135-008-T</v>
          </cell>
          <cell r="B774" t="str">
            <v>3/2 PLUNGER VALVE, 1/8" AIRTEC</v>
          </cell>
          <cell r="C774">
            <v>0</v>
          </cell>
          <cell r="D774">
            <v>0</v>
          </cell>
          <cell r="E774">
            <v>0</v>
          </cell>
          <cell r="K774">
            <v>0</v>
          </cell>
          <cell r="L774" t="str">
            <v>EA</v>
          </cell>
        </row>
        <row r="775">
          <cell r="A775" t="str">
            <v>031-0135-009-T</v>
          </cell>
          <cell r="B775" t="str">
            <v>5/2 PUSH-PULL VALVE PNEUMAX 1/8" PORT</v>
          </cell>
          <cell r="C775">
            <v>700</v>
          </cell>
          <cell r="D775">
            <v>0</v>
          </cell>
          <cell r="E775">
            <v>0</v>
          </cell>
          <cell r="K775">
            <v>0</v>
          </cell>
          <cell r="L775" t="str">
            <v>EA</v>
          </cell>
        </row>
        <row r="776">
          <cell r="A776" t="str">
            <v>031-0135-010-T</v>
          </cell>
          <cell r="B776" t="str">
            <v>3/2 CONTROL V.AIR OPER.1/4"P,FESTO#9984</v>
          </cell>
          <cell r="C776">
            <v>0</v>
          </cell>
          <cell r="D776">
            <v>0</v>
          </cell>
          <cell r="E776">
            <v>0</v>
          </cell>
          <cell r="K776">
            <v>0</v>
          </cell>
          <cell r="L776" t="str">
            <v>EA</v>
          </cell>
        </row>
        <row r="777">
          <cell r="A777" t="str">
            <v>031-0135-011-T</v>
          </cell>
          <cell r="B777" t="str">
            <v>3/2 CONTROL V.AIR OPER.1/8"P,FESTO#7803</v>
          </cell>
          <cell r="C777">
            <v>1691.02</v>
          </cell>
          <cell r="D777">
            <v>0</v>
          </cell>
          <cell r="E777">
            <v>0</v>
          </cell>
          <cell r="K777">
            <v>7</v>
          </cell>
          <cell r="L777" t="str">
            <v>EA</v>
          </cell>
        </row>
        <row r="778">
          <cell r="A778" t="str">
            <v>031-0135-012-T</v>
          </cell>
          <cell r="B778" t="str">
            <v>3/2 PUSH-PULL VALVE PNEUMAX 1/8" PORT</v>
          </cell>
          <cell r="C778">
            <v>1260</v>
          </cell>
          <cell r="D778">
            <v>0</v>
          </cell>
          <cell r="E778">
            <v>0</v>
          </cell>
          <cell r="K778">
            <v>15</v>
          </cell>
          <cell r="L778" t="str">
            <v>EA</v>
          </cell>
        </row>
        <row r="779">
          <cell r="A779" t="str">
            <v>031-0135-013-T</v>
          </cell>
          <cell r="B779" t="str">
            <v>3/2 ROLLER LEVER VALVE ADC 1/8 NPT SMC</v>
          </cell>
          <cell r="C779">
            <v>712</v>
          </cell>
          <cell r="D779">
            <v>25</v>
          </cell>
          <cell r="E779">
            <v>0</v>
          </cell>
          <cell r="K779">
            <v>30</v>
          </cell>
          <cell r="L779" t="str">
            <v>EA</v>
          </cell>
        </row>
        <row r="780">
          <cell r="A780" t="str">
            <v>031-0135-T</v>
          </cell>
          <cell r="B780" t="str">
            <v>3/2CONT.V AIR OPER.(SEE 031-0135-011-T)</v>
          </cell>
          <cell r="C780">
            <v>1300</v>
          </cell>
          <cell r="D780">
            <v>0</v>
          </cell>
          <cell r="E780">
            <v>0</v>
          </cell>
          <cell r="K780">
            <v>0</v>
          </cell>
          <cell r="L780" t="str">
            <v>EA</v>
          </cell>
        </row>
        <row r="781">
          <cell r="A781" t="str">
            <v>031-0136-002-T</v>
          </cell>
          <cell r="B781" t="str">
            <v>SHUTTLE VALVE (OR) 1/2" PORT</v>
          </cell>
          <cell r="C781">
            <v>0</v>
          </cell>
          <cell r="D781">
            <v>0</v>
          </cell>
          <cell r="E781">
            <v>0</v>
          </cell>
          <cell r="K781">
            <v>0</v>
          </cell>
          <cell r="L781" t="str">
            <v>EA</v>
          </cell>
        </row>
        <row r="782">
          <cell r="A782" t="str">
            <v>031-0136-003-T</v>
          </cell>
          <cell r="B782" t="str">
            <v>VALVE SHUTTLE (OR) 3/8" PORT</v>
          </cell>
          <cell r="C782">
            <v>490</v>
          </cell>
          <cell r="D782">
            <v>51</v>
          </cell>
          <cell r="E782">
            <v>0</v>
          </cell>
          <cell r="K782">
            <v>30</v>
          </cell>
          <cell r="L782" t="str">
            <v>EA</v>
          </cell>
        </row>
        <row r="783">
          <cell r="A783" t="str">
            <v>031-0136-004-T</v>
          </cell>
          <cell r="B783" t="str">
            <v>VALVE DOUBLE CHECK WABCO#4342080290</v>
          </cell>
          <cell r="C783">
            <v>1087.72</v>
          </cell>
          <cell r="D783">
            <v>0</v>
          </cell>
          <cell r="E783">
            <v>0</v>
          </cell>
          <cell r="K783">
            <v>0</v>
          </cell>
          <cell r="L783" t="str">
            <v>EA</v>
          </cell>
        </row>
        <row r="784">
          <cell r="A784" t="str">
            <v>031-0136-T</v>
          </cell>
          <cell r="B784" t="str">
            <v>VALVE SHUTTLE (OR) 1/8" PORT</v>
          </cell>
          <cell r="C784">
            <v>300</v>
          </cell>
          <cell r="D784">
            <v>89</v>
          </cell>
          <cell r="E784">
            <v>0</v>
          </cell>
          <cell r="K784">
            <v>7</v>
          </cell>
          <cell r="L784" t="str">
            <v>EA</v>
          </cell>
        </row>
        <row r="785">
          <cell r="A785" t="str">
            <v>031-0137-T</v>
          </cell>
          <cell r="B785" t="str">
            <v>EMER.CUT OFF"KAMUZI"(SEE031-0192-T)</v>
          </cell>
          <cell r="C785">
            <v>0</v>
          </cell>
          <cell r="D785">
            <v>0</v>
          </cell>
          <cell r="E785">
            <v>0</v>
          </cell>
          <cell r="K785">
            <v>0</v>
          </cell>
          <cell r="L785" t="str">
            <v>EA</v>
          </cell>
        </row>
        <row r="786">
          <cell r="A786" t="str">
            <v>031-0138-T</v>
          </cell>
          <cell r="B786" t="str">
            <v>BALL V.2"NPT BR-NICK CASE,NICK-CR BALL</v>
          </cell>
          <cell r="C786">
            <v>0</v>
          </cell>
          <cell r="D786">
            <v>0</v>
          </cell>
          <cell r="E786">
            <v>0</v>
          </cell>
          <cell r="K786">
            <v>0</v>
          </cell>
          <cell r="L786" t="str">
            <v>EA</v>
          </cell>
        </row>
        <row r="787">
          <cell r="A787" t="str">
            <v>031-0139-T</v>
          </cell>
          <cell r="B787" t="str">
            <v>PRESS/VACC TANK PLUG KNAPP 2"AL VE0018</v>
          </cell>
          <cell r="C787">
            <v>0</v>
          </cell>
          <cell r="D787">
            <v>0</v>
          </cell>
          <cell r="E787">
            <v>0</v>
          </cell>
          <cell r="K787">
            <v>0</v>
          </cell>
          <cell r="L787" t="str">
            <v>EA</v>
          </cell>
        </row>
        <row r="788">
          <cell r="A788" t="str">
            <v>031-0140-T</v>
          </cell>
          <cell r="B788" t="str">
            <v>BALL VALVE6" CAST IRON JIS ASAHI AVC10FF</v>
          </cell>
          <cell r="C788">
            <v>0</v>
          </cell>
          <cell r="D788">
            <v>0</v>
          </cell>
          <cell r="E788">
            <v>0</v>
          </cell>
          <cell r="K788">
            <v>0</v>
          </cell>
          <cell r="L788" t="str">
            <v>EA</v>
          </cell>
        </row>
        <row r="789">
          <cell r="A789" t="str">
            <v>031-0142-001-T</v>
          </cell>
          <cell r="B789" t="str">
            <v>CONT.V.APC4PROT G5/2AR NO SIGN RED-BLACK</v>
          </cell>
          <cell r="C789">
            <v>0</v>
          </cell>
          <cell r="D789">
            <v>0</v>
          </cell>
          <cell r="E789">
            <v>0</v>
          </cell>
          <cell r="K789">
            <v>0</v>
          </cell>
          <cell r="L789" t="str">
            <v>EA</v>
          </cell>
        </row>
        <row r="790">
          <cell r="A790" t="str">
            <v>031-0142-T</v>
          </cell>
          <cell r="B790" t="str">
            <v>CONTROL V.APC 4 PROT G5/2AR</v>
          </cell>
          <cell r="C790">
            <v>0</v>
          </cell>
          <cell r="D790">
            <v>0</v>
          </cell>
          <cell r="E790">
            <v>0</v>
          </cell>
          <cell r="K790">
            <v>0</v>
          </cell>
          <cell r="L790" t="str">
            <v>EA</v>
          </cell>
        </row>
        <row r="791">
          <cell r="A791" t="str">
            <v>031-0143-T</v>
          </cell>
          <cell r="B791" t="str">
            <v>SOLINOLD VALVE #PCD-3406-02-D24D</v>
          </cell>
          <cell r="C791">
            <v>0</v>
          </cell>
          <cell r="D791">
            <v>0</v>
          </cell>
          <cell r="E791">
            <v>0</v>
          </cell>
          <cell r="K791">
            <v>0</v>
          </cell>
          <cell r="L791" t="str">
            <v>EA</v>
          </cell>
        </row>
        <row r="792">
          <cell r="A792" t="str">
            <v>031-0144-T</v>
          </cell>
          <cell r="B792" t="str">
            <v>AND GATE VALVE #MOD 2LD-SB4-B</v>
          </cell>
          <cell r="C792">
            <v>0</v>
          </cell>
          <cell r="D792">
            <v>0</v>
          </cell>
          <cell r="E792">
            <v>0</v>
          </cell>
          <cell r="K792">
            <v>0</v>
          </cell>
          <cell r="L792" t="str">
            <v>EA</v>
          </cell>
        </row>
        <row r="793">
          <cell r="A793" t="str">
            <v>031-0146-T</v>
          </cell>
          <cell r="B793" t="str">
            <v>HYD.IN-LINE CHECK V.1/2 NPT PORT</v>
          </cell>
          <cell r="C793">
            <v>0</v>
          </cell>
          <cell r="D793">
            <v>0</v>
          </cell>
          <cell r="E793">
            <v>0</v>
          </cell>
          <cell r="K793">
            <v>0</v>
          </cell>
          <cell r="L793" t="str">
            <v>EA</v>
          </cell>
        </row>
        <row r="794">
          <cell r="A794" t="str">
            <v>031-0147-T</v>
          </cell>
          <cell r="B794" t="str">
            <v>2/2 CONTROL V.NC 1/2 NPT OPER.BY ROLLER</v>
          </cell>
          <cell r="C794">
            <v>0</v>
          </cell>
          <cell r="D794">
            <v>0</v>
          </cell>
          <cell r="E794">
            <v>0</v>
          </cell>
          <cell r="K794">
            <v>0</v>
          </cell>
          <cell r="L794" t="str">
            <v>EA</v>
          </cell>
        </row>
        <row r="795">
          <cell r="A795" t="str">
            <v>031-0148-T</v>
          </cell>
          <cell r="B795" t="str">
            <v>SEQ.&amp;CHECK V.INT PILOT &amp; EXT.DRAIN</v>
          </cell>
          <cell r="C795">
            <v>0</v>
          </cell>
          <cell r="D795">
            <v>0</v>
          </cell>
          <cell r="E795">
            <v>0</v>
          </cell>
          <cell r="K795">
            <v>0</v>
          </cell>
          <cell r="L795" t="str">
            <v>EA</v>
          </cell>
        </row>
        <row r="796">
          <cell r="A796" t="str">
            <v>031-0149-T</v>
          </cell>
          <cell r="B796" t="str">
            <v>DIVIDERS FLOW VALVE VRF/3V-12</v>
          </cell>
          <cell r="C796">
            <v>0</v>
          </cell>
          <cell r="D796">
            <v>0</v>
          </cell>
          <cell r="E796">
            <v>0</v>
          </cell>
          <cell r="K796">
            <v>0</v>
          </cell>
          <cell r="L796" t="str">
            <v>EA</v>
          </cell>
        </row>
        <row r="797">
          <cell r="A797" t="str">
            <v>031-0150-T</v>
          </cell>
          <cell r="B797" t="str">
            <v>MONOBLOCK VALVE "DINOIL"PORT 1/2" BSPP</v>
          </cell>
          <cell r="C797">
            <v>0</v>
          </cell>
          <cell r="D797">
            <v>0</v>
          </cell>
          <cell r="E797">
            <v>0</v>
          </cell>
          <cell r="K797">
            <v>0</v>
          </cell>
          <cell r="L797" t="str">
            <v>EA</v>
          </cell>
        </row>
        <row r="798">
          <cell r="A798" t="str">
            <v>031-0151-001-T</v>
          </cell>
          <cell r="B798" t="str">
            <v>QUICK EXHAUST VALVE 1/4" PORT</v>
          </cell>
          <cell r="C798">
            <v>0</v>
          </cell>
          <cell r="D798">
            <v>0</v>
          </cell>
          <cell r="E798">
            <v>0</v>
          </cell>
          <cell r="K798">
            <v>0</v>
          </cell>
          <cell r="L798" t="str">
            <v>EA</v>
          </cell>
        </row>
        <row r="799">
          <cell r="A799" t="str">
            <v>031-0151-002-T</v>
          </cell>
          <cell r="B799" t="str">
            <v>QUICK EXHAUST VALVE 1/8" PORT6.02.18</v>
          </cell>
          <cell r="C799">
            <v>308</v>
          </cell>
          <cell r="D799">
            <v>85</v>
          </cell>
          <cell r="E799">
            <v>0</v>
          </cell>
          <cell r="K799">
            <v>30</v>
          </cell>
          <cell r="L799" t="str">
            <v>EA</v>
          </cell>
        </row>
        <row r="800">
          <cell r="A800" t="str">
            <v>031-0151-003-T</v>
          </cell>
          <cell r="B800" t="str">
            <v>QUICK EXHAUST VALVE G1/8 BSPP NORGREN</v>
          </cell>
          <cell r="C800">
            <v>0</v>
          </cell>
          <cell r="D800">
            <v>0</v>
          </cell>
          <cell r="E800">
            <v>0</v>
          </cell>
          <cell r="K800">
            <v>0</v>
          </cell>
          <cell r="L800" t="str">
            <v>EA</v>
          </cell>
        </row>
        <row r="801">
          <cell r="A801" t="str">
            <v>031-0151-T</v>
          </cell>
          <cell r="B801" t="str">
            <v>QUICK EXHAUST VALVE SEALCO#200004</v>
          </cell>
          <cell r="C801">
            <v>610</v>
          </cell>
          <cell r="D801">
            <v>8</v>
          </cell>
          <cell r="E801">
            <v>0</v>
          </cell>
          <cell r="K801">
            <v>30</v>
          </cell>
          <cell r="L801" t="str">
            <v>EA</v>
          </cell>
        </row>
        <row r="802">
          <cell r="A802" t="str">
            <v>031-0152-001-T</v>
          </cell>
          <cell r="B802" t="str">
            <v>1/4" BALL VALVE "KITZ" T 1/4" (BRASS)</v>
          </cell>
          <cell r="C802">
            <v>0</v>
          </cell>
          <cell r="D802">
            <v>0</v>
          </cell>
          <cell r="E802">
            <v>0</v>
          </cell>
          <cell r="K802">
            <v>0</v>
          </cell>
          <cell r="L802" t="str">
            <v>EA</v>
          </cell>
        </row>
        <row r="803">
          <cell r="A803" t="str">
            <v>031-0152-002-T</v>
          </cell>
          <cell r="B803" t="str">
            <v>1/2" BALL VALVE "KITZ" T 1/2" (BRASS)</v>
          </cell>
          <cell r="C803">
            <v>0</v>
          </cell>
          <cell r="D803">
            <v>0</v>
          </cell>
          <cell r="E803">
            <v>0</v>
          </cell>
          <cell r="K803">
            <v>0</v>
          </cell>
          <cell r="L803" t="str">
            <v>EA</v>
          </cell>
        </row>
        <row r="804">
          <cell r="A804" t="str">
            <v>031-0152-003-T</v>
          </cell>
          <cell r="B804" t="str">
            <v>3/4" BALL VALVE N.P.T. ITALY MADE</v>
          </cell>
          <cell r="C804">
            <v>0</v>
          </cell>
          <cell r="D804">
            <v>0</v>
          </cell>
          <cell r="E804">
            <v>0</v>
          </cell>
          <cell r="K804">
            <v>0</v>
          </cell>
          <cell r="L804" t="str">
            <v>EA</v>
          </cell>
        </row>
        <row r="805">
          <cell r="A805" t="str">
            <v>031-0152-006-T</v>
          </cell>
          <cell r="B805" t="str">
            <v>VALVE BALL 1 1/2" BRASS  "KITZ"</v>
          </cell>
          <cell r="C805">
            <v>810</v>
          </cell>
          <cell r="D805">
            <v>0</v>
          </cell>
          <cell r="E805">
            <v>0</v>
          </cell>
          <cell r="K805">
            <v>7</v>
          </cell>
          <cell r="L805" t="str">
            <v>EA</v>
          </cell>
        </row>
        <row r="806">
          <cell r="A806" t="str">
            <v>031-0153-T</v>
          </cell>
          <cell r="B806" t="str">
            <v>CHECK V 3"W/HOSE CLAMP S/S6"FOR BLOWER</v>
          </cell>
          <cell r="C806">
            <v>0</v>
          </cell>
          <cell r="D806">
            <v>0</v>
          </cell>
          <cell r="E806">
            <v>0</v>
          </cell>
          <cell r="K806">
            <v>0</v>
          </cell>
          <cell r="L806" t="str">
            <v>EA</v>
          </cell>
        </row>
        <row r="807">
          <cell r="A807" t="str">
            <v>031-0154-T</v>
          </cell>
          <cell r="B807" t="str">
            <v>VSM 13/15 5/2 AIR/SPRING CONT.VALVE3/8"P</v>
          </cell>
          <cell r="C807">
            <v>0</v>
          </cell>
          <cell r="D807">
            <v>0</v>
          </cell>
          <cell r="E807">
            <v>0</v>
          </cell>
          <cell r="K807">
            <v>0</v>
          </cell>
          <cell r="L807" t="str">
            <v>EA</v>
          </cell>
        </row>
        <row r="808">
          <cell r="A808" t="str">
            <v>031-0155-T</v>
          </cell>
          <cell r="B808" t="str">
            <v>TIMER DELAY VALVE VZ.18.310</v>
          </cell>
          <cell r="C808">
            <v>3860</v>
          </cell>
          <cell r="D808">
            <v>0</v>
          </cell>
          <cell r="E808">
            <v>0</v>
          </cell>
          <cell r="K808">
            <v>15</v>
          </cell>
          <cell r="L808" t="str">
            <v>EA</v>
          </cell>
        </row>
        <row r="809">
          <cell r="A809" t="str">
            <v>031-0156-T</v>
          </cell>
          <cell r="B809" t="str">
            <v>228.32.55/2 MANUAL CONT VALVE(BLACK LEV)</v>
          </cell>
          <cell r="C809">
            <v>0</v>
          </cell>
          <cell r="D809">
            <v>0</v>
          </cell>
          <cell r="E809">
            <v>0</v>
          </cell>
          <cell r="K809">
            <v>0</v>
          </cell>
          <cell r="L809" t="str">
            <v>EA</v>
          </cell>
        </row>
        <row r="810">
          <cell r="A810" t="str">
            <v>031-0157-T</v>
          </cell>
          <cell r="B810" t="str">
            <v>JSC6-01 1/8" FLOW CONTROL VALVE</v>
          </cell>
          <cell r="C810">
            <v>147</v>
          </cell>
          <cell r="D810">
            <v>0</v>
          </cell>
          <cell r="E810">
            <v>0</v>
          </cell>
          <cell r="K810">
            <v>0</v>
          </cell>
          <cell r="L810" t="str">
            <v>EA</v>
          </cell>
        </row>
        <row r="811">
          <cell r="A811" t="str">
            <v>031-0158-T</v>
          </cell>
          <cell r="B811" t="str">
            <v>2" RELIEF VALVE FOR BLOWER D807</v>
          </cell>
          <cell r="C811">
            <v>0</v>
          </cell>
          <cell r="D811">
            <v>0</v>
          </cell>
          <cell r="E811">
            <v>0</v>
          </cell>
          <cell r="K811">
            <v>0</v>
          </cell>
          <cell r="L811" t="str">
            <v>EA</v>
          </cell>
        </row>
        <row r="812">
          <cell r="A812" t="str">
            <v>031-0159-T</v>
          </cell>
          <cell r="B812" t="str">
            <v>SECT,CONTROL VALVE UNDERBODY VD8A SALAMI</v>
          </cell>
          <cell r="C812">
            <v>0</v>
          </cell>
          <cell r="D812">
            <v>0</v>
          </cell>
          <cell r="E812">
            <v>0</v>
          </cell>
          <cell r="K812">
            <v>0</v>
          </cell>
          <cell r="L812" t="str">
            <v>EA</v>
          </cell>
        </row>
        <row r="813">
          <cell r="A813" t="str">
            <v>031-0160-T</v>
          </cell>
          <cell r="B813" t="str">
            <v>SECT,CONTROL VALVE TAILGATE VD10A SALAMI</v>
          </cell>
          <cell r="C813">
            <v>0</v>
          </cell>
          <cell r="D813">
            <v>0</v>
          </cell>
          <cell r="E813">
            <v>0</v>
          </cell>
          <cell r="K813">
            <v>0</v>
          </cell>
          <cell r="L813" t="str">
            <v>EA</v>
          </cell>
        </row>
        <row r="814">
          <cell r="A814" t="str">
            <v>031-0161-001-T</v>
          </cell>
          <cell r="B814" t="str">
            <v>3/2 CONTROL V.SET BY BUTTON&amp;RESET SPRING</v>
          </cell>
          <cell r="C814">
            <v>687</v>
          </cell>
          <cell r="D814">
            <v>0</v>
          </cell>
          <cell r="E814">
            <v>0</v>
          </cell>
          <cell r="K814">
            <v>7</v>
          </cell>
          <cell r="L814" t="str">
            <v>EA</v>
          </cell>
        </row>
        <row r="815">
          <cell r="A815" t="str">
            <v>031-0162-T</v>
          </cell>
          <cell r="B815" t="str">
            <v>HYD.VL(UNDERBODY)CODE 622004130 VANGUARD</v>
          </cell>
          <cell r="C815">
            <v>0</v>
          </cell>
          <cell r="D815">
            <v>0</v>
          </cell>
          <cell r="E815">
            <v>0</v>
          </cell>
          <cell r="K815">
            <v>0</v>
          </cell>
          <cell r="L815" t="str">
            <v>EA</v>
          </cell>
        </row>
        <row r="816">
          <cell r="A816" t="str">
            <v>031-0163-T</v>
          </cell>
          <cell r="B816" t="str">
            <v>HYD.VALVE(T/G)CODE 622004140 VANGUARD</v>
          </cell>
          <cell r="C816">
            <v>0</v>
          </cell>
          <cell r="D816">
            <v>0</v>
          </cell>
          <cell r="E816">
            <v>0</v>
          </cell>
          <cell r="K816">
            <v>0</v>
          </cell>
          <cell r="L816" t="str">
            <v>EA</v>
          </cell>
        </row>
        <row r="817">
          <cell r="A817" t="str">
            <v>031-0164-T</v>
          </cell>
          <cell r="B817" t="str">
            <v>QUICK REL.VL(SEALCO 2000D)1/2x3/8 BSP</v>
          </cell>
          <cell r="C817">
            <v>0</v>
          </cell>
          <cell r="D817">
            <v>0</v>
          </cell>
          <cell r="E817">
            <v>0</v>
          </cell>
          <cell r="K817">
            <v>0</v>
          </cell>
          <cell r="L817" t="str">
            <v>EA</v>
          </cell>
        </row>
        <row r="818">
          <cell r="A818" t="str">
            <v>031-0165-T</v>
          </cell>
          <cell r="B818" t="str">
            <v>FLOW CONTROL W/CHK.VL,F30-1/2"INCLUD AD.</v>
          </cell>
          <cell r="C818">
            <v>0</v>
          </cell>
          <cell r="D818">
            <v>0</v>
          </cell>
          <cell r="E818">
            <v>0</v>
          </cell>
          <cell r="K818">
            <v>0</v>
          </cell>
          <cell r="L818" t="str">
            <v>EA</v>
          </cell>
        </row>
        <row r="819">
          <cell r="A819" t="str">
            <v>031-0166-T</v>
          </cell>
          <cell r="B819" t="str">
            <v>3-WAY FLOW CONTROL VL,INCLUD AD 150L/MIN</v>
          </cell>
          <cell r="C819">
            <v>0</v>
          </cell>
          <cell r="D819">
            <v>0</v>
          </cell>
          <cell r="E819">
            <v>0</v>
          </cell>
          <cell r="K819">
            <v>0</v>
          </cell>
          <cell r="L819" t="str">
            <v>EA</v>
          </cell>
        </row>
        <row r="820">
          <cell r="A820" t="str">
            <v>031-0167-T</v>
          </cell>
          <cell r="B820" t="str">
            <v>DIRECT,CONTROL VL,ML 1-3/8" INCLUD AD.</v>
          </cell>
          <cell r="C820">
            <v>0</v>
          </cell>
          <cell r="D820">
            <v>0</v>
          </cell>
          <cell r="E820">
            <v>0</v>
          </cell>
          <cell r="K820">
            <v>0</v>
          </cell>
          <cell r="L820" t="str">
            <v>EA</v>
          </cell>
        </row>
        <row r="821">
          <cell r="A821" t="str">
            <v>031-0168-T</v>
          </cell>
          <cell r="B821" t="str">
            <v>HOSE carrier*</v>
          </cell>
          <cell r="C821">
            <v>0</v>
          </cell>
          <cell r="D821">
            <v>0</v>
          </cell>
          <cell r="E821">
            <v>0</v>
          </cell>
          <cell r="K821">
            <v>0</v>
          </cell>
          <cell r="L821" t="str">
            <v>EA</v>
          </cell>
        </row>
        <row r="822">
          <cell r="A822" t="str">
            <v>031-0169-001-T</v>
          </cell>
          <cell r="B822" t="str">
            <v>5/2 CTRL V.#228.52.9.1/2 LEVER1/8"SPRING</v>
          </cell>
          <cell r="C822">
            <v>1130</v>
          </cell>
          <cell r="D822">
            <v>4</v>
          </cell>
          <cell r="E822">
            <v>0</v>
          </cell>
          <cell r="K822">
            <v>7</v>
          </cell>
          <cell r="L822" t="str">
            <v>EA</v>
          </cell>
        </row>
        <row r="823">
          <cell r="A823" t="str">
            <v>031-0169-002-T</v>
          </cell>
          <cell r="B823" t="str">
            <v>5/2 CONTROL VALVE BY LEVER 1/4"P</v>
          </cell>
          <cell r="C823">
            <v>0</v>
          </cell>
          <cell r="D823">
            <v>0</v>
          </cell>
          <cell r="E823">
            <v>0</v>
          </cell>
          <cell r="K823">
            <v>0</v>
          </cell>
          <cell r="L823" t="str">
            <v>EA</v>
          </cell>
        </row>
        <row r="824">
          <cell r="A824" t="str">
            <v>031-0169-T</v>
          </cell>
          <cell r="B824" t="str">
            <v>5/2 CONTROL V SET&amp;RESET BY LEVER 1/8"P</v>
          </cell>
          <cell r="C824">
            <v>870</v>
          </cell>
          <cell r="D824">
            <v>0</v>
          </cell>
          <cell r="E824">
            <v>0</v>
          </cell>
          <cell r="K824">
            <v>15</v>
          </cell>
          <cell r="L824" t="str">
            <v>EA</v>
          </cell>
        </row>
        <row r="825">
          <cell r="A825" t="str">
            <v>031-0170-001-T</v>
          </cell>
          <cell r="B825" t="str">
            <v>PILOT CHECK VALVE 1/8" PORT#6.09.18U</v>
          </cell>
          <cell r="C825">
            <v>1135</v>
          </cell>
          <cell r="D825">
            <v>0</v>
          </cell>
          <cell r="E825">
            <v>0</v>
          </cell>
          <cell r="K825">
            <v>7</v>
          </cell>
          <cell r="L825" t="str">
            <v>EA</v>
          </cell>
        </row>
        <row r="826">
          <cell r="A826" t="str">
            <v>031-0170-002-T</v>
          </cell>
          <cell r="B826" t="str">
            <v>PILOT CHECK VALVE 1/4" PORT</v>
          </cell>
          <cell r="C826">
            <v>0</v>
          </cell>
          <cell r="D826">
            <v>0</v>
          </cell>
          <cell r="E826">
            <v>0</v>
          </cell>
          <cell r="K826">
            <v>0</v>
          </cell>
          <cell r="L826" t="str">
            <v>EA</v>
          </cell>
        </row>
        <row r="827">
          <cell r="A827" t="str">
            <v>031-0171-001-T</v>
          </cell>
          <cell r="B827" t="str">
            <v>CHECK VALVE SEALCO#10200 1/2" PORT</v>
          </cell>
          <cell r="C827">
            <v>450</v>
          </cell>
          <cell r="D827">
            <v>95</v>
          </cell>
          <cell r="E827">
            <v>0</v>
          </cell>
          <cell r="K827">
            <v>15</v>
          </cell>
          <cell r="L827" t="str">
            <v>EA</v>
          </cell>
        </row>
        <row r="828">
          <cell r="A828" t="str">
            <v>031-0171-002-T</v>
          </cell>
          <cell r="B828" t="str">
            <v>CHECK VALVE (IN LINE)1/8" PORT</v>
          </cell>
          <cell r="C828">
            <v>126</v>
          </cell>
          <cell r="D828">
            <v>0</v>
          </cell>
          <cell r="E828">
            <v>0</v>
          </cell>
          <cell r="K828">
            <v>7</v>
          </cell>
          <cell r="L828" t="str">
            <v>EA</v>
          </cell>
        </row>
        <row r="829">
          <cell r="A829" t="str">
            <v>031-0172-T</v>
          </cell>
          <cell r="B829" t="str">
            <v>RELAY VALVE BENDIX #KY1001/1SP</v>
          </cell>
          <cell r="C829">
            <v>0</v>
          </cell>
          <cell r="D829">
            <v>0</v>
          </cell>
          <cell r="E829">
            <v>0</v>
          </cell>
          <cell r="K829">
            <v>0</v>
          </cell>
          <cell r="L829" t="str">
            <v>EA</v>
          </cell>
        </row>
        <row r="830">
          <cell r="A830" t="str">
            <v>031-0173-T</v>
          </cell>
          <cell r="B830" t="str">
            <v>FULL FUNCTION VALVE SEALCO#110205P</v>
          </cell>
          <cell r="C830">
            <v>0</v>
          </cell>
          <cell r="D830">
            <v>0</v>
          </cell>
          <cell r="E830">
            <v>0</v>
          </cell>
          <cell r="K830">
            <v>0</v>
          </cell>
          <cell r="L830" t="str">
            <v>EA</v>
          </cell>
        </row>
        <row r="831">
          <cell r="A831" t="str">
            <v>031-0174-T</v>
          </cell>
          <cell r="B831" t="str">
            <v>GUARD BAR INTERLOCK EMCO F0903-041</v>
          </cell>
          <cell r="C831">
            <v>5500</v>
          </cell>
          <cell r="D831">
            <v>0</v>
          </cell>
          <cell r="E831">
            <v>0</v>
          </cell>
          <cell r="K831">
            <v>60</v>
          </cell>
          <cell r="L831" t="str">
            <v>EA</v>
          </cell>
        </row>
        <row r="832">
          <cell r="A832" t="str">
            <v>031-0175-T</v>
          </cell>
          <cell r="B832" t="str">
            <v>3"FIG500 AL,BODY,AL BRONZE DISC W/O HAND</v>
          </cell>
          <cell r="C832">
            <v>2198.61</v>
          </cell>
          <cell r="D832">
            <v>0</v>
          </cell>
          <cell r="E832">
            <v>0</v>
          </cell>
          <cell r="K832">
            <v>0</v>
          </cell>
          <cell r="L832" t="str">
            <v>EA</v>
          </cell>
        </row>
        <row r="833">
          <cell r="A833" t="str">
            <v>031-0176-002-T</v>
          </cell>
          <cell r="B833" t="str">
            <v>VALVE PUSH PULL CONTROL EMER.V 2CPT(EMCO</v>
          </cell>
          <cell r="C833">
            <v>0</v>
          </cell>
          <cell r="D833">
            <v>0</v>
          </cell>
          <cell r="E833">
            <v>0</v>
          </cell>
          <cell r="K833">
            <v>0</v>
          </cell>
          <cell r="L833" t="str">
            <v>EA</v>
          </cell>
        </row>
        <row r="834">
          <cell r="A834" t="str">
            <v>031-0176-005-T</v>
          </cell>
          <cell r="B834" t="str">
            <v>VALVE CONTROL EMER.V(FA-SENING#STB-6)</v>
          </cell>
          <cell r="C834">
            <v>0</v>
          </cell>
          <cell r="D834">
            <v>0</v>
          </cell>
          <cell r="E834">
            <v>0</v>
          </cell>
          <cell r="K834">
            <v>0</v>
          </cell>
          <cell r="L834" t="str">
            <v>EA</v>
          </cell>
        </row>
        <row r="835">
          <cell r="A835" t="str">
            <v>031-0177-001-T</v>
          </cell>
          <cell r="B835" t="str">
            <v>EMERGENCY VALVE AIR OPERATED #SLV5-ARO</v>
          </cell>
          <cell r="C835">
            <v>12245.26</v>
          </cell>
          <cell r="D835">
            <v>0</v>
          </cell>
          <cell r="E835">
            <v>0</v>
          </cell>
          <cell r="K835">
            <v>60</v>
          </cell>
          <cell r="L835" t="str">
            <v>EA</v>
          </cell>
        </row>
        <row r="836">
          <cell r="A836" t="str">
            <v>031-0177-002-T</v>
          </cell>
          <cell r="B836" t="str">
            <v>EMERGENCY VALVE AIR OPERATED#SLV100-AROZ</v>
          </cell>
          <cell r="C836">
            <v>0</v>
          </cell>
          <cell r="D836">
            <v>0</v>
          </cell>
          <cell r="E836">
            <v>0</v>
          </cell>
          <cell r="K836">
            <v>0</v>
          </cell>
          <cell r="L836" t="str">
            <v>EA</v>
          </cell>
        </row>
        <row r="837">
          <cell r="A837" t="str">
            <v>031-0177-T</v>
          </cell>
          <cell r="B837" t="str">
            <v>EMERGENCY VALVE AIR OPERATED #SLV5-AOMZ</v>
          </cell>
          <cell r="C837">
            <v>0</v>
          </cell>
          <cell r="D837">
            <v>0</v>
          </cell>
          <cell r="E837">
            <v>0</v>
          </cell>
          <cell r="K837">
            <v>0</v>
          </cell>
          <cell r="L837" t="str">
            <v>EA</v>
          </cell>
        </row>
        <row r="838">
          <cell r="A838" t="str">
            <v>031-0178-T</v>
          </cell>
          <cell r="B838" t="str">
            <v>AIR INTERLOCK VALVE #AIV3</v>
          </cell>
          <cell r="C838">
            <v>0</v>
          </cell>
          <cell r="D838">
            <v>0</v>
          </cell>
          <cell r="E838">
            <v>0</v>
          </cell>
          <cell r="K838">
            <v>0</v>
          </cell>
          <cell r="L838" t="str">
            <v>EA</v>
          </cell>
        </row>
        <row r="839">
          <cell r="A839" t="str">
            <v>031-0179-002-T</v>
          </cell>
          <cell r="B839" t="str">
            <v>CONTROL EMER.V(SENING)SEE031-0193-002-T</v>
          </cell>
          <cell r="C839">
            <v>0</v>
          </cell>
          <cell r="D839">
            <v>0</v>
          </cell>
          <cell r="E839">
            <v>0</v>
          </cell>
          <cell r="K839">
            <v>0</v>
          </cell>
          <cell r="L839" t="str">
            <v>EA</v>
          </cell>
        </row>
        <row r="840">
          <cell r="A840" t="str">
            <v>031-0179-003-T</v>
          </cell>
          <cell r="B840" t="str">
            <v>VALVE CONTROL EMER.V(FA-SENING#STB-3)</v>
          </cell>
          <cell r="C840">
            <v>0</v>
          </cell>
          <cell r="D840">
            <v>0</v>
          </cell>
          <cell r="E840">
            <v>0</v>
          </cell>
          <cell r="K840">
            <v>0</v>
          </cell>
          <cell r="L840" t="str">
            <v>EA</v>
          </cell>
        </row>
        <row r="841">
          <cell r="A841" t="str">
            <v>031-0179-004-T</v>
          </cell>
          <cell r="B841" t="str">
            <v>VALVE CONTROL EMER.V(FA-SENING#STB-4)</v>
          </cell>
          <cell r="C841">
            <v>0</v>
          </cell>
          <cell r="D841">
            <v>0</v>
          </cell>
          <cell r="E841">
            <v>0</v>
          </cell>
          <cell r="K841">
            <v>0</v>
          </cell>
          <cell r="L841" t="str">
            <v>EA</v>
          </cell>
        </row>
        <row r="842">
          <cell r="A842" t="str">
            <v>031-0179-005-T</v>
          </cell>
          <cell r="B842" t="str">
            <v>VALVE CONTROL EMER.V(FA-SENING#STB-5)</v>
          </cell>
          <cell r="C842">
            <v>0</v>
          </cell>
          <cell r="D842">
            <v>0</v>
          </cell>
          <cell r="E842">
            <v>0</v>
          </cell>
          <cell r="K842">
            <v>0</v>
          </cell>
          <cell r="L842" t="str">
            <v>EA</v>
          </cell>
        </row>
        <row r="843">
          <cell r="A843" t="str">
            <v>031-0179-006-T</v>
          </cell>
          <cell r="B843" t="str">
            <v>VALVE CONTROL EMER.V(FA-SENING#STB-6)</v>
          </cell>
          <cell r="C843">
            <v>0</v>
          </cell>
          <cell r="D843">
            <v>0</v>
          </cell>
          <cell r="E843">
            <v>0</v>
          </cell>
          <cell r="K843">
            <v>0</v>
          </cell>
          <cell r="L843" t="str">
            <v>EA</v>
          </cell>
        </row>
        <row r="844">
          <cell r="A844" t="str">
            <v>031-0179-007-T</v>
          </cell>
          <cell r="B844" t="str">
            <v>VALVE CONTROL EMER.V(FA-SENING#STB-7)</v>
          </cell>
          <cell r="C844">
            <v>0</v>
          </cell>
          <cell r="D844">
            <v>0</v>
          </cell>
          <cell r="E844">
            <v>0</v>
          </cell>
          <cell r="K844">
            <v>0</v>
          </cell>
          <cell r="L844" t="str">
            <v>EA</v>
          </cell>
        </row>
        <row r="845">
          <cell r="A845" t="str">
            <v>031-0180-T</v>
          </cell>
          <cell r="B845" t="str">
            <v>VALVE EMER.CUT OFF "EMCO"</v>
          </cell>
          <cell r="C845">
            <v>0</v>
          </cell>
          <cell r="D845">
            <v>0</v>
          </cell>
          <cell r="E845">
            <v>0</v>
          </cell>
          <cell r="K845">
            <v>0</v>
          </cell>
          <cell r="L845" t="str">
            <v>EA</v>
          </cell>
        </row>
        <row r="846">
          <cell r="A846" t="str">
            <v>031-0181-T</v>
          </cell>
          <cell r="B846" t="str">
            <v>VALVE RE6 RELAY EMERGENCY (BENDIX)</v>
          </cell>
          <cell r="C846">
            <v>0</v>
          </cell>
          <cell r="D846">
            <v>0</v>
          </cell>
          <cell r="E846">
            <v>0</v>
          </cell>
          <cell r="K846">
            <v>0</v>
          </cell>
          <cell r="L846" t="str">
            <v>EA</v>
          </cell>
        </row>
        <row r="847">
          <cell r="A847" t="str">
            <v>031-0182-001-T</v>
          </cell>
          <cell r="B847" t="str">
            <v>VALVE PRESSURE&amp;VACUUM VENT#PVV104U</v>
          </cell>
          <cell r="C847">
            <v>0</v>
          </cell>
          <cell r="D847">
            <v>0</v>
          </cell>
          <cell r="E847">
            <v>0</v>
          </cell>
          <cell r="K847">
            <v>60</v>
          </cell>
          <cell r="L847" t="str">
            <v>EA</v>
          </cell>
        </row>
        <row r="848">
          <cell r="A848" t="str">
            <v>031-0182-002-T</v>
          </cell>
          <cell r="B848" t="str">
            <v>VALVE PRESSURE&amp;VACUUM VENT#PVV204</v>
          </cell>
          <cell r="C848">
            <v>7318.0166599999993</v>
          </cell>
          <cell r="D848">
            <v>4</v>
          </cell>
          <cell r="E848">
            <v>0</v>
          </cell>
          <cell r="K848">
            <v>60</v>
          </cell>
          <cell r="L848" t="str">
            <v>EA</v>
          </cell>
        </row>
        <row r="849">
          <cell r="A849" t="str">
            <v>031-0182-T</v>
          </cell>
          <cell r="B849" t="str">
            <v>VALVE PRESSURE&amp;VACUUM VENT#PVV204U</v>
          </cell>
          <cell r="C849">
            <v>4803.03</v>
          </cell>
          <cell r="D849">
            <v>0</v>
          </cell>
          <cell r="E849">
            <v>0</v>
          </cell>
          <cell r="K849">
            <v>0</v>
          </cell>
          <cell r="L849" t="str">
            <v>EA</v>
          </cell>
        </row>
        <row r="850">
          <cell r="A850" t="str">
            <v>031-0183-001-T</v>
          </cell>
          <cell r="B850" t="str">
            <v>VALVE EMER.AIR OPERT ELB-VIC,CIVA#VA5141</v>
          </cell>
          <cell r="C850">
            <v>0</v>
          </cell>
          <cell r="D850">
            <v>0</v>
          </cell>
          <cell r="E850">
            <v>0</v>
          </cell>
          <cell r="K850">
            <v>0</v>
          </cell>
          <cell r="L850" t="str">
            <v>EA</v>
          </cell>
        </row>
        <row r="851">
          <cell r="A851" t="str">
            <v>031-0183-002-T</v>
          </cell>
          <cell r="B851" t="str">
            <v>VALVE EMER.AIR OPERT STR-VIC,CIVA#VA7141</v>
          </cell>
          <cell r="C851">
            <v>0</v>
          </cell>
          <cell r="D851">
            <v>0</v>
          </cell>
          <cell r="E851">
            <v>0</v>
          </cell>
          <cell r="K851">
            <v>0</v>
          </cell>
          <cell r="L851" t="str">
            <v>EA</v>
          </cell>
        </row>
        <row r="852">
          <cell r="A852" t="str">
            <v>031-0183-003-T</v>
          </cell>
          <cell r="B852" t="str">
            <v>VALVE EMER.AIR OPERT ELB-VIC,CIVA#VA5142</v>
          </cell>
          <cell r="C852">
            <v>0</v>
          </cell>
          <cell r="D852">
            <v>0</v>
          </cell>
          <cell r="E852">
            <v>0</v>
          </cell>
          <cell r="K852">
            <v>0</v>
          </cell>
          <cell r="L852" t="str">
            <v>EA</v>
          </cell>
        </row>
        <row r="853">
          <cell r="A853" t="str">
            <v>031-0183-004-T</v>
          </cell>
          <cell r="B853" t="str">
            <v>VALVE EMER.AIR OPERT STR-VIC,CIVA#VA7142</v>
          </cell>
          <cell r="C853">
            <v>0</v>
          </cell>
          <cell r="D853">
            <v>0</v>
          </cell>
          <cell r="E853">
            <v>0</v>
          </cell>
          <cell r="K853">
            <v>0</v>
          </cell>
          <cell r="L853" t="str">
            <v>EA</v>
          </cell>
        </row>
        <row r="854">
          <cell r="A854" t="str">
            <v>031-0183-005-T</v>
          </cell>
          <cell r="B854" t="str">
            <v>VALVE EMER.AIR OPERT(SEE 9941-0072-001-T</v>
          </cell>
          <cell r="C854">
            <v>9321.42</v>
          </cell>
          <cell r="D854">
            <v>0</v>
          </cell>
          <cell r="E854">
            <v>0</v>
          </cell>
          <cell r="K854">
            <v>75</v>
          </cell>
          <cell r="L854" t="str">
            <v>EA</v>
          </cell>
        </row>
        <row r="855">
          <cell r="A855" t="str">
            <v>031-0183-006-T</v>
          </cell>
          <cell r="B855" t="str">
            <v>VALVE EMER.AIR PORET STR-FLG,CIVA#VA8142</v>
          </cell>
          <cell r="C855">
            <v>0</v>
          </cell>
          <cell r="D855">
            <v>0</v>
          </cell>
          <cell r="E855">
            <v>0</v>
          </cell>
          <cell r="K855">
            <v>60</v>
          </cell>
          <cell r="L855" t="str">
            <v>EA</v>
          </cell>
        </row>
        <row r="856">
          <cell r="A856" t="str">
            <v>031-0183-007-T</v>
          </cell>
          <cell r="B856" t="str">
            <v>VALVE EMER.AIR OPERT ELB-FLG,CIVA#VA6144</v>
          </cell>
          <cell r="C856">
            <v>0</v>
          </cell>
          <cell r="D856">
            <v>0</v>
          </cell>
          <cell r="E856">
            <v>0</v>
          </cell>
          <cell r="K856">
            <v>0</v>
          </cell>
          <cell r="L856" t="str">
            <v>EA</v>
          </cell>
        </row>
        <row r="857">
          <cell r="A857" t="str">
            <v>031-0183-008-T</v>
          </cell>
          <cell r="B857" t="str">
            <v>VALVE EMER.AIR OPERT ELB-FLG,CIVA#VA6141</v>
          </cell>
          <cell r="C857">
            <v>0</v>
          </cell>
          <cell r="D857">
            <v>0</v>
          </cell>
          <cell r="E857">
            <v>0</v>
          </cell>
          <cell r="K857">
            <v>0</v>
          </cell>
          <cell r="L857" t="str">
            <v>EA</v>
          </cell>
        </row>
        <row r="858">
          <cell r="A858" t="str">
            <v>031-0183-009-T</v>
          </cell>
          <cell r="B858" t="str">
            <v>VALVE EMER.AIR OPERT STR-FLG,CIVA#VA8141</v>
          </cell>
          <cell r="C858">
            <v>0</v>
          </cell>
          <cell r="D858">
            <v>0</v>
          </cell>
          <cell r="E858">
            <v>0</v>
          </cell>
          <cell r="K858">
            <v>0</v>
          </cell>
          <cell r="L858" t="str">
            <v>EA</v>
          </cell>
        </row>
        <row r="859">
          <cell r="A859" t="str">
            <v>031-0184-T</v>
          </cell>
          <cell r="B859" t="str">
            <v>VALVE EMER CUT OFF,ALFONS HAAR#371220</v>
          </cell>
          <cell r="C859">
            <v>0</v>
          </cell>
          <cell r="D859">
            <v>0</v>
          </cell>
          <cell r="E859">
            <v>0</v>
          </cell>
          <cell r="K859">
            <v>0</v>
          </cell>
          <cell r="L859" t="str">
            <v>EA</v>
          </cell>
        </row>
        <row r="860">
          <cell r="A860" t="str">
            <v>031-0185-001-T</v>
          </cell>
          <cell r="B860" t="str">
            <v>5/2 CTRL V.AIR OPER. P1/4"#214/2.52.11.1</v>
          </cell>
          <cell r="C860">
            <v>1132.5</v>
          </cell>
          <cell r="D860">
            <v>15</v>
          </cell>
          <cell r="E860">
            <v>0</v>
          </cell>
          <cell r="K860">
            <v>7</v>
          </cell>
          <cell r="L860" t="str">
            <v>EA</v>
          </cell>
        </row>
        <row r="861">
          <cell r="A861" t="str">
            <v>031-0185-003-T</v>
          </cell>
          <cell r="B861" t="str">
            <v>5/2 CONTROL V.AIR OPER. 1/8"PORT</v>
          </cell>
          <cell r="C861">
            <v>1790</v>
          </cell>
          <cell r="D861">
            <v>0</v>
          </cell>
          <cell r="E861">
            <v>0</v>
          </cell>
          <cell r="K861">
            <v>0</v>
          </cell>
          <cell r="L861" t="str">
            <v>EA</v>
          </cell>
        </row>
        <row r="862">
          <cell r="A862" t="str">
            <v>031-0185-004-T</v>
          </cell>
          <cell r="B862" t="str">
            <v>5/2 CONTROL V.ROLLER 1/8"PORT PNEUMAX</v>
          </cell>
          <cell r="C862">
            <v>840</v>
          </cell>
          <cell r="D862">
            <v>7</v>
          </cell>
          <cell r="E862">
            <v>0</v>
          </cell>
          <cell r="K862">
            <v>7</v>
          </cell>
          <cell r="L862" t="str">
            <v>EA</v>
          </cell>
        </row>
        <row r="863">
          <cell r="A863" t="str">
            <v>031-0185-005-T</v>
          </cell>
          <cell r="B863" t="str">
            <v>5/2 CON V.AIR OPER.1/8"PORT GALVANIZED</v>
          </cell>
          <cell r="C863">
            <v>0</v>
          </cell>
          <cell r="D863">
            <v>0</v>
          </cell>
          <cell r="E863">
            <v>0</v>
          </cell>
          <cell r="K863">
            <v>0</v>
          </cell>
          <cell r="L863" t="str">
            <v>EA</v>
          </cell>
        </row>
        <row r="864">
          <cell r="A864" t="str">
            <v>031-0185-006-T</v>
          </cell>
          <cell r="B864" t="str">
            <v>5/2 CONTROL V.ROLLER 1/8"PORT AIRTEC</v>
          </cell>
          <cell r="C864">
            <v>0</v>
          </cell>
          <cell r="D864">
            <v>0</v>
          </cell>
          <cell r="E864">
            <v>0</v>
          </cell>
          <cell r="K864">
            <v>0</v>
          </cell>
          <cell r="L864" t="str">
            <v>EA</v>
          </cell>
        </row>
        <row r="865">
          <cell r="A865" t="str">
            <v>031-0185-007-T</v>
          </cell>
          <cell r="B865" t="str">
            <v>5/2 CONTROL AIR OPER 1/4"PORT FESTO#9199</v>
          </cell>
          <cell r="C865">
            <v>2722.7</v>
          </cell>
          <cell r="D865">
            <v>0</v>
          </cell>
          <cell r="K865">
            <v>7</v>
          </cell>
          <cell r="L865" t="str">
            <v>EA</v>
          </cell>
        </row>
        <row r="866">
          <cell r="A866" t="str">
            <v>031-0185-008-T</v>
          </cell>
          <cell r="B866" t="str">
            <v>5/2 CONTROL AIR OPER 1/8"PORT FESTO#9764</v>
          </cell>
          <cell r="C866">
            <v>1900</v>
          </cell>
          <cell r="D866">
            <v>0</v>
          </cell>
          <cell r="E866">
            <v>0</v>
          </cell>
          <cell r="K866">
            <v>7</v>
          </cell>
          <cell r="L866" t="str">
            <v>EA</v>
          </cell>
        </row>
        <row r="867">
          <cell r="A867" t="str">
            <v>031-0185-009-T</v>
          </cell>
          <cell r="B867" t="str">
            <v>5/2 CONT AIR OPER 1/4"PORT FESTO#161061</v>
          </cell>
          <cell r="C867">
            <v>1900</v>
          </cell>
          <cell r="D867">
            <v>4</v>
          </cell>
          <cell r="E867">
            <v>0</v>
          </cell>
          <cell r="K867">
            <v>0</v>
          </cell>
          <cell r="L867" t="str">
            <v>EA</v>
          </cell>
        </row>
        <row r="868">
          <cell r="A868" t="str">
            <v>031-0185-010-T</v>
          </cell>
          <cell r="B868" t="str">
            <v>5/2 PUSH-PULL VALVE / AIR RETURN G1/8"</v>
          </cell>
          <cell r="C868">
            <v>800</v>
          </cell>
          <cell r="D868">
            <v>25</v>
          </cell>
          <cell r="E868">
            <v>0</v>
          </cell>
          <cell r="K868">
            <v>30</v>
          </cell>
          <cell r="L868" t="str">
            <v>EA</v>
          </cell>
        </row>
        <row r="869">
          <cell r="A869" t="str">
            <v>031-0186-T</v>
          </cell>
          <cell r="B869" t="str">
            <v>VALVE EMER,HI-FLOW,SEQ,EURO100-1S</v>
          </cell>
          <cell r="C869">
            <v>7641.1257599999999</v>
          </cell>
          <cell r="D869">
            <v>4</v>
          </cell>
          <cell r="E869">
            <v>0</v>
          </cell>
          <cell r="K869">
            <v>30</v>
          </cell>
          <cell r="L869" t="str">
            <v>EA</v>
          </cell>
        </row>
        <row r="870">
          <cell r="A870" t="str">
            <v>031-0187-T</v>
          </cell>
          <cell r="B870" t="str">
            <v>PNEUMATIC FLOW CONTROL VALE,1/8 NPT</v>
          </cell>
          <cell r="C870">
            <v>0</v>
          </cell>
          <cell r="D870">
            <v>0</v>
          </cell>
          <cell r="E870">
            <v>0</v>
          </cell>
          <cell r="K870">
            <v>0</v>
          </cell>
          <cell r="L870" t="str">
            <v>EA</v>
          </cell>
        </row>
        <row r="871">
          <cell r="A871" t="str">
            <v>031-0188-T</v>
          </cell>
          <cell r="B871" t="str">
            <v>VALVE BENDIX SV-1#A283700</v>
          </cell>
          <cell r="C871">
            <v>0</v>
          </cell>
          <cell r="D871">
            <v>0</v>
          </cell>
          <cell r="E871">
            <v>0</v>
          </cell>
          <cell r="K871">
            <v>0</v>
          </cell>
          <cell r="L871" t="str">
            <v>EA</v>
          </cell>
        </row>
        <row r="872">
          <cell r="A872" t="str">
            <v>031-0189-T</v>
          </cell>
          <cell r="B872" t="str">
            <v>VALVE CONVERSION KIT#891798 FOR RELIFE</v>
          </cell>
          <cell r="C872">
            <v>0</v>
          </cell>
          <cell r="D872">
            <v>0</v>
          </cell>
          <cell r="E872">
            <v>0</v>
          </cell>
          <cell r="K872">
            <v>0</v>
          </cell>
          <cell r="L872" t="str">
            <v>EA</v>
          </cell>
        </row>
        <row r="873">
          <cell r="A873" t="str">
            <v>031-0190-T</v>
          </cell>
          <cell r="B873" t="str">
            <v>RELIEF VL2"MODEL AL-15(C)4.1-6.5KGF/CM</v>
          </cell>
          <cell r="C873">
            <v>0</v>
          </cell>
          <cell r="D873">
            <v>0</v>
          </cell>
          <cell r="E873">
            <v>0</v>
          </cell>
          <cell r="K873">
            <v>0</v>
          </cell>
          <cell r="L873" t="str">
            <v>EA</v>
          </cell>
        </row>
        <row r="874">
          <cell r="A874" t="str">
            <v>031-0191-T</v>
          </cell>
          <cell r="B874" t="str">
            <v>3/2 CON.V NO PILOT,PARKER#N37431091</v>
          </cell>
          <cell r="C874">
            <v>0</v>
          </cell>
          <cell r="D874">
            <v>0</v>
          </cell>
          <cell r="E874">
            <v>0</v>
          </cell>
          <cell r="K874">
            <v>0</v>
          </cell>
          <cell r="L874" t="str">
            <v>EA</v>
          </cell>
        </row>
        <row r="875">
          <cell r="A875" t="str">
            <v>031-0192-001-T</v>
          </cell>
          <cell r="B875" t="str">
            <v>EMER.CUT OFF PNEUMAX#228.32.8.1/1</v>
          </cell>
          <cell r="C875">
            <v>686</v>
          </cell>
          <cell r="D875">
            <v>0</v>
          </cell>
          <cell r="E875">
            <v>0</v>
          </cell>
          <cell r="K875">
            <v>7</v>
          </cell>
          <cell r="L875" t="str">
            <v>EA</v>
          </cell>
        </row>
        <row r="876">
          <cell r="A876" t="str">
            <v>031-0192-T</v>
          </cell>
          <cell r="B876" t="str">
            <v>EMER.CUT OFF PNEUMAX#228.32.8/1/S FT0612</v>
          </cell>
          <cell r="C876">
            <v>705</v>
          </cell>
          <cell r="D876">
            <v>0</v>
          </cell>
          <cell r="E876">
            <v>0</v>
          </cell>
          <cell r="K876">
            <v>7</v>
          </cell>
          <cell r="L876" t="str">
            <v>EA</v>
          </cell>
        </row>
        <row r="877">
          <cell r="A877" t="str">
            <v>031-0193-001-T</v>
          </cell>
          <cell r="B877" t="str">
            <v>VALVE CONTROL EMER.V(ALFONS HARR-1CPT)</v>
          </cell>
          <cell r="C877">
            <v>8635</v>
          </cell>
          <cell r="D877">
            <v>2</v>
          </cell>
          <cell r="E877">
            <v>0</v>
          </cell>
          <cell r="K877">
            <v>15</v>
          </cell>
          <cell r="L877" t="str">
            <v>EA</v>
          </cell>
        </row>
        <row r="878">
          <cell r="A878" t="str">
            <v>031-0193-002-T</v>
          </cell>
          <cell r="B878" t="str">
            <v>VALVE CONTROL EMER.V(ALFONS HARR-2CPT)</v>
          </cell>
          <cell r="C878">
            <v>10750</v>
          </cell>
          <cell r="D878">
            <v>0</v>
          </cell>
          <cell r="E878">
            <v>0</v>
          </cell>
          <cell r="K878">
            <v>15</v>
          </cell>
          <cell r="L878" t="str">
            <v>EA</v>
          </cell>
        </row>
        <row r="879">
          <cell r="A879" t="str">
            <v>031-0193-003-T</v>
          </cell>
          <cell r="B879" t="str">
            <v>VALVE CONTROL EMER.V (ALFONS HARR-3CPT)</v>
          </cell>
          <cell r="C879">
            <v>13650</v>
          </cell>
          <cell r="D879">
            <v>2</v>
          </cell>
          <cell r="E879">
            <v>0</v>
          </cell>
          <cell r="K879">
            <v>15</v>
          </cell>
          <cell r="L879" t="str">
            <v>EA</v>
          </cell>
        </row>
        <row r="880">
          <cell r="A880" t="str">
            <v>031-0193-004-T</v>
          </cell>
          <cell r="B880" t="str">
            <v>VALVE CONTROL EMER.V (ALFONS HARR-4CPT)</v>
          </cell>
          <cell r="C880">
            <v>18205</v>
          </cell>
          <cell r="D880">
            <v>0</v>
          </cell>
          <cell r="E880">
            <v>0</v>
          </cell>
          <cell r="K880">
            <v>30</v>
          </cell>
          <cell r="L880" t="str">
            <v>EA</v>
          </cell>
        </row>
        <row r="881">
          <cell r="A881" t="str">
            <v>031-0193-005-T</v>
          </cell>
          <cell r="B881" t="str">
            <v>VALVE CONTROL EMER.V (ALFONS HARR-5CPT)</v>
          </cell>
          <cell r="C881">
            <v>21395</v>
          </cell>
          <cell r="D881">
            <v>2</v>
          </cell>
          <cell r="E881">
            <v>0</v>
          </cell>
          <cell r="K881">
            <v>15</v>
          </cell>
          <cell r="L881" t="str">
            <v>EA</v>
          </cell>
        </row>
        <row r="882">
          <cell r="A882" t="str">
            <v>031-0193-006-T</v>
          </cell>
          <cell r="B882" t="str">
            <v>VALVE CONTROL EMER.V (ALFONS HARR-6CPT)</v>
          </cell>
          <cell r="C882">
            <v>22350</v>
          </cell>
          <cell r="D882">
            <v>5</v>
          </cell>
          <cell r="E882">
            <v>0</v>
          </cell>
          <cell r="K882">
            <v>15</v>
          </cell>
          <cell r="L882" t="str">
            <v>EA</v>
          </cell>
        </row>
        <row r="883">
          <cell r="A883" t="str">
            <v>031-0193-007-T</v>
          </cell>
          <cell r="B883" t="str">
            <v>VALVE CONTROL EMER.V (ALFONS HARR-7CPT)</v>
          </cell>
          <cell r="C883">
            <v>27775</v>
          </cell>
          <cell r="D883">
            <v>0</v>
          </cell>
          <cell r="E883">
            <v>0</v>
          </cell>
          <cell r="K883">
            <v>15</v>
          </cell>
          <cell r="L883" t="str">
            <v>EA</v>
          </cell>
        </row>
        <row r="884">
          <cell r="A884" t="str">
            <v>031-0193-008-T</v>
          </cell>
          <cell r="B884" t="str">
            <v>VALVE CONTROL EMER.V (ALFONS HARR-8CPT)</v>
          </cell>
          <cell r="C884">
            <v>28150</v>
          </cell>
          <cell r="D884">
            <v>0</v>
          </cell>
          <cell r="E884">
            <v>0</v>
          </cell>
          <cell r="K884">
            <v>15</v>
          </cell>
          <cell r="L884" t="str">
            <v>EA</v>
          </cell>
        </row>
        <row r="885">
          <cell r="A885" t="str">
            <v>031-0193-105-T</v>
          </cell>
          <cell r="B885" t="str">
            <v>VALVE CONTROL EMER.V (ALFONS HARR-5CPT)R</v>
          </cell>
          <cell r="C885">
            <v>0</v>
          </cell>
          <cell r="D885">
            <v>0</v>
          </cell>
          <cell r="E885">
            <v>0</v>
          </cell>
          <cell r="K885">
            <v>0</v>
          </cell>
          <cell r="L885" t="str">
            <v>EA</v>
          </cell>
        </row>
        <row r="886">
          <cell r="A886" t="str">
            <v>031-0194-001-T</v>
          </cell>
          <cell r="B886" t="str">
            <v>3/2 CONTROL V PILOT OPER.&amp;RESET 1/8" POR</v>
          </cell>
          <cell r="C886">
            <v>0</v>
          </cell>
          <cell r="D886">
            <v>0</v>
          </cell>
          <cell r="E886">
            <v>0</v>
          </cell>
          <cell r="K886">
            <v>0</v>
          </cell>
          <cell r="L886" t="str">
            <v>EA</v>
          </cell>
        </row>
        <row r="887">
          <cell r="A887" t="str">
            <v>031-0194-002-T</v>
          </cell>
          <cell r="B887" t="str">
            <v>AUTO LOWER, MANUAL RAISE VALVE 98975-004</v>
          </cell>
          <cell r="C887">
            <v>0</v>
          </cell>
          <cell r="D887">
            <v>0</v>
          </cell>
          <cell r="E887">
            <v>0</v>
          </cell>
          <cell r="K887">
            <v>0</v>
          </cell>
          <cell r="L887" t="str">
            <v>EA</v>
          </cell>
        </row>
        <row r="888">
          <cell r="A888" t="str">
            <v>031-0194-T</v>
          </cell>
          <cell r="B888" t="str">
            <v>VALVE AUTO  LOWER &amp;MANUAL RAISE CONTROL</v>
          </cell>
          <cell r="C888">
            <v>0</v>
          </cell>
          <cell r="D888">
            <v>0</v>
          </cell>
          <cell r="E888">
            <v>0</v>
          </cell>
          <cell r="K888">
            <v>0</v>
          </cell>
          <cell r="L888" t="str">
            <v>EA</v>
          </cell>
        </row>
        <row r="889">
          <cell r="A889" t="str">
            <v>031-0195-T</v>
          </cell>
          <cell r="B889" t="str">
            <v>GIRARD,3" MAGNETIC VACUM VALVE 3MVB-ST</v>
          </cell>
          <cell r="C889">
            <v>19253.956559999999</v>
          </cell>
          <cell r="D889">
            <v>0</v>
          </cell>
          <cell r="E889">
            <v>0</v>
          </cell>
          <cell r="K889">
            <v>99</v>
          </cell>
          <cell r="L889" t="str">
            <v>EA</v>
          </cell>
        </row>
        <row r="890">
          <cell r="A890" t="str">
            <v>031-0196-001-T</v>
          </cell>
          <cell r="B890" t="str">
            <v>EM,VL 6"X4" HIGH FLOW "BETTS"EV46469ALTS</v>
          </cell>
          <cell r="C890">
            <v>15262.01648</v>
          </cell>
          <cell r="D890">
            <v>0</v>
          </cell>
          <cell r="E890">
            <v>0</v>
          </cell>
          <cell r="K890">
            <v>60</v>
          </cell>
          <cell r="L890" t="str">
            <v>EA</v>
          </cell>
        </row>
        <row r="891">
          <cell r="A891" t="str">
            <v>031-0196-002-T</v>
          </cell>
          <cell r="B891" t="str">
            <v>EM,VL 6"X4" HIGH FLOW "BETTS"EV46475ALTS</v>
          </cell>
          <cell r="C891">
            <v>16061.326359999999</v>
          </cell>
          <cell r="D891">
            <v>1</v>
          </cell>
          <cell r="E891">
            <v>0</v>
          </cell>
          <cell r="K891">
            <v>60</v>
          </cell>
          <cell r="L891" t="str">
            <v>EA</v>
          </cell>
        </row>
        <row r="892">
          <cell r="A892" t="str">
            <v>031-0198-001-T</v>
          </cell>
          <cell r="B892" t="str">
            <v>TOP HALF ASS'Y EM.VALVE,CUS-NMOC26KL-004</v>
          </cell>
          <cell r="C892">
            <v>0</v>
          </cell>
          <cell r="D892">
            <v>0</v>
          </cell>
          <cell r="E892">
            <v>0</v>
          </cell>
          <cell r="K892">
            <v>0</v>
          </cell>
          <cell r="L892" t="str">
            <v>EA</v>
          </cell>
        </row>
        <row r="893">
          <cell r="A893" t="str">
            <v>031-0198-T</v>
          </cell>
          <cell r="B893" t="str">
            <v>EMERGENCY VALVE(CUS-NMOC26KL-004)</v>
          </cell>
          <cell r="C893">
            <v>0</v>
          </cell>
          <cell r="D893">
            <v>0</v>
          </cell>
          <cell r="E893">
            <v>0</v>
          </cell>
          <cell r="K893">
            <v>0</v>
          </cell>
          <cell r="L893" t="str">
            <v>EA</v>
          </cell>
        </row>
        <row r="894">
          <cell r="A894" t="str">
            <v>031-0978-004</v>
          </cell>
          <cell r="B894" t="str">
            <v>VALVE TUBELESS TIRE #TR573</v>
          </cell>
          <cell r="C894">
            <v>0</v>
          </cell>
          <cell r="D894">
            <v>0</v>
          </cell>
          <cell r="E894">
            <v>0</v>
          </cell>
          <cell r="K894">
            <v>0</v>
          </cell>
          <cell r="L894" t="str">
            <v>EA</v>
          </cell>
        </row>
        <row r="895">
          <cell r="A895" t="str">
            <v>031-1508</v>
          </cell>
          <cell r="B895" t="str">
            <v>GATE VALVE 3"# ALLEGHENY</v>
          </cell>
          <cell r="C895">
            <v>0</v>
          </cell>
          <cell r="D895">
            <v>0</v>
          </cell>
          <cell r="E895">
            <v>0</v>
          </cell>
          <cell r="K895">
            <v>15</v>
          </cell>
          <cell r="L895" t="str">
            <v>EA</v>
          </cell>
        </row>
        <row r="896">
          <cell r="A896" t="str">
            <v>031-1651</v>
          </cell>
          <cell r="B896" t="str">
            <v>VALVE 4"BETTS#WD-401-ALV( SEE 9941-0148)</v>
          </cell>
          <cell r="C896">
            <v>0</v>
          </cell>
          <cell r="D896">
            <v>0</v>
          </cell>
          <cell r="E896">
            <v>0</v>
          </cell>
          <cell r="K896">
            <v>0</v>
          </cell>
          <cell r="L896" t="str">
            <v>EA</v>
          </cell>
        </row>
        <row r="897">
          <cell r="A897" t="str">
            <v>031-1670</v>
          </cell>
          <cell r="B897" t="str">
            <v>DRAIN V. 1/4" HALD#N3613AZ CABLE 73.5"LG</v>
          </cell>
          <cell r="C897">
            <v>440.73345</v>
          </cell>
          <cell r="D897">
            <v>178</v>
          </cell>
          <cell r="E897">
            <v>0</v>
          </cell>
          <cell r="K897">
            <v>30</v>
          </cell>
          <cell r="L897" t="str">
            <v>EA</v>
          </cell>
        </row>
        <row r="898">
          <cell r="A898" t="str">
            <v>031-1683-003</v>
          </cell>
          <cell r="B898" t="str">
            <v>VALVE  3" CHECK, KNAPPCO # VA0016</v>
          </cell>
          <cell r="C898">
            <v>3895.79162</v>
          </cell>
          <cell r="D898">
            <v>0</v>
          </cell>
          <cell r="E898">
            <v>0</v>
          </cell>
          <cell r="K898">
            <v>60</v>
          </cell>
          <cell r="L898" t="str">
            <v>EA</v>
          </cell>
        </row>
        <row r="899">
          <cell r="A899" t="str">
            <v>031-1908</v>
          </cell>
          <cell r="B899" t="str">
            <v>AIR SOLENOID.24V SWS</v>
          </cell>
          <cell r="C899">
            <v>0</v>
          </cell>
          <cell r="D899">
            <v>0</v>
          </cell>
          <cell r="E899">
            <v>0</v>
          </cell>
          <cell r="K899">
            <v>15</v>
          </cell>
          <cell r="L899" t="str">
            <v>EA</v>
          </cell>
        </row>
        <row r="900">
          <cell r="A900" t="str">
            <v>031-1909</v>
          </cell>
          <cell r="B900" t="str">
            <v>PRESSURE PROT.(SEE 031-0133-T)</v>
          </cell>
          <cell r="C900">
            <v>0</v>
          </cell>
          <cell r="D900">
            <v>0</v>
          </cell>
          <cell r="E900">
            <v>0</v>
          </cell>
          <cell r="K900">
            <v>120</v>
          </cell>
          <cell r="L900" t="str">
            <v>EA</v>
          </cell>
        </row>
        <row r="901">
          <cell r="A901" t="str">
            <v>031-1969</v>
          </cell>
          <cell r="B901" t="str">
            <v>4" WHEATON EMER. VALVE #F24</v>
          </cell>
          <cell r="C901">
            <v>0</v>
          </cell>
          <cell r="D901">
            <v>0</v>
          </cell>
          <cell r="E901">
            <v>0</v>
          </cell>
          <cell r="K901">
            <v>0</v>
          </cell>
          <cell r="L901" t="str">
            <v>EA</v>
          </cell>
        </row>
        <row r="902">
          <cell r="A902" t="str">
            <v>031-2199</v>
          </cell>
          <cell r="B902" t="str">
            <v>RELAY.V RG2#N-30108AJ(NEW PART#9941-0150</v>
          </cell>
          <cell r="C902">
            <v>936.40126999999995</v>
          </cell>
          <cell r="D902">
            <v>0</v>
          </cell>
          <cell r="E902">
            <v>0</v>
          </cell>
          <cell r="K902">
            <v>30</v>
          </cell>
          <cell r="L902" t="str">
            <v>EA</v>
          </cell>
        </row>
        <row r="903">
          <cell r="A903" t="str">
            <v>031-2200</v>
          </cell>
          <cell r="B903" t="str">
            <v>PRESSURE PROTECTION &amp;CHECK VALVE(75 PSI)</v>
          </cell>
          <cell r="C903">
            <v>900.21902</v>
          </cell>
          <cell r="D903">
            <v>0</v>
          </cell>
          <cell r="E903">
            <v>0</v>
          </cell>
          <cell r="K903">
            <v>60</v>
          </cell>
          <cell r="L903" t="str">
            <v>EA</v>
          </cell>
        </row>
        <row r="904">
          <cell r="A904" t="str">
            <v>031-2379-001</v>
          </cell>
          <cell r="B904" t="str">
            <v>FULL FUNCT. VALVE BENDIX SR-4 #101622</v>
          </cell>
          <cell r="C904">
            <v>0</v>
          </cell>
          <cell r="D904">
            <v>0</v>
          </cell>
          <cell r="E904">
            <v>0</v>
          </cell>
          <cell r="K904">
            <v>15</v>
          </cell>
          <cell r="L904" t="str">
            <v>EA</v>
          </cell>
        </row>
        <row r="905">
          <cell r="A905" t="str">
            <v>031-2379-002</v>
          </cell>
          <cell r="B905" t="str">
            <v>RELAY VALVE BENDIX R-12# 102276</v>
          </cell>
          <cell r="C905">
            <v>3100</v>
          </cell>
          <cell r="D905">
            <v>1</v>
          </cell>
          <cell r="E905">
            <v>0</v>
          </cell>
          <cell r="K905">
            <v>7</v>
          </cell>
          <cell r="L905" t="str">
            <v>EA</v>
          </cell>
        </row>
        <row r="906">
          <cell r="A906" t="str">
            <v>031-2379-003</v>
          </cell>
          <cell r="B906" t="str">
            <v>EMERGENCY REL. VALVE MIDLAND #N14488R</v>
          </cell>
          <cell r="C906">
            <v>742.37697000000003</v>
          </cell>
          <cell r="D906">
            <v>0</v>
          </cell>
          <cell r="E906">
            <v>0</v>
          </cell>
          <cell r="K906">
            <v>30</v>
          </cell>
          <cell r="L906" t="str">
            <v>EA</v>
          </cell>
        </row>
        <row r="907">
          <cell r="A907" t="str">
            <v>031-2400-001</v>
          </cell>
          <cell r="B907" t="str">
            <v>RELIEF VALVE 25 PSI MILW.VALVE P-612A</v>
          </cell>
          <cell r="C907">
            <v>6100.6691899999996</v>
          </cell>
          <cell r="D907">
            <v>0</v>
          </cell>
          <cell r="E907">
            <v>0</v>
          </cell>
          <cell r="K907">
            <v>60</v>
          </cell>
          <cell r="L907" t="str">
            <v>EA</v>
          </cell>
        </row>
        <row r="908">
          <cell r="A908" t="str">
            <v>031-2400-008</v>
          </cell>
          <cell r="B908" t="str">
            <v>VALVE,RELIEF,PRESS,30PSI,ALUM BODY</v>
          </cell>
          <cell r="C908">
            <v>0</v>
          </cell>
          <cell r="D908">
            <v>0</v>
          </cell>
          <cell r="E908">
            <v>0</v>
          </cell>
          <cell r="K908">
            <v>0</v>
          </cell>
          <cell r="L908" t="str">
            <v>EA</v>
          </cell>
        </row>
        <row r="909">
          <cell r="A909" t="str">
            <v>031-2616</v>
          </cell>
          <cell r="B909" t="str">
            <v>BALL VALVE 2" ,VRF, BSP THREAD</v>
          </cell>
          <cell r="C909">
            <v>380</v>
          </cell>
          <cell r="D909">
            <v>0</v>
          </cell>
          <cell r="E909">
            <v>0</v>
          </cell>
          <cell r="K909">
            <v>7</v>
          </cell>
          <cell r="L909" t="str">
            <v>EA</v>
          </cell>
        </row>
        <row r="910">
          <cell r="A910" t="str">
            <v>031-2653</v>
          </cell>
          <cell r="B910" t="str">
            <v>AIR  INTERLOCK  VALVE   EBW</v>
          </cell>
          <cell r="C910">
            <v>0</v>
          </cell>
          <cell r="D910">
            <v>0</v>
          </cell>
          <cell r="E910">
            <v>0</v>
          </cell>
          <cell r="K910">
            <v>90</v>
          </cell>
          <cell r="L910" t="str">
            <v>EA</v>
          </cell>
        </row>
        <row r="911">
          <cell r="A911" t="str">
            <v>031-2846-001</v>
          </cell>
          <cell r="B911" t="str">
            <v>EMER.VALVE 3" ALLEGHENY #A41031 G.</v>
          </cell>
          <cell r="C911">
            <v>0</v>
          </cell>
          <cell r="D911">
            <v>0</v>
          </cell>
          <cell r="E911">
            <v>0</v>
          </cell>
          <cell r="K911">
            <v>120</v>
          </cell>
          <cell r="L911" t="str">
            <v>EA</v>
          </cell>
        </row>
        <row r="912">
          <cell r="A912" t="str">
            <v>031-2982</v>
          </cell>
          <cell r="B912" t="str">
            <v>VALVE EJECTOR UNLOAD</v>
          </cell>
          <cell r="C912">
            <v>0</v>
          </cell>
          <cell r="D912">
            <v>0</v>
          </cell>
          <cell r="E912">
            <v>0</v>
          </cell>
          <cell r="K912">
            <v>120</v>
          </cell>
          <cell r="L912" t="str">
            <v>EA</v>
          </cell>
        </row>
        <row r="913">
          <cell r="A913" t="str">
            <v>031-3089-001</v>
          </cell>
          <cell r="B913" t="str">
            <v>VA0031,4"KNAP CV, W/VG FOR JET</v>
          </cell>
          <cell r="C913">
            <v>0</v>
          </cell>
          <cell r="D913">
            <v>0</v>
          </cell>
          <cell r="E913">
            <v>0</v>
          </cell>
          <cell r="K913">
            <v>0</v>
          </cell>
          <cell r="L913" t="str">
            <v>EA</v>
          </cell>
        </row>
        <row r="914">
          <cell r="A914" t="str">
            <v>031-3214</v>
          </cell>
          <cell r="B914" t="str">
            <v>(031-5972)REGENRATIVE VALVE,T/G(NOT USE)</v>
          </cell>
          <cell r="C914">
            <v>0</v>
          </cell>
          <cell r="D914">
            <v>0</v>
          </cell>
          <cell r="E914">
            <v>0</v>
          </cell>
          <cell r="K914">
            <v>120</v>
          </cell>
          <cell r="L914" t="str">
            <v>EA</v>
          </cell>
        </row>
        <row r="915">
          <cell r="A915" t="str">
            <v>031-3285</v>
          </cell>
          <cell r="B915" t="str">
            <v>VALVE CONTROL, BODY, POWERLINK</v>
          </cell>
          <cell r="C915">
            <v>0</v>
          </cell>
          <cell r="D915">
            <v>0</v>
          </cell>
          <cell r="E915">
            <v>0</v>
          </cell>
          <cell r="K915">
            <v>120</v>
          </cell>
          <cell r="L915" t="str">
            <v>EA</v>
          </cell>
        </row>
        <row r="916">
          <cell r="A916" t="str">
            <v>031-3298-001</v>
          </cell>
          <cell r="B916" t="str">
            <v>BODY VALVE, V-20 EXTRA VALVE SECTION</v>
          </cell>
          <cell r="C916">
            <v>0</v>
          </cell>
          <cell r="D916">
            <v>0</v>
          </cell>
          <cell r="E916">
            <v>0</v>
          </cell>
          <cell r="K916">
            <v>0</v>
          </cell>
          <cell r="L916" t="str">
            <v>EA</v>
          </cell>
        </row>
        <row r="917">
          <cell r="A917" t="str">
            <v>031-3298-002</v>
          </cell>
          <cell r="B917" t="str">
            <v>BODY VALVE, V-20, 3 SECTION STUD KIT</v>
          </cell>
          <cell r="C917">
            <v>0</v>
          </cell>
          <cell r="D917">
            <v>0</v>
          </cell>
          <cell r="E917">
            <v>0</v>
          </cell>
          <cell r="K917">
            <v>0</v>
          </cell>
          <cell r="L917" t="str">
            <v>EA</v>
          </cell>
        </row>
        <row r="918">
          <cell r="A918" t="str">
            <v>031-3529</v>
          </cell>
          <cell r="B918" t="str">
            <v>PORT RELIEF VALVE (2700PSI)</v>
          </cell>
          <cell r="C918">
            <v>0</v>
          </cell>
          <cell r="D918">
            <v>0</v>
          </cell>
          <cell r="E918">
            <v>0</v>
          </cell>
          <cell r="K918">
            <v>0</v>
          </cell>
          <cell r="L918" t="str">
            <v>EA</v>
          </cell>
        </row>
        <row r="919">
          <cell r="A919" t="str">
            <v>031-5572-030</v>
          </cell>
          <cell r="B919" t="str">
            <v>(NOT USE NOW!)VALVE,2"MILW. P612,30PSI</v>
          </cell>
          <cell r="C919">
            <v>0</v>
          </cell>
          <cell r="D919">
            <v>0</v>
          </cell>
          <cell r="E919">
            <v>0</v>
          </cell>
          <cell r="K919">
            <v>90</v>
          </cell>
          <cell r="L919" t="str">
            <v>EA</v>
          </cell>
        </row>
        <row r="920">
          <cell r="A920" t="str">
            <v>031-5582</v>
          </cell>
          <cell r="B920" t="str">
            <v>FULL FUNCT VALVE MIDLAND FF2-N4304-AB</v>
          </cell>
          <cell r="C920">
            <v>3166.9307100000001</v>
          </cell>
          <cell r="D920">
            <v>7</v>
          </cell>
          <cell r="E920">
            <v>0</v>
          </cell>
          <cell r="K920">
            <v>30</v>
          </cell>
          <cell r="L920" t="str">
            <v>EA</v>
          </cell>
        </row>
        <row r="921">
          <cell r="A921" t="str">
            <v>031-5583-001</v>
          </cell>
          <cell r="B921" t="str">
            <v>KNAPP. 5x4 E/V 90DEG. VICT.VITON #VA1111</v>
          </cell>
          <cell r="C921">
            <v>0</v>
          </cell>
          <cell r="D921">
            <v>0</v>
          </cell>
          <cell r="E921">
            <v>0</v>
          </cell>
          <cell r="K921">
            <v>120</v>
          </cell>
          <cell r="L921" t="str">
            <v>EA</v>
          </cell>
        </row>
        <row r="922">
          <cell r="A922" t="str">
            <v>031-5583-004</v>
          </cell>
          <cell r="B922" t="str">
            <v>VALVE EMER 90DEG.VICT.TEF-O-SIL #VA1122</v>
          </cell>
          <cell r="C922">
            <v>0</v>
          </cell>
          <cell r="D922">
            <v>0</v>
          </cell>
          <cell r="E922">
            <v>0</v>
          </cell>
          <cell r="K922">
            <v>0</v>
          </cell>
          <cell r="L922" t="str">
            <v>EA</v>
          </cell>
        </row>
        <row r="923">
          <cell r="A923" t="str">
            <v>031-5583-005</v>
          </cell>
          <cell r="B923" t="str">
            <v>KNAPP 5x4 E/V STR VICT. VITON #VA 3111</v>
          </cell>
          <cell r="C923">
            <v>0</v>
          </cell>
          <cell r="D923">
            <v>0</v>
          </cell>
          <cell r="E923">
            <v>0</v>
          </cell>
          <cell r="K923">
            <v>0</v>
          </cell>
          <cell r="L923" t="str">
            <v>EA</v>
          </cell>
        </row>
        <row r="924">
          <cell r="A924" t="str">
            <v>031-5583-006</v>
          </cell>
          <cell r="B924" t="str">
            <v>VALVE EMER STR.VICT.TEF-O-SIL #VA3122</v>
          </cell>
          <cell r="C924">
            <v>0</v>
          </cell>
          <cell r="D924">
            <v>0</v>
          </cell>
          <cell r="E924">
            <v>0</v>
          </cell>
          <cell r="K924">
            <v>0</v>
          </cell>
          <cell r="L924" t="str">
            <v>EA</v>
          </cell>
        </row>
        <row r="925">
          <cell r="A925" t="str">
            <v>031-5583-007</v>
          </cell>
          <cell r="B925" t="str">
            <v>KNAPP 5x4 E/V90 DEG FLG,TEF SIL #VA 2112</v>
          </cell>
          <cell r="C925">
            <v>0</v>
          </cell>
          <cell r="D925">
            <v>0</v>
          </cell>
          <cell r="E925">
            <v>0</v>
          </cell>
          <cell r="K925">
            <v>0</v>
          </cell>
          <cell r="L925" t="str">
            <v>EA</v>
          </cell>
        </row>
        <row r="926">
          <cell r="A926" t="str">
            <v>031-5583-011</v>
          </cell>
          <cell r="B926" t="str">
            <v>KNAPP.5x4 E/V 90DEG.VICT.NITRILE #VA1114</v>
          </cell>
          <cell r="C926">
            <v>0</v>
          </cell>
          <cell r="D926">
            <v>0</v>
          </cell>
          <cell r="E926">
            <v>0</v>
          </cell>
          <cell r="K926">
            <v>60</v>
          </cell>
          <cell r="L926" t="str">
            <v>EA</v>
          </cell>
        </row>
        <row r="927">
          <cell r="A927" t="str">
            <v>031-5583-012</v>
          </cell>
          <cell r="B927" t="str">
            <v>KNAPP.5x4 E/V STR VIC NITRILE VA 3114</v>
          </cell>
          <cell r="C927">
            <v>0</v>
          </cell>
          <cell r="D927">
            <v>0</v>
          </cell>
          <cell r="E927">
            <v>0</v>
          </cell>
          <cell r="K927">
            <v>120</v>
          </cell>
          <cell r="L927" t="str">
            <v>EA</v>
          </cell>
        </row>
        <row r="928">
          <cell r="A928" t="str">
            <v>031-5583-014</v>
          </cell>
          <cell r="B928" t="str">
            <v>EMER.V ELBOW VIC AIR OPERATE VA1121</v>
          </cell>
          <cell r="C928">
            <v>0</v>
          </cell>
          <cell r="D928">
            <v>0</v>
          </cell>
          <cell r="E928">
            <v>0</v>
          </cell>
          <cell r="K928">
            <v>0</v>
          </cell>
          <cell r="L928" t="str">
            <v>EA</v>
          </cell>
        </row>
        <row r="929">
          <cell r="A929" t="str">
            <v>031-5583-026</v>
          </cell>
          <cell r="B929" t="str">
            <v>KNAPP 5x4 E/V90 DEG FLG,TEF SIL #VA 1112</v>
          </cell>
          <cell r="C929">
            <v>0</v>
          </cell>
          <cell r="D929">
            <v>0</v>
          </cell>
          <cell r="E929">
            <v>0</v>
          </cell>
          <cell r="K929">
            <v>0</v>
          </cell>
          <cell r="L929" t="str">
            <v>EA</v>
          </cell>
        </row>
        <row r="930">
          <cell r="A930" t="str">
            <v>031-5583-027</v>
          </cell>
          <cell r="B930" t="str">
            <v>EMER.V STRA.VIC AIR OPERATE VITON SEAL</v>
          </cell>
          <cell r="C930">
            <v>0</v>
          </cell>
          <cell r="D930">
            <v>0</v>
          </cell>
          <cell r="E930">
            <v>0</v>
          </cell>
          <cell r="K930">
            <v>0</v>
          </cell>
          <cell r="L930" t="str">
            <v>EA</v>
          </cell>
        </row>
        <row r="931">
          <cell r="A931" t="str">
            <v>031-5583-031</v>
          </cell>
          <cell r="B931" t="str">
            <v>KNAPP 5x4 E/V90 DEG FLG,NITRILE #VA 2114</v>
          </cell>
          <cell r="C931">
            <v>0</v>
          </cell>
          <cell r="D931">
            <v>0</v>
          </cell>
          <cell r="E931">
            <v>0</v>
          </cell>
          <cell r="K931">
            <v>120</v>
          </cell>
          <cell r="L931" t="str">
            <v>EA</v>
          </cell>
        </row>
        <row r="932">
          <cell r="A932" t="str">
            <v>031-5583-032</v>
          </cell>
          <cell r="B932" t="str">
            <v>KNAPP.5x4 E/V STR FLG NITRILE #VA 4114</v>
          </cell>
          <cell r="C932">
            <v>0</v>
          </cell>
          <cell r="D932">
            <v>0</v>
          </cell>
          <cell r="E932">
            <v>0</v>
          </cell>
          <cell r="K932">
            <v>0</v>
          </cell>
          <cell r="L932" t="str">
            <v>EA</v>
          </cell>
        </row>
        <row r="933">
          <cell r="A933" t="str">
            <v>031-5583-14</v>
          </cell>
          <cell r="B933" t="str">
            <v>KNAP.EMER V.5"x4" VICT.AIR OPERATED</v>
          </cell>
          <cell r="C933">
            <v>0</v>
          </cell>
          <cell r="D933">
            <v>0</v>
          </cell>
          <cell r="E933">
            <v>0</v>
          </cell>
          <cell r="K933">
            <v>0</v>
          </cell>
          <cell r="L933" t="str">
            <v>EA</v>
          </cell>
        </row>
        <row r="934">
          <cell r="A934" t="str">
            <v>031-5584-001</v>
          </cell>
          <cell r="B934" t="str">
            <v>SR-5 VALVE</v>
          </cell>
          <cell r="C934">
            <v>0</v>
          </cell>
          <cell r="D934">
            <v>0</v>
          </cell>
          <cell r="E934">
            <v>0</v>
          </cell>
          <cell r="K934">
            <v>90</v>
          </cell>
          <cell r="L934" t="str">
            <v>EA</v>
          </cell>
        </row>
        <row r="935">
          <cell r="A935" t="str">
            <v>031-5585-011</v>
          </cell>
          <cell r="B935" t="str">
            <v>KNAPP # VA1114 5x4" 90D VIC</v>
          </cell>
          <cell r="C935">
            <v>0</v>
          </cell>
          <cell r="D935">
            <v>0</v>
          </cell>
          <cell r="E935">
            <v>0</v>
          </cell>
          <cell r="K935">
            <v>0</v>
          </cell>
          <cell r="L935" t="str">
            <v>EA</v>
          </cell>
        </row>
        <row r="936">
          <cell r="A936" t="str">
            <v>031-5601-003</v>
          </cell>
          <cell r="B936" t="str">
            <v>MALE QUICK DISC.W/CAP</v>
          </cell>
          <cell r="C936">
            <v>0</v>
          </cell>
          <cell r="D936">
            <v>0</v>
          </cell>
          <cell r="E936">
            <v>0</v>
          </cell>
          <cell r="K936">
            <v>0</v>
          </cell>
          <cell r="L936" t="str">
            <v>EA</v>
          </cell>
        </row>
        <row r="937">
          <cell r="A937" t="str">
            <v>031-5749-030</v>
          </cell>
          <cell r="B937" t="str">
            <v>USE P/N 9941-0212-001-T</v>
          </cell>
          <cell r="C937">
            <v>0</v>
          </cell>
          <cell r="D937">
            <v>0</v>
          </cell>
          <cell r="E937">
            <v>0</v>
          </cell>
          <cell r="K937">
            <v>0</v>
          </cell>
          <cell r="L937" t="str">
            <v>EA</v>
          </cell>
        </row>
        <row r="938">
          <cell r="A938" t="str">
            <v>031-5749-035</v>
          </cell>
          <cell r="B938" t="str">
            <v>USE P/N 9941-0212-001-T</v>
          </cell>
          <cell r="C938">
            <v>0</v>
          </cell>
          <cell r="D938">
            <v>0</v>
          </cell>
          <cell r="E938">
            <v>0</v>
          </cell>
          <cell r="K938">
            <v>0</v>
          </cell>
          <cell r="L938" t="str">
            <v>EA</v>
          </cell>
        </row>
        <row r="939">
          <cell r="A939" t="str">
            <v>031-5749-049</v>
          </cell>
          <cell r="B939" t="str">
            <v>VALVE 4-890-255701, 4"SURESEAL FOR JET</v>
          </cell>
          <cell r="C939">
            <v>5036.6760299999996</v>
          </cell>
          <cell r="D939">
            <v>0</v>
          </cell>
          <cell r="E939">
            <v>0</v>
          </cell>
          <cell r="K939">
            <v>0</v>
          </cell>
          <cell r="L939" t="str">
            <v>EA</v>
          </cell>
        </row>
        <row r="940">
          <cell r="A940" t="str">
            <v>031-5749-056</v>
          </cell>
          <cell r="B940" t="str">
            <v>VALVE 5" SURE SEAL 890 WHT FOR JET</v>
          </cell>
          <cell r="C940">
            <v>5744.9572199999993</v>
          </cell>
          <cell r="D940">
            <v>0</v>
          </cell>
          <cell r="E940">
            <v>0</v>
          </cell>
          <cell r="K940">
            <v>0</v>
          </cell>
          <cell r="L940" t="str">
            <v>EA</v>
          </cell>
        </row>
        <row r="941">
          <cell r="A941" t="str">
            <v>031-5749-061</v>
          </cell>
          <cell r="B941" t="str">
            <v>6-890-005701 6" #890 SURESEAL</v>
          </cell>
          <cell r="C941">
            <v>0</v>
          </cell>
          <cell r="D941">
            <v>0</v>
          </cell>
          <cell r="E941">
            <v>0</v>
          </cell>
          <cell r="K941">
            <v>90</v>
          </cell>
          <cell r="L941" t="str">
            <v>EA</v>
          </cell>
        </row>
        <row r="942">
          <cell r="A942" t="str">
            <v>031-5754-001</v>
          </cell>
          <cell r="B942" t="str">
            <v>EMCO 4" E/V AL 90DEG VICT TYPE #F601-006</v>
          </cell>
          <cell r="C942">
            <v>0</v>
          </cell>
          <cell r="D942">
            <v>0</v>
          </cell>
          <cell r="E942">
            <v>0</v>
          </cell>
          <cell r="K942">
            <v>0</v>
          </cell>
          <cell r="L942" t="str">
            <v>EA</v>
          </cell>
        </row>
        <row r="943">
          <cell r="A943" t="str">
            <v>031-5754-002</v>
          </cell>
          <cell r="B943" t="str">
            <v>VALVE EMER.4"FLANG ELBOW CABLE (TTMA)</v>
          </cell>
          <cell r="C943">
            <v>0</v>
          </cell>
          <cell r="D943">
            <v>0</v>
          </cell>
          <cell r="E943">
            <v>0</v>
          </cell>
          <cell r="K943">
            <v>0</v>
          </cell>
          <cell r="L943" t="str">
            <v>EA</v>
          </cell>
        </row>
        <row r="944">
          <cell r="A944" t="str">
            <v>031-5767</v>
          </cell>
          <cell r="B944" t="str">
            <v>PRES PROT VALVE 1/4" BENDIX #286500-PR4</v>
          </cell>
          <cell r="C944">
            <v>0</v>
          </cell>
          <cell r="D944">
            <v>0</v>
          </cell>
          <cell r="E944">
            <v>0</v>
          </cell>
          <cell r="K944">
            <v>120</v>
          </cell>
          <cell r="L944" t="str">
            <v>EA</v>
          </cell>
        </row>
        <row r="945">
          <cell r="A945" t="str">
            <v>031-5769-200</v>
          </cell>
          <cell r="B945" t="str">
            <v>XV500P-32 2" PARKER BALL VALVE</v>
          </cell>
          <cell r="C945">
            <v>0</v>
          </cell>
          <cell r="D945">
            <v>0</v>
          </cell>
          <cell r="E945">
            <v>0</v>
          </cell>
          <cell r="K945">
            <v>0</v>
          </cell>
          <cell r="L945" t="str">
            <v>EA</v>
          </cell>
        </row>
        <row r="946">
          <cell r="A946" t="str">
            <v>031-5781</v>
          </cell>
          <cell r="B946" t="str">
            <v>L/H CONTROL VALVE SECTION, T/G V-40</v>
          </cell>
          <cell r="C946">
            <v>0</v>
          </cell>
          <cell r="D946">
            <v>0</v>
          </cell>
          <cell r="E946">
            <v>0</v>
          </cell>
          <cell r="K946">
            <v>0</v>
          </cell>
          <cell r="L946" t="str">
            <v>EA</v>
          </cell>
        </row>
        <row r="947">
          <cell r="A947" t="str">
            <v>031-5781-002</v>
          </cell>
          <cell r="B947" t="str">
            <v>L/H CONTROL VALVE-2 STACK V40</v>
          </cell>
          <cell r="C947">
            <v>0</v>
          </cell>
          <cell r="D947">
            <v>0</v>
          </cell>
          <cell r="E947">
            <v>0</v>
          </cell>
          <cell r="K947">
            <v>120</v>
          </cell>
          <cell r="L947" t="str">
            <v>EA</v>
          </cell>
        </row>
        <row r="948">
          <cell r="A948" t="str">
            <v>031-5781-003</v>
          </cell>
          <cell r="B948" t="str">
            <v>L/H CONTROL VALVE-3 STACK V40</v>
          </cell>
          <cell r="C948">
            <v>0</v>
          </cell>
          <cell r="D948">
            <v>0</v>
          </cell>
          <cell r="E948">
            <v>0</v>
          </cell>
          <cell r="K948">
            <v>0</v>
          </cell>
          <cell r="L948" t="str">
            <v>EA</v>
          </cell>
        </row>
        <row r="949">
          <cell r="A949" t="str">
            <v>031-5782</v>
          </cell>
          <cell r="B949" t="str">
            <v>RH CONTROL VALVE SECTION T/G</v>
          </cell>
          <cell r="C949">
            <v>0</v>
          </cell>
          <cell r="D949">
            <v>0</v>
          </cell>
          <cell r="E949">
            <v>0</v>
          </cell>
          <cell r="K949">
            <v>0</v>
          </cell>
          <cell r="L949" t="str">
            <v>EA</v>
          </cell>
        </row>
        <row r="950">
          <cell r="A950" t="str">
            <v>031-5782-002</v>
          </cell>
          <cell r="B950" t="str">
            <v>R/H CONTROL VALVE-2 STACK V40</v>
          </cell>
          <cell r="C950">
            <v>0</v>
          </cell>
          <cell r="D950">
            <v>0</v>
          </cell>
          <cell r="E950">
            <v>0</v>
          </cell>
          <cell r="K950">
            <v>0</v>
          </cell>
          <cell r="L950" t="str">
            <v>EA</v>
          </cell>
        </row>
        <row r="951">
          <cell r="A951" t="str">
            <v>031-5800-003</v>
          </cell>
          <cell r="B951" t="str">
            <v>TAILGATE CONTROL VALVE</v>
          </cell>
          <cell r="C951">
            <v>0</v>
          </cell>
          <cell r="D951">
            <v>0</v>
          </cell>
          <cell r="E951">
            <v>0</v>
          </cell>
          <cell r="K951">
            <v>0</v>
          </cell>
          <cell r="L951" t="str">
            <v>EA</v>
          </cell>
        </row>
        <row r="952">
          <cell r="A952" t="str">
            <v>031-5910</v>
          </cell>
          <cell r="B952" t="str">
            <v>SURESEAL,SIMX-14 5/8-5"  FOR JET</v>
          </cell>
          <cell r="C952">
            <v>0</v>
          </cell>
          <cell r="D952">
            <v>0</v>
          </cell>
          <cell r="E952">
            <v>0</v>
          </cell>
          <cell r="K952">
            <v>90</v>
          </cell>
          <cell r="L952" t="str">
            <v>EA</v>
          </cell>
        </row>
        <row r="953">
          <cell r="A953" t="str">
            <v>031-5931</v>
          </cell>
          <cell r="B953" t="str">
            <v>BUTTON PUSH LARGE BRK INTERLOCK</v>
          </cell>
          <cell r="C953">
            <v>75</v>
          </cell>
          <cell r="D953">
            <v>0</v>
          </cell>
          <cell r="E953">
            <v>0</v>
          </cell>
          <cell r="K953">
            <v>0</v>
          </cell>
          <cell r="L953" t="str">
            <v>EA</v>
          </cell>
        </row>
        <row r="954">
          <cell r="A954" t="str">
            <v>031-5948</v>
          </cell>
          <cell r="B954" t="str">
            <v>V-20 WORK PORT RELIEF VALVE, 1850 PSI</v>
          </cell>
          <cell r="C954">
            <v>0</v>
          </cell>
          <cell r="D954">
            <v>0</v>
          </cell>
          <cell r="E954">
            <v>0</v>
          </cell>
          <cell r="K954">
            <v>120</v>
          </cell>
          <cell r="L954" t="str">
            <v>EA</v>
          </cell>
        </row>
        <row r="955">
          <cell r="A955" t="str">
            <v>031-5948-001</v>
          </cell>
          <cell r="B955" t="str">
            <v>RELIEFE VALVE FOR UNDERBODY V 1850 PSI</v>
          </cell>
          <cell r="C955">
            <v>0</v>
          </cell>
          <cell r="D955">
            <v>0</v>
          </cell>
          <cell r="E955">
            <v>0</v>
          </cell>
          <cell r="K955">
            <v>0</v>
          </cell>
          <cell r="L955" t="str">
            <v>EA</v>
          </cell>
        </row>
        <row r="956">
          <cell r="A956" t="str">
            <v>031-5972</v>
          </cell>
          <cell r="B956" t="str">
            <v>(031-3214)REGENERTIVE  VALVE T/G</v>
          </cell>
          <cell r="C956">
            <v>0</v>
          </cell>
          <cell r="D956">
            <v>0</v>
          </cell>
          <cell r="E956">
            <v>0</v>
          </cell>
          <cell r="K956">
            <v>0</v>
          </cell>
          <cell r="L956" t="str">
            <v>EA</v>
          </cell>
        </row>
        <row r="957">
          <cell r="A957" t="str">
            <v>032-0009</v>
          </cell>
          <cell r="B957" t="str">
            <v>YOKE</v>
          </cell>
          <cell r="C957">
            <v>0</v>
          </cell>
          <cell r="D957">
            <v>0</v>
          </cell>
          <cell r="E957">
            <v>0</v>
          </cell>
          <cell r="K957">
            <v>0</v>
          </cell>
          <cell r="L957" t="str">
            <v>EA</v>
          </cell>
        </row>
        <row r="958">
          <cell r="A958" t="str">
            <v>032-0101-001-T</v>
          </cell>
          <cell r="B958" t="str">
            <v>RIVET # H-8463-RE</v>
          </cell>
          <cell r="C958">
            <v>0</v>
          </cell>
          <cell r="D958">
            <v>0</v>
          </cell>
          <cell r="E958">
            <v>0</v>
          </cell>
          <cell r="K958">
            <v>0</v>
          </cell>
          <cell r="L958" t="str">
            <v>EA</v>
          </cell>
        </row>
        <row r="959">
          <cell r="A959" t="str">
            <v>032-0101-002-T</v>
          </cell>
          <cell r="B959" t="str">
            <v>SET SCREW # H-8464-M</v>
          </cell>
          <cell r="C959">
            <v>0</v>
          </cell>
          <cell r="D959">
            <v>0</v>
          </cell>
          <cell r="E959">
            <v>0</v>
          </cell>
          <cell r="K959">
            <v>0</v>
          </cell>
          <cell r="L959" t="str">
            <v>EA</v>
          </cell>
        </row>
        <row r="960">
          <cell r="A960" t="str">
            <v>032-0101-003-T</v>
          </cell>
          <cell r="B960" t="str">
            <v>COTTON PIN # H-4981-M</v>
          </cell>
          <cell r="C960">
            <v>0</v>
          </cell>
          <cell r="D960">
            <v>0</v>
          </cell>
          <cell r="E960">
            <v>0</v>
          </cell>
          <cell r="K960">
            <v>0</v>
          </cell>
          <cell r="L960" t="str">
            <v>EA</v>
          </cell>
        </row>
        <row r="961">
          <cell r="A961" t="str">
            <v>032-0101-004-T</v>
          </cell>
          <cell r="B961" t="str">
            <v>PIN # D-1042-A</v>
          </cell>
          <cell r="C961">
            <v>0</v>
          </cell>
          <cell r="D961">
            <v>0</v>
          </cell>
          <cell r="E961">
            <v>0</v>
          </cell>
          <cell r="K961">
            <v>0</v>
          </cell>
          <cell r="L961" t="str">
            <v>EA</v>
          </cell>
        </row>
        <row r="962">
          <cell r="A962" t="str">
            <v>032-0101-005-T</v>
          </cell>
          <cell r="B962" t="str">
            <v>CONNECTOR # H-8459-RAH</v>
          </cell>
          <cell r="C962">
            <v>0</v>
          </cell>
          <cell r="D962">
            <v>0</v>
          </cell>
          <cell r="E962">
            <v>0</v>
          </cell>
          <cell r="K962">
            <v>0</v>
          </cell>
          <cell r="L962" t="str">
            <v>EA</v>
          </cell>
        </row>
        <row r="963">
          <cell r="A963" t="str">
            <v>032-0101-006-T</v>
          </cell>
          <cell r="B963" t="str">
            <v>TUBE # H-8458-RA</v>
          </cell>
          <cell r="C963">
            <v>0</v>
          </cell>
          <cell r="D963">
            <v>0</v>
          </cell>
          <cell r="E963">
            <v>0</v>
          </cell>
          <cell r="K963">
            <v>0</v>
          </cell>
          <cell r="L963" t="str">
            <v>EA</v>
          </cell>
        </row>
        <row r="964">
          <cell r="A964" t="str">
            <v>032-0101-007-T</v>
          </cell>
          <cell r="B964" t="str">
            <v>ADJUSTING NUT.# H-8460-RAH</v>
          </cell>
          <cell r="C964">
            <v>0</v>
          </cell>
          <cell r="D964">
            <v>0</v>
          </cell>
          <cell r="E964">
            <v>0</v>
          </cell>
          <cell r="K964">
            <v>0</v>
          </cell>
          <cell r="L964" t="str">
            <v>EA</v>
          </cell>
        </row>
        <row r="965">
          <cell r="A965" t="str">
            <v>032-0101-008-T</v>
          </cell>
          <cell r="B965" t="str">
            <v>LOCKNUT # H-8461-RAH</v>
          </cell>
          <cell r="C965">
            <v>0</v>
          </cell>
          <cell r="D965">
            <v>0</v>
          </cell>
          <cell r="E965">
            <v>0</v>
          </cell>
          <cell r="K965">
            <v>0</v>
          </cell>
          <cell r="L965" t="str">
            <v>EA</v>
          </cell>
        </row>
        <row r="966">
          <cell r="A966" t="str">
            <v>032-0101-009-T</v>
          </cell>
          <cell r="B966" t="str">
            <v>ADJUSTING BOLT # H-8462-RAH</v>
          </cell>
          <cell r="C966">
            <v>0</v>
          </cell>
          <cell r="D966">
            <v>0</v>
          </cell>
          <cell r="E966">
            <v>0</v>
          </cell>
          <cell r="K966">
            <v>0</v>
          </cell>
          <cell r="L966" t="str">
            <v>EA</v>
          </cell>
        </row>
        <row r="967">
          <cell r="A967" t="str">
            <v>032-0101-T</v>
          </cell>
          <cell r="B967" t="str">
            <v>CIVA CONN ROD #987-0080 FOR 957 V/R VAL.</v>
          </cell>
          <cell r="C967">
            <v>0</v>
          </cell>
          <cell r="D967">
            <v>0</v>
          </cell>
          <cell r="E967">
            <v>0</v>
          </cell>
          <cell r="K967">
            <v>15</v>
          </cell>
          <cell r="L967" t="str">
            <v>EA</v>
          </cell>
        </row>
        <row r="968">
          <cell r="A968" t="str">
            <v>032-0103-T</v>
          </cell>
          <cell r="B968" t="str">
            <v>BALL JOINT, KICK OUT</v>
          </cell>
          <cell r="C968">
            <v>0</v>
          </cell>
          <cell r="D968">
            <v>0</v>
          </cell>
          <cell r="E968">
            <v>0</v>
          </cell>
          <cell r="K968">
            <v>0</v>
          </cell>
          <cell r="L968" t="str">
            <v>EA</v>
          </cell>
        </row>
        <row r="969">
          <cell r="A969" t="str">
            <v>032-0104-001-T</v>
          </cell>
          <cell r="B969" t="str">
            <v>AIR CYLINDER YOKE.(M.3)</v>
          </cell>
          <cell r="C969">
            <v>0</v>
          </cell>
          <cell r="D969">
            <v>0</v>
          </cell>
          <cell r="E969">
            <v>0</v>
          </cell>
          <cell r="K969">
            <v>0</v>
          </cell>
          <cell r="L969" t="str">
            <v>EA</v>
          </cell>
        </row>
        <row r="970">
          <cell r="A970" t="str">
            <v>032-0104-002-T</v>
          </cell>
          <cell r="B970" t="str">
            <v>AIR CYLINDER YOKE (M.4)</v>
          </cell>
          <cell r="C970">
            <v>0</v>
          </cell>
          <cell r="D970">
            <v>0</v>
          </cell>
          <cell r="E970">
            <v>0</v>
          </cell>
          <cell r="K970">
            <v>0</v>
          </cell>
          <cell r="L970" t="str">
            <v>EA</v>
          </cell>
        </row>
        <row r="971">
          <cell r="A971" t="str">
            <v>032-0104-003-T</v>
          </cell>
          <cell r="B971" t="str">
            <v>AIR CYLINDER YOKE (M.5)</v>
          </cell>
          <cell r="C971">
            <v>0</v>
          </cell>
          <cell r="D971">
            <v>0</v>
          </cell>
          <cell r="E971">
            <v>0</v>
          </cell>
          <cell r="K971">
            <v>0</v>
          </cell>
          <cell r="L971" t="str">
            <v>EA</v>
          </cell>
        </row>
        <row r="972">
          <cell r="A972" t="str">
            <v>032-0104-004-T</v>
          </cell>
          <cell r="B972" t="str">
            <v>AIR CYLINDER YOKE (M.6)</v>
          </cell>
          <cell r="C972">
            <v>0</v>
          </cell>
          <cell r="D972">
            <v>0</v>
          </cell>
          <cell r="E972">
            <v>0</v>
          </cell>
          <cell r="K972">
            <v>0</v>
          </cell>
          <cell r="L972" t="str">
            <v>EA</v>
          </cell>
        </row>
        <row r="973">
          <cell r="A973" t="str">
            <v>032-0104-005-T</v>
          </cell>
          <cell r="B973" t="str">
            <v>AIR CYLINDER YOKE. (M.8 ROD.)</v>
          </cell>
          <cell r="C973">
            <v>0</v>
          </cell>
          <cell r="D973">
            <v>0</v>
          </cell>
          <cell r="E973">
            <v>0</v>
          </cell>
          <cell r="K973">
            <v>0</v>
          </cell>
          <cell r="L973" t="str">
            <v>EA</v>
          </cell>
        </row>
        <row r="974">
          <cell r="A974" t="str">
            <v>032-0104-006-T</v>
          </cell>
          <cell r="B974" t="str">
            <v>AIR CYLINDER YOKE (M.10)</v>
          </cell>
          <cell r="C974">
            <v>0</v>
          </cell>
          <cell r="D974">
            <v>0</v>
          </cell>
          <cell r="E974">
            <v>0</v>
          </cell>
          <cell r="K974">
            <v>0</v>
          </cell>
          <cell r="L974" t="str">
            <v>EA</v>
          </cell>
        </row>
        <row r="975">
          <cell r="A975" t="str">
            <v>032-0104-007-T</v>
          </cell>
          <cell r="B975" t="str">
            <v>AIR CYLINDER YOKE (M.12)</v>
          </cell>
          <cell r="C975">
            <v>0</v>
          </cell>
          <cell r="D975">
            <v>0</v>
          </cell>
          <cell r="E975">
            <v>0</v>
          </cell>
          <cell r="K975">
            <v>0</v>
          </cell>
          <cell r="L975" t="str">
            <v>EA</v>
          </cell>
        </row>
        <row r="976">
          <cell r="A976" t="str">
            <v>032-0104-008-T</v>
          </cell>
          <cell r="B976" t="str">
            <v>AIR CYLINDER YOKE (M.16)</v>
          </cell>
          <cell r="C976">
            <v>0</v>
          </cell>
          <cell r="D976">
            <v>0</v>
          </cell>
          <cell r="E976">
            <v>0</v>
          </cell>
          <cell r="K976">
            <v>0</v>
          </cell>
          <cell r="L976" t="str">
            <v>EA</v>
          </cell>
        </row>
        <row r="977">
          <cell r="A977" t="str">
            <v>032-0104-T</v>
          </cell>
          <cell r="B977" t="str">
            <v>AIR CYLINDER YOKE.</v>
          </cell>
          <cell r="C977">
            <v>0</v>
          </cell>
          <cell r="D977">
            <v>0</v>
          </cell>
          <cell r="E977">
            <v>0</v>
          </cell>
          <cell r="K977">
            <v>0</v>
          </cell>
          <cell r="L977" t="str">
            <v>EA</v>
          </cell>
        </row>
        <row r="978">
          <cell r="A978" t="str">
            <v>032-0105-T</v>
          </cell>
          <cell r="B978" t="str">
            <v>ROD END BALL JOINT WMS BODY CONTAINER</v>
          </cell>
          <cell r="C978">
            <v>0</v>
          </cell>
          <cell r="D978">
            <v>0</v>
          </cell>
          <cell r="E978">
            <v>0</v>
          </cell>
          <cell r="K978">
            <v>0</v>
          </cell>
          <cell r="L978" t="str">
            <v>EA</v>
          </cell>
        </row>
        <row r="979">
          <cell r="A979" t="str">
            <v>032-0106-T</v>
          </cell>
          <cell r="B979" t="str">
            <v>YORK USE W/BRKT.</v>
          </cell>
          <cell r="C979">
            <v>0</v>
          </cell>
          <cell r="D979">
            <v>0</v>
          </cell>
          <cell r="E979">
            <v>0</v>
          </cell>
          <cell r="K979">
            <v>0</v>
          </cell>
          <cell r="L979" t="str">
            <v>EA</v>
          </cell>
        </row>
        <row r="980">
          <cell r="A980" t="str">
            <v>032-0107-T</v>
          </cell>
          <cell r="B980" t="str">
            <v>YORK USE W/BRKT.ONE TOUCH CONTROL.</v>
          </cell>
          <cell r="C980">
            <v>0</v>
          </cell>
          <cell r="D980">
            <v>0</v>
          </cell>
          <cell r="E980">
            <v>0</v>
          </cell>
          <cell r="K980">
            <v>0</v>
          </cell>
          <cell r="L980" t="str">
            <v>EA</v>
          </cell>
        </row>
        <row r="981">
          <cell r="A981" t="str">
            <v>032-0108-T</v>
          </cell>
          <cell r="B981" t="str">
            <v>PISTON ROD CLEVIS MTG #MOD G-40</v>
          </cell>
          <cell r="C981">
            <v>0</v>
          </cell>
          <cell r="D981">
            <v>0</v>
          </cell>
          <cell r="E981">
            <v>0</v>
          </cell>
          <cell r="K981">
            <v>0</v>
          </cell>
          <cell r="L981" t="str">
            <v>EA</v>
          </cell>
        </row>
        <row r="982">
          <cell r="A982" t="str">
            <v>032-0109-T</v>
          </cell>
          <cell r="B982" t="str">
            <v>YOKE FOR SPEED ADJUSTMENT NISSAN</v>
          </cell>
          <cell r="C982">
            <v>0</v>
          </cell>
          <cell r="D982">
            <v>0</v>
          </cell>
          <cell r="E982">
            <v>0</v>
          </cell>
          <cell r="K982">
            <v>0</v>
          </cell>
          <cell r="L982" t="str">
            <v>EA</v>
          </cell>
        </row>
        <row r="983">
          <cell r="A983" t="str">
            <v>032-0110-T</v>
          </cell>
          <cell r="B983" t="str">
            <v>BALL JOINT M12X1.75 Din 71802 Series</v>
          </cell>
          <cell r="C983">
            <v>0</v>
          </cell>
          <cell r="D983">
            <v>0</v>
          </cell>
          <cell r="E983">
            <v>0</v>
          </cell>
          <cell r="K983">
            <v>0</v>
          </cell>
          <cell r="L983" t="str">
            <v>EA</v>
          </cell>
        </row>
        <row r="984">
          <cell r="A984" t="str">
            <v>032-0968</v>
          </cell>
          <cell r="B984" t="str">
            <v>AIR CYLINDER YOKE</v>
          </cell>
          <cell r="C984">
            <v>0</v>
          </cell>
          <cell r="D984">
            <v>0</v>
          </cell>
          <cell r="E984">
            <v>0</v>
          </cell>
          <cell r="K984">
            <v>0</v>
          </cell>
          <cell r="L984" t="str">
            <v>EA</v>
          </cell>
        </row>
        <row r="985">
          <cell r="A985" t="str">
            <v>032-0991</v>
          </cell>
          <cell r="B985" t="str">
            <v>YOKE,RH THREAD 1/2-20NFx5/16 PIN DIA</v>
          </cell>
          <cell r="C985">
            <v>0</v>
          </cell>
          <cell r="D985">
            <v>0</v>
          </cell>
          <cell r="E985">
            <v>0</v>
          </cell>
          <cell r="K985">
            <v>15</v>
          </cell>
          <cell r="L985" t="str">
            <v>EA</v>
          </cell>
        </row>
        <row r="986">
          <cell r="A986" t="str">
            <v>032-0998</v>
          </cell>
          <cell r="B986" t="str">
            <v>ROD END BALL JOINT WMS.BODY CONTAINER.</v>
          </cell>
          <cell r="C986">
            <v>0</v>
          </cell>
          <cell r="D986">
            <v>0</v>
          </cell>
          <cell r="E986">
            <v>0</v>
          </cell>
          <cell r="K986">
            <v>15</v>
          </cell>
          <cell r="L986" t="str">
            <v>EA</v>
          </cell>
        </row>
        <row r="987">
          <cell r="A987" t="str">
            <v>032-1005</v>
          </cell>
          <cell r="B987" t="str">
            <v>BALL JOINT THD.F5000(=032-0103-T)</v>
          </cell>
          <cell r="C987">
            <v>0</v>
          </cell>
          <cell r="D987">
            <v>0</v>
          </cell>
          <cell r="E987">
            <v>0</v>
          </cell>
          <cell r="K987">
            <v>15</v>
          </cell>
          <cell r="L987" t="str">
            <v>EA</v>
          </cell>
        </row>
        <row r="988">
          <cell r="A988" t="str">
            <v>032-1009</v>
          </cell>
          <cell r="B988" t="str">
            <v>YOKE,LH THREAD 1/2-20 NF x1/2 PIN DIA</v>
          </cell>
          <cell r="C988">
            <v>0</v>
          </cell>
          <cell r="D988">
            <v>0</v>
          </cell>
          <cell r="E988">
            <v>0</v>
          </cell>
          <cell r="K988">
            <v>15</v>
          </cell>
          <cell r="L988" t="str">
            <v>EA</v>
          </cell>
        </row>
        <row r="989">
          <cell r="A989" t="str">
            <v>032-1492</v>
          </cell>
          <cell r="B989" t="str">
            <v>YOKE,RH THREAD 1/2-20 NFx1/2"PIN DIA</v>
          </cell>
          <cell r="C989">
            <v>0</v>
          </cell>
          <cell r="D989">
            <v>0</v>
          </cell>
          <cell r="E989">
            <v>0</v>
          </cell>
          <cell r="K989">
            <v>15</v>
          </cell>
          <cell r="L989" t="str">
            <v>EA</v>
          </cell>
        </row>
        <row r="990">
          <cell r="A990" t="str">
            <v>034-0102-T-LB</v>
          </cell>
          <cell r="B990" t="str">
            <v>LABOR COST FOR PLATE STEEL CAP IND.</v>
          </cell>
          <cell r="C990">
            <v>0</v>
          </cell>
          <cell r="D990">
            <v>0</v>
          </cell>
          <cell r="E990">
            <v>0</v>
          </cell>
          <cell r="K990">
            <v>0</v>
          </cell>
          <cell r="L990" t="str">
            <v>EA</v>
          </cell>
        </row>
        <row r="991">
          <cell r="A991" t="str">
            <v>035-0101-001-T</v>
          </cell>
          <cell r="B991" t="str">
            <v>MUDFLAP HEIL-ASIA(SEE 9543-0003)</v>
          </cell>
          <cell r="C991">
            <v>0</v>
          </cell>
          <cell r="D991">
            <v>0</v>
          </cell>
          <cell r="E991">
            <v>0</v>
          </cell>
          <cell r="K991">
            <v>0</v>
          </cell>
          <cell r="L991" t="str">
            <v>EA</v>
          </cell>
        </row>
        <row r="992">
          <cell r="A992" t="str">
            <v>035-0101-002-T</v>
          </cell>
          <cell r="B992" t="str">
            <v>MUDFLAP CP-H ENG FONT 33 (838 mm.)</v>
          </cell>
          <cell r="C992">
            <v>0</v>
          </cell>
          <cell r="D992">
            <v>0</v>
          </cell>
          <cell r="E992">
            <v>0</v>
          </cell>
          <cell r="K992">
            <v>0</v>
          </cell>
          <cell r="L992" t="str">
            <v>EA</v>
          </cell>
        </row>
        <row r="993">
          <cell r="A993" t="str">
            <v>035-0101-003-T</v>
          </cell>
          <cell r="B993" t="str">
            <v>MUDFLAP HAL. ENG FONT 30" (762 mm.)</v>
          </cell>
          <cell r="C993">
            <v>0</v>
          </cell>
          <cell r="D993">
            <v>0</v>
          </cell>
          <cell r="E993">
            <v>0</v>
          </cell>
          <cell r="K993">
            <v>0</v>
          </cell>
          <cell r="L993" t="str">
            <v>EA</v>
          </cell>
        </row>
        <row r="994">
          <cell r="A994" t="str">
            <v>035-0101-T</v>
          </cell>
          <cell r="B994" t="str">
            <v>MUDFLAP CP-H ENG FONT</v>
          </cell>
          <cell r="C994">
            <v>0</v>
          </cell>
          <cell r="D994">
            <v>0</v>
          </cell>
          <cell r="E994">
            <v>0</v>
          </cell>
          <cell r="K994">
            <v>0</v>
          </cell>
          <cell r="L994" t="str">
            <v>EA</v>
          </cell>
        </row>
        <row r="995">
          <cell r="A995" t="str">
            <v>035-0117-001-T</v>
          </cell>
          <cell r="B995" t="str">
            <v>SPRAY GUARD RAIN MUDFLAPS,POWERLINK</v>
          </cell>
          <cell r="C995">
            <v>0</v>
          </cell>
          <cell r="D995">
            <v>0</v>
          </cell>
          <cell r="E995">
            <v>0</v>
          </cell>
          <cell r="K995">
            <v>0</v>
          </cell>
          <cell r="L995" t="str">
            <v>EA</v>
          </cell>
        </row>
        <row r="996">
          <cell r="A996" t="str">
            <v>035-0117-T</v>
          </cell>
          <cell r="B996" t="str">
            <v>MUDFLAP HEIL-ASIA (SEE 9543-0003 ILO)</v>
          </cell>
          <cell r="C996">
            <v>0</v>
          </cell>
          <cell r="D996">
            <v>0</v>
          </cell>
          <cell r="E996">
            <v>0</v>
          </cell>
          <cell r="K996">
            <v>90</v>
          </cell>
          <cell r="L996" t="str">
            <v>EA</v>
          </cell>
        </row>
        <row r="997">
          <cell r="A997" t="str">
            <v>035-0137-012-T</v>
          </cell>
          <cell r="B997" t="str">
            <v>U-BOLT 1/2" zinc plate</v>
          </cell>
          <cell r="C997">
            <v>4</v>
          </cell>
          <cell r="D997">
            <v>0</v>
          </cell>
          <cell r="E997">
            <v>0</v>
          </cell>
          <cell r="K997">
            <v>0</v>
          </cell>
          <cell r="L997" t="str">
            <v>EA</v>
          </cell>
        </row>
        <row r="998">
          <cell r="A998" t="str">
            <v>035-0159-T</v>
          </cell>
          <cell r="B998" t="str">
            <v>FIRE EXT.CLADDING</v>
          </cell>
          <cell r="C998">
            <v>0</v>
          </cell>
          <cell r="D998">
            <v>0</v>
          </cell>
          <cell r="E998">
            <v>0</v>
          </cell>
          <cell r="K998">
            <v>0</v>
          </cell>
          <cell r="L998" t="str">
            <v>EA</v>
          </cell>
        </row>
        <row r="999">
          <cell r="A999" t="str">
            <v>035-0178-045-T</v>
          </cell>
          <cell r="B999" t="str">
            <v>1/2" GUARD HYD. HOSE FOR 45"LG</v>
          </cell>
          <cell r="C999">
            <v>0</v>
          </cell>
          <cell r="D999">
            <v>0</v>
          </cell>
          <cell r="E999">
            <v>0</v>
          </cell>
          <cell r="K999">
            <v>0</v>
          </cell>
          <cell r="L999" t="str">
            <v>EA</v>
          </cell>
        </row>
        <row r="1000">
          <cell r="A1000" t="str">
            <v>035-0178-058-T</v>
          </cell>
          <cell r="B1000" t="str">
            <v>1/2" GUARD HYD. HOSE FOR 58"LG</v>
          </cell>
          <cell r="C1000">
            <v>0</v>
          </cell>
          <cell r="D1000">
            <v>0</v>
          </cell>
          <cell r="E1000">
            <v>0</v>
          </cell>
          <cell r="K1000">
            <v>0</v>
          </cell>
          <cell r="L1000" t="str">
            <v>EA</v>
          </cell>
        </row>
        <row r="1001">
          <cell r="A1001" t="str">
            <v>035-0179-030-T</v>
          </cell>
          <cell r="B1001" t="str">
            <v>3/4" GUARD HYD. HOSE FOR 30"LG</v>
          </cell>
          <cell r="C1001">
            <v>0</v>
          </cell>
          <cell r="D1001">
            <v>0</v>
          </cell>
          <cell r="E1001">
            <v>0</v>
          </cell>
          <cell r="K1001">
            <v>0</v>
          </cell>
          <cell r="L1001" t="str">
            <v>EA</v>
          </cell>
        </row>
        <row r="1002">
          <cell r="A1002" t="str">
            <v>035-0179-040-T</v>
          </cell>
          <cell r="B1002" t="str">
            <v>3/4" GUARD HYD. HOSE FOR 40"LG</v>
          </cell>
          <cell r="C1002">
            <v>0</v>
          </cell>
          <cell r="D1002">
            <v>0</v>
          </cell>
          <cell r="E1002">
            <v>0</v>
          </cell>
          <cell r="K1002">
            <v>0</v>
          </cell>
          <cell r="L1002" t="str">
            <v>EA</v>
          </cell>
        </row>
        <row r="1003">
          <cell r="A1003" t="str">
            <v>035-0179-050-T</v>
          </cell>
          <cell r="B1003" t="str">
            <v>3/4" GUARD HYD. HOSE FOR 50"LG</v>
          </cell>
          <cell r="C1003">
            <v>0</v>
          </cell>
          <cell r="D1003">
            <v>0</v>
          </cell>
          <cell r="E1003">
            <v>0</v>
          </cell>
          <cell r="K1003">
            <v>0</v>
          </cell>
          <cell r="L1003" t="str">
            <v>EA</v>
          </cell>
        </row>
        <row r="1004">
          <cell r="A1004" t="str">
            <v>035-0179-055-T</v>
          </cell>
          <cell r="B1004" t="str">
            <v>3/4" GUARD HYD. HOSE FOR 55"LG</v>
          </cell>
          <cell r="C1004">
            <v>0</v>
          </cell>
          <cell r="D1004">
            <v>0</v>
          </cell>
          <cell r="E1004">
            <v>0</v>
          </cell>
          <cell r="K1004">
            <v>0</v>
          </cell>
          <cell r="L1004" t="str">
            <v>EA</v>
          </cell>
        </row>
        <row r="1005">
          <cell r="A1005" t="str">
            <v>035-0180-055-T</v>
          </cell>
          <cell r="B1005" t="str">
            <v>1" GUARD HYD. HOSE FOR 55"LG</v>
          </cell>
          <cell r="C1005">
            <v>0</v>
          </cell>
          <cell r="D1005">
            <v>0</v>
          </cell>
          <cell r="E1005">
            <v>0</v>
          </cell>
          <cell r="K1005">
            <v>0</v>
          </cell>
          <cell r="L1005" t="str">
            <v>EA</v>
          </cell>
        </row>
        <row r="1006">
          <cell r="A1006" t="str">
            <v>035-0207-001-T</v>
          </cell>
          <cell r="B1006" t="str">
            <v>HORSE HAIR GUARD FOR FENDER 4" FLX100</v>
          </cell>
          <cell r="C1006">
            <v>920.11821999999995</v>
          </cell>
          <cell r="D1006">
            <v>0</v>
          </cell>
          <cell r="E1006">
            <v>0</v>
          </cell>
          <cell r="K1006">
            <v>60</v>
          </cell>
          <cell r="L1006" t="str">
            <v>ME</v>
          </cell>
        </row>
        <row r="1007">
          <cell r="A1007" t="str">
            <v>035-0212-T</v>
          </cell>
          <cell r="B1007" t="str">
            <v>SIDE MARKER PROTECTION (LED LITE)</v>
          </cell>
          <cell r="C1007">
            <v>35</v>
          </cell>
          <cell r="D1007">
            <v>0</v>
          </cell>
          <cell r="E1007">
            <v>0</v>
          </cell>
          <cell r="K1007">
            <v>0</v>
          </cell>
          <cell r="L1007" t="str">
            <v>EA</v>
          </cell>
        </row>
        <row r="1008">
          <cell r="A1008" t="str">
            <v>035-0214-T-LB</v>
          </cell>
          <cell r="B1008" t="str">
            <v>LABOR COST FOR PROBE PROTECTION</v>
          </cell>
          <cell r="C1008">
            <v>20</v>
          </cell>
          <cell r="D1008">
            <v>0</v>
          </cell>
          <cell r="E1008">
            <v>0</v>
          </cell>
          <cell r="K1008">
            <v>7</v>
          </cell>
          <cell r="L1008" t="str">
            <v>EA</v>
          </cell>
        </row>
        <row r="1009">
          <cell r="A1009" t="str">
            <v>035-0216-T</v>
          </cell>
          <cell r="B1009" t="str">
            <v>GUARD PROTECTION FLOOD LIGHT</v>
          </cell>
          <cell r="C1009">
            <v>250</v>
          </cell>
          <cell r="D1009">
            <v>14</v>
          </cell>
          <cell r="E1009">
            <v>0</v>
          </cell>
          <cell r="K1009">
            <v>7</v>
          </cell>
          <cell r="L1009" t="str">
            <v>EA</v>
          </cell>
        </row>
        <row r="1010">
          <cell r="A1010" t="str">
            <v>035-0218-065-T</v>
          </cell>
          <cell r="B1010" t="str">
            <v>FLASHING RAIL EXT.(LOCAL) 6.5ME LONG</v>
          </cell>
          <cell r="C1010">
            <v>10431.11</v>
          </cell>
          <cell r="D1010">
            <v>0</v>
          </cell>
          <cell r="E1010">
            <v>0</v>
          </cell>
          <cell r="K1010">
            <v>0</v>
          </cell>
          <cell r="L1010" t="str">
            <v>EA</v>
          </cell>
        </row>
        <row r="1011">
          <cell r="A1011" t="str">
            <v>035-0222-T</v>
          </cell>
          <cell r="B1011" t="str">
            <v>HOOD RAIN FOR PV VENT</v>
          </cell>
          <cell r="C1011">
            <v>320</v>
          </cell>
          <cell r="D1011">
            <v>2</v>
          </cell>
          <cell r="E1011">
            <v>0</v>
          </cell>
          <cell r="K1011">
            <v>7</v>
          </cell>
          <cell r="L1011" t="str">
            <v>EA</v>
          </cell>
        </row>
        <row r="1012">
          <cell r="A1012" t="str">
            <v>035-0224-001-T</v>
          </cell>
          <cell r="B1012" t="str">
            <v>EXTRUSION FLASHING RAIL ALUM 6036-T6</v>
          </cell>
          <cell r="C1012">
            <v>0</v>
          </cell>
          <cell r="D1012">
            <v>0</v>
          </cell>
          <cell r="E1012">
            <v>0</v>
          </cell>
          <cell r="K1012">
            <v>0</v>
          </cell>
          <cell r="L1012" t="str">
            <v>EA</v>
          </cell>
        </row>
        <row r="1013">
          <cell r="A1013" t="str">
            <v>035-0224-002-T</v>
          </cell>
          <cell r="B1013" t="str">
            <v>FLASHING RAIL EXT.LOCAL,6036-T6,6.5ME</v>
          </cell>
          <cell r="C1013">
            <v>0</v>
          </cell>
          <cell r="D1013">
            <v>0</v>
          </cell>
          <cell r="E1013">
            <v>0</v>
          </cell>
          <cell r="K1013">
            <v>0</v>
          </cell>
          <cell r="L1013" t="str">
            <v>EA</v>
          </cell>
        </row>
        <row r="1014">
          <cell r="A1014" t="str">
            <v>035-0224-003-T</v>
          </cell>
          <cell r="B1014" t="str">
            <v>FLASHING RAIL EXT.LOCAL,6036-T6,13.0ME</v>
          </cell>
          <cell r="C1014">
            <v>0</v>
          </cell>
          <cell r="D1014">
            <v>0</v>
          </cell>
          <cell r="E1014">
            <v>0</v>
          </cell>
          <cell r="K1014">
            <v>0</v>
          </cell>
          <cell r="L1014" t="str">
            <v>EA</v>
          </cell>
        </row>
        <row r="1015">
          <cell r="A1015" t="str">
            <v>035-0231-002-T</v>
          </cell>
          <cell r="B1015" t="str">
            <v>LOCKING HANDLE ASSEMBLY</v>
          </cell>
          <cell r="C1015">
            <v>180</v>
          </cell>
          <cell r="D1015">
            <v>0</v>
          </cell>
          <cell r="E1015">
            <v>0</v>
          </cell>
          <cell r="K1015">
            <v>7</v>
          </cell>
          <cell r="L1015" t="str">
            <v>EA</v>
          </cell>
        </row>
        <row r="1016">
          <cell r="A1016" t="str">
            <v>035-0231-002-T-LB</v>
          </cell>
          <cell r="B1016" t="str">
            <v>LOCKING HANDLE LABOR</v>
          </cell>
          <cell r="C1016">
            <v>0</v>
          </cell>
          <cell r="D1016">
            <v>0</v>
          </cell>
          <cell r="E1016">
            <v>0</v>
          </cell>
          <cell r="K1016">
            <v>0</v>
          </cell>
          <cell r="L1016" t="str">
            <v>EA</v>
          </cell>
        </row>
        <row r="1017">
          <cell r="A1017" t="str">
            <v>035-0231-009-T</v>
          </cell>
          <cell r="B1017" t="str">
            <v>RD.BAR OD.25mm ID.19mm LG25mm</v>
          </cell>
          <cell r="C1017">
            <v>0</v>
          </cell>
          <cell r="D1017">
            <v>0</v>
          </cell>
          <cell r="E1017">
            <v>0</v>
          </cell>
          <cell r="K1017">
            <v>7</v>
          </cell>
          <cell r="L1017" t="str">
            <v>EA</v>
          </cell>
        </row>
        <row r="1018">
          <cell r="A1018" t="str">
            <v>035-0243-009-T</v>
          </cell>
          <cell r="B1018" t="str">
            <v>PIN, LOCK FOR GUARD API (EMCO)</v>
          </cell>
          <cell r="C1018">
            <v>0</v>
          </cell>
          <cell r="D1018">
            <v>0</v>
          </cell>
          <cell r="E1018">
            <v>0</v>
          </cell>
          <cell r="K1018">
            <v>0</v>
          </cell>
          <cell r="L1018" t="str">
            <v>EA</v>
          </cell>
        </row>
        <row r="1019">
          <cell r="A1019" t="str">
            <v>035-0243-010-T</v>
          </cell>
          <cell r="B1019" t="str">
            <v>SCREW LOCK FOR GUARD API (EMCO)</v>
          </cell>
          <cell r="C1019">
            <v>0</v>
          </cell>
          <cell r="D1019">
            <v>0</v>
          </cell>
          <cell r="E1019">
            <v>0</v>
          </cell>
          <cell r="K1019">
            <v>0</v>
          </cell>
          <cell r="L1019" t="str">
            <v>EA</v>
          </cell>
        </row>
        <row r="1020">
          <cell r="A1020" t="str">
            <v>035-0243-011-T</v>
          </cell>
          <cell r="B1020" t="str">
            <v>PIPE FOR GUARD API (EMCO)</v>
          </cell>
          <cell r="C1020">
            <v>0</v>
          </cell>
          <cell r="D1020">
            <v>0</v>
          </cell>
          <cell r="E1020">
            <v>0</v>
          </cell>
          <cell r="K1020">
            <v>0</v>
          </cell>
          <cell r="L1020" t="str">
            <v>EA</v>
          </cell>
        </row>
        <row r="1021">
          <cell r="A1021" t="str">
            <v>035-0243-012-T</v>
          </cell>
          <cell r="B1021" t="str">
            <v>PIPE FOR GUARD API (EMCO)</v>
          </cell>
          <cell r="C1021">
            <v>0</v>
          </cell>
          <cell r="D1021">
            <v>0</v>
          </cell>
          <cell r="E1021">
            <v>0</v>
          </cell>
          <cell r="K1021">
            <v>0</v>
          </cell>
          <cell r="L1021" t="str">
            <v>EA</v>
          </cell>
        </row>
        <row r="1022">
          <cell r="A1022" t="str">
            <v>035-0251-001-T</v>
          </cell>
          <cell r="B1022" t="str">
            <v>INTERLOCK BAR KIT CAST MODEL LH.</v>
          </cell>
          <cell r="C1022">
            <v>0</v>
          </cell>
          <cell r="D1022">
            <v>0</v>
          </cell>
          <cell r="E1022">
            <v>0</v>
          </cell>
          <cell r="K1022">
            <v>0</v>
          </cell>
          <cell r="L1022" t="str">
            <v>EA</v>
          </cell>
        </row>
        <row r="1023">
          <cell r="A1023" t="str">
            <v>035-0251-T</v>
          </cell>
          <cell r="B1023" t="str">
            <v>INTERLOCK BAR KIT CAST MODEL RH.</v>
          </cell>
          <cell r="C1023">
            <v>2046.925</v>
          </cell>
          <cell r="D1023">
            <v>0</v>
          </cell>
          <cell r="E1023">
            <v>0</v>
          </cell>
          <cell r="K1023">
            <v>0</v>
          </cell>
          <cell r="L1023" t="str">
            <v>EA</v>
          </cell>
        </row>
        <row r="1024">
          <cell r="A1024" t="str">
            <v>035-0254-T</v>
          </cell>
          <cell r="B1024" t="str">
            <v>FLASHINGRAIL EXTRUSION EXXON-MOBIL JAPAN</v>
          </cell>
          <cell r="C1024">
            <v>19124.38</v>
          </cell>
          <cell r="D1024">
            <v>0</v>
          </cell>
          <cell r="E1024">
            <v>0</v>
          </cell>
          <cell r="K1024">
            <v>0</v>
          </cell>
          <cell r="L1024" t="str">
            <v>EA</v>
          </cell>
        </row>
        <row r="1025">
          <cell r="A1025" t="str">
            <v>035-0256-004-T</v>
          </cell>
          <cell r="B1025" t="str">
            <v>LOCKING PIN</v>
          </cell>
          <cell r="C1025">
            <v>140</v>
          </cell>
          <cell r="D1025">
            <v>0</v>
          </cell>
          <cell r="E1025">
            <v>0</v>
          </cell>
          <cell r="K1025">
            <v>7</v>
          </cell>
          <cell r="L1025" t="str">
            <v>EA</v>
          </cell>
        </row>
        <row r="1026">
          <cell r="A1026" t="str">
            <v>035-0256-008-T</v>
          </cell>
          <cell r="B1026" t="str">
            <v>COLLAR LOCKING PIN</v>
          </cell>
          <cell r="C1026">
            <v>30</v>
          </cell>
          <cell r="D1026">
            <v>0</v>
          </cell>
          <cell r="E1026">
            <v>0</v>
          </cell>
          <cell r="K1026">
            <v>7</v>
          </cell>
          <cell r="L1026" t="str">
            <v>EA</v>
          </cell>
        </row>
        <row r="1027">
          <cell r="A1027" t="str">
            <v>035-0257-003-T</v>
          </cell>
          <cell r="B1027" t="str">
            <v>PIN LOCKING</v>
          </cell>
          <cell r="C1027">
            <v>85</v>
          </cell>
          <cell r="D1027">
            <v>0</v>
          </cell>
          <cell r="E1027">
            <v>0</v>
          </cell>
          <cell r="K1027">
            <v>7</v>
          </cell>
          <cell r="L1027" t="str">
            <v>EA</v>
          </cell>
        </row>
        <row r="1028">
          <cell r="A1028" t="str">
            <v>035-0284-T</v>
          </cell>
          <cell r="B1028" t="str">
            <v>GUARD FOR INDICATOR ROD TOP</v>
          </cell>
          <cell r="C1028">
            <v>143.75</v>
          </cell>
          <cell r="D1028">
            <v>223</v>
          </cell>
          <cell r="E1028">
            <v>0</v>
          </cell>
          <cell r="K1028">
            <v>7</v>
          </cell>
          <cell r="L1028" t="str">
            <v>EA</v>
          </cell>
        </row>
        <row r="1029">
          <cell r="A1029" t="str">
            <v>035-0284-T-LB</v>
          </cell>
          <cell r="B1029" t="str">
            <v>LABOUR COST GUARD FOR INDICATOR ROD TOP</v>
          </cell>
          <cell r="C1029">
            <v>55</v>
          </cell>
          <cell r="D1029">
            <v>0</v>
          </cell>
          <cell r="E1029">
            <v>0</v>
          </cell>
          <cell r="K1029">
            <v>7</v>
          </cell>
          <cell r="L1029" t="str">
            <v>EA</v>
          </cell>
        </row>
        <row r="1030">
          <cell r="A1030" t="str">
            <v>035-0292-T-LB</v>
          </cell>
          <cell r="B1030" t="str">
            <v>LABOR COST FOR SPLASH SHIELD EMER</v>
          </cell>
          <cell r="C1030">
            <v>0</v>
          </cell>
          <cell r="D1030">
            <v>0</v>
          </cell>
          <cell r="E1030">
            <v>0</v>
          </cell>
          <cell r="K1030">
            <v>0</v>
          </cell>
          <cell r="L1030" t="str">
            <v>EA</v>
          </cell>
        </row>
        <row r="1031">
          <cell r="A1031" t="str">
            <v>035-0303-T</v>
          </cell>
          <cell r="B1031" t="str">
            <v>GUARD PROTECTION FOR CABINET</v>
          </cell>
          <cell r="C1031">
            <v>0</v>
          </cell>
          <cell r="D1031">
            <v>0</v>
          </cell>
          <cell r="E1031">
            <v>0</v>
          </cell>
          <cell r="K1031">
            <v>0</v>
          </cell>
          <cell r="L1031" t="str">
            <v>EA</v>
          </cell>
        </row>
        <row r="1032">
          <cell r="A1032" t="str">
            <v>035-0336-001-T</v>
          </cell>
          <cell r="B1032" t="str">
            <v>PIN LOCK SS (OD= 11MM   L= 58MM)</v>
          </cell>
          <cell r="C1032">
            <v>220</v>
          </cell>
          <cell r="D1032">
            <v>6</v>
          </cell>
          <cell r="E1032">
            <v>0</v>
          </cell>
          <cell r="K1032">
            <v>7</v>
          </cell>
          <cell r="L1032" t="str">
            <v>EA</v>
          </cell>
        </row>
        <row r="1033">
          <cell r="A1033" t="str">
            <v>035-0336-003-T</v>
          </cell>
          <cell r="B1033" t="str">
            <v>ANG.LOCK</v>
          </cell>
          <cell r="C1033">
            <v>110</v>
          </cell>
          <cell r="D1033">
            <v>6</v>
          </cell>
          <cell r="E1033">
            <v>0</v>
          </cell>
          <cell r="K1033">
            <v>7</v>
          </cell>
          <cell r="L1033" t="str">
            <v>EA</v>
          </cell>
        </row>
        <row r="1034">
          <cell r="A1034" t="str">
            <v>035-0337-009-T</v>
          </cell>
          <cell r="B1034" t="str">
            <v>LOCK PIN SS (OD=18MM  L= 115MM)</v>
          </cell>
          <cell r="C1034">
            <v>170</v>
          </cell>
          <cell r="D1034">
            <v>96</v>
          </cell>
          <cell r="E1034">
            <v>0</v>
          </cell>
          <cell r="K1034">
            <v>7</v>
          </cell>
          <cell r="L1034" t="str">
            <v>EA</v>
          </cell>
        </row>
        <row r="1035">
          <cell r="A1035" t="str">
            <v>035-0337-010-T</v>
          </cell>
          <cell r="B1035" t="str">
            <v>LOCK SCREW SS (OD=10MM   L=60MM)</v>
          </cell>
          <cell r="C1035">
            <v>120</v>
          </cell>
          <cell r="D1035">
            <v>0</v>
          </cell>
          <cell r="E1035">
            <v>0</v>
          </cell>
          <cell r="K1035">
            <v>7</v>
          </cell>
          <cell r="L1035" t="str">
            <v>EA</v>
          </cell>
        </row>
        <row r="1036">
          <cell r="A1036" t="str">
            <v>035-0337-011-T</v>
          </cell>
          <cell r="B1036" t="str">
            <v>PIPE ID 20 ,OD 30, L 50</v>
          </cell>
          <cell r="C1036">
            <v>45</v>
          </cell>
          <cell r="D1036">
            <v>120</v>
          </cell>
          <cell r="E1036">
            <v>0</v>
          </cell>
          <cell r="K1036">
            <v>7</v>
          </cell>
          <cell r="L1036" t="str">
            <v>EA</v>
          </cell>
        </row>
        <row r="1037">
          <cell r="A1037" t="str">
            <v>035-0337-012-T</v>
          </cell>
          <cell r="B1037" t="str">
            <v>PIPE ID 10,OD 20,L 18</v>
          </cell>
          <cell r="C1037">
            <v>40</v>
          </cell>
          <cell r="D1037">
            <v>351</v>
          </cell>
          <cell r="E1037">
            <v>0</v>
          </cell>
          <cell r="K1037">
            <v>7</v>
          </cell>
          <cell r="L1037" t="str">
            <v>EA</v>
          </cell>
        </row>
        <row r="1038">
          <cell r="A1038" t="str">
            <v>035-0345-009-T</v>
          </cell>
          <cell r="B1038" t="str">
            <v>LOCK PIN SS (OD=18MM  L= 115MM)</v>
          </cell>
          <cell r="C1038">
            <v>310</v>
          </cell>
          <cell r="D1038">
            <v>7</v>
          </cell>
          <cell r="E1038">
            <v>0</v>
          </cell>
          <cell r="K1038">
            <v>7</v>
          </cell>
          <cell r="L1038" t="str">
            <v>EA</v>
          </cell>
        </row>
        <row r="1039">
          <cell r="A1039" t="str">
            <v>035-0345-010-T</v>
          </cell>
          <cell r="B1039" t="str">
            <v>LOCK SCREW SS (OD=10MM   L=60MM)</v>
          </cell>
          <cell r="C1039">
            <v>220</v>
          </cell>
          <cell r="D1039">
            <v>5</v>
          </cell>
          <cell r="E1039">
            <v>0</v>
          </cell>
          <cell r="K1039">
            <v>7</v>
          </cell>
          <cell r="L1039" t="str">
            <v>EA</v>
          </cell>
        </row>
        <row r="1040">
          <cell r="A1040" t="str">
            <v>035-0345-011-T</v>
          </cell>
          <cell r="B1040" t="str">
            <v>PIPE ID 20 ,OD 30, L 50</v>
          </cell>
          <cell r="C1040">
            <v>110</v>
          </cell>
          <cell r="D1040">
            <v>0</v>
          </cell>
          <cell r="E1040">
            <v>0</v>
          </cell>
          <cell r="K1040">
            <v>7</v>
          </cell>
          <cell r="L1040" t="str">
            <v>EA</v>
          </cell>
        </row>
        <row r="1041">
          <cell r="A1041" t="str">
            <v>035-0345-012-T</v>
          </cell>
          <cell r="B1041" t="str">
            <v>PIPE ID 10,OD 20,L 18</v>
          </cell>
          <cell r="C1041">
            <v>75</v>
          </cell>
          <cell r="D1041">
            <v>11</v>
          </cell>
          <cell r="E1041">
            <v>0</v>
          </cell>
          <cell r="K1041">
            <v>7</v>
          </cell>
          <cell r="L1041" t="str">
            <v>EA</v>
          </cell>
        </row>
        <row r="1042">
          <cell r="A1042" t="str">
            <v>035-0346-T</v>
          </cell>
          <cell r="B1042" t="str">
            <v>PIPE AL. SUPPROT BRACE LANDING LEG 967MM</v>
          </cell>
          <cell r="C1042">
            <v>0</v>
          </cell>
          <cell r="D1042">
            <v>0</v>
          </cell>
          <cell r="E1042">
            <v>0</v>
          </cell>
          <cell r="K1042">
            <v>0</v>
          </cell>
          <cell r="L1042" t="str">
            <v>EA</v>
          </cell>
        </row>
        <row r="1043">
          <cell r="A1043" t="str">
            <v>035-0348-001-T</v>
          </cell>
          <cell r="B1043" t="str">
            <v>T-INTERLOCK BAR KIT SS W/PIN LOCK  ASSY.</v>
          </cell>
          <cell r="C1043">
            <v>1300</v>
          </cell>
          <cell r="D1043">
            <v>0</v>
          </cell>
          <cell r="E1043">
            <v>0</v>
          </cell>
          <cell r="K1043">
            <v>0</v>
          </cell>
          <cell r="L1043" t="str">
            <v>EA</v>
          </cell>
        </row>
        <row r="1044">
          <cell r="A1044" t="str">
            <v>035-0348-T</v>
          </cell>
          <cell r="B1044" t="str">
            <v>T-INTERLOCK BAR KIT SS ASSY.</v>
          </cell>
          <cell r="C1044">
            <v>1300</v>
          </cell>
          <cell r="D1044">
            <v>0</v>
          </cell>
          <cell r="E1044">
            <v>0</v>
          </cell>
          <cell r="K1044">
            <v>0</v>
          </cell>
          <cell r="L1044" t="str">
            <v>EA</v>
          </cell>
        </row>
        <row r="1045">
          <cell r="A1045" t="str">
            <v>035-0362-T</v>
          </cell>
          <cell r="B1045" t="str">
            <v>PLATE U-SHAPE API LOCKING DEVICE ALUM CA</v>
          </cell>
          <cell r="C1045">
            <v>155</v>
          </cell>
          <cell r="D1045">
            <v>0</v>
          </cell>
          <cell r="E1045">
            <v>0</v>
          </cell>
          <cell r="K1045">
            <v>15</v>
          </cell>
          <cell r="L1045" t="str">
            <v>EA</v>
          </cell>
        </row>
        <row r="1046">
          <cell r="A1046" t="str">
            <v>035-0363-001-T</v>
          </cell>
          <cell r="B1046" t="str">
            <v>SUPPORT GUARD ALUM CAST - LH 92LG</v>
          </cell>
          <cell r="C1046">
            <v>155</v>
          </cell>
          <cell r="D1046">
            <v>0</v>
          </cell>
          <cell r="E1046">
            <v>0</v>
          </cell>
          <cell r="K1046">
            <v>15</v>
          </cell>
          <cell r="L1046" t="str">
            <v>EA</v>
          </cell>
        </row>
        <row r="1047">
          <cell r="A1047" t="str">
            <v>035-0363-002-T</v>
          </cell>
          <cell r="B1047" t="str">
            <v>SUPPORT GUARD ALUM CAST - LH 80LG</v>
          </cell>
          <cell r="C1047">
            <v>155</v>
          </cell>
          <cell r="D1047">
            <v>0</v>
          </cell>
          <cell r="E1047">
            <v>0</v>
          </cell>
          <cell r="K1047">
            <v>15</v>
          </cell>
          <cell r="L1047" t="str">
            <v>EA</v>
          </cell>
        </row>
        <row r="1048">
          <cell r="A1048" t="str">
            <v>035-0363-003-T</v>
          </cell>
          <cell r="B1048" t="str">
            <v>SUPPORT GUARD ALUM CAST - LH 54LG</v>
          </cell>
          <cell r="C1048">
            <v>155</v>
          </cell>
          <cell r="D1048">
            <v>0</v>
          </cell>
          <cell r="E1048">
            <v>0</v>
          </cell>
          <cell r="K1048">
            <v>15</v>
          </cell>
          <cell r="L1048" t="str">
            <v>EA</v>
          </cell>
        </row>
        <row r="1049">
          <cell r="A1049" t="str">
            <v>035-0363-T</v>
          </cell>
          <cell r="B1049" t="str">
            <v>SUPPORT GUARD ALUM CAST - LH</v>
          </cell>
          <cell r="C1049">
            <v>155</v>
          </cell>
          <cell r="D1049">
            <v>0</v>
          </cell>
          <cell r="E1049">
            <v>0</v>
          </cell>
          <cell r="K1049">
            <v>15</v>
          </cell>
          <cell r="L1049" t="str">
            <v>EA</v>
          </cell>
        </row>
        <row r="1050">
          <cell r="A1050" t="str">
            <v>035-0364-001-T</v>
          </cell>
          <cell r="B1050" t="str">
            <v>SUPPORT GUARD ALUM CAST - RH 92LG</v>
          </cell>
          <cell r="C1050">
            <v>155</v>
          </cell>
          <cell r="D1050">
            <v>0</v>
          </cell>
          <cell r="E1050">
            <v>0</v>
          </cell>
          <cell r="K1050">
            <v>15</v>
          </cell>
          <cell r="L1050" t="str">
            <v>EA</v>
          </cell>
        </row>
        <row r="1051">
          <cell r="A1051" t="str">
            <v>035-0364-002-T</v>
          </cell>
          <cell r="B1051" t="str">
            <v>SUPPORT GUARD ALUM CAST - RH 80LG</v>
          </cell>
          <cell r="C1051">
            <v>155</v>
          </cell>
          <cell r="D1051">
            <v>0</v>
          </cell>
          <cell r="E1051">
            <v>0</v>
          </cell>
          <cell r="K1051">
            <v>15</v>
          </cell>
          <cell r="L1051" t="str">
            <v>EA</v>
          </cell>
        </row>
        <row r="1052">
          <cell r="A1052" t="str">
            <v>035-0364-003-T</v>
          </cell>
          <cell r="B1052" t="str">
            <v>SUPPORT GUARD ALUM CAST - RH 54LG</v>
          </cell>
          <cell r="C1052">
            <v>155</v>
          </cell>
          <cell r="D1052">
            <v>0</v>
          </cell>
          <cell r="E1052">
            <v>0</v>
          </cell>
          <cell r="K1052">
            <v>15</v>
          </cell>
          <cell r="L1052" t="str">
            <v>EA</v>
          </cell>
        </row>
        <row r="1053">
          <cell r="A1053" t="str">
            <v>035-0364-T</v>
          </cell>
          <cell r="B1053" t="str">
            <v>SUPPORT GUARD ALUM CAST - RH</v>
          </cell>
          <cell r="C1053">
            <v>155</v>
          </cell>
          <cell r="D1053">
            <v>0</v>
          </cell>
          <cell r="E1053">
            <v>0</v>
          </cell>
          <cell r="K1053">
            <v>15</v>
          </cell>
          <cell r="L1053" t="str">
            <v>EA</v>
          </cell>
        </row>
        <row r="1054">
          <cell r="A1054" t="str">
            <v>035-0365-001-T</v>
          </cell>
          <cell r="B1054" t="str">
            <v>GUARD ALUM CAST API LOCKING 92LG</v>
          </cell>
          <cell r="C1054">
            <v>0</v>
          </cell>
          <cell r="D1054">
            <v>0</v>
          </cell>
          <cell r="E1054">
            <v>0</v>
          </cell>
          <cell r="K1054">
            <v>0</v>
          </cell>
          <cell r="L1054" t="str">
            <v>EA</v>
          </cell>
        </row>
        <row r="1055">
          <cell r="A1055" t="str">
            <v>035-0365-002-T</v>
          </cell>
          <cell r="B1055" t="str">
            <v>GUARD ALUM CAST API LOCKING 80LG</v>
          </cell>
          <cell r="C1055">
            <v>0</v>
          </cell>
          <cell r="D1055">
            <v>0</v>
          </cell>
          <cell r="E1055">
            <v>0</v>
          </cell>
          <cell r="K1055">
            <v>0</v>
          </cell>
          <cell r="L1055" t="str">
            <v>EA</v>
          </cell>
        </row>
        <row r="1056">
          <cell r="A1056" t="str">
            <v>035-0365-003-T</v>
          </cell>
          <cell r="B1056" t="str">
            <v>GUARD ALUM CAST API LOCKING W/O</v>
          </cell>
          <cell r="C1056">
            <v>0</v>
          </cell>
          <cell r="D1056">
            <v>0</v>
          </cell>
          <cell r="E1056">
            <v>0</v>
          </cell>
          <cell r="K1056">
            <v>0</v>
          </cell>
          <cell r="L1056" t="str">
            <v>EA</v>
          </cell>
        </row>
        <row r="1057">
          <cell r="A1057" t="str">
            <v>035-0365-T</v>
          </cell>
          <cell r="B1057" t="str">
            <v>GUARD ALUM CAST API LOCKING</v>
          </cell>
          <cell r="C1057">
            <v>0</v>
          </cell>
          <cell r="D1057">
            <v>0</v>
          </cell>
          <cell r="E1057">
            <v>0</v>
          </cell>
          <cell r="K1057">
            <v>0</v>
          </cell>
          <cell r="L1057" t="str">
            <v>EA</v>
          </cell>
        </row>
        <row r="1058">
          <cell r="A1058" t="str">
            <v>035-0405-001-T</v>
          </cell>
          <cell r="B1058" t="str">
            <v>RB. BAR LOCKING DIA.12mm</v>
          </cell>
          <cell r="C1058">
            <v>40</v>
          </cell>
          <cell r="D1058">
            <v>47</v>
          </cell>
          <cell r="E1058">
            <v>0</v>
          </cell>
          <cell r="K1058">
            <v>7</v>
          </cell>
          <cell r="L1058" t="str">
            <v>EA</v>
          </cell>
        </row>
        <row r="1059">
          <cell r="A1059" t="str">
            <v>035-0405-T</v>
          </cell>
          <cell r="B1059" t="str">
            <v>RB. BAR LOCKING DIA.9mm</v>
          </cell>
          <cell r="C1059">
            <v>30</v>
          </cell>
          <cell r="D1059">
            <v>18</v>
          </cell>
          <cell r="E1059">
            <v>0</v>
          </cell>
          <cell r="K1059">
            <v>7</v>
          </cell>
          <cell r="L1059" t="str">
            <v>EA</v>
          </cell>
        </row>
        <row r="1060">
          <cell r="A1060" t="str">
            <v>035-0520-T</v>
          </cell>
          <cell r="B1060" t="str">
            <v>CAP NUT</v>
          </cell>
          <cell r="C1060">
            <v>240</v>
          </cell>
          <cell r="D1060">
            <v>0</v>
          </cell>
          <cell r="E1060">
            <v>0</v>
          </cell>
          <cell r="K1060">
            <v>7</v>
          </cell>
          <cell r="L1060" t="str">
            <v>EA</v>
          </cell>
        </row>
        <row r="1061">
          <cell r="A1061" t="str">
            <v>035-2508-003</v>
          </cell>
          <cell r="B1061" t="str">
            <v>PETRO FLASHING RAIL 230" LG.</v>
          </cell>
          <cell r="C1061">
            <v>0</v>
          </cell>
          <cell r="D1061">
            <v>0</v>
          </cell>
          <cell r="E1061">
            <v>0</v>
          </cell>
          <cell r="K1061">
            <v>120</v>
          </cell>
          <cell r="L1061" t="str">
            <v>EA</v>
          </cell>
        </row>
        <row r="1062">
          <cell r="A1062" t="str">
            <v>035-2508-152</v>
          </cell>
          <cell r="B1062" t="str">
            <v>RAIL AL FLASHING 152" LONG</v>
          </cell>
          <cell r="C1062">
            <v>0</v>
          </cell>
          <cell r="D1062">
            <v>0</v>
          </cell>
          <cell r="E1062">
            <v>0</v>
          </cell>
          <cell r="K1062">
            <v>0</v>
          </cell>
          <cell r="L1062" t="str">
            <v>EA</v>
          </cell>
        </row>
        <row r="1063">
          <cell r="A1063" t="str">
            <v>035-2508-236</v>
          </cell>
          <cell r="B1063" t="str">
            <v>RAIL AL FLASHING 236" LONG</v>
          </cell>
          <cell r="C1063">
            <v>0</v>
          </cell>
          <cell r="D1063">
            <v>0</v>
          </cell>
          <cell r="E1063">
            <v>0</v>
          </cell>
          <cell r="K1063">
            <v>0</v>
          </cell>
          <cell r="L1063" t="str">
            <v>EA</v>
          </cell>
        </row>
        <row r="1064">
          <cell r="A1064" t="str">
            <v>035-2508-430</v>
          </cell>
          <cell r="B1064" t="str">
            <v>RAIL AL FLASHING 430" LONG</v>
          </cell>
          <cell r="C1064">
            <v>0</v>
          </cell>
          <cell r="D1064">
            <v>0</v>
          </cell>
          <cell r="E1064">
            <v>0</v>
          </cell>
          <cell r="K1064">
            <v>120</v>
          </cell>
          <cell r="L1064" t="str">
            <v>EA</v>
          </cell>
        </row>
        <row r="1065">
          <cell r="A1065" t="str">
            <v>035-2508-476</v>
          </cell>
          <cell r="B1065" t="str">
            <v>RAIL AL FLASHING 476" LONG</v>
          </cell>
          <cell r="C1065">
            <v>0</v>
          </cell>
          <cell r="D1065">
            <v>0</v>
          </cell>
          <cell r="E1065">
            <v>0</v>
          </cell>
          <cell r="K1065">
            <v>0</v>
          </cell>
          <cell r="L1065" t="str">
            <v>EA</v>
          </cell>
        </row>
        <row r="1066">
          <cell r="A1066" t="str">
            <v>035-2508-530</v>
          </cell>
          <cell r="B1066" t="str">
            <v>RAIL AL FLASHING 530" LONG</v>
          </cell>
          <cell r="C1066">
            <v>0</v>
          </cell>
          <cell r="D1066">
            <v>0</v>
          </cell>
          <cell r="E1066">
            <v>0</v>
          </cell>
          <cell r="K1066">
            <v>0</v>
          </cell>
          <cell r="L1066" t="str">
            <v>EA</v>
          </cell>
        </row>
        <row r="1067">
          <cell r="A1067" t="str">
            <v>035-2680-001</v>
          </cell>
          <cell r="B1067" t="str">
            <v>MUDFLAP,HEIL,24IN X 20IN,RIBSREDLOGO</v>
          </cell>
          <cell r="C1067">
            <v>765.26748000000009</v>
          </cell>
          <cell r="D1067">
            <v>0</v>
          </cell>
          <cell r="E1067">
            <v>0</v>
          </cell>
          <cell r="K1067">
            <v>60</v>
          </cell>
          <cell r="L1067" t="str">
            <v>EA</v>
          </cell>
        </row>
        <row r="1068">
          <cell r="A1068" t="str">
            <v>035-2680-001-LB</v>
          </cell>
          <cell r="B1068" t="str">
            <v>LABOR COST MUDFLAPS 20"</v>
          </cell>
          <cell r="C1068">
            <v>0</v>
          </cell>
          <cell r="D1068">
            <v>0</v>
          </cell>
          <cell r="E1068">
            <v>0</v>
          </cell>
          <cell r="K1068">
            <v>0</v>
          </cell>
          <cell r="L1068" t="str">
            <v>EA</v>
          </cell>
        </row>
        <row r="1069">
          <cell r="A1069" t="str">
            <v>035-3004</v>
          </cell>
          <cell r="B1069" t="str">
            <v>LINING -RUBBER MAST.36"x72" SHT</v>
          </cell>
          <cell r="C1069">
            <v>0</v>
          </cell>
          <cell r="D1069">
            <v>0</v>
          </cell>
          <cell r="E1069">
            <v>0</v>
          </cell>
          <cell r="K1069">
            <v>0</v>
          </cell>
          <cell r="L1069" t="str">
            <v>EA</v>
          </cell>
        </row>
        <row r="1070">
          <cell r="A1070" t="str">
            <v>035-3083</v>
          </cell>
          <cell r="B1070" t="str">
            <v>EXTRUS AL. SIDE GUARD 4"x1.5"x.125"x168"</v>
          </cell>
          <cell r="C1070">
            <v>751.23788999999999</v>
          </cell>
          <cell r="D1070">
            <v>0</v>
          </cell>
          <cell r="E1070">
            <v>0</v>
          </cell>
          <cell r="K1070">
            <v>30</v>
          </cell>
          <cell r="L1070" t="str">
            <v>EA</v>
          </cell>
        </row>
        <row r="1071">
          <cell r="A1071" t="str">
            <v>036-0069-727</v>
          </cell>
          <cell r="B1071" t="str">
            <v>CLIP.HOSE CLIP ALUM (CLAMP 3/8" TUBE)</v>
          </cell>
          <cell r="C1071">
            <v>8</v>
          </cell>
          <cell r="D1071">
            <v>0</v>
          </cell>
          <cell r="E1071">
            <v>0</v>
          </cell>
          <cell r="K1071">
            <v>99</v>
          </cell>
          <cell r="L1071" t="str">
            <v>EA</v>
          </cell>
        </row>
        <row r="1072">
          <cell r="A1072" t="str">
            <v>036-0069-727-LB</v>
          </cell>
          <cell r="B1072" t="str">
            <v>LABOR COST FOR HOSE CLIP CLAMP 3/8" ALUM</v>
          </cell>
          <cell r="C1072">
            <v>0</v>
          </cell>
          <cell r="D1072">
            <v>0</v>
          </cell>
          <cell r="E1072">
            <v>0</v>
          </cell>
          <cell r="K1072">
            <v>0</v>
          </cell>
          <cell r="L1072" t="str">
            <v>EA</v>
          </cell>
        </row>
        <row r="1073">
          <cell r="A1073" t="str">
            <v>036-0069-728</v>
          </cell>
          <cell r="B1073" t="str">
            <v>CLIP HOSE CLIP AL. (CLAMP 1/2" TUBE)</v>
          </cell>
          <cell r="C1073">
            <v>20</v>
          </cell>
          <cell r="D1073">
            <v>0</v>
          </cell>
          <cell r="E1073">
            <v>0</v>
          </cell>
          <cell r="K1073">
            <v>0</v>
          </cell>
          <cell r="L1073" t="str">
            <v>EA</v>
          </cell>
        </row>
        <row r="1074">
          <cell r="A1074" t="str">
            <v>036-0069-728-LB</v>
          </cell>
          <cell r="B1074" t="str">
            <v>LABOR COST FOR HOSE CLAMP ALUM 1/2"</v>
          </cell>
          <cell r="C1074">
            <v>0</v>
          </cell>
          <cell r="D1074">
            <v>0</v>
          </cell>
          <cell r="E1074">
            <v>0</v>
          </cell>
          <cell r="K1074">
            <v>0</v>
          </cell>
          <cell r="L1074" t="str">
            <v>EA</v>
          </cell>
        </row>
        <row r="1075">
          <cell r="A1075" t="str">
            <v>036-0100-001-T</v>
          </cell>
          <cell r="B1075" t="str">
            <v>WIRE ROPE CLAMP USE FOR CABLE 3/8"</v>
          </cell>
          <cell r="C1075">
            <v>0</v>
          </cell>
          <cell r="D1075">
            <v>0</v>
          </cell>
          <cell r="E1075">
            <v>0</v>
          </cell>
          <cell r="K1075">
            <v>0</v>
          </cell>
          <cell r="L1075" t="str">
            <v>EA</v>
          </cell>
        </row>
        <row r="1076">
          <cell r="A1076" t="str">
            <v>036-0100-002-T</v>
          </cell>
          <cell r="B1076" t="str">
            <v>WIRE ROPE CLAMP USE FOR CABLE 5/16"</v>
          </cell>
          <cell r="C1076">
            <v>9</v>
          </cell>
          <cell r="D1076">
            <v>26</v>
          </cell>
          <cell r="E1076">
            <v>100</v>
          </cell>
          <cell r="K1076">
            <v>7</v>
          </cell>
          <cell r="L1076" t="str">
            <v>EA</v>
          </cell>
        </row>
        <row r="1077">
          <cell r="A1077" t="str">
            <v>036-0100-003-T</v>
          </cell>
          <cell r="B1077" t="str">
            <v>WIRE ROPE CLAMP USE FOR CABLE 1/2"</v>
          </cell>
          <cell r="C1077">
            <v>0</v>
          </cell>
          <cell r="D1077">
            <v>0</v>
          </cell>
          <cell r="E1077">
            <v>0</v>
          </cell>
          <cell r="K1077">
            <v>0</v>
          </cell>
          <cell r="L1077" t="str">
            <v>EA</v>
          </cell>
        </row>
        <row r="1078">
          <cell r="A1078" t="str">
            <v>036-0100-004-T</v>
          </cell>
          <cell r="B1078" t="str">
            <v>WIRE ROPE CLAMP USE FOR CABLE 5/16"x35mm</v>
          </cell>
          <cell r="C1078">
            <v>26.6</v>
          </cell>
          <cell r="D1078">
            <v>38</v>
          </cell>
          <cell r="E1078">
            <v>100</v>
          </cell>
          <cell r="K1078">
            <v>7</v>
          </cell>
          <cell r="L1078" t="str">
            <v>EA</v>
          </cell>
        </row>
        <row r="1079">
          <cell r="A1079" t="str">
            <v>036-0100-T</v>
          </cell>
          <cell r="B1079" t="str">
            <v>WIRE ROPE CLAMP USE FOR CABLE 1/4"</v>
          </cell>
          <cell r="C1079">
            <v>0</v>
          </cell>
          <cell r="D1079">
            <v>65</v>
          </cell>
          <cell r="E1079">
            <v>0</v>
          </cell>
          <cell r="K1079">
            <v>7</v>
          </cell>
          <cell r="L1079" t="str">
            <v>EA</v>
          </cell>
        </row>
        <row r="1080">
          <cell r="A1080" t="str">
            <v>036-0102-001-T</v>
          </cell>
          <cell r="B1080" t="str">
            <v>CAMPLING RING FOR M/H 20" KNAPP.#3250</v>
          </cell>
          <cell r="C1080">
            <v>2142.4185200000002</v>
          </cell>
          <cell r="D1080">
            <v>0</v>
          </cell>
          <cell r="E1080">
            <v>0</v>
          </cell>
          <cell r="K1080">
            <v>30</v>
          </cell>
          <cell r="L1080" t="str">
            <v>EA</v>
          </cell>
        </row>
        <row r="1081">
          <cell r="A1081" t="str">
            <v>036-0102-T</v>
          </cell>
          <cell r="B1081" t="str">
            <v>CLAMPING RING FOR MANHOLE 16" #3271</v>
          </cell>
          <cell r="C1081">
            <v>2169.42103</v>
          </cell>
          <cell r="D1081">
            <v>0</v>
          </cell>
          <cell r="E1081">
            <v>0</v>
          </cell>
          <cell r="K1081">
            <v>30</v>
          </cell>
          <cell r="L1081" t="str">
            <v>EA</v>
          </cell>
        </row>
        <row r="1082">
          <cell r="A1082" t="str">
            <v>036-0103-T</v>
          </cell>
          <cell r="B1082" t="str">
            <v>CLAMPING RING FOR M/H 16"(2PCS)</v>
          </cell>
          <cell r="C1082">
            <v>0</v>
          </cell>
          <cell r="D1082">
            <v>0</v>
          </cell>
          <cell r="E1082">
            <v>0</v>
          </cell>
          <cell r="K1082">
            <v>0</v>
          </cell>
          <cell r="L1082" t="str">
            <v>EA</v>
          </cell>
        </row>
        <row r="1083">
          <cell r="A1083" t="str">
            <v>036-0104-T</v>
          </cell>
          <cell r="B1083" t="str">
            <v>U-BOLT FOR SUSP M24x78x410</v>
          </cell>
          <cell r="C1083">
            <v>0</v>
          </cell>
          <cell r="D1083">
            <v>0</v>
          </cell>
          <cell r="E1083">
            <v>0</v>
          </cell>
          <cell r="K1083">
            <v>0</v>
          </cell>
          <cell r="L1083" t="str">
            <v>EA</v>
          </cell>
        </row>
        <row r="1084">
          <cell r="A1084" t="str">
            <v>036-0105-T</v>
          </cell>
          <cell r="B1084" t="str">
            <v>CABLE TIE SIZE 11"  "BENDIX" OR EQUAL</v>
          </cell>
          <cell r="C1084">
            <v>0</v>
          </cell>
          <cell r="D1084">
            <v>0</v>
          </cell>
          <cell r="E1084">
            <v>0</v>
          </cell>
          <cell r="K1084">
            <v>0</v>
          </cell>
          <cell r="L1084" t="str">
            <v>EA</v>
          </cell>
        </row>
        <row r="1085">
          <cell r="A1085" t="str">
            <v>036-0106-001-T</v>
          </cell>
          <cell r="B1085" t="str">
            <v>PIPE CLAMP PLASTIC W/BRACKET 12 mm.</v>
          </cell>
          <cell r="C1085">
            <v>0</v>
          </cell>
          <cell r="D1085">
            <v>0</v>
          </cell>
          <cell r="E1085">
            <v>0</v>
          </cell>
          <cell r="K1085">
            <v>0</v>
          </cell>
          <cell r="L1085" t="str">
            <v>EA</v>
          </cell>
        </row>
        <row r="1086">
          <cell r="A1086" t="str">
            <v>036-0106-002-T</v>
          </cell>
          <cell r="B1086" t="str">
            <v>PIPE CLAMP PLASTIC W/BRACKET 25 mm.</v>
          </cell>
          <cell r="C1086">
            <v>255</v>
          </cell>
          <cell r="D1086">
            <v>0</v>
          </cell>
          <cell r="E1086">
            <v>0</v>
          </cell>
          <cell r="K1086">
            <v>7</v>
          </cell>
          <cell r="L1086" t="str">
            <v>EA</v>
          </cell>
        </row>
        <row r="1087">
          <cell r="A1087" t="str">
            <v>036-0106-003-T</v>
          </cell>
          <cell r="B1087" t="str">
            <v>PIPE CLAMP PLASTIC W/BRACKET 18 mm.</v>
          </cell>
          <cell r="C1087">
            <v>0</v>
          </cell>
          <cell r="D1087">
            <v>0</v>
          </cell>
          <cell r="E1087">
            <v>0</v>
          </cell>
          <cell r="K1087">
            <v>0</v>
          </cell>
          <cell r="L1087" t="str">
            <v>EA</v>
          </cell>
        </row>
        <row r="1088">
          <cell r="A1088" t="str">
            <v>036-0106-005-T</v>
          </cell>
          <cell r="B1088" t="str">
            <v>PIPE CLAMP PLASTIC W/BRACKET 20 mm.</v>
          </cell>
          <cell r="C1088">
            <v>130</v>
          </cell>
          <cell r="D1088">
            <v>0</v>
          </cell>
          <cell r="E1088">
            <v>0</v>
          </cell>
          <cell r="K1088">
            <v>0</v>
          </cell>
          <cell r="L1088" t="str">
            <v>EA</v>
          </cell>
        </row>
        <row r="1089">
          <cell r="A1089" t="str">
            <v>036-0107-T</v>
          </cell>
          <cell r="B1089" t="str">
            <v>U-BOLT 7/8"DIA x 8.5"LG</v>
          </cell>
          <cell r="C1089">
            <v>280</v>
          </cell>
          <cell r="D1089">
            <v>0</v>
          </cell>
          <cell r="E1089">
            <v>0</v>
          </cell>
          <cell r="K1089">
            <v>0</v>
          </cell>
          <cell r="L1089" t="str">
            <v>EA</v>
          </cell>
        </row>
        <row r="1090">
          <cell r="A1090" t="str">
            <v>036-0108-T</v>
          </cell>
          <cell r="B1090" t="str">
            <v>SPLICING SLEEV SS FOR ELE.SEAL CABLE</v>
          </cell>
          <cell r="C1090">
            <v>70</v>
          </cell>
          <cell r="D1090">
            <v>0</v>
          </cell>
          <cell r="E1090">
            <v>0</v>
          </cell>
          <cell r="K1090">
            <v>0</v>
          </cell>
          <cell r="L1090" t="str">
            <v>EA</v>
          </cell>
        </row>
        <row r="1091">
          <cell r="A1091" t="str">
            <v>036-0109-T</v>
          </cell>
          <cell r="B1091" t="str">
            <v>CLAMPING RING M/H 16" ASS'Y</v>
          </cell>
          <cell r="C1091">
            <v>0</v>
          </cell>
          <cell r="D1091">
            <v>0</v>
          </cell>
          <cell r="E1091">
            <v>0</v>
          </cell>
          <cell r="K1091">
            <v>0</v>
          </cell>
          <cell r="L1091" t="str">
            <v>EA</v>
          </cell>
        </row>
        <row r="1092">
          <cell r="A1092" t="str">
            <v>036-0110-T</v>
          </cell>
          <cell r="B1092" t="str">
            <v>U-BOLT UPPER TAIL LIGHT AMOCO MALAYSIA.</v>
          </cell>
          <cell r="C1092">
            <v>0</v>
          </cell>
          <cell r="D1092">
            <v>0</v>
          </cell>
          <cell r="E1092">
            <v>0</v>
          </cell>
          <cell r="K1092">
            <v>0</v>
          </cell>
          <cell r="L1092" t="str">
            <v>EA</v>
          </cell>
        </row>
        <row r="1093">
          <cell r="A1093" t="str">
            <v>036-0110-T-LB</v>
          </cell>
          <cell r="B1093" t="str">
            <v>LABOR COST FOR U-BOLT UPPER TAIL LIGHT</v>
          </cell>
          <cell r="C1093">
            <v>0</v>
          </cell>
          <cell r="D1093">
            <v>0</v>
          </cell>
          <cell r="E1093">
            <v>0</v>
          </cell>
          <cell r="K1093">
            <v>0</v>
          </cell>
          <cell r="L1093" t="str">
            <v>EA</v>
          </cell>
        </row>
        <row r="1094">
          <cell r="A1094" t="str">
            <v>036-0111-T</v>
          </cell>
          <cell r="B1094" t="str">
            <v>2" U-BOLT</v>
          </cell>
          <cell r="C1094">
            <v>0</v>
          </cell>
          <cell r="D1094">
            <v>0</v>
          </cell>
          <cell r="E1094">
            <v>0</v>
          </cell>
          <cell r="K1094">
            <v>0</v>
          </cell>
          <cell r="L1094" t="str">
            <v>EA</v>
          </cell>
        </row>
        <row r="1095">
          <cell r="A1095" t="str">
            <v>036-0112-T</v>
          </cell>
          <cell r="B1095" t="str">
            <v>U-BOLT 22 Dia FOR INS HYD.CRANE</v>
          </cell>
          <cell r="C1095">
            <v>0</v>
          </cell>
          <cell r="D1095">
            <v>0</v>
          </cell>
          <cell r="E1095">
            <v>0</v>
          </cell>
          <cell r="K1095">
            <v>0</v>
          </cell>
          <cell r="L1095" t="str">
            <v>EA</v>
          </cell>
        </row>
        <row r="1096">
          <cell r="A1096" t="str">
            <v>036-0113-T</v>
          </cell>
          <cell r="B1096" t="str">
            <v>CLAMPING RING FOR M/H 20" KNAP # 3250</v>
          </cell>
          <cell r="C1096">
            <v>0</v>
          </cell>
          <cell r="D1096">
            <v>0</v>
          </cell>
          <cell r="E1096">
            <v>0</v>
          </cell>
          <cell r="K1096">
            <v>0</v>
          </cell>
          <cell r="L1096" t="str">
            <v>EA</v>
          </cell>
        </row>
        <row r="1097">
          <cell r="A1097" t="str">
            <v>036-0118-T</v>
          </cell>
          <cell r="B1097" t="str">
            <v>4" PIPE CLAMP BOLT (B4)</v>
          </cell>
          <cell r="C1097">
            <v>700</v>
          </cell>
          <cell r="D1097">
            <v>0</v>
          </cell>
          <cell r="E1097">
            <v>0</v>
          </cell>
          <cell r="K1097">
            <v>0</v>
          </cell>
          <cell r="L1097" t="str">
            <v>EA</v>
          </cell>
        </row>
        <row r="1098">
          <cell r="A1098" t="str">
            <v>036-0119-010-T</v>
          </cell>
          <cell r="B1098" t="str">
            <v>U-BOLT,3/8" PIPE/OD19.05mm ZINC LOCKNUT</v>
          </cell>
          <cell r="C1098">
            <v>0</v>
          </cell>
          <cell r="D1098">
            <v>0</v>
          </cell>
          <cell r="E1098">
            <v>0</v>
          </cell>
          <cell r="K1098">
            <v>0</v>
          </cell>
          <cell r="L1098" t="str">
            <v>EA</v>
          </cell>
        </row>
        <row r="1099">
          <cell r="A1099" t="str">
            <v>036-0119-015-T</v>
          </cell>
          <cell r="B1099" t="str">
            <v>U-BOLT,1/2" PIPE/OD21.7mm ZINC LOCKNUT</v>
          </cell>
          <cell r="C1099">
            <v>15</v>
          </cell>
          <cell r="D1099">
            <v>0</v>
          </cell>
          <cell r="E1099">
            <v>0</v>
          </cell>
          <cell r="K1099">
            <v>7</v>
          </cell>
          <cell r="L1099" t="str">
            <v>EA</v>
          </cell>
        </row>
        <row r="1100">
          <cell r="A1100" t="str">
            <v>036-0119-020-T</v>
          </cell>
          <cell r="B1100" t="str">
            <v>U-BOLT,3/4" PIPE/OD27.2mm ZINC LOCKNUT</v>
          </cell>
          <cell r="C1100">
            <v>12</v>
          </cell>
          <cell r="D1100">
            <v>159</v>
          </cell>
          <cell r="E1100">
            <v>0</v>
          </cell>
          <cell r="K1100">
            <v>7</v>
          </cell>
          <cell r="L1100" t="str">
            <v>EA</v>
          </cell>
        </row>
        <row r="1101">
          <cell r="A1101" t="str">
            <v>036-0119-032-T</v>
          </cell>
          <cell r="B1101" t="str">
            <v>U-BOLT,1 1/4" PIPE/OD42.7mm ZINC LOCKNUT</v>
          </cell>
          <cell r="C1101">
            <v>9</v>
          </cell>
          <cell r="D1101">
            <v>0</v>
          </cell>
          <cell r="E1101">
            <v>0</v>
          </cell>
          <cell r="K1101">
            <v>7</v>
          </cell>
          <cell r="L1101" t="str">
            <v>EA</v>
          </cell>
        </row>
        <row r="1102">
          <cell r="A1102" t="str">
            <v>036-0119-040-T</v>
          </cell>
          <cell r="B1102" t="str">
            <v>U-BOLT,1 1/2" PIPE/OD48.6mm ZINC LOCKNUT</v>
          </cell>
          <cell r="C1102">
            <v>9</v>
          </cell>
          <cell r="D1102">
            <v>37</v>
          </cell>
          <cell r="E1102">
            <v>0</v>
          </cell>
          <cell r="K1102">
            <v>7</v>
          </cell>
          <cell r="L1102" t="str">
            <v>EA</v>
          </cell>
        </row>
        <row r="1103">
          <cell r="A1103" t="str">
            <v>036-0119-050-T</v>
          </cell>
          <cell r="B1103" t="str">
            <v>U-BOLT 2" PIPE/OD60.5mm ZINC LOCKNUT</v>
          </cell>
          <cell r="C1103">
            <v>28</v>
          </cell>
          <cell r="D1103">
            <v>50</v>
          </cell>
          <cell r="E1103">
            <v>0</v>
          </cell>
          <cell r="K1103">
            <v>7</v>
          </cell>
          <cell r="L1103" t="str">
            <v>EA</v>
          </cell>
        </row>
        <row r="1104">
          <cell r="A1104" t="str">
            <v>036-0119-065-T</v>
          </cell>
          <cell r="B1104" t="str">
            <v>U-BOLT,2 1/2" PIPE/OD73.0mm ZINC LOCKNUT</v>
          </cell>
          <cell r="C1104">
            <v>11</v>
          </cell>
          <cell r="D1104">
            <v>171</v>
          </cell>
          <cell r="E1104">
            <v>0</v>
          </cell>
          <cell r="K1104">
            <v>7</v>
          </cell>
          <cell r="L1104" t="str">
            <v>EA</v>
          </cell>
        </row>
        <row r="1105">
          <cell r="A1105" t="str">
            <v>036-0119-080-T</v>
          </cell>
          <cell r="B1105" t="str">
            <v>U-BOLT,3" PIPE/OD89.1mm ZINC LOCKNUT</v>
          </cell>
          <cell r="C1105">
            <v>19</v>
          </cell>
          <cell r="D1105">
            <v>26</v>
          </cell>
          <cell r="E1105">
            <v>0</v>
          </cell>
          <cell r="K1105">
            <v>7</v>
          </cell>
          <cell r="L1105" t="str">
            <v>EA</v>
          </cell>
        </row>
        <row r="1106">
          <cell r="A1106" t="str">
            <v>036-0119-100-T</v>
          </cell>
          <cell r="B1106" t="str">
            <v>U-BOLT 4" PIPE/OD114.3mm ZINC LOCKNUT</v>
          </cell>
          <cell r="C1106">
            <v>20</v>
          </cell>
          <cell r="D1106">
            <v>107</v>
          </cell>
          <cell r="E1106">
            <v>0</v>
          </cell>
          <cell r="K1106">
            <v>7</v>
          </cell>
          <cell r="L1106" t="str">
            <v>EA</v>
          </cell>
        </row>
        <row r="1107">
          <cell r="A1107" t="str">
            <v>036-0119-150-T</v>
          </cell>
          <cell r="B1107" t="str">
            <v>U-BOLT 6" PIPE/OD165.2mm ZINC LOCKNUT</v>
          </cell>
          <cell r="C1107">
            <v>27.5</v>
          </cell>
          <cell r="D1107">
            <v>7</v>
          </cell>
          <cell r="E1107">
            <v>0</v>
          </cell>
          <cell r="K1107">
            <v>7</v>
          </cell>
          <cell r="L1107" t="str">
            <v>EA</v>
          </cell>
        </row>
        <row r="1108">
          <cell r="A1108" t="str">
            <v>036-0119-T</v>
          </cell>
          <cell r="B1108" t="str">
            <v>U-BOLT. NUT ZINC PLATE</v>
          </cell>
          <cell r="C1108">
            <v>0</v>
          </cell>
          <cell r="D1108">
            <v>0</v>
          </cell>
          <cell r="E1108">
            <v>0</v>
          </cell>
          <cell r="K1108">
            <v>0</v>
          </cell>
          <cell r="L1108" t="str">
            <v>EA</v>
          </cell>
        </row>
        <row r="1109">
          <cell r="A1109" t="str">
            <v>036-0120-T</v>
          </cell>
          <cell r="B1109" t="str">
            <v>SPLICING SLEEVE AL FOR 1/8"CABLE(3.175m)</v>
          </cell>
          <cell r="C1109">
            <v>0</v>
          </cell>
          <cell r="D1109">
            <v>0</v>
          </cell>
          <cell r="E1109">
            <v>0</v>
          </cell>
          <cell r="K1109">
            <v>15</v>
          </cell>
          <cell r="L1109" t="str">
            <v>EA</v>
          </cell>
        </row>
        <row r="1110">
          <cell r="A1110" t="str">
            <v>036-0121-T</v>
          </cell>
          <cell r="B1110" t="str">
            <v>LATCH LOCK W/KEY PAD SS #TL04KSS</v>
          </cell>
          <cell r="C1110">
            <v>250</v>
          </cell>
          <cell r="D1110">
            <v>1</v>
          </cell>
          <cell r="E1110">
            <v>0</v>
          </cell>
          <cell r="K1110">
            <v>7</v>
          </cell>
          <cell r="L1110" t="str">
            <v>EA</v>
          </cell>
        </row>
        <row r="1111">
          <cell r="A1111" t="str">
            <v>036-0123-T</v>
          </cell>
          <cell r="B1111" t="str">
            <v>SPLICING SLEEVE AL FOR 1/4" DIA CABLE</v>
          </cell>
          <cell r="C1111">
            <v>3.8</v>
          </cell>
          <cell r="D1111">
            <v>46</v>
          </cell>
          <cell r="E1111">
            <v>0</v>
          </cell>
          <cell r="K1111">
            <v>7</v>
          </cell>
          <cell r="L1111" t="str">
            <v>EA</v>
          </cell>
        </row>
        <row r="1112">
          <cell r="A1112" t="str">
            <v>036-0124-T</v>
          </cell>
          <cell r="B1112" t="str">
            <v>LATCH LOCK SSLATCH LOCK SS</v>
          </cell>
          <cell r="C1112">
            <v>30</v>
          </cell>
          <cell r="D1112">
            <v>0</v>
          </cell>
          <cell r="E1112">
            <v>0</v>
          </cell>
          <cell r="K1112">
            <v>0</v>
          </cell>
          <cell r="L1112" t="str">
            <v>EA</v>
          </cell>
        </row>
        <row r="1113">
          <cell r="A1113" t="str">
            <v>036-0126-T</v>
          </cell>
          <cell r="B1113" t="str">
            <v>RUBBER FOR U-BOLT</v>
          </cell>
          <cell r="C1113">
            <v>65</v>
          </cell>
          <cell r="D1113">
            <v>150.19999999999999</v>
          </cell>
          <cell r="E1113">
            <v>0</v>
          </cell>
          <cell r="K1113">
            <v>15</v>
          </cell>
          <cell r="L1113" t="str">
            <v>ME</v>
          </cell>
        </row>
        <row r="1114">
          <cell r="A1114" t="str">
            <v>036-0127-001-T</v>
          </cell>
          <cell r="B1114" t="str">
            <v>CLIP AL 3/4" O.D. TUBE</v>
          </cell>
          <cell r="C1114">
            <v>10.5</v>
          </cell>
          <cell r="D1114">
            <v>805</v>
          </cell>
          <cell r="E1114">
            <v>1000</v>
          </cell>
          <cell r="K1114">
            <v>0</v>
          </cell>
          <cell r="L1114" t="str">
            <v>EA</v>
          </cell>
        </row>
        <row r="1115">
          <cell r="A1115" t="str">
            <v>036-0127-T</v>
          </cell>
          <cell r="B1115" t="str">
            <v>CLIP. 3/4" OD. TUBE SS.</v>
          </cell>
          <cell r="C1115">
            <v>19.5</v>
          </cell>
          <cell r="D1115">
            <v>65</v>
          </cell>
          <cell r="E1115">
            <v>0</v>
          </cell>
          <cell r="K1115">
            <v>0</v>
          </cell>
          <cell r="L1115" t="str">
            <v>EA</v>
          </cell>
        </row>
        <row r="1116">
          <cell r="A1116" t="str">
            <v>036-0127-T-LB</v>
          </cell>
          <cell r="B1116" t="str">
            <v>LABOR COST FOR CLIP. 3/4" O.D. TUBE</v>
          </cell>
          <cell r="C1116">
            <v>0</v>
          </cell>
          <cell r="D1116">
            <v>0</v>
          </cell>
          <cell r="E1116">
            <v>0</v>
          </cell>
          <cell r="K1116">
            <v>0</v>
          </cell>
          <cell r="L1116" t="str">
            <v>EA</v>
          </cell>
        </row>
        <row r="1117">
          <cell r="A1117" t="str">
            <v>036-0128-001-T-LB</v>
          </cell>
          <cell r="B1117" t="str">
            <v>LABOR COST FOR CLIP. 1" O.D. TUBE</v>
          </cell>
          <cell r="C1117">
            <v>0</v>
          </cell>
          <cell r="D1117">
            <v>0</v>
          </cell>
          <cell r="E1117">
            <v>0</v>
          </cell>
          <cell r="K1117">
            <v>0</v>
          </cell>
          <cell r="L1117" t="str">
            <v>EA</v>
          </cell>
        </row>
        <row r="1118">
          <cell r="A1118" t="str">
            <v>036-0128-T-LB</v>
          </cell>
          <cell r="B1118" t="str">
            <v>LABOR COST FOR CLIP. 3/4" O.D. TUBE</v>
          </cell>
          <cell r="C1118">
            <v>0</v>
          </cell>
          <cell r="D1118">
            <v>0</v>
          </cell>
          <cell r="E1118">
            <v>0</v>
          </cell>
          <cell r="K1118">
            <v>0</v>
          </cell>
          <cell r="L1118" t="str">
            <v>EA</v>
          </cell>
        </row>
        <row r="1119">
          <cell r="A1119" t="str">
            <v>036-0129-T</v>
          </cell>
          <cell r="B1119" t="str">
            <v>CLIP FOR HORSE HAIR #HS-1</v>
          </cell>
          <cell r="C1119">
            <v>27</v>
          </cell>
          <cell r="D1119">
            <v>403</v>
          </cell>
          <cell r="E1119">
            <v>0</v>
          </cell>
          <cell r="K1119">
            <v>0</v>
          </cell>
          <cell r="L1119" t="str">
            <v>EA</v>
          </cell>
        </row>
        <row r="1120">
          <cell r="A1120" t="str">
            <v>036-0130-T</v>
          </cell>
          <cell r="B1120" t="str">
            <v>CLIP.  SS FOR HANDLE CRANK TIRE CARRIER</v>
          </cell>
          <cell r="C1120">
            <v>0</v>
          </cell>
          <cell r="D1120">
            <v>0</v>
          </cell>
          <cell r="E1120">
            <v>0</v>
          </cell>
          <cell r="K1120">
            <v>0</v>
          </cell>
          <cell r="L1120" t="str">
            <v>EA</v>
          </cell>
        </row>
        <row r="1121">
          <cell r="A1121" t="str">
            <v>036-0132-001-T</v>
          </cell>
          <cell r="B1121" t="str">
            <v>CLIP. DRAIN HOSE 1 1/4" AL.</v>
          </cell>
          <cell r="C1121">
            <v>28.75</v>
          </cell>
          <cell r="D1121">
            <v>412</v>
          </cell>
          <cell r="E1121">
            <v>0</v>
          </cell>
          <cell r="K1121">
            <v>0</v>
          </cell>
          <cell r="L1121" t="str">
            <v>EA</v>
          </cell>
        </row>
        <row r="1122">
          <cell r="A1122" t="str">
            <v>036-0132-T</v>
          </cell>
          <cell r="B1122" t="str">
            <v>CLIP DRAIN HOSE 1 1/4" SS304 1.5mm.THK</v>
          </cell>
          <cell r="C1122">
            <v>28.5</v>
          </cell>
          <cell r="D1122">
            <v>191</v>
          </cell>
          <cell r="E1122">
            <v>0</v>
          </cell>
          <cell r="K1122">
            <v>0</v>
          </cell>
          <cell r="L1122" t="str">
            <v>EA</v>
          </cell>
        </row>
        <row r="1123">
          <cell r="A1123" t="str">
            <v>036-0133-001-T</v>
          </cell>
          <cell r="B1123" t="str">
            <v>CLIP AL 3/8" O.D. TUBE</v>
          </cell>
          <cell r="C1123">
            <v>7.4820700000000002</v>
          </cell>
          <cell r="D1123">
            <v>0</v>
          </cell>
          <cell r="E1123">
            <v>0</v>
          </cell>
          <cell r="K1123">
            <v>0</v>
          </cell>
          <cell r="L1123" t="str">
            <v>EA</v>
          </cell>
        </row>
        <row r="1124">
          <cell r="A1124" t="str">
            <v>036-0133-T</v>
          </cell>
          <cell r="B1124" t="str">
            <v>CLIP W/HOLE AL 3/8" O.D. TUBE</v>
          </cell>
          <cell r="C1124">
            <v>7.5</v>
          </cell>
          <cell r="D1124">
            <v>240</v>
          </cell>
          <cell r="E1124">
            <v>0</v>
          </cell>
          <cell r="K1124">
            <v>0</v>
          </cell>
          <cell r="L1124" t="str">
            <v>EA</v>
          </cell>
        </row>
        <row r="1125">
          <cell r="A1125" t="str">
            <v>036-0134-001-T</v>
          </cell>
          <cell r="B1125" t="str">
            <v>CLIP. 3/8" O.D. TUBE,SS 2mm. THK.</v>
          </cell>
          <cell r="C1125">
            <v>18</v>
          </cell>
          <cell r="D1125">
            <v>0</v>
          </cell>
          <cell r="E1125">
            <v>0</v>
          </cell>
          <cell r="K1125">
            <v>0</v>
          </cell>
          <cell r="L1125" t="str">
            <v>EA</v>
          </cell>
        </row>
        <row r="1126">
          <cell r="A1126" t="str">
            <v>036-0134-001-T-LB</v>
          </cell>
          <cell r="B1126" t="str">
            <v>LABOR COST FOR CLIP. 3/8" O.D. TUBE</v>
          </cell>
          <cell r="C1126">
            <v>0</v>
          </cell>
          <cell r="D1126">
            <v>0</v>
          </cell>
          <cell r="E1126">
            <v>0</v>
          </cell>
          <cell r="K1126">
            <v>0</v>
          </cell>
          <cell r="L1126" t="str">
            <v>EA</v>
          </cell>
        </row>
        <row r="1127">
          <cell r="A1127" t="str">
            <v>036-0134-T</v>
          </cell>
          <cell r="B1127" t="str">
            <v>CLIP. 3/8" O.D. TUBE,SS 1mm. (MOQ = 500)</v>
          </cell>
          <cell r="C1127">
            <v>20</v>
          </cell>
          <cell r="D1127">
            <v>474</v>
          </cell>
          <cell r="E1127">
            <v>0</v>
          </cell>
          <cell r="K1127">
            <v>0</v>
          </cell>
          <cell r="L1127" t="str">
            <v>EA</v>
          </cell>
        </row>
        <row r="1128">
          <cell r="A1128" t="str">
            <v>036-0134-T-LB</v>
          </cell>
          <cell r="B1128" t="str">
            <v>LABOR COST FOR CLIP. 3/8" O.D. TUBE</v>
          </cell>
          <cell r="C1128">
            <v>0</v>
          </cell>
          <cell r="D1128">
            <v>0</v>
          </cell>
          <cell r="E1128">
            <v>0</v>
          </cell>
          <cell r="K1128">
            <v>0</v>
          </cell>
          <cell r="L1128" t="str">
            <v>EA</v>
          </cell>
        </row>
        <row r="1129">
          <cell r="A1129" t="str">
            <v>036-0136-001-T</v>
          </cell>
          <cell r="B1129" t="str">
            <v>HALF RING TOP</v>
          </cell>
          <cell r="C1129">
            <v>160</v>
          </cell>
          <cell r="D1129">
            <v>0</v>
          </cell>
          <cell r="E1129">
            <v>0</v>
          </cell>
          <cell r="K1129">
            <v>7</v>
          </cell>
          <cell r="L1129" t="str">
            <v>EA</v>
          </cell>
        </row>
        <row r="1130">
          <cell r="A1130" t="str">
            <v>036-0136-002-T</v>
          </cell>
          <cell r="B1130" t="str">
            <v>HALF RING BOTTOM</v>
          </cell>
          <cell r="C1130">
            <v>160</v>
          </cell>
          <cell r="D1130">
            <v>0</v>
          </cell>
          <cell r="E1130">
            <v>0</v>
          </cell>
          <cell r="K1130">
            <v>7</v>
          </cell>
          <cell r="L1130" t="str">
            <v>EA</v>
          </cell>
        </row>
        <row r="1131">
          <cell r="A1131" t="str">
            <v>036-0136-003-T</v>
          </cell>
          <cell r="B1131" t="str">
            <v>COVER GUIDE PIN</v>
          </cell>
          <cell r="C1131">
            <v>160</v>
          </cell>
          <cell r="D1131">
            <v>0</v>
          </cell>
          <cell r="E1131">
            <v>0</v>
          </cell>
          <cell r="K1131">
            <v>7</v>
          </cell>
          <cell r="L1131" t="str">
            <v>EA</v>
          </cell>
        </row>
        <row r="1132">
          <cell r="A1132" t="str">
            <v>036-0136-004-T</v>
          </cell>
          <cell r="B1132" t="str">
            <v>GUIDE PIN</v>
          </cell>
          <cell r="C1132">
            <v>160</v>
          </cell>
          <cell r="D1132">
            <v>0</v>
          </cell>
          <cell r="E1132">
            <v>0</v>
          </cell>
          <cell r="K1132">
            <v>7</v>
          </cell>
          <cell r="L1132" t="str">
            <v>EA</v>
          </cell>
        </row>
        <row r="1133">
          <cell r="A1133" t="str">
            <v>036-0136-005-T</v>
          </cell>
          <cell r="B1133" t="str">
            <v>SCREW ADJUST</v>
          </cell>
          <cell r="C1133">
            <v>160</v>
          </cell>
          <cell r="D1133">
            <v>0</v>
          </cell>
          <cell r="E1133">
            <v>0</v>
          </cell>
          <cell r="K1133">
            <v>7</v>
          </cell>
          <cell r="L1133" t="str">
            <v>EA</v>
          </cell>
        </row>
        <row r="1134">
          <cell r="A1134" t="str">
            <v>036-0136-006-T</v>
          </cell>
          <cell r="B1134" t="str">
            <v>LOCK PIN</v>
          </cell>
          <cell r="C1134">
            <v>160</v>
          </cell>
          <cell r="D1134">
            <v>0</v>
          </cell>
          <cell r="E1134">
            <v>0</v>
          </cell>
          <cell r="K1134">
            <v>7</v>
          </cell>
          <cell r="L1134" t="str">
            <v>EA</v>
          </cell>
        </row>
        <row r="1135">
          <cell r="A1135" t="str">
            <v>036-0136-T</v>
          </cell>
          <cell r="B1135" t="str">
            <v>INTERNAL RING AT MANHOLE 20" ASSY</v>
          </cell>
          <cell r="C1135">
            <v>1000</v>
          </cell>
          <cell r="D1135">
            <v>0</v>
          </cell>
          <cell r="E1135">
            <v>0</v>
          </cell>
          <cell r="K1135">
            <v>7</v>
          </cell>
          <cell r="L1135" t="str">
            <v>EA</v>
          </cell>
        </row>
        <row r="1136">
          <cell r="A1136" t="str">
            <v>036-0139-T</v>
          </cell>
          <cell r="B1136" t="str">
            <v>CLIP AL 1/2" O.D. TUBE</v>
          </cell>
          <cell r="C1136">
            <v>20</v>
          </cell>
          <cell r="D1136">
            <v>105</v>
          </cell>
          <cell r="E1136">
            <v>200</v>
          </cell>
          <cell r="K1136">
            <v>0</v>
          </cell>
          <cell r="L1136" t="str">
            <v>EA</v>
          </cell>
        </row>
        <row r="1137">
          <cell r="A1137" t="str">
            <v>036-0140-007-T</v>
          </cell>
          <cell r="B1137" t="str">
            <v>U-BOLT FOR PIPE 4" ZINC LOCKNUT</v>
          </cell>
          <cell r="C1137">
            <v>30</v>
          </cell>
          <cell r="D1137">
            <v>0</v>
          </cell>
          <cell r="E1137">
            <v>0</v>
          </cell>
          <cell r="K1137">
            <v>7</v>
          </cell>
          <cell r="L1137" t="str">
            <v>EA</v>
          </cell>
        </row>
        <row r="1138">
          <cell r="A1138" t="str">
            <v>036-069-728</v>
          </cell>
          <cell r="B1138" t="str">
            <v>CLIP.HOSE CLIP ALUM(CLAMP 1/2" TUBING)</v>
          </cell>
          <cell r="C1138">
            <v>0</v>
          </cell>
          <cell r="D1138">
            <v>0</v>
          </cell>
          <cell r="E1138">
            <v>0</v>
          </cell>
          <cell r="K1138">
            <v>0</v>
          </cell>
          <cell r="L1138" t="str">
            <v>EA</v>
          </cell>
        </row>
        <row r="1139">
          <cell r="A1139" t="str">
            <v>036-0936</v>
          </cell>
          <cell r="B1139" t="str">
            <v>CLIP DRAIN HOSE 1 1/4" [SEE 036-0132-T]</v>
          </cell>
          <cell r="C1139">
            <v>10.270760000000001</v>
          </cell>
          <cell r="D1139">
            <v>0</v>
          </cell>
          <cell r="E1139">
            <v>0</v>
          </cell>
          <cell r="K1139">
            <v>15</v>
          </cell>
          <cell r="L1139" t="str">
            <v>EA</v>
          </cell>
        </row>
        <row r="1140">
          <cell r="A1140" t="str">
            <v>036-0936-LB</v>
          </cell>
          <cell r="B1140" t="str">
            <v>LABOR COST FOR CLIP DRAIN HOSE 1 1/4"</v>
          </cell>
          <cell r="C1140">
            <v>10</v>
          </cell>
          <cell r="D1140">
            <v>0</v>
          </cell>
          <cell r="E1140">
            <v>0</v>
          </cell>
          <cell r="K1140">
            <v>7</v>
          </cell>
          <cell r="L1140" t="str">
            <v>EA</v>
          </cell>
        </row>
        <row r="1141">
          <cell r="A1141" t="str">
            <v>036-0981-005</v>
          </cell>
          <cell r="B1141" t="str">
            <v>Obsolete use 036-0119-080-T</v>
          </cell>
          <cell r="C1141">
            <v>12</v>
          </cell>
          <cell r="D1141">
            <v>0</v>
          </cell>
          <cell r="E1141">
            <v>0</v>
          </cell>
          <cell r="K1141">
            <v>7</v>
          </cell>
          <cell r="L1141" t="str">
            <v>EA</v>
          </cell>
        </row>
        <row r="1142">
          <cell r="A1142" t="str">
            <v>036-0986</v>
          </cell>
          <cell r="B1142" t="str">
            <v>U-BOLT 5/16x2x2 11/16 USE FOR 1.5 PIPE</v>
          </cell>
          <cell r="C1142">
            <v>10</v>
          </cell>
          <cell r="D1142">
            <v>0</v>
          </cell>
          <cell r="E1142">
            <v>0</v>
          </cell>
          <cell r="K1142">
            <v>90</v>
          </cell>
          <cell r="L1142" t="str">
            <v>EA</v>
          </cell>
        </row>
        <row r="1143">
          <cell r="A1143" t="str">
            <v>036-0986-001</v>
          </cell>
          <cell r="B1143" t="str">
            <v>U-BOLT 1" PIPE GALV PLATING.</v>
          </cell>
          <cell r="C1143">
            <v>6.5</v>
          </cell>
          <cell r="D1143">
            <v>72</v>
          </cell>
          <cell r="E1143">
            <v>0</v>
          </cell>
          <cell r="K1143">
            <v>7</v>
          </cell>
          <cell r="L1143" t="str">
            <v>EA</v>
          </cell>
        </row>
        <row r="1144">
          <cell r="A1144" t="str">
            <v>036-0986-002</v>
          </cell>
          <cell r="B1144" t="str">
            <v>U-BOLT 1 1/4" PIPE GAL PLATING</v>
          </cell>
          <cell r="C1144">
            <v>7</v>
          </cell>
          <cell r="D1144">
            <v>14</v>
          </cell>
          <cell r="E1144">
            <v>0</v>
          </cell>
          <cell r="K1144">
            <v>7</v>
          </cell>
          <cell r="L1144" t="str">
            <v>EA</v>
          </cell>
        </row>
        <row r="1145">
          <cell r="A1145" t="str">
            <v>036-0986-003</v>
          </cell>
          <cell r="B1145" t="str">
            <v>U-BOLT,FOR OD2.5"X0.312",W/LOCK NUT</v>
          </cell>
          <cell r="C1145">
            <v>10.53</v>
          </cell>
          <cell r="D1145">
            <v>229</v>
          </cell>
          <cell r="E1145">
            <v>0</v>
          </cell>
          <cell r="K1145">
            <v>7</v>
          </cell>
          <cell r="L1145" t="str">
            <v>EA</v>
          </cell>
        </row>
        <row r="1146">
          <cell r="A1146" t="str">
            <v>036-0986-005</v>
          </cell>
          <cell r="B1146" t="str">
            <v>U-BOLT 3"PIPE 5/16" ROD GALV. PLATING</v>
          </cell>
          <cell r="C1146">
            <v>45</v>
          </cell>
          <cell r="D1146">
            <v>0</v>
          </cell>
          <cell r="E1146">
            <v>0</v>
          </cell>
          <cell r="K1146">
            <v>30</v>
          </cell>
          <cell r="L1146" t="str">
            <v>EA</v>
          </cell>
        </row>
        <row r="1147">
          <cell r="A1147" t="str">
            <v>036-0986-006</v>
          </cell>
          <cell r="B1147" t="str">
            <v>U-BOLT 3/4" zinc plate</v>
          </cell>
          <cell r="C1147">
            <v>4.3</v>
          </cell>
          <cell r="D1147">
            <v>0</v>
          </cell>
          <cell r="E1147">
            <v>0</v>
          </cell>
          <cell r="K1147">
            <v>0</v>
          </cell>
          <cell r="L1147" t="str">
            <v>EA</v>
          </cell>
        </row>
        <row r="1148">
          <cell r="A1148" t="str">
            <v>036-0986-007</v>
          </cell>
          <cell r="B1148" t="str">
            <v>U-BOLT  1 3/4".</v>
          </cell>
          <cell r="C1148">
            <v>8</v>
          </cell>
          <cell r="D1148">
            <v>0</v>
          </cell>
          <cell r="E1148">
            <v>0</v>
          </cell>
          <cell r="K1148">
            <v>7</v>
          </cell>
          <cell r="L1148" t="str">
            <v>EA</v>
          </cell>
        </row>
        <row r="1149">
          <cell r="A1149" t="str">
            <v>036-1115</v>
          </cell>
          <cell r="B1149" t="str">
            <v>CABLE TIE NYLON TY-RAP 7" LG.</v>
          </cell>
          <cell r="C1149">
            <v>0</v>
          </cell>
          <cell r="D1149">
            <v>0</v>
          </cell>
          <cell r="E1149">
            <v>0</v>
          </cell>
          <cell r="K1149">
            <v>0</v>
          </cell>
          <cell r="L1149" t="str">
            <v>EA</v>
          </cell>
        </row>
        <row r="1150">
          <cell r="A1150" t="str">
            <v>036-1133</v>
          </cell>
          <cell r="B1150" t="str">
            <v>CLIP 3/4" OD. TUBE use 036-0127-001-T</v>
          </cell>
          <cell r="C1150">
            <v>10</v>
          </cell>
          <cell r="D1150">
            <v>0</v>
          </cell>
          <cell r="E1150">
            <v>0</v>
          </cell>
          <cell r="K1150">
            <v>0</v>
          </cell>
          <cell r="L1150" t="str">
            <v>EA</v>
          </cell>
        </row>
        <row r="1151">
          <cell r="A1151" t="str">
            <v>036-1133-LB</v>
          </cell>
          <cell r="B1151" t="str">
            <v>LABOR COST FOR CLIP. 3/4" O.D. TUBE</v>
          </cell>
          <cell r="C1151">
            <v>0</v>
          </cell>
          <cell r="D1151">
            <v>0</v>
          </cell>
          <cell r="E1151">
            <v>0</v>
          </cell>
          <cell r="K1151">
            <v>0</v>
          </cell>
          <cell r="L1151" t="str">
            <v>EA</v>
          </cell>
        </row>
        <row r="1152">
          <cell r="A1152" t="str">
            <v>036-1134</v>
          </cell>
          <cell r="B1152" t="str">
            <v>CLIP.HOSE CLIP ALUM 3/8"DOUBLE TUBE</v>
          </cell>
          <cell r="C1152">
            <v>14</v>
          </cell>
          <cell r="D1152">
            <v>0</v>
          </cell>
          <cell r="E1152">
            <v>0</v>
          </cell>
          <cell r="K1152">
            <v>99</v>
          </cell>
          <cell r="L1152" t="str">
            <v>EA</v>
          </cell>
        </row>
        <row r="1153">
          <cell r="A1153" t="str">
            <v>036-1259-005</v>
          </cell>
          <cell r="B1153" t="str">
            <v>TUBE CLAMP</v>
          </cell>
          <cell r="C1153">
            <v>0</v>
          </cell>
          <cell r="D1153">
            <v>0</v>
          </cell>
          <cell r="E1153">
            <v>0</v>
          </cell>
          <cell r="K1153">
            <v>15</v>
          </cell>
          <cell r="L1153" t="str">
            <v>EA</v>
          </cell>
        </row>
        <row r="1154">
          <cell r="A1154" t="str">
            <v>036-1295-001</v>
          </cell>
          <cell r="B1154" t="str">
            <v>TUBE CLAMP COLECTOMATIC MARK 2 3/4"TUBE</v>
          </cell>
          <cell r="C1154">
            <v>0</v>
          </cell>
          <cell r="D1154">
            <v>0</v>
          </cell>
          <cell r="E1154">
            <v>0</v>
          </cell>
          <cell r="K1154">
            <v>0</v>
          </cell>
          <cell r="L1154" t="str">
            <v>EA</v>
          </cell>
        </row>
        <row r="1155">
          <cell r="A1155" t="str">
            <v>036-1295-005</v>
          </cell>
          <cell r="B1155" t="str">
            <v>TUBE CLAMP COLECTOMATIC MARK 2 1"TUBE</v>
          </cell>
          <cell r="C1155">
            <v>0</v>
          </cell>
          <cell r="D1155">
            <v>0</v>
          </cell>
          <cell r="E1155">
            <v>0</v>
          </cell>
          <cell r="K1155">
            <v>15</v>
          </cell>
          <cell r="L1155" t="str">
            <v>EA</v>
          </cell>
        </row>
        <row r="1156">
          <cell r="A1156" t="str">
            <v>036-1295-006</v>
          </cell>
          <cell r="B1156" t="str">
            <v>TUBE CLAMP COLEC, MARK II 1-9/16"TUBE</v>
          </cell>
          <cell r="C1156">
            <v>0</v>
          </cell>
          <cell r="D1156">
            <v>0</v>
          </cell>
          <cell r="E1156">
            <v>0</v>
          </cell>
          <cell r="K1156">
            <v>0</v>
          </cell>
          <cell r="L1156" t="str">
            <v>EA</v>
          </cell>
        </row>
        <row r="1157">
          <cell r="A1157" t="str">
            <v>036-1316-001</v>
          </cell>
          <cell r="B1157" t="str">
            <v>HOSE SEPERATOR MIDLAND #1522 1/2"ID</v>
          </cell>
          <cell r="C1157">
            <v>75</v>
          </cell>
          <cell r="D1157">
            <v>0</v>
          </cell>
          <cell r="E1157">
            <v>0</v>
          </cell>
          <cell r="K1157">
            <v>15</v>
          </cell>
          <cell r="L1157" t="str">
            <v>EA</v>
          </cell>
        </row>
        <row r="1158">
          <cell r="A1158" t="str">
            <v>036-1317</v>
          </cell>
          <cell r="B1158" t="str">
            <v>CABLE TIE NYLON # 10607-21.5</v>
          </cell>
          <cell r="C1158">
            <v>0</v>
          </cell>
          <cell r="D1158">
            <v>0</v>
          </cell>
          <cell r="E1158">
            <v>0</v>
          </cell>
          <cell r="K1158">
            <v>0</v>
          </cell>
          <cell r="L1158" t="str">
            <v>EA</v>
          </cell>
        </row>
        <row r="1159">
          <cell r="A1159" t="str">
            <v>036-1326-207</v>
          </cell>
          <cell r="B1159" t="str">
            <v>HOSE CLAMP 63036/6736-5 FOR JET</v>
          </cell>
          <cell r="C1159">
            <v>0</v>
          </cell>
          <cell r="D1159">
            <v>0</v>
          </cell>
          <cell r="E1159">
            <v>0</v>
          </cell>
          <cell r="K1159">
            <v>0</v>
          </cell>
          <cell r="L1159" t="str">
            <v>EA</v>
          </cell>
        </row>
        <row r="1160">
          <cell r="A1160" t="str">
            <v>036-1329-204</v>
          </cell>
          <cell r="B1160" t="str">
            <v>HOSE CLAMP 1 3/4" SS 410(SEE036-1329-205</v>
          </cell>
          <cell r="C1160">
            <v>30</v>
          </cell>
          <cell r="D1160">
            <v>0</v>
          </cell>
          <cell r="E1160">
            <v>0</v>
          </cell>
          <cell r="K1160">
            <v>0</v>
          </cell>
          <cell r="L1160" t="str">
            <v>EA</v>
          </cell>
        </row>
        <row r="1161">
          <cell r="A1161" t="str">
            <v>036-1329-205</v>
          </cell>
          <cell r="B1161" t="str">
            <v>HOSE CLAMP 2" SS 410</v>
          </cell>
          <cell r="C1161">
            <v>28</v>
          </cell>
          <cell r="D1161">
            <v>213</v>
          </cell>
          <cell r="E1161">
            <v>0</v>
          </cell>
          <cell r="K1161">
            <v>7</v>
          </cell>
          <cell r="L1161" t="str">
            <v>EA</v>
          </cell>
        </row>
        <row r="1162">
          <cell r="A1162" t="str">
            <v>036-1329-206</v>
          </cell>
          <cell r="B1162" t="str">
            <v>HOSE CLAMP 2.25"  SS 410</v>
          </cell>
          <cell r="C1162">
            <v>0</v>
          </cell>
          <cell r="D1162">
            <v>0</v>
          </cell>
          <cell r="E1162">
            <v>0</v>
          </cell>
          <cell r="K1162">
            <v>15</v>
          </cell>
          <cell r="L1162" t="str">
            <v>EA</v>
          </cell>
        </row>
        <row r="1163">
          <cell r="A1163" t="str">
            <v>036-1329-207</v>
          </cell>
          <cell r="B1163" t="str">
            <v>HOSE CLAMP 2.5" SS 410</v>
          </cell>
          <cell r="C1163">
            <v>19</v>
          </cell>
          <cell r="D1163">
            <v>83</v>
          </cell>
          <cell r="E1163">
            <v>0</v>
          </cell>
          <cell r="K1163">
            <v>7</v>
          </cell>
          <cell r="L1163" t="str">
            <v>EA</v>
          </cell>
        </row>
        <row r="1164">
          <cell r="A1164" t="str">
            <v>036-1329-208</v>
          </cell>
          <cell r="B1164" t="str">
            <v>HOSE CLAMP 3" SS 410</v>
          </cell>
          <cell r="C1164">
            <v>25</v>
          </cell>
          <cell r="D1164">
            <v>13</v>
          </cell>
          <cell r="E1164">
            <v>0</v>
          </cell>
          <cell r="K1164">
            <v>7</v>
          </cell>
          <cell r="L1164" t="str">
            <v>EA</v>
          </cell>
        </row>
        <row r="1165">
          <cell r="A1165" t="str">
            <v>036-1329-209</v>
          </cell>
          <cell r="B1165" t="str">
            <v>HOSE CLAMP SS 3.5"</v>
          </cell>
          <cell r="C1165">
            <v>38</v>
          </cell>
          <cell r="D1165">
            <v>8</v>
          </cell>
          <cell r="E1165">
            <v>0</v>
          </cell>
          <cell r="K1165">
            <v>7</v>
          </cell>
          <cell r="L1165" t="str">
            <v>EA</v>
          </cell>
        </row>
        <row r="1166">
          <cell r="A1166" t="str">
            <v>036-1329-210</v>
          </cell>
          <cell r="B1166" t="str">
            <v>HOSE CLAMP 4"</v>
          </cell>
          <cell r="C1166">
            <v>30</v>
          </cell>
          <cell r="D1166">
            <v>0</v>
          </cell>
          <cell r="E1166">
            <v>0</v>
          </cell>
          <cell r="K1166">
            <v>15</v>
          </cell>
          <cell r="L1166" t="str">
            <v>EA</v>
          </cell>
        </row>
        <row r="1167">
          <cell r="A1167" t="str">
            <v>036-1329-211</v>
          </cell>
          <cell r="B1167" t="str">
            <v>HOSE CLAMP 4.5" SS410</v>
          </cell>
          <cell r="C1167">
            <v>33</v>
          </cell>
          <cell r="D1167">
            <v>57</v>
          </cell>
          <cell r="E1167">
            <v>0</v>
          </cell>
          <cell r="K1167">
            <v>7</v>
          </cell>
          <cell r="L1167" t="str">
            <v>EA</v>
          </cell>
        </row>
        <row r="1168">
          <cell r="A1168" t="str">
            <v>036-1329-212</v>
          </cell>
          <cell r="B1168" t="str">
            <v>HOSE CLAMP 5" SS410</v>
          </cell>
          <cell r="C1168">
            <v>51</v>
          </cell>
          <cell r="D1168">
            <v>0</v>
          </cell>
          <cell r="E1168">
            <v>0</v>
          </cell>
          <cell r="K1168">
            <v>0</v>
          </cell>
          <cell r="L1168" t="str">
            <v>EA</v>
          </cell>
        </row>
        <row r="1169">
          <cell r="A1169" t="str">
            <v>036-1329-213</v>
          </cell>
          <cell r="B1169" t="str">
            <v>HOSE CLAMP 5.5" SS410</v>
          </cell>
          <cell r="C1169">
            <v>56</v>
          </cell>
          <cell r="D1169">
            <v>0</v>
          </cell>
          <cell r="E1169">
            <v>0</v>
          </cell>
          <cell r="K1169">
            <v>0</v>
          </cell>
          <cell r="L1169" t="str">
            <v>EA</v>
          </cell>
        </row>
        <row r="1170">
          <cell r="A1170" t="str">
            <v>036-1329-214</v>
          </cell>
          <cell r="B1170" t="str">
            <v>HOSE CLAMP 6.5"-8" SS410</v>
          </cell>
          <cell r="C1170">
            <v>58</v>
          </cell>
          <cell r="D1170">
            <v>0</v>
          </cell>
          <cell r="E1170">
            <v>0</v>
          </cell>
          <cell r="K1170">
            <v>0</v>
          </cell>
          <cell r="L1170" t="str">
            <v>EA</v>
          </cell>
        </row>
        <row r="1171">
          <cell r="A1171" t="str">
            <v>036-1329-304</v>
          </cell>
          <cell r="B1171" t="str">
            <v>HOSE CLAMP 1.75"  SS 305</v>
          </cell>
          <cell r="C1171">
            <v>0</v>
          </cell>
          <cell r="D1171">
            <v>0</v>
          </cell>
          <cell r="E1171">
            <v>0</v>
          </cell>
          <cell r="K1171">
            <v>15</v>
          </cell>
          <cell r="L1171" t="str">
            <v>EA</v>
          </cell>
        </row>
        <row r="1172">
          <cell r="A1172" t="str">
            <v>036-1383</v>
          </cell>
          <cell r="B1172" t="str">
            <v>SPLICING SLEEVE AL 4mm DIA CABLE (4mm)</v>
          </cell>
          <cell r="C1172">
            <v>2</v>
          </cell>
          <cell r="D1172">
            <v>19</v>
          </cell>
          <cell r="E1172">
            <v>0</v>
          </cell>
          <cell r="K1172">
            <v>7</v>
          </cell>
          <cell r="L1172" t="str">
            <v>EA</v>
          </cell>
        </row>
        <row r="1173">
          <cell r="A1173" t="str">
            <v>036-1383-001</v>
          </cell>
          <cell r="B1173" t="str">
            <v>ALUM SPLICING SLEEVE FOR 1/16" CABLE</v>
          </cell>
          <cell r="C1173">
            <v>0</v>
          </cell>
          <cell r="D1173">
            <v>0</v>
          </cell>
          <cell r="E1173">
            <v>0</v>
          </cell>
          <cell r="K1173">
            <v>0</v>
          </cell>
          <cell r="L1173" t="str">
            <v>EA</v>
          </cell>
        </row>
        <row r="1174">
          <cell r="A1174" t="str">
            <v>036-1474-004</v>
          </cell>
          <cell r="B1174" t="str">
            <v>CLAMP ASS'Y FOR HYD.TUBING 1/2"</v>
          </cell>
          <cell r="C1174">
            <v>0</v>
          </cell>
          <cell r="D1174">
            <v>0</v>
          </cell>
          <cell r="E1174">
            <v>0</v>
          </cell>
          <cell r="K1174">
            <v>15</v>
          </cell>
          <cell r="L1174" t="str">
            <v>EA</v>
          </cell>
        </row>
        <row r="1175">
          <cell r="A1175" t="str">
            <v>036-1474-005</v>
          </cell>
          <cell r="B1175" t="str">
            <v>CLAMP ASS'Y FOR HYDRAULIC TUBING 5/8"</v>
          </cell>
          <cell r="C1175">
            <v>0</v>
          </cell>
          <cell r="D1175">
            <v>0</v>
          </cell>
          <cell r="E1175">
            <v>0</v>
          </cell>
          <cell r="K1175">
            <v>15</v>
          </cell>
          <cell r="L1175" t="str">
            <v>EA</v>
          </cell>
        </row>
        <row r="1176">
          <cell r="A1176" t="str">
            <v>036-1474-006</v>
          </cell>
          <cell r="B1176" t="str">
            <v>CLAMP ASS'Y FOR HYDRAULIC TUBING 3/4"</v>
          </cell>
          <cell r="C1176">
            <v>0</v>
          </cell>
          <cell r="D1176">
            <v>0</v>
          </cell>
          <cell r="E1176">
            <v>0</v>
          </cell>
          <cell r="K1176">
            <v>15</v>
          </cell>
          <cell r="L1176" t="str">
            <v>EA</v>
          </cell>
        </row>
        <row r="1177">
          <cell r="A1177" t="str">
            <v>036-1474-008</v>
          </cell>
          <cell r="B1177" t="str">
            <v>CLAMP ASS'Y FOR HYDRAULIC TUBING SIDE 1"</v>
          </cell>
          <cell r="C1177">
            <v>0</v>
          </cell>
          <cell r="D1177">
            <v>0</v>
          </cell>
          <cell r="E1177">
            <v>0</v>
          </cell>
          <cell r="K1177">
            <v>15</v>
          </cell>
          <cell r="L1177" t="str">
            <v>EA</v>
          </cell>
        </row>
        <row r="1178">
          <cell r="A1178" t="str">
            <v>036-1481</v>
          </cell>
          <cell r="B1178" t="str">
            <v>CLAMP</v>
          </cell>
          <cell r="C1178">
            <v>0</v>
          </cell>
          <cell r="D1178">
            <v>0</v>
          </cell>
          <cell r="E1178">
            <v>0</v>
          </cell>
          <cell r="K1178">
            <v>0</v>
          </cell>
          <cell r="L1178" t="str">
            <v>EA</v>
          </cell>
        </row>
        <row r="1179">
          <cell r="A1179" t="str">
            <v>036-1492</v>
          </cell>
          <cell r="B1179" t="str">
            <v>UNIVERSAL HANGER</v>
          </cell>
          <cell r="C1179">
            <v>0</v>
          </cell>
          <cell r="D1179">
            <v>0</v>
          </cell>
          <cell r="E1179">
            <v>0</v>
          </cell>
          <cell r="K1179">
            <v>0</v>
          </cell>
          <cell r="L1179" t="str">
            <v>EA</v>
          </cell>
        </row>
        <row r="1180">
          <cell r="A1180" t="str">
            <v>036-1517</v>
          </cell>
          <cell r="B1180" t="str">
            <v>DIXON(VOSS)TBC-263 BOLT CLMP</v>
          </cell>
          <cell r="C1180">
            <v>266.22000000000003</v>
          </cell>
          <cell r="D1180">
            <v>0</v>
          </cell>
          <cell r="E1180">
            <v>0</v>
          </cell>
          <cell r="K1180">
            <v>90</v>
          </cell>
          <cell r="L1180" t="str">
            <v>EA</v>
          </cell>
        </row>
        <row r="1181">
          <cell r="A1181" t="str">
            <v>036-1518</v>
          </cell>
          <cell r="B1181" t="str">
            <v>DIXON(VOSS)TBC-200 BOLT CLMP</v>
          </cell>
          <cell r="C1181">
            <v>0</v>
          </cell>
          <cell r="D1181">
            <v>0</v>
          </cell>
          <cell r="E1181">
            <v>0</v>
          </cell>
          <cell r="K1181">
            <v>90</v>
          </cell>
          <cell r="L1181" t="str">
            <v>EA</v>
          </cell>
        </row>
        <row r="1182">
          <cell r="A1182" t="str">
            <v>036-1541</v>
          </cell>
          <cell r="B1182" t="str">
            <v>SEAL LEAD 0.4375" SIZE (11MM)</v>
          </cell>
          <cell r="C1182">
            <v>1.2</v>
          </cell>
          <cell r="D1182">
            <v>151</v>
          </cell>
          <cell r="E1182">
            <v>0</v>
          </cell>
          <cell r="K1182">
            <v>7</v>
          </cell>
          <cell r="L1182" t="str">
            <v>EA</v>
          </cell>
        </row>
        <row r="1183">
          <cell r="A1183" t="str">
            <v>036-1547</v>
          </cell>
          <cell r="B1183" t="str">
            <v>RUBBER LATCH S/S AUSTIN#35RS</v>
          </cell>
          <cell r="C1183">
            <v>110</v>
          </cell>
          <cell r="D1183">
            <v>1</v>
          </cell>
          <cell r="E1183">
            <v>0</v>
          </cell>
          <cell r="K1183">
            <v>7</v>
          </cell>
          <cell r="L1183" t="str">
            <v>EA</v>
          </cell>
        </row>
        <row r="1184">
          <cell r="A1184" t="str">
            <v>036-1589</v>
          </cell>
          <cell r="B1184" t="str">
            <v>CLAMP TUBE</v>
          </cell>
          <cell r="C1184">
            <v>0</v>
          </cell>
          <cell r="D1184">
            <v>0</v>
          </cell>
          <cell r="E1184">
            <v>0</v>
          </cell>
          <cell r="K1184">
            <v>15</v>
          </cell>
          <cell r="L1184" t="str">
            <v>EA</v>
          </cell>
        </row>
        <row r="1185">
          <cell r="A1185" t="str">
            <v>036-3147-010</v>
          </cell>
          <cell r="B1185" t="str">
            <v>U BOLT KITS 3" x 14"LG</v>
          </cell>
          <cell r="C1185">
            <v>0</v>
          </cell>
          <cell r="D1185">
            <v>0</v>
          </cell>
          <cell r="E1185">
            <v>0</v>
          </cell>
          <cell r="K1185">
            <v>0</v>
          </cell>
          <cell r="L1185" t="str">
            <v>EA</v>
          </cell>
        </row>
        <row r="1186">
          <cell r="A1186" t="str">
            <v>036-P383-374</v>
          </cell>
          <cell r="B1186" t="str">
            <v>U-BOLT ST STL5" PIPE x3/8" ROD DIA</v>
          </cell>
          <cell r="C1186">
            <v>110</v>
          </cell>
          <cell r="D1186">
            <v>4</v>
          </cell>
          <cell r="E1186">
            <v>0</v>
          </cell>
          <cell r="K1186">
            <v>7</v>
          </cell>
          <cell r="L1186" t="str">
            <v>EA</v>
          </cell>
        </row>
        <row r="1187">
          <cell r="A1187" t="str">
            <v>037-3023-024</v>
          </cell>
          <cell r="B1187" t="str">
            <v>5/8"AL.THREADED RODx24"LG CIVACON#8100</v>
          </cell>
          <cell r="C1187">
            <v>0</v>
          </cell>
          <cell r="D1187">
            <v>0</v>
          </cell>
          <cell r="E1187">
            <v>0</v>
          </cell>
          <cell r="K1187">
            <v>0</v>
          </cell>
          <cell r="L1187" t="str">
            <v>EA</v>
          </cell>
        </row>
        <row r="1188">
          <cell r="A1188" t="str">
            <v>037-6518-090</v>
          </cell>
          <cell r="B1188" t="str">
            <v>ANGLE AL 3"x6"x90"LG</v>
          </cell>
          <cell r="C1188">
            <v>0</v>
          </cell>
          <cell r="D1188">
            <v>0</v>
          </cell>
          <cell r="E1188">
            <v>0</v>
          </cell>
          <cell r="K1188">
            <v>7</v>
          </cell>
          <cell r="L1188" t="str">
            <v>EA</v>
          </cell>
        </row>
        <row r="1189">
          <cell r="A1189" t="str">
            <v>037-6518-234</v>
          </cell>
          <cell r="B1189" t="str">
            <v>ANGLE AL 3"x6"x234 1/2" LG</v>
          </cell>
          <cell r="C1189">
            <v>0</v>
          </cell>
          <cell r="D1189">
            <v>0</v>
          </cell>
          <cell r="E1189">
            <v>0</v>
          </cell>
          <cell r="K1189">
            <v>120</v>
          </cell>
          <cell r="L1189" t="str">
            <v>EA</v>
          </cell>
        </row>
        <row r="1190">
          <cell r="A1190" t="str">
            <v>037-6518-238</v>
          </cell>
          <cell r="B1190" t="str">
            <v>ANG AL(USE RAJ-0111)</v>
          </cell>
          <cell r="C1190">
            <v>0</v>
          </cell>
          <cell r="D1190">
            <v>0</v>
          </cell>
          <cell r="E1190">
            <v>0</v>
          </cell>
          <cell r="K1190">
            <v>120</v>
          </cell>
          <cell r="L1190" t="str">
            <v>ME</v>
          </cell>
        </row>
        <row r="1191">
          <cell r="A1191" t="str">
            <v>037-6518-473</v>
          </cell>
          <cell r="B1191" t="str">
            <v>ANGLE ALUM 3"x6"x473.25"</v>
          </cell>
          <cell r="C1191">
            <v>0</v>
          </cell>
          <cell r="D1191">
            <v>0</v>
          </cell>
          <cell r="E1191">
            <v>0</v>
          </cell>
          <cell r="K1191">
            <v>0</v>
          </cell>
          <cell r="L1191" t="str">
            <v>EA</v>
          </cell>
        </row>
        <row r="1192">
          <cell r="A1192" t="str">
            <v>037-6518-530</v>
          </cell>
          <cell r="B1192" t="str">
            <v>ANGLE ALUM 3"x6"x530"</v>
          </cell>
          <cell r="C1192">
            <v>0</v>
          </cell>
          <cell r="D1192">
            <v>0</v>
          </cell>
          <cell r="E1192">
            <v>0</v>
          </cell>
          <cell r="K1192">
            <v>0</v>
          </cell>
          <cell r="L1192" t="str">
            <v>EA</v>
          </cell>
        </row>
        <row r="1193">
          <cell r="A1193" t="str">
            <v>037-6518-540</v>
          </cell>
          <cell r="B1193" t="str">
            <v>ANGLE ALUM 3"x6"x540"( USE RAJ-0111 )</v>
          </cell>
          <cell r="C1193">
            <v>0</v>
          </cell>
          <cell r="D1193">
            <v>0</v>
          </cell>
          <cell r="E1193">
            <v>0</v>
          </cell>
          <cell r="K1193">
            <v>0</v>
          </cell>
          <cell r="L1193" t="str">
            <v>EA</v>
          </cell>
        </row>
        <row r="1194">
          <cell r="A1194" t="str">
            <v>037-8810-109</v>
          </cell>
          <cell r="B1194" t="str">
            <v>LONGMBR REAR RH 109" LG</v>
          </cell>
          <cell r="C1194">
            <v>0</v>
          </cell>
          <cell r="D1194">
            <v>0</v>
          </cell>
          <cell r="E1194">
            <v>0</v>
          </cell>
          <cell r="K1194">
            <v>0</v>
          </cell>
          <cell r="L1194" t="str">
            <v>EA</v>
          </cell>
        </row>
        <row r="1195">
          <cell r="A1195" t="str">
            <v>037-8811-109</v>
          </cell>
          <cell r="B1195" t="str">
            <v>LONGMBR REAR LH 109" LG</v>
          </cell>
          <cell r="C1195">
            <v>0</v>
          </cell>
          <cell r="D1195">
            <v>0</v>
          </cell>
          <cell r="E1195">
            <v>0</v>
          </cell>
          <cell r="K1195">
            <v>0</v>
          </cell>
          <cell r="L1195" t="str">
            <v>EA</v>
          </cell>
        </row>
        <row r="1196">
          <cell r="A1196" t="str">
            <v>037-8835</v>
          </cell>
          <cell r="B1196" t="str">
            <v>ANGLE 3 x 13.25 x 195"LG. AL.</v>
          </cell>
          <cell r="C1196">
            <v>0</v>
          </cell>
          <cell r="D1196">
            <v>0</v>
          </cell>
          <cell r="E1196">
            <v>0</v>
          </cell>
          <cell r="K1196">
            <v>0</v>
          </cell>
          <cell r="L1196" t="str">
            <v>EA</v>
          </cell>
        </row>
        <row r="1197">
          <cell r="A1197" t="str">
            <v>037-8835-092</v>
          </cell>
          <cell r="B1197" t="str">
            <v>ANGLE 3x13.25x92" LG. ALUM</v>
          </cell>
          <cell r="C1197">
            <v>0</v>
          </cell>
          <cell r="D1197">
            <v>0</v>
          </cell>
          <cell r="E1197">
            <v>0</v>
          </cell>
          <cell r="K1197">
            <v>0</v>
          </cell>
          <cell r="L1197" t="str">
            <v>EA</v>
          </cell>
        </row>
        <row r="1198">
          <cell r="A1198" t="str">
            <v>037-8835-158</v>
          </cell>
          <cell r="B1198" t="str">
            <v>ANGLE 3 x 13.25 x 158"LG. AL.</v>
          </cell>
          <cell r="C1198">
            <v>0</v>
          </cell>
          <cell r="D1198">
            <v>0</v>
          </cell>
          <cell r="E1198">
            <v>0</v>
          </cell>
          <cell r="K1198">
            <v>0</v>
          </cell>
          <cell r="L1198" t="str">
            <v>EA</v>
          </cell>
        </row>
        <row r="1199">
          <cell r="A1199" t="str">
            <v>037-8835-215</v>
          </cell>
          <cell r="B1199" t="str">
            <v>ANG.AL 3"x13 1/4"x215"LG</v>
          </cell>
          <cell r="C1199">
            <v>0</v>
          </cell>
          <cell r="D1199">
            <v>0</v>
          </cell>
          <cell r="E1199">
            <v>0</v>
          </cell>
          <cell r="K1199">
            <v>0</v>
          </cell>
          <cell r="L1199" t="str">
            <v>EA</v>
          </cell>
        </row>
        <row r="1200">
          <cell r="A1200" t="str">
            <v>037-8835-218</v>
          </cell>
          <cell r="B1200" t="str">
            <v>EXTR,L-MEMBER,ANG 3"x13.25"x5.6 M,6061T6</v>
          </cell>
          <cell r="C1200">
            <v>0</v>
          </cell>
          <cell r="D1200">
            <v>0</v>
          </cell>
          <cell r="E1200">
            <v>0</v>
          </cell>
          <cell r="K1200">
            <v>0</v>
          </cell>
          <cell r="L1200" t="str">
            <v>EA</v>
          </cell>
        </row>
        <row r="1201">
          <cell r="A1201" t="str">
            <v>037-8835-230</v>
          </cell>
          <cell r="B1201" t="str">
            <v>EXTR,L-MEMBER,ANG 3"x13.25"x230" 6061T6</v>
          </cell>
          <cell r="C1201">
            <v>0</v>
          </cell>
          <cell r="D1201">
            <v>0</v>
          </cell>
          <cell r="E1201">
            <v>0</v>
          </cell>
          <cell r="K1201">
            <v>0</v>
          </cell>
          <cell r="L1201" t="str">
            <v>EA</v>
          </cell>
        </row>
        <row r="1202">
          <cell r="A1202" t="str">
            <v>037-8835-236</v>
          </cell>
          <cell r="B1202" t="str">
            <v>EXTRU L-MEMBER ANG 3"x13.25"x6ME 6061-T6</v>
          </cell>
          <cell r="C1202">
            <v>6104.6957599999996</v>
          </cell>
          <cell r="D1202">
            <v>0</v>
          </cell>
          <cell r="E1202">
            <v>0</v>
          </cell>
          <cell r="K1202">
            <v>15</v>
          </cell>
          <cell r="L1202" t="str">
            <v>EA</v>
          </cell>
        </row>
        <row r="1203">
          <cell r="A1203" t="str">
            <v>037-8835-244</v>
          </cell>
          <cell r="B1203" t="str">
            <v>EXTRU L-MEMBER ANG 3"x13.25"x6185mm.</v>
          </cell>
          <cell r="C1203">
            <v>9146.7649600000004</v>
          </cell>
          <cell r="D1203">
            <v>70.23</v>
          </cell>
          <cell r="E1203">
            <v>0</v>
          </cell>
          <cell r="K1203">
            <v>15</v>
          </cell>
          <cell r="L1203" t="str">
            <v>EA</v>
          </cell>
        </row>
        <row r="1204">
          <cell r="A1204" t="str">
            <v>037-8835-248</v>
          </cell>
          <cell r="B1204" t="str">
            <v>EXTRU L-MEMBER ANG 3"x13.25"x6.3M6061-T6</v>
          </cell>
          <cell r="C1204">
            <v>14603.52478</v>
          </cell>
          <cell r="D1204">
            <v>50</v>
          </cell>
          <cell r="E1204">
            <v>0</v>
          </cell>
          <cell r="K1204">
            <v>15</v>
          </cell>
          <cell r="L1204" t="str">
            <v>EA</v>
          </cell>
        </row>
        <row r="1205">
          <cell r="A1205" t="str">
            <v>040-0101-T</v>
          </cell>
          <cell r="B1205" t="str">
            <v>COLLAR STL FOR HING FIBER BASKET.</v>
          </cell>
          <cell r="C1205">
            <v>0</v>
          </cell>
          <cell r="D1205">
            <v>0</v>
          </cell>
          <cell r="E1205">
            <v>0</v>
          </cell>
          <cell r="K1205">
            <v>0</v>
          </cell>
          <cell r="L1205" t="str">
            <v>EA</v>
          </cell>
        </row>
        <row r="1206">
          <cell r="A1206" t="str">
            <v>040-0102-T</v>
          </cell>
          <cell r="B1206" t="str">
            <v>LOCK COLLAR FOR BINLIFTER</v>
          </cell>
          <cell r="C1206">
            <v>0</v>
          </cell>
          <cell r="D1206">
            <v>0</v>
          </cell>
          <cell r="E1206">
            <v>0</v>
          </cell>
          <cell r="K1206">
            <v>0</v>
          </cell>
          <cell r="L1206" t="str">
            <v>EA</v>
          </cell>
        </row>
        <row r="1207">
          <cell r="A1207" t="str">
            <v>040-0103-T</v>
          </cell>
          <cell r="B1207" t="str">
            <v>SET COLLAR 32 mm ID SEPARATE TYPE</v>
          </cell>
          <cell r="C1207">
            <v>0</v>
          </cell>
          <cell r="D1207">
            <v>0</v>
          </cell>
          <cell r="E1207">
            <v>0</v>
          </cell>
          <cell r="K1207">
            <v>0</v>
          </cell>
          <cell r="L1207" t="str">
            <v>EA</v>
          </cell>
        </row>
        <row r="1208">
          <cell r="A1208" t="str">
            <v>040-0104-T</v>
          </cell>
          <cell r="B1208" t="str">
            <v>ONE TOUCH COLLAR @ROD</v>
          </cell>
          <cell r="C1208">
            <v>0</v>
          </cell>
          <cell r="D1208">
            <v>0</v>
          </cell>
          <cell r="E1208">
            <v>0</v>
          </cell>
          <cell r="K1208">
            <v>0</v>
          </cell>
          <cell r="L1208" t="str">
            <v>EA</v>
          </cell>
        </row>
        <row r="1209">
          <cell r="A1209" t="str">
            <v>040-0106-010-T-LB</v>
          </cell>
          <cell r="B1209" t="str">
            <v>LABOR COST FOR COLLAR 10" LG.FOR 4"SUMP</v>
          </cell>
          <cell r="C1209">
            <v>0</v>
          </cell>
          <cell r="D1209">
            <v>0</v>
          </cell>
          <cell r="E1209">
            <v>0</v>
          </cell>
          <cell r="K1209">
            <v>0</v>
          </cell>
          <cell r="L1209" t="str">
            <v>EA</v>
          </cell>
        </row>
        <row r="1210">
          <cell r="A1210" t="str">
            <v>040-0107-T</v>
          </cell>
          <cell r="B1210" t="str">
            <v>COLLAR (FOR HYD.CYL.EJECTOR BLOCK)</v>
          </cell>
          <cell r="C1210">
            <v>0</v>
          </cell>
          <cell r="D1210">
            <v>0</v>
          </cell>
          <cell r="E1210">
            <v>0</v>
          </cell>
          <cell r="K1210">
            <v>0</v>
          </cell>
          <cell r="L1210" t="str">
            <v>EA</v>
          </cell>
        </row>
        <row r="1211">
          <cell r="A1211" t="str">
            <v>040-0108-010-T-LB</v>
          </cell>
          <cell r="B1211" t="str">
            <v>LABOR COST FOR COLLAR SUMP 9"Dia10" Long</v>
          </cell>
          <cell r="C1211">
            <v>0</v>
          </cell>
          <cell r="D1211">
            <v>0</v>
          </cell>
          <cell r="E1211">
            <v>0</v>
          </cell>
          <cell r="K1211">
            <v>7</v>
          </cell>
          <cell r="L1211" t="str">
            <v>EA</v>
          </cell>
        </row>
        <row r="1212">
          <cell r="A1212" t="str">
            <v>040-0119-001-T-LB</v>
          </cell>
          <cell r="B1212" t="str">
            <v>LABOR COST FOR COLLAR 1" LG.FOR FLANGE T</v>
          </cell>
          <cell r="C1212">
            <v>0</v>
          </cell>
          <cell r="D1212">
            <v>0</v>
          </cell>
          <cell r="E1212">
            <v>0</v>
          </cell>
          <cell r="K1212">
            <v>0</v>
          </cell>
          <cell r="L1212" t="str">
            <v>EA</v>
          </cell>
        </row>
        <row r="1213">
          <cell r="A1213" t="str">
            <v>040-0119-002-T-LB</v>
          </cell>
          <cell r="B1213" t="str">
            <v>LABOR COST FOR COLLAR 2" LG.FOR FLANGE T</v>
          </cell>
          <cell r="C1213">
            <v>0</v>
          </cell>
          <cell r="D1213">
            <v>0</v>
          </cell>
          <cell r="E1213">
            <v>0</v>
          </cell>
          <cell r="K1213">
            <v>0</v>
          </cell>
          <cell r="L1213" t="str">
            <v>EA</v>
          </cell>
        </row>
        <row r="1214">
          <cell r="A1214" t="str">
            <v>040-0119-010-T-LB</v>
          </cell>
          <cell r="B1214" t="str">
            <v>LABOR COST FOR COLLAR 10" LG.FOR FLANGE</v>
          </cell>
          <cell r="C1214">
            <v>0</v>
          </cell>
          <cell r="D1214">
            <v>0</v>
          </cell>
          <cell r="E1214">
            <v>0</v>
          </cell>
          <cell r="K1214">
            <v>0</v>
          </cell>
          <cell r="L1214" t="str">
            <v>EA</v>
          </cell>
        </row>
        <row r="1215">
          <cell r="A1215" t="str">
            <v>040-0119-115-T-LB</v>
          </cell>
          <cell r="B1215" t="str">
            <v>LABOR COST FOR COLLAR 1.5" LG.FOR FLANGE</v>
          </cell>
          <cell r="C1215">
            <v>0</v>
          </cell>
          <cell r="D1215">
            <v>0</v>
          </cell>
          <cell r="E1215">
            <v>0</v>
          </cell>
          <cell r="K1215">
            <v>0</v>
          </cell>
          <cell r="L1215" t="str">
            <v>EA</v>
          </cell>
        </row>
        <row r="1216">
          <cell r="A1216" t="str">
            <v>040-0120-010-T-LB</v>
          </cell>
          <cell r="B1216" t="str">
            <v>LABOR COLLAR SUMP 230 ID, 10" Long SS</v>
          </cell>
          <cell r="C1216">
            <v>0</v>
          </cell>
          <cell r="D1216">
            <v>0</v>
          </cell>
          <cell r="E1216">
            <v>0</v>
          </cell>
          <cell r="K1216">
            <v>0</v>
          </cell>
          <cell r="L1216" t="str">
            <v>EA</v>
          </cell>
        </row>
        <row r="1217">
          <cell r="A1217" t="str">
            <v>040-0127-001-T</v>
          </cell>
          <cell r="B1217" t="str">
            <v>COLLAR ALUM FOR SERVICE TUBE 2" SCH40</v>
          </cell>
          <cell r="C1217">
            <v>120</v>
          </cell>
          <cell r="D1217">
            <v>13</v>
          </cell>
          <cell r="E1217">
            <v>20</v>
          </cell>
          <cell r="K1217">
            <v>7</v>
          </cell>
          <cell r="L1217" t="str">
            <v>EA</v>
          </cell>
        </row>
        <row r="1218">
          <cell r="A1218" t="str">
            <v>040-0127-001-T-LB</v>
          </cell>
          <cell r="B1218" t="str">
            <v>LABOR FOR COLLAR ALUM FOR SERVICE TUBE</v>
          </cell>
          <cell r="C1218">
            <v>40</v>
          </cell>
          <cell r="D1218">
            <v>0</v>
          </cell>
          <cell r="E1218">
            <v>0</v>
          </cell>
          <cell r="K1218">
            <v>7</v>
          </cell>
          <cell r="L1218" t="str">
            <v>EA</v>
          </cell>
        </row>
        <row r="1219">
          <cell r="A1219" t="str">
            <v>040-0127-T</v>
          </cell>
          <cell r="B1219" t="str">
            <v>COLLAR ALUM FOR SERVICE TUBE 2" SCH10</v>
          </cell>
          <cell r="C1219">
            <v>85</v>
          </cell>
          <cell r="D1219">
            <v>97</v>
          </cell>
          <cell r="E1219">
            <v>0</v>
          </cell>
          <cell r="K1219">
            <v>7</v>
          </cell>
          <cell r="L1219" t="str">
            <v>EA</v>
          </cell>
        </row>
        <row r="1220">
          <cell r="A1220" t="str">
            <v>040-0127-T-LB</v>
          </cell>
          <cell r="B1220" t="str">
            <v>LABOR FOR COLLAR ALUM FOR SERVICE TUBE</v>
          </cell>
          <cell r="C1220">
            <v>35</v>
          </cell>
          <cell r="D1220">
            <v>0</v>
          </cell>
          <cell r="E1220">
            <v>0</v>
          </cell>
          <cell r="K1220">
            <v>7</v>
          </cell>
          <cell r="L1220" t="str">
            <v>EA</v>
          </cell>
        </row>
        <row r="1221">
          <cell r="A1221" t="str">
            <v>040-0132-T</v>
          </cell>
          <cell r="B1221" t="str">
            <v>COLLAR FOR DOUBLE ACTING ACTUATOR "SIRCA</v>
          </cell>
          <cell r="C1221">
            <v>0</v>
          </cell>
          <cell r="D1221">
            <v>0</v>
          </cell>
          <cell r="E1221">
            <v>0</v>
          </cell>
          <cell r="K1221">
            <v>0</v>
          </cell>
          <cell r="L1221" t="str">
            <v>EA</v>
          </cell>
        </row>
        <row r="1222">
          <cell r="A1222" t="str">
            <v>040-0136-T</v>
          </cell>
          <cell r="B1222" t="str">
            <v>COLLAR ALUM FOR SERVICE TUBE 3" SCH40</v>
          </cell>
          <cell r="C1222">
            <v>135</v>
          </cell>
          <cell r="D1222">
            <v>9</v>
          </cell>
          <cell r="E1222">
            <v>30</v>
          </cell>
          <cell r="K1222">
            <v>7</v>
          </cell>
          <cell r="L1222" t="str">
            <v>EA</v>
          </cell>
        </row>
        <row r="1223">
          <cell r="A1223" t="str">
            <v>040-0136-T-LB</v>
          </cell>
          <cell r="B1223" t="str">
            <v>LABOR FOR COLLAR ALUM FOR SERVICE TUBE3"</v>
          </cell>
          <cell r="C1223">
            <v>65</v>
          </cell>
          <cell r="D1223">
            <v>0</v>
          </cell>
          <cell r="E1223">
            <v>0</v>
          </cell>
          <cell r="K1223">
            <v>7</v>
          </cell>
          <cell r="L1223" t="str">
            <v>EA</v>
          </cell>
        </row>
        <row r="1224">
          <cell r="A1224" t="str">
            <v>040-0147-010-T-LB</v>
          </cell>
          <cell r="B1224" t="str">
            <v>COLLAR AL 10"DIA x 10"</v>
          </cell>
          <cell r="C1224">
            <v>0</v>
          </cell>
          <cell r="D1224">
            <v>0</v>
          </cell>
          <cell r="E1224">
            <v>0</v>
          </cell>
          <cell r="K1224">
            <v>15</v>
          </cell>
          <cell r="L1224" t="str">
            <v>EA</v>
          </cell>
        </row>
        <row r="1225">
          <cell r="A1225" t="str">
            <v>040-0149-T-LB</v>
          </cell>
          <cell r="B1225" t="str">
            <v>COLLAR AL 10"DIA x 10"</v>
          </cell>
          <cell r="C1225">
            <v>0</v>
          </cell>
          <cell r="D1225">
            <v>0</v>
          </cell>
          <cell r="E1225">
            <v>0</v>
          </cell>
          <cell r="K1225">
            <v>15</v>
          </cell>
          <cell r="L1225" t="str">
            <v>EA</v>
          </cell>
        </row>
        <row r="1226">
          <cell r="A1226" t="str">
            <v>040-0150-T-LB</v>
          </cell>
          <cell r="B1226" t="str">
            <v>COLLAR AL 10"DIA x 10"</v>
          </cell>
          <cell r="C1226">
            <v>0</v>
          </cell>
          <cell r="D1226">
            <v>0</v>
          </cell>
          <cell r="E1226">
            <v>0</v>
          </cell>
          <cell r="K1226">
            <v>15</v>
          </cell>
          <cell r="L1226" t="str">
            <v>EA</v>
          </cell>
        </row>
        <row r="1227">
          <cell r="A1227" t="str">
            <v>040-0151-T-LB</v>
          </cell>
          <cell r="B1227" t="str">
            <v>COLLAR AL 10"DIA x 10"</v>
          </cell>
          <cell r="C1227">
            <v>0</v>
          </cell>
          <cell r="D1227">
            <v>0</v>
          </cell>
          <cell r="E1227">
            <v>0</v>
          </cell>
          <cell r="K1227">
            <v>15</v>
          </cell>
          <cell r="L1227" t="str">
            <v>EA</v>
          </cell>
        </row>
        <row r="1228">
          <cell r="A1228" t="str">
            <v>040-0154-T-LB</v>
          </cell>
          <cell r="B1228" t="str">
            <v>COLLAR AL 10"DIA x 10"</v>
          </cell>
          <cell r="C1228">
            <v>0</v>
          </cell>
          <cell r="D1228">
            <v>0</v>
          </cell>
          <cell r="E1228">
            <v>0</v>
          </cell>
          <cell r="K1228">
            <v>15</v>
          </cell>
          <cell r="L1228" t="str">
            <v>EA</v>
          </cell>
        </row>
        <row r="1229">
          <cell r="A1229" t="str">
            <v>040-0155-T-LB</v>
          </cell>
          <cell r="B1229" t="str">
            <v>COLLAR AL 10"DIA x 10"</v>
          </cell>
          <cell r="C1229">
            <v>0</v>
          </cell>
          <cell r="D1229">
            <v>0</v>
          </cell>
          <cell r="E1229">
            <v>0</v>
          </cell>
          <cell r="K1229">
            <v>15</v>
          </cell>
          <cell r="L1229" t="str">
            <v>EA</v>
          </cell>
        </row>
        <row r="1230">
          <cell r="A1230" t="str">
            <v>040-0166-T-LB</v>
          </cell>
          <cell r="B1230" t="str">
            <v>COLLAR AL 10"DIA x 10"</v>
          </cell>
          <cell r="C1230">
            <v>0</v>
          </cell>
          <cell r="D1230">
            <v>0</v>
          </cell>
          <cell r="E1230">
            <v>0</v>
          </cell>
          <cell r="K1230">
            <v>0</v>
          </cell>
          <cell r="L1230" t="str">
            <v>EA</v>
          </cell>
        </row>
        <row r="1231">
          <cell r="A1231" t="str">
            <v>040-0169-T</v>
          </cell>
          <cell r="B1231" t="str">
            <v>COLLAR ALUM REDUCER</v>
          </cell>
          <cell r="C1231">
            <v>2828.5</v>
          </cell>
          <cell r="D1231">
            <v>6</v>
          </cell>
          <cell r="E1231">
            <v>0</v>
          </cell>
          <cell r="K1231">
            <v>15</v>
          </cell>
          <cell r="L1231" t="str">
            <v>EA</v>
          </cell>
        </row>
        <row r="1232">
          <cell r="A1232" t="str">
            <v>040-0169-T-LB</v>
          </cell>
          <cell r="B1232" t="str">
            <v>LABOR COLLAR ALUM REDUCER</v>
          </cell>
          <cell r="C1232">
            <v>2800</v>
          </cell>
          <cell r="D1232">
            <v>0</v>
          </cell>
          <cell r="E1232">
            <v>0</v>
          </cell>
          <cell r="K1232">
            <v>15</v>
          </cell>
          <cell r="L1232" t="str">
            <v>EA</v>
          </cell>
        </row>
        <row r="1233">
          <cell r="A1233" t="str">
            <v>040-0170-T</v>
          </cell>
          <cell r="B1233" t="str">
            <v>COLLAR ALUM REDUCER</v>
          </cell>
          <cell r="C1233">
            <v>2800</v>
          </cell>
          <cell r="D1233">
            <v>0</v>
          </cell>
          <cell r="E1233">
            <v>0</v>
          </cell>
          <cell r="K1233">
            <v>0</v>
          </cell>
          <cell r="L1233" t="str">
            <v>EA</v>
          </cell>
        </row>
        <row r="1234">
          <cell r="A1234" t="str">
            <v>040-0173-T</v>
          </cell>
          <cell r="B1234" t="str">
            <v>COLLAR SS FOR SERVICE TUBE 2"</v>
          </cell>
          <cell r="C1234">
            <v>0</v>
          </cell>
          <cell r="D1234">
            <v>0</v>
          </cell>
          <cell r="E1234">
            <v>0</v>
          </cell>
          <cell r="K1234">
            <v>0</v>
          </cell>
          <cell r="L1234" t="str">
            <v>EA</v>
          </cell>
        </row>
        <row r="1235">
          <cell r="A1235" t="str">
            <v>040-0173-T-LB</v>
          </cell>
          <cell r="B1235" t="str">
            <v>LABOR FOR COLLAR SS FOR SERVICE TUBE 2"</v>
          </cell>
          <cell r="C1235">
            <v>0</v>
          </cell>
          <cell r="D1235">
            <v>0</v>
          </cell>
          <cell r="E1235">
            <v>0</v>
          </cell>
          <cell r="K1235">
            <v>0</v>
          </cell>
          <cell r="L1235" t="str">
            <v>EA</v>
          </cell>
        </row>
        <row r="1236">
          <cell r="A1236" t="str">
            <v>040-2040</v>
          </cell>
          <cell r="B1236" t="str">
            <v>LOCK COLLAR-CP OD60xID44x38 LG. STL.</v>
          </cell>
          <cell r="C1236">
            <v>0</v>
          </cell>
          <cell r="D1236">
            <v>0</v>
          </cell>
          <cell r="E1236">
            <v>0</v>
          </cell>
          <cell r="K1236">
            <v>15</v>
          </cell>
          <cell r="L1236" t="str">
            <v>EA</v>
          </cell>
        </row>
        <row r="1237">
          <cell r="A1237" t="str">
            <v>040-2041</v>
          </cell>
          <cell r="B1237" t="str">
            <v>LOCK COLLAR CP</v>
          </cell>
          <cell r="C1237">
            <v>0</v>
          </cell>
          <cell r="D1237">
            <v>0</v>
          </cell>
          <cell r="E1237">
            <v>0</v>
          </cell>
          <cell r="K1237">
            <v>15</v>
          </cell>
          <cell r="L1237" t="str">
            <v>EA</v>
          </cell>
        </row>
        <row r="1238">
          <cell r="A1238" t="str">
            <v>040-2058</v>
          </cell>
          <cell r="B1238" t="str">
            <v>LOCK COLLAR</v>
          </cell>
          <cell r="C1238">
            <v>0</v>
          </cell>
          <cell r="D1238">
            <v>0</v>
          </cell>
          <cell r="E1238">
            <v>0</v>
          </cell>
          <cell r="K1238">
            <v>0</v>
          </cell>
          <cell r="L1238" t="str">
            <v>EA</v>
          </cell>
        </row>
        <row r="1239">
          <cell r="A1239" t="str">
            <v>040-2070</v>
          </cell>
          <cell r="B1239" t="str">
            <v>LOCK CALLA SPL T/G CONT ID1"xOD 1 3/4</v>
          </cell>
          <cell r="C1239">
            <v>0</v>
          </cell>
          <cell r="D1239">
            <v>0</v>
          </cell>
          <cell r="E1239">
            <v>0</v>
          </cell>
          <cell r="K1239">
            <v>7</v>
          </cell>
          <cell r="L1239" t="str">
            <v>EA</v>
          </cell>
        </row>
        <row r="1240">
          <cell r="A1240" t="str">
            <v>040-2072</v>
          </cell>
          <cell r="B1240" t="str">
            <v>COLLAR.HINGE ON ROOF.</v>
          </cell>
          <cell r="C1240">
            <v>0</v>
          </cell>
          <cell r="D1240">
            <v>0</v>
          </cell>
          <cell r="E1240">
            <v>0</v>
          </cell>
          <cell r="K1240">
            <v>15</v>
          </cell>
          <cell r="L1240" t="str">
            <v>EA</v>
          </cell>
        </row>
        <row r="1241">
          <cell r="A1241" t="str">
            <v>040-2218</v>
          </cell>
          <cell r="B1241" t="str">
            <v>RETAINING COLLAR</v>
          </cell>
          <cell r="C1241">
            <v>0</v>
          </cell>
          <cell r="D1241">
            <v>0</v>
          </cell>
          <cell r="E1241">
            <v>0</v>
          </cell>
          <cell r="K1241">
            <v>15</v>
          </cell>
          <cell r="L1241" t="str">
            <v>EA</v>
          </cell>
        </row>
        <row r="1242">
          <cell r="A1242" t="str">
            <v>040-2255</v>
          </cell>
          <cell r="B1242" t="str">
            <v>LOCK COLLAR OD70xID54x35 LG.</v>
          </cell>
          <cell r="C1242">
            <v>0</v>
          </cell>
          <cell r="D1242">
            <v>0</v>
          </cell>
          <cell r="E1242">
            <v>0</v>
          </cell>
          <cell r="K1242">
            <v>15</v>
          </cell>
          <cell r="L1242" t="str">
            <v>EA</v>
          </cell>
        </row>
        <row r="1243">
          <cell r="A1243" t="str">
            <v>040-2411-001-LB</v>
          </cell>
          <cell r="B1243" t="str">
            <v>LABOR COST FOR COLLAR 10" LG.FOR 4"SUMP</v>
          </cell>
          <cell r="C1243">
            <v>190</v>
          </cell>
          <cell r="D1243">
            <v>0</v>
          </cell>
          <cell r="E1243">
            <v>0</v>
          </cell>
          <cell r="K1243">
            <v>0</v>
          </cell>
          <cell r="L1243" t="str">
            <v>EA</v>
          </cell>
        </row>
        <row r="1244">
          <cell r="A1244" t="str">
            <v>040-2411-003-LB</v>
          </cell>
          <cell r="B1244" t="str">
            <v>LABOR COST FOR COLLAR 10" LG.FOR 4"SUMP</v>
          </cell>
          <cell r="C1244">
            <v>0</v>
          </cell>
          <cell r="D1244">
            <v>0</v>
          </cell>
          <cell r="E1244">
            <v>0</v>
          </cell>
          <cell r="K1244">
            <v>0</v>
          </cell>
          <cell r="L1244" t="str">
            <v>EA</v>
          </cell>
        </row>
        <row r="1245">
          <cell r="A1245" t="str">
            <v>040-2411-010-LB</v>
          </cell>
          <cell r="B1245" t="str">
            <v>LABOR COST FOR COLLAR 10" LG.FOR 4"SUMP</v>
          </cell>
          <cell r="C1245">
            <v>190</v>
          </cell>
          <cell r="D1245">
            <v>0</v>
          </cell>
          <cell r="E1245">
            <v>0</v>
          </cell>
          <cell r="K1245">
            <v>7</v>
          </cell>
          <cell r="L1245" t="str">
            <v>EA</v>
          </cell>
        </row>
        <row r="1246">
          <cell r="A1246" t="str">
            <v>040-2473</v>
          </cell>
          <cell r="B1246" t="str">
            <v>COLLAR,KICKOUT</v>
          </cell>
          <cell r="C1246">
            <v>0</v>
          </cell>
          <cell r="D1246">
            <v>0</v>
          </cell>
          <cell r="E1246">
            <v>0</v>
          </cell>
          <cell r="K1246">
            <v>15</v>
          </cell>
          <cell r="L1246" t="str">
            <v>EA</v>
          </cell>
        </row>
        <row r="1247">
          <cell r="A1247" t="str">
            <v>042-0100-001-T</v>
          </cell>
          <cell r="B1247" t="str">
            <v>GASKET CIVA#871 A0075 4"x3" GRAVITY</v>
          </cell>
          <cell r="C1247">
            <v>0</v>
          </cell>
          <cell r="D1247">
            <v>0</v>
          </cell>
          <cell r="E1247">
            <v>0</v>
          </cell>
          <cell r="K1247">
            <v>0</v>
          </cell>
          <cell r="L1247" t="str">
            <v>EA</v>
          </cell>
        </row>
        <row r="1248">
          <cell r="A1248" t="str">
            <v>042-0100-002-T</v>
          </cell>
          <cell r="B1248" t="str">
            <v>PIN CIVA#871 A0075 4"x3" GRAVITY</v>
          </cell>
          <cell r="C1248">
            <v>0</v>
          </cell>
          <cell r="D1248">
            <v>0</v>
          </cell>
          <cell r="E1248">
            <v>0</v>
          </cell>
          <cell r="K1248">
            <v>0</v>
          </cell>
          <cell r="L1248" t="str">
            <v>EA</v>
          </cell>
        </row>
        <row r="1249">
          <cell r="A1249" t="str">
            <v>042-0100-003-T</v>
          </cell>
          <cell r="B1249" t="str">
            <v>CAM ARM CIVA#871 A0075 4"x3" GRAVITY</v>
          </cell>
          <cell r="C1249">
            <v>0</v>
          </cell>
          <cell r="D1249">
            <v>0</v>
          </cell>
          <cell r="E1249">
            <v>0</v>
          </cell>
          <cell r="K1249">
            <v>0</v>
          </cell>
          <cell r="L1249" t="str">
            <v>EA</v>
          </cell>
        </row>
        <row r="1250">
          <cell r="A1250" t="str">
            <v>042-0100-004-T</v>
          </cell>
          <cell r="B1250" t="str">
            <v>FINGER RING CIVA#871 A0075 4"x3" GRAVITY</v>
          </cell>
          <cell r="C1250">
            <v>0</v>
          </cell>
          <cell r="D1250">
            <v>0</v>
          </cell>
          <cell r="E1250">
            <v>0</v>
          </cell>
          <cell r="K1250">
            <v>0</v>
          </cell>
          <cell r="L1250" t="str">
            <v>EA</v>
          </cell>
        </row>
        <row r="1251">
          <cell r="A1251" t="str">
            <v>042-0100-100-T</v>
          </cell>
          <cell r="B1251" t="str">
            <v>BODY GRAVITY COUP.CIVA#871 A0075 4"x3"+</v>
          </cell>
          <cell r="C1251">
            <v>0</v>
          </cell>
          <cell r="D1251">
            <v>0</v>
          </cell>
          <cell r="E1251">
            <v>0</v>
          </cell>
          <cell r="K1251">
            <v>0</v>
          </cell>
          <cell r="L1251" t="str">
            <v>EA</v>
          </cell>
        </row>
        <row r="1252">
          <cell r="A1252" t="str">
            <v>042-0100-T</v>
          </cell>
          <cell r="B1252" t="str">
            <v>GRAVITY COUPLING CIVA#871 SEE 042-0152-T</v>
          </cell>
          <cell r="C1252">
            <v>1981.49</v>
          </cell>
          <cell r="D1252">
            <v>0</v>
          </cell>
          <cell r="E1252">
            <v>0</v>
          </cell>
          <cell r="K1252">
            <v>0</v>
          </cell>
          <cell r="L1252" t="str">
            <v>EA</v>
          </cell>
        </row>
        <row r="1253">
          <cell r="A1253" t="str">
            <v>042-0101-001-T</v>
          </cell>
          <cell r="B1253" t="str">
            <v>CAPLUG PLASTIC WHITE 18mm. OD.</v>
          </cell>
          <cell r="C1253">
            <v>0.3</v>
          </cell>
          <cell r="D1253">
            <v>0</v>
          </cell>
          <cell r="E1253">
            <v>0</v>
          </cell>
          <cell r="K1253">
            <v>0</v>
          </cell>
          <cell r="L1253" t="str">
            <v>EA</v>
          </cell>
        </row>
        <row r="1254">
          <cell r="A1254" t="str">
            <v>042-0101-002-T</v>
          </cell>
          <cell r="B1254" t="str">
            <v>CAPLUG PLASTIC RED 40mm. OD.</v>
          </cell>
          <cell r="C1254">
            <v>0</v>
          </cell>
          <cell r="D1254">
            <v>0</v>
          </cell>
          <cell r="E1254">
            <v>0</v>
          </cell>
          <cell r="K1254">
            <v>0</v>
          </cell>
          <cell r="L1254" t="str">
            <v>EA</v>
          </cell>
        </row>
        <row r="1255">
          <cell r="A1255" t="str">
            <v>042-0101-T</v>
          </cell>
          <cell r="B1255" t="str">
            <v>CAPLUG PLASTIC</v>
          </cell>
          <cell r="C1255">
            <v>0.3</v>
          </cell>
          <cell r="D1255">
            <v>0</v>
          </cell>
          <cell r="E1255">
            <v>0</v>
          </cell>
          <cell r="K1255">
            <v>0</v>
          </cell>
          <cell r="L1255" t="str">
            <v>EA</v>
          </cell>
        </row>
        <row r="1256">
          <cell r="A1256" t="str">
            <v>042-0102-001-T</v>
          </cell>
          <cell r="B1256" t="str">
            <v>861 W/874 DURA DUST CAP #861-0401</v>
          </cell>
          <cell r="C1256">
            <v>0</v>
          </cell>
          <cell r="D1256">
            <v>0</v>
          </cell>
          <cell r="E1256">
            <v>0</v>
          </cell>
          <cell r="K1256">
            <v>7</v>
          </cell>
          <cell r="L1256" t="str">
            <v>EA</v>
          </cell>
        </row>
        <row r="1257">
          <cell r="A1257" t="str">
            <v>042-0102-002-T</v>
          </cell>
          <cell r="B1257" t="str">
            <v>861 W/874 DURA CAP&amp;871COUP 4"#861-0402</v>
          </cell>
          <cell r="C1257">
            <v>0</v>
          </cell>
          <cell r="D1257">
            <v>0</v>
          </cell>
          <cell r="E1257">
            <v>0</v>
          </cell>
          <cell r="K1257">
            <v>0</v>
          </cell>
          <cell r="L1257" t="str">
            <v>EA</v>
          </cell>
        </row>
        <row r="1258">
          <cell r="A1258" t="str">
            <v>042-0102-003-T</v>
          </cell>
          <cell r="B1258" t="str">
            <v>861 W/874 DURA CAP&amp;871 COUP 3"#861-0403</v>
          </cell>
          <cell r="C1258">
            <v>0</v>
          </cell>
          <cell r="D1258">
            <v>0</v>
          </cell>
          <cell r="E1258">
            <v>0</v>
          </cell>
          <cell r="K1258">
            <v>0</v>
          </cell>
          <cell r="L1258" t="str">
            <v>EA</v>
          </cell>
        </row>
        <row r="1259">
          <cell r="A1259" t="str">
            <v>042-0102-004-T</v>
          </cell>
          <cell r="B1259" t="str">
            <v>864W874DURA871COUP4"634B4"ALCAP#861-0404</v>
          </cell>
          <cell r="C1259">
            <v>0</v>
          </cell>
          <cell r="D1259">
            <v>0</v>
          </cell>
          <cell r="E1259">
            <v>0</v>
          </cell>
          <cell r="K1259">
            <v>0</v>
          </cell>
          <cell r="L1259" t="str">
            <v>EA</v>
          </cell>
        </row>
        <row r="1260">
          <cell r="A1260" t="str">
            <v>042-0102-005-T</v>
          </cell>
          <cell r="B1260" t="str">
            <v>861W874DURA871COUP3"634B3"ALCAP#861-0405</v>
          </cell>
          <cell r="C1260">
            <v>0</v>
          </cell>
          <cell r="D1260">
            <v>0</v>
          </cell>
          <cell r="E1260">
            <v>0</v>
          </cell>
          <cell r="K1260">
            <v>0</v>
          </cell>
          <cell r="L1260" t="str">
            <v>EA</v>
          </cell>
        </row>
        <row r="1261">
          <cell r="A1261" t="str">
            <v>042-0102-006-T</v>
          </cell>
          <cell r="B1261" t="str">
            <v>861 WITH 871 COUPLER (4")#861-0406</v>
          </cell>
          <cell r="C1261">
            <v>0</v>
          </cell>
          <cell r="D1261">
            <v>0</v>
          </cell>
          <cell r="E1261">
            <v>0</v>
          </cell>
          <cell r="K1261">
            <v>0</v>
          </cell>
          <cell r="L1261" t="str">
            <v>EA</v>
          </cell>
        </row>
        <row r="1262">
          <cell r="A1262" t="str">
            <v>042-0102-007-T</v>
          </cell>
          <cell r="B1262" t="str">
            <v>861 W/871 COUP 4"&amp;634B4"AL CAP#861-0407</v>
          </cell>
          <cell r="C1262">
            <v>0</v>
          </cell>
          <cell r="D1262">
            <v>0</v>
          </cell>
          <cell r="E1262">
            <v>0</v>
          </cell>
          <cell r="K1262">
            <v>0</v>
          </cell>
          <cell r="L1262" t="str">
            <v>EA</v>
          </cell>
        </row>
        <row r="1263">
          <cell r="A1263" t="str">
            <v>042-0102-008-T</v>
          </cell>
          <cell r="B1263" t="str">
            <v>861 WITH 871 COUPLER (3")#861-0408</v>
          </cell>
          <cell r="C1263">
            <v>0</v>
          </cell>
          <cell r="D1263">
            <v>0</v>
          </cell>
          <cell r="E1263">
            <v>0</v>
          </cell>
          <cell r="K1263">
            <v>0</v>
          </cell>
          <cell r="L1263" t="str">
            <v>EA</v>
          </cell>
        </row>
        <row r="1264">
          <cell r="A1264" t="str">
            <v>042-0102-009-T</v>
          </cell>
          <cell r="B1264" t="str">
            <v>861W/871 COUP 3"&amp;634B3"AL CAP #861-0409</v>
          </cell>
          <cell r="C1264">
            <v>0</v>
          </cell>
          <cell r="D1264">
            <v>0</v>
          </cell>
          <cell r="E1264">
            <v>0</v>
          </cell>
          <cell r="K1264">
            <v>0</v>
          </cell>
          <cell r="L1264" t="str">
            <v>EA</v>
          </cell>
        </row>
        <row r="1265">
          <cell r="A1265" t="str">
            <v>042-0102-010-T</v>
          </cell>
          <cell r="B1265" t="str">
            <v>861SG CIVA4"OPEN.ADPT W/SG #861SG-0400</v>
          </cell>
          <cell r="C1265">
            <v>0</v>
          </cell>
          <cell r="D1265">
            <v>0</v>
          </cell>
          <cell r="E1265">
            <v>0</v>
          </cell>
          <cell r="K1265">
            <v>0</v>
          </cell>
          <cell r="L1265" t="str">
            <v>EA</v>
          </cell>
        </row>
        <row r="1266">
          <cell r="A1266" t="str">
            <v>042-0102-011-T</v>
          </cell>
          <cell r="B1266" t="str">
            <v>866 CIVA 4" BLA(NO HANDLE)#866-0055</v>
          </cell>
          <cell r="C1266">
            <v>0</v>
          </cell>
          <cell r="D1266">
            <v>0</v>
          </cell>
          <cell r="E1266">
            <v>0</v>
          </cell>
          <cell r="K1266">
            <v>0</v>
          </cell>
          <cell r="L1266" t="str">
            <v>EA</v>
          </cell>
        </row>
        <row r="1267">
          <cell r="A1267" t="str">
            <v>042-0102-012-T</v>
          </cell>
          <cell r="B1267" t="str">
            <v>861ST CIVA4"OPEN.BLA FOR/PETR#861ST-0410</v>
          </cell>
          <cell r="C1267">
            <v>0</v>
          </cell>
          <cell r="D1267">
            <v>0</v>
          </cell>
          <cell r="E1267">
            <v>0</v>
          </cell>
          <cell r="K1267">
            <v>0</v>
          </cell>
          <cell r="L1267" t="str">
            <v>EA</v>
          </cell>
        </row>
        <row r="1268">
          <cell r="A1268" t="str">
            <v>042-0102-013-T</v>
          </cell>
          <cell r="B1268" t="str">
            <v>866T CIVA4"FOR PETRO W/O HAND.#866T-0099</v>
          </cell>
          <cell r="C1268">
            <v>0</v>
          </cell>
          <cell r="D1268">
            <v>0</v>
          </cell>
          <cell r="E1268">
            <v>0</v>
          </cell>
          <cell r="K1268">
            <v>0</v>
          </cell>
          <cell r="L1268" t="str">
            <v>EA</v>
          </cell>
        </row>
        <row r="1269">
          <cell r="A1269" t="str">
            <v>042-0102-014-T</v>
          </cell>
          <cell r="B1269" t="str">
            <v>DURATUFF LEVER #C-10009-M</v>
          </cell>
          <cell r="C1269">
            <v>0</v>
          </cell>
          <cell r="D1269">
            <v>0</v>
          </cell>
          <cell r="E1269">
            <v>0</v>
          </cell>
          <cell r="K1269">
            <v>0</v>
          </cell>
          <cell r="L1269" t="str">
            <v>EA</v>
          </cell>
        </row>
        <row r="1270">
          <cell r="A1270" t="str">
            <v>042-0102-015-T</v>
          </cell>
          <cell r="B1270" t="str">
            <v>LEVER ALUM FOR API CIVACON</v>
          </cell>
          <cell r="C1270">
            <v>0</v>
          </cell>
          <cell r="D1270">
            <v>0</v>
          </cell>
          <cell r="E1270">
            <v>0</v>
          </cell>
          <cell r="K1270">
            <v>0</v>
          </cell>
          <cell r="L1270" t="str">
            <v>EA</v>
          </cell>
        </row>
        <row r="1271">
          <cell r="A1271" t="str">
            <v>042-0103-T</v>
          </cell>
          <cell r="B1271" t="str">
            <v>CIVA GRAVITY COUP/COUP 4"-4" #871B-AL40</v>
          </cell>
          <cell r="C1271">
            <v>2901.3815600000003</v>
          </cell>
          <cell r="D1271">
            <v>0</v>
          </cell>
          <cell r="E1271">
            <v>0</v>
          </cell>
          <cell r="K1271">
            <v>0</v>
          </cell>
          <cell r="L1271" t="str">
            <v>EA</v>
          </cell>
        </row>
        <row r="1272">
          <cell r="A1272" t="str">
            <v>042-0104-T</v>
          </cell>
          <cell r="B1272" t="str">
            <v>CIVA GRAVITY COUP4"&amp;F/M NPT3" #871D-0073</v>
          </cell>
          <cell r="C1272">
            <v>0</v>
          </cell>
          <cell r="D1272">
            <v>0</v>
          </cell>
          <cell r="E1272">
            <v>0</v>
          </cell>
          <cell r="K1272">
            <v>120</v>
          </cell>
          <cell r="L1272" t="str">
            <v>EA</v>
          </cell>
        </row>
        <row r="1273">
          <cell r="A1273" t="str">
            <v>042-0106-001-T</v>
          </cell>
          <cell r="B1273" t="str">
            <v>CAP 3'-4" FOR 633-LVH W/CABLE#117T-CA-PL</v>
          </cell>
          <cell r="C1273">
            <v>0</v>
          </cell>
          <cell r="D1273">
            <v>0</v>
          </cell>
          <cell r="E1273">
            <v>0</v>
          </cell>
          <cell r="K1273">
            <v>0</v>
          </cell>
          <cell r="L1273" t="str">
            <v>EA</v>
          </cell>
        </row>
        <row r="1274">
          <cell r="A1274" t="str">
            <v>042-0106-T</v>
          </cell>
          <cell r="B1274" t="str">
            <v>DUST CAP V/R CIVACON 4" #1711T-7085-EVR</v>
          </cell>
          <cell r="C1274">
            <v>486.90638000000001</v>
          </cell>
          <cell r="D1274">
            <v>21</v>
          </cell>
          <cell r="E1274">
            <v>10</v>
          </cell>
          <cell r="K1274">
            <v>0</v>
          </cell>
          <cell r="L1274" t="str">
            <v>EA</v>
          </cell>
        </row>
        <row r="1275">
          <cell r="A1275" t="str">
            <v>042-0107-001-T</v>
          </cell>
          <cell r="B1275" t="str">
            <v>GASKET (4"x4"x4"x3") # H-20547-M</v>
          </cell>
          <cell r="C1275">
            <v>0</v>
          </cell>
          <cell r="D1275">
            <v>0</v>
          </cell>
          <cell r="E1275">
            <v>0</v>
          </cell>
          <cell r="K1275">
            <v>0</v>
          </cell>
          <cell r="L1275" t="str">
            <v>EA</v>
          </cell>
        </row>
        <row r="1276">
          <cell r="A1276" t="str">
            <v>042-0107-002-T</v>
          </cell>
          <cell r="B1276" t="str">
            <v>PROBE (4"x4"x4"x3")#H-8402-RA</v>
          </cell>
          <cell r="C1276">
            <v>0</v>
          </cell>
          <cell r="D1276">
            <v>0</v>
          </cell>
          <cell r="E1276">
            <v>0</v>
          </cell>
          <cell r="K1276">
            <v>0</v>
          </cell>
          <cell r="L1276" t="str">
            <v>EA</v>
          </cell>
        </row>
        <row r="1277">
          <cell r="A1277" t="str">
            <v>042-0107-003-T</v>
          </cell>
          <cell r="B1277" t="str">
            <v>PIN # H-9771-RE</v>
          </cell>
          <cell r="C1277">
            <v>0</v>
          </cell>
          <cell r="D1277">
            <v>0</v>
          </cell>
          <cell r="E1277">
            <v>0</v>
          </cell>
          <cell r="K1277">
            <v>0</v>
          </cell>
          <cell r="L1277" t="str">
            <v>EA</v>
          </cell>
        </row>
        <row r="1278">
          <cell r="A1278" t="str">
            <v>042-0107-004-T</v>
          </cell>
          <cell r="B1278" t="str">
            <v>CAM ARM.# D-10172-M</v>
          </cell>
          <cell r="C1278">
            <v>0</v>
          </cell>
          <cell r="D1278">
            <v>0</v>
          </cell>
          <cell r="E1278">
            <v>0</v>
          </cell>
          <cell r="K1278">
            <v>0</v>
          </cell>
          <cell r="L1278" t="str">
            <v>EA</v>
          </cell>
        </row>
        <row r="1279">
          <cell r="A1279" t="str">
            <v>042-0107-005-T</v>
          </cell>
          <cell r="B1279" t="str">
            <v>RING.# H-20550-M</v>
          </cell>
          <cell r="C1279">
            <v>0</v>
          </cell>
          <cell r="D1279">
            <v>0</v>
          </cell>
          <cell r="E1279">
            <v>0</v>
          </cell>
          <cell r="K1279">
            <v>0</v>
          </cell>
          <cell r="L1279" t="str">
            <v>EA</v>
          </cell>
        </row>
        <row r="1280">
          <cell r="A1280" t="str">
            <v>042-0107-006-T</v>
          </cell>
          <cell r="B1280" t="str">
            <v>BODY 633 CV 4"x3"# 633CY403</v>
          </cell>
          <cell r="C1280">
            <v>0</v>
          </cell>
          <cell r="D1280">
            <v>0</v>
          </cell>
          <cell r="E1280">
            <v>0</v>
          </cell>
          <cell r="K1280">
            <v>0</v>
          </cell>
          <cell r="L1280" t="str">
            <v>EA</v>
          </cell>
        </row>
        <row r="1281">
          <cell r="A1281" t="str">
            <v>042-0107-008-T</v>
          </cell>
          <cell r="B1281" t="str">
            <v>GASSET #H00976M</v>
          </cell>
          <cell r="C1281">
            <v>0</v>
          </cell>
          <cell r="D1281">
            <v>0</v>
          </cell>
          <cell r="E1281">
            <v>0</v>
          </cell>
          <cell r="K1281">
            <v>0</v>
          </cell>
          <cell r="L1281" t="str">
            <v>EA</v>
          </cell>
        </row>
        <row r="1282">
          <cell r="A1282" t="str">
            <v>042-0107-T</v>
          </cell>
          <cell r="B1282" t="str">
            <v>V/P RECOVERY CGCP4030TZ-AB-TZ-4"X3"</v>
          </cell>
          <cell r="C1282">
            <v>1300</v>
          </cell>
          <cell r="D1282">
            <v>0</v>
          </cell>
          <cell r="E1282">
            <v>0</v>
          </cell>
          <cell r="K1282">
            <v>15</v>
          </cell>
          <cell r="L1282" t="str">
            <v>EA</v>
          </cell>
        </row>
        <row r="1283">
          <cell r="A1283" t="str">
            <v>042-0108-006-T</v>
          </cell>
          <cell r="B1283" t="str">
            <v>BODY 633CV 4"x4" # 633CV404</v>
          </cell>
          <cell r="C1283">
            <v>0</v>
          </cell>
          <cell r="D1283">
            <v>0</v>
          </cell>
          <cell r="E1283">
            <v>0</v>
          </cell>
          <cell r="K1283">
            <v>0</v>
          </cell>
          <cell r="L1283" t="str">
            <v>EA</v>
          </cell>
        </row>
        <row r="1284">
          <cell r="A1284" t="str">
            <v>042-0108-T</v>
          </cell>
          <cell r="B1284" t="str">
            <v>CIVA 4"x4" V/R COUP W/PROBE #633-CV-6075</v>
          </cell>
          <cell r="C1284">
            <v>0</v>
          </cell>
          <cell r="D1284">
            <v>0</v>
          </cell>
          <cell r="E1284">
            <v>0</v>
          </cell>
          <cell r="K1284">
            <v>0</v>
          </cell>
          <cell r="L1284" t="str">
            <v>EA</v>
          </cell>
        </row>
        <row r="1285">
          <cell r="A1285" t="str">
            <v>042-0109-T</v>
          </cell>
          <cell r="B1285" t="str">
            <v>CIVA871A-0075 COUP4"-ADAP3"W/ALCAP634B3"</v>
          </cell>
          <cell r="C1285">
            <v>0</v>
          </cell>
          <cell r="D1285">
            <v>0</v>
          </cell>
          <cell r="E1285">
            <v>0</v>
          </cell>
          <cell r="K1285">
            <v>0</v>
          </cell>
          <cell r="L1285" t="str">
            <v>EA</v>
          </cell>
        </row>
        <row r="1286">
          <cell r="A1286" t="str">
            <v>042-0110-T</v>
          </cell>
          <cell r="B1286" t="str">
            <v>CIVA 3"x3" V/R COUPLER#633-CV-6065 W PRO</v>
          </cell>
          <cell r="C1286">
            <v>1633.75</v>
          </cell>
          <cell r="D1286">
            <v>0</v>
          </cell>
          <cell r="E1286">
            <v>0</v>
          </cell>
          <cell r="K1286">
            <v>120</v>
          </cell>
          <cell r="L1286" t="str">
            <v>EA</v>
          </cell>
        </row>
        <row r="1287">
          <cell r="A1287" t="str">
            <v>042-0111-T</v>
          </cell>
          <cell r="B1287" t="str">
            <v>CIVA GRAVITY COUP&amp;ADAPT.SEE 042-0152-T</v>
          </cell>
          <cell r="C1287">
            <v>0</v>
          </cell>
          <cell r="D1287">
            <v>0</v>
          </cell>
          <cell r="E1287">
            <v>0</v>
          </cell>
          <cell r="K1287">
            <v>0</v>
          </cell>
          <cell r="L1287" t="str">
            <v>EA</v>
          </cell>
        </row>
        <row r="1288">
          <cell r="A1288" t="str">
            <v>042-0112-051-T</v>
          </cell>
          <cell r="B1288" t="str">
            <v>COUPLER HOSE SHANK 2" 633-3 ALUMINUM</v>
          </cell>
          <cell r="C1288">
            <v>600</v>
          </cell>
          <cell r="D1288">
            <v>8</v>
          </cell>
          <cell r="E1288">
            <v>0</v>
          </cell>
          <cell r="K1288">
            <v>15</v>
          </cell>
          <cell r="L1288" t="str">
            <v>EA</v>
          </cell>
        </row>
        <row r="1289">
          <cell r="A1289" t="str">
            <v>042-0112-061-T</v>
          </cell>
          <cell r="B1289" t="str">
            <v>COUPLER HOSE SHANK 2 1/2" 633-C ALUMINUM</v>
          </cell>
          <cell r="C1289">
            <v>0</v>
          </cell>
          <cell r="D1289">
            <v>0</v>
          </cell>
          <cell r="E1289">
            <v>0</v>
          </cell>
          <cell r="K1289">
            <v>0</v>
          </cell>
          <cell r="L1289" t="str">
            <v>EA</v>
          </cell>
        </row>
        <row r="1290">
          <cell r="A1290" t="str">
            <v>042-0112-071-T</v>
          </cell>
          <cell r="B1290" t="str">
            <v>COUPLER&amp;HOSE SHANK 3" ALUMINUM</v>
          </cell>
          <cell r="C1290">
            <v>950</v>
          </cell>
          <cell r="D1290">
            <v>1</v>
          </cell>
          <cell r="E1290">
            <v>0</v>
          </cell>
          <cell r="K1290">
            <v>15</v>
          </cell>
          <cell r="L1290" t="str">
            <v>EA</v>
          </cell>
        </row>
        <row r="1291">
          <cell r="A1291" t="str">
            <v>042-0112-075-T</v>
          </cell>
          <cell r="B1291" t="str">
            <v>COUPLER HOSE SHANK 3" 633-C BRASS</v>
          </cell>
          <cell r="C1291">
            <v>2295</v>
          </cell>
          <cell r="D1291">
            <v>0</v>
          </cell>
          <cell r="E1291">
            <v>0</v>
          </cell>
          <cell r="K1291">
            <v>30</v>
          </cell>
          <cell r="L1291" t="str">
            <v>EA</v>
          </cell>
        </row>
        <row r="1292">
          <cell r="A1292" t="str">
            <v>042-0112-081-T</v>
          </cell>
          <cell r="B1292" t="str">
            <v>COUPLER HOSE SHANK 4"AL 633-C</v>
          </cell>
          <cell r="C1292">
            <v>0</v>
          </cell>
          <cell r="D1292">
            <v>0</v>
          </cell>
          <cell r="E1292">
            <v>0</v>
          </cell>
          <cell r="K1292">
            <v>0</v>
          </cell>
          <cell r="L1292" t="str">
            <v>EA</v>
          </cell>
        </row>
        <row r="1293">
          <cell r="A1293" t="str">
            <v>042-0112-083-T</v>
          </cell>
          <cell r="B1293" t="str">
            <v>COUPLER HOSE SHANK 4" SS CIVACON #633-C</v>
          </cell>
          <cell r="C1293">
            <v>0</v>
          </cell>
          <cell r="D1293">
            <v>0</v>
          </cell>
          <cell r="E1293">
            <v>0</v>
          </cell>
          <cell r="K1293">
            <v>0</v>
          </cell>
          <cell r="L1293" t="str">
            <v>EA</v>
          </cell>
        </row>
        <row r="1294">
          <cell r="A1294" t="str">
            <v>042-0112-T</v>
          </cell>
          <cell r="B1294" t="str">
            <v>COUPLER&amp;HOSE SHANK CIVACON #633-C</v>
          </cell>
          <cell r="C1294">
            <v>0</v>
          </cell>
          <cell r="D1294">
            <v>0</v>
          </cell>
          <cell r="E1294">
            <v>0</v>
          </cell>
          <cell r="K1294">
            <v>15</v>
          </cell>
          <cell r="L1294" t="str">
            <v>EA</v>
          </cell>
        </row>
        <row r="1295">
          <cell r="A1295" t="str">
            <v>042-0113-T</v>
          </cell>
          <cell r="B1295" t="str">
            <v>SUMP CAP, POWERLINK</v>
          </cell>
          <cell r="C1295">
            <v>0</v>
          </cell>
          <cell r="D1295">
            <v>0</v>
          </cell>
          <cell r="E1295">
            <v>0</v>
          </cell>
          <cell r="K1295">
            <v>0</v>
          </cell>
          <cell r="L1295" t="str">
            <v>EA</v>
          </cell>
        </row>
        <row r="1296">
          <cell r="A1296" t="str">
            <v>042-0114-001-T</v>
          </cell>
          <cell r="B1296" t="str">
            <v>CIVA AL DUSTCAP W/CAMLCK 2 1/2"#634B</v>
          </cell>
          <cell r="C1296">
            <v>455</v>
          </cell>
          <cell r="D1296">
            <v>0</v>
          </cell>
          <cell r="E1296">
            <v>0</v>
          </cell>
          <cell r="K1296">
            <v>0</v>
          </cell>
          <cell r="L1296" t="str">
            <v>EA</v>
          </cell>
        </row>
        <row r="1297">
          <cell r="A1297" t="str">
            <v>042-0114-002-T</v>
          </cell>
          <cell r="B1297" t="str">
            <v>CIVA AL DUSTCAP W/CAMLOCK 3/4"#634B</v>
          </cell>
          <cell r="C1297">
            <v>0</v>
          </cell>
          <cell r="D1297">
            <v>0</v>
          </cell>
          <cell r="E1297">
            <v>0</v>
          </cell>
          <cell r="K1297">
            <v>0</v>
          </cell>
          <cell r="L1297" t="str">
            <v>EA</v>
          </cell>
        </row>
        <row r="1298">
          <cell r="A1298" t="str">
            <v>042-0114-004-T</v>
          </cell>
          <cell r="B1298" t="str">
            <v>CIVA AL DUSTCAP W/CLAMLOCK 4" #634B</v>
          </cell>
          <cell r="C1298">
            <v>0</v>
          </cell>
          <cell r="D1298">
            <v>0</v>
          </cell>
          <cell r="E1298">
            <v>0</v>
          </cell>
          <cell r="K1298">
            <v>0</v>
          </cell>
          <cell r="L1298" t="str">
            <v>EA</v>
          </cell>
        </row>
        <row r="1299">
          <cell r="A1299" t="str">
            <v>042-0114-005-T</v>
          </cell>
          <cell r="B1299" t="str">
            <v>CIVA AL DUSTCAP W/CLAMLOCK 2" #634B</v>
          </cell>
          <cell r="C1299">
            <v>526.5</v>
          </cell>
          <cell r="D1299">
            <v>0</v>
          </cell>
          <cell r="E1299">
            <v>0</v>
          </cell>
          <cell r="K1299">
            <v>30</v>
          </cell>
          <cell r="L1299" t="str">
            <v>EA</v>
          </cell>
        </row>
        <row r="1300">
          <cell r="A1300" t="str">
            <v>042-0114-006-T</v>
          </cell>
          <cell r="B1300" t="str">
            <v>CIVA AL DUST CAP W/CAMLOCK 1"#634B</v>
          </cell>
          <cell r="C1300">
            <v>0</v>
          </cell>
          <cell r="D1300">
            <v>0</v>
          </cell>
          <cell r="E1300">
            <v>0</v>
          </cell>
          <cell r="K1300">
            <v>0</v>
          </cell>
          <cell r="L1300" t="str">
            <v>EA</v>
          </cell>
        </row>
        <row r="1301">
          <cell r="A1301" t="str">
            <v>042-0114-025-T</v>
          </cell>
          <cell r="B1301" t="str">
            <v>5" DUST CAP ALUM : STYLE 50 V "LOCAL"</v>
          </cell>
          <cell r="C1301">
            <v>0</v>
          </cell>
          <cell r="D1301">
            <v>0</v>
          </cell>
          <cell r="E1301">
            <v>0</v>
          </cell>
          <cell r="K1301">
            <v>0</v>
          </cell>
          <cell r="L1301" t="str">
            <v>EA</v>
          </cell>
        </row>
        <row r="1302">
          <cell r="A1302" t="str">
            <v>042-0116-T</v>
          </cell>
          <cell r="B1302" t="str">
            <v>COUPLING&amp;HOSE SHANK PART C 4" ALUMINUM</v>
          </cell>
          <cell r="C1302">
            <v>0</v>
          </cell>
          <cell r="D1302">
            <v>0</v>
          </cell>
          <cell r="E1302">
            <v>0</v>
          </cell>
          <cell r="K1302">
            <v>0</v>
          </cell>
          <cell r="L1302" t="str">
            <v>EA</v>
          </cell>
        </row>
        <row r="1303">
          <cell r="A1303" t="str">
            <v>042-0117-001-T</v>
          </cell>
          <cell r="B1303" t="str">
            <v>HOSE COUPLING "VIRGO" 2"#02-0060</v>
          </cell>
          <cell r="C1303">
            <v>0</v>
          </cell>
          <cell r="D1303">
            <v>0</v>
          </cell>
          <cell r="E1303">
            <v>0</v>
          </cell>
          <cell r="K1303">
            <v>0</v>
          </cell>
          <cell r="L1303" t="str">
            <v>EA</v>
          </cell>
        </row>
        <row r="1304">
          <cell r="A1304" t="str">
            <v>042-0117-002-T</v>
          </cell>
          <cell r="B1304" t="str">
            <v>HOSE COUPLING "VIRGO" 3"#02-0100</v>
          </cell>
          <cell r="C1304">
            <v>0</v>
          </cell>
          <cell r="D1304">
            <v>0</v>
          </cell>
          <cell r="E1304">
            <v>0</v>
          </cell>
          <cell r="K1304">
            <v>0</v>
          </cell>
          <cell r="L1304" t="str">
            <v>EA</v>
          </cell>
        </row>
        <row r="1305">
          <cell r="A1305" t="str">
            <v>042-0117-003-T</v>
          </cell>
          <cell r="B1305" t="str">
            <v>HOSE COUPLING "VIRGO" 4"#02-0160</v>
          </cell>
          <cell r="C1305">
            <v>0</v>
          </cell>
          <cell r="D1305">
            <v>0</v>
          </cell>
          <cell r="E1305">
            <v>0</v>
          </cell>
          <cell r="K1305">
            <v>0</v>
          </cell>
          <cell r="L1305" t="str">
            <v>EA</v>
          </cell>
        </row>
        <row r="1306">
          <cell r="A1306" t="str">
            <v>042-0118-001-T</v>
          </cell>
          <cell r="B1306" t="str">
            <v>COUPL INSIDE SCR THRD "VIRGO" 2"#02-0330</v>
          </cell>
          <cell r="C1306">
            <v>0</v>
          </cell>
          <cell r="D1306">
            <v>0</v>
          </cell>
          <cell r="E1306">
            <v>0</v>
          </cell>
          <cell r="K1306">
            <v>0</v>
          </cell>
          <cell r="L1306" t="str">
            <v>EA</v>
          </cell>
        </row>
        <row r="1307">
          <cell r="A1307" t="str">
            <v>042-0118-002-T</v>
          </cell>
          <cell r="B1307" t="str">
            <v>COUPL INSIDE SCR THRD VIRGO  3"#02-0400</v>
          </cell>
          <cell r="C1307">
            <v>0</v>
          </cell>
          <cell r="D1307">
            <v>0</v>
          </cell>
          <cell r="E1307">
            <v>0</v>
          </cell>
          <cell r="K1307">
            <v>0</v>
          </cell>
          <cell r="L1307" t="str">
            <v>EA</v>
          </cell>
        </row>
        <row r="1308">
          <cell r="A1308" t="str">
            <v>042-0118-003-T</v>
          </cell>
          <cell r="B1308" t="str">
            <v>COUPL INSIDE SCR THRD VIRGO 4"#02-0430</v>
          </cell>
          <cell r="C1308">
            <v>0</v>
          </cell>
          <cell r="D1308">
            <v>0</v>
          </cell>
          <cell r="E1308">
            <v>0</v>
          </cell>
          <cell r="K1308">
            <v>0</v>
          </cell>
          <cell r="L1308" t="str">
            <v>EA</v>
          </cell>
        </row>
        <row r="1309">
          <cell r="A1309" t="str">
            <v>042-0119-001-T</v>
          </cell>
          <cell r="B1309" t="str">
            <v>CAP COUPLING "VIRGO" 2" #02-0740</v>
          </cell>
          <cell r="C1309">
            <v>0</v>
          </cell>
          <cell r="D1309">
            <v>0</v>
          </cell>
          <cell r="E1309">
            <v>0</v>
          </cell>
          <cell r="K1309">
            <v>0</v>
          </cell>
          <cell r="L1309" t="str">
            <v>EA</v>
          </cell>
        </row>
        <row r="1310">
          <cell r="A1310" t="str">
            <v>042-0119-002-T</v>
          </cell>
          <cell r="B1310" t="str">
            <v>CAP COUPLIIG "VIRGO" 3"# 02-0760</v>
          </cell>
          <cell r="C1310">
            <v>0</v>
          </cell>
          <cell r="D1310">
            <v>0</v>
          </cell>
          <cell r="E1310">
            <v>0</v>
          </cell>
          <cell r="K1310">
            <v>0</v>
          </cell>
          <cell r="L1310" t="str">
            <v>EA</v>
          </cell>
        </row>
        <row r="1311">
          <cell r="A1311" t="str">
            <v>042-0119-003-T</v>
          </cell>
          <cell r="B1311" t="str">
            <v>CAP COUPLING "VIRGO" 4"#02-0790</v>
          </cell>
          <cell r="C1311">
            <v>0</v>
          </cell>
          <cell r="D1311">
            <v>0</v>
          </cell>
          <cell r="E1311">
            <v>0</v>
          </cell>
          <cell r="K1311">
            <v>0</v>
          </cell>
          <cell r="L1311" t="str">
            <v>EA</v>
          </cell>
        </row>
        <row r="1312">
          <cell r="A1312" t="str">
            <v>042-0120-T</v>
          </cell>
          <cell r="B1312" t="str">
            <v>COUPLER &amp; FEMALE PART D 3" AL</v>
          </cell>
          <cell r="C1312">
            <v>0</v>
          </cell>
          <cell r="D1312">
            <v>0</v>
          </cell>
          <cell r="E1312">
            <v>0</v>
          </cell>
          <cell r="K1312">
            <v>0</v>
          </cell>
          <cell r="L1312" t="str">
            <v>EA</v>
          </cell>
        </row>
        <row r="1313">
          <cell r="A1313" t="str">
            <v>042-0121-T</v>
          </cell>
          <cell r="B1313" t="str">
            <v>COUPLER&amp;HOSE SHANK W/LOCK ARM FOR CEMENT</v>
          </cell>
          <cell r="C1313">
            <v>0</v>
          </cell>
          <cell r="D1313">
            <v>0</v>
          </cell>
          <cell r="E1313">
            <v>0</v>
          </cell>
          <cell r="K1313">
            <v>0</v>
          </cell>
          <cell r="L1313" t="str">
            <v>EA</v>
          </cell>
        </row>
        <row r="1314">
          <cell r="A1314" t="str">
            <v>042-0122-052-T</v>
          </cell>
          <cell r="B1314" t="str">
            <v>ADAPTER HOSE SHANK 2" ALUMINUM.</v>
          </cell>
          <cell r="C1314">
            <v>0</v>
          </cell>
          <cell r="D1314">
            <v>0</v>
          </cell>
          <cell r="E1314">
            <v>0</v>
          </cell>
          <cell r="K1314">
            <v>0</v>
          </cell>
          <cell r="L1314" t="str">
            <v>EA</v>
          </cell>
        </row>
        <row r="1315">
          <cell r="A1315" t="str">
            <v>042-0122-072-T</v>
          </cell>
          <cell r="B1315" t="str">
            <v>ADAPTOR HOSE SHANK CIVACON#633-E 3"ALUM</v>
          </cell>
          <cell r="C1315">
            <v>0</v>
          </cell>
          <cell r="D1315">
            <v>0</v>
          </cell>
          <cell r="E1315">
            <v>0</v>
          </cell>
          <cell r="K1315">
            <v>0</v>
          </cell>
          <cell r="L1315" t="str">
            <v>EA</v>
          </cell>
        </row>
        <row r="1316">
          <cell r="A1316" t="str">
            <v>042-0122-082-T</v>
          </cell>
          <cell r="B1316" t="str">
            <v>ADAPTOR HOSE SHANK CIVACON#633-E 4"ALUM</v>
          </cell>
          <cell r="C1316">
            <v>0</v>
          </cell>
          <cell r="D1316">
            <v>0</v>
          </cell>
          <cell r="E1316">
            <v>0</v>
          </cell>
          <cell r="K1316">
            <v>0</v>
          </cell>
          <cell r="L1316" t="str">
            <v>EA</v>
          </cell>
        </row>
        <row r="1317">
          <cell r="A1317" t="str">
            <v>042-0123-061-T</v>
          </cell>
          <cell r="B1317" t="str">
            <v>COUPLER FEMALE NPT CIVA.#633-D 2" ALUM</v>
          </cell>
          <cell r="C1317">
            <v>750</v>
          </cell>
          <cell r="D1317">
            <v>0</v>
          </cell>
          <cell r="E1317">
            <v>0</v>
          </cell>
          <cell r="K1317">
            <v>99</v>
          </cell>
          <cell r="L1317" t="str">
            <v>EA</v>
          </cell>
        </row>
        <row r="1318">
          <cell r="A1318" t="str">
            <v>042-0123-063-T</v>
          </cell>
          <cell r="B1318" t="str">
            <v>COUPLER FEMALE NPT CIVA.#633-D 2"SS</v>
          </cell>
          <cell r="C1318">
            <v>0</v>
          </cell>
          <cell r="D1318">
            <v>0</v>
          </cell>
          <cell r="E1318">
            <v>0</v>
          </cell>
          <cell r="K1318">
            <v>0</v>
          </cell>
          <cell r="L1318" t="str">
            <v>EA</v>
          </cell>
        </row>
        <row r="1319">
          <cell r="A1319" t="str">
            <v>042-0123-081-T</v>
          </cell>
          <cell r="B1319" t="str">
            <v>COUPLER FEMALE NPT CIVA.#633-D 3"ALUM</v>
          </cell>
          <cell r="C1319">
            <v>0</v>
          </cell>
          <cell r="D1319">
            <v>0</v>
          </cell>
          <cell r="E1319">
            <v>0</v>
          </cell>
          <cell r="K1319">
            <v>0</v>
          </cell>
          <cell r="L1319" t="str">
            <v>EA</v>
          </cell>
        </row>
        <row r="1320">
          <cell r="A1320" t="str">
            <v>042-0123-083-T</v>
          </cell>
          <cell r="B1320" t="str">
            <v>COUPLER FEMALE NPT CIVA.#633-D 3" SS</v>
          </cell>
          <cell r="C1320">
            <v>0</v>
          </cell>
          <cell r="D1320">
            <v>0</v>
          </cell>
          <cell r="E1320">
            <v>0</v>
          </cell>
          <cell r="K1320">
            <v>0</v>
          </cell>
          <cell r="L1320" t="str">
            <v>EA</v>
          </cell>
        </row>
        <row r="1321">
          <cell r="A1321" t="str">
            <v>042-0123-091-T</v>
          </cell>
          <cell r="B1321" t="str">
            <v>COUPLER FEMALE NPT CIVA.#633-D 4"ALUM</v>
          </cell>
          <cell r="C1321">
            <v>1600</v>
          </cell>
          <cell r="D1321">
            <v>1</v>
          </cell>
          <cell r="E1321">
            <v>0</v>
          </cell>
          <cell r="K1321">
            <v>15</v>
          </cell>
          <cell r="L1321" t="str">
            <v>EA</v>
          </cell>
        </row>
        <row r="1322">
          <cell r="A1322" t="str">
            <v>042-0123-101-T</v>
          </cell>
          <cell r="B1322" t="str">
            <v>COUPLER FEMALE NPT CIVA.#633-D 5"ALUM</v>
          </cell>
          <cell r="C1322">
            <v>3690.5265199999999</v>
          </cell>
          <cell r="D1322">
            <v>0</v>
          </cell>
          <cell r="E1322">
            <v>0</v>
          </cell>
          <cell r="K1322">
            <v>99</v>
          </cell>
          <cell r="L1322" t="str">
            <v>EA</v>
          </cell>
        </row>
        <row r="1323">
          <cell r="A1323" t="str">
            <v>042-0123-102-T</v>
          </cell>
          <cell r="B1323" t="str">
            <v>COUPLER FEMALE NPT CIVA.#633-D 5"BRASS</v>
          </cell>
          <cell r="C1323">
            <v>0</v>
          </cell>
          <cell r="D1323">
            <v>0</v>
          </cell>
          <cell r="E1323">
            <v>0</v>
          </cell>
          <cell r="K1323">
            <v>0</v>
          </cell>
          <cell r="L1323" t="str">
            <v>EA</v>
          </cell>
        </row>
        <row r="1324">
          <cell r="A1324" t="str">
            <v>042-0124-001-T</v>
          </cell>
          <cell r="B1324" t="str">
            <v>DUSTCAP4"AL FOR API EMCO ONECAM F499-001</v>
          </cell>
          <cell r="C1324">
            <v>0</v>
          </cell>
          <cell r="D1324">
            <v>0</v>
          </cell>
          <cell r="E1324">
            <v>0</v>
          </cell>
          <cell r="K1324">
            <v>0</v>
          </cell>
          <cell r="L1324" t="str">
            <v>EA</v>
          </cell>
        </row>
        <row r="1325">
          <cell r="A1325" t="str">
            <v>042-0124-002-T</v>
          </cell>
          <cell r="B1325" t="str">
            <v>DUSTCAP4"AL FOR API EMCO TWOCAM F499-002</v>
          </cell>
          <cell r="C1325">
            <v>0</v>
          </cell>
          <cell r="D1325">
            <v>0</v>
          </cell>
          <cell r="E1325">
            <v>0</v>
          </cell>
          <cell r="K1325">
            <v>0</v>
          </cell>
          <cell r="L1325" t="str">
            <v>EA</v>
          </cell>
        </row>
        <row r="1326">
          <cell r="A1326" t="str">
            <v>042-0124-003-T</v>
          </cell>
          <cell r="B1326" t="str">
            <v>DUSTCAP4"AL,API EMCO W/O CHAIN #F499-004</v>
          </cell>
          <cell r="C1326">
            <v>0</v>
          </cell>
          <cell r="D1326">
            <v>0</v>
          </cell>
          <cell r="E1326">
            <v>0</v>
          </cell>
          <cell r="K1326">
            <v>0</v>
          </cell>
          <cell r="L1326" t="str">
            <v>EA</v>
          </cell>
        </row>
        <row r="1327">
          <cell r="A1327" t="str">
            <v>042-0124-004-T</v>
          </cell>
          <cell r="B1327" t="str">
            <v>DUSTCAP4"AL,API EMCO PTFF COAT #F499-004</v>
          </cell>
          <cell r="C1327">
            <v>0</v>
          </cell>
          <cell r="D1327">
            <v>0</v>
          </cell>
          <cell r="E1327">
            <v>0</v>
          </cell>
          <cell r="K1327">
            <v>0</v>
          </cell>
          <cell r="L1327" t="str">
            <v>EA</v>
          </cell>
        </row>
        <row r="1328">
          <cell r="A1328" t="str">
            <v>042-0125-001-T</v>
          </cell>
          <cell r="B1328" t="str">
            <v>DUST CAP VAPOUR EMCO #F0536003</v>
          </cell>
          <cell r="C1328">
            <v>0</v>
          </cell>
          <cell r="D1328">
            <v>0</v>
          </cell>
          <cell r="E1328">
            <v>0</v>
          </cell>
          <cell r="K1328">
            <v>0</v>
          </cell>
          <cell r="L1328" t="str">
            <v>EA</v>
          </cell>
        </row>
        <row r="1329">
          <cell r="A1329" t="str">
            <v>042-0125-002-T</v>
          </cell>
          <cell r="B1329" t="str">
            <v>DUST CAP VAPOUR EMCO #F0536004</v>
          </cell>
          <cell r="C1329">
            <v>0</v>
          </cell>
          <cell r="D1329">
            <v>0</v>
          </cell>
          <cell r="E1329">
            <v>0</v>
          </cell>
          <cell r="K1329">
            <v>0</v>
          </cell>
          <cell r="L1329" t="str">
            <v>EA</v>
          </cell>
        </row>
        <row r="1330">
          <cell r="A1330" t="str">
            <v>042-0125-T</v>
          </cell>
          <cell r="B1330" t="str">
            <v>DUST CAP VAPOUR EMCO #F0536001</v>
          </cell>
          <cell r="C1330">
            <v>1378.1228700000001</v>
          </cell>
          <cell r="D1330">
            <v>84</v>
          </cell>
          <cell r="E1330">
            <v>40</v>
          </cell>
          <cell r="K1330">
            <v>60</v>
          </cell>
          <cell r="L1330" t="str">
            <v>EA</v>
          </cell>
        </row>
        <row r="1331">
          <cell r="A1331" t="str">
            <v>042-0126-T</v>
          </cell>
          <cell r="B1331" t="str">
            <v>CIVA DRY DIS CPLG 1612-AN-0200 AL 2"</v>
          </cell>
          <cell r="C1331">
            <v>0</v>
          </cell>
          <cell r="D1331">
            <v>0</v>
          </cell>
          <cell r="E1331">
            <v>0</v>
          </cell>
          <cell r="K1331">
            <v>0</v>
          </cell>
          <cell r="L1331" t="str">
            <v>EA</v>
          </cell>
        </row>
        <row r="1332">
          <cell r="A1332" t="str">
            <v>042-0127-T</v>
          </cell>
          <cell r="B1332" t="str">
            <v>CIVA DRY DIS CPLG 1612-AN-0300 AL 3"</v>
          </cell>
          <cell r="C1332">
            <v>0</v>
          </cell>
          <cell r="D1332">
            <v>0</v>
          </cell>
          <cell r="E1332">
            <v>0</v>
          </cell>
          <cell r="K1332">
            <v>0</v>
          </cell>
          <cell r="L1332" t="str">
            <v>EA</v>
          </cell>
        </row>
        <row r="1333">
          <cell r="A1333" t="str">
            <v>042-0128-T</v>
          </cell>
          <cell r="B1333" t="str">
            <v>CIVA 4"x3"GRAV,CPLG/FEMALE NPT871-D-0073</v>
          </cell>
          <cell r="C1333">
            <v>0</v>
          </cell>
          <cell r="D1333">
            <v>0</v>
          </cell>
          <cell r="E1333">
            <v>0</v>
          </cell>
          <cell r="K1333">
            <v>0</v>
          </cell>
          <cell r="L1333" t="str">
            <v>EA</v>
          </cell>
        </row>
        <row r="1334">
          <cell r="A1334" t="str">
            <v>042-0129-003-T</v>
          </cell>
          <cell r="B1334" t="str">
            <v>CIVA AL ADAPTOR MALE&amp;NPT 1" #633F-0120</v>
          </cell>
          <cell r="C1334">
            <v>700</v>
          </cell>
          <cell r="D1334">
            <v>0</v>
          </cell>
          <cell r="E1334">
            <v>0</v>
          </cell>
          <cell r="K1334">
            <v>7</v>
          </cell>
          <cell r="L1334" t="str">
            <v>EA</v>
          </cell>
        </row>
        <row r="1335">
          <cell r="A1335" t="str">
            <v>042-0130-012-T</v>
          </cell>
          <cell r="B1335" t="str">
            <v>ADAPTER FEMALE CIVACON#633-A AL 3/4"NPT</v>
          </cell>
          <cell r="C1335">
            <v>405</v>
          </cell>
          <cell r="D1335">
            <v>5</v>
          </cell>
          <cell r="E1335">
            <v>0</v>
          </cell>
          <cell r="K1335">
            <v>30</v>
          </cell>
          <cell r="L1335" t="str">
            <v>EA</v>
          </cell>
        </row>
        <row r="1336">
          <cell r="A1336" t="str">
            <v>042-0130-022-T</v>
          </cell>
          <cell r="B1336" t="str">
            <v>ADAPTOR FEMALE #633-A AL 1" NPT</v>
          </cell>
          <cell r="C1336">
            <v>100</v>
          </cell>
          <cell r="D1336">
            <v>3</v>
          </cell>
          <cell r="E1336">
            <v>0</v>
          </cell>
          <cell r="K1336">
            <v>30</v>
          </cell>
          <cell r="L1336" t="str">
            <v>EA</v>
          </cell>
        </row>
        <row r="1337">
          <cell r="A1337" t="str">
            <v>042-0130-042-T</v>
          </cell>
          <cell r="B1337" t="str">
            <v>ADAPTER FEMALE CIVA #633-A AL 1 1/2" NPT</v>
          </cell>
          <cell r="C1337">
            <v>330</v>
          </cell>
          <cell r="D1337">
            <v>0</v>
          </cell>
          <cell r="E1337">
            <v>0</v>
          </cell>
          <cell r="K1337">
            <v>15</v>
          </cell>
          <cell r="L1337" t="str">
            <v>EA</v>
          </cell>
        </row>
        <row r="1338">
          <cell r="A1338" t="str">
            <v>042-0130-052-T</v>
          </cell>
          <cell r="B1338" t="str">
            <v>ADAPTER FEMALE CIVACON#633-A ALUM 2" NPT</v>
          </cell>
          <cell r="C1338">
            <v>350</v>
          </cell>
          <cell r="D1338">
            <v>0</v>
          </cell>
          <cell r="E1338">
            <v>0</v>
          </cell>
          <cell r="K1338">
            <v>99</v>
          </cell>
          <cell r="L1338" t="str">
            <v>EA</v>
          </cell>
        </row>
        <row r="1339">
          <cell r="A1339" t="str">
            <v>042-0130-062-T</v>
          </cell>
          <cell r="B1339" t="str">
            <v>ADAPTER FEMALE CIVA #633-A AL 2 1/2" NPT</v>
          </cell>
          <cell r="C1339">
            <v>350</v>
          </cell>
          <cell r="D1339">
            <v>0</v>
          </cell>
          <cell r="E1339">
            <v>0</v>
          </cell>
          <cell r="K1339">
            <v>99</v>
          </cell>
          <cell r="L1339" t="str">
            <v>EA</v>
          </cell>
        </row>
        <row r="1340">
          <cell r="A1340" t="str">
            <v>042-0130-071-T</v>
          </cell>
          <cell r="B1340" t="str">
            <v>ADAPTER FEMALE CIVA#633A 3"BRONZE NPT</v>
          </cell>
          <cell r="C1340">
            <v>1816.2149299999999</v>
          </cell>
          <cell r="D1340">
            <v>0</v>
          </cell>
          <cell r="E1340">
            <v>0</v>
          </cell>
          <cell r="K1340">
            <v>99</v>
          </cell>
          <cell r="L1340" t="str">
            <v>EA</v>
          </cell>
        </row>
        <row r="1341">
          <cell r="A1341" t="str">
            <v>042-0130-072-T</v>
          </cell>
          <cell r="B1341" t="str">
            <v>ADAPTER FEMALE CIVACON#633-A ALUM 3" NPT</v>
          </cell>
          <cell r="C1341">
            <v>790</v>
          </cell>
          <cell r="D1341">
            <v>0</v>
          </cell>
          <cell r="E1341">
            <v>0</v>
          </cell>
          <cell r="K1341">
            <v>15</v>
          </cell>
          <cell r="L1341" t="str">
            <v>EA</v>
          </cell>
        </row>
        <row r="1342">
          <cell r="A1342" t="str">
            <v>042-0130-082-T</v>
          </cell>
          <cell r="B1342" t="str">
            <v>ADAPTER FEMALE CIVACON#633-A ALUM 4" NPT</v>
          </cell>
          <cell r="C1342">
            <v>0</v>
          </cell>
          <cell r="D1342">
            <v>0</v>
          </cell>
          <cell r="E1342">
            <v>0</v>
          </cell>
          <cell r="K1342">
            <v>0</v>
          </cell>
          <cell r="L1342" t="str">
            <v>EA</v>
          </cell>
        </row>
        <row r="1343">
          <cell r="A1343" t="str">
            <v>042-0133-T</v>
          </cell>
          <cell r="B1343" t="str">
            <v>COUPLER HOSE SHANK 4"</v>
          </cell>
          <cell r="C1343">
            <v>0</v>
          </cell>
          <cell r="D1343">
            <v>0</v>
          </cell>
          <cell r="E1343">
            <v>0</v>
          </cell>
          <cell r="K1343">
            <v>0</v>
          </cell>
          <cell r="L1343" t="str">
            <v>EA</v>
          </cell>
        </row>
        <row r="1344">
          <cell r="A1344" t="str">
            <v>042-0133-T-LB</v>
          </cell>
          <cell r="B1344" t="str">
            <v>LABOR COST FOR COUPLER HOSE SHANK 4"</v>
          </cell>
          <cell r="C1344">
            <v>0</v>
          </cell>
          <cell r="D1344">
            <v>0</v>
          </cell>
          <cell r="E1344">
            <v>0</v>
          </cell>
          <cell r="K1344">
            <v>0</v>
          </cell>
          <cell r="L1344" t="str">
            <v>EA</v>
          </cell>
        </row>
        <row r="1345">
          <cell r="A1345" t="str">
            <v>042-0134-001-T</v>
          </cell>
          <cell r="B1345" t="str">
            <v>ROR BRAKE DUST SHIELD #10-4000</v>
          </cell>
          <cell r="C1345">
            <v>0</v>
          </cell>
          <cell r="D1345">
            <v>0</v>
          </cell>
          <cell r="E1345">
            <v>0</v>
          </cell>
          <cell r="K1345">
            <v>0</v>
          </cell>
          <cell r="L1345" t="str">
            <v>EA</v>
          </cell>
        </row>
        <row r="1346">
          <cell r="A1346" t="str">
            <v>042-0134-002-T</v>
          </cell>
          <cell r="B1346" t="str">
            <v>ROR BRAKE DUST SHIELD #10-4010</v>
          </cell>
          <cell r="C1346">
            <v>0</v>
          </cell>
          <cell r="D1346">
            <v>0</v>
          </cell>
          <cell r="E1346">
            <v>0</v>
          </cell>
          <cell r="K1346">
            <v>0</v>
          </cell>
          <cell r="L1346" t="str">
            <v>EA</v>
          </cell>
        </row>
        <row r="1347">
          <cell r="A1347" t="str">
            <v>042-0136-009-T</v>
          </cell>
          <cell r="B1347" t="str">
            <v>DUST CAP CIVACON#364 B ;4" SS</v>
          </cell>
          <cell r="C1347">
            <v>0</v>
          </cell>
          <cell r="D1347">
            <v>0</v>
          </cell>
          <cell r="E1347">
            <v>0</v>
          </cell>
          <cell r="K1347">
            <v>0</v>
          </cell>
          <cell r="L1347" t="str">
            <v>EA</v>
          </cell>
        </row>
        <row r="1348">
          <cell r="A1348" t="str">
            <v>042-0137-001-T</v>
          </cell>
          <cell r="B1348" t="str">
            <v>DUST CAP API#873 (SEE 9118-0018-T)</v>
          </cell>
          <cell r="C1348">
            <v>1386.31</v>
          </cell>
          <cell r="D1348">
            <v>0</v>
          </cell>
          <cell r="E1348">
            <v>0</v>
          </cell>
          <cell r="K1348">
            <v>75</v>
          </cell>
          <cell r="L1348" t="str">
            <v>EA</v>
          </cell>
        </row>
        <row r="1349">
          <cell r="A1349" t="str">
            <v>042-0137-T</v>
          </cell>
          <cell r="B1349" t="str">
            <v>DUST CAP API ADAP(LOCAL) SEE 9118-0018-T</v>
          </cell>
          <cell r="C1349">
            <v>626.16999999999996</v>
          </cell>
          <cell r="D1349">
            <v>0</v>
          </cell>
          <cell r="E1349">
            <v>0</v>
          </cell>
          <cell r="K1349">
            <v>7</v>
          </cell>
          <cell r="L1349" t="str">
            <v>EA</v>
          </cell>
        </row>
        <row r="1350">
          <cell r="A1350" t="str">
            <v>042-0138-001-T-LB</v>
          </cell>
          <cell r="B1350" t="str">
            <v>LABOR COST FOR ADAPTOR HOSE SHANK W/THRD</v>
          </cell>
          <cell r="C1350">
            <v>0</v>
          </cell>
          <cell r="D1350">
            <v>0</v>
          </cell>
          <cell r="E1350">
            <v>0</v>
          </cell>
          <cell r="K1350">
            <v>0</v>
          </cell>
          <cell r="L1350" t="str">
            <v>EA</v>
          </cell>
        </row>
        <row r="1351">
          <cell r="A1351" t="str">
            <v>042-0139-071-T</v>
          </cell>
          <cell r="B1351" t="str">
            <v>COUP.HOSE SHANK MALE NPT 3" ALUM #633-B</v>
          </cell>
          <cell r="C1351">
            <v>0</v>
          </cell>
          <cell r="D1351">
            <v>0</v>
          </cell>
          <cell r="E1351">
            <v>0</v>
          </cell>
          <cell r="K1351">
            <v>0</v>
          </cell>
          <cell r="L1351" t="str">
            <v>EA</v>
          </cell>
        </row>
        <row r="1352">
          <cell r="A1352" t="str">
            <v>042-0139-072-T</v>
          </cell>
          <cell r="B1352" t="str">
            <v>COUPLER HOSE SHANK#633B,3"NPT;BRONZE</v>
          </cell>
          <cell r="C1352">
            <v>0</v>
          </cell>
          <cell r="D1352">
            <v>0</v>
          </cell>
          <cell r="E1352">
            <v>0</v>
          </cell>
          <cell r="K1352">
            <v>0</v>
          </cell>
          <cell r="L1352" t="str">
            <v>EA</v>
          </cell>
        </row>
        <row r="1353">
          <cell r="A1353" t="str">
            <v>042-0139-075-T</v>
          </cell>
          <cell r="B1353" t="str">
            <v>COUPLER HOSE #633B 3" NPT MALE BRASS</v>
          </cell>
          <cell r="C1353">
            <v>1015</v>
          </cell>
          <cell r="D1353">
            <v>23</v>
          </cell>
          <cell r="E1353">
            <v>0</v>
          </cell>
          <cell r="K1353">
            <v>7</v>
          </cell>
          <cell r="L1353" t="str">
            <v>EA</v>
          </cell>
        </row>
        <row r="1354">
          <cell r="A1354" t="str">
            <v>042-0139-085-T</v>
          </cell>
          <cell r="B1354" t="str">
            <v>COUPLER HOSE#633B,4"NPTMALE ;BRASS</v>
          </cell>
          <cell r="C1354">
            <v>3100.5</v>
          </cell>
          <cell r="D1354">
            <v>0</v>
          </cell>
          <cell r="E1354">
            <v>0</v>
          </cell>
          <cell r="K1354">
            <v>30</v>
          </cell>
          <cell r="L1354" t="str">
            <v>EA</v>
          </cell>
        </row>
        <row r="1355">
          <cell r="A1355" t="str">
            <v>042-0139-T</v>
          </cell>
          <cell r="B1355" t="str">
            <v>COUPLER HOSE#633B,3"NPTMALE</v>
          </cell>
          <cell r="C1355">
            <v>1723.8</v>
          </cell>
          <cell r="D1355">
            <v>0</v>
          </cell>
          <cell r="E1355">
            <v>0</v>
          </cell>
          <cell r="K1355">
            <v>30</v>
          </cell>
          <cell r="L1355" t="str">
            <v>EA</v>
          </cell>
        </row>
        <row r="1356">
          <cell r="A1356" t="str">
            <v>042-0140-T</v>
          </cell>
          <cell r="B1356" t="str">
            <v>3" ADAPTER MALE&amp;FEMALE NPT ALUMINUM</v>
          </cell>
          <cell r="C1356">
            <v>0</v>
          </cell>
          <cell r="D1356">
            <v>0</v>
          </cell>
          <cell r="E1356">
            <v>0</v>
          </cell>
          <cell r="K1356">
            <v>0</v>
          </cell>
          <cell r="L1356" t="str">
            <v>EA</v>
          </cell>
        </row>
        <row r="1357">
          <cell r="A1357" t="str">
            <v>042-0141-T</v>
          </cell>
          <cell r="B1357" t="str">
            <v>API DUST CAP ALUMINUM #API-DCLA</v>
          </cell>
          <cell r="C1357">
            <v>1659.7816599999999</v>
          </cell>
          <cell r="D1357">
            <v>13</v>
          </cell>
          <cell r="E1357">
            <v>28</v>
          </cell>
          <cell r="K1357">
            <v>60</v>
          </cell>
          <cell r="L1357" t="str">
            <v>EA</v>
          </cell>
        </row>
        <row r="1358">
          <cell r="A1358" t="str">
            <v>042-0142-001-T</v>
          </cell>
          <cell r="B1358" t="str">
            <v>CAMLOCK ADAP,GRAVITY DISC.#API-MC4</v>
          </cell>
          <cell r="C1358">
            <v>3301.74</v>
          </cell>
          <cell r="D1358">
            <v>0</v>
          </cell>
          <cell r="E1358">
            <v>0</v>
          </cell>
          <cell r="K1358">
            <v>0</v>
          </cell>
          <cell r="L1358" t="str">
            <v>EA</v>
          </cell>
        </row>
        <row r="1359">
          <cell r="A1359" t="str">
            <v>042-0142-080-T</v>
          </cell>
          <cell r="B1359" t="str">
            <v>CAMLOCK ADAP. GRAVITY DISC. #LIQAPI-MC80</v>
          </cell>
          <cell r="C1359">
            <v>3396.04007</v>
          </cell>
          <cell r="D1359">
            <v>16</v>
          </cell>
          <cell r="E1359">
            <v>0</v>
          </cell>
          <cell r="K1359">
            <v>60</v>
          </cell>
          <cell r="L1359" t="str">
            <v>EA</v>
          </cell>
        </row>
        <row r="1360">
          <cell r="A1360" t="str">
            <v>042-0142-100-T</v>
          </cell>
          <cell r="B1360" t="str">
            <v>CAMLOCK ADAP,GRAVITY DISC.#API-MC100</v>
          </cell>
          <cell r="C1360">
            <v>3946.6566899999998</v>
          </cell>
          <cell r="D1360">
            <v>1</v>
          </cell>
          <cell r="E1360">
            <v>0</v>
          </cell>
          <cell r="K1360">
            <v>60</v>
          </cell>
          <cell r="L1360" t="str">
            <v>EA</v>
          </cell>
        </row>
        <row r="1361">
          <cell r="A1361" t="str">
            <v>042-0142-T</v>
          </cell>
          <cell r="B1361" t="str">
            <v>CAMLOCK ADAP,GRAVITY DISC.#API-MC3</v>
          </cell>
          <cell r="C1361">
            <v>2329.2600000000002</v>
          </cell>
          <cell r="D1361">
            <v>0</v>
          </cell>
          <cell r="E1361">
            <v>0</v>
          </cell>
          <cell r="K1361">
            <v>0</v>
          </cell>
          <cell r="L1361" t="str">
            <v>EA</v>
          </cell>
        </row>
        <row r="1362">
          <cell r="A1362" t="str">
            <v>042-0143-001-T</v>
          </cell>
          <cell r="B1362" t="str">
            <v>DUST PLUG ALUM 3" #634A - AL</v>
          </cell>
          <cell r="C1362">
            <v>0</v>
          </cell>
          <cell r="D1362">
            <v>0</v>
          </cell>
          <cell r="E1362">
            <v>0</v>
          </cell>
          <cell r="K1362">
            <v>0</v>
          </cell>
          <cell r="L1362" t="str">
            <v>EA</v>
          </cell>
        </row>
        <row r="1363">
          <cell r="A1363" t="str">
            <v>042-0143-002-T</v>
          </cell>
          <cell r="B1363" t="str">
            <v>DUST PLUG SS 3" #634A - SS</v>
          </cell>
          <cell r="C1363">
            <v>0</v>
          </cell>
          <cell r="D1363">
            <v>0</v>
          </cell>
          <cell r="E1363">
            <v>0</v>
          </cell>
          <cell r="K1363">
            <v>0</v>
          </cell>
          <cell r="L1363" t="str">
            <v>EA</v>
          </cell>
        </row>
        <row r="1364">
          <cell r="A1364" t="str">
            <v>042-0143-T</v>
          </cell>
          <cell r="B1364" t="str">
            <v>DUST PLUG ALUM 4" #634A  - AL</v>
          </cell>
          <cell r="C1364">
            <v>765</v>
          </cell>
          <cell r="D1364">
            <v>4</v>
          </cell>
          <cell r="E1364">
            <v>0</v>
          </cell>
          <cell r="K1364">
            <v>7</v>
          </cell>
          <cell r="L1364" t="str">
            <v>EA</v>
          </cell>
        </row>
        <row r="1365">
          <cell r="A1365" t="str">
            <v>042-0144-001-T</v>
          </cell>
          <cell r="B1365" t="str">
            <v>API ADAPTOR EMCO W/O SIGHTGLASS#F5001001</v>
          </cell>
          <cell r="C1365">
            <v>4089.1260299999999</v>
          </cell>
          <cell r="D1365">
            <v>91</v>
          </cell>
          <cell r="E1365">
            <v>0</v>
          </cell>
          <cell r="K1365">
            <v>0</v>
          </cell>
          <cell r="L1365" t="str">
            <v>EA</v>
          </cell>
        </row>
        <row r="1366">
          <cell r="A1366" t="str">
            <v>042-0144-T</v>
          </cell>
          <cell r="B1366" t="str">
            <v>4" API ADAPTOR W/SIGHT GLASS AL DUST CAP</v>
          </cell>
          <cell r="C1366">
            <v>0</v>
          </cell>
          <cell r="D1366">
            <v>0</v>
          </cell>
          <cell r="E1366">
            <v>0</v>
          </cell>
          <cell r="K1366">
            <v>0</v>
          </cell>
          <cell r="L1366" t="str">
            <v>EA</v>
          </cell>
        </row>
        <row r="1367">
          <cell r="A1367" t="str">
            <v>042-0145-001-T</v>
          </cell>
          <cell r="B1367" t="str">
            <v>GRAVITY DROP HOSE ADAPTOR 4X4 F0459007</v>
          </cell>
          <cell r="C1367">
            <v>3136.4000099999998</v>
          </cell>
          <cell r="D1367">
            <v>2</v>
          </cell>
          <cell r="E1367">
            <v>0</v>
          </cell>
          <cell r="K1367">
            <v>99</v>
          </cell>
          <cell r="L1367" t="str">
            <v>EA</v>
          </cell>
        </row>
        <row r="1368">
          <cell r="A1368" t="str">
            <v>042-0145-T</v>
          </cell>
          <cell r="B1368" t="str">
            <v>GRAVITY DROP HOSE ADAPTOR EMCO 4"X3"</v>
          </cell>
          <cell r="C1368">
            <v>3143.6409000000003</v>
          </cell>
          <cell r="D1368">
            <v>138</v>
          </cell>
          <cell r="E1368">
            <v>30</v>
          </cell>
          <cell r="K1368">
            <v>60</v>
          </cell>
          <cell r="L1368" t="str">
            <v>EA</v>
          </cell>
        </row>
        <row r="1369">
          <cell r="A1369" t="str">
            <v>042-0146-T</v>
          </cell>
          <cell r="B1369" t="str">
            <v>ADAPTER M (3"x8G) &amp; FM (3"x11G) BRASS</v>
          </cell>
          <cell r="C1369">
            <v>1170</v>
          </cell>
          <cell r="D1369">
            <v>10</v>
          </cell>
          <cell r="E1369">
            <v>0</v>
          </cell>
          <cell r="K1369">
            <v>7</v>
          </cell>
          <cell r="L1369" t="str">
            <v>EA</v>
          </cell>
        </row>
        <row r="1370">
          <cell r="A1370" t="str">
            <v>042-0148-T</v>
          </cell>
          <cell r="B1370" t="str">
            <v>API DUST CAP LIQUIP (PLASTIC)</v>
          </cell>
          <cell r="C1370">
            <v>0</v>
          </cell>
          <cell r="D1370">
            <v>0</v>
          </cell>
          <cell r="E1370">
            <v>0</v>
          </cell>
          <cell r="K1370">
            <v>0</v>
          </cell>
          <cell r="L1370" t="str">
            <v>EA</v>
          </cell>
        </row>
        <row r="1371">
          <cell r="A1371" t="str">
            <v>042-0149-001-T</v>
          </cell>
          <cell r="B1371" t="str">
            <v>DUST CAP POLISHED API EMCO# F04991123</v>
          </cell>
          <cell r="C1371">
            <v>0</v>
          </cell>
          <cell r="D1371">
            <v>0</v>
          </cell>
          <cell r="E1371">
            <v>0</v>
          </cell>
          <cell r="K1371">
            <v>0</v>
          </cell>
          <cell r="L1371" t="str">
            <v>EA</v>
          </cell>
        </row>
        <row r="1372">
          <cell r="A1372" t="str">
            <v>042-0149-T</v>
          </cell>
          <cell r="B1372" t="str">
            <v>DUST CAP API ADAPTOR ALUM EMCO#F0499121</v>
          </cell>
          <cell r="C1372">
            <v>871.75631999999996</v>
          </cell>
          <cell r="D1372">
            <v>304</v>
          </cell>
          <cell r="E1372">
            <v>200</v>
          </cell>
          <cell r="K1372">
            <v>0</v>
          </cell>
          <cell r="L1372" t="str">
            <v>EA</v>
          </cell>
        </row>
        <row r="1373">
          <cell r="A1373" t="str">
            <v>042-0151-T</v>
          </cell>
          <cell r="B1373" t="str">
            <v>GRAVITY DROP ADAP,4"APIx2"MALE CONNEC</v>
          </cell>
          <cell r="C1373">
            <v>0</v>
          </cell>
          <cell r="D1373">
            <v>0</v>
          </cell>
          <cell r="E1373">
            <v>0</v>
          </cell>
          <cell r="K1373">
            <v>0</v>
          </cell>
          <cell r="L1373" t="str">
            <v>EA</v>
          </cell>
        </row>
        <row r="1374">
          <cell r="A1374" t="str">
            <v>042-0152-002-T</v>
          </cell>
          <cell r="B1374" t="str">
            <v>GRAVITY COUPLER SEE 042-0152-T</v>
          </cell>
          <cell r="C1374">
            <v>0</v>
          </cell>
          <cell r="D1374">
            <v>0</v>
          </cell>
          <cell r="E1374">
            <v>0</v>
          </cell>
          <cell r="K1374">
            <v>0</v>
          </cell>
          <cell r="L1374" t="str">
            <v>EA</v>
          </cell>
        </row>
        <row r="1375">
          <cell r="A1375" t="str">
            <v>042-0152-T</v>
          </cell>
          <cell r="B1375" t="str">
            <v>GRAVITY COUPLER 871A-AL4030 4"x3"</v>
          </cell>
          <cell r="C1375">
            <v>3340.3562400000001</v>
          </cell>
          <cell r="D1375">
            <v>0</v>
          </cell>
          <cell r="E1375">
            <v>0</v>
          </cell>
          <cell r="K1375">
            <v>60</v>
          </cell>
          <cell r="L1375" t="str">
            <v>EA</v>
          </cell>
        </row>
        <row r="1376">
          <cell r="A1376" t="str">
            <v>042-0153-T</v>
          </cell>
          <cell r="B1376" t="str">
            <v>GRAVITY COUP.871-A-AL4040 4"x4"</v>
          </cell>
          <cell r="C1376">
            <v>1822.55171</v>
          </cell>
          <cell r="D1376">
            <v>0</v>
          </cell>
          <cell r="E1376">
            <v>0</v>
          </cell>
          <cell r="K1376">
            <v>0</v>
          </cell>
          <cell r="L1376" t="str">
            <v>EA</v>
          </cell>
        </row>
        <row r="1377">
          <cell r="A1377" t="str">
            <v>042-0154-001-T</v>
          </cell>
          <cell r="B1377" t="str">
            <v>DUST PLUG ALUM 3"MALE CONNECTOR</v>
          </cell>
          <cell r="C1377">
            <v>0</v>
          </cell>
          <cell r="D1377">
            <v>0</v>
          </cell>
          <cell r="E1377">
            <v>0</v>
          </cell>
          <cell r="K1377">
            <v>0</v>
          </cell>
          <cell r="L1377" t="str">
            <v>EA</v>
          </cell>
        </row>
        <row r="1378">
          <cell r="A1378" t="str">
            <v>042-0155-T-LB</v>
          </cell>
          <cell r="B1378" t="str">
            <v>LABOR COST 4" PLAIN CAP ALUM  FAB. BSP T</v>
          </cell>
          <cell r="C1378">
            <v>0</v>
          </cell>
          <cell r="D1378">
            <v>0</v>
          </cell>
          <cell r="E1378">
            <v>0</v>
          </cell>
          <cell r="K1378">
            <v>0</v>
          </cell>
          <cell r="L1378" t="str">
            <v>EA</v>
          </cell>
        </row>
        <row r="1379">
          <cell r="A1379" t="str">
            <v>042-0156-051-T</v>
          </cell>
          <cell r="B1379" t="str">
            <v>CAP END 51mm FAB W/CHAIN SS304 SMS STAND</v>
          </cell>
          <cell r="C1379">
            <v>525</v>
          </cell>
          <cell r="D1379">
            <v>0</v>
          </cell>
          <cell r="E1379">
            <v>0</v>
          </cell>
          <cell r="K1379">
            <v>7</v>
          </cell>
          <cell r="L1379" t="str">
            <v>EA</v>
          </cell>
        </row>
        <row r="1380">
          <cell r="A1380" t="str">
            <v>042-0156-T</v>
          </cell>
          <cell r="B1380" t="str">
            <v>CAP END FAB W/CHAIN SS304 SMS STANDARD</v>
          </cell>
          <cell r="C1380">
            <v>0</v>
          </cell>
          <cell r="D1380">
            <v>0</v>
          </cell>
          <cell r="E1380">
            <v>0</v>
          </cell>
          <cell r="K1380">
            <v>0</v>
          </cell>
          <cell r="L1380" t="str">
            <v>EA</v>
          </cell>
        </row>
        <row r="1381">
          <cell r="A1381" t="str">
            <v>042-0157-001-T</v>
          </cell>
          <cell r="B1381" t="str">
            <v>PLAIN CAP ALUM 1.5"</v>
          </cell>
          <cell r="C1381">
            <v>850</v>
          </cell>
          <cell r="D1381">
            <v>0</v>
          </cell>
          <cell r="E1381">
            <v>0</v>
          </cell>
          <cell r="K1381">
            <v>7</v>
          </cell>
          <cell r="L1381" t="str">
            <v>EA</v>
          </cell>
        </row>
        <row r="1382">
          <cell r="A1382" t="str">
            <v>042-0157-001-T-LB</v>
          </cell>
          <cell r="B1382" t="str">
            <v>LABOR COST 042-0157-T PLAIN CAP ALU 1.5"</v>
          </cell>
          <cell r="C1382">
            <v>0</v>
          </cell>
          <cell r="D1382">
            <v>0</v>
          </cell>
          <cell r="E1382">
            <v>0</v>
          </cell>
          <cell r="K1382">
            <v>0</v>
          </cell>
          <cell r="L1382" t="str">
            <v>EA</v>
          </cell>
        </row>
        <row r="1383">
          <cell r="A1383" t="str">
            <v>042-0157-002-T</v>
          </cell>
          <cell r="B1383" t="str">
            <v>PLAIN CAP BRASS 1.5"</v>
          </cell>
          <cell r="C1383">
            <v>650</v>
          </cell>
          <cell r="D1383">
            <v>1</v>
          </cell>
          <cell r="E1383">
            <v>0</v>
          </cell>
          <cell r="K1383">
            <v>7</v>
          </cell>
          <cell r="L1383" t="str">
            <v>EA</v>
          </cell>
        </row>
        <row r="1384">
          <cell r="A1384" t="str">
            <v>042-0157-002-T-LB</v>
          </cell>
          <cell r="B1384" t="str">
            <v>LABOR COST 042-0157-T PLAIN CAP BRA 1.5"</v>
          </cell>
          <cell r="C1384">
            <v>0</v>
          </cell>
          <cell r="D1384">
            <v>0</v>
          </cell>
          <cell r="E1384">
            <v>0</v>
          </cell>
          <cell r="K1384">
            <v>0</v>
          </cell>
          <cell r="L1384" t="str">
            <v>EA</v>
          </cell>
        </row>
        <row r="1385">
          <cell r="A1385" t="str">
            <v>042-0157-100-T</v>
          </cell>
          <cell r="B1385" t="str">
            <v>PLAIN CAP BRAS 1.5" BSP THREAD  FAB.PART</v>
          </cell>
          <cell r="C1385">
            <v>180</v>
          </cell>
          <cell r="D1385">
            <v>0</v>
          </cell>
          <cell r="E1385">
            <v>0</v>
          </cell>
          <cell r="K1385">
            <v>7</v>
          </cell>
          <cell r="L1385" t="str">
            <v>EA</v>
          </cell>
        </row>
        <row r="1386">
          <cell r="A1386" t="str">
            <v>042-0157-100-T-LB</v>
          </cell>
          <cell r="B1386" t="str">
            <v>LABOR COST 042-0157-T PLAIN CAP ALU 1.5"</v>
          </cell>
          <cell r="C1386">
            <v>0</v>
          </cell>
          <cell r="D1386">
            <v>0</v>
          </cell>
          <cell r="E1386">
            <v>0</v>
          </cell>
          <cell r="K1386">
            <v>0</v>
          </cell>
          <cell r="L1386" t="str">
            <v>EA</v>
          </cell>
        </row>
        <row r="1387">
          <cell r="A1387" t="str">
            <v>042-0157-T</v>
          </cell>
          <cell r="B1387" t="str">
            <v>PLAIN CAP ALUM 1.5" BSP THREAD  FAB.PART</v>
          </cell>
          <cell r="C1387">
            <v>180</v>
          </cell>
          <cell r="D1387">
            <v>0</v>
          </cell>
          <cell r="E1387">
            <v>0</v>
          </cell>
          <cell r="K1387">
            <v>7</v>
          </cell>
          <cell r="L1387" t="str">
            <v>EA</v>
          </cell>
        </row>
        <row r="1388">
          <cell r="A1388" t="str">
            <v>042-0157-T-001-LB</v>
          </cell>
          <cell r="B1388" t="str">
            <v>LABOR COST 042-0157-T PLAIN CAP ALU 1.5"</v>
          </cell>
          <cell r="C1388">
            <v>0</v>
          </cell>
          <cell r="D1388">
            <v>0</v>
          </cell>
          <cell r="E1388">
            <v>0</v>
          </cell>
          <cell r="K1388">
            <v>0</v>
          </cell>
          <cell r="L1388" t="str">
            <v>EA</v>
          </cell>
        </row>
        <row r="1389">
          <cell r="A1389" t="str">
            <v>042-0157-T-LB</v>
          </cell>
          <cell r="B1389" t="str">
            <v>LABOR COST 042-0157-T PLAIN CAP ALU 1.5"</v>
          </cell>
          <cell r="C1389">
            <v>0</v>
          </cell>
          <cell r="D1389">
            <v>0</v>
          </cell>
          <cell r="E1389">
            <v>0</v>
          </cell>
          <cell r="K1389">
            <v>0</v>
          </cell>
          <cell r="L1389" t="str">
            <v>EA</v>
          </cell>
        </row>
        <row r="1390">
          <cell r="A1390" t="str">
            <v>042-0165-001-T</v>
          </cell>
          <cell r="B1390" t="str">
            <v>GASKET (4"x4"x4"x3")</v>
          </cell>
          <cell r="C1390">
            <v>0</v>
          </cell>
          <cell r="D1390">
            <v>0</v>
          </cell>
          <cell r="E1390">
            <v>0</v>
          </cell>
          <cell r="K1390">
            <v>0</v>
          </cell>
          <cell r="L1390" t="str">
            <v>EA</v>
          </cell>
        </row>
        <row r="1391">
          <cell r="A1391" t="str">
            <v>042-0165-002-T</v>
          </cell>
          <cell r="B1391" t="str">
            <v>PROBE (4"x4"x4"x3")</v>
          </cell>
          <cell r="C1391">
            <v>0</v>
          </cell>
          <cell r="D1391">
            <v>0</v>
          </cell>
          <cell r="E1391">
            <v>0</v>
          </cell>
          <cell r="K1391">
            <v>0</v>
          </cell>
          <cell r="L1391" t="str">
            <v>EA</v>
          </cell>
        </row>
        <row r="1392">
          <cell r="A1392" t="str">
            <v>042-0165-003-T</v>
          </cell>
          <cell r="B1392" t="str">
            <v>PIN.</v>
          </cell>
          <cell r="C1392">
            <v>0</v>
          </cell>
          <cell r="D1392">
            <v>0</v>
          </cell>
          <cell r="E1392">
            <v>0</v>
          </cell>
          <cell r="K1392">
            <v>0</v>
          </cell>
          <cell r="L1392" t="str">
            <v>EA</v>
          </cell>
        </row>
        <row r="1393">
          <cell r="A1393" t="str">
            <v>042-0165-004-T</v>
          </cell>
          <cell r="B1393" t="str">
            <v>CAM ARM.</v>
          </cell>
          <cell r="C1393">
            <v>0</v>
          </cell>
          <cell r="D1393">
            <v>0</v>
          </cell>
          <cell r="E1393">
            <v>0</v>
          </cell>
          <cell r="K1393">
            <v>0</v>
          </cell>
          <cell r="L1393" t="str">
            <v>EA</v>
          </cell>
        </row>
        <row r="1394">
          <cell r="A1394" t="str">
            <v>042-0165-005-T</v>
          </cell>
          <cell r="B1394" t="str">
            <v>RING.</v>
          </cell>
          <cell r="C1394">
            <v>0</v>
          </cell>
          <cell r="D1394">
            <v>0</v>
          </cell>
          <cell r="E1394">
            <v>0</v>
          </cell>
          <cell r="K1394">
            <v>0</v>
          </cell>
          <cell r="L1394" t="str">
            <v>EA</v>
          </cell>
        </row>
        <row r="1395">
          <cell r="A1395" t="str">
            <v>042-0165-T</v>
          </cell>
          <cell r="B1395" t="str">
            <v>V/R COUP4"x3" MALE THR ONE END W/PROBE</v>
          </cell>
          <cell r="C1395">
            <v>1620</v>
          </cell>
          <cell r="D1395">
            <v>0</v>
          </cell>
          <cell r="E1395">
            <v>0</v>
          </cell>
          <cell r="K1395">
            <v>30</v>
          </cell>
          <cell r="L1395" t="str">
            <v>EA</v>
          </cell>
        </row>
        <row r="1396">
          <cell r="A1396" t="str">
            <v>042-0166-T</v>
          </cell>
          <cell r="B1396" t="str">
            <v>VALVE SPRING COMPRESSOR COUPLER LIQUIP</v>
          </cell>
          <cell r="C1396">
            <v>120</v>
          </cell>
          <cell r="D1396">
            <v>0</v>
          </cell>
          <cell r="E1396">
            <v>0</v>
          </cell>
          <cell r="K1396">
            <v>7</v>
          </cell>
          <cell r="L1396" t="str">
            <v>EA</v>
          </cell>
        </row>
        <row r="1397">
          <cell r="A1397" t="str">
            <v>042-0167-T</v>
          </cell>
          <cell r="B1397" t="str">
            <v>V/R CHCPS-400AS-4"X4"AL (EAGLE) Tozen</v>
          </cell>
          <cell r="C1397">
            <v>3500</v>
          </cell>
          <cell r="D1397">
            <v>1</v>
          </cell>
          <cell r="E1397">
            <v>0</v>
          </cell>
          <cell r="K1397">
            <v>15</v>
          </cell>
          <cell r="L1397" t="str">
            <v>EA</v>
          </cell>
        </row>
        <row r="1398">
          <cell r="A1398" t="str">
            <v>042-0176-023</v>
          </cell>
          <cell r="B1398" t="str">
            <v>CIVACON AL.DUST CAP 3" #634B-0170</v>
          </cell>
          <cell r="C1398">
            <v>0</v>
          </cell>
          <cell r="D1398">
            <v>0</v>
          </cell>
          <cell r="E1398">
            <v>0</v>
          </cell>
          <cell r="K1398">
            <v>0</v>
          </cell>
          <cell r="L1398" t="str">
            <v>EA</v>
          </cell>
        </row>
        <row r="1399">
          <cell r="A1399" t="str">
            <v>042-0707-001</v>
          </cell>
          <cell r="B1399" t="str">
            <v>THREAD PROTECTOR</v>
          </cell>
          <cell r="C1399">
            <v>0</v>
          </cell>
          <cell r="D1399">
            <v>0</v>
          </cell>
          <cell r="E1399">
            <v>0</v>
          </cell>
          <cell r="K1399">
            <v>0</v>
          </cell>
          <cell r="L1399" t="str">
            <v>EA</v>
          </cell>
        </row>
        <row r="1400">
          <cell r="A1400" t="str">
            <v>042-0716-023</v>
          </cell>
          <cell r="B1400" t="str">
            <v>DUST CAP 3" ALUMINUM #634B</v>
          </cell>
          <cell r="C1400">
            <v>340</v>
          </cell>
          <cell r="D1400">
            <v>7</v>
          </cell>
          <cell r="E1400">
            <v>0</v>
          </cell>
          <cell r="K1400">
            <v>15</v>
          </cell>
          <cell r="L1400" t="str">
            <v>EA</v>
          </cell>
        </row>
        <row r="1401">
          <cell r="A1401" t="str">
            <v>042-0716-024</v>
          </cell>
          <cell r="B1401" t="str">
            <v>CIVA AL DUST CAP 4" #634B</v>
          </cell>
          <cell r="C1401">
            <v>1080</v>
          </cell>
          <cell r="D1401">
            <v>7</v>
          </cell>
          <cell r="E1401">
            <v>0</v>
          </cell>
          <cell r="K1401">
            <v>7</v>
          </cell>
          <cell r="L1401" t="str">
            <v>EA</v>
          </cell>
        </row>
        <row r="1402">
          <cell r="A1402" t="str">
            <v>042-0716-025</v>
          </cell>
          <cell r="B1402" t="str">
            <v>5" DUST CAP ALUM : STYLE 50 V</v>
          </cell>
          <cell r="C1402">
            <v>1350</v>
          </cell>
          <cell r="D1402">
            <v>0</v>
          </cell>
          <cell r="E1402">
            <v>0</v>
          </cell>
          <cell r="K1402">
            <v>30</v>
          </cell>
          <cell r="L1402" t="str">
            <v>EA</v>
          </cell>
        </row>
        <row r="1403">
          <cell r="A1403" t="str">
            <v>042-0716-026</v>
          </cell>
          <cell r="B1403" t="str">
            <v>DUST CAP ALUM 6" : STYLE 50 V</v>
          </cell>
          <cell r="C1403">
            <v>0</v>
          </cell>
          <cell r="D1403">
            <v>0</v>
          </cell>
          <cell r="E1403">
            <v>0</v>
          </cell>
          <cell r="K1403">
            <v>0</v>
          </cell>
          <cell r="L1403" t="str">
            <v>EA</v>
          </cell>
        </row>
        <row r="1404">
          <cell r="A1404" t="str">
            <v>042-0716-24</v>
          </cell>
          <cell r="B1404" t="str">
            <v>CIVACON ALUM.DUST CAP 3"</v>
          </cell>
          <cell r="C1404">
            <v>0</v>
          </cell>
          <cell r="D1404">
            <v>0</v>
          </cell>
          <cell r="E1404">
            <v>0</v>
          </cell>
          <cell r="K1404">
            <v>0</v>
          </cell>
          <cell r="L1404" t="str">
            <v>EA</v>
          </cell>
        </row>
        <row r="1405">
          <cell r="A1405" t="str">
            <v>042-0788-002</v>
          </cell>
          <cell r="B1405" t="str">
            <v>FUSIBLE CAP #3AF 3"</v>
          </cell>
          <cell r="C1405">
            <v>0</v>
          </cell>
          <cell r="D1405">
            <v>0</v>
          </cell>
          <cell r="E1405">
            <v>0</v>
          </cell>
          <cell r="K1405">
            <v>120</v>
          </cell>
          <cell r="L1405" t="str">
            <v>EA</v>
          </cell>
        </row>
        <row r="1406">
          <cell r="A1406" t="str">
            <v>042-0789-012</v>
          </cell>
          <cell r="B1406" t="str">
            <v>POLYETHYLENE PIPE THRD PROTECTOR, 3" NPT</v>
          </cell>
          <cell r="C1406">
            <v>0</v>
          </cell>
          <cell r="D1406">
            <v>0</v>
          </cell>
          <cell r="E1406">
            <v>0</v>
          </cell>
          <cell r="K1406">
            <v>0</v>
          </cell>
          <cell r="L1406" t="str">
            <v>EA</v>
          </cell>
        </row>
        <row r="1407">
          <cell r="A1407" t="str">
            <v>042-0798</v>
          </cell>
          <cell r="B1407" t="str">
            <v>CAP 3" ALUMINUM PLAIN THREAD</v>
          </cell>
          <cell r="C1407">
            <v>270</v>
          </cell>
          <cell r="D1407">
            <v>4</v>
          </cell>
          <cell r="E1407">
            <v>0</v>
          </cell>
          <cell r="K1407">
            <v>7</v>
          </cell>
          <cell r="L1407" t="str">
            <v>EA</v>
          </cell>
        </row>
        <row r="1408">
          <cell r="A1408" t="str">
            <v>042-0798-001</v>
          </cell>
          <cell r="B1408" t="str">
            <v>PIPE CAP 4" PLAIN #4AC W/4 TR G</v>
          </cell>
          <cell r="C1408">
            <v>800</v>
          </cell>
          <cell r="D1408">
            <v>1</v>
          </cell>
          <cell r="E1408">
            <v>0</v>
          </cell>
          <cell r="K1408">
            <v>30</v>
          </cell>
          <cell r="L1408" t="str">
            <v>EA</v>
          </cell>
        </row>
        <row r="1409">
          <cell r="A1409" t="str">
            <v>042-0990-001</v>
          </cell>
          <cell r="B1409" t="str">
            <v>CIVA AL. DUST CAP FOR 4" BLA#873-0070</v>
          </cell>
          <cell r="C1409">
            <v>0</v>
          </cell>
          <cell r="D1409">
            <v>0</v>
          </cell>
          <cell r="E1409">
            <v>0</v>
          </cell>
          <cell r="K1409">
            <v>0</v>
          </cell>
          <cell r="L1409" t="str">
            <v>EA</v>
          </cell>
        </row>
        <row r="1410">
          <cell r="A1410" t="str">
            <v>042-0990-002</v>
          </cell>
          <cell r="B1410" t="str">
            <v>CIVA GRAVITY COUP&amp;(SEE 042-0153-T)</v>
          </cell>
          <cell r="C1410">
            <v>0</v>
          </cell>
          <cell r="D1410">
            <v>0</v>
          </cell>
          <cell r="E1410">
            <v>0</v>
          </cell>
          <cell r="K1410">
            <v>120</v>
          </cell>
          <cell r="L1410" t="str">
            <v>EA</v>
          </cell>
        </row>
        <row r="1411">
          <cell r="A1411" t="str">
            <v>042-0990-003</v>
          </cell>
          <cell r="B1411" t="str">
            <v>CIVA DURA DUST(USE 042-0137-T ALUM)</v>
          </cell>
          <cell r="C1411">
            <v>0</v>
          </cell>
          <cell r="D1411">
            <v>0</v>
          </cell>
          <cell r="E1411">
            <v>0</v>
          </cell>
          <cell r="K1411">
            <v>120</v>
          </cell>
          <cell r="L1411" t="str">
            <v>EA</v>
          </cell>
        </row>
        <row r="1412">
          <cell r="A1412" t="str">
            <v>042-1188</v>
          </cell>
          <cell r="B1412" t="str">
            <v>DUST CAP 4" "EBW" ORANGE(9118-0001)</v>
          </cell>
          <cell r="C1412">
            <v>0</v>
          </cell>
          <cell r="D1412">
            <v>0</v>
          </cell>
          <cell r="E1412">
            <v>0</v>
          </cell>
          <cell r="K1412">
            <v>120</v>
          </cell>
          <cell r="L1412" t="str">
            <v>EA</v>
          </cell>
        </row>
        <row r="1413">
          <cell r="A1413" t="str">
            <v>042-1335-001</v>
          </cell>
          <cell r="B1413" t="str">
            <v>RED CAPLUG #9</v>
          </cell>
          <cell r="C1413">
            <v>0</v>
          </cell>
          <cell r="D1413">
            <v>0</v>
          </cell>
          <cell r="E1413">
            <v>0</v>
          </cell>
          <cell r="K1413">
            <v>15</v>
          </cell>
          <cell r="L1413" t="str">
            <v>EA</v>
          </cell>
        </row>
        <row r="1414">
          <cell r="A1414" t="str">
            <v>042-1335-002</v>
          </cell>
          <cell r="B1414" t="str">
            <v>RED CAPLUG #W13</v>
          </cell>
          <cell r="C1414">
            <v>0</v>
          </cell>
          <cell r="D1414">
            <v>0</v>
          </cell>
          <cell r="E1414">
            <v>0</v>
          </cell>
          <cell r="K1414">
            <v>0</v>
          </cell>
          <cell r="L1414" t="str">
            <v>EA</v>
          </cell>
        </row>
        <row r="1415">
          <cell r="A1415" t="str">
            <v>042-1352</v>
          </cell>
          <cell r="B1415" t="str">
            <v>6" SUMP DRAIN</v>
          </cell>
          <cell r="C1415">
            <v>0</v>
          </cell>
          <cell r="D1415">
            <v>0</v>
          </cell>
          <cell r="E1415">
            <v>0</v>
          </cell>
          <cell r="K1415">
            <v>15</v>
          </cell>
          <cell r="L1415" t="str">
            <v>EA</v>
          </cell>
        </row>
        <row r="1416">
          <cell r="A1416" t="str">
            <v>042-1356</v>
          </cell>
          <cell r="B1416" t="str">
            <v>GREASE FITTING CAP F4000</v>
          </cell>
          <cell r="C1416">
            <v>0</v>
          </cell>
          <cell r="D1416">
            <v>0</v>
          </cell>
          <cell r="E1416">
            <v>0</v>
          </cell>
          <cell r="K1416">
            <v>0</v>
          </cell>
          <cell r="L1416" t="str">
            <v>EA</v>
          </cell>
        </row>
        <row r="1417">
          <cell r="A1417" t="str">
            <v>043-0100-001-T</v>
          </cell>
          <cell r="B1417" t="str">
            <v>STEEL CHAIN NO.1/4 (LOAD 350 KG.)</v>
          </cell>
          <cell r="C1417">
            <v>0</v>
          </cell>
          <cell r="D1417">
            <v>0</v>
          </cell>
          <cell r="E1417">
            <v>0</v>
          </cell>
          <cell r="K1417">
            <v>0</v>
          </cell>
          <cell r="L1417" t="str">
            <v>ME</v>
          </cell>
        </row>
        <row r="1418">
          <cell r="A1418" t="str">
            <v>043-0100-002-T</v>
          </cell>
          <cell r="B1418" t="str">
            <v>STEEL CHAIN NO.1/4 ( LOAD 450 KG.)</v>
          </cell>
          <cell r="C1418">
            <v>0</v>
          </cell>
          <cell r="D1418">
            <v>0</v>
          </cell>
          <cell r="E1418">
            <v>0</v>
          </cell>
          <cell r="K1418">
            <v>0</v>
          </cell>
          <cell r="L1418" t="str">
            <v>ME</v>
          </cell>
        </row>
        <row r="1419">
          <cell r="A1419" t="str">
            <v>043-0100-003-T</v>
          </cell>
          <cell r="B1419" t="str">
            <v>STEEL CHAIN NO.5/16  ( LOAD 600 KG.)</v>
          </cell>
          <cell r="C1419">
            <v>0</v>
          </cell>
          <cell r="D1419">
            <v>0</v>
          </cell>
          <cell r="E1419">
            <v>0</v>
          </cell>
          <cell r="K1419">
            <v>0</v>
          </cell>
          <cell r="L1419" t="str">
            <v>ME</v>
          </cell>
        </row>
        <row r="1420">
          <cell r="A1420" t="str">
            <v>043-0100-004-T</v>
          </cell>
          <cell r="B1420" t="str">
            <v>STEEL CHAIN NO.3/8 (LOAD 1,000 KG.)</v>
          </cell>
          <cell r="C1420">
            <v>0</v>
          </cell>
          <cell r="D1420">
            <v>0</v>
          </cell>
          <cell r="E1420">
            <v>0</v>
          </cell>
          <cell r="K1420">
            <v>0</v>
          </cell>
          <cell r="L1420" t="str">
            <v>ME</v>
          </cell>
        </row>
        <row r="1421">
          <cell r="A1421" t="str">
            <v>043-0100-005-T</v>
          </cell>
          <cell r="B1421" t="str">
            <v>STEEL CHAIN NO.3/8 (LOAD 1,000)</v>
          </cell>
          <cell r="C1421">
            <v>0</v>
          </cell>
          <cell r="D1421">
            <v>0</v>
          </cell>
          <cell r="E1421">
            <v>0</v>
          </cell>
          <cell r="K1421">
            <v>0</v>
          </cell>
          <cell r="L1421" t="str">
            <v>ME</v>
          </cell>
        </row>
        <row r="1422">
          <cell r="A1422" t="str">
            <v>043-0100-006-T</v>
          </cell>
          <cell r="B1422" t="str">
            <v>STEEL CHAIN NO.7/16 (LOAD 1,120 KG.)</v>
          </cell>
          <cell r="C1422">
            <v>0</v>
          </cell>
          <cell r="D1422">
            <v>0</v>
          </cell>
          <cell r="E1422">
            <v>0</v>
          </cell>
          <cell r="K1422">
            <v>0</v>
          </cell>
          <cell r="L1422" t="str">
            <v>ME</v>
          </cell>
        </row>
        <row r="1423">
          <cell r="A1423" t="str">
            <v>043-0100-007-T</v>
          </cell>
          <cell r="B1423" t="str">
            <v>STEEL CHAN NO.1/2 (LOAD 1,600 KG.)</v>
          </cell>
          <cell r="C1423">
            <v>0</v>
          </cell>
          <cell r="D1423">
            <v>0</v>
          </cell>
          <cell r="E1423">
            <v>0</v>
          </cell>
          <cell r="K1423">
            <v>0</v>
          </cell>
          <cell r="L1423" t="str">
            <v>ME</v>
          </cell>
        </row>
        <row r="1424">
          <cell r="A1424" t="str">
            <v>043-0100-008-T</v>
          </cell>
          <cell r="B1424" t="str">
            <v>STEEL CHAIN NO.1/2 ( LOAD 1,600 KG.)</v>
          </cell>
          <cell r="C1424">
            <v>0</v>
          </cell>
          <cell r="D1424">
            <v>0</v>
          </cell>
          <cell r="E1424">
            <v>0</v>
          </cell>
          <cell r="K1424">
            <v>0</v>
          </cell>
          <cell r="L1424" t="str">
            <v>ME</v>
          </cell>
        </row>
        <row r="1425">
          <cell r="A1425" t="str">
            <v>043-0277</v>
          </cell>
          <cell r="B1425" t="str">
            <v>SASH CHAIN,8" LONG</v>
          </cell>
          <cell r="C1425">
            <v>0</v>
          </cell>
          <cell r="D1425">
            <v>0</v>
          </cell>
          <cell r="E1425">
            <v>0</v>
          </cell>
          <cell r="K1425">
            <v>120</v>
          </cell>
          <cell r="L1425" t="str">
            <v>EA</v>
          </cell>
        </row>
        <row r="1426">
          <cell r="A1426" t="str">
            <v>043-0277-012</v>
          </cell>
          <cell r="B1426" t="str">
            <v>CHAIN SASH 12" LG</v>
          </cell>
          <cell r="C1426">
            <v>0</v>
          </cell>
          <cell r="D1426">
            <v>0</v>
          </cell>
          <cell r="E1426">
            <v>0</v>
          </cell>
          <cell r="K1426">
            <v>0</v>
          </cell>
          <cell r="L1426" t="str">
            <v>EA</v>
          </cell>
        </row>
        <row r="1427">
          <cell r="A1427" t="str">
            <v>043-0376-022</v>
          </cell>
          <cell r="B1427" t="str">
            <v>CHAIN SS SIZE 2 mm</v>
          </cell>
          <cell r="C1427">
            <v>90</v>
          </cell>
          <cell r="D1427">
            <v>19.899999999999999</v>
          </cell>
          <cell r="E1427">
            <v>0</v>
          </cell>
          <cell r="K1427">
            <v>7</v>
          </cell>
          <cell r="L1427" t="str">
            <v>ME</v>
          </cell>
        </row>
        <row r="1428">
          <cell r="A1428" t="str">
            <v>043-0376-024</v>
          </cell>
          <cell r="B1428" t="str">
            <v>CHAIN SS SIZE 4 mm (1 EA= 1ME)</v>
          </cell>
          <cell r="C1428">
            <v>190</v>
          </cell>
          <cell r="D1428">
            <v>0</v>
          </cell>
          <cell r="E1428">
            <v>2</v>
          </cell>
          <cell r="K1428">
            <v>7</v>
          </cell>
          <cell r="L1428" t="str">
            <v>EA</v>
          </cell>
        </row>
        <row r="1429">
          <cell r="A1429" t="str">
            <v>043-0446</v>
          </cell>
          <cell r="B1429" t="str">
            <v>PROOFCIOL CHAIN 3/16"</v>
          </cell>
          <cell r="C1429">
            <v>0</v>
          </cell>
          <cell r="D1429">
            <v>0</v>
          </cell>
          <cell r="E1429">
            <v>0</v>
          </cell>
          <cell r="K1429">
            <v>0</v>
          </cell>
          <cell r="L1429" t="str">
            <v>ME</v>
          </cell>
        </row>
        <row r="1430">
          <cell r="A1430" t="str">
            <v>044-0102-T</v>
          </cell>
          <cell r="B1430" t="str">
            <v>SPLINE TOOTH 26-TEETH IN 16/32 x 30 DEG.</v>
          </cell>
          <cell r="C1430">
            <v>0</v>
          </cell>
          <cell r="D1430">
            <v>0</v>
          </cell>
          <cell r="E1430">
            <v>0</v>
          </cell>
          <cell r="K1430">
            <v>0</v>
          </cell>
          <cell r="L1430" t="str">
            <v>EA</v>
          </cell>
        </row>
        <row r="1431">
          <cell r="A1431" t="str">
            <v>044-0104-004-T</v>
          </cell>
          <cell r="B1431" t="str">
            <v>JIC FIXTURE FOR A-TRAILER 19M B-DOUBLE</v>
          </cell>
          <cell r="C1431">
            <v>0</v>
          </cell>
          <cell r="D1431">
            <v>0</v>
          </cell>
          <cell r="E1431">
            <v>0</v>
          </cell>
          <cell r="K1431">
            <v>0</v>
          </cell>
          <cell r="L1431" t="str">
            <v>EA</v>
          </cell>
        </row>
        <row r="1432">
          <cell r="A1432" t="str">
            <v>044-0104-005-T</v>
          </cell>
          <cell r="B1432" t="str">
            <v>JIC FIXTURE FOR A-TRAILER 19M B-DOUBLE</v>
          </cell>
          <cell r="C1432">
            <v>0</v>
          </cell>
          <cell r="D1432">
            <v>0</v>
          </cell>
          <cell r="E1432">
            <v>0</v>
          </cell>
          <cell r="K1432">
            <v>0</v>
          </cell>
          <cell r="L1432" t="str">
            <v>EA</v>
          </cell>
        </row>
        <row r="1433">
          <cell r="A1433" t="str">
            <v>044-0105-001-T</v>
          </cell>
          <cell r="B1433" t="str">
            <v>HANDLE STEEL FOR VALVE</v>
          </cell>
          <cell r="C1433">
            <v>0</v>
          </cell>
          <cell r="D1433">
            <v>0</v>
          </cell>
          <cell r="E1433">
            <v>0</v>
          </cell>
          <cell r="K1433">
            <v>0</v>
          </cell>
          <cell r="L1433" t="str">
            <v>EA</v>
          </cell>
        </row>
        <row r="1434">
          <cell r="A1434" t="str">
            <v>044-0105-002-T</v>
          </cell>
          <cell r="B1434" t="str">
            <v>HANDLE STEEL FOR VALVE</v>
          </cell>
          <cell r="C1434">
            <v>0</v>
          </cell>
          <cell r="D1434">
            <v>0</v>
          </cell>
          <cell r="E1434">
            <v>0</v>
          </cell>
          <cell r="K1434">
            <v>0</v>
          </cell>
          <cell r="L1434" t="str">
            <v>EA</v>
          </cell>
        </row>
        <row r="1435">
          <cell r="A1435" t="str">
            <v>044-0259</v>
          </cell>
          <cell r="B1435" t="str">
            <v>TOOL FOR JAPANESE VAPOR VENT</v>
          </cell>
          <cell r="C1435">
            <v>0</v>
          </cell>
          <cell r="D1435">
            <v>0</v>
          </cell>
          <cell r="E1435">
            <v>0</v>
          </cell>
          <cell r="K1435">
            <v>0</v>
          </cell>
          <cell r="L1435" t="str">
            <v>EA</v>
          </cell>
        </row>
        <row r="1436">
          <cell r="A1436" t="str">
            <v>045-0100-T</v>
          </cell>
          <cell r="B1436" t="str">
            <v>COUPLING ,PTO FLANGE</v>
          </cell>
          <cell r="C1436">
            <v>0</v>
          </cell>
          <cell r="D1436">
            <v>0</v>
          </cell>
          <cell r="E1436">
            <v>0</v>
          </cell>
          <cell r="K1436">
            <v>15</v>
          </cell>
          <cell r="L1436" t="str">
            <v>EA</v>
          </cell>
        </row>
        <row r="1437">
          <cell r="A1437" t="str">
            <v>045-0102-001-T</v>
          </cell>
          <cell r="B1437" t="str">
            <v>HOSE SHANK 2.5" GALV.COATING</v>
          </cell>
          <cell r="C1437">
            <v>0</v>
          </cell>
          <cell r="D1437">
            <v>0</v>
          </cell>
          <cell r="E1437">
            <v>0</v>
          </cell>
          <cell r="K1437">
            <v>0</v>
          </cell>
          <cell r="L1437" t="str">
            <v>EA</v>
          </cell>
        </row>
        <row r="1438">
          <cell r="A1438" t="str">
            <v>045-0102-T</v>
          </cell>
          <cell r="B1438" t="str">
            <v>HOSE SHANK FOR CEMENT COUPLER</v>
          </cell>
          <cell r="C1438">
            <v>0</v>
          </cell>
          <cell r="D1438">
            <v>0</v>
          </cell>
          <cell r="E1438">
            <v>0</v>
          </cell>
          <cell r="K1438">
            <v>0</v>
          </cell>
          <cell r="L1438" t="str">
            <v>EA</v>
          </cell>
        </row>
        <row r="1439">
          <cell r="A1439" t="str">
            <v>045-0103-T</v>
          </cell>
          <cell r="B1439" t="str">
            <v>COUPLER HEAD FOR CEMENT COUPLER</v>
          </cell>
          <cell r="C1439">
            <v>0</v>
          </cell>
          <cell r="D1439">
            <v>0</v>
          </cell>
          <cell r="E1439">
            <v>0</v>
          </cell>
          <cell r="K1439">
            <v>0</v>
          </cell>
          <cell r="L1439" t="str">
            <v>EA</v>
          </cell>
        </row>
        <row r="1440">
          <cell r="A1440" t="str">
            <v>045-0104-T</v>
          </cell>
          <cell r="B1440" t="str">
            <v>HOSE SHANK 2"FOR TROUGH SS</v>
          </cell>
          <cell r="C1440">
            <v>0</v>
          </cell>
          <cell r="D1440">
            <v>0</v>
          </cell>
          <cell r="E1440">
            <v>0</v>
          </cell>
          <cell r="K1440">
            <v>0</v>
          </cell>
          <cell r="L1440" t="str">
            <v>EA</v>
          </cell>
        </row>
        <row r="1441">
          <cell r="A1441" t="str">
            <v>045-0105-301-T</v>
          </cell>
          <cell r="B1441" t="str">
            <v>3"COUPLER BLACK GASKET #632GGB</v>
          </cell>
          <cell r="C1441">
            <v>0</v>
          </cell>
          <cell r="D1441">
            <v>0</v>
          </cell>
          <cell r="E1441">
            <v>0</v>
          </cell>
          <cell r="K1441">
            <v>0</v>
          </cell>
          <cell r="L1441" t="str">
            <v>EA</v>
          </cell>
        </row>
        <row r="1442">
          <cell r="A1442" t="str">
            <v>045-0105-302-T</v>
          </cell>
          <cell r="B1442" t="str">
            <v>3"COUPLER WHITE GASKET #632GGW</v>
          </cell>
          <cell r="C1442">
            <v>1529.271</v>
          </cell>
          <cell r="D1442">
            <v>0</v>
          </cell>
          <cell r="E1442">
            <v>0</v>
          </cell>
          <cell r="K1442">
            <v>0</v>
          </cell>
          <cell r="L1442" t="str">
            <v>EA</v>
          </cell>
        </row>
        <row r="1443">
          <cell r="A1443" t="str">
            <v>045-0105-303-T</v>
          </cell>
          <cell r="B1443" t="str">
            <v>3"SURESEAL COUPLER RED GASKET #632GGR</v>
          </cell>
          <cell r="C1443">
            <v>0</v>
          </cell>
          <cell r="D1443">
            <v>0</v>
          </cell>
          <cell r="E1443">
            <v>0</v>
          </cell>
          <cell r="K1443">
            <v>0</v>
          </cell>
          <cell r="L1443" t="str">
            <v>EA</v>
          </cell>
        </row>
        <row r="1444">
          <cell r="A1444" t="str">
            <v>045-0105-401-T</v>
          </cell>
          <cell r="B1444" t="str">
            <v>4"COUPLER BLACK GASKET #634GGB</v>
          </cell>
          <cell r="C1444">
            <v>0</v>
          </cell>
          <cell r="D1444">
            <v>0</v>
          </cell>
          <cell r="E1444">
            <v>0</v>
          </cell>
          <cell r="K1444">
            <v>0</v>
          </cell>
          <cell r="L1444" t="str">
            <v>EA</v>
          </cell>
        </row>
        <row r="1445">
          <cell r="A1445" t="str">
            <v>045-0105-402-T</v>
          </cell>
          <cell r="B1445" t="str">
            <v>4"SURESEAL COUPLER WHITE GASKET # 635GGW</v>
          </cell>
          <cell r="C1445">
            <v>1239.96488</v>
          </cell>
          <cell r="D1445">
            <v>0</v>
          </cell>
          <cell r="E1445">
            <v>0</v>
          </cell>
          <cell r="K1445">
            <v>0</v>
          </cell>
          <cell r="L1445" t="str">
            <v>EA</v>
          </cell>
        </row>
        <row r="1446">
          <cell r="A1446" t="str">
            <v>045-0105-403-T</v>
          </cell>
          <cell r="B1446" t="str">
            <v>4" COUPLER BLACK GASKET #635GGB</v>
          </cell>
          <cell r="C1446">
            <v>0</v>
          </cell>
          <cell r="D1446">
            <v>0</v>
          </cell>
          <cell r="E1446">
            <v>0</v>
          </cell>
          <cell r="K1446">
            <v>0</v>
          </cell>
          <cell r="L1446" t="str">
            <v>EA</v>
          </cell>
        </row>
        <row r="1447">
          <cell r="A1447" t="str">
            <v>045-0105-404-T</v>
          </cell>
          <cell r="B1447" t="str">
            <v>4"SURESEAL COUPLER WHITE GASKET #635GPW</v>
          </cell>
          <cell r="C1447">
            <v>0</v>
          </cell>
          <cell r="D1447">
            <v>0</v>
          </cell>
          <cell r="E1447">
            <v>0</v>
          </cell>
          <cell r="K1447">
            <v>0</v>
          </cell>
          <cell r="L1447" t="str">
            <v>EA</v>
          </cell>
        </row>
        <row r="1448">
          <cell r="A1448" t="str">
            <v>045-0105-405-T</v>
          </cell>
          <cell r="B1448" t="str">
            <v>4" COUPLER BLACK GASKET #635GPB</v>
          </cell>
          <cell r="C1448">
            <v>0</v>
          </cell>
          <cell r="D1448">
            <v>0</v>
          </cell>
          <cell r="E1448">
            <v>0</v>
          </cell>
          <cell r="K1448">
            <v>0</v>
          </cell>
          <cell r="L1448" t="str">
            <v>EA</v>
          </cell>
        </row>
        <row r="1449">
          <cell r="A1449" t="str">
            <v>045-0105-406-T</v>
          </cell>
          <cell r="B1449" t="str">
            <v>4" COUPLER WHITE GASKET #635PPW</v>
          </cell>
          <cell r="C1449">
            <v>0</v>
          </cell>
          <cell r="D1449">
            <v>0</v>
          </cell>
          <cell r="E1449">
            <v>0</v>
          </cell>
          <cell r="K1449">
            <v>0</v>
          </cell>
          <cell r="L1449" t="str">
            <v>EA</v>
          </cell>
        </row>
        <row r="1450">
          <cell r="A1450" t="str">
            <v>045-0105-407-T</v>
          </cell>
          <cell r="B1450" t="str">
            <v>4"COUPLER BLACK GASKET #635PPB</v>
          </cell>
          <cell r="C1450">
            <v>0</v>
          </cell>
          <cell r="D1450">
            <v>0</v>
          </cell>
          <cell r="E1450">
            <v>0</v>
          </cell>
          <cell r="K1450">
            <v>0</v>
          </cell>
          <cell r="L1450" t="str">
            <v>EA</v>
          </cell>
        </row>
        <row r="1451">
          <cell r="A1451" t="str">
            <v>045-0105-408-T</v>
          </cell>
          <cell r="B1451" t="str">
            <v>4"SURESEAL COUPLER RED GASKET #635GGR</v>
          </cell>
          <cell r="C1451">
            <v>0</v>
          </cell>
          <cell r="D1451">
            <v>0</v>
          </cell>
          <cell r="E1451">
            <v>0</v>
          </cell>
          <cell r="K1451">
            <v>0</v>
          </cell>
          <cell r="L1451" t="str">
            <v>EA</v>
          </cell>
        </row>
        <row r="1452">
          <cell r="A1452" t="str">
            <v>045-0105-409-T</v>
          </cell>
          <cell r="B1452" t="str">
            <v>4"COUPLER RED GASKET # 635GPR</v>
          </cell>
          <cell r="C1452">
            <v>0</v>
          </cell>
          <cell r="D1452">
            <v>0</v>
          </cell>
          <cell r="E1452">
            <v>0</v>
          </cell>
          <cell r="K1452">
            <v>0</v>
          </cell>
          <cell r="L1452" t="str">
            <v>EA</v>
          </cell>
        </row>
        <row r="1453">
          <cell r="A1453" t="str">
            <v>045-0105-410-T</v>
          </cell>
          <cell r="B1453" t="str">
            <v>4" COUPLER RED GASKET # 635PPR</v>
          </cell>
          <cell r="C1453">
            <v>0</v>
          </cell>
          <cell r="D1453">
            <v>0</v>
          </cell>
          <cell r="E1453">
            <v>0</v>
          </cell>
          <cell r="K1453">
            <v>0</v>
          </cell>
          <cell r="L1453" t="str">
            <v>EA</v>
          </cell>
        </row>
        <row r="1454">
          <cell r="A1454" t="str">
            <v>045-0105-501-T</v>
          </cell>
          <cell r="B1454" t="str">
            <v>"SURESEAL COUPLER WHITE GASKET # 637GGW</v>
          </cell>
          <cell r="C1454">
            <v>0</v>
          </cell>
          <cell r="D1454">
            <v>0</v>
          </cell>
          <cell r="E1454">
            <v>0</v>
          </cell>
          <cell r="K1454">
            <v>0</v>
          </cell>
          <cell r="L1454" t="str">
            <v>EA</v>
          </cell>
        </row>
        <row r="1455">
          <cell r="A1455" t="str">
            <v>045-0105-502-T</v>
          </cell>
          <cell r="B1455" t="str">
            <v>5" COUPLER BLACK GASKET # 637GGB</v>
          </cell>
          <cell r="C1455">
            <v>0</v>
          </cell>
          <cell r="D1455">
            <v>0</v>
          </cell>
          <cell r="E1455">
            <v>0</v>
          </cell>
          <cell r="K1455">
            <v>0</v>
          </cell>
          <cell r="L1455" t="str">
            <v>EA</v>
          </cell>
        </row>
        <row r="1456">
          <cell r="A1456" t="str">
            <v>045-0105-503-T</v>
          </cell>
          <cell r="B1456" t="str">
            <v>5" COUPLER RED GASKET #637GGR</v>
          </cell>
          <cell r="C1456">
            <v>0</v>
          </cell>
          <cell r="D1456">
            <v>0</v>
          </cell>
          <cell r="E1456">
            <v>0</v>
          </cell>
          <cell r="K1456">
            <v>0</v>
          </cell>
          <cell r="L1456" t="str">
            <v>EA</v>
          </cell>
        </row>
        <row r="1457">
          <cell r="A1457" t="str">
            <v>045-0105-601-T</v>
          </cell>
          <cell r="B1457" t="str">
            <v>6"COUPLER WHITE GASKET # 639GGW</v>
          </cell>
          <cell r="C1457">
            <v>0</v>
          </cell>
          <cell r="D1457">
            <v>0</v>
          </cell>
          <cell r="E1457">
            <v>0</v>
          </cell>
          <cell r="K1457">
            <v>0</v>
          </cell>
          <cell r="L1457" t="str">
            <v>EA</v>
          </cell>
        </row>
        <row r="1458">
          <cell r="A1458" t="str">
            <v>045-0105-602-T</v>
          </cell>
          <cell r="B1458" t="str">
            <v>6"COUPLER BLACK GASKET #639GGB</v>
          </cell>
          <cell r="C1458">
            <v>0</v>
          </cell>
          <cell r="D1458">
            <v>0</v>
          </cell>
          <cell r="E1458">
            <v>0</v>
          </cell>
          <cell r="K1458">
            <v>0</v>
          </cell>
          <cell r="L1458" t="str">
            <v>EA</v>
          </cell>
        </row>
        <row r="1459">
          <cell r="A1459" t="str">
            <v>045-0105-603-T</v>
          </cell>
          <cell r="B1459" t="str">
            <v>6" COUPLER RED GASKET # 639GGR</v>
          </cell>
          <cell r="C1459">
            <v>0</v>
          </cell>
          <cell r="D1459">
            <v>0</v>
          </cell>
          <cell r="E1459">
            <v>0</v>
          </cell>
          <cell r="K1459">
            <v>0</v>
          </cell>
          <cell r="L1459" t="str">
            <v>EA</v>
          </cell>
        </row>
        <row r="1460">
          <cell r="A1460" t="str">
            <v>045-0106-301-T</v>
          </cell>
          <cell r="B1460" t="str">
            <v>3"SURESEAL WHITE GASKET FDA #650S</v>
          </cell>
          <cell r="C1460">
            <v>294.83551999999997</v>
          </cell>
          <cell r="D1460">
            <v>0</v>
          </cell>
          <cell r="E1460">
            <v>0</v>
          </cell>
          <cell r="K1460">
            <v>0</v>
          </cell>
          <cell r="L1460" t="str">
            <v>EA</v>
          </cell>
        </row>
        <row r="1461">
          <cell r="A1461" t="str">
            <v>045-0106-302-T</v>
          </cell>
          <cell r="B1461" t="str">
            <v>3"SURESEAL BLACK GASKET # 652S</v>
          </cell>
          <cell r="C1461">
            <v>0</v>
          </cell>
          <cell r="D1461">
            <v>0</v>
          </cell>
          <cell r="E1461">
            <v>0</v>
          </cell>
          <cell r="K1461">
            <v>0</v>
          </cell>
          <cell r="L1461" t="str">
            <v>EA</v>
          </cell>
        </row>
        <row r="1462">
          <cell r="A1462" t="str">
            <v>045-0106-303-T</v>
          </cell>
          <cell r="B1462" t="str">
            <v>3"SURESEAL RED GASKET HIGH TEMP #655S</v>
          </cell>
          <cell r="C1462">
            <v>0</v>
          </cell>
          <cell r="D1462">
            <v>0</v>
          </cell>
          <cell r="E1462">
            <v>0</v>
          </cell>
          <cell r="K1462">
            <v>0</v>
          </cell>
          <cell r="L1462" t="str">
            <v>EA</v>
          </cell>
        </row>
        <row r="1463">
          <cell r="A1463" t="str">
            <v>045-0106-401-T</v>
          </cell>
          <cell r="B1463" t="str">
            <v>4"SURESEAL  WHITE GASKET FDA #651S</v>
          </cell>
          <cell r="C1463">
            <v>287.72984000000002</v>
          </cell>
          <cell r="D1463">
            <v>14</v>
          </cell>
          <cell r="E1463">
            <v>0</v>
          </cell>
          <cell r="K1463">
            <v>0</v>
          </cell>
          <cell r="L1463" t="str">
            <v>EA</v>
          </cell>
        </row>
        <row r="1464">
          <cell r="A1464" t="str">
            <v>045-0106-402-T</v>
          </cell>
          <cell r="B1464" t="str">
            <v>4"SURESEAL  BLACK GASKET # 654S</v>
          </cell>
          <cell r="C1464">
            <v>0</v>
          </cell>
          <cell r="D1464">
            <v>0</v>
          </cell>
          <cell r="E1464">
            <v>0</v>
          </cell>
          <cell r="K1464">
            <v>0</v>
          </cell>
          <cell r="L1464" t="str">
            <v>EA</v>
          </cell>
        </row>
        <row r="1465">
          <cell r="A1465" t="str">
            <v>045-0106-403-T</v>
          </cell>
          <cell r="B1465" t="str">
            <v>4"SURESEAL RED GASKET HIGH TEMP # 664S</v>
          </cell>
          <cell r="C1465">
            <v>0</v>
          </cell>
          <cell r="D1465">
            <v>0</v>
          </cell>
          <cell r="E1465">
            <v>0</v>
          </cell>
          <cell r="K1465">
            <v>0</v>
          </cell>
          <cell r="L1465" t="str">
            <v>EA</v>
          </cell>
        </row>
        <row r="1466">
          <cell r="A1466" t="str">
            <v>045-0106-501-T</v>
          </cell>
          <cell r="B1466" t="str">
            <v>5"SURESEAL WHITE GASKET FDA # 653S</v>
          </cell>
          <cell r="C1466">
            <v>1662.5471900000002</v>
          </cell>
          <cell r="D1466">
            <v>8</v>
          </cell>
          <cell r="E1466">
            <v>0</v>
          </cell>
          <cell r="K1466">
            <v>0</v>
          </cell>
          <cell r="L1466" t="str">
            <v>EA</v>
          </cell>
        </row>
        <row r="1467">
          <cell r="A1467" t="str">
            <v>045-0106-502-T</v>
          </cell>
          <cell r="B1467" t="str">
            <v>5"SURESEAL BLACK GASKET # 656S</v>
          </cell>
          <cell r="C1467">
            <v>0</v>
          </cell>
          <cell r="D1467">
            <v>0</v>
          </cell>
          <cell r="E1467">
            <v>0</v>
          </cell>
          <cell r="K1467">
            <v>0</v>
          </cell>
          <cell r="L1467" t="str">
            <v>EA</v>
          </cell>
        </row>
        <row r="1468">
          <cell r="A1468" t="str">
            <v>045-0106-503-T</v>
          </cell>
          <cell r="B1468" t="str">
            <v>5"SURESEAL  RED GASKET HIGH TEMP # 667S</v>
          </cell>
          <cell r="C1468">
            <v>0</v>
          </cell>
          <cell r="D1468">
            <v>0</v>
          </cell>
          <cell r="E1468">
            <v>0</v>
          </cell>
          <cell r="K1468">
            <v>0</v>
          </cell>
          <cell r="L1468" t="str">
            <v>EA</v>
          </cell>
        </row>
        <row r="1469">
          <cell r="A1469" t="str">
            <v>045-0106-601-T</v>
          </cell>
          <cell r="B1469" t="str">
            <v>6"SURESEAL  WHITE GASKET FDA #657S</v>
          </cell>
          <cell r="C1469">
            <v>0</v>
          </cell>
          <cell r="D1469">
            <v>0</v>
          </cell>
          <cell r="E1469">
            <v>0</v>
          </cell>
          <cell r="K1469">
            <v>0</v>
          </cell>
          <cell r="L1469" t="str">
            <v>EA</v>
          </cell>
        </row>
        <row r="1470">
          <cell r="A1470" t="str">
            <v>045-0106-602-T</v>
          </cell>
          <cell r="B1470" t="str">
            <v>6"SURESEAL BLACK GASKET #658S</v>
          </cell>
          <cell r="C1470">
            <v>0</v>
          </cell>
          <cell r="D1470">
            <v>0</v>
          </cell>
          <cell r="E1470">
            <v>0</v>
          </cell>
          <cell r="K1470">
            <v>0</v>
          </cell>
          <cell r="L1470" t="str">
            <v>EA</v>
          </cell>
        </row>
        <row r="1471">
          <cell r="A1471" t="str">
            <v>045-0106-603-T</v>
          </cell>
          <cell r="B1471" t="str">
            <v>6"SURESEAL RED GASKET HIGH TEMP # 669S</v>
          </cell>
          <cell r="C1471">
            <v>0</v>
          </cell>
          <cell r="D1471">
            <v>0</v>
          </cell>
          <cell r="E1471">
            <v>0</v>
          </cell>
          <cell r="K1471">
            <v>0</v>
          </cell>
          <cell r="L1471" t="str">
            <v>EA</v>
          </cell>
        </row>
        <row r="1472">
          <cell r="A1472" t="str">
            <v>045-0107-001-T</v>
          </cell>
          <cell r="B1472" t="str">
            <v>VIC,CPLG 5"x4"REDUCER,BLACK GASKET #750</v>
          </cell>
          <cell r="C1472">
            <v>0</v>
          </cell>
          <cell r="D1472">
            <v>0</v>
          </cell>
          <cell r="E1472">
            <v>0</v>
          </cell>
          <cell r="K1472">
            <v>0</v>
          </cell>
          <cell r="L1472" t="str">
            <v>EA</v>
          </cell>
        </row>
        <row r="1473">
          <cell r="A1473" t="str">
            <v>045-0107-002-T</v>
          </cell>
          <cell r="B1473" t="str">
            <v>VIC,CPLG 5"x4"REDUCER,WHITE GASKET #750</v>
          </cell>
          <cell r="C1473">
            <v>0</v>
          </cell>
          <cell r="D1473">
            <v>0</v>
          </cell>
          <cell r="E1473">
            <v>0</v>
          </cell>
          <cell r="K1473">
            <v>0</v>
          </cell>
          <cell r="L1473" t="str">
            <v>EA</v>
          </cell>
        </row>
        <row r="1474">
          <cell r="A1474" t="str">
            <v>045-0107-003-T</v>
          </cell>
          <cell r="B1474" t="str">
            <v>VIC,CPLG 5"x4"REDUCER,RED GASKET #750</v>
          </cell>
          <cell r="C1474">
            <v>0</v>
          </cell>
          <cell r="D1474">
            <v>0</v>
          </cell>
          <cell r="E1474">
            <v>0</v>
          </cell>
          <cell r="K1474">
            <v>0</v>
          </cell>
          <cell r="L1474" t="str">
            <v>EA</v>
          </cell>
        </row>
        <row r="1475">
          <cell r="A1475" t="str">
            <v>045-0107-T</v>
          </cell>
          <cell r="B1475" t="str">
            <v>VIC,CPLG 5"x4" REDUCER STYLE 750</v>
          </cell>
          <cell r="C1475">
            <v>0</v>
          </cell>
          <cell r="D1475">
            <v>0</v>
          </cell>
          <cell r="E1475">
            <v>0</v>
          </cell>
          <cell r="K1475">
            <v>0</v>
          </cell>
          <cell r="L1475" t="str">
            <v>EA</v>
          </cell>
        </row>
        <row r="1476">
          <cell r="A1476" t="str">
            <v>045-0108-001-T</v>
          </cell>
          <cell r="B1476" t="str">
            <v>5"x4" REDUCER BLACK GASKET #750</v>
          </cell>
          <cell r="C1476">
            <v>0</v>
          </cell>
          <cell r="D1476">
            <v>0</v>
          </cell>
          <cell r="E1476">
            <v>0</v>
          </cell>
          <cell r="K1476">
            <v>0</v>
          </cell>
          <cell r="L1476" t="str">
            <v>EA</v>
          </cell>
        </row>
        <row r="1477">
          <cell r="A1477" t="str">
            <v>045-0108-002-T</v>
          </cell>
          <cell r="B1477" t="str">
            <v>5"x4" REDUCER WHITE GASKET #750</v>
          </cell>
          <cell r="C1477">
            <v>0</v>
          </cell>
          <cell r="D1477">
            <v>0</v>
          </cell>
          <cell r="E1477">
            <v>0</v>
          </cell>
          <cell r="K1477">
            <v>0</v>
          </cell>
          <cell r="L1477" t="str">
            <v>EA</v>
          </cell>
        </row>
        <row r="1478">
          <cell r="A1478" t="str">
            <v>045-0108-003-T</v>
          </cell>
          <cell r="B1478" t="str">
            <v>5"x4" REDUCER RED GASKET #750</v>
          </cell>
          <cell r="C1478">
            <v>0</v>
          </cell>
          <cell r="D1478">
            <v>0</v>
          </cell>
          <cell r="E1478">
            <v>0</v>
          </cell>
          <cell r="K1478">
            <v>0</v>
          </cell>
          <cell r="L1478" t="str">
            <v>EA</v>
          </cell>
        </row>
        <row r="1479">
          <cell r="A1479" t="str">
            <v>045-0109-T</v>
          </cell>
          <cell r="B1479" t="str">
            <v>CLUPLING STL FOR HANDLE GRIP,CRANE BASK</v>
          </cell>
          <cell r="C1479">
            <v>0</v>
          </cell>
          <cell r="D1479">
            <v>0</v>
          </cell>
          <cell r="E1479">
            <v>0</v>
          </cell>
          <cell r="K1479">
            <v>0</v>
          </cell>
          <cell r="L1479" t="str">
            <v>EA</v>
          </cell>
        </row>
        <row r="1480">
          <cell r="A1480" t="str">
            <v>045-0110-T</v>
          </cell>
          <cell r="B1480" t="str">
            <v>CLUPING FOR HYD,MOTOR WINCH</v>
          </cell>
          <cell r="C1480">
            <v>0</v>
          </cell>
          <cell r="D1480">
            <v>0</v>
          </cell>
          <cell r="E1480">
            <v>0</v>
          </cell>
          <cell r="K1480">
            <v>0</v>
          </cell>
          <cell r="L1480" t="str">
            <v>EA</v>
          </cell>
        </row>
        <row r="1481">
          <cell r="A1481" t="str">
            <v>045-0925-020</v>
          </cell>
          <cell r="B1481" t="str">
            <v>COUPLING AL VICT BUNA2"ALLEGHENY#20358</v>
          </cell>
          <cell r="C1481">
            <v>473.41</v>
          </cell>
          <cell r="D1481">
            <v>0</v>
          </cell>
          <cell r="E1481">
            <v>0</v>
          </cell>
          <cell r="K1481">
            <v>60</v>
          </cell>
          <cell r="L1481" t="str">
            <v>EA</v>
          </cell>
        </row>
        <row r="1482">
          <cell r="A1482" t="str">
            <v>045-0925-025</v>
          </cell>
          <cell r="B1482" t="str">
            <v>COUPLING AL VICT BUNA2.5"ALLEGHENY#20359</v>
          </cell>
          <cell r="C1482">
            <v>473.41</v>
          </cell>
          <cell r="D1482">
            <v>0</v>
          </cell>
          <cell r="E1482">
            <v>0</v>
          </cell>
          <cell r="K1482">
            <v>60</v>
          </cell>
          <cell r="L1482" t="str">
            <v>EA</v>
          </cell>
        </row>
        <row r="1483">
          <cell r="A1483" t="str">
            <v>045-0925-030</v>
          </cell>
          <cell r="B1483" t="str">
            <v>COUPLING AL VICT BUNA 3"ALLEGHENY #20360</v>
          </cell>
          <cell r="C1483">
            <v>382.17935</v>
          </cell>
          <cell r="D1483">
            <v>0</v>
          </cell>
          <cell r="E1483">
            <v>0</v>
          </cell>
          <cell r="K1483">
            <v>60</v>
          </cell>
          <cell r="L1483" t="str">
            <v>EA</v>
          </cell>
        </row>
        <row r="1484">
          <cell r="A1484" t="str">
            <v>045-0925-040</v>
          </cell>
          <cell r="B1484" t="str">
            <v>COUPLING AL VICT BUNA 4" ALLEGHENY#20361</v>
          </cell>
          <cell r="C1484">
            <v>546.04158000000007</v>
          </cell>
          <cell r="D1484">
            <v>2</v>
          </cell>
          <cell r="E1484">
            <v>0</v>
          </cell>
          <cell r="K1484">
            <v>60</v>
          </cell>
          <cell r="L1484" t="str">
            <v>EA</v>
          </cell>
        </row>
        <row r="1485">
          <cell r="A1485" t="str">
            <v>045-0925-060</v>
          </cell>
          <cell r="B1485" t="str">
            <v>COUPLING AL VICT BUNA 6"ALLEGHENY#21132</v>
          </cell>
          <cell r="C1485">
            <v>0</v>
          </cell>
          <cell r="D1485">
            <v>0</v>
          </cell>
          <cell r="E1485">
            <v>0</v>
          </cell>
          <cell r="K1485">
            <v>0</v>
          </cell>
          <cell r="L1485" t="str">
            <v>EA</v>
          </cell>
        </row>
        <row r="1486">
          <cell r="A1486" t="str">
            <v>045-1119-004</v>
          </cell>
          <cell r="B1486" t="str">
            <v>COUPLING AL VICT NIT 4" SURESEAL #634W</v>
          </cell>
          <cell r="C1486">
            <v>832.22</v>
          </cell>
          <cell r="D1486">
            <v>0</v>
          </cell>
          <cell r="E1486">
            <v>0</v>
          </cell>
          <cell r="K1486">
            <v>0</v>
          </cell>
          <cell r="L1486" t="str">
            <v>EA</v>
          </cell>
        </row>
        <row r="1487">
          <cell r="A1487" t="str">
            <v>045-1119-35R</v>
          </cell>
          <cell r="B1487" t="str">
            <v>3" SRSL CLMP,#632GGR, HITEMP FOR JET</v>
          </cell>
          <cell r="C1487">
            <v>1282.01</v>
          </cell>
          <cell r="D1487">
            <v>0</v>
          </cell>
          <cell r="E1487">
            <v>0</v>
          </cell>
          <cell r="K1487">
            <v>0</v>
          </cell>
          <cell r="L1487" t="str">
            <v>EA</v>
          </cell>
        </row>
        <row r="1488">
          <cell r="A1488" t="str">
            <v>045-1119-451</v>
          </cell>
          <cell r="B1488" t="str">
            <v>CPLG,SURESEAL,4"GRV,WTH GASKET</v>
          </cell>
          <cell r="C1488">
            <v>0</v>
          </cell>
          <cell r="D1488">
            <v>0</v>
          </cell>
          <cell r="E1488">
            <v>0</v>
          </cell>
          <cell r="K1488">
            <v>0</v>
          </cell>
          <cell r="L1488" t="str">
            <v>EA</v>
          </cell>
        </row>
        <row r="1489">
          <cell r="A1489" t="str">
            <v>045-1119-45R</v>
          </cell>
          <cell r="B1489" t="str">
            <v>4" SRSL CLMP( USE P/N 9142-0007)</v>
          </cell>
          <cell r="C1489">
            <v>0</v>
          </cell>
          <cell r="D1489">
            <v>0</v>
          </cell>
          <cell r="E1489">
            <v>0</v>
          </cell>
          <cell r="K1489">
            <v>90</v>
          </cell>
          <cell r="L1489" t="str">
            <v>EA</v>
          </cell>
        </row>
        <row r="1490">
          <cell r="A1490" t="str">
            <v>045-1119-551</v>
          </cell>
          <cell r="B1490" t="str">
            <v>5" SURSL,GRV-GRV CLP ,WHT FOR JET</v>
          </cell>
          <cell r="C1490">
            <v>1764.65</v>
          </cell>
          <cell r="D1490">
            <v>0</v>
          </cell>
          <cell r="E1490">
            <v>0</v>
          </cell>
          <cell r="K1490">
            <v>0</v>
          </cell>
          <cell r="L1490" t="str">
            <v>EA</v>
          </cell>
        </row>
        <row r="1491">
          <cell r="A1491" t="str">
            <v>045-1132-45R-1</v>
          </cell>
          <cell r="B1491" t="str">
            <v>RED GASKET,4x5 REDUC CPLING</v>
          </cell>
          <cell r="C1491">
            <v>0</v>
          </cell>
          <cell r="D1491">
            <v>0</v>
          </cell>
          <cell r="E1491">
            <v>0</v>
          </cell>
          <cell r="K1491">
            <v>60</v>
          </cell>
          <cell r="L1491" t="str">
            <v>EA</v>
          </cell>
        </row>
        <row r="1492">
          <cell r="A1492" t="str">
            <v>045-1132-541</v>
          </cell>
          <cell r="B1492" t="str">
            <v>VICT. CPLG. 5x4 STYLE 750</v>
          </cell>
          <cell r="C1492">
            <v>0</v>
          </cell>
          <cell r="D1492">
            <v>0</v>
          </cell>
          <cell r="E1492">
            <v>0</v>
          </cell>
          <cell r="K1492">
            <v>0</v>
          </cell>
          <cell r="L1492" t="str">
            <v>EA</v>
          </cell>
        </row>
        <row r="1493">
          <cell r="A1493" t="str">
            <v>045-1132-54R</v>
          </cell>
          <cell r="B1493" t="str">
            <v>VIC,CPLG (USE P/N  9142-0073 )</v>
          </cell>
          <cell r="C1493">
            <v>10659.96</v>
          </cell>
          <cell r="D1493">
            <v>0</v>
          </cell>
          <cell r="E1493">
            <v>0</v>
          </cell>
          <cell r="K1493">
            <v>60</v>
          </cell>
          <cell r="L1493" t="str">
            <v>EA</v>
          </cell>
        </row>
        <row r="1494">
          <cell r="A1494" t="str">
            <v>045-1144-451</v>
          </cell>
          <cell r="B1494" t="str">
            <v>CPLG,SURESEAL 4" GRU-P WHT GASKET</v>
          </cell>
          <cell r="C1494">
            <v>0</v>
          </cell>
          <cell r="D1494">
            <v>0</v>
          </cell>
          <cell r="E1494">
            <v>0</v>
          </cell>
          <cell r="K1494">
            <v>0</v>
          </cell>
          <cell r="L1494" t="str">
            <v>EA</v>
          </cell>
        </row>
        <row r="1495">
          <cell r="A1495" t="str">
            <v>047-0102-T</v>
          </cell>
          <cell r="B1495" t="str">
            <v>HEX BOLT3/8"x16G FOR CLAMP. RING16"#1110</v>
          </cell>
          <cell r="C1495">
            <v>30.724810000000002</v>
          </cell>
          <cell r="D1495">
            <v>0</v>
          </cell>
          <cell r="E1495">
            <v>0</v>
          </cell>
          <cell r="K1495">
            <v>30</v>
          </cell>
          <cell r="L1495" t="str">
            <v>EA</v>
          </cell>
        </row>
        <row r="1496">
          <cell r="A1496" t="str">
            <v>047-0103-T</v>
          </cell>
          <cell r="B1496" t="str">
            <v>HEX. NUT 3/8" FOR CLAMPING RING16"#5009</v>
          </cell>
          <cell r="C1496">
            <v>85</v>
          </cell>
          <cell r="D1496">
            <v>47</v>
          </cell>
          <cell r="E1496">
            <v>0</v>
          </cell>
          <cell r="K1496">
            <v>7</v>
          </cell>
          <cell r="L1496" t="str">
            <v>EA</v>
          </cell>
        </row>
        <row r="1497">
          <cell r="A1497" t="str">
            <v>047-0104-T</v>
          </cell>
          <cell r="B1497" t="str">
            <v>BOLT&amp;NUT FOR CLAMPING RING 16"</v>
          </cell>
          <cell r="C1497">
            <v>0</v>
          </cell>
          <cell r="D1497">
            <v>0</v>
          </cell>
          <cell r="E1497">
            <v>0</v>
          </cell>
          <cell r="K1497">
            <v>120</v>
          </cell>
          <cell r="L1497" t="str">
            <v>EA</v>
          </cell>
        </row>
        <row r="1498">
          <cell r="A1498" t="str">
            <v>047-0105-T</v>
          </cell>
          <cell r="B1498" t="str">
            <v>5/8" STEEL JAM NUT CIVACON #7510</v>
          </cell>
          <cell r="C1498">
            <v>0</v>
          </cell>
          <cell r="D1498">
            <v>0</v>
          </cell>
          <cell r="E1498">
            <v>0</v>
          </cell>
          <cell r="K1498">
            <v>0</v>
          </cell>
          <cell r="L1498" t="str">
            <v>EA</v>
          </cell>
        </row>
        <row r="1499">
          <cell r="A1499" t="str">
            <v>047-0106-001-T</v>
          </cell>
          <cell r="B1499" t="str">
            <v>CENTER BOLT RR SPR ASSY,HINO/MITSUBISHI</v>
          </cell>
          <cell r="C1499">
            <v>0</v>
          </cell>
          <cell r="D1499">
            <v>0</v>
          </cell>
          <cell r="E1499">
            <v>0</v>
          </cell>
          <cell r="K1499">
            <v>0</v>
          </cell>
          <cell r="L1499" t="str">
            <v>EA</v>
          </cell>
        </row>
        <row r="1500">
          <cell r="A1500" t="str">
            <v>047-0106-002-T</v>
          </cell>
          <cell r="B1500" t="str">
            <v>250-0101-003-t</v>
          </cell>
          <cell r="C1500">
            <v>0</v>
          </cell>
          <cell r="D1500">
            <v>0</v>
          </cell>
          <cell r="E1500">
            <v>0</v>
          </cell>
          <cell r="K1500">
            <v>0</v>
          </cell>
          <cell r="L1500" t="str">
            <v>EA</v>
          </cell>
        </row>
        <row r="1501">
          <cell r="A1501" t="str">
            <v>047-0107-T</v>
          </cell>
          <cell r="B1501" t="str">
            <v>STUD GALVANIZED 1/2"DIAx62MM LGx13G</v>
          </cell>
          <cell r="C1501">
            <v>0</v>
          </cell>
          <cell r="D1501">
            <v>0</v>
          </cell>
          <cell r="E1501">
            <v>0</v>
          </cell>
          <cell r="K1501">
            <v>0</v>
          </cell>
          <cell r="L1501" t="str">
            <v>EA</v>
          </cell>
        </row>
        <row r="1502">
          <cell r="A1502" t="str">
            <v>047-0108-T</v>
          </cell>
          <cell r="B1502" t="str">
            <v>BRKT.FOR CYL.ONE TOUCH CONTROL.</v>
          </cell>
          <cell r="C1502">
            <v>0</v>
          </cell>
          <cell r="D1502">
            <v>0</v>
          </cell>
          <cell r="E1502">
            <v>0</v>
          </cell>
          <cell r="K1502">
            <v>0</v>
          </cell>
          <cell r="L1502" t="str">
            <v>EA</v>
          </cell>
        </row>
        <row r="1503">
          <cell r="A1503" t="str">
            <v>047-0109-001-T</v>
          </cell>
          <cell r="B1503" t="str">
            <v>1/2 HUCK BOLT COLLAR (LC-2R16G)</v>
          </cell>
          <cell r="C1503">
            <v>0</v>
          </cell>
          <cell r="D1503">
            <v>0</v>
          </cell>
          <cell r="E1503">
            <v>0</v>
          </cell>
          <cell r="K1503">
            <v>0</v>
          </cell>
          <cell r="L1503" t="str">
            <v>EA</v>
          </cell>
        </row>
        <row r="1504">
          <cell r="A1504" t="str">
            <v>047-0109-T</v>
          </cell>
          <cell r="B1504" t="str">
            <v>HUCK FASTENERS</v>
          </cell>
          <cell r="C1504">
            <v>0</v>
          </cell>
          <cell r="D1504">
            <v>0</v>
          </cell>
          <cell r="E1504">
            <v>0</v>
          </cell>
          <cell r="K1504">
            <v>0</v>
          </cell>
          <cell r="L1504" t="str">
            <v>EA</v>
          </cell>
        </row>
        <row r="1505">
          <cell r="A1505" t="str">
            <v>047-0110-001-T</v>
          </cell>
          <cell r="B1505" t="str">
            <v>INNER CAP NUT LH. FOR M20x1.5</v>
          </cell>
          <cell r="C1505">
            <v>0</v>
          </cell>
          <cell r="D1505">
            <v>0</v>
          </cell>
          <cell r="E1505">
            <v>0</v>
          </cell>
          <cell r="K1505">
            <v>0</v>
          </cell>
          <cell r="L1505" t="str">
            <v>EA</v>
          </cell>
        </row>
        <row r="1506">
          <cell r="A1506" t="str">
            <v>047-0110-002-T</v>
          </cell>
          <cell r="B1506" t="str">
            <v>INNER CAP NUT RH. FOR M20x1.5</v>
          </cell>
          <cell r="C1506">
            <v>0</v>
          </cell>
          <cell r="D1506">
            <v>0</v>
          </cell>
          <cell r="E1506">
            <v>0</v>
          </cell>
          <cell r="K1506">
            <v>0</v>
          </cell>
          <cell r="L1506" t="str">
            <v>EA</v>
          </cell>
        </row>
        <row r="1507">
          <cell r="A1507" t="str">
            <v>047-0111-001-T</v>
          </cell>
          <cell r="B1507" t="str">
            <v>OUTER CAP NUT LH. FOR M20x1.5</v>
          </cell>
          <cell r="C1507">
            <v>0</v>
          </cell>
          <cell r="D1507">
            <v>0</v>
          </cell>
          <cell r="E1507">
            <v>0</v>
          </cell>
          <cell r="K1507">
            <v>0</v>
          </cell>
          <cell r="L1507" t="str">
            <v>EA</v>
          </cell>
        </row>
        <row r="1508">
          <cell r="A1508" t="str">
            <v>047-0111-002-T</v>
          </cell>
          <cell r="B1508" t="str">
            <v>OUTER CAP NUT RH. FOR M20x1.5</v>
          </cell>
          <cell r="C1508">
            <v>0</v>
          </cell>
          <cell r="D1508">
            <v>0</v>
          </cell>
          <cell r="E1508">
            <v>0</v>
          </cell>
          <cell r="K1508">
            <v>0</v>
          </cell>
          <cell r="L1508" t="str">
            <v>EA</v>
          </cell>
        </row>
        <row r="1509">
          <cell r="A1509" t="str">
            <v>047-0112-T</v>
          </cell>
          <cell r="B1509" t="str">
            <v>BEARING ADJUST NUT#2-10-5040 BY TRANSTEC</v>
          </cell>
          <cell r="C1509">
            <v>0</v>
          </cell>
          <cell r="D1509">
            <v>0</v>
          </cell>
          <cell r="E1509">
            <v>0</v>
          </cell>
          <cell r="K1509">
            <v>0</v>
          </cell>
          <cell r="L1509" t="str">
            <v>EA</v>
          </cell>
        </row>
        <row r="1510">
          <cell r="A1510" t="str">
            <v>047-0113-T</v>
          </cell>
          <cell r="B1510" t="str">
            <v>LOCK WASHER #2-10-5050 BY TRANSTEC</v>
          </cell>
          <cell r="C1510">
            <v>55</v>
          </cell>
          <cell r="D1510">
            <v>0</v>
          </cell>
          <cell r="E1510">
            <v>0</v>
          </cell>
          <cell r="K1510">
            <v>0</v>
          </cell>
          <cell r="L1510" t="str">
            <v>EA</v>
          </cell>
        </row>
        <row r="1511">
          <cell r="A1511" t="str">
            <v>047-0114-T</v>
          </cell>
          <cell r="B1511" t="str">
            <v>TAB LOCKING WASHER#2-10-4990 BY TRANSTEC</v>
          </cell>
          <cell r="C1511">
            <v>0</v>
          </cell>
          <cell r="D1511">
            <v>0</v>
          </cell>
          <cell r="E1511">
            <v>0</v>
          </cell>
          <cell r="K1511">
            <v>0</v>
          </cell>
          <cell r="L1511" t="str">
            <v>EA</v>
          </cell>
        </row>
        <row r="1512">
          <cell r="A1512" t="str">
            <v>047-0115-T</v>
          </cell>
          <cell r="B1512" t="str">
            <v>SCREW M6x1x20 #2-10-4840 BY TRANSTEC</v>
          </cell>
          <cell r="C1512">
            <v>0</v>
          </cell>
          <cell r="D1512">
            <v>0</v>
          </cell>
          <cell r="E1512">
            <v>0</v>
          </cell>
          <cell r="K1512">
            <v>0</v>
          </cell>
          <cell r="L1512" t="str">
            <v>EA</v>
          </cell>
        </row>
        <row r="1513">
          <cell r="A1513" t="str">
            <v>047-0116-T</v>
          </cell>
          <cell r="B1513" t="str">
            <v>BOLT SPECIAL STL FOR ROLLER</v>
          </cell>
          <cell r="C1513">
            <v>0</v>
          </cell>
          <cell r="D1513">
            <v>0</v>
          </cell>
          <cell r="E1513">
            <v>0</v>
          </cell>
          <cell r="K1513">
            <v>0</v>
          </cell>
          <cell r="L1513" t="str">
            <v>EA</v>
          </cell>
        </row>
        <row r="1514">
          <cell r="A1514" t="str">
            <v>047-0117-001-T</v>
          </cell>
          <cell r="B1514" t="str">
            <v>TURNBUCKLE GALVANIZE STEEL 3/8"</v>
          </cell>
          <cell r="C1514">
            <v>0</v>
          </cell>
          <cell r="D1514">
            <v>0</v>
          </cell>
          <cell r="E1514">
            <v>0</v>
          </cell>
          <cell r="K1514">
            <v>0</v>
          </cell>
          <cell r="L1514" t="str">
            <v>EA</v>
          </cell>
        </row>
        <row r="1515">
          <cell r="A1515" t="str">
            <v>047-0117-002-T</v>
          </cell>
          <cell r="B1515" t="str">
            <v>TURNBUCKLE GALVANIZE STEEL  5/16"</v>
          </cell>
          <cell r="C1515">
            <v>22</v>
          </cell>
          <cell r="D1515">
            <v>0</v>
          </cell>
          <cell r="E1515">
            <v>0</v>
          </cell>
          <cell r="K1515">
            <v>0</v>
          </cell>
          <cell r="L1515" t="str">
            <v>EA</v>
          </cell>
        </row>
        <row r="1516">
          <cell r="A1516" t="str">
            <v>047-0117-003-T</v>
          </cell>
          <cell r="B1516" t="str">
            <v>TURNBUCKLE GALVANIZE STEEL 3/4"</v>
          </cell>
          <cell r="C1516">
            <v>130</v>
          </cell>
          <cell r="D1516">
            <v>0</v>
          </cell>
          <cell r="E1516">
            <v>0</v>
          </cell>
          <cell r="K1516">
            <v>7</v>
          </cell>
          <cell r="L1516" t="str">
            <v>EA</v>
          </cell>
        </row>
        <row r="1517">
          <cell r="A1517" t="str">
            <v>047-0119-001-T</v>
          </cell>
          <cell r="B1517" t="str">
            <v>wheel steel*</v>
          </cell>
          <cell r="C1517">
            <v>28.87</v>
          </cell>
          <cell r="D1517">
            <v>0</v>
          </cell>
          <cell r="E1517">
            <v>0</v>
          </cell>
          <cell r="K1517">
            <v>0</v>
          </cell>
          <cell r="L1517" t="str">
            <v>EA</v>
          </cell>
        </row>
        <row r="1518">
          <cell r="A1518" t="str">
            <v>047-0119-002-T</v>
          </cell>
          <cell r="B1518" t="str">
            <v>INDICATOR WHEEL DUSTITE YELLOW 33mm</v>
          </cell>
          <cell r="C1518">
            <v>35.630740000000003</v>
          </cell>
          <cell r="D1518">
            <v>0</v>
          </cell>
          <cell r="E1518">
            <v>0</v>
          </cell>
          <cell r="K1518">
            <v>0</v>
          </cell>
          <cell r="L1518" t="str">
            <v>EA</v>
          </cell>
        </row>
        <row r="1519">
          <cell r="A1519" t="str">
            <v>047-0119-003-T</v>
          </cell>
          <cell r="B1519" t="str">
            <v>INDICATOR WHEEL DUSTITE YELLOW  32mm</v>
          </cell>
          <cell r="C1519">
            <v>28.143190000000001</v>
          </cell>
          <cell r="D1519">
            <v>420</v>
          </cell>
          <cell r="E1519">
            <v>0</v>
          </cell>
          <cell r="K1519">
            <v>0</v>
          </cell>
          <cell r="L1519" t="str">
            <v>EA</v>
          </cell>
        </row>
        <row r="1520">
          <cell r="A1520" t="str">
            <v>047-0119-004-T</v>
          </cell>
          <cell r="B1520" t="str">
            <v>INDICATOR WHEEL DUSTITE LR YELLOW 33mm</v>
          </cell>
          <cell r="C1520">
            <v>36.068490000000004</v>
          </cell>
          <cell r="D1520">
            <v>0</v>
          </cell>
          <cell r="E1520">
            <v>0</v>
          </cell>
          <cell r="K1520">
            <v>0</v>
          </cell>
          <cell r="L1520" t="str">
            <v>EA</v>
          </cell>
        </row>
        <row r="1521">
          <cell r="A1521" t="str">
            <v>047-0119-005-T</v>
          </cell>
          <cell r="B1521" t="str">
            <v>INDICATOR WHEEL RING GREEN 33mmCPG33</v>
          </cell>
          <cell r="C1521">
            <v>9.7126199999999994</v>
          </cell>
          <cell r="D1521">
            <v>0</v>
          </cell>
          <cell r="E1521">
            <v>0</v>
          </cell>
          <cell r="K1521">
            <v>0</v>
          </cell>
          <cell r="L1521" t="str">
            <v>EA</v>
          </cell>
        </row>
        <row r="1522">
          <cell r="A1522" t="str">
            <v>047-0119-T</v>
          </cell>
          <cell r="B1522" t="str">
            <v>WHEEL NUT #98817-001</v>
          </cell>
          <cell r="C1522">
            <v>0</v>
          </cell>
          <cell r="D1522">
            <v>0</v>
          </cell>
          <cell r="E1522">
            <v>0</v>
          </cell>
          <cell r="K1522">
            <v>0</v>
          </cell>
          <cell r="L1522" t="str">
            <v>EA</v>
          </cell>
        </row>
        <row r="1523">
          <cell r="A1523" t="str">
            <v>047-0120-001-T</v>
          </cell>
          <cell r="B1523" t="str">
            <v>STUD BOLTS M12x50 DIN 938</v>
          </cell>
          <cell r="C1523">
            <v>0</v>
          </cell>
          <cell r="D1523">
            <v>0</v>
          </cell>
          <cell r="E1523">
            <v>0</v>
          </cell>
          <cell r="K1523">
            <v>0</v>
          </cell>
          <cell r="L1523" t="str">
            <v>EA</v>
          </cell>
        </row>
        <row r="1524">
          <cell r="A1524" t="str">
            <v>047-0121-001-T</v>
          </cell>
          <cell r="B1524" t="str">
            <v>SOCKET FLAT HEAD SCREWS M16x30</v>
          </cell>
          <cell r="C1524">
            <v>0</v>
          </cell>
          <cell r="D1524">
            <v>0</v>
          </cell>
          <cell r="E1524">
            <v>0</v>
          </cell>
          <cell r="K1524">
            <v>0</v>
          </cell>
          <cell r="L1524" t="str">
            <v>EA</v>
          </cell>
        </row>
        <row r="1525">
          <cell r="A1525" t="str">
            <v>047-0122-T</v>
          </cell>
          <cell r="B1525" t="str">
            <v>BOLT YORK M10 FOR BINLIFTER VALVE</v>
          </cell>
          <cell r="C1525">
            <v>0</v>
          </cell>
          <cell r="D1525">
            <v>0</v>
          </cell>
          <cell r="E1525">
            <v>0</v>
          </cell>
          <cell r="K1525">
            <v>0</v>
          </cell>
          <cell r="L1525" t="str">
            <v>EA</v>
          </cell>
        </row>
        <row r="1526">
          <cell r="A1526" t="str">
            <v>047-0123-002-T</v>
          </cell>
          <cell r="B1526" t="str">
            <v>BOLT,EYE M10 x62, 8mm HOLE(SEE -003-T)</v>
          </cell>
          <cell r="C1526">
            <v>0</v>
          </cell>
          <cell r="D1526">
            <v>0</v>
          </cell>
          <cell r="E1526">
            <v>0</v>
          </cell>
          <cell r="K1526">
            <v>0</v>
          </cell>
          <cell r="L1526" t="str">
            <v>EA</v>
          </cell>
        </row>
        <row r="1527">
          <cell r="A1527" t="str">
            <v>047-0123-T</v>
          </cell>
          <cell r="B1527" t="str">
            <v>WIRE EYEBOLT SS.</v>
          </cell>
          <cell r="C1527">
            <v>55</v>
          </cell>
          <cell r="D1527">
            <v>159</v>
          </cell>
          <cell r="E1527">
            <v>0</v>
          </cell>
          <cell r="K1527">
            <v>7</v>
          </cell>
          <cell r="L1527" t="str">
            <v>EA</v>
          </cell>
        </row>
        <row r="1528">
          <cell r="A1528" t="str">
            <v>047-0124-T</v>
          </cell>
          <cell r="B1528" t="str">
            <v>SET SCREW 5/32x15/32LG.</v>
          </cell>
          <cell r="C1528">
            <v>0</v>
          </cell>
          <cell r="D1528">
            <v>0</v>
          </cell>
          <cell r="E1528">
            <v>0</v>
          </cell>
          <cell r="K1528">
            <v>0</v>
          </cell>
          <cell r="L1528" t="str">
            <v>EA</v>
          </cell>
        </row>
        <row r="1529">
          <cell r="A1529" t="str">
            <v>047-0125-T</v>
          </cell>
          <cell r="B1529" t="str">
            <v>STUD M22 x 1.5 WEBB #101162</v>
          </cell>
          <cell r="C1529">
            <v>0</v>
          </cell>
          <cell r="D1529">
            <v>0</v>
          </cell>
          <cell r="E1529">
            <v>0</v>
          </cell>
          <cell r="K1529">
            <v>0</v>
          </cell>
          <cell r="L1529" t="str">
            <v>EA</v>
          </cell>
        </row>
        <row r="1530">
          <cell r="A1530" t="str">
            <v>047-0126-T</v>
          </cell>
          <cell r="B1530" t="str">
            <v>FLANGE NUT WEBB#179933</v>
          </cell>
          <cell r="C1530">
            <v>0</v>
          </cell>
          <cell r="D1530">
            <v>0</v>
          </cell>
          <cell r="E1530">
            <v>0</v>
          </cell>
          <cell r="K1530">
            <v>0</v>
          </cell>
          <cell r="L1530" t="str">
            <v>EA</v>
          </cell>
        </row>
        <row r="1531">
          <cell r="A1531" t="str">
            <v>047-0128-001-T</v>
          </cell>
          <cell r="B1531" t="str">
            <v>EYE BOLT M16 x 2.0 x100mm</v>
          </cell>
          <cell r="C1531">
            <v>300</v>
          </cell>
          <cell r="D1531">
            <v>0</v>
          </cell>
          <cell r="E1531">
            <v>0</v>
          </cell>
          <cell r="K1531">
            <v>7</v>
          </cell>
          <cell r="L1531" t="str">
            <v>EA</v>
          </cell>
        </row>
        <row r="1532">
          <cell r="A1532" t="str">
            <v>047-0128-T</v>
          </cell>
          <cell r="B1532" t="str">
            <v>EYE BOLT M16 x 2.0 x140mm</v>
          </cell>
          <cell r="C1532">
            <v>420</v>
          </cell>
          <cell r="D1532">
            <v>0</v>
          </cell>
          <cell r="E1532">
            <v>0</v>
          </cell>
          <cell r="K1532">
            <v>7</v>
          </cell>
          <cell r="L1532" t="str">
            <v>EA</v>
          </cell>
        </row>
        <row r="1533">
          <cell r="A1533" t="str">
            <v>047-0129-T</v>
          </cell>
          <cell r="B1533" t="str">
            <v>STEER HANDLE THREAD M16x2.0</v>
          </cell>
          <cell r="C1533">
            <v>0</v>
          </cell>
          <cell r="D1533">
            <v>0</v>
          </cell>
          <cell r="E1533">
            <v>0</v>
          </cell>
          <cell r="K1533">
            <v>0</v>
          </cell>
          <cell r="L1533" t="str">
            <v>EA</v>
          </cell>
        </row>
        <row r="1534">
          <cell r="A1534" t="str">
            <v>047-0131-001-T</v>
          </cell>
          <cell r="B1534" t="str">
            <v>STUD SS M16x2x420 THRD 100LG (T-SHAP)</v>
          </cell>
          <cell r="C1534">
            <v>0</v>
          </cell>
          <cell r="D1534">
            <v>0</v>
          </cell>
          <cell r="E1534">
            <v>0</v>
          </cell>
          <cell r="K1534">
            <v>0</v>
          </cell>
          <cell r="L1534" t="str">
            <v>EA</v>
          </cell>
        </row>
        <row r="1535">
          <cell r="A1535" t="str">
            <v>047-0131-002-T</v>
          </cell>
          <cell r="B1535" t="str">
            <v>STUD SS M16x2.0x740 L-SHAPE. THREAD 100L</v>
          </cell>
          <cell r="C1535">
            <v>0</v>
          </cell>
          <cell r="D1535">
            <v>0</v>
          </cell>
          <cell r="E1535">
            <v>0</v>
          </cell>
          <cell r="K1535">
            <v>0</v>
          </cell>
          <cell r="L1535" t="str">
            <v>EA</v>
          </cell>
        </row>
        <row r="1536">
          <cell r="A1536" t="str">
            <v>047-0131-T</v>
          </cell>
          <cell r="B1536" t="str">
            <v>STUD SS M16x2.0x420LG. THREAD 100LG.</v>
          </cell>
          <cell r="C1536">
            <v>650</v>
          </cell>
          <cell r="D1536">
            <v>0</v>
          </cell>
          <cell r="E1536">
            <v>5</v>
          </cell>
          <cell r="K1536">
            <v>7</v>
          </cell>
          <cell r="L1536" t="str">
            <v>EA</v>
          </cell>
        </row>
        <row r="1537">
          <cell r="A1537" t="str">
            <v>047-0132-T</v>
          </cell>
          <cell r="B1537" t="str">
            <v>HANDLE W/HANDLE NUT M16</v>
          </cell>
          <cell r="C1537">
            <v>380</v>
          </cell>
          <cell r="D1537">
            <v>0</v>
          </cell>
          <cell r="E1537">
            <v>0</v>
          </cell>
          <cell r="K1537">
            <v>0</v>
          </cell>
          <cell r="L1537" t="str">
            <v>EA</v>
          </cell>
        </row>
        <row r="1538">
          <cell r="A1538" t="str">
            <v>047-0133-T</v>
          </cell>
          <cell r="B1538" t="str">
            <v>STUD SS M10x1.5x220LG. THREAD 50LG.</v>
          </cell>
          <cell r="C1538">
            <v>220</v>
          </cell>
          <cell r="D1538">
            <v>0</v>
          </cell>
          <cell r="E1538">
            <v>0</v>
          </cell>
          <cell r="K1538">
            <v>7</v>
          </cell>
          <cell r="L1538" t="str">
            <v>EA</v>
          </cell>
        </row>
        <row r="1539">
          <cell r="A1539" t="str">
            <v>047-0134-T</v>
          </cell>
          <cell r="B1539" t="str">
            <v>EYE BOLT Tr16X4 100mm LG. THREADS</v>
          </cell>
          <cell r="C1539">
            <v>450</v>
          </cell>
          <cell r="D1539">
            <v>2</v>
          </cell>
          <cell r="E1539">
            <v>0</v>
          </cell>
          <cell r="K1539">
            <v>7</v>
          </cell>
          <cell r="L1539" t="str">
            <v>EA</v>
          </cell>
        </row>
        <row r="1540">
          <cell r="A1540" t="str">
            <v>047-0136-T</v>
          </cell>
          <cell r="B1540" t="str">
            <v>SWING BOLT 20" M/H "BETTS" #4102SF</v>
          </cell>
          <cell r="C1540">
            <v>380</v>
          </cell>
          <cell r="D1540">
            <v>0</v>
          </cell>
          <cell r="E1540">
            <v>0</v>
          </cell>
          <cell r="K1540">
            <v>60</v>
          </cell>
          <cell r="L1540" t="str">
            <v>EA</v>
          </cell>
        </row>
        <row r="1541">
          <cell r="A1541" t="str">
            <v>047-0140-T</v>
          </cell>
          <cell r="B1541" t="str">
            <v>EYE BOLT Tr16X4 100mm LG. THREADS</v>
          </cell>
          <cell r="C1541">
            <v>0</v>
          </cell>
          <cell r="D1541">
            <v>0</v>
          </cell>
          <cell r="E1541">
            <v>0</v>
          </cell>
          <cell r="K1541">
            <v>0</v>
          </cell>
          <cell r="L1541" t="str">
            <v>EA</v>
          </cell>
        </row>
        <row r="1542">
          <cell r="A1542" t="str">
            <v>047-0141-T</v>
          </cell>
          <cell r="B1542" t="str">
            <v>TURNBUCKLE SS. M8x1.25x80mm LG.</v>
          </cell>
          <cell r="C1542">
            <v>300</v>
          </cell>
          <cell r="D1542">
            <v>0</v>
          </cell>
          <cell r="E1542">
            <v>0</v>
          </cell>
          <cell r="K1542">
            <v>7</v>
          </cell>
          <cell r="L1542" t="str">
            <v>EA</v>
          </cell>
        </row>
        <row r="1543">
          <cell r="A1543" t="str">
            <v>047-1088</v>
          </cell>
          <cell r="B1543" t="str">
            <v>SET SCREW</v>
          </cell>
          <cell r="C1543">
            <v>0</v>
          </cell>
          <cell r="D1543">
            <v>0</v>
          </cell>
          <cell r="E1543">
            <v>0</v>
          </cell>
          <cell r="K1543">
            <v>15</v>
          </cell>
          <cell r="L1543" t="str">
            <v>EA</v>
          </cell>
        </row>
        <row r="1544">
          <cell r="A1544" t="str">
            <v>047-1331</v>
          </cell>
          <cell r="B1544" t="str">
            <v>CAPSCREW FOR CAP IND 1/4"NC x 1" LG</v>
          </cell>
          <cell r="C1544">
            <v>0</v>
          </cell>
          <cell r="D1544">
            <v>0</v>
          </cell>
          <cell r="E1544">
            <v>0</v>
          </cell>
          <cell r="K1544">
            <v>15</v>
          </cell>
          <cell r="L1544" t="str">
            <v>EA</v>
          </cell>
        </row>
        <row r="1545">
          <cell r="A1545" t="str">
            <v>047-1435-017</v>
          </cell>
          <cell r="B1545" t="str">
            <v>#10-5/8"LG HEX TEK SCRW.</v>
          </cell>
          <cell r="C1545">
            <v>0</v>
          </cell>
          <cell r="D1545">
            <v>0</v>
          </cell>
          <cell r="E1545">
            <v>0</v>
          </cell>
          <cell r="K1545">
            <v>15</v>
          </cell>
          <cell r="L1545" t="str">
            <v>EA</v>
          </cell>
        </row>
        <row r="1546">
          <cell r="A1546" t="str">
            <v>047-1444-015</v>
          </cell>
          <cell r="B1546" t="str">
            <v>3/16 AL.BLIND RIVET .375-.500</v>
          </cell>
          <cell r="C1546">
            <v>0</v>
          </cell>
          <cell r="D1546">
            <v>0</v>
          </cell>
          <cell r="E1546">
            <v>0</v>
          </cell>
          <cell r="K1546">
            <v>0</v>
          </cell>
          <cell r="L1546" t="str">
            <v>EA</v>
          </cell>
        </row>
        <row r="1547">
          <cell r="A1547" t="str">
            <v>047-1483</v>
          </cell>
          <cell r="B1547" t="str">
            <v>PLATE 7/32"x11/8 J-BOLT ZINC</v>
          </cell>
          <cell r="C1547">
            <v>0</v>
          </cell>
          <cell r="D1547">
            <v>0</v>
          </cell>
          <cell r="E1547">
            <v>0</v>
          </cell>
          <cell r="K1547">
            <v>15</v>
          </cell>
          <cell r="L1547" t="str">
            <v>EA</v>
          </cell>
        </row>
        <row r="1548">
          <cell r="A1548" t="str">
            <v>047-1653</v>
          </cell>
          <cell r="B1548" t="str">
            <v>OUTCAP NUT RH FOR SP BSF3/4&amp;1.125"-16THD</v>
          </cell>
          <cell r="C1548">
            <v>12.67</v>
          </cell>
          <cell r="D1548">
            <v>0</v>
          </cell>
          <cell r="E1548">
            <v>0</v>
          </cell>
          <cell r="K1548">
            <v>90</v>
          </cell>
          <cell r="L1548" t="str">
            <v>EA</v>
          </cell>
        </row>
        <row r="1549">
          <cell r="A1549" t="str">
            <v>047-1654</v>
          </cell>
          <cell r="B1549" t="str">
            <v>OUTCAP NUT LH FOR SP BSF3/4&amp;1.125"-16THD</v>
          </cell>
          <cell r="C1549">
            <v>12.47</v>
          </cell>
          <cell r="D1549">
            <v>0</v>
          </cell>
          <cell r="E1549">
            <v>0</v>
          </cell>
          <cell r="K1549">
            <v>90</v>
          </cell>
          <cell r="L1549" t="str">
            <v>EA</v>
          </cell>
        </row>
        <row r="1550">
          <cell r="A1550" t="str">
            <v>047-1661-002</v>
          </cell>
          <cell r="B1550" t="str">
            <v>JAM NUT 1/4" NPT # PH2-2210P-4</v>
          </cell>
          <cell r="C1550">
            <v>0</v>
          </cell>
          <cell r="D1550">
            <v>0</v>
          </cell>
          <cell r="E1550">
            <v>0</v>
          </cell>
          <cell r="K1550">
            <v>15</v>
          </cell>
          <cell r="L1550" t="str">
            <v>EA</v>
          </cell>
        </row>
        <row r="1551">
          <cell r="A1551" t="str">
            <v>047-1661-004</v>
          </cell>
          <cell r="B1551" t="str">
            <v>JAM NUT 1/2"NPT # PH2210P-8</v>
          </cell>
          <cell r="C1551">
            <v>0</v>
          </cell>
          <cell r="D1551">
            <v>0</v>
          </cell>
          <cell r="E1551">
            <v>0</v>
          </cell>
          <cell r="K1551">
            <v>15</v>
          </cell>
          <cell r="L1551" t="str">
            <v>EA</v>
          </cell>
        </row>
        <row r="1552">
          <cell r="A1552" t="str">
            <v>047-1662</v>
          </cell>
          <cell r="B1552" t="str">
            <v>RH IN/CN FXT5988RZ TH/HRD/CLR</v>
          </cell>
          <cell r="C1552">
            <v>78.86</v>
          </cell>
          <cell r="D1552">
            <v>0</v>
          </cell>
          <cell r="E1552">
            <v>0</v>
          </cell>
          <cell r="K1552">
            <v>90</v>
          </cell>
          <cell r="L1552" t="str">
            <v>EA</v>
          </cell>
        </row>
        <row r="1553">
          <cell r="A1553" t="str">
            <v>047-1662-001</v>
          </cell>
          <cell r="B1553" t="str">
            <v>INNCAP NUT RH FOR SP BSF3/4&amp;1.125"-16THD</v>
          </cell>
          <cell r="C1553">
            <v>24.61</v>
          </cell>
          <cell r="D1553">
            <v>0</v>
          </cell>
          <cell r="E1553">
            <v>0</v>
          </cell>
          <cell r="K1553">
            <v>120</v>
          </cell>
          <cell r="L1553" t="str">
            <v>EA</v>
          </cell>
        </row>
        <row r="1554">
          <cell r="A1554" t="str">
            <v>047-1663</v>
          </cell>
          <cell r="B1554" t="str">
            <v>LH IN/CN FXT5988LZ TR/HRD/CLR</v>
          </cell>
          <cell r="C1554">
            <v>0</v>
          </cell>
          <cell r="D1554">
            <v>0</v>
          </cell>
          <cell r="E1554">
            <v>0</v>
          </cell>
          <cell r="K1554">
            <v>90</v>
          </cell>
          <cell r="L1554" t="str">
            <v>EA</v>
          </cell>
        </row>
        <row r="1555">
          <cell r="A1555" t="str">
            <v>047-1663-001</v>
          </cell>
          <cell r="B1555" t="str">
            <v>INNCAP NUT LH FOR SP BSF3/4&amp;1.125"-16THD</v>
          </cell>
          <cell r="C1555">
            <v>24.61</v>
          </cell>
          <cell r="D1555">
            <v>0</v>
          </cell>
          <cell r="E1555">
            <v>0</v>
          </cell>
          <cell r="K1555">
            <v>90</v>
          </cell>
          <cell r="L1555" t="str">
            <v>EA</v>
          </cell>
        </row>
        <row r="1556">
          <cell r="A1556" t="str">
            <v>047-1677-001</v>
          </cell>
          <cell r="B1556" t="str">
            <v>TORQUE ARM BOLT # T5492</v>
          </cell>
          <cell r="C1556">
            <v>102</v>
          </cell>
          <cell r="D1556">
            <v>0</v>
          </cell>
          <cell r="E1556">
            <v>0</v>
          </cell>
          <cell r="K1556">
            <v>0</v>
          </cell>
          <cell r="L1556" t="str">
            <v>EA</v>
          </cell>
        </row>
        <row r="1557">
          <cell r="A1557" t="str">
            <v>047-1749</v>
          </cell>
          <cell r="B1557" t="str">
            <v>SET SCREW</v>
          </cell>
          <cell r="C1557">
            <v>0</v>
          </cell>
          <cell r="D1557">
            <v>0</v>
          </cell>
          <cell r="E1557">
            <v>0</v>
          </cell>
          <cell r="K1557">
            <v>0</v>
          </cell>
          <cell r="L1557" t="str">
            <v>EA</v>
          </cell>
        </row>
        <row r="1558">
          <cell r="A1558" t="str">
            <v>047-1775</v>
          </cell>
          <cell r="B1558" t="str">
            <v>SOCKET HD CAP SCREW 3/8-16NC x 1"</v>
          </cell>
          <cell r="C1558">
            <v>0</v>
          </cell>
          <cell r="D1558">
            <v>0</v>
          </cell>
          <cell r="E1558">
            <v>0</v>
          </cell>
          <cell r="K1558">
            <v>0</v>
          </cell>
          <cell r="L1558" t="str">
            <v>EA</v>
          </cell>
        </row>
        <row r="1559">
          <cell r="A1559" t="str">
            <v>047-1822</v>
          </cell>
          <cell r="B1559" t="str">
            <v>CAP AL HEX NUT 5/8"-11NC</v>
          </cell>
          <cell r="C1559">
            <v>45</v>
          </cell>
          <cell r="D1559">
            <v>17</v>
          </cell>
          <cell r="E1559">
            <v>0</v>
          </cell>
          <cell r="K1559">
            <v>7</v>
          </cell>
          <cell r="L1559" t="str">
            <v>EA</v>
          </cell>
        </row>
        <row r="1560">
          <cell r="A1560" t="str">
            <v>047-1822-001</v>
          </cell>
          <cell r="B1560" t="str">
            <v>KNAP CAPA STL HEX NUT # 7510</v>
          </cell>
          <cell r="C1560">
            <v>0</v>
          </cell>
          <cell r="D1560">
            <v>0</v>
          </cell>
          <cell r="E1560">
            <v>0</v>
          </cell>
          <cell r="K1560">
            <v>0</v>
          </cell>
          <cell r="L1560" t="str">
            <v>EA</v>
          </cell>
        </row>
        <row r="1561">
          <cell r="A1561" t="str">
            <v>047-2127-001</v>
          </cell>
          <cell r="B1561" t="str">
            <v>5/8 HUCK BOLT1.5-1.75GP(C50LR-BR20-24GA)</v>
          </cell>
          <cell r="C1561">
            <v>121.73040999999999</v>
          </cell>
          <cell r="D1561">
            <v>136</v>
          </cell>
          <cell r="E1561">
            <v>0</v>
          </cell>
          <cell r="K1561">
            <v>60</v>
          </cell>
          <cell r="L1561" t="str">
            <v>EA</v>
          </cell>
        </row>
        <row r="1562">
          <cell r="A1562" t="str">
            <v>047-2127-002</v>
          </cell>
          <cell r="B1562" t="str">
            <v>1/2 HUCK BOLT 0.5-.75GP (C50LR-BR16-8GA)</v>
          </cell>
          <cell r="C1562">
            <v>57</v>
          </cell>
          <cell r="D1562">
            <v>538</v>
          </cell>
          <cell r="E1562">
            <v>0</v>
          </cell>
          <cell r="K1562">
            <v>60</v>
          </cell>
          <cell r="L1562" t="str">
            <v>EA</v>
          </cell>
        </row>
        <row r="1563">
          <cell r="A1563" t="str">
            <v>047-2127-003</v>
          </cell>
          <cell r="B1563" t="str">
            <v>5/8 HUCK BOLT 0.75-1GP (C50LR-BR20-12GA)</v>
          </cell>
          <cell r="C1563">
            <v>75</v>
          </cell>
          <cell r="D1563">
            <v>863</v>
          </cell>
          <cell r="E1563">
            <v>1000</v>
          </cell>
          <cell r="K1563">
            <v>15</v>
          </cell>
          <cell r="L1563" t="str">
            <v>EA</v>
          </cell>
        </row>
        <row r="1564">
          <cell r="A1564" t="str">
            <v>047-2127-004</v>
          </cell>
          <cell r="B1564" t="str">
            <v>5/8 HUCK BOLT 1.75-2GP (C50LR-BR20-28GA)</v>
          </cell>
          <cell r="C1564">
            <v>98</v>
          </cell>
          <cell r="D1564">
            <v>70</v>
          </cell>
          <cell r="E1564">
            <v>0</v>
          </cell>
          <cell r="K1564">
            <v>0</v>
          </cell>
          <cell r="L1564" t="str">
            <v>EA</v>
          </cell>
        </row>
        <row r="1565">
          <cell r="A1565" t="str">
            <v>047-2127-005</v>
          </cell>
          <cell r="B1565" t="str">
            <v>1/2 HUCK BOLT 0.75-1GP (C50LR-BR16-12GA)</v>
          </cell>
          <cell r="C1565">
            <v>57</v>
          </cell>
          <cell r="D1565">
            <v>368</v>
          </cell>
          <cell r="E1565">
            <v>0</v>
          </cell>
          <cell r="K1565">
            <v>60</v>
          </cell>
          <cell r="L1565" t="str">
            <v>EA</v>
          </cell>
        </row>
        <row r="1566">
          <cell r="A1566" t="str">
            <v>047-2127-006</v>
          </cell>
          <cell r="B1566" t="str">
            <v>5/8 HUCK BOLT1.25-1.5GP(C50LR-BR20-20GA)</v>
          </cell>
          <cell r="C1566">
            <v>70</v>
          </cell>
          <cell r="D1566">
            <v>0</v>
          </cell>
          <cell r="E1566">
            <v>300</v>
          </cell>
          <cell r="K1566">
            <v>60</v>
          </cell>
          <cell r="L1566" t="str">
            <v>EA</v>
          </cell>
        </row>
        <row r="1567">
          <cell r="A1567" t="str">
            <v>047-2127-007</v>
          </cell>
          <cell r="B1567" t="str">
            <v>RIVET,HUCK,0.50 IN DIA 0.375-0.625IN</v>
          </cell>
          <cell r="C1567">
            <v>0</v>
          </cell>
          <cell r="D1567">
            <v>0</v>
          </cell>
          <cell r="E1567">
            <v>0</v>
          </cell>
          <cell r="K1567">
            <v>0</v>
          </cell>
          <cell r="L1567" t="str">
            <v>EA</v>
          </cell>
        </row>
        <row r="1568">
          <cell r="A1568" t="str">
            <v>047-2127-010</v>
          </cell>
          <cell r="B1568" t="str">
            <v>5/8 HUCK BOLT COLLAR (3LC-2R20G)</v>
          </cell>
          <cell r="C1568">
            <v>30</v>
          </cell>
          <cell r="D1568">
            <v>2850</v>
          </cell>
          <cell r="E1568">
            <v>350</v>
          </cell>
          <cell r="K1568">
            <v>15</v>
          </cell>
          <cell r="L1568" t="str">
            <v>EA</v>
          </cell>
        </row>
        <row r="1569">
          <cell r="A1569" t="str">
            <v>047-2127-011</v>
          </cell>
          <cell r="B1569" t="str">
            <v>1/2 HUCK BOLT COLLAR (3LC-2R16G)</v>
          </cell>
          <cell r="C1569">
            <v>48</v>
          </cell>
          <cell r="D1569">
            <v>2100</v>
          </cell>
          <cell r="E1569">
            <v>0</v>
          </cell>
          <cell r="K1569">
            <v>15</v>
          </cell>
          <cell r="L1569" t="str">
            <v>EA</v>
          </cell>
        </row>
        <row r="1570">
          <cell r="A1570" t="str">
            <v>047-2127-012</v>
          </cell>
          <cell r="B1570" t="str">
            <v>1/2 HUCK BOLT 1-1.25GP (C50LR-BR16-16GA)</v>
          </cell>
          <cell r="C1570">
            <v>31.674510000000001</v>
          </cell>
          <cell r="D1570">
            <v>0</v>
          </cell>
          <cell r="E1570">
            <v>0</v>
          </cell>
          <cell r="K1570">
            <v>60</v>
          </cell>
          <cell r="L1570" t="str">
            <v>EA</v>
          </cell>
        </row>
        <row r="1571">
          <cell r="A1571" t="str">
            <v>047-2127-013</v>
          </cell>
          <cell r="B1571" t="str">
            <v>5/8 HUCK BOLT 1-1.25GP (C50LR-BR20-16GA)</v>
          </cell>
          <cell r="C1571">
            <v>130</v>
          </cell>
          <cell r="D1571">
            <v>0</v>
          </cell>
          <cell r="E1571">
            <v>200</v>
          </cell>
          <cell r="K1571">
            <v>30</v>
          </cell>
          <cell r="L1571" t="str">
            <v>EA</v>
          </cell>
        </row>
        <row r="1572">
          <cell r="A1572" t="str">
            <v>047-2127-016</v>
          </cell>
          <cell r="B1572" t="str">
            <v>5/8 HUCK BOLT 0.5-0.75GP (C50LR-BR20-8)</v>
          </cell>
          <cell r="C1572">
            <v>85</v>
          </cell>
          <cell r="D1572">
            <v>660</v>
          </cell>
          <cell r="E1572">
            <v>0</v>
          </cell>
          <cell r="K1572">
            <v>30</v>
          </cell>
          <cell r="L1572" t="str">
            <v>EA</v>
          </cell>
        </row>
        <row r="1573">
          <cell r="A1573" t="str">
            <v>047-2127-017</v>
          </cell>
          <cell r="B1573" t="str">
            <v>3/8 HUCK BOLT [C6LB-U12-12GA]</v>
          </cell>
          <cell r="C1573">
            <v>0</v>
          </cell>
          <cell r="D1573">
            <v>0</v>
          </cell>
          <cell r="E1573">
            <v>0</v>
          </cell>
          <cell r="K1573">
            <v>0</v>
          </cell>
          <cell r="L1573" t="str">
            <v>EA</v>
          </cell>
        </row>
        <row r="1574">
          <cell r="A1574" t="str">
            <v>047-2127-018</v>
          </cell>
          <cell r="B1574" t="str">
            <v>3/8 HUCK BOLT COLLAR (3LC-2CU12)</v>
          </cell>
          <cell r="C1574">
            <v>0</v>
          </cell>
          <cell r="D1574">
            <v>0</v>
          </cell>
          <cell r="E1574">
            <v>0</v>
          </cell>
          <cell r="K1574">
            <v>0</v>
          </cell>
          <cell r="L1574" t="str">
            <v>EA</v>
          </cell>
        </row>
        <row r="1575">
          <cell r="A1575" t="str">
            <v>047-2151-001</v>
          </cell>
          <cell r="B1575" t="str">
            <v>#12 x .75 lg TEK SCREW</v>
          </cell>
          <cell r="C1575">
            <v>0</v>
          </cell>
          <cell r="D1575">
            <v>0</v>
          </cell>
          <cell r="E1575">
            <v>0</v>
          </cell>
          <cell r="K1575">
            <v>15</v>
          </cell>
          <cell r="L1575" t="str">
            <v>EA</v>
          </cell>
        </row>
        <row r="1576">
          <cell r="A1576" t="str">
            <v>047-2154</v>
          </cell>
          <cell r="B1576" t="str">
            <v>BOLT,YOKE MOUNT RH THREAD 1/2"-20 NF</v>
          </cell>
          <cell r="C1576">
            <v>0</v>
          </cell>
          <cell r="D1576">
            <v>0</v>
          </cell>
          <cell r="E1576">
            <v>0</v>
          </cell>
          <cell r="K1576">
            <v>15</v>
          </cell>
          <cell r="L1576" t="str">
            <v>EA</v>
          </cell>
        </row>
        <row r="1577">
          <cell r="A1577" t="str">
            <v>047-2335</v>
          </cell>
          <cell r="B1577" t="str">
            <v>BOLT,J,BENT,0.375 D,SS 2.0LG 0.75 D.HEAD</v>
          </cell>
          <cell r="C1577">
            <v>62</v>
          </cell>
          <cell r="D1577">
            <v>307</v>
          </cell>
          <cell r="E1577">
            <v>0</v>
          </cell>
          <cell r="K1577">
            <v>7</v>
          </cell>
          <cell r="L1577" t="str">
            <v>EA</v>
          </cell>
        </row>
        <row r="1578">
          <cell r="A1578" t="str">
            <v>047-2364</v>
          </cell>
          <cell r="B1578" t="str">
            <v>STUD M10x1.25 P FOR JAP-VAPOR VENT TOOL</v>
          </cell>
          <cell r="C1578">
            <v>0</v>
          </cell>
          <cell r="D1578">
            <v>0</v>
          </cell>
          <cell r="E1578">
            <v>0</v>
          </cell>
          <cell r="K1578">
            <v>0</v>
          </cell>
          <cell r="L1578" t="str">
            <v>EA</v>
          </cell>
        </row>
        <row r="1579">
          <cell r="A1579" t="str">
            <v>047-2368</v>
          </cell>
          <cell r="B1579" t="str">
            <v>STUD,ACCESS HOLD-CP</v>
          </cell>
          <cell r="C1579">
            <v>0</v>
          </cell>
          <cell r="D1579">
            <v>0</v>
          </cell>
          <cell r="E1579">
            <v>0</v>
          </cell>
          <cell r="K1579">
            <v>15</v>
          </cell>
          <cell r="L1579" t="str">
            <v>EA</v>
          </cell>
        </row>
        <row r="1580">
          <cell r="A1580" t="str">
            <v>048-0103-001-T</v>
          </cell>
          <cell r="B1580" t="str">
            <v>PIN PIVOT FOR SPARE (L=278 mm.)</v>
          </cell>
          <cell r="C1580">
            <v>210</v>
          </cell>
          <cell r="D1580">
            <v>0</v>
          </cell>
          <cell r="E1580">
            <v>0</v>
          </cell>
          <cell r="K1580">
            <v>7</v>
          </cell>
          <cell r="L1580" t="str">
            <v>EA</v>
          </cell>
        </row>
        <row r="1581">
          <cell r="A1581" t="str">
            <v>048-0105-T</v>
          </cell>
          <cell r="B1581" t="str">
            <v>PIN,BASE END EJECTOR 22M POWERLINK</v>
          </cell>
          <cell r="C1581">
            <v>0</v>
          </cell>
          <cell r="D1581">
            <v>0</v>
          </cell>
          <cell r="E1581">
            <v>0</v>
          </cell>
          <cell r="K1581">
            <v>0</v>
          </cell>
          <cell r="L1581" t="str">
            <v>EA</v>
          </cell>
        </row>
        <row r="1582">
          <cell r="A1582" t="str">
            <v>048-0106-T</v>
          </cell>
          <cell r="B1582" t="str">
            <v>PIN GALV STL 6mm. DIA FOR THROTTLE CABLE</v>
          </cell>
          <cell r="C1582">
            <v>0</v>
          </cell>
          <cell r="D1582">
            <v>0</v>
          </cell>
          <cell r="E1582">
            <v>0</v>
          </cell>
          <cell r="K1582">
            <v>0</v>
          </cell>
          <cell r="L1582" t="str">
            <v>EA</v>
          </cell>
        </row>
        <row r="1583">
          <cell r="A1583" t="str">
            <v>048-0108-T</v>
          </cell>
          <cell r="B1583" t="str">
            <v>PIN,LOWER LINK REAR END POWERLINK.</v>
          </cell>
          <cell r="C1583">
            <v>0</v>
          </cell>
          <cell r="D1583">
            <v>0</v>
          </cell>
          <cell r="E1583">
            <v>0</v>
          </cell>
          <cell r="K1583">
            <v>0</v>
          </cell>
          <cell r="L1583" t="str">
            <v>EA</v>
          </cell>
        </row>
        <row r="1584">
          <cell r="A1584" t="str">
            <v>048-0108-T-LB</v>
          </cell>
          <cell r="B1584" t="str">
            <v>LABOR COST FOR PIN LOW LINK REAR END P/L</v>
          </cell>
          <cell r="C1584">
            <v>0</v>
          </cell>
          <cell r="D1584">
            <v>0</v>
          </cell>
          <cell r="E1584">
            <v>0</v>
          </cell>
          <cell r="K1584">
            <v>0</v>
          </cell>
          <cell r="L1584" t="str">
            <v>EA</v>
          </cell>
        </row>
        <row r="1585">
          <cell r="A1585" t="str">
            <v>048-0109-T</v>
          </cell>
          <cell r="B1585" t="str">
            <v>PIN CLEVIS FOR ONETOUCH 10mmDiax25mm Lg</v>
          </cell>
          <cell r="C1585">
            <v>0</v>
          </cell>
          <cell r="D1585">
            <v>0</v>
          </cell>
          <cell r="E1585">
            <v>0</v>
          </cell>
          <cell r="K1585">
            <v>0</v>
          </cell>
          <cell r="L1585" t="str">
            <v>EA</v>
          </cell>
        </row>
        <row r="1586">
          <cell r="A1586" t="str">
            <v>048-0110-T-LB</v>
          </cell>
          <cell r="B1586" t="str">
            <v>LABOR COST FOR SAFTY CATCH PIN</v>
          </cell>
          <cell r="C1586">
            <v>0</v>
          </cell>
          <cell r="D1586">
            <v>0</v>
          </cell>
          <cell r="E1586">
            <v>0</v>
          </cell>
          <cell r="K1586">
            <v>0</v>
          </cell>
          <cell r="L1586" t="str">
            <v>EA</v>
          </cell>
        </row>
        <row r="1587">
          <cell r="A1587" t="str">
            <v>048-0111-T</v>
          </cell>
          <cell r="B1587" t="str">
            <v>EJECTOR PIN EJECTOR 20 CU.M</v>
          </cell>
          <cell r="C1587">
            <v>0</v>
          </cell>
          <cell r="D1587">
            <v>0</v>
          </cell>
          <cell r="E1587">
            <v>0</v>
          </cell>
          <cell r="K1587">
            <v>0</v>
          </cell>
          <cell r="L1587" t="str">
            <v>EA</v>
          </cell>
        </row>
        <row r="1588">
          <cell r="A1588" t="str">
            <v>048-0112-001-T</v>
          </cell>
          <cell r="B1588" t="str">
            <v>PIN BASE END HYD CYL BINLIFTER 100 mmLG</v>
          </cell>
          <cell r="C1588">
            <v>0</v>
          </cell>
          <cell r="D1588">
            <v>0</v>
          </cell>
          <cell r="E1588">
            <v>0</v>
          </cell>
          <cell r="K1588">
            <v>0</v>
          </cell>
          <cell r="L1588" t="str">
            <v>EA</v>
          </cell>
        </row>
        <row r="1589">
          <cell r="A1589" t="str">
            <v>048-0112-002-T</v>
          </cell>
          <cell r="B1589" t="str">
            <v>PINBASE END HYD.CYL BINLIFTER 158 mm lg</v>
          </cell>
          <cell r="C1589">
            <v>0</v>
          </cell>
          <cell r="D1589">
            <v>0</v>
          </cell>
          <cell r="E1589">
            <v>0</v>
          </cell>
          <cell r="K1589">
            <v>0</v>
          </cell>
          <cell r="L1589" t="str">
            <v>EA</v>
          </cell>
        </row>
        <row r="1590">
          <cell r="A1590" t="str">
            <v>048-0113-T</v>
          </cell>
          <cell r="B1590" t="str">
            <v>PIN CLEVIS FOR BINLIFTER</v>
          </cell>
          <cell r="C1590">
            <v>0</v>
          </cell>
          <cell r="D1590">
            <v>0</v>
          </cell>
          <cell r="E1590">
            <v>0</v>
          </cell>
          <cell r="K1590">
            <v>0</v>
          </cell>
          <cell r="L1590" t="str">
            <v>EA</v>
          </cell>
        </row>
        <row r="1591">
          <cell r="A1591" t="str">
            <v>048-0114-T</v>
          </cell>
          <cell r="B1591" t="str">
            <v>SHAFT BRASS FOR MECH EVO MODIFIED</v>
          </cell>
          <cell r="C1591">
            <v>0</v>
          </cell>
          <cell r="D1591">
            <v>0</v>
          </cell>
          <cell r="E1591">
            <v>0</v>
          </cell>
          <cell r="K1591">
            <v>0</v>
          </cell>
          <cell r="L1591" t="str">
            <v>EA</v>
          </cell>
        </row>
        <row r="1592">
          <cell r="A1592" t="str">
            <v>048-0115-001-T</v>
          </cell>
          <cell r="B1592" t="str">
            <v>PIN CLEVIS STL 19Dx156L FOR BINLIFTER</v>
          </cell>
          <cell r="C1592">
            <v>0</v>
          </cell>
          <cell r="D1592">
            <v>0</v>
          </cell>
          <cell r="E1592">
            <v>0</v>
          </cell>
          <cell r="K1592">
            <v>0</v>
          </cell>
          <cell r="L1592" t="str">
            <v>EA</v>
          </cell>
        </row>
        <row r="1593">
          <cell r="A1593" t="str">
            <v>048-0115-002-T</v>
          </cell>
          <cell r="B1593" t="str">
            <v>PIN CLEVIS STL 15Dx44L FOR BINLIFTER</v>
          </cell>
          <cell r="C1593">
            <v>0</v>
          </cell>
          <cell r="D1593">
            <v>0</v>
          </cell>
          <cell r="E1593">
            <v>0</v>
          </cell>
          <cell r="K1593">
            <v>0</v>
          </cell>
          <cell r="L1593" t="str">
            <v>EA</v>
          </cell>
        </row>
        <row r="1594">
          <cell r="A1594" t="str">
            <v>048-0116-T</v>
          </cell>
          <cell r="B1594" t="str">
            <v>PIN DRIVER ARM STL 1"Dx110L FOR BINLIFT</v>
          </cell>
          <cell r="C1594">
            <v>0</v>
          </cell>
          <cell r="D1594">
            <v>0</v>
          </cell>
          <cell r="E1594">
            <v>0</v>
          </cell>
          <cell r="K1594">
            <v>0</v>
          </cell>
          <cell r="L1594" t="str">
            <v>EA</v>
          </cell>
        </row>
        <row r="1595">
          <cell r="A1595" t="str">
            <v>048-0117-001-T</v>
          </cell>
          <cell r="B1595" t="str">
            <v>KING PIN 2" JOST #KZ1010 SCREW TYPE</v>
          </cell>
          <cell r="C1595">
            <v>3520.4799400000002</v>
          </cell>
          <cell r="D1595">
            <v>3</v>
          </cell>
          <cell r="E1595">
            <v>0</v>
          </cell>
          <cell r="K1595">
            <v>60</v>
          </cell>
          <cell r="L1595" t="str">
            <v>EA</v>
          </cell>
        </row>
        <row r="1596">
          <cell r="A1596" t="str">
            <v>048-0117-002-T</v>
          </cell>
          <cell r="B1596" t="str">
            <v>KING PIN 2" HORLANDI#K2VE200,SCREW,10mm.</v>
          </cell>
          <cell r="C1596">
            <v>0</v>
          </cell>
          <cell r="D1596">
            <v>0</v>
          </cell>
          <cell r="E1596">
            <v>0</v>
          </cell>
          <cell r="K1596">
            <v>0</v>
          </cell>
          <cell r="L1596" t="str">
            <v>EA</v>
          </cell>
        </row>
        <row r="1597">
          <cell r="A1597" t="str">
            <v>048-0117-003-T</v>
          </cell>
          <cell r="B1597" t="str">
            <v>KING PIN 2" JOST #KZ1012 SCREW TYPE</v>
          </cell>
          <cell r="C1597">
            <v>3670.8913900000002</v>
          </cell>
          <cell r="D1597">
            <v>3</v>
          </cell>
          <cell r="E1597">
            <v>0</v>
          </cell>
          <cell r="K1597">
            <v>60</v>
          </cell>
          <cell r="L1597" t="str">
            <v>EA</v>
          </cell>
        </row>
        <row r="1598">
          <cell r="A1598" t="str">
            <v>048-0117-T</v>
          </cell>
          <cell r="B1598" t="str">
            <v>KING PIN 2" JOST #KZ1008 SCREW TYPE</v>
          </cell>
          <cell r="C1598">
            <v>4035.42</v>
          </cell>
          <cell r="D1598">
            <v>0</v>
          </cell>
          <cell r="E1598">
            <v>0</v>
          </cell>
          <cell r="K1598">
            <v>0</v>
          </cell>
          <cell r="L1598" t="str">
            <v>EA</v>
          </cell>
        </row>
        <row r="1599">
          <cell r="A1599" t="str">
            <v>048-0118-T</v>
          </cell>
          <cell r="B1599" t="str">
            <v>PIN CLEVIS 25 DIA.</v>
          </cell>
          <cell r="C1599">
            <v>0</v>
          </cell>
          <cell r="D1599">
            <v>0</v>
          </cell>
          <cell r="E1599">
            <v>0</v>
          </cell>
          <cell r="K1599">
            <v>0</v>
          </cell>
          <cell r="L1599" t="str">
            <v>EA</v>
          </cell>
        </row>
        <row r="1600">
          <cell r="A1600" t="str">
            <v>048-0119-T</v>
          </cell>
          <cell r="B1600" t="str">
            <v>PIN 12 DIA. x 30 L.</v>
          </cell>
          <cell r="C1600">
            <v>0</v>
          </cell>
          <cell r="D1600">
            <v>0</v>
          </cell>
          <cell r="E1600">
            <v>0</v>
          </cell>
          <cell r="K1600">
            <v>0</v>
          </cell>
          <cell r="L1600" t="str">
            <v>EA</v>
          </cell>
        </row>
        <row r="1601">
          <cell r="A1601" t="str">
            <v>048-0120-T</v>
          </cell>
          <cell r="B1601" t="str">
            <v>PIN CLEVIS FOR CLAMP BAR ROTARY BIN.</v>
          </cell>
          <cell r="C1601">
            <v>0</v>
          </cell>
          <cell r="D1601">
            <v>0</v>
          </cell>
          <cell r="E1601">
            <v>0</v>
          </cell>
          <cell r="K1601">
            <v>0</v>
          </cell>
          <cell r="L1601" t="str">
            <v>EA</v>
          </cell>
        </row>
        <row r="1602">
          <cell r="A1602" t="str">
            <v>048-0121-001-T</v>
          </cell>
          <cell r="B1602" t="str">
            <v>PIN SS (FOR LANDING LEG)</v>
          </cell>
          <cell r="C1602">
            <v>190</v>
          </cell>
          <cell r="D1602">
            <v>98</v>
          </cell>
          <cell r="E1602">
            <v>0</v>
          </cell>
          <cell r="K1602">
            <v>7</v>
          </cell>
          <cell r="L1602" t="str">
            <v>EA</v>
          </cell>
        </row>
        <row r="1603">
          <cell r="A1603" t="str">
            <v>048-0122-001-T</v>
          </cell>
          <cell r="B1603" t="str">
            <v>SHAFT FOR SECURITY BAR AT M/H COVER</v>
          </cell>
          <cell r="C1603">
            <v>0</v>
          </cell>
          <cell r="D1603">
            <v>0</v>
          </cell>
          <cell r="E1603">
            <v>0</v>
          </cell>
          <cell r="K1603">
            <v>0</v>
          </cell>
          <cell r="L1603" t="str">
            <v>EA</v>
          </cell>
        </row>
        <row r="1604">
          <cell r="A1604" t="str">
            <v>048-0122-T</v>
          </cell>
          <cell r="B1604" t="str">
            <v>SHAFT FOR SECURITY BAR AT M/H COVER</v>
          </cell>
          <cell r="C1604">
            <v>150</v>
          </cell>
          <cell r="D1604">
            <v>21</v>
          </cell>
          <cell r="E1604">
            <v>0</v>
          </cell>
          <cell r="K1604">
            <v>7</v>
          </cell>
          <cell r="L1604" t="str">
            <v>EA</v>
          </cell>
        </row>
        <row r="1605">
          <cell r="A1605" t="str">
            <v>048-0123-T</v>
          </cell>
          <cell r="B1605" t="str">
            <v>EJECTOR PIN EJECTOR 20 CU.M(37mm OD)</v>
          </cell>
          <cell r="C1605">
            <v>0</v>
          </cell>
          <cell r="D1605">
            <v>0</v>
          </cell>
          <cell r="E1605">
            <v>0</v>
          </cell>
          <cell r="K1605">
            <v>0</v>
          </cell>
          <cell r="L1605" t="str">
            <v>EA</v>
          </cell>
        </row>
        <row r="1606">
          <cell r="A1606" t="str">
            <v>048-0124-T</v>
          </cell>
          <cell r="B1606" t="str">
            <v>SHAFT MOUNTED LEVEL</v>
          </cell>
          <cell r="C1606">
            <v>0</v>
          </cell>
          <cell r="D1606">
            <v>0</v>
          </cell>
          <cell r="E1606">
            <v>0</v>
          </cell>
          <cell r="K1606">
            <v>0</v>
          </cell>
          <cell r="L1606" t="str">
            <v>EA</v>
          </cell>
        </row>
        <row r="1607">
          <cell r="A1607" t="str">
            <v>048-0125-001-T</v>
          </cell>
          <cell r="B1607" t="str">
            <v>KING PIN SET 2"SA 273/8 SCREW TYPE</v>
          </cell>
          <cell r="C1607">
            <v>4123.14509</v>
          </cell>
          <cell r="D1607">
            <v>0</v>
          </cell>
          <cell r="E1607">
            <v>0</v>
          </cell>
          <cell r="K1607">
            <v>60</v>
          </cell>
          <cell r="L1607" t="str">
            <v>EA</v>
          </cell>
        </row>
        <row r="1608">
          <cell r="A1608" t="str">
            <v>048-0125-002-T</v>
          </cell>
          <cell r="B1608" t="str">
            <v>KING PIN SET 2"SA273/10 SCREW TYPE</v>
          </cell>
          <cell r="C1608">
            <v>5827.2675100000006</v>
          </cell>
          <cell r="D1608">
            <v>0</v>
          </cell>
          <cell r="E1608">
            <v>0</v>
          </cell>
          <cell r="K1608">
            <v>60</v>
          </cell>
          <cell r="L1608" t="str">
            <v>EA</v>
          </cell>
        </row>
        <row r="1609">
          <cell r="A1609" t="str">
            <v>048-0125-003-T</v>
          </cell>
          <cell r="B1609" t="str">
            <v>KING PIN 2"CAP262/10 SCREW TYPE</v>
          </cell>
          <cell r="C1609">
            <v>0</v>
          </cell>
          <cell r="D1609">
            <v>0</v>
          </cell>
          <cell r="E1609">
            <v>0</v>
          </cell>
          <cell r="K1609">
            <v>0</v>
          </cell>
          <cell r="L1609" t="str">
            <v>EA</v>
          </cell>
        </row>
        <row r="1610">
          <cell r="A1610" t="str">
            <v>048-0125-004-T</v>
          </cell>
          <cell r="B1610" t="str">
            <v>KING PIN SET 2"SA 273/12 SCREW TYPE</v>
          </cell>
          <cell r="C1610">
            <v>3705.27108</v>
          </cell>
          <cell r="D1610">
            <v>31</v>
          </cell>
          <cell r="E1610">
            <v>0</v>
          </cell>
          <cell r="K1610">
            <v>60</v>
          </cell>
          <cell r="L1610" t="str">
            <v>EA</v>
          </cell>
        </row>
        <row r="1611">
          <cell r="A1611" t="str">
            <v>048-0125-005-T</v>
          </cell>
          <cell r="B1611" t="str">
            <v>KING PIN SET 2"SA 273/16 SCREW TYPE</v>
          </cell>
          <cell r="C1611">
            <v>5716.0738199999996</v>
          </cell>
          <cell r="D1611">
            <v>0</v>
          </cell>
          <cell r="E1611">
            <v>0</v>
          </cell>
          <cell r="K1611">
            <v>60</v>
          </cell>
          <cell r="L1611" t="str">
            <v>EA</v>
          </cell>
        </row>
        <row r="1612">
          <cell r="A1612" t="str">
            <v>048-0125-T</v>
          </cell>
          <cell r="B1612" t="str">
            <v>KING PIN 2"CAP262 SCREW TYPE</v>
          </cell>
          <cell r="C1612">
            <v>0</v>
          </cell>
          <cell r="D1612">
            <v>0</v>
          </cell>
          <cell r="E1612">
            <v>0</v>
          </cell>
          <cell r="K1612">
            <v>0</v>
          </cell>
          <cell r="L1612" t="str">
            <v>EA</v>
          </cell>
        </row>
        <row r="1613">
          <cell r="A1613" t="str">
            <v>048-0126-T</v>
          </cell>
          <cell r="B1613" t="str">
            <v>RING PIN FOR HOSECARRIERS DOOR</v>
          </cell>
          <cell r="C1613">
            <v>70</v>
          </cell>
          <cell r="D1613">
            <v>0</v>
          </cell>
          <cell r="E1613">
            <v>0</v>
          </cell>
          <cell r="K1613">
            <v>0</v>
          </cell>
          <cell r="L1613" t="str">
            <v>EA</v>
          </cell>
        </row>
        <row r="1614">
          <cell r="A1614" t="str">
            <v>048-0127-001-T</v>
          </cell>
          <cell r="B1614" t="str">
            <v>CATCHSTAP MOUNTING BOLT 110 LG.</v>
          </cell>
          <cell r="C1614">
            <v>200</v>
          </cell>
          <cell r="D1614">
            <v>0</v>
          </cell>
          <cell r="E1614">
            <v>0</v>
          </cell>
          <cell r="K1614">
            <v>7</v>
          </cell>
          <cell r="L1614" t="str">
            <v>EA</v>
          </cell>
        </row>
        <row r="1615">
          <cell r="A1615" t="str">
            <v>048-0127-001-T-LB</v>
          </cell>
          <cell r="B1615" t="str">
            <v>LABOR COST FOR CATCHSTOP MTG BOLT 110 LG</v>
          </cell>
          <cell r="C1615">
            <v>0</v>
          </cell>
          <cell r="D1615">
            <v>0</v>
          </cell>
          <cell r="E1615">
            <v>0</v>
          </cell>
          <cell r="K1615">
            <v>0</v>
          </cell>
          <cell r="L1615" t="str">
            <v>EA</v>
          </cell>
        </row>
        <row r="1616">
          <cell r="A1616" t="str">
            <v>048-0127-002-T</v>
          </cell>
          <cell r="B1616" t="str">
            <v>CATCHSTOP MOUNTING BOLT 210 LG.</v>
          </cell>
          <cell r="C1616">
            <v>0</v>
          </cell>
          <cell r="D1616">
            <v>0</v>
          </cell>
          <cell r="E1616">
            <v>0</v>
          </cell>
          <cell r="K1616">
            <v>0</v>
          </cell>
          <cell r="L1616" t="str">
            <v>EA</v>
          </cell>
        </row>
        <row r="1617">
          <cell r="A1617" t="str">
            <v>048-0127-T</v>
          </cell>
          <cell r="B1617" t="str">
            <v>CATCHSTOP MOUNTING BOLT 150 LG.</v>
          </cell>
          <cell r="C1617">
            <v>0</v>
          </cell>
          <cell r="D1617">
            <v>0</v>
          </cell>
          <cell r="E1617">
            <v>0</v>
          </cell>
          <cell r="K1617">
            <v>0</v>
          </cell>
          <cell r="L1617" t="str">
            <v>EA</v>
          </cell>
        </row>
        <row r="1618">
          <cell r="A1618" t="str">
            <v>048-0128-T</v>
          </cell>
          <cell r="B1618" t="str">
            <v>PIN W/NUT M20x1.5 FOR BRKT UPPER SHOCK</v>
          </cell>
          <cell r="C1618">
            <v>0</v>
          </cell>
          <cell r="D1618">
            <v>0</v>
          </cell>
          <cell r="E1618">
            <v>0</v>
          </cell>
          <cell r="K1618">
            <v>0</v>
          </cell>
          <cell r="L1618" t="str">
            <v>EA</v>
          </cell>
        </row>
        <row r="1619">
          <cell r="A1619" t="str">
            <v>048-0129-T</v>
          </cell>
          <cell r="B1619" t="str">
            <v>PIN 21 OD 85 LG M20x1.5x35THD.W/NUT</v>
          </cell>
          <cell r="C1619">
            <v>0</v>
          </cell>
          <cell r="D1619">
            <v>0</v>
          </cell>
          <cell r="E1619">
            <v>0</v>
          </cell>
          <cell r="K1619">
            <v>0</v>
          </cell>
          <cell r="L1619" t="str">
            <v>EA</v>
          </cell>
        </row>
        <row r="1620">
          <cell r="A1620" t="str">
            <v>048-0130-T</v>
          </cell>
          <cell r="B1620" t="str">
            <v>SPLIT PIN SS1/4"DIA  x 2 1/4"LG</v>
          </cell>
          <cell r="C1620">
            <v>0</v>
          </cell>
          <cell r="D1620">
            <v>0</v>
          </cell>
          <cell r="E1620">
            <v>0</v>
          </cell>
          <cell r="K1620">
            <v>0</v>
          </cell>
          <cell r="L1620" t="str">
            <v>EA</v>
          </cell>
        </row>
        <row r="1621">
          <cell r="A1621" t="str">
            <v>048-0131-T</v>
          </cell>
          <cell r="B1621" t="str">
            <v>SPLIT PIN STL. M8  x 50 mmLG</v>
          </cell>
          <cell r="C1621">
            <v>0</v>
          </cell>
          <cell r="D1621">
            <v>0</v>
          </cell>
          <cell r="E1621">
            <v>0</v>
          </cell>
          <cell r="K1621">
            <v>0</v>
          </cell>
          <cell r="L1621" t="str">
            <v>EA</v>
          </cell>
        </row>
        <row r="1622">
          <cell r="A1622" t="str">
            <v>048-0132-T</v>
          </cell>
          <cell r="B1622" t="str">
            <v>SPLIT PIN SUS SIZE.6x55 MM. LG.</v>
          </cell>
          <cell r="C1622">
            <v>12</v>
          </cell>
          <cell r="D1622">
            <v>0</v>
          </cell>
          <cell r="E1622">
            <v>0</v>
          </cell>
          <cell r="K1622">
            <v>7</v>
          </cell>
          <cell r="L1622" t="str">
            <v>EA</v>
          </cell>
        </row>
        <row r="1623">
          <cell r="A1623" t="str">
            <v>048-0133-T</v>
          </cell>
          <cell r="B1623" t="str">
            <v>HITCH PIN FOR HOSE CARRIER</v>
          </cell>
          <cell r="C1623">
            <v>180</v>
          </cell>
          <cell r="D1623">
            <v>54</v>
          </cell>
          <cell r="E1623">
            <v>0</v>
          </cell>
          <cell r="K1623">
            <v>7</v>
          </cell>
          <cell r="L1623" t="str">
            <v>EA</v>
          </cell>
        </row>
        <row r="1624">
          <cell r="A1624" t="str">
            <v>048-0134-060-T</v>
          </cell>
          <cell r="B1624" t="str">
            <v>PIN CLEVIS DIA. 10mm  x 60 mm</v>
          </cell>
          <cell r="C1624">
            <v>0</v>
          </cell>
          <cell r="D1624">
            <v>0</v>
          </cell>
          <cell r="E1624">
            <v>0</v>
          </cell>
          <cell r="K1624">
            <v>0</v>
          </cell>
          <cell r="L1624" t="str">
            <v>EA</v>
          </cell>
        </row>
        <row r="1625">
          <cell r="A1625" t="str">
            <v>048-0134-065-T</v>
          </cell>
          <cell r="B1625" t="str">
            <v>PIN CLEVIS DIA. 10mm  x 65 mm</v>
          </cell>
          <cell r="C1625">
            <v>0</v>
          </cell>
          <cell r="D1625">
            <v>0</v>
          </cell>
          <cell r="E1625">
            <v>0</v>
          </cell>
          <cell r="K1625">
            <v>0</v>
          </cell>
          <cell r="L1625" t="str">
            <v>EA</v>
          </cell>
        </row>
        <row r="1626">
          <cell r="A1626" t="str">
            <v>048-0134-070-T</v>
          </cell>
          <cell r="B1626" t="str">
            <v>PIN CLEVIS DIA. 10mm  x 70 mm</v>
          </cell>
          <cell r="C1626">
            <v>0</v>
          </cell>
          <cell r="D1626">
            <v>0</v>
          </cell>
          <cell r="E1626">
            <v>0</v>
          </cell>
          <cell r="K1626">
            <v>0</v>
          </cell>
          <cell r="L1626" t="str">
            <v>EA</v>
          </cell>
        </row>
        <row r="1627">
          <cell r="A1627" t="str">
            <v>048-0134-075-T</v>
          </cell>
          <cell r="B1627" t="str">
            <v>PIN CLEVIS DIA. 10mm  x 75 mm</v>
          </cell>
          <cell r="C1627">
            <v>185</v>
          </cell>
          <cell r="D1627">
            <v>2</v>
          </cell>
          <cell r="E1627">
            <v>0</v>
          </cell>
          <cell r="K1627">
            <v>7</v>
          </cell>
          <cell r="L1627" t="str">
            <v>EA</v>
          </cell>
        </row>
        <row r="1628">
          <cell r="A1628" t="str">
            <v>048-0134-080-T</v>
          </cell>
          <cell r="B1628" t="str">
            <v>PIN CLEVIS DIA. 10mm  x 80 mm</v>
          </cell>
          <cell r="C1628">
            <v>185</v>
          </cell>
          <cell r="D1628">
            <v>1</v>
          </cell>
          <cell r="E1628">
            <v>0</v>
          </cell>
          <cell r="K1628">
            <v>7</v>
          </cell>
          <cell r="L1628" t="str">
            <v>EA</v>
          </cell>
        </row>
        <row r="1629">
          <cell r="A1629" t="str">
            <v>048-0135-062-T</v>
          </cell>
          <cell r="B1629" t="str">
            <v>HINGE STUD PIN, RETAIN, RING SS304 62mm</v>
          </cell>
          <cell r="C1629">
            <v>80</v>
          </cell>
          <cell r="D1629">
            <v>2</v>
          </cell>
          <cell r="E1629">
            <v>0</v>
          </cell>
          <cell r="K1629">
            <v>7</v>
          </cell>
          <cell r="L1629" t="str">
            <v>EA</v>
          </cell>
        </row>
        <row r="1630">
          <cell r="A1630" t="str">
            <v>048-0135-070-T</v>
          </cell>
          <cell r="B1630" t="str">
            <v>HINGE STUD PIN, RETAIN, RING SS304 70mm</v>
          </cell>
          <cell r="C1630">
            <v>80</v>
          </cell>
          <cell r="D1630">
            <v>4</v>
          </cell>
          <cell r="E1630">
            <v>0</v>
          </cell>
          <cell r="K1630">
            <v>7</v>
          </cell>
          <cell r="L1630" t="str">
            <v>EA</v>
          </cell>
        </row>
        <row r="1631">
          <cell r="A1631" t="str">
            <v>048-0135-083-T</v>
          </cell>
          <cell r="B1631" t="str">
            <v>HINGE STUD PIN, RETAIN, RING SS304 83mm</v>
          </cell>
          <cell r="C1631">
            <v>70</v>
          </cell>
          <cell r="D1631">
            <v>0</v>
          </cell>
          <cell r="E1631">
            <v>0</v>
          </cell>
          <cell r="K1631">
            <v>7</v>
          </cell>
          <cell r="L1631" t="str">
            <v>EA</v>
          </cell>
        </row>
        <row r="1632">
          <cell r="A1632" t="str">
            <v>048-0135-090-T</v>
          </cell>
          <cell r="B1632" t="str">
            <v>HINGE STUD PIN, RETAIN, RING SS304 90mm</v>
          </cell>
          <cell r="C1632">
            <v>70</v>
          </cell>
          <cell r="D1632">
            <v>0</v>
          </cell>
          <cell r="E1632">
            <v>0</v>
          </cell>
          <cell r="K1632">
            <v>7</v>
          </cell>
          <cell r="L1632" t="str">
            <v>EA</v>
          </cell>
        </row>
        <row r="1633">
          <cell r="A1633" t="str">
            <v>048-0135-T</v>
          </cell>
          <cell r="B1633" t="str">
            <v>PIN SS. FOR LOCK DOOR HOSE CARR DIA.12.7</v>
          </cell>
          <cell r="C1633">
            <v>0</v>
          </cell>
          <cell r="D1633">
            <v>0</v>
          </cell>
          <cell r="E1633">
            <v>0</v>
          </cell>
          <cell r="K1633">
            <v>0</v>
          </cell>
          <cell r="L1633" t="str">
            <v>EA</v>
          </cell>
        </row>
        <row r="1634">
          <cell r="A1634" t="str">
            <v>048-0136-T</v>
          </cell>
          <cell r="B1634" t="str">
            <v>LOCKING PIN SS. FOR GUARD API VALVE</v>
          </cell>
          <cell r="C1634">
            <v>188</v>
          </cell>
          <cell r="D1634">
            <v>1</v>
          </cell>
          <cell r="E1634">
            <v>0</v>
          </cell>
          <cell r="K1634">
            <v>7</v>
          </cell>
          <cell r="L1634" t="str">
            <v>EA</v>
          </cell>
        </row>
        <row r="1635">
          <cell r="A1635" t="str">
            <v>048-0139-T</v>
          </cell>
          <cell r="B1635" t="str">
            <v>LOCKING PIN SS. FOR GUARD API VALVE</v>
          </cell>
          <cell r="C1635">
            <v>70</v>
          </cell>
          <cell r="D1635">
            <v>0</v>
          </cell>
          <cell r="E1635">
            <v>0</v>
          </cell>
          <cell r="K1635">
            <v>7</v>
          </cell>
          <cell r="L1635" t="str">
            <v>EA</v>
          </cell>
        </row>
        <row r="1636">
          <cell r="A1636" t="str">
            <v>048-0141-T</v>
          </cell>
          <cell r="B1636" t="str">
            <v>LOCKING PIN SS. FOR GUARD API VALVE</v>
          </cell>
          <cell r="C1636">
            <v>188</v>
          </cell>
          <cell r="D1636">
            <v>0</v>
          </cell>
          <cell r="E1636">
            <v>0</v>
          </cell>
          <cell r="K1636">
            <v>7</v>
          </cell>
          <cell r="L1636" t="str">
            <v>EA</v>
          </cell>
        </row>
        <row r="1637">
          <cell r="A1637" t="str">
            <v>048-0142-001-T</v>
          </cell>
          <cell r="B1637" t="str">
            <v>SHAFT FOR HOSE REEL OD 40mm (243LG)</v>
          </cell>
          <cell r="C1637">
            <v>350</v>
          </cell>
          <cell r="D1637">
            <v>0</v>
          </cell>
          <cell r="E1637">
            <v>0</v>
          </cell>
          <cell r="K1637">
            <v>7</v>
          </cell>
          <cell r="L1637" t="str">
            <v>EA</v>
          </cell>
        </row>
        <row r="1638">
          <cell r="A1638" t="str">
            <v>048-0142-002-T</v>
          </cell>
          <cell r="B1638" t="str">
            <v>SHAFT FOR HOSE REEL OD 40mm (140LG)</v>
          </cell>
          <cell r="C1638">
            <v>350</v>
          </cell>
          <cell r="D1638">
            <v>1</v>
          </cell>
          <cell r="E1638">
            <v>0</v>
          </cell>
          <cell r="K1638">
            <v>7</v>
          </cell>
          <cell r="L1638" t="str">
            <v>EA</v>
          </cell>
        </row>
        <row r="1639">
          <cell r="A1639" t="str">
            <v>048-0142-003-T</v>
          </cell>
          <cell r="B1639" t="str">
            <v>SHAFT FOR HOSE REEL OD 50mm(205 LG)</v>
          </cell>
          <cell r="C1639">
            <v>414</v>
          </cell>
          <cell r="D1639">
            <v>0</v>
          </cell>
          <cell r="E1639">
            <v>0</v>
          </cell>
          <cell r="K1639">
            <v>7</v>
          </cell>
          <cell r="L1639" t="str">
            <v>EA</v>
          </cell>
        </row>
        <row r="1640">
          <cell r="A1640" t="str">
            <v>048-0142-T</v>
          </cell>
          <cell r="B1640" t="str">
            <v>SHAFT FOR HOSE REEL OD 50mm(238 LG)</v>
          </cell>
          <cell r="C1640">
            <v>750</v>
          </cell>
          <cell r="D1640">
            <v>0</v>
          </cell>
          <cell r="E1640">
            <v>0</v>
          </cell>
          <cell r="K1640">
            <v>7</v>
          </cell>
          <cell r="L1640" t="str">
            <v>EA</v>
          </cell>
        </row>
        <row r="1641">
          <cell r="A1641" t="str">
            <v>048-0145-001-T</v>
          </cell>
          <cell r="B1641" t="str">
            <v>PIN 3/4" PIPE SS304 (MOQ = 35EA)</v>
          </cell>
          <cell r="C1641">
            <v>200</v>
          </cell>
          <cell r="D1641">
            <v>79</v>
          </cell>
          <cell r="E1641">
            <v>0</v>
          </cell>
          <cell r="K1641">
            <v>7</v>
          </cell>
          <cell r="L1641" t="str">
            <v>EA</v>
          </cell>
        </row>
        <row r="1642">
          <cell r="A1642" t="str">
            <v>048-0145-001-T-LB</v>
          </cell>
          <cell r="B1642" t="str">
            <v>LABOR COST PIN 3/4" PIPE SS304</v>
          </cell>
          <cell r="C1642">
            <v>0</v>
          </cell>
          <cell r="D1642">
            <v>0</v>
          </cell>
          <cell r="E1642">
            <v>0</v>
          </cell>
          <cell r="K1642">
            <v>0</v>
          </cell>
          <cell r="L1642" t="str">
            <v>EA</v>
          </cell>
        </row>
        <row r="1643">
          <cell r="A1643" t="str">
            <v>048-2646</v>
          </cell>
          <cell r="B1643" t="str">
            <v>HAIR PIN COTTER (MOQ = 50EA)</v>
          </cell>
          <cell r="C1643">
            <v>80</v>
          </cell>
          <cell r="D1643">
            <v>49</v>
          </cell>
          <cell r="E1643">
            <v>0</v>
          </cell>
          <cell r="K1643">
            <v>7</v>
          </cell>
          <cell r="L1643" t="str">
            <v>EA</v>
          </cell>
        </row>
        <row r="1644">
          <cell r="A1644" t="str">
            <v>048-2834</v>
          </cell>
          <cell r="B1644" t="str">
            <v>PIN TAILGATE PIVOT</v>
          </cell>
          <cell r="C1644">
            <v>0</v>
          </cell>
          <cell r="D1644">
            <v>0</v>
          </cell>
          <cell r="E1644">
            <v>0</v>
          </cell>
          <cell r="K1644">
            <v>15</v>
          </cell>
          <cell r="L1644" t="str">
            <v>EA</v>
          </cell>
        </row>
        <row r="1645">
          <cell r="A1645" t="str">
            <v>048-2871</v>
          </cell>
          <cell r="B1645" t="str">
            <v>SIDE DOOR, PIN, HANDLE</v>
          </cell>
          <cell r="C1645">
            <v>0</v>
          </cell>
          <cell r="D1645">
            <v>0</v>
          </cell>
          <cell r="E1645">
            <v>0</v>
          </cell>
          <cell r="K1645">
            <v>15</v>
          </cell>
          <cell r="L1645" t="str">
            <v>EA</v>
          </cell>
        </row>
        <row r="1646">
          <cell r="A1646" t="str">
            <v>048-3063</v>
          </cell>
          <cell r="B1646" t="str">
            <v>CAM PIN FOR KNAP #5677 M/H 20"MM DB</v>
          </cell>
          <cell r="C1646">
            <v>0</v>
          </cell>
          <cell r="D1646">
            <v>0</v>
          </cell>
          <cell r="E1646">
            <v>0</v>
          </cell>
          <cell r="K1646">
            <v>0</v>
          </cell>
          <cell r="L1646" t="str">
            <v>EA</v>
          </cell>
        </row>
        <row r="1647">
          <cell r="A1647" t="str">
            <v>048-3127-002</v>
          </cell>
          <cell r="B1647" t="str">
            <v>PIN-MTG KIT</v>
          </cell>
          <cell r="C1647">
            <v>0</v>
          </cell>
          <cell r="D1647">
            <v>0</v>
          </cell>
          <cell r="E1647">
            <v>0</v>
          </cell>
          <cell r="K1647">
            <v>15</v>
          </cell>
          <cell r="L1647" t="str">
            <v>EA</v>
          </cell>
        </row>
        <row r="1648">
          <cell r="A1648" t="str">
            <v>048-3127-003</v>
          </cell>
          <cell r="B1648" t="str">
            <v>CLEVIS PIN</v>
          </cell>
          <cell r="C1648">
            <v>0</v>
          </cell>
          <cell r="D1648">
            <v>0</v>
          </cell>
          <cell r="E1648">
            <v>0</v>
          </cell>
          <cell r="K1648">
            <v>0</v>
          </cell>
          <cell r="L1648" t="str">
            <v>EA</v>
          </cell>
        </row>
        <row r="1649">
          <cell r="A1649" t="str">
            <v>048-3127-004</v>
          </cell>
          <cell r="B1649" t="str">
            <v>CLEVIS PIN</v>
          </cell>
          <cell r="C1649">
            <v>0</v>
          </cell>
          <cell r="D1649">
            <v>0</v>
          </cell>
          <cell r="E1649">
            <v>0</v>
          </cell>
          <cell r="K1649">
            <v>0</v>
          </cell>
          <cell r="L1649" t="str">
            <v>EA</v>
          </cell>
        </row>
        <row r="1650">
          <cell r="A1650" t="str">
            <v>048-3127-006</v>
          </cell>
          <cell r="B1650" t="str">
            <v>PIN STL T/G YOKE FIT,VAL&amp;HAN1/2"DIAx34.5</v>
          </cell>
          <cell r="C1650">
            <v>0</v>
          </cell>
          <cell r="D1650">
            <v>0</v>
          </cell>
          <cell r="E1650">
            <v>0</v>
          </cell>
          <cell r="K1650">
            <v>15</v>
          </cell>
          <cell r="L1650" t="str">
            <v>EA</v>
          </cell>
        </row>
        <row r="1651">
          <cell r="A1651" t="str">
            <v>048-3224</v>
          </cell>
          <cell r="B1651" t="str">
            <v>SPLIT PIN SS 3/16"x2" LG.</v>
          </cell>
          <cell r="C1651">
            <v>8</v>
          </cell>
          <cell r="D1651">
            <v>0</v>
          </cell>
          <cell r="E1651">
            <v>0</v>
          </cell>
          <cell r="K1651">
            <v>0</v>
          </cell>
          <cell r="L1651" t="str">
            <v>EA</v>
          </cell>
        </row>
        <row r="1652">
          <cell r="A1652" t="str">
            <v>048-3282-074</v>
          </cell>
          <cell r="B1652" t="str">
            <v>ROLL PIN 2" LG</v>
          </cell>
          <cell r="C1652">
            <v>0</v>
          </cell>
          <cell r="D1652">
            <v>0</v>
          </cell>
          <cell r="E1652">
            <v>0</v>
          </cell>
          <cell r="K1652">
            <v>0</v>
          </cell>
          <cell r="L1652" t="str">
            <v>EA</v>
          </cell>
        </row>
        <row r="1653">
          <cell r="A1653" t="str">
            <v>048-3333</v>
          </cell>
          <cell r="B1653" t="str">
            <v>PIN LANDING LEG</v>
          </cell>
          <cell r="C1653">
            <v>0</v>
          </cell>
          <cell r="D1653">
            <v>0</v>
          </cell>
          <cell r="E1653">
            <v>0</v>
          </cell>
          <cell r="K1653">
            <v>0</v>
          </cell>
          <cell r="L1653" t="str">
            <v>EA</v>
          </cell>
        </row>
        <row r="1654">
          <cell r="A1654" t="str">
            <v>048-3351</v>
          </cell>
          <cell r="B1654" t="str">
            <v>KING PIN 2"DIA (01740L-2)</v>
          </cell>
          <cell r="C1654">
            <v>2951.05</v>
          </cell>
          <cell r="D1654">
            <v>0</v>
          </cell>
          <cell r="E1654">
            <v>0</v>
          </cell>
          <cell r="K1654">
            <v>60</v>
          </cell>
          <cell r="L1654" t="str">
            <v>EA</v>
          </cell>
        </row>
        <row r="1655">
          <cell r="A1655" t="str">
            <v>048-3678-004</v>
          </cell>
          <cell r="B1655" t="str">
            <v>QUICK RELEASED PIN 5/16" x 2.5"Lg</v>
          </cell>
          <cell r="C1655">
            <v>0</v>
          </cell>
          <cell r="D1655">
            <v>0</v>
          </cell>
          <cell r="E1655">
            <v>0</v>
          </cell>
          <cell r="K1655">
            <v>0</v>
          </cell>
          <cell r="L1655" t="str">
            <v>EA</v>
          </cell>
        </row>
        <row r="1656">
          <cell r="A1656" t="str">
            <v>048-3678-010</v>
          </cell>
          <cell r="B1656" t="str">
            <v>HITCH PIN 1/2"x2 1/2" LG. (SS) MOQ=100</v>
          </cell>
          <cell r="C1656">
            <v>85</v>
          </cell>
          <cell r="D1656">
            <v>40</v>
          </cell>
          <cell r="E1656">
            <v>0</v>
          </cell>
          <cell r="K1656">
            <v>30</v>
          </cell>
          <cell r="L1656" t="str">
            <v>EA</v>
          </cell>
        </row>
        <row r="1657">
          <cell r="A1657" t="str">
            <v>048-3678-011</v>
          </cell>
          <cell r="B1657" t="str">
            <v>HITCH PIN 1/2"x 3.5" LG. (SS)</v>
          </cell>
          <cell r="C1657">
            <v>85</v>
          </cell>
          <cell r="D1657">
            <v>93</v>
          </cell>
          <cell r="E1657">
            <v>0</v>
          </cell>
          <cell r="K1657">
            <v>30</v>
          </cell>
          <cell r="L1657" t="str">
            <v>EA</v>
          </cell>
        </row>
        <row r="1658">
          <cell r="A1658" t="str">
            <v>048-3678-012</v>
          </cell>
          <cell r="B1658" t="str">
            <v>HITCH PIN 1/2"x 4" LG. SS</v>
          </cell>
          <cell r="C1658">
            <v>100</v>
          </cell>
          <cell r="D1658">
            <v>47</v>
          </cell>
          <cell r="E1658">
            <v>0</v>
          </cell>
          <cell r="K1658">
            <v>30</v>
          </cell>
          <cell r="L1658" t="str">
            <v>EA</v>
          </cell>
        </row>
        <row r="1659">
          <cell r="A1659" t="str">
            <v>048-3891</v>
          </cell>
          <cell r="B1659" t="str">
            <v>PIN BODY SIDE DOOR</v>
          </cell>
          <cell r="C1659">
            <v>0</v>
          </cell>
          <cell r="D1659">
            <v>0</v>
          </cell>
          <cell r="E1659">
            <v>0</v>
          </cell>
          <cell r="K1659">
            <v>15</v>
          </cell>
          <cell r="L1659" t="str">
            <v>EA</v>
          </cell>
        </row>
        <row r="1660">
          <cell r="A1660" t="str">
            <v>048-3997</v>
          </cell>
          <cell r="B1660" t="str">
            <v>PIN STL T/G YOKE FIT,VAL 5/16DIAx1 1/4LG</v>
          </cell>
          <cell r="C1660">
            <v>0</v>
          </cell>
          <cell r="D1660">
            <v>0</v>
          </cell>
          <cell r="E1660">
            <v>0</v>
          </cell>
          <cell r="K1660">
            <v>15</v>
          </cell>
          <cell r="L1660" t="str">
            <v>EA</v>
          </cell>
        </row>
        <row r="1661">
          <cell r="A1661" t="str">
            <v>048-5269</v>
          </cell>
          <cell r="B1661" t="str">
            <v>PIN, REEVING CYL. KIT</v>
          </cell>
          <cell r="C1661">
            <v>0</v>
          </cell>
          <cell r="D1661">
            <v>0</v>
          </cell>
          <cell r="E1661">
            <v>0</v>
          </cell>
          <cell r="K1661">
            <v>0</v>
          </cell>
          <cell r="L1661" t="str">
            <v>EA</v>
          </cell>
        </row>
        <row r="1662">
          <cell r="A1662" t="str">
            <v>048-5358</v>
          </cell>
          <cell r="B1662" t="str">
            <v>DETENT RING PIN</v>
          </cell>
          <cell r="C1662">
            <v>0</v>
          </cell>
          <cell r="D1662">
            <v>0</v>
          </cell>
          <cell r="E1662">
            <v>0</v>
          </cell>
          <cell r="K1662">
            <v>0</v>
          </cell>
          <cell r="L1662" t="str">
            <v>EA</v>
          </cell>
        </row>
        <row r="1663">
          <cell r="A1663" t="str">
            <v>048-5385</v>
          </cell>
          <cell r="B1663" t="str">
            <v>DETENT RING PIN.(HITCH PINCOT 3/8"x3"LG)</v>
          </cell>
          <cell r="C1663">
            <v>60</v>
          </cell>
          <cell r="D1663">
            <v>0</v>
          </cell>
          <cell r="E1663">
            <v>0</v>
          </cell>
          <cell r="K1663">
            <v>15</v>
          </cell>
          <cell r="L1663" t="str">
            <v>EA</v>
          </cell>
        </row>
        <row r="1664">
          <cell r="A1664" t="str">
            <v>048-5403</v>
          </cell>
          <cell r="B1664" t="str">
            <v>PIN</v>
          </cell>
          <cell r="C1664">
            <v>0</v>
          </cell>
          <cell r="D1664">
            <v>0</v>
          </cell>
          <cell r="E1664">
            <v>0</v>
          </cell>
          <cell r="K1664">
            <v>0</v>
          </cell>
          <cell r="L1664" t="str">
            <v>EA</v>
          </cell>
        </row>
        <row r="1665">
          <cell r="A1665" t="str">
            <v>048-5434</v>
          </cell>
          <cell r="B1665" t="str">
            <v>PIN STEPING STL FOR T/G CONT 1"&amp;1 3/4"</v>
          </cell>
          <cell r="C1665">
            <v>0</v>
          </cell>
          <cell r="D1665">
            <v>0</v>
          </cell>
          <cell r="E1665">
            <v>0</v>
          </cell>
          <cell r="K1665">
            <v>15</v>
          </cell>
          <cell r="L1665" t="str">
            <v>EA</v>
          </cell>
        </row>
        <row r="1666">
          <cell r="A1666" t="str">
            <v>048-5435</v>
          </cell>
          <cell r="B1666" t="str">
            <v>PIN FOR BRKT T/G CONTROL BINLIFTER</v>
          </cell>
          <cell r="C1666">
            <v>0</v>
          </cell>
          <cell r="D1666">
            <v>0</v>
          </cell>
          <cell r="E1666">
            <v>0</v>
          </cell>
          <cell r="K1666">
            <v>15</v>
          </cell>
          <cell r="L1666" t="str">
            <v>EA</v>
          </cell>
        </row>
        <row r="1667">
          <cell r="A1667" t="str">
            <v>048-5448</v>
          </cell>
          <cell r="B1667" t="str">
            <v>PIN,T/G LATCH</v>
          </cell>
          <cell r="C1667">
            <v>0</v>
          </cell>
          <cell r="D1667">
            <v>0</v>
          </cell>
          <cell r="E1667">
            <v>0</v>
          </cell>
          <cell r="K1667">
            <v>15</v>
          </cell>
          <cell r="L1667" t="str">
            <v>EA</v>
          </cell>
        </row>
        <row r="1668">
          <cell r="A1668" t="str">
            <v>048-5482</v>
          </cell>
          <cell r="B1668" t="str">
            <v>PIN TAILGATE RAISE CYL.400</v>
          </cell>
          <cell r="C1668">
            <v>0</v>
          </cell>
          <cell r="D1668">
            <v>0</v>
          </cell>
          <cell r="E1668">
            <v>0</v>
          </cell>
          <cell r="K1668">
            <v>15</v>
          </cell>
          <cell r="L1668" t="str">
            <v>EA</v>
          </cell>
        </row>
        <row r="1669">
          <cell r="A1669" t="str">
            <v>048-5492</v>
          </cell>
          <cell r="B1669" t="str">
            <v>Pin</v>
          </cell>
          <cell r="C1669">
            <v>0</v>
          </cell>
          <cell r="D1669">
            <v>0</v>
          </cell>
          <cell r="E1669">
            <v>0</v>
          </cell>
          <cell r="K1669">
            <v>0</v>
          </cell>
          <cell r="L1669" t="str">
            <v>EA</v>
          </cell>
        </row>
        <row r="1670">
          <cell r="A1670" t="str">
            <v>048-5494</v>
          </cell>
          <cell r="B1670" t="str">
            <v>PIN STL FOR YOKE ASSY 1/2DIA x 1"LG</v>
          </cell>
          <cell r="C1670">
            <v>0</v>
          </cell>
          <cell r="D1670">
            <v>0</v>
          </cell>
          <cell r="E1670">
            <v>0</v>
          </cell>
          <cell r="K1670">
            <v>15</v>
          </cell>
          <cell r="L1670" t="str">
            <v>EA</v>
          </cell>
        </row>
        <row r="1671">
          <cell r="A1671" t="str">
            <v>048-5537</v>
          </cell>
          <cell r="B1671" t="str">
            <v>PIN, REEVING CYL KIT</v>
          </cell>
          <cell r="C1671">
            <v>0</v>
          </cell>
          <cell r="D1671">
            <v>0</v>
          </cell>
          <cell r="E1671">
            <v>0</v>
          </cell>
          <cell r="K1671">
            <v>0</v>
          </cell>
          <cell r="L1671" t="str">
            <v>EA</v>
          </cell>
        </row>
        <row r="1672">
          <cell r="A1672" t="str">
            <v>048-5798</v>
          </cell>
          <cell r="B1672" t="str">
            <v>EJECTOR PIN, BODY 1 1/2"DIA x 6 1/4"LG</v>
          </cell>
          <cell r="C1672">
            <v>0</v>
          </cell>
          <cell r="D1672">
            <v>0</v>
          </cell>
          <cell r="E1672">
            <v>0</v>
          </cell>
          <cell r="K1672">
            <v>15</v>
          </cell>
          <cell r="L1672" t="str">
            <v>EA</v>
          </cell>
        </row>
        <row r="1673">
          <cell r="A1673" t="str">
            <v>048-5799</v>
          </cell>
          <cell r="B1673" t="str">
            <v>EJECTOR PIN, EJECTOR</v>
          </cell>
          <cell r="C1673">
            <v>0</v>
          </cell>
          <cell r="D1673">
            <v>0</v>
          </cell>
          <cell r="E1673">
            <v>0</v>
          </cell>
          <cell r="K1673">
            <v>15</v>
          </cell>
          <cell r="L1673" t="str">
            <v>EA</v>
          </cell>
        </row>
        <row r="1674">
          <cell r="A1674" t="str">
            <v>048-5869</v>
          </cell>
          <cell r="B1674" t="str">
            <v>3"DIA. ALUM STRUT PIN</v>
          </cell>
          <cell r="C1674">
            <v>0</v>
          </cell>
          <cell r="D1674">
            <v>0</v>
          </cell>
          <cell r="E1674">
            <v>0</v>
          </cell>
          <cell r="K1674">
            <v>0</v>
          </cell>
          <cell r="L1674" t="str">
            <v>EA</v>
          </cell>
        </row>
        <row r="1675">
          <cell r="A1675" t="str">
            <v>048-5869-LB</v>
          </cell>
          <cell r="B1675" t="str">
            <v>LABOR COST FOR ALUMINUM PIN3"DIA.</v>
          </cell>
          <cell r="C1675">
            <v>0</v>
          </cell>
          <cell r="D1675">
            <v>0</v>
          </cell>
          <cell r="E1675">
            <v>0</v>
          </cell>
          <cell r="K1675">
            <v>0</v>
          </cell>
          <cell r="L1675" t="str">
            <v>EA</v>
          </cell>
        </row>
        <row r="1676">
          <cell r="A1676" t="str">
            <v>048-5870</v>
          </cell>
          <cell r="B1676" t="str">
            <v>KIT ALUM STRUT PIN PHASE IV</v>
          </cell>
          <cell r="C1676">
            <v>6012.9083200000005</v>
          </cell>
          <cell r="D1676">
            <v>2</v>
          </cell>
          <cell r="E1676">
            <v>0</v>
          </cell>
          <cell r="K1676">
            <v>60</v>
          </cell>
          <cell r="L1676" t="str">
            <v>EA</v>
          </cell>
        </row>
        <row r="1677">
          <cell r="A1677" t="str">
            <v>048-5996</v>
          </cell>
          <cell r="B1677" t="str">
            <v>PIN, UPPER LINK, BOTH ENDS 39.95x160 LG</v>
          </cell>
          <cell r="C1677">
            <v>0</v>
          </cell>
          <cell r="D1677">
            <v>0</v>
          </cell>
          <cell r="E1677">
            <v>0</v>
          </cell>
          <cell r="K1677">
            <v>15</v>
          </cell>
          <cell r="L1677" t="str">
            <v>EA</v>
          </cell>
        </row>
        <row r="1678">
          <cell r="A1678" t="str">
            <v>048-5997</v>
          </cell>
          <cell r="B1678" t="str">
            <v>PIN,LOWER LINK 59.97x312 LG.</v>
          </cell>
          <cell r="C1678">
            <v>0</v>
          </cell>
          <cell r="D1678">
            <v>0</v>
          </cell>
          <cell r="E1678">
            <v>0</v>
          </cell>
          <cell r="K1678">
            <v>15</v>
          </cell>
          <cell r="L1678" t="str">
            <v>EA</v>
          </cell>
        </row>
        <row r="1679">
          <cell r="A1679" t="str">
            <v>048-5998</v>
          </cell>
          <cell r="B1679" t="str">
            <v>PIN,LOWER LINK TO SLIDE CYL 49.98x172 LG</v>
          </cell>
          <cell r="C1679">
            <v>0</v>
          </cell>
          <cell r="D1679">
            <v>0</v>
          </cell>
          <cell r="E1679">
            <v>0</v>
          </cell>
          <cell r="K1679">
            <v>15</v>
          </cell>
          <cell r="L1679" t="str">
            <v>EA</v>
          </cell>
        </row>
        <row r="1680">
          <cell r="A1680" t="str">
            <v>048-6003</v>
          </cell>
          <cell r="B1680" t="str">
            <v>PIN, LOWER LINK TO X-MBR 49.98x194 LG.</v>
          </cell>
          <cell r="C1680">
            <v>0</v>
          </cell>
          <cell r="D1680">
            <v>0</v>
          </cell>
          <cell r="E1680">
            <v>0</v>
          </cell>
          <cell r="K1680">
            <v>15</v>
          </cell>
          <cell r="L1680" t="str">
            <v>EA</v>
          </cell>
        </row>
        <row r="1681">
          <cell r="A1681" t="str">
            <v>048-6004</v>
          </cell>
          <cell r="B1681" t="str">
            <v>PIN, BLADE CYL BASE END 49.98x216 LG.</v>
          </cell>
          <cell r="C1681">
            <v>0</v>
          </cell>
          <cell r="D1681">
            <v>0</v>
          </cell>
          <cell r="E1681">
            <v>0</v>
          </cell>
          <cell r="K1681">
            <v>15</v>
          </cell>
          <cell r="L1681" t="str">
            <v>EA</v>
          </cell>
        </row>
        <row r="1682">
          <cell r="A1682" t="str">
            <v>048-6005</v>
          </cell>
          <cell r="B1682" t="str">
            <v>PIN, SLIDE CYL BASE END 49.98x200 LG</v>
          </cell>
          <cell r="C1682">
            <v>0</v>
          </cell>
          <cell r="D1682">
            <v>0</v>
          </cell>
          <cell r="E1682">
            <v>0</v>
          </cell>
          <cell r="K1682">
            <v>15</v>
          </cell>
          <cell r="L1682" t="str">
            <v>EA</v>
          </cell>
        </row>
        <row r="1683">
          <cell r="A1683" t="str">
            <v>048-6006</v>
          </cell>
          <cell r="B1683" t="str">
            <v>PIN, BLADE CYL ROD END 49.98x242 LG.</v>
          </cell>
          <cell r="C1683">
            <v>0</v>
          </cell>
          <cell r="D1683">
            <v>0</v>
          </cell>
          <cell r="E1683">
            <v>0</v>
          </cell>
          <cell r="K1683">
            <v>15</v>
          </cell>
          <cell r="L1683" t="str">
            <v>EA</v>
          </cell>
        </row>
        <row r="1684">
          <cell r="A1684" t="str">
            <v>048-6007</v>
          </cell>
          <cell r="B1684" t="str">
            <v>PIN, T/G RAISE CYL 25x88 LG.</v>
          </cell>
          <cell r="C1684">
            <v>0</v>
          </cell>
          <cell r="D1684">
            <v>0</v>
          </cell>
          <cell r="E1684">
            <v>0</v>
          </cell>
          <cell r="K1684">
            <v>15</v>
          </cell>
          <cell r="L1684" t="str">
            <v>EA</v>
          </cell>
        </row>
        <row r="1685">
          <cell r="A1685" t="str">
            <v>051-0132</v>
          </cell>
          <cell r="B1685" t="str">
            <v>BETTS YELLOW LENS ONLY</v>
          </cell>
          <cell r="C1685">
            <v>0</v>
          </cell>
          <cell r="D1685">
            <v>0</v>
          </cell>
          <cell r="E1685">
            <v>0</v>
          </cell>
          <cell r="K1685">
            <v>0</v>
          </cell>
          <cell r="L1685" t="str">
            <v>EA</v>
          </cell>
        </row>
        <row r="1686">
          <cell r="A1686" t="str">
            <v>053-0100-T</v>
          </cell>
          <cell r="B1686" t="str">
            <v>LATCH POWERLINK</v>
          </cell>
          <cell r="C1686">
            <v>0</v>
          </cell>
          <cell r="D1686">
            <v>0</v>
          </cell>
          <cell r="E1686">
            <v>0</v>
          </cell>
          <cell r="K1686">
            <v>0</v>
          </cell>
          <cell r="L1686" t="str">
            <v>EA</v>
          </cell>
        </row>
        <row r="1687">
          <cell r="A1687" t="str">
            <v>053-0101-001-T</v>
          </cell>
          <cell r="B1687" t="str">
            <v>HOOK ( L 617 mm. )</v>
          </cell>
          <cell r="C1687">
            <v>500</v>
          </cell>
          <cell r="D1687">
            <v>20</v>
          </cell>
          <cell r="E1687">
            <v>0</v>
          </cell>
          <cell r="K1687">
            <v>7</v>
          </cell>
          <cell r="L1687" t="str">
            <v>EA</v>
          </cell>
        </row>
        <row r="1688">
          <cell r="A1688" t="str">
            <v>053-0101-T</v>
          </cell>
          <cell r="B1688" t="str">
            <v>HOOK</v>
          </cell>
          <cell r="C1688">
            <v>0</v>
          </cell>
          <cell r="D1688">
            <v>0</v>
          </cell>
          <cell r="E1688">
            <v>0</v>
          </cell>
          <cell r="K1688">
            <v>15</v>
          </cell>
          <cell r="L1688" t="str">
            <v>EA</v>
          </cell>
        </row>
        <row r="1689">
          <cell r="A1689" t="str">
            <v>053-0105-T</v>
          </cell>
          <cell r="B1689" t="str">
            <v>SACKLE DIA.3/8" GALVANIZED PLATE.</v>
          </cell>
          <cell r="C1689">
            <v>0</v>
          </cell>
          <cell r="D1689">
            <v>0</v>
          </cell>
          <cell r="E1689">
            <v>0</v>
          </cell>
          <cell r="K1689">
            <v>0</v>
          </cell>
          <cell r="L1689" t="str">
            <v>EA</v>
          </cell>
        </row>
        <row r="1690">
          <cell r="A1690" t="str">
            <v>053-0107-T</v>
          </cell>
          <cell r="B1690" t="str">
            <v>HOOK FOR SPARE TIRE AT SEMI -TANK</v>
          </cell>
          <cell r="C1690">
            <v>0</v>
          </cell>
          <cell r="D1690">
            <v>0</v>
          </cell>
          <cell r="E1690">
            <v>0</v>
          </cell>
          <cell r="K1690">
            <v>7</v>
          </cell>
          <cell r="L1690" t="str">
            <v>EA</v>
          </cell>
        </row>
        <row r="1691">
          <cell r="A1691" t="str">
            <v>053-0109-002-T</v>
          </cell>
          <cell r="B1691" t="str">
            <v>ROD GUIDES FOR O-RING LOCK</v>
          </cell>
          <cell r="C1691">
            <v>0</v>
          </cell>
          <cell r="D1691">
            <v>0</v>
          </cell>
          <cell r="E1691">
            <v>0</v>
          </cell>
          <cell r="K1691">
            <v>15</v>
          </cell>
          <cell r="L1691" t="str">
            <v>EA</v>
          </cell>
        </row>
        <row r="1692">
          <cell r="A1692" t="str">
            <v>053-0109-003-T</v>
          </cell>
          <cell r="B1692" t="str">
            <v>D RING ROD 36" LG.</v>
          </cell>
          <cell r="C1692">
            <v>0</v>
          </cell>
          <cell r="D1692">
            <v>0</v>
          </cell>
          <cell r="E1692">
            <v>0</v>
          </cell>
          <cell r="K1692">
            <v>15</v>
          </cell>
          <cell r="L1692" t="str">
            <v>EA</v>
          </cell>
        </row>
        <row r="1693">
          <cell r="A1693" t="str">
            <v>053-0109-004-T</v>
          </cell>
          <cell r="B1693" t="str">
            <v>D RING ROD 19"LG.</v>
          </cell>
          <cell r="C1693">
            <v>70</v>
          </cell>
          <cell r="D1693">
            <v>0</v>
          </cell>
          <cell r="E1693">
            <v>0</v>
          </cell>
          <cell r="K1693">
            <v>15</v>
          </cell>
          <cell r="L1693" t="str">
            <v>EA</v>
          </cell>
        </row>
        <row r="1694">
          <cell r="A1694" t="str">
            <v>053-0109-005-T</v>
          </cell>
          <cell r="B1694" t="str">
            <v>D RING ROD 40"LG.</v>
          </cell>
          <cell r="C1694">
            <v>0</v>
          </cell>
          <cell r="D1694">
            <v>0</v>
          </cell>
          <cell r="E1694">
            <v>0</v>
          </cell>
          <cell r="K1694">
            <v>0</v>
          </cell>
          <cell r="L1694" t="str">
            <v>EA</v>
          </cell>
        </row>
        <row r="1695">
          <cell r="A1695" t="str">
            <v>053-0109-T</v>
          </cell>
          <cell r="B1695" t="str">
            <v>LOCK D-RING KIT#2102L SS W/2105RDS36"</v>
          </cell>
          <cell r="C1695">
            <v>3024.32485</v>
          </cell>
          <cell r="D1695">
            <v>0</v>
          </cell>
          <cell r="E1695">
            <v>0</v>
          </cell>
          <cell r="K1695">
            <v>60</v>
          </cell>
          <cell r="L1695" t="str">
            <v>EA</v>
          </cell>
        </row>
        <row r="1696">
          <cell r="A1696" t="str">
            <v>053-0110-T</v>
          </cell>
          <cell r="B1696" t="str">
            <v>LOCKING SINGLE ACT FOR CEMENT COUPLER</v>
          </cell>
          <cell r="C1696">
            <v>0</v>
          </cell>
          <cell r="D1696">
            <v>0</v>
          </cell>
          <cell r="E1696">
            <v>0</v>
          </cell>
          <cell r="K1696">
            <v>0</v>
          </cell>
          <cell r="L1696" t="str">
            <v>EA</v>
          </cell>
        </row>
        <row r="1697">
          <cell r="A1697" t="str">
            <v>053-0111-T</v>
          </cell>
          <cell r="B1697" t="str">
            <v>LOCKING DOUBLE ACT FOR CEMENT COUPLER</v>
          </cell>
          <cell r="C1697">
            <v>0</v>
          </cell>
          <cell r="D1697">
            <v>0</v>
          </cell>
          <cell r="E1697">
            <v>0</v>
          </cell>
          <cell r="K1697">
            <v>0</v>
          </cell>
          <cell r="L1697" t="str">
            <v>EA</v>
          </cell>
        </row>
        <row r="1698">
          <cell r="A1698" t="str">
            <v>053-0112-T</v>
          </cell>
          <cell r="B1698" t="str">
            <v>LOCKING ARM FOR CEMENT COUPLER</v>
          </cell>
          <cell r="C1698">
            <v>0</v>
          </cell>
          <cell r="D1698">
            <v>0</v>
          </cell>
          <cell r="E1698">
            <v>0</v>
          </cell>
          <cell r="K1698">
            <v>0</v>
          </cell>
          <cell r="L1698" t="str">
            <v>EA</v>
          </cell>
        </row>
        <row r="1699">
          <cell r="A1699" t="str">
            <v>053-0113-T</v>
          </cell>
          <cell r="B1699" t="str">
            <v>LOCKING RING FOR CEMENT COUPLER</v>
          </cell>
          <cell r="C1699">
            <v>0</v>
          </cell>
          <cell r="D1699">
            <v>0</v>
          </cell>
          <cell r="E1699">
            <v>0</v>
          </cell>
          <cell r="K1699">
            <v>0</v>
          </cell>
          <cell r="L1699" t="str">
            <v>EA</v>
          </cell>
        </row>
        <row r="1700">
          <cell r="A1700" t="str">
            <v>053-0121-T</v>
          </cell>
          <cell r="B1700" t="str">
            <v>T-HANDLE LOCKING</v>
          </cell>
          <cell r="C1700">
            <v>0</v>
          </cell>
          <cell r="D1700">
            <v>0</v>
          </cell>
          <cell r="E1700">
            <v>0</v>
          </cell>
          <cell r="K1700">
            <v>0</v>
          </cell>
          <cell r="L1700" t="str">
            <v>EA</v>
          </cell>
        </row>
        <row r="1701">
          <cell r="A1701" t="str">
            <v>053-0124-T</v>
          </cell>
          <cell r="B1701" t="str">
            <v>LOCKING D-RING KIT40"ROD(REF053-0109-T)</v>
          </cell>
          <cell r="C1701">
            <v>0</v>
          </cell>
          <cell r="D1701">
            <v>0</v>
          </cell>
          <cell r="E1701">
            <v>0</v>
          </cell>
          <cell r="K1701">
            <v>0</v>
          </cell>
          <cell r="L1701" t="str">
            <v>EA</v>
          </cell>
        </row>
        <row r="1702">
          <cell r="A1702" t="str">
            <v>053-0126-T</v>
          </cell>
          <cell r="B1702" t="str">
            <v>LOCKING KIT REAR CAP ISUZU</v>
          </cell>
          <cell r="C1702">
            <v>0</v>
          </cell>
          <cell r="D1702">
            <v>0</v>
          </cell>
          <cell r="E1702">
            <v>0</v>
          </cell>
          <cell r="K1702">
            <v>0</v>
          </cell>
          <cell r="L1702" t="str">
            <v>EA</v>
          </cell>
        </row>
        <row r="1703">
          <cell r="A1703" t="str">
            <v>053-0127-T</v>
          </cell>
          <cell r="B1703" t="str">
            <v>LATCH SPRING LOCK FOR TRUCK</v>
          </cell>
          <cell r="C1703">
            <v>70</v>
          </cell>
          <cell r="D1703">
            <v>1</v>
          </cell>
          <cell r="E1703">
            <v>0</v>
          </cell>
          <cell r="K1703">
            <v>7</v>
          </cell>
          <cell r="L1703" t="str">
            <v>EA</v>
          </cell>
        </row>
        <row r="1704">
          <cell r="A1704" t="str">
            <v>053-0131-T</v>
          </cell>
          <cell r="B1704" t="str">
            <v>LOCKING KIT REAR CABINET FOR WATER TANK</v>
          </cell>
          <cell r="C1704">
            <v>1250</v>
          </cell>
          <cell r="D1704">
            <v>0</v>
          </cell>
          <cell r="E1704">
            <v>0</v>
          </cell>
          <cell r="K1704">
            <v>7</v>
          </cell>
          <cell r="L1704" t="str">
            <v>EA</v>
          </cell>
        </row>
        <row r="1705">
          <cell r="A1705" t="str">
            <v>053-0284</v>
          </cell>
          <cell r="B1705" t="str">
            <v>EMERGENCY TRIP ALLEGHENY</v>
          </cell>
          <cell r="C1705">
            <v>0</v>
          </cell>
          <cell r="D1705">
            <v>0</v>
          </cell>
          <cell r="E1705">
            <v>0</v>
          </cell>
          <cell r="K1705">
            <v>120</v>
          </cell>
          <cell r="L1705" t="str">
            <v>EA</v>
          </cell>
        </row>
        <row r="1706">
          <cell r="A1706" t="str">
            <v>053-0830</v>
          </cell>
          <cell r="B1706" t="str">
            <v>HOOK</v>
          </cell>
          <cell r="C1706">
            <v>0</v>
          </cell>
          <cell r="D1706">
            <v>0</v>
          </cell>
          <cell r="E1706">
            <v>0</v>
          </cell>
          <cell r="K1706">
            <v>0</v>
          </cell>
          <cell r="L1706" t="str">
            <v>EA</v>
          </cell>
        </row>
        <row r="1707">
          <cell r="A1707" t="str">
            <v>053-1843</v>
          </cell>
          <cell r="B1707" t="str">
            <v>LOCK#2102L SS W/2 (USE 053-0109-T)</v>
          </cell>
          <cell r="C1707">
            <v>0</v>
          </cell>
          <cell r="D1707">
            <v>0</v>
          </cell>
          <cell r="E1707">
            <v>0</v>
          </cell>
          <cell r="K1707">
            <v>0</v>
          </cell>
          <cell r="L1707" t="str">
            <v>EA</v>
          </cell>
        </row>
        <row r="1708">
          <cell r="A1708" t="str">
            <v>053-1908</v>
          </cell>
          <cell r="B1708" t="str">
            <v>HANDLE ASS'Y FOR T/G LATCH KIT</v>
          </cell>
          <cell r="C1708">
            <v>0</v>
          </cell>
          <cell r="D1708">
            <v>0</v>
          </cell>
          <cell r="E1708">
            <v>0</v>
          </cell>
          <cell r="K1708">
            <v>15</v>
          </cell>
          <cell r="L1708" t="str">
            <v>EA</v>
          </cell>
        </row>
        <row r="1709">
          <cell r="A1709" t="str">
            <v>053-1951</v>
          </cell>
          <cell r="B1709" t="str">
            <v>HOLDER,DOOR HALF PACK #ALH-38 SS 1 1/2"</v>
          </cell>
          <cell r="C1709">
            <v>0</v>
          </cell>
          <cell r="D1709">
            <v>0</v>
          </cell>
          <cell r="E1709">
            <v>0</v>
          </cell>
          <cell r="K1709">
            <v>15</v>
          </cell>
          <cell r="L1709" t="str">
            <v>EA</v>
          </cell>
        </row>
        <row r="1710">
          <cell r="A1710" t="str">
            <v>053-1951-001</v>
          </cell>
          <cell r="B1710" t="str">
            <v>SOCKET ,HOLDER</v>
          </cell>
          <cell r="C1710">
            <v>0</v>
          </cell>
          <cell r="D1710">
            <v>0</v>
          </cell>
          <cell r="E1710">
            <v>0</v>
          </cell>
          <cell r="K1710">
            <v>15</v>
          </cell>
          <cell r="L1710" t="str">
            <v>EA</v>
          </cell>
        </row>
        <row r="1711">
          <cell r="A1711" t="str">
            <v>053-P313-268</v>
          </cell>
          <cell r="B1711" t="str">
            <v>LATCH, EBERHARD # 5497D CHROME PLTD</v>
          </cell>
          <cell r="C1711">
            <v>0</v>
          </cell>
          <cell r="D1711">
            <v>0</v>
          </cell>
          <cell r="E1711">
            <v>0</v>
          </cell>
          <cell r="K1711">
            <v>0</v>
          </cell>
          <cell r="L1711" t="str">
            <v>EA</v>
          </cell>
        </row>
        <row r="1712">
          <cell r="A1712" t="str">
            <v>054-0100-001-T</v>
          </cell>
          <cell r="B1712" t="str">
            <v>NYLON AIR BRAKE TUBING BLACK 3/8"</v>
          </cell>
          <cell r="C1712">
            <v>50.282740000000004</v>
          </cell>
          <cell r="D1712">
            <v>280</v>
          </cell>
          <cell r="E1712">
            <v>0</v>
          </cell>
          <cell r="K1712">
            <v>45</v>
          </cell>
          <cell r="L1712" t="str">
            <v>ME</v>
          </cell>
        </row>
        <row r="1713">
          <cell r="A1713" t="str">
            <v>054-0100-002-T</v>
          </cell>
          <cell r="B1713" t="str">
            <v>NYLON AIR BRAKE TUBING YELLOW 3/8"</v>
          </cell>
          <cell r="C1713">
            <v>43</v>
          </cell>
          <cell r="D1713">
            <v>0</v>
          </cell>
          <cell r="E1713">
            <v>0</v>
          </cell>
          <cell r="K1713">
            <v>15</v>
          </cell>
          <cell r="L1713" t="str">
            <v>ME</v>
          </cell>
        </row>
        <row r="1714">
          <cell r="A1714" t="str">
            <v>054-0100-003-T</v>
          </cell>
          <cell r="B1714" t="str">
            <v>NYLON AIR BRAKE TUBING BLACK 1/2"</v>
          </cell>
          <cell r="C1714">
            <v>155</v>
          </cell>
          <cell r="D1714">
            <v>0</v>
          </cell>
          <cell r="E1714">
            <v>0</v>
          </cell>
          <cell r="K1714">
            <v>14</v>
          </cell>
          <cell r="L1714" t="str">
            <v>ME</v>
          </cell>
        </row>
        <row r="1715">
          <cell r="A1715" t="str">
            <v>054-0100-004-T</v>
          </cell>
          <cell r="B1715" t="str">
            <v>NYLON AIR BRAKE TUBING RED 3/8"</v>
          </cell>
          <cell r="C1715">
            <v>43</v>
          </cell>
          <cell r="D1715">
            <v>110</v>
          </cell>
          <cell r="E1715">
            <v>0</v>
          </cell>
          <cell r="K1715">
            <v>15</v>
          </cell>
          <cell r="L1715" t="str">
            <v>ME</v>
          </cell>
        </row>
        <row r="1716">
          <cell r="A1716" t="str">
            <v>054-0100-005-T</v>
          </cell>
          <cell r="B1716" t="str">
            <v>NYLON AIR BRAKE TUBING BLUE 3/8"</v>
          </cell>
          <cell r="C1716">
            <v>55</v>
          </cell>
          <cell r="D1716">
            <v>0</v>
          </cell>
          <cell r="E1716">
            <v>100</v>
          </cell>
          <cell r="K1716">
            <v>45</v>
          </cell>
          <cell r="L1716" t="str">
            <v>ME</v>
          </cell>
        </row>
        <row r="1717">
          <cell r="A1717" t="str">
            <v>054-0100-006-T</v>
          </cell>
          <cell r="B1717" t="str">
            <v>NYLON AIR BRAKE TUBING BLUE 1/2"</v>
          </cell>
          <cell r="C1717">
            <v>0</v>
          </cell>
          <cell r="D1717">
            <v>0</v>
          </cell>
          <cell r="E1717">
            <v>0</v>
          </cell>
          <cell r="K1717">
            <v>0</v>
          </cell>
          <cell r="L1717" t="str">
            <v>ME</v>
          </cell>
        </row>
        <row r="1718">
          <cell r="A1718" t="str">
            <v>054-0100-007-T</v>
          </cell>
          <cell r="B1718" t="str">
            <v>NYLON AIR BRAKE TUBING RED 1/2"</v>
          </cell>
          <cell r="C1718">
            <v>73.489999999999995</v>
          </cell>
          <cell r="D1718">
            <v>0</v>
          </cell>
          <cell r="E1718">
            <v>0</v>
          </cell>
          <cell r="K1718">
            <v>0</v>
          </cell>
          <cell r="L1718" t="str">
            <v>ME</v>
          </cell>
        </row>
        <row r="1719">
          <cell r="A1719" t="str">
            <v>054-0100-008-T</v>
          </cell>
          <cell r="B1719" t="str">
            <v>NYLON AIR BRAKE TUBING YELLOW 1/2"</v>
          </cell>
          <cell r="C1719">
            <v>155</v>
          </cell>
          <cell r="D1719">
            <v>0</v>
          </cell>
          <cell r="E1719">
            <v>0</v>
          </cell>
          <cell r="K1719">
            <v>0</v>
          </cell>
          <cell r="L1719" t="str">
            <v>ME</v>
          </cell>
        </row>
        <row r="1720">
          <cell r="A1720" t="str">
            <v>054-0100-009-T</v>
          </cell>
          <cell r="B1720" t="str">
            <v>NYLON AIR BRAKE TUBING ORANGE 3/8"</v>
          </cell>
          <cell r="C1720">
            <v>91.15</v>
          </cell>
          <cell r="D1720">
            <v>0</v>
          </cell>
          <cell r="E1720">
            <v>0</v>
          </cell>
          <cell r="K1720">
            <v>0</v>
          </cell>
          <cell r="L1720" t="str">
            <v>ME</v>
          </cell>
        </row>
        <row r="1721">
          <cell r="A1721" t="str">
            <v>054-0100-010-T</v>
          </cell>
          <cell r="B1721" t="str">
            <v>NYLON AIR BRAKE TUBING BLUE 5/8" (J844)</v>
          </cell>
          <cell r="C1721">
            <v>167.11</v>
          </cell>
          <cell r="D1721">
            <v>0</v>
          </cell>
          <cell r="E1721">
            <v>0</v>
          </cell>
          <cell r="K1721">
            <v>0</v>
          </cell>
          <cell r="L1721" t="str">
            <v>ME</v>
          </cell>
        </row>
        <row r="1722">
          <cell r="A1722" t="str">
            <v>054-0100-011-T</v>
          </cell>
          <cell r="B1722" t="str">
            <v>NYLON AIR BRAKE TUBING RED 5/8" (J844)</v>
          </cell>
          <cell r="C1722">
            <v>0</v>
          </cell>
          <cell r="D1722">
            <v>0</v>
          </cell>
          <cell r="E1722">
            <v>0</v>
          </cell>
          <cell r="K1722">
            <v>0</v>
          </cell>
          <cell r="L1722" t="str">
            <v>ME</v>
          </cell>
        </row>
        <row r="1723">
          <cell r="A1723" t="str">
            <v>054-0100-012-T</v>
          </cell>
          <cell r="B1723" t="str">
            <v>NYLON AIR BRAKE TUBING YEL 10x1.25 PA12</v>
          </cell>
          <cell r="C1723">
            <v>58</v>
          </cell>
          <cell r="D1723">
            <v>268</v>
          </cell>
          <cell r="E1723">
            <v>0</v>
          </cell>
          <cell r="K1723">
            <v>30</v>
          </cell>
          <cell r="L1723" t="str">
            <v>ME</v>
          </cell>
        </row>
        <row r="1724">
          <cell r="A1724" t="str">
            <v>054-0100-013-T</v>
          </cell>
          <cell r="B1724" t="str">
            <v>NYLON AIR BRAKE TUBING RED 12 PA 12</v>
          </cell>
          <cell r="C1724">
            <v>75.03</v>
          </cell>
          <cell r="D1724">
            <v>320</v>
          </cell>
          <cell r="E1724">
            <v>0</v>
          </cell>
          <cell r="K1724">
            <v>30</v>
          </cell>
          <cell r="L1724" t="str">
            <v>ME</v>
          </cell>
        </row>
        <row r="1725">
          <cell r="A1725" t="str">
            <v>054-0100-014-T</v>
          </cell>
          <cell r="B1725" t="str">
            <v>NYLON AIR BRAKE TUBE BLU10x1.25PA MB-Tec</v>
          </cell>
          <cell r="C1725">
            <v>57</v>
          </cell>
          <cell r="D1725">
            <v>2100</v>
          </cell>
          <cell r="E1725">
            <v>0</v>
          </cell>
          <cell r="K1725">
            <v>30</v>
          </cell>
          <cell r="L1725" t="str">
            <v>ME</v>
          </cell>
        </row>
        <row r="1726">
          <cell r="A1726" t="str">
            <v>054-0100-015-T</v>
          </cell>
          <cell r="B1726" t="str">
            <v>NYLON AIR BRAKE TUBING BLACK 10mm</v>
          </cell>
          <cell r="C1726">
            <v>0</v>
          </cell>
          <cell r="D1726">
            <v>0</v>
          </cell>
          <cell r="E1726">
            <v>0</v>
          </cell>
          <cell r="K1726">
            <v>0</v>
          </cell>
          <cell r="L1726" t="str">
            <v>ME</v>
          </cell>
        </row>
        <row r="1727">
          <cell r="A1727" t="str">
            <v>054-0106-T</v>
          </cell>
          <cell r="B1727" t="str">
            <v>REDUCER STAINLESS STEEL  ( 4" - 3" )</v>
          </cell>
          <cell r="C1727">
            <v>250</v>
          </cell>
          <cell r="D1727">
            <v>8</v>
          </cell>
          <cell r="E1727">
            <v>0</v>
          </cell>
          <cell r="K1727">
            <v>7</v>
          </cell>
          <cell r="L1727" t="str">
            <v>EA</v>
          </cell>
        </row>
        <row r="1728">
          <cell r="A1728" t="str">
            <v>054-0108-001-T</v>
          </cell>
          <cell r="B1728" t="str">
            <v>PUSH IN FITT.UNION TEE 6mm x 1/4"G</v>
          </cell>
          <cell r="C1728">
            <v>0</v>
          </cell>
          <cell r="D1728">
            <v>0</v>
          </cell>
          <cell r="E1728">
            <v>0</v>
          </cell>
          <cell r="K1728">
            <v>0</v>
          </cell>
          <cell r="L1728" t="str">
            <v>EA</v>
          </cell>
        </row>
        <row r="1729">
          <cell r="A1729" t="str">
            <v>054-0111-LB</v>
          </cell>
          <cell r="B1729" t="str">
            <v>LABOR COST FOR REDUCER AL 4"-3"DIAx0.204</v>
          </cell>
          <cell r="C1729">
            <v>0</v>
          </cell>
          <cell r="D1729">
            <v>0</v>
          </cell>
          <cell r="E1729">
            <v>0</v>
          </cell>
          <cell r="K1729">
            <v>90</v>
          </cell>
          <cell r="L1729" t="str">
            <v>EA</v>
          </cell>
        </row>
        <row r="1730">
          <cell r="A1730" t="str">
            <v>054-0113-T</v>
          </cell>
          <cell r="B1730" t="str">
            <v>TUBE DIA 1/2x2600 mm. POWERLINK</v>
          </cell>
          <cell r="C1730">
            <v>0</v>
          </cell>
          <cell r="D1730">
            <v>0</v>
          </cell>
          <cell r="E1730">
            <v>0</v>
          </cell>
          <cell r="K1730">
            <v>0</v>
          </cell>
          <cell r="L1730" t="str">
            <v>EA</v>
          </cell>
        </row>
        <row r="1731">
          <cell r="A1731" t="str">
            <v>054-0114-T</v>
          </cell>
          <cell r="B1731" t="str">
            <v>TUBE DIA.1/2x1400 mm. (POWERLINK)</v>
          </cell>
          <cell r="C1731">
            <v>0</v>
          </cell>
          <cell r="D1731">
            <v>0</v>
          </cell>
          <cell r="E1731">
            <v>0</v>
          </cell>
          <cell r="K1731">
            <v>0</v>
          </cell>
          <cell r="L1731" t="str">
            <v>EA</v>
          </cell>
        </row>
        <row r="1732">
          <cell r="A1732" t="str">
            <v>054-0119-009-T</v>
          </cell>
          <cell r="B1732" t="str">
            <v>REDUCER BRASS 3/4"FM x 1/2" NPT,M</v>
          </cell>
          <cell r="C1732">
            <v>145</v>
          </cell>
          <cell r="D1732">
            <v>0</v>
          </cell>
          <cell r="E1732">
            <v>0</v>
          </cell>
          <cell r="K1732">
            <v>7</v>
          </cell>
          <cell r="L1732" t="str">
            <v>EA</v>
          </cell>
        </row>
        <row r="1733">
          <cell r="A1733" t="str">
            <v>054-0121-002-T</v>
          </cell>
          <cell r="B1733" t="str">
            <v>PUSH IN FITTING STR.1/8"THD 4mm TUBE MW</v>
          </cell>
          <cell r="C1733">
            <v>30</v>
          </cell>
          <cell r="D1733">
            <v>0</v>
          </cell>
          <cell r="E1733">
            <v>0</v>
          </cell>
          <cell r="K1733">
            <v>0</v>
          </cell>
          <cell r="L1733" t="str">
            <v>EA</v>
          </cell>
        </row>
        <row r="1734">
          <cell r="A1734" t="str">
            <v>054-0121-006-T</v>
          </cell>
          <cell r="B1734" t="str">
            <v>PUSH-IN FITTINGS,STRAIGHT 6mmTx1/8"G</v>
          </cell>
          <cell r="C1734">
            <v>28</v>
          </cell>
          <cell r="D1734">
            <v>30</v>
          </cell>
          <cell r="E1734">
            <v>0</v>
          </cell>
          <cell r="K1734">
            <v>7</v>
          </cell>
          <cell r="L1734" t="str">
            <v>EA</v>
          </cell>
        </row>
        <row r="1735">
          <cell r="A1735" t="str">
            <v>054-0121-008-T</v>
          </cell>
          <cell r="B1735" t="str">
            <v>PUSH-IN FITTING STR.8mm TUBE x 1/8"Thd.</v>
          </cell>
          <cell r="C1735">
            <v>40</v>
          </cell>
          <cell r="D1735">
            <v>0</v>
          </cell>
          <cell r="E1735">
            <v>0</v>
          </cell>
          <cell r="K1735">
            <v>0</v>
          </cell>
          <cell r="L1735" t="str">
            <v>EA</v>
          </cell>
        </row>
        <row r="1736">
          <cell r="A1736" t="str">
            <v>054-0121-009-T</v>
          </cell>
          <cell r="B1736" t="str">
            <v>PUSH-IN FITTING STR.8mm TUBE x 1/4"Thd.</v>
          </cell>
          <cell r="C1736">
            <v>35.75</v>
          </cell>
          <cell r="D1736">
            <v>0</v>
          </cell>
          <cell r="E1736">
            <v>0</v>
          </cell>
          <cell r="K1736">
            <v>0</v>
          </cell>
          <cell r="L1736" t="str">
            <v>EA</v>
          </cell>
        </row>
        <row r="1737">
          <cell r="A1737" t="str">
            <v>054-0121-010-T</v>
          </cell>
          <cell r="B1737" t="str">
            <v>PUSH-IN FITTING STR.8mm TUBE x 3/8"Thd.</v>
          </cell>
          <cell r="C1737">
            <v>43.55</v>
          </cell>
          <cell r="D1737">
            <v>84</v>
          </cell>
          <cell r="E1737">
            <v>0</v>
          </cell>
          <cell r="K1737">
            <v>15</v>
          </cell>
          <cell r="L1737" t="str">
            <v>EA</v>
          </cell>
        </row>
        <row r="1738">
          <cell r="A1738" t="str">
            <v>054-0121-011-T</v>
          </cell>
          <cell r="B1738" t="str">
            <v>PUSH-IN FITTING STR.10mm TUBE x 1/4"Thd.</v>
          </cell>
          <cell r="C1738">
            <v>51</v>
          </cell>
          <cell r="D1738">
            <v>0</v>
          </cell>
          <cell r="E1738">
            <v>0</v>
          </cell>
          <cell r="K1738">
            <v>15</v>
          </cell>
          <cell r="L1738" t="str">
            <v>EA</v>
          </cell>
        </row>
        <row r="1739">
          <cell r="A1739" t="str">
            <v>054-0121-012-T</v>
          </cell>
          <cell r="B1739" t="str">
            <v>PUSH-IN FITTING STR.6mm TUBE x 1/4"Thd.</v>
          </cell>
          <cell r="C1739">
            <v>36</v>
          </cell>
          <cell r="D1739">
            <v>21</v>
          </cell>
          <cell r="E1739">
            <v>0</v>
          </cell>
          <cell r="K1739">
            <v>30</v>
          </cell>
          <cell r="L1739" t="str">
            <v>EA</v>
          </cell>
        </row>
        <row r="1740">
          <cell r="A1740" t="str">
            <v>054-0121-013-T</v>
          </cell>
          <cell r="B1740" t="str">
            <v>PUSH-IN FITTING STR.10mm TUBE x 3/8"Thd.</v>
          </cell>
          <cell r="C1740">
            <v>44</v>
          </cell>
          <cell r="D1740">
            <v>0</v>
          </cell>
          <cell r="E1740">
            <v>0</v>
          </cell>
          <cell r="K1740">
            <v>15</v>
          </cell>
          <cell r="L1740" t="str">
            <v>EA</v>
          </cell>
        </row>
        <row r="1741">
          <cell r="A1741" t="str">
            <v>054-0121-014-T</v>
          </cell>
          <cell r="B1741" t="str">
            <v>PUSH-IN FITTING STR.10mm TUBE x 1/8"Thd.</v>
          </cell>
          <cell r="C1741">
            <v>68</v>
          </cell>
          <cell r="D1741">
            <v>11</v>
          </cell>
          <cell r="E1741">
            <v>0</v>
          </cell>
          <cell r="K1741">
            <v>15</v>
          </cell>
          <cell r="L1741" t="str">
            <v>EA</v>
          </cell>
        </row>
        <row r="1742">
          <cell r="A1742" t="str">
            <v>054-0121-T</v>
          </cell>
          <cell r="B1742" t="str">
            <v>PUSH-IN FITTINGS, STRAIGHT AD13.0/M16</v>
          </cell>
          <cell r="C1742">
            <v>37.666669999999996</v>
          </cell>
          <cell r="D1742">
            <v>22</v>
          </cell>
          <cell r="E1742">
            <v>0</v>
          </cell>
          <cell r="K1742">
            <v>0</v>
          </cell>
          <cell r="L1742" t="str">
            <v>EA</v>
          </cell>
        </row>
        <row r="1743">
          <cell r="A1743" t="str">
            <v>054-0122-001-T</v>
          </cell>
          <cell r="B1743" t="str">
            <v>PUSH-IN UNI0N TEE 4mm.TUBE</v>
          </cell>
          <cell r="C1743">
            <v>65</v>
          </cell>
          <cell r="D1743">
            <v>0</v>
          </cell>
          <cell r="E1743">
            <v>0</v>
          </cell>
          <cell r="K1743">
            <v>7</v>
          </cell>
          <cell r="L1743" t="str">
            <v>EA</v>
          </cell>
        </row>
        <row r="1744">
          <cell r="A1744" t="str">
            <v>054-0122-003-T</v>
          </cell>
          <cell r="B1744" t="str">
            <v>PUSH-IN FITTING UNION TEE 6mmT</v>
          </cell>
          <cell r="C1744">
            <v>77</v>
          </cell>
          <cell r="D1744">
            <v>60</v>
          </cell>
          <cell r="E1744">
            <v>0</v>
          </cell>
          <cell r="K1744">
            <v>15</v>
          </cell>
          <cell r="L1744" t="str">
            <v>EA</v>
          </cell>
        </row>
        <row r="1745">
          <cell r="A1745" t="str">
            <v>054-0122-004-T</v>
          </cell>
          <cell r="B1745" t="str">
            <v>PUSH-IN FITTINGS UNION TEE 8mmT</v>
          </cell>
          <cell r="C1745">
            <v>95</v>
          </cell>
          <cell r="D1745">
            <v>46</v>
          </cell>
          <cell r="E1745">
            <v>0</v>
          </cell>
          <cell r="K1745">
            <v>15</v>
          </cell>
          <cell r="L1745" t="str">
            <v>EA</v>
          </cell>
        </row>
        <row r="1746">
          <cell r="A1746" t="str">
            <v>054-0122-005-T</v>
          </cell>
          <cell r="B1746" t="str">
            <v>PUSH-IN FITTINGS,UNION TEE 10mmT</v>
          </cell>
          <cell r="C1746">
            <v>142</v>
          </cell>
          <cell r="D1746">
            <v>0</v>
          </cell>
          <cell r="E1746">
            <v>0</v>
          </cell>
          <cell r="K1746">
            <v>15</v>
          </cell>
          <cell r="L1746" t="str">
            <v>EA</v>
          </cell>
        </row>
        <row r="1747">
          <cell r="A1747" t="str">
            <v>054-0122-006-T</v>
          </cell>
          <cell r="B1747" t="str">
            <v>PUSH-IN FITTINGS,UNION TEE 12mmT</v>
          </cell>
          <cell r="C1747">
            <v>0</v>
          </cell>
          <cell r="D1747">
            <v>0</v>
          </cell>
          <cell r="E1747">
            <v>0</v>
          </cell>
          <cell r="K1747">
            <v>15</v>
          </cell>
          <cell r="L1747" t="str">
            <v>EA</v>
          </cell>
        </row>
        <row r="1748">
          <cell r="A1748" t="str">
            <v>054-0122-T</v>
          </cell>
          <cell r="B1748" t="str">
            <v>PUSH-IN FITTINGS,UNION TEE</v>
          </cell>
          <cell r="C1748">
            <v>0</v>
          </cell>
          <cell r="D1748">
            <v>0</v>
          </cell>
          <cell r="E1748">
            <v>0</v>
          </cell>
          <cell r="K1748">
            <v>0</v>
          </cell>
          <cell r="L1748" t="str">
            <v>EA</v>
          </cell>
        </row>
        <row r="1749">
          <cell r="A1749" t="str">
            <v>054-0123-002-T</v>
          </cell>
          <cell r="B1749" t="str">
            <v>PUSH-IN MALE ELBOW SWIVEL 4mmTx1/8"G</v>
          </cell>
          <cell r="C1749">
            <v>60</v>
          </cell>
          <cell r="D1749">
            <v>61</v>
          </cell>
          <cell r="E1749">
            <v>0</v>
          </cell>
          <cell r="K1749">
            <v>15</v>
          </cell>
          <cell r="L1749" t="str">
            <v>EA</v>
          </cell>
        </row>
        <row r="1750">
          <cell r="A1750" t="str">
            <v>054-0123-004-T</v>
          </cell>
          <cell r="B1750" t="str">
            <v>PUSH-IN MALE ELBOW SWIVEL 4mmTx1/4"G</v>
          </cell>
          <cell r="C1750">
            <v>58.5</v>
          </cell>
          <cell r="D1750">
            <v>10</v>
          </cell>
          <cell r="E1750">
            <v>0</v>
          </cell>
          <cell r="K1750">
            <v>15</v>
          </cell>
          <cell r="L1750" t="str">
            <v>EA</v>
          </cell>
        </row>
        <row r="1751">
          <cell r="A1751" t="str">
            <v>054-0123-006-T</v>
          </cell>
          <cell r="B1751" t="str">
            <v>PUSH-IN MALE ELBOW SWIVEL 6mmTx1/8"G</v>
          </cell>
          <cell r="C1751">
            <v>49.64</v>
          </cell>
          <cell r="D1751">
            <v>0</v>
          </cell>
          <cell r="E1751">
            <v>0</v>
          </cell>
          <cell r="K1751">
            <v>7</v>
          </cell>
          <cell r="L1751" t="str">
            <v>EA</v>
          </cell>
        </row>
        <row r="1752">
          <cell r="A1752" t="str">
            <v>054-0123-007-T</v>
          </cell>
          <cell r="B1752" t="str">
            <v>PUSH-IN MALE ELBOW SWIVEL 6mmTx1/4"G</v>
          </cell>
          <cell r="C1752">
            <v>51</v>
          </cell>
          <cell r="D1752">
            <v>0</v>
          </cell>
          <cell r="E1752">
            <v>0</v>
          </cell>
          <cell r="K1752">
            <v>7</v>
          </cell>
          <cell r="L1752" t="str">
            <v>EA</v>
          </cell>
        </row>
        <row r="1753">
          <cell r="A1753" t="str">
            <v>054-0123-008-T</v>
          </cell>
          <cell r="B1753" t="str">
            <v>PUSH-IN MALE ELBOW SWIVEL 8mmTx1/8"G</v>
          </cell>
          <cell r="C1753">
            <v>69</v>
          </cell>
          <cell r="D1753">
            <v>73</v>
          </cell>
          <cell r="E1753">
            <v>0</v>
          </cell>
          <cell r="K1753">
            <v>15</v>
          </cell>
          <cell r="L1753" t="str">
            <v>EA</v>
          </cell>
        </row>
        <row r="1754">
          <cell r="A1754" t="str">
            <v>054-0123-009-T</v>
          </cell>
          <cell r="B1754" t="str">
            <v>PUSH-IN MALE ELBOW SWIVEL 8mmTx1/4"G</v>
          </cell>
          <cell r="C1754">
            <v>72</v>
          </cell>
          <cell r="D1754">
            <v>0</v>
          </cell>
          <cell r="E1754">
            <v>0</v>
          </cell>
          <cell r="K1754">
            <v>15</v>
          </cell>
          <cell r="L1754" t="str">
            <v>EA</v>
          </cell>
        </row>
        <row r="1755">
          <cell r="A1755" t="str">
            <v>054-0123-010-T</v>
          </cell>
          <cell r="B1755" t="str">
            <v>PUSH-IN MALE ELBOW SWIVEL 10mmTx1/4"G</v>
          </cell>
          <cell r="C1755">
            <v>87.72</v>
          </cell>
          <cell r="D1755">
            <v>0</v>
          </cell>
          <cell r="E1755">
            <v>0</v>
          </cell>
          <cell r="K1755">
            <v>7</v>
          </cell>
          <cell r="L1755" t="str">
            <v>EA</v>
          </cell>
        </row>
        <row r="1756">
          <cell r="A1756" t="str">
            <v>054-0123-011-T</v>
          </cell>
          <cell r="B1756" t="str">
            <v>PUSH-IN MALE ELBOW SWIVEL 10mmTx3/8"G</v>
          </cell>
          <cell r="C1756">
            <v>93.84</v>
          </cell>
          <cell r="D1756">
            <v>1</v>
          </cell>
          <cell r="E1756">
            <v>0</v>
          </cell>
          <cell r="K1756">
            <v>7</v>
          </cell>
          <cell r="L1756" t="str">
            <v>EA</v>
          </cell>
        </row>
        <row r="1757">
          <cell r="A1757" t="str">
            <v>054-0123-012-T</v>
          </cell>
          <cell r="B1757" t="str">
            <v>PUSH IN MALE ELBOW SWIVEL 3/8"x8mm.</v>
          </cell>
          <cell r="C1757">
            <v>95</v>
          </cell>
          <cell r="D1757">
            <v>0</v>
          </cell>
          <cell r="E1757">
            <v>0</v>
          </cell>
          <cell r="K1757">
            <v>7</v>
          </cell>
          <cell r="L1757" t="str">
            <v>EA</v>
          </cell>
        </row>
        <row r="1758">
          <cell r="A1758" t="str">
            <v>054-0123-014-T</v>
          </cell>
          <cell r="B1758" t="str">
            <v>PUSH-IN MALE ELBOW SWIVEL 12mmTx3/8"G</v>
          </cell>
          <cell r="C1758">
            <v>215.32508999999999</v>
          </cell>
          <cell r="D1758">
            <v>1</v>
          </cell>
          <cell r="E1758">
            <v>0</v>
          </cell>
          <cell r="K1758">
            <v>60</v>
          </cell>
          <cell r="L1758" t="str">
            <v>EA</v>
          </cell>
        </row>
        <row r="1759">
          <cell r="A1759" t="str">
            <v>054-0123-015-T</v>
          </cell>
          <cell r="B1759" t="str">
            <v>PUST IN FITTING ELBOW 1/4" THD 4 mm TUBE</v>
          </cell>
          <cell r="C1759">
            <v>0</v>
          </cell>
          <cell r="D1759">
            <v>0</v>
          </cell>
          <cell r="E1759">
            <v>0</v>
          </cell>
          <cell r="K1759">
            <v>0</v>
          </cell>
          <cell r="L1759" t="str">
            <v>EA</v>
          </cell>
        </row>
        <row r="1760">
          <cell r="A1760" t="str">
            <v>054-0123-016-T</v>
          </cell>
          <cell r="B1760" t="str">
            <v>PUT IN FITT.ELBOW SWIVAL  3/8G-4mm TUBE</v>
          </cell>
          <cell r="C1760">
            <v>0</v>
          </cell>
          <cell r="D1760">
            <v>0</v>
          </cell>
          <cell r="E1760">
            <v>0</v>
          </cell>
          <cell r="K1760">
            <v>0</v>
          </cell>
          <cell r="L1760" t="str">
            <v>EA</v>
          </cell>
        </row>
        <row r="1761">
          <cell r="A1761" t="str">
            <v>054-0123-017-T</v>
          </cell>
          <cell r="B1761" t="str">
            <v>PUSH-IN FITT.ELBOW SWIVAL M5Thd.x6mmTUBE</v>
          </cell>
          <cell r="C1761">
            <v>56</v>
          </cell>
          <cell r="D1761">
            <v>0</v>
          </cell>
          <cell r="E1761">
            <v>0</v>
          </cell>
          <cell r="K1761">
            <v>7</v>
          </cell>
          <cell r="L1761" t="str">
            <v>EA</v>
          </cell>
        </row>
        <row r="1762">
          <cell r="A1762" t="str">
            <v>054-0123-018-T</v>
          </cell>
          <cell r="B1762" t="str">
            <v>PUSH-IN FITT.ELBOW SWIVAL 1/4Thd.x1/4TUB</v>
          </cell>
          <cell r="C1762">
            <v>0</v>
          </cell>
          <cell r="D1762">
            <v>0</v>
          </cell>
          <cell r="E1762">
            <v>0</v>
          </cell>
          <cell r="K1762">
            <v>0</v>
          </cell>
          <cell r="L1762" t="str">
            <v>EA</v>
          </cell>
        </row>
        <row r="1763">
          <cell r="A1763" t="str">
            <v>054-0123-019-T</v>
          </cell>
          <cell r="B1763" t="str">
            <v>PUSH-IN FITT.ELBOW SWIVAL 1/8Thd.x1/4TUB</v>
          </cell>
          <cell r="C1763">
            <v>0</v>
          </cell>
          <cell r="D1763">
            <v>0</v>
          </cell>
          <cell r="E1763">
            <v>0</v>
          </cell>
          <cell r="K1763">
            <v>0</v>
          </cell>
          <cell r="L1763" t="str">
            <v>EA</v>
          </cell>
        </row>
        <row r="1764">
          <cell r="A1764" t="str">
            <v>054-0123-020-T</v>
          </cell>
          <cell r="B1764" t="str">
            <v>PUSH-IN FITT.STRAI SWIVAL M5Thd.x6mmTUB</v>
          </cell>
          <cell r="C1764">
            <v>0</v>
          </cell>
          <cell r="D1764">
            <v>0</v>
          </cell>
          <cell r="E1764">
            <v>0</v>
          </cell>
          <cell r="K1764">
            <v>0</v>
          </cell>
          <cell r="L1764" t="str">
            <v>EA</v>
          </cell>
        </row>
        <row r="1765">
          <cell r="A1765" t="str">
            <v>054-0123-021-T</v>
          </cell>
          <cell r="B1765" t="str">
            <v>PUSH-IN ELB SWL 10mmx1/4"NPT #ALKON</v>
          </cell>
          <cell r="C1765">
            <v>196.43573000000001</v>
          </cell>
          <cell r="D1765">
            <v>0</v>
          </cell>
          <cell r="E1765">
            <v>0</v>
          </cell>
          <cell r="K1765">
            <v>60</v>
          </cell>
          <cell r="L1765" t="str">
            <v>EA</v>
          </cell>
        </row>
        <row r="1766">
          <cell r="A1766" t="str">
            <v>054-0123-022-T</v>
          </cell>
          <cell r="B1766" t="str">
            <v>PUSH-IN MALE ELBOW SWIVEL 12mmxM12</v>
          </cell>
          <cell r="C1766">
            <v>528.74722999999994</v>
          </cell>
          <cell r="D1766">
            <v>14</v>
          </cell>
          <cell r="E1766">
            <v>0</v>
          </cell>
          <cell r="K1766">
            <v>60</v>
          </cell>
          <cell r="L1766" t="str">
            <v>EA</v>
          </cell>
        </row>
        <row r="1767">
          <cell r="A1767" t="str">
            <v>054-0123-023-T</v>
          </cell>
          <cell r="B1767" t="str">
            <v>PUSH-IN MALE ELBOW SWIVEL 10mmx3/8"NPT</v>
          </cell>
          <cell r="C1767">
            <v>501.41158999999999</v>
          </cell>
          <cell r="D1767">
            <v>0</v>
          </cell>
          <cell r="E1767">
            <v>0</v>
          </cell>
          <cell r="K1767">
            <v>60</v>
          </cell>
          <cell r="L1767" t="str">
            <v>EA</v>
          </cell>
        </row>
        <row r="1768">
          <cell r="A1768" t="str">
            <v>054-0123-T</v>
          </cell>
          <cell r="B1768" t="str">
            <v>PUSH-IN MALE ELBOW SWIVEL</v>
          </cell>
          <cell r="C1768">
            <v>0</v>
          </cell>
          <cell r="D1768">
            <v>0</v>
          </cell>
          <cell r="E1768">
            <v>0</v>
          </cell>
          <cell r="K1768">
            <v>0</v>
          </cell>
          <cell r="L1768" t="str">
            <v>EA</v>
          </cell>
        </row>
        <row r="1769">
          <cell r="A1769" t="str">
            <v>054-0124-001-T</v>
          </cell>
          <cell r="B1769" t="str">
            <v>NYLON TUBE BLACK 4 mm RILSAN PA 11#S40</v>
          </cell>
          <cell r="C1769">
            <v>0</v>
          </cell>
          <cell r="D1769">
            <v>0</v>
          </cell>
          <cell r="E1769">
            <v>0</v>
          </cell>
          <cell r="K1769">
            <v>0</v>
          </cell>
          <cell r="L1769" t="str">
            <v>ME</v>
          </cell>
        </row>
        <row r="1770">
          <cell r="A1770" t="str">
            <v>054-0124-002-T</v>
          </cell>
          <cell r="B1770" t="str">
            <v>NYLON TUBE BLACK 8mm PA 11</v>
          </cell>
          <cell r="C1770">
            <v>48.6</v>
          </cell>
          <cell r="D1770">
            <v>360.5</v>
          </cell>
          <cell r="E1770">
            <v>0</v>
          </cell>
          <cell r="K1770">
            <v>30</v>
          </cell>
          <cell r="L1770" t="str">
            <v>ME</v>
          </cell>
        </row>
        <row r="1771">
          <cell r="A1771" t="str">
            <v>054-0124-003-T</v>
          </cell>
          <cell r="B1771" t="str">
            <v>NYLON TUBE BLACK 12 mm RILSAN PA 11#S40</v>
          </cell>
          <cell r="C1771">
            <v>69.55</v>
          </cell>
          <cell r="D1771">
            <v>188</v>
          </cell>
          <cell r="E1771">
            <v>0</v>
          </cell>
          <cell r="K1771">
            <v>15</v>
          </cell>
          <cell r="L1771" t="str">
            <v>ME</v>
          </cell>
        </row>
        <row r="1772">
          <cell r="A1772" t="str">
            <v>054-0124-004-T</v>
          </cell>
          <cell r="B1772" t="str">
            <v>NYLON TUBE BLACK 10x1.25mm PA 12</v>
          </cell>
          <cell r="C1772">
            <v>45</v>
          </cell>
          <cell r="D1772">
            <v>442</v>
          </cell>
          <cell r="E1772">
            <v>0</v>
          </cell>
          <cell r="K1772">
            <v>30</v>
          </cell>
          <cell r="L1772" t="str">
            <v>ME</v>
          </cell>
        </row>
        <row r="1773">
          <cell r="A1773" t="str">
            <v>054-0124-005-T</v>
          </cell>
          <cell r="B1773" t="str">
            <v>NYLON TUBE BLACK 14 mm RILSAN PA 11#S40</v>
          </cell>
          <cell r="C1773">
            <v>0</v>
          </cell>
          <cell r="D1773">
            <v>0</v>
          </cell>
          <cell r="E1773">
            <v>0</v>
          </cell>
          <cell r="K1773">
            <v>0</v>
          </cell>
          <cell r="L1773" t="str">
            <v>ME</v>
          </cell>
        </row>
        <row r="1774">
          <cell r="A1774" t="str">
            <v>054-0124-007-T</v>
          </cell>
          <cell r="B1774" t="str">
            <v>NYLON TUBE BLACK 6 mm CHIYODA#TE-6</v>
          </cell>
          <cell r="C1774">
            <v>25</v>
          </cell>
          <cell r="D1774">
            <v>195</v>
          </cell>
          <cell r="E1774">
            <v>0</v>
          </cell>
          <cell r="K1774">
            <v>7</v>
          </cell>
          <cell r="L1774" t="str">
            <v>ME</v>
          </cell>
        </row>
        <row r="1775">
          <cell r="A1775" t="str">
            <v>054-0124-008-T</v>
          </cell>
          <cell r="B1775" t="str">
            <v>NYLON TUBE BLUE 6 mm(SEE 054-0124-023-T</v>
          </cell>
          <cell r="C1775">
            <v>0</v>
          </cell>
          <cell r="D1775">
            <v>0</v>
          </cell>
          <cell r="E1775">
            <v>0</v>
          </cell>
          <cell r="K1775">
            <v>14</v>
          </cell>
          <cell r="L1775" t="str">
            <v>ME</v>
          </cell>
        </row>
        <row r="1776">
          <cell r="A1776" t="str">
            <v>054-0124-009-T</v>
          </cell>
          <cell r="B1776" t="str">
            <v>NYLON TUBE  WHITE 6mm SEE 054-0124-024-T</v>
          </cell>
          <cell r="C1776">
            <v>0</v>
          </cell>
          <cell r="D1776">
            <v>0</v>
          </cell>
          <cell r="E1776">
            <v>0</v>
          </cell>
          <cell r="K1776">
            <v>20</v>
          </cell>
          <cell r="L1776" t="str">
            <v>EA</v>
          </cell>
        </row>
        <row r="1777">
          <cell r="A1777" t="str">
            <v>054-0124-010-T</v>
          </cell>
          <cell r="B1777" t="str">
            <v>NYLON TUBE RED 6 mm RILSAN PA 11#S40</v>
          </cell>
          <cell r="C1777">
            <v>22</v>
          </cell>
          <cell r="D1777">
            <v>192</v>
          </cell>
          <cell r="E1777">
            <v>0</v>
          </cell>
          <cell r="K1777">
            <v>15</v>
          </cell>
          <cell r="L1777" t="str">
            <v>ME</v>
          </cell>
        </row>
        <row r="1778">
          <cell r="A1778" t="str">
            <v>054-0124-011-T</v>
          </cell>
          <cell r="B1778" t="str">
            <v>NYLON TUBE BLUE 3/16"  RILSAN PA 11</v>
          </cell>
          <cell r="C1778">
            <v>0</v>
          </cell>
          <cell r="D1778">
            <v>0</v>
          </cell>
          <cell r="E1778">
            <v>0</v>
          </cell>
          <cell r="K1778">
            <v>0</v>
          </cell>
          <cell r="L1778" t="str">
            <v>ME</v>
          </cell>
        </row>
        <row r="1779">
          <cell r="A1779" t="str">
            <v>054-0124-012-T</v>
          </cell>
          <cell r="B1779" t="str">
            <v>NYLON TUBE RED 3/16"  RILSAN PA 11</v>
          </cell>
          <cell r="C1779">
            <v>182.52</v>
          </cell>
          <cell r="D1779">
            <v>0</v>
          </cell>
          <cell r="E1779">
            <v>0</v>
          </cell>
          <cell r="K1779">
            <v>0</v>
          </cell>
          <cell r="L1779" t="str">
            <v>ME</v>
          </cell>
        </row>
        <row r="1780">
          <cell r="A1780" t="str">
            <v>054-0124-013-T</v>
          </cell>
          <cell r="B1780" t="str">
            <v>NYLON TUBE BLACK 3/16"  RILSAN PA 11</v>
          </cell>
          <cell r="C1780">
            <v>0</v>
          </cell>
          <cell r="D1780">
            <v>0</v>
          </cell>
          <cell r="E1780">
            <v>0</v>
          </cell>
          <cell r="K1780">
            <v>20</v>
          </cell>
          <cell r="L1780" t="str">
            <v>ME</v>
          </cell>
        </row>
        <row r="1781">
          <cell r="A1781" t="str">
            <v>054-0124-014-T</v>
          </cell>
          <cell r="B1781" t="str">
            <v>NYLON TUBE BLACK 1/4"  RILSAN PA 11</v>
          </cell>
          <cell r="C1781">
            <v>46</v>
          </cell>
          <cell r="D1781">
            <v>0</v>
          </cell>
          <cell r="E1781">
            <v>0</v>
          </cell>
          <cell r="K1781">
            <v>7</v>
          </cell>
          <cell r="L1781" t="str">
            <v>ME</v>
          </cell>
        </row>
        <row r="1782">
          <cell r="A1782" t="str">
            <v>054-0124-015-T</v>
          </cell>
          <cell r="B1782" t="str">
            <v>NYLON TUBE GREEN 1/4"  RILSAN PA 11</v>
          </cell>
          <cell r="C1782">
            <v>0</v>
          </cell>
          <cell r="D1782">
            <v>0</v>
          </cell>
          <cell r="E1782">
            <v>0</v>
          </cell>
          <cell r="K1782">
            <v>0</v>
          </cell>
          <cell r="L1782" t="str">
            <v>ME</v>
          </cell>
        </row>
        <row r="1783">
          <cell r="A1783" t="str">
            <v>054-0124-016-T</v>
          </cell>
          <cell r="B1783" t="str">
            <v>NYLON TUBE WHITE 1/4"  RILSAN PA 12</v>
          </cell>
          <cell r="C1783">
            <v>0</v>
          </cell>
          <cell r="D1783">
            <v>0</v>
          </cell>
          <cell r="E1783">
            <v>0</v>
          </cell>
          <cell r="K1783">
            <v>0</v>
          </cell>
          <cell r="L1783" t="str">
            <v>ME</v>
          </cell>
        </row>
        <row r="1784">
          <cell r="A1784" t="str">
            <v>054-0124-017-T</v>
          </cell>
          <cell r="B1784" t="str">
            <v>NYLON TUBE RED 10 mm  RILSAN PA 11</v>
          </cell>
          <cell r="C1784">
            <v>0</v>
          </cell>
          <cell r="D1784">
            <v>0</v>
          </cell>
          <cell r="E1784">
            <v>0</v>
          </cell>
          <cell r="K1784">
            <v>0</v>
          </cell>
          <cell r="L1784" t="str">
            <v>ME</v>
          </cell>
        </row>
        <row r="1785">
          <cell r="A1785" t="str">
            <v>054-0124-018-T</v>
          </cell>
          <cell r="B1785" t="str">
            <v>NYLON TUBE,BLUE,12 mm  RILSAN PA 11</v>
          </cell>
          <cell r="C1785">
            <v>0</v>
          </cell>
          <cell r="D1785">
            <v>0</v>
          </cell>
          <cell r="E1785">
            <v>0</v>
          </cell>
          <cell r="K1785">
            <v>0</v>
          </cell>
          <cell r="L1785" t="str">
            <v>ME</v>
          </cell>
        </row>
        <row r="1786">
          <cell r="A1786" t="str">
            <v>054-0124-019-T</v>
          </cell>
          <cell r="B1786" t="str">
            <v>NYLON TUBE BLUE 8mm RILSAN PA 11#</v>
          </cell>
          <cell r="C1786">
            <v>30</v>
          </cell>
          <cell r="D1786">
            <v>0</v>
          </cell>
          <cell r="E1786">
            <v>0</v>
          </cell>
          <cell r="K1786">
            <v>0</v>
          </cell>
          <cell r="L1786" t="str">
            <v>ME</v>
          </cell>
        </row>
        <row r="1787">
          <cell r="A1787" t="str">
            <v>054-0124-020-T</v>
          </cell>
          <cell r="B1787" t="str">
            <v>NYLON TUBE YELLOW 6mm PA 11 N1100600-Y</v>
          </cell>
          <cell r="C1787">
            <v>22</v>
          </cell>
          <cell r="D1787">
            <v>180</v>
          </cell>
          <cell r="E1787">
            <v>200</v>
          </cell>
          <cell r="K1787">
            <v>30</v>
          </cell>
          <cell r="L1787" t="str">
            <v>ME</v>
          </cell>
        </row>
        <row r="1788">
          <cell r="A1788" t="str">
            <v>054-0124-021-T</v>
          </cell>
          <cell r="B1788" t="str">
            <v>NYLON TUBE YELLOW  1/4"  RILSAN PA 11</v>
          </cell>
          <cell r="C1788">
            <v>36</v>
          </cell>
          <cell r="D1788">
            <v>0</v>
          </cell>
          <cell r="E1788">
            <v>0</v>
          </cell>
          <cell r="K1788">
            <v>0</v>
          </cell>
          <cell r="L1788" t="str">
            <v>ME</v>
          </cell>
        </row>
        <row r="1789">
          <cell r="A1789" t="str">
            <v>054-0124-022-T</v>
          </cell>
          <cell r="B1789" t="str">
            <v>NYLON TUBE GREEN 6mm RILSAN PA 11#S40</v>
          </cell>
          <cell r="C1789">
            <v>22</v>
          </cell>
          <cell r="D1789">
            <v>215</v>
          </cell>
          <cell r="E1789">
            <v>0</v>
          </cell>
          <cell r="K1789">
            <v>15</v>
          </cell>
          <cell r="L1789" t="str">
            <v>ME</v>
          </cell>
        </row>
        <row r="1790">
          <cell r="A1790" t="str">
            <v>054-0124-023-T</v>
          </cell>
          <cell r="B1790" t="str">
            <v>NYLON TUBE L/BLUE 6 mm PA11 N1100600-L/B</v>
          </cell>
          <cell r="C1790">
            <v>22</v>
          </cell>
          <cell r="D1790">
            <v>340</v>
          </cell>
          <cell r="E1790">
            <v>0</v>
          </cell>
          <cell r="K1790">
            <v>30</v>
          </cell>
          <cell r="L1790" t="str">
            <v>ME</v>
          </cell>
        </row>
        <row r="1791">
          <cell r="A1791" t="str">
            <v>054-0124-024-T</v>
          </cell>
          <cell r="B1791" t="str">
            <v>NYLON TUBE WHITE 6mm RILSAN PA 11#S40</v>
          </cell>
          <cell r="C1791">
            <v>22</v>
          </cell>
          <cell r="D1791">
            <v>200</v>
          </cell>
          <cell r="E1791">
            <v>0</v>
          </cell>
          <cell r="K1791">
            <v>15</v>
          </cell>
          <cell r="L1791" t="str">
            <v>ME</v>
          </cell>
        </row>
        <row r="1792">
          <cell r="A1792" t="str">
            <v>054-0124-025-T</v>
          </cell>
          <cell r="B1792" t="str">
            <v>NYLON TUBE GREEN 8mmRILSAN PA 11#S40</v>
          </cell>
          <cell r="C1792">
            <v>0</v>
          </cell>
          <cell r="D1792">
            <v>0</v>
          </cell>
          <cell r="E1792">
            <v>0</v>
          </cell>
          <cell r="K1792">
            <v>0</v>
          </cell>
          <cell r="L1792" t="str">
            <v>ME</v>
          </cell>
        </row>
        <row r="1793">
          <cell r="A1793" t="str">
            <v>054-0124-026-T</v>
          </cell>
          <cell r="B1793" t="str">
            <v>NYLON TUBE  RED 8mm x 1 MM DIN 74324</v>
          </cell>
          <cell r="C1793">
            <v>54</v>
          </cell>
          <cell r="D1793">
            <v>270</v>
          </cell>
          <cell r="E1793">
            <v>0</v>
          </cell>
          <cell r="K1793">
            <v>45</v>
          </cell>
          <cell r="L1793" t="str">
            <v>ME</v>
          </cell>
        </row>
        <row r="1794">
          <cell r="A1794" t="str">
            <v>054-0124-027-T</v>
          </cell>
          <cell r="B1794" t="str">
            <v>NYLON TUBE YELLOW 10 mm CHIYODA#TE-10</v>
          </cell>
          <cell r="C1794">
            <v>0</v>
          </cell>
          <cell r="D1794">
            <v>0</v>
          </cell>
          <cell r="E1794">
            <v>0</v>
          </cell>
          <cell r="K1794">
            <v>0</v>
          </cell>
          <cell r="L1794" t="str">
            <v>ME</v>
          </cell>
        </row>
        <row r="1795">
          <cell r="A1795" t="str">
            <v>054-0124-028-T</v>
          </cell>
          <cell r="B1795" t="str">
            <v>NYLON TUBE RED 12 mm CHIYODA#TE-12</v>
          </cell>
          <cell r="C1795">
            <v>0</v>
          </cell>
          <cell r="D1795">
            <v>0</v>
          </cell>
          <cell r="E1795">
            <v>0</v>
          </cell>
          <cell r="K1795">
            <v>0</v>
          </cell>
          <cell r="L1795" t="str">
            <v>ME</v>
          </cell>
        </row>
        <row r="1796">
          <cell r="A1796" t="str">
            <v>054-0124-029-T</v>
          </cell>
          <cell r="B1796" t="str">
            <v>NYLON TUBE BLACK PA 12 4x2.5 (TA425N40)</v>
          </cell>
          <cell r="C1796">
            <v>0</v>
          </cell>
          <cell r="D1796">
            <v>0</v>
          </cell>
          <cell r="E1796">
            <v>0</v>
          </cell>
          <cell r="K1796">
            <v>0</v>
          </cell>
          <cell r="L1796" t="str">
            <v>ME</v>
          </cell>
        </row>
        <row r="1797">
          <cell r="A1797" t="str">
            <v>054-0124-T</v>
          </cell>
          <cell r="B1797" t="str">
            <v>NYLON TUBE BLACK 6 mm RILSAN PA 11#S40</v>
          </cell>
          <cell r="C1797">
            <v>22</v>
          </cell>
          <cell r="D1797">
            <v>1732</v>
          </cell>
          <cell r="E1797">
            <v>0</v>
          </cell>
          <cell r="K1797">
            <v>15</v>
          </cell>
          <cell r="L1797" t="str">
            <v>ME</v>
          </cell>
        </row>
        <row r="1798">
          <cell r="A1798" t="str">
            <v>054-0127-T</v>
          </cell>
          <cell r="B1798" t="str">
            <v>#12JICF TO #16 JICM STR ADAPTER</v>
          </cell>
          <cell r="C1798">
            <v>0</v>
          </cell>
          <cell r="D1798">
            <v>0</v>
          </cell>
          <cell r="E1798">
            <v>0</v>
          </cell>
          <cell r="K1798">
            <v>15</v>
          </cell>
          <cell r="L1798" t="str">
            <v>EA</v>
          </cell>
        </row>
        <row r="1799">
          <cell r="A1799" t="str">
            <v>054-0128-001-T</v>
          </cell>
          <cell r="B1799" t="str">
            <v>TEE BRASS 3/8" NPT ALL F/M #50785K73</v>
          </cell>
          <cell r="C1799">
            <v>0</v>
          </cell>
          <cell r="D1799">
            <v>27</v>
          </cell>
          <cell r="E1799">
            <v>0</v>
          </cell>
          <cell r="K1799">
            <v>30</v>
          </cell>
          <cell r="L1799" t="str">
            <v>EA</v>
          </cell>
        </row>
        <row r="1800">
          <cell r="A1800" t="str">
            <v>054-0128-002-T</v>
          </cell>
          <cell r="B1800" t="str">
            <v>TEE BRASS 1/2" NPT.  ALL F/M</v>
          </cell>
          <cell r="C1800">
            <v>140</v>
          </cell>
          <cell r="D1800">
            <v>0</v>
          </cell>
          <cell r="E1800">
            <v>0</v>
          </cell>
          <cell r="K1800">
            <v>15</v>
          </cell>
          <cell r="L1800" t="str">
            <v>EA</v>
          </cell>
        </row>
        <row r="1801">
          <cell r="A1801" t="str">
            <v>054-0128-003-T</v>
          </cell>
          <cell r="B1801" t="str">
            <v>TEE BRASS 1/4" NPT. ALL F/M</v>
          </cell>
          <cell r="C1801">
            <v>88</v>
          </cell>
          <cell r="D1801">
            <v>0</v>
          </cell>
          <cell r="E1801">
            <v>100</v>
          </cell>
          <cell r="K1801">
            <v>7</v>
          </cell>
          <cell r="L1801" t="str">
            <v>EA</v>
          </cell>
        </row>
        <row r="1802">
          <cell r="A1802" t="str">
            <v>054-0128-004-T</v>
          </cell>
          <cell r="B1802" t="str">
            <v>TEE BRASS 1/4" NPT. x1/4" NPT. x M12x1.5</v>
          </cell>
          <cell r="C1802">
            <v>0</v>
          </cell>
          <cell r="D1802">
            <v>0</v>
          </cell>
          <cell r="E1802">
            <v>0</v>
          </cell>
          <cell r="K1802">
            <v>0</v>
          </cell>
          <cell r="L1802" t="str">
            <v>EA</v>
          </cell>
        </row>
        <row r="1803">
          <cell r="A1803" t="str">
            <v>054-0129-001-T</v>
          </cell>
          <cell r="B1803" t="str">
            <v>HOSE INSERTOR BRASS SIZE 9 .5MM(HOSE 1/2</v>
          </cell>
          <cell r="C1803">
            <v>8</v>
          </cell>
          <cell r="D1803">
            <v>0</v>
          </cell>
          <cell r="E1803">
            <v>0</v>
          </cell>
          <cell r="K1803">
            <v>0</v>
          </cell>
          <cell r="L1803" t="str">
            <v>EA</v>
          </cell>
        </row>
        <row r="1804">
          <cell r="A1804" t="str">
            <v>054-0129-002-T</v>
          </cell>
          <cell r="B1804" t="str">
            <v>HOSE INSERTOR BRASS SIZE 6mm.(HOSE 3/8)</v>
          </cell>
          <cell r="C1804">
            <v>8</v>
          </cell>
          <cell r="D1804">
            <v>0</v>
          </cell>
          <cell r="E1804">
            <v>0</v>
          </cell>
          <cell r="K1804">
            <v>0</v>
          </cell>
          <cell r="L1804" t="str">
            <v>EA</v>
          </cell>
        </row>
        <row r="1805">
          <cell r="A1805" t="str">
            <v>054-0129-003-T</v>
          </cell>
          <cell r="B1805" t="str">
            <v>HOSE INSERTOR BRASS SIZE 4mm (HOSE 1/4")</v>
          </cell>
          <cell r="C1805">
            <v>0</v>
          </cell>
          <cell r="D1805">
            <v>0</v>
          </cell>
          <cell r="E1805">
            <v>0</v>
          </cell>
          <cell r="K1805">
            <v>0</v>
          </cell>
          <cell r="L1805" t="str">
            <v>EA</v>
          </cell>
        </row>
        <row r="1806">
          <cell r="A1806" t="str">
            <v>054-0130-002-T</v>
          </cell>
          <cell r="B1806" t="str">
            <v>AIR SILENCER BRASS 1/8" NPT</v>
          </cell>
          <cell r="C1806">
            <v>34</v>
          </cell>
          <cell r="D1806">
            <v>78</v>
          </cell>
          <cell r="E1806">
            <v>0</v>
          </cell>
          <cell r="K1806">
            <v>15</v>
          </cell>
          <cell r="L1806" t="str">
            <v>EA</v>
          </cell>
        </row>
        <row r="1807">
          <cell r="A1807" t="str">
            <v>054-0130-003-T</v>
          </cell>
          <cell r="B1807" t="str">
            <v>AIR SILENCER BRASS 1/4" NPT.</v>
          </cell>
          <cell r="C1807">
            <v>35</v>
          </cell>
          <cell r="D1807">
            <v>50</v>
          </cell>
          <cell r="E1807">
            <v>0</v>
          </cell>
          <cell r="K1807">
            <v>15</v>
          </cell>
          <cell r="L1807" t="str">
            <v>EA</v>
          </cell>
        </row>
        <row r="1808">
          <cell r="A1808" t="str">
            <v>054-0130-004-T</v>
          </cell>
          <cell r="B1808" t="str">
            <v>AIR SILENCER BRASS 3/8" NPT.</v>
          </cell>
          <cell r="C1808">
            <v>55</v>
          </cell>
          <cell r="D1808">
            <v>92</v>
          </cell>
          <cell r="E1808">
            <v>0</v>
          </cell>
          <cell r="K1808">
            <v>15</v>
          </cell>
          <cell r="L1808" t="str">
            <v>EA</v>
          </cell>
        </row>
        <row r="1809">
          <cell r="A1809" t="str">
            <v>054-0130-T</v>
          </cell>
          <cell r="B1809" t="str">
            <v>AIR SILENCER POWERLINK</v>
          </cell>
          <cell r="C1809">
            <v>0</v>
          </cell>
          <cell r="D1809">
            <v>0</v>
          </cell>
          <cell r="E1809">
            <v>0</v>
          </cell>
          <cell r="K1809">
            <v>0</v>
          </cell>
          <cell r="L1809" t="str">
            <v>EA</v>
          </cell>
        </row>
        <row r="1810">
          <cell r="A1810" t="str">
            <v>054-0131</v>
          </cell>
          <cell r="B1810" t="str">
            <v>TUBE DIA.1/2"x865 mm.</v>
          </cell>
          <cell r="C1810">
            <v>0</v>
          </cell>
          <cell r="D1810">
            <v>0</v>
          </cell>
          <cell r="E1810">
            <v>0</v>
          </cell>
          <cell r="K1810">
            <v>14</v>
          </cell>
          <cell r="L1810" t="str">
            <v>EA</v>
          </cell>
        </row>
        <row r="1811">
          <cell r="A1811" t="str">
            <v>054-0131-T</v>
          </cell>
          <cell r="B1811" t="str">
            <v>1/2" TUBE, CART TIPPER-VALVE</v>
          </cell>
          <cell r="C1811">
            <v>0</v>
          </cell>
          <cell r="D1811">
            <v>0</v>
          </cell>
          <cell r="E1811">
            <v>0</v>
          </cell>
          <cell r="K1811">
            <v>0</v>
          </cell>
          <cell r="L1811" t="str">
            <v>EA</v>
          </cell>
        </row>
        <row r="1812">
          <cell r="A1812" t="str">
            <v>054-0132-T</v>
          </cell>
          <cell r="B1812" t="str">
            <v>TUBE 1/2"OD.2300 PSI,910mm.(BIN LIFTER)</v>
          </cell>
          <cell r="C1812">
            <v>0</v>
          </cell>
          <cell r="D1812">
            <v>0</v>
          </cell>
          <cell r="E1812">
            <v>0</v>
          </cell>
          <cell r="K1812">
            <v>0</v>
          </cell>
          <cell r="L1812" t="str">
            <v>EA</v>
          </cell>
        </row>
        <row r="1813">
          <cell r="A1813" t="str">
            <v>054-0133-T</v>
          </cell>
          <cell r="B1813" t="str">
            <v>TUBE DIA 1/2"x2700 mm.</v>
          </cell>
          <cell r="C1813">
            <v>0</v>
          </cell>
          <cell r="D1813">
            <v>0</v>
          </cell>
          <cell r="E1813">
            <v>0</v>
          </cell>
          <cell r="K1813">
            <v>0</v>
          </cell>
          <cell r="L1813" t="str">
            <v>EA</v>
          </cell>
        </row>
        <row r="1814">
          <cell r="A1814" t="str">
            <v>054-0134-T</v>
          </cell>
          <cell r="B1814" t="str">
            <v>TUBE DIA. 1/2", POWERLINK CART TIPPER</v>
          </cell>
          <cell r="C1814">
            <v>0</v>
          </cell>
          <cell r="D1814">
            <v>0</v>
          </cell>
          <cell r="E1814">
            <v>0</v>
          </cell>
          <cell r="K1814">
            <v>0</v>
          </cell>
          <cell r="L1814" t="str">
            <v>EA</v>
          </cell>
        </row>
        <row r="1815">
          <cell r="A1815" t="str">
            <v>054-0138-001-T</v>
          </cell>
          <cell r="B1815" t="str">
            <v>REDUCER STL. 3" - 2 1/2"</v>
          </cell>
          <cell r="C1815">
            <v>98</v>
          </cell>
          <cell r="D1815">
            <v>8</v>
          </cell>
          <cell r="E1815">
            <v>0</v>
          </cell>
          <cell r="K1815">
            <v>7</v>
          </cell>
          <cell r="L1815" t="str">
            <v>EA</v>
          </cell>
        </row>
        <row r="1816">
          <cell r="A1816" t="str">
            <v>054-0138-002-T</v>
          </cell>
          <cell r="B1816" t="str">
            <v>CONCENTRIC REDUCER STEEL 4" - 3"</v>
          </cell>
          <cell r="C1816">
            <v>120</v>
          </cell>
          <cell r="D1816">
            <v>8</v>
          </cell>
          <cell r="E1816">
            <v>0</v>
          </cell>
          <cell r="K1816">
            <v>7</v>
          </cell>
          <cell r="L1816" t="str">
            <v>EA</v>
          </cell>
        </row>
        <row r="1817">
          <cell r="A1817" t="str">
            <v>054-0138-003-T</v>
          </cell>
          <cell r="B1817" t="str">
            <v>REDUCER STL. 2 1/2" - 2"</v>
          </cell>
          <cell r="C1817">
            <v>220</v>
          </cell>
          <cell r="D1817">
            <v>0</v>
          </cell>
          <cell r="E1817">
            <v>0</v>
          </cell>
          <cell r="K1817">
            <v>7</v>
          </cell>
          <cell r="L1817" t="str">
            <v>EA</v>
          </cell>
        </row>
        <row r="1818">
          <cell r="A1818" t="str">
            <v>054-0138-004-T</v>
          </cell>
          <cell r="B1818" t="str">
            <v>REDUCER STL. 3" - 2"</v>
          </cell>
          <cell r="C1818">
            <v>68</v>
          </cell>
          <cell r="D1818">
            <v>0</v>
          </cell>
          <cell r="E1818">
            <v>0</v>
          </cell>
          <cell r="K1818">
            <v>7</v>
          </cell>
          <cell r="L1818" t="str">
            <v>EA</v>
          </cell>
        </row>
        <row r="1819">
          <cell r="A1819" t="str">
            <v>054-0138-T</v>
          </cell>
          <cell r="B1819" t="str">
            <v>REDUCER STL.</v>
          </cell>
          <cell r="C1819">
            <v>0</v>
          </cell>
          <cell r="D1819">
            <v>0</v>
          </cell>
          <cell r="E1819">
            <v>0</v>
          </cell>
          <cell r="K1819">
            <v>0</v>
          </cell>
          <cell r="L1819" t="str">
            <v>EA</v>
          </cell>
        </row>
        <row r="1820">
          <cell r="A1820" t="str">
            <v>054-0139-002-T</v>
          </cell>
          <cell r="B1820" t="str">
            <v>REDUCER ALUM 2.5" - 2"</v>
          </cell>
          <cell r="C1820">
            <v>0</v>
          </cell>
          <cell r="D1820">
            <v>0</v>
          </cell>
          <cell r="E1820">
            <v>0</v>
          </cell>
          <cell r="K1820">
            <v>0</v>
          </cell>
          <cell r="L1820" t="str">
            <v>EA</v>
          </cell>
        </row>
        <row r="1821">
          <cell r="A1821" t="str">
            <v>054-0139-T-LB</v>
          </cell>
          <cell r="B1821" t="str">
            <v>LABOR COST FOR REDUCER ALUM 3" - 2.5"</v>
          </cell>
          <cell r="C1821">
            <v>350</v>
          </cell>
          <cell r="D1821">
            <v>0</v>
          </cell>
          <cell r="E1821">
            <v>0</v>
          </cell>
          <cell r="K1821">
            <v>7</v>
          </cell>
          <cell r="L1821" t="str">
            <v>EA</v>
          </cell>
        </row>
        <row r="1822">
          <cell r="A1822" t="str">
            <v>054-0140-001-T</v>
          </cell>
          <cell r="B1822" t="str">
            <v>ELBOW 3" 90 Degree (STEEL)</v>
          </cell>
          <cell r="C1822">
            <v>132</v>
          </cell>
          <cell r="D1822">
            <v>12</v>
          </cell>
          <cell r="E1822">
            <v>0</v>
          </cell>
          <cell r="K1822">
            <v>7</v>
          </cell>
          <cell r="L1822" t="str">
            <v>EA</v>
          </cell>
        </row>
        <row r="1823">
          <cell r="A1823" t="str">
            <v>054-0140-002-T</v>
          </cell>
          <cell r="B1823" t="str">
            <v>ELBOW 2" 90 Degree (STL)</v>
          </cell>
          <cell r="C1823">
            <v>49</v>
          </cell>
          <cell r="D1823">
            <v>38</v>
          </cell>
          <cell r="E1823">
            <v>0</v>
          </cell>
          <cell r="K1823">
            <v>7</v>
          </cell>
          <cell r="L1823" t="str">
            <v>EA</v>
          </cell>
        </row>
        <row r="1824">
          <cell r="A1824" t="str">
            <v>054-0140-003-T</v>
          </cell>
          <cell r="B1824" t="str">
            <v>ELBOW 2 1/2" 90 Degree (STL)</v>
          </cell>
          <cell r="C1824">
            <v>72</v>
          </cell>
          <cell r="D1824">
            <v>0</v>
          </cell>
          <cell r="E1824">
            <v>0</v>
          </cell>
          <cell r="K1824">
            <v>7</v>
          </cell>
          <cell r="L1824" t="str">
            <v>EA</v>
          </cell>
        </row>
        <row r="1825">
          <cell r="A1825" t="str">
            <v>054-0140-004-T</v>
          </cell>
          <cell r="B1825" t="str">
            <v>ELBOW 1" 90 Degree (STL)</v>
          </cell>
          <cell r="C1825">
            <v>9</v>
          </cell>
          <cell r="D1825">
            <v>0</v>
          </cell>
          <cell r="E1825">
            <v>0</v>
          </cell>
          <cell r="K1825">
            <v>7</v>
          </cell>
          <cell r="L1825" t="str">
            <v>EA</v>
          </cell>
        </row>
        <row r="1826">
          <cell r="A1826" t="str">
            <v>054-0140-005-T</v>
          </cell>
          <cell r="B1826" t="str">
            <v>ELBOW 2" 60 Degree (STL)</v>
          </cell>
          <cell r="C1826">
            <v>36</v>
          </cell>
          <cell r="D1826">
            <v>0</v>
          </cell>
          <cell r="E1826">
            <v>0</v>
          </cell>
          <cell r="K1826">
            <v>7</v>
          </cell>
          <cell r="L1826" t="str">
            <v>EA</v>
          </cell>
        </row>
        <row r="1827">
          <cell r="A1827" t="str">
            <v>054-0140-T</v>
          </cell>
          <cell r="B1827" t="str">
            <v>ELBOW 90° STL.</v>
          </cell>
          <cell r="C1827">
            <v>0</v>
          </cell>
          <cell r="D1827">
            <v>0</v>
          </cell>
          <cell r="E1827">
            <v>0</v>
          </cell>
          <cell r="K1827">
            <v>0</v>
          </cell>
          <cell r="L1827" t="str">
            <v>EA</v>
          </cell>
        </row>
        <row r="1828">
          <cell r="A1828" t="str">
            <v>054-0141-001-T</v>
          </cell>
          <cell r="B1828" t="str">
            <v>ELBOW 3" 6mm THK 45 Degree (STEEL)</v>
          </cell>
          <cell r="C1828">
            <v>120</v>
          </cell>
          <cell r="D1828">
            <v>4</v>
          </cell>
          <cell r="E1828">
            <v>0</v>
          </cell>
          <cell r="K1828">
            <v>7</v>
          </cell>
          <cell r="L1828" t="str">
            <v>EA</v>
          </cell>
        </row>
        <row r="1829">
          <cell r="A1829" t="str">
            <v>054-0152-T</v>
          </cell>
          <cell r="B1829" t="str">
            <v>3 WAY FEMALE 2" NPT GALV.</v>
          </cell>
          <cell r="C1829">
            <v>0</v>
          </cell>
          <cell r="D1829">
            <v>0</v>
          </cell>
          <cell r="E1829">
            <v>0</v>
          </cell>
          <cell r="K1829">
            <v>0</v>
          </cell>
          <cell r="L1829" t="str">
            <v>EA</v>
          </cell>
        </row>
        <row r="1830">
          <cell r="A1830" t="str">
            <v>054-0153-T-LB</v>
          </cell>
          <cell r="B1830" t="str">
            <v>LABOR COST FOR 5"X4" REDUCER EXZENTRIC</v>
          </cell>
          <cell r="C1830">
            <v>0</v>
          </cell>
          <cell r="D1830">
            <v>0</v>
          </cell>
          <cell r="E1830">
            <v>0</v>
          </cell>
          <cell r="K1830">
            <v>0</v>
          </cell>
          <cell r="L1830" t="str">
            <v>EA</v>
          </cell>
        </row>
        <row r="1831">
          <cell r="A1831" t="str">
            <v>054-0154-001-T</v>
          </cell>
          <cell r="B1831" t="str">
            <v>CUTTING LOCKING RING 8 mm ID STL.</v>
          </cell>
          <cell r="C1831">
            <v>0</v>
          </cell>
          <cell r="D1831">
            <v>0</v>
          </cell>
          <cell r="E1831">
            <v>0</v>
          </cell>
          <cell r="K1831">
            <v>0</v>
          </cell>
          <cell r="L1831" t="str">
            <v>EA</v>
          </cell>
        </row>
        <row r="1832">
          <cell r="A1832" t="str">
            <v>054-0155-T-LB</v>
          </cell>
          <cell r="B1832" t="str">
            <v>LABOR COST FOR 5"x4" REDUCE</v>
          </cell>
          <cell r="C1832">
            <v>0</v>
          </cell>
          <cell r="D1832">
            <v>0</v>
          </cell>
          <cell r="E1832">
            <v>0</v>
          </cell>
          <cell r="K1832">
            <v>0</v>
          </cell>
          <cell r="L1832" t="str">
            <v>EA</v>
          </cell>
        </row>
        <row r="1833">
          <cell r="A1833" t="str">
            <v>054-0169-LB-T</v>
          </cell>
          <cell r="B1833" t="str">
            <v>LABOR COST FOR REDUCER 6"-4"</v>
          </cell>
          <cell r="C1833">
            <v>0</v>
          </cell>
          <cell r="D1833">
            <v>0</v>
          </cell>
          <cell r="E1833">
            <v>0</v>
          </cell>
          <cell r="K1833">
            <v>0</v>
          </cell>
          <cell r="L1833" t="str">
            <v>EA</v>
          </cell>
        </row>
        <row r="1834">
          <cell r="A1834" t="str">
            <v>054-0171-001-T</v>
          </cell>
          <cell r="B1834" t="str">
            <v>1/2" ROOF TUBE 20CU.M. POWERLINK</v>
          </cell>
          <cell r="C1834">
            <v>0</v>
          </cell>
          <cell r="D1834">
            <v>0</v>
          </cell>
          <cell r="E1834">
            <v>0</v>
          </cell>
          <cell r="K1834">
            <v>0</v>
          </cell>
          <cell r="L1834" t="str">
            <v>EA</v>
          </cell>
        </row>
        <row r="1835">
          <cell r="A1835" t="str">
            <v>054-0171-002-T</v>
          </cell>
          <cell r="B1835" t="str">
            <v>3/4" ROOF TUBE 20CU.M. POWERLINK</v>
          </cell>
          <cell r="C1835">
            <v>0</v>
          </cell>
          <cell r="D1835">
            <v>0</v>
          </cell>
          <cell r="E1835">
            <v>0</v>
          </cell>
          <cell r="K1835">
            <v>0</v>
          </cell>
          <cell r="L1835" t="str">
            <v>EA</v>
          </cell>
        </row>
        <row r="1836">
          <cell r="A1836" t="str">
            <v>054-0171-003-T</v>
          </cell>
          <cell r="B1836" t="str">
            <v>1" ROOF TUBE 20CU.M. POWERLINK</v>
          </cell>
          <cell r="C1836">
            <v>0</v>
          </cell>
          <cell r="D1836">
            <v>0</v>
          </cell>
          <cell r="E1836">
            <v>0</v>
          </cell>
          <cell r="K1836">
            <v>0</v>
          </cell>
          <cell r="L1836" t="str">
            <v>EA</v>
          </cell>
        </row>
        <row r="1837">
          <cell r="A1837" t="str">
            <v>054-0172-T</v>
          </cell>
          <cell r="B1837" t="str">
            <v>1/2" TUBE FRONT T/G RISE 20CU.M. PL</v>
          </cell>
          <cell r="C1837">
            <v>0</v>
          </cell>
          <cell r="D1837">
            <v>0</v>
          </cell>
          <cell r="E1837">
            <v>0</v>
          </cell>
          <cell r="K1837">
            <v>0</v>
          </cell>
          <cell r="L1837" t="str">
            <v>EA</v>
          </cell>
        </row>
        <row r="1838">
          <cell r="A1838" t="str">
            <v>054-0173-T</v>
          </cell>
          <cell r="B1838" t="str">
            <v>3/4" TUBE FRONT PRESSURE LINE 20CU.M. PL</v>
          </cell>
          <cell r="C1838">
            <v>0</v>
          </cell>
          <cell r="D1838">
            <v>0</v>
          </cell>
          <cell r="E1838">
            <v>0</v>
          </cell>
          <cell r="K1838">
            <v>0</v>
          </cell>
          <cell r="L1838" t="str">
            <v>EA</v>
          </cell>
        </row>
        <row r="1839">
          <cell r="A1839" t="str">
            <v>054-0174-T</v>
          </cell>
          <cell r="B1839" t="str">
            <v>1/2" TUBE FRONT PILOT LINE 20CU.M. PL</v>
          </cell>
          <cell r="C1839">
            <v>0</v>
          </cell>
          <cell r="D1839">
            <v>0</v>
          </cell>
          <cell r="E1839">
            <v>0</v>
          </cell>
          <cell r="K1839">
            <v>0</v>
          </cell>
          <cell r="L1839" t="str">
            <v>EA</v>
          </cell>
        </row>
        <row r="1840">
          <cell r="A1840" t="str">
            <v>054-0175-T</v>
          </cell>
          <cell r="B1840" t="str">
            <v>1" TUBE FRONT RETURN LINE 20CU.M. PL</v>
          </cell>
          <cell r="C1840">
            <v>0</v>
          </cell>
          <cell r="D1840">
            <v>0</v>
          </cell>
          <cell r="E1840">
            <v>0</v>
          </cell>
          <cell r="K1840">
            <v>0</v>
          </cell>
          <cell r="L1840" t="str">
            <v>EA</v>
          </cell>
        </row>
        <row r="1841">
          <cell r="A1841" t="str">
            <v>054-0176-005-T</v>
          </cell>
          <cell r="B1841" t="str">
            <v>ELBOW 3/4"(FcMB) 90°</v>
          </cell>
          <cell r="C1841">
            <v>0</v>
          </cell>
          <cell r="D1841">
            <v>0</v>
          </cell>
          <cell r="E1841">
            <v>0</v>
          </cell>
          <cell r="K1841">
            <v>0</v>
          </cell>
          <cell r="L1841" t="str">
            <v>EA</v>
          </cell>
        </row>
        <row r="1842">
          <cell r="A1842" t="str">
            <v>054-0176-006-T</v>
          </cell>
          <cell r="B1842" t="str">
            <v>ELBOW 1" (FcMB) 90°</v>
          </cell>
          <cell r="C1842">
            <v>36</v>
          </cell>
          <cell r="D1842">
            <v>6</v>
          </cell>
          <cell r="E1842">
            <v>0</v>
          </cell>
          <cell r="K1842">
            <v>7</v>
          </cell>
          <cell r="L1842" t="str">
            <v>EA</v>
          </cell>
        </row>
        <row r="1843">
          <cell r="A1843" t="str">
            <v>054-0176-008-T</v>
          </cell>
          <cell r="B1843" t="str">
            <v>ELBOW 2" (FcMB) 90°</v>
          </cell>
          <cell r="C1843">
            <v>0</v>
          </cell>
          <cell r="D1843">
            <v>0</v>
          </cell>
          <cell r="E1843">
            <v>0</v>
          </cell>
          <cell r="K1843">
            <v>0</v>
          </cell>
          <cell r="L1843" t="str">
            <v>EA</v>
          </cell>
        </row>
        <row r="1844">
          <cell r="A1844" t="str">
            <v>054-0176-009-T</v>
          </cell>
          <cell r="B1844" t="str">
            <v>ELBOW 2.5" (FcMB) 90°</v>
          </cell>
          <cell r="C1844">
            <v>80</v>
          </cell>
          <cell r="D1844">
            <v>0</v>
          </cell>
          <cell r="E1844">
            <v>0</v>
          </cell>
          <cell r="K1844">
            <v>7</v>
          </cell>
          <cell r="L1844" t="str">
            <v>EA</v>
          </cell>
        </row>
        <row r="1845">
          <cell r="A1845" t="str">
            <v>054-0176-010-T</v>
          </cell>
          <cell r="B1845" t="str">
            <v>ELBOW 3" (FcMB) 90°</v>
          </cell>
          <cell r="C1845">
            <v>130</v>
          </cell>
          <cell r="D1845">
            <v>0</v>
          </cell>
          <cell r="E1845">
            <v>0</v>
          </cell>
          <cell r="K1845">
            <v>7</v>
          </cell>
          <cell r="L1845" t="str">
            <v>EA</v>
          </cell>
        </row>
        <row r="1846">
          <cell r="A1846" t="str">
            <v>054-0176-109-T</v>
          </cell>
          <cell r="B1846" t="str">
            <v>ELBOW 2.5" (FcMB) 45°</v>
          </cell>
          <cell r="C1846">
            <v>0</v>
          </cell>
          <cell r="D1846">
            <v>0</v>
          </cell>
          <cell r="E1846">
            <v>0</v>
          </cell>
          <cell r="K1846">
            <v>0</v>
          </cell>
          <cell r="L1846" t="str">
            <v>EA</v>
          </cell>
        </row>
        <row r="1847">
          <cell r="A1847" t="str">
            <v>054-0176-110-T</v>
          </cell>
          <cell r="B1847" t="str">
            <v>ELBOW 3" (FcMB) 45°</v>
          </cell>
          <cell r="C1847">
            <v>130</v>
          </cell>
          <cell r="D1847">
            <v>0</v>
          </cell>
          <cell r="E1847">
            <v>0</v>
          </cell>
          <cell r="K1847">
            <v>0</v>
          </cell>
          <cell r="L1847" t="str">
            <v>EA</v>
          </cell>
        </row>
        <row r="1848">
          <cell r="A1848" t="str">
            <v>054-0176-T</v>
          </cell>
          <cell r="B1848" t="str">
            <v>ELBOW (FcMB)</v>
          </cell>
          <cell r="C1848">
            <v>0</v>
          </cell>
          <cell r="D1848">
            <v>0</v>
          </cell>
          <cell r="E1848">
            <v>0</v>
          </cell>
          <cell r="K1848">
            <v>0</v>
          </cell>
          <cell r="L1848" t="str">
            <v>EA</v>
          </cell>
        </row>
        <row r="1849">
          <cell r="A1849" t="str">
            <v>054-0177-004-T</v>
          </cell>
          <cell r="B1849" t="str">
            <v>HEX NIPPLE 1/2"(FcMB)</v>
          </cell>
          <cell r="C1849">
            <v>0</v>
          </cell>
          <cell r="D1849">
            <v>0</v>
          </cell>
          <cell r="E1849">
            <v>0</v>
          </cell>
          <cell r="K1849">
            <v>7</v>
          </cell>
          <cell r="L1849" t="str">
            <v>EA</v>
          </cell>
        </row>
        <row r="1850">
          <cell r="A1850" t="str">
            <v>054-0177-005-T</v>
          </cell>
          <cell r="B1850" t="str">
            <v>HEX NIPPLE 3/4"(FcMB)</v>
          </cell>
          <cell r="C1850">
            <v>0</v>
          </cell>
          <cell r="D1850">
            <v>0</v>
          </cell>
          <cell r="E1850">
            <v>0</v>
          </cell>
          <cell r="K1850">
            <v>0</v>
          </cell>
          <cell r="L1850" t="str">
            <v>EA</v>
          </cell>
        </row>
        <row r="1851">
          <cell r="A1851" t="str">
            <v>054-0177-006-T</v>
          </cell>
          <cell r="B1851" t="str">
            <v>HEX NIPPLE 1"(FcMB)</v>
          </cell>
          <cell r="C1851">
            <v>26</v>
          </cell>
          <cell r="D1851">
            <v>8</v>
          </cell>
          <cell r="E1851">
            <v>0</v>
          </cell>
          <cell r="K1851">
            <v>7</v>
          </cell>
          <cell r="L1851" t="str">
            <v>EA</v>
          </cell>
        </row>
        <row r="1852">
          <cell r="A1852" t="str">
            <v>054-0177-008-T</v>
          </cell>
          <cell r="B1852" t="str">
            <v>HEX NIPPLE 2"(FcMB)</v>
          </cell>
          <cell r="C1852">
            <v>0</v>
          </cell>
          <cell r="D1852">
            <v>0</v>
          </cell>
          <cell r="E1852">
            <v>0</v>
          </cell>
          <cell r="K1852">
            <v>0</v>
          </cell>
          <cell r="L1852" t="str">
            <v>EA</v>
          </cell>
        </row>
        <row r="1853">
          <cell r="A1853" t="str">
            <v>054-0177-009-T</v>
          </cell>
          <cell r="B1853" t="str">
            <v>HEX NIPPLE 2.5"(FcMB)</v>
          </cell>
          <cell r="C1853">
            <v>105</v>
          </cell>
          <cell r="D1853">
            <v>0</v>
          </cell>
          <cell r="E1853">
            <v>0</v>
          </cell>
          <cell r="K1853">
            <v>7</v>
          </cell>
          <cell r="L1853" t="str">
            <v>EA</v>
          </cell>
        </row>
        <row r="1854">
          <cell r="A1854" t="str">
            <v>054-0177-010-T</v>
          </cell>
          <cell r="B1854" t="str">
            <v>HEX NIPPLE 3"(FcMB)</v>
          </cell>
          <cell r="C1854">
            <v>165</v>
          </cell>
          <cell r="D1854">
            <v>0</v>
          </cell>
          <cell r="E1854">
            <v>0</v>
          </cell>
          <cell r="K1854">
            <v>7</v>
          </cell>
          <cell r="L1854" t="str">
            <v>EA</v>
          </cell>
        </row>
        <row r="1855">
          <cell r="A1855" t="str">
            <v>054-0177-T</v>
          </cell>
          <cell r="B1855" t="str">
            <v>HEX NIPPLE (FcMB)</v>
          </cell>
          <cell r="C1855">
            <v>0</v>
          </cell>
          <cell r="D1855">
            <v>0</v>
          </cell>
          <cell r="E1855">
            <v>0</v>
          </cell>
          <cell r="K1855">
            <v>0</v>
          </cell>
          <cell r="L1855" t="str">
            <v>EA</v>
          </cell>
        </row>
        <row r="1856">
          <cell r="A1856" t="str">
            <v>054-0178-001-T</v>
          </cell>
          <cell r="B1856" t="str">
            <v>PUT IN FIT.M/SW 1/8"6mm T (INSE.STYLE)</v>
          </cell>
          <cell r="C1856">
            <v>0</v>
          </cell>
          <cell r="D1856">
            <v>0</v>
          </cell>
          <cell r="E1856">
            <v>0</v>
          </cell>
          <cell r="K1856">
            <v>0</v>
          </cell>
          <cell r="L1856" t="str">
            <v>EA</v>
          </cell>
        </row>
        <row r="1857">
          <cell r="A1857" t="str">
            <v>054-0178-002-T</v>
          </cell>
          <cell r="B1857" t="str">
            <v>PUT IN FITT. M/SW 1/8",10mmT(INSE.STYLE)</v>
          </cell>
          <cell r="C1857">
            <v>0</v>
          </cell>
          <cell r="D1857">
            <v>0</v>
          </cell>
          <cell r="E1857">
            <v>0</v>
          </cell>
          <cell r="K1857">
            <v>0</v>
          </cell>
          <cell r="L1857" t="str">
            <v>EA</v>
          </cell>
        </row>
        <row r="1858">
          <cell r="A1858" t="str">
            <v>054-0179-T</v>
          </cell>
          <cell r="B1858" t="str">
            <v>REDUCING M/ELBOW 3/4BSPP-1"JIC 37'FLARE</v>
          </cell>
          <cell r="C1858">
            <v>0</v>
          </cell>
          <cell r="D1858">
            <v>0</v>
          </cell>
          <cell r="E1858">
            <v>0</v>
          </cell>
          <cell r="K1858">
            <v>0</v>
          </cell>
          <cell r="L1858" t="str">
            <v>EA</v>
          </cell>
        </row>
        <row r="1859">
          <cell r="A1859" t="str">
            <v>054-0180-T</v>
          </cell>
          <cell r="B1859" t="str">
            <v>REDUCING M/ELBOW JIC 1 5/16-12&amp;3/4 BSPP</v>
          </cell>
          <cell r="C1859">
            <v>0</v>
          </cell>
          <cell r="D1859">
            <v>0</v>
          </cell>
          <cell r="E1859">
            <v>0</v>
          </cell>
          <cell r="K1859">
            <v>0</v>
          </cell>
          <cell r="L1859" t="str">
            <v>EA</v>
          </cell>
        </row>
        <row r="1860">
          <cell r="A1860" t="str">
            <v>054-0181-007-T</v>
          </cell>
          <cell r="B1860" t="str">
            <v>CONEC.ELBOW M/JIC 3/4-16 &amp; M/BSPP 1/2</v>
          </cell>
          <cell r="C1860">
            <v>0</v>
          </cell>
          <cell r="D1860">
            <v>0</v>
          </cell>
          <cell r="E1860">
            <v>0</v>
          </cell>
          <cell r="K1860">
            <v>0</v>
          </cell>
          <cell r="L1860" t="str">
            <v>EA</v>
          </cell>
        </row>
        <row r="1861">
          <cell r="A1861" t="str">
            <v>054-0181-015-T</v>
          </cell>
          <cell r="B1861" t="str">
            <v>ELBOW M/JIC 3/4(1 1/16-12)&amp; M/BSPP 1 1/4</v>
          </cell>
          <cell r="C1861">
            <v>0</v>
          </cell>
          <cell r="D1861">
            <v>0</v>
          </cell>
          <cell r="E1861">
            <v>0</v>
          </cell>
          <cell r="K1861">
            <v>0</v>
          </cell>
          <cell r="L1861" t="str">
            <v>EA</v>
          </cell>
        </row>
        <row r="1862">
          <cell r="A1862" t="str">
            <v>054-0182-011-T</v>
          </cell>
          <cell r="B1862" t="str">
            <v>CONNECTOR M/JIC 3/4-16&amp;M/BSPP1/4;1/4TUBE</v>
          </cell>
          <cell r="C1862">
            <v>0</v>
          </cell>
          <cell r="D1862">
            <v>0</v>
          </cell>
          <cell r="E1862">
            <v>0</v>
          </cell>
          <cell r="K1862">
            <v>0</v>
          </cell>
          <cell r="L1862" t="str">
            <v>EA</v>
          </cell>
        </row>
        <row r="1863">
          <cell r="A1863" t="str">
            <v>054-0182-013-T</v>
          </cell>
          <cell r="B1863" t="str">
            <v>CONNECTOR M/JIC 3/4-16&amp;M/BSPP1/2;1/2TUBE</v>
          </cell>
          <cell r="C1863">
            <v>0</v>
          </cell>
          <cell r="D1863">
            <v>0</v>
          </cell>
          <cell r="E1863">
            <v>0</v>
          </cell>
          <cell r="K1863">
            <v>0</v>
          </cell>
          <cell r="L1863" t="str">
            <v>EA</v>
          </cell>
        </row>
        <row r="1864">
          <cell r="A1864" t="str">
            <v>054-0182-014-T</v>
          </cell>
          <cell r="B1864" t="str">
            <v>CONNECTOR M/JIC 3/4-16&amp;BSPP 3/4;1/2TUBE</v>
          </cell>
          <cell r="C1864">
            <v>0</v>
          </cell>
          <cell r="D1864">
            <v>0</v>
          </cell>
          <cell r="E1864">
            <v>0</v>
          </cell>
          <cell r="K1864">
            <v>0</v>
          </cell>
          <cell r="L1864" t="str">
            <v>EA</v>
          </cell>
        </row>
        <row r="1865">
          <cell r="A1865" t="str">
            <v>054-0182-017-T</v>
          </cell>
          <cell r="B1865" t="str">
            <v>CONECTOR M/JIC 7/8-14&amp;M/BSPP3/4;5/8TUBE</v>
          </cell>
          <cell r="C1865">
            <v>0</v>
          </cell>
          <cell r="D1865">
            <v>0</v>
          </cell>
          <cell r="E1865">
            <v>0</v>
          </cell>
          <cell r="K1865">
            <v>0</v>
          </cell>
          <cell r="L1865" t="str">
            <v>EA</v>
          </cell>
        </row>
        <row r="1866">
          <cell r="A1866" t="str">
            <v>054-0182-018-T</v>
          </cell>
          <cell r="B1866" t="str">
            <v>STR CONNEC M/JIC 3/4" TO 1/2" BSPP</v>
          </cell>
          <cell r="C1866">
            <v>0</v>
          </cell>
          <cell r="D1866">
            <v>0</v>
          </cell>
          <cell r="E1866">
            <v>0</v>
          </cell>
          <cell r="K1866">
            <v>0</v>
          </cell>
          <cell r="L1866" t="str">
            <v>EA</v>
          </cell>
        </row>
        <row r="1867">
          <cell r="A1867" t="str">
            <v>054-0182-022-T</v>
          </cell>
          <cell r="B1867" t="str">
            <v>CONEC M/JIC 1 5/16 &amp; M/BSPP 3/4;1"TUBE</v>
          </cell>
          <cell r="C1867">
            <v>0</v>
          </cell>
          <cell r="D1867">
            <v>0</v>
          </cell>
          <cell r="E1867">
            <v>0</v>
          </cell>
          <cell r="K1867">
            <v>0</v>
          </cell>
          <cell r="L1867" t="str">
            <v>EA</v>
          </cell>
        </row>
        <row r="1868">
          <cell r="A1868" t="str">
            <v>054-0183-004-T</v>
          </cell>
          <cell r="B1868" t="str">
            <v>MALE PLUG W/HEX HEAD SOCKET BSPP 1/2"</v>
          </cell>
          <cell r="C1868">
            <v>0</v>
          </cell>
          <cell r="D1868">
            <v>0</v>
          </cell>
          <cell r="E1868">
            <v>0</v>
          </cell>
          <cell r="K1868">
            <v>0</v>
          </cell>
          <cell r="L1868" t="str">
            <v>EA</v>
          </cell>
        </row>
        <row r="1869">
          <cell r="A1869" t="str">
            <v>054-0183-006-T</v>
          </cell>
          <cell r="B1869" t="str">
            <v>MALE PLUG W/COPP.WASHER HH SOCK BSPP 3/4</v>
          </cell>
          <cell r="C1869">
            <v>0</v>
          </cell>
          <cell r="D1869">
            <v>0</v>
          </cell>
          <cell r="E1869">
            <v>0</v>
          </cell>
          <cell r="K1869">
            <v>0</v>
          </cell>
          <cell r="L1869" t="str">
            <v>EA</v>
          </cell>
        </row>
        <row r="1870">
          <cell r="A1870" t="str">
            <v>054-0184-007-T</v>
          </cell>
          <cell r="B1870" t="str">
            <v>CONNE.M/ELBOW BSPP 1/2 &amp; F/SWIVAL 37'</v>
          </cell>
          <cell r="C1870">
            <v>0</v>
          </cell>
          <cell r="D1870">
            <v>0</v>
          </cell>
          <cell r="E1870">
            <v>0</v>
          </cell>
          <cell r="K1870">
            <v>0</v>
          </cell>
          <cell r="L1870" t="str">
            <v>EA</v>
          </cell>
        </row>
        <row r="1871">
          <cell r="A1871" t="str">
            <v>054-0184-008-T</v>
          </cell>
          <cell r="B1871" t="str">
            <v>CONNE.ELBOW M/BSPP 1/2 TO SWIVAL 3/4 JIC</v>
          </cell>
          <cell r="C1871">
            <v>0</v>
          </cell>
          <cell r="D1871">
            <v>0</v>
          </cell>
          <cell r="E1871">
            <v>0</v>
          </cell>
          <cell r="K1871">
            <v>0</v>
          </cell>
          <cell r="L1871" t="str">
            <v>EA</v>
          </cell>
        </row>
        <row r="1872">
          <cell r="A1872" t="str">
            <v>054-0185-011-T</v>
          </cell>
          <cell r="B1872" t="str">
            <v>CONNEC.M/BSPP 1/4 TO SWIVAL 1/2 JIC</v>
          </cell>
          <cell r="C1872">
            <v>0</v>
          </cell>
          <cell r="D1872">
            <v>0</v>
          </cell>
          <cell r="E1872">
            <v>0</v>
          </cell>
          <cell r="K1872">
            <v>0</v>
          </cell>
          <cell r="L1872" t="str">
            <v>EA</v>
          </cell>
        </row>
        <row r="1873">
          <cell r="A1873" t="str">
            <v>054-0185-018-T</v>
          </cell>
          <cell r="B1873" t="str">
            <v>CONNEC. M/BSPP 1/2 TO SWIVAL 3/4 JIC</v>
          </cell>
          <cell r="C1873">
            <v>0</v>
          </cell>
          <cell r="D1873">
            <v>0</v>
          </cell>
          <cell r="E1873">
            <v>0</v>
          </cell>
          <cell r="K1873">
            <v>0</v>
          </cell>
          <cell r="L1873" t="str">
            <v>EA</v>
          </cell>
        </row>
        <row r="1874">
          <cell r="A1874" t="str">
            <v>054-0185-019-T</v>
          </cell>
          <cell r="B1874" t="str">
            <v>CONNEC.M/BSPP 3/4"&amp;F.SWIVAL 37'</v>
          </cell>
          <cell r="C1874">
            <v>0</v>
          </cell>
          <cell r="D1874">
            <v>0</v>
          </cell>
          <cell r="E1874">
            <v>0</v>
          </cell>
          <cell r="K1874">
            <v>0</v>
          </cell>
          <cell r="L1874" t="str">
            <v>EA</v>
          </cell>
        </row>
        <row r="1875">
          <cell r="A1875" t="str">
            <v>054-0186-T</v>
          </cell>
          <cell r="B1875" t="str">
            <v>TUBE 1/2" 2300 PSI</v>
          </cell>
          <cell r="C1875">
            <v>0</v>
          </cell>
          <cell r="D1875">
            <v>0</v>
          </cell>
          <cell r="E1875">
            <v>0</v>
          </cell>
          <cell r="K1875">
            <v>0</v>
          </cell>
          <cell r="L1875" t="str">
            <v>EA</v>
          </cell>
        </row>
        <row r="1876">
          <cell r="A1876" t="str">
            <v>054-0187-T</v>
          </cell>
          <cell r="B1876" t="str">
            <v>TUBE 1/2"</v>
          </cell>
          <cell r="C1876">
            <v>0</v>
          </cell>
          <cell r="D1876">
            <v>0</v>
          </cell>
          <cell r="E1876">
            <v>0</v>
          </cell>
          <cell r="K1876">
            <v>0</v>
          </cell>
          <cell r="L1876" t="str">
            <v>EA</v>
          </cell>
        </row>
        <row r="1877">
          <cell r="A1877" t="str">
            <v>054-0190-T</v>
          </cell>
          <cell r="B1877" t="str">
            <v>TUBE STL DIA 1/2"Dx1700mmL FOR BINLIFTER</v>
          </cell>
          <cell r="C1877">
            <v>0</v>
          </cell>
          <cell r="D1877">
            <v>0</v>
          </cell>
          <cell r="E1877">
            <v>0</v>
          </cell>
          <cell r="K1877">
            <v>0</v>
          </cell>
          <cell r="L1877" t="str">
            <v>EA</v>
          </cell>
        </row>
        <row r="1878">
          <cell r="A1878" t="str">
            <v>054-0191-T</v>
          </cell>
          <cell r="B1878" t="str">
            <v>TUBE STL HYD1/2"Dx1840mmL FOR BINLIFTER</v>
          </cell>
          <cell r="C1878">
            <v>0</v>
          </cell>
          <cell r="D1878">
            <v>0</v>
          </cell>
          <cell r="E1878">
            <v>0</v>
          </cell>
          <cell r="K1878">
            <v>0</v>
          </cell>
          <cell r="L1878" t="str">
            <v>EA</v>
          </cell>
        </row>
        <row r="1879">
          <cell r="A1879" t="str">
            <v>054-0192-T</v>
          </cell>
          <cell r="B1879" t="str">
            <v>TUBE FOR AIR RESERVIOR UD CWM431MHRT</v>
          </cell>
          <cell r="C1879">
            <v>0</v>
          </cell>
          <cell r="D1879">
            <v>0</v>
          </cell>
          <cell r="E1879">
            <v>0</v>
          </cell>
          <cell r="K1879">
            <v>0</v>
          </cell>
          <cell r="L1879" t="str">
            <v>EA</v>
          </cell>
        </row>
        <row r="1880">
          <cell r="A1880" t="str">
            <v>054-0193-001-T</v>
          </cell>
          <cell r="B1880" t="str">
            <v>4" STEEL ELBOW 30 DEG.</v>
          </cell>
          <cell r="C1880">
            <v>0</v>
          </cell>
          <cell r="D1880">
            <v>0</v>
          </cell>
          <cell r="E1880">
            <v>0</v>
          </cell>
          <cell r="K1880">
            <v>0</v>
          </cell>
          <cell r="L1880" t="str">
            <v>EA</v>
          </cell>
        </row>
        <row r="1881">
          <cell r="A1881" t="str">
            <v>054-0193-002-T</v>
          </cell>
          <cell r="B1881" t="str">
            <v>4" STEEL ELBOW 45 DEG.</v>
          </cell>
          <cell r="C1881">
            <v>0</v>
          </cell>
          <cell r="D1881">
            <v>0</v>
          </cell>
          <cell r="E1881">
            <v>0</v>
          </cell>
          <cell r="K1881">
            <v>0</v>
          </cell>
          <cell r="L1881" t="str">
            <v>EA</v>
          </cell>
        </row>
        <row r="1882">
          <cell r="A1882" t="str">
            <v>054-0193-003-T</v>
          </cell>
          <cell r="B1882" t="str">
            <v>4" STEEL ELBOW 60 DEG.</v>
          </cell>
          <cell r="C1882">
            <v>0</v>
          </cell>
          <cell r="D1882">
            <v>0</v>
          </cell>
          <cell r="E1882">
            <v>0</v>
          </cell>
          <cell r="K1882">
            <v>0</v>
          </cell>
          <cell r="L1882" t="str">
            <v>EA</v>
          </cell>
        </row>
        <row r="1883">
          <cell r="A1883" t="str">
            <v>054-0193-004-T</v>
          </cell>
          <cell r="B1883" t="str">
            <v>4" STEEL ELBOW 90 DEG.</v>
          </cell>
          <cell r="C1883">
            <v>0</v>
          </cell>
          <cell r="D1883">
            <v>0</v>
          </cell>
          <cell r="E1883">
            <v>0</v>
          </cell>
          <cell r="K1883">
            <v>0</v>
          </cell>
          <cell r="L1883" t="str">
            <v>EA</v>
          </cell>
        </row>
        <row r="1884">
          <cell r="A1884" t="str">
            <v>054-0194-004-T</v>
          </cell>
          <cell r="B1884" t="str">
            <v>PUSH-IN BULKHEAD CONNECTOR 4mm #6590-4</v>
          </cell>
          <cell r="C1884">
            <v>0</v>
          </cell>
          <cell r="D1884">
            <v>0</v>
          </cell>
          <cell r="E1884">
            <v>0</v>
          </cell>
          <cell r="K1884">
            <v>0</v>
          </cell>
          <cell r="L1884" t="str">
            <v>EA</v>
          </cell>
        </row>
        <row r="1885">
          <cell r="A1885" t="str">
            <v>054-0194-006-T</v>
          </cell>
          <cell r="B1885" t="str">
            <v>PUSH-IN BULKHEAD CONNECTOR 6 mm#6590-6</v>
          </cell>
          <cell r="C1885">
            <v>78</v>
          </cell>
          <cell r="D1885">
            <v>0</v>
          </cell>
          <cell r="E1885">
            <v>0</v>
          </cell>
          <cell r="K1885">
            <v>15</v>
          </cell>
          <cell r="L1885" t="str">
            <v>EA</v>
          </cell>
        </row>
        <row r="1886">
          <cell r="A1886" t="str">
            <v>054-0195-004-T</v>
          </cell>
          <cell r="B1886" t="str">
            <v>PUSH-IN X-CONNNECTOR 4mm #6600-4</v>
          </cell>
          <cell r="C1886">
            <v>0</v>
          </cell>
          <cell r="D1886">
            <v>0</v>
          </cell>
          <cell r="E1886">
            <v>0</v>
          </cell>
          <cell r="K1886">
            <v>0</v>
          </cell>
          <cell r="L1886" t="str">
            <v>EA</v>
          </cell>
        </row>
        <row r="1887">
          <cell r="A1887" t="str">
            <v>054-0196-004-T</v>
          </cell>
          <cell r="B1887" t="str">
            <v>FITTING PUSH IN Y CONNEC CAMOZZI #6560-4</v>
          </cell>
          <cell r="C1887">
            <v>123</v>
          </cell>
          <cell r="D1887">
            <v>100</v>
          </cell>
          <cell r="E1887">
            <v>0</v>
          </cell>
          <cell r="K1887">
            <v>15</v>
          </cell>
          <cell r="L1887" t="str">
            <v>EA</v>
          </cell>
        </row>
        <row r="1888">
          <cell r="A1888" t="str">
            <v>054-0197-T</v>
          </cell>
          <cell r="B1888" t="str">
            <v>PIPE SECTION W/VICT GROOVE ONE END</v>
          </cell>
          <cell r="C1888">
            <v>0</v>
          </cell>
          <cell r="D1888">
            <v>0</v>
          </cell>
          <cell r="E1888">
            <v>0</v>
          </cell>
          <cell r="K1888">
            <v>0</v>
          </cell>
          <cell r="L1888" t="str">
            <v>EA</v>
          </cell>
        </row>
        <row r="1889">
          <cell r="A1889" t="str">
            <v>054-0197-T-LB</v>
          </cell>
          <cell r="B1889" t="str">
            <v>LABOR COST FOR PIPE SECTION W/GROOVE</v>
          </cell>
          <cell r="C1889">
            <v>0</v>
          </cell>
          <cell r="D1889">
            <v>0</v>
          </cell>
          <cell r="E1889">
            <v>0</v>
          </cell>
          <cell r="K1889">
            <v>0</v>
          </cell>
          <cell r="L1889" t="str">
            <v>EA</v>
          </cell>
        </row>
        <row r="1890">
          <cell r="A1890" t="str">
            <v>054-0198-001-T</v>
          </cell>
          <cell r="B1890" t="str">
            <v>ECCENTRIC REDUCER STL. 4" TO 3" SCH 40</v>
          </cell>
          <cell r="C1890">
            <v>98</v>
          </cell>
          <cell r="D1890">
            <v>5</v>
          </cell>
          <cell r="E1890">
            <v>0</v>
          </cell>
          <cell r="K1890">
            <v>7</v>
          </cell>
          <cell r="L1890" t="str">
            <v>EA</v>
          </cell>
        </row>
        <row r="1891">
          <cell r="A1891" t="str">
            <v>054-0198-002-T</v>
          </cell>
          <cell r="B1891" t="str">
            <v>ECCENTRIC REDUCER STL. 4" TO 3" SCH 10</v>
          </cell>
          <cell r="C1891">
            <v>105</v>
          </cell>
          <cell r="D1891">
            <v>99</v>
          </cell>
          <cell r="E1891">
            <v>0</v>
          </cell>
          <cell r="K1891">
            <v>7</v>
          </cell>
          <cell r="L1891" t="str">
            <v>EA</v>
          </cell>
        </row>
        <row r="1892">
          <cell r="A1892" t="str">
            <v>054-0198-T</v>
          </cell>
          <cell r="B1892" t="str">
            <v>ECCENTRIC REDUCER STL. 4" TO 3"</v>
          </cell>
          <cell r="C1892">
            <v>0</v>
          </cell>
          <cell r="D1892">
            <v>0</v>
          </cell>
          <cell r="E1892">
            <v>0</v>
          </cell>
          <cell r="K1892">
            <v>0</v>
          </cell>
          <cell r="L1892" t="str">
            <v>EA</v>
          </cell>
        </row>
        <row r="1893">
          <cell r="A1893" t="str">
            <v>054-0199-001-T</v>
          </cell>
          <cell r="B1893" t="str">
            <v>1/2" ROOF TUBE 12CU.M. POWERLINK</v>
          </cell>
          <cell r="C1893">
            <v>0</v>
          </cell>
          <cell r="D1893">
            <v>0</v>
          </cell>
          <cell r="E1893">
            <v>0</v>
          </cell>
          <cell r="K1893">
            <v>0</v>
          </cell>
          <cell r="L1893" t="str">
            <v>EA</v>
          </cell>
        </row>
        <row r="1894">
          <cell r="A1894" t="str">
            <v>054-0199-002-T</v>
          </cell>
          <cell r="B1894" t="str">
            <v>3/4" ROOF TUBE 12CU.M. POWERLINK</v>
          </cell>
          <cell r="C1894">
            <v>0</v>
          </cell>
          <cell r="D1894">
            <v>0</v>
          </cell>
          <cell r="E1894">
            <v>0</v>
          </cell>
          <cell r="K1894">
            <v>0</v>
          </cell>
          <cell r="L1894" t="str">
            <v>EA</v>
          </cell>
        </row>
        <row r="1895">
          <cell r="A1895" t="str">
            <v>054-0199-003-T</v>
          </cell>
          <cell r="B1895" t="str">
            <v>1" ROOF TUBE 12CU.M. POWERLINK</v>
          </cell>
          <cell r="C1895">
            <v>0</v>
          </cell>
          <cell r="D1895">
            <v>0</v>
          </cell>
          <cell r="E1895">
            <v>0</v>
          </cell>
          <cell r="K1895">
            <v>0</v>
          </cell>
          <cell r="L1895" t="str">
            <v>EA</v>
          </cell>
        </row>
        <row r="1896">
          <cell r="A1896" t="str">
            <v>054-0201-001-T</v>
          </cell>
          <cell r="B1896" t="str">
            <v>6" PVC 30 DEG. ELBOW</v>
          </cell>
          <cell r="C1896">
            <v>0</v>
          </cell>
          <cell r="D1896">
            <v>0</v>
          </cell>
          <cell r="E1896">
            <v>0</v>
          </cell>
          <cell r="K1896">
            <v>0</v>
          </cell>
          <cell r="L1896" t="str">
            <v>EA</v>
          </cell>
        </row>
        <row r="1897">
          <cell r="A1897" t="str">
            <v>054-0201-002-T</v>
          </cell>
          <cell r="B1897" t="str">
            <v>6" PVC 45 DEG. ELBOW</v>
          </cell>
          <cell r="C1897">
            <v>0</v>
          </cell>
          <cell r="D1897">
            <v>0</v>
          </cell>
          <cell r="E1897">
            <v>0</v>
          </cell>
          <cell r="K1897">
            <v>0</v>
          </cell>
          <cell r="L1897" t="str">
            <v>EA</v>
          </cell>
        </row>
        <row r="1898">
          <cell r="A1898" t="str">
            <v>054-0201-003-T</v>
          </cell>
          <cell r="B1898" t="str">
            <v>6" PVC 60 DEG. ELBOW</v>
          </cell>
          <cell r="C1898">
            <v>0</v>
          </cell>
          <cell r="D1898">
            <v>0</v>
          </cell>
          <cell r="E1898">
            <v>0</v>
          </cell>
          <cell r="K1898">
            <v>0</v>
          </cell>
          <cell r="L1898" t="str">
            <v>EA</v>
          </cell>
        </row>
        <row r="1899">
          <cell r="A1899" t="str">
            <v>054-0201-004-T</v>
          </cell>
          <cell r="B1899" t="str">
            <v>6" PVC 90 DEG. ELBOW</v>
          </cell>
          <cell r="C1899">
            <v>0</v>
          </cell>
          <cell r="D1899">
            <v>0</v>
          </cell>
          <cell r="E1899">
            <v>0</v>
          </cell>
          <cell r="K1899">
            <v>0</v>
          </cell>
          <cell r="L1899" t="str">
            <v>EA</v>
          </cell>
        </row>
        <row r="1900">
          <cell r="A1900" t="str">
            <v>054-0201-005-T</v>
          </cell>
          <cell r="B1900" t="str">
            <v>6" PVC STAIGHT CONNECTOR</v>
          </cell>
          <cell r="C1900">
            <v>0</v>
          </cell>
          <cell r="D1900">
            <v>0</v>
          </cell>
          <cell r="E1900">
            <v>0</v>
          </cell>
          <cell r="K1900">
            <v>0</v>
          </cell>
          <cell r="L1900" t="str">
            <v>EA</v>
          </cell>
        </row>
        <row r="1901">
          <cell r="A1901" t="str">
            <v>054-0202-001-T</v>
          </cell>
          <cell r="B1901" t="str">
            <v>COUPLING COLLAR SS. 1/2" NPT FOR WET LUG</v>
          </cell>
          <cell r="C1901">
            <v>0</v>
          </cell>
          <cell r="D1901">
            <v>0</v>
          </cell>
          <cell r="E1901">
            <v>0</v>
          </cell>
          <cell r="K1901">
            <v>0</v>
          </cell>
          <cell r="L1901" t="str">
            <v>EA</v>
          </cell>
        </row>
        <row r="1902">
          <cell r="A1902" t="str">
            <v>054-0202-002-T</v>
          </cell>
          <cell r="B1902" t="str">
            <v>HALF COUPLING COLLAR AL 3/8" FOR WET LUG</v>
          </cell>
          <cell r="C1902">
            <v>50</v>
          </cell>
          <cell r="D1902">
            <v>0</v>
          </cell>
          <cell r="E1902">
            <v>0</v>
          </cell>
          <cell r="K1902">
            <v>0</v>
          </cell>
          <cell r="L1902" t="str">
            <v>EA</v>
          </cell>
        </row>
        <row r="1903">
          <cell r="A1903" t="str">
            <v>054-0202-T</v>
          </cell>
          <cell r="B1903" t="str">
            <v>COLLAR COUPLING AL. 1/2" NPT FOR WET LUG</v>
          </cell>
          <cell r="C1903">
            <v>170</v>
          </cell>
          <cell r="D1903">
            <v>25</v>
          </cell>
          <cell r="E1903">
            <v>0</v>
          </cell>
          <cell r="K1903">
            <v>7</v>
          </cell>
          <cell r="L1903" t="str">
            <v>EA</v>
          </cell>
        </row>
        <row r="1904">
          <cell r="A1904" t="str">
            <v>054-0204-001-T</v>
          </cell>
          <cell r="B1904" t="str">
            <v>MR 12 06 18 MALE STUD PARRALLEL</v>
          </cell>
          <cell r="C1904">
            <v>0</v>
          </cell>
          <cell r="D1904">
            <v>0</v>
          </cell>
          <cell r="E1904">
            <v>0</v>
          </cell>
          <cell r="K1904">
            <v>0</v>
          </cell>
          <cell r="L1904" t="str">
            <v>EA</v>
          </cell>
        </row>
        <row r="1905">
          <cell r="A1905" t="str">
            <v>054-0204-002-T</v>
          </cell>
          <cell r="B1905" t="str">
            <v>MR 41 06 18 MALE SWIVEL ELBOW PARRALLEL</v>
          </cell>
          <cell r="C1905">
            <v>0</v>
          </cell>
          <cell r="D1905">
            <v>0</v>
          </cell>
          <cell r="E1905">
            <v>0</v>
          </cell>
          <cell r="K1905">
            <v>0</v>
          </cell>
          <cell r="L1905" t="str">
            <v>EA</v>
          </cell>
        </row>
        <row r="1906">
          <cell r="A1906" t="str">
            <v>054-0204-003-T</v>
          </cell>
          <cell r="B1906" t="str">
            <v>MC 19 06 00 SIDE BRANCH TEE</v>
          </cell>
          <cell r="C1906">
            <v>0</v>
          </cell>
          <cell r="D1906">
            <v>0</v>
          </cell>
          <cell r="E1906">
            <v>0</v>
          </cell>
          <cell r="K1906">
            <v>0</v>
          </cell>
          <cell r="L1906" t="str">
            <v>EA</v>
          </cell>
        </row>
        <row r="1907">
          <cell r="A1907" t="str">
            <v>054-0204-004-T</v>
          </cell>
          <cell r="B1907" t="str">
            <v>MC 15 06 00 BULKHEAD CONNECTOR</v>
          </cell>
          <cell r="C1907">
            <v>0</v>
          </cell>
          <cell r="D1907">
            <v>0</v>
          </cell>
          <cell r="E1907">
            <v>0</v>
          </cell>
          <cell r="K1907">
            <v>0</v>
          </cell>
          <cell r="L1907" t="str">
            <v>EA</v>
          </cell>
        </row>
        <row r="1908">
          <cell r="A1908" t="str">
            <v>054-0204-005-T</v>
          </cell>
          <cell r="B1908" t="str">
            <v>MR41 06 14 MALE SWIVEL ELBOW PARRALLEL</v>
          </cell>
          <cell r="C1908">
            <v>0</v>
          </cell>
          <cell r="D1908">
            <v>0</v>
          </cell>
          <cell r="E1908">
            <v>0</v>
          </cell>
          <cell r="K1908">
            <v>0</v>
          </cell>
          <cell r="L1908" t="str">
            <v>EA</v>
          </cell>
        </row>
        <row r="1909">
          <cell r="A1909" t="str">
            <v>054-0204-006-T</v>
          </cell>
          <cell r="B1909" t="str">
            <v>RA 019 18 MALE PLUG</v>
          </cell>
          <cell r="C1909">
            <v>0</v>
          </cell>
          <cell r="D1909">
            <v>0</v>
          </cell>
          <cell r="E1909">
            <v>0</v>
          </cell>
          <cell r="K1909">
            <v>0</v>
          </cell>
          <cell r="L1909" t="str">
            <v>EA</v>
          </cell>
        </row>
        <row r="1910">
          <cell r="A1910" t="str">
            <v>054-0205-001-T</v>
          </cell>
          <cell r="B1910" t="str">
            <v>OD 6x4 POLIETILENE AIR TUBE (BLUE)</v>
          </cell>
          <cell r="C1910">
            <v>0</v>
          </cell>
          <cell r="D1910">
            <v>0</v>
          </cell>
          <cell r="E1910">
            <v>0</v>
          </cell>
          <cell r="K1910">
            <v>0</v>
          </cell>
          <cell r="L1910" t="str">
            <v>EA</v>
          </cell>
        </row>
        <row r="1911">
          <cell r="A1911" t="str">
            <v>054-0207-001-T</v>
          </cell>
          <cell r="B1911" t="str">
            <v>PUSH-IN FITT.SPEED CONT.1/8THD 6 mm TUBE</v>
          </cell>
          <cell r="C1911">
            <v>0</v>
          </cell>
          <cell r="D1911">
            <v>0</v>
          </cell>
          <cell r="E1911">
            <v>0</v>
          </cell>
          <cell r="K1911">
            <v>0</v>
          </cell>
          <cell r="L1911" t="str">
            <v>EA</v>
          </cell>
        </row>
        <row r="1912">
          <cell r="A1912" t="str">
            <v>054-0208-190-T</v>
          </cell>
          <cell r="B1912" t="str">
            <v>INOX CABLE 1.9 ME(USE 097-0109-190-T)</v>
          </cell>
          <cell r="C1912">
            <v>0</v>
          </cell>
          <cell r="D1912">
            <v>0</v>
          </cell>
          <cell r="E1912">
            <v>0</v>
          </cell>
          <cell r="K1912">
            <v>0</v>
          </cell>
          <cell r="L1912" t="str">
            <v>EA</v>
          </cell>
        </row>
        <row r="1913">
          <cell r="A1913" t="str">
            <v>054-0208-220-T</v>
          </cell>
          <cell r="B1913" t="str">
            <v>INOX CABLE 2.2 ME</v>
          </cell>
          <cell r="C1913">
            <v>0</v>
          </cell>
          <cell r="D1913">
            <v>0</v>
          </cell>
          <cell r="E1913">
            <v>0</v>
          </cell>
          <cell r="K1913">
            <v>0</v>
          </cell>
          <cell r="L1913" t="str">
            <v>EA</v>
          </cell>
        </row>
        <row r="1914">
          <cell r="A1914" t="str">
            <v>054-0209-002-T</v>
          </cell>
          <cell r="B1914" t="str">
            <v>UNION ELBOW BRASS 3/8"-3/8" THD.</v>
          </cell>
          <cell r="C1914">
            <v>60</v>
          </cell>
          <cell r="D1914">
            <v>0</v>
          </cell>
          <cell r="E1914">
            <v>0</v>
          </cell>
          <cell r="K1914">
            <v>0</v>
          </cell>
          <cell r="L1914" t="str">
            <v>EA</v>
          </cell>
        </row>
        <row r="1915">
          <cell r="A1915" t="str">
            <v>054-0210-002-T</v>
          </cell>
          <cell r="B1915" t="str">
            <v>SHACKLE 5/16"</v>
          </cell>
          <cell r="C1915">
            <v>40</v>
          </cell>
          <cell r="D1915">
            <v>0</v>
          </cell>
          <cell r="E1915">
            <v>0</v>
          </cell>
          <cell r="K1915">
            <v>30</v>
          </cell>
          <cell r="L1915" t="str">
            <v>EA</v>
          </cell>
        </row>
        <row r="1916">
          <cell r="A1916" t="str">
            <v>054-0211-T</v>
          </cell>
          <cell r="B1916" t="str">
            <v>1/2"TUBE ASS'Y UNDER BODY(L-SHAPE)</v>
          </cell>
          <cell r="C1916">
            <v>0</v>
          </cell>
          <cell r="D1916">
            <v>0</v>
          </cell>
          <cell r="E1916">
            <v>0</v>
          </cell>
          <cell r="K1916">
            <v>0</v>
          </cell>
          <cell r="L1916" t="str">
            <v>EA</v>
          </cell>
        </row>
        <row r="1917">
          <cell r="A1917" t="str">
            <v>054-0212-T</v>
          </cell>
          <cell r="B1917" t="str">
            <v>1/4"TUBE PILOT ASS'Y UNDER BODY</v>
          </cell>
          <cell r="C1917">
            <v>0</v>
          </cell>
          <cell r="D1917">
            <v>0</v>
          </cell>
          <cell r="E1917">
            <v>0</v>
          </cell>
          <cell r="K1917">
            <v>0</v>
          </cell>
          <cell r="L1917" t="str">
            <v>EA</v>
          </cell>
        </row>
        <row r="1918">
          <cell r="A1918" t="str">
            <v>054-0213-T</v>
          </cell>
          <cell r="B1918" t="str">
            <v>ELBOW,90,REDUCING 1/2"x5/8" W/1/4 NPT</v>
          </cell>
          <cell r="C1918">
            <v>0</v>
          </cell>
          <cell r="D1918">
            <v>0</v>
          </cell>
          <cell r="E1918">
            <v>0</v>
          </cell>
          <cell r="K1918">
            <v>0</v>
          </cell>
          <cell r="L1918" t="str">
            <v>EA</v>
          </cell>
        </row>
        <row r="1919">
          <cell r="A1919" t="str">
            <v>054-0214-T</v>
          </cell>
          <cell r="B1919" t="str">
            <v>ELBOW,90,REDUC 1"x3/4" W/1/2"MALE SPUD</v>
          </cell>
          <cell r="C1919">
            <v>0</v>
          </cell>
          <cell r="D1919">
            <v>0</v>
          </cell>
          <cell r="E1919">
            <v>0</v>
          </cell>
          <cell r="K1919">
            <v>0</v>
          </cell>
          <cell r="L1919" t="str">
            <v>EA</v>
          </cell>
        </row>
        <row r="1920">
          <cell r="A1920" t="str">
            <v>054-0215-T</v>
          </cell>
          <cell r="B1920" t="str">
            <v>1/2 PRESS FOR BIN LIFTER VL 1.94ME.LG.</v>
          </cell>
          <cell r="C1920">
            <v>0</v>
          </cell>
          <cell r="D1920">
            <v>0</v>
          </cell>
          <cell r="E1920">
            <v>0</v>
          </cell>
          <cell r="K1920">
            <v>0</v>
          </cell>
          <cell r="L1920" t="str">
            <v>EA</v>
          </cell>
        </row>
        <row r="1921">
          <cell r="A1921" t="str">
            <v>054-0216-T</v>
          </cell>
          <cell r="B1921" t="str">
            <v>1/2" RETURN FOR BIN LIFTER VL</v>
          </cell>
          <cell r="C1921">
            <v>0</v>
          </cell>
          <cell r="D1921">
            <v>0</v>
          </cell>
          <cell r="E1921">
            <v>0</v>
          </cell>
          <cell r="K1921">
            <v>0</v>
          </cell>
          <cell r="L1921" t="str">
            <v>EA</v>
          </cell>
        </row>
        <row r="1922">
          <cell r="A1922" t="str">
            <v>054-0217-T</v>
          </cell>
          <cell r="B1922" t="str">
            <v>TUBE ASSS'Y PACKER FOR BMA.</v>
          </cell>
          <cell r="C1922">
            <v>0</v>
          </cell>
          <cell r="D1922">
            <v>0</v>
          </cell>
          <cell r="E1922">
            <v>0</v>
          </cell>
          <cell r="K1922">
            <v>0</v>
          </cell>
          <cell r="L1922" t="str">
            <v>EA</v>
          </cell>
        </row>
        <row r="1923">
          <cell r="A1923" t="str">
            <v>054-0218-T</v>
          </cell>
          <cell r="B1923" t="str">
            <v>1/2 CARY OVER TUBE FOR BIN LIFTER VL</v>
          </cell>
          <cell r="C1923">
            <v>0</v>
          </cell>
          <cell r="D1923">
            <v>0</v>
          </cell>
          <cell r="E1923">
            <v>0</v>
          </cell>
          <cell r="K1923">
            <v>0</v>
          </cell>
          <cell r="L1923" t="str">
            <v>EA</v>
          </cell>
        </row>
        <row r="1924">
          <cell r="A1924" t="str">
            <v>054-0219-T</v>
          </cell>
          <cell r="B1924" t="str">
            <v>ELBOW 90DEG 120mm OD. 2mm THK.(SGP PIPE)</v>
          </cell>
          <cell r="C1924">
            <v>0</v>
          </cell>
          <cell r="D1924">
            <v>0</v>
          </cell>
          <cell r="E1924">
            <v>0</v>
          </cell>
          <cell r="K1924">
            <v>0</v>
          </cell>
          <cell r="L1924" t="str">
            <v>EA</v>
          </cell>
        </row>
        <row r="1925">
          <cell r="A1925" t="str">
            <v>054-0220-T</v>
          </cell>
          <cell r="B1925" t="str">
            <v>1/2" TUBE FOR BINLIFTER 2876 mm</v>
          </cell>
          <cell r="C1925">
            <v>0</v>
          </cell>
          <cell r="D1925">
            <v>0</v>
          </cell>
          <cell r="E1925">
            <v>0</v>
          </cell>
          <cell r="K1925">
            <v>0</v>
          </cell>
          <cell r="L1925" t="str">
            <v>EA</v>
          </cell>
        </row>
        <row r="1926">
          <cell r="A1926" t="str">
            <v>054-0221-T</v>
          </cell>
          <cell r="B1926" t="str">
            <v>1/2" TUBE FOR BINLIFTER 2894 mm</v>
          </cell>
          <cell r="C1926">
            <v>0</v>
          </cell>
          <cell r="D1926">
            <v>0</v>
          </cell>
          <cell r="E1926">
            <v>0</v>
          </cell>
          <cell r="K1926">
            <v>0</v>
          </cell>
          <cell r="L1926" t="str">
            <v>EA</v>
          </cell>
        </row>
        <row r="1927">
          <cell r="A1927" t="str">
            <v>054-0225-001-T</v>
          </cell>
          <cell r="B1927" t="str">
            <v>PUSH-IN CONNEC.W/REDUCING,FESTO#QS-6H-4</v>
          </cell>
          <cell r="C1927">
            <v>0</v>
          </cell>
          <cell r="D1927">
            <v>0</v>
          </cell>
          <cell r="E1927">
            <v>0</v>
          </cell>
          <cell r="K1927">
            <v>0</v>
          </cell>
          <cell r="L1927" t="str">
            <v>EA</v>
          </cell>
        </row>
        <row r="1928">
          <cell r="A1928" t="str">
            <v>054-0226-002-T</v>
          </cell>
          <cell r="B1928" t="str">
            <v>PUSH-IN CONNEC,6-6mm FESTO#QS-6</v>
          </cell>
          <cell r="C1928">
            <v>0</v>
          </cell>
          <cell r="D1928">
            <v>0</v>
          </cell>
          <cell r="E1928">
            <v>0</v>
          </cell>
          <cell r="K1928">
            <v>0</v>
          </cell>
          <cell r="L1928" t="str">
            <v>EA</v>
          </cell>
        </row>
        <row r="1929">
          <cell r="A1929" t="str">
            <v>054-0226-004-T</v>
          </cell>
          <cell r="B1929" t="str">
            <v>PUSH-IN CONNECTOR,10x10mm TUBE</v>
          </cell>
          <cell r="C1929">
            <v>63</v>
          </cell>
          <cell r="D1929">
            <v>75</v>
          </cell>
          <cell r="E1929">
            <v>0</v>
          </cell>
          <cell r="K1929">
            <v>15</v>
          </cell>
          <cell r="L1929" t="str">
            <v>EA</v>
          </cell>
        </row>
        <row r="1930">
          <cell r="A1930" t="str">
            <v>054-0226-005-T</v>
          </cell>
          <cell r="B1930" t="str">
            <v>PUSH IN CONNEC STR #6800-5-6</v>
          </cell>
          <cell r="C1930">
            <v>0</v>
          </cell>
          <cell r="D1930">
            <v>0</v>
          </cell>
          <cell r="E1930">
            <v>0</v>
          </cell>
          <cell r="K1930">
            <v>0</v>
          </cell>
          <cell r="L1930" t="str">
            <v>EA</v>
          </cell>
        </row>
        <row r="1931">
          <cell r="A1931" t="str">
            <v>054-0226-006-T</v>
          </cell>
          <cell r="B1931" t="str">
            <v>PUSH IN CONNEC STR #6800-4-6</v>
          </cell>
          <cell r="C1931">
            <v>45</v>
          </cell>
          <cell r="D1931">
            <v>0</v>
          </cell>
          <cell r="E1931">
            <v>0</v>
          </cell>
          <cell r="K1931">
            <v>15</v>
          </cell>
          <cell r="L1931" t="str">
            <v>EA</v>
          </cell>
        </row>
        <row r="1932">
          <cell r="A1932" t="str">
            <v>054-0226-007-T</v>
          </cell>
          <cell r="B1932" t="str">
            <v>PUSH IN CONNEC STR.6-4mm FESTO#QS-6-4</v>
          </cell>
          <cell r="C1932">
            <v>63</v>
          </cell>
          <cell r="D1932">
            <v>0</v>
          </cell>
          <cell r="E1932">
            <v>0</v>
          </cell>
          <cell r="K1932">
            <v>0</v>
          </cell>
          <cell r="L1932" t="str">
            <v>EA</v>
          </cell>
        </row>
        <row r="1933">
          <cell r="A1933" t="str">
            <v>054-0226-008-T</v>
          </cell>
          <cell r="B1933" t="str">
            <v>CONNEC STR.CAMOZZI #1560  8/6-1/4"</v>
          </cell>
          <cell r="C1933">
            <v>0</v>
          </cell>
          <cell r="D1933">
            <v>0</v>
          </cell>
          <cell r="E1933">
            <v>0</v>
          </cell>
          <cell r="K1933">
            <v>0</v>
          </cell>
          <cell r="L1933" t="str">
            <v>EA</v>
          </cell>
        </row>
        <row r="1934">
          <cell r="A1934" t="str">
            <v>054-0228-T</v>
          </cell>
          <cell r="B1934" t="str">
            <v>CONNECTOR BRASS MALE 3/8" NPT- 3/8" JIC</v>
          </cell>
          <cell r="C1934">
            <v>90</v>
          </cell>
          <cell r="D1934">
            <v>4</v>
          </cell>
          <cell r="E1934">
            <v>0</v>
          </cell>
          <cell r="K1934">
            <v>15</v>
          </cell>
          <cell r="L1934" t="str">
            <v>EA</v>
          </cell>
        </row>
        <row r="1935">
          <cell r="A1935" t="str">
            <v>054-0229-T</v>
          </cell>
          <cell r="B1935" t="str">
            <v>1/2" TUBE IMC</v>
          </cell>
          <cell r="C1935">
            <v>0</v>
          </cell>
          <cell r="D1935">
            <v>0</v>
          </cell>
          <cell r="E1935">
            <v>0</v>
          </cell>
          <cell r="K1935">
            <v>0</v>
          </cell>
          <cell r="L1935" t="str">
            <v>ME</v>
          </cell>
        </row>
        <row r="1936">
          <cell r="A1936" t="str">
            <v>054-0230-T</v>
          </cell>
          <cell r="B1936" t="str">
            <v>1/2"TUBE FLEXIBLE CONDUIT WATERPROOF</v>
          </cell>
          <cell r="C1936">
            <v>0</v>
          </cell>
          <cell r="D1936">
            <v>0</v>
          </cell>
          <cell r="E1936">
            <v>0</v>
          </cell>
          <cell r="K1936">
            <v>0</v>
          </cell>
          <cell r="L1936" t="str">
            <v>ME</v>
          </cell>
        </row>
        <row r="1937">
          <cell r="A1937" t="str">
            <v>054-0231-T</v>
          </cell>
          <cell r="B1937" t="str">
            <v>1/2"MODULAR DISTRI.&amp; CONNECT BOX TEE</v>
          </cell>
          <cell r="C1937">
            <v>0</v>
          </cell>
          <cell r="D1937">
            <v>0</v>
          </cell>
          <cell r="E1937">
            <v>0</v>
          </cell>
          <cell r="K1937">
            <v>0</v>
          </cell>
          <cell r="L1937" t="str">
            <v>EA</v>
          </cell>
        </row>
        <row r="1938">
          <cell r="A1938" t="str">
            <v>054-0232-001-T</v>
          </cell>
          <cell r="B1938" t="str">
            <v>FEMALE CONNECT 1/4" NPT (SS)</v>
          </cell>
          <cell r="C1938">
            <v>0</v>
          </cell>
          <cell r="D1938">
            <v>0</v>
          </cell>
          <cell r="E1938">
            <v>0</v>
          </cell>
          <cell r="K1938">
            <v>0</v>
          </cell>
          <cell r="L1938" t="str">
            <v>EA</v>
          </cell>
        </row>
        <row r="1939">
          <cell r="A1939" t="str">
            <v>054-0242-008-T</v>
          </cell>
          <cell r="B1939" t="str">
            <v>CONNECTOR NIKLE PLATED UNION 8 mm</v>
          </cell>
          <cell r="C1939">
            <v>39</v>
          </cell>
          <cell r="D1939">
            <v>0</v>
          </cell>
          <cell r="E1939">
            <v>0</v>
          </cell>
          <cell r="K1939">
            <v>0</v>
          </cell>
          <cell r="L1939" t="str">
            <v>EA</v>
          </cell>
        </row>
        <row r="1940">
          <cell r="A1940" t="str">
            <v>054-0242-010-T</v>
          </cell>
          <cell r="B1940" t="str">
            <v>CONNECTOR BRASS UNION 10 mm</v>
          </cell>
          <cell r="C1940">
            <v>38</v>
          </cell>
          <cell r="D1940">
            <v>0</v>
          </cell>
          <cell r="E1940">
            <v>0</v>
          </cell>
          <cell r="K1940">
            <v>0</v>
          </cell>
          <cell r="L1940" t="str">
            <v>EA</v>
          </cell>
        </row>
        <row r="1941">
          <cell r="A1941" t="str">
            <v>054-0242-012-T</v>
          </cell>
          <cell r="B1941" t="str">
            <v>CONNECTOR BRASS UNION 12 mm</v>
          </cell>
          <cell r="C1941">
            <v>0</v>
          </cell>
          <cell r="D1941">
            <v>0</v>
          </cell>
          <cell r="E1941">
            <v>0</v>
          </cell>
          <cell r="K1941">
            <v>0</v>
          </cell>
          <cell r="L1941" t="str">
            <v>EA</v>
          </cell>
        </row>
        <row r="1942">
          <cell r="A1942" t="str">
            <v>054-0245-001-T</v>
          </cell>
          <cell r="B1942" t="str">
            <v>ADAPTER REDUCE HH M22 Mx1/4"NPT FM BRASS</v>
          </cell>
          <cell r="C1942">
            <v>100</v>
          </cell>
          <cell r="D1942">
            <v>0</v>
          </cell>
          <cell r="E1942">
            <v>0</v>
          </cell>
          <cell r="K1942">
            <v>7</v>
          </cell>
          <cell r="L1942" t="str">
            <v>EA</v>
          </cell>
        </row>
        <row r="1943">
          <cell r="A1943" t="str">
            <v>054-0245-002-T</v>
          </cell>
          <cell r="B1943" t="str">
            <v>ADAPTER REDUCE HH M22 Mx1/2"NPT FM BRASS</v>
          </cell>
          <cell r="C1943">
            <v>65</v>
          </cell>
          <cell r="D1943">
            <v>0</v>
          </cell>
          <cell r="E1943">
            <v>0</v>
          </cell>
          <cell r="K1943">
            <v>0</v>
          </cell>
          <cell r="L1943" t="str">
            <v>EA</v>
          </cell>
        </row>
        <row r="1944">
          <cell r="A1944" t="str">
            <v>054-0245-T</v>
          </cell>
          <cell r="B1944" t="str">
            <v>ADAPTER REDUCE HH M22 Mx3/8"NPT FM BRASS</v>
          </cell>
          <cell r="C1944">
            <v>120</v>
          </cell>
          <cell r="D1944">
            <v>50</v>
          </cell>
          <cell r="E1944">
            <v>0</v>
          </cell>
          <cell r="K1944">
            <v>7</v>
          </cell>
          <cell r="L1944" t="str">
            <v>EA</v>
          </cell>
        </row>
        <row r="1945">
          <cell r="A1945" t="str">
            <v>054-0246-001-T</v>
          </cell>
          <cell r="B1945" t="str">
            <v>ADAPTER REDUCE HH M16 Mx3/8"NPT FM BRASS</v>
          </cell>
          <cell r="C1945">
            <v>95</v>
          </cell>
          <cell r="D1945">
            <v>56</v>
          </cell>
          <cell r="E1945">
            <v>0</v>
          </cell>
          <cell r="K1945">
            <v>7</v>
          </cell>
          <cell r="L1945" t="str">
            <v>EA</v>
          </cell>
        </row>
        <row r="1946">
          <cell r="A1946" t="str">
            <v>054-0246-T</v>
          </cell>
          <cell r="B1946" t="str">
            <v>ADAPTER REDUCE HH M16 Mx3/8"NPT FM BRASS</v>
          </cell>
          <cell r="C1946">
            <v>95</v>
          </cell>
          <cell r="D1946">
            <v>78</v>
          </cell>
          <cell r="E1946">
            <v>0</v>
          </cell>
          <cell r="K1946">
            <v>30</v>
          </cell>
          <cell r="L1946" t="str">
            <v>EA</v>
          </cell>
        </row>
        <row r="1947">
          <cell r="A1947" t="str">
            <v>054-0249-T</v>
          </cell>
          <cell r="B1947" t="str">
            <v>REDUCER COUPLING 1/4"NPT M x 1/8"NPT FM</v>
          </cell>
          <cell r="C1947">
            <v>90</v>
          </cell>
          <cell r="D1947">
            <v>59</v>
          </cell>
          <cell r="E1947">
            <v>0</v>
          </cell>
          <cell r="K1947">
            <v>7</v>
          </cell>
          <cell r="L1947" t="str">
            <v>EA</v>
          </cell>
        </row>
        <row r="1948">
          <cell r="A1948" t="str">
            <v>054-0251-T</v>
          </cell>
          <cell r="B1948" t="str">
            <v>ADAPTER REDUCE M16 Mx1/2"NPT FM ALUM</v>
          </cell>
          <cell r="C1948">
            <v>150</v>
          </cell>
          <cell r="D1948">
            <v>50</v>
          </cell>
          <cell r="E1948">
            <v>0</v>
          </cell>
          <cell r="K1948">
            <v>7</v>
          </cell>
          <cell r="L1948" t="str">
            <v>EA</v>
          </cell>
        </row>
        <row r="1949">
          <cell r="A1949" t="str">
            <v>054-0255-T</v>
          </cell>
          <cell r="B1949" t="str">
            <v>SOCKET BOTTOM PROBE LIQUIP#TBS100-5</v>
          </cell>
          <cell r="C1949">
            <v>0</v>
          </cell>
          <cell r="D1949">
            <v>0</v>
          </cell>
          <cell r="E1949">
            <v>0</v>
          </cell>
          <cell r="K1949">
            <v>0</v>
          </cell>
          <cell r="L1949" t="str">
            <v>EA</v>
          </cell>
        </row>
        <row r="1950">
          <cell r="A1950" t="str">
            <v>054-0256-001-T</v>
          </cell>
          <cell r="B1950" t="str">
            <v>FEMALE M16x1.5/ FEMALE 3/8" NPT REDUCING</v>
          </cell>
          <cell r="C1950">
            <v>0</v>
          </cell>
          <cell r="D1950">
            <v>0</v>
          </cell>
          <cell r="E1950">
            <v>0</v>
          </cell>
          <cell r="K1950">
            <v>0</v>
          </cell>
          <cell r="L1950" t="str">
            <v>EA</v>
          </cell>
        </row>
        <row r="1951">
          <cell r="A1951" t="str">
            <v>054-0256-T</v>
          </cell>
          <cell r="B1951" t="str">
            <v>FEMALE M14x1.5/ FEMALR 3/8" NPT REDUCING</v>
          </cell>
          <cell r="C1951">
            <v>130</v>
          </cell>
          <cell r="D1951">
            <v>0</v>
          </cell>
          <cell r="E1951">
            <v>0</v>
          </cell>
          <cell r="K1951">
            <v>7</v>
          </cell>
          <cell r="L1951" t="str">
            <v>EA</v>
          </cell>
        </row>
        <row r="1952">
          <cell r="A1952" t="str">
            <v>054-0257-T</v>
          </cell>
          <cell r="B1952" t="str">
            <v>STUD CONNEC,90DEG.M22X1.5 M / M22X1.5 FM</v>
          </cell>
          <cell r="C1952">
            <v>0</v>
          </cell>
          <cell r="D1952">
            <v>0</v>
          </cell>
          <cell r="E1952">
            <v>0</v>
          </cell>
          <cell r="K1952">
            <v>0</v>
          </cell>
          <cell r="L1952" t="str">
            <v>EA</v>
          </cell>
        </row>
        <row r="1953">
          <cell r="A1953" t="str">
            <v>054-0258-001-T</v>
          </cell>
          <cell r="B1953" t="str">
            <v>BULKHEAD FM3/8" THRU+STUD M22</v>
          </cell>
          <cell r="C1953">
            <v>160</v>
          </cell>
          <cell r="D1953">
            <v>84</v>
          </cell>
          <cell r="E1953">
            <v>0</v>
          </cell>
          <cell r="K1953">
            <v>7</v>
          </cell>
          <cell r="L1953" t="str">
            <v>EA</v>
          </cell>
        </row>
        <row r="1954">
          <cell r="A1954" t="str">
            <v>054-0258-T</v>
          </cell>
          <cell r="B1954" t="str">
            <v>BULKHEAD M M16/FM M3/8"STUD W/INT,THD.</v>
          </cell>
          <cell r="C1954">
            <v>150</v>
          </cell>
          <cell r="D1954">
            <v>0</v>
          </cell>
          <cell r="E1954">
            <v>4</v>
          </cell>
          <cell r="K1954">
            <v>7</v>
          </cell>
          <cell r="L1954" t="str">
            <v>EA</v>
          </cell>
        </row>
        <row r="1955">
          <cell r="A1955" t="str">
            <v>054-0259-040-T</v>
          </cell>
          <cell r="B1955" t="str">
            <v>STUD CONNEC FOR HENDRICKSON AIR BAG</v>
          </cell>
          <cell r="C1955">
            <v>0</v>
          </cell>
          <cell r="D1955">
            <v>0</v>
          </cell>
          <cell r="E1955">
            <v>0</v>
          </cell>
          <cell r="K1955">
            <v>0</v>
          </cell>
          <cell r="L1955" t="str">
            <v>EA</v>
          </cell>
        </row>
        <row r="1956">
          <cell r="A1956" t="str">
            <v>054-0259-T</v>
          </cell>
          <cell r="B1956" t="str">
            <v>CONN.BRASS ELBOW 1/2NPT M&amp;HOSE SHANK</v>
          </cell>
          <cell r="C1956">
            <v>0</v>
          </cell>
          <cell r="D1956">
            <v>0</v>
          </cell>
          <cell r="E1956">
            <v>0</v>
          </cell>
          <cell r="K1956">
            <v>0</v>
          </cell>
          <cell r="L1956" t="str">
            <v>EA</v>
          </cell>
        </row>
        <row r="1957">
          <cell r="A1957" t="str">
            <v>054-0260-025-T</v>
          </cell>
          <cell r="B1957" t="str">
            <v>ELBOW 45 CON.MALE&amp;FEMALE 1/4 NPT</v>
          </cell>
          <cell r="C1957">
            <v>0</v>
          </cell>
          <cell r="D1957">
            <v>0</v>
          </cell>
          <cell r="E1957">
            <v>0</v>
          </cell>
          <cell r="K1957">
            <v>0</v>
          </cell>
          <cell r="L1957" t="str">
            <v>EA</v>
          </cell>
        </row>
        <row r="1958">
          <cell r="A1958" t="str">
            <v>054-0260-038-T</v>
          </cell>
          <cell r="B1958" t="str">
            <v>ELBOW 45 CON.MALE&amp;FEMALE 3/8" NPT</v>
          </cell>
          <cell r="C1958">
            <v>250</v>
          </cell>
          <cell r="D1958">
            <v>2</v>
          </cell>
          <cell r="E1958">
            <v>0</v>
          </cell>
          <cell r="K1958">
            <v>7</v>
          </cell>
          <cell r="L1958" t="str">
            <v>EA</v>
          </cell>
        </row>
        <row r="1959">
          <cell r="A1959" t="str">
            <v>054-0260-050-T</v>
          </cell>
          <cell r="B1959" t="str">
            <v>ELBOW 45 CON.MALE&amp;FEMALE 1/2 NPT</v>
          </cell>
          <cell r="C1959">
            <v>155</v>
          </cell>
          <cell r="D1959">
            <v>0</v>
          </cell>
          <cell r="E1959">
            <v>0</v>
          </cell>
          <cell r="K1959">
            <v>0</v>
          </cell>
          <cell r="L1959" t="str">
            <v>EA</v>
          </cell>
        </row>
        <row r="1960">
          <cell r="A1960" t="str">
            <v>054-0261-T</v>
          </cell>
          <cell r="B1960" t="str">
            <v>SOCKET 30SM (SS) "NITTO" 3/8 NPT</v>
          </cell>
          <cell r="C1960">
            <v>0</v>
          </cell>
          <cell r="D1960">
            <v>0</v>
          </cell>
          <cell r="E1960">
            <v>0</v>
          </cell>
          <cell r="K1960">
            <v>0</v>
          </cell>
          <cell r="L1960" t="str">
            <v>EA</v>
          </cell>
        </row>
        <row r="1961">
          <cell r="A1961" t="str">
            <v>054-0263-001-T</v>
          </cell>
          <cell r="B1961" t="str">
            <v>PUSH-IN FITTINGS,UNION  REDUCE 6x</v>
          </cell>
          <cell r="C1961">
            <v>36.799999999999997</v>
          </cell>
          <cell r="D1961">
            <v>0</v>
          </cell>
          <cell r="E1961">
            <v>0</v>
          </cell>
          <cell r="K1961">
            <v>0</v>
          </cell>
          <cell r="L1961" t="str">
            <v>EA</v>
          </cell>
        </row>
        <row r="1962">
          <cell r="A1962" t="str">
            <v>054-0263-002-T</v>
          </cell>
          <cell r="B1962" t="str">
            <v>PUSH-IN FITTINGS,UNION 4x4 MM.</v>
          </cell>
          <cell r="C1962">
            <v>59</v>
          </cell>
          <cell r="D1962">
            <v>0</v>
          </cell>
          <cell r="E1962">
            <v>0</v>
          </cell>
          <cell r="K1962">
            <v>0</v>
          </cell>
          <cell r="L1962" t="str">
            <v>EA</v>
          </cell>
        </row>
        <row r="1963">
          <cell r="A1963" t="str">
            <v>054-0264-002-T</v>
          </cell>
          <cell r="B1963" t="str">
            <v>STUD CONNEC,M22X1.5 M/ M22X1.5 FM(LONG)</v>
          </cell>
          <cell r="C1963">
            <v>867</v>
          </cell>
          <cell r="D1963">
            <v>16</v>
          </cell>
          <cell r="E1963">
            <v>0</v>
          </cell>
          <cell r="K1963">
            <v>7</v>
          </cell>
          <cell r="L1963" t="str">
            <v>EA</v>
          </cell>
        </row>
        <row r="1964">
          <cell r="A1964" t="str">
            <v>054-0264-T</v>
          </cell>
          <cell r="B1964" t="str">
            <v>STUD CONNECT M22X1.5 M / M22X1.5 FM</v>
          </cell>
          <cell r="C1964">
            <v>370</v>
          </cell>
          <cell r="D1964">
            <v>119</v>
          </cell>
          <cell r="E1964">
            <v>0</v>
          </cell>
          <cell r="K1964">
            <v>30</v>
          </cell>
          <cell r="L1964" t="str">
            <v>EA</v>
          </cell>
        </row>
        <row r="1965">
          <cell r="A1965" t="str">
            <v>054-0265-001-T</v>
          </cell>
          <cell r="B1965" t="str">
            <v>ADAPTER REDUCE HH M12 Mx1/4"NPT FM BRASS</v>
          </cell>
          <cell r="C1965">
            <v>76.5</v>
          </cell>
          <cell r="D1965">
            <v>26</v>
          </cell>
          <cell r="E1965">
            <v>0</v>
          </cell>
          <cell r="K1965">
            <v>7</v>
          </cell>
          <cell r="L1965" t="str">
            <v>EA</v>
          </cell>
        </row>
        <row r="1966">
          <cell r="A1966" t="str">
            <v>054-0265-002-T</v>
          </cell>
          <cell r="B1966" t="str">
            <v>ADAPTER REDUCE HH M12 M x M12 FM BRASS</v>
          </cell>
          <cell r="C1966">
            <v>75</v>
          </cell>
          <cell r="D1966">
            <v>9</v>
          </cell>
          <cell r="E1966">
            <v>0</v>
          </cell>
          <cell r="K1966">
            <v>7</v>
          </cell>
          <cell r="L1966" t="str">
            <v>EA</v>
          </cell>
        </row>
        <row r="1967">
          <cell r="A1967" t="str">
            <v>054-0265-T</v>
          </cell>
          <cell r="B1967" t="str">
            <v>ADAPTER REDUCE HH M12 Mx1/8"NPT FM BRASS</v>
          </cell>
          <cell r="C1967">
            <v>45</v>
          </cell>
          <cell r="D1967">
            <v>0</v>
          </cell>
          <cell r="E1967">
            <v>0</v>
          </cell>
          <cell r="K1967">
            <v>0</v>
          </cell>
          <cell r="L1967" t="str">
            <v>EA</v>
          </cell>
        </row>
        <row r="1968">
          <cell r="A1968" t="str">
            <v>054-0267-T</v>
          </cell>
          <cell r="B1968" t="str">
            <v>FEMALE ELBOE M12x1.5-M12x1.5 MALE BRASS</v>
          </cell>
          <cell r="C1968">
            <v>0</v>
          </cell>
          <cell r="D1968">
            <v>0</v>
          </cell>
          <cell r="E1968">
            <v>0</v>
          </cell>
          <cell r="K1968">
            <v>0</v>
          </cell>
          <cell r="L1968" t="str">
            <v>EA</v>
          </cell>
        </row>
        <row r="1969">
          <cell r="A1969" t="str">
            <v>054-0273-T</v>
          </cell>
          <cell r="B1969" t="str">
            <v>TEE 1/4" NPT M</v>
          </cell>
          <cell r="C1969">
            <v>110</v>
          </cell>
          <cell r="D1969">
            <v>0</v>
          </cell>
          <cell r="E1969">
            <v>0</v>
          </cell>
          <cell r="K1969">
            <v>7</v>
          </cell>
          <cell r="L1969" t="str">
            <v>EA</v>
          </cell>
        </row>
        <row r="1970">
          <cell r="A1970" t="str">
            <v>054-0274-001-T</v>
          </cell>
          <cell r="B1970" t="str">
            <v>ADAP,REDUCE BRASS 1/2"M NPT M22x1.5 FM</v>
          </cell>
          <cell r="C1970">
            <v>120</v>
          </cell>
          <cell r="D1970">
            <v>0</v>
          </cell>
          <cell r="E1970">
            <v>0</v>
          </cell>
          <cell r="K1970">
            <v>7</v>
          </cell>
          <cell r="L1970" t="str">
            <v>EA</v>
          </cell>
        </row>
        <row r="1971">
          <cell r="A1971" t="str">
            <v>054-0274-T</v>
          </cell>
          <cell r="B1971" t="str">
            <v>ADAP,REDUCE BRASS 1/2"M NPT M26x1.5 FM</v>
          </cell>
          <cell r="C1971">
            <v>110</v>
          </cell>
          <cell r="D1971">
            <v>0</v>
          </cell>
          <cell r="E1971">
            <v>0</v>
          </cell>
          <cell r="K1971">
            <v>7</v>
          </cell>
          <cell r="L1971" t="str">
            <v>EA</v>
          </cell>
        </row>
        <row r="1972">
          <cell r="A1972" t="str">
            <v>054-0275-001-T</v>
          </cell>
          <cell r="B1972" t="str">
            <v>MALE PUSH-IN COUPLING, M26x1.5 ,18x2TUBE</v>
          </cell>
          <cell r="C1972">
            <v>142.06780000000001</v>
          </cell>
          <cell r="D1972">
            <v>19</v>
          </cell>
          <cell r="E1972">
            <v>0</v>
          </cell>
          <cell r="K1972">
            <v>150</v>
          </cell>
          <cell r="L1972" t="str">
            <v>EA</v>
          </cell>
        </row>
        <row r="1973">
          <cell r="A1973" t="str">
            <v>054-0275-002-T</v>
          </cell>
          <cell r="B1973" t="str">
            <v>Male Push-In Coupling, M16 x 1.5 ,10x1T</v>
          </cell>
          <cell r="C1973">
            <v>88.03</v>
          </cell>
          <cell r="D1973">
            <v>0</v>
          </cell>
          <cell r="E1973">
            <v>0</v>
          </cell>
          <cell r="K1973">
            <v>60</v>
          </cell>
          <cell r="L1973" t="str">
            <v>EA</v>
          </cell>
        </row>
        <row r="1974">
          <cell r="A1974" t="str">
            <v>054-0276-001-T</v>
          </cell>
          <cell r="B1974" t="str">
            <v>NYLON TUBE18x2 BLACK DIN74324 PA12-PHL</v>
          </cell>
          <cell r="C1974">
            <v>111.77817999999999</v>
          </cell>
          <cell r="D1974">
            <v>0</v>
          </cell>
          <cell r="E1974">
            <v>0</v>
          </cell>
          <cell r="K1974">
            <v>60</v>
          </cell>
          <cell r="L1974" t="str">
            <v>ME</v>
          </cell>
        </row>
        <row r="1975">
          <cell r="A1975" t="str">
            <v>054-0276-002-T</v>
          </cell>
          <cell r="B1975" t="str">
            <v>Nylon Tube 10 x 1, Black (DIN 74 324)</v>
          </cell>
          <cell r="C1975">
            <v>26.99</v>
          </cell>
          <cell r="D1975">
            <v>0</v>
          </cell>
          <cell r="E1975">
            <v>0</v>
          </cell>
          <cell r="K1975">
            <v>0</v>
          </cell>
          <cell r="L1975" t="str">
            <v>ME</v>
          </cell>
        </row>
        <row r="1976">
          <cell r="A1976" t="str">
            <v>054-0276-003-T</v>
          </cell>
          <cell r="B1976" t="str">
            <v>NYLON TUBE18x2 BLACK DIN74324 PA12-PHL</v>
          </cell>
          <cell r="C1976">
            <v>98.263989999999993</v>
          </cell>
          <cell r="D1976">
            <v>68</v>
          </cell>
          <cell r="E1976">
            <v>0</v>
          </cell>
          <cell r="K1976">
            <v>150</v>
          </cell>
          <cell r="L1976" t="str">
            <v>ME</v>
          </cell>
        </row>
        <row r="1977">
          <cell r="A1977" t="str">
            <v>054-0294-T</v>
          </cell>
          <cell r="B1977" t="str">
            <v>ADAPTER REDUCE HH M16 Mx3/8"NPT FM BRASS</v>
          </cell>
          <cell r="C1977">
            <v>110</v>
          </cell>
          <cell r="D1977">
            <v>0</v>
          </cell>
          <cell r="E1977">
            <v>0</v>
          </cell>
          <cell r="K1977">
            <v>0</v>
          </cell>
          <cell r="L1977" t="str">
            <v>EA</v>
          </cell>
        </row>
        <row r="1978">
          <cell r="A1978" t="str">
            <v>054-0295-T</v>
          </cell>
          <cell r="B1978" t="str">
            <v>ADAPTER REDUCE HH M26 Mx1/2"NPT FM BRASS</v>
          </cell>
          <cell r="C1978">
            <v>0</v>
          </cell>
          <cell r="D1978">
            <v>0</v>
          </cell>
          <cell r="E1978">
            <v>0</v>
          </cell>
          <cell r="K1978">
            <v>0</v>
          </cell>
          <cell r="L1978" t="str">
            <v>EA</v>
          </cell>
        </row>
        <row r="1979">
          <cell r="A1979" t="str">
            <v>054-0298-T</v>
          </cell>
          <cell r="B1979" t="str">
            <v>FITTING CONNE.AIR BAG BPW FM1/2"NPTxM22</v>
          </cell>
          <cell r="C1979">
            <v>325</v>
          </cell>
          <cell r="D1979">
            <v>0</v>
          </cell>
          <cell r="E1979">
            <v>0</v>
          </cell>
          <cell r="K1979">
            <v>7</v>
          </cell>
          <cell r="L1979" t="str">
            <v>EA</v>
          </cell>
        </row>
        <row r="1980">
          <cell r="A1980" t="str">
            <v>054-0299-T</v>
          </cell>
          <cell r="B1980" t="str">
            <v>FITTING CONNE.FOR WABCO M12x1.5-1/4" NPT</v>
          </cell>
          <cell r="C1980">
            <v>90</v>
          </cell>
          <cell r="D1980">
            <v>0</v>
          </cell>
          <cell r="E1980">
            <v>0</v>
          </cell>
          <cell r="K1980">
            <v>0</v>
          </cell>
          <cell r="L1980" t="str">
            <v>EA</v>
          </cell>
        </row>
        <row r="1981">
          <cell r="A1981" t="str">
            <v>054-0300-T</v>
          </cell>
          <cell r="B1981" t="str">
            <v>HEX NIPPLE BRASS M22X1.5</v>
          </cell>
          <cell r="C1981">
            <v>0</v>
          </cell>
          <cell r="D1981">
            <v>14</v>
          </cell>
          <cell r="E1981">
            <v>0</v>
          </cell>
          <cell r="K1981">
            <v>7</v>
          </cell>
          <cell r="L1981" t="str">
            <v>EA</v>
          </cell>
        </row>
        <row r="1982">
          <cell r="A1982" t="str">
            <v>054-0301-T</v>
          </cell>
          <cell r="B1982" t="str">
            <v>HEX HEAD ADAPTER BRASS 3/8"M.x3/8" FM</v>
          </cell>
          <cell r="C1982">
            <v>36</v>
          </cell>
          <cell r="D1982">
            <v>100</v>
          </cell>
          <cell r="E1982">
            <v>0</v>
          </cell>
          <cell r="K1982">
            <v>7</v>
          </cell>
          <cell r="L1982" t="str">
            <v>EA</v>
          </cell>
        </row>
        <row r="1983">
          <cell r="A1983" t="str">
            <v>054-0308-001-T</v>
          </cell>
          <cell r="B1983" t="str">
            <v>CONNECT FEMALE FOR HENDRICK. AIR SPRING</v>
          </cell>
          <cell r="C1983">
            <v>140</v>
          </cell>
          <cell r="D1983">
            <v>89</v>
          </cell>
          <cell r="E1983">
            <v>0</v>
          </cell>
          <cell r="K1983">
            <v>7</v>
          </cell>
          <cell r="L1983" t="str">
            <v>EA</v>
          </cell>
        </row>
        <row r="1984">
          <cell r="A1984" t="str">
            <v>054-0308-002-T</v>
          </cell>
          <cell r="B1984" t="str">
            <v>CONNEC. FEMALE FOR HEND. AIR SPRING</v>
          </cell>
          <cell r="C1984">
            <v>240</v>
          </cell>
          <cell r="D1984">
            <v>0</v>
          </cell>
          <cell r="E1984">
            <v>0</v>
          </cell>
          <cell r="K1984">
            <v>7</v>
          </cell>
          <cell r="L1984" t="str">
            <v>EA</v>
          </cell>
        </row>
        <row r="1985">
          <cell r="A1985" t="str">
            <v>054-0308-003-T</v>
          </cell>
          <cell r="B1985" t="str">
            <v>CONNEC. FEMALE FOR HEND. AIR SPRING</v>
          </cell>
          <cell r="C1985">
            <v>0</v>
          </cell>
          <cell r="D1985">
            <v>0</v>
          </cell>
          <cell r="E1985">
            <v>0</v>
          </cell>
          <cell r="K1985">
            <v>0</v>
          </cell>
          <cell r="L1985" t="str">
            <v>EA</v>
          </cell>
        </row>
        <row r="1986">
          <cell r="A1986" t="str">
            <v>054-0308-004-T</v>
          </cell>
          <cell r="B1986" t="str">
            <v>CONNEC. FEMALE FOR HEND. AIR SPRING</v>
          </cell>
          <cell r="C1986">
            <v>235</v>
          </cell>
          <cell r="D1986">
            <v>12</v>
          </cell>
          <cell r="E1986">
            <v>0</v>
          </cell>
          <cell r="K1986">
            <v>7</v>
          </cell>
          <cell r="L1986" t="str">
            <v>EA</v>
          </cell>
        </row>
        <row r="1987">
          <cell r="A1987" t="str">
            <v>054-0308-T</v>
          </cell>
          <cell r="B1987" t="str">
            <v>CONNEC. FEMALE FOR HEND. AIR SPRING</v>
          </cell>
          <cell r="C1987">
            <v>146</v>
          </cell>
          <cell r="D1987">
            <v>72</v>
          </cell>
          <cell r="E1987">
            <v>0</v>
          </cell>
          <cell r="K1987">
            <v>7</v>
          </cell>
          <cell r="L1987" t="str">
            <v>EA</v>
          </cell>
        </row>
        <row r="1988">
          <cell r="A1988" t="str">
            <v>054-0308-T-LB</v>
          </cell>
          <cell r="B1988" t="str">
            <v>LB-CONNEC. FEMALE FOR HEND. AIR SPRING</v>
          </cell>
          <cell r="C1988">
            <v>25</v>
          </cell>
          <cell r="D1988">
            <v>0</v>
          </cell>
          <cell r="E1988">
            <v>0</v>
          </cell>
          <cell r="K1988">
            <v>7</v>
          </cell>
          <cell r="L1988" t="str">
            <v>EA</v>
          </cell>
        </row>
        <row r="1989">
          <cell r="A1989" t="str">
            <v>054-0309-001-T</v>
          </cell>
          <cell r="B1989" t="str">
            <v>CONNECTIG NUT FOR HEND AIR BAG 60 LG.</v>
          </cell>
          <cell r="C1989">
            <v>95</v>
          </cell>
          <cell r="D1989">
            <v>0</v>
          </cell>
          <cell r="E1989">
            <v>0</v>
          </cell>
          <cell r="K1989">
            <v>7</v>
          </cell>
          <cell r="L1989" t="str">
            <v>EA</v>
          </cell>
        </row>
        <row r="1990">
          <cell r="A1990" t="str">
            <v>054-0309-T</v>
          </cell>
          <cell r="B1990" t="str">
            <v>CONNECTING NUT FOR HEND AIR BAG 96 LG.</v>
          </cell>
          <cell r="C1990">
            <v>185</v>
          </cell>
          <cell r="D1990">
            <v>38</v>
          </cell>
          <cell r="E1990">
            <v>0</v>
          </cell>
          <cell r="K1990">
            <v>7</v>
          </cell>
          <cell r="L1990" t="str">
            <v>EA</v>
          </cell>
        </row>
        <row r="1991">
          <cell r="A1991" t="str">
            <v>054-0310-001-T</v>
          </cell>
          <cell r="B1991" t="str">
            <v>CONNECTING EXTEN FITTING AIRBAG HENDRIC</v>
          </cell>
          <cell r="C1991">
            <v>140</v>
          </cell>
          <cell r="D1991">
            <v>0</v>
          </cell>
          <cell r="E1991">
            <v>0</v>
          </cell>
          <cell r="K1991">
            <v>7</v>
          </cell>
          <cell r="L1991" t="str">
            <v>EA</v>
          </cell>
        </row>
        <row r="1992">
          <cell r="A1992" t="str">
            <v>054-0310-002-T</v>
          </cell>
          <cell r="B1992" t="str">
            <v>CONNECTING EXTEN FITTING AIRBAG HENDRIC</v>
          </cell>
          <cell r="C1992">
            <v>170</v>
          </cell>
          <cell r="D1992">
            <v>0</v>
          </cell>
          <cell r="E1992">
            <v>0</v>
          </cell>
          <cell r="K1992">
            <v>7</v>
          </cell>
          <cell r="L1992" t="str">
            <v>EA</v>
          </cell>
        </row>
        <row r="1993">
          <cell r="A1993" t="str">
            <v>054-0310-T</v>
          </cell>
          <cell r="B1993" t="str">
            <v>*CONNECTING nut*</v>
          </cell>
          <cell r="C1993">
            <v>132</v>
          </cell>
          <cell r="D1993">
            <v>33</v>
          </cell>
          <cell r="E1993">
            <v>0</v>
          </cell>
          <cell r="K1993">
            <v>7</v>
          </cell>
          <cell r="L1993" t="str">
            <v>EA</v>
          </cell>
        </row>
        <row r="1994">
          <cell r="A1994" t="str">
            <v>054-0312-T</v>
          </cell>
          <cell r="B1994" t="str">
            <v>HEX BOLT M10X1.25 25LG (SS)</v>
          </cell>
          <cell r="C1994">
            <v>35</v>
          </cell>
          <cell r="D1994">
            <v>0</v>
          </cell>
          <cell r="E1994">
            <v>0</v>
          </cell>
          <cell r="K1994">
            <v>7</v>
          </cell>
          <cell r="L1994" t="str">
            <v>EA</v>
          </cell>
        </row>
        <row r="1995">
          <cell r="A1995" t="str">
            <v>054-0313</v>
          </cell>
          <cell r="B1995" t="str">
            <v>NOT USE 27/08/97</v>
          </cell>
          <cell r="C1995">
            <v>0</v>
          </cell>
          <cell r="D1995">
            <v>0</v>
          </cell>
          <cell r="E1995">
            <v>0</v>
          </cell>
          <cell r="K1995">
            <v>15</v>
          </cell>
          <cell r="L1995" t="str">
            <v>EA</v>
          </cell>
        </row>
        <row r="1996">
          <cell r="A1996" t="str">
            <v>054-0315-T-LB</v>
          </cell>
          <cell r="B1996" t="str">
            <v>LABOR COST REDUCER ALUMINUM 6"X4"X 5" LG</v>
          </cell>
          <cell r="C1996">
            <v>380</v>
          </cell>
          <cell r="D1996">
            <v>0</v>
          </cell>
          <cell r="E1996">
            <v>0</v>
          </cell>
          <cell r="K1996">
            <v>7</v>
          </cell>
          <cell r="L1996" t="str">
            <v>EA</v>
          </cell>
        </row>
        <row r="1997">
          <cell r="A1997" t="str">
            <v>054-0316-T</v>
          </cell>
          <cell r="B1997" t="str">
            <v>REDUCER CONCENTRIC SS304 5"x4" 3mm THK.</v>
          </cell>
          <cell r="C1997">
            <v>1500</v>
          </cell>
          <cell r="D1997">
            <v>0</v>
          </cell>
          <cell r="E1997">
            <v>0</v>
          </cell>
          <cell r="K1997">
            <v>7</v>
          </cell>
          <cell r="L1997" t="str">
            <v>EA</v>
          </cell>
        </row>
        <row r="1998">
          <cell r="A1998" t="str">
            <v>054-0319-T</v>
          </cell>
          <cell r="B1998" t="str">
            <v>BULK HEAD CONNEC FOR "SOZIE"TYPE COUPL</v>
          </cell>
          <cell r="C1998">
            <v>285</v>
          </cell>
          <cell r="D1998">
            <v>36</v>
          </cell>
          <cell r="E1998">
            <v>0</v>
          </cell>
          <cell r="K1998">
            <v>7</v>
          </cell>
          <cell r="L1998" t="str">
            <v>EA</v>
          </cell>
        </row>
        <row r="1999">
          <cell r="A1999" t="str">
            <v>054-0320-T-LB</v>
          </cell>
          <cell r="B1999" t="str">
            <v>LABOR COST 054-0320-T REDUCER ECCENTRIC</v>
          </cell>
          <cell r="C1999">
            <v>460</v>
          </cell>
          <cell r="D1999">
            <v>0</v>
          </cell>
          <cell r="E1999">
            <v>0</v>
          </cell>
          <cell r="K1999">
            <v>7</v>
          </cell>
          <cell r="L1999" t="str">
            <v>EA</v>
          </cell>
        </row>
        <row r="2000">
          <cell r="A2000" t="str">
            <v>054-0325-T</v>
          </cell>
          <cell r="B2000" t="str">
            <v>COLLAR  COUPLING 1/2" FOR WET LUG(LONG)</v>
          </cell>
          <cell r="C2000">
            <v>120</v>
          </cell>
          <cell r="D2000">
            <v>0</v>
          </cell>
          <cell r="E2000">
            <v>0</v>
          </cell>
          <cell r="K2000">
            <v>7</v>
          </cell>
          <cell r="L2000" t="str">
            <v>EA</v>
          </cell>
        </row>
        <row r="2001">
          <cell r="A2001" t="str">
            <v>054-0346-T</v>
          </cell>
          <cell r="B2001" t="str">
            <v>STUD CONNEC,M22X1.5 M / M22X1.5 FM</v>
          </cell>
          <cell r="C2001">
            <v>750</v>
          </cell>
          <cell r="D2001">
            <v>0</v>
          </cell>
          <cell r="E2001">
            <v>0</v>
          </cell>
          <cell r="K2001">
            <v>0</v>
          </cell>
          <cell r="L2001" t="str">
            <v>EA</v>
          </cell>
        </row>
        <row r="2002">
          <cell r="A2002" t="str">
            <v>054-0353-T</v>
          </cell>
          <cell r="B2002" t="str">
            <v>HALF COUPLING 1" BSP TAPER THREAD</v>
          </cell>
          <cell r="C2002">
            <v>180</v>
          </cell>
          <cell r="D2002">
            <v>0</v>
          </cell>
          <cell r="E2002">
            <v>0</v>
          </cell>
          <cell r="K2002">
            <v>7</v>
          </cell>
          <cell r="L2002" t="str">
            <v>EA</v>
          </cell>
        </row>
        <row r="2003">
          <cell r="A2003" t="str">
            <v>054-0353-T-LB</v>
          </cell>
          <cell r="B2003" t="str">
            <v>LABOR  HALF COUPLING 1" BSP TAPER THREAD</v>
          </cell>
          <cell r="C2003">
            <v>0</v>
          </cell>
          <cell r="D2003">
            <v>0</v>
          </cell>
          <cell r="E2003">
            <v>0</v>
          </cell>
          <cell r="K2003">
            <v>0</v>
          </cell>
          <cell r="L2003" t="str">
            <v>EA</v>
          </cell>
        </row>
        <row r="2004">
          <cell r="A2004" t="str">
            <v>054-0358-T-LB</v>
          </cell>
          <cell r="B2004" t="str">
            <v>LABOR COST FOR 3" SCH 40  STAINLESS T316</v>
          </cell>
          <cell r="C2004">
            <v>0</v>
          </cell>
          <cell r="D2004">
            <v>0</v>
          </cell>
          <cell r="E2004">
            <v>0</v>
          </cell>
          <cell r="K2004">
            <v>0</v>
          </cell>
          <cell r="L2004" t="str">
            <v>EA</v>
          </cell>
        </row>
        <row r="2005">
          <cell r="A2005" t="str">
            <v>054-0367-T</v>
          </cell>
          <cell r="B2005" t="str">
            <v>BRASS HEX SOCKET M12x1.5</v>
          </cell>
          <cell r="C2005">
            <v>70</v>
          </cell>
          <cell r="D2005">
            <v>26</v>
          </cell>
          <cell r="E2005">
            <v>0</v>
          </cell>
          <cell r="K2005">
            <v>7</v>
          </cell>
          <cell r="L2005" t="str">
            <v>EA</v>
          </cell>
        </row>
        <row r="2006">
          <cell r="A2006" t="str">
            <v>054-0368-T</v>
          </cell>
          <cell r="B2006" t="str">
            <v>BRASS ELBOW M22x1.5 MALE- M22x1.5 FEMALE</v>
          </cell>
          <cell r="C2006">
            <v>405</v>
          </cell>
          <cell r="D2006">
            <v>40</v>
          </cell>
          <cell r="E2006">
            <v>0</v>
          </cell>
          <cell r="K2006">
            <v>7</v>
          </cell>
          <cell r="L2006" t="str">
            <v>EA</v>
          </cell>
        </row>
        <row r="2007">
          <cell r="A2007" t="str">
            <v>054-0371-T</v>
          </cell>
          <cell r="B2007" t="str">
            <v>BULK HEAD FEMALE M22x1.5 STUD M30x2.0 W/</v>
          </cell>
          <cell r="C2007">
            <v>350</v>
          </cell>
          <cell r="D2007">
            <v>0</v>
          </cell>
          <cell r="E2007">
            <v>0</v>
          </cell>
          <cell r="K2007">
            <v>7</v>
          </cell>
          <cell r="L2007" t="str">
            <v>EA</v>
          </cell>
        </row>
        <row r="2008">
          <cell r="A2008" t="str">
            <v>054-0384-T</v>
          </cell>
          <cell r="B2008" t="str">
            <v>CONNECTING FEMALE FOR CYLINDER AIR PNEUM</v>
          </cell>
          <cell r="C2008">
            <v>0</v>
          </cell>
          <cell r="D2008">
            <v>0</v>
          </cell>
          <cell r="E2008">
            <v>0</v>
          </cell>
          <cell r="K2008">
            <v>0</v>
          </cell>
          <cell r="L2008" t="str">
            <v>EA</v>
          </cell>
        </row>
        <row r="2009">
          <cell r="A2009" t="str">
            <v>054-0832</v>
          </cell>
          <cell r="B2009" t="str">
            <v>WALL BUNDY 3/8"OD x .028"WT 6ME</v>
          </cell>
          <cell r="C2009">
            <v>60</v>
          </cell>
          <cell r="D2009">
            <v>350</v>
          </cell>
          <cell r="E2009">
            <v>0</v>
          </cell>
          <cell r="K2009">
            <v>7</v>
          </cell>
          <cell r="L2009" t="str">
            <v>ME</v>
          </cell>
        </row>
        <row r="2010">
          <cell r="A2010" t="str">
            <v>054-0973-500</v>
          </cell>
          <cell r="B2010" t="str">
            <v>PLASTE CONVULUTE TUBE 1/2"</v>
          </cell>
          <cell r="C2010">
            <v>0</v>
          </cell>
          <cell r="D2010">
            <v>0</v>
          </cell>
          <cell r="E2010">
            <v>0</v>
          </cell>
          <cell r="K2010">
            <v>0</v>
          </cell>
          <cell r="L2010" t="str">
            <v>ME</v>
          </cell>
        </row>
        <row r="2011">
          <cell r="A2011" t="str">
            <v>054-2894-001</v>
          </cell>
          <cell r="B2011" t="str">
            <v>ELBOW 15 DEGREE 3" AL</v>
          </cell>
          <cell r="C2011">
            <v>0</v>
          </cell>
          <cell r="D2011">
            <v>0</v>
          </cell>
          <cell r="E2011">
            <v>0</v>
          </cell>
          <cell r="K2011">
            <v>0</v>
          </cell>
          <cell r="L2011" t="str">
            <v>EA</v>
          </cell>
        </row>
        <row r="2012">
          <cell r="A2012" t="str">
            <v>054-2894-002</v>
          </cell>
          <cell r="B2012" t="str">
            <v>3"ALG.30 DEG.ALUM. LR BND #40111 D</v>
          </cell>
          <cell r="C2012">
            <v>487.22</v>
          </cell>
          <cell r="D2012">
            <v>0</v>
          </cell>
          <cell r="E2012">
            <v>0</v>
          </cell>
          <cell r="K2012">
            <v>120</v>
          </cell>
          <cell r="L2012" t="str">
            <v>EA</v>
          </cell>
        </row>
        <row r="2013">
          <cell r="A2013" t="str">
            <v>054-2894-003</v>
          </cell>
          <cell r="B2013" t="str">
            <v>BELLER BENDS 45 DEG.3"ALLG.#40111-C</v>
          </cell>
          <cell r="C2013">
            <v>513.995</v>
          </cell>
          <cell r="D2013">
            <v>0</v>
          </cell>
          <cell r="E2013">
            <v>0</v>
          </cell>
          <cell r="K2013">
            <v>0</v>
          </cell>
          <cell r="L2013" t="str">
            <v>EA</v>
          </cell>
        </row>
        <row r="2014">
          <cell r="A2014" t="str">
            <v>054-2894-004</v>
          </cell>
          <cell r="B2014" t="str">
            <v>BELLED BEND 60 DEG. 3" ALLG#40111-B</v>
          </cell>
          <cell r="C2014">
            <v>594.31446000000005</v>
          </cell>
          <cell r="D2014">
            <v>0</v>
          </cell>
          <cell r="E2014">
            <v>0</v>
          </cell>
          <cell r="K2014">
            <v>60</v>
          </cell>
          <cell r="L2014" t="str">
            <v>EA</v>
          </cell>
        </row>
        <row r="2015">
          <cell r="A2015" t="str">
            <v>054-2894-005</v>
          </cell>
          <cell r="B2015" t="str">
            <v>ELBOW ALUM 90x3"(BELLED END)#T40111-A</v>
          </cell>
          <cell r="C2015">
            <v>662.74</v>
          </cell>
          <cell r="D2015">
            <v>0</v>
          </cell>
          <cell r="E2015">
            <v>0</v>
          </cell>
          <cell r="K2015">
            <v>0</v>
          </cell>
          <cell r="L2015" t="str">
            <v>EA</v>
          </cell>
        </row>
        <row r="2016">
          <cell r="A2016" t="str">
            <v>054-2894-006</v>
          </cell>
          <cell r="B2016" t="str">
            <v>ELBOW ALUM 90x3" SECT. SHEAR ALG#40111-B</v>
          </cell>
          <cell r="C2016">
            <v>0</v>
          </cell>
          <cell r="D2016">
            <v>0</v>
          </cell>
          <cell r="E2016">
            <v>0</v>
          </cell>
          <cell r="K2016">
            <v>60</v>
          </cell>
          <cell r="L2016" t="str">
            <v>EA</v>
          </cell>
        </row>
        <row r="2017">
          <cell r="A2017" t="str">
            <v>054-2984-006</v>
          </cell>
          <cell r="B2017" t="str">
            <v>ELBOW ALUM 90x4"(BELLED END)#40127-A</v>
          </cell>
          <cell r="C2017">
            <v>0</v>
          </cell>
          <cell r="D2017">
            <v>0</v>
          </cell>
          <cell r="E2017">
            <v>0</v>
          </cell>
          <cell r="K2017">
            <v>0</v>
          </cell>
          <cell r="L2017" t="str">
            <v>EA</v>
          </cell>
        </row>
        <row r="2018">
          <cell r="A2018" t="str">
            <v>054-2988-006</v>
          </cell>
          <cell r="B2018" t="str">
            <v>#8 JIC SWIVEL ELBOW, 90 DEG</v>
          </cell>
          <cell r="C2018">
            <v>0</v>
          </cell>
          <cell r="D2018">
            <v>0</v>
          </cell>
          <cell r="E2018">
            <v>0</v>
          </cell>
          <cell r="K2018">
            <v>0</v>
          </cell>
          <cell r="L2018" t="str">
            <v>EA</v>
          </cell>
        </row>
        <row r="2019">
          <cell r="A2019" t="str">
            <v>054-2988-007</v>
          </cell>
          <cell r="B2019" t="str">
            <v>#10 JIC SWIVEL ELBOW, 90 DEG</v>
          </cell>
          <cell r="C2019">
            <v>0</v>
          </cell>
          <cell r="D2019">
            <v>0</v>
          </cell>
          <cell r="E2019">
            <v>0</v>
          </cell>
          <cell r="K2019">
            <v>120</v>
          </cell>
          <cell r="L2019" t="str">
            <v>EA</v>
          </cell>
        </row>
        <row r="2020">
          <cell r="A2020" t="str">
            <v>054-2988-008</v>
          </cell>
          <cell r="B2020" t="str">
            <v>ELBOW  M&amp;FM SWIVAL 3/4" JIC</v>
          </cell>
          <cell r="C2020">
            <v>0</v>
          </cell>
          <cell r="D2020">
            <v>0</v>
          </cell>
          <cell r="E2020">
            <v>0</v>
          </cell>
          <cell r="K2020">
            <v>120</v>
          </cell>
          <cell r="L2020" t="str">
            <v>EA</v>
          </cell>
        </row>
        <row r="2021">
          <cell r="A2021" t="str">
            <v>054-2988-010</v>
          </cell>
          <cell r="B2021" t="str">
            <v>90 DEG. SWIVEL ELBOW 1" JIC</v>
          </cell>
          <cell r="C2021">
            <v>0</v>
          </cell>
          <cell r="D2021">
            <v>0</v>
          </cell>
          <cell r="E2021">
            <v>0</v>
          </cell>
          <cell r="K2021">
            <v>120</v>
          </cell>
          <cell r="L2021" t="str">
            <v>EA</v>
          </cell>
        </row>
        <row r="2022">
          <cell r="A2022" t="str">
            <v>054-3007-006</v>
          </cell>
          <cell r="B2022" t="str">
            <v>#8 JIC UNION</v>
          </cell>
          <cell r="C2022">
            <v>0</v>
          </cell>
          <cell r="D2022">
            <v>0</v>
          </cell>
          <cell r="E2022">
            <v>0</v>
          </cell>
          <cell r="K2022">
            <v>120</v>
          </cell>
          <cell r="L2022" t="str">
            <v>EA</v>
          </cell>
        </row>
        <row r="2023">
          <cell r="A2023" t="str">
            <v>054-3007-008</v>
          </cell>
          <cell r="B2023" t="str">
            <v>#12 JIC UNION</v>
          </cell>
          <cell r="C2023">
            <v>0</v>
          </cell>
          <cell r="D2023">
            <v>0</v>
          </cell>
          <cell r="E2023">
            <v>0</v>
          </cell>
          <cell r="K2023">
            <v>120</v>
          </cell>
          <cell r="L2023" t="str">
            <v>EA</v>
          </cell>
        </row>
        <row r="2024">
          <cell r="A2024" t="str">
            <v>054-3007-010</v>
          </cell>
          <cell r="B2024" t="str">
            <v>#16 JIC UNION</v>
          </cell>
          <cell r="C2024">
            <v>0</v>
          </cell>
          <cell r="D2024">
            <v>0</v>
          </cell>
          <cell r="E2024">
            <v>0</v>
          </cell>
          <cell r="K2024">
            <v>120</v>
          </cell>
          <cell r="L2024" t="str">
            <v>EA</v>
          </cell>
        </row>
        <row r="2025">
          <cell r="A2025" t="str">
            <v>054-3062-002</v>
          </cell>
          <cell r="B2025" t="str">
            <v>TEE, ALUM, 3" LR, ALLEGHENY #40279-B</v>
          </cell>
          <cell r="C2025">
            <v>1154.6180999999999</v>
          </cell>
          <cell r="D2025">
            <v>0</v>
          </cell>
          <cell r="E2025">
            <v>0</v>
          </cell>
          <cell r="K2025">
            <v>60</v>
          </cell>
          <cell r="L2025" t="str">
            <v>EA</v>
          </cell>
        </row>
        <row r="2026">
          <cell r="A2026" t="str">
            <v>054-3062-003</v>
          </cell>
          <cell r="B2026" t="str">
            <v>TEE,BELLED,ALUM,4"LR,ALLEGHENY #40279C</v>
          </cell>
          <cell r="C2026">
            <v>1814.6453300000001</v>
          </cell>
          <cell r="D2026">
            <v>0</v>
          </cell>
          <cell r="E2026">
            <v>0</v>
          </cell>
          <cell r="K2026">
            <v>60</v>
          </cell>
          <cell r="L2026" t="str">
            <v>EA</v>
          </cell>
        </row>
        <row r="2027">
          <cell r="A2027" t="str">
            <v>054-3139-006</v>
          </cell>
          <cell r="B2027" t="str">
            <v>TEE #8 TUBE SIZE 1/2"xTUBE THREAD 3/4-16</v>
          </cell>
          <cell r="C2027">
            <v>0</v>
          </cell>
          <cell r="D2027">
            <v>0</v>
          </cell>
          <cell r="E2027">
            <v>0</v>
          </cell>
          <cell r="K2027">
            <v>120</v>
          </cell>
          <cell r="L2027" t="str">
            <v>EA</v>
          </cell>
        </row>
        <row r="2028">
          <cell r="A2028" t="str">
            <v>054-3139-008</v>
          </cell>
          <cell r="B2028" t="str">
            <v>UNION TEE TUBE TO TUBE TO TUBE 3/4 JIC</v>
          </cell>
          <cell r="C2028">
            <v>0</v>
          </cell>
          <cell r="D2028">
            <v>0</v>
          </cell>
          <cell r="E2028">
            <v>0</v>
          </cell>
          <cell r="K2028">
            <v>0</v>
          </cell>
          <cell r="L2028" t="str">
            <v>EA</v>
          </cell>
        </row>
        <row r="2029">
          <cell r="A2029" t="str">
            <v>054-3185-008</v>
          </cell>
          <cell r="B2029" t="str">
            <v>90DEGREE ELBOW,1/2(#8 JIC)x3/4-16 THREAD</v>
          </cell>
          <cell r="C2029">
            <v>0</v>
          </cell>
          <cell r="D2029">
            <v>0</v>
          </cell>
          <cell r="E2029">
            <v>0</v>
          </cell>
          <cell r="K2029">
            <v>120</v>
          </cell>
          <cell r="L2029" t="str">
            <v>EA</v>
          </cell>
        </row>
        <row r="2030">
          <cell r="A2030" t="str">
            <v>054-3185-010</v>
          </cell>
          <cell r="B2030" t="str">
            <v>TUBE FITTING 90 DEG.UNION ELBOW 5/8"</v>
          </cell>
          <cell r="C2030">
            <v>0</v>
          </cell>
          <cell r="D2030">
            <v>0</v>
          </cell>
          <cell r="E2030">
            <v>0</v>
          </cell>
          <cell r="K2030">
            <v>120</v>
          </cell>
          <cell r="L2030" t="str">
            <v>EA</v>
          </cell>
        </row>
        <row r="2031">
          <cell r="A2031" t="str">
            <v>054-3185-016</v>
          </cell>
          <cell r="B2031" t="str">
            <v>TUBE FITTING 90 DEG.EBOW</v>
          </cell>
          <cell r="C2031">
            <v>0</v>
          </cell>
          <cell r="D2031">
            <v>0</v>
          </cell>
          <cell r="E2031">
            <v>0</v>
          </cell>
          <cell r="K2031">
            <v>120</v>
          </cell>
          <cell r="L2031" t="str">
            <v>EA</v>
          </cell>
        </row>
        <row r="2032">
          <cell r="A2032" t="str">
            <v>054-3237-001</v>
          </cell>
          <cell r="B2032" t="str">
            <v>ELBOW 90'#16(1 5/16)-#20(1 5/8-12)THD</v>
          </cell>
          <cell r="C2032">
            <v>0</v>
          </cell>
          <cell r="D2032">
            <v>0</v>
          </cell>
          <cell r="E2032">
            <v>0</v>
          </cell>
          <cell r="K2032">
            <v>0</v>
          </cell>
          <cell r="L2032" t="str">
            <v>EA</v>
          </cell>
        </row>
        <row r="2033">
          <cell r="A2033" t="str">
            <v>054-3237-002</v>
          </cell>
          <cell r="B2033" t="str">
            <v>ELBOW 90 DEG.REDUCING 3/4"x1" TUBE SIZE</v>
          </cell>
          <cell r="C2033">
            <v>0</v>
          </cell>
          <cell r="D2033">
            <v>0</v>
          </cell>
          <cell r="E2033">
            <v>0</v>
          </cell>
          <cell r="K2033">
            <v>0</v>
          </cell>
          <cell r="L2033" t="str">
            <v>EA</v>
          </cell>
        </row>
        <row r="2034">
          <cell r="A2034" t="str">
            <v>054-3237-005</v>
          </cell>
          <cell r="B2034" t="str">
            <v>ELBOW,90 DEG.REDUCING 5/8 TUBE SIZE</v>
          </cell>
          <cell r="C2034">
            <v>0</v>
          </cell>
          <cell r="D2034">
            <v>0</v>
          </cell>
          <cell r="E2034">
            <v>0</v>
          </cell>
          <cell r="K2034">
            <v>120</v>
          </cell>
          <cell r="L2034" t="str">
            <v>EA</v>
          </cell>
        </row>
        <row r="2035">
          <cell r="A2035" t="str">
            <v>054-3237-011</v>
          </cell>
          <cell r="B2035" t="str">
            <v>ELBOW 90 DEG.REDUCING 1/4"x3/8" TUBE SIZ</v>
          </cell>
          <cell r="C2035">
            <v>0</v>
          </cell>
          <cell r="D2035">
            <v>0</v>
          </cell>
          <cell r="E2035">
            <v>0</v>
          </cell>
          <cell r="K2035">
            <v>120</v>
          </cell>
          <cell r="L2035" t="str">
            <v>EA</v>
          </cell>
        </row>
        <row r="2036">
          <cell r="A2036" t="str">
            <v>054-3237-013</v>
          </cell>
          <cell r="B2036" t="str">
            <v>ELBOW,90 DEG.REDUCING 1/2"x5/8" TUBE SIZ</v>
          </cell>
          <cell r="C2036">
            <v>0</v>
          </cell>
          <cell r="D2036">
            <v>0</v>
          </cell>
          <cell r="E2036">
            <v>0</v>
          </cell>
          <cell r="K2036">
            <v>120</v>
          </cell>
          <cell r="L2036" t="str">
            <v>EA</v>
          </cell>
        </row>
        <row r="2037">
          <cell r="A2037" t="str">
            <v>054-3237-017</v>
          </cell>
          <cell r="B2037" t="str">
            <v>ELBOW,90 DEG.REDUCING 1/2"x3/4" TUBE SIZ</v>
          </cell>
          <cell r="C2037">
            <v>0</v>
          </cell>
          <cell r="D2037">
            <v>0</v>
          </cell>
          <cell r="E2037">
            <v>0</v>
          </cell>
          <cell r="K2037">
            <v>0</v>
          </cell>
          <cell r="L2037" t="str">
            <v>EA</v>
          </cell>
        </row>
        <row r="2038">
          <cell r="A2038" t="str">
            <v>054-3313</v>
          </cell>
          <cell r="B2038" t="str">
            <v>7"DIA.HOSE TUBE 21 FT</v>
          </cell>
          <cell r="C2038">
            <v>0</v>
          </cell>
          <cell r="D2038">
            <v>0</v>
          </cell>
          <cell r="E2038">
            <v>0</v>
          </cell>
          <cell r="K2038">
            <v>90</v>
          </cell>
          <cell r="L2038" t="str">
            <v>EA</v>
          </cell>
        </row>
        <row r="2039">
          <cell r="A2039" t="str">
            <v>054-3340-003</v>
          </cell>
          <cell r="B2039" t="str">
            <v>ELBOW,90 Deg. NSJ4</v>
          </cell>
          <cell r="C2039">
            <v>0</v>
          </cell>
          <cell r="D2039">
            <v>0</v>
          </cell>
          <cell r="E2039">
            <v>0</v>
          </cell>
          <cell r="K2039">
            <v>120</v>
          </cell>
          <cell r="L2039" t="str">
            <v>EA</v>
          </cell>
        </row>
        <row r="2040">
          <cell r="A2040" t="str">
            <v>054-3340-006</v>
          </cell>
          <cell r="B2040" t="str">
            <v>MALE ELBOW.90DEG.1/2"TUBEx3/4-16 THREAD</v>
          </cell>
          <cell r="C2040">
            <v>0</v>
          </cell>
          <cell r="D2040">
            <v>0</v>
          </cell>
          <cell r="E2040">
            <v>0</v>
          </cell>
          <cell r="K2040">
            <v>120</v>
          </cell>
          <cell r="L2040" t="str">
            <v>EA</v>
          </cell>
        </row>
        <row r="2041">
          <cell r="A2041" t="str">
            <v>054-3340-007</v>
          </cell>
          <cell r="B2041" t="str">
            <v>MALE ELBOW.90DEG.5/8"TUBEx7/8-14 THREAD</v>
          </cell>
          <cell r="C2041">
            <v>0</v>
          </cell>
          <cell r="D2041">
            <v>0</v>
          </cell>
          <cell r="E2041">
            <v>0</v>
          </cell>
          <cell r="K2041">
            <v>0</v>
          </cell>
          <cell r="L2041" t="str">
            <v>EA</v>
          </cell>
        </row>
        <row r="2042">
          <cell r="A2042" t="str">
            <v>054-3340-008</v>
          </cell>
          <cell r="B2042" t="str">
            <v>MALE ELBOW 90DEG.3/4TUBEx1 1/16-12THREAD</v>
          </cell>
          <cell r="C2042">
            <v>0</v>
          </cell>
          <cell r="D2042">
            <v>0</v>
          </cell>
          <cell r="E2042">
            <v>0</v>
          </cell>
          <cell r="K2042">
            <v>120</v>
          </cell>
          <cell r="L2042" t="str">
            <v>EA</v>
          </cell>
        </row>
        <row r="2043">
          <cell r="A2043" t="str">
            <v>054-3340-010</v>
          </cell>
          <cell r="B2043" t="str">
            <v>MALE ELBOW 90DEG.1"TUBEx1 5/16-12THREAD.</v>
          </cell>
          <cell r="C2043">
            <v>0</v>
          </cell>
          <cell r="D2043">
            <v>0</v>
          </cell>
          <cell r="E2043">
            <v>0</v>
          </cell>
          <cell r="K2043">
            <v>120</v>
          </cell>
          <cell r="L2043" t="str">
            <v>EA</v>
          </cell>
        </row>
        <row r="2044">
          <cell r="A2044" t="str">
            <v>054-3341-003</v>
          </cell>
          <cell r="B2044" t="str">
            <v>CONNECTOR ,STRAIGHT #4 SIZE 1/4x7/16-20</v>
          </cell>
          <cell r="C2044">
            <v>0</v>
          </cell>
          <cell r="D2044">
            <v>0</v>
          </cell>
          <cell r="E2044">
            <v>0</v>
          </cell>
          <cell r="K2044">
            <v>120</v>
          </cell>
          <cell r="L2044" t="str">
            <v>EA</v>
          </cell>
        </row>
        <row r="2045">
          <cell r="A2045" t="str">
            <v>054-3341-006</v>
          </cell>
          <cell r="B2045" t="str">
            <v>CONNECTOR,STR.#8 SIZE 1/2x3/4-16</v>
          </cell>
          <cell r="C2045">
            <v>0</v>
          </cell>
          <cell r="D2045">
            <v>0</v>
          </cell>
          <cell r="E2045">
            <v>0</v>
          </cell>
          <cell r="K2045">
            <v>120</v>
          </cell>
          <cell r="L2045" t="str">
            <v>EA</v>
          </cell>
        </row>
        <row r="2046">
          <cell r="A2046" t="str">
            <v>054-3341-007</v>
          </cell>
          <cell r="B2046" t="str">
            <v>CONNECTOR,STR.</v>
          </cell>
          <cell r="C2046">
            <v>0</v>
          </cell>
          <cell r="D2046">
            <v>0</v>
          </cell>
          <cell r="E2046">
            <v>0</v>
          </cell>
          <cell r="K2046">
            <v>120</v>
          </cell>
          <cell r="L2046" t="str">
            <v>EA</v>
          </cell>
        </row>
        <row r="2047">
          <cell r="A2047" t="str">
            <v>054-3341-008</v>
          </cell>
          <cell r="B2047" t="str">
            <v>STRAIGHT CONNEC.3/4"TUBEx1 1/16-12THREAD</v>
          </cell>
          <cell r="C2047">
            <v>0</v>
          </cell>
          <cell r="D2047">
            <v>0</v>
          </cell>
          <cell r="E2047">
            <v>0</v>
          </cell>
          <cell r="K2047">
            <v>120</v>
          </cell>
          <cell r="L2047" t="str">
            <v>EA</v>
          </cell>
        </row>
        <row r="2048">
          <cell r="A2048" t="str">
            <v>054-3341-010</v>
          </cell>
          <cell r="B2048" t="str">
            <v>MALE CONNEC.TUBE TO STRAIGHT THD SIZE 1"</v>
          </cell>
          <cell r="C2048">
            <v>0</v>
          </cell>
          <cell r="D2048">
            <v>0</v>
          </cell>
          <cell r="E2048">
            <v>0</v>
          </cell>
          <cell r="K2048">
            <v>0</v>
          </cell>
          <cell r="L2048" t="str">
            <v>EA</v>
          </cell>
        </row>
        <row r="2049">
          <cell r="A2049" t="str">
            <v>054-3344-007</v>
          </cell>
          <cell r="B2049" t="str">
            <v>MALE BRANCH TEE BTSJ10 5/8" TUBE SIZE</v>
          </cell>
          <cell r="C2049">
            <v>0</v>
          </cell>
          <cell r="D2049">
            <v>0</v>
          </cell>
          <cell r="E2049">
            <v>0</v>
          </cell>
          <cell r="K2049">
            <v>120</v>
          </cell>
          <cell r="L2049" t="str">
            <v>EA</v>
          </cell>
        </row>
        <row r="2050">
          <cell r="A2050" t="str">
            <v>054-3344-010</v>
          </cell>
          <cell r="B2050" t="str">
            <v>UNION #16 JIC 37' #16 JIC 37' #16 SAE</v>
          </cell>
          <cell r="C2050">
            <v>0</v>
          </cell>
          <cell r="D2050">
            <v>0</v>
          </cell>
          <cell r="E2050">
            <v>0</v>
          </cell>
          <cell r="K2050">
            <v>0</v>
          </cell>
          <cell r="L2050" t="str">
            <v>EA</v>
          </cell>
        </row>
        <row r="2051">
          <cell r="A2051" t="str">
            <v>054-3479-003</v>
          </cell>
          <cell r="B2051" t="str">
            <v>BND,AL 4" SR 30 DEG,ALG #40591D</v>
          </cell>
          <cell r="C2051">
            <v>869.12</v>
          </cell>
          <cell r="D2051">
            <v>0</v>
          </cell>
          <cell r="E2051">
            <v>0</v>
          </cell>
          <cell r="K2051">
            <v>0</v>
          </cell>
          <cell r="L2051" t="str">
            <v>EA</v>
          </cell>
        </row>
        <row r="2052">
          <cell r="A2052" t="str">
            <v>054-3479-004</v>
          </cell>
          <cell r="B2052" t="str">
            <v>BEND,AL 4" SR 45 DEG,ALG #40591C</v>
          </cell>
          <cell r="C2052">
            <v>1469.7244899999998</v>
          </cell>
          <cell r="D2052">
            <v>0</v>
          </cell>
          <cell r="E2052">
            <v>0</v>
          </cell>
          <cell r="K2052">
            <v>60</v>
          </cell>
          <cell r="L2052" t="str">
            <v>EA</v>
          </cell>
        </row>
        <row r="2053">
          <cell r="A2053" t="str">
            <v>054-3479-006</v>
          </cell>
          <cell r="B2053" t="str">
            <v>BND,AL 4" SR 60DEGREE ALLEGHENY#40591B</v>
          </cell>
          <cell r="C2053">
            <v>1321.0087899999999</v>
          </cell>
          <cell r="D2053">
            <v>8</v>
          </cell>
          <cell r="E2053">
            <v>0</v>
          </cell>
          <cell r="K2053">
            <v>60</v>
          </cell>
          <cell r="L2053" t="str">
            <v>EA</v>
          </cell>
        </row>
        <row r="2054">
          <cell r="A2054" t="str">
            <v>054-3479-009</v>
          </cell>
          <cell r="B2054" t="str">
            <v>BND,AL 4" ShortRadius 90 DEF,ALG#T40591A</v>
          </cell>
          <cell r="C2054">
            <v>843.22068999999999</v>
          </cell>
          <cell r="D2054">
            <v>0</v>
          </cell>
          <cell r="E2054">
            <v>0</v>
          </cell>
          <cell r="K2054">
            <v>60</v>
          </cell>
          <cell r="L2054" t="str">
            <v>EA</v>
          </cell>
        </row>
        <row r="2055">
          <cell r="A2055" t="str">
            <v>054-3510-001</v>
          </cell>
          <cell r="B2055" t="str">
            <v>90 DEG, ELBOW CONNECTOR.</v>
          </cell>
          <cell r="C2055">
            <v>0</v>
          </cell>
          <cell r="D2055">
            <v>0</v>
          </cell>
          <cell r="E2055">
            <v>0</v>
          </cell>
          <cell r="K2055">
            <v>120</v>
          </cell>
          <cell r="L2055" t="str">
            <v>EA</v>
          </cell>
        </row>
        <row r="2056">
          <cell r="A2056" t="str">
            <v>054-3526-011</v>
          </cell>
          <cell r="B2056" t="str">
            <v>CONNEC.M/JIC 1/2 TO M/NPT 1/4"</v>
          </cell>
          <cell r="C2056">
            <v>0</v>
          </cell>
          <cell r="D2056">
            <v>0</v>
          </cell>
          <cell r="E2056">
            <v>0</v>
          </cell>
          <cell r="K2056">
            <v>0</v>
          </cell>
          <cell r="L2056" t="str">
            <v>EA</v>
          </cell>
        </row>
        <row r="2057">
          <cell r="A2057" t="str">
            <v>054-3526-012</v>
          </cell>
          <cell r="B2057" t="str">
            <v>ADAPTER 3/8"NPT- #8 JIC</v>
          </cell>
          <cell r="C2057">
            <v>0</v>
          </cell>
          <cell r="D2057">
            <v>0</v>
          </cell>
          <cell r="E2057">
            <v>0</v>
          </cell>
          <cell r="K2057">
            <v>0</v>
          </cell>
          <cell r="L2057" t="str">
            <v>EA</v>
          </cell>
        </row>
        <row r="2058">
          <cell r="A2058" t="str">
            <v>054-3526-013</v>
          </cell>
          <cell r="B2058" t="str">
            <v>CONNECTOR M#JIC 1/2 TUBE&amp;M NPTF 1/2</v>
          </cell>
          <cell r="C2058">
            <v>0</v>
          </cell>
          <cell r="D2058">
            <v>0</v>
          </cell>
          <cell r="E2058">
            <v>0</v>
          </cell>
          <cell r="K2058">
            <v>0</v>
          </cell>
          <cell r="L2058" t="str">
            <v>EA</v>
          </cell>
        </row>
        <row r="2059">
          <cell r="A2059" t="str">
            <v>054-3526-014</v>
          </cell>
          <cell r="B2059" t="str">
            <v>CONNECTOR.REDUCE 3/4"NPT x1/2" JIC</v>
          </cell>
          <cell r="C2059">
            <v>0</v>
          </cell>
          <cell r="D2059">
            <v>0</v>
          </cell>
          <cell r="E2059">
            <v>0</v>
          </cell>
          <cell r="K2059">
            <v>0</v>
          </cell>
          <cell r="L2059" t="str">
            <v>EA</v>
          </cell>
        </row>
        <row r="2060">
          <cell r="A2060" t="str">
            <v>054-3526-019</v>
          </cell>
          <cell r="B2060" t="str">
            <v>STR.CONN.M/JIC 3/4" TO M/NPTF 3/4"</v>
          </cell>
          <cell r="C2060">
            <v>0</v>
          </cell>
          <cell r="D2060">
            <v>0</v>
          </cell>
          <cell r="E2060">
            <v>0</v>
          </cell>
          <cell r="K2060">
            <v>0</v>
          </cell>
          <cell r="L2060" t="str">
            <v>EA</v>
          </cell>
        </row>
        <row r="2061">
          <cell r="A2061" t="str">
            <v>054-3533-006</v>
          </cell>
          <cell r="B2061" t="str">
            <v>BULKHEAD ELBOW 90 DEG. SIZE 1/2"</v>
          </cell>
          <cell r="C2061">
            <v>0</v>
          </cell>
          <cell r="D2061">
            <v>0</v>
          </cell>
          <cell r="E2061">
            <v>0</v>
          </cell>
          <cell r="K2061">
            <v>120</v>
          </cell>
          <cell r="L2061" t="str">
            <v>EA</v>
          </cell>
        </row>
        <row r="2062">
          <cell r="A2062" t="str">
            <v>054-3533-008</v>
          </cell>
          <cell r="B2062" t="str">
            <v>BULKHEAD ELBOW 90 DEG.3/4"</v>
          </cell>
          <cell r="C2062">
            <v>0</v>
          </cell>
          <cell r="D2062">
            <v>0</v>
          </cell>
          <cell r="E2062">
            <v>0</v>
          </cell>
          <cell r="K2062">
            <v>120</v>
          </cell>
          <cell r="L2062" t="str">
            <v>EA</v>
          </cell>
        </row>
        <row r="2063">
          <cell r="A2063" t="str">
            <v>054-3533-010</v>
          </cell>
          <cell r="B2063" t="str">
            <v>BULKHEAD ELBOW,90DEG. SIZE 1"</v>
          </cell>
          <cell r="C2063">
            <v>0</v>
          </cell>
          <cell r="D2063">
            <v>0</v>
          </cell>
          <cell r="E2063">
            <v>0</v>
          </cell>
          <cell r="K2063">
            <v>120</v>
          </cell>
          <cell r="L2063" t="str">
            <v>EA</v>
          </cell>
        </row>
        <row r="2064">
          <cell r="A2064" t="str">
            <v>054-3541-010</v>
          </cell>
          <cell r="B2064" t="str">
            <v>#16 JIC PLUG</v>
          </cell>
          <cell r="C2064">
            <v>0</v>
          </cell>
          <cell r="D2064">
            <v>0</v>
          </cell>
          <cell r="E2064">
            <v>0</v>
          </cell>
          <cell r="K2064">
            <v>15</v>
          </cell>
          <cell r="L2064" t="str">
            <v>EA</v>
          </cell>
        </row>
        <row r="2065">
          <cell r="A2065" t="str">
            <v>054-3609-005</v>
          </cell>
          <cell r="B2065" t="str">
            <v>BOSS CONNECTOR REDUCE/EXPANDED 3/4"x5/8"</v>
          </cell>
          <cell r="C2065">
            <v>0</v>
          </cell>
          <cell r="D2065">
            <v>0</v>
          </cell>
          <cell r="E2065">
            <v>0</v>
          </cell>
          <cell r="K2065">
            <v>0</v>
          </cell>
          <cell r="L2065" t="str">
            <v>EA</v>
          </cell>
        </row>
        <row r="2066">
          <cell r="A2066" t="str">
            <v>054-3623-006</v>
          </cell>
          <cell r="B2066" t="str">
            <v>SWIVAL FM TEE-SIDE OUTL. JIC 1/2</v>
          </cell>
          <cell r="C2066">
            <v>0</v>
          </cell>
          <cell r="D2066">
            <v>0</v>
          </cell>
          <cell r="E2066">
            <v>0</v>
          </cell>
          <cell r="K2066">
            <v>0</v>
          </cell>
          <cell r="L2066" t="str">
            <v>EA</v>
          </cell>
        </row>
        <row r="2067">
          <cell r="A2067" t="str">
            <v>054-3623-008</v>
          </cell>
          <cell r="B2067" t="str">
            <v>#8jic SWIVEL TEE</v>
          </cell>
          <cell r="C2067">
            <v>0</v>
          </cell>
          <cell r="D2067">
            <v>0</v>
          </cell>
          <cell r="E2067">
            <v>0</v>
          </cell>
          <cell r="K2067">
            <v>0</v>
          </cell>
          <cell r="L2067" t="str">
            <v>EA</v>
          </cell>
        </row>
        <row r="2068">
          <cell r="A2068" t="str">
            <v>054-3624-008</v>
          </cell>
          <cell r="B2068" t="str">
            <v>FEMAL SWIVEL RUNNING TEE 3/4Tx1 1/6-12TH</v>
          </cell>
          <cell r="C2068">
            <v>0</v>
          </cell>
          <cell r="D2068">
            <v>0</v>
          </cell>
          <cell r="E2068">
            <v>0</v>
          </cell>
          <cell r="K2068">
            <v>120</v>
          </cell>
          <cell r="L2068" t="str">
            <v>EA</v>
          </cell>
        </row>
        <row r="2069">
          <cell r="A2069" t="str">
            <v>054-3666-007</v>
          </cell>
          <cell r="B2069" t="str">
            <v>90 DEG ELBOW 1/2 JIC - 3/8 NPT</v>
          </cell>
          <cell r="C2069">
            <v>0</v>
          </cell>
          <cell r="D2069">
            <v>0</v>
          </cell>
          <cell r="E2069">
            <v>0</v>
          </cell>
          <cell r="K2069">
            <v>120</v>
          </cell>
          <cell r="L2069" t="str">
            <v>EA</v>
          </cell>
        </row>
        <row r="2070">
          <cell r="A2070" t="str">
            <v>054-3666-011</v>
          </cell>
          <cell r="B2070" t="str">
            <v>ELBOW 90 DEG. 1" NPT-1" JIC</v>
          </cell>
          <cell r="C2070">
            <v>0</v>
          </cell>
          <cell r="D2070">
            <v>0</v>
          </cell>
          <cell r="E2070">
            <v>0</v>
          </cell>
          <cell r="K2070">
            <v>120</v>
          </cell>
          <cell r="L2070" t="str">
            <v>EA</v>
          </cell>
        </row>
        <row r="2071">
          <cell r="A2071" t="str">
            <v>054-3667-003-T</v>
          </cell>
          <cell r="B2071" t="str">
            <v>ADAP.ELBOW MALE 1/2"NPT &amp; MALE 1/2"JIC</v>
          </cell>
          <cell r="C2071">
            <v>0</v>
          </cell>
          <cell r="D2071">
            <v>0</v>
          </cell>
          <cell r="E2071">
            <v>0</v>
          </cell>
          <cell r="K2071">
            <v>0</v>
          </cell>
          <cell r="L2071" t="str">
            <v>EA</v>
          </cell>
        </row>
        <row r="2072">
          <cell r="A2072" t="str">
            <v>054-3689</v>
          </cell>
          <cell r="B2072" t="str">
            <v>UNIUN-TUBE FITTING W/GREASE FITTING</v>
          </cell>
          <cell r="C2072">
            <v>60</v>
          </cell>
          <cell r="D2072">
            <v>79</v>
          </cell>
          <cell r="E2072">
            <v>0</v>
          </cell>
          <cell r="K2072">
            <v>7</v>
          </cell>
          <cell r="L2072" t="str">
            <v>EA</v>
          </cell>
        </row>
        <row r="2073">
          <cell r="A2073" t="str">
            <v>054-3759-003</v>
          </cell>
          <cell r="B2073" t="str">
            <v>3" LR "Y",ALLEGHENY #40533A</v>
          </cell>
          <cell r="C2073">
            <v>2949.60599</v>
          </cell>
          <cell r="D2073">
            <v>9</v>
          </cell>
          <cell r="E2073">
            <v>0</v>
          </cell>
          <cell r="K2073">
            <v>60</v>
          </cell>
          <cell r="L2073" t="str">
            <v>EA</v>
          </cell>
        </row>
        <row r="2074">
          <cell r="A2074" t="str">
            <v>054-4100-001</v>
          </cell>
          <cell r="B2074" t="str">
            <v>1/4" O.D. BLACK AIR BRAKE TUBING</v>
          </cell>
          <cell r="C2074">
            <v>0</v>
          </cell>
          <cell r="D2074">
            <v>0</v>
          </cell>
          <cell r="E2074">
            <v>0</v>
          </cell>
          <cell r="K2074">
            <v>0</v>
          </cell>
          <cell r="L2074" t="str">
            <v>ME</v>
          </cell>
        </row>
        <row r="2075">
          <cell r="A2075" t="str">
            <v>054-4696-002</v>
          </cell>
          <cell r="B2075" t="str">
            <v>CONNECTOR MALE,1/4"TB-1/4"NPT #68NTA-4-4</v>
          </cell>
          <cell r="C2075">
            <v>25</v>
          </cell>
          <cell r="D2075">
            <v>0</v>
          </cell>
          <cell r="E2075">
            <v>0</v>
          </cell>
          <cell r="K2075">
            <v>0</v>
          </cell>
          <cell r="L2075" t="str">
            <v>EA</v>
          </cell>
        </row>
        <row r="2076">
          <cell r="A2076" t="str">
            <v>054-4696-004</v>
          </cell>
          <cell r="B2076" t="str">
            <v>MALE CONNECTOR BRASS 1/8"NPT-3/8"T</v>
          </cell>
          <cell r="C2076">
            <v>97</v>
          </cell>
          <cell r="D2076">
            <v>0</v>
          </cell>
          <cell r="E2076">
            <v>0</v>
          </cell>
          <cell r="K2076">
            <v>0</v>
          </cell>
          <cell r="L2076" t="str">
            <v>EA</v>
          </cell>
        </row>
        <row r="2077">
          <cell r="A2077" t="str">
            <v>054-4696-005</v>
          </cell>
          <cell r="B2077" t="str">
            <v>MALE CONNECTOR BRASS 1/4"NPT-3/8"T</v>
          </cell>
          <cell r="C2077">
            <v>45</v>
          </cell>
          <cell r="D2077">
            <v>85</v>
          </cell>
          <cell r="E2077">
            <v>100</v>
          </cell>
          <cell r="K2077">
            <v>7</v>
          </cell>
          <cell r="L2077" t="str">
            <v>EA</v>
          </cell>
        </row>
        <row r="2078">
          <cell r="A2078" t="str">
            <v>054-4696-006</v>
          </cell>
          <cell r="B2078" t="str">
            <v>MALE CONNECTOR BRASS 3/8" NPT - 3/8"T</v>
          </cell>
          <cell r="C2078">
            <v>38</v>
          </cell>
          <cell r="D2078">
            <v>0</v>
          </cell>
          <cell r="E2078">
            <v>0</v>
          </cell>
          <cell r="K2078">
            <v>0</v>
          </cell>
          <cell r="L2078" t="str">
            <v>EA</v>
          </cell>
        </row>
        <row r="2079">
          <cell r="A2079" t="str">
            <v>054-4696-008</v>
          </cell>
          <cell r="B2079" t="str">
            <v>MALE CONNECTOR BRASS 1/4"NPT - 1/2"T.</v>
          </cell>
          <cell r="C2079">
            <v>0</v>
          </cell>
          <cell r="D2079">
            <v>0</v>
          </cell>
          <cell r="E2079">
            <v>0</v>
          </cell>
          <cell r="K2079">
            <v>0</v>
          </cell>
          <cell r="L2079" t="str">
            <v>EA</v>
          </cell>
        </row>
        <row r="2080">
          <cell r="A2080" t="str">
            <v>054-4696-009</v>
          </cell>
          <cell r="B2080" t="str">
            <v>MALE CONNECTOR BRASS 3/8"NPT - 1/2"T.</v>
          </cell>
          <cell r="C2080">
            <v>75</v>
          </cell>
          <cell r="D2080">
            <v>0</v>
          </cell>
          <cell r="E2080">
            <v>0</v>
          </cell>
          <cell r="K2080">
            <v>14</v>
          </cell>
          <cell r="L2080" t="str">
            <v>EA</v>
          </cell>
        </row>
        <row r="2081">
          <cell r="A2081" t="str">
            <v>054-4696-010</v>
          </cell>
          <cell r="B2081" t="str">
            <v>MALE CONNECTOR BRASS 1/2" Thd x 1/2" Tub</v>
          </cell>
          <cell r="C2081">
            <v>52</v>
          </cell>
          <cell r="D2081">
            <v>0</v>
          </cell>
          <cell r="E2081">
            <v>0</v>
          </cell>
          <cell r="K2081">
            <v>0</v>
          </cell>
          <cell r="L2081" t="str">
            <v>EA</v>
          </cell>
        </row>
        <row r="2082">
          <cell r="A2082" t="str">
            <v>054-4696-011</v>
          </cell>
          <cell r="B2082" t="str">
            <v>MALE CONNECTOR BRASS 1/2"NPT-1/4"T</v>
          </cell>
          <cell r="C2082">
            <v>38</v>
          </cell>
          <cell r="D2082">
            <v>0</v>
          </cell>
          <cell r="E2082">
            <v>0</v>
          </cell>
          <cell r="K2082">
            <v>0</v>
          </cell>
          <cell r="L2082" t="str">
            <v>EA</v>
          </cell>
        </row>
        <row r="2083">
          <cell r="A2083" t="str">
            <v>054-4696-012</v>
          </cell>
          <cell r="B2083" t="str">
            <v>MALE CONNECTOR BRASS 1/8"NPT-1/4"T</v>
          </cell>
          <cell r="C2083">
            <v>0</v>
          </cell>
          <cell r="D2083">
            <v>0</v>
          </cell>
          <cell r="E2083">
            <v>0</v>
          </cell>
          <cell r="K2083">
            <v>0</v>
          </cell>
          <cell r="L2083" t="str">
            <v>EA</v>
          </cell>
        </row>
        <row r="2084">
          <cell r="A2084" t="str">
            <v>054-4696-013</v>
          </cell>
          <cell r="B2084" t="str">
            <v>MALE CONNECTOR BRASS 1/8"NPT-3/16"T</v>
          </cell>
          <cell r="C2084">
            <v>0</v>
          </cell>
          <cell r="D2084">
            <v>0</v>
          </cell>
          <cell r="E2084">
            <v>0</v>
          </cell>
          <cell r="K2084">
            <v>0</v>
          </cell>
          <cell r="L2084" t="str">
            <v>EA</v>
          </cell>
        </row>
        <row r="2085">
          <cell r="A2085" t="str">
            <v>054-4696-014</v>
          </cell>
          <cell r="B2085" t="str">
            <v>MALE CONNECTOR BRASS 1/4"NPT-1/4"T</v>
          </cell>
          <cell r="C2085">
            <v>35</v>
          </cell>
          <cell r="D2085">
            <v>0</v>
          </cell>
          <cell r="E2085">
            <v>0</v>
          </cell>
          <cell r="K2085">
            <v>0</v>
          </cell>
          <cell r="L2085" t="str">
            <v>EA</v>
          </cell>
        </row>
        <row r="2086">
          <cell r="A2086" t="str">
            <v>054-4696-015</v>
          </cell>
          <cell r="B2086" t="str">
            <v>MALE CONNECTOR BRASS 1/4"NPT-3/16"T</v>
          </cell>
          <cell r="C2086">
            <v>21</v>
          </cell>
          <cell r="D2086">
            <v>0</v>
          </cell>
          <cell r="E2086">
            <v>0</v>
          </cell>
          <cell r="K2086">
            <v>0</v>
          </cell>
          <cell r="L2086" t="str">
            <v>EA</v>
          </cell>
        </row>
        <row r="2087">
          <cell r="A2087" t="str">
            <v>054-4696-016</v>
          </cell>
          <cell r="B2087" t="str">
            <v>MALE CONNECTOR RAPID BRASS 1/4"NPT-3/8"T</v>
          </cell>
          <cell r="C2087">
            <v>39</v>
          </cell>
          <cell r="D2087">
            <v>0</v>
          </cell>
          <cell r="E2087">
            <v>0</v>
          </cell>
          <cell r="K2087">
            <v>0</v>
          </cell>
          <cell r="L2087" t="str">
            <v>EA</v>
          </cell>
        </row>
        <row r="2088">
          <cell r="A2088" t="str">
            <v>054-4696-017</v>
          </cell>
          <cell r="B2088" t="str">
            <v>MALE CONNECTOR RAPID BRASS 3/8"NPT-3/8"T</v>
          </cell>
          <cell r="C2088">
            <v>41</v>
          </cell>
          <cell r="D2088">
            <v>0</v>
          </cell>
          <cell r="E2088">
            <v>0</v>
          </cell>
          <cell r="K2088">
            <v>0</v>
          </cell>
          <cell r="L2088" t="str">
            <v>EA</v>
          </cell>
        </row>
        <row r="2089">
          <cell r="A2089" t="str">
            <v>054-4696-018</v>
          </cell>
          <cell r="B2089" t="str">
            <v>MALE CONNECTOR RAPID BRASS 1/2"NPT-3/8"T</v>
          </cell>
          <cell r="C2089">
            <v>61</v>
          </cell>
          <cell r="D2089">
            <v>0</v>
          </cell>
          <cell r="E2089">
            <v>0</v>
          </cell>
          <cell r="K2089">
            <v>0</v>
          </cell>
          <cell r="L2089" t="str">
            <v>EA</v>
          </cell>
        </row>
        <row r="2090">
          <cell r="A2090" t="str">
            <v>054-4696-019</v>
          </cell>
          <cell r="B2090" t="str">
            <v>MALE CONNECTOR RAPID BRASS 1/4"NPTx1/2"T</v>
          </cell>
          <cell r="C2090">
            <v>59</v>
          </cell>
          <cell r="D2090">
            <v>0</v>
          </cell>
          <cell r="E2090">
            <v>0</v>
          </cell>
          <cell r="K2090">
            <v>0</v>
          </cell>
          <cell r="L2090" t="str">
            <v>EA</v>
          </cell>
        </row>
        <row r="2091">
          <cell r="A2091" t="str">
            <v>054-4696-021</v>
          </cell>
          <cell r="B2091" t="str">
            <v>MALE CONNECTOR  BRASS 1/2"NPTx5/8"T</v>
          </cell>
          <cell r="C2091">
            <v>0</v>
          </cell>
          <cell r="D2091">
            <v>0</v>
          </cell>
          <cell r="E2091">
            <v>0</v>
          </cell>
          <cell r="K2091">
            <v>0</v>
          </cell>
          <cell r="L2091" t="str">
            <v>EA</v>
          </cell>
        </row>
        <row r="2092">
          <cell r="A2092" t="str">
            <v>054-4696-022</v>
          </cell>
          <cell r="B2092" t="str">
            <v>MALE CONNECTOR  BRASS 1/2"NPTx18mmT</v>
          </cell>
          <cell r="C2092">
            <v>120</v>
          </cell>
          <cell r="D2092">
            <v>0</v>
          </cell>
          <cell r="E2092">
            <v>0</v>
          </cell>
          <cell r="K2092">
            <v>0</v>
          </cell>
          <cell r="L2092" t="str">
            <v>EA</v>
          </cell>
        </row>
        <row r="2093">
          <cell r="A2093" t="str">
            <v>054-4696-027</v>
          </cell>
          <cell r="B2093" t="str">
            <v>MALE ELBOW 90DEG BRASS 1/4"NPT-1/4"T</v>
          </cell>
          <cell r="C2093">
            <v>45</v>
          </cell>
          <cell r="D2093">
            <v>0</v>
          </cell>
          <cell r="E2093">
            <v>0</v>
          </cell>
          <cell r="K2093">
            <v>0</v>
          </cell>
          <cell r="L2093" t="str">
            <v>EA</v>
          </cell>
        </row>
        <row r="2094">
          <cell r="A2094" t="str">
            <v>054-4696-029</v>
          </cell>
          <cell r="B2094" t="str">
            <v>MALE ELBOW 90 BRASS 1/8"NPT-3/8"T</v>
          </cell>
          <cell r="C2094">
            <v>56</v>
          </cell>
          <cell r="D2094">
            <v>0</v>
          </cell>
          <cell r="E2094">
            <v>0</v>
          </cell>
          <cell r="K2094">
            <v>0</v>
          </cell>
          <cell r="L2094" t="str">
            <v>EA</v>
          </cell>
        </row>
        <row r="2095">
          <cell r="A2095" t="str">
            <v>054-4696-030</v>
          </cell>
          <cell r="B2095" t="str">
            <v>MALE ELBOW 90 BRASS 1/4"NPT-3/8"T</v>
          </cell>
          <cell r="C2095">
            <v>54</v>
          </cell>
          <cell r="D2095">
            <v>0</v>
          </cell>
          <cell r="E2095">
            <v>0</v>
          </cell>
          <cell r="K2095">
            <v>0</v>
          </cell>
          <cell r="L2095" t="str">
            <v>EA</v>
          </cell>
        </row>
        <row r="2096">
          <cell r="A2096" t="str">
            <v>054-4696-031</v>
          </cell>
          <cell r="B2096" t="str">
            <v>MALE ELBOW 90DEG. BRASS 3/8" NPT - 3/8"T</v>
          </cell>
          <cell r="C2096">
            <v>70</v>
          </cell>
          <cell r="D2096">
            <v>0</v>
          </cell>
          <cell r="E2096">
            <v>0</v>
          </cell>
          <cell r="K2096">
            <v>0</v>
          </cell>
          <cell r="L2096" t="str">
            <v>EA</v>
          </cell>
        </row>
        <row r="2097">
          <cell r="A2097" t="str">
            <v>054-4696-032</v>
          </cell>
          <cell r="B2097" t="str">
            <v>MALE ELBOW 90DEG.BRASS 1/2"NPT-3/8"T</v>
          </cell>
          <cell r="C2097">
            <v>51</v>
          </cell>
          <cell r="D2097">
            <v>0</v>
          </cell>
          <cell r="E2097">
            <v>0</v>
          </cell>
          <cell r="K2097">
            <v>0</v>
          </cell>
          <cell r="L2097" t="str">
            <v>EA</v>
          </cell>
        </row>
        <row r="2098">
          <cell r="A2098" t="str">
            <v>054-4696-033</v>
          </cell>
          <cell r="B2098" t="str">
            <v>ELB,MALE 90DEG 1/2"TB-1/4"NPT#269NTA-8-4</v>
          </cell>
          <cell r="C2098">
            <v>74</v>
          </cell>
          <cell r="D2098">
            <v>0</v>
          </cell>
          <cell r="E2098">
            <v>0</v>
          </cell>
          <cell r="K2098">
            <v>14</v>
          </cell>
          <cell r="L2098" t="str">
            <v>EA</v>
          </cell>
        </row>
        <row r="2099">
          <cell r="A2099" t="str">
            <v>054-4696-034</v>
          </cell>
          <cell r="B2099" t="str">
            <v>MALE ELBOW 90DEG.BRASS 3/8"NPT-1/2"T</v>
          </cell>
          <cell r="C2099">
            <v>140</v>
          </cell>
          <cell r="D2099">
            <v>0</v>
          </cell>
          <cell r="E2099">
            <v>0</v>
          </cell>
          <cell r="K2099">
            <v>0</v>
          </cell>
          <cell r="L2099" t="str">
            <v>EA</v>
          </cell>
        </row>
        <row r="2100">
          <cell r="A2100" t="str">
            <v>054-4696-035</v>
          </cell>
          <cell r="B2100" t="str">
            <v>MALE ELBOW 90 BRASS 1/2"NPT -1/2"T</v>
          </cell>
          <cell r="C2100">
            <v>58</v>
          </cell>
          <cell r="D2100">
            <v>0</v>
          </cell>
          <cell r="E2100">
            <v>0</v>
          </cell>
          <cell r="K2100">
            <v>0</v>
          </cell>
          <cell r="L2100" t="str">
            <v>EA</v>
          </cell>
        </row>
        <row r="2101">
          <cell r="A2101" t="str">
            <v>054-4696-036</v>
          </cell>
          <cell r="B2101" t="str">
            <v>MALE ELBOW,90 DEG, BRASS, 1/8" NPT-1/4T</v>
          </cell>
          <cell r="C2101">
            <v>45</v>
          </cell>
          <cell r="D2101">
            <v>89</v>
          </cell>
          <cell r="E2101">
            <v>0</v>
          </cell>
          <cell r="K2101">
            <v>7</v>
          </cell>
          <cell r="L2101" t="str">
            <v>EA</v>
          </cell>
        </row>
        <row r="2102">
          <cell r="A2102" t="str">
            <v>054-4696-037</v>
          </cell>
          <cell r="B2102" t="str">
            <v>MALE ELBOW, 90 DEG, BRASS, 1/4" NPT -1/4</v>
          </cell>
          <cell r="C2102">
            <v>45</v>
          </cell>
          <cell r="D2102">
            <v>0</v>
          </cell>
          <cell r="E2102">
            <v>0</v>
          </cell>
          <cell r="K2102">
            <v>0</v>
          </cell>
          <cell r="L2102" t="str">
            <v>EA</v>
          </cell>
        </row>
        <row r="2103">
          <cell r="A2103" t="str">
            <v>054-4696-038</v>
          </cell>
          <cell r="B2103" t="str">
            <v>MALE ELBOW 90 DEG BRASS 1/8" x 3/16"</v>
          </cell>
          <cell r="C2103">
            <v>36</v>
          </cell>
          <cell r="D2103">
            <v>0</v>
          </cell>
          <cell r="E2103">
            <v>0</v>
          </cell>
          <cell r="K2103">
            <v>0</v>
          </cell>
          <cell r="L2103" t="str">
            <v>EA</v>
          </cell>
        </row>
        <row r="2104">
          <cell r="A2104" t="str">
            <v>054-4696-039</v>
          </cell>
          <cell r="B2104" t="str">
            <v>MALE ELBOW 90 DEG BRASS 1/4" x 3/16"</v>
          </cell>
          <cell r="C2104">
            <v>0</v>
          </cell>
          <cell r="D2104">
            <v>0</v>
          </cell>
          <cell r="E2104">
            <v>0</v>
          </cell>
          <cell r="K2104">
            <v>0</v>
          </cell>
          <cell r="L2104" t="str">
            <v>EA</v>
          </cell>
        </row>
        <row r="2105">
          <cell r="A2105" t="str">
            <v>054-4696-040</v>
          </cell>
          <cell r="B2105" t="str">
            <v>MALE ELBOW  RAPID  BRASS 1/8"NPT x 3/8"T</v>
          </cell>
          <cell r="C2105">
            <v>0</v>
          </cell>
          <cell r="D2105">
            <v>0</v>
          </cell>
          <cell r="E2105">
            <v>0</v>
          </cell>
          <cell r="K2105">
            <v>0</v>
          </cell>
          <cell r="L2105" t="str">
            <v>EA</v>
          </cell>
        </row>
        <row r="2106">
          <cell r="A2106" t="str">
            <v>054-4696-041</v>
          </cell>
          <cell r="B2106" t="str">
            <v>MALE ELBOW   RAPID  BRASS 1/4"NPTx3/8"T</v>
          </cell>
          <cell r="C2106">
            <v>68</v>
          </cell>
          <cell r="D2106">
            <v>0</v>
          </cell>
          <cell r="E2106">
            <v>0</v>
          </cell>
          <cell r="K2106">
            <v>0</v>
          </cell>
          <cell r="L2106" t="str">
            <v>EA</v>
          </cell>
        </row>
        <row r="2107">
          <cell r="A2107" t="str">
            <v>054-4696-042</v>
          </cell>
          <cell r="B2107" t="str">
            <v>MALE ELBOW,90 DEG, BRASS, 1/2" NPT-5/8"T</v>
          </cell>
          <cell r="C2107">
            <v>200</v>
          </cell>
          <cell r="D2107">
            <v>0</v>
          </cell>
          <cell r="E2107">
            <v>0</v>
          </cell>
          <cell r="K2107">
            <v>0</v>
          </cell>
          <cell r="L2107" t="str">
            <v>EA</v>
          </cell>
        </row>
        <row r="2108">
          <cell r="A2108" t="str">
            <v>054-4696-052</v>
          </cell>
          <cell r="B2108" t="str">
            <v>ELBOW,FEM,90DEC,1/4"TB1/4"NPT#270NTA-4-4</v>
          </cell>
          <cell r="C2108">
            <v>57</v>
          </cell>
          <cell r="D2108">
            <v>0</v>
          </cell>
          <cell r="E2108">
            <v>0</v>
          </cell>
          <cell r="K2108">
            <v>0</v>
          </cell>
          <cell r="L2108" t="str">
            <v>EA</v>
          </cell>
        </row>
        <row r="2109">
          <cell r="A2109" t="str">
            <v>054-4696-053</v>
          </cell>
          <cell r="B2109" t="str">
            <v>MALE ELBOW BRASS 1/4"NPT-1/4"T</v>
          </cell>
          <cell r="C2109">
            <v>0</v>
          </cell>
          <cell r="D2109">
            <v>0</v>
          </cell>
          <cell r="E2109">
            <v>0</v>
          </cell>
          <cell r="K2109">
            <v>0</v>
          </cell>
          <cell r="L2109" t="str">
            <v>EA</v>
          </cell>
        </row>
        <row r="2110">
          <cell r="A2110" t="str">
            <v>054-4696-054</v>
          </cell>
          <cell r="B2110" t="str">
            <v>MALE CONNECTOR BRASS 1/4"NPT-1/4"T</v>
          </cell>
          <cell r="C2110">
            <v>0</v>
          </cell>
          <cell r="D2110">
            <v>0</v>
          </cell>
          <cell r="E2110">
            <v>0</v>
          </cell>
          <cell r="K2110">
            <v>0</v>
          </cell>
          <cell r="L2110" t="str">
            <v>EA</v>
          </cell>
        </row>
        <row r="2111">
          <cell r="A2111" t="str">
            <v>054-4696-055</v>
          </cell>
          <cell r="B2111" t="str">
            <v>MALE CONNECTOR BRASS 1/4"NPT-1/8"T</v>
          </cell>
          <cell r="C2111">
            <v>0</v>
          </cell>
          <cell r="D2111">
            <v>0</v>
          </cell>
          <cell r="E2111">
            <v>0</v>
          </cell>
          <cell r="K2111">
            <v>0</v>
          </cell>
          <cell r="L2111" t="str">
            <v>EA</v>
          </cell>
        </row>
        <row r="2112">
          <cell r="A2112" t="str">
            <v>054-4696-163</v>
          </cell>
          <cell r="B2112" t="str">
            <v>MALE BRANCH TEE BRASS1/8"NPT-2x3/8"TUBE</v>
          </cell>
          <cell r="C2112">
            <v>95</v>
          </cell>
          <cell r="D2112">
            <v>0</v>
          </cell>
          <cell r="E2112">
            <v>0</v>
          </cell>
          <cell r="K2112">
            <v>15</v>
          </cell>
          <cell r="L2112" t="str">
            <v>EA</v>
          </cell>
        </row>
        <row r="2113">
          <cell r="A2113" t="str">
            <v>054-4696-164</v>
          </cell>
          <cell r="B2113" t="str">
            <v>MALE BRANCH TEE BRASS1/4"NPT-2x3/8"TUBE</v>
          </cell>
          <cell r="C2113">
            <v>68</v>
          </cell>
          <cell r="D2113">
            <v>0</v>
          </cell>
          <cell r="E2113">
            <v>0</v>
          </cell>
          <cell r="K2113">
            <v>0</v>
          </cell>
          <cell r="L2113" t="str">
            <v>EA</v>
          </cell>
        </row>
        <row r="2114">
          <cell r="A2114" t="str">
            <v>054-4696-165</v>
          </cell>
          <cell r="B2114" t="str">
            <v>MALE BRANCH TEE BRASS 3/8"NPT-2x3/8"</v>
          </cell>
          <cell r="C2114">
            <v>0</v>
          </cell>
          <cell r="D2114">
            <v>0</v>
          </cell>
          <cell r="E2114">
            <v>0</v>
          </cell>
          <cell r="K2114">
            <v>15</v>
          </cell>
          <cell r="L2114" t="str">
            <v>EA</v>
          </cell>
        </row>
        <row r="2115">
          <cell r="A2115" t="str">
            <v>054-4696-167</v>
          </cell>
          <cell r="B2115" t="str">
            <v>MALE BRANCH TEE 1/2" THD. X 1/2" TUBE</v>
          </cell>
          <cell r="C2115">
            <v>0</v>
          </cell>
          <cell r="D2115">
            <v>0</v>
          </cell>
          <cell r="E2115">
            <v>0</v>
          </cell>
          <cell r="K2115">
            <v>0</v>
          </cell>
          <cell r="L2115" t="str">
            <v>EA</v>
          </cell>
        </row>
        <row r="2116">
          <cell r="A2116" t="str">
            <v>054-4696-202</v>
          </cell>
          <cell r="B2116" t="str">
            <v>UNION TEE BRASS 3/8"T</v>
          </cell>
          <cell r="C2116">
            <v>110</v>
          </cell>
          <cell r="D2116">
            <v>0</v>
          </cell>
          <cell r="E2116">
            <v>0</v>
          </cell>
          <cell r="K2116">
            <v>0</v>
          </cell>
          <cell r="L2116" t="str">
            <v>EA</v>
          </cell>
        </row>
        <row r="2117">
          <cell r="A2117" t="str">
            <v>054-4696-203</v>
          </cell>
          <cell r="B2117" t="str">
            <v>UNION TEE, BRASS, 1/2"</v>
          </cell>
          <cell r="C2117">
            <v>231</v>
          </cell>
          <cell r="D2117">
            <v>0</v>
          </cell>
          <cell r="E2117">
            <v>0</v>
          </cell>
          <cell r="K2117">
            <v>14</v>
          </cell>
          <cell r="L2117" t="str">
            <v>EA</v>
          </cell>
        </row>
        <row r="2118">
          <cell r="A2118" t="str">
            <v>054-4696-204</v>
          </cell>
          <cell r="B2118" t="str">
            <v>UNION TEE,BRASS, 1/4"</v>
          </cell>
          <cell r="C2118">
            <v>70</v>
          </cell>
          <cell r="D2118">
            <v>0</v>
          </cell>
          <cell r="E2118">
            <v>0</v>
          </cell>
          <cell r="K2118">
            <v>15</v>
          </cell>
          <cell r="L2118" t="str">
            <v>EA</v>
          </cell>
        </row>
        <row r="2119">
          <cell r="A2119" t="str">
            <v>054-4696-205</v>
          </cell>
          <cell r="B2119" t="str">
            <v>UNION TEE RAPID, BRASS, 1/2"</v>
          </cell>
          <cell r="C2119">
            <v>188</v>
          </cell>
          <cell r="D2119">
            <v>0</v>
          </cell>
          <cell r="E2119">
            <v>0</v>
          </cell>
          <cell r="K2119">
            <v>0</v>
          </cell>
          <cell r="L2119" t="str">
            <v>EA</v>
          </cell>
        </row>
        <row r="2120">
          <cell r="A2120" t="str">
            <v>054-4696-301</v>
          </cell>
          <cell r="B2120" t="str">
            <v>CONNECTOR BRASS 3/16"</v>
          </cell>
          <cell r="C2120">
            <v>38</v>
          </cell>
          <cell r="D2120">
            <v>0</v>
          </cell>
          <cell r="E2120">
            <v>0</v>
          </cell>
          <cell r="K2120">
            <v>0</v>
          </cell>
          <cell r="L2120" t="str">
            <v>EA</v>
          </cell>
        </row>
        <row r="2121">
          <cell r="A2121" t="str">
            <v>054-4696-302</v>
          </cell>
          <cell r="B2121" t="str">
            <v>CONNECTOR BRASS 1/4"</v>
          </cell>
          <cell r="C2121">
            <v>0</v>
          </cell>
          <cell r="D2121">
            <v>0</v>
          </cell>
          <cell r="E2121">
            <v>0</v>
          </cell>
          <cell r="K2121">
            <v>0</v>
          </cell>
          <cell r="L2121" t="str">
            <v>EA</v>
          </cell>
        </row>
        <row r="2122">
          <cell r="A2122" t="str">
            <v>054-4696-303</v>
          </cell>
          <cell r="B2122" t="str">
            <v>CONNECTOR BRASS 5/8"</v>
          </cell>
          <cell r="C2122">
            <v>160</v>
          </cell>
          <cell r="D2122">
            <v>0</v>
          </cell>
          <cell r="E2122">
            <v>0</v>
          </cell>
          <cell r="K2122">
            <v>0</v>
          </cell>
          <cell r="L2122" t="str">
            <v>EA</v>
          </cell>
        </row>
        <row r="2123">
          <cell r="A2123" t="str">
            <v>054-4931-001</v>
          </cell>
          <cell r="B2123" t="str">
            <v>TEE,BELLED,ALUM,4"SR,ALLEGHENY #40727C</v>
          </cell>
          <cell r="C2123">
            <v>2512.4106499999998</v>
          </cell>
          <cell r="D2123">
            <v>7</v>
          </cell>
          <cell r="E2123">
            <v>0</v>
          </cell>
          <cell r="K2123">
            <v>60</v>
          </cell>
          <cell r="L2123" t="str">
            <v>EA</v>
          </cell>
        </row>
        <row r="2124">
          <cell r="A2124" t="str">
            <v>054-5114</v>
          </cell>
          <cell r="B2124" t="str">
            <v>SERV.TEE 3/8" NPT,1M AND 2F/M</v>
          </cell>
          <cell r="C2124">
            <v>0</v>
          </cell>
          <cell r="D2124">
            <v>0</v>
          </cell>
          <cell r="E2124">
            <v>0</v>
          </cell>
          <cell r="K2124">
            <v>15</v>
          </cell>
          <cell r="L2124" t="str">
            <v>EA</v>
          </cell>
        </row>
        <row r="2125">
          <cell r="A2125" t="str">
            <v>054-5180</v>
          </cell>
          <cell r="B2125" t="str">
            <v>CROSS,ALUM,4IN,SR BELLE#40741</v>
          </cell>
          <cell r="C2125">
            <v>0</v>
          </cell>
          <cell r="D2125">
            <v>0</v>
          </cell>
          <cell r="E2125">
            <v>0</v>
          </cell>
          <cell r="K2125">
            <v>0</v>
          </cell>
          <cell r="L2125" t="str">
            <v>EA</v>
          </cell>
        </row>
        <row r="2126">
          <cell r="A2126" t="str">
            <v>054-5183-004</v>
          </cell>
          <cell r="B2126" t="str">
            <v>BELLED BEND 45 DEG.6" ALLG#40821-C</v>
          </cell>
          <cell r="C2126">
            <v>0</v>
          </cell>
          <cell r="D2126">
            <v>0</v>
          </cell>
          <cell r="E2126">
            <v>0</v>
          </cell>
          <cell r="K2126">
            <v>0</v>
          </cell>
          <cell r="L2126" t="str">
            <v>EA</v>
          </cell>
        </row>
        <row r="2127">
          <cell r="A2127" t="str">
            <v>054-5183-009</v>
          </cell>
          <cell r="B2127" t="str">
            <v>BELLED BEND 90 DEG.6" ALLG#40821-A</v>
          </cell>
          <cell r="C2127">
            <v>0</v>
          </cell>
          <cell r="D2127">
            <v>0</v>
          </cell>
          <cell r="E2127">
            <v>0</v>
          </cell>
          <cell r="K2127">
            <v>0</v>
          </cell>
          <cell r="L2127" t="str">
            <v>EA</v>
          </cell>
        </row>
        <row r="2128">
          <cell r="A2128" t="str">
            <v>054-5236-001</v>
          </cell>
          <cell r="B2128" t="str">
            <v>1/8" NPT-6mm. AIR TUBE CONNECTOR</v>
          </cell>
          <cell r="C2128">
            <v>0</v>
          </cell>
          <cell r="D2128">
            <v>0</v>
          </cell>
          <cell r="E2128">
            <v>0</v>
          </cell>
          <cell r="K2128">
            <v>15</v>
          </cell>
          <cell r="L2128" t="str">
            <v>EA</v>
          </cell>
        </row>
        <row r="2129">
          <cell r="A2129" t="str">
            <v>054-5420</v>
          </cell>
          <cell r="B2129" t="str">
            <v>AIR TUBE DIA.6mm.</v>
          </cell>
          <cell r="C2129">
            <v>0</v>
          </cell>
          <cell r="D2129">
            <v>0</v>
          </cell>
          <cell r="E2129">
            <v>0</v>
          </cell>
          <cell r="K2129">
            <v>15</v>
          </cell>
          <cell r="L2129" t="str">
            <v>ME</v>
          </cell>
        </row>
        <row r="2130">
          <cell r="A2130" t="str">
            <v>054-5867</v>
          </cell>
          <cell r="B2130" t="str">
            <v>REDUCER COUPLING 1/4"NPTx1/8"NPT(FEMALE)</v>
          </cell>
          <cell r="C2130">
            <v>0</v>
          </cell>
          <cell r="D2130">
            <v>0</v>
          </cell>
          <cell r="E2130">
            <v>0</v>
          </cell>
          <cell r="K2130">
            <v>0</v>
          </cell>
          <cell r="L2130" t="str">
            <v>EA</v>
          </cell>
        </row>
        <row r="2131">
          <cell r="A2131" t="str">
            <v>054-6288</v>
          </cell>
          <cell r="B2131" t="str">
            <v>NOT  USE</v>
          </cell>
          <cell r="C2131">
            <v>0</v>
          </cell>
          <cell r="D2131">
            <v>0</v>
          </cell>
          <cell r="E2131">
            <v>0</v>
          </cell>
          <cell r="K2131">
            <v>120</v>
          </cell>
          <cell r="L2131" t="str">
            <v>EA</v>
          </cell>
        </row>
        <row r="2132">
          <cell r="A2132" t="str">
            <v>054-6547-009</v>
          </cell>
          <cell r="B2132" t="str">
            <v>CONNECTOR,REDUCER 1 1/16"x3/4"-16 THREAD</v>
          </cell>
          <cell r="C2132">
            <v>0</v>
          </cell>
          <cell r="D2132">
            <v>0</v>
          </cell>
          <cell r="E2132">
            <v>0</v>
          </cell>
          <cell r="K2132">
            <v>120</v>
          </cell>
          <cell r="L2132" t="str">
            <v>EA</v>
          </cell>
        </row>
        <row r="2133">
          <cell r="A2133" t="str">
            <v>054-6547-019</v>
          </cell>
          <cell r="B2133" t="str">
            <v>REDUCER #16-#8 JIC</v>
          </cell>
          <cell r="C2133">
            <v>0</v>
          </cell>
          <cell r="D2133">
            <v>0</v>
          </cell>
          <cell r="E2133">
            <v>0</v>
          </cell>
          <cell r="K2133">
            <v>0</v>
          </cell>
          <cell r="L2133" t="str">
            <v>EA</v>
          </cell>
        </row>
        <row r="2134">
          <cell r="A2134" t="str">
            <v>054-6929</v>
          </cell>
          <cell r="B2134" t="str">
            <v>INVERTED FLARE NUT #41-IFS-10 7/8"x18G</v>
          </cell>
          <cell r="C2134">
            <v>160</v>
          </cell>
          <cell r="D2134">
            <v>81</v>
          </cell>
          <cell r="E2134">
            <v>0</v>
          </cell>
          <cell r="K2134">
            <v>7</v>
          </cell>
          <cell r="L2134" t="str">
            <v>EA</v>
          </cell>
        </row>
        <row r="2135">
          <cell r="A2135" t="str">
            <v>054-6939</v>
          </cell>
          <cell r="B2135" t="str">
            <v>4" ALG.90DEG ALUM SR Y #40727A</v>
          </cell>
          <cell r="C2135">
            <v>0</v>
          </cell>
          <cell r="D2135">
            <v>0</v>
          </cell>
          <cell r="E2135">
            <v>0</v>
          </cell>
          <cell r="K2135">
            <v>0</v>
          </cell>
          <cell r="L2135" t="str">
            <v>EA</v>
          </cell>
        </row>
        <row r="2136">
          <cell r="A2136" t="str">
            <v>054-6973-250</v>
          </cell>
          <cell r="B2136" t="str">
            <v>PLASTIC SPLIT-SIDE CONVOLUTED TUBE 1/4"</v>
          </cell>
          <cell r="C2136">
            <v>9.5</v>
          </cell>
          <cell r="D2136">
            <v>0</v>
          </cell>
          <cell r="E2136">
            <v>0</v>
          </cell>
          <cell r="K2136">
            <v>7</v>
          </cell>
          <cell r="L2136" t="str">
            <v>ME</v>
          </cell>
        </row>
        <row r="2137">
          <cell r="A2137" t="str">
            <v>054-6973-375</v>
          </cell>
          <cell r="B2137" t="str">
            <v>PLASTIC SPLIT-SIDE CONVOLUTED TUBE 3/8"</v>
          </cell>
          <cell r="C2137">
            <v>13</v>
          </cell>
          <cell r="D2137">
            <v>710</v>
          </cell>
          <cell r="E2137">
            <v>0</v>
          </cell>
          <cell r="K2137">
            <v>7</v>
          </cell>
          <cell r="L2137" t="str">
            <v>ME</v>
          </cell>
        </row>
        <row r="2138">
          <cell r="A2138" t="str">
            <v>054-6973-500</v>
          </cell>
          <cell r="B2138" t="str">
            <v>PLASTIC SPLIT-SIDE CONVOLUTED TUBE 1/2"</v>
          </cell>
          <cell r="C2138">
            <v>18</v>
          </cell>
          <cell r="D2138">
            <v>159</v>
          </cell>
          <cell r="E2138">
            <v>0</v>
          </cell>
          <cell r="K2138">
            <v>7</v>
          </cell>
          <cell r="L2138" t="str">
            <v>ME</v>
          </cell>
        </row>
        <row r="2139">
          <cell r="A2139" t="str">
            <v>054-6973-750</v>
          </cell>
          <cell r="B2139" t="str">
            <v>PLASTIC SPLIT-SIDE CONVOLUTED TUBE 3/4"</v>
          </cell>
          <cell r="C2139">
            <v>19</v>
          </cell>
          <cell r="D2139">
            <v>0</v>
          </cell>
          <cell r="E2139">
            <v>0</v>
          </cell>
          <cell r="K2139">
            <v>7</v>
          </cell>
          <cell r="L2139" t="str">
            <v>ME</v>
          </cell>
        </row>
        <row r="2140">
          <cell r="A2140" t="str">
            <v>054-7324</v>
          </cell>
          <cell r="B2140" t="str">
            <v>MALE ELBOW 90DEG. 1 5/16-12x1 1/6-12 W/P</v>
          </cell>
          <cell r="C2140">
            <v>0</v>
          </cell>
          <cell r="D2140">
            <v>0</v>
          </cell>
          <cell r="E2140">
            <v>0</v>
          </cell>
          <cell r="K2140">
            <v>120</v>
          </cell>
          <cell r="L2140" t="str">
            <v>EA</v>
          </cell>
        </row>
        <row r="2141">
          <cell r="A2141" t="str">
            <v>054-7341</v>
          </cell>
          <cell r="B2141" t="str">
            <v>MALE ELBOW 90DEG.1 1/16-12 THREAD.</v>
          </cell>
          <cell r="C2141">
            <v>0</v>
          </cell>
          <cell r="D2141">
            <v>0</v>
          </cell>
          <cell r="E2141">
            <v>0</v>
          </cell>
          <cell r="K2141">
            <v>15</v>
          </cell>
          <cell r="L2141" t="str">
            <v>EA</v>
          </cell>
        </row>
        <row r="2142">
          <cell r="A2142" t="str">
            <v>054-7342</v>
          </cell>
          <cell r="B2142" t="str">
            <v>TUBE ASS'Y FOR T/G HYDRAULIC KIT</v>
          </cell>
          <cell r="C2142">
            <v>0</v>
          </cell>
          <cell r="D2142">
            <v>0</v>
          </cell>
          <cell r="E2142">
            <v>0</v>
          </cell>
          <cell r="K2142">
            <v>120</v>
          </cell>
          <cell r="L2142" t="str">
            <v>EA</v>
          </cell>
        </row>
        <row r="2143">
          <cell r="A2143" t="str">
            <v>054-7343</v>
          </cell>
          <cell r="B2143" t="str">
            <v>HYDRAULIC TUBE SPEC STRAIGHT TUBES</v>
          </cell>
          <cell r="C2143">
            <v>0</v>
          </cell>
          <cell r="D2143">
            <v>0</v>
          </cell>
          <cell r="E2143">
            <v>0</v>
          </cell>
          <cell r="K2143">
            <v>120</v>
          </cell>
          <cell r="L2143" t="str">
            <v>EA</v>
          </cell>
        </row>
        <row r="2144">
          <cell r="A2144" t="str">
            <v>054-7454</v>
          </cell>
          <cell r="B2144" t="str">
            <v>HYDS.TUBE TO BE CLEANED 1/4"</v>
          </cell>
          <cell r="C2144">
            <v>0</v>
          </cell>
          <cell r="D2144">
            <v>0</v>
          </cell>
          <cell r="E2144">
            <v>0</v>
          </cell>
          <cell r="K2144">
            <v>120</v>
          </cell>
          <cell r="L2144" t="str">
            <v>EA</v>
          </cell>
        </row>
        <row r="2145">
          <cell r="A2145" t="str">
            <v>054-7455</v>
          </cell>
          <cell r="B2145" t="str">
            <v>1/2" TUBE WITH PRESSURE TEST PORT</v>
          </cell>
          <cell r="C2145">
            <v>0</v>
          </cell>
          <cell r="D2145">
            <v>0</v>
          </cell>
          <cell r="E2145">
            <v>0</v>
          </cell>
          <cell r="K2145">
            <v>120</v>
          </cell>
          <cell r="L2145" t="str">
            <v>EA</v>
          </cell>
        </row>
        <row r="2146">
          <cell r="A2146" t="str">
            <v>054-7478</v>
          </cell>
          <cell r="B2146" t="str">
            <v>ELBOW.90 DEG.REDUCING 1/2"x5/8" TUBE SIZ</v>
          </cell>
          <cell r="C2146">
            <v>0</v>
          </cell>
          <cell r="D2146">
            <v>0</v>
          </cell>
          <cell r="E2146">
            <v>0</v>
          </cell>
          <cell r="K2146">
            <v>120</v>
          </cell>
          <cell r="L2146" t="str">
            <v>EA</v>
          </cell>
        </row>
        <row r="2147">
          <cell r="A2147" t="str">
            <v>054-7702-007</v>
          </cell>
          <cell r="B2147" t="str">
            <v>1/4" O.D. RED AIR BRAKE TUBING</v>
          </cell>
          <cell r="C2147">
            <v>0</v>
          </cell>
          <cell r="D2147">
            <v>0</v>
          </cell>
          <cell r="E2147">
            <v>0</v>
          </cell>
          <cell r="K2147">
            <v>0</v>
          </cell>
          <cell r="L2147" t="str">
            <v>ME</v>
          </cell>
        </row>
        <row r="2148">
          <cell r="A2148" t="str">
            <v>054-8240</v>
          </cell>
          <cell r="B2148" t="str">
            <v>4"ALG.30DEG AL LR LATERAL#40345A</v>
          </cell>
          <cell r="C2148">
            <v>0</v>
          </cell>
          <cell r="D2148">
            <v>0</v>
          </cell>
          <cell r="E2148">
            <v>0</v>
          </cell>
          <cell r="K2148">
            <v>90</v>
          </cell>
          <cell r="L2148" t="str">
            <v>EA</v>
          </cell>
        </row>
        <row r="2149">
          <cell r="A2149" t="str">
            <v>054-8739-006</v>
          </cell>
          <cell r="B2149" t="str">
            <v>ELBOW STREET BRASS 3/8"FMx3*8"M</v>
          </cell>
          <cell r="C2149">
            <v>0</v>
          </cell>
          <cell r="D2149">
            <v>0</v>
          </cell>
          <cell r="E2149">
            <v>0</v>
          </cell>
          <cell r="K2149">
            <v>0</v>
          </cell>
          <cell r="L2149" t="str">
            <v>EA</v>
          </cell>
        </row>
        <row r="2150">
          <cell r="A2150" t="str">
            <v>054-8740-003</v>
          </cell>
          <cell r="B2150" t="str">
            <v>TEE BRASS STREET 2FM&amp;1M 3/8NPT</v>
          </cell>
          <cell r="C2150">
            <v>0</v>
          </cell>
          <cell r="D2150">
            <v>0</v>
          </cell>
          <cell r="E2150">
            <v>0</v>
          </cell>
          <cell r="K2150">
            <v>0</v>
          </cell>
          <cell r="L2150" t="str">
            <v>EA</v>
          </cell>
        </row>
        <row r="2151">
          <cell r="A2151" t="str">
            <v>054-8860</v>
          </cell>
          <cell r="B2151" t="str">
            <v>TUBE, FRT EJECTOR RETRACT LINE</v>
          </cell>
          <cell r="C2151">
            <v>0</v>
          </cell>
          <cell r="D2151">
            <v>0</v>
          </cell>
          <cell r="E2151">
            <v>0</v>
          </cell>
          <cell r="K2151">
            <v>120</v>
          </cell>
          <cell r="L2151" t="str">
            <v>EA</v>
          </cell>
        </row>
        <row r="2152">
          <cell r="A2152" t="str">
            <v>054-8898-001</v>
          </cell>
          <cell r="B2152" t="str">
            <v>1" ROOF TUBE, 10 CU.M.BODY</v>
          </cell>
          <cell r="C2152">
            <v>0</v>
          </cell>
          <cell r="D2152">
            <v>0</v>
          </cell>
          <cell r="E2152">
            <v>0</v>
          </cell>
          <cell r="K2152">
            <v>120</v>
          </cell>
          <cell r="L2152" t="str">
            <v>EA</v>
          </cell>
        </row>
        <row r="2153">
          <cell r="A2153" t="str">
            <v>054-8898-002</v>
          </cell>
          <cell r="B2153" t="str">
            <v>1" ROOF TUBE, 12M BODY</v>
          </cell>
          <cell r="C2153">
            <v>0</v>
          </cell>
          <cell r="D2153">
            <v>0</v>
          </cell>
          <cell r="E2153">
            <v>0</v>
          </cell>
          <cell r="K2153">
            <v>120</v>
          </cell>
          <cell r="L2153" t="str">
            <v>EA</v>
          </cell>
        </row>
        <row r="2154">
          <cell r="A2154" t="str">
            <v>054-8899-001</v>
          </cell>
          <cell r="B2154" t="str">
            <v>1/2" ROOF TUBE, 1O CU.M. BODY</v>
          </cell>
          <cell r="C2154">
            <v>0</v>
          </cell>
          <cell r="D2154">
            <v>0</v>
          </cell>
          <cell r="E2154">
            <v>0</v>
          </cell>
          <cell r="K2154">
            <v>120</v>
          </cell>
          <cell r="L2154" t="str">
            <v>EA</v>
          </cell>
        </row>
        <row r="2155">
          <cell r="A2155" t="str">
            <v>054-8899-002</v>
          </cell>
          <cell r="B2155" t="str">
            <v>1/2" ROOF TUBE, 12M BODY</v>
          </cell>
          <cell r="C2155">
            <v>0</v>
          </cell>
          <cell r="D2155">
            <v>0</v>
          </cell>
          <cell r="E2155">
            <v>0</v>
          </cell>
          <cell r="K2155">
            <v>15</v>
          </cell>
          <cell r="L2155" t="str">
            <v>EA</v>
          </cell>
        </row>
        <row r="2156">
          <cell r="A2156" t="str">
            <v>054-8900-001</v>
          </cell>
          <cell r="B2156" t="str">
            <v>3/4" ROOF TUBE, 10 CU.M.BODY</v>
          </cell>
          <cell r="C2156">
            <v>0</v>
          </cell>
          <cell r="D2156">
            <v>0</v>
          </cell>
          <cell r="E2156">
            <v>0</v>
          </cell>
          <cell r="K2156">
            <v>120</v>
          </cell>
          <cell r="L2156" t="str">
            <v>EA</v>
          </cell>
        </row>
        <row r="2157">
          <cell r="A2157" t="str">
            <v>054-8900-002</v>
          </cell>
          <cell r="B2157" t="str">
            <v>3/4" ROOF TUBE, 12M BODY</v>
          </cell>
          <cell r="C2157">
            <v>0</v>
          </cell>
          <cell r="D2157">
            <v>0</v>
          </cell>
          <cell r="E2157">
            <v>0</v>
          </cell>
          <cell r="K2157">
            <v>120</v>
          </cell>
          <cell r="L2157" t="str">
            <v>EA</v>
          </cell>
        </row>
        <row r="2158">
          <cell r="A2158" t="str">
            <v>054-9019-001</v>
          </cell>
          <cell r="B2158" t="str">
            <v>ELBOW 45 CON.MALE&amp;FEMALE 1/2 NPT</v>
          </cell>
          <cell r="C2158">
            <v>0</v>
          </cell>
          <cell r="D2158">
            <v>0</v>
          </cell>
          <cell r="E2158">
            <v>0</v>
          </cell>
          <cell r="K2158">
            <v>0</v>
          </cell>
          <cell r="L2158" t="str">
            <v>EA</v>
          </cell>
        </row>
        <row r="2159">
          <cell r="A2159" t="str">
            <v>054-9321</v>
          </cell>
          <cell r="B2159" t="str">
            <v>TUBE</v>
          </cell>
          <cell r="C2159">
            <v>0</v>
          </cell>
          <cell r="D2159">
            <v>0</v>
          </cell>
          <cell r="E2159">
            <v>0</v>
          </cell>
          <cell r="K2159">
            <v>120</v>
          </cell>
          <cell r="L2159" t="str">
            <v>EA</v>
          </cell>
        </row>
        <row r="2160">
          <cell r="A2160" t="str">
            <v>054-9323</v>
          </cell>
          <cell r="B2160" t="str">
            <v>TUBE, FRT PRESSURE LINE TO T/G</v>
          </cell>
          <cell r="C2160">
            <v>0</v>
          </cell>
          <cell r="D2160">
            <v>0</v>
          </cell>
          <cell r="E2160">
            <v>0</v>
          </cell>
          <cell r="K2160">
            <v>120</v>
          </cell>
          <cell r="L2160" t="str">
            <v>EA</v>
          </cell>
        </row>
        <row r="2161">
          <cell r="A2161" t="str">
            <v>054-9324</v>
          </cell>
          <cell r="B2161" t="str">
            <v>TUBE, FRT T/G</v>
          </cell>
          <cell r="C2161">
            <v>0</v>
          </cell>
          <cell r="D2161">
            <v>0</v>
          </cell>
          <cell r="E2161">
            <v>0</v>
          </cell>
          <cell r="K2161">
            <v>120</v>
          </cell>
          <cell r="L2161" t="str">
            <v>EA</v>
          </cell>
        </row>
        <row r="2162">
          <cell r="A2162" t="str">
            <v>054-9521-005</v>
          </cell>
          <cell r="B2162" t="str">
            <v>ADAPT.EXT M/NPT TO FM/JIC 1/2"</v>
          </cell>
          <cell r="C2162">
            <v>0</v>
          </cell>
          <cell r="D2162">
            <v>0</v>
          </cell>
          <cell r="E2162">
            <v>0</v>
          </cell>
          <cell r="K2162">
            <v>0</v>
          </cell>
          <cell r="L2162" t="str">
            <v>EA</v>
          </cell>
        </row>
        <row r="2163">
          <cell r="A2163" t="str">
            <v>054-9913-001</v>
          </cell>
          <cell r="B2163" t="str">
            <v>TUBE ASSY. PACKER &amp; SLIDE CYL. 1.4 M.LG.</v>
          </cell>
          <cell r="C2163">
            <v>0</v>
          </cell>
          <cell r="D2163">
            <v>0</v>
          </cell>
          <cell r="E2163">
            <v>0</v>
          </cell>
          <cell r="K2163">
            <v>120</v>
          </cell>
          <cell r="L2163" t="str">
            <v>EA</v>
          </cell>
        </row>
        <row r="2164">
          <cell r="A2164" t="str">
            <v>054-9913-002</v>
          </cell>
          <cell r="B2164" t="str">
            <v>TUBE ASSY. PACKER &amp; SLIDE CYL.1.25 M.LG</v>
          </cell>
          <cell r="C2164">
            <v>0</v>
          </cell>
          <cell r="D2164">
            <v>0</v>
          </cell>
          <cell r="E2164">
            <v>0</v>
          </cell>
          <cell r="K2164">
            <v>120</v>
          </cell>
          <cell r="L2164" t="str">
            <v>EA</v>
          </cell>
        </row>
        <row r="2165">
          <cell r="A2165" t="str">
            <v>054-9914</v>
          </cell>
          <cell r="B2165" t="str">
            <v>TUBE, FRT EJECTOR EXTEND</v>
          </cell>
          <cell r="C2165">
            <v>0</v>
          </cell>
          <cell r="D2165">
            <v>0</v>
          </cell>
          <cell r="E2165">
            <v>0</v>
          </cell>
          <cell r="K2165">
            <v>120</v>
          </cell>
          <cell r="L2165" t="str">
            <v>EA</v>
          </cell>
        </row>
        <row r="2166">
          <cell r="A2166" t="str">
            <v>054-9915</v>
          </cell>
          <cell r="B2166" t="str">
            <v>1/2 PILOT TUBE, T/G CP/H</v>
          </cell>
          <cell r="C2166">
            <v>0</v>
          </cell>
          <cell r="D2166">
            <v>0</v>
          </cell>
          <cell r="E2166">
            <v>0</v>
          </cell>
          <cell r="K2166">
            <v>120</v>
          </cell>
          <cell r="L2166" t="str">
            <v>EA</v>
          </cell>
        </row>
        <row r="2167">
          <cell r="A2167" t="str">
            <v>054-9916</v>
          </cell>
          <cell r="B2167" t="str">
            <v>3/4 PRESS.FOR T/G.1.37 M.LG.</v>
          </cell>
          <cell r="C2167">
            <v>0</v>
          </cell>
          <cell r="D2167">
            <v>0</v>
          </cell>
          <cell r="E2167">
            <v>0</v>
          </cell>
          <cell r="K2167">
            <v>120</v>
          </cell>
          <cell r="L2167" t="str">
            <v>EA</v>
          </cell>
        </row>
        <row r="2168">
          <cell r="A2168" t="str">
            <v>054-9917</v>
          </cell>
          <cell r="B2168" t="str">
            <v>1"RETURN,TUBE FOR T/G 1 M.LG.</v>
          </cell>
          <cell r="C2168">
            <v>0</v>
          </cell>
          <cell r="D2168">
            <v>0</v>
          </cell>
          <cell r="E2168">
            <v>0</v>
          </cell>
          <cell r="K2168">
            <v>120</v>
          </cell>
          <cell r="L2168" t="str">
            <v>EA</v>
          </cell>
        </row>
        <row r="2169">
          <cell r="A2169" t="str">
            <v>054-9918</v>
          </cell>
          <cell r="B2169" t="str">
            <v>TUBE, FRT PILOT LINE - EJECTOR/SLIDE CYL</v>
          </cell>
          <cell r="C2169">
            <v>0</v>
          </cell>
          <cell r="D2169">
            <v>0</v>
          </cell>
          <cell r="E2169">
            <v>0</v>
          </cell>
          <cell r="K2169">
            <v>120</v>
          </cell>
          <cell r="L2169" t="str">
            <v>EA</v>
          </cell>
        </row>
        <row r="2170">
          <cell r="A2170" t="str">
            <v>054-9919</v>
          </cell>
          <cell r="B2170" t="str">
            <v>1/2" TUBE ASSY., UNDERBODY</v>
          </cell>
          <cell r="C2170">
            <v>0</v>
          </cell>
          <cell r="D2170">
            <v>0</v>
          </cell>
          <cell r="E2170">
            <v>0</v>
          </cell>
          <cell r="K2170">
            <v>120</v>
          </cell>
          <cell r="L2170" t="str">
            <v>EA</v>
          </cell>
        </row>
        <row r="2171">
          <cell r="A2171" t="str">
            <v>054-P382-746</v>
          </cell>
          <cell r="B2171" t="str">
            <v>REDUCER,5X4,4INSCH40ALUM</v>
          </cell>
          <cell r="C2171">
            <v>2814.41</v>
          </cell>
          <cell r="D2171">
            <v>0</v>
          </cell>
          <cell r="E2171">
            <v>0</v>
          </cell>
          <cell r="K2171">
            <v>0</v>
          </cell>
          <cell r="L2171" t="str">
            <v>EA</v>
          </cell>
        </row>
        <row r="2172">
          <cell r="A2172" t="str">
            <v>055-0100-LB-T</v>
          </cell>
          <cell r="B2172" t="str">
            <v>LABOR COST FOR WASHER BUILT-UP</v>
          </cell>
          <cell r="C2172">
            <v>0</v>
          </cell>
          <cell r="D2172">
            <v>0</v>
          </cell>
          <cell r="E2172">
            <v>0</v>
          </cell>
          <cell r="K2172">
            <v>0</v>
          </cell>
          <cell r="L2172" t="str">
            <v>EA</v>
          </cell>
        </row>
        <row r="2173">
          <cell r="A2173" t="str">
            <v>055-0100-T</v>
          </cell>
          <cell r="B2173" t="str">
            <v>WASHER BUILT-UP ID ∅27 x OD ∅55mm</v>
          </cell>
          <cell r="C2173">
            <v>16</v>
          </cell>
          <cell r="D2173">
            <v>142</v>
          </cell>
          <cell r="E2173">
            <v>0</v>
          </cell>
          <cell r="K2173">
            <v>7</v>
          </cell>
          <cell r="L2173" t="str">
            <v>EA</v>
          </cell>
        </row>
        <row r="2174">
          <cell r="A2174" t="str">
            <v>055-0101-001-T</v>
          </cell>
          <cell r="B2174" t="str">
            <v>WASHER FOR CYLINDRICAL SCREEN (STEEL)</v>
          </cell>
          <cell r="C2174">
            <v>150</v>
          </cell>
          <cell r="D2174">
            <v>10</v>
          </cell>
          <cell r="E2174">
            <v>0</v>
          </cell>
          <cell r="K2174">
            <v>7</v>
          </cell>
          <cell r="L2174" t="str">
            <v>EA</v>
          </cell>
        </row>
        <row r="2175">
          <cell r="A2175" t="str">
            <v>055-0101-LB-T</v>
          </cell>
          <cell r="B2175" t="str">
            <v>LABOR COST FOR WASHER CYL SCREEN</v>
          </cell>
          <cell r="C2175">
            <v>65</v>
          </cell>
          <cell r="D2175">
            <v>0</v>
          </cell>
          <cell r="E2175">
            <v>0</v>
          </cell>
          <cell r="K2175">
            <v>7</v>
          </cell>
          <cell r="L2175" t="str">
            <v>EA</v>
          </cell>
        </row>
        <row r="2176">
          <cell r="A2176" t="str">
            <v>055-0101-T</v>
          </cell>
          <cell r="B2176" t="str">
            <v>WASHER FOR CYLINDRICAL SCREEN</v>
          </cell>
          <cell r="C2176">
            <v>100</v>
          </cell>
          <cell r="D2176">
            <v>4</v>
          </cell>
          <cell r="E2176">
            <v>0</v>
          </cell>
          <cell r="K2176">
            <v>7</v>
          </cell>
          <cell r="L2176" t="str">
            <v>EA</v>
          </cell>
        </row>
        <row r="2177">
          <cell r="A2177" t="str">
            <v>055-0101-T-LB</v>
          </cell>
          <cell r="B2177" t="str">
            <v>LABOR COST WASHER FOR CYLINDRICAL SCREEN</v>
          </cell>
          <cell r="C2177">
            <v>40</v>
          </cell>
          <cell r="D2177">
            <v>0</v>
          </cell>
          <cell r="E2177">
            <v>0</v>
          </cell>
          <cell r="K2177">
            <v>7</v>
          </cell>
          <cell r="L2177" t="str">
            <v>EA</v>
          </cell>
        </row>
        <row r="2178">
          <cell r="A2178" t="str">
            <v>055-0102-T</v>
          </cell>
          <cell r="B2178" t="str">
            <v>WASHING FOR CLAMPING RING 16" #1113</v>
          </cell>
          <cell r="C2178">
            <v>18.801919999999999</v>
          </cell>
          <cell r="D2178">
            <v>0</v>
          </cell>
          <cell r="E2178">
            <v>0</v>
          </cell>
          <cell r="K2178">
            <v>30</v>
          </cell>
          <cell r="L2178" t="str">
            <v>EA</v>
          </cell>
        </row>
        <row r="2179">
          <cell r="A2179" t="str">
            <v>055-0104-T-LB</v>
          </cell>
          <cell r="B2179" t="str">
            <v>LABOR COST FOR WASHER,EJECTOR PIN 20CUM.</v>
          </cell>
          <cell r="C2179">
            <v>0</v>
          </cell>
          <cell r="D2179">
            <v>0</v>
          </cell>
          <cell r="E2179">
            <v>0</v>
          </cell>
          <cell r="K2179">
            <v>0</v>
          </cell>
          <cell r="L2179" t="str">
            <v>EA</v>
          </cell>
        </row>
        <row r="2180">
          <cell r="A2180" t="str">
            <v>055-0110-T-LB</v>
          </cell>
          <cell r="B2180" t="str">
            <v>LABOR COST HOPPER RING 761 OD 685 ID 718</v>
          </cell>
          <cell r="C2180">
            <v>0</v>
          </cell>
          <cell r="D2180">
            <v>0</v>
          </cell>
          <cell r="E2180">
            <v>0</v>
          </cell>
          <cell r="K2180">
            <v>0</v>
          </cell>
          <cell r="L2180" t="str">
            <v>EA</v>
          </cell>
        </row>
        <row r="2181">
          <cell r="A2181" t="str">
            <v>055-0979</v>
          </cell>
          <cell r="B2181" t="str">
            <v>TAB LOCK WASHER #790044 (YORK)</v>
          </cell>
          <cell r="C2181">
            <v>0</v>
          </cell>
          <cell r="D2181">
            <v>0</v>
          </cell>
          <cell r="E2181">
            <v>0</v>
          </cell>
          <cell r="K2181">
            <v>0</v>
          </cell>
          <cell r="L2181" t="str">
            <v>EA</v>
          </cell>
        </row>
        <row r="2182">
          <cell r="A2182" t="str">
            <v>057-0002</v>
          </cell>
          <cell r="B2182" t="str">
            <v>PLAST CLEAR HOSE W/SPR INS 2" 2BWP</v>
          </cell>
          <cell r="C2182">
            <v>0</v>
          </cell>
          <cell r="D2182">
            <v>0</v>
          </cell>
          <cell r="E2182">
            <v>0</v>
          </cell>
          <cell r="K2182">
            <v>0</v>
          </cell>
          <cell r="L2182" t="str">
            <v>EA</v>
          </cell>
        </row>
        <row r="2183">
          <cell r="A2183" t="str">
            <v>057-0004</v>
          </cell>
          <cell r="B2183" t="str">
            <v>PLAST CLEAR HOSE W/SPR INS 1" 2BWP</v>
          </cell>
          <cell r="C2183">
            <v>0</v>
          </cell>
          <cell r="D2183">
            <v>0</v>
          </cell>
          <cell r="E2183">
            <v>0</v>
          </cell>
          <cell r="K2183">
            <v>0</v>
          </cell>
          <cell r="L2183" t="str">
            <v>EA</v>
          </cell>
        </row>
        <row r="2184">
          <cell r="A2184" t="str">
            <v>057-0101-T</v>
          </cell>
          <cell r="B2184" t="str">
            <v>BIN LIFTER HOSE, LOCAL MADE BIN LIFTER</v>
          </cell>
          <cell r="C2184">
            <v>0</v>
          </cell>
          <cell r="D2184">
            <v>0</v>
          </cell>
          <cell r="E2184">
            <v>0</v>
          </cell>
          <cell r="K2184">
            <v>0</v>
          </cell>
          <cell r="L2184" t="str">
            <v>EA</v>
          </cell>
        </row>
        <row r="2185">
          <cell r="A2185" t="str">
            <v>057-0102-001-T-LB</v>
          </cell>
          <cell r="B2185" t="str">
            <v>LABOR COST FOR HOS LP (STRATGHT-SWIVEL)</v>
          </cell>
          <cell r="C2185">
            <v>0</v>
          </cell>
          <cell r="D2185">
            <v>0</v>
          </cell>
          <cell r="E2185">
            <v>0</v>
          </cell>
          <cell r="K2185">
            <v>0</v>
          </cell>
          <cell r="L2185" t="str">
            <v>EA</v>
          </cell>
        </row>
        <row r="2186">
          <cell r="A2186" t="str">
            <v>057-0102-002-T-LB</v>
          </cell>
          <cell r="B2186" t="str">
            <v>LABOR COST FOR HOSE LP FOR 20CUM.</v>
          </cell>
          <cell r="C2186">
            <v>0</v>
          </cell>
          <cell r="D2186">
            <v>0</v>
          </cell>
          <cell r="E2186">
            <v>0</v>
          </cell>
          <cell r="K2186">
            <v>0</v>
          </cell>
          <cell r="L2186" t="str">
            <v>EA</v>
          </cell>
        </row>
        <row r="2187">
          <cell r="A2187" t="str">
            <v>057-0104-001-T</v>
          </cell>
          <cell r="B2187" t="str">
            <v>1100 mm. HOSE HIGH PRESSURE (SWIVAL)</v>
          </cell>
          <cell r="C2187">
            <v>0</v>
          </cell>
          <cell r="D2187">
            <v>0</v>
          </cell>
          <cell r="E2187">
            <v>0</v>
          </cell>
          <cell r="K2187">
            <v>0</v>
          </cell>
          <cell r="L2187" t="str">
            <v>EA</v>
          </cell>
        </row>
        <row r="2188">
          <cell r="A2188" t="str">
            <v>057-0105-001-T</v>
          </cell>
          <cell r="B2188" t="str">
            <v>RUBBER HOSE 4"NB 2BR WP 6M LG</v>
          </cell>
          <cell r="C2188">
            <v>0</v>
          </cell>
          <cell r="D2188">
            <v>0</v>
          </cell>
          <cell r="E2188">
            <v>0</v>
          </cell>
          <cell r="K2188">
            <v>0</v>
          </cell>
          <cell r="L2188" t="str">
            <v>EA</v>
          </cell>
        </row>
        <row r="2189">
          <cell r="A2189" t="str">
            <v>057-0105-002-T</v>
          </cell>
          <cell r="B2189" t="str">
            <v>RUBBER HOSE 3"NB 2BAR WP</v>
          </cell>
          <cell r="C2189">
            <v>0</v>
          </cell>
          <cell r="D2189">
            <v>0</v>
          </cell>
          <cell r="E2189">
            <v>0</v>
          </cell>
          <cell r="K2189">
            <v>0</v>
          </cell>
          <cell r="L2189" t="str">
            <v>ME</v>
          </cell>
        </row>
        <row r="2190">
          <cell r="A2190" t="str">
            <v>057-0106-001-T</v>
          </cell>
          <cell r="B2190" t="str">
            <v>PLAST.CLEAR HOSE W/SPR INS 4" 2BRWP 6MLG</v>
          </cell>
          <cell r="C2190">
            <v>0</v>
          </cell>
          <cell r="D2190">
            <v>0</v>
          </cell>
          <cell r="E2190">
            <v>0</v>
          </cell>
          <cell r="K2190">
            <v>0</v>
          </cell>
          <cell r="L2190" t="str">
            <v>EA</v>
          </cell>
        </row>
        <row r="2191">
          <cell r="A2191" t="str">
            <v>057-0106-002-T</v>
          </cell>
          <cell r="B2191" t="str">
            <v>PLAST CLEAR HOSE W/SPR INS 2" 2BWP 6M.</v>
          </cell>
          <cell r="C2191">
            <v>0</v>
          </cell>
          <cell r="D2191">
            <v>0</v>
          </cell>
          <cell r="E2191">
            <v>0</v>
          </cell>
          <cell r="K2191">
            <v>0</v>
          </cell>
          <cell r="L2191" t="str">
            <v>EA</v>
          </cell>
        </row>
        <row r="2192">
          <cell r="A2192" t="str">
            <v>057-0106-003-T</v>
          </cell>
          <cell r="B2192" t="str">
            <v>PLASTIC CLEAR HOSE W/SPR 3" 2 BWP 4 M LG</v>
          </cell>
          <cell r="C2192">
            <v>0</v>
          </cell>
          <cell r="D2192">
            <v>0</v>
          </cell>
          <cell r="E2192">
            <v>0</v>
          </cell>
          <cell r="K2192">
            <v>0</v>
          </cell>
          <cell r="L2192" t="str">
            <v>EA</v>
          </cell>
        </row>
        <row r="2193">
          <cell r="A2193" t="str">
            <v>057-0106-004-T</v>
          </cell>
          <cell r="B2193" t="str">
            <v>PLAST CLEAR HOSE W/SPR INS 1" 2BWP 6M.</v>
          </cell>
          <cell r="C2193">
            <v>0</v>
          </cell>
          <cell r="D2193">
            <v>0</v>
          </cell>
          <cell r="E2193">
            <v>0</v>
          </cell>
          <cell r="K2193">
            <v>0</v>
          </cell>
          <cell r="L2193" t="str">
            <v>EA</v>
          </cell>
        </row>
        <row r="2194">
          <cell r="A2194" t="str">
            <v>057-0106-005-T</v>
          </cell>
          <cell r="B2194" t="str">
            <v>PLAST CLEAR HOSE W/SPR INS 1.5" 2BPW 6M</v>
          </cell>
          <cell r="C2194">
            <v>0</v>
          </cell>
          <cell r="D2194">
            <v>0</v>
          </cell>
          <cell r="E2194">
            <v>0</v>
          </cell>
          <cell r="K2194">
            <v>0</v>
          </cell>
          <cell r="L2194" t="str">
            <v>ME</v>
          </cell>
        </row>
        <row r="2195">
          <cell r="A2195" t="str">
            <v>057-0106-006-T</v>
          </cell>
          <cell r="B2195" t="str">
            <v>PLASTIC CLEAR HOSE W/SPR 3" 2 BWP 5.2 M</v>
          </cell>
          <cell r="C2195">
            <v>0</v>
          </cell>
          <cell r="D2195">
            <v>0</v>
          </cell>
          <cell r="E2195">
            <v>0</v>
          </cell>
          <cell r="K2195">
            <v>0</v>
          </cell>
          <cell r="L2195" t="str">
            <v>EA</v>
          </cell>
        </row>
        <row r="2196">
          <cell r="A2196" t="str">
            <v>057-0106-007-T</v>
          </cell>
          <cell r="B2196" t="str">
            <v>PLASTIC CLEAR HOSE W/SPR 3" 2 BWP 2.5 M</v>
          </cell>
          <cell r="C2196">
            <v>0</v>
          </cell>
          <cell r="D2196">
            <v>0</v>
          </cell>
          <cell r="E2196">
            <v>0</v>
          </cell>
          <cell r="K2196">
            <v>0</v>
          </cell>
          <cell r="L2196" t="str">
            <v>EA</v>
          </cell>
        </row>
        <row r="2197">
          <cell r="A2197" t="str">
            <v>057-0109-T</v>
          </cell>
          <cell r="B2197" t="str">
            <v>GLADHANDS SERVICE 12-006 PHILLIPS</v>
          </cell>
          <cell r="C2197">
            <v>0</v>
          </cell>
          <cell r="D2197">
            <v>0</v>
          </cell>
          <cell r="E2197">
            <v>0</v>
          </cell>
          <cell r="K2197">
            <v>90</v>
          </cell>
          <cell r="L2197" t="str">
            <v>EA</v>
          </cell>
        </row>
        <row r="2198">
          <cell r="A2198" t="str">
            <v>057-0110-T</v>
          </cell>
          <cell r="B2198" t="str">
            <v>GLADHANDS EMERGENCY 12-008 PHILLIPS</v>
          </cell>
          <cell r="C2198">
            <v>0</v>
          </cell>
          <cell r="D2198">
            <v>0</v>
          </cell>
          <cell r="E2198">
            <v>0</v>
          </cell>
          <cell r="K2198">
            <v>90</v>
          </cell>
          <cell r="L2198" t="str">
            <v>EA</v>
          </cell>
        </row>
        <row r="2199">
          <cell r="A2199" t="str">
            <v>057-0112-T</v>
          </cell>
          <cell r="B2199" t="str">
            <v>RUBBER HOSE 2.5" ID</v>
          </cell>
          <cell r="C2199">
            <v>0</v>
          </cell>
          <cell r="D2199">
            <v>0</v>
          </cell>
          <cell r="E2199">
            <v>0</v>
          </cell>
          <cell r="K2199">
            <v>0</v>
          </cell>
          <cell r="L2199" t="str">
            <v>ME</v>
          </cell>
        </row>
        <row r="2200">
          <cell r="A2200" t="str">
            <v>057-0113-T</v>
          </cell>
          <cell r="B2200" t="str">
            <v>RUBBER HOSE 2.5" ID (U-STYLE)</v>
          </cell>
          <cell r="C2200">
            <v>0</v>
          </cell>
          <cell r="D2200">
            <v>0</v>
          </cell>
          <cell r="E2200">
            <v>0</v>
          </cell>
          <cell r="K2200">
            <v>0</v>
          </cell>
          <cell r="L2200" t="str">
            <v>EA</v>
          </cell>
        </row>
        <row r="2201">
          <cell r="A2201" t="str">
            <v>057-0114-050-T</v>
          </cell>
          <cell r="B2201" t="str">
            <v>FLEXBLE CONDUST 1/2"</v>
          </cell>
          <cell r="C2201">
            <v>0</v>
          </cell>
          <cell r="D2201">
            <v>0</v>
          </cell>
          <cell r="E2201">
            <v>0</v>
          </cell>
          <cell r="K2201">
            <v>0</v>
          </cell>
          <cell r="L2201" t="str">
            <v>ME</v>
          </cell>
        </row>
        <row r="2202">
          <cell r="A2202" t="str">
            <v>057-0114-075-T</v>
          </cell>
          <cell r="B2202" t="str">
            <v>FLEXBLE CONDUST 3/4"</v>
          </cell>
          <cell r="C2202">
            <v>0</v>
          </cell>
          <cell r="D2202">
            <v>0</v>
          </cell>
          <cell r="E2202">
            <v>0</v>
          </cell>
          <cell r="K2202">
            <v>0</v>
          </cell>
          <cell r="L2202" t="str">
            <v>ME</v>
          </cell>
        </row>
        <row r="2203">
          <cell r="A2203" t="str">
            <v>057-0116-001-T</v>
          </cell>
          <cell r="B2203" t="str">
            <v>PLASTIC CLEAR HOSE 19mm. ID 3mmThk</v>
          </cell>
          <cell r="C2203">
            <v>16</v>
          </cell>
          <cell r="D2203">
            <v>0</v>
          </cell>
          <cell r="E2203">
            <v>0</v>
          </cell>
          <cell r="K2203">
            <v>0</v>
          </cell>
          <cell r="L2203" t="str">
            <v>ME</v>
          </cell>
        </row>
        <row r="2204">
          <cell r="A2204" t="str">
            <v>057-0116-002-T</v>
          </cell>
          <cell r="B2204" t="str">
            <v>PLASTIC CLEAR HOSE 16mm. ID 3mmThk</v>
          </cell>
          <cell r="C2204">
            <v>19</v>
          </cell>
          <cell r="D2204">
            <v>45.2</v>
          </cell>
          <cell r="E2204">
            <v>0</v>
          </cell>
          <cell r="K2204">
            <v>7</v>
          </cell>
          <cell r="L2204" t="str">
            <v>ME</v>
          </cell>
        </row>
        <row r="2205">
          <cell r="A2205" t="str">
            <v>057-0116-T</v>
          </cell>
          <cell r="B2205" t="str">
            <v>PLASTIC CLEAR HOSE 22mm. ID.( ME )</v>
          </cell>
          <cell r="C2205">
            <v>20</v>
          </cell>
          <cell r="D2205">
            <v>16</v>
          </cell>
          <cell r="E2205">
            <v>0</v>
          </cell>
          <cell r="K2205">
            <v>7</v>
          </cell>
          <cell r="L2205" t="str">
            <v>ME</v>
          </cell>
        </row>
        <row r="2206">
          <cell r="A2206" t="str">
            <v>057-0117-T</v>
          </cell>
          <cell r="B2206" t="str">
            <v>4" HOSE BLACK (4.5"I.D.)</v>
          </cell>
          <cell r="C2206">
            <v>0</v>
          </cell>
          <cell r="D2206">
            <v>0</v>
          </cell>
          <cell r="E2206">
            <v>0</v>
          </cell>
          <cell r="K2206">
            <v>0</v>
          </cell>
          <cell r="L2206" t="str">
            <v>ME</v>
          </cell>
        </row>
        <row r="2207">
          <cell r="A2207" t="str">
            <v>057-0118-150-T</v>
          </cell>
          <cell r="B2207" t="str">
            <v>1.5" HOSE PROTECTOR x 1.5m.</v>
          </cell>
          <cell r="C2207">
            <v>0</v>
          </cell>
          <cell r="D2207">
            <v>0</v>
          </cell>
          <cell r="E2207">
            <v>0</v>
          </cell>
          <cell r="K2207">
            <v>0</v>
          </cell>
          <cell r="L2207" t="str">
            <v>EA</v>
          </cell>
        </row>
        <row r="2208">
          <cell r="A2208" t="str">
            <v>057-0119-150-T</v>
          </cell>
          <cell r="B2208" t="str">
            <v>2" HOSE PROTECTOR x 1.5m</v>
          </cell>
          <cell r="C2208">
            <v>0</v>
          </cell>
          <cell r="D2208">
            <v>0</v>
          </cell>
          <cell r="E2208">
            <v>0</v>
          </cell>
          <cell r="K2208">
            <v>0</v>
          </cell>
          <cell r="L2208" t="str">
            <v>EA</v>
          </cell>
        </row>
        <row r="2209">
          <cell r="A2209" t="str">
            <v>057-0120-010-T</v>
          </cell>
          <cell r="B2209" t="str">
            <v>CLEAR HOSE TOYOSPRING TS-25 1"ID.</v>
          </cell>
          <cell r="C2209">
            <v>300</v>
          </cell>
          <cell r="D2209">
            <v>2</v>
          </cell>
          <cell r="E2209">
            <v>0</v>
          </cell>
          <cell r="K2209">
            <v>7</v>
          </cell>
          <cell r="L2209" t="str">
            <v>ME</v>
          </cell>
        </row>
        <row r="2210">
          <cell r="A2210" t="str">
            <v>057-0120-012-T</v>
          </cell>
          <cell r="B2210" t="str">
            <v>PLASTIC CLEAR HOSE W/SPR 2BAR/WP1.25"ID.</v>
          </cell>
          <cell r="C2210">
            <v>300</v>
          </cell>
          <cell r="D2210">
            <v>0</v>
          </cell>
          <cell r="E2210">
            <v>0</v>
          </cell>
          <cell r="K2210">
            <v>7</v>
          </cell>
          <cell r="L2210" t="str">
            <v>ME</v>
          </cell>
        </row>
        <row r="2211">
          <cell r="A2211" t="str">
            <v>057-0120-015-T</v>
          </cell>
          <cell r="B2211" t="str">
            <v>HOSE TOYOK SPRING 2BAR/WP 1.5"ID.</v>
          </cell>
          <cell r="C2211">
            <v>515</v>
          </cell>
          <cell r="D2211">
            <v>13.2</v>
          </cell>
          <cell r="E2211">
            <v>0</v>
          </cell>
          <cell r="K2211">
            <v>7</v>
          </cell>
          <cell r="L2211" t="str">
            <v>ME</v>
          </cell>
        </row>
        <row r="2212">
          <cell r="A2212" t="str">
            <v>057-0120-020-T</v>
          </cell>
          <cell r="B2212" t="str">
            <v>HOSE TOYOK SPRING 2BAR/WP 2"ID.</v>
          </cell>
          <cell r="C2212">
            <v>840</v>
          </cell>
          <cell r="D2212">
            <v>8</v>
          </cell>
          <cell r="E2212">
            <v>0</v>
          </cell>
          <cell r="K2212">
            <v>7</v>
          </cell>
          <cell r="L2212" t="str">
            <v>ME</v>
          </cell>
        </row>
        <row r="2213">
          <cell r="A2213" t="str">
            <v>057-0120-030-T</v>
          </cell>
          <cell r="B2213" t="str">
            <v>PLASTIC CLEAR HOSE W/SPR 2BAR/WP 3"ID.</v>
          </cell>
          <cell r="C2213">
            <v>0</v>
          </cell>
          <cell r="D2213">
            <v>0</v>
          </cell>
          <cell r="E2213">
            <v>0</v>
          </cell>
          <cell r="K2213">
            <v>0</v>
          </cell>
          <cell r="L2213" t="str">
            <v>ME</v>
          </cell>
        </row>
        <row r="2214">
          <cell r="A2214" t="str">
            <v>057-0120-040-T</v>
          </cell>
          <cell r="B2214" t="str">
            <v>PLASTIC CLEAR HOSE W/SPR 2BAR/WP 4"ID.</v>
          </cell>
          <cell r="C2214">
            <v>1850</v>
          </cell>
          <cell r="D2214">
            <v>0</v>
          </cell>
          <cell r="E2214">
            <v>0</v>
          </cell>
          <cell r="K2214">
            <v>0</v>
          </cell>
          <cell r="L2214" t="str">
            <v>ME</v>
          </cell>
        </row>
        <row r="2215">
          <cell r="A2215" t="str">
            <v>057-0121-010-T</v>
          </cell>
          <cell r="B2215" t="str">
            <v>PLASTIC CLEAR HOSE(FOR WATER) 1"ID4.5Thk</v>
          </cell>
          <cell r="C2215">
            <v>35</v>
          </cell>
          <cell r="D2215">
            <v>4</v>
          </cell>
          <cell r="E2215">
            <v>0</v>
          </cell>
          <cell r="K2215">
            <v>7</v>
          </cell>
          <cell r="L2215" t="str">
            <v>ME</v>
          </cell>
        </row>
        <row r="2216">
          <cell r="A2216" t="str">
            <v>057-0121-015-T</v>
          </cell>
          <cell r="B2216" t="str">
            <v>PLASTIC CLEAR HOSE(WATER) 1.5"ID.4.3Thk.</v>
          </cell>
          <cell r="C2216">
            <v>44</v>
          </cell>
          <cell r="D2216">
            <v>0</v>
          </cell>
          <cell r="E2216">
            <v>0</v>
          </cell>
          <cell r="K2216">
            <v>0</v>
          </cell>
          <cell r="L2216" t="str">
            <v>ME</v>
          </cell>
        </row>
        <row r="2217">
          <cell r="A2217" t="str">
            <v>057-0121-016-T</v>
          </cell>
          <cell r="B2217" t="str">
            <v>PLASTIC CLEAR HOSE(WATER) 1-1/4"ID,2Thk.</v>
          </cell>
          <cell r="C2217">
            <v>42</v>
          </cell>
          <cell r="D2217">
            <v>16</v>
          </cell>
          <cell r="E2217">
            <v>0</v>
          </cell>
          <cell r="K2217">
            <v>7</v>
          </cell>
          <cell r="L2217" t="str">
            <v>ME</v>
          </cell>
        </row>
        <row r="2218">
          <cell r="A2218" t="str">
            <v>057-0121-020-T</v>
          </cell>
          <cell r="B2218" t="str">
            <v>PLASTIC CLEAR HOSE(WATER) 2"ID,4 Thk.</v>
          </cell>
          <cell r="C2218">
            <v>60</v>
          </cell>
          <cell r="D2218">
            <v>0</v>
          </cell>
          <cell r="E2218">
            <v>0</v>
          </cell>
          <cell r="K2218">
            <v>7</v>
          </cell>
          <cell r="L2218" t="str">
            <v>ME</v>
          </cell>
        </row>
        <row r="2219">
          <cell r="A2219" t="str">
            <v>057-0121-021-T</v>
          </cell>
          <cell r="B2219" t="str">
            <v>PLASTIC CLEAR HOSE( WATER) 2 3/8"ID.4.5T</v>
          </cell>
          <cell r="C2219">
            <v>0</v>
          </cell>
          <cell r="D2219">
            <v>0</v>
          </cell>
          <cell r="E2219">
            <v>0</v>
          </cell>
          <cell r="K2219">
            <v>0</v>
          </cell>
          <cell r="L2219" t="str">
            <v>ME</v>
          </cell>
        </row>
        <row r="2220">
          <cell r="A2220" t="str">
            <v>057-0122-001-T</v>
          </cell>
          <cell r="B2220" t="str">
            <v>1.5"HOSE NCR DISCHARGE WATER SYNTHETIC R</v>
          </cell>
          <cell r="C2220">
            <v>210.28055000000001</v>
          </cell>
          <cell r="D2220">
            <v>0</v>
          </cell>
          <cell r="E2220">
            <v>0</v>
          </cell>
          <cell r="K2220">
            <v>15</v>
          </cell>
          <cell r="L2220" t="str">
            <v>ME</v>
          </cell>
        </row>
        <row r="2221">
          <cell r="A2221" t="str">
            <v>057-0122-002-T</v>
          </cell>
          <cell r="B2221" t="str">
            <v>2"HOSE NCR DISCHARGE WATER SYNTHETIC RUB</v>
          </cell>
          <cell r="C2221">
            <v>303.55</v>
          </cell>
          <cell r="D2221">
            <v>13</v>
          </cell>
          <cell r="E2221">
            <v>30</v>
          </cell>
          <cell r="K2221">
            <v>15</v>
          </cell>
          <cell r="L2221" t="str">
            <v>ME</v>
          </cell>
        </row>
        <row r="2222">
          <cell r="A2222" t="str">
            <v>057-0122-T</v>
          </cell>
          <cell r="B2222" t="str">
            <v>HOSE NCR DISCHARGE WATER SYNTHETIC</v>
          </cell>
          <cell r="C2222">
            <v>210.28055000000001</v>
          </cell>
          <cell r="D2222">
            <v>0</v>
          </cell>
          <cell r="E2222">
            <v>0</v>
          </cell>
          <cell r="K2222">
            <v>15</v>
          </cell>
          <cell r="L2222" t="str">
            <v>ME</v>
          </cell>
        </row>
        <row r="2223">
          <cell r="A2223" t="str">
            <v>057-0123-058-T</v>
          </cell>
          <cell r="B2223" t="str">
            <v>1/2"HYD.HOSE MANUL,EFEF(M&amp;M)3/4-16 58"</v>
          </cell>
          <cell r="C2223">
            <v>0</v>
          </cell>
          <cell r="D2223">
            <v>0</v>
          </cell>
          <cell r="E2223">
            <v>0</v>
          </cell>
          <cell r="K2223">
            <v>0</v>
          </cell>
          <cell r="L2223" t="str">
            <v>EA</v>
          </cell>
        </row>
        <row r="2224">
          <cell r="A2224" t="str">
            <v>057-0124-058-T</v>
          </cell>
          <cell r="B2224" t="str">
            <v>1/2"HYD.HOSE MANUL,EFFF(M&amp;FM)3/4-16 58"</v>
          </cell>
          <cell r="C2224">
            <v>0</v>
          </cell>
          <cell r="D2224">
            <v>0</v>
          </cell>
          <cell r="E2224">
            <v>0</v>
          </cell>
          <cell r="K2224">
            <v>0</v>
          </cell>
          <cell r="L2224" t="str">
            <v>EA</v>
          </cell>
        </row>
        <row r="2225">
          <cell r="A2225" t="str">
            <v>057-0125-045-T</v>
          </cell>
          <cell r="B2225" t="str">
            <v>1/2"HYD.HOSE MANUL,FFEF(FM)3/4-16 45"</v>
          </cell>
          <cell r="C2225">
            <v>0</v>
          </cell>
          <cell r="D2225">
            <v>0</v>
          </cell>
          <cell r="E2225">
            <v>0</v>
          </cell>
          <cell r="K2225">
            <v>0</v>
          </cell>
          <cell r="L2225" t="str">
            <v>EA</v>
          </cell>
        </row>
        <row r="2226">
          <cell r="A2226" t="str">
            <v>057-0126-055-T</v>
          </cell>
          <cell r="B2226" t="str">
            <v>3/4"HYDHOSE MANL,EHFH(M&amp;FM)1 1/16-12 55"</v>
          </cell>
          <cell r="C2226">
            <v>0</v>
          </cell>
          <cell r="D2226">
            <v>0</v>
          </cell>
          <cell r="E2226">
            <v>0</v>
          </cell>
          <cell r="K2226">
            <v>0</v>
          </cell>
          <cell r="L2226" t="str">
            <v>EA</v>
          </cell>
        </row>
        <row r="2227">
          <cell r="A2227" t="str">
            <v>057-0127-030-T</v>
          </cell>
          <cell r="B2227" t="str">
            <v>3/4"HYD.HOSE MANUL,FHFH(FM)1 1/16-12 30"</v>
          </cell>
          <cell r="C2227">
            <v>0</v>
          </cell>
          <cell r="D2227">
            <v>0</v>
          </cell>
          <cell r="E2227">
            <v>0</v>
          </cell>
          <cell r="K2227">
            <v>0</v>
          </cell>
          <cell r="L2227" t="str">
            <v>EA</v>
          </cell>
        </row>
        <row r="2228">
          <cell r="A2228" t="str">
            <v>057-0127-040-T</v>
          </cell>
          <cell r="B2228" t="str">
            <v>3/4"HYD.HOSE MANUL,FHFH(FM)1 1/16-12 40"</v>
          </cell>
          <cell r="C2228">
            <v>0</v>
          </cell>
          <cell r="D2228">
            <v>0</v>
          </cell>
          <cell r="E2228">
            <v>0</v>
          </cell>
          <cell r="K2228">
            <v>0</v>
          </cell>
          <cell r="L2228" t="str">
            <v>EA</v>
          </cell>
        </row>
        <row r="2229">
          <cell r="A2229" t="str">
            <v>057-0127-050-T</v>
          </cell>
          <cell r="B2229" t="str">
            <v>3/4"HYD.HOSE MANUL,FHFH(FM)1 1/16-12 50"</v>
          </cell>
          <cell r="C2229">
            <v>0</v>
          </cell>
          <cell r="D2229">
            <v>0</v>
          </cell>
          <cell r="E2229">
            <v>0</v>
          </cell>
          <cell r="K2229">
            <v>0</v>
          </cell>
          <cell r="L2229" t="str">
            <v>EA</v>
          </cell>
        </row>
        <row r="2230">
          <cell r="A2230" t="str">
            <v>057-0128-055-T</v>
          </cell>
          <cell r="B2230" t="str">
            <v>1"HYD.HOSE MANUL,EKEK(M&amp;M)1 5/16-12 55"</v>
          </cell>
          <cell r="C2230">
            <v>0</v>
          </cell>
          <cell r="D2230">
            <v>0</v>
          </cell>
          <cell r="E2230">
            <v>0</v>
          </cell>
          <cell r="K2230">
            <v>0</v>
          </cell>
          <cell r="L2230" t="str">
            <v>EA</v>
          </cell>
        </row>
        <row r="2231">
          <cell r="A2231" t="str">
            <v>057-0129-030-T</v>
          </cell>
          <cell r="B2231" t="str">
            <v>FLEX.EXHAUST PIPE SS 3" W/FLANGE 30CM</v>
          </cell>
          <cell r="C2231">
            <v>0</v>
          </cell>
          <cell r="D2231">
            <v>0</v>
          </cell>
          <cell r="E2231">
            <v>0</v>
          </cell>
          <cell r="K2231">
            <v>0</v>
          </cell>
          <cell r="L2231" t="str">
            <v>EA</v>
          </cell>
        </row>
        <row r="2232">
          <cell r="A2232" t="str">
            <v>057-0130-003-T</v>
          </cell>
          <cell r="B2232" t="str">
            <v>FLEXIBLE TRANSFER HOSE PETRO SIZE 3"</v>
          </cell>
          <cell r="C2232">
            <v>0</v>
          </cell>
          <cell r="D2232">
            <v>0</v>
          </cell>
          <cell r="E2232">
            <v>0</v>
          </cell>
          <cell r="K2232">
            <v>0</v>
          </cell>
          <cell r="L2232" t="str">
            <v>EA</v>
          </cell>
        </row>
        <row r="2233">
          <cell r="A2233" t="str">
            <v>057-0130-004-T</v>
          </cell>
          <cell r="B2233" t="str">
            <v>HOSE FLEX. TRANS. PETRO 4"W/TTMA FLANG</v>
          </cell>
          <cell r="C2233">
            <v>0</v>
          </cell>
          <cell r="D2233">
            <v>0</v>
          </cell>
          <cell r="E2233">
            <v>0</v>
          </cell>
          <cell r="K2233">
            <v>0</v>
          </cell>
          <cell r="L2233" t="str">
            <v>EA</v>
          </cell>
        </row>
        <row r="2234">
          <cell r="A2234" t="str">
            <v>057-0131-T</v>
          </cell>
          <cell r="B2234" t="str">
            <v>FLEX.EXHAUST PIPE SS 3.5" W/FLANGE 30CM</v>
          </cell>
          <cell r="C2234">
            <v>0</v>
          </cell>
          <cell r="D2234">
            <v>0</v>
          </cell>
          <cell r="E2234">
            <v>0</v>
          </cell>
          <cell r="K2234">
            <v>0</v>
          </cell>
          <cell r="L2234" t="str">
            <v>EA</v>
          </cell>
        </row>
        <row r="2235">
          <cell r="A2235" t="str">
            <v>057-0132-001-T</v>
          </cell>
          <cell r="B2235" t="str">
            <v>VAPOR RECR,ADAPT#VCM450AIZ C/W Air inter</v>
          </cell>
          <cell r="C2235">
            <v>10749.016529999999</v>
          </cell>
          <cell r="D2235">
            <v>0</v>
          </cell>
          <cell r="E2235">
            <v>0</v>
          </cell>
          <cell r="K2235">
            <v>60</v>
          </cell>
          <cell r="L2235" t="str">
            <v>EA</v>
          </cell>
        </row>
        <row r="2236">
          <cell r="A2236" t="str">
            <v>057-0132-T</v>
          </cell>
          <cell r="B2236" t="str">
            <v>VAPOR RECR,ADAPT C/W AIR INT.#VCM400AIZ</v>
          </cell>
          <cell r="C2236">
            <v>0</v>
          </cell>
          <cell r="D2236">
            <v>0</v>
          </cell>
          <cell r="E2236">
            <v>0</v>
          </cell>
          <cell r="K2236">
            <v>0</v>
          </cell>
          <cell r="L2236" t="str">
            <v>EA</v>
          </cell>
        </row>
        <row r="2237">
          <cell r="A2237" t="str">
            <v>057-0133-001-T</v>
          </cell>
          <cell r="B2237" t="str">
            <v>VAPOR DUST CAP,LIQUIP EBW-304-200-01</v>
          </cell>
          <cell r="C2237">
            <v>0</v>
          </cell>
          <cell r="D2237">
            <v>0</v>
          </cell>
          <cell r="E2237">
            <v>0</v>
          </cell>
          <cell r="K2237">
            <v>0</v>
          </cell>
          <cell r="L2237" t="str">
            <v>EA</v>
          </cell>
        </row>
        <row r="2238">
          <cell r="A2238" t="str">
            <v>057-0133-T</v>
          </cell>
          <cell r="B2238" t="str">
            <v>VAPOR RECOVERY DUST CAP #VCM-DCA</v>
          </cell>
          <cell r="C2238">
            <v>1686.5095800000001</v>
          </cell>
          <cell r="D2238">
            <v>0</v>
          </cell>
          <cell r="E2238">
            <v>0</v>
          </cell>
          <cell r="K2238">
            <v>60</v>
          </cell>
          <cell r="L2238" t="str">
            <v>EA</v>
          </cell>
        </row>
        <row r="2239">
          <cell r="A2239" t="str">
            <v>057-0134-T</v>
          </cell>
          <cell r="B2239" t="str">
            <v>SOCKET FRONT(CONTACT TYPE)SERVICE LINE</v>
          </cell>
          <cell r="C2239">
            <v>440</v>
          </cell>
          <cell r="D2239">
            <v>0</v>
          </cell>
          <cell r="E2239">
            <v>0</v>
          </cell>
          <cell r="K2239">
            <v>7</v>
          </cell>
          <cell r="L2239" t="str">
            <v>EA</v>
          </cell>
        </row>
        <row r="2240">
          <cell r="A2240" t="str">
            <v>057-0135-T</v>
          </cell>
          <cell r="B2240" t="str">
            <v>SOCKET FRONT(CONTACT TYPE)EMER. LINE</v>
          </cell>
          <cell r="C2240">
            <v>440</v>
          </cell>
          <cell r="D2240">
            <v>0</v>
          </cell>
          <cell r="E2240">
            <v>0</v>
          </cell>
          <cell r="K2240">
            <v>7</v>
          </cell>
          <cell r="L2240" t="str">
            <v>EA</v>
          </cell>
        </row>
        <row r="2241">
          <cell r="A2241" t="str">
            <v>057-0137-001-T</v>
          </cell>
          <cell r="B2241" t="str">
            <v>CONDUIT CABLE BLACK EW-M25/P21 #83101060</v>
          </cell>
          <cell r="C2241">
            <v>47.85</v>
          </cell>
          <cell r="D2241">
            <v>0</v>
          </cell>
          <cell r="E2241">
            <v>0</v>
          </cell>
          <cell r="K2241">
            <v>15</v>
          </cell>
          <cell r="L2241" t="str">
            <v>ME</v>
          </cell>
        </row>
        <row r="2242">
          <cell r="A2242" t="str">
            <v>057-0137-002-T</v>
          </cell>
          <cell r="B2242" t="str">
            <v>CONDUIT CABLE BLACK EW-M12/P9 #83101052</v>
          </cell>
          <cell r="C2242">
            <v>18</v>
          </cell>
          <cell r="D2242">
            <v>0</v>
          </cell>
          <cell r="E2242">
            <v>0</v>
          </cell>
          <cell r="K2242">
            <v>15</v>
          </cell>
          <cell r="L2242" t="str">
            <v>ME</v>
          </cell>
        </row>
        <row r="2243">
          <cell r="A2243" t="str">
            <v>057-0137-T</v>
          </cell>
          <cell r="B2243" t="str">
            <v>CONDUIT CABLE BLACK EW-M20/P16 #83101056</v>
          </cell>
          <cell r="C2243">
            <v>19</v>
          </cell>
          <cell r="D2243">
            <v>960</v>
          </cell>
          <cell r="E2243">
            <v>0</v>
          </cell>
          <cell r="K2243">
            <v>15</v>
          </cell>
          <cell r="L2243" t="str">
            <v>ME</v>
          </cell>
        </row>
        <row r="2244">
          <cell r="A2244" t="str">
            <v>057-0138-T</v>
          </cell>
          <cell r="B2244" t="str">
            <v>CABLE STEEL SPR-PVC-AS-AD21 CONOUIT GRAY</v>
          </cell>
          <cell r="C2244">
            <v>0</v>
          </cell>
          <cell r="D2244">
            <v>0</v>
          </cell>
          <cell r="E2244">
            <v>0</v>
          </cell>
          <cell r="K2244">
            <v>0</v>
          </cell>
          <cell r="L2244" t="str">
            <v>ME</v>
          </cell>
        </row>
        <row r="2245">
          <cell r="A2245" t="str">
            <v>057-0139-T</v>
          </cell>
          <cell r="B2245" t="str">
            <v>HOSE OIL 1.5" MALE,90DEG. SWIV2" NPT</v>
          </cell>
          <cell r="C2245">
            <v>0</v>
          </cell>
          <cell r="D2245">
            <v>0</v>
          </cell>
          <cell r="E2245">
            <v>0</v>
          </cell>
          <cell r="K2245">
            <v>0</v>
          </cell>
          <cell r="L2245" t="str">
            <v>EA</v>
          </cell>
        </row>
        <row r="2246">
          <cell r="A2246" t="str">
            <v>057-0140-T</v>
          </cell>
          <cell r="B2246" t="str">
            <v>HOSE OIL 2" MALE,+90DEG. SWIV2" NPT 700</v>
          </cell>
          <cell r="C2246">
            <v>0</v>
          </cell>
          <cell r="D2246">
            <v>0</v>
          </cell>
          <cell r="E2246">
            <v>0</v>
          </cell>
          <cell r="K2246">
            <v>0</v>
          </cell>
          <cell r="L2246" t="str">
            <v>EA</v>
          </cell>
        </row>
        <row r="2247">
          <cell r="A2247" t="str">
            <v>057-0141-T</v>
          </cell>
          <cell r="B2247" t="str">
            <v>HOSE OIL 1.5" MALE,90DEG.SWIV2" NPT 1300</v>
          </cell>
          <cell r="C2247">
            <v>0</v>
          </cell>
          <cell r="D2247">
            <v>0</v>
          </cell>
          <cell r="E2247">
            <v>0</v>
          </cell>
          <cell r="K2247">
            <v>0</v>
          </cell>
          <cell r="L2247" t="str">
            <v>EA</v>
          </cell>
        </row>
        <row r="2248">
          <cell r="A2248" t="str">
            <v>057-0142-T</v>
          </cell>
          <cell r="B2248" t="str">
            <v>PHILLIPS 12-1381 ANG. E-MER W/SCREEN</v>
          </cell>
          <cell r="C2248">
            <v>420</v>
          </cell>
          <cell r="D2248">
            <v>12</v>
          </cell>
          <cell r="E2248">
            <v>0</v>
          </cell>
          <cell r="K2248">
            <v>30</v>
          </cell>
          <cell r="L2248" t="str">
            <v>EA</v>
          </cell>
        </row>
        <row r="2249">
          <cell r="A2249" t="str">
            <v>057-0143-T</v>
          </cell>
          <cell r="B2249" t="str">
            <v>PHILLIPS 12-1361 ANG.SERV  W/SCREEN</v>
          </cell>
          <cell r="C2249">
            <v>450</v>
          </cell>
          <cell r="D2249">
            <v>6</v>
          </cell>
          <cell r="E2249">
            <v>0</v>
          </cell>
          <cell r="K2249">
            <v>30</v>
          </cell>
          <cell r="L2249" t="str">
            <v>EA</v>
          </cell>
        </row>
        <row r="2250">
          <cell r="A2250" t="str">
            <v>057-0145-025-T</v>
          </cell>
          <cell r="B2250" t="str">
            <v>HOSE V/R 3" W/QUICK CONNECT 4"x3" 2.5 ME</v>
          </cell>
          <cell r="C2250">
            <v>0</v>
          </cell>
          <cell r="D2250">
            <v>0</v>
          </cell>
          <cell r="E2250">
            <v>0</v>
          </cell>
          <cell r="K2250">
            <v>0</v>
          </cell>
          <cell r="L2250" t="str">
            <v>EA</v>
          </cell>
        </row>
        <row r="2251">
          <cell r="A2251" t="str">
            <v>057-0145-038-T</v>
          </cell>
          <cell r="B2251" t="str">
            <v>HOSE V/R 3" W/QUICK CONNECT 4"x3" 3.8 ME</v>
          </cell>
          <cell r="C2251">
            <v>6200</v>
          </cell>
          <cell r="D2251">
            <v>0</v>
          </cell>
          <cell r="E2251">
            <v>0</v>
          </cell>
          <cell r="K2251">
            <v>15</v>
          </cell>
          <cell r="L2251" t="str">
            <v>EA</v>
          </cell>
        </row>
        <row r="2252">
          <cell r="A2252" t="str">
            <v>057-0145-040-T</v>
          </cell>
          <cell r="B2252" t="str">
            <v>HOSE V/R 3" W/QUICK CONNECT 4"x3" 4.0 ME</v>
          </cell>
          <cell r="C2252">
            <v>8700</v>
          </cell>
          <cell r="D2252">
            <v>1</v>
          </cell>
          <cell r="E2252">
            <v>0</v>
          </cell>
          <cell r="K2252">
            <v>15</v>
          </cell>
          <cell r="L2252" t="str">
            <v>EA</v>
          </cell>
        </row>
        <row r="2253">
          <cell r="A2253" t="str">
            <v>057-0145-050-T</v>
          </cell>
          <cell r="B2253" t="str">
            <v>HOSE V/R 3" W/QUICK CONNECT 4"x3" 5.0 ME</v>
          </cell>
          <cell r="C2253">
            <v>8100</v>
          </cell>
          <cell r="D2253">
            <v>0</v>
          </cell>
          <cell r="E2253">
            <v>0</v>
          </cell>
          <cell r="K2253">
            <v>15</v>
          </cell>
          <cell r="L2253" t="str">
            <v>EA</v>
          </cell>
        </row>
        <row r="2254">
          <cell r="A2254" t="str">
            <v>057-0145-055-T</v>
          </cell>
          <cell r="B2254" t="str">
            <v>HOSE V/R 3" W/QUICK CONNECT 4"x3" 5.5 ME</v>
          </cell>
          <cell r="C2254">
            <v>9500</v>
          </cell>
          <cell r="D2254">
            <v>0</v>
          </cell>
          <cell r="E2254">
            <v>0</v>
          </cell>
          <cell r="K2254">
            <v>15</v>
          </cell>
          <cell r="L2254" t="str">
            <v>EA</v>
          </cell>
        </row>
        <row r="2255">
          <cell r="A2255" t="str">
            <v>057-0145-T</v>
          </cell>
          <cell r="B2255" t="str">
            <v>HOSE V/R 3" W/QUICK CONNECT 4"x3"</v>
          </cell>
          <cell r="C2255">
            <v>0</v>
          </cell>
          <cell r="D2255">
            <v>0</v>
          </cell>
          <cell r="E2255">
            <v>0</v>
          </cell>
          <cell r="K2255">
            <v>0</v>
          </cell>
          <cell r="L2255" t="str">
            <v>EA</v>
          </cell>
        </row>
        <row r="2256">
          <cell r="A2256" t="str">
            <v>057-0148-T</v>
          </cell>
          <cell r="B2256" t="str">
            <v>HOSE COUPLING SUPPLY (RED)952 200 021 0</v>
          </cell>
          <cell r="C2256">
            <v>375</v>
          </cell>
          <cell r="D2256">
            <v>0</v>
          </cell>
          <cell r="E2256">
            <v>0</v>
          </cell>
          <cell r="K2256">
            <v>0</v>
          </cell>
          <cell r="L2256" t="str">
            <v>EA</v>
          </cell>
        </row>
        <row r="2257">
          <cell r="A2257" t="str">
            <v>057-0149-T</v>
          </cell>
          <cell r="B2257" t="str">
            <v>HOSE COUPLING CONTROL (YEL)952 200 022 0</v>
          </cell>
          <cell r="C2257">
            <v>0</v>
          </cell>
          <cell r="D2257">
            <v>0</v>
          </cell>
          <cell r="E2257">
            <v>0</v>
          </cell>
          <cell r="K2257">
            <v>0</v>
          </cell>
          <cell r="L2257" t="str">
            <v>EA</v>
          </cell>
        </row>
        <row r="2258">
          <cell r="A2258" t="str">
            <v>057-0152-024-T</v>
          </cell>
          <cell r="B2258" t="str">
            <v>AIR BRAKE HOSE, SEMPERIT, 24" LENGTH</v>
          </cell>
          <cell r="C2258">
            <v>0</v>
          </cell>
          <cell r="D2258">
            <v>0</v>
          </cell>
          <cell r="E2258">
            <v>0</v>
          </cell>
          <cell r="K2258">
            <v>0</v>
          </cell>
          <cell r="L2258" t="str">
            <v>EA</v>
          </cell>
        </row>
        <row r="2259">
          <cell r="A2259" t="str">
            <v>057-0152-032-T</v>
          </cell>
          <cell r="B2259" t="str">
            <v>AIR BRAKE HOSE, SEMPERIT, 32" LENGTH</v>
          </cell>
          <cell r="C2259">
            <v>0</v>
          </cell>
          <cell r="D2259">
            <v>0</v>
          </cell>
          <cell r="E2259">
            <v>0</v>
          </cell>
          <cell r="K2259">
            <v>0</v>
          </cell>
          <cell r="L2259" t="str">
            <v>EA</v>
          </cell>
        </row>
        <row r="2260">
          <cell r="A2260" t="str">
            <v>057-0152-036-T</v>
          </cell>
          <cell r="B2260" t="str">
            <v>AIR BRAKE HOSE, SEMPERIT, 36" LENGTH</v>
          </cell>
          <cell r="C2260">
            <v>0</v>
          </cell>
          <cell r="D2260">
            <v>0</v>
          </cell>
          <cell r="E2260">
            <v>0</v>
          </cell>
          <cell r="K2260">
            <v>0</v>
          </cell>
          <cell r="L2260" t="str">
            <v>EA</v>
          </cell>
        </row>
        <row r="2261">
          <cell r="A2261" t="str">
            <v>057-0152-042-T</v>
          </cell>
          <cell r="B2261" t="str">
            <v>AIR BRAKE HOSE, SEMPERIT, 42" LENGTH</v>
          </cell>
          <cell r="C2261">
            <v>0</v>
          </cell>
          <cell r="D2261">
            <v>0</v>
          </cell>
          <cell r="E2261">
            <v>0</v>
          </cell>
          <cell r="K2261">
            <v>0</v>
          </cell>
          <cell r="L2261" t="str">
            <v>EA</v>
          </cell>
        </row>
        <row r="2262">
          <cell r="A2262" t="str">
            <v>057-0152-046-T</v>
          </cell>
          <cell r="B2262" t="str">
            <v>AIR BRAKE HOSE, SEMPERIT, 46" LENGTH</v>
          </cell>
          <cell r="C2262">
            <v>0</v>
          </cell>
          <cell r="D2262">
            <v>0</v>
          </cell>
          <cell r="E2262">
            <v>0</v>
          </cell>
          <cell r="K2262">
            <v>0</v>
          </cell>
          <cell r="L2262" t="str">
            <v>EA</v>
          </cell>
        </row>
        <row r="2263">
          <cell r="A2263" t="str">
            <v>057-0152-050-T</v>
          </cell>
          <cell r="B2263" t="str">
            <v>AIR BRAKE HOSE, SEMPERIT, 50" LENGTH</v>
          </cell>
          <cell r="C2263">
            <v>0</v>
          </cell>
          <cell r="D2263">
            <v>0</v>
          </cell>
          <cell r="E2263">
            <v>0</v>
          </cell>
          <cell r="K2263">
            <v>0</v>
          </cell>
          <cell r="L2263" t="str">
            <v>EA</v>
          </cell>
        </row>
        <row r="2264">
          <cell r="A2264" t="str">
            <v>057-0152-056-T</v>
          </cell>
          <cell r="B2264" t="str">
            <v>AIR BRAKE HOSE, SEMPERIT, 56" LENGTH</v>
          </cell>
          <cell r="C2264">
            <v>0</v>
          </cell>
          <cell r="D2264">
            <v>0</v>
          </cell>
          <cell r="E2264">
            <v>0</v>
          </cell>
          <cell r="K2264">
            <v>0</v>
          </cell>
          <cell r="L2264" t="str">
            <v>EA</v>
          </cell>
        </row>
        <row r="2265">
          <cell r="A2265" t="str">
            <v>057-0152-060-T</v>
          </cell>
          <cell r="B2265" t="str">
            <v>AIR BRAKE HOSE, SEMPERIT, 60" LENGTH</v>
          </cell>
          <cell r="C2265">
            <v>0</v>
          </cell>
          <cell r="D2265">
            <v>0</v>
          </cell>
          <cell r="E2265">
            <v>0</v>
          </cell>
          <cell r="K2265">
            <v>0</v>
          </cell>
          <cell r="L2265" t="str">
            <v>EA</v>
          </cell>
        </row>
        <row r="2266">
          <cell r="A2266" t="str">
            <v>057-0152-066-T</v>
          </cell>
          <cell r="B2266" t="str">
            <v>AIR BRAKE HOSE, SEMPERIT, 66" LENGTH</v>
          </cell>
          <cell r="C2266">
            <v>0</v>
          </cell>
          <cell r="D2266">
            <v>0</v>
          </cell>
          <cell r="E2266">
            <v>0</v>
          </cell>
          <cell r="K2266">
            <v>0</v>
          </cell>
          <cell r="L2266" t="str">
            <v>EA</v>
          </cell>
        </row>
        <row r="2267">
          <cell r="A2267" t="str">
            <v>057-0152-072-T</v>
          </cell>
          <cell r="B2267" t="str">
            <v>AIR BRAKE HOSE, SEMPERIT, 72" LENGTH</v>
          </cell>
          <cell r="C2267">
            <v>0</v>
          </cell>
          <cell r="D2267">
            <v>0</v>
          </cell>
          <cell r="E2267">
            <v>0</v>
          </cell>
          <cell r="K2267">
            <v>0</v>
          </cell>
          <cell r="L2267" t="str">
            <v>EA</v>
          </cell>
        </row>
        <row r="2268">
          <cell r="A2268" t="str">
            <v>057-0152-076-T</v>
          </cell>
          <cell r="B2268" t="str">
            <v>AIR BRAKE HOSE, SEMPERIT, 76" LENGTH</v>
          </cell>
          <cell r="C2268">
            <v>0</v>
          </cell>
          <cell r="D2268">
            <v>0</v>
          </cell>
          <cell r="E2268">
            <v>0</v>
          </cell>
          <cell r="K2268">
            <v>0</v>
          </cell>
          <cell r="L2268" t="str">
            <v>EA</v>
          </cell>
        </row>
        <row r="2269">
          <cell r="A2269" t="str">
            <v>057-0152-082-T</v>
          </cell>
          <cell r="B2269" t="str">
            <v>AIR BRAKE HOSE, SEMPERIT, 82" LENGTH</v>
          </cell>
          <cell r="C2269">
            <v>0</v>
          </cell>
          <cell r="D2269">
            <v>0</v>
          </cell>
          <cell r="E2269">
            <v>0</v>
          </cell>
          <cell r="K2269">
            <v>0</v>
          </cell>
          <cell r="L2269" t="str">
            <v>EA</v>
          </cell>
        </row>
        <row r="2270">
          <cell r="A2270" t="str">
            <v>057-0152-088-T</v>
          </cell>
          <cell r="B2270" t="str">
            <v>AIR BRAKE HOSE, SEMPERIT, 88" LENGTH</v>
          </cell>
          <cell r="C2270">
            <v>0</v>
          </cell>
          <cell r="D2270">
            <v>0</v>
          </cell>
          <cell r="E2270">
            <v>0</v>
          </cell>
          <cell r="K2270">
            <v>0</v>
          </cell>
          <cell r="L2270" t="str">
            <v>EA</v>
          </cell>
        </row>
        <row r="2271">
          <cell r="A2271" t="str">
            <v>057-0153-060-T</v>
          </cell>
          <cell r="B2271" t="str">
            <v>AIR BRAKE HOSE 60" W/SPRING</v>
          </cell>
          <cell r="C2271">
            <v>880</v>
          </cell>
          <cell r="D2271">
            <v>0</v>
          </cell>
          <cell r="E2271">
            <v>0</v>
          </cell>
          <cell r="K2271">
            <v>15</v>
          </cell>
          <cell r="L2271" t="str">
            <v>EA</v>
          </cell>
        </row>
        <row r="2272">
          <cell r="A2272" t="str">
            <v>057-0161-T</v>
          </cell>
          <cell r="B2272" t="str">
            <v>HOSE,COMPOSITE OIL TRANSFER#AS2683   3"</v>
          </cell>
          <cell r="C2272">
            <v>2000</v>
          </cell>
          <cell r="D2272">
            <v>0</v>
          </cell>
          <cell r="E2272">
            <v>0</v>
          </cell>
          <cell r="K2272">
            <v>15</v>
          </cell>
          <cell r="L2272" t="str">
            <v>ME</v>
          </cell>
        </row>
        <row r="2273">
          <cell r="A2273" t="str">
            <v>057-0162-T</v>
          </cell>
          <cell r="B2273" t="str">
            <v>HOSE TRANSFER RUBBER [NBR] 3"</v>
          </cell>
          <cell r="C2273">
            <v>0</v>
          </cell>
          <cell r="D2273">
            <v>0</v>
          </cell>
          <cell r="E2273">
            <v>0</v>
          </cell>
          <cell r="K2273">
            <v>0</v>
          </cell>
          <cell r="L2273" t="str">
            <v>ME</v>
          </cell>
        </row>
        <row r="2274">
          <cell r="A2274" t="str">
            <v>057-0164-034-T</v>
          </cell>
          <cell r="B2274" t="str">
            <v>HOSE TRANF 3" 3.4 ME BOTH ENDS FM THREAD</v>
          </cell>
          <cell r="C2274">
            <v>5000</v>
          </cell>
          <cell r="D2274">
            <v>0</v>
          </cell>
          <cell r="E2274">
            <v>0</v>
          </cell>
          <cell r="K2274">
            <v>15</v>
          </cell>
          <cell r="L2274" t="str">
            <v>EA</v>
          </cell>
        </row>
        <row r="2275">
          <cell r="A2275" t="str">
            <v>057-0164-038-T</v>
          </cell>
          <cell r="B2275" t="str">
            <v>HOSE TRANF 3" 3.8 ME BOTH ENDS FM THREAD</v>
          </cell>
          <cell r="C2275">
            <v>3500</v>
          </cell>
          <cell r="D2275">
            <v>0</v>
          </cell>
          <cell r="E2275">
            <v>0</v>
          </cell>
          <cell r="K2275">
            <v>15</v>
          </cell>
          <cell r="L2275" t="str">
            <v>EA</v>
          </cell>
        </row>
        <row r="2276">
          <cell r="A2276" t="str">
            <v>057-0164-040-T</v>
          </cell>
          <cell r="B2276" t="str">
            <v>HOSE TRANF 3" 4.0 ME BOTH ENDS FM THREAD</v>
          </cell>
          <cell r="C2276">
            <v>5800</v>
          </cell>
          <cell r="D2276">
            <v>0</v>
          </cell>
          <cell r="E2276">
            <v>0</v>
          </cell>
          <cell r="K2276">
            <v>15</v>
          </cell>
          <cell r="L2276" t="str">
            <v>EA</v>
          </cell>
        </row>
        <row r="2277">
          <cell r="A2277" t="str">
            <v>057-0164-050-T</v>
          </cell>
          <cell r="B2277" t="str">
            <v>HOSE TRANF 3" 5.0 ME BOTH ENDS FM THREAD</v>
          </cell>
          <cell r="C2277">
            <v>6000</v>
          </cell>
          <cell r="D2277">
            <v>0</v>
          </cell>
          <cell r="E2277">
            <v>0</v>
          </cell>
          <cell r="K2277">
            <v>15</v>
          </cell>
          <cell r="L2277" t="str">
            <v>EA</v>
          </cell>
        </row>
        <row r="2278">
          <cell r="A2278" t="str">
            <v>057-0164-053-T</v>
          </cell>
          <cell r="B2278" t="str">
            <v>HOSE TRANF 3" 5.3 ME BOTH ENDS FM THREAD</v>
          </cell>
          <cell r="C2278">
            <v>6250</v>
          </cell>
          <cell r="D2278">
            <v>0</v>
          </cell>
          <cell r="E2278">
            <v>0</v>
          </cell>
          <cell r="K2278">
            <v>15</v>
          </cell>
          <cell r="L2278" t="str">
            <v>EA</v>
          </cell>
        </row>
        <row r="2279">
          <cell r="A2279" t="str">
            <v>057-0164-055-T</v>
          </cell>
          <cell r="B2279" t="str">
            <v>HOSE TRANF 3" 5.5 ME BOTH ENDS FM THREAD</v>
          </cell>
          <cell r="C2279">
            <v>6700</v>
          </cell>
          <cell r="D2279">
            <v>1</v>
          </cell>
          <cell r="E2279">
            <v>0</v>
          </cell>
          <cell r="K2279">
            <v>15</v>
          </cell>
          <cell r="L2279" t="str">
            <v>EA</v>
          </cell>
        </row>
        <row r="2280">
          <cell r="A2280" t="str">
            <v>057-0164-058-T</v>
          </cell>
          <cell r="B2280" t="str">
            <v>HOSE TRANF 3" 5.8 ME BOTH ENDS FM THREAD</v>
          </cell>
          <cell r="C2280">
            <v>5965</v>
          </cell>
          <cell r="D2280">
            <v>0</v>
          </cell>
          <cell r="E2280">
            <v>0</v>
          </cell>
          <cell r="K2280">
            <v>15</v>
          </cell>
          <cell r="L2280" t="str">
            <v>EA</v>
          </cell>
        </row>
        <row r="2281">
          <cell r="A2281" t="str">
            <v>057-0164-060-T</v>
          </cell>
          <cell r="B2281" t="str">
            <v>HOSE TRANF 3" 6.0 ME BOTH ENDS FM THREAD</v>
          </cell>
          <cell r="C2281">
            <v>6950</v>
          </cell>
          <cell r="D2281">
            <v>6</v>
          </cell>
          <cell r="E2281">
            <v>0</v>
          </cell>
          <cell r="K2281">
            <v>15</v>
          </cell>
          <cell r="L2281" t="str">
            <v>EA</v>
          </cell>
        </row>
        <row r="2282">
          <cell r="A2282" t="str">
            <v>057-0164-062-T</v>
          </cell>
          <cell r="B2282" t="str">
            <v>HOSE TRANF 3" 6.2ME BOTH ENDS FM THREAD</v>
          </cell>
          <cell r="C2282">
            <v>0</v>
          </cell>
          <cell r="D2282">
            <v>0</v>
          </cell>
          <cell r="E2282">
            <v>0</v>
          </cell>
          <cell r="K2282">
            <v>0</v>
          </cell>
          <cell r="L2282" t="str">
            <v>EA</v>
          </cell>
        </row>
        <row r="2283">
          <cell r="A2283" t="str">
            <v>057-0164-070-T</v>
          </cell>
          <cell r="B2283" t="str">
            <v>HOSE TRANF 3" 7.0ME BOTH ENDS FM THREAD</v>
          </cell>
          <cell r="C2283">
            <v>7500</v>
          </cell>
          <cell r="D2283">
            <v>0</v>
          </cell>
          <cell r="E2283">
            <v>0</v>
          </cell>
          <cell r="K2283">
            <v>15</v>
          </cell>
          <cell r="L2283" t="str">
            <v>EA</v>
          </cell>
        </row>
        <row r="2284">
          <cell r="A2284" t="str">
            <v>057-0164-080-T</v>
          </cell>
          <cell r="B2284" t="str">
            <v>HOSE TRANF 3" 8.0ME BOTH ENDS FM THREAD</v>
          </cell>
          <cell r="C2284">
            <v>8600</v>
          </cell>
          <cell r="D2284">
            <v>0</v>
          </cell>
          <cell r="E2284">
            <v>0</v>
          </cell>
          <cell r="K2284">
            <v>15</v>
          </cell>
          <cell r="L2284" t="str">
            <v>EA</v>
          </cell>
        </row>
        <row r="2285">
          <cell r="A2285" t="str">
            <v>057-0164-098-T</v>
          </cell>
          <cell r="B2285" t="str">
            <v>HOSE TRANF 3" 9.8ME BOTH ENDS FM THREAD</v>
          </cell>
          <cell r="C2285">
            <v>11330</v>
          </cell>
          <cell r="D2285">
            <v>0</v>
          </cell>
          <cell r="E2285">
            <v>0</v>
          </cell>
          <cell r="K2285">
            <v>15</v>
          </cell>
          <cell r="L2285" t="str">
            <v>EA</v>
          </cell>
        </row>
        <row r="2286">
          <cell r="A2286" t="str">
            <v>057-0164-110-T</v>
          </cell>
          <cell r="B2286" t="str">
            <v>HOSE TRANF 3" 11ME BOTH ENDS FM THREAD</v>
          </cell>
          <cell r="C2286">
            <v>8600</v>
          </cell>
          <cell r="D2286">
            <v>0</v>
          </cell>
          <cell r="E2286">
            <v>0</v>
          </cell>
          <cell r="K2286">
            <v>15</v>
          </cell>
          <cell r="L2286" t="str">
            <v>EA</v>
          </cell>
        </row>
        <row r="2287">
          <cell r="A2287" t="str">
            <v>057-0164-T</v>
          </cell>
          <cell r="B2287" t="str">
            <v>HOSE TRANFER 3" BOTH ENDS FM THREAD</v>
          </cell>
          <cell r="C2287">
            <v>0</v>
          </cell>
          <cell r="D2287">
            <v>0</v>
          </cell>
          <cell r="E2287">
            <v>0</v>
          </cell>
          <cell r="K2287">
            <v>0</v>
          </cell>
          <cell r="L2287" t="str">
            <v>EA</v>
          </cell>
        </row>
        <row r="2288">
          <cell r="A2288" t="str">
            <v>057-0168-T</v>
          </cell>
          <cell r="B2288" t="str">
            <v>HOSE 3" FLEXIBLE FOR AIR PRESSURE</v>
          </cell>
          <cell r="C2288">
            <v>6060</v>
          </cell>
          <cell r="D2288">
            <v>0</v>
          </cell>
          <cell r="E2288">
            <v>0</v>
          </cell>
          <cell r="K2288">
            <v>15</v>
          </cell>
          <cell r="L2288" t="str">
            <v>EA</v>
          </cell>
        </row>
        <row r="2289">
          <cell r="A2289" t="str">
            <v>057-0169-150-T</v>
          </cell>
          <cell r="B2289" t="str">
            <v>HOSE 2" FLEXIBLE FOR AIR PRESSURE 1.5 ME</v>
          </cell>
          <cell r="C2289">
            <v>3500</v>
          </cell>
          <cell r="D2289">
            <v>0</v>
          </cell>
          <cell r="E2289">
            <v>0</v>
          </cell>
          <cell r="K2289">
            <v>15</v>
          </cell>
          <cell r="L2289" t="str">
            <v>EA</v>
          </cell>
        </row>
        <row r="2290">
          <cell r="A2290" t="str">
            <v>057-0169-180-T</v>
          </cell>
          <cell r="B2290" t="str">
            <v>HOSE 2" FLEXIBLE FOR AIR PRESSURE 1.8 ME</v>
          </cell>
          <cell r="C2290">
            <v>3800</v>
          </cell>
          <cell r="D2290">
            <v>0</v>
          </cell>
          <cell r="E2290">
            <v>0</v>
          </cell>
          <cell r="K2290">
            <v>15</v>
          </cell>
          <cell r="L2290" t="str">
            <v>EA</v>
          </cell>
        </row>
        <row r="2291">
          <cell r="A2291" t="str">
            <v>057-0169-200-T</v>
          </cell>
          <cell r="B2291" t="str">
            <v>HOSE 2" FLEXIBLE FOR AIR PRESSURE 2.0 ME</v>
          </cell>
          <cell r="C2291">
            <v>4000</v>
          </cell>
          <cell r="D2291">
            <v>0</v>
          </cell>
          <cell r="E2291">
            <v>0</v>
          </cell>
          <cell r="K2291">
            <v>15</v>
          </cell>
          <cell r="L2291" t="str">
            <v>EA</v>
          </cell>
        </row>
        <row r="2292">
          <cell r="A2292" t="str">
            <v>057-0169-240-T</v>
          </cell>
          <cell r="B2292" t="str">
            <v>HOSE 2" FLEXIBLE FOR AIR PRESSURE 2.4 ME</v>
          </cell>
          <cell r="C2292">
            <v>4500</v>
          </cell>
          <cell r="D2292">
            <v>0</v>
          </cell>
          <cell r="E2292">
            <v>0</v>
          </cell>
          <cell r="K2292">
            <v>15</v>
          </cell>
          <cell r="L2292" t="str">
            <v>EA</v>
          </cell>
        </row>
        <row r="2293">
          <cell r="A2293" t="str">
            <v>057-0169-260-T</v>
          </cell>
          <cell r="B2293" t="str">
            <v>HOSE 2" FLEXIBLE FOR AIR PRESSURE 2.6 ME</v>
          </cell>
          <cell r="C2293">
            <v>0</v>
          </cell>
          <cell r="D2293">
            <v>0</v>
          </cell>
          <cell r="E2293">
            <v>0</v>
          </cell>
          <cell r="K2293">
            <v>0</v>
          </cell>
          <cell r="L2293" t="str">
            <v>EA</v>
          </cell>
        </row>
        <row r="2294">
          <cell r="A2294" t="str">
            <v>057-0182-T</v>
          </cell>
          <cell r="B2294" t="str">
            <v>TUBE DRAIN 1" SS PIPE</v>
          </cell>
          <cell r="C2294">
            <v>130</v>
          </cell>
          <cell r="D2294">
            <v>0</v>
          </cell>
          <cell r="E2294">
            <v>0</v>
          </cell>
          <cell r="K2294">
            <v>7</v>
          </cell>
          <cell r="L2294" t="str">
            <v>EA</v>
          </cell>
        </row>
        <row r="2295">
          <cell r="A2295" t="str">
            <v>057-0184-030-T</v>
          </cell>
          <cell r="B2295" t="str">
            <v>HOSE TRANFER 3"W/CAMLOCK AL 3.0 ME.</v>
          </cell>
          <cell r="C2295">
            <v>0</v>
          </cell>
          <cell r="D2295">
            <v>0</v>
          </cell>
          <cell r="E2295">
            <v>0</v>
          </cell>
          <cell r="K2295">
            <v>0</v>
          </cell>
          <cell r="L2295" t="str">
            <v>EA</v>
          </cell>
        </row>
        <row r="2296">
          <cell r="A2296" t="str">
            <v>057-0184-040-T</v>
          </cell>
          <cell r="B2296" t="str">
            <v>HOSE TRANFER 3"W/CAMLOCK AL 4.0 ME.</v>
          </cell>
          <cell r="C2296">
            <v>6100</v>
          </cell>
          <cell r="D2296">
            <v>2</v>
          </cell>
          <cell r="E2296">
            <v>0</v>
          </cell>
          <cell r="K2296">
            <v>15</v>
          </cell>
          <cell r="L2296" t="str">
            <v>EA</v>
          </cell>
        </row>
        <row r="2297">
          <cell r="A2297" t="str">
            <v>057-0184-044-T</v>
          </cell>
          <cell r="B2297" t="str">
            <v>HOSE TRANFER 3"W/CAMLOCK AL 4.4 ME.</v>
          </cell>
          <cell r="C2297">
            <v>5510</v>
          </cell>
          <cell r="D2297">
            <v>0</v>
          </cell>
          <cell r="E2297">
            <v>0</v>
          </cell>
          <cell r="K2297">
            <v>15</v>
          </cell>
          <cell r="L2297" t="str">
            <v>EA</v>
          </cell>
        </row>
        <row r="2298">
          <cell r="A2298" t="str">
            <v>057-0184-045-T</v>
          </cell>
          <cell r="B2298" t="str">
            <v>HOSE TRANFER 3"W/CAMLOCK AL 4.5 ME.</v>
          </cell>
          <cell r="C2298">
            <v>6800</v>
          </cell>
          <cell r="D2298">
            <v>0</v>
          </cell>
          <cell r="E2298">
            <v>0</v>
          </cell>
          <cell r="K2298">
            <v>15</v>
          </cell>
          <cell r="L2298" t="str">
            <v>EA</v>
          </cell>
        </row>
        <row r="2299">
          <cell r="A2299" t="str">
            <v>057-0184-055-T</v>
          </cell>
          <cell r="B2299" t="str">
            <v>HOSE TRANFER 3"W/CAMLOCK AL 5.5 ME.</v>
          </cell>
          <cell r="C2299">
            <v>6725</v>
          </cell>
          <cell r="D2299">
            <v>0</v>
          </cell>
          <cell r="E2299">
            <v>0</v>
          </cell>
          <cell r="K2299">
            <v>15</v>
          </cell>
          <cell r="L2299" t="str">
            <v>EA</v>
          </cell>
        </row>
        <row r="2300">
          <cell r="A2300" t="str">
            <v>057-0184-T</v>
          </cell>
          <cell r="B2300" t="str">
            <v>HOSE TRANFER 3"W/CAMLOCK AL.</v>
          </cell>
          <cell r="C2300">
            <v>0</v>
          </cell>
          <cell r="D2300">
            <v>0</v>
          </cell>
          <cell r="E2300">
            <v>0</v>
          </cell>
          <cell r="K2300">
            <v>0</v>
          </cell>
          <cell r="L2300" t="str">
            <v>EA</v>
          </cell>
        </row>
        <row r="2301">
          <cell r="A2301" t="str">
            <v>057-0188-040-T</v>
          </cell>
          <cell r="B2301" t="str">
            <v>TRANS HOSE 3" 4.0 ME. W/ADAP BRASS&amp;COUPL</v>
          </cell>
          <cell r="C2301">
            <v>5600</v>
          </cell>
          <cell r="D2301">
            <v>0</v>
          </cell>
          <cell r="E2301">
            <v>0</v>
          </cell>
          <cell r="K2301">
            <v>15</v>
          </cell>
          <cell r="L2301" t="str">
            <v>EA</v>
          </cell>
        </row>
        <row r="2302">
          <cell r="A2302" t="str">
            <v>057-0188-053-T</v>
          </cell>
          <cell r="B2302" t="str">
            <v>TRANS HOSE 3" 5.3 ME. W/ADAP BRASS&amp;COUPL</v>
          </cell>
          <cell r="C2302">
            <v>6550</v>
          </cell>
          <cell r="D2302">
            <v>0</v>
          </cell>
          <cell r="E2302">
            <v>0</v>
          </cell>
          <cell r="K2302">
            <v>15</v>
          </cell>
          <cell r="L2302" t="str">
            <v>EA</v>
          </cell>
        </row>
        <row r="2303">
          <cell r="A2303" t="str">
            <v>057-0188-055-T</v>
          </cell>
          <cell r="B2303" t="str">
            <v>TRANS HOSE 3" 5.5 ME. W/ADAP BRASS&amp;COUPL</v>
          </cell>
          <cell r="C2303">
            <v>6200</v>
          </cell>
          <cell r="D2303">
            <v>4</v>
          </cell>
          <cell r="E2303">
            <v>0</v>
          </cell>
          <cell r="K2303">
            <v>15</v>
          </cell>
          <cell r="L2303" t="str">
            <v>EA</v>
          </cell>
        </row>
        <row r="2304">
          <cell r="A2304" t="str">
            <v>057-0188-060-T</v>
          </cell>
          <cell r="B2304" t="str">
            <v>TRANS HOSE 3" 6.0 ME. W/ADAP BRASS&amp;COUPL</v>
          </cell>
          <cell r="C2304">
            <v>7570</v>
          </cell>
          <cell r="D2304">
            <v>9</v>
          </cell>
          <cell r="E2304">
            <v>0</v>
          </cell>
          <cell r="K2304">
            <v>15</v>
          </cell>
          <cell r="L2304" t="str">
            <v>EA</v>
          </cell>
        </row>
        <row r="2305">
          <cell r="A2305" t="str">
            <v>057-0188-070-T</v>
          </cell>
          <cell r="B2305" t="str">
            <v>TRANS HOSE 3" 7.0 ME. W/ADAP BRASS&amp;COUPL</v>
          </cell>
          <cell r="C2305">
            <v>8200</v>
          </cell>
          <cell r="D2305">
            <v>0</v>
          </cell>
          <cell r="E2305">
            <v>0</v>
          </cell>
          <cell r="K2305">
            <v>15</v>
          </cell>
          <cell r="L2305" t="str">
            <v>EA</v>
          </cell>
        </row>
        <row r="2306">
          <cell r="A2306" t="str">
            <v>057-0188-T</v>
          </cell>
          <cell r="B2306" t="str">
            <v>TRANSFER HOSE 3" W/FEMALE ADAPTER BRASS</v>
          </cell>
          <cell r="C2306">
            <v>0</v>
          </cell>
          <cell r="D2306">
            <v>0</v>
          </cell>
          <cell r="E2306">
            <v>0</v>
          </cell>
          <cell r="K2306">
            <v>0</v>
          </cell>
          <cell r="L2306" t="str">
            <v>EA</v>
          </cell>
        </row>
        <row r="2307">
          <cell r="A2307" t="str">
            <v>057-0189-055-T</v>
          </cell>
          <cell r="B2307" t="str">
            <v>HOSE TRANS 5.5 ME COMPOSITE 3 " W/QUICK</v>
          </cell>
          <cell r="C2307">
            <v>14900</v>
          </cell>
          <cell r="D2307">
            <v>0</v>
          </cell>
          <cell r="E2307">
            <v>0</v>
          </cell>
          <cell r="K2307">
            <v>15</v>
          </cell>
          <cell r="L2307" t="str">
            <v>EA</v>
          </cell>
        </row>
        <row r="2308">
          <cell r="A2308" t="str">
            <v>057-0193-001-T</v>
          </cell>
          <cell r="B2308" t="str">
            <v>4"x4M, ARTIFLEX HOSES C/W CAMLOCK COUPL.</v>
          </cell>
          <cell r="C2308">
            <v>0</v>
          </cell>
          <cell r="D2308">
            <v>0</v>
          </cell>
          <cell r="E2308">
            <v>0</v>
          </cell>
          <cell r="K2308">
            <v>0</v>
          </cell>
          <cell r="L2308" t="str">
            <v>EA</v>
          </cell>
        </row>
        <row r="2309">
          <cell r="A2309" t="str">
            <v>057-0193-002-T</v>
          </cell>
          <cell r="B2309" t="str">
            <v>4” x 4ME. ARTIFLEX HOSE FEMALE UNION BSP</v>
          </cell>
          <cell r="C2309">
            <v>0</v>
          </cell>
          <cell r="D2309">
            <v>0</v>
          </cell>
          <cell r="E2309">
            <v>0</v>
          </cell>
          <cell r="K2309">
            <v>0</v>
          </cell>
          <cell r="L2309" t="str">
            <v>EA</v>
          </cell>
        </row>
        <row r="2310">
          <cell r="A2310" t="str">
            <v>057-0197-005-T</v>
          </cell>
          <cell r="B2310" t="str">
            <v>OIL DELI HOSE 1 1/2" W/SWIVEL UNION 0.5M</v>
          </cell>
          <cell r="C2310">
            <v>1080</v>
          </cell>
          <cell r="D2310">
            <v>0</v>
          </cell>
          <cell r="E2310">
            <v>0</v>
          </cell>
          <cell r="K2310">
            <v>0</v>
          </cell>
          <cell r="L2310" t="str">
            <v>EA</v>
          </cell>
        </row>
        <row r="2311">
          <cell r="A2311" t="str">
            <v>057-0197-007-T</v>
          </cell>
          <cell r="B2311" t="str">
            <v>OIL DELI HOSE 1 1/2" W/SWIVEL UNION 0.7M</v>
          </cell>
          <cell r="C2311">
            <v>1180</v>
          </cell>
          <cell r="D2311">
            <v>0</v>
          </cell>
          <cell r="E2311">
            <v>0</v>
          </cell>
          <cell r="K2311">
            <v>0</v>
          </cell>
          <cell r="L2311" t="str">
            <v>EA</v>
          </cell>
        </row>
        <row r="2312">
          <cell r="A2312" t="str">
            <v>057-0197-018-T</v>
          </cell>
          <cell r="B2312" t="str">
            <v>OIL DELI HOSE 1 1/2"W/SWIVEL UNION 1.8M</v>
          </cell>
          <cell r="C2312">
            <v>2000</v>
          </cell>
          <cell r="D2312">
            <v>0</v>
          </cell>
          <cell r="E2312">
            <v>0</v>
          </cell>
          <cell r="K2312">
            <v>0</v>
          </cell>
          <cell r="L2312" t="str">
            <v>EA</v>
          </cell>
        </row>
        <row r="2313">
          <cell r="A2313" t="str">
            <v>057-0197-020-T</v>
          </cell>
          <cell r="B2313" t="str">
            <v>OIL DELI HOSE 1 1/2"W/SWIVEL UNION 2.0M</v>
          </cell>
          <cell r="C2313">
            <v>0</v>
          </cell>
          <cell r="D2313">
            <v>0</v>
          </cell>
          <cell r="E2313">
            <v>0</v>
          </cell>
          <cell r="K2313">
            <v>0</v>
          </cell>
          <cell r="L2313" t="str">
            <v>EA</v>
          </cell>
        </row>
        <row r="2314">
          <cell r="A2314" t="str">
            <v>057-0197-022-T</v>
          </cell>
          <cell r="B2314" t="str">
            <v>OIL DELI HOSE 1 1/2"W/SWIVEL UNION 2.2M</v>
          </cell>
          <cell r="C2314">
            <v>3000</v>
          </cell>
          <cell r="D2314">
            <v>0</v>
          </cell>
          <cell r="E2314">
            <v>0</v>
          </cell>
          <cell r="K2314">
            <v>0</v>
          </cell>
          <cell r="L2314" t="str">
            <v>EA</v>
          </cell>
        </row>
        <row r="2315">
          <cell r="A2315" t="str">
            <v>057-0197-025-T</v>
          </cell>
          <cell r="B2315" t="str">
            <v>OIL DELI HOSE 1 1/2"W/SWIVEL UNION 2.5M</v>
          </cell>
          <cell r="C2315">
            <v>3200</v>
          </cell>
          <cell r="D2315">
            <v>0</v>
          </cell>
          <cell r="E2315">
            <v>0</v>
          </cell>
          <cell r="K2315">
            <v>0</v>
          </cell>
          <cell r="L2315" t="str">
            <v>EA</v>
          </cell>
        </row>
        <row r="2316">
          <cell r="A2316" t="str">
            <v>057-0197-050-T</v>
          </cell>
          <cell r="B2316" t="str">
            <v>OIL DELI HOSE 1 1/2" W/SWIVEL UNION 5.0M</v>
          </cell>
          <cell r="C2316">
            <v>3150</v>
          </cell>
          <cell r="D2316">
            <v>0</v>
          </cell>
          <cell r="E2316">
            <v>0</v>
          </cell>
          <cell r="K2316">
            <v>0</v>
          </cell>
          <cell r="L2316" t="str">
            <v>EA</v>
          </cell>
        </row>
        <row r="2317">
          <cell r="A2317" t="str">
            <v>057-0197-150-T</v>
          </cell>
          <cell r="B2317" t="str">
            <v>OIL DELI HOSE 1 1/2" W/SWIVEL UNION 15M</v>
          </cell>
          <cell r="C2317">
            <v>9000</v>
          </cell>
          <cell r="D2317">
            <v>0</v>
          </cell>
          <cell r="E2317">
            <v>0</v>
          </cell>
          <cell r="K2317">
            <v>0</v>
          </cell>
          <cell r="L2317" t="str">
            <v>EA</v>
          </cell>
        </row>
        <row r="2318">
          <cell r="A2318" t="str">
            <v>057-0197-460-T</v>
          </cell>
          <cell r="B2318" t="str">
            <v>OIL DELIVERY HOSE 1 1/2"W/SURVIVAL UNION</v>
          </cell>
          <cell r="C2318">
            <v>0</v>
          </cell>
          <cell r="D2318">
            <v>0</v>
          </cell>
          <cell r="E2318">
            <v>0</v>
          </cell>
          <cell r="K2318">
            <v>0</v>
          </cell>
          <cell r="L2318" t="str">
            <v>EA</v>
          </cell>
        </row>
        <row r="2319">
          <cell r="A2319" t="str">
            <v>057-0197-T</v>
          </cell>
          <cell r="B2319" t="str">
            <v>OIL DELIVERY HOSE W/SURVIVAL UNION</v>
          </cell>
          <cell r="C2319">
            <v>0</v>
          </cell>
          <cell r="D2319">
            <v>0</v>
          </cell>
          <cell r="E2319">
            <v>0</v>
          </cell>
          <cell r="K2319">
            <v>0</v>
          </cell>
          <cell r="L2319" t="str">
            <v>EA</v>
          </cell>
        </row>
        <row r="2320">
          <cell r="A2320" t="str">
            <v>057-0198-150-T</v>
          </cell>
          <cell r="B2320" t="str">
            <v>OIL DELI HOSE 1 1/4"W/1.5"NPT ENDS 15ME</v>
          </cell>
          <cell r="C2320">
            <v>9800</v>
          </cell>
          <cell r="D2320">
            <v>0</v>
          </cell>
          <cell r="E2320">
            <v>0</v>
          </cell>
          <cell r="K2320">
            <v>0</v>
          </cell>
          <cell r="L2320" t="str">
            <v>EA</v>
          </cell>
        </row>
        <row r="2321">
          <cell r="A2321" t="str">
            <v>057-0198-200-T</v>
          </cell>
          <cell r="B2321" t="str">
            <v>OIL DELI HOSE 1 1/4"W/1.5"NPT ENDS 20ME</v>
          </cell>
          <cell r="C2321">
            <v>11000</v>
          </cell>
          <cell r="D2321">
            <v>0</v>
          </cell>
          <cell r="E2321">
            <v>0</v>
          </cell>
          <cell r="K2321">
            <v>0</v>
          </cell>
          <cell r="L2321" t="str">
            <v>EA</v>
          </cell>
        </row>
        <row r="2322">
          <cell r="A2322" t="str">
            <v>057-0198-460-T</v>
          </cell>
          <cell r="B2322" t="str">
            <v>OIL DELI HOSE 1 1/4"W/1.5"NPT ENDS 46ME</v>
          </cell>
          <cell r="C2322">
            <v>22000</v>
          </cell>
          <cell r="D2322">
            <v>0</v>
          </cell>
          <cell r="E2322">
            <v>0</v>
          </cell>
          <cell r="K2322">
            <v>0</v>
          </cell>
          <cell r="L2322" t="str">
            <v>EA</v>
          </cell>
        </row>
        <row r="2323">
          <cell r="A2323" t="str">
            <v>057-0198-500-T</v>
          </cell>
          <cell r="B2323" t="str">
            <v>OIL DELI HOSE 1 1/4"W/1.5"NPT ENDS 50ME</v>
          </cell>
          <cell r="C2323">
            <v>24000</v>
          </cell>
          <cell r="D2323">
            <v>0</v>
          </cell>
          <cell r="E2323">
            <v>0</v>
          </cell>
          <cell r="K2323">
            <v>0</v>
          </cell>
          <cell r="L2323" t="str">
            <v>EA</v>
          </cell>
        </row>
        <row r="2324">
          <cell r="A2324" t="str">
            <v>057-0198-T</v>
          </cell>
          <cell r="B2324" t="str">
            <v>OIL DELIVERY HOSE 1 1/4" W / HOSE SHANK</v>
          </cell>
          <cell r="C2324">
            <v>0</v>
          </cell>
          <cell r="D2324">
            <v>0</v>
          </cell>
          <cell r="E2324">
            <v>0</v>
          </cell>
          <cell r="K2324">
            <v>0</v>
          </cell>
          <cell r="L2324" t="str">
            <v>EA</v>
          </cell>
        </row>
        <row r="2325">
          <cell r="A2325" t="str">
            <v>057-0202-044-T</v>
          </cell>
          <cell r="B2325" t="str">
            <v>OIL DELIVERY HOSE W/SWIVEL UNION 1" 44"</v>
          </cell>
          <cell r="C2325">
            <v>1500</v>
          </cell>
          <cell r="D2325">
            <v>0</v>
          </cell>
          <cell r="E2325">
            <v>0</v>
          </cell>
          <cell r="K2325">
            <v>0</v>
          </cell>
          <cell r="L2325" t="str">
            <v>EA</v>
          </cell>
        </row>
        <row r="2326">
          <cell r="A2326" t="str">
            <v>057-0202-049-T</v>
          </cell>
          <cell r="B2326" t="str">
            <v>OIL DELIVERY HOSE W/SWIVEL UNION 1"</v>
          </cell>
          <cell r="C2326">
            <v>0</v>
          </cell>
          <cell r="D2326">
            <v>0</v>
          </cell>
          <cell r="E2326">
            <v>0</v>
          </cell>
          <cell r="K2326">
            <v>0</v>
          </cell>
          <cell r="L2326" t="str">
            <v>EA</v>
          </cell>
        </row>
        <row r="2327">
          <cell r="A2327" t="str">
            <v>057-0202-197-T</v>
          </cell>
          <cell r="B2327" t="str">
            <v>OIL DELIVERY HOSE W/SWIVEL UNION 1" 5ME</v>
          </cell>
          <cell r="C2327">
            <v>3750</v>
          </cell>
          <cell r="D2327">
            <v>0</v>
          </cell>
          <cell r="E2327">
            <v>0</v>
          </cell>
          <cell r="K2327">
            <v>0</v>
          </cell>
          <cell r="L2327" t="str">
            <v>EA</v>
          </cell>
        </row>
        <row r="2328">
          <cell r="A2328" t="str">
            <v>057-0202-440-T</v>
          </cell>
          <cell r="B2328" t="str">
            <v>OIL DELIVERY HOSE W/SWIVEL UNION 1"</v>
          </cell>
          <cell r="C2328">
            <v>1500</v>
          </cell>
          <cell r="D2328">
            <v>0</v>
          </cell>
          <cell r="E2328">
            <v>0</v>
          </cell>
          <cell r="K2328">
            <v>0</v>
          </cell>
          <cell r="L2328" t="str">
            <v>EA</v>
          </cell>
        </row>
        <row r="2329">
          <cell r="A2329" t="str">
            <v>057-0202-490-T</v>
          </cell>
          <cell r="B2329" t="str">
            <v>OIL DELIVERY HOSE W/SURVIVAL UNION 1"</v>
          </cell>
          <cell r="C2329">
            <v>0</v>
          </cell>
          <cell r="D2329">
            <v>0</v>
          </cell>
          <cell r="E2329">
            <v>0</v>
          </cell>
          <cell r="K2329">
            <v>0</v>
          </cell>
          <cell r="L2329" t="str">
            <v>EA</v>
          </cell>
        </row>
        <row r="2330">
          <cell r="A2330" t="str">
            <v>057-0202-T</v>
          </cell>
          <cell r="B2330" t="str">
            <v>OIL DELIVERY HOSE ( CALL 057-0202-XXX-T)</v>
          </cell>
          <cell r="C2330">
            <v>1700</v>
          </cell>
          <cell r="D2330">
            <v>0</v>
          </cell>
          <cell r="E2330">
            <v>0</v>
          </cell>
          <cell r="K2330">
            <v>0</v>
          </cell>
          <cell r="L2330" t="str">
            <v>EA</v>
          </cell>
        </row>
        <row r="2331">
          <cell r="A2331" t="str">
            <v>057-0204-200-T</v>
          </cell>
          <cell r="B2331" t="str">
            <v>OIL STAIGHTENING HOSE &amp; MALE FITTING 1"</v>
          </cell>
          <cell r="C2331">
            <v>1500</v>
          </cell>
          <cell r="D2331">
            <v>0</v>
          </cell>
          <cell r="E2331">
            <v>0</v>
          </cell>
          <cell r="K2331">
            <v>0</v>
          </cell>
          <cell r="L2331" t="str">
            <v>EA</v>
          </cell>
        </row>
        <row r="2332">
          <cell r="A2332" t="str">
            <v>057-0204-T</v>
          </cell>
          <cell r="B2332" t="str">
            <v>OIL STAIGHTENING HOSE &amp; MALE FITTING 1"</v>
          </cell>
          <cell r="C2332">
            <v>1400</v>
          </cell>
          <cell r="D2332">
            <v>0</v>
          </cell>
          <cell r="E2332">
            <v>0</v>
          </cell>
          <cell r="K2332">
            <v>0</v>
          </cell>
          <cell r="L2332" t="str">
            <v>EA</v>
          </cell>
        </row>
        <row r="2333">
          <cell r="A2333" t="str">
            <v>057-0205-200-T</v>
          </cell>
          <cell r="B2333" t="str">
            <v>OIL STAIGHT HOSE &amp; MALE FITTING 1 1/4"</v>
          </cell>
          <cell r="C2333">
            <v>1000</v>
          </cell>
          <cell r="D2333">
            <v>0</v>
          </cell>
          <cell r="E2333">
            <v>0</v>
          </cell>
          <cell r="K2333">
            <v>0</v>
          </cell>
          <cell r="L2333" t="str">
            <v>EA</v>
          </cell>
        </row>
        <row r="2334">
          <cell r="A2334" t="str">
            <v>057-0205-T</v>
          </cell>
          <cell r="B2334" t="str">
            <v>OIL STAIGHT HOSE &amp; MALE FITTING 1 1/4"</v>
          </cell>
          <cell r="C2334">
            <v>1500</v>
          </cell>
          <cell r="D2334">
            <v>0</v>
          </cell>
          <cell r="E2334">
            <v>0</v>
          </cell>
          <cell r="K2334">
            <v>0</v>
          </cell>
          <cell r="L2334" t="str">
            <v>EA</v>
          </cell>
        </row>
        <row r="2335">
          <cell r="A2335" t="str">
            <v>057-0206-065-T</v>
          </cell>
          <cell r="B2335" t="str">
            <v>PLASTIC CLEAR HOSE W/SPR 2BAR/WP 3"ID.</v>
          </cell>
          <cell r="C2335">
            <v>0</v>
          </cell>
          <cell r="D2335">
            <v>0</v>
          </cell>
          <cell r="E2335">
            <v>0</v>
          </cell>
          <cell r="K2335">
            <v>0</v>
          </cell>
          <cell r="L2335" t="str">
            <v>ME</v>
          </cell>
        </row>
        <row r="2336">
          <cell r="A2336" t="str">
            <v>057-0210-030-T</v>
          </cell>
          <cell r="B2336" t="str">
            <v>HOSE TRANSFER 3" 3.0 ME. W/FEMALE &amp; MALE</v>
          </cell>
          <cell r="C2336">
            <v>5000</v>
          </cell>
          <cell r="D2336">
            <v>0</v>
          </cell>
          <cell r="E2336">
            <v>0</v>
          </cell>
          <cell r="K2336">
            <v>15</v>
          </cell>
          <cell r="L2336" t="str">
            <v>EA</v>
          </cell>
        </row>
        <row r="2337">
          <cell r="A2337" t="str">
            <v>057-0210-T</v>
          </cell>
          <cell r="B2337" t="str">
            <v>HOSE TRANSFER 3" W/FEMALE BRASS &amp; MALE</v>
          </cell>
          <cell r="C2337">
            <v>0</v>
          </cell>
          <cell r="D2337">
            <v>0</v>
          </cell>
          <cell r="E2337">
            <v>0</v>
          </cell>
          <cell r="K2337">
            <v>0</v>
          </cell>
          <cell r="L2337" t="str">
            <v>EA</v>
          </cell>
        </row>
        <row r="2338">
          <cell r="A2338" t="str">
            <v>057-0215-050-T</v>
          </cell>
          <cell r="B2338" t="str">
            <v>OIL DELIVERY HOSE W/SWIVEL UNION 3/4"</v>
          </cell>
          <cell r="C2338">
            <v>0</v>
          </cell>
          <cell r="D2338">
            <v>0</v>
          </cell>
          <cell r="E2338">
            <v>0</v>
          </cell>
          <cell r="K2338">
            <v>0</v>
          </cell>
          <cell r="L2338" t="str">
            <v>EA</v>
          </cell>
        </row>
        <row r="2339">
          <cell r="A2339" t="str">
            <v>057-0215-T</v>
          </cell>
          <cell r="B2339" t="str">
            <v>OIL DELIVERY HOSE W/SWIVEL UNION 3/4"</v>
          </cell>
          <cell r="C2339">
            <v>0</v>
          </cell>
          <cell r="D2339">
            <v>0</v>
          </cell>
          <cell r="E2339">
            <v>0</v>
          </cell>
          <cell r="K2339">
            <v>0</v>
          </cell>
          <cell r="L2339" t="str">
            <v>EA</v>
          </cell>
        </row>
        <row r="2340">
          <cell r="A2340" t="str">
            <v>057-0371-T</v>
          </cell>
          <cell r="B2340" t="str">
            <v>BULK HEAD FM M22x1.5 STUD M30x2.0 W/LOCK</v>
          </cell>
          <cell r="C2340">
            <v>0</v>
          </cell>
          <cell r="D2340">
            <v>0</v>
          </cell>
          <cell r="E2340">
            <v>0</v>
          </cell>
          <cell r="K2340">
            <v>0</v>
          </cell>
          <cell r="L2340" t="str">
            <v>EA</v>
          </cell>
        </row>
        <row r="2341">
          <cell r="A2341" t="str">
            <v>057-0427-060</v>
          </cell>
          <cell r="B2341" t="str">
            <v>HOSE SUCTION 1 1/2" ID.</v>
          </cell>
          <cell r="C2341">
            <v>0</v>
          </cell>
          <cell r="D2341">
            <v>0</v>
          </cell>
          <cell r="E2341">
            <v>0</v>
          </cell>
          <cell r="K2341">
            <v>0</v>
          </cell>
          <cell r="L2341" t="str">
            <v>EA</v>
          </cell>
        </row>
        <row r="2342">
          <cell r="A2342" t="str">
            <v>057-0428-060</v>
          </cell>
          <cell r="B2342" t="str">
            <v>2"x1.5M HOSE W/FITT FOR PUMP SUCT P/L</v>
          </cell>
          <cell r="C2342">
            <v>0</v>
          </cell>
          <cell r="D2342">
            <v>0</v>
          </cell>
          <cell r="E2342">
            <v>0</v>
          </cell>
          <cell r="K2342">
            <v>0</v>
          </cell>
          <cell r="L2342" t="str">
            <v>EA</v>
          </cell>
        </row>
        <row r="2343">
          <cell r="A2343" t="str">
            <v>057-0522-030-T</v>
          </cell>
          <cell r="B2343" t="str">
            <v>FLEXIBLE EXHAUST PIPE STL. 3" LONG 30 cm</v>
          </cell>
          <cell r="C2343">
            <v>1100</v>
          </cell>
          <cell r="D2343">
            <v>0</v>
          </cell>
          <cell r="E2343">
            <v>0</v>
          </cell>
          <cell r="K2343">
            <v>7</v>
          </cell>
          <cell r="L2343" t="str">
            <v>EA</v>
          </cell>
        </row>
        <row r="2344">
          <cell r="A2344" t="str">
            <v>057-0524-080-T</v>
          </cell>
          <cell r="B2344" t="str">
            <v>HOSE TRANFER 2 1/2" 8.0ME  W/COUPLER 3"</v>
          </cell>
          <cell r="C2344">
            <v>7700</v>
          </cell>
          <cell r="D2344">
            <v>0</v>
          </cell>
          <cell r="E2344">
            <v>0</v>
          </cell>
          <cell r="K2344">
            <v>15</v>
          </cell>
          <cell r="L2344" t="str">
            <v>EA</v>
          </cell>
        </row>
        <row r="2345">
          <cell r="A2345" t="str">
            <v>057-0524-T</v>
          </cell>
          <cell r="B2345" t="str">
            <v>HOSE TRANFER 2 1/2" W/COUPLER  3" SWIVEL</v>
          </cell>
          <cell r="C2345">
            <v>0</v>
          </cell>
          <cell r="D2345">
            <v>0</v>
          </cell>
          <cell r="E2345">
            <v>0</v>
          </cell>
          <cell r="K2345">
            <v>0</v>
          </cell>
          <cell r="L2345" t="str">
            <v>EA</v>
          </cell>
        </row>
        <row r="2346">
          <cell r="A2346" t="str">
            <v>057-0944</v>
          </cell>
          <cell r="B2346" t="str">
            <v>HOSE,POLYETHYLEN 1 1/4" IDx1.56 OD,BLACK</v>
          </cell>
          <cell r="C2346">
            <v>256.2</v>
          </cell>
          <cell r="D2346">
            <v>6</v>
          </cell>
          <cell r="E2346">
            <v>0</v>
          </cell>
          <cell r="K2346">
            <v>15</v>
          </cell>
          <cell r="L2346" t="str">
            <v>ME</v>
          </cell>
        </row>
        <row r="2347">
          <cell r="A2347" t="str">
            <v>057-1145-001</v>
          </cell>
          <cell r="B2347" t="str">
            <v>THOGUS PLUG TP4008 1/2"(USE158-0384-050)</v>
          </cell>
          <cell r="C2347">
            <v>0</v>
          </cell>
          <cell r="D2347">
            <v>0</v>
          </cell>
          <cell r="E2347">
            <v>0</v>
          </cell>
          <cell r="K2347">
            <v>0</v>
          </cell>
          <cell r="L2347" t="str">
            <v>EA</v>
          </cell>
        </row>
        <row r="2348">
          <cell r="A2348" t="str">
            <v>057-1145-002</v>
          </cell>
          <cell r="B2348" t="str">
            <v>1/4"NTP THOGUS PLUG (USE158-0384-025)</v>
          </cell>
          <cell r="C2348">
            <v>0</v>
          </cell>
          <cell r="D2348">
            <v>0</v>
          </cell>
          <cell r="E2348">
            <v>0</v>
          </cell>
          <cell r="K2348">
            <v>90</v>
          </cell>
          <cell r="L2348" t="str">
            <v>EA</v>
          </cell>
        </row>
        <row r="2349">
          <cell r="A2349" t="str">
            <v>057-1160</v>
          </cell>
          <cell r="B2349" t="str">
            <v>3 1/2"x36" VAPOR RECOVERY(SEE9392-0007-T</v>
          </cell>
          <cell r="C2349">
            <v>0</v>
          </cell>
          <cell r="D2349">
            <v>0</v>
          </cell>
          <cell r="E2349">
            <v>0</v>
          </cell>
          <cell r="K2349">
            <v>0</v>
          </cell>
          <cell r="L2349" t="str">
            <v>EA</v>
          </cell>
        </row>
        <row r="2350">
          <cell r="A2350" t="str">
            <v>057-1163-032</v>
          </cell>
          <cell r="B2350" t="str">
            <v>AIR BRAKE HOSE 32" LONG</v>
          </cell>
          <cell r="C2350">
            <v>594</v>
          </cell>
          <cell r="D2350">
            <v>0</v>
          </cell>
          <cell r="E2350">
            <v>0</v>
          </cell>
          <cell r="K2350">
            <v>15</v>
          </cell>
          <cell r="L2350" t="str">
            <v>EA</v>
          </cell>
        </row>
        <row r="2351">
          <cell r="A2351" t="str">
            <v>057-1163-036</v>
          </cell>
          <cell r="B2351" t="str">
            <v>AIR BRAKE HOSE 36" LONG</v>
          </cell>
          <cell r="C2351">
            <v>605</v>
          </cell>
          <cell r="D2351">
            <v>0</v>
          </cell>
          <cell r="E2351">
            <v>0</v>
          </cell>
          <cell r="K2351">
            <v>15</v>
          </cell>
          <cell r="L2351" t="str">
            <v>EA</v>
          </cell>
        </row>
        <row r="2352">
          <cell r="A2352" t="str">
            <v>057-1163-042</v>
          </cell>
          <cell r="B2352" t="str">
            <v>AIR BRAKE HOSE 42" LONG</v>
          </cell>
          <cell r="C2352">
            <v>629</v>
          </cell>
          <cell r="D2352">
            <v>0</v>
          </cell>
          <cell r="E2352">
            <v>0</v>
          </cell>
          <cell r="K2352">
            <v>15</v>
          </cell>
          <cell r="L2352" t="str">
            <v>EA</v>
          </cell>
        </row>
        <row r="2353">
          <cell r="A2353" t="str">
            <v>057-1163-046</v>
          </cell>
          <cell r="B2353" t="str">
            <v>AIR BRAKE HOSE 46" LONG</v>
          </cell>
          <cell r="C2353">
            <v>637</v>
          </cell>
          <cell r="D2353">
            <v>0</v>
          </cell>
          <cell r="E2353">
            <v>0</v>
          </cell>
          <cell r="K2353">
            <v>15</v>
          </cell>
          <cell r="L2353" t="str">
            <v>EA</v>
          </cell>
        </row>
        <row r="2354">
          <cell r="A2354" t="str">
            <v>057-1163-050</v>
          </cell>
          <cell r="B2354" t="str">
            <v>AIR BRAKE HOSE 50" LONG</v>
          </cell>
          <cell r="C2354">
            <v>698</v>
          </cell>
          <cell r="D2354">
            <v>0</v>
          </cell>
          <cell r="E2354">
            <v>0</v>
          </cell>
          <cell r="K2354">
            <v>15</v>
          </cell>
          <cell r="L2354" t="str">
            <v>EA</v>
          </cell>
        </row>
        <row r="2355">
          <cell r="A2355" t="str">
            <v>057-1163-060</v>
          </cell>
          <cell r="B2355" t="str">
            <v>AIR BRAKE HOSE 60" LONG</v>
          </cell>
          <cell r="C2355">
            <v>734</v>
          </cell>
          <cell r="D2355">
            <v>0</v>
          </cell>
          <cell r="E2355">
            <v>0</v>
          </cell>
          <cell r="K2355">
            <v>15</v>
          </cell>
          <cell r="L2355" t="str">
            <v>EA</v>
          </cell>
        </row>
        <row r="2356">
          <cell r="A2356" t="str">
            <v>057-1163-070</v>
          </cell>
          <cell r="B2356" t="str">
            <v>AIR BRAKE HOSE 70" LONG</v>
          </cell>
          <cell r="C2356">
            <v>747</v>
          </cell>
          <cell r="D2356">
            <v>0</v>
          </cell>
          <cell r="E2356">
            <v>0</v>
          </cell>
          <cell r="K2356">
            <v>15</v>
          </cell>
          <cell r="L2356" t="str">
            <v>EA</v>
          </cell>
        </row>
        <row r="2357">
          <cell r="A2357" t="str">
            <v>057-1163-080</v>
          </cell>
          <cell r="B2357" t="str">
            <v>AIR BRAKE HOSE 80" LONG</v>
          </cell>
          <cell r="C2357">
            <v>926</v>
          </cell>
          <cell r="D2357">
            <v>0</v>
          </cell>
          <cell r="E2357">
            <v>0</v>
          </cell>
          <cell r="K2357">
            <v>15</v>
          </cell>
          <cell r="L2357" t="str">
            <v>EA</v>
          </cell>
        </row>
        <row r="2358">
          <cell r="A2358" t="str">
            <v>057-1163-096</v>
          </cell>
          <cell r="B2358" t="str">
            <v>AIR BRAKE HOSE 96" LONG</v>
          </cell>
          <cell r="C2358">
            <v>940</v>
          </cell>
          <cell r="D2358">
            <v>0</v>
          </cell>
          <cell r="E2358">
            <v>0</v>
          </cell>
          <cell r="K2358">
            <v>15</v>
          </cell>
          <cell r="L2358" t="str">
            <v>EA</v>
          </cell>
        </row>
        <row r="2359">
          <cell r="A2359" t="str">
            <v>057-1163-110</v>
          </cell>
          <cell r="B2359" t="str">
            <v>AIR BRAKE HOSE 110" LONG</v>
          </cell>
          <cell r="C2359">
            <v>0</v>
          </cell>
          <cell r="D2359">
            <v>0</v>
          </cell>
          <cell r="E2359">
            <v>0</v>
          </cell>
          <cell r="K2359">
            <v>0</v>
          </cell>
          <cell r="L2359" t="str">
            <v>EA</v>
          </cell>
        </row>
        <row r="2360">
          <cell r="A2360" t="str">
            <v>057-1171</v>
          </cell>
          <cell r="B2360" t="str">
            <v>AIR HOSE, 1.5" I.D.</v>
          </cell>
          <cell r="C2360">
            <v>0</v>
          </cell>
          <cell r="D2360">
            <v>0</v>
          </cell>
          <cell r="E2360">
            <v>0</v>
          </cell>
          <cell r="K2360">
            <v>0</v>
          </cell>
          <cell r="L2360" t="str">
            <v>ME</v>
          </cell>
        </row>
        <row r="2361">
          <cell r="A2361" t="str">
            <v>057-1582-001</v>
          </cell>
          <cell r="B2361" t="str">
            <v>CANCEL  , SEE  057-0944</v>
          </cell>
          <cell r="C2361">
            <v>330</v>
          </cell>
          <cell r="D2361">
            <v>0</v>
          </cell>
          <cell r="E2361">
            <v>0</v>
          </cell>
          <cell r="K2361">
            <v>0</v>
          </cell>
          <cell r="L2361" t="str">
            <v>ME</v>
          </cell>
        </row>
        <row r="2362">
          <cell r="A2362" t="str">
            <v>057-1637-025</v>
          </cell>
          <cell r="B2362" t="str">
            <v>1" GOODALL AIR HOSE</v>
          </cell>
          <cell r="C2362">
            <v>0</v>
          </cell>
          <cell r="D2362">
            <v>0</v>
          </cell>
          <cell r="E2362">
            <v>0</v>
          </cell>
          <cell r="K2362">
            <v>90</v>
          </cell>
          <cell r="L2362" t="str">
            <v>ME</v>
          </cell>
        </row>
        <row r="2363">
          <cell r="A2363" t="str">
            <v>057-1787</v>
          </cell>
          <cell r="B2363" t="str">
            <v>NIPPLE,AIR MFLD,CAST FOR JET</v>
          </cell>
          <cell r="C2363">
            <v>0</v>
          </cell>
          <cell r="D2363">
            <v>0</v>
          </cell>
          <cell r="E2363">
            <v>0</v>
          </cell>
          <cell r="K2363">
            <v>90</v>
          </cell>
          <cell r="L2363" t="str">
            <v>EA</v>
          </cell>
        </row>
        <row r="2364">
          <cell r="A2364" t="str">
            <v>057-1929-001</v>
          </cell>
          <cell r="B2364" t="str">
            <v>PHILLIPS 12-138 ANG.EMER(SEE057-0142-T)</v>
          </cell>
          <cell r="C2364">
            <v>0</v>
          </cell>
          <cell r="D2364">
            <v>0</v>
          </cell>
          <cell r="E2364">
            <v>0</v>
          </cell>
          <cell r="K2364">
            <v>15</v>
          </cell>
          <cell r="L2364" t="str">
            <v>EA</v>
          </cell>
        </row>
        <row r="2365">
          <cell r="A2365" t="str">
            <v>057-1930-001</v>
          </cell>
          <cell r="B2365" t="str">
            <v>PHILLIPS 12-136 ANG.SERV(SEE057-0143-T)</v>
          </cell>
          <cell r="C2365">
            <v>1017.84</v>
          </cell>
          <cell r="D2365">
            <v>0</v>
          </cell>
          <cell r="E2365">
            <v>0</v>
          </cell>
          <cell r="K2365">
            <v>15</v>
          </cell>
          <cell r="L2365" t="str">
            <v>EA</v>
          </cell>
        </row>
        <row r="2366">
          <cell r="A2366" t="str">
            <v>057-1979-038</v>
          </cell>
          <cell r="B2366" t="str">
            <v>HYD.RETURN HOSE 1"</v>
          </cell>
          <cell r="C2366">
            <v>0</v>
          </cell>
          <cell r="D2366">
            <v>0</v>
          </cell>
          <cell r="E2366">
            <v>0</v>
          </cell>
          <cell r="K2366">
            <v>0</v>
          </cell>
          <cell r="L2366" t="str">
            <v>EA</v>
          </cell>
        </row>
        <row r="2367">
          <cell r="A2367" t="str">
            <v>057-2108-003</v>
          </cell>
          <cell r="B2367" t="str">
            <v>HOSE HIGH PRESSURE(SWIVEL #12-#16)</v>
          </cell>
          <cell r="C2367">
            <v>0</v>
          </cell>
          <cell r="D2367">
            <v>0</v>
          </cell>
          <cell r="E2367">
            <v>0</v>
          </cell>
          <cell r="K2367">
            <v>0</v>
          </cell>
          <cell r="L2367" t="str">
            <v>EA</v>
          </cell>
        </row>
        <row r="2368">
          <cell r="A2368" t="str">
            <v>057-2108-005</v>
          </cell>
          <cell r="B2368" t="str">
            <v>KIT HOSE HIGH PRESSURE.</v>
          </cell>
          <cell r="C2368">
            <v>0</v>
          </cell>
          <cell r="D2368">
            <v>0</v>
          </cell>
          <cell r="E2368">
            <v>0</v>
          </cell>
          <cell r="K2368">
            <v>120</v>
          </cell>
          <cell r="L2368" t="str">
            <v>EA</v>
          </cell>
        </row>
        <row r="2369">
          <cell r="A2369" t="str">
            <v>057-2172</v>
          </cell>
          <cell r="B2369" t="str">
            <v>2"SUCT HOSE SPIRAL WIRE SAE100R4 30MROLL</v>
          </cell>
          <cell r="C2369">
            <v>0</v>
          </cell>
          <cell r="D2369">
            <v>0</v>
          </cell>
          <cell r="E2369">
            <v>0</v>
          </cell>
          <cell r="K2369">
            <v>120</v>
          </cell>
          <cell r="L2369" t="str">
            <v>EA</v>
          </cell>
        </row>
        <row r="2370">
          <cell r="A2370" t="str">
            <v>057-2181-032</v>
          </cell>
          <cell r="B2370" t="str">
            <v>HOSE,EJECTOR CYL 1/2" TUBE 32" LG.</v>
          </cell>
          <cell r="C2370">
            <v>0</v>
          </cell>
          <cell r="D2370">
            <v>0</v>
          </cell>
          <cell r="E2370">
            <v>0</v>
          </cell>
          <cell r="K2370">
            <v>120</v>
          </cell>
          <cell r="L2370" t="str">
            <v>EA</v>
          </cell>
        </row>
        <row r="2371">
          <cell r="A2371" t="str">
            <v>057-2182-042</v>
          </cell>
          <cell r="B2371" t="str">
            <v>HOSE,EJECTOR CYL.1/2" TUBE 42" LG.</v>
          </cell>
          <cell r="C2371">
            <v>0</v>
          </cell>
          <cell r="D2371">
            <v>0</v>
          </cell>
          <cell r="E2371">
            <v>0</v>
          </cell>
          <cell r="K2371">
            <v>120</v>
          </cell>
          <cell r="L2371" t="str">
            <v>EA</v>
          </cell>
        </row>
        <row r="2372">
          <cell r="A2372" t="str">
            <v>057-2183-040</v>
          </cell>
          <cell r="B2372" t="str">
            <v>HOSE LP</v>
          </cell>
          <cell r="C2372">
            <v>0</v>
          </cell>
          <cell r="D2372">
            <v>0</v>
          </cell>
          <cell r="E2372">
            <v>0</v>
          </cell>
          <cell r="K2372">
            <v>120</v>
          </cell>
          <cell r="L2372" t="str">
            <v>EA</v>
          </cell>
        </row>
        <row r="2373">
          <cell r="A2373" t="str">
            <v>057-2183-072</v>
          </cell>
          <cell r="B2373" t="str">
            <v>HOSE LP (RETURN TO TANK )</v>
          </cell>
          <cell r="C2373">
            <v>0</v>
          </cell>
          <cell r="D2373">
            <v>0</v>
          </cell>
          <cell r="E2373">
            <v>0</v>
          </cell>
          <cell r="K2373">
            <v>0</v>
          </cell>
          <cell r="L2373" t="str">
            <v>EA</v>
          </cell>
        </row>
        <row r="2374">
          <cell r="A2374" t="str">
            <v>057-2298</v>
          </cell>
          <cell r="B2374" t="str">
            <v>RUBBER HOSE -5.56" I.D. 6" LONG</v>
          </cell>
          <cell r="C2374">
            <v>0</v>
          </cell>
          <cell r="D2374">
            <v>0</v>
          </cell>
          <cell r="E2374">
            <v>0</v>
          </cell>
          <cell r="K2374">
            <v>0</v>
          </cell>
          <cell r="L2374" t="str">
            <v>EA</v>
          </cell>
        </row>
        <row r="2375">
          <cell r="A2375" t="str">
            <v>057-2312</v>
          </cell>
          <cell r="B2375" t="str">
            <v>HOSE 2" FOOD GRADE WHITE WALL</v>
          </cell>
          <cell r="C2375">
            <v>0</v>
          </cell>
          <cell r="D2375">
            <v>0</v>
          </cell>
          <cell r="E2375">
            <v>0</v>
          </cell>
          <cell r="K2375">
            <v>90</v>
          </cell>
          <cell r="L2375" t="str">
            <v>EA</v>
          </cell>
        </row>
        <row r="2376">
          <cell r="A2376" t="str">
            <v>057-2313</v>
          </cell>
          <cell r="B2376" t="str">
            <v>HOSE 1.5" FOOOD GRADE WHITE WALL</v>
          </cell>
          <cell r="C2376">
            <v>0</v>
          </cell>
          <cell r="D2376">
            <v>0</v>
          </cell>
          <cell r="E2376">
            <v>0</v>
          </cell>
          <cell r="K2376">
            <v>90</v>
          </cell>
          <cell r="L2376" t="str">
            <v>EA</v>
          </cell>
        </row>
        <row r="2377">
          <cell r="A2377" t="str">
            <v>057-P091-879</v>
          </cell>
          <cell r="B2377" t="str">
            <v>2" GOODALL HOSE BLACK(0.80 ME)FOR JET</v>
          </cell>
          <cell r="C2377">
            <v>1309.6415</v>
          </cell>
          <cell r="D2377">
            <v>0</v>
          </cell>
          <cell r="E2377">
            <v>0</v>
          </cell>
          <cell r="K2377">
            <v>60</v>
          </cell>
          <cell r="L2377" t="str">
            <v>EA</v>
          </cell>
        </row>
        <row r="2378">
          <cell r="A2378" t="str">
            <v>058-0101-012-T</v>
          </cell>
          <cell r="B2378" t="str">
            <v>CLOSE NIPPLES STL. SIZE 1/8"NPT x 27 G.</v>
          </cell>
          <cell r="C2378">
            <v>0</v>
          </cell>
          <cell r="D2378">
            <v>0</v>
          </cell>
          <cell r="E2378">
            <v>0</v>
          </cell>
          <cell r="K2378">
            <v>0</v>
          </cell>
          <cell r="L2378" t="str">
            <v>EA</v>
          </cell>
        </row>
        <row r="2379">
          <cell r="A2379" t="str">
            <v>058-0101-025-T</v>
          </cell>
          <cell r="B2379" t="str">
            <v>CLOSE NIPPLE STL. SIZE 1/4"NPT x 18 G.</v>
          </cell>
          <cell r="C2379">
            <v>0</v>
          </cell>
          <cell r="D2379">
            <v>0</v>
          </cell>
          <cell r="E2379">
            <v>0</v>
          </cell>
          <cell r="K2379">
            <v>15</v>
          </cell>
          <cell r="L2379" t="str">
            <v>EA</v>
          </cell>
        </row>
        <row r="2380">
          <cell r="A2380" t="str">
            <v>058-0101-037-T</v>
          </cell>
          <cell r="B2380" t="str">
            <v>CLOSE NIPPLES STL. 3/8"NPT x 18 G.</v>
          </cell>
          <cell r="C2380">
            <v>0</v>
          </cell>
          <cell r="D2380">
            <v>0</v>
          </cell>
          <cell r="E2380">
            <v>0</v>
          </cell>
          <cell r="K2380">
            <v>15</v>
          </cell>
          <cell r="L2380" t="str">
            <v>EA</v>
          </cell>
        </row>
        <row r="2381">
          <cell r="A2381" t="str">
            <v>058-0101-050-T</v>
          </cell>
          <cell r="B2381" t="str">
            <v>CLOSE NIPPLES STL. 1/2"NPT x 14 G.</v>
          </cell>
          <cell r="C2381">
            <v>0</v>
          </cell>
          <cell r="D2381">
            <v>0</v>
          </cell>
          <cell r="E2381">
            <v>0</v>
          </cell>
          <cell r="K2381">
            <v>0</v>
          </cell>
          <cell r="L2381" t="str">
            <v>EA</v>
          </cell>
        </row>
        <row r="2382">
          <cell r="A2382" t="str">
            <v>058-0101-075-T</v>
          </cell>
          <cell r="B2382" t="str">
            <v>CLOSE NIPPLES STL. 3/4"NPT x 14 G.</v>
          </cell>
          <cell r="C2382">
            <v>0</v>
          </cell>
          <cell r="D2382">
            <v>0</v>
          </cell>
          <cell r="E2382">
            <v>0</v>
          </cell>
          <cell r="K2382">
            <v>0</v>
          </cell>
          <cell r="L2382" t="str">
            <v>EA</v>
          </cell>
        </row>
        <row r="2383">
          <cell r="A2383" t="str">
            <v>058-0101-100-T</v>
          </cell>
          <cell r="B2383" t="str">
            <v>CLOSE NIPPLES STL. 1"NPT</v>
          </cell>
          <cell r="C2383">
            <v>0</v>
          </cell>
          <cell r="D2383">
            <v>0</v>
          </cell>
          <cell r="E2383">
            <v>0</v>
          </cell>
          <cell r="K2383">
            <v>0</v>
          </cell>
          <cell r="L2383" t="str">
            <v>EA</v>
          </cell>
        </row>
        <row r="2384">
          <cell r="A2384" t="str">
            <v>058-0101-125-T</v>
          </cell>
          <cell r="B2384" t="str">
            <v>CLOSE NIPPLES STL. 1 1/4" NPT.</v>
          </cell>
          <cell r="C2384">
            <v>0</v>
          </cell>
          <cell r="D2384">
            <v>0</v>
          </cell>
          <cell r="E2384">
            <v>0</v>
          </cell>
          <cell r="K2384">
            <v>0</v>
          </cell>
          <cell r="L2384" t="str">
            <v>EA</v>
          </cell>
        </row>
        <row r="2385">
          <cell r="A2385" t="str">
            <v>058-0101-150-T</v>
          </cell>
          <cell r="B2385" t="str">
            <v>CLOSE NIPPLES STL. 1 1/2"NPT</v>
          </cell>
          <cell r="C2385">
            <v>0</v>
          </cell>
          <cell r="D2385">
            <v>0</v>
          </cell>
          <cell r="E2385">
            <v>0</v>
          </cell>
          <cell r="K2385">
            <v>0</v>
          </cell>
          <cell r="L2385" t="str">
            <v>EA</v>
          </cell>
        </row>
        <row r="2386">
          <cell r="A2386" t="str">
            <v>058-0101-200-T</v>
          </cell>
          <cell r="B2386" t="str">
            <v>CLOSE NIPPLES STL. 2"NPT</v>
          </cell>
          <cell r="C2386">
            <v>0</v>
          </cell>
          <cell r="D2386">
            <v>0</v>
          </cell>
          <cell r="E2386">
            <v>0</v>
          </cell>
          <cell r="K2386">
            <v>0</v>
          </cell>
          <cell r="L2386" t="str">
            <v>EA</v>
          </cell>
        </row>
        <row r="2387">
          <cell r="A2387" t="str">
            <v>058-0101-250-T</v>
          </cell>
          <cell r="B2387" t="str">
            <v>CLOSE NIPPLES STL. 2" 1/2"</v>
          </cell>
          <cell r="C2387">
            <v>0</v>
          </cell>
          <cell r="D2387">
            <v>0</v>
          </cell>
          <cell r="E2387">
            <v>0</v>
          </cell>
          <cell r="K2387">
            <v>0</v>
          </cell>
          <cell r="L2387" t="str">
            <v>EA</v>
          </cell>
        </row>
        <row r="2388">
          <cell r="A2388" t="str">
            <v>058-0101-300-T</v>
          </cell>
          <cell r="B2388" t="str">
            <v>CLOSE NIPPLES  STL. 3"NPT</v>
          </cell>
          <cell r="C2388">
            <v>0</v>
          </cell>
          <cell r="D2388">
            <v>0</v>
          </cell>
          <cell r="E2388">
            <v>0</v>
          </cell>
          <cell r="K2388">
            <v>0</v>
          </cell>
          <cell r="L2388" t="str">
            <v>EA</v>
          </cell>
        </row>
        <row r="2389">
          <cell r="A2389" t="str">
            <v>058-0113-012-T</v>
          </cell>
          <cell r="B2389" t="str">
            <v>HEX NIPPLE BRASS  1/8" NPT</v>
          </cell>
          <cell r="C2389">
            <v>9</v>
          </cell>
          <cell r="D2389">
            <v>0</v>
          </cell>
          <cell r="E2389">
            <v>0</v>
          </cell>
          <cell r="K2389">
            <v>0</v>
          </cell>
          <cell r="L2389" t="str">
            <v>EA</v>
          </cell>
        </row>
        <row r="2390">
          <cell r="A2390" t="str">
            <v>058-0113-025-T</v>
          </cell>
          <cell r="B2390" t="str">
            <v>HEX NIPPLE BRASS 1/4" NPT</v>
          </cell>
          <cell r="C2390">
            <v>24</v>
          </cell>
          <cell r="D2390">
            <v>47</v>
          </cell>
          <cell r="E2390">
            <v>0</v>
          </cell>
          <cell r="K2390">
            <v>7</v>
          </cell>
          <cell r="L2390" t="str">
            <v>EA</v>
          </cell>
        </row>
        <row r="2391">
          <cell r="A2391" t="str">
            <v>058-0113-037-T</v>
          </cell>
          <cell r="B2391" t="str">
            <v>HEX NIPPLE BRASS 3/8" NPT</v>
          </cell>
          <cell r="C2391">
            <v>32</v>
          </cell>
          <cell r="D2391">
            <v>56</v>
          </cell>
          <cell r="E2391">
            <v>0</v>
          </cell>
          <cell r="K2391">
            <v>7</v>
          </cell>
          <cell r="L2391" t="str">
            <v>EA</v>
          </cell>
        </row>
        <row r="2392">
          <cell r="A2392" t="str">
            <v>058-0113-050-T</v>
          </cell>
          <cell r="B2392" t="str">
            <v>HEX NIPPLE BRASS 1/2" NPT</v>
          </cell>
          <cell r="C2392">
            <v>46</v>
          </cell>
          <cell r="D2392">
            <v>48</v>
          </cell>
          <cell r="E2392">
            <v>0</v>
          </cell>
          <cell r="K2392">
            <v>7</v>
          </cell>
          <cell r="L2392" t="str">
            <v>EA</v>
          </cell>
        </row>
        <row r="2393">
          <cell r="A2393" t="str">
            <v>058-0113-075-T</v>
          </cell>
          <cell r="B2393" t="str">
            <v>HEX NIPPLE BRASS  3/4" NPT</v>
          </cell>
          <cell r="C2393">
            <v>80</v>
          </cell>
          <cell r="D2393">
            <v>9</v>
          </cell>
          <cell r="E2393">
            <v>0</v>
          </cell>
          <cell r="K2393">
            <v>7</v>
          </cell>
          <cell r="L2393" t="str">
            <v>EA</v>
          </cell>
        </row>
        <row r="2394">
          <cell r="A2394" t="str">
            <v>058-0113-100-T</v>
          </cell>
          <cell r="B2394" t="str">
            <v>HEX NIPPLE BRASS  1" NPT</v>
          </cell>
          <cell r="C2394">
            <v>180</v>
          </cell>
          <cell r="D2394">
            <v>0</v>
          </cell>
          <cell r="E2394">
            <v>0</v>
          </cell>
          <cell r="K2394">
            <v>7</v>
          </cell>
          <cell r="L2394" t="str">
            <v>EA</v>
          </cell>
        </row>
        <row r="2395">
          <cell r="A2395" t="str">
            <v>058-0113-125-T</v>
          </cell>
          <cell r="B2395" t="str">
            <v>HEX NIPPLE BRASS  1 1/4" NPT</v>
          </cell>
          <cell r="C2395">
            <v>210</v>
          </cell>
          <cell r="D2395">
            <v>0</v>
          </cell>
          <cell r="E2395">
            <v>0</v>
          </cell>
          <cell r="K2395">
            <v>7</v>
          </cell>
          <cell r="L2395" t="str">
            <v>EA</v>
          </cell>
        </row>
        <row r="2396">
          <cell r="A2396" t="str">
            <v>058-0113-150-T</v>
          </cell>
          <cell r="B2396" t="str">
            <v>HEX NIPPLE BRASS  1 1/2"NPT</v>
          </cell>
          <cell r="C2396">
            <v>350</v>
          </cell>
          <cell r="D2396">
            <v>7</v>
          </cell>
          <cell r="E2396">
            <v>0</v>
          </cell>
          <cell r="K2396">
            <v>7</v>
          </cell>
          <cell r="L2396" t="str">
            <v>EA</v>
          </cell>
        </row>
        <row r="2397">
          <cell r="A2397" t="str">
            <v>058-0113-200-T</v>
          </cell>
          <cell r="B2397" t="str">
            <v>HEX NIPPLE BRASS 2" NPT</v>
          </cell>
          <cell r="C2397">
            <v>3100</v>
          </cell>
          <cell r="D2397">
            <v>0</v>
          </cell>
          <cell r="E2397">
            <v>0</v>
          </cell>
          <cell r="K2397">
            <v>7</v>
          </cell>
          <cell r="L2397" t="str">
            <v>EA</v>
          </cell>
        </row>
        <row r="2398">
          <cell r="A2398" t="str">
            <v>058-0113-250-T</v>
          </cell>
          <cell r="B2398" t="str">
            <v>HEX NIPPLE BRASS  2" 1/2" NPT</v>
          </cell>
          <cell r="C2398">
            <v>0</v>
          </cell>
          <cell r="D2398">
            <v>0</v>
          </cell>
          <cell r="E2398">
            <v>0</v>
          </cell>
          <cell r="K2398">
            <v>0</v>
          </cell>
          <cell r="L2398" t="str">
            <v>EA</v>
          </cell>
        </row>
        <row r="2399">
          <cell r="A2399" t="str">
            <v>058-0113-300-T</v>
          </cell>
          <cell r="B2399" t="str">
            <v>HEX NIPPLE BRASS 3"</v>
          </cell>
          <cell r="C2399">
            <v>5000</v>
          </cell>
          <cell r="D2399">
            <v>0</v>
          </cell>
          <cell r="E2399">
            <v>0</v>
          </cell>
          <cell r="K2399">
            <v>7</v>
          </cell>
          <cell r="L2399" t="str">
            <v>EA</v>
          </cell>
        </row>
        <row r="2400">
          <cell r="A2400" t="str">
            <v>058-0113-350-T</v>
          </cell>
          <cell r="B2400" t="str">
            <v>HEX NIPPLE BRASS 1/4" BSPT</v>
          </cell>
          <cell r="C2400">
            <v>30</v>
          </cell>
          <cell r="D2400">
            <v>0</v>
          </cell>
          <cell r="E2400">
            <v>0</v>
          </cell>
          <cell r="K2400">
            <v>7</v>
          </cell>
          <cell r="L2400" t="str">
            <v>EA</v>
          </cell>
        </row>
        <row r="2401">
          <cell r="A2401" t="str">
            <v>058-0115-T-LB</v>
          </cell>
          <cell r="B2401" t="str">
            <v>LABOR COST FOR NIPPLE ALUM</v>
          </cell>
          <cell r="C2401">
            <v>0</v>
          </cell>
          <cell r="D2401">
            <v>0</v>
          </cell>
          <cell r="E2401">
            <v>0</v>
          </cell>
          <cell r="K2401">
            <v>0</v>
          </cell>
          <cell r="L2401" t="str">
            <v>EA</v>
          </cell>
        </row>
        <row r="2402">
          <cell r="A2402" t="str">
            <v>058-0117-001-T</v>
          </cell>
          <cell r="B2402" t="str">
            <v>PIPE STL SUPPROT BRACE LANDING LEG 42.5"</v>
          </cell>
          <cell r="C2402">
            <v>0</v>
          </cell>
          <cell r="D2402">
            <v>0</v>
          </cell>
          <cell r="E2402">
            <v>0</v>
          </cell>
          <cell r="K2402">
            <v>0</v>
          </cell>
          <cell r="L2402" t="str">
            <v>EA</v>
          </cell>
        </row>
        <row r="2403">
          <cell r="A2403" t="str">
            <v>058-0117-002-T</v>
          </cell>
          <cell r="B2403" t="str">
            <v>PIPE STL SUPPROT BRACE LANDING LEG 35.5"</v>
          </cell>
          <cell r="C2403">
            <v>0</v>
          </cell>
          <cell r="D2403">
            <v>0</v>
          </cell>
          <cell r="E2403">
            <v>0</v>
          </cell>
          <cell r="K2403">
            <v>30</v>
          </cell>
          <cell r="L2403" t="str">
            <v>EA</v>
          </cell>
        </row>
        <row r="2404">
          <cell r="A2404" t="str">
            <v>058-0117-003-T</v>
          </cell>
          <cell r="B2404" t="str">
            <v>PIPE STL SUPPROT BRACE LANDING LEG 44.5"</v>
          </cell>
          <cell r="C2404">
            <v>350</v>
          </cell>
          <cell r="D2404">
            <v>0</v>
          </cell>
          <cell r="E2404">
            <v>0</v>
          </cell>
          <cell r="K2404">
            <v>7</v>
          </cell>
          <cell r="L2404" t="str">
            <v>EA</v>
          </cell>
        </row>
        <row r="2405">
          <cell r="A2405" t="str">
            <v>058-0117-004-T</v>
          </cell>
          <cell r="B2405" t="str">
            <v>PIPE STL SUPPROT BRACE LANDING LEG 51"</v>
          </cell>
          <cell r="C2405">
            <v>0</v>
          </cell>
          <cell r="D2405">
            <v>0</v>
          </cell>
          <cell r="E2405">
            <v>0</v>
          </cell>
          <cell r="K2405">
            <v>0</v>
          </cell>
          <cell r="L2405" t="str">
            <v>EA</v>
          </cell>
        </row>
        <row r="2406">
          <cell r="A2406" t="str">
            <v>058-0117-005-T</v>
          </cell>
          <cell r="B2406" t="str">
            <v>PIPE STL SUPPROT BRACE LANDING LEG 53"</v>
          </cell>
          <cell r="C2406">
            <v>0</v>
          </cell>
          <cell r="D2406">
            <v>0</v>
          </cell>
          <cell r="E2406">
            <v>0</v>
          </cell>
          <cell r="K2406">
            <v>0</v>
          </cell>
          <cell r="L2406" t="str">
            <v>EA</v>
          </cell>
        </row>
        <row r="2407">
          <cell r="A2407" t="str">
            <v>058-0117-006-T</v>
          </cell>
          <cell r="B2407" t="str">
            <v>PIPE STL SUPPROT BRACE LANDING LEG 46.5"</v>
          </cell>
          <cell r="C2407">
            <v>350</v>
          </cell>
          <cell r="D2407">
            <v>0</v>
          </cell>
          <cell r="E2407">
            <v>0</v>
          </cell>
          <cell r="K2407">
            <v>7</v>
          </cell>
          <cell r="L2407" t="str">
            <v>EA</v>
          </cell>
        </row>
        <row r="2408">
          <cell r="A2408" t="str">
            <v>058-0117-007-T</v>
          </cell>
          <cell r="B2408" t="str">
            <v>PIPE STL SUPPORT BRACE LANDING LEG 37"</v>
          </cell>
          <cell r="C2408">
            <v>350</v>
          </cell>
          <cell r="D2408">
            <v>0</v>
          </cell>
          <cell r="E2408">
            <v>0</v>
          </cell>
          <cell r="K2408">
            <v>7</v>
          </cell>
          <cell r="L2408" t="str">
            <v>EA</v>
          </cell>
        </row>
        <row r="2409">
          <cell r="A2409" t="str">
            <v>058-0117-008-T</v>
          </cell>
          <cell r="B2409" t="str">
            <v>PIPE STL SUPPROT BRACE LANDING LEG 40"</v>
          </cell>
          <cell r="C2409">
            <v>350</v>
          </cell>
          <cell r="D2409">
            <v>0</v>
          </cell>
          <cell r="E2409">
            <v>0</v>
          </cell>
          <cell r="K2409">
            <v>7</v>
          </cell>
          <cell r="L2409" t="str">
            <v>EA</v>
          </cell>
        </row>
        <row r="2410">
          <cell r="A2410" t="str">
            <v>058-0117-009-T</v>
          </cell>
          <cell r="B2410" t="str">
            <v>PIPE STL SUPPORT BRACE LANDING LEG 39"</v>
          </cell>
          <cell r="C2410">
            <v>350</v>
          </cell>
          <cell r="D2410">
            <v>7</v>
          </cell>
          <cell r="E2410">
            <v>0</v>
          </cell>
          <cell r="K2410">
            <v>7</v>
          </cell>
          <cell r="L2410" t="str">
            <v>EA</v>
          </cell>
        </row>
        <row r="2411">
          <cell r="A2411" t="str">
            <v>058-0117-010-T</v>
          </cell>
          <cell r="B2411" t="str">
            <v>PIPE STL SUPPROT BRACE LANDING LEG 46"</v>
          </cell>
          <cell r="C2411">
            <v>0</v>
          </cell>
          <cell r="D2411">
            <v>0</v>
          </cell>
          <cell r="E2411">
            <v>0</v>
          </cell>
          <cell r="K2411">
            <v>0</v>
          </cell>
          <cell r="L2411" t="str">
            <v>EA</v>
          </cell>
        </row>
        <row r="2412">
          <cell r="A2412" t="str">
            <v>058-0117-011-T</v>
          </cell>
          <cell r="B2412" t="str">
            <v>PIPE STL SUPPORT BRACE LANDING LEG17"</v>
          </cell>
          <cell r="C2412">
            <v>350</v>
          </cell>
          <cell r="D2412">
            <v>3</v>
          </cell>
          <cell r="E2412">
            <v>0</v>
          </cell>
          <cell r="K2412">
            <v>7</v>
          </cell>
          <cell r="L2412" t="str">
            <v>EA</v>
          </cell>
        </row>
        <row r="2413">
          <cell r="A2413" t="str">
            <v>058-0117-012-T</v>
          </cell>
          <cell r="B2413" t="str">
            <v>PIPE STL SUPPROT BRACE LANDING LEG32"</v>
          </cell>
          <cell r="C2413">
            <v>350</v>
          </cell>
          <cell r="D2413">
            <v>0</v>
          </cell>
          <cell r="E2413">
            <v>0</v>
          </cell>
          <cell r="K2413">
            <v>7</v>
          </cell>
          <cell r="L2413" t="str">
            <v>EA</v>
          </cell>
        </row>
        <row r="2414">
          <cell r="A2414" t="str">
            <v>058-0117-013-T</v>
          </cell>
          <cell r="B2414" t="str">
            <v>PIPE STL. SUPPROT BRACE LANDING LEG40"</v>
          </cell>
          <cell r="C2414">
            <v>350</v>
          </cell>
          <cell r="D2414">
            <v>0</v>
          </cell>
          <cell r="E2414">
            <v>0</v>
          </cell>
          <cell r="K2414">
            <v>7</v>
          </cell>
          <cell r="L2414" t="str">
            <v>EA</v>
          </cell>
        </row>
        <row r="2415">
          <cell r="A2415" t="str">
            <v>058-0117-014-T</v>
          </cell>
          <cell r="B2415" t="str">
            <v>PIPE STL. SUPPROT BRACE LANDING LEG20"</v>
          </cell>
          <cell r="C2415">
            <v>350</v>
          </cell>
          <cell r="D2415">
            <v>0</v>
          </cell>
          <cell r="E2415">
            <v>0</v>
          </cell>
          <cell r="K2415">
            <v>7</v>
          </cell>
          <cell r="L2415" t="str">
            <v>EA</v>
          </cell>
        </row>
        <row r="2416">
          <cell r="A2416" t="str">
            <v>058-0117-LB</v>
          </cell>
          <cell r="B2416" t="str">
            <v>LABOR COST FOR PIPE BRACE,LAND LEG</v>
          </cell>
          <cell r="C2416">
            <v>0</v>
          </cell>
          <cell r="D2416">
            <v>0</v>
          </cell>
          <cell r="E2416">
            <v>0</v>
          </cell>
          <cell r="K2416">
            <v>7</v>
          </cell>
          <cell r="L2416" t="str">
            <v>EA</v>
          </cell>
        </row>
        <row r="2417">
          <cell r="A2417" t="str">
            <v>058-0117-T</v>
          </cell>
          <cell r="B2417" t="str">
            <v>PIPE STL SUPPROT BRACE LANDING LEG</v>
          </cell>
          <cell r="C2417">
            <v>175</v>
          </cell>
          <cell r="D2417">
            <v>0</v>
          </cell>
          <cell r="E2417">
            <v>0</v>
          </cell>
          <cell r="K2417">
            <v>7</v>
          </cell>
          <cell r="L2417" t="str">
            <v>EA</v>
          </cell>
        </row>
        <row r="2418">
          <cell r="A2418" t="str">
            <v>058-0118-012-T</v>
          </cell>
          <cell r="B2418" t="str">
            <v>COUPLING ALUM  1/8" NPT.</v>
          </cell>
          <cell r="C2418">
            <v>35</v>
          </cell>
          <cell r="D2418">
            <v>29</v>
          </cell>
          <cell r="E2418">
            <v>50</v>
          </cell>
          <cell r="K2418">
            <v>7</v>
          </cell>
          <cell r="L2418" t="str">
            <v>EA</v>
          </cell>
        </row>
        <row r="2419">
          <cell r="A2419" t="str">
            <v>058-0118-012-T-LB</v>
          </cell>
          <cell r="B2419" t="str">
            <v>LABOR COST FOR COUPLING ALUM 1/8" N.P.T</v>
          </cell>
          <cell r="C2419">
            <v>0</v>
          </cell>
          <cell r="D2419">
            <v>0</v>
          </cell>
          <cell r="E2419">
            <v>0</v>
          </cell>
          <cell r="K2419">
            <v>0</v>
          </cell>
          <cell r="L2419" t="str">
            <v>EA</v>
          </cell>
        </row>
        <row r="2420">
          <cell r="A2420" t="str">
            <v>058-0118-025-T</v>
          </cell>
          <cell r="B2420" t="str">
            <v>COUPLING ALUM 1/4" NPT.</v>
          </cell>
          <cell r="C2420">
            <v>35</v>
          </cell>
          <cell r="D2420">
            <v>3</v>
          </cell>
          <cell r="E2420">
            <v>0</v>
          </cell>
          <cell r="K2420">
            <v>7</v>
          </cell>
          <cell r="L2420" t="str">
            <v>EA</v>
          </cell>
        </row>
        <row r="2421">
          <cell r="A2421" t="str">
            <v>058-0118-037-T</v>
          </cell>
          <cell r="B2421" t="str">
            <v>COUPLING ALUM 3/8" NPT.</v>
          </cell>
          <cell r="C2421">
            <v>0</v>
          </cell>
          <cell r="D2421">
            <v>16</v>
          </cell>
          <cell r="E2421">
            <v>0</v>
          </cell>
          <cell r="K2421">
            <v>7</v>
          </cell>
          <cell r="L2421" t="str">
            <v>EA</v>
          </cell>
        </row>
        <row r="2422">
          <cell r="A2422" t="str">
            <v>058-0118-050-T</v>
          </cell>
          <cell r="B2422" t="str">
            <v>COUPLING ALUM 1/2" NPT.</v>
          </cell>
          <cell r="C2422">
            <v>55</v>
          </cell>
          <cell r="D2422">
            <v>47</v>
          </cell>
          <cell r="E2422">
            <v>50</v>
          </cell>
          <cell r="K2422">
            <v>7</v>
          </cell>
          <cell r="L2422" t="str">
            <v>EA</v>
          </cell>
        </row>
        <row r="2423">
          <cell r="A2423" t="str">
            <v>058-0118-075-T</v>
          </cell>
          <cell r="B2423" t="str">
            <v>COUPLING  AL. 3/4" NPT.</v>
          </cell>
          <cell r="C2423">
            <v>120</v>
          </cell>
          <cell r="D2423">
            <v>19</v>
          </cell>
          <cell r="E2423">
            <v>0</v>
          </cell>
          <cell r="K2423">
            <v>7</v>
          </cell>
          <cell r="L2423" t="str">
            <v>EA</v>
          </cell>
        </row>
        <row r="2424">
          <cell r="A2424" t="str">
            <v>058-0118-100-T</v>
          </cell>
          <cell r="B2424" t="str">
            <v>COUPLING AL. 1" NPT.</v>
          </cell>
          <cell r="C2424">
            <v>150</v>
          </cell>
          <cell r="D2424">
            <v>13</v>
          </cell>
          <cell r="E2424">
            <v>0</v>
          </cell>
          <cell r="K2424">
            <v>7</v>
          </cell>
          <cell r="L2424" t="str">
            <v>EA</v>
          </cell>
        </row>
        <row r="2425">
          <cell r="A2425" t="str">
            <v>058-0118-125-LB</v>
          </cell>
          <cell r="B2425" t="str">
            <v>LABOR COST FOR COUPLING ALUM 1 1/4"NPT.</v>
          </cell>
          <cell r="C2425">
            <v>0</v>
          </cell>
          <cell r="D2425">
            <v>0</v>
          </cell>
          <cell r="E2425">
            <v>0</v>
          </cell>
          <cell r="K2425">
            <v>0</v>
          </cell>
          <cell r="L2425" t="str">
            <v>EA</v>
          </cell>
        </row>
        <row r="2426">
          <cell r="A2426" t="str">
            <v>058-0118-125-T</v>
          </cell>
          <cell r="B2426" t="str">
            <v>COUPLING  ALUM 1 1/4" N.P.T</v>
          </cell>
          <cell r="C2426">
            <v>0</v>
          </cell>
          <cell r="D2426">
            <v>0</v>
          </cell>
          <cell r="E2426">
            <v>0</v>
          </cell>
          <cell r="K2426">
            <v>0</v>
          </cell>
          <cell r="L2426" t="str">
            <v>EA</v>
          </cell>
        </row>
        <row r="2427">
          <cell r="A2427" t="str">
            <v>058-0118-150-T</v>
          </cell>
          <cell r="B2427" t="str">
            <v>COUPLING AL. 1 1/2" NPT.</v>
          </cell>
          <cell r="C2427">
            <v>320</v>
          </cell>
          <cell r="D2427">
            <v>10</v>
          </cell>
          <cell r="E2427">
            <v>0</v>
          </cell>
          <cell r="K2427">
            <v>7</v>
          </cell>
          <cell r="L2427" t="str">
            <v>EA</v>
          </cell>
        </row>
        <row r="2428">
          <cell r="A2428" t="str">
            <v>058-0118-200-T</v>
          </cell>
          <cell r="B2428" t="str">
            <v>COUPLING ALUM 2" N.P.T</v>
          </cell>
          <cell r="C2428">
            <v>400</v>
          </cell>
          <cell r="D2428">
            <v>0</v>
          </cell>
          <cell r="E2428">
            <v>0</v>
          </cell>
          <cell r="K2428">
            <v>7</v>
          </cell>
          <cell r="L2428" t="str">
            <v>EA</v>
          </cell>
        </row>
        <row r="2429">
          <cell r="A2429" t="str">
            <v>058-0118-200-T-LB</v>
          </cell>
          <cell r="B2429" t="str">
            <v>LABOR COST FOR AL COUPLING 2"</v>
          </cell>
          <cell r="C2429">
            <v>0</v>
          </cell>
          <cell r="D2429">
            <v>0</v>
          </cell>
          <cell r="E2429">
            <v>0</v>
          </cell>
          <cell r="K2429">
            <v>0</v>
          </cell>
          <cell r="L2429" t="str">
            <v>EA</v>
          </cell>
        </row>
        <row r="2430">
          <cell r="A2430" t="str">
            <v>058-0118-250-T</v>
          </cell>
          <cell r="B2430" t="str">
            <v>COUPLING AL. 2 1/2" NPT.</v>
          </cell>
          <cell r="C2430">
            <v>850</v>
          </cell>
          <cell r="D2430">
            <v>0</v>
          </cell>
          <cell r="E2430">
            <v>0</v>
          </cell>
          <cell r="K2430">
            <v>7</v>
          </cell>
          <cell r="L2430" t="str">
            <v>EA</v>
          </cell>
        </row>
        <row r="2431">
          <cell r="A2431" t="str">
            <v>058-0118-300-T</v>
          </cell>
          <cell r="B2431" t="str">
            <v>COUPLING AL. 3" NPT.</v>
          </cell>
          <cell r="C2431">
            <v>980</v>
          </cell>
          <cell r="D2431">
            <v>0</v>
          </cell>
          <cell r="E2431">
            <v>0</v>
          </cell>
          <cell r="K2431">
            <v>7</v>
          </cell>
          <cell r="L2431" t="str">
            <v>EA</v>
          </cell>
        </row>
        <row r="2432">
          <cell r="A2432" t="str">
            <v>058-0118-T</v>
          </cell>
          <cell r="B2432" t="str">
            <v>COUPLING ALUM NPT.</v>
          </cell>
          <cell r="C2432">
            <v>25</v>
          </cell>
          <cell r="D2432">
            <v>0</v>
          </cell>
          <cell r="E2432">
            <v>0</v>
          </cell>
          <cell r="K2432">
            <v>7</v>
          </cell>
          <cell r="L2432" t="str">
            <v>EA</v>
          </cell>
        </row>
        <row r="2433">
          <cell r="A2433" t="str">
            <v>058-0119-001-T</v>
          </cell>
          <cell r="B2433" t="str">
            <v>REDUCER BUSHING BRASS M1/2"x FM 3/8" NPT</v>
          </cell>
          <cell r="C2433">
            <v>168</v>
          </cell>
          <cell r="D2433">
            <v>24</v>
          </cell>
          <cell r="E2433">
            <v>0</v>
          </cell>
          <cell r="K2433">
            <v>15</v>
          </cell>
          <cell r="L2433" t="str">
            <v>EA</v>
          </cell>
        </row>
        <row r="2434">
          <cell r="A2434" t="str">
            <v>058-0119-002-T</v>
          </cell>
          <cell r="B2434" t="str">
            <v>REDUCER BUSHING BRASS NPT M1/4"x FM 1/8"</v>
          </cell>
          <cell r="C2434">
            <v>20</v>
          </cell>
          <cell r="D2434">
            <v>53</v>
          </cell>
          <cell r="E2434">
            <v>0</v>
          </cell>
          <cell r="K2434">
            <v>7</v>
          </cell>
          <cell r="L2434" t="str">
            <v>EA</v>
          </cell>
        </row>
        <row r="2435">
          <cell r="A2435" t="str">
            <v>058-0119-003-T</v>
          </cell>
          <cell r="B2435" t="str">
            <v>REDUCER BUSHING GALV  NPT M1/2"x FM 1/4"</v>
          </cell>
          <cell r="C2435">
            <v>0</v>
          </cell>
          <cell r="D2435">
            <v>0</v>
          </cell>
          <cell r="E2435">
            <v>0</v>
          </cell>
          <cell r="K2435">
            <v>0</v>
          </cell>
          <cell r="L2435" t="str">
            <v>EA</v>
          </cell>
        </row>
        <row r="2436">
          <cell r="A2436" t="str">
            <v>058-0119-004-T</v>
          </cell>
          <cell r="B2436" t="str">
            <v>REDUCER BUSHING BRASS NPT 1/2"Mx1/4"FM</v>
          </cell>
          <cell r="C2436">
            <v>36</v>
          </cell>
          <cell r="D2436">
            <v>23</v>
          </cell>
          <cell r="E2436">
            <v>0</v>
          </cell>
          <cell r="K2436">
            <v>7</v>
          </cell>
          <cell r="L2436" t="str">
            <v>EA</v>
          </cell>
        </row>
        <row r="2437">
          <cell r="A2437" t="str">
            <v>058-0119-005-T</v>
          </cell>
          <cell r="B2437" t="str">
            <v>REDUCER BUSHING BRASS NPT  3/8"Mx1/4"FM</v>
          </cell>
          <cell r="C2437">
            <v>28</v>
          </cell>
          <cell r="D2437">
            <v>20</v>
          </cell>
          <cell r="E2437">
            <v>0</v>
          </cell>
          <cell r="K2437">
            <v>7</v>
          </cell>
          <cell r="L2437" t="str">
            <v>EA</v>
          </cell>
        </row>
        <row r="2438">
          <cell r="A2438" t="str">
            <v>058-0119-006-T</v>
          </cell>
          <cell r="B2438" t="str">
            <v>REDUCER BUSHING BRASS 3/4"M x1/2"FM. NPT</v>
          </cell>
          <cell r="C2438">
            <v>60</v>
          </cell>
          <cell r="D2438">
            <v>28</v>
          </cell>
          <cell r="E2438">
            <v>0</v>
          </cell>
          <cell r="K2438">
            <v>7</v>
          </cell>
          <cell r="L2438" t="str">
            <v>EA</v>
          </cell>
        </row>
        <row r="2439">
          <cell r="A2439" t="str">
            <v>058-0119-007-T</v>
          </cell>
          <cell r="B2439" t="str">
            <v>REDUCER BUSHING BRASS 3/4"Mx3/8"FM NPT.</v>
          </cell>
          <cell r="C2439">
            <v>58</v>
          </cell>
          <cell r="D2439">
            <v>48</v>
          </cell>
          <cell r="E2439">
            <v>0</v>
          </cell>
          <cell r="K2439">
            <v>7</v>
          </cell>
          <cell r="L2439" t="str">
            <v>EA</v>
          </cell>
        </row>
        <row r="2440">
          <cell r="A2440" t="str">
            <v>058-0119-008-T</v>
          </cell>
          <cell r="B2440" t="str">
            <v>REDUCER BUSHING BRASS NPT  1"M x1/2"FM</v>
          </cell>
          <cell r="C2440">
            <v>0</v>
          </cell>
          <cell r="D2440">
            <v>0</v>
          </cell>
          <cell r="E2440">
            <v>0</v>
          </cell>
          <cell r="K2440">
            <v>7</v>
          </cell>
          <cell r="L2440" t="str">
            <v>EA</v>
          </cell>
        </row>
        <row r="2441">
          <cell r="A2441" t="str">
            <v>058-0119-009-T</v>
          </cell>
          <cell r="B2441" t="str">
            <v>REDUCER BUSHING BRASS NPT  1/4"x3/16"</v>
          </cell>
          <cell r="C2441">
            <v>0</v>
          </cell>
          <cell r="D2441">
            <v>0</v>
          </cell>
          <cell r="E2441">
            <v>0</v>
          </cell>
          <cell r="K2441">
            <v>0</v>
          </cell>
          <cell r="L2441" t="str">
            <v>EA</v>
          </cell>
        </row>
        <row r="2442">
          <cell r="A2442" t="str">
            <v>058-0119-010-T</v>
          </cell>
          <cell r="B2442" t="str">
            <v>REDUCER BUSHING BRASS NPT  1/2"Mx1/8"FM</v>
          </cell>
          <cell r="C2442">
            <v>0</v>
          </cell>
          <cell r="D2442">
            <v>0</v>
          </cell>
          <cell r="E2442">
            <v>0</v>
          </cell>
          <cell r="K2442">
            <v>0</v>
          </cell>
          <cell r="L2442" t="str">
            <v>EA</v>
          </cell>
        </row>
        <row r="2443">
          <cell r="A2443" t="str">
            <v>058-0119-011-T</v>
          </cell>
          <cell r="B2443" t="str">
            <v>REDUCER BUSHING BRASS NPT  1/8"Mx1/4"FM</v>
          </cell>
          <cell r="C2443">
            <v>30</v>
          </cell>
          <cell r="D2443">
            <v>20</v>
          </cell>
          <cell r="E2443">
            <v>0</v>
          </cell>
          <cell r="K2443">
            <v>7</v>
          </cell>
          <cell r="L2443" t="str">
            <v>EA</v>
          </cell>
        </row>
        <row r="2444">
          <cell r="A2444" t="str">
            <v>058-0119-012-T</v>
          </cell>
          <cell r="B2444" t="str">
            <v>REDUCER BUSHING BRASS NPT  1/4"Mx3/8"FM</v>
          </cell>
          <cell r="C2444">
            <v>50</v>
          </cell>
          <cell r="D2444">
            <v>0</v>
          </cell>
          <cell r="E2444">
            <v>0</v>
          </cell>
          <cell r="K2444">
            <v>0</v>
          </cell>
          <cell r="L2444" t="str">
            <v>EA</v>
          </cell>
        </row>
        <row r="2445">
          <cell r="A2445" t="str">
            <v>058-0119-013-T</v>
          </cell>
          <cell r="B2445" t="str">
            <v>REDUCER BUSHING BRASS NPT  3/8"MxM16FM</v>
          </cell>
          <cell r="C2445">
            <v>140</v>
          </cell>
          <cell r="D2445">
            <v>8</v>
          </cell>
          <cell r="E2445">
            <v>0</v>
          </cell>
          <cell r="K2445">
            <v>15</v>
          </cell>
          <cell r="L2445" t="str">
            <v>EA</v>
          </cell>
        </row>
        <row r="2446">
          <cell r="A2446" t="str">
            <v>058-0119-014-T</v>
          </cell>
          <cell r="B2446" t="str">
            <v>REDUCER BUSHING BRASS NPT 3/8"M x1/8"FM</v>
          </cell>
          <cell r="C2446">
            <v>0</v>
          </cell>
          <cell r="D2446">
            <v>0</v>
          </cell>
          <cell r="E2446">
            <v>0</v>
          </cell>
          <cell r="K2446">
            <v>0</v>
          </cell>
          <cell r="L2446" t="str">
            <v>EA</v>
          </cell>
        </row>
        <row r="2447">
          <cell r="A2447" t="str">
            <v>058-0119-015-T</v>
          </cell>
          <cell r="B2447" t="str">
            <v>REDUCER BUSHING BRASS NPT 1/2"M x 3/4"FM</v>
          </cell>
          <cell r="C2447">
            <v>145</v>
          </cell>
          <cell r="D2447">
            <v>38</v>
          </cell>
          <cell r="E2447">
            <v>0</v>
          </cell>
          <cell r="K2447">
            <v>7</v>
          </cell>
          <cell r="L2447" t="str">
            <v>EA</v>
          </cell>
        </row>
        <row r="2448">
          <cell r="A2448" t="str">
            <v>058-0119-016-T</v>
          </cell>
          <cell r="B2448" t="str">
            <v>REDUCER BUSHING BRASS NPT  2"M x1"FM</v>
          </cell>
          <cell r="C2448">
            <v>648</v>
          </cell>
          <cell r="D2448">
            <v>16</v>
          </cell>
          <cell r="E2448">
            <v>0</v>
          </cell>
          <cell r="K2448">
            <v>7</v>
          </cell>
          <cell r="L2448" t="str">
            <v>EA</v>
          </cell>
        </row>
        <row r="2449">
          <cell r="A2449" t="str">
            <v>058-0119-017-T</v>
          </cell>
          <cell r="B2449" t="str">
            <v>REDUCER BUSHING BRASS NPT 3/8"M xM12 FM</v>
          </cell>
          <cell r="C2449">
            <v>77.599999999999994</v>
          </cell>
          <cell r="D2449">
            <v>0</v>
          </cell>
          <cell r="E2449">
            <v>0</v>
          </cell>
          <cell r="K2449">
            <v>7</v>
          </cell>
          <cell r="L2449" t="str">
            <v>EA</v>
          </cell>
        </row>
        <row r="2450">
          <cell r="A2450" t="str">
            <v>058-0119-018-T</v>
          </cell>
          <cell r="B2450" t="str">
            <v>REDUCER BUSHING BRASS NPT 2"M x1 1/2"FM</v>
          </cell>
          <cell r="C2450">
            <v>1448</v>
          </cell>
          <cell r="D2450">
            <v>0</v>
          </cell>
          <cell r="E2450">
            <v>0</v>
          </cell>
          <cell r="K2450">
            <v>7</v>
          </cell>
          <cell r="L2450" t="str">
            <v>EA</v>
          </cell>
        </row>
        <row r="2451">
          <cell r="A2451" t="str">
            <v>058-0119-019-T</v>
          </cell>
          <cell r="B2451" t="str">
            <v>REDUCER BUSHING BRASS 1"M NPTx3/4"FM</v>
          </cell>
          <cell r="C2451">
            <v>350</v>
          </cell>
          <cell r="D2451">
            <v>0</v>
          </cell>
          <cell r="E2451">
            <v>0</v>
          </cell>
          <cell r="K2451">
            <v>7</v>
          </cell>
          <cell r="L2451" t="str">
            <v>EA</v>
          </cell>
        </row>
        <row r="2452">
          <cell r="A2452" t="str">
            <v>058-0119-020-T</v>
          </cell>
          <cell r="B2452" t="str">
            <v>REDUCER BUSHING BRASS NPT 3/8"M xM12 FM</v>
          </cell>
          <cell r="C2452">
            <v>36</v>
          </cell>
          <cell r="D2452">
            <v>50</v>
          </cell>
          <cell r="E2452">
            <v>0</v>
          </cell>
          <cell r="K2452">
            <v>7</v>
          </cell>
          <cell r="L2452" t="str">
            <v>EA</v>
          </cell>
        </row>
        <row r="2453">
          <cell r="A2453" t="str">
            <v>058-0119-021-T</v>
          </cell>
          <cell r="B2453" t="str">
            <v>REDUCER BUSHING BRASS 1/4"M x1/2"FM. NPT</v>
          </cell>
          <cell r="C2453">
            <v>30</v>
          </cell>
          <cell r="D2453">
            <v>42</v>
          </cell>
          <cell r="E2453">
            <v>0</v>
          </cell>
          <cell r="K2453">
            <v>7</v>
          </cell>
          <cell r="L2453" t="str">
            <v>EA</v>
          </cell>
        </row>
        <row r="2454">
          <cell r="A2454" t="str">
            <v>058-0119-T</v>
          </cell>
          <cell r="B2454" t="str">
            <v>REDUCER BUSHING</v>
          </cell>
          <cell r="C2454">
            <v>168</v>
          </cell>
          <cell r="D2454">
            <v>0</v>
          </cell>
          <cell r="E2454">
            <v>0</v>
          </cell>
          <cell r="K2454">
            <v>7</v>
          </cell>
          <cell r="L2454" t="str">
            <v>EA</v>
          </cell>
        </row>
        <row r="2455">
          <cell r="A2455" t="str">
            <v>058-0120-012-T</v>
          </cell>
          <cell r="B2455" t="str">
            <v>HEX NIPPLE,STEEL NPT SIZE 1/8"</v>
          </cell>
          <cell r="C2455">
            <v>0</v>
          </cell>
          <cell r="D2455">
            <v>0</v>
          </cell>
          <cell r="E2455">
            <v>0</v>
          </cell>
          <cell r="K2455">
            <v>0</v>
          </cell>
          <cell r="L2455" t="str">
            <v>EA</v>
          </cell>
        </row>
        <row r="2456">
          <cell r="A2456" t="str">
            <v>058-0120-025-T</v>
          </cell>
          <cell r="B2456" t="str">
            <v>HEX NIPPLE,STEEL NPT SIZE 1/4"</v>
          </cell>
          <cell r="C2456">
            <v>0</v>
          </cell>
          <cell r="D2456">
            <v>0</v>
          </cell>
          <cell r="E2456">
            <v>0</v>
          </cell>
          <cell r="K2456">
            <v>0</v>
          </cell>
          <cell r="L2456" t="str">
            <v>EA</v>
          </cell>
        </row>
        <row r="2457">
          <cell r="A2457" t="str">
            <v>058-0120-037-T</v>
          </cell>
          <cell r="B2457" t="str">
            <v>HEX NIPPLE STEEL NPT SIZE 3/8"</v>
          </cell>
          <cell r="C2457">
            <v>0</v>
          </cell>
          <cell r="D2457">
            <v>0</v>
          </cell>
          <cell r="E2457">
            <v>0</v>
          </cell>
          <cell r="K2457">
            <v>0</v>
          </cell>
          <cell r="L2457" t="str">
            <v>EA</v>
          </cell>
        </row>
        <row r="2458">
          <cell r="A2458" t="str">
            <v>058-0120-050-T</v>
          </cell>
          <cell r="B2458" t="str">
            <v>HEX NIPPLE STEEL NPT SIZE 1/2"</v>
          </cell>
          <cell r="C2458">
            <v>0</v>
          </cell>
          <cell r="D2458">
            <v>0</v>
          </cell>
          <cell r="E2458">
            <v>0</v>
          </cell>
          <cell r="K2458">
            <v>0</v>
          </cell>
          <cell r="L2458" t="str">
            <v>EA</v>
          </cell>
        </row>
        <row r="2459">
          <cell r="A2459" t="str">
            <v>058-0120-075-T</v>
          </cell>
          <cell r="B2459" t="str">
            <v>HEX NIPPLE STEEL NPT SIZE 3/4"</v>
          </cell>
          <cell r="C2459">
            <v>0</v>
          </cell>
          <cell r="D2459">
            <v>0</v>
          </cell>
          <cell r="E2459">
            <v>0</v>
          </cell>
          <cell r="K2459">
            <v>0</v>
          </cell>
          <cell r="L2459" t="str">
            <v>EA</v>
          </cell>
        </row>
        <row r="2460">
          <cell r="A2460" t="str">
            <v>058-0120-100-T</v>
          </cell>
          <cell r="B2460" t="str">
            <v>HEX NIPPLE STEEL NPT SIZE 1"</v>
          </cell>
          <cell r="C2460">
            <v>0</v>
          </cell>
          <cell r="D2460">
            <v>0</v>
          </cell>
          <cell r="E2460">
            <v>0</v>
          </cell>
          <cell r="K2460">
            <v>0</v>
          </cell>
          <cell r="L2460" t="str">
            <v>EA</v>
          </cell>
        </row>
        <row r="2461">
          <cell r="A2461" t="str">
            <v>058-0120-125-T</v>
          </cell>
          <cell r="B2461" t="str">
            <v>HEX NIPPLE STEEL NPT SIZE 1 1/4"</v>
          </cell>
          <cell r="C2461">
            <v>0</v>
          </cell>
          <cell r="D2461">
            <v>0</v>
          </cell>
          <cell r="E2461">
            <v>0</v>
          </cell>
          <cell r="K2461">
            <v>0</v>
          </cell>
          <cell r="L2461" t="str">
            <v>EA</v>
          </cell>
        </row>
        <row r="2462">
          <cell r="A2462" t="str">
            <v>058-0120-150-T</v>
          </cell>
          <cell r="B2462" t="str">
            <v>HEX NIPPLE STEEL NPT SIZE 1 1/2"</v>
          </cell>
          <cell r="C2462">
            <v>0</v>
          </cell>
          <cell r="D2462">
            <v>0</v>
          </cell>
          <cell r="E2462">
            <v>0</v>
          </cell>
          <cell r="K2462">
            <v>0</v>
          </cell>
          <cell r="L2462" t="str">
            <v>EA</v>
          </cell>
        </row>
        <row r="2463">
          <cell r="A2463" t="str">
            <v>058-0120-200-T</v>
          </cell>
          <cell r="B2463" t="str">
            <v>HEX NIPPLE GALV NPT  2"</v>
          </cell>
          <cell r="C2463">
            <v>0</v>
          </cell>
          <cell r="D2463">
            <v>0</v>
          </cell>
          <cell r="E2463">
            <v>0</v>
          </cell>
          <cell r="K2463">
            <v>0</v>
          </cell>
          <cell r="L2463" t="str">
            <v>EA</v>
          </cell>
        </row>
        <row r="2464">
          <cell r="A2464" t="str">
            <v>058-0120-300-T</v>
          </cell>
          <cell r="B2464" t="str">
            <v>HEX NIPPLE STEEL NPT SIZE 3"</v>
          </cell>
          <cell r="C2464">
            <v>0</v>
          </cell>
          <cell r="D2464">
            <v>0</v>
          </cell>
          <cell r="E2464">
            <v>0</v>
          </cell>
          <cell r="K2464">
            <v>0</v>
          </cell>
          <cell r="L2464" t="str">
            <v>EA</v>
          </cell>
        </row>
        <row r="2465">
          <cell r="A2465" t="str">
            <v>058-0120-T</v>
          </cell>
          <cell r="B2465" t="str">
            <v>HEX NIPPLE,STEEL</v>
          </cell>
          <cell r="C2465">
            <v>0</v>
          </cell>
          <cell r="D2465">
            <v>0</v>
          </cell>
          <cell r="E2465">
            <v>0</v>
          </cell>
          <cell r="K2465">
            <v>0</v>
          </cell>
          <cell r="L2465" t="str">
            <v>EA</v>
          </cell>
        </row>
        <row r="2466">
          <cell r="A2466" t="str">
            <v>058-0125-001-LB</v>
          </cell>
          <cell r="B2466" t="str">
            <v>LABOR COST FOR NIPPLE PIPE STL. 3"</v>
          </cell>
          <cell r="C2466">
            <v>0</v>
          </cell>
          <cell r="D2466">
            <v>0</v>
          </cell>
          <cell r="E2466">
            <v>0</v>
          </cell>
          <cell r="K2466">
            <v>0</v>
          </cell>
          <cell r="L2466" t="str">
            <v>EA</v>
          </cell>
        </row>
        <row r="2467">
          <cell r="A2467" t="str">
            <v>058-0125-001-T</v>
          </cell>
          <cell r="B2467" t="str">
            <v>NIPPLE 3" SCH 40 STEEL THREAD ONE END</v>
          </cell>
          <cell r="C2467">
            <v>130</v>
          </cell>
          <cell r="D2467">
            <v>17</v>
          </cell>
          <cell r="E2467">
            <v>0</v>
          </cell>
          <cell r="K2467">
            <v>7</v>
          </cell>
          <cell r="L2467" t="str">
            <v>EA</v>
          </cell>
        </row>
        <row r="2468">
          <cell r="A2468" t="str">
            <v>058-0125-002-LB</v>
          </cell>
          <cell r="B2468" t="str">
            <v>LABOR COST FOR NIPPLE PIPE STL. 2 1/2"</v>
          </cell>
          <cell r="C2468">
            <v>0</v>
          </cell>
          <cell r="D2468">
            <v>0</v>
          </cell>
          <cell r="E2468">
            <v>0</v>
          </cell>
          <cell r="K2468">
            <v>0</v>
          </cell>
          <cell r="L2468" t="str">
            <v>EA</v>
          </cell>
        </row>
        <row r="2469">
          <cell r="A2469" t="str">
            <v>058-0125-002-T</v>
          </cell>
          <cell r="B2469" t="str">
            <v>NIPPLE 2 1/2" STL. SCH.40 THREAD ONE END</v>
          </cell>
          <cell r="C2469">
            <v>200</v>
          </cell>
          <cell r="D2469">
            <v>19</v>
          </cell>
          <cell r="E2469">
            <v>0</v>
          </cell>
          <cell r="K2469">
            <v>7</v>
          </cell>
          <cell r="L2469" t="str">
            <v>EA</v>
          </cell>
        </row>
        <row r="2470">
          <cell r="A2470" t="str">
            <v>058-0125-003-LB</v>
          </cell>
          <cell r="B2470" t="str">
            <v>LABOR COST FOR NIPPLE PIPE STL. 2 1/2"</v>
          </cell>
          <cell r="C2470">
            <v>100</v>
          </cell>
          <cell r="D2470">
            <v>0</v>
          </cell>
          <cell r="E2470">
            <v>0</v>
          </cell>
          <cell r="K2470">
            <v>7</v>
          </cell>
          <cell r="L2470" t="str">
            <v>EA</v>
          </cell>
        </row>
        <row r="2471">
          <cell r="A2471" t="str">
            <v>058-0125-003-T</v>
          </cell>
          <cell r="B2471" t="str">
            <v>NIPPLE 2 1/2" AL.,SCH.80 THREAD ONE END</v>
          </cell>
          <cell r="C2471">
            <v>215</v>
          </cell>
          <cell r="D2471">
            <v>4</v>
          </cell>
          <cell r="E2471">
            <v>0</v>
          </cell>
          <cell r="K2471">
            <v>7</v>
          </cell>
          <cell r="L2471" t="str">
            <v>EA</v>
          </cell>
        </row>
        <row r="2472">
          <cell r="A2472" t="str">
            <v>058-0125-004-LB</v>
          </cell>
          <cell r="B2472" t="str">
            <v>LABOR COST FOR NIPPLE PIPE AL 3"</v>
          </cell>
          <cell r="C2472">
            <v>40</v>
          </cell>
          <cell r="D2472">
            <v>0</v>
          </cell>
          <cell r="E2472">
            <v>0</v>
          </cell>
          <cell r="K2472">
            <v>15</v>
          </cell>
          <cell r="L2472" t="str">
            <v>EA</v>
          </cell>
        </row>
        <row r="2473">
          <cell r="A2473" t="str">
            <v>058-0125-004-T</v>
          </cell>
          <cell r="B2473" t="str">
            <v>NIPPLE 3" AL. SCH 40 THREAD ONE END BSPT</v>
          </cell>
          <cell r="C2473">
            <v>165</v>
          </cell>
          <cell r="D2473">
            <v>15</v>
          </cell>
          <cell r="E2473">
            <v>0</v>
          </cell>
          <cell r="K2473">
            <v>15</v>
          </cell>
          <cell r="L2473" t="str">
            <v>EA</v>
          </cell>
        </row>
        <row r="2474">
          <cell r="A2474" t="str">
            <v>058-0125-005-T</v>
          </cell>
          <cell r="B2474" t="str">
            <v>NIPPLE 2 1/2" AL.,SCH.40 THREAD ONE END</v>
          </cell>
          <cell r="C2474">
            <v>215</v>
          </cell>
          <cell r="D2474">
            <v>0</v>
          </cell>
          <cell r="E2474">
            <v>0</v>
          </cell>
          <cell r="K2474">
            <v>7</v>
          </cell>
          <cell r="L2474" t="str">
            <v>EA</v>
          </cell>
        </row>
        <row r="2475">
          <cell r="A2475" t="str">
            <v>058-0125-006-T</v>
          </cell>
          <cell r="B2475" t="str">
            <v>NIPPLE 3" AL.,SCH.40 THREAD ONE END</v>
          </cell>
          <cell r="C2475">
            <v>94.075000000000003</v>
          </cell>
          <cell r="D2475">
            <v>0</v>
          </cell>
          <cell r="E2475">
            <v>0</v>
          </cell>
          <cell r="K2475">
            <v>30</v>
          </cell>
          <cell r="L2475" t="str">
            <v>EA</v>
          </cell>
        </row>
        <row r="2476">
          <cell r="A2476" t="str">
            <v>058-0125-006-T-LB</v>
          </cell>
          <cell r="B2476" t="str">
            <v>LABOR COST NIPPLE AL TOE 3"x7"-11G</v>
          </cell>
          <cell r="C2476">
            <v>55</v>
          </cell>
          <cell r="D2476">
            <v>0</v>
          </cell>
          <cell r="E2476">
            <v>0</v>
          </cell>
          <cell r="K2476">
            <v>7</v>
          </cell>
          <cell r="L2476" t="str">
            <v>EA</v>
          </cell>
        </row>
        <row r="2477">
          <cell r="A2477" t="str">
            <v>058-0125-007-LB</v>
          </cell>
          <cell r="B2477" t="str">
            <v>LABOR COST NIPPLE AL TOE 3"-11G</v>
          </cell>
          <cell r="C2477">
            <v>100</v>
          </cell>
          <cell r="D2477">
            <v>0</v>
          </cell>
          <cell r="E2477">
            <v>0</v>
          </cell>
          <cell r="K2477">
            <v>7</v>
          </cell>
          <cell r="L2477" t="str">
            <v>EA</v>
          </cell>
        </row>
        <row r="2478">
          <cell r="A2478" t="str">
            <v>058-0125-007-T</v>
          </cell>
          <cell r="B2478" t="str">
            <v>NIPPLE 3" AL.,SCH.40 THREAD ONE END</v>
          </cell>
          <cell r="C2478">
            <v>90.329269999999994</v>
          </cell>
          <cell r="D2478">
            <v>0</v>
          </cell>
          <cell r="E2478">
            <v>0</v>
          </cell>
          <cell r="K2478">
            <v>0</v>
          </cell>
          <cell r="L2478" t="str">
            <v>EA</v>
          </cell>
        </row>
        <row r="2479">
          <cell r="A2479" t="str">
            <v>058-0125-007-T-LB</v>
          </cell>
          <cell r="B2479" t="str">
            <v>LABOR COST NIPPLE AL TOE 3"-11G</v>
          </cell>
          <cell r="C2479">
            <v>100</v>
          </cell>
          <cell r="D2479">
            <v>0</v>
          </cell>
          <cell r="E2479">
            <v>0</v>
          </cell>
          <cell r="K2479">
            <v>7</v>
          </cell>
          <cell r="L2479" t="str">
            <v>EA</v>
          </cell>
        </row>
        <row r="2480">
          <cell r="A2480" t="str">
            <v>058-0125-008-LB</v>
          </cell>
          <cell r="B2480" t="str">
            <v>LABORCOST FOR NIPPLE PIPE AL 3"</v>
          </cell>
          <cell r="C2480">
            <v>100</v>
          </cell>
          <cell r="D2480">
            <v>0</v>
          </cell>
          <cell r="E2480">
            <v>0</v>
          </cell>
          <cell r="K2480">
            <v>7</v>
          </cell>
          <cell r="L2480" t="str">
            <v>EA</v>
          </cell>
        </row>
        <row r="2481">
          <cell r="A2481" t="str">
            <v>058-0125-008-T</v>
          </cell>
          <cell r="B2481" t="str">
            <v>NIPPLE 3" AL.,SCH.40 THREAD ONE END</v>
          </cell>
          <cell r="C2481">
            <v>90.329269999999994</v>
          </cell>
          <cell r="D2481">
            <v>0</v>
          </cell>
          <cell r="E2481">
            <v>0</v>
          </cell>
          <cell r="K2481">
            <v>0</v>
          </cell>
          <cell r="L2481" t="str">
            <v>EA</v>
          </cell>
        </row>
        <row r="2482">
          <cell r="A2482" t="str">
            <v>058-0125-009-T</v>
          </cell>
          <cell r="B2482" t="str">
            <v>NIPPLE 3" AL.,SCH.40 THREAD ONE END</v>
          </cell>
          <cell r="C2482">
            <v>160</v>
          </cell>
          <cell r="D2482">
            <v>112</v>
          </cell>
          <cell r="E2482">
            <v>0</v>
          </cell>
          <cell r="K2482">
            <v>7</v>
          </cell>
          <cell r="L2482" t="str">
            <v>EA</v>
          </cell>
        </row>
        <row r="2483">
          <cell r="A2483" t="str">
            <v>058-0125-010-T</v>
          </cell>
          <cell r="B2483" t="str">
            <v>NIPPLE 2 1/2" AL.,SCH.80 THREAD ONE END</v>
          </cell>
          <cell r="C2483">
            <v>480</v>
          </cell>
          <cell r="D2483">
            <v>25</v>
          </cell>
          <cell r="E2483">
            <v>0</v>
          </cell>
          <cell r="K2483">
            <v>7</v>
          </cell>
          <cell r="L2483" t="str">
            <v>EA</v>
          </cell>
        </row>
        <row r="2484">
          <cell r="A2484" t="str">
            <v>058-0125-011-T</v>
          </cell>
          <cell r="B2484" t="str">
            <v>NIPPLE 3" SS.304,SCH.40 THREAD ONE END</v>
          </cell>
          <cell r="C2484">
            <v>475</v>
          </cell>
          <cell r="D2484">
            <v>0</v>
          </cell>
          <cell r="E2484">
            <v>0</v>
          </cell>
          <cell r="K2484">
            <v>7</v>
          </cell>
          <cell r="L2484" t="str">
            <v>EA</v>
          </cell>
        </row>
        <row r="2485">
          <cell r="A2485" t="str">
            <v>058-0125-012-T</v>
          </cell>
          <cell r="B2485" t="str">
            <v>NIPPLE 2 1/2" STL.,SCH.40 THREAD ONE END</v>
          </cell>
          <cell r="C2485">
            <v>160</v>
          </cell>
          <cell r="D2485">
            <v>0</v>
          </cell>
          <cell r="E2485">
            <v>0</v>
          </cell>
          <cell r="K2485">
            <v>7</v>
          </cell>
          <cell r="L2485" t="str">
            <v>EA</v>
          </cell>
        </row>
        <row r="2486">
          <cell r="A2486" t="str">
            <v>058-0125-013-T</v>
          </cell>
          <cell r="B2486" t="str">
            <v>NIPPLE 3" SS.304,SCH.40 THREAD ONE END</v>
          </cell>
          <cell r="C2486">
            <v>230</v>
          </cell>
          <cell r="D2486">
            <v>2</v>
          </cell>
          <cell r="E2486">
            <v>0</v>
          </cell>
          <cell r="K2486">
            <v>7</v>
          </cell>
          <cell r="L2486" t="str">
            <v>EA</v>
          </cell>
        </row>
        <row r="2487">
          <cell r="A2487" t="str">
            <v>058-0125-014-T</v>
          </cell>
          <cell r="B2487" t="str">
            <v>NIPPLE 3" AL.,SCH.40 THREAD ONE END BSPP</v>
          </cell>
          <cell r="C2487">
            <v>165</v>
          </cell>
          <cell r="D2487">
            <v>13</v>
          </cell>
          <cell r="E2487">
            <v>0</v>
          </cell>
          <cell r="K2487">
            <v>7</v>
          </cell>
          <cell r="L2487" t="str">
            <v>EA</v>
          </cell>
        </row>
        <row r="2488">
          <cell r="A2488" t="str">
            <v>058-0125-015-T</v>
          </cell>
          <cell r="B2488" t="str">
            <v>NIPPLE 3" SCH 10 STEEL THREAD ONE END</v>
          </cell>
          <cell r="C2488">
            <v>105</v>
          </cell>
          <cell r="D2488">
            <v>23</v>
          </cell>
          <cell r="E2488">
            <v>0</v>
          </cell>
          <cell r="K2488">
            <v>7</v>
          </cell>
          <cell r="L2488" t="str">
            <v>EA</v>
          </cell>
        </row>
        <row r="2489">
          <cell r="A2489" t="str">
            <v>058-0125-015-T-LB</v>
          </cell>
          <cell r="B2489" t="str">
            <v>LABOR COST FOR NIPPLE PIPE STL. 3"</v>
          </cell>
          <cell r="C2489">
            <v>0</v>
          </cell>
          <cell r="D2489">
            <v>0</v>
          </cell>
          <cell r="E2489">
            <v>0</v>
          </cell>
          <cell r="K2489">
            <v>0</v>
          </cell>
          <cell r="L2489" t="str">
            <v>EA</v>
          </cell>
        </row>
        <row r="2490">
          <cell r="A2490" t="str">
            <v>058-0125-016-T</v>
          </cell>
          <cell r="B2490" t="str">
            <v>NIPPLE 3" SCH 40 STEEL THREAD ONE END</v>
          </cell>
          <cell r="C2490">
            <v>225</v>
          </cell>
          <cell r="D2490">
            <v>30</v>
          </cell>
          <cell r="E2490">
            <v>0</v>
          </cell>
          <cell r="K2490">
            <v>7</v>
          </cell>
          <cell r="L2490" t="str">
            <v>EA</v>
          </cell>
        </row>
        <row r="2491">
          <cell r="A2491" t="str">
            <v>058-0125-016-T-LB</v>
          </cell>
          <cell r="B2491" t="str">
            <v>LABOR COST FOR NIPPLE PIPE STL. 3"</v>
          </cell>
          <cell r="C2491">
            <v>0</v>
          </cell>
          <cell r="D2491">
            <v>0</v>
          </cell>
          <cell r="E2491">
            <v>0</v>
          </cell>
          <cell r="K2491">
            <v>0</v>
          </cell>
          <cell r="L2491" t="str">
            <v>EA</v>
          </cell>
        </row>
        <row r="2492">
          <cell r="A2492" t="str">
            <v>058-0125-017-T</v>
          </cell>
          <cell r="B2492" t="str">
            <v>NIPPLE 2 1/2" STL. SCH.40 THREAD ONE END</v>
          </cell>
          <cell r="C2492">
            <v>270</v>
          </cell>
          <cell r="D2492">
            <v>18</v>
          </cell>
          <cell r="E2492">
            <v>0</v>
          </cell>
          <cell r="K2492">
            <v>7</v>
          </cell>
          <cell r="L2492" t="str">
            <v>EA</v>
          </cell>
        </row>
        <row r="2493">
          <cell r="A2493" t="str">
            <v>058-0125-017-T-LB</v>
          </cell>
          <cell r="B2493" t="str">
            <v>LABOR COST FOR NIPPLE PIPE STL. 2 1/2"</v>
          </cell>
          <cell r="C2493">
            <v>0</v>
          </cell>
          <cell r="D2493">
            <v>0</v>
          </cell>
          <cell r="E2493">
            <v>0</v>
          </cell>
          <cell r="K2493">
            <v>0</v>
          </cell>
          <cell r="L2493" t="str">
            <v>EA</v>
          </cell>
        </row>
        <row r="2494">
          <cell r="A2494" t="str">
            <v>058-0125-018-T</v>
          </cell>
          <cell r="B2494" t="str">
            <v>NIPPLE 3" SCH 10 STEEL THREAD ONE END</v>
          </cell>
          <cell r="C2494">
            <v>105</v>
          </cell>
          <cell r="D2494">
            <v>0</v>
          </cell>
          <cell r="E2494">
            <v>0</v>
          </cell>
          <cell r="K2494">
            <v>0</v>
          </cell>
          <cell r="L2494" t="str">
            <v>EA</v>
          </cell>
        </row>
        <row r="2495">
          <cell r="A2495" t="str">
            <v>058-0125-018-T-LB</v>
          </cell>
          <cell r="B2495" t="str">
            <v>LABOR COST FOR NIPPLE PIPE STL. 3"</v>
          </cell>
          <cell r="C2495">
            <v>0</v>
          </cell>
          <cell r="D2495">
            <v>0</v>
          </cell>
          <cell r="E2495">
            <v>0</v>
          </cell>
          <cell r="K2495">
            <v>0</v>
          </cell>
          <cell r="L2495" t="str">
            <v>EA</v>
          </cell>
        </row>
        <row r="2496">
          <cell r="A2496" t="str">
            <v>058-0125-019-T</v>
          </cell>
          <cell r="B2496" t="str">
            <v>NIPPLE 3" AL.,SCH.40 THREAD ONE END NPT</v>
          </cell>
          <cell r="C2496">
            <v>90</v>
          </cell>
          <cell r="D2496">
            <v>0</v>
          </cell>
          <cell r="E2496">
            <v>0</v>
          </cell>
          <cell r="K2496">
            <v>7</v>
          </cell>
          <cell r="L2496" t="str">
            <v>EA</v>
          </cell>
        </row>
        <row r="2497">
          <cell r="A2497" t="str">
            <v>058-0125-020-T</v>
          </cell>
          <cell r="B2497" t="str">
            <v>NIPPLE 3" AL.,SCH.40 THREAD ONE END NPT</v>
          </cell>
          <cell r="C2497">
            <v>250</v>
          </cell>
          <cell r="D2497">
            <v>2</v>
          </cell>
          <cell r="E2497">
            <v>0</v>
          </cell>
          <cell r="K2497">
            <v>7</v>
          </cell>
          <cell r="L2497" t="str">
            <v>EA</v>
          </cell>
        </row>
        <row r="2498">
          <cell r="A2498" t="str">
            <v>058-0125-T</v>
          </cell>
          <cell r="B2498" t="str">
            <v>NIPPLE THREAD ONE END</v>
          </cell>
          <cell r="C2498">
            <v>0</v>
          </cell>
          <cell r="D2498">
            <v>0</v>
          </cell>
          <cell r="E2498">
            <v>0</v>
          </cell>
          <cell r="K2498">
            <v>0</v>
          </cell>
          <cell r="L2498" t="str">
            <v>EA</v>
          </cell>
        </row>
        <row r="2499">
          <cell r="A2499" t="str">
            <v>058-0126-T</v>
          </cell>
          <cell r="B2499" t="str">
            <v>JUNCTION BOX CONDUIT ALUM 2 WAY</v>
          </cell>
          <cell r="C2499">
            <v>44</v>
          </cell>
          <cell r="D2499">
            <v>22</v>
          </cell>
          <cell r="E2499">
            <v>0</v>
          </cell>
          <cell r="K2499">
            <v>7</v>
          </cell>
          <cell r="L2499" t="str">
            <v>EA</v>
          </cell>
        </row>
        <row r="2500">
          <cell r="A2500" t="str">
            <v>058-0127-001-LB</v>
          </cell>
          <cell r="B2500" t="str">
            <v>LABORCOST FOR NIPPLE 3" STL. TBE</v>
          </cell>
          <cell r="C2500">
            <v>0</v>
          </cell>
          <cell r="D2500">
            <v>0</v>
          </cell>
          <cell r="E2500">
            <v>0</v>
          </cell>
          <cell r="K2500">
            <v>0</v>
          </cell>
          <cell r="L2500" t="str">
            <v>EA</v>
          </cell>
        </row>
        <row r="2501">
          <cell r="A2501" t="str">
            <v>058-0127-001-T</v>
          </cell>
          <cell r="B2501" t="str">
            <v>NIPPLE 3" STL THREAD TWO END</v>
          </cell>
          <cell r="C2501">
            <v>0</v>
          </cell>
          <cell r="D2501">
            <v>0</v>
          </cell>
          <cell r="E2501">
            <v>0</v>
          </cell>
          <cell r="K2501">
            <v>0</v>
          </cell>
          <cell r="L2501" t="str">
            <v>EA</v>
          </cell>
        </row>
        <row r="2502">
          <cell r="A2502" t="str">
            <v>058-0127-002-LB</v>
          </cell>
          <cell r="B2502" t="str">
            <v>LABOR COSTNIPPLE 3" ALUM. THREAD TWO END</v>
          </cell>
          <cell r="C2502">
            <v>80</v>
          </cell>
          <cell r="D2502">
            <v>0</v>
          </cell>
          <cell r="E2502">
            <v>0</v>
          </cell>
          <cell r="K2502">
            <v>7</v>
          </cell>
          <cell r="L2502" t="str">
            <v>EA</v>
          </cell>
        </row>
        <row r="2503">
          <cell r="A2503" t="str">
            <v>058-0127-002-T</v>
          </cell>
          <cell r="B2503" t="str">
            <v>NIPPLE 3"ALUM.THREAD TWO END3"-8G-3"-11G</v>
          </cell>
          <cell r="C2503">
            <v>220</v>
          </cell>
          <cell r="D2503">
            <v>1</v>
          </cell>
          <cell r="E2503">
            <v>0</v>
          </cell>
          <cell r="K2503">
            <v>7</v>
          </cell>
          <cell r="L2503" t="str">
            <v>EA</v>
          </cell>
        </row>
        <row r="2504">
          <cell r="A2504" t="str">
            <v>058-0127-003-T</v>
          </cell>
          <cell r="B2504" t="str">
            <v>NIPPLE 3" SS. THREAD TWO END 3"-8G-3"11G</v>
          </cell>
          <cell r="C2504">
            <v>0</v>
          </cell>
          <cell r="D2504">
            <v>0</v>
          </cell>
          <cell r="E2504">
            <v>0</v>
          </cell>
          <cell r="K2504">
            <v>30</v>
          </cell>
          <cell r="L2504" t="str">
            <v>EA</v>
          </cell>
        </row>
        <row r="2505">
          <cell r="A2505" t="str">
            <v>058-0127-003-T-LB</v>
          </cell>
          <cell r="B2505" t="str">
            <v>LABORCOST FOR NIPPLE 3" SS  THREAD TWO</v>
          </cell>
          <cell r="C2505">
            <v>100</v>
          </cell>
          <cell r="D2505">
            <v>0</v>
          </cell>
          <cell r="E2505">
            <v>0</v>
          </cell>
          <cell r="K2505">
            <v>7</v>
          </cell>
          <cell r="L2505" t="str">
            <v>EA</v>
          </cell>
        </row>
        <row r="2506">
          <cell r="A2506" t="str">
            <v>058-0127-004-LB</v>
          </cell>
          <cell r="B2506" t="str">
            <v>LABORCOST NIPPLE 3" AL. THREAD TWO END</v>
          </cell>
          <cell r="C2506">
            <v>60</v>
          </cell>
          <cell r="D2506">
            <v>0</v>
          </cell>
          <cell r="E2506">
            <v>0</v>
          </cell>
          <cell r="K2506">
            <v>7</v>
          </cell>
          <cell r="L2506" t="str">
            <v>EA</v>
          </cell>
        </row>
        <row r="2507">
          <cell r="A2507" t="str">
            <v>058-0127-004-T</v>
          </cell>
          <cell r="B2507" t="str">
            <v>NIPPLE 3"AL. THREAD TWO END3"-8G-3"-11G</v>
          </cell>
          <cell r="C2507">
            <v>60</v>
          </cell>
          <cell r="D2507">
            <v>0</v>
          </cell>
          <cell r="E2507">
            <v>0</v>
          </cell>
          <cell r="K2507">
            <v>0</v>
          </cell>
          <cell r="L2507" t="str">
            <v>EA</v>
          </cell>
        </row>
        <row r="2508">
          <cell r="A2508" t="str">
            <v>058-0127-005-T</v>
          </cell>
          <cell r="B2508" t="str">
            <v>NIPPLE SS. THREAD 2 1/2"-8G - 2 1/2"-11G</v>
          </cell>
          <cell r="C2508">
            <v>850</v>
          </cell>
          <cell r="D2508">
            <v>0</v>
          </cell>
          <cell r="E2508">
            <v>0</v>
          </cell>
          <cell r="K2508">
            <v>7</v>
          </cell>
          <cell r="L2508" t="str">
            <v>EA</v>
          </cell>
        </row>
        <row r="2509">
          <cell r="A2509" t="str">
            <v>058-0127-005-T-LB</v>
          </cell>
          <cell r="B2509" t="str">
            <v>LABORCOST NIPPLE 2 1/2" SS THREAD TWO</v>
          </cell>
          <cell r="C2509">
            <v>0</v>
          </cell>
          <cell r="D2509">
            <v>0</v>
          </cell>
          <cell r="E2509">
            <v>0</v>
          </cell>
          <cell r="K2509">
            <v>7</v>
          </cell>
          <cell r="L2509" t="str">
            <v>EA</v>
          </cell>
        </row>
        <row r="2510">
          <cell r="A2510" t="str">
            <v>058-0127-006-T</v>
          </cell>
          <cell r="B2510" t="str">
            <v>NIPPLE 2"AL.THREAD TWO END 2"-11G-2"-11G</v>
          </cell>
          <cell r="C2510">
            <v>330</v>
          </cell>
          <cell r="D2510">
            <v>1</v>
          </cell>
          <cell r="E2510">
            <v>0</v>
          </cell>
          <cell r="K2510">
            <v>7</v>
          </cell>
          <cell r="L2510" t="str">
            <v>EA</v>
          </cell>
        </row>
        <row r="2511">
          <cell r="A2511" t="str">
            <v>058-0127-006-T-LB</v>
          </cell>
          <cell r="B2511" t="str">
            <v>LABOR COSTNIPPLE 2" ALUM. THREAD TWO END</v>
          </cell>
          <cell r="C2511">
            <v>0</v>
          </cell>
          <cell r="D2511">
            <v>0</v>
          </cell>
          <cell r="E2511">
            <v>0</v>
          </cell>
          <cell r="K2511">
            <v>0</v>
          </cell>
          <cell r="L2511" t="str">
            <v>EA</v>
          </cell>
        </row>
        <row r="2512">
          <cell r="A2512" t="str">
            <v>058-0127-T</v>
          </cell>
          <cell r="B2512" t="str">
            <v>NIPPLE THREAD TWO END SIZE</v>
          </cell>
          <cell r="C2512">
            <v>0</v>
          </cell>
          <cell r="D2512">
            <v>0</v>
          </cell>
          <cell r="E2512">
            <v>0</v>
          </cell>
          <cell r="K2512">
            <v>0</v>
          </cell>
          <cell r="L2512" t="str">
            <v>EA</v>
          </cell>
        </row>
        <row r="2513">
          <cell r="A2513" t="str">
            <v>058-0129-T</v>
          </cell>
          <cell r="B2513" t="str">
            <v>REDUCE BRASS M12-M5 FOR GREASE FITT P/L</v>
          </cell>
          <cell r="C2513">
            <v>0</v>
          </cell>
          <cell r="D2513">
            <v>0</v>
          </cell>
          <cell r="E2513">
            <v>0</v>
          </cell>
          <cell r="K2513">
            <v>0</v>
          </cell>
          <cell r="L2513" t="str">
            <v>EA</v>
          </cell>
        </row>
        <row r="2514">
          <cell r="A2514" t="str">
            <v>058-0132-T</v>
          </cell>
          <cell r="B2514" t="str">
            <v>1 1/2" NPT MALE TO 2" HOSE SHANK FITTING</v>
          </cell>
          <cell r="C2514">
            <v>0</v>
          </cell>
          <cell r="D2514">
            <v>0</v>
          </cell>
          <cell r="E2514">
            <v>0</v>
          </cell>
          <cell r="K2514">
            <v>0</v>
          </cell>
          <cell r="L2514" t="str">
            <v>EA</v>
          </cell>
        </row>
        <row r="2515">
          <cell r="A2515" t="str">
            <v>058-0133-002-T</v>
          </cell>
          <cell r="B2515" t="str">
            <v>MALE CPLG STUD BULKHEAD CON.3/4" EXT</v>
          </cell>
          <cell r="C2515">
            <v>0</v>
          </cell>
          <cell r="D2515">
            <v>0</v>
          </cell>
          <cell r="E2515">
            <v>0</v>
          </cell>
          <cell r="K2515">
            <v>90</v>
          </cell>
          <cell r="L2515" t="str">
            <v>EA</v>
          </cell>
        </row>
        <row r="2516">
          <cell r="A2516" t="str">
            <v>058-0135-200-T</v>
          </cell>
          <cell r="B2516" t="str">
            <v>HEX NIPPLE SS 2"</v>
          </cell>
          <cell r="C2516">
            <v>0</v>
          </cell>
          <cell r="D2516">
            <v>0</v>
          </cell>
          <cell r="E2516">
            <v>0</v>
          </cell>
          <cell r="K2516">
            <v>0</v>
          </cell>
          <cell r="L2516" t="str">
            <v>EA</v>
          </cell>
        </row>
        <row r="2517">
          <cell r="A2517" t="str">
            <v>058-0136-001-T</v>
          </cell>
          <cell r="B2517" t="str">
            <v>PIPE STL. BRACE SUPPORT LANDING LEG 36"</v>
          </cell>
          <cell r="C2517">
            <v>350</v>
          </cell>
          <cell r="D2517">
            <v>4</v>
          </cell>
          <cell r="E2517">
            <v>0</v>
          </cell>
          <cell r="K2517">
            <v>7</v>
          </cell>
          <cell r="L2517" t="str">
            <v>EA</v>
          </cell>
        </row>
        <row r="2518">
          <cell r="A2518" t="str">
            <v>058-0136-002-T</v>
          </cell>
          <cell r="B2518" t="str">
            <v>PIPE STL. BRACE SUPPORT LANDING LEG 38"</v>
          </cell>
          <cell r="C2518">
            <v>350</v>
          </cell>
          <cell r="D2518">
            <v>0</v>
          </cell>
          <cell r="E2518">
            <v>0</v>
          </cell>
          <cell r="K2518">
            <v>7</v>
          </cell>
          <cell r="L2518" t="str">
            <v>EA</v>
          </cell>
        </row>
        <row r="2519">
          <cell r="A2519" t="str">
            <v>058-0136-003-T</v>
          </cell>
          <cell r="B2519" t="str">
            <v>PIPE STL. BRACE SUPPORT LANDINGLEG 33.5"</v>
          </cell>
          <cell r="C2519">
            <v>350</v>
          </cell>
          <cell r="D2519">
            <v>0</v>
          </cell>
          <cell r="E2519">
            <v>0</v>
          </cell>
          <cell r="K2519">
            <v>7</v>
          </cell>
          <cell r="L2519" t="str">
            <v>EA</v>
          </cell>
        </row>
        <row r="2520">
          <cell r="A2520" t="str">
            <v>058-0136-004-T</v>
          </cell>
          <cell r="B2520" t="str">
            <v>PIPE STL. BRACE SUPPORT LANDINGLEG 42"</v>
          </cell>
          <cell r="C2520">
            <v>0</v>
          </cell>
          <cell r="D2520">
            <v>0</v>
          </cell>
          <cell r="E2520">
            <v>0</v>
          </cell>
          <cell r="K2520">
            <v>0</v>
          </cell>
          <cell r="L2520" t="str">
            <v>EA</v>
          </cell>
        </row>
        <row r="2521">
          <cell r="A2521" t="str">
            <v>058-0136-005-T</v>
          </cell>
          <cell r="B2521" t="str">
            <v>PIPE STL. BRACE SUPPORT LANDING LEG. 29"</v>
          </cell>
          <cell r="C2521">
            <v>350</v>
          </cell>
          <cell r="D2521">
            <v>0</v>
          </cell>
          <cell r="E2521">
            <v>0</v>
          </cell>
          <cell r="K2521">
            <v>7</v>
          </cell>
          <cell r="L2521" t="str">
            <v>EA</v>
          </cell>
        </row>
        <row r="2522">
          <cell r="A2522" t="str">
            <v>058-0136-006-T</v>
          </cell>
          <cell r="B2522" t="str">
            <v>PIPE STL. BRACE SUPPORT LANDING LEG 22"</v>
          </cell>
          <cell r="C2522">
            <v>350</v>
          </cell>
          <cell r="D2522">
            <v>0</v>
          </cell>
          <cell r="E2522">
            <v>0</v>
          </cell>
          <cell r="K2522">
            <v>7</v>
          </cell>
          <cell r="L2522" t="str">
            <v>EA</v>
          </cell>
        </row>
        <row r="2523">
          <cell r="A2523" t="str">
            <v>058-0136-007-T</v>
          </cell>
          <cell r="B2523" t="str">
            <v>PIPE STL. BRACE SUPPORT LANDING LEG 27"</v>
          </cell>
          <cell r="C2523">
            <v>350</v>
          </cell>
          <cell r="D2523">
            <v>0</v>
          </cell>
          <cell r="E2523">
            <v>0</v>
          </cell>
          <cell r="K2523">
            <v>7</v>
          </cell>
          <cell r="L2523" t="str">
            <v>EA</v>
          </cell>
        </row>
        <row r="2524">
          <cell r="A2524" t="str">
            <v>058-0136-008-T</v>
          </cell>
          <cell r="B2524" t="str">
            <v>PIPE STL. BRACE SUPPORT LANDING LEG 31"</v>
          </cell>
          <cell r="C2524">
            <v>0</v>
          </cell>
          <cell r="D2524">
            <v>0</v>
          </cell>
          <cell r="E2524">
            <v>0</v>
          </cell>
          <cell r="K2524">
            <v>0</v>
          </cell>
          <cell r="L2524" t="str">
            <v>EA</v>
          </cell>
        </row>
        <row r="2525">
          <cell r="A2525" t="str">
            <v>058-0136-009-T</v>
          </cell>
          <cell r="B2525" t="str">
            <v>PIPE STL. BRACE SUPPORT LANDINGLEG 40"</v>
          </cell>
          <cell r="C2525">
            <v>350</v>
          </cell>
          <cell r="D2525">
            <v>3</v>
          </cell>
          <cell r="E2525">
            <v>0</v>
          </cell>
          <cell r="K2525">
            <v>7</v>
          </cell>
          <cell r="L2525" t="str">
            <v>EA</v>
          </cell>
        </row>
        <row r="2526">
          <cell r="A2526" t="str">
            <v>058-0136-T</v>
          </cell>
          <cell r="B2526" t="str">
            <v>PIPE STL. BRACE SUPPORT LANDING LEG 32"</v>
          </cell>
          <cell r="C2526">
            <v>350</v>
          </cell>
          <cell r="D2526">
            <v>6</v>
          </cell>
          <cell r="E2526">
            <v>0</v>
          </cell>
          <cell r="K2526">
            <v>7</v>
          </cell>
          <cell r="L2526" t="str">
            <v>EA</v>
          </cell>
        </row>
        <row r="2527">
          <cell r="A2527" t="str">
            <v>058-0139-001-T-LB</v>
          </cell>
          <cell r="B2527" t="str">
            <v>LABOR COST NIPPLE AL 2"NPTx75mmLG TBE SC</v>
          </cell>
          <cell r="C2527">
            <v>0</v>
          </cell>
          <cell r="D2527">
            <v>0</v>
          </cell>
          <cell r="E2527">
            <v>0</v>
          </cell>
          <cell r="K2527">
            <v>0</v>
          </cell>
          <cell r="L2527" t="str">
            <v>EA</v>
          </cell>
        </row>
        <row r="2528">
          <cell r="A2528" t="str">
            <v>058-0139-T-LB</v>
          </cell>
          <cell r="B2528" t="str">
            <v>LABOR COST NIPPLE AL 2"NPTx170LG TBE SCH</v>
          </cell>
          <cell r="C2528">
            <v>50</v>
          </cell>
          <cell r="D2528">
            <v>0</v>
          </cell>
          <cell r="E2528">
            <v>0</v>
          </cell>
          <cell r="K2528">
            <v>7</v>
          </cell>
          <cell r="L2528" t="str">
            <v>EA</v>
          </cell>
        </row>
        <row r="2529">
          <cell r="A2529" t="str">
            <v>058-0140-001-T</v>
          </cell>
          <cell r="B2529" t="str">
            <v>2 1/2" COMB. NIPPLE STEEL [LOCAL]</v>
          </cell>
          <cell r="C2529">
            <v>0</v>
          </cell>
          <cell r="D2529">
            <v>0</v>
          </cell>
          <cell r="E2529">
            <v>0</v>
          </cell>
          <cell r="K2529">
            <v>0</v>
          </cell>
          <cell r="L2529" t="str">
            <v>EA</v>
          </cell>
        </row>
        <row r="2530">
          <cell r="A2530" t="str">
            <v>058-0140-002-T</v>
          </cell>
          <cell r="B2530" t="str">
            <v>3" COMB. NIPPLE STEEL [LOCAL]</v>
          </cell>
          <cell r="C2530">
            <v>0</v>
          </cell>
          <cell r="D2530">
            <v>0</v>
          </cell>
          <cell r="E2530">
            <v>0</v>
          </cell>
          <cell r="K2530">
            <v>0</v>
          </cell>
          <cell r="L2530" t="str">
            <v>EA</v>
          </cell>
        </row>
        <row r="2531">
          <cell r="A2531" t="str">
            <v>058-0140-T</v>
          </cell>
          <cell r="B2531" t="str">
            <v>2" COMB. NIPPLE STEEL [LOCAL]</v>
          </cell>
          <cell r="C2531">
            <v>0</v>
          </cell>
          <cell r="D2531">
            <v>0</v>
          </cell>
          <cell r="E2531">
            <v>0</v>
          </cell>
          <cell r="K2531">
            <v>0</v>
          </cell>
          <cell r="L2531" t="str">
            <v>EA</v>
          </cell>
        </row>
        <row r="2532">
          <cell r="A2532" t="str">
            <v>058-0143-001-T</v>
          </cell>
          <cell r="B2532" t="str">
            <v>COUPLING STL.FOR INS. OVERFILL SENSOR</v>
          </cell>
          <cell r="C2532">
            <v>0</v>
          </cell>
          <cell r="D2532">
            <v>0</v>
          </cell>
          <cell r="E2532">
            <v>0</v>
          </cell>
          <cell r="K2532">
            <v>0</v>
          </cell>
          <cell r="L2532" t="str">
            <v>EA</v>
          </cell>
        </row>
        <row r="2533">
          <cell r="A2533" t="str">
            <v>058-0143-T-LB</v>
          </cell>
          <cell r="B2533" t="str">
            <v>LABOR COST FOR CLOUP.AL.FOR INS OVERFILL</v>
          </cell>
          <cell r="C2533">
            <v>0</v>
          </cell>
          <cell r="D2533">
            <v>0</v>
          </cell>
          <cell r="E2533">
            <v>0</v>
          </cell>
          <cell r="K2533">
            <v>0</v>
          </cell>
          <cell r="L2533" t="str">
            <v>EA</v>
          </cell>
        </row>
        <row r="2534">
          <cell r="A2534" t="str">
            <v>058-0145-T</v>
          </cell>
          <cell r="B2534" t="str">
            <v>FULL CPLG BLK STL PIPE 2"NPT SCH40</v>
          </cell>
          <cell r="C2534">
            <v>0</v>
          </cell>
          <cell r="D2534">
            <v>0</v>
          </cell>
          <cell r="E2534">
            <v>0</v>
          </cell>
          <cell r="K2534">
            <v>0</v>
          </cell>
          <cell r="L2534" t="str">
            <v>EA</v>
          </cell>
        </row>
        <row r="2535">
          <cell r="A2535" t="str">
            <v>058-0146-T</v>
          </cell>
          <cell r="B2535" t="str">
            <v>OBSOLETE 2"COMB NIPPLE AL(LOCAL MADE)</v>
          </cell>
          <cell r="C2535">
            <v>0</v>
          </cell>
          <cell r="D2535">
            <v>0</v>
          </cell>
          <cell r="E2535">
            <v>0</v>
          </cell>
          <cell r="K2535">
            <v>0</v>
          </cell>
          <cell r="L2535" t="str">
            <v>EA</v>
          </cell>
        </row>
        <row r="2536">
          <cell r="A2536" t="str">
            <v>058-0148-001-T</v>
          </cell>
          <cell r="B2536" t="str">
            <v>4" S.S. NIPPLE  BSPT 11G</v>
          </cell>
          <cell r="C2536">
            <v>100</v>
          </cell>
          <cell r="D2536">
            <v>10</v>
          </cell>
          <cell r="E2536">
            <v>0</v>
          </cell>
          <cell r="K2536">
            <v>7</v>
          </cell>
          <cell r="L2536" t="str">
            <v>EA</v>
          </cell>
        </row>
        <row r="2537">
          <cell r="A2537" t="str">
            <v>058-0148-001-T-LB</v>
          </cell>
          <cell r="B2537" t="str">
            <v>LABOR COST 4" S.S.NIPPLE  BSPT 11G</v>
          </cell>
          <cell r="C2537">
            <v>100</v>
          </cell>
          <cell r="D2537">
            <v>0</v>
          </cell>
          <cell r="E2537">
            <v>0</v>
          </cell>
          <cell r="K2537">
            <v>7</v>
          </cell>
          <cell r="L2537" t="str">
            <v>EA</v>
          </cell>
        </row>
        <row r="2538">
          <cell r="A2538" t="str">
            <v>058-0148-002-T</v>
          </cell>
          <cell r="B2538" t="str">
            <v>4" ALUM NIPPLE  BSPT 11G</v>
          </cell>
          <cell r="C2538">
            <v>80</v>
          </cell>
          <cell r="D2538">
            <v>0</v>
          </cell>
          <cell r="E2538">
            <v>0</v>
          </cell>
          <cell r="K2538">
            <v>7</v>
          </cell>
          <cell r="L2538" t="str">
            <v>EA</v>
          </cell>
        </row>
        <row r="2539">
          <cell r="A2539" t="str">
            <v>058-0148-002-T-LB</v>
          </cell>
          <cell r="B2539" t="str">
            <v>LABOR COST 4" ALUM .NIPPLE  BSPT 11G</v>
          </cell>
          <cell r="C2539">
            <v>0</v>
          </cell>
          <cell r="D2539">
            <v>0</v>
          </cell>
          <cell r="E2539">
            <v>0</v>
          </cell>
          <cell r="K2539">
            <v>0</v>
          </cell>
          <cell r="L2539" t="str">
            <v>EA</v>
          </cell>
        </row>
        <row r="2540">
          <cell r="A2540" t="str">
            <v>058-0148-003-T</v>
          </cell>
          <cell r="B2540" t="str">
            <v>4" STEEL NIPPLE  BSPT 11G 4" SCH. 10 BLK</v>
          </cell>
          <cell r="C2540">
            <v>0</v>
          </cell>
          <cell r="D2540">
            <v>0</v>
          </cell>
          <cell r="E2540">
            <v>0</v>
          </cell>
          <cell r="K2540">
            <v>0</v>
          </cell>
          <cell r="L2540" t="str">
            <v>EA</v>
          </cell>
        </row>
        <row r="2541">
          <cell r="A2541" t="str">
            <v>058-0148-003-T-LB</v>
          </cell>
          <cell r="B2541" t="str">
            <v>LABOR COST 4" STL NIPPLE  BSPT  11G</v>
          </cell>
          <cell r="C2541">
            <v>0</v>
          </cell>
          <cell r="D2541">
            <v>0</v>
          </cell>
          <cell r="E2541">
            <v>0</v>
          </cell>
          <cell r="K2541">
            <v>0</v>
          </cell>
          <cell r="L2541" t="str">
            <v>EA</v>
          </cell>
        </row>
        <row r="2542">
          <cell r="A2542" t="str">
            <v>058-0148-004-T</v>
          </cell>
          <cell r="B2542" t="str">
            <v>4" SS316 NIPPLE  BSPT 11G</v>
          </cell>
          <cell r="C2542">
            <v>180</v>
          </cell>
          <cell r="D2542">
            <v>10</v>
          </cell>
          <cell r="E2542">
            <v>0</v>
          </cell>
          <cell r="K2542">
            <v>7</v>
          </cell>
          <cell r="L2542" t="str">
            <v>EA</v>
          </cell>
        </row>
        <row r="2543">
          <cell r="A2543" t="str">
            <v>058-0148-T</v>
          </cell>
          <cell r="B2543" t="str">
            <v>4" STEEL NIPPLE  BSPT 11G</v>
          </cell>
          <cell r="C2543">
            <v>0</v>
          </cell>
          <cell r="D2543">
            <v>0</v>
          </cell>
          <cell r="E2543">
            <v>0</v>
          </cell>
          <cell r="K2543">
            <v>0</v>
          </cell>
          <cell r="L2543" t="str">
            <v>EA</v>
          </cell>
        </row>
        <row r="2544">
          <cell r="A2544" t="str">
            <v>058-0148-T-LB</v>
          </cell>
          <cell r="B2544" t="str">
            <v>LABOR COST 4" STL NIPPLE  BSPT  11G</v>
          </cell>
          <cell r="C2544">
            <v>0</v>
          </cell>
          <cell r="D2544">
            <v>0</v>
          </cell>
          <cell r="E2544">
            <v>0</v>
          </cell>
          <cell r="K2544">
            <v>0</v>
          </cell>
          <cell r="L2544" t="str">
            <v>EA</v>
          </cell>
        </row>
        <row r="2545">
          <cell r="A2545" t="str">
            <v>058-0155-T-LB</v>
          </cell>
          <cell r="B2545" t="str">
            <v>LABOR COST FOR NIPPLE ALUM</v>
          </cell>
          <cell r="C2545">
            <v>0</v>
          </cell>
          <cell r="D2545">
            <v>0</v>
          </cell>
          <cell r="E2545">
            <v>0</v>
          </cell>
          <cell r="K2545">
            <v>0</v>
          </cell>
          <cell r="L2545" t="str">
            <v>EA</v>
          </cell>
        </row>
        <row r="2546">
          <cell r="A2546" t="str">
            <v>058-0156-LB-T</v>
          </cell>
          <cell r="B2546" t="str">
            <v>LABOR COST FOR V/R NIPPLE ALUM</v>
          </cell>
          <cell r="C2546">
            <v>0</v>
          </cell>
          <cell r="D2546">
            <v>0</v>
          </cell>
          <cell r="E2546">
            <v>0</v>
          </cell>
          <cell r="K2546">
            <v>0</v>
          </cell>
          <cell r="L2546" t="str">
            <v>EA</v>
          </cell>
        </row>
        <row r="2547">
          <cell r="A2547" t="str">
            <v>058-0157-001-T</v>
          </cell>
          <cell r="B2547" t="str">
            <v>SIGHT GLASS 100mm TTMA 25mm #BF4-SG-25VZ</v>
          </cell>
          <cell r="C2547">
            <v>2059.7345499999997</v>
          </cell>
          <cell r="D2547">
            <v>37</v>
          </cell>
          <cell r="E2547">
            <v>40</v>
          </cell>
          <cell r="K2547">
            <v>30</v>
          </cell>
          <cell r="L2547" t="str">
            <v>EA</v>
          </cell>
        </row>
        <row r="2548">
          <cell r="A2548" t="str">
            <v>058-0157-002-T</v>
          </cell>
          <cell r="B2548" t="str">
            <v>FLANGE GLASS 85mm TTMA 25mm #BF3-SGZ</v>
          </cell>
          <cell r="C2548">
            <v>1731.14</v>
          </cell>
          <cell r="D2548">
            <v>0</v>
          </cell>
          <cell r="E2548">
            <v>0</v>
          </cell>
          <cell r="K2548">
            <v>0</v>
          </cell>
          <cell r="L2548" t="str">
            <v>EA</v>
          </cell>
        </row>
        <row r="2549">
          <cell r="A2549" t="str">
            <v>058-0157-003-T</v>
          </cell>
          <cell r="B2549" t="str">
            <v>SIGHT GLASS 100mm TTMA 40mm #BF4-SG-40VZ</v>
          </cell>
          <cell r="C2549">
            <v>0</v>
          </cell>
          <cell r="D2549">
            <v>0</v>
          </cell>
          <cell r="E2549">
            <v>0</v>
          </cell>
          <cell r="K2549">
            <v>0</v>
          </cell>
          <cell r="L2549" t="str">
            <v>EA</v>
          </cell>
        </row>
        <row r="2550">
          <cell r="A2550" t="str">
            <v>058-0157-T</v>
          </cell>
          <cell r="B2550" t="str">
            <v>SIGHT GLASS 100mm TTMA 40mm #BF4-SG-40</v>
          </cell>
          <cell r="C2550">
            <v>3180.0423999999998</v>
          </cell>
          <cell r="D2550">
            <v>21</v>
          </cell>
          <cell r="E2550">
            <v>0</v>
          </cell>
          <cell r="K2550">
            <v>60</v>
          </cell>
          <cell r="L2550" t="str">
            <v>EA</v>
          </cell>
        </row>
        <row r="2551">
          <cell r="A2551" t="str">
            <v>058-0158-T-LB</v>
          </cell>
          <cell r="B2551" t="str">
            <v>LABO0R COST FOR NIPPLE ALUM 2.5" TOE(8G)</v>
          </cell>
          <cell r="C2551">
            <v>0</v>
          </cell>
          <cell r="D2551">
            <v>0</v>
          </cell>
          <cell r="E2551">
            <v>0</v>
          </cell>
          <cell r="K2551">
            <v>0</v>
          </cell>
          <cell r="L2551" t="str">
            <v>EA</v>
          </cell>
        </row>
        <row r="2552">
          <cell r="A2552" t="str">
            <v>058-0159-037-T</v>
          </cell>
          <cell r="B2552" t="str">
            <v>3/8" AL.COUPLING FULL BSP.THREAD</v>
          </cell>
          <cell r="C2552">
            <v>55</v>
          </cell>
          <cell r="D2552">
            <v>4</v>
          </cell>
          <cell r="E2552">
            <v>0</v>
          </cell>
          <cell r="K2552">
            <v>7</v>
          </cell>
          <cell r="L2552" t="str">
            <v>EA</v>
          </cell>
        </row>
        <row r="2553">
          <cell r="A2553" t="str">
            <v>058-0159-037-T-LB</v>
          </cell>
          <cell r="B2553" t="str">
            <v>LABORCOST FOR 1"COUPLING FULL BSP.THREAD</v>
          </cell>
          <cell r="C2553">
            <v>0</v>
          </cell>
          <cell r="D2553">
            <v>0</v>
          </cell>
          <cell r="E2553">
            <v>0</v>
          </cell>
          <cell r="K2553">
            <v>0</v>
          </cell>
          <cell r="L2553" t="str">
            <v>EA</v>
          </cell>
        </row>
        <row r="2554">
          <cell r="A2554" t="str">
            <v>058-0159-050-T</v>
          </cell>
          <cell r="B2554" t="str">
            <v>1/2" AL.COUPLING FULL BSP.THREAD</v>
          </cell>
          <cell r="C2554">
            <v>55</v>
          </cell>
          <cell r="D2554">
            <v>0</v>
          </cell>
          <cell r="E2554">
            <v>0</v>
          </cell>
          <cell r="K2554">
            <v>7</v>
          </cell>
          <cell r="L2554" t="str">
            <v>EA</v>
          </cell>
        </row>
        <row r="2555">
          <cell r="A2555" t="str">
            <v>058-0159-050-T-LB</v>
          </cell>
          <cell r="B2555" t="str">
            <v>LABORCOST FOR 1"COUPLING FULL BSP.THREAD</v>
          </cell>
          <cell r="C2555">
            <v>0</v>
          </cell>
          <cell r="D2555">
            <v>0</v>
          </cell>
          <cell r="E2555">
            <v>0</v>
          </cell>
          <cell r="K2555">
            <v>0</v>
          </cell>
          <cell r="L2555" t="str">
            <v>EA</v>
          </cell>
        </row>
        <row r="2556">
          <cell r="A2556" t="str">
            <v>058-0159-075-T</v>
          </cell>
          <cell r="B2556" t="str">
            <v>3/4"AL. COUPLING FULL BSP.THREAD</v>
          </cell>
          <cell r="C2556">
            <v>65</v>
          </cell>
          <cell r="D2556">
            <v>13</v>
          </cell>
          <cell r="E2556">
            <v>0</v>
          </cell>
          <cell r="K2556">
            <v>7</v>
          </cell>
          <cell r="L2556" t="str">
            <v>EA</v>
          </cell>
        </row>
        <row r="2557">
          <cell r="A2557" t="str">
            <v>058-0159-075-T-LB</v>
          </cell>
          <cell r="B2557" t="str">
            <v>LABORCOST FOR 1"COUPLING FULL BSP.THREAD</v>
          </cell>
          <cell r="C2557">
            <v>0</v>
          </cell>
          <cell r="D2557">
            <v>0</v>
          </cell>
          <cell r="E2557">
            <v>0</v>
          </cell>
          <cell r="K2557">
            <v>0</v>
          </cell>
          <cell r="L2557" t="str">
            <v>EA</v>
          </cell>
        </row>
        <row r="2558">
          <cell r="A2558" t="str">
            <v>058-0159-100-T</v>
          </cell>
          <cell r="B2558" t="str">
            <v>1" AL.COUPLING FULL BSP.THREAD</v>
          </cell>
          <cell r="C2558">
            <v>120</v>
          </cell>
          <cell r="D2558">
            <v>15</v>
          </cell>
          <cell r="E2558">
            <v>20</v>
          </cell>
          <cell r="K2558">
            <v>7</v>
          </cell>
          <cell r="L2558" t="str">
            <v>EA</v>
          </cell>
        </row>
        <row r="2559">
          <cell r="A2559" t="str">
            <v>058-0159-100-T-LB</v>
          </cell>
          <cell r="B2559" t="str">
            <v>LABORCOST FOR 1"COUPLING FULL BSP.THREAD</v>
          </cell>
          <cell r="C2559">
            <v>0</v>
          </cell>
          <cell r="D2559">
            <v>0</v>
          </cell>
          <cell r="E2559">
            <v>0</v>
          </cell>
          <cell r="K2559">
            <v>0</v>
          </cell>
          <cell r="L2559" t="str">
            <v>EA</v>
          </cell>
        </row>
        <row r="2560">
          <cell r="A2560" t="str">
            <v>058-0159-200-T</v>
          </cell>
          <cell r="B2560" t="str">
            <v>2" COUPLING AL. FULL THREAD G2" BSP</v>
          </cell>
          <cell r="C2560">
            <v>440</v>
          </cell>
          <cell r="D2560">
            <v>8</v>
          </cell>
          <cell r="E2560">
            <v>0</v>
          </cell>
          <cell r="K2560">
            <v>7</v>
          </cell>
          <cell r="L2560" t="str">
            <v>EA</v>
          </cell>
        </row>
        <row r="2561">
          <cell r="A2561" t="str">
            <v>058-0159-200-T-LB</v>
          </cell>
          <cell r="B2561" t="str">
            <v>LABOR COUPLING AL. FULL THREAD G2" BSP</v>
          </cell>
          <cell r="C2561">
            <v>0</v>
          </cell>
          <cell r="D2561">
            <v>0</v>
          </cell>
          <cell r="E2561">
            <v>0</v>
          </cell>
          <cell r="K2561">
            <v>0</v>
          </cell>
          <cell r="L2561" t="str">
            <v>EA</v>
          </cell>
        </row>
        <row r="2562">
          <cell r="A2562" t="str">
            <v>058-0160-T</v>
          </cell>
          <cell r="B2562" t="str">
            <v>HOSE FITTING 14mm OD 1/2" NPT</v>
          </cell>
          <cell r="C2562">
            <v>0</v>
          </cell>
          <cell r="D2562">
            <v>0</v>
          </cell>
          <cell r="E2562">
            <v>0</v>
          </cell>
          <cell r="K2562">
            <v>0</v>
          </cell>
          <cell r="L2562" t="str">
            <v>EA</v>
          </cell>
        </row>
        <row r="2563">
          <cell r="A2563" t="str">
            <v>058-0161-T-LB</v>
          </cell>
          <cell r="B2563" t="str">
            <v>LABOR COST FOR VAPOR RECOVERY NIPPLE ALU</v>
          </cell>
          <cell r="C2563">
            <v>70</v>
          </cell>
          <cell r="D2563">
            <v>0</v>
          </cell>
          <cell r="E2563">
            <v>0</v>
          </cell>
          <cell r="K2563">
            <v>7</v>
          </cell>
          <cell r="L2563" t="str">
            <v>EA</v>
          </cell>
        </row>
        <row r="2564">
          <cell r="A2564" t="str">
            <v>058-0163-T</v>
          </cell>
          <cell r="B2564" t="str">
            <v>LABOR GIRARD NIPPLE BSP MALE</v>
          </cell>
          <cell r="C2564">
            <v>50</v>
          </cell>
          <cell r="D2564">
            <v>0</v>
          </cell>
          <cell r="E2564">
            <v>0</v>
          </cell>
          <cell r="K2564">
            <v>7</v>
          </cell>
          <cell r="L2564" t="str">
            <v>EA</v>
          </cell>
        </row>
        <row r="2565">
          <cell r="A2565" t="str">
            <v>058-0165-T</v>
          </cell>
          <cell r="B2565" t="str">
            <v>COUPLING  SS  FOR  PV VENT</v>
          </cell>
          <cell r="C2565">
            <v>0</v>
          </cell>
          <cell r="D2565">
            <v>0</v>
          </cell>
          <cell r="E2565">
            <v>0</v>
          </cell>
          <cell r="K2565">
            <v>0</v>
          </cell>
          <cell r="L2565" t="str">
            <v>EA</v>
          </cell>
        </row>
        <row r="2566">
          <cell r="A2566" t="str">
            <v>058-0167-025-T</v>
          </cell>
          <cell r="B2566" t="str">
            <v>HEX NIPPLE BRASS 1/4" NPT-M12x1.5</v>
          </cell>
          <cell r="C2566">
            <v>0</v>
          </cell>
          <cell r="D2566">
            <v>0</v>
          </cell>
          <cell r="E2566">
            <v>0</v>
          </cell>
          <cell r="K2566">
            <v>0</v>
          </cell>
          <cell r="L2566" t="str">
            <v>EA</v>
          </cell>
        </row>
        <row r="2567">
          <cell r="A2567" t="str">
            <v>058-0169-012-T</v>
          </cell>
          <cell r="B2567" t="str">
            <v>COUPLING SS 1/8" NPT.</v>
          </cell>
          <cell r="C2567">
            <v>0</v>
          </cell>
          <cell r="D2567">
            <v>0</v>
          </cell>
          <cell r="E2567">
            <v>0</v>
          </cell>
          <cell r="K2567">
            <v>0</v>
          </cell>
          <cell r="L2567" t="str">
            <v>EA</v>
          </cell>
        </row>
        <row r="2568">
          <cell r="A2568" t="str">
            <v>058-0169-025-T</v>
          </cell>
          <cell r="B2568" t="str">
            <v>COUPLING SS 1/4" NPT.</v>
          </cell>
          <cell r="C2568">
            <v>100</v>
          </cell>
          <cell r="D2568">
            <v>11</v>
          </cell>
          <cell r="E2568">
            <v>0</v>
          </cell>
          <cell r="K2568">
            <v>7</v>
          </cell>
          <cell r="L2568" t="str">
            <v>EA</v>
          </cell>
        </row>
        <row r="2569">
          <cell r="A2569" t="str">
            <v>058-0169-037-T</v>
          </cell>
          <cell r="B2569" t="str">
            <v>COUPLING SS 3/8" NPT.</v>
          </cell>
          <cell r="C2569">
            <v>120</v>
          </cell>
          <cell r="D2569">
            <v>13</v>
          </cell>
          <cell r="E2569">
            <v>0</v>
          </cell>
          <cell r="K2569">
            <v>7</v>
          </cell>
          <cell r="L2569" t="str">
            <v>EA</v>
          </cell>
        </row>
        <row r="2570">
          <cell r="A2570" t="str">
            <v>058-0169-050-T</v>
          </cell>
          <cell r="B2570" t="str">
            <v>COUPLING SS 1/2" NPT.</v>
          </cell>
          <cell r="C2570">
            <v>130</v>
          </cell>
          <cell r="D2570">
            <v>27</v>
          </cell>
          <cell r="E2570">
            <v>0</v>
          </cell>
          <cell r="K2570">
            <v>7</v>
          </cell>
          <cell r="L2570" t="str">
            <v>EA</v>
          </cell>
        </row>
        <row r="2571">
          <cell r="A2571" t="str">
            <v>058-0169-075-T</v>
          </cell>
          <cell r="B2571" t="str">
            <v>COUPLING SS 3/4" NPT.</v>
          </cell>
          <cell r="C2571">
            <v>140</v>
          </cell>
          <cell r="D2571">
            <v>14</v>
          </cell>
          <cell r="E2571">
            <v>0</v>
          </cell>
          <cell r="K2571">
            <v>7</v>
          </cell>
          <cell r="L2571" t="str">
            <v>EA</v>
          </cell>
        </row>
        <row r="2572">
          <cell r="A2572" t="str">
            <v>058-0169-100-T</v>
          </cell>
          <cell r="B2572" t="str">
            <v>COUPLING SS 1" NPT.</v>
          </cell>
          <cell r="C2572">
            <v>150</v>
          </cell>
          <cell r="D2572">
            <v>4</v>
          </cell>
          <cell r="E2572">
            <v>0</v>
          </cell>
          <cell r="K2572">
            <v>7</v>
          </cell>
          <cell r="L2572" t="str">
            <v>EA</v>
          </cell>
        </row>
        <row r="2573">
          <cell r="A2573" t="str">
            <v>058-0169-150-T</v>
          </cell>
          <cell r="B2573" t="str">
            <v>COUPLING SS 1.5" NPT.</v>
          </cell>
          <cell r="C2573">
            <v>0</v>
          </cell>
          <cell r="D2573">
            <v>0</v>
          </cell>
          <cell r="E2573">
            <v>0</v>
          </cell>
          <cell r="K2573">
            <v>0</v>
          </cell>
          <cell r="L2573" t="str">
            <v>EA</v>
          </cell>
        </row>
        <row r="2574">
          <cell r="A2574" t="str">
            <v>058-0169-200-T</v>
          </cell>
          <cell r="B2574" t="str">
            <v>COUPLING SS 2" NPT.</v>
          </cell>
          <cell r="C2574">
            <v>2300</v>
          </cell>
          <cell r="D2574">
            <v>0</v>
          </cell>
          <cell r="E2574">
            <v>0</v>
          </cell>
          <cell r="K2574">
            <v>0</v>
          </cell>
          <cell r="L2574" t="str">
            <v>EA</v>
          </cell>
        </row>
        <row r="2575">
          <cell r="A2575" t="str">
            <v>058-0169-250-T</v>
          </cell>
          <cell r="B2575" t="str">
            <v>COUPLING SS 2.5" NPT.</v>
          </cell>
          <cell r="C2575">
            <v>305</v>
          </cell>
          <cell r="D2575">
            <v>0</v>
          </cell>
          <cell r="E2575">
            <v>0</v>
          </cell>
          <cell r="K2575">
            <v>0</v>
          </cell>
          <cell r="L2575" t="str">
            <v>EA</v>
          </cell>
        </row>
        <row r="2576">
          <cell r="A2576" t="str">
            <v>058-0169-300-T</v>
          </cell>
          <cell r="B2576" t="str">
            <v>COUPLING SS 3" NPT.</v>
          </cell>
          <cell r="C2576">
            <v>0</v>
          </cell>
          <cell r="D2576">
            <v>0</v>
          </cell>
          <cell r="E2576">
            <v>0</v>
          </cell>
          <cell r="K2576">
            <v>0</v>
          </cell>
          <cell r="L2576" t="str">
            <v>EA</v>
          </cell>
        </row>
        <row r="2577">
          <cell r="A2577" t="str">
            <v>058-0170-T</v>
          </cell>
          <cell r="B2577" t="str">
            <v>NIPPLE STEEL 3" STR THD 1 END 150 LG</v>
          </cell>
          <cell r="C2577">
            <v>0</v>
          </cell>
          <cell r="D2577">
            <v>0</v>
          </cell>
          <cell r="E2577">
            <v>0</v>
          </cell>
          <cell r="K2577">
            <v>0</v>
          </cell>
          <cell r="L2577" t="str">
            <v>EA</v>
          </cell>
        </row>
        <row r="2578">
          <cell r="A2578" t="str">
            <v>058-0171-T</v>
          </cell>
          <cell r="B2578" t="str">
            <v>V/R NIPPLE ALUM. 3.5"OD(REF. 058-8772)</v>
          </cell>
          <cell r="C2578">
            <v>0</v>
          </cell>
          <cell r="D2578">
            <v>0</v>
          </cell>
          <cell r="E2578">
            <v>0</v>
          </cell>
          <cell r="K2578">
            <v>0</v>
          </cell>
          <cell r="L2578" t="str">
            <v>EA</v>
          </cell>
        </row>
        <row r="2579">
          <cell r="A2579" t="str">
            <v>058-0172-T</v>
          </cell>
          <cell r="B2579" t="str">
            <v>PIPE BRACE,LAND LEG41"</v>
          </cell>
          <cell r="C2579">
            <v>0</v>
          </cell>
          <cell r="D2579">
            <v>0</v>
          </cell>
          <cell r="E2579">
            <v>0</v>
          </cell>
          <cell r="K2579">
            <v>0</v>
          </cell>
          <cell r="L2579" t="str">
            <v>EA</v>
          </cell>
        </row>
        <row r="2580">
          <cell r="A2580" t="str">
            <v>058-0173-001-T</v>
          </cell>
          <cell r="B2580" t="str">
            <v>FULL COUPLING AL. 3/8" BSP 30mm LG</v>
          </cell>
          <cell r="C2580">
            <v>0</v>
          </cell>
          <cell r="D2580">
            <v>64</v>
          </cell>
          <cell r="E2580">
            <v>0</v>
          </cell>
          <cell r="K2580">
            <v>7</v>
          </cell>
          <cell r="L2580" t="str">
            <v>EA</v>
          </cell>
        </row>
        <row r="2581">
          <cell r="A2581" t="str">
            <v>058-0173-002-T</v>
          </cell>
          <cell r="B2581" t="str">
            <v>FULL COUPLING AL. 3/4" BSP. 42mm LG.</v>
          </cell>
          <cell r="C2581">
            <v>120</v>
          </cell>
          <cell r="D2581">
            <v>10</v>
          </cell>
          <cell r="E2581">
            <v>0</v>
          </cell>
          <cell r="K2581">
            <v>15</v>
          </cell>
          <cell r="L2581" t="str">
            <v>EA</v>
          </cell>
        </row>
        <row r="2582">
          <cell r="A2582" t="str">
            <v>058-0173-003-T</v>
          </cell>
          <cell r="B2582" t="str">
            <v>FULL COUPLING AL. M6x1.0 20mm LG.</v>
          </cell>
          <cell r="C2582">
            <v>0</v>
          </cell>
          <cell r="D2582">
            <v>0</v>
          </cell>
          <cell r="E2582">
            <v>0</v>
          </cell>
          <cell r="K2582">
            <v>0</v>
          </cell>
          <cell r="L2582" t="str">
            <v>EA</v>
          </cell>
        </row>
        <row r="2583">
          <cell r="A2583" t="str">
            <v>058-0173-004-T</v>
          </cell>
          <cell r="B2583" t="str">
            <v>FULL COUPLING AL. 1/4" BSP 15mm LG.</v>
          </cell>
          <cell r="C2583">
            <v>40</v>
          </cell>
          <cell r="D2583">
            <v>49</v>
          </cell>
          <cell r="E2583">
            <v>0</v>
          </cell>
          <cell r="K2583">
            <v>7</v>
          </cell>
          <cell r="L2583" t="str">
            <v>EA</v>
          </cell>
        </row>
        <row r="2584">
          <cell r="A2584" t="str">
            <v>058-0173-T</v>
          </cell>
          <cell r="B2584" t="str">
            <v>FULL COUPLING AL. 1/4" BSP 25mm LG.</v>
          </cell>
          <cell r="C2584">
            <v>35</v>
          </cell>
          <cell r="D2584">
            <v>64</v>
          </cell>
          <cell r="E2584">
            <v>0</v>
          </cell>
          <cell r="K2584">
            <v>7</v>
          </cell>
          <cell r="L2584" t="str">
            <v>EA</v>
          </cell>
        </row>
        <row r="2585">
          <cell r="A2585" t="str">
            <v>058-0174-001-T</v>
          </cell>
          <cell r="B2585" t="str">
            <v>1" COMB NIPPLE AL (LOCAL MADE)</v>
          </cell>
          <cell r="C2585">
            <v>120</v>
          </cell>
          <cell r="D2585">
            <v>0</v>
          </cell>
          <cell r="E2585">
            <v>0</v>
          </cell>
          <cell r="K2585">
            <v>7</v>
          </cell>
          <cell r="L2585" t="str">
            <v>EA</v>
          </cell>
        </row>
        <row r="2586">
          <cell r="A2586" t="str">
            <v>058-0174-002-T</v>
          </cell>
          <cell r="B2586" t="str">
            <v>2" COMB NIPPLE AL (LOCAL MADE)</v>
          </cell>
          <cell r="C2586">
            <v>0</v>
          </cell>
          <cell r="D2586">
            <v>0</v>
          </cell>
          <cell r="E2586">
            <v>0</v>
          </cell>
          <cell r="K2586">
            <v>0</v>
          </cell>
          <cell r="L2586" t="str">
            <v>EA</v>
          </cell>
        </row>
        <row r="2587">
          <cell r="A2587" t="str">
            <v>058-0174-T</v>
          </cell>
          <cell r="B2587" t="str">
            <v>0.5" COMB NIPPLE AL (LOCAL MADE)</v>
          </cell>
          <cell r="C2587">
            <v>0</v>
          </cell>
          <cell r="D2587">
            <v>62</v>
          </cell>
          <cell r="E2587">
            <v>0</v>
          </cell>
          <cell r="K2587">
            <v>15</v>
          </cell>
          <cell r="L2587" t="str">
            <v>EA</v>
          </cell>
        </row>
        <row r="2588">
          <cell r="A2588" t="str">
            <v>058-0177-T</v>
          </cell>
          <cell r="B2588" t="str">
            <v>COUPLING FULL ALUM 3/4"NPT FOR 1" PIPE</v>
          </cell>
          <cell r="C2588">
            <v>150</v>
          </cell>
          <cell r="D2588">
            <v>0</v>
          </cell>
          <cell r="E2588">
            <v>0</v>
          </cell>
          <cell r="K2588">
            <v>0</v>
          </cell>
          <cell r="L2588" t="str">
            <v>EA</v>
          </cell>
        </row>
        <row r="2589">
          <cell r="A2589" t="str">
            <v>058-0179-T</v>
          </cell>
          <cell r="B2589" t="str">
            <v>NIPPLE AL 1"NPT THREAD ONE END</v>
          </cell>
          <cell r="C2589">
            <v>100</v>
          </cell>
          <cell r="D2589">
            <v>6</v>
          </cell>
          <cell r="E2589">
            <v>0</v>
          </cell>
          <cell r="K2589">
            <v>7</v>
          </cell>
          <cell r="L2589" t="str">
            <v>EA</v>
          </cell>
        </row>
        <row r="2590">
          <cell r="A2590" t="str">
            <v>058-0180-004-T</v>
          </cell>
          <cell r="B2590" t="str">
            <v>NIPPLE ALUM 1/2" BSP THREAD ONE END</v>
          </cell>
          <cell r="C2590">
            <v>31.5</v>
          </cell>
          <cell r="D2590">
            <v>23</v>
          </cell>
          <cell r="E2590">
            <v>0</v>
          </cell>
          <cell r="K2590">
            <v>15</v>
          </cell>
          <cell r="L2590" t="str">
            <v>EA</v>
          </cell>
        </row>
        <row r="2591">
          <cell r="A2591" t="str">
            <v>058-0180-008-T</v>
          </cell>
          <cell r="B2591" t="str">
            <v>NIPPLE ALUM 1" BSP THREAD ONE END</v>
          </cell>
          <cell r="C2591">
            <v>150</v>
          </cell>
          <cell r="D2591">
            <v>0</v>
          </cell>
          <cell r="E2591">
            <v>0</v>
          </cell>
          <cell r="K2591">
            <v>7</v>
          </cell>
          <cell r="L2591" t="str">
            <v>EA</v>
          </cell>
        </row>
        <row r="2592">
          <cell r="A2592" t="str">
            <v>058-0180-008-T-LB</v>
          </cell>
          <cell r="B2592" t="str">
            <v>LABOR COST NIPPLE ALUM 2" BSP THREAD ONE</v>
          </cell>
          <cell r="C2592">
            <v>0</v>
          </cell>
          <cell r="D2592">
            <v>0</v>
          </cell>
          <cell r="E2592">
            <v>0</v>
          </cell>
          <cell r="K2592">
            <v>0</v>
          </cell>
          <cell r="L2592" t="str">
            <v>EA</v>
          </cell>
        </row>
        <row r="2593">
          <cell r="A2593" t="str">
            <v>058-0180-010-T</v>
          </cell>
          <cell r="B2593" t="str">
            <v>NIPPLE ALUM 1 1/4" BSP THREAD ONE END</v>
          </cell>
          <cell r="C2593">
            <v>160</v>
          </cell>
          <cell r="D2593">
            <v>14</v>
          </cell>
          <cell r="E2593">
            <v>0</v>
          </cell>
          <cell r="K2593">
            <v>7</v>
          </cell>
          <cell r="L2593" t="str">
            <v>EA</v>
          </cell>
        </row>
        <row r="2594">
          <cell r="A2594" t="str">
            <v>058-0180-012-T</v>
          </cell>
          <cell r="B2594" t="str">
            <v>NIPPLE ALUM 1 1/2" BSP THREAD ONE END</v>
          </cell>
          <cell r="C2594">
            <v>450</v>
          </cell>
          <cell r="D2594">
            <v>0</v>
          </cell>
          <cell r="E2594">
            <v>0</v>
          </cell>
          <cell r="K2594">
            <v>7</v>
          </cell>
          <cell r="L2594" t="str">
            <v>EA</v>
          </cell>
        </row>
        <row r="2595">
          <cell r="A2595" t="str">
            <v>058-0180-012-T-LB</v>
          </cell>
          <cell r="B2595" t="str">
            <v>LABOR COST NIPPLE AL 1 1/2" BSP THRD ONE</v>
          </cell>
          <cell r="C2595">
            <v>0</v>
          </cell>
          <cell r="D2595">
            <v>0</v>
          </cell>
          <cell r="E2595">
            <v>0</v>
          </cell>
          <cell r="K2595">
            <v>0</v>
          </cell>
          <cell r="L2595" t="str">
            <v>EA</v>
          </cell>
        </row>
        <row r="2596">
          <cell r="A2596" t="str">
            <v>058-0180-014-T</v>
          </cell>
          <cell r="B2596" t="str">
            <v>NIPPLE ALUM 2" BSP THREAD ONE END</v>
          </cell>
          <cell r="C2596">
            <v>150</v>
          </cell>
          <cell r="D2596">
            <v>14</v>
          </cell>
          <cell r="E2596">
            <v>0</v>
          </cell>
          <cell r="K2596">
            <v>15</v>
          </cell>
          <cell r="L2596" t="str">
            <v>EA</v>
          </cell>
        </row>
        <row r="2597">
          <cell r="A2597" t="str">
            <v>058-0180-014-T-LB</v>
          </cell>
          <cell r="B2597" t="str">
            <v>LABOR COST NIPPLE ALUM 2" BSP THREAD ONE</v>
          </cell>
          <cell r="C2597">
            <v>0</v>
          </cell>
          <cell r="D2597">
            <v>0</v>
          </cell>
          <cell r="E2597">
            <v>0</v>
          </cell>
          <cell r="K2597">
            <v>15</v>
          </cell>
          <cell r="L2597" t="str">
            <v>EA</v>
          </cell>
        </row>
        <row r="2598">
          <cell r="A2598" t="str">
            <v>058-0180-016-T</v>
          </cell>
          <cell r="B2598" t="str">
            <v>NIPPLE AL 2.5" BSP THREAD ONE END 70LG</v>
          </cell>
          <cell r="C2598">
            <v>300</v>
          </cell>
          <cell r="D2598">
            <v>8</v>
          </cell>
          <cell r="E2598">
            <v>0</v>
          </cell>
          <cell r="K2598">
            <v>7</v>
          </cell>
          <cell r="L2598" t="str">
            <v>EA</v>
          </cell>
        </row>
        <row r="2599">
          <cell r="A2599" t="str">
            <v>058-0180-018-T</v>
          </cell>
          <cell r="B2599" t="str">
            <v>NIPPLE ALUM 3" BSP THREAD ONE END</v>
          </cell>
          <cell r="C2599">
            <v>200</v>
          </cell>
          <cell r="D2599">
            <v>4</v>
          </cell>
          <cell r="E2599">
            <v>0</v>
          </cell>
          <cell r="K2599">
            <v>7</v>
          </cell>
          <cell r="L2599" t="str">
            <v>EA</v>
          </cell>
        </row>
        <row r="2600">
          <cell r="A2600" t="str">
            <v>058-0180-022-T</v>
          </cell>
          <cell r="B2600" t="str">
            <v>NIPPLE ALUM 4" BSP THREAD ONE END</v>
          </cell>
          <cell r="C2600">
            <v>100</v>
          </cell>
          <cell r="D2600">
            <v>0</v>
          </cell>
          <cell r="E2600">
            <v>0</v>
          </cell>
          <cell r="K2600">
            <v>7</v>
          </cell>
          <cell r="L2600" t="str">
            <v>EA</v>
          </cell>
        </row>
        <row r="2601">
          <cell r="A2601" t="str">
            <v>058-0180-023-T</v>
          </cell>
          <cell r="B2601" t="str">
            <v>NIPPLE AL 2.5" BSP THREAD ONE END 170LG</v>
          </cell>
          <cell r="C2601">
            <v>350</v>
          </cell>
          <cell r="D2601">
            <v>8</v>
          </cell>
          <cell r="E2601">
            <v>0</v>
          </cell>
          <cell r="K2601">
            <v>7</v>
          </cell>
          <cell r="L2601" t="str">
            <v>EA</v>
          </cell>
        </row>
        <row r="2602">
          <cell r="A2602" t="str">
            <v>058-0180-T-LB</v>
          </cell>
          <cell r="B2602" t="str">
            <v>LABOR COST NIPPLE ALUM BSP THREAD O</v>
          </cell>
          <cell r="C2602">
            <v>0</v>
          </cell>
          <cell r="D2602">
            <v>0</v>
          </cell>
          <cell r="E2602">
            <v>0</v>
          </cell>
          <cell r="K2602">
            <v>0</v>
          </cell>
          <cell r="L2602" t="str">
            <v>EA</v>
          </cell>
        </row>
        <row r="2603">
          <cell r="A2603" t="str">
            <v>058-0181-008-T</v>
          </cell>
          <cell r="B2603" t="str">
            <v>NIPPLE GAVL 1" BSP THREAD ONE END</v>
          </cell>
          <cell r="C2603">
            <v>48</v>
          </cell>
          <cell r="D2603">
            <v>18</v>
          </cell>
          <cell r="E2603">
            <v>0</v>
          </cell>
          <cell r="K2603">
            <v>7</v>
          </cell>
          <cell r="L2603" t="str">
            <v>EA</v>
          </cell>
        </row>
        <row r="2604">
          <cell r="A2604" t="str">
            <v>058-0181-014-T</v>
          </cell>
          <cell r="B2604" t="str">
            <v>NIPPLE GAVL 2" BSP THREAD ONE END</v>
          </cell>
          <cell r="C2604">
            <v>630</v>
          </cell>
          <cell r="D2604">
            <v>0</v>
          </cell>
          <cell r="E2604">
            <v>0</v>
          </cell>
          <cell r="K2604">
            <v>7</v>
          </cell>
          <cell r="L2604" t="str">
            <v>EA</v>
          </cell>
        </row>
        <row r="2605">
          <cell r="A2605" t="str">
            <v>058-0181-016-T</v>
          </cell>
          <cell r="B2605" t="str">
            <v>NIPPLE GAVL 2 1/2" BSP THREAD ONE END</v>
          </cell>
          <cell r="C2605">
            <v>750</v>
          </cell>
          <cell r="D2605">
            <v>0</v>
          </cell>
          <cell r="E2605">
            <v>0</v>
          </cell>
          <cell r="K2605">
            <v>7</v>
          </cell>
          <cell r="L2605" t="str">
            <v>EA</v>
          </cell>
        </row>
        <row r="2606">
          <cell r="A2606" t="str">
            <v>058-0181-018-T</v>
          </cell>
          <cell r="B2606" t="str">
            <v>NIPPLE GAVL 3" BSP THREAD ONE END</v>
          </cell>
          <cell r="C2606">
            <v>165</v>
          </cell>
          <cell r="D2606">
            <v>0</v>
          </cell>
          <cell r="E2606">
            <v>0</v>
          </cell>
          <cell r="K2606">
            <v>7</v>
          </cell>
          <cell r="L2606" t="str">
            <v>EA</v>
          </cell>
        </row>
        <row r="2607">
          <cell r="A2607" t="str">
            <v>058-0181-022-T</v>
          </cell>
          <cell r="B2607" t="str">
            <v>NIPPLE GAVL 4" BSP THREAD ONE END</v>
          </cell>
          <cell r="C2607">
            <v>0</v>
          </cell>
          <cell r="D2607">
            <v>0</v>
          </cell>
          <cell r="E2607">
            <v>0</v>
          </cell>
          <cell r="K2607">
            <v>0</v>
          </cell>
          <cell r="L2607" t="str">
            <v>EA</v>
          </cell>
        </row>
        <row r="2608">
          <cell r="A2608" t="str">
            <v>058-0182-004-T</v>
          </cell>
          <cell r="B2608" t="str">
            <v>NIPPLE ALUM 1/2" NPT THREAD ONE END</v>
          </cell>
          <cell r="C2608">
            <v>45</v>
          </cell>
          <cell r="D2608">
            <v>40</v>
          </cell>
          <cell r="E2608">
            <v>0</v>
          </cell>
          <cell r="K2608">
            <v>7</v>
          </cell>
          <cell r="L2608" t="str">
            <v>EA</v>
          </cell>
        </row>
        <row r="2609">
          <cell r="A2609" t="str">
            <v>058-0182-005-T</v>
          </cell>
          <cell r="B2609" t="str">
            <v>NIPPLE ALUM 3/4" NPT THREAD ONE END</v>
          </cell>
          <cell r="C2609">
            <v>150</v>
          </cell>
          <cell r="D2609">
            <v>6</v>
          </cell>
          <cell r="E2609">
            <v>0</v>
          </cell>
          <cell r="K2609">
            <v>7</v>
          </cell>
          <cell r="L2609" t="str">
            <v>EA</v>
          </cell>
        </row>
        <row r="2610">
          <cell r="A2610" t="str">
            <v>058-0182-006-T</v>
          </cell>
          <cell r="B2610" t="str">
            <v>NIPPLE ALUM 1" NPT THREAD ONE END</v>
          </cell>
          <cell r="C2610">
            <v>85</v>
          </cell>
          <cell r="D2610">
            <v>11</v>
          </cell>
          <cell r="E2610">
            <v>0</v>
          </cell>
          <cell r="K2610">
            <v>7</v>
          </cell>
          <cell r="L2610" t="str">
            <v>EA</v>
          </cell>
        </row>
        <row r="2611">
          <cell r="A2611" t="str">
            <v>058-0182-006-T-LB</v>
          </cell>
          <cell r="B2611" t="str">
            <v>LABOR COST FOR 058-0182-006-T</v>
          </cell>
          <cell r="C2611">
            <v>0</v>
          </cell>
          <cell r="D2611">
            <v>0</v>
          </cell>
          <cell r="E2611">
            <v>0</v>
          </cell>
          <cell r="K2611">
            <v>0</v>
          </cell>
          <cell r="L2611" t="str">
            <v>EA</v>
          </cell>
        </row>
        <row r="2612">
          <cell r="A2612" t="str">
            <v>058-0182-008-T</v>
          </cell>
          <cell r="B2612" t="str">
            <v>NIPPLE ALUM 1 1/2" NPT THREAD ONE END</v>
          </cell>
          <cell r="C2612">
            <v>320</v>
          </cell>
          <cell r="D2612">
            <v>0</v>
          </cell>
          <cell r="E2612">
            <v>0</v>
          </cell>
          <cell r="K2612">
            <v>7</v>
          </cell>
          <cell r="L2612" t="str">
            <v>EA</v>
          </cell>
        </row>
        <row r="2613">
          <cell r="A2613" t="str">
            <v>058-0182-009-T</v>
          </cell>
          <cell r="B2613" t="str">
            <v>NIPPLE ALUM 2" NPT THREAD ONE END</v>
          </cell>
          <cell r="C2613">
            <v>150</v>
          </cell>
          <cell r="D2613">
            <v>5</v>
          </cell>
          <cell r="E2613">
            <v>0</v>
          </cell>
          <cell r="K2613">
            <v>7</v>
          </cell>
          <cell r="L2613" t="str">
            <v>EA</v>
          </cell>
        </row>
        <row r="2614">
          <cell r="A2614" t="str">
            <v>058-0182-009-T-LB</v>
          </cell>
          <cell r="B2614" t="str">
            <v>LABOR COST FOR 058-0182-009-T</v>
          </cell>
          <cell r="C2614">
            <v>35</v>
          </cell>
          <cell r="D2614">
            <v>0</v>
          </cell>
          <cell r="E2614">
            <v>0</v>
          </cell>
          <cell r="K2614">
            <v>7</v>
          </cell>
          <cell r="L2614" t="str">
            <v>EA</v>
          </cell>
        </row>
        <row r="2615">
          <cell r="A2615" t="str">
            <v>058-0182-010-T</v>
          </cell>
          <cell r="B2615" t="str">
            <v>NIPPLE ALUM 2 1/2" NPT THREAD ONE END</v>
          </cell>
          <cell r="C2615">
            <v>215</v>
          </cell>
          <cell r="D2615">
            <v>0</v>
          </cell>
          <cell r="E2615">
            <v>0</v>
          </cell>
          <cell r="K2615">
            <v>7</v>
          </cell>
          <cell r="L2615" t="str">
            <v>EA</v>
          </cell>
        </row>
        <row r="2616">
          <cell r="A2616" t="str">
            <v>058-0182-011-T</v>
          </cell>
          <cell r="B2616" t="str">
            <v>NIPPLE ALUM 3" NPT THREAD ONE END</v>
          </cell>
          <cell r="C2616">
            <v>65</v>
          </cell>
          <cell r="D2616">
            <v>64</v>
          </cell>
          <cell r="E2616">
            <v>0</v>
          </cell>
          <cell r="K2616">
            <v>7</v>
          </cell>
          <cell r="L2616" t="str">
            <v>EA</v>
          </cell>
        </row>
        <row r="2617">
          <cell r="A2617" t="str">
            <v>058-0182-011-T-LB</v>
          </cell>
          <cell r="B2617" t="str">
            <v>LABOR COST FOR 058-0182-011-T</v>
          </cell>
          <cell r="C2617">
            <v>35</v>
          </cell>
          <cell r="D2617">
            <v>0</v>
          </cell>
          <cell r="E2617">
            <v>0</v>
          </cell>
          <cell r="K2617">
            <v>7</v>
          </cell>
          <cell r="L2617" t="str">
            <v>EA</v>
          </cell>
        </row>
        <row r="2618">
          <cell r="A2618" t="str">
            <v>058-0182-014-T</v>
          </cell>
          <cell r="B2618" t="str">
            <v>NIPPLE ALUM 3" NPT THREAD ONE END</v>
          </cell>
          <cell r="C2618">
            <v>65</v>
          </cell>
          <cell r="D2618">
            <v>8</v>
          </cell>
          <cell r="E2618">
            <v>0</v>
          </cell>
          <cell r="K2618">
            <v>7</v>
          </cell>
          <cell r="L2618" t="str">
            <v>EA</v>
          </cell>
        </row>
        <row r="2619">
          <cell r="A2619" t="str">
            <v>058-0182-014-T-LB</v>
          </cell>
          <cell r="B2619" t="str">
            <v>LABOR COST FOR 058-0182-014-T</v>
          </cell>
          <cell r="C2619">
            <v>35</v>
          </cell>
          <cell r="D2619">
            <v>0</v>
          </cell>
          <cell r="E2619">
            <v>0</v>
          </cell>
          <cell r="K2619">
            <v>7</v>
          </cell>
          <cell r="L2619" t="str">
            <v>EA</v>
          </cell>
        </row>
        <row r="2620">
          <cell r="A2620" t="str">
            <v>058-0182-T</v>
          </cell>
          <cell r="B2620" t="str">
            <v>CHANGE TO 058-0182-008-T(NIPPLE 1 1/2")</v>
          </cell>
          <cell r="C2620">
            <v>650</v>
          </cell>
          <cell r="D2620">
            <v>0</v>
          </cell>
          <cell r="E2620">
            <v>0</v>
          </cell>
          <cell r="K2620">
            <v>0</v>
          </cell>
          <cell r="L2620" t="str">
            <v>EA</v>
          </cell>
        </row>
        <row r="2621">
          <cell r="A2621" t="str">
            <v>058-0183-T</v>
          </cell>
          <cell r="B2621" t="str">
            <v>COUPLING FULL AL 1 1/4" NPT,P/V VENT OPW</v>
          </cell>
          <cell r="C2621">
            <v>0</v>
          </cell>
          <cell r="D2621">
            <v>0</v>
          </cell>
          <cell r="E2621">
            <v>0</v>
          </cell>
          <cell r="K2621">
            <v>0</v>
          </cell>
          <cell r="L2621" t="str">
            <v>EA</v>
          </cell>
        </row>
        <row r="2622">
          <cell r="A2622" t="str">
            <v>058-0183-T-LB</v>
          </cell>
          <cell r="B2622" t="str">
            <v>LABOR COST COUPLING FULL AL 1 1/4" NPT,</v>
          </cell>
          <cell r="C2622">
            <v>0</v>
          </cell>
          <cell r="D2622">
            <v>0</v>
          </cell>
          <cell r="E2622">
            <v>0</v>
          </cell>
          <cell r="K2622">
            <v>0</v>
          </cell>
          <cell r="L2622" t="str">
            <v>EA</v>
          </cell>
        </row>
        <row r="2623">
          <cell r="A2623" t="str">
            <v>058-0184-T</v>
          </cell>
          <cell r="B2623" t="str">
            <v>COUPLING FULL ALUM 1/2"NPT FOR 3/4" PIPE</v>
          </cell>
          <cell r="C2623">
            <v>100</v>
          </cell>
          <cell r="D2623">
            <v>0</v>
          </cell>
          <cell r="E2623">
            <v>0</v>
          </cell>
          <cell r="K2623">
            <v>7</v>
          </cell>
          <cell r="L2623" t="str">
            <v>EA</v>
          </cell>
        </row>
        <row r="2624">
          <cell r="A2624" t="str">
            <v>058-0184-T-LB</v>
          </cell>
          <cell r="B2624" t="str">
            <v>LABOR COST COUPLING FULL ALUM 1/2"NPT F</v>
          </cell>
          <cell r="C2624">
            <v>0</v>
          </cell>
          <cell r="D2624">
            <v>0</v>
          </cell>
          <cell r="E2624">
            <v>0</v>
          </cell>
          <cell r="K2624">
            <v>0</v>
          </cell>
          <cell r="L2624" t="str">
            <v>EA</v>
          </cell>
        </row>
        <row r="2625">
          <cell r="A2625" t="str">
            <v>058-0185-LB</v>
          </cell>
          <cell r="B2625" t="str">
            <v>LABOR COST FOR PIPE MONUT CTRL BOARD</v>
          </cell>
          <cell r="C2625">
            <v>0</v>
          </cell>
          <cell r="D2625">
            <v>0</v>
          </cell>
          <cell r="E2625">
            <v>0</v>
          </cell>
          <cell r="K2625">
            <v>0</v>
          </cell>
          <cell r="L2625" t="str">
            <v>EA</v>
          </cell>
        </row>
        <row r="2626">
          <cell r="A2626" t="str">
            <v>058-0185-T</v>
          </cell>
          <cell r="B2626" t="str">
            <v>PIPE FOR MOUNT CTRL BROAD IN CAB</v>
          </cell>
          <cell r="C2626">
            <v>0</v>
          </cell>
          <cell r="D2626">
            <v>0</v>
          </cell>
          <cell r="E2626">
            <v>0</v>
          </cell>
          <cell r="K2626">
            <v>0</v>
          </cell>
          <cell r="L2626" t="str">
            <v>EA</v>
          </cell>
        </row>
        <row r="2627">
          <cell r="A2627" t="str">
            <v>058-0186-T</v>
          </cell>
          <cell r="B2627" t="str">
            <v>REDUCING NIPPLE ALUM 1" NPT TO 1/2" NPT</v>
          </cell>
          <cell r="C2627">
            <v>180</v>
          </cell>
          <cell r="D2627">
            <v>0</v>
          </cell>
          <cell r="E2627">
            <v>0</v>
          </cell>
          <cell r="K2627">
            <v>7</v>
          </cell>
          <cell r="L2627" t="str">
            <v>EA</v>
          </cell>
        </row>
        <row r="2628">
          <cell r="A2628" t="str">
            <v>058-0187-T</v>
          </cell>
          <cell r="B2628" t="str">
            <v>NIPPLE ALUM 1/2" NPT THREAD TO 1/2" BSP</v>
          </cell>
          <cell r="C2628">
            <v>80</v>
          </cell>
          <cell r="D2628">
            <v>0</v>
          </cell>
          <cell r="E2628">
            <v>0</v>
          </cell>
          <cell r="K2628">
            <v>7</v>
          </cell>
          <cell r="L2628" t="str">
            <v>EA</v>
          </cell>
        </row>
        <row r="2629">
          <cell r="A2629" t="str">
            <v>058-0188-002-T</v>
          </cell>
          <cell r="B2629" t="str">
            <v>SOCKET HALF CPLG. 1/4" BSP. SS316</v>
          </cell>
          <cell r="C2629">
            <v>80</v>
          </cell>
          <cell r="D2629">
            <v>0</v>
          </cell>
          <cell r="E2629">
            <v>0</v>
          </cell>
          <cell r="K2629">
            <v>0</v>
          </cell>
          <cell r="L2629" t="str">
            <v>EA</v>
          </cell>
        </row>
        <row r="2630">
          <cell r="A2630" t="str">
            <v>058-0189-002-T</v>
          </cell>
          <cell r="B2630" t="str">
            <v>SOCKET FULL CPLG. 1/4" BSP. SS316</v>
          </cell>
          <cell r="C2630">
            <v>100</v>
          </cell>
          <cell r="D2630">
            <v>14</v>
          </cell>
          <cell r="E2630">
            <v>0</v>
          </cell>
          <cell r="K2630">
            <v>7</v>
          </cell>
          <cell r="L2630" t="str">
            <v>EA</v>
          </cell>
        </row>
        <row r="2631">
          <cell r="A2631" t="str">
            <v>058-0189-003-T</v>
          </cell>
          <cell r="B2631" t="str">
            <v>SOCKET FULL CPLG. 3/8" BSP. SS316</v>
          </cell>
          <cell r="C2631">
            <v>100</v>
          </cell>
          <cell r="D2631">
            <v>0</v>
          </cell>
          <cell r="E2631">
            <v>0</v>
          </cell>
          <cell r="K2631">
            <v>0</v>
          </cell>
          <cell r="L2631" t="str">
            <v>EA</v>
          </cell>
        </row>
        <row r="2632">
          <cell r="A2632" t="str">
            <v>058-0190-T-LB</v>
          </cell>
          <cell r="B2632" t="str">
            <v>LABOUR COST FOR 058-0190-T</v>
          </cell>
          <cell r="C2632">
            <v>0</v>
          </cell>
          <cell r="D2632">
            <v>0</v>
          </cell>
          <cell r="E2632">
            <v>0</v>
          </cell>
          <cell r="K2632">
            <v>0</v>
          </cell>
          <cell r="L2632" t="str">
            <v>EA</v>
          </cell>
        </row>
        <row r="2633">
          <cell r="A2633" t="str">
            <v>058-0192-002-T</v>
          </cell>
          <cell r="B2633" t="str">
            <v>VENT TUBE</v>
          </cell>
          <cell r="C2633">
            <v>1400</v>
          </cell>
          <cell r="D2633">
            <v>0</v>
          </cell>
          <cell r="E2633">
            <v>0</v>
          </cell>
          <cell r="K2633">
            <v>7</v>
          </cell>
          <cell r="L2633" t="str">
            <v>EA</v>
          </cell>
        </row>
        <row r="2634">
          <cell r="A2634" t="str">
            <v>058-0192-003-T</v>
          </cell>
          <cell r="B2634" t="str">
            <v>VENT GUIDE</v>
          </cell>
          <cell r="C2634">
            <v>1400</v>
          </cell>
          <cell r="D2634">
            <v>0</v>
          </cell>
          <cell r="E2634">
            <v>0</v>
          </cell>
          <cell r="K2634">
            <v>7</v>
          </cell>
          <cell r="L2634" t="str">
            <v>EA</v>
          </cell>
        </row>
        <row r="2635">
          <cell r="A2635" t="str">
            <v>058-0192-T</v>
          </cell>
          <cell r="B2635" t="str">
            <v>AIR VENT PROTECTION FOR SYRUP TANK</v>
          </cell>
          <cell r="C2635">
            <v>1550</v>
          </cell>
          <cell r="D2635">
            <v>1</v>
          </cell>
          <cell r="E2635">
            <v>0</v>
          </cell>
          <cell r="K2635">
            <v>7</v>
          </cell>
          <cell r="L2635" t="str">
            <v>EA</v>
          </cell>
        </row>
        <row r="2636">
          <cell r="A2636" t="str">
            <v>058-0193-T</v>
          </cell>
          <cell r="B2636" t="str">
            <v>COUPLING ADAPTER SS304 1/4" NPT M-FM 80L</v>
          </cell>
          <cell r="C2636">
            <v>0</v>
          </cell>
          <cell r="D2636">
            <v>4</v>
          </cell>
          <cell r="E2636">
            <v>0</v>
          </cell>
          <cell r="K2636">
            <v>7</v>
          </cell>
          <cell r="L2636" t="str">
            <v>EA</v>
          </cell>
        </row>
        <row r="2637">
          <cell r="A2637" t="str">
            <v>058-0194-T-LB</v>
          </cell>
          <cell r="B2637" t="str">
            <v>LABOR COST WELD SOCKET ALUM 1-1/2" BSP</v>
          </cell>
          <cell r="C2637">
            <v>30</v>
          </cell>
          <cell r="D2637">
            <v>0</v>
          </cell>
          <cell r="E2637">
            <v>0</v>
          </cell>
          <cell r="K2637">
            <v>7</v>
          </cell>
          <cell r="L2637" t="str">
            <v>EA</v>
          </cell>
        </row>
        <row r="2638">
          <cell r="A2638" t="str">
            <v>058-0196-004-T</v>
          </cell>
          <cell r="B2638" t="str">
            <v>1/2" NIPPLE SS304 BSP THREAD ONE END</v>
          </cell>
          <cell r="C2638">
            <v>185</v>
          </cell>
          <cell r="D2638">
            <v>4</v>
          </cell>
          <cell r="E2638">
            <v>0</v>
          </cell>
          <cell r="K2638">
            <v>7</v>
          </cell>
          <cell r="L2638" t="str">
            <v>EA</v>
          </cell>
        </row>
        <row r="2639">
          <cell r="A2639" t="str">
            <v>058-0196-012-T</v>
          </cell>
          <cell r="B2639" t="str">
            <v>1.5" NIPPLE SS304 BSP THREAD ONE END</v>
          </cell>
          <cell r="C2639">
            <v>300</v>
          </cell>
          <cell r="D2639">
            <v>3</v>
          </cell>
          <cell r="E2639">
            <v>0</v>
          </cell>
          <cell r="K2639">
            <v>7</v>
          </cell>
          <cell r="L2639" t="str">
            <v>EA</v>
          </cell>
        </row>
        <row r="2640">
          <cell r="A2640" t="str">
            <v>058-0196-014-T</v>
          </cell>
          <cell r="B2640" t="str">
            <v>2" NIPPLE SS304 BSP THREAD ONE END</v>
          </cell>
          <cell r="C2640">
            <v>380</v>
          </cell>
          <cell r="D2640">
            <v>34</v>
          </cell>
          <cell r="E2640">
            <v>0</v>
          </cell>
          <cell r="K2640">
            <v>7</v>
          </cell>
          <cell r="L2640" t="str">
            <v>EA</v>
          </cell>
        </row>
        <row r="2641">
          <cell r="A2641" t="str">
            <v>058-0196-014-T-LB</v>
          </cell>
          <cell r="B2641" t="str">
            <v>LABOR COST NIPPLE ALUM 2" BSP THREAD ONE</v>
          </cell>
          <cell r="C2641">
            <v>0</v>
          </cell>
          <cell r="D2641">
            <v>0</v>
          </cell>
          <cell r="E2641">
            <v>0</v>
          </cell>
          <cell r="K2641">
            <v>0</v>
          </cell>
          <cell r="L2641" t="str">
            <v>EA</v>
          </cell>
        </row>
        <row r="2642">
          <cell r="A2642" t="str">
            <v>058-0196-018-T</v>
          </cell>
          <cell r="B2642" t="str">
            <v>3" NIPPLE SS304 BSP THREAD ONE END</v>
          </cell>
          <cell r="C2642">
            <v>877</v>
          </cell>
          <cell r="D2642">
            <v>14</v>
          </cell>
          <cell r="E2642">
            <v>0</v>
          </cell>
          <cell r="K2642">
            <v>7</v>
          </cell>
          <cell r="L2642" t="str">
            <v>EA</v>
          </cell>
        </row>
        <row r="2643">
          <cell r="A2643" t="str">
            <v>058-0196-022-T</v>
          </cell>
          <cell r="B2643" t="str">
            <v>4" NIPPLE SS304 BSP THREAD ONE END</v>
          </cell>
          <cell r="C2643">
            <v>1382</v>
          </cell>
          <cell r="D2643">
            <v>0</v>
          </cell>
          <cell r="E2643">
            <v>0</v>
          </cell>
          <cell r="K2643">
            <v>7</v>
          </cell>
          <cell r="L2643" t="str">
            <v>EA</v>
          </cell>
        </row>
        <row r="2644">
          <cell r="A2644" t="str">
            <v>058-0197-T</v>
          </cell>
          <cell r="B2644" t="str">
            <v>1/2" BSP. THREAD SOCKET CPLG. SS304 LONG</v>
          </cell>
          <cell r="C2644">
            <v>420</v>
          </cell>
          <cell r="D2644">
            <v>0</v>
          </cell>
          <cell r="E2644">
            <v>0</v>
          </cell>
          <cell r="K2644">
            <v>7</v>
          </cell>
          <cell r="L2644" t="str">
            <v>EA</v>
          </cell>
        </row>
        <row r="2645">
          <cell r="A2645" t="str">
            <v>058-0198-001-T</v>
          </cell>
          <cell r="B2645" t="str">
            <v>1-1/2" BSP. THREAD SOCKET CPLG. SS316 LO</v>
          </cell>
          <cell r="C2645">
            <v>1390</v>
          </cell>
          <cell r="D2645">
            <v>1</v>
          </cell>
          <cell r="E2645">
            <v>0</v>
          </cell>
          <cell r="K2645">
            <v>7</v>
          </cell>
          <cell r="L2645" t="str">
            <v>EA</v>
          </cell>
        </row>
        <row r="2646">
          <cell r="A2646" t="str">
            <v>058-0198-T</v>
          </cell>
          <cell r="B2646" t="str">
            <v>1-1/2" BSP. THREAD SOCKET CPLG. SS304 LO</v>
          </cell>
          <cell r="C2646">
            <v>1328</v>
          </cell>
          <cell r="D2646">
            <v>8</v>
          </cell>
          <cell r="E2646">
            <v>0</v>
          </cell>
          <cell r="K2646">
            <v>7</v>
          </cell>
          <cell r="L2646" t="str">
            <v>EA</v>
          </cell>
        </row>
        <row r="2647">
          <cell r="A2647" t="str">
            <v>058-0199-001-T-LB</v>
          </cell>
          <cell r="B2647" t="str">
            <v>LABOR COST HOSE KEEP GLASS PROBE LIQUIP</v>
          </cell>
          <cell r="C2647">
            <v>50</v>
          </cell>
          <cell r="D2647">
            <v>0</v>
          </cell>
          <cell r="E2647">
            <v>0</v>
          </cell>
          <cell r="K2647">
            <v>0</v>
          </cell>
          <cell r="L2647" t="str">
            <v>EA</v>
          </cell>
        </row>
        <row r="2648">
          <cell r="A2648" t="str">
            <v>058-0199-T-LB</v>
          </cell>
          <cell r="B2648" t="str">
            <v>LABOR COST HOSE KEEP GLASS PROBE LIQUIP</v>
          </cell>
          <cell r="C2648">
            <v>50</v>
          </cell>
          <cell r="D2648">
            <v>0</v>
          </cell>
          <cell r="E2648">
            <v>0</v>
          </cell>
          <cell r="K2648">
            <v>0</v>
          </cell>
          <cell r="L2648" t="str">
            <v>EA</v>
          </cell>
        </row>
        <row r="2649">
          <cell r="A2649" t="str">
            <v>058-0200-001-T-LB</v>
          </cell>
          <cell r="B2649" t="str">
            <v>LABOR COST FOR 4" AL NIPPLE TOE 4"LG</v>
          </cell>
          <cell r="C2649">
            <v>0</v>
          </cell>
          <cell r="D2649">
            <v>0</v>
          </cell>
          <cell r="E2649">
            <v>0</v>
          </cell>
          <cell r="K2649">
            <v>0</v>
          </cell>
          <cell r="L2649" t="str">
            <v>EA</v>
          </cell>
        </row>
        <row r="2650">
          <cell r="A2650" t="str">
            <v>058-0200-T-LB</v>
          </cell>
          <cell r="B2650" t="str">
            <v>LABOR COST HOSE KEEP GLASS PROBE LIQUIP</v>
          </cell>
          <cell r="C2650">
            <v>50</v>
          </cell>
          <cell r="D2650">
            <v>0</v>
          </cell>
          <cell r="E2650">
            <v>0</v>
          </cell>
          <cell r="K2650">
            <v>0</v>
          </cell>
          <cell r="L2650" t="str">
            <v>EA</v>
          </cell>
        </row>
        <row r="2651">
          <cell r="A2651" t="str">
            <v>058-0201-003-T</v>
          </cell>
          <cell r="B2651" t="str">
            <v>SOCKET FULL CPLG.3/8" NPT. ALUM 5083</v>
          </cell>
          <cell r="C2651">
            <v>180</v>
          </cell>
          <cell r="D2651">
            <v>0</v>
          </cell>
          <cell r="E2651">
            <v>0</v>
          </cell>
          <cell r="K2651">
            <v>7</v>
          </cell>
          <cell r="L2651" t="str">
            <v>EA</v>
          </cell>
        </row>
        <row r="2652">
          <cell r="A2652" t="str">
            <v>058-0202-001-T</v>
          </cell>
          <cell r="B2652" t="str">
            <v>FLANGE VAPOR RECOVERY FOR (ALUM ANGLE)</v>
          </cell>
          <cell r="C2652">
            <v>277.27499999999998</v>
          </cell>
          <cell r="D2652">
            <v>0</v>
          </cell>
          <cell r="E2652">
            <v>0</v>
          </cell>
          <cell r="K2652">
            <v>0</v>
          </cell>
          <cell r="L2652" t="str">
            <v>EA</v>
          </cell>
        </row>
        <row r="2653">
          <cell r="A2653" t="str">
            <v>058-0202-001-T-LB</v>
          </cell>
          <cell r="B2653" t="str">
            <v>LABOR COST 058-0202-001-T FLANGE VAPOR R</v>
          </cell>
          <cell r="C2653">
            <v>70</v>
          </cell>
          <cell r="D2653">
            <v>0</v>
          </cell>
          <cell r="E2653">
            <v>0</v>
          </cell>
          <cell r="K2653">
            <v>7</v>
          </cell>
          <cell r="L2653" t="str">
            <v>EA</v>
          </cell>
        </row>
        <row r="2654">
          <cell r="A2654" t="str">
            <v>058-0203-001-T</v>
          </cell>
          <cell r="B2654" t="str">
            <v>COUPLING AL. 3"-11G TAPER PIPE 3 1/2"</v>
          </cell>
          <cell r="C2654">
            <v>320</v>
          </cell>
          <cell r="D2654">
            <v>0</v>
          </cell>
          <cell r="E2654">
            <v>0</v>
          </cell>
          <cell r="K2654">
            <v>7</v>
          </cell>
          <cell r="L2654" t="str">
            <v>EA</v>
          </cell>
        </row>
        <row r="2655">
          <cell r="A2655" t="str">
            <v>058-0203-002-T</v>
          </cell>
          <cell r="B2655" t="str">
            <v>COUPLING AL. 2"-11.5G TAPER PIPE 2 1/2"</v>
          </cell>
          <cell r="C2655">
            <v>520</v>
          </cell>
          <cell r="D2655">
            <v>4</v>
          </cell>
          <cell r="E2655">
            <v>0</v>
          </cell>
          <cell r="K2655">
            <v>7</v>
          </cell>
          <cell r="L2655" t="str">
            <v>EA</v>
          </cell>
        </row>
        <row r="2656">
          <cell r="A2656" t="str">
            <v>058-0203-003-T</v>
          </cell>
          <cell r="B2656" t="str">
            <v>COUPLING AL. 2 1/2"-8G TAPER PIPE 3"</v>
          </cell>
          <cell r="C2656">
            <v>0</v>
          </cell>
          <cell r="D2656">
            <v>0</v>
          </cell>
          <cell r="E2656">
            <v>0</v>
          </cell>
          <cell r="K2656">
            <v>7</v>
          </cell>
          <cell r="L2656" t="str">
            <v>EA</v>
          </cell>
        </row>
        <row r="2657">
          <cell r="A2657" t="str">
            <v>058-0203-004-T</v>
          </cell>
          <cell r="B2657" t="str">
            <v>COUPLING AL. 3"-8G TAPER PIPE 3 1/2"</v>
          </cell>
          <cell r="C2657">
            <v>0</v>
          </cell>
          <cell r="D2657">
            <v>0</v>
          </cell>
          <cell r="E2657">
            <v>0</v>
          </cell>
          <cell r="K2657">
            <v>7</v>
          </cell>
          <cell r="L2657" t="str">
            <v>EA</v>
          </cell>
        </row>
        <row r="2658">
          <cell r="A2658" t="str">
            <v>058-0203-005-T</v>
          </cell>
          <cell r="B2658" t="str">
            <v>COUPLING AL. 2 1/2"-11G TAPER PIPE 3"</v>
          </cell>
          <cell r="C2658">
            <v>0</v>
          </cell>
          <cell r="D2658">
            <v>0</v>
          </cell>
          <cell r="E2658">
            <v>0</v>
          </cell>
          <cell r="K2658">
            <v>7</v>
          </cell>
          <cell r="L2658" t="str">
            <v>EA</v>
          </cell>
        </row>
        <row r="2659">
          <cell r="A2659" t="str">
            <v>058-0203-006-T</v>
          </cell>
          <cell r="B2659" t="str">
            <v>COUPLING AL. 2"-11G TAPER PIPE 2 1/2"</v>
          </cell>
          <cell r="C2659">
            <v>414</v>
          </cell>
          <cell r="D2659">
            <v>0</v>
          </cell>
          <cell r="E2659">
            <v>0</v>
          </cell>
          <cell r="K2659">
            <v>7</v>
          </cell>
          <cell r="L2659" t="str">
            <v>EA</v>
          </cell>
        </row>
        <row r="2660">
          <cell r="A2660" t="str">
            <v>058-0203-007-T</v>
          </cell>
          <cell r="B2660" t="str">
            <v>COUPLING STL 2"-11.5G TAPER PIPE 2 1/2"</v>
          </cell>
          <cell r="C2660">
            <v>350</v>
          </cell>
          <cell r="D2660">
            <v>9</v>
          </cell>
          <cell r="E2660">
            <v>0</v>
          </cell>
          <cell r="K2660">
            <v>7</v>
          </cell>
          <cell r="L2660" t="str">
            <v>EA</v>
          </cell>
        </row>
        <row r="2661">
          <cell r="A2661" t="str">
            <v>058-0203-008-T</v>
          </cell>
          <cell r="B2661" t="str">
            <v>COUPLING STEEL 2"-11G TAPER PIPE 2 1/2"</v>
          </cell>
          <cell r="C2661">
            <v>350</v>
          </cell>
          <cell r="D2661">
            <v>6</v>
          </cell>
          <cell r="E2661">
            <v>0</v>
          </cell>
          <cell r="K2661">
            <v>15</v>
          </cell>
          <cell r="L2661" t="str">
            <v>EA</v>
          </cell>
        </row>
        <row r="2662">
          <cell r="A2662" t="str">
            <v>058-0203-T</v>
          </cell>
          <cell r="B2662" t="str">
            <v>COUPLING AL. TAPER PIPE  ONE END THREAD</v>
          </cell>
          <cell r="C2662">
            <v>0</v>
          </cell>
          <cell r="D2662">
            <v>0</v>
          </cell>
          <cell r="E2662">
            <v>0</v>
          </cell>
          <cell r="K2662">
            <v>7</v>
          </cell>
          <cell r="L2662" t="str">
            <v>EA</v>
          </cell>
        </row>
        <row r="2663">
          <cell r="A2663" t="str">
            <v>058-0204-004-T</v>
          </cell>
          <cell r="B2663" t="str">
            <v>NIPPLE SS. 1/2" NPT THREAD ONE END</v>
          </cell>
          <cell r="C2663">
            <v>250</v>
          </cell>
          <cell r="D2663">
            <v>0</v>
          </cell>
          <cell r="E2663">
            <v>0</v>
          </cell>
          <cell r="K2663">
            <v>7</v>
          </cell>
          <cell r="L2663" t="str">
            <v>EA</v>
          </cell>
        </row>
        <row r="2664">
          <cell r="A2664" t="str">
            <v>058-0204-006-T</v>
          </cell>
          <cell r="B2664" t="str">
            <v>NIPPLE SS. 1" NPT THREAD ONE END</v>
          </cell>
          <cell r="C2664">
            <v>180</v>
          </cell>
          <cell r="D2664">
            <v>1</v>
          </cell>
          <cell r="E2664">
            <v>0</v>
          </cell>
          <cell r="K2664">
            <v>7</v>
          </cell>
          <cell r="L2664" t="str">
            <v>EA</v>
          </cell>
        </row>
        <row r="2665">
          <cell r="A2665" t="str">
            <v>058-0204-009-T</v>
          </cell>
          <cell r="B2665" t="str">
            <v>NIPPLE SS. 2" NPT THREAD ONE END</v>
          </cell>
          <cell r="C2665">
            <v>250</v>
          </cell>
          <cell r="D2665">
            <v>0</v>
          </cell>
          <cell r="E2665">
            <v>0</v>
          </cell>
          <cell r="K2665">
            <v>7</v>
          </cell>
          <cell r="L2665" t="str">
            <v>EA</v>
          </cell>
        </row>
        <row r="2666">
          <cell r="A2666" t="str">
            <v>058-0204-013-T</v>
          </cell>
          <cell r="B2666" t="str">
            <v>NIPPLE SS. 4" NPT THREAD ONE END</v>
          </cell>
          <cell r="C2666">
            <v>0</v>
          </cell>
          <cell r="D2666">
            <v>0</v>
          </cell>
          <cell r="E2666">
            <v>0</v>
          </cell>
          <cell r="K2666">
            <v>0</v>
          </cell>
          <cell r="L2666" t="str">
            <v>EA</v>
          </cell>
        </row>
        <row r="2667">
          <cell r="A2667" t="str">
            <v>058-0210-001-T</v>
          </cell>
          <cell r="B2667" t="str">
            <v>PIPE STL. BRACE LANDING LEG 737 [29"]</v>
          </cell>
          <cell r="C2667">
            <v>0</v>
          </cell>
          <cell r="D2667">
            <v>0</v>
          </cell>
          <cell r="E2667">
            <v>0</v>
          </cell>
          <cell r="K2667">
            <v>0</v>
          </cell>
          <cell r="L2667" t="str">
            <v>EA</v>
          </cell>
        </row>
        <row r="2668">
          <cell r="A2668" t="str">
            <v>058-0210-T</v>
          </cell>
          <cell r="B2668" t="str">
            <v>PIPE STL. BRACE LANDING LEG 750 [29.52"]</v>
          </cell>
          <cell r="C2668">
            <v>0</v>
          </cell>
          <cell r="D2668">
            <v>0</v>
          </cell>
          <cell r="E2668">
            <v>0</v>
          </cell>
          <cell r="K2668">
            <v>0</v>
          </cell>
          <cell r="L2668" t="str">
            <v>EA</v>
          </cell>
        </row>
        <row r="2669">
          <cell r="A2669" t="str">
            <v>058-0211-003-T</v>
          </cell>
          <cell r="B2669" t="str">
            <v>HALF CPLG. M16x1.5 ALUM METRIC THREAD</v>
          </cell>
          <cell r="C2669">
            <v>70</v>
          </cell>
          <cell r="D2669">
            <v>63</v>
          </cell>
          <cell r="E2669">
            <v>50</v>
          </cell>
          <cell r="K2669">
            <v>15</v>
          </cell>
          <cell r="L2669" t="str">
            <v>EA</v>
          </cell>
        </row>
        <row r="2670">
          <cell r="A2670" t="str">
            <v>058-0211-T</v>
          </cell>
          <cell r="B2670" t="str">
            <v>HALF CPLG. ALUM METRIC THREAD</v>
          </cell>
          <cell r="C2670">
            <v>0</v>
          </cell>
          <cell r="D2670">
            <v>0</v>
          </cell>
          <cell r="E2670">
            <v>0</v>
          </cell>
          <cell r="K2670">
            <v>0</v>
          </cell>
          <cell r="L2670" t="str">
            <v>EA</v>
          </cell>
        </row>
        <row r="2671">
          <cell r="A2671" t="str">
            <v>058-0214-050-T</v>
          </cell>
          <cell r="B2671" t="str">
            <v>COUPLING STEEL  1/2" N.P.T</v>
          </cell>
          <cell r="C2671">
            <v>60</v>
          </cell>
          <cell r="D2671">
            <v>0</v>
          </cell>
          <cell r="E2671">
            <v>0</v>
          </cell>
          <cell r="K2671">
            <v>7</v>
          </cell>
          <cell r="L2671" t="str">
            <v>EA</v>
          </cell>
        </row>
        <row r="2672">
          <cell r="A2672" t="str">
            <v>058-0214-150-T</v>
          </cell>
          <cell r="B2672" t="str">
            <v>COUPLING STEEL  1 1/2" N.P.T</v>
          </cell>
          <cell r="C2672">
            <v>420</v>
          </cell>
          <cell r="D2672">
            <v>0</v>
          </cell>
          <cell r="E2672">
            <v>0</v>
          </cell>
          <cell r="K2672">
            <v>7</v>
          </cell>
          <cell r="L2672" t="str">
            <v>EA</v>
          </cell>
        </row>
        <row r="2673">
          <cell r="A2673" t="str">
            <v>058-0215-001-T</v>
          </cell>
          <cell r="B2673" t="str">
            <v>NIPPLE 3" AL.,SCH.40 THREAD TWO END</v>
          </cell>
          <cell r="C2673">
            <v>250</v>
          </cell>
          <cell r="D2673">
            <v>0</v>
          </cell>
          <cell r="E2673">
            <v>0</v>
          </cell>
          <cell r="K2673">
            <v>7</v>
          </cell>
          <cell r="L2673" t="str">
            <v>EA</v>
          </cell>
        </row>
        <row r="2674">
          <cell r="A2674" t="str">
            <v>058-0215-001-T-LB</v>
          </cell>
          <cell r="B2674" t="str">
            <v>NIPPLE 3" ALUM THREAD TWO END</v>
          </cell>
          <cell r="C2674">
            <v>80</v>
          </cell>
          <cell r="D2674">
            <v>0</v>
          </cell>
          <cell r="E2674">
            <v>0</v>
          </cell>
          <cell r="K2674">
            <v>7</v>
          </cell>
          <cell r="L2674" t="str">
            <v>EA</v>
          </cell>
        </row>
        <row r="2675">
          <cell r="A2675" t="str">
            <v>058-0215-002-T</v>
          </cell>
          <cell r="B2675" t="str">
            <v>NIPPLE 3" STL.,SCH.40 THREAD TWO END</v>
          </cell>
          <cell r="C2675">
            <v>250</v>
          </cell>
          <cell r="D2675">
            <v>0</v>
          </cell>
          <cell r="E2675">
            <v>0</v>
          </cell>
          <cell r="K2675">
            <v>30</v>
          </cell>
          <cell r="L2675" t="str">
            <v>EA</v>
          </cell>
        </row>
        <row r="2676">
          <cell r="A2676" t="str">
            <v>058-0215-002-T-LB</v>
          </cell>
          <cell r="B2676" t="str">
            <v>NIPPLE 3" STL THREAD TWO END</v>
          </cell>
          <cell r="C2676">
            <v>100</v>
          </cell>
          <cell r="D2676">
            <v>0</v>
          </cell>
          <cell r="E2676">
            <v>0</v>
          </cell>
          <cell r="K2676">
            <v>7</v>
          </cell>
          <cell r="L2676" t="str">
            <v>EA</v>
          </cell>
        </row>
        <row r="2677">
          <cell r="A2677" t="str">
            <v>058-0215-003-T</v>
          </cell>
          <cell r="B2677" t="str">
            <v>NIPPLE 3" AL.,SCH.40 THREAD TWO END</v>
          </cell>
          <cell r="C2677">
            <v>220</v>
          </cell>
          <cell r="D2677">
            <v>0</v>
          </cell>
          <cell r="E2677">
            <v>0</v>
          </cell>
          <cell r="K2677">
            <v>7</v>
          </cell>
          <cell r="L2677" t="str">
            <v>EA</v>
          </cell>
        </row>
        <row r="2678">
          <cell r="A2678" t="str">
            <v>058-0215-003-T-LB</v>
          </cell>
          <cell r="B2678" t="str">
            <v>NIPPLE 3" ALUM THREAD TWO END</v>
          </cell>
          <cell r="C2678">
            <v>80</v>
          </cell>
          <cell r="D2678">
            <v>0</v>
          </cell>
          <cell r="E2678">
            <v>0</v>
          </cell>
          <cell r="K2678">
            <v>7</v>
          </cell>
          <cell r="L2678" t="str">
            <v>EA</v>
          </cell>
        </row>
        <row r="2679">
          <cell r="A2679" t="str">
            <v>058-0215-100-T</v>
          </cell>
          <cell r="B2679" t="str">
            <v>NIPPLE 3" SS.304,SCH.40 THREAD TWO END</v>
          </cell>
          <cell r="C2679">
            <v>250</v>
          </cell>
          <cell r="D2679">
            <v>0</v>
          </cell>
          <cell r="E2679">
            <v>0</v>
          </cell>
          <cell r="K2679">
            <v>30</v>
          </cell>
          <cell r="L2679" t="str">
            <v>EA</v>
          </cell>
        </row>
        <row r="2680">
          <cell r="A2680" t="str">
            <v>058-0215-100-T-LB</v>
          </cell>
          <cell r="B2680" t="str">
            <v>NIPPLE 3" SS THREAD TWO END</v>
          </cell>
          <cell r="C2680">
            <v>100</v>
          </cell>
          <cell r="D2680">
            <v>0</v>
          </cell>
          <cell r="E2680">
            <v>0</v>
          </cell>
          <cell r="K2680">
            <v>7</v>
          </cell>
          <cell r="L2680" t="str">
            <v>EA</v>
          </cell>
        </row>
        <row r="2681">
          <cell r="A2681" t="str">
            <v>058-0215-101-T</v>
          </cell>
          <cell r="B2681" t="str">
            <v>NIPPLE 3" AL.,SCH.40 THREAD TWO END</v>
          </cell>
          <cell r="C2681">
            <v>231.38467</v>
          </cell>
          <cell r="D2681">
            <v>0</v>
          </cell>
          <cell r="E2681">
            <v>0</v>
          </cell>
          <cell r="K2681">
            <v>7</v>
          </cell>
          <cell r="L2681" t="str">
            <v>EA</v>
          </cell>
        </row>
        <row r="2682">
          <cell r="A2682" t="str">
            <v>058-0215-101-T-LB</v>
          </cell>
          <cell r="B2682" t="str">
            <v>LABOR NIPPLE 3"AL SCH.40 THREAD TWO END</v>
          </cell>
          <cell r="C2682">
            <v>80</v>
          </cell>
          <cell r="D2682">
            <v>0</v>
          </cell>
          <cell r="E2682">
            <v>0</v>
          </cell>
          <cell r="K2682">
            <v>7</v>
          </cell>
          <cell r="L2682" t="str">
            <v>EA</v>
          </cell>
        </row>
        <row r="2683">
          <cell r="A2683" t="str">
            <v>058-0215-102-T</v>
          </cell>
          <cell r="B2683" t="str">
            <v>NIPPLE 3" STL.,SCH.40 THREAD TWO END</v>
          </cell>
          <cell r="C2683">
            <v>250</v>
          </cell>
          <cell r="D2683">
            <v>0</v>
          </cell>
          <cell r="E2683">
            <v>0</v>
          </cell>
          <cell r="K2683">
            <v>30</v>
          </cell>
          <cell r="L2683" t="str">
            <v>EA</v>
          </cell>
        </row>
        <row r="2684">
          <cell r="A2684" t="str">
            <v>058-0215-102-T-LB</v>
          </cell>
          <cell r="B2684" t="str">
            <v>NIPPLE 3" STL THREAD TWO END</v>
          </cell>
          <cell r="C2684">
            <v>100</v>
          </cell>
          <cell r="D2684">
            <v>0</v>
          </cell>
          <cell r="E2684">
            <v>0</v>
          </cell>
          <cell r="K2684">
            <v>7</v>
          </cell>
          <cell r="L2684" t="str">
            <v>EA</v>
          </cell>
        </row>
        <row r="2685">
          <cell r="A2685" t="str">
            <v>058-0215-200-T</v>
          </cell>
          <cell r="B2685" t="str">
            <v>NIPPLE 3" SS304 SCH40 THREAD TWO END</v>
          </cell>
          <cell r="C2685">
            <v>250</v>
          </cell>
          <cell r="D2685">
            <v>0</v>
          </cell>
          <cell r="E2685">
            <v>0</v>
          </cell>
          <cell r="K2685">
            <v>30</v>
          </cell>
          <cell r="L2685" t="str">
            <v>EA</v>
          </cell>
        </row>
        <row r="2686">
          <cell r="A2686" t="str">
            <v>058-0215-200-T-LB</v>
          </cell>
          <cell r="B2686" t="str">
            <v>NIPPLE 3" SS THREAD TWO END</v>
          </cell>
          <cell r="C2686">
            <v>100</v>
          </cell>
          <cell r="D2686">
            <v>0</v>
          </cell>
          <cell r="E2686">
            <v>0</v>
          </cell>
          <cell r="K2686">
            <v>7</v>
          </cell>
          <cell r="L2686" t="str">
            <v>EA</v>
          </cell>
        </row>
        <row r="2687">
          <cell r="A2687" t="str">
            <v>058-0215-201-T</v>
          </cell>
          <cell r="B2687" t="str">
            <v>NIPPLE 3" AL.,SCH.40 THREAD TWO END</v>
          </cell>
          <cell r="C2687">
            <v>175</v>
          </cell>
          <cell r="D2687">
            <v>2</v>
          </cell>
          <cell r="E2687">
            <v>0</v>
          </cell>
          <cell r="K2687">
            <v>15</v>
          </cell>
          <cell r="L2687" t="str">
            <v>EA</v>
          </cell>
        </row>
        <row r="2688">
          <cell r="A2688" t="str">
            <v>058-0215-201-T-LB</v>
          </cell>
          <cell r="B2688" t="str">
            <v>LABOR NIPPLE 3" AL.SCH.40 THREAD TWO END</v>
          </cell>
          <cell r="C2688">
            <v>80</v>
          </cell>
          <cell r="D2688">
            <v>0</v>
          </cell>
          <cell r="E2688">
            <v>0</v>
          </cell>
          <cell r="K2688">
            <v>7</v>
          </cell>
          <cell r="L2688" t="str">
            <v>EA</v>
          </cell>
        </row>
        <row r="2689">
          <cell r="A2689" t="str">
            <v>058-0215-202-T</v>
          </cell>
          <cell r="B2689" t="str">
            <v>NIPPLE 3" STL.,SCH.40 THREAD TWO END</v>
          </cell>
          <cell r="C2689">
            <v>220</v>
          </cell>
          <cell r="D2689">
            <v>13</v>
          </cell>
          <cell r="E2689">
            <v>0</v>
          </cell>
          <cell r="K2689">
            <v>7</v>
          </cell>
          <cell r="L2689" t="str">
            <v>EA</v>
          </cell>
        </row>
        <row r="2690">
          <cell r="A2690" t="str">
            <v>058-0215-202-T-LB</v>
          </cell>
          <cell r="B2690" t="str">
            <v>NIPPLE 3" STL THREAD TWO END</v>
          </cell>
          <cell r="C2690">
            <v>100</v>
          </cell>
          <cell r="D2690">
            <v>0</v>
          </cell>
          <cell r="E2690">
            <v>0</v>
          </cell>
          <cell r="K2690">
            <v>7</v>
          </cell>
          <cell r="L2690" t="str">
            <v>EA</v>
          </cell>
        </row>
        <row r="2691">
          <cell r="A2691" t="str">
            <v>058-0215-203-T</v>
          </cell>
          <cell r="B2691" t="str">
            <v>NIPPLE 3" AL.,SCH.40 THREAD TWO END</v>
          </cell>
          <cell r="C2691">
            <v>190</v>
          </cell>
          <cell r="D2691">
            <v>11</v>
          </cell>
          <cell r="E2691">
            <v>0</v>
          </cell>
          <cell r="K2691">
            <v>15</v>
          </cell>
          <cell r="L2691" t="str">
            <v>EA</v>
          </cell>
        </row>
        <row r="2692">
          <cell r="A2692" t="str">
            <v>058-0215-203-T-LB</v>
          </cell>
          <cell r="B2692" t="str">
            <v>NIPPLE 3" AL.,SCH.40 THREAD TWO END</v>
          </cell>
          <cell r="C2692">
            <v>0</v>
          </cell>
          <cell r="D2692">
            <v>0</v>
          </cell>
          <cell r="E2692">
            <v>0</v>
          </cell>
          <cell r="K2692">
            <v>0</v>
          </cell>
          <cell r="L2692" t="str">
            <v>EA</v>
          </cell>
        </row>
        <row r="2693">
          <cell r="A2693" t="str">
            <v>058-0215-300-T</v>
          </cell>
          <cell r="B2693" t="str">
            <v>NIPPLE 3" SS.304,SCH.40 THREAD TWO END</v>
          </cell>
          <cell r="C2693">
            <v>250</v>
          </cell>
          <cell r="D2693">
            <v>0</v>
          </cell>
          <cell r="E2693">
            <v>0</v>
          </cell>
          <cell r="K2693">
            <v>30</v>
          </cell>
          <cell r="L2693" t="str">
            <v>EA</v>
          </cell>
        </row>
        <row r="2694">
          <cell r="A2694" t="str">
            <v>058-0215-300-T-LB</v>
          </cell>
          <cell r="B2694" t="str">
            <v>NIPPLE 3" SS THREAD TWO END</v>
          </cell>
          <cell r="C2694">
            <v>100</v>
          </cell>
          <cell r="D2694">
            <v>0</v>
          </cell>
          <cell r="E2694">
            <v>0</v>
          </cell>
          <cell r="K2694">
            <v>7</v>
          </cell>
          <cell r="L2694" t="str">
            <v>EA</v>
          </cell>
        </row>
        <row r="2695">
          <cell r="A2695" t="str">
            <v>058-0215-301-T</v>
          </cell>
          <cell r="B2695" t="str">
            <v>NIPPLE 3" AL.,SCH.40 THREAD TWO END</v>
          </cell>
          <cell r="C2695">
            <v>250</v>
          </cell>
          <cell r="D2695">
            <v>0</v>
          </cell>
          <cell r="E2695">
            <v>0</v>
          </cell>
          <cell r="K2695">
            <v>7</v>
          </cell>
          <cell r="L2695" t="str">
            <v>EA</v>
          </cell>
        </row>
        <row r="2696">
          <cell r="A2696" t="str">
            <v>058-0215-301-T-LB</v>
          </cell>
          <cell r="B2696" t="str">
            <v>NIPPLE 3" ALUM THREAD TWO END</v>
          </cell>
          <cell r="C2696">
            <v>80</v>
          </cell>
          <cell r="D2696">
            <v>0</v>
          </cell>
          <cell r="E2696">
            <v>0</v>
          </cell>
          <cell r="K2696">
            <v>7</v>
          </cell>
          <cell r="L2696" t="str">
            <v>EA</v>
          </cell>
        </row>
        <row r="2697">
          <cell r="A2697" t="str">
            <v>058-0215-302-T</v>
          </cell>
          <cell r="B2697" t="str">
            <v>NIPPLE 3" STL.,SCH.40 THREAD TWO END</v>
          </cell>
          <cell r="C2697">
            <v>250</v>
          </cell>
          <cell r="D2697">
            <v>0</v>
          </cell>
          <cell r="E2697">
            <v>0</v>
          </cell>
          <cell r="K2697">
            <v>30</v>
          </cell>
          <cell r="L2697" t="str">
            <v>EA</v>
          </cell>
        </row>
        <row r="2698">
          <cell r="A2698" t="str">
            <v>058-0215-302-T-LB</v>
          </cell>
          <cell r="B2698" t="str">
            <v>NIPPLE 3" STL THREAD TWO END</v>
          </cell>
          <cell r="C2698">
            <v>100</v>
          </cell>
          <cell r="D2698">
            <v>0</v>
          </cell>
          <cell r="E2698">
            <v>0</v>
          </cell>
          <cell r="K2698">
            <v>7</v>
          </cell>
          <cell r="L2698" t="str">
            <v>EA</v>
          </cell>
        </row>
        <row r="2699">
          <cell r="A2699" t="str">
            <v>058-0215-400-T</v>
          </cell>
          <cell r="B2699" t="str">
            <v>NIPPLE 3" SS.304,SCH.40 THREAD TWO END</v>
          </cell>
          <cell r="C2699">
            <v>600</v>
          </cell>
          <cell r="D2699">
            <v>0</v>
          </cell>
          <cell r="E2699">
            <v>0</v>
          </cell>
          <cell r="K2699">
            <v>7</v>
          </cell>
          <cell r="L2699" t="str">
            <v>EA</v>
          </cell>
        </row>
        <row r="2700">
          <cell r="A2700" t="str">
            <v>058-0215-400-T-LB</v>
          </cell>
          <cell r="B2700" t="str">
            <v>NIPPLE 3" SS THREAD TWO END</v>
          </cell>
          <cell r="C2700">
            <v>100</v>
          </cell>
          <cell r="D2700">
            <v>0</v>
          </cell>
          <cell r="E2700">
            <v>0</v>
          </cell>
          <cell r="K2700">
            <v>7</v>
          </cell>
          <cell r="L2700" t="str">
            <v>EA</v>
          </cell>
        </row>
        <row r="2701">
          <cell r="A2701" t="str">
            <v>058-0215-401-T</v>
          </cell>
          <cell r="B2701" t="str">
            <v>NIPPLE 3" AL.,SCH.40 THREAD TWO END</v>
          </cell>
          <cell r="C2701">
            <v>175</v>
          </cell>
          <cell r="D2701">
            <v>4</v>
          </cell>
          <cell r="E2701">
            <v>0</v>
          </cell>
          <cell r="K2701">
            <v>7</v>
          </cell>
          <cell r="L2701" t="str">
            <v>EA</v>
          </cell>
        </row>
        <row r="2702">
          <cell r="A2702" t="str">
            <v>058-0215-401-T-LB</v>
          </cell>
          <cell r="B2702" t="str">
            <v>NIPPLE 3" ALUM THREAD TWO END</v>
          </cell>
          <cell r="C2702">
            <v>80</v>
          </cell>
          <cell r="D2702">
            <v>0</v>
          </cell>
          <cell r="E2702">
            <v>0</v>
          </cell>
          <cell r="K2702">
            <v>7</v>
          </cell>
          <cell r="L2702" t="str">
            <v>EA</v>
          </cell>
        </row>
        <row r="2703">
          <cell r="A2703" t="str">
            <v>058-0215-402-T</v>
          </cell>
          <cell r="B2703" t="str">
            <v>NIPPLE 3" STL.,SCH.40 THREAD TWO END</v>
          </cell>
          <cell r="C2703">
            <v>250</v>
          </cell>
          <cell r="D2703">
            <v>0</v>
          </cell>
          <cell r="E2703">
            <v>0</v>
          </cell>
          <cell r="K2703">
            <v>30</v>
          </cell>
          <cell r="L2703" t="str">
            <v>EA</v>
          </cell>
        </row>
        <row r="2704">
          <cell r="A2704" t="str">
            <v>058-0215-402-T-LB</v>
          </cell>
          <cell r="B2704" t="str">
            <v>NIPPLE 3" STL THREAD TWO END</v>
          </cell>
          <cell r="C2704">
            <v>100</v>
          </cell>
          <cell r="D2704">
            <v>0</v>
          </cell>
          <cell r="E2704">
            <v>0</v>
          </cell>
          <cell r="K2704">
            <v>7</v>
          </cell>
          <cell r="L2704" t="str">
            <v>EA</v>
          </cell>
        </row>
        <row r="2705">
          <cell r="A2705" t="str">
            <v>058-0215-500-T</v>
          </cell>
          <cell r="B2705" t="str">
            <v>NIPPLE 3" SS.304,SCH.40 THREAD TWO END</v>
          </cell>
          <cell r="C2705">
            <v>250</v>
          </cell>
          <cell r="D2705">
            <v>0</v>
          </cell>
          <cell r="E2705">
            <v>0</v>
          </cell>
          <cell r="K2705">
            <v>30</v>
          </cell>
          <cell r="L2705" t="str">
            <v>EA</v>
          </cell>
        </row>
        <row r="2706">
          <cell r="A2706" t="str">
            <v>058-0215-500-T-LB</v>
          </cell>
          <cell r="B2706" t="str">
            <v>NIPPLE 3" SS THREAD TWO END</v>
          </cell>
          <cell r="C2706">
            <v>100</v>
          </cell>
          <cell r="D2706">
            <v>0</v>
          </cell>
          <cell r="E2706">
            <v>0</v>
          </cell>
          <cell r="K2706">
            <v>7</v>
          </cell>
          <cell r="L2706" t="str">
            <v>EA</v>
          </cell>
        </row>
        <row r="2707">
          <cell r="A2707" t="str">
            <v>058-0215-501-T</v>
          </cell>
          <cell r="B2707" t="str">
            <v>NIPPLE 3" AL.,SCH.40 THREAD TWO END</v>
          </cell>
          <cell r="C2707">
            <v>250</v>
          </cell>
          <cell r="D2707">
            <v>0</v>
          </cell>
          <cell r="E2707">
            <v>0</v>
          </cell>
          <cell r="K2707">
            <v>7</v>
          </cell>
          <cell r="L2707" t="str">
            <v>EA</v>
          </cell>
        </row>
        <row r="2708">
          <cell r="A2708" t="str">
            <v>058-0215-501-T-LB</v>
          </cell>
          <cell r="B2708" t="str">
            <v>NIPPLE 3" ALUM THREAD TWO END</v>
          </cell>
          <cell r="C2708">
            <v>80</v>
          </cell>
          <cell r="D2708">
            <v>0</v>
          </cell>
          <cell r="E2708">
            <v>0</v>
          </cell>
          <cell r="K2708">
            <v>7</v>
          </cell>
          <cell r="L2708" t="str">
            <v>EA</v>
          </cell>
        </row>
        <row r="2709">
          <cell r="A2709" t="str">
            <v>058-0215-502-T</v>
          </cell>
          <cell r="B2709" t="str">
            <v>NIPPLE 3" STL.,SCH.40 THREAD TWO END</v>
          </cell>
          <cell r="C2709">
            <v>250</v>
          </cell>
          <cell r="D2709">
            <v>0</v>
          </cell>
          <cell r="E2709">
            <v>0</v>
          </cell>
          <cell r="K2709">
            <v>30</v>
          </cell>
          <cell r="L2709" t="str">
            <v>EA</v>
          </cell>
        </row>
        <row r="2710">
          <cell r="A2710" t="str">
            <v>058-0215-502-T-LB</v>
          </cell>
          <cell r="B2710" t="str">
            <v>NIPPLE 3" STL THREAD TWO END</v>
          </cell>
          <cell r="C2710">
            <v>100</v>
          </cell>
          <cell r="D2710">
            <v>0</v>
          </cell>
          <cell r="E2710">
            <v>0</v>
          </cell>
          <cell r="K2710">
            <v>7</v>
          </cell>
          <cell r="L2710" t="str">
            <v>EA</v>
          </cell>
        </row>
        <row r="2711">
          <cell r="A2711" t="str">
            <v>058-0215-T</v>
          </cell>
          <cell r="B2711" t="str">
            <v>NIPPLE 3" SS.304,SCH.40 THREAD TWO END</v>
          </cell>
          <cell r="C2711">
            <v>250</v>
          </cell>
          <cell r="D2711">
            <v>0</v>
          </cell>
          <cell r="E2711">
            <v>0</v>
          </cell>
          <cell r="K2711">
            <v>30</v>
          </cell>
          <cell r="L2711" t="str">
            <v>EA</v>
          </cell>
        </row>
        <row r="2712">
          <cell r="A2712" t="str">
            <v>058-0215-T-LB</v>
          </cell>
          <cell r="B2712" t="str">
            <v>NIPPLE 3" SS THREAD TWO END</v>
          </cell>
          <cell r="C2712">
            <v>100</v>
          </cell>
          <cell r="D2712">
            <v>0</v>
          </cell>
          <cell r="E2712">
            <v>0</v>
          </cell>
          <cell r="K2712">
            <v>7</v>
          </cell>
          <cell r="L2712" t="str">
            <v>EA</v>
          </cell>
        </row>
        <row r="2713">
          <cell r="A2713" t="str">
            <v>058-0218-T</v>
          </cell>
          <cell r="B2713" t="str">
            <v>WELD SOCKET ALUM 1-1/2" BSP THREAD 55mm</v>
          </cell>
          <cell r="C2713">
            <v>0</v>
          </cell>
          <cell r="D2713">
            <v>0</v>
          </cell>
          <cell r="E2713">
            <v>0</v>
          </cell>
          <cell r="K2713">
            <v>0</v>
          </cell>
          <cell r="L2713" t="str">
            <v>EA</v>
          </cell>
        </row>
        <row r="2714">
          <cell r="A2714" t="str">
            <v>058-0218-T-LB</v>
          </cell>
          <cell r="B2714" t="str">
            <v>LABOR COST 058-0218-T WELD SOCKET AL 1.5</v>
          </cell>
          <cell r="C2714">
            <v>0</v>
          </cell>
          <cell r="D2714">
            <v>0</v>
          </cell>
          <cell r="E2714">
            <v>0</v>
          </cell>
          <cell r="K2714">
            <v>0</v>
          </cell>
          <cell r="L2714" t="str">
            <v>EA</v>
          </cell>
        </row>
        <row r="2715">
          <cell r="A2715" t="str">
            <v>058-0222-001-T</v>
          </cell>
          <cell r="B2715" t="str">
            <v>1/4" BSP. THRD 25 MM LG. X 45° SOCKET SS</v>
          </cell>
          <cell r="C2715">
            <v>450</v>
          </cell>
          <cell r="D2715">
            <v>1</v>
          </cell>
          <cell r="E2715">
            <v>0</v>
          </cell>
          <cell r="K2715">
            <v>7</v>
          </cell>
          <cell r="L2715" t="str">
            <v>EA</v>
          </cell>
        </row>
        <row r="2716">
          <cell r="A2716" t="str">
            <v>058-0222-T</v>
          </cell>
          <cell r="B2716" t="str">
            <v>1/4" BSP. THRD 25 MM LG. X 45° SOCKET SS</v>
          </cell>
          <cell r="C2716">
            <v>350</v>
          </cell>
          <cell r="D2716">
            <v>8</v>
          </cell>
          <cell r="E2716">
            <v>0</v>
          </cell>
          <cell r="K2716">
            <v>7</v>
          </cell>
          <cell r="L2716" t="str">
            <v>EA</v>
          </cell>
        </row>
        <row r="2717">
          <cell r="A2717" t="str">
            <v>058-0223-001-T</v>
          </cell>
          <cell r="B2717" t="str">
            <v>COUPLING ALUM 1"NPT THREAD TWO END.</v>
          </cell>
          <cell r="C2717">
            <v>150</v>
          </cell>
          <cell r="D2717">
            <v>8</v>
          </cell>
          <cell r="E2717">
            <v>0</v>
          </cell>
          <cell r="K2717">
            <v>7</v>
          </cell>
          <cell r="L2717" t="str">
            <v>EA</v>
          </cell>
        </row>
        <row r="2718">
          <cell r="A2718" t="str">
            <v>058-0223-T</v>
          </cell>
          <cell r="B2718" t="str">
            <v>COUPLING ALUM 3". BSPT THREAD TWO END.</v>
          </cell>
          <cell r="C2718">
            <v>750</v>
          </cell>
          <cell r="D2718">
            <v>0</v>
          </cell>
          <cell r="E2718">
            <v>0</v>
          </cell>
          <cell r="K2718">
            <v>7</v>
          </cell>
          <cell r="L2718" t="str">
            <v>EA</v>
          </cell>
        </row>
        <row r="2719">
          <cell r="A2719" t="str">
            <v>058-0224-T</v>
          </cell>
          <cell r="B2719" t="str">
            <v>NIPPLE GAVL. BSPT THREAD TWO END.</v>
          </cell>
          <cell r="C2719">
            <v>100</v>
          </cell>
          <cell r="D2719">
            <v>0</v>
          </cell>
          <cell r="E2719">
            <v>0</v>
          </cell>
          <cell r="K2719">
            <v>7</v>
          </cell>
          <cell r="L2719" t="str">
            <v>EA</v>
          </cell>
        </row>
        <row r="2720">
          <cell r="A2720" t="str">
            <v>058-0225-T</v>
          </cell>
          <cell r="B2720" t="str">
            <v>HOSE SHANK BUTT WELD 2" ALUM 6063-T4</v>
          </cell>
          <cell r="C2720">
            <v>650</v>
          </cell>
          <cell r="D2720">
            <v>0</v>
          </cell>
          <cell r="E2720">
            <v>0</v>
          </cell>
          <cell r="K2720">
            <v>7</v>
          </cell>
          <cell r="L2720" t="str">
            <v>EA</v>
          </cell>
        </row>
        <row r="2721">
          <cell r="A2721" t="str">
            <v>058-0226-T</v>
          </cell>
          <cell r="B2721" t="str">
            <v>NIPPLE 2 1/2" BSPT BRASS,Customer Supply</v>
          </cell>
          <cell r="C2721">
            <v>0</v>
          </cell>
          <cell r="D2721">
            <v>0</v>
          </cell>
          <cell r="E2721">
            <v>0</v>
          </cell>
          <cell r="K2721">
            <v>7</v>
          </cell>
          <cell r="L2721" t="str">
            <v>EA</v>
          </cell>
        </row>
        <row r="2722">
          <cell r="A2722" t="str">
            <v>058-0228-T</v>
          </cell>
          <cell r="B2722" t="str">
            <v>NIPPLE 4" STRAIGHT PIPE THREAD</v>
          </cell>
          <cell r="C2722">
            <v>0</v>
          </cell>
          <cell r="D2722">
            <v>0</v>
          </cell>
          <cell r="E2722">
            <v>0</v>
          </cell>
          <cell r="K2722">
            <v>0</v>
          </cell>
          <cell r="L2722" t="str">
            <v>EA</v>
          </cell>
        </row>
        <row r="2723">
          <cell r="A2723" t="str">
            <v>058-0229-025-T</v>
          </cell>
          <cell r="B2723" t="str">
            <v>1/4" SS 304.COUPLING FULL BSP.THREAD</v>
          </cell>
          <cell r="C2723">
            <v>0</v>
          </cell>
          <cell r="D2723">
            <v>0</v>
          </cell>
          <cell r="E2723">
            <v>0</v>
          </cell>
          <cell r="K2723">
            <v>0</v>
          </cell>
          <cell r="L2723" t="str">
            <v>EA</v>
          </cell>
        </row>
        <row r="2724">
          <cell r="A2724" t="str">
            <v>058-0229-050-T</v>
          </cell>
          <cell r="B2724" t="str">
            <v>1/2" SS 304.COUPLING FULL BSP.THREAD</v>
          </cell>
          <cell r="C2724">
            <v>135</v>
          </cell>
          <cell r="D2724">
            <v>6</v>
          </cell>
          <cell r="E2724">
            <v>0</v>
          </cell>
          <cell r="K2724">
            <v>7</v>
          </cell>
          <cell r="L2724" t="str">
            <v>EA</v>
          </cell>
        </row>
        <row r="2725">
          <cell r="A2725" t="str">
            <v>058-0229-050-T-LB</v>
          </cell>
          <cell r="B2725" t="str">
            <v>LABORCOST FOR 1"COUPLING FULL BSP.THREAD</v>
          </cell>
          <cell r="C2725">
            <v>0</v>
          </cell>
          <cell r="D2725">
            <v>0</v>
          </cell>
          <cell r="E2725">
            <v>0</v>
          </cell>
          <cell r="K2725">
            <v>0</v>
          </cell>
          <cell r="L2725" t="str">
            <v>EA</v>
          </cell>
        </row>
        <row r="2726">
          <cell r="A2726" t="str">
            <v>058-0230-T</v>
          </cell>
          <cell r="B2726" t="str">
            <v>COUPLING ALUM  1/8 " BSPT -  1/8 " NPT</v>
          </cell>
          <cell r="C2726">
            <v>50</v>
          </cell>
          <cell r="D2726">
            <v>0</v>
          </cell>
          <cell r="E2726">
            <v>0</v>
          </cell>
          <cell r="K2726">
            <v>7</v>
          </cell>
          <cell r="L2726" t="str">
            <v>EA</v>
          </cell>
        </row>
        <row r="2727">
          <cell r="A2727" t="str">
            <v>058-0232-T</v>
          </cell>
          <cell r="B2727" t="str">
            <v>NIPPLE STEEL 3" NPT THREAD ONE END</v>
          </cell>
          <cell r="C2727">
            <v>240</v>
          </cell>
          <cell r="D2727">
            <v>78</v>
          </cell>
          <cell r="E2727">
            <v>0</v>
          </cell>
          <cell r="K2727">
            <v>7</v>
          </cell>
          <cell r="L2727" t="str">
            <v>EA</v>
          </cell>
        </row>
        <row r="2728">
          <cell r="A2728" t="str">
            <v>058-0232-T-LB</v>
          </cell>
          <cell r="B2728" t="str">
            <v>LABOR COST FOR NIPPLE STEEL 3" NPT</v>
          </cell>
          <cell r="C2728">
            <v>0</v>
          </cell>
          <cell r="D2728">
            <v>0</v>
          </cell>
          <cell r="E2728">
            <v>0</v>
          </cell>
          <cell r="K2728">
            <v>0</v>
          </cell>
          <cell r="L2728" t="str">
            <v>EA</v>
          </cell>
        </row>
        <row r="2729">
          <cell r="A2729" t="str">
            <v>058-0233-T</v>
          </cell>
          <cell r="B2729" t="str">
            <v>COUPLING 1/2" STEEL.</v>
          </cell>
          <cell r="C2729">
            <v>100</v>
          </cell>
          <cell r="D2729">
            <v>13</v>
          </cell>
          <cell r="E2729">
            <v>0</v>
          </cell>
          <cell r="K2729">
            <v>7</v>
          </cell>
          <cell r="L2729" t="str">
            <v>EA</v>
          </cell>
        </row>
        <row r="2730">
          <cell r="A2730" t="str">
            <v>058-0233-T-LB</v>
          </cell>
          <cell r="B2730" t="str">
            <v>LABOR COST COUPLING 1/2" STEEL.</v>
          </cell>
          <cell r="C2730">
            <v>0</v>
          </cell>
          <cell r="D2730">
            <v>0</v>
          </cell>
          <cell r="E2730">
            <v>0</v>
          </cell>
          <cell r="K2730">
            <v>0</v>
          </cell>
          <cell r="L2730" t="str">
            <v>EA</v>
          </cell>
        </row>
        <row r="2731">
          <cell r="A2731" t="str">
            <v>058-0234-009-T</v>
          </cell>
          <cell r="B2731" t="str">
            <v>NIPPLE ALUM 2" BSPT THREAD TWO END</v>
          </cell>
          <cell r="C2731">
            <v>250</v>
          </cell>
          <cell r="D2731">
            <v>0</v>
          </cell>
          <cell r="E2731">
            <v>0</v>
          </cell>
          <cell r="K2731">
            <v>7</v>
          </cell>
          <cell r="L2731" t="str">
            <v>EA</v>
          </cell>
        </row>
        <row r="2732">
          <cell r="A2732" t="str">
            <v>058-0234-009-T-LB</v>
          </cell>
          <cell r="B2732" t="str">
            <v>LABOR COST FOR 058-0234-009-T</v>
          </cell>
          <cell r="C2732">
            <v>80</v>
          </cell>
          <cell r="D2732">
            <v>0</v>
          </cell>
          <cell r="E2732">
            <v>0</v>
          </cell>
          <cell r="K2732">
            <v>7</v>
          </cell>
          <cell r="L2732" t="str">
            <v>EA</v>
          </cell>
        </row>
        <row r="2733">
          <cell r="A2733" t="str">
            <v>058-0234-T</v>
          </cell>
          <cell r="B2733" t="str">
            <v>NIPPLE ALUM BSPT THREAD TWO END</v>
          </cell>
          <cell r="C2733">
            <v>0</v>
          </cell>
          <cell r="D2733">
            <v>0</v>
          </cell>
          <cell r="E2733">
            <v>0</v>
          </cell>
          <cell r="K2733">
            <v>7</v>
          </cell>
          <cell r="L2733" t="str">
            <v>EA</v>
          </cell>
        </row>
        <row r="2734">
          <cell r="A2734" t="str">
            <v>058-0235-001-T</v>
          </cell>
          <cell r="B2734" t="str">
            <v>NIPPLE ALUM 1 1/2" NPT THREAD TWO END</v>
          </cell>
          <cell r="C2734">
            <v>250</v>
          </cell>
          <cell r="D2734">
            <v>0</v>
          </cell>
          <cell r="E2734">
            <v>0</v>
          </cell>
          <cell r="K2734">
            <v>7</v>
          </cell>
          <cell r="L2734" t="str">
            <v>EA</v>
          </cell>
        </row>
        <row r="2735">
          <cell r="A2735" t="str">
            <v>058-0235-001-T-LB</v>
          </cell>
          <cell r="B2735" t="str">
            <v>LABOR COST FOR 058-0234-009-T</v>
          </cell>
          <cell r="C2735">
            <v>80</v>
          </cell>
          <cell r="D2735">
            <v>0</v>
          </cell>
          <cell r="E2735">
            <v>0</v>
          </cell>
          <cell r="K2735">
            <v>7</v>
          </cell>
          <cell r="L2735" t="str">
            <v>EA</v>
          </cell>
        </row>
        <row r="2736">
          <cell r="A2736" t="str">
            <v>058-0239-T</v>
          </cell>
          <cell r="B2736" t="str">
            <v>NIPPLE SS316 BSP TH. REDUCE 2 " - 1 1/2"</v>
          </cell>
          <cell r="C2736">
            <v>0</v>
          </cell>
          <cell r="D2736">
            <v>0</v>
          </cell>
          <cell r="E2736">
            <v>0</v>
          </cell>
          <cell r="K2736">
            <v>0</v>
          </cell>
          <cell r="L2736" t="str">
            <v>EA</v>
          </cell>
        </row>
        <row r="2737">
          <cell r="A2737" t="str">
            <v>058-0240-T</v>
          </cell>
          <cell r="B2737" t="str">
            <v>NIPPLE BRASS NPT TH. REDUCE 3 " - 2 1/2"</v>
          </cell>
          <cell r="C2737">
            <v>1825</v>
          </cell>
          <cell r="D2737">
            <v>2</v>
          </cell>
          <cell r="E2737">
            <v>0</v>
          </cell>
          <cell r="K2737">
            <v>7</v>
          </cell>
          <cell r="L2737" t="str">
            <v>EA</v>
          </cell>
        </row>
        <row r="2738">
          <cell r="A2738" t="str">
            <v>058-0241-T</v>
          </cell>
          <cell r="B2738" t="str">
            <v>COUPLING SS 1" N.P.T THERMOMETER GAUGE</v>
          </cell>
          <cell r="C2738">
            <v>650</v>
          </cell>
          <cell r="D2738">
            <v>0</v>
          </cell>
          <cell r="E2738">
            <v>0</v>
          </cell>
          <cell r="K2738">
            <v>7</v>
          </cell>
          <cell r="L2738" t="str">
            <v>EA</v>
          </cell>
        </row>
        <row r="2739">
          <cell r="A2739" t="str">
            <v>058-0242-T</v>
          </cell>
          <cell r="B2739" t="str">
            <v>HOSE SHANK BUTT WELD 1  1/2" ALUM</v>
          </cell>
          <cell r="C2739">
            <v>650</v>
          </cell>
          <cell r="D2739">
            <v>0</v>
          </cell>
          <cell r="E2739">
            <v>0</v>
          </cell>
          <cell r="K2739">
            <v>7</v>
          </cell>
          <cell r="L2739" t="str">
            <v>EA</v>
          </cell>
        </row>
        <row r="2740">
          <cell r="A2740" t="str">
            <v>058-0243-001-T</v>
          </cell>
          <cell r="B2740" t="str">
            <v>NIPPLE STEEL 1" STR THD 2 END 160 LG</v>
          </cell>
          <cell r="C2740">
            <v>350</v>
          </cell>
          <cell r="D2740">
            <v>0</v>
          </cell>
          <cell r="E2740">
            <v>0</v>
          </cell>
          <cell r="K2740">
            <v>7</v>
          </cell>
          <cell r="L2740" t="str">
            <v>EA</v>
          </cell>
        </row>
        <row r="2741">
          <cell r="A2741" t="str">
            <v>058-0243-002-T</v>
          </cell>
          <cell r="B2741" t="str">
            <v>NIPPLE STEEL 1 1/2" STR THD 2 END 155 LG</v>
          </cell>
          <cell r="C2741">
            <v>598</v>
          </cell>
          <cell r="D2741">
            <v>0</v>
          </cell>
          <cell r="E2741">
            <v>0</v>
          </cell>
          <cell r="K2741">
            <v>7</v>
          </cell>
          <cell r="L2741" t="str">
            <v>EA</v>
          </cell>
        </row>
        <row r="2742">
          <cell r="A2742" t="str">
            <v>058-0243-T</v>
          </cell>
          <cell r="B2742" t="str">
            <v>NIPPLE STEEL 1 1/2" STR THD 2 END 160 LG</v>
          </cell>
          <cell r="C2742">
            <v>600</v>
          </cell>
          <cell r="D2742">
            <v>0</v>
          </cell>
          <cell r="E2742">
            <v>0</v>
          </cell>
          <cell r="K2742">
            <v>7</v>
          </cell>
          <cell r="L2742" t="str">
            <v>EA</v>
          </cell>
        </row>
        <row r="2743">
          <cell r="A2743" t="str">
            <v>058-0244-006-T</v>
          </cell>
          <cell r="B2743" t="str">
            <v>NIPPLE STL 1" NPT THREAD ONE END</v>
          </cell>
          <cell r="C2743">
            <v>330</v>
          </cell>
          <cell r="D2743">
            <v>0</v>
          </cell>
          <cell r="E2743">
            <v>0</v>
          </cell>
          <cell r="K2743">
            <v>7</v>
          </cell>
          <cell r="L2743" t="str">
            <v>EA</v>
          </cell>
        </row>
        <row r="2744">
          <cell r="A2744" t="str">
            <v>058-0244-008-T</v>
          </cell>
          <cell r="B2744" t="str">
            <v>NIPPLE STL 1 1/2" NPT THREAD ONE END</v>
          </cell>
          <cell r="C2744">
            <v>250</v>
          </cell>
          <cell r="D2744">
            <v>0</v>
          </cell>
          <cell r="E2744">
            <v>0</v>
          </cell>
          <cell r="K2744">
            <v>7</v>
          </cell>
          <cell r="L2744" t="str">
            <v>EA</v>
          </cell>
        </row>
        <row r="2745">
          <cell r="A2745" t="str">
            <v>058-0244-009-T</v>
          </cell>
          <cell r="B2745" t="str">
            <v>NIPPLE STL 2" NPT THREAD ONE END</v>
          </cell>
          <cell r="C2745">
            <v>160</v>
          </cell>
          <cell r="D2745">
            <v>23</v>
          </cell>
          <cell r="E2745">
            <v>0</v>
          </cell>
          <cell r="K2745">
            <v>7</v>
          </cell>
          <cell r="L2745" t="str">
            <v>EA</v>
          </cell>
        </row>
        <row r="2746">
          <cell r="A2746" t="str">
            <v>058-0244-T</v>
          </cell>
          <cell r="B2746" t="str">
            <v>NIPPLE STL NPT THREAD ONE END</v>
          </cell>
          <cell r="C2746">
            <v>320</v>
          </cell>
          <cell r="D2746">
            <v>0</v>
          </cell>
          <cell r="E2746">
            <v>0</v>
          </cell>
          <cell r="K2746">
            <v>7</v>
          </cell>
          <cell r="L2746" t="str">
            <v>EA</v>
          </cell>
        </row>
        <row r="2747">
          <cell r="A2747" t="str">
            <v>058-0245-001-T</v>
          </cell>
          <cell r="B2747" t="str">
            <v>NIPPLE STEEL 1" STR 235 LG</v>
          </cell>
          <cell r="C2747">
            <v>650</v>
          </cell>
          <cell r="D2747">
            <v>0</v>
          </cell>
          <cell r="E2747">
            <v>0</v>
          </cell>
          <cell r="K2747">
            <v>7</v>
          </cell>
          <cell r="L2747" t="str">
            <v>EA</v>
          </cell>
        </row>
        <row r="2748">
          <cell r="A2748" t="str">
            <v>058-0245-002-T</v>
          </cell>
          <cell r="B2748" t="str">
            <v>NIPPLE STEEL 1" STR 140 LG</v>
          </cell>
          <cell r="C2748">
            <v>450</v>
          </cell>
          <cell r="D2748">
            <v>2</v>
          </cell>
          <cell r="E2748">
            <v>0</v>
          </cell>
          <cell r="K2748">
            <v>7</v>
          </cell>
          <cell r="L2748" t="str">
            <v>EA</v>
          </cell>
        </row>
        <row r="2749">
          <cell r="A2749" t="str">
            <v>058-0245-003-T</v>
          </cell>
          <cell r="B2749" t="str">
            <v>NIPPLE STEEL 1" STR 120 LG</v>
          </cell>
          <cell r="C2749">
            <v>0</v>
          </cell>
          <cell r="D2749">
            <v>0</v>
          </cell>
          <cell r="E2749">
            <v>0</v>
          </cell>
          <cell r="K2749">
            <v>0</v>
          </cell>
          <cell r="L2749" t="str">
            <v>EA</v>
          </cell>
        </row>
        <row r="2750">
          <cell r="A2750" t="str">
            <v>058-0245-004-T</v>
          </cell>
          <cell r="B2750" t="str">
            <v>NIPPLE STEEL 3/4"F  1"M STR 140 LG</v>
          </cell>
          <cell r="C2750">
            <v>450</v>
          </cell>
          <cell r="D2750">
            <v>0</v>
          </cell>
          <cell r="E2750">
            <v>0</v>
          </cell>
          <cell r="K2750">
            <v>7</v>
          </cell>
          <cell r="L2750" t="str">
            <v>EA</v>
          </cell>
        </row>
        <row r="2751">
          <cell r="A2751" t="str">
            <v>058-0245-005-T</v>
          </cell>
          <cell r="B2751" t="str">
            <v>NIPPLE STEEL 1 1/2" STR 70 LG</v>
          </cell>
          <cell r="C2751">
            <v>874</v>
          </cell>
          <cell r="D2751">
            <v>0</v>
          </cell>
          <cell r="E2751">
            <v>0</v>
          </cell>
          <cell r="K2751">
            <v>7</v>
          </cell>
          <cell r="L2751" t="str">
            <v>EA</v>
          </cell>
        </row>
        <row r="2752">
          <cell r="A2752" t="str">
            <v>058-0245-T</v>
          </cell>
          <cell r="B2752" t="str">
            <v>NIPPLE STEEL 1 1/2" STR 343 LG</v>
          </cell>
          <cell r="C2752">
            <v>1250</v>
          </cell>
          <cell r="D2752">
            <v>0</v>
          </cell>
          <cell r="E2752">
            <v>0</v>
          </cell>
          <cell r="K2752">
            <v>7</v>
          </cell>
          <cell r="L2752" t="str">
            <v>EA</v>
          </cell>
        </row>
        <row r="2753">
          <cell r="A2753" t="str">
            <v>058-0247-T</v>
          </cell>
          <cell r="B2753" t="str">
            <v>REDUCER ALUM  2 " -  1"</v>
          </cell>
          <cell r="C2753">
            <v>300</v>
          </cell>
          <cell r="D2753">
            <v>4</v>
          </cell>
          <cell r="E2753">
            <v>0</v>
          </cell>
          <cell r="K2753">
            <v>7</v>
          </cell>
          <cell r="L2753" t="str">
            <v>EA</v>
          </cell>
        </row>
        <row r="2754">
          <cell r="A2754" t="str">
            <v>058-0248-T</v>
          </cell>
          <cell r="B2754" t="str">
            <v>NIPPLE BRASS NPT TH. REDUCE 3 " - 1 1/2</v>
          </cell>
          <cell r="C2754">
            <v>3650</v>
          </cell>
          <cell r="D2754">
            <v>0</v>
          </cell>
          <cell r="E2754">
            <v>0</v>
          </cell>
          <cell r="K2754">
            <v>7</v>
          </cell>
          <cell r="L2754" t="str">
            <v>EA</v>
          </cell>
        </row>
        <row r="2755">
          <cell r="A2755" t="str">
            <v>058-0249-001-T</v>
          </cell>
          <cell r="B2755" t="str">
            <v>NIPPLE BRASS NPT REDUCER 3/8" - M12x1.50</v>
          </cell>
          <cell r="C2755">
            <v>105</v>
          </cell>
          <cell r="D2755">
            <v>0</v>
          </cell>
          <cell r="E2755">
            <v>0</v>
          </cell>
          <cell r="K2755">
            <v>7</v>
          </cell>
          <cell r="L2755" t="str">
            <v>EA</v>
          </cell>
        </row>
        <row r="2756">
          <cell r="A2756" t="str">
            <v>058-0249-T</v>
          </cell>
          <cell r="B2756" t="str">
            <v>NIPPLE BRASS NPT REDUCER 3/8" - M12x1.75</v>
          </cell>
          <cell r="C2756">
            <v>97</v>
          </cell>
          <cell r="D2756">
            <v>19</v>
          </cell>
          <cell r="E2756">
            <v>0</v>
          </cell>
          <cell r="K2756">
            <v>7</v>
          </cell>
          <cell r="L2756" t="str">
            <v>EA</v>
          </cell>
        </row>
        <row r="2757">
          <cell r="A2757" t="str">
            <v>058-0250-T</v>
          </cell>
          <cell r="B2757" t="str">
            <v>NIPPLE ALUM BSP THREAD ONE END 140mm LG</v>
          </cell>
          <cell r="C2757">
            <v>250</v>
          </cell>
          <cell r="D2757">
            <v>5</v>
          </cell>
          <cell r="E2757">
            <v>0</v>
          </cell>
          <cell r="K2757">
            <v>7</v>
          </cell>
          <cell r="L2757" t="str">
            <v>EA</v>
          </cell>
        </row>
        <row r="2758">
          <cell r="A2758" t="str">
            <v>058-0250-T-LB</v>
          </cell>
          <cell r="B2758" t="str">
            <v>LABOR COST NIPPLE ALUM BSP THREAD ONE</v>
          </cell>
          <cell r="C2758">
            <v>0</v>
          </cell>
          <cell r="D2758">
            <v>0</v>
          </cell>
          <cell r="E2758">
            <v>0</v>
          </cell>
          <cell r="K2758">
            <v>0</v>
          </cell>
          <cell r="L2758" t="str">
            <v>EA</v>
          </cell>
        </row>
        <row r="2759">
          <cell r="A2759" t="str">
            <v>058-0254-014-T</v>
          </cell>
          <cell r="B2759" t="str">
            <v>NIPPLE STEEL 2" BSPT THREAD ONE END</v>
          </cell>
          <cell r="C2759">
            <v>160</v>
          </cell>
          <cell r="D2759">
            <v>18</v>
          </cell>
          <cell r="E2759">
            <v>0</v>
          </cell>
          <cell r="K2759">
            <v>15</v>
          </cell>
          <cell r="L2759" t="str">
            <v>EA</v>
          </cell>
        </row>
        <row r="2760">
          <cell r="A2760" t="str">
            <v>058-0254-016-T</v>
          </cell>
          <cell r="B2760" t="str">
            <v>NIPPLE STEEL 2 1/2" BSP THREAD ONE END</v>
          </cell>
          <cell r="C2760">
            <v>200</v>
          </cell>
          <cell r="D2760">
            <v>6</v>
          </cell>
          <cell r="E2760">
            <v>0</v>
          </cell>
          <cell r="K2760">
            <v>7</v>
          </cell>
          <cell r="L2760" t="str">
            <v>EA</v>
          </cell>
        </row>
        <row r="2761">
          <cell r="A2761" t="str">
            <v>058-0254-018-T</v>
          </cell>
          <cell r="B2761" t="str">
            <v>NIPPLE STL 3" BSP THREAD ONE END</v>
          </cell>
          <cell r="C2761">
            <v>240</v>
          </cell>
          <cell r="D2761">
            <v>8</v>
          </cell>
          <cell r="E2761">
            <v>0</v>
          </cell>
          <cell r="K2761">
            <v>15</v>
          </cell>
          <cell r="L2761" t="str">
            <v>EA</v>
          </cell>
        </row>
        <row r="2762">
          <cell r="A2762" t="str">
            <v>058-0255-T</v>
          </cell>
          <cell r="B2762" t="str">
            <v>NIPPLE SS. 1" NPT THREAD ONE END</v>
          </cell>
          <cell r="C2762">
            <v>250</v>
          </cell>
          <cell r="D2762">
            <v>0</v>
          </cell>
          <cell r="E2762">
            <v>0</v>
          </cell>
          <cell r="K2762">
            <v>7</v>
          </cell>
          <cell r="L2762" t="str">
            <v>EA</v>
          </cell>
        </row>
        <row r="2763">
          <cell r="A2763" t="str">
            <v>058-0256-T</v>
          </cell>
          <cell r="B2763" t="str">
            <v>COUPLING AL. FULL THREAD G1/2" BSPP</v>
          </cell>
          <cell r="C2763">
            <v>180</v>
          </cell>
          <cell r="D2763">
            <v>7</v>
          </cell>
          <cell r="E2763">
            <v>0</v>
          </cell>
          <cell r="K2763">
            <v>15</v>
          </cell>
          <cell r="L2763" t="str">
            <v>EA</v>
          </cell>
        </row>
        <row r="2764">
          <cell r="A2764" t="str">
            <v>058-0256-T-LB</v>
          </cell>
          <cell r="B2764" t="str">
            <v>LABOR COST COUPLING AL. FULL THREAD</v>
          </cell>
          <cell r="C2764">
            <v>0</v>
          </cell>
          <cell r="D2764">
            <v>0</v>
          </cell>
          <cell r="E2764">
            <v>0</v>
          </cell>
          <cell r="K2764">
            <v>15</v>
          </cell>
          <cell r="L2764" t="str">
            <v>EA</v>
          </cell>
        </row>
        <row r="2765">
          <cell r="A2765" t="str">
            <v>058-0263-001-T</v>
          </cell>
          <cell r="B2765" t="str">
            <v>NIPPLE SS316 BSP THREAD ONE END 2"</v>
          </cell>
          <cell r="C2765">
            <v>0</v>
          </cell>
          <cell r="D2765">
            <v>0</v>
          </cell>
          <cell r="E2765">
            <v>0</v>
          </cell>
          <cell r="K2765">
            <v>0</v>
          </cell>
          <cell r="L2765" t="str">
            <v>EA</v>
          </cell>
        </row>
        <row r="2766">
          <cell r="A2766" t="str">
            <v>058-0263-T</v>
          </cell>
          <cell r="B2766" t="str">
            <v>NIPPLE SS304 BSP THREAD ONE END 2"</v>
          </cell>
          <cell r="C2766">
            <v>0</v>
          </cell>
          <cell r="D2766">
            <v>0</v>
          </cell>
          <cell r="E2766">
            <v>0</v>
          </cell>
          <cell r="K2766">
            <v>0</v>
          </cell>
          <cell r="L2766" t="str">
            <v>EA</v>
          </cell>
        </row>
        <row r="2767">
          <cell r="A2767" t="str">
            <v>058-0264-014-T</v>
          </cell>
          <cell r="B2767" t="str">
            <v>2" NIPPLE SS316 BSP THREAD ONE END</v>
          </cell>
          <cell r="C2767">
            <v>450</v>
          </cell>
          <cell r="D2767">
            <v>0</v>
          </cell>
          <cell r="E2767">
            <v>0</v>
          </cell>
          <cell r="K2767">
            <v>7</v>
          </cell>
          <cell r="L2767" t="str">
            <v>EA</v>
          </cell>
        </row>
        <row r="2768">
          <cell r="A2768" t="str">
            <v>058-0264-018-T</v>
          </cell>
          <cell r="B2768" t="str">
            <v>3" NIPPLE SS316 BSP THREAD ONE END</v>
          </cell>
          <cell r="C2768">
            <v>180</v>
          </cell>
          <cell r="D2768">
            <v>8</v>
          </cell>
          <cell r="E2768">
            <v>0</v>
          </cell>
          <cell r="K2768">
            <v>7</v>
          </cell>
          <cell r="L2768" t="str">
            <v>EA</v>
          </cell>
        </row>
        <row r="2769">
          <cell r="A2769" t="str">
            <v>058-0265-T</v>
          </cell>
          <cell r="B2769" t="str">
            <v>ROLLER STEEL  DIA.75mm</v>
          </cell>
          <cell r="C2769">
            <v>0</v>
          </cell>
          <cell r="D2769">
            <v>0</v>
          </cell>
          <cell r="E2769">
            <v>0</v>
          </cell>
          <cell r="K2769">
            <v>0</v>
          </cell>
          <cell r="L2769" t="str">
            <v>EA</v>
          </cell>
        </row>
        <row r="2770">
          <cell r="A2770" t="str">
            <v>058-0266-T</v>
          </cell>
          <cell r="B2770" t="str">
            <v>NIPPLE ALUM 1/2" NPT THREAD TO 1/2" BSPT</v>
          </cell>
          <cell r="C2770">
            <v>70</v>
          </cell>
          <cell r="D2770">
            <v>3</v>
          </cell>
          <cell r="E2770">
            <v>0</v>
          </cell>
          <cell r="K2770">
            <v>7</v>
          </cell>
          <cell r="L2770" t="str">
            <v>EA</v>
          </cell>
        </row>
        <row r="2771">
          <cell r="A2771" t="str">
            <v>058-0267-004-T</v>
          </cell>
          <cell r="B2771" t="str">
            <v>NIPPLE ALUM 1/2" BSPT THREAD ONE END</v>
          </cell>
          <cell r="C2771">
            <v>50</v>
          </cell>
          <cell r="D2771">
            <v>60</v>
          </cell>
          <cell r="E2771">
            <v>0</v>
          </cell>
          <cell r="K2771">
            <v>7</v>
          </cell>
          <cell r="L2771" t="str">
            <v>EA</v>
          </cell>
        </row>
        <row r="2772">
          <cell r="A2772" t="str">
            <v>058-0267-006-T</v>
          </cell>
          <cell r="B2772" t="str">
            <v>NIPPLE ALUM 3/4" BSPT THREAD ONE END</v>
          </cell>
          <cell r="C2772">
            <v>150</v>
          </cell>
          <cell r="D2772">
            <v>0</v>
          </cell>
          <cell r="E2772">
            <v>0</v>
          </cell>
          <cell r="K2772">
            <v>7</v>
          </cell>
          <cell r="L2772" t="str">
            <v>EA</v>
          </cell>
        </row>
        <row r="2773">
          <cell r="A2773" t="str">
            <v>058-0267-T</v>
          </cell>
          <cell r="B2773" t="str">
            <v>NIPPLE ALUM "BSPT THREAD" ONE END</v>
          </cell>
          <cell r="C2773">
            <v>35</v>
          </cell>
          <cell r="D2773">
            <v>40</v>
          </cell>
          <cell r="E2773">
            <v>0</v>
          </cell>
          <cell r="K2773">
            <v>7</v>
          </cell>
          <cell r="L2773" t="str">
            <v>EA</v>
          </cell>
        </row>
        <row r="2774">
          <cell r="A2774" t="str">
            <v>058-0268-T</v>
          </cell>
          <cell r="B2774" t="str">
            <v>REDUCING NIPPLE ALUM 1" NPT TO 3/4" NPT</v>
          </cell>
          <cell r="C2774">
            <v>220</v>
          </cell>
          <cell r="D2774">
            <v>0</v>
          </cell>
          <cell r="E2774">
            <v>0</v>
          </cell>
          <cell r="K2774">
            <v>7</v>
          </cell>
          <cell r="L2774" t="str">
            <v>EA</v>
          </cell>
        </row>
        <row r="2775">
          <cell r="A2775" t="str">
            <v>058-0269-T</v>
          </cell>
          <cell r="B2775" t="str">
            <v>NIPPLE ALUM 3/4" NPT THREAD TO 3/4" BSPT</v>
          </cell>
          <cell r="C2775">
            <v>100</v>
          </cell>
          <cell r="D2775">
            <v>0</v>
          </cell>
          <cell r="E2775">
            <v>0</v>
          </cell>
          <cell r="K2775">
            <v>7</v>
          </cell>
          <cell r="L2775" t="str">
            <v>EA</v>
          </cell>
        </row>
        <row r="2776">
          <cell r="A2776" t="str">
            <v>058-0270-T</v>
          </cell>
          <cell r="B2776" t="str">
            <v>COUPLING ALUM 1/2 "BSPT  DUST CAP</v>
          </cell>
          <cell r="C2776">
            <v>0</v>
          </cell>
          <cell r="D2776">
            <v>0</v>
          </cell>
          <cell r="E2776">
            <v>0</v>
          </cell>
          <cell r="K2776">
            <v>0</v>
          </cell>
          <cell r="L2776" t="str">
            <v>EA</v>
          </cell>
        </row>
        <row r="2777">
          <cell r="A2777" t="str">
            <v>058-0271-T</v>
          </cell>
          <cell r="B2777" t="str">
            <v>NIPPLE  1/4"- 1/4"  NPT</v>
          </cell>
          <cell r="C2777">
            <v>35</v>
          </cell>
          <cell r="D2777">
            <v>0</v>
          </cell>
          <cell r="E2777">
            <v>0</v>
          </cell>
          <cell r="K2777">
            <v>7</v>
          </cell>
          <cell r="L2777" t="str">
            <v>EA</v>
          </cell>
        </row>
        <row r="2778">
          <cell r="A2778" t="str">
            <v>058-0272-T</v>
          </cell>
          <cell r="B2778" t="str">
            <v>MALE ELBOW, 90 DEG 1/4" - 1/8" NPT</v>
          </cell>
          <cell r="C2778">
            <v>70</v>
          </cell>
          <cell r="D2778">
            <v>0</v>
          </cell>
          <cell r="E2778">
            <v>0</v>
          </cell>
          <cell r="K2778">
            <v>7</v>
          </cell>
          <cell r="L2778" t="str">
            <v>EA</v>
          </cell>
        </row>
        <row r="2779">
          <cell r="A2779" t="str">
            <v>058-0273-T</v>
          </cell>
          <cell r="B2779" t="str">
            <v>TEE 1/4" NPT M</v>
          </cell>
          <cell r="C2779">
            <v>0</v>
          </cell>
          <cell r="D2779">
            <v>0</v>
          </cell>
          <cell r="E2779">
            <v>0</v>
          </cell>
          <cell r="K2779">
            <v>0</v>
          </cell>
          <cell r="L2779" t="str">
            <v>EA</v>
          </cell>
        </row>
        <row r="2780">
          <cell r="A2780" t="str">
            <v>058-0274-T</v>
          </cell>
          <cell r="B2780" t="str">
            <v>NIPPEL STEEL 1/4" BSPT / M12x1.0</v>
          </cell>
          <cell r="C2780">
            <v>270</v>
          </cell>
          <cell r="D2780">
            <v>2</v>
          </cell>
          <cell r="E2780">
            <v>0</v>
          </cell>
          <cell r="K2780">
            <v>7</v>
          </cell>
          <cell r="L2780" t="str">
            <v>EA</v>
          </cell>
        </row>
        <row r="2781">
          <cell r="A2781" t="str">
            <v>058-0275-T</v>
          </cell>
          <cell r="B2781" t="str">
            <v>NIPPLE  1/8"NPT- 1/8"NPT</v>
          </cell>
          <cell r="C2781">
            <v>75</v>
          </cell>
          <cell r="D2781">
            <v>4</v>
          </cell>
          <cell r="E2781">
            <v>0</v>
          </cell>
          <cell r="K2781">
            <v>7</v>
          </cell>
          <cell r="L2781" t="str">
            <v>EA</v>
          </cell>
        </row>
        <row r="2782">
          <cell r="A2782" t="str">
            <v>058-0276-012-T</v>
          </cell>
          <cell r="B2782" t="str">
            <v>COUPLING AL FULL THREAD 1/8" BSPT</v>
          </cell>
          <cell r="C2782">
            <v>70</v>
          </cell>
          <cell r="D2782">
            <v>8</v>
          </cell>
          <cell r="E2782">
            <v>0</v>
          </cell>
          <cell r="K2782">
            <v>15</v>
          </cell>
          <cell r="L2782" t="str">
            <v>EA</v>
          </cell>
        </row>
        <row r="2783">
          <cell r="A2783" t="str">
            <v>058-0276-100-T</v>
          </cell>
          <cell r="B2783" t="str">
            <v>COUPLING ALUM FULL THREAD " BSPT ", 1"</v>
          </cell>
          <cell r="C2783">
            <v>0</v>
          </cell>
          <cell r="D2783">
            <v>0</v>
          </cell>
          <cell r="E2783">
            <v>0</v>
          </cell>
          <cell r="K2783">
            <v>0</v>
          </cell>
          <cell r="L2783" t="str">
            <v>EA</v>
          </cell>
        </row>
        <row r="2784">
          <cell r="A2784" t="str">
            <v>058-0276-150-T</v>
          </cell>
          <cell r="B2784" t="str">
            <v>COUPLING AL FULL THREAD 1 1/2" BSPT</v>
          </cell>
          <cell r="C2784">
            <v>325</v>
          </cell>
          <cell r="D2784">
            <v>8</v>
          </cell>
          <cell r="E2784">
            <v>0</v>
          </cell>
          <cell r="K2784">
            <v>15</v>
          </cell>
          <cell r="L2784" t="str">
            <v>EA</v>
          </cell>
        </row>
        <row r="2785">
          <cell r="A2785" t="str">
            <v>058-173-002-T</v>
          </cell>
          <cell r="B2785" t="str">
            <v>FULL CPLG. ALUM. 1/4" BSP.</v>
          </cell>
          <cell r="C2785">
            <v>0</v>
          </cell>
          <cell r="D2785">
            <v>0</v>
          </cell>
          <cell r="E2785">
            <v>0</v>
          </cell>
          <cell r="K2785">
            <v>0</v>
          </cell>
          <cell r="L2785" t="str">
            <v>EA</v>
          </cell>
        </row>
        <row r="2786">
          <cell r="A2786" t="str">
            <v>058-2468-005</v>
          </cell>
          <cell r="B2786" t="str">
            <v>FITTING CLAMP FOR 1 1/2" HOSE.</v>
          </cell>
          <cell r="C2786">
            <v>0</v>
          </cell>
          <cell r="D2786">
            <v>0</v>
          </cell>
          <cell r="E2786">
            <v>0</v>
          </cell>
          <cell r="K2786">
            <v>0</v>
          </cell>
          <cell r="L2786" t="str">
            <v>EA</v>
          </cell>
        </row>
        <row r="2787">
          <cell r="A2787" t="str">
            <v>058-3007-008</v>
          </cell>
          <cell r="B2787" t="str">
            <v>CON.#8J-#8JIC NOT USE(USE054-3007-006)</v>
          </cell>
          <cell r="C2787">
            <v>0</v>
          </cell>
          <cell r="D2787">
            <v>0</v>
          </cell>
          <cell r="E2787">
            <v>0</v>
          </cell>
          <cell r="K2787">
            <v>0</v>
          </cell>
          <cell r="L2787" t="str">
            <v>EA</v>
          </cell>
        </row>
        <row r="2788">
          <cell r="A2788" t="str">
            <v>058-3205-008</v>
          </cell>
          <cell r="B2788" t="str">
            <v>STRAIGHT CONNEC. 1 1/16-12x7/8-14 THREAD</v>
          </cell>
          <cell r="C2788">
            <v>0</v>
          </cell>
          <cell r="D2788">
            <v>0</v>
          </cell>
          <cell r="E2788">
            <v>0</v>
          </cell>
          <cell r="K2788">
            <v>120</v>
          </cell>
          <cell r="L2788" t="str">
            <v>EA</v>
          </cell>
        </row>
        <row r="2789">
          <cell r="A2789" t="str">
            <v>058-3205-011</v>
          </cell>
          <cell r="B2789" t="str">
            <v>#12 JIC - #16 JIC ADAPTER, STR.</v>
          </cell>
          <cell r="C2789">
            <v>0</v>
          </cell>
          <cell r="D2789">
            <v>0</v>
          </cell>
          <cell r="E2789">
            <v>0</v>
          </cell>
          <cell r="K2789">
            <v>120</v>
          </cell>
          <cell r="L2789" t="str">
            <v>EA</v>
          </cell>
        </row>
        <row r="2790">
          <cell r="A2790" t="str">
            <v>058-3248-003</v>
          </cell>
          <cell r="B2790" t="str">
            <v>FEMALE SWIVEL FITTING</v>
          </cell>
          <cell r="C2790">
            <v>0</v>
          </cell>
          <cell r="D2790">
            <v>0</v>
          </cell>
          <cell r="E2790">
            <v>0</v>
          </cell>
          <cell r="K2790">
            <v>120</v>
          </cell>
          <cell r="L2790" t="str">
            <v>EA</v>
          </cell>
        </row>
        <row r="2791">
          <cell r="A2791" t="str">
            <v>058-5085-003</v>
          </cell>
          <cell r="B2791" t="str">
            <v>2" SCHED 40 ALUM THREADED NIPPLE 3" LG.</v>
          </cell>
          <cell r="C2791">
            <v>0</v>
          </cell>
          <cell r="D2791">
            <v>0</v>
          </cell>
          <cell r="E2791">
            <v>0</v>
          </cell>
          <cell r="K2791">
            <v>90</v>
          </cell>
          <cell r="L2791" t="str">
            <v>EA</v>
          </cell>
        </row>
        <row r="2792">
          <cell r="A2792" t="str">
            <v>058-5426</v>
          </cell>
          <cell r="B2792" t="str">
            <v>(058-0117-T)PIPE BRACE, LANDING LEG</v>
          </cell>
          <cell r="C2792">
            <v>0</v>
          </cell>
          <cell r="D2792">
            <v>0</v>
          </cell>
          <cell r="E2792">
            <v>0</v>
          </cell>
          <cell r="K2792">
            <v>5</v>
          </cell>
          <cell r="L2792" t="str">
            <v>EA</v>
          </cell>
        </row>
        <row r="2793">
          <cell r="A2793" t="str">
            <v>058-5426-001</v>
          </cell>
          <cell r="B2793" t="str">
            <v>PIPE BRACE, LANDING LEG</v>
          </cell>
          <cell r="C2793">
            <v>350</v>
          </cell>
          <cell r="D2793">
            <v>0</v>
          </cell>
          <cell r="E2793">
            <v>0</v>
          </cell>
          <cell r="K2793">
            <v>7</v>
          </cell>
          <cell r="L2793" t="str">
            <v>EA</v>
          </cell>
        </row>
        <row r="2794">
          <cell r="A2794" t="str">
            <v>058-5606</v>
          </cell>
          <cell r="B2794" t="str">
            <v>ALUM. J-BOX 3-WAY 1/2" #T50 A</v>
          </cell>
          <cell r="C2794">
            <v>0</v>
          </cell>
          <cell r="D2794">
            <v>0</v>
          </cell>
          <cell r="E2794">
            <v>0</v>
          </cell>
          <cell r="K2794">
            <v>0</v>
          </cell>
          <cell r="L2794" t="str">
            <v>EA</v>
          </cell>
        </row>
        <row r="2795">
          <cell r="A2795" t="str">
            <v>058-5606-001</v>
          </cell>
          <cell r="B2795" t="str">
            <v>JUNCTION BOX-CONDUIT 3 WAY KIT 1/2NPT</v>
          </cell>
          <cell r="C2795">
            <v>55</v>
          </cell>
          <cell r="D2795">
            <v>38</v>
          </cell>
          <cell r="E2795">
            <v>0</v>
          </cell>
          <cell r="K2795">
            <v>7</v>
          </cell>
          <cell r="L2795" t="str">
            <v>EA</v>
          </cell>
        </row>
        <row r="2796">
          <cell r="A2796" t="str">
            <v>058-5872-201</v>
          </cell>
          <cell r="B2796" t="str">
            <v>ELBOW,PIPE,STREET,2INNPT  ALUM,90DEG</v>
          </cell>
          <cell r="C2796">
            <v>0</v>
          </cell>
          <cell r="D2796">
            <v>0</v>
          </cell>
          <cell r="E2796">
            <v>0</v>
          </cell>
          <cell r="K2796">
            <v>0</v>
          </cell>
          <cell r="L2796" t="str">
            <v>EA</v>
          </cell>
        </row>
        <row r="2797">
          <cell r="A2797" t="str">
            <v>058-5873-075</v>
          </cell>
          <cell r="B2797" t="str">
            <v>3/4" X CLOSE STNLS NIPPLE</v>
          </cell>
          <cell r="C2797">
            <v>0</v>
          </cell>
          <cell r="D2797">
            <v>0</v>
          </cell>
          <cell r="E2797">
            <v>0</v>
          </cell>
          <cell r="K2797">
            <v>0</v>
          </cell>
          <cell r="L2797" t="str">
            <v>EA</v>
          </cell>
        </row>
        <row r="2798">
          <cell r="A2798" t="str">
            <v>058-5915-200</v>
          </cell>
          <cell r="B2798" t="str">
            <v>PIPE NIPPLE STL 3/8" 2" LG</v>
          </cell>
          <cell r="C2798">
            <v>0</v>
          </cell>
          <cell r="D2798">
            <v>0</v>
          </cell>
          <cell r="E2798">
            <v>0</v>
          </cell>
          <cell r="K2798">
            <v>0</v>
          </cell>
          <cell r="L2798" t="str">
            <v>EA</v>
          </cell>
        </row>
        <row r="2799">
          <cell r="A2799" t="str">
            <v>058-6609-012</v>
          </cell>
          <cell r="B2799" t="str">
            <v>FULL COUPLING ALUM 1/8"</v>
          </cell>
          <cell r="C2799">
            <v>0</v>
          </cell>
          <cell r="D2799">
            <v>0</v>
          </cell>
          <cell r="E2799">
            <v>0</v>
          </cell>
          <cell r="K2799">
            <v>15</v>
          </cell>
          <cell r="L2799" t="str">
            <v>EA</v>
          </cell>
        </row>
        <row r="2800">
          <cell r="A2800" t="str">
            <v>058-6609-025</v>
          </cell>
          <cell r="B2800" t="str">
            <v>FULL COUPLING ALUM 1/4"</v>
          </cell>
          <cell r="C2800">
            <v>0</v>
          </cell>
          <cell r="D2800">
            <v>0</v>
          </cell>
          <cell r="E2800">
            <v>0</v>
          </cell>
          <cell r="K2800">
            <v>15</v>
          </cell>
          <cell r="L2800" t="str">
            <v>EA</v>
          </cell>
        </row>
        <row r="2801">
          <cell r="A2801" t="str">
            <v>058-6609-037</v>
          </cell>
          <cell r="B2801" t="str">
            <v>FULL COUPLING AL. 3/8" NPT</v>
          </cell>
          <cell r="C2801">
            <v>45</v>
          </cell>
          <cell r="D2801">
            <v>123</v>
          </cell>
          <cell r="E2801">
            <v>0</v>
          </cell>
          <cell r="K2801">
            <v>7</v>
          </cell>
          <cell r="L2801" t="str">
            <v>EA</v>
          </cell>
        </row>
        <row r="2802">
          <cell r="A2802" t="str">
            <v>058-6609-050</v>
          </cell>
          <cell r="B2802" t="str">
            <v>COUPLING AL. 1/2" NPT.</v>
          </cell>
          <cell r="C2802">
            <v>50</v>
          </cell>
          <cell r="D2802">
            <v>48</v>
          </cell>
          <cell r="E2802">
            <v>0</v>
          </cell>
          <cell r="K2802">
            <v>7</v>
          </cell>
          <cell r="L2802" t="str">
            <v>EA</v>
          </cell>
        </row>
        <row r="2803">
          <cell r="A2803" t="str">
            <v>058-6609-075</v>
          </cell>
          <cell r="B2803" t="str">
            <v>FULL CPLG ALUM 3/4" NPT</v>
          </cell>
          <cell r="C2803">
            <v>50</v>
          </cell>
          <cell r="D2803">
            <v>0</v>
          </cell>
          <cell r="E2803">
            <v>0</v>
          </cell>
          <cell r="K2803">
            <v>0</v>
          </cell>
          <cell r="L2803" t="str">
            <v>EA</v>
          </cell>
        </row>
        <row r="2804">
          <cell r="A2804" t="str">
            <v>058-6609-150</v>
          </cell>
          <cell r="B2804" t="str">
            <v>FULL CPLG ALUM 1.5" NPT</v>
          </cell>
          <cell r="C2804">
            <v>300</v>
          </cell>
          <cell r="D2804">
            <v>0</v>
          </cell>
          <cell r="E2804">
            <v>0</v>
          </cell>
          <cell r="K2804">
            <v>7</v>
          </cell>
          <cell r="L2804" t="str">
            <v>EA</v>
          </cell>
        </row>
        <row r="2805">
          <cell r="A2805" t="str">
            <v>058-6610-025</v>
          </cell>
          <cell r="B2805" t="str">
            <v>COUPLING HALF 1/4" NPT ALUM.</v>
          </cell>
          <cell r="C2805">
            <v>35</v>
          </cell>
          <cell r="D2805">
            <v>30</v>
          </cell>
          <cell r="E2805">
            <v>0</v>
          </cell>
          <cell r="K2805">
            <v>7</v>
          </cell>
          <cell r="L2805" t="str">
            <v>EA</v>
          </cell>
        </row>
        <row r="2806">
          <cell r="A2806" t="str">
            <v>058-6610-037</v>
          </cell>
          <cell r="B2806" t="str">
            <v>COUPLING ALUM ,HALF 3/8"NPT</v>
          </cell>
          <cell r="C2806">
            <v>0</v>
          </cell>
          <cell r="D2806">
            <v>0</v>
          </cell>
          <cell r="E2806">
            <v>0</v>
          </cell>
          <cell r="K2806">
            <v>0</v>
          </cell>
          <cell r="L2806" t="str">
            <v>EA</v>
          </cell>
        </row>
        <row r="2807">
          <cell r="A2807" t="str">
            <v>058-6610-050</v>
          </cell>
          <cell r="B2807" t="str">
            <v>HALF COUPLING ALUM  1/2" NPT</v>
          </cell>
          <cell r="C2807">
            <v>30</v>
          </cell>
          <cell r="D2807">
            <v>0</v>
          </cell>
          <cell r="E2807">
            <v>0</v>
          </cell>
          <cell r="K2807">
            <v>7</v>
          </cell>
          <cell r="L2807" t="str">
            <v>EA</v>
          </cell>
        </row>
        <row r="2808">
          <cell r="A2808" t="str">
            <v>058-6610-075</v>
          </cell>
          <cell r="B2808" t="str">
            <v>HALF CPLG ALUM 3/4" NPT</v>
          </cell>
          <cell r="C2808">
            <v>0</v>
          </cell>
          <cell r="D2808">
            <v>0</v>
          </cell>
          <cell r="E2808">
            <v>0</v>
          </cell>
          <cell r="K2808">
            <v>0</v>
          </cell>
          <cell r="L2808" t="str">
            <v>EA</v>
          </cell>
        </row>
        <row r="2809">
          <cell r="A2809" t="str">
            <v>058-6610-100</v>
          </cell>
          <cell r="B2809" t="str">
            <v>HALF COUPLING AL 1"</v>
          </cell>
          <cell r="C2809">
            <v>80</v>
          </cell>
          <cell r="D2809">
            <v>0</v>
          </cell>
          <cell r="E2809">
            <v>0</v>
          </cell>
          <cell r="K2809">
            <v>7</v>
          </cell>
          <cell r="L2809" t="str">
            <v>EA</v>
          </cell>
        </row>
        <row r="2810">
          <cell r="A2810" t="str">
            <v>058-6610-125</v>
          </cell>
          <cell r="B2810" t="str">
            <v>HALF COUPLING AL 1 1/4"</v>
          </cell>
          <cell r="C2810">
            <v>0</v>
          </cell>
          <cell r="D2810">
            <v>0</v>
          </cell>
          <cell r="E2810">
            <v>0</v>
          </cell>
          <cell r="K2810">
            <v>0</v>
          </cell>
          <cell r="L2810" t="str">
            <v>EA</v>
          </cell>
        </row>
        <row r="2811">
          <cell r="A2811" t="str">
            <v>058-6610-200</v>
          </cell>
          <cell r="B2811" t="str">
            <v>HALF CPLG ALUM 2" NPT</v>
          </cell>
          <cell r="C2811">
            <v>0</v>
          </cell>
          <cell r="D2811">
            <v>0</v>
          </cell>
          <cell r="E2811">
            <v>0</v>
          </cell>
          <cell r="K2811">
            <v>0</v>
          </cell>
          <cell r="L2811" t="str">
            <v>EA</v>
          </cell>
        </row>
        <row r="2812">
          <cell r="A2812" t="str">
            <v>058-6637-126</v>
          </cell>
          <cell r="B2812" t="str">
            <v>NIPPLE,PIPE,GRVD,ALUM.   4INSCH.40, 2INL</v>
          </cell>
          <cell r="C2812">
            <v>180</v>
          </cell>
          <cell r="D2812">
            <v>0</v>
          </cell>
          <cell r="E2812">
            <v>0</v>
          </cell>
          <cell r="K2812">
            <v>7</v>
          </cell>
          <cell r="L2812" t="str">
            <v>EA</v>
          </cell>
        </row>
        <row r="2813">
          <cell r="A2813" t="str">
            <v>058-6637-129</v>
          </cell>
          <cell r="B2813" t="str">
            <v>NIPPLE,PIPE,GRVD,SS,4INSCH40  2INLG</v>
          </cell>
          <cell r="C2813">
            <v>180</v>
          </cell>
          <cell r="D2813">
            <v>0</v>
          </cell>
          <cell r="E2813">
            <v>0</v>
          </cell>
          <cell r="K2813">
            <v>7</v>
          </cell>
          <cell r="L2813" t="str">
            <v>EA</v>
          </cell>
        </row>
        <row r="2814">
          <cell r="A2814" t="str">
            <v>058-8579-006</v>
          </cell>
          <cell r="B2814" t="str">
            <v>2" NPT MALE TO 2" HOSE SHANK FITTING</v>
          </cell>
          <cell r="C2814">
            <v>0</v>
          </cell>
          <cell r="D2814">
            <v>0</v>
          </cell>
          <cell r="E2814">
            <v>0</v>
          </cell>
          <cell r="K2814">
            <v>120</v>
          </cell>
          <cell r="L2814" t="str">
            <v>EA</v>
          </cell>
        </row>
        <row r="2815">
          <cell r="A2815" t="str">
            <v>058-8584-003</v>
          </cell>
          <cell r="B2815" t="str">
            <v>MALE HOSE FITTING</v>
          </cell>
          <cell r="C2815">
            <v>0</v>
          </cell>
          <cell r="D2815">
            <v>0</v>
          </cell>
          <cell r="E2815">
            <v>0</v>
          </cell>
          <cell r="K2815">
            <v>120</v>
          </cell>
          <cell r="L2815" t="str">
            <v>EA</v>
          </cell>
        </row>
        <row r="2816">
          <cell r="A2816" t="str">
            <v>058-8585</v>
          </cell>
          <cell r="B2816" t="str">
            <v>PIPE , 1 1/4"</v>
          </cell>
          <cell r="C2816">
            <v>0</v>
          </cell>
          <cell r="D2816">
            <v>0</v>
          </cell>
          <cell r="E2816">
            <v>0</v>
          </cell>
          <cell r="K2816">
            <v>0</v>
          </cell>
          <cell r="L2816" t="str">
            <v>EA</v>
          </cell>
        </row>
        <row r="2817">
          <cell r="A2817" t="str">
            <v>058-8712-003</v>
          </cell>
          <cell r="B2817" t="str">
            <v>REDUCER,CONCENTRIC,6x4ALUM#20344</v>
          </cell>
          <cell r="C2817">
            <v>0</v>
          </cell>
          <cell r="D2817">
            <v>0</v>
          </cell>
          <cell r="E2817">
            <v>0</v>
          </cell>
          <cell r="K2817">
            <v>0</v>
          </cell>
          <cell r="L2817" t="str">
            <v>EA</v>
          </cell>
        </row>
        <row r="2818">
          <cell r="A2818" t="str">
            <v>058-8772</v>
          </cell>
          <cell r="B2818" t="str">
            <v>NIPPLE, BLACK NYLON, FOR V/R 3.5"OD</v>
          </cell>
          <cell r="C2818">
            <v>57</v>
          </cell>
          <cell r="D2818">
            <v>570</v>
          </cell>
          <cell r="E2818">
            <v>0</v>
          </cell>
          <cell r="K2818">
            <v>30</v>
          </cell>
          <cell r="L2818" t="str">
            <v>EA</v>
          </cell>
        </row>
        <row r="2819">
          <cell r="A2819" t="str">
            <v>058-9138-300</v>
          </cell>
          <cell r="B2819" t="str">
            <v>NIPPLE PIPE AL3"SCH80x3"LG TAP THD 1END</v>
          </cell>
          <cell r="C2819">
            <v>100</v>
          </cell>
          <cell r="D2819">
            <v>0</v>
          </cell>
          <cell r="E2819">
            <v>0</v>
          </cell>
          <cell r="K2819">
            <v>7</v>
          </cell>
          <cell r="L2819" t="str">
            <v>EA</v>
          </cell>
        </row>
        <row r="2820">
          <cell r="A2820" t="str">
            <v>058-9202-600</v>
          </cell>
          <cell r="B2820" t="str">
            <v>NIPPLE AL. 4"-8G THREAD ONE END 6"LG.</v>
          </cell>
          <cell r="C2820">
            <v>30</v>
          </cell>
          <cell r="D2820">
            <v>0</v>
          </cell>
          <cell r="E2820">
            <v>0</v>
          </cell>
          <cell r="K2820">
            <v>0</v>
          </cell>
          <cell r="L2820" t="str">
            <v>EA</v>
          </cell>
        </row>
        <row r="2821">
          <cell r="A2821" t="str">
            <v>058-9202-600-LB</v>
          </cell>
          <cell r="B2821" t="str">
            <v>LABOR COST FOR NIPPLE AL 4" x 6"</v>
          </cell>
          <cell r="C2821">
            <v>30</v>
          </cell>
          <cell r="D2821">
            <v>0</v>
          </cell>
          <cell r="E2821">
            <v>0</v>
          </cell>
          <cell r="K2821">
            <v>7</v>
          </cell>
          <cell r="L2821" t="str">
            <v>EA</v>
          </cell>
        </row>
        <row r="2822">
          <cell r="A2822" t="str">
            <v>058-9203</v>
          </cell>
          <cell r="B2822" t="str">
            <v>NIPPLE TOE 2" BLACKK STL</v>
          </cell>
          <cell r="C2822">
            <v>0</v>
          </cell>
          <cell r="D2822">
            <v>0</v>
          </cell>
          <cell r="E2822">
            <v>0</v>
          </cell>
          <cell r="K2822">
            <v>0</v>
          </cell>
          <cell r="L2822" t="str">
            <v>EA</v>
          </cell>
        </row>
        <row r="2823">
          <cell r="A2823" t="str">
            <v>058-9208</v>
          </cell>
          <cell r="B2823" t="str">
            <v>AL 2" NIPPLE STRIGHT PIPE THREAD ONE END</v>
          </cell>
          <cell r="C2823">
            <v>0</v>
          </cell>
          <cell r="D2823">
            <v>0</v>
          </cell>
          <cell r="E2823">
            <v>0</v>
          </cell>
          <cell r="K2823">
            <v>0</v>
          </cell>
          <cell r="L2823" t="str">
            <v>EA</v>
          </cell>
        </row>
        <row r="2824">
          <cell r="A2824" t="str">
            <v>058-9208-315</v>
          </cell>
          <cell r="B2824" t="str">
            <v>AL 2" NIPPLE L80mm (STR THD) ONE END</v>
          </cell>
          <cell r="C2824">
            <v>145</v>
          </cell>
          <cell r="D2824">
            <v>10</v>
          </cell>
          <cell r="E2824">
            <v>20</v>
          </cell>
          <cell r="K2824">
            <v>7</v>
          </cell>
          <cell r="L2824" t="str">
            <v>EA</v>
          </cell>
        </row>
        <row r="2825">
          <cell r="A2825" t="str">
            <v>058-9208-400</v>
          </cell>
          <cell r="B2825" t="str">
            <v>AL NIPPLE STRIGHT PIPE THREAD ONE END</v>
          </cell>
          <cell r="C2825">
            <v>0</v>
          </cell>
          <cell r="D2825">
            <v>0</v>
          </cell>
          <cell r="E2825">
            <v>0</v>
          </cell>
          <cell r="K2825">
            <v>0</v>
          </cell>
          <cell r="L2825" t="str">
            <v>EA</v>
          </cell>
        </row>
        <row r="2826">
          <cell r="A2826" t="str">
            <v>058-9214-300</v>
          </cell>
          <cell r="B2826" t="str">
            <v>NIPPLE ALUM 2.5"TOE (STRAIGHT PIPE THREA</v>
          </cell>
          <cell r="C2826">
            <v>0</v>
          </cell>
          <cell r="D2826">
            <v>0</v>
          </cell>
          <cell r="E2826">
            <v>0</v>
          </cell>
          <cell r="K2826">
            <v>0</v>
          </cell>
          <cell r="L2826" t="str">
            <v>EA</v>
          </cell>
        </row>
        <row r="2827">
          <cell r="A2827" t="str">
            <v>058-9215-300</v>
          </cell>
          <cell r="B2827" t="str">
            <v>NIPPLE PIPE STL 3"-8G THREAD ONE END</v>
          </cell>
          <cell r="C2827">
            <v>135</v>
          </cell>
          <cell r="D2827">
            <v>2</v>
          </cell>
          <cell r="E2827">
            <v>0</v>
          </cell>
          <cell r="K2827">
            <v>7</v>
          </cell>
          <cell r="L2827" t="str">
            <v>EA</v>
          </cell>
        </row>
        <row r="2828">
          <cell r="A2828" t="str">
            <v>058-9220</v>
          </cell>
          <cell r="B2828" t="str">
            <v>STRAIGHT SCH80 PIPE THREAD ONE END</v>
          </cell>
          <cell r="C2828">
            <v>0</v>
          </cell>
          <cell r="D2828">
            <v>0</v>
          </cell>
          <cell r="E2828">
            <v>0</v>
          </cell>
          <cell r="K2828">
            <v>15</v>
          </cell>
          <cell r="L2828" t="str">
            <v>EA</v>
          </cell>
        </row>
        <row r="2829">
          <cell r="A2829" t="str">
            <v>058-9220-300</v>
          </cell>
          <cell r="B2829" t="str">
            <v>NIPPLE PIPE AL. 3"-8G THREAD ONE END</v>
          </cell>
          <cell r="C2829">
            <v>165</v>
          </cell>
          <cell r="D2829">
            <v>27</v>
          </cell>
          <cell r="E2829">
            <v>0</v>
          </cell>
          <cell r="K2829">
            <v>15</v>
          </cell>
          <cell r="L2829" t="str">
            <v>EA</v>
          </cell>
        </row>
        <row r="2830">
          <cell r="A2830" t="str">
            <v>058-9220-300-LB</v>
          </cell>
          <cell r="B2830" t="str">
            <v>LABOR COST 3" SCH80 ALUM NIPPLE X 3"</v>
          </cell>
          <cell r="C2830">
            <v>45</v>
          </cell>
          <cell r="D2830">
            <v>0</v>
          </cell>
          <cell r="E2830">
            <v>0</v>
          </cell>
          <cell r="K2830">
            <v>7</v>
          </cell>
          <cell r="L2830" t="str">
            <v>EA</v>
          </cell>
        </row>
        <row r="2831">
          <cell r="A2831" t="str">
            <v>058-9220-600</v>
          </cell>
          <cell r="B2831" t="str">
            <v>NIPPL PIPE AL3 SCH 80x6"LG STR THD 1END</v>
          </cell>
          <cell r="C2831">
            <v>0</v>
          </cell>
          <cell r="D2831">
            <v>0</v>
          </cell>
          <cell r="E2831">
            <v>0</v>
          </cell>
          <cell r="K2831">
            <v>0</v>
          </cell>
          <cell r="L2831" t="str">
            <v>EA</v>
          </cell>
        </row>
        <row r="2832">
          <cell r="A2832" t="str">
            <v>058-9226-400</v>
          </cell>
          <cell r="B2832" t="str">
            <v>NIPPLE,AL4"SCH.80TOE 4"LG. (MANU,SCH40)</v>
          </cell>
          <cell r="C2832">
            <v>0</v>
          </cell>
          <cell r="D2832">
            <v>0</v>
          </cell>
          <cell r="E2832">
            <v>0</v>
          </cell>
          <cell r="K2832">
            <v>0</v>
          </cell>
          <cell r="L2832" t="str">
            <v>EA</v>
          </cell>
        </row>
        <row r="2833">
          <cell r="A2833" t="str">
            <v>058-9226-400-LB</v>
          </cell>
          <cell r="B2833" t="str">
            <v>LABOR COST FOR 4" AL NIPPLE TOE 4"LG</v>
          </cell>
          <cell r="C2833">
            <v>120</v>
          </cell>
          <cell r="D2833">
            <v>0</v>
          </cell>
          <cell r="E2833">
            <v>0</v>
          </cell>
          <cell r="K2833">
            <v>7</v>
          </cell>
          <cell r="L2833" t="str">
            <v>EA</v>
          </cell>
        </row>
        <row r="2834">
          <cell r="A2834" t="str">
            <v>058-9226-600</v>
          </cell>
          <cell r="B2834" t="str">
            <v>NIPP.PIPE AL 4"SCH80x6"LG(SEE058-9202-60</v>
          </cell>
          <cell r="C2834">
            <v>0</v>
          </cell>
          <cell r="D2834">
            <v>0</v>
          </cell>
          <cell r="E2834">
            <v>0</v>
          </cell>
          <cell r="K2834">
            <v>0</v>
          </cell>
          <cell r="L2834" t="str">
            <v>EA</v>
          </cell>
        </row>
        <row r="2835">
          <cell r="A2835" t="str">
            <v>058-P901-527</v>
          </cell>
          <cell r="B2835" t="str">
            <v>AL. NIPPLE 5" x 4" LG. TOE ST. THD.</v>
          </cell>
          <cell r="C2835">
            <v>100</v>
          </cell>
          <cell r="D2835">
            <v>1</v>
          </cell>
          <cell r="E2835">
            <v>0</v>
          </cell>
          <cell r="K2835">
            <v>7</v>
          </cell>
          <cell r="L2835" t="str">
            <v>EA</v>
          </cell>
        </row>
        <row r="2836">
          <cell r="A2836" t="str">
            <v>058-P901-527-LB</v>
          </cell>
          <cell r="B2836" t="str">
            <v>LABOR COST FOR AL NIPPLE 5" TOE ST.THD</v>
          </cell>
          <cell r="C2836">
            <v>0</v>
          </cell>
          <cell r="D2836">
            <v>0</v>
          </cell>
          <cell r="E2836">
            <v>0</v>
          </cell>
          <cell r="K2836">
            <v>0</v>
          </cell>
          <cell r="L2836" t="str">
            <v>EA</v>
          </cell>
        </row>
        <row r="2837">
          <cell r="A2837" t="str">
            <v>058-P913-948</v>
          </cell>
          <cell r="B2837" t="str">
            <v>2"COMB.NIPPLE-KING AST-25"</v>
          </cell>
          <cell r="C2837">
            <v>220</v>
          </cell>
          <cell r="D2837">
            <v>0</v>
          </cell>
          <cell r="E2837">
            <v>0</v>
          </cell>
          <cell r="K2837">
            <v>7</v>
          </cell>
          <cell r="L2837" t="str">
            <v>EA</v>
          </cell>
        </row>
        <row r="2838">
          <cell r="A2838" t="str">
            <v>060-0100-001-T</v>
          </cell>
          <cell r="B2838" t="str">
            <v>PNEU V/R V.EMCO F524.090 W/SPIGOT FLANGE</v>
          </cell>
          <cell r="C2838">
            <v>0</v>
          </cell>
          <cell r="D2838">
            <v>0</v>
          </cell>
          <cell r="E2838">
            <v>0</v>
          </cell>
          <cell r="K2838">
            <v>0</v>
          </cell>
          <cell r="L2838" t="str">
            <v>EA</v>
          </cell>
        </row>
        <row r="2839">
          <cell r="A2839" t="str">
            <v>060-0100-002-T</v>
          </cell>
          <cell r="B2839" t="str">
            <v>PNEU V/R V. EMCO#F524-091 W/O SPIGOT FL</v>
          </cell>
          <cell r="C2839">
            <v>0</v>
          </cell>
          <cell r="D2839">
            <v>0</v>
          </cell>
          <cell r="E2839">
            <v>0</v>
          </cell>
          <cell r="K2839">
            <v>0</v>
          </cell>
          <cell r="L2839" t="str">
            <v>EA</v>
          </cell>
        </row>
        <row r="2840">
          <cell r="A2840" t="str">
            <v>060-0100-003-T</v>
          </cell>
          <cell r="B2840" t="str">
            <v>PNEU V/R EMCO F524-092W/SPECIAL FL DRILL</v>
          </cell>
          <cell r="C2840">
            <v>0</v>
          </cell>
          <cell r="D2840">
            <v>0</v>
          </cell>
          <cell r="E2840">
            <v>0</v>
          </cell>
          <cell r="K2840">
            <v>0</v>
          </cell>
          <cell r="L2840" t="str">
            <v>EA</v>
          </cell>
        </row>
        <row r="2841">
          <cell r="A2841" t="str">
            <v>060-0100-006-T</v>
          </cell>
          <cell r="B2841" t="str">
            <v>PNEU V/R EMCO F0529310 SEQ.(@MANHOLE)</v>
          </cell>
          <cell r="C2841">
            <v>0</v>
          </cell>
          <cell r="D2841">
            <v>0</v>
          </cell>
          <cell r="E2841">
            <v>0</v>
          </cell>
          <cell r="K2841">
            <v>0</v>
          </cell>
          <cell r="L2841" t="str">
            <v>EA</v>
          </cell>
        </row>
        <row r="2842">
          <cell r="A2842" t="str">
            <v>060-0100-007-T</v>
          </cell>
          <cell r="B2842" t="str">
            <v>V/R VENT EMCO #F0592127 W/OUTLET ELBOW</v>
          </cell>
          <cell r="C2842">
            <v>4376.1356100000003</v>
          </cell>
          <cell r="D2842">
            <v>91</v>
          </cell>
          <cell r="E2842">
            <v>40</v>
          </cell>
          <cell r="K2842">
            <v>0</v>
          </cell>
          <cell r="L2842" t="str">
            <v>EA</v>
          </cell>
        </row>
        <row r="2843">
          <cell r="A2843" t="str">
            <v>060-0100-008-T</v>
          </cell>
          <cell r="B2843" t="str">
            <v>VAPOUR VALVE  EMCO F0592101(@M/H)NON SEQ</v>
          </cell>
          <cell r="C2843">
            <v>0</v>
          </cell>
          <cell r="D2843">
            <v>0</v>
          </cell>
          <cell r="E2843">
            <v>0</v>
          </cell>
          <cell r="K2843">
            <v>0</v>
          </cell>
          <cell r="L2843" t="str">
            <v>EA</v>
          </cell>
        </row>
        <row r="2844">
          <cell r="A2844" t="str">
            <v>060-0100-009-T</v>
          </cell>
          <cell r="B2844" t="str">
            <v>VAPOR VALVE  EMCO F0592121(@M/H) SEQ4mm.</v>
          </cell>
          <cell r="C2844">
            <v>10230</v>
          </cell>
          <cell r="D2844">
            <v>8</v>
          </cell>
          <cell r="E2844">
            <v>0</v>
          </cell>
          <cell r="K2844">
            <v>60</v>
          </cell>
          <cell r="L2844" t="str">
            <v>EA</v>
          </cell>
        </row>
        <row r="2845">
          <cell r="A2845" t="str">
            <v>060-0100-010-T</v>
          </cell>
          <cell r="B2845" t="str">
            <v>VAPOUR VALVE EMCO# F0592311 AT MANHOLE</v>
          </cell>
          <cell r="C2845">
            <v>3978.24181</v>
          </cell>
          <cell r="D2845">
            <v>311</v>
          </cell>
          <cell r="E2845">
            <v>160</v>
          </cell>
          <cell r="K2845">
            <v>60</v>
          </cell>
          <cell r="L2845" t="str">
            <v>EA</v>
          </cell>
        </row>
        <row r="2846">
          <cell r="A2846" t="str">
            <v>060-0102-T</v>
          </cell>
          <cell r="B2846" t="str">
            <v>AIR OPERATED VAPOR VALVE  CIVA.1985-3"</v>
          </cell>
          <cell r="C2846">
            <v>5143.08</v>
          </cell>
          <cell r="D2846">
            <v>0</v>
          </cell>
          <cell r="E2846">
            <v>0</v>
          </cell>
          <cell r="K2846">
            <v>0</v>
          </cell>
          <cell r="L2846" t="str">
            <v>EA</v>
          </cell>
        </row>
        <row r="2847">
          <cell r="A2847" t="str">
            <v>060-0103-T</v>
          </cell>
          <cell r="B2847" t="str">
            <v>FILTER CAP HYD. OIL TANK</v>
          </cell>
          <cell r="C2847">
            <v>0</v>
          </cell>
          <cell r="D2847">
            <v>0</v>
          </cell>
          <cell r="E2847">
            <v>0</v>
          </cell>
          <cell r="K2847">
            <v>0</v>
          </cell>
          <cell r="L2847" t="str">
            <v>EA</v>
          </cell>
        </row>
        <row r="2848">
          <cell r="A2848" t="str">
            <v>060-0104-001-T</v>
          </cell>
          <cell r="B2848" t="str">
            <v>VAPOR VENT,SEQ,DIRECT,COAMINGMNT#AVV3WVZ</v>
          </cell>
          <cell r="C2848">
            <v>0</v>
          </cell>
          <cell r="D2848">
            <v>0</v>
          </cell>
          <cell r="E2848">
            <v>0</v>
          </cell>
          <cell r="K2848">
            <v>0</v>
          </cell>
          <cell r="L2848" t="str">
            <v>EA</v>
          </cell>
        </row>
        <row r="2849">
          <cell r="A2849" t="str">
            <v>060-0104-002-T</v>
          </cell>
          <cell r="B2849" t="str">
            <v>VAPOR VENT,SEQ,DIRECT,MNT-M/H #AVV075V</v>
          </cell>
          <cell r="C2849">
            <v>7522.5071100000005</v>
          </cell>
          <cell r="D2849">
            <v>16</v>
          </cell>
          <cell r="E2849">
            <v>0</v>
          </cell>
          <cell r="K2849">
            <v>60</v>
          </cell>
          <cell r="L2849" t="str">
            <v>EA</v>
          </cell>
        </row>
        <row r="2850">
          <cell r="A2850" t="str">
            <v>060-0104-003-T</v>
          </cell>
          <cell r="B2850" t="str">
            <v>LOUVRE KIT FOR LIQUIP VAPOR#LIQAVV3-12</v>
          </cell>
          <cell r="C2850">
            <v>1460.57302</v>
          </cell>
          <cell r="D2850">
            <v>3</v>
          </cell>
          <cell r="E2850">
            <v>0</v>
          </cell>
          <cell r="K2850">
            <v>60</v>
          </cell>
          <cell r="L2850" t="str">
            <v>EA</v>
          </cell>
        </row>
        <row r="2851">
          <cell r="A2851" t="str">
            <v>060-0104-004-T</v>
          </cell>
          <cell r="B2851" t="str">
            <v>VAPOR VENT,SEQ,DIRECT,MNT-COAM #AVV075VW</v>
          </cell>
          <cell r="C2851">
            <v>6677.2747400000007</v>
          </cell>
          <cell r="D2851">
            <v>0</v>
          </cell>
          <cell r="E2851">
            <v>0</v>
          </cell>
          <cell r="K2851">
            <v>60</v>
          </cell>
          <cell r="L2851" t="str">
            <v>EA</v>
          </cell>
        </row>
        <row r="2852">
          <cell r="A2852" t="str">
            <v>060-0104-005-T</v>
          </cell>
          <cell r="B2852" t="str">
            <v>VAPOR VENT,SEQ,DIRECT,MNT-MH#AVVF075V</v>
          </cell>
          <cell r="C2852">
            <v>0</v>
          </cell>
          <cell r="D2852">
            <v>0</v>
          </cell>
          <cell r="E2852">
            <v>0</v>
          </cell>
          <cell r="K2852">
            <v>0</v>
          </cell>
          <cell r="L2852" t="str">
            <v>EA</v>
          </cell>
        </row>
        <row r="2853">
          <cell r="A2853" t="str">
            <v>060-0104-T</v>
          </cell>
          <cell r="B2853" t="str">
            <v>VAPOR VENT,SEQ,DIRECT,MNT-M/H #AVV3LVZ</v>
          </cell>
          <cell r="C2853">
            <v>0</v>
          </cell>
          <cell r="D2853">
            <v>0</v>
          </cell>
          <cell r="E2853">
            <v>0</v>
          </cell>
          <cell r="K2853">
            <v>0</v>
          </cell>
          <cell r="L2853" t="str">
            <v>EA</v>
          </cell>
        </row>
        <row r="2854">
          <cell r="A2854" t="str">
            <v>060-0105-001-T</v>
          </cell>
          <cell r="B2854" t="str">
            <v>VAPOR V.SEQ CIVACON #1986SV</v>
          </cell>
          <cell r="C2854">
            <v>3024.3966399999999</v>
          </cell>
          <cell r="D2854">
            <v>0</v>
          </cell>
          <cell r="E2854">
            <v>0</v>
          </cell>
          <cell r="K2854">
            <v>30</v>
          </cell>
          <cell r="L2854" t="str">
            <v>EA</v>
          </cell>
        </row>
        <row r="2855">
          <cell r="A2855" t="str">
            <v>060-0105-002-T</v>
          </cell>
          <cell r="B2855" t="str">
            <v>VAPOR V.SEQ CIVACON #1985SV</v>
          </cell>
          <cell r="C2855">
            <v>3066.4666299999999</v>
          </cell>
          <cell r="D2855">
            <v>0</v>
          </cell>
          <cell r="E2855">
            <v>0</v>
          </cell>
          <cell r="K2855">
            <v>30</v>
          </cell>
          <cell r="L2855" t="str">
            <v>EA</v>
          </cell>
        </row>
        <row r="2856">
          <cell r="A2856" t="str">
            <v>060-0105-003-T</v>
          </cell>
          <cell r="B2856" t="str">
            <v>VAPOR V.SEQ CIVACON #1998SV (4 in)</v>
          </cell>
          <cell r="C2856">
            <v>11168.18</v>
          </cell>
          <cell r="D2856">
            <v>0</v>
          </cell>
          <cell r="E2856">
            <v>0</v>
          </cell>
          <cell r="K2856">
            <v>0</v>
          </cell>
          <cell r="L2856" t="str">
            <v>EA</v>
          </cell>
        </row>
        <row r="2857">
          <cell r="A2857" t="str">
            <v>060-0105-004-T</v>
          </cell>
          <cell r="B2857" t="str">
            <v>VAPOR V.SEQ CIVACON #1995TWD/SV COAMING</v>
          </cell>
          <cell r="C2857">
            <v>0</v>
          </cell>
          <cell r="D2857">
            <v>0</v>
          </cell>
          <cell r="E2857">
            <v>0</v>
          </cell>
          <cell r="K2857">
            <v>0</v>
          </cell>
          <cell r="L2857" t="str">
            <v>EA</v>
          </cell>
        </row>
        <row r="2858">
          <cell r="A2858" t="str">
            <v>060-0105-005-T</v>
          </cell>
          <cell r="B2858" t="str">
            <v>VAPOR V.SEQ CIVACON #1995TW/S COAMING</v>
          </cell>
          <cell r="C2858">
            <v>3470.33</v>
          </cell>
          <cell r="D2858">
            <v>0</v>
          </cell>
          <cell r="E2858">
            <v>0</v>
          </cell>
          <cell r="K2858">
            <v>0</v>
          </cell>
          <cell r="L2858" t="str">
            <v>EA</v>
          </cell>
        </row>
        <row r="2859">
          <cell r="A2859" t="str">
            <v>060-0105-006-T</v>
          </cell>
          <cell r="B2859" t="str">
            <v>VAPOR V. CIVACON #1995TWD-2B COAMING</v>
          </cell>
          <cell r="C2859">
            <v>11709.167099999999</v>
          </cell>
          <cell r="D2859">
            <v>0</v>
          </cell>
          <cell r="E2859">
            <v>3</v>
          </cell>
          <cell r="K2859">
            <v>75</v>
          </cell>
          <cell r="L2859" t="str">
            <v>EA</v>
          </cell>
        </row>
        <row r="2860">
          <cell r="A2860" t="str">
            <v>060-0105-011-T</v>
          </cell>
          <cell r="B2860" t="str">
            <v>U-CUP PACKING, H-20250-M, 1986SV PARTS</v>
          </cell>
          <cell r="C2860">
            <v>249.44</v>
          </cell>
          <cell r="D2860">
            <v>0</v>
          </cell>
          <cell r="E2860">
            <v>0</v>
          </cell>
          <cell r="K2860">
            <v>30</v>
          </cell>
          <cell r="L2860" t="str">
            <v>EA</v>
          </cell>
        </row>
        <row r="2861">
          <cell r="A2861" t="str">
            <v>060-0105-021-T</v>
          </cell>
          <cell r="B2861" t="str">
            <v>O-RING, H-20249-M, 1986SV PARTS</v>
          </cell>
          <cell r="C2861">
            <v>29.640940000000001</v>
          </cell>
          <cell r="D2861">
            <v>0</v>
          </cell>
          <cell r="E2861">
            <v>0</v>
          </cell>
          <cell r="K2861">
            <v>0</v>
          </cell>
          <cell r="L2861" t="str">
            <v>EA</v>
          </cell>
        </row>
        <row r="2862">
          <cell r="A2862" t="str">
            <v>060-0105-031-T</v>
          </cell>
          <cell r="B2862" t="str">
            <v>RETAINING RING, H-20066-M, 1986SV PARTS</v>
          </cell>
          <cell r="C2862">
            <v>109.67213</v>
          </cell>
          <cell r="D2862">
            <v>0</v>
          </cell>
          <cell r="E2862">
            <v>0</v>
          </cell>
          <cell r="K2862">
            <v>0</v>
          </cell>
          <cell r="L2862" t="str">
            <v>EA</v>
          </cell>
        </row>
        <row r="2863">
          <cell r="A2863" t="str">
            <v>060-0105-041-T</v>
          </cell>
          <cell r="B2863" t="str">
            <v>PLUG, DELRIN ,H-20516-M, 1986SV PARTS</v>
          </cell>
          <cell r="C2863">
            <v>276.97561999999999</v>
          </cell>
          <cell r="D2863">
            <v>25</v>
          </cell>
          <cell r="E2863">
            <v>0</v>
          </cell>
          <cell r="K2863">
            <v>0</v>
          </cell>
          <cell r="L2863" t="str">
            <v>EA</v>
          </cell>
        </row>
        <row r="2864">
          <cell r="A2864" t="str">
            <v>060-0105-051-T</v>
          </cell>
          <cell r="B2864" t="str">
            <v>PISTON, H-20063-M, 1986SV PARTS</v>
          </cell>
          <cell r="C2864">
            <v>160.43267</v>
          </cell>
          <cell r="D2864">
            <v>0</v>
          </cell>
          <cell r="E2864">
            <v>0</v>
          </cell>
          <cell r="K2864">
            <v>0</v>
          </cell>
          <cell r="L2864" t="str">
            <v>EA</v>
          </cell>
        </row>
        <row r="2865">
          <cell r="A2865" t="str">
            <v>060-0105-061-T</v>
          </cell>
          <cell r="B2865" t="str">
            <v>VENT REPAIR KIT 1986SVRK</v>
          </cell>
          <cell r="C2865">
            <v>1490.8439100000001</v>
          </cell>
          <cell r="D2865">
            <v>6</v>
          </cell>
          <cell r="E2865">
            <v>0</v>
          </cell>
          <cell r="K2865">
            <v>0</v>
          </cell>
          <cell r="L2865" t="str">
            <v>EA</v>
          </cell>
        </row>
        <row r="2866">
          <cell r="A2866" t="str">
            <v>060-0106-T</v>
          </cell>
          <cell r="B2866" t="str">
            <v>3"PNEUMATIC VENT VL (SEE 060-0100-010-T)</v>
          </cell>
          <cell r="C2866">
            <v>0</v>
          </cell>
          <cell r="D2866">
            <v>0</v>
          </cell>
          <cell r="E2866">
            <v>0</v>
          </cell>
          <cell r="K2866">
            <v>0</v>
          </cell>
          <cell r="L2866" t="str">
            <v>EA</v>
          </cell>
        </row>
        <row r="2867">
          <cell r="A2867" t="str">
            <v>060-0107-T</v>
          </cell>
          <cell r="B2867" t="str">
            <v>VAPOR VENT SEQ.DIRECT(SEE 060-0104-002-T</v>
          </cell>
          <cell r="C2867">
            <v>0</v>
          </cell>
          <cell r="D2867">
            <v>0</v>
          </cell>
          <cell r="E2867">
            <v>0</v>
          </cell>
          <cell r="K2867">
            <v>0</v>
          </cell>
          <cell r="L2867" t="str">
            <v>EA</v>
          </cell>
        </row>
        <row r="2868">
          <cell r="A2868" t="str">
            <v>060-0408</v>
          </cell>
          <cell r="B2868" t="str">
            <v>BREATER VENT.</v>
          </cell>
          <cell r="C2868">
            <v>0</v>
          </cell>
          <cell r="D2868">
            <v>0</v>
          </cell>
          <cell r="E2868">
            <v>0</v>
          </cell>
          <cell r="K2868">
            <v>15</v>
          </cell>
          <cell r="L2868" t="str">
            <v>EA</v>
          </cell>
        </row>
        <row r="2869">
          <cell r="A2869" t="str">
            <v>060-0417</v>
          </cell>
          <cell r="B2869" t="str">
            <v>FILLER CAP FOR FCS 557  S.W.S</v>
          </cell>
          <cell r="C2869">
            <v>0</v>
          </cell>
          <cell r="D2869">
            <v>0</v>
          </cell>
          <cell r="E2869">
            <v>0</v>
          </cell>
          <cell r="K2869">
            <v>0</v>
          </cell>
          <cell r="L2869" t="str">
            <v>EA</v>
          </cell>
        </row>
        <row r="2870">
          <cell r="A2870" t="str">
            <v>060-0417-LB</v>
          </cell>
          <cell r="B2870" t="str">
            <v>LABOR COST FOR FILTER CAP FOR FCS 557</v>
          </cell>
          <cell r="C2870">
            <v>0</v>
          </cell>
          <cell r="D2870">
            <v>0</v>
          </cell>
          <cell r="E2870">
            <v>0</v>
          </cell>
          <cell r="K2870">
            <v>0</v>
          </cell>
          <cell r="L2870" t="str">
            <v>EA</v>
          </cell>
        </row>
        <row r="2871">
          <cell r="A2871" t="str">
            <v>060-0418</v>
          </cell>
          <cell r="B2871" t="str">
            <v>BREATHER VENT FOR OIL TANK MOD BF-16,SWS</v>
          </cell>
          <cell r="C2871">
            <v>0</v>
          </cell>
          <cell r="D2871">
            <v>0</v>
          </cell>
          <cell r="E2871">
            <v>0</v>
          </cell>
          <cell r="K2871">
            <v>0</v>
          </cell>
          <cell r="L2871" t="str">
            <v>EA</v>
          </cell>
        </row>
        <row r="2872">
          <cell r="A2872" t="str">
            <v>060-0418-LB</v>
          </cell>
          <cell r="B2872" t="str">
            <v>LABOR COST FOR BREATHER VENT MOD BF-16</v>
          </cell>
          <cell r="C2872">
            <v>0</v>
          </cell>
          <cell r="D2872">
            <v>0</v>
          </cell>
          <cell r="E2872">
            <v>0</v>
          </cell>
          <cell r="K2872">
            <v>0</v>
          </cell>
          <cell r="L2872" t="str">
            <v>EA</v>
          </cell>
        </row>
        <row r="2873">
          <cell r="A2873" t="str">
            <v>060-0517</v>
          </cell>
          <cell r="B2873" t="str">
            <v>BETTS OUTBREATHING VENT-1.25" I.P.S</v>
          </cell>
          <cell r="C2873">
            <v>0</v>
          </cell>
          <cell r="D2873">
            <v>0</v>
          </cell>
          <cell r="E2873">
            <v>0</v>
          </cell>
          <cell r="K2873">
            <v>120</v>
          </cell>
          <cell r="L2873" t="str">
            <v>EA</v>
          </cell>
        </row>
        <row r="2874">
          <cell r="A2874" t="str">
            <v>060-0564</v>
          </cell>
          <cell r="B2874" t="str">
            <v>CIVA 3"V/R AIR OPER THRD HOOD#1986-1301</v>
          </cell>
          <cell r="C2874">
            <v>0</v>
          </cell>
          <cell r="D2874">
            <v>0</v>
          </cell>
          <cell r="E2874">
            <v>0</v>
          </cell>
          <cell r="K2874">
            <v>120</v>
          </cell>
          <cell r="L2874" t="str">
            <v>EA</v>
          </cell>
        </row>
        <row r="2875">
          <cell r="A2875" t="str">
            <v>062-0100-T</v>
          </cell>
          <cell r="B2875" t="str">
            <v>ROLLER TEFLON 40Dx25L FOR BINLIFTER</v>
          </cell>
          <cell r="C2875">
            <v>0</v>
          </cell>
          <cell r="D2875">
            <v>0</v>
          </cell>
          <cell r="E2875">
            <v>0</v>
          </cell>
          <cell r="K2875">
            <v>0</v>
          </cell>
          <cell r="L2875" t="str">
            <v>EA</v>
          </cell>
        </row>
        <row r="2876">
          <cell r="A2876" t="str">
            <v>064-0104-001-T-LB</v>
          </cell>
          <cell r="B2876" t="str">
            <v>LABOR COST FOR SIDE PLATE FOR GUIDE</v>
          </cell>
          <cell r="C2876">
            <v>0</v>
          </cell>
          <cell r="D2876">
            <v>0</v>
          </cell>
          <cell r="E2876">
            <v>0</v>
          </cell>
          <cell r="K2876">
            <v>0</v>
          </cell>
          <cell r="L2876" t="str">
            <v>EA</v>
          </cell>
        </row>
        <row r="2877">
          <cell r="A2877" t="str">
            <v>064-0105-T</v>
          </cell>
          <cell r="B2877" t="str">
            <v>GUIDE,CONE, DIPSTICK SQUARE TUBE 25X25</v>
          </cell>
          <cell r="C2877">
            <v>160</v>
          </cell>
          <cell r="D2877">
            <v>0</v>
          </cell>
          <cell r="E2877">
            <v>0</v>
          </cell>
          <cell r="K2877">
            <v>7</v>
          </cell>
          <cell r="L2877" t="str">
            <v>EA</v>
          </cell>
        </row>
        <row r="2878">
          <cell r="A2878" t="str">
            <v>064-0105-T-LB</v>
          </cell>
          <cell r="B2878" t="str">
            <v>LB GUIDE,CONE,DIPSTICK SQUARE TUBE25X25</v>
          </cell>
          <cell r="C2878">
            <v>80</v>
          </cell>
          <cell r="D2878">
            <v>0</v>
          </cell>
          <cell r="E2878">
            <v>0</v>
          </cell>
          <cell r="K2878">
            <v>7</v>
          </cell>
          <cell r="L2878" t="str">
            <v>EA</v>
          </cell>
        </row>
        <row r="2879">
          <cell r="A2879" t="str">
            <v>064-0106-T</v>
          </cell>
          <cell r="B2879" t="str">
            <v>GUIDE, TEE-DISC, DIPSTICK TEE 25X25X3</v>
          </cell>
          <cell r="C2879">
            <v>160</v>
          </cell>
          <cell r="D2879">
            <v>3</v>
          </cell>
          <cell r="E2879">
            <v>0</v>
          </cell>
          <cell r="K2879">
            <v>7</v>
          </cell>
          <cell r="L2879" t="str">
            <v>EA</v>
          </cell>
        </row>
        <row r="2880">
          <cell r="A2880" t="str">
            <v>064-3033-099</v>
          </cell>
          <cell r="B2880" t="str">
            <v>GUIDE CABLE BRKT</v>
          </cell>
          <cell r="C2880">
            <v>0</v>
          </cell>
          <cell r="D2880">
            <v>0</v>
          </cell>
          <cell r="E2880">
            <v>0</v>
          </cell>
          <cell r="K2880">
            <v>0</v>
          </cell>
          <cell r="L2880" t="str">
            <v>EA</v>
          </cell>
        </row>
        <row r="2881">
          <cell r="A2881" t="str">
            <v>064-3317-001</v>
          </cell>
          <cell r="B2881" t="str">
            <v>EJECTOR RAIL,10 M.</v>
          </cell>
          <cell r="C2881">
            <v>0</v>
          </cell>
          <cell r="D2881">
            <v>0</v>
          </cell>
          <cell r="E2881">
            <v>0</v>
          </cell>
          <cell r="K2881">
            <v>120</v>
          </cell>
          <cell r="L2881" t="str">
            <v>EA</v>
          </cell>
        </row>
        <row r="2882">
          <cell r="A2882" t="str">
            <v>064-3317-002</v>
          </cell>
          <cell r="B2882" t="str">
            <v>EJECTOR RAIL,12 M</v>
          </cell>
          <cell r="C2882">
            <v>0</v>
          </cell>
          <cell r="D2882">
            <v>0</v>
          </cell>
          <cell r="E2882">
            <v>0</v>
          </cell>
          <cell r="K2882">
            <v>120</v>
          </cell>
          <cell r="L2882" t="str">
            <v>EA</v>
          </cell>
        </row>
        <row r="2883">
          <cell r="A2883" t="str">
            <v>066-0118</v>
          </cell>
          <cell r="B2883" t="str">
            <v>WASTE BASKET</v>
          </cell>
          <cell r="C2883">
            <v>0</v>
          </cell>
          <cell r="D2883">
            <v>0</v>
          </cell>
          <cell r="E2883">
            <v>0</v>
          </cell>
          <cell r="K2883">
            <v>120</v>
          </cell>
          <cell r="L2883" t="str">
            <v>EA</v>
          </cell>
        </row>
        <row r="2884">
          <cell r="A2884" t="str">
            <v>066-0118-240-T</v>
          </cell>
          <cell r="B2884" t="str">
            <v>BIN/WASTE BASKET PLASTIC OTTO 240 LTRS</v>
          </cell>
          <cell r="C2884">
            <v>0</v>
          </cell>
          <cell r="D2884">
            <v>0</v>
          </cell>
          <cell r="E2884">
            <v>0</v>
          </cell>
          <cell r="K2884">
            <v>0</v>
          </cell>
          <cell r="L2884" t="str">
            <v>EA</v>
          </cell>
        </row>
        <row r="2885">
          <cell r="A2885" t="str">
            <v>066-0118-750-T</v>
          </cell>
          <cell r="B2885" t="str">
            <v>BIN/WASTE BASKET PLASTIC OTTO 750 LTR</v>
          </cell>
          <cell r="C2885">
            <v>0</v>
          </cell>
          <cell r="D2885">
            <v>0</v>
          </cell>
          <cell r="E2885">
            <v>0</v>
          </cell>
          <cell r="K2885">
            <v>0</v>
          </cell>
          <cell r="L2885" t="str">
            <v>EA</v>
          </cell>
        </row>
        <row r="2886">
          <cell r="A2886" t="str">
            <v>066-0126-T</v>
          </cell>
          <cell r="B2886" t="str">
            <v>WINCH TYRE CARRIER GEAR TYPE SANKO KIKI</v>
          </cell>
          <cell r="C2886">
            <v>1700</v>
          </cell>
          <cell r="D2886">
            <v>10</v>
          </cell>
          <cell r="E2886">
            <v>0</v>
          </cell>
          <cell r="K2886">
            <v>7</v>
          </cell>
          <cell r="L2886" t="str">
            <v>EA</v>
          </cell>
        </row>
        <row r="2887">
          <cell r="A2887" t="str">
            <v>066-0900-001-LB</v>
          </cell>
          <cell r="B2887" t="str">
            <v>LABOR COST FOR ANGLE TIRE CARRIER FRAME</v>
          </cell>
          <cell r="C2887">
            <v>0</v>
          </cell>
          <cell r="D2887">
            <v>0</v>
          </cell>
          <cell r="E2887">
            <v>0</v>
          </cell>
          <cell r="K2887">
            <v>0</v>
          </cell>
          <cell r="L2887" t="str">
            <v>EA</v>
          </cell>
        </row>
        <row r="2888">
          <cell r="A2888" t="str">
            <v>066-0900-002-LB</v>
          </cell>
          <cell r="B2888" t="str">
            <v>LABOR COST FOR CHANNEL TIRE CARRIER BODY</v>
          </cell>
          <cell r="C2888">
            <v>0</v>
          </cell>
          <cell r="D2888">
            <v>0</v>
          </cell>
          <cell r="E2888">
            <v>0</v>
          </cell>
          <cell r="K2888">
            <v>0</v>
          </cell>
          <cell r="L2888" t="str">
            <v>EA</v>
          </cell>
        </row>
        <row r="2889">
          <cell r="A2889" t="str">
            <v>067-0100-T</v>
          </cell>
          <cell r="B2889" t="str">
            <v>SIGHT GAUGE USE HEIL#067-0763</v>
          </cell>
          <cell r="C2889">
            <v>0</v>
          </cell>
          <cell r="D2889">
            <v>0</v>
          </cell>
          <cell r="E2889">
            <v>0</v>
          </cell>
          <cell r="K2889">
            <v>0</v>
          </cell>
          <cell r="L2889" t="str">
            <v>EA</v>
          </cell>
        </row>
        <row r="2890">
          <cell r="A2890" t="str">
            <v>067-0102-001-T</v>
          </cell>
          <cell r="B2890" t="str">
            <v>TECHCOGRAPH MODEL YAZAKI # TCO 15-6</v>
          </cell>
          <cell r="C2890">
            <v>0</v>
          </cell>
          <cell r="D2890">
            <v>0</v>
          </cell>
          <cell r="E2890">
            <v>0</v>
          </cell>
          <cell r="K2890">
            <v>0</v>
          </cell>
          <cell r="L2890" t="str">
            <v>EA</v>
          </cell>
        </row>
        <row r="2891">
          <cell r="A2891" t="str">
            <v>067-0102-002-T</v>
          </cell>
          <cell r="B2891" t="str">
            <v>TECHCOGRAPH MODEL YAZAKI # TCO 18</v>
          </cell>
          <cell r="C2891">
            <v>0</v>
          </cell>
          <cell r="D2891">
            <v>0</v>
          </cell>
          <cell r="E2891">
            <v>0</v>
          </cell>
          <cell r="K2891">
            <v>0</v>
          </cell>
          <cell r="L2891" t="str">
            <v>EA</v>
          </cell>
        </row>
        <row r="2892">
          <cell r="A2892" t="str">
            <v>067-0105-001-T</v>
          </cell>
          <cell r="B2892" t="str">
            <v>TUBES ASS'Y 2050mm (SEE P/N 9880-0011-T)</v>
          </cell>
          <cell r="C2892">
            <v>0</v>
          </cell>
          <cell r="D2892">
            <v>0</v>
          </cell>
          <cell r="E2892">
            <v>0</v>
          </cell>
          <cell r="K2892">
            <v>0</v>
          </cell>
          <cell r="L2892" t="str">
            <v>EA</v>
          </cell>
        </row>
        <row r="2893">
          <cell r="A2893" t="str">
            <v>067-0105-T</v>
          </cell>
          <cell r="B2893" t="str">
            <v>DIPTUBE COMPLETE ASSY#F0293001 2,050mmLG</v>
          </cell>
          <cell r="C2893">
            <v>9745.1849000000002</v>
          </cell>
          <cell r="D2893">
            <v>0</v>
          </cell>
          <cell r="E2893">
            <v>0</v>
          </cell>
          <cell r="K2893">
            <v>99</v>
          </cell>
          <cell r="L2893" t="str">
            <v>EA</v>
          </cell>
        </row>
        <row r="2894">
          <cell r="A2894" t="str">
            <v>067-0108-001-T</v>
          </cell>
          <cell r="B2894" t="str">
            <v>PRESSURE GUAGE 2 1/2" 10000PSI W/CONNECT</v>
          </cell>
          <cell r="C2894">
            <v>0</v>
          </cell>
          <cell r="D2894">
            <v>0</v>
          </cell>
          <cell r="E2894">
            <v>0</v>
          </cell>
          <cell r="K2894">
            <v>0</v>
          </cell>
          <cell r="L2894" t="str">
            <v>EA</v>
          </cell>
        </row>
        <row r="2895">
          <cell r="A2895" t="str">
            <v>067-0108-050-T</v>
          </cell>
          <cell r="B2895" t="str">
            <v>TEST HOSE GUAGE 2 1/2" 3000PSI 500mm.</v>
          </cell>
          <cell r="C2895">
            <v>0</v>
          </cell>
          <cell r="D2895">
            <v>0</v>
          </cell>
          <cell r="E2895">
            <v>0</v>
          </cell>
          <cell r="K2895">
            <v>0</v>
          </cell>
          <cell r="L2895" t="str">
            <v>EA</v>
          </cell>
        </row>
        <row r="2896">
          <cell r="A2896" t="str">
            <v>067-0108-100-T</v>
          </cell>
          <cell r="B2896" t="str">
            <v>TEST HOSE GUAGE 2 1/2" 3000PSI 1000mm.</v>
          </cell>
          <cell r="C2896">
            <v>0</v>
          </cell>
          <cell r="D2896">
            <v>0</v>
          </cell>
          <cell r="E2896">
            <v>0</v>
          </cell>
          <cell r="K2896">
            <v>0</v>
          </cell>
          <cell r="L2896" t="str">
            <v>EA</v>
          </cell>
        </row>
        <row r="2897">
          <cell r="A2897" t="str">
            <v>067-0108-150-T</v>
          </cell>
          <cell r="B2897" t="str">
            <v>TEST HOSE GUAGE 2 1/2" 3000PSI 1500mm.</v>
          </cell>
          <cell r="C2897">
            <v>0</v>
          </cell>
          <cell r="D2897">
            <v>0</v>
          </cell>
          <cell r="E2897">
            <v>0</v>
          </cell>
          <cell r="K2897">
            <v>0</v>
          </cell>
          <cell r="L2897" t="str">
            <v>EA</v>
          </cell>
        </row>
        <row r="2898">
          <cell r="A2898" t="str">
            <v>067-0108-T</v>
          </cell>
          <cell r="B2898" t="str">
            <v>PRESSURE GUAGE 2 1/2" 3000PSI W/CONNECT</v>
          </cell>
          <cell r="C2898">
            <v>0</v>
          </cell>
          <cell r="D2898">
            <v>0</v>
          </cell>
          <cell r="E2898">
            <v>0</v>
          </cell>
          <cell r="K2898">
            <v>0</v>
          </cell>
          <cell r="L2898" t="str">
            <v>EA</v>
          </cell>
        </row>
        <row r="2899">
          <cell r="A2899" t="str">
            <v>067-0110-T</v>
          </cell>
          <cell r="B2899" t="str">
            <v>Press Gauge Oil Fill"STAUFF" 60mmBore</v>
          </cell>
          <cell r="C2899">
            <v>0</v>
          </cell>
          <cell r="D2899">
            <v>0</v>
          </cell>
          <cell r="E2899">
            <v>0</v>
          </cell>
          <cell r="K2899">
            <v>0</v>
          </cell>
          <cell r="L2899" t="str">
            <v>EA</v>
          </cell>
        </row>
        <row r="2900">
          <cell r="A2900" t="str">
            <v>067-0111-T</v>
          </cell>
          <cell r="B2900" t="str">
            <v>PRESS GAUGE#1225030 BORE40 METAL WORK</v>
          </cell>
          <cell r="C2900">
            <v>0</v>
          </cell>
          <cell r="D2900">
            <v>0</v>
          </cell>
          <cell r="E2900">
            <v>0</v>
          </cell>
          <cell r="K2900">
            <v>0</v>
          </cell>
          <cell r="L2900" t="str">
            <v>EA</v>
          </cell>
        </row>
        <row r="2901">
          <cell r="A2901" t="str">
            <v>067-0112-T</v>
          </cell>
          <cell r="B2901" t="str">
            <v>PRESS GUAGE 4" 0-60PSI 1/2"M LIQUID FILL</v>
          </cell>
          <cell r="C2901">
            <v>2550</v>
          </cell>
          <cell r="D2901">
            <v>10</v>
          </cell>
          <cell r="E2901">
            <v>0</v>
          </cell>
          <cell r="K2901">
            <v>15</v>
          </cell>
          <cell r="L2901" t="str">
            <v>EA</v>
          </cell>
        </row>
        <row r="2902">
          <cell r="A2902" t="str">
            <v>067-0113-T</v>
          </cell>
          <cell r="B2902" t="str">
            <v>USE NEW PART#9328-0002</v>
          </cell>
          <cell r="C2902">
            <v>0</v>
          </cell>
          <cell r="D2902">
            <v>0</v>
          </cell>
          <cell r="E2902">
            <v>0</v>
          </cell>
          <cell r="K2902">
            <v>0</v>
          </cell>
          <cell r="L2902" t="str">
            <v>EA</v>
          </cell>
        </row>
        <row r="2903">
          <cell r="A2903" t="str">
            <v>067-0114-T</v>
          </cell>
          <cell r="B2903" t="str">
            <v>PRES GUAGE LIQUID FILL 60PSI MODEL325-71</v>
          </cell>
          <cell r="C2903">
            <v>0</v>
          </cell>
          <cell r="D2903">
            <v>0</v>
          </cell>
          <cell r="E2903">
            <v>0</v>
          </cell>
          <cell r="K2903">
            <v>0</v>
          </cell>
          <cell r="L2903" t="str">
            <v>EA</v>
          </cell>
        </row>
        <row r="2904">
          <cell r="A2904" t="str">
            <v>067-0115-T</v>
          </cell>
          <cell r="B2904" t="str">
            <v>PRESS GAUGE LIQ FILL60PSI NUOVAFIMA S100</v>
          </cell>
          <cell r="C2904">
            <v>0</v>
          </cell>
          <cell r="D2904">
            <v>0</v>
          </cell>
          <cell r="E2904">
            <v>0</v>
          </cell>
          <cell r="K2904">
            <v>0</v>
          </cell>
          <cell r="L2904" t="str">
            <v>EA</v>
          </cell>
        </row>
        <row r="2905">
          <cell r="A2905" t="str">
            <v>067-0116-001-T</v>
          </cell>
          <cell r="B2905" t="str">
            <v>INDICATOR FOR PETRO EMCO#609175</v>
          </cell>
          <cell r="C2905">
            <v>2008.68741</v>
          </cell>
          <cell r="D2905">
            <v>0</v>
          </cell>
          <cell r="E2905">
            <v>0</v>
          </cell>
          <cell r="K2905">
            <v>0</v>
          </cell>
          <cell r="L2905" t="str">
            <v>EA</v>
          </cell>
        </row>
        <row r="2906">
          <cell r="A2906" t="str">
            <v>067-0116-T</v>
          </cell>
          <cell r="B2906" t="str">
            <v>INDICATOR FOR PETRO</v>
          </cell>
          <cell r="C2906">
            <v>780</v>
          </cell>
          <cell r="D2906">
            <v>0</v>
          </cell>
          <cell r="E2906">
            <v>0</v>
          </cell>
          <cell r="K2906">
            <v>0</v>
          </cell>
          <cell r="L2906" t="str">
            <v>EA</v>
          </cell>
        </row>
        <row r="2907">
          <cell r="A2907" t="str">
            <v>067-0117-T</v>
          </cell>
          <cell r="B2907" t="str">
            <v>HUBODOMETER HENDRICKSON METRIC 11R22.5</v>
          </cell>
          <cell r="C2907">
            <v>2560</v>
          </cell>
          <cell r="D2907">
            <v>0</v>
          </cell>
          <cell r="E2907">
            <v>0</v>
          </cell>
          <cell r="K2907">
            <v>7</v>
          </cell>
          <cell r="L2907" t="str">
            <v>EA</v>
          </cell>
        </row>
        <row r="2908">
          <cell r="A2908" t="str">
            <v>067-0118-T</v>
          </cell>
          <cell r="B2908" t="str">
            <v>SIGHT GLASS NORMEC#78.51.55(FROM ITALY)</v>
          </cell>
          <cell r="C2908">
            <v>0</v>
          </cell>
          <cell r="D2908">
            <v>0</v>
          </cell>
          <cell r="E2908">
            <v>0</v>
          </cell>
          <cell r="K2908">
            <v>0</v>
          </cell>
          <cell r="L2908" t="str">
            <v>EA</v>
          </cell>
        </row>
        <row r="2909">
          <cell r="A2909" t="str">
            <v>067-0119-T</v>
          </cell>
          <cell r="B2909" t="str">
            <v>HUBODOMETER METRIC BPW OR EQU.(11R22.5)</v>
          </cell>
          <cell r="C2909">
            <v>0</v>
          </cell>
          <cell r="D2909">
            <v>0</v>
          </cell>
          <cell r="E2909">
            <v>0</v>
          </cell>
          <cell r="K2909">
            <v>0</v>
          </cell>
          <cell r="L2909" t="str">
            <v>EA</v>
          </cell>
        </row>
        <row r="2910">
          <cell r="A2910" t="str">
            <v>067-0120-001-T</v>
          </cell>
          <cell r="B2910" t="str">
            <v>ULLAGE GAUGE #UG101(CAPACITY INDICATOR)</v>
          </cell>
          <cell r="C2910">
            <v>0</v>
          </cell>
          <cell r="D2910">
            <v>0</v>
          </cell>
          <cell r="E2910">
            <v>0</v>
          </cell>
          <cell r="K2910">
            <v>0</v>
          </cell>
          <cell r="L2910" t="str">
            <v>EA</v>
          </cell>
        </row>
        <row r="2911">
          <cell r="A2911" t="str">
            <v>067-0120-T</v>
          </cell>
          <cell r="B2911" t="str">
            <v>ULLAGE GAUGE #UG100(CAPACITY INDICATOR)</v>
          </cell>
          <cell r="C2911">
            <v>0</v>
          </cell>
          <cell r="D2911">
            <v>0</v>
          </cell>
          <cell r="E2911">
            <v>0</v>
          </cell>
          <cell r="K2911">
            <v>0</v>
          </cell>
          <cell r="L2911" t="str">
            <v>EA</v>
          </cell>
        </row>
        <row r="2912">
          <cell r="A2912" t="str">
            <v>067-0121-T</v>
          </cell>
          <cell r="B2912" t="str">
            <v>HUBODOMETER METRIC STEMCO-ECO, 275/70R22</v>
          </cell>
          <cell r="C2912">
            <v>2110</v>
          </cell>
          <cell r="D2912">
            <v>1</v>
          </cell>
          <cell r="E2912">
            <v>0</v>
          </cell>
          <cell r="K2912">
            <v>30</v>
          </cell>
          <cell r="L2912" t="str">
            <v>EA</v>
          </cell>
        </row>
        <row r="2913">
          <cell r="A2913" t="str">
            <v>067-0122-001-T</v>
          </cell>
          <cell r="B2913" t="str">
            <v>DIP CAP ASS'Y LIQUIP#DBC80</v>
          </cell>
          <cell r="C2913">
            <v>0</v>
          </cell>
          <cell r="D2913">
            <v>0</v>
          </cell>
          <cell r="E2913">
            <v>0</v>
          </cell>
          <cell r="K2913">
            <v>0</v>
          </cell>
          <cell r="L2913" t="str">
            <v>EA</v>
          </cell>
        </row>
        <row r="2914">
          <cell r="A2914" t="str">
            <v>067-0122-002-T</v>
          </cell>
          <cell r="B2914" t="str">
            <v>ADAPTER BAYONET LIQUIP#DBA80</v>
          </cell>
          <cell r="C2914">
            <v>1023.91</v>
          </cell>
          <cell r="D2914">
            <v>0</v>
          </cell>
          <cell r="E2914">
            <v>0</v>
          </cell>
          <cell r="K2914">
            <v>0</v>
          </cell>
          <cell r="L2914" t="str">
            <v>EA</v>
          </cell>
        </row>
        <row r="2915">
          <cell r="A2915" t="str">
            <v>067-0122-003-T</v>
          </cell>
          <cell r="B2915" t="str">
            <v>GASKET DIPTUBE LIQUIP#06610.</v>
          </cell>
          <cell r="C2915">
            <v>52.96</v>
          </cell>
          <cell r="D2915">
            <v>70</v>
          </cell>
          <cell r="E2915">
            <v>0</v>
          </cell>
          <cell r="K2915">
            <v>15</v>
          </cell>
          <cell r="L2915" t="str">
            <v>EA</v>
          </cell>
        </row>
        <row r="2916">
          <cell r="A2916" t="str">
            <v>067-0122-004-T</v>
          </cell>
          <cell r="B2916" t="str">
            <v>DIP STICK INTERLOCK LIQUIP#DS150</v>
          </cell>
          <cell r="C2916">
            <v>3200.79</v>
          </cell>
          <cell r="D2916">
            <v>0</v>
          </cell>
          <cell r="E2916">
            <v>0</v>
          </cell>
          <cell r="K2916">
            <v>0</v>
          </cell>
          <cell r="L2916" t="str">
            <v>EA</v>
          </cell>
        </row>
        <row r="2917">
          <cell r="A2917" t="str">
            <v>067-0122-005-T</v>
          </cell>
          <cell r="B2917" t="str">
            <v>FLANGE ADAPTER LIQUIP#DTM80</v>
          </cell>
          <cell r="C2917">
            <v>0</v>
          </cell>
          <cell r="D2917">
            <v>0</v>
          </cell>
          <cell r="E2917">
            <v>0</v>
          </cell>
          <cell r="K2917">
            <v>0</v>
          </cell>
          <cell r="L2917" t="str">
            <v>EA</v>
          </cell>
        </row>
        <row r="2918">
          <cell r="A2918" t="str">
            <v>067-0122-006-T</v>
          </cell>
          <cell r="B2918" t="str">
            <v>DIP TUBE 80x1800 ALUM LIQUIP#DTS3-6</v>
          </cell>
          <cell r="C2918">
            <v>0</v>
          </cell>
          <cell r="D2918">
            <v>0</v>
          </cell>
          <cell r="E2918">
            <v>0</v>
          </cell>
          <cell r="K2918">
            <v>99</v>
          </cell>
          <cell r="L2918" t="str">
            <v>EA</v>
          </cell>
        </row>
        <row r="2919">
          <cell r="A2919" t="str">
            <v>067-0122-007-T</v>
          </cell>
          <cell r="B2919" t="str">
            <v>DIP TUBE GUIDE AL.WELD ON LIQUIP#DTG3-A</v>
          </cell>
          <cell r="C2919">
            <v>0</v>
          </cell>
          <cell r="D2919">
            <v>0</v>
          </cell>
          <cell r="E2919">
            <v>0</v>
          </cell>
          <cell r="K2919">
            <v>0</v>
          </cell>
          <cell r="L2919" t="str">
            <v>EA</v>
          </cell>
        </row>
        <row r="2920">
          <cell r="A2920" t="str">
            <v>067-0122-008-T</v>
          </cell>
          <cell r="B2920" t="str">
            <v>DIP CAP ASS'Y LIQUIP#DBC50</v>
          </cell>
          <cell r="C2920">
            <v>0</v>
          </cell>
          <cell r="D2920">
            <v>0</v>
          </cell>
          <cell r="E2920">
            <v>0</v>
          </cell>
          <cell r="K2920">
            <v>0</v>
          </cell>
          <cell r="L2920" t="str">
            <v>EA</v>
          </cell>
        </row>
        <row r="2921">
          <cell r="A2921" t="str">
            <v>067-0122-009-T</v>
          </cell>
          <cell r="B2921" t="str">
            <v>ADAPTER BAYONET LIQUIP#DBA50</v>
          </cell>
          <cell r="C2921">
            <v>0</v>
          </cell>
          <cell r="D2921">
            <v>0</v>
          </cell>
          <cell r="E2921">
            <v>0</v>
          </cell>
          <cell r="K2921">
            <v>0</v>
          </cell>
          <cell r="L2921" t="str">
            <v>EA</v>
          </cell>
        </row>
        <row r="2922">
          <cell r="A2922" t="str">
            <v>067-0122-010-T</v>
          </cell>
          <cell r="B2922" t="str">
            <v>LIQUIP, DIP ADAPTOR, DTA80-3</v>
          </cell>
          <cell r="C2922">
            <v>0</v>
          </cell>
          <cell r="D2922">
            <v>0</v>
          </cell>
          <cell r="E2922">
            <v>0</v>
          </cell>
          <cell r="K2922">
            <v>0</v>
          </cell>
          <cell r="L2922" t="str">
            <v>EA</v>
          </cell>
        </row>
        <row r="2923">
          <cell r="A2923" t="str">
            <v>067-0122-011-T</v>
          </cell>
          <cell r="B2923" t="str">
            <v>DIP TUBE GUIDE ST.WELD ON LIQUIP#DTG3-M</v>
          </cell>
          <cell r="C2923">
            <v>0</v>
          </cell>
          <cell r="D2923">
            <v>0</v>
          </cell>
          <cell r="E2923">
            <v>0</v>
          </cell>
          <cell r="K2923">
            <v>0</v>
          </cell>
          <cell r="L2923" t="str">
            <v>EA</v>
          </cell>
        </row>
        <row r="2924">
          <cell r="A2924" t="str">
            <v>067-0122-012-T</v>
          </cell>
          <cell r="B2924" t="str">
            <v>DIP TUBE CAP LIQUIP#NA80-2A</v>
          </cell>
          <cell r="C2924">
            <v>0</v>
          </cell>
          <cell r="D2924">
            <v>0</v>
          </cell>
          <cell r="E2924">
            <v>0</v>
          </cell>
          <cell r="K2924">
            <v>0</v>
          </cell>
          <cell r="L2924" t="str">
            <v>EA</v>
          </cell>
        </row>
        <row r="2925">
          <cell r="A2925" t="str">
            <v>067-0122-013-T</v>
          </cell>
          <cell r="B2925" t="str">
            <v>DIP TUBE GUIDE AL WELD LIQUIP#LIQDTG3-R</v>
          </cell>
          <cell r="C2925">
            <v>2289.7168700000002</v>
          </cell>
          <cell r="D2925">
            <v>10</v>
          </cell>
          <cell r="E2925">
            <v>5</v>
          </cell>
          <cell r="K2925">
            <v>60</v>
          </cell>
          <cell r="L2925" t="str">
            <v>EA</v>
          </cell>
        </row>
        <row r="2926">
          <cell r="A2926" t="str">
            <v>067-0122-014-T</v>
          </cell>
          <cell r="B2926" t="str">
            <v>DIP TUBE GUIDE S/S 80mm. LIQUIP#DTG3-S</v>
          </cell>
          <cell r="C2926">
            <v>0</v>
          </cell>
          <cell r="D2926">
            <v>0</v>
          </cell>
          <cell r="E2926">
            <v>0</v>
          </cell>
          <cell r="K2926">
            <v>0</v>
          </cell>
          <cell r="L2926" t="str">
            <v>EA</v>
          </cell>
        </row>
        <row r="2927">
          <cell r="A2927" t="str">
            <v>067-0122-015-T</v>
          </cell>
          <cell r="B2927" t="str">
            <v>DIPTRONIC GUIDE AL. LIQUIP#DIP300</v>
          </cell>
          <cell r="C2927">
            <v>2202.3867800000003</v>
          </cell>
          <cell r="D2927">
            <v>0</v>
          </cell>
          <cell r="E2927">
            <v>0</v>
          </cell>
          <cell r="K2927">
            <v>60</v>
          </cell>
          <cell r="L2927" t="str">
            <v>EA</v>
          </cell>
        </row>
        <row r="2928">
          <cell r="A2928" t="str">
            <v>067-0122-016-T</v>
          </cell>
          <cell r="B2928" t="str">
            <v>DUST CAP AL. LOCKABLE DIP TUBE VOH26</v>
          </cell>
          <cell r="C2928">
            <v>0</v>
          </cell>
          <cell r="D2928">
            <v>0</v>
          </cell>
          <cell r="E2928">
            <v>0</v>
          </cell>
          <cell r="K2928">
            <v>0</v>
          </cell>
          <cell r="L2928" t="str">
            <v>EA</v>
          </cell>
        </row>
        <row r="2929">
          <cell r="A2929" t="str">
            <v>067-0122-017-T</v>
          </cell>
          <cell r="B2929" t="str">
            <v>BLANK PLATE LIQUIP VOH-16</v>
          </cell>
          <cell r="C2929">
            <v>684.56679000000008</v>
          </cell>
          <cell r="D2929">
            <v>16</v>
          </cell>
          <cell r="E2929">
            <v>0</v>
          </cell>
          <cell r="K2929">
            <v>60</v>
          </cell>
          <cell r="L2929" t="str">
            <v>EA</v>
          </cell>
        </row>
        <row r="2930">
          <cell r="A2930" t="str">
            <v>067-0122-018-T</v>
          </cell>
          <cell r="B2930" t="str">
            <v>DIP TUBE 80x2200 AL LIQUIP#LIQDTS3-2200</v>
          </cell>
          <cell r="C2930">
            <v>2996.8745400000003</v>
          </cell>
          <cell r="D2930">
            <v>16</v>
          </cell>
          <cell r="E2930">
            <v>5</v>
          </cell>
          <cell r="K2930">
            <v>60</v>
          </cell>
          <cell r="L2930" t="str">
            <v>EA</v>
          </cell>
        </row>
        <row r="2931">
          <cell r="A2931" t="str">
            <v>067-0122-019-T</v>
          </cell>
          <cell r="B2931" t="str">
            <v>DIP TUBE, ADAPTOR LIQUIP#DTA80</v>
          </cell>
          <cell r="C2931">
            <v>1389.6708600000002</v>
          </cell>
          <cell r="D2931">
            <v>0</v>
          </cell>
          <cell r="E2931">
            <v>0</v>
          </cell>
          <cell r="K2931">
            <v>60</v>
          </cell>
          <cell r="L2931" t="str">
            <v>EA</v>
          </cell>
        </row>
        <row r="2932">
          <cell r="A2932" t="str">
            <v>067-0122-020-T</v>
          </cell>
          <cell r="B2932" t="str">
            <v>DIP TUBE 80x2200 ALUM LIQUIP#DTS3-2200UZ</v>
          </cell>
          <cell r="C2932">
            <v>0</v>
          </cell>
          <cell r="D2932">
            <v>0</v>
          </cell>
          <cell r="E2932">
            <v>0</v>
          </cell>
          <cell r="K2932">
            <v>0</v>
          </cell>
          <cell r="L2932" t="str">
            <v>EA</v>
          </cell>
        </row>
        <row r="2933">
          <cell r="A2933" t="str">
            <v>067-0122-021-T</v>
          </cell>
          <cell r="B2933" t="str">
            <v>DIPTRONIC SOCKET LIQUIP#BTS100-3</v>
          </cell>
          <cell r="C2933">
            <v>935.25384999999994</v>
          </cell>
          <cell r="D2933">
            <v>0</v>
          </cell>
          <cell r="E2933">
            <v>0</v>
          </cell>
          <cell r="K2933">
            <v>60</v>
          </cell>
          <cell r="L2933" t="str">
            <v>EA</v>
          </cell>
        </row>
        <row r="2934">
          <cell r="A2934" t="str">
            <v>067-0122-022-T</v>
          </cell>
          <cell r="B2934" t="str">
            <v>DIPTRONIC PLUG LIQUIP#0617</v>
          </cell>
          <cell r="C2934">
            <v>177.25041000000002</v>
          </cell>
          <cell r="D2934">
            <v>0</v>
          </cell>
          <cell r="E2934">
            <v>0</v>
          </cell>
          <cell r="K2934">
            <v>60</v>
          </cell>
          <cell r="L2934" t="str">
            <v>EA</v>
          </cell>
        </row>
        <row r="2935">
          <cell r="A2935" t="str">
            <v>067-0122-023-T</v>
          </cell>
          <cell r="B2935" t="str">
            <v>DIPTRONIC FLANG  LIQUIP#DIP 310-1</v>
          </cell>
          <cell r="C2935">
            <v>0</v>
          </cell>
          <cell r="D2935">
            <v>0</v>
          </cell>
          <cell r="E2935">
            <v>0</v>
          </cell>
          <cell r="K2935">
            <v>0</v>
          </cell>
          <cell r="L2935" t="str">
            <v>EA</v>
          </cell>
        </row>
        <row r="2936">
          <cell r="A2936" t="str">
            <v>067-0122-024-T</v>
          </cell>
          <cell r="B2936" t="str">
            <v>DIP TUBE GUIDE AL.WELD LIQUIP#DTG3-R-AT</v>
          </cell>
          <cell r="C2936">
            <v>3216.6484399999999</v>
          </cell>
          <cell r="D2936">
            <v>0</v>
          </cell>
          <cell r="E2936">
            <v>0</v>
          </cell>
          <cell r="K2936">
            <v>60</v>
          </cell>
          <cell r="L2936" t="str">
            <v>EA</v>
          </cell>
        </row>
        <row r="2937">
          <cell r="A2937" t="str">
            <v>067-0122-025-T</v>
          </cell>
          <cell r="B2937" t="str">
            <v>GASKET DIPTUBE LIQUIP#0661V [VITON A ]</v>
          </cell>
          <cell r="C2937">
            <v>230.88415000000001</v>
          </cell>
          <cell r="D2937">
            <v>8</v>
          </cell>
          <cell r="E2937">
            <v>0</v>
          </cell>
          <cell r="K2937">
            <v>60</v>
          </cell>
          <cell r="L2937" t="str">
            <v>EA</v>
          </cell>
        </row>
        <row r="2938">
          <cell r="A2938" t="str">
            <v>067-0122-026-T</v>
          </cell>
          <cell r="B2938" t="str">
            <v>DIP TUBE ADAP. LIQUIP METRIC #DTA80M-1VZ</v>
          </cell>
          <cell r="C2938">
            <v>1955.3177299999998</v>
          </cell>
          <cell r="D2938">
            <v>18</v>
          </cell>
          <cell r="E2938">
            <v>5</v>
          </cell>
          <cell r="K2938">
            <v>60</v>
          </cell>
          <cell r="L2938" t="str">
            <v>EA</v>
          </cell>
        </row>
        <row r="2939">
          <cell r="A2939" t="str">
            <v>067-0122-027-T</v>
          </cell>
          <cell r="B2939" t="str">
            <v>DIP TUBE GUIDE AL.WELD ON LIQUIP#DTG3-RH</v>
          </cell>
          <cell r="C2939">
            <v>3069.3467000000001</v>
          </cell>
          <cell r="D2939">
            <v>0</v>
          </cell>
          <cell r="E2939">
            <v>0</v>
          </cell>
          <cell r="K2939">
            <v>60</v>
          </cell>
          <cell r="L2939" t="str">
            <v>EA</v>
          </cell>
        </row>
        <row r="2940">
          <cell r="A2940" t="str">
            <v>067-0123-T</v>
          </cell>
          <cell r="B2940" t="str">
            <v>SIGHT GLASS LIQUIP#VOH700-22 ON M/H COVE</v>
          </cell>
          <cell r="C2940">
            <v>0</v>
          </cell>
          <cell r="D2940">
            <v>0</v>
          </cell>
          <cell r="E2940">
            <v>0</v>
          </cell>
          <cell r="K2940">
            <v>0</v>
          </cell>
          <cell r="L2940" t="str">
            <v>EA</v>
          </cell>
        </row>
        <row r="2941">
          <cell r="A2941" t="str">
            <v>067-0124-001-T</v>
          </cell>
          <cell r="B2941" t="str">
            <v>MARKER DISC (SHELL)SEE 067-0124-002-T</v>
          </cell>
          <cell r="C2941">
            <v>0</v>
          </cell>
          <cell r="D2941">
            <v>0</v>
          </cell>
          <cell r="E2941">
            <v>0</v>
          </cell>
          <cell r="K2941">
            <v>0</v>
          </cell>
          <cell r="L2941" t="str">
            <v>EA</v>
          </cell>
        </row>
        <row r="2942">
          <cell r="A2942" t="str">
            <v>067-0124-002-T</v>
          </cell>
          <cell r="B2942" t="str">
            <v>MARKER DISC (SHELL-CNS) SS</v>
          </cell>
          <cell r="C2942">
            <v>0</v>
          </cell>
          <cell r="D2942">
            <v>0</v>
          </cell>
          <cell r="E2942">
            <v>0</v>
          </cell>
          <cell r="K2942">
            <v>0</v>
          </cell>
          <cell r="L2942" t="str">
            <v>EA</v>
          </cell>
        </row>
        <row r="2943">
          <cell r="A2943" t="str">
            <v>067-0124-T</v>
          </cell>
          <cell r="B2943" t="str">
            <v>MARKER DISC SS. ASS'Y (HEIL)</v>
          </cell>
          <cell r="C2943">
            <v>390</v>
          </cell>
          <cell r="D2943">
            <v>0</v>
          </cell>
          <cell r="E2943">
            <v>0</v>
          </cell>
          <cell r="K2943">
            <v>7</v>
          </cell>
          <cell r="L2943" t="str">
            <v>EA</v>
          </cell>
        </row>
        <row r="2944">
          <cell r="A2944" t="str">
            <v>067-0125-T</v>
          </cell>
          <cell r="B2944" t="str">
            <v>METER L.C MODEL M-7-C-1,100CPM 2"SIZE</v>
          </cell>
          <cell r="C2944">
            <v>0</v>
          </cell>
          <cell r="D2944">
            <v>0</v>
          </cell>
          <cell r="E2944">
            <v>0</v>
          </cell>
          <cell r="K2944">
            <v>0</v>
          </cell>
          <cell r="L2944" t="str">
            <v>EA</v>
          </cell>
        </row>
        <row r="2945">
          <cell r="A2945" t="str">
            <v>067-0126-001-T</v>
          </cell>
          <cell r="B2945" t="str">
            <v>DIP CAP ASS'Y LIQUIP#DBC50</v>
          </cell>
          <cell r="C2945">
            <v>0</v>
          </cell>
          <cell r="D2945">
            <v>0</v>
          </cell>
          <cell r="E2945">
            <v>0</v>
          </cell>
          <cell r="K2945">
            <v>0</v>
          </cell>
          <cell r="L2945" t="str">
            <v>EA</v>
          </cell>
        </row>
        <row r="2946">
          <cell r="A2946" t="str">
            <v>067-0126-002-T</v>
          </cell>
          <cell r="B2946" t="str">
            <v>ADAPTER BAYONET LIQUIP#DBA50</v>
          </cell>
          <cell r="C2946">
            <v>0</v>
          </cell>
          <cell r="D2946">
            <v>0</v>
          </cell>
          <cell r="E2946">
            <v>0</v>
          </cell>
          <cell r="K2946">
            <v>0</v>
          </cell>
          <cell r="L2946" t="str">
            <v>EA</v>
          </cell>
        </row>
        <row r="2947">
          <cell r="A2947" t="str">
            <v>067-0128-T</v>
          </cell>
          <cell r="B2947" t="str">
            <v>PRESS.GAUGE2.5"LIQUID FILLED150PSI,PANEL</v>
          </cell>
          <cell r="C2947">
            <v>929</v>
          </cell>
          <cell r="D2947">
            <v>0</v>
          </cell>
          <cell r="E2947">
            <v>0</v>
          </cell>
          <cell r="K2947">
            <v>30</v>
          </cell>
          <cell r="L2947" t="str">
            <v>EA</v>
          </cell>
        </row>
        <row r="2948">
          <cell r="A2948" t="str">
            <v>067-0132-001-T</v>
          </cell>
          <cell r="B2948" t="str">
            <v>FILL TUBE LIQUIP FTB 3-6, 80x1800ALUM</v>
          </cell>
          <cell r="C2948">
            <v>1117.64842</v>
          </cell>
          <cell r="D2948">
            <v>0</v>
          </cell>
          <cell r="E2948">
            <v>0</v>
          </cell>
          <cell r="K2948">
            <v>60</v>
          </cell>
          <cell r="L2948" t="str">
            <v>EA</v>
          </cell>
        </row>
        <row r="2949">
          <cell r="A2949" t="str">
            <v>067-0132-002-T</v>
          </cell>
          <cell r="B2949" t="str">
            <v>FILL TUBE ADAPTER LIQUIP FTA80</v>
          </cell>
          <cell r="C2949">
            <v>0</v>
          </cell>
          <cell r="D2949">
            <v>0</v>
          </cell>
          <cell r="E2949">
            <v>0</v>
          </cell>
          <cell r="K2949">
            <v>0</v>
          </cell>
          <cell r="L2949" t="str">
            <v>EA</v>
          </cell>
        </row>
        <row r="2950">
          <cell r="A2950" t="str">
            <v>067-0132-003-T</v>
          </cell>
          <cell r="B2950" t="str">
            <v>FILL TUBE STEADY LIQUIP # LIQTS3X3AT</v>
          </cell>
          <cell r="C2950">
            <v>969.12674000000004</v>
          </cell>
          <cell r="D2950">
            <v>0</v>
          </cell>
          <cell r="E2950">
            <v>5</v>
          </cell>
          <cell r="K2950">
            <v>60</v>
          </cell>
          <cell r="L2950" t="str">
            <v>EA</v>
          </cell>
        </row>
        <row r="2951">
          <cell r="A2951" t="str">
            <v>067-0132-004-T</v>
          </cell>
          <cell r="B2951" t="str">
            <v>FILL TUBE LIQUIP AL80X2200 #LIQFTB3-2200</v>
          </cell>
          <cell r="C2951">
            <v>1163.1660099999999</v>
          </cell>
          <cell r="D2951">
            <v>23</v>
          </cell>
          <cell r="E2951">
            <v>0</v>
          </cell>
          <cell r="K2951">
            <v>60</v>
          </cell>
          <cell r="L2951" t="str">
            <v>EA</v>
          </cell>
        </row>
        <row r="2952">
          <cell r="A2952" t="str">
            <v>067-0132-005-T</v>
          </cell>
          <cell r="B2952" t="str">
            <v>FILL TUBE ADAPTER LIQUIP#FTA80</v>
          </cell>
          <cell r="C2952">
            <v>1760.0568400000002</v>
          </cell>
          <cell r="D2952">
            <v>36</v>
          </cell>
          <cell r="E2952">
            <v>0</v>
          </cell>
          <cell r="K2952">
            <v>60</v>
          </cell>
          <cell r="L2952" t="str">
            <v>EA</v>
          </cell>
        </row>
        <row r="2953">
          <cell r="A2953" t="str">
            <v>067-0132-006-T</v>
          </cell>
          <cell r="B2953" t="str">
            <v>FILL TUBE ADAP.  METRIC LIQUIP#LIQFTA80M</v>
          </cell>
          <cell r="C2953">
            <v>4391.0018399999999</v>
          </cell>
          <cell r="D2953">
            <v>1</v>
          </cell>
          <cell r="E2953">
            <v>5</v>
          </cell>
          <cell r="K2953">
            <v>60</v>
          </cell>
          <cell r="L2953" t="str">
            <v>EA</v>
          </cell>
        </row>
        <row r="2954">
          <cell r="A2954" t="str">
            <v>067-0134-001-T</v>
          </cell>
          <cell r="B2954" t="str">
            <v>STEADY, ALUM. DIPTRONIC LIQUIP#DIP300</v>
          </cell>
          <cell r="C2954">
            <v>2383.79918</v>
          </cell>
          <cell r="D2954">
            <v>0</v>
          </cell>
          <cell r="E2954">
            <v>0</v>
          </cell>
          <cell r="K2954">
            <v>60</v>
          </cell>
          <cell r="L2954" t="str">
            <v>EA</v>
          </cell>
        </row>
        <row r="2955">
          <cell r="A2955" t="str">
            <v>067-0134-002-T</v>
          </cell>
          <cell r="B2955" t="str">
            <v>FLANGE, SING. DIPTRONIC LIQUIP#DIP310-1</v>
          </cell>
          <cell r="C2955">
            <v>1001.66333</v>
          </cell>
          <cell r="D2955">
            <v>0</v>
          </cell>
          <cell r="E2955">
            <v>0</v>
          </cell>
          <cell r="K2955">
            <v>60</v>
          </cell>
          <cell r="L2955" t="str">
            <v>EA</v>
          </cell>
        </row>
        <row r="2956">
          <cell r="A2956" t="str">
            <v>067-0134-002-T-LB</v>
          </cell>
          <cell r="B2956" t="str">
            <v>LABOR FLANGE DIPTRONIC LIQUIP#DIP310-1</v>
          </cell>
          <cell r="C2956">
            <v>0</v>
          </cell>
          <cell r="D2956">
            <v>0</v>
          </cell>
          <cell r="E2956">
            <v>0</v>
          </cell>
          <cell r="K2956">
            <v>0</v>
          </cell>
          <cell r="L2956" t="str">
            <v>EA</v>
          </cell>
        </row>
        <row r="2957">
          <cell r="A2957" t="str">
            <v>067-0142-001-T</v>
          </cell>
          <cell r="B2957" t="str">
            <v>SCREW</v>
          </cell>
          <cell r="C2957">
            <v>0</v>
          </cell>
          <cell r="D2957">
            <v>0</v>
          </cell>
          <cell r="E2957">
            <v>0</v>
          </cell>
          <cell r="K2957">
            <v>0</v>
          </cell>
          <cell r="L2957" t="str">
            <v>EA</v>
          </cell>
        </row>
        <row r="2958">
          <cell r="A2958" t="str">
            <v>067-0142-002-T</v>
          </cell>
          <cell r="B2958" t="str">
            <v>MAKER DISC</v>
          </cell>
          <cell r="C2958">
            <v>0</v>
          </cell>
          <cell r="D2958">
            <v>0</v>
          </cell>
          <cell r="E2958">
            <v>0</v>
          </cell>
          <cell r="K2958">
            <v>0</v>
          </cell>
          <cell r="L2958" t="str">
            <v>EA</v>
          </cell>
        </row>
        <row r="2959">
          <cell r="A2959" t="str">
            <v>067-0142-003-T</v>
          </cell>
          <cell r="B2959" t="str">
            <v>SUPPORT</v>
          </cell>
          <cell r="C2959">
            <v>0</v>
          </cell>
          <cell r="D2959">
            <v>0</v>
          </cell>
          <cell r="E2959">
            <v>0</v>
          </cell>
          <cell r="K2959">
            <v>0</v>
          </cell>
          <cell r="L2959" t="str">
            <v>EA</v>
          </cell>
        </row>
        <row r="2960">
          <cell r="A2960" t="str">
            <v>067-0142-T</v>
          </cell>
          <cell r="B2960" t="str">
            <v>MARKER DISC SS ASSEMBLY (PTT STYLE)</v>
          </cell>
          <cell r="C2960">
            <v>250</v>
          </cell>
          <cell r="D2960">
            <v>29</v>
          </cell>
          <cell r="E2960">
            <v>0</v>
          </cell>
          <cell r="K2960">
            <v>7</v>
          </cell>
          <cell r="L2960" t="str">
            <v>EA</v>
          </cell>
        </row>
        <row r="2961">
          <cell r="A2961" t="str">
            <v>067-0144-T-LB</v>
          </cell>
          <cell r="B2961" t="str">
            <v>LABOR COST 067-0144-T ROD INDICATOR ALUM</v>
          </cell>
          <cell r="C2961">
            <v>0</v>
          </cell>
          <cell r="D2961">
            <v>0</v>
          </cell>
          <cell r="E2961">
            <v>0</v>
          </cell>
          <cell r="K2961">
            <v>0</v>
          </cell>
          <cell r="L2961" t="str">
            <v>EA</v>
          </cell>
        </row>
        <row r="2962">
          <cell r="A2962" t="str">
            <v>067-0150-001-T</v>
          </cell>
          <cell r="B2962" t="str">
            <v>MAKER DISC W/ TEXT "000"</v>
          </cell>
          <cell r="C2962">
            <v>0</v>
          </cell>
          <cell r="D2962">
            <v>0</v>
          </cell>
          <cell r="E2962">
            <v>0</v>
          </cell>
          <cell r="K2962">
            <v>0</v>
          </cell>
          <cell r="L2962" t="str">
            <v>EA</v>
          </cell>
        </row>
        <row r="2963">
          <cell r="A2963" t="str">
            <v>067-0150-002-T</v>
          </cell>
          <cell r="B2963" t="str">
            <v>STL.ANG. SUPPORT MAKER DISC</v>
          </cell>
          <cell r="C2963">
            <v>0</v>
          </cell>
          <cell r="D2963">
            <v>0</v>
          </cell>
          <cell r="E2963">
            <v>0</v>
          </cell>
          <cell r="K2963">
            <v>0</v>
          </cell>
          <cell r="L2963" t="str">
            <v>EA</v>
          </cell>
        </row>
        <row r="2964">
          <cell r="A2964" t="str">
            <v>067-0150-003-T</v>
          </cell>
          <cell r="B2964" t="str">
            <v>BRACKET FOR MAKER DISC</v>
          </cell>
          <cell r="C2964">
            <v>0</v>
          </cell>
          <cell r="D2964">
            <v>0</v>
          </cell>
          <cell r="E2964">
            <v>0</v>
          </cell>
          <cell r="K2964">
            <v>0</v>
          </cell>
          <cell r="L2964" t="str">
            <v>EA</v>
          </cell>
        </row>
        <row r="2965">
          <cell r="A2965" t="str">
            <v>067-0150-004-T</v>
          </cell>
          <cell r="B2965" t="str">
            <v>GUARD FOR MAKER DISC</v>
          </cell>
          <cell r="C2965">
            <v>0</v>
          </cell>
          <cell r="D2965">
            <v>0</v>
          </cell>
          <cell r="E2965">
            <v>0</v>
          </cell>
          <cell r="K2965">
            <v>0</v>
          </cell>
          <cell r="L2965" t="str">
            <v>EA</v>
          </cell>
        </row>
        <row r="2966">
          <cell r="A2966" t="str">
            <v>067-0150-005-T</v>
          </cell>
          <cell r="B2966" t="str">
            <v>MAKER DISC W/O TEXT</v>
          </cell>
          <cell r="C2966">
            <v>0</v>
          </cell>
          <cell r="D2966">
            <v>0</v>
          </cell>
          <cell r="E2966">
            <v>0</v>
          </cell>
          <cell r="K2966">
            <v>0</v>
          </cell>
          <cell r="L2966" t="str">
            <v>EA</v>
          </cell>
        </row>
        <row r="2967">
          <cell r="A2967" t="str">
            <v>067-0150-006-T</v>
          </cell>
          <cell r="B2967" t="str">
            <v>MAKER DISC W/ TEXT "500"</v>
          </cell>
          <cell r="C2967">
            <v>0</v>
          </cell>
          <cell r="D2967">
            <v>0</v>
          </cell>
          <cell r="E2967">
            <v>0</v>
          </cell>
          <cell r="K2967">
            <v>0</v>
          </cell>
          <cell r="L2967" t="str">
            <v>EA</v>
          </cell>
        </row>
        <row r="2968">
          <cell r="A2968" t="str">
            <v>067-0150-100-T</v>
          </cell>
          <cell r="B2968" t="str">
            <v>MARKER DISC ASSEMBLY NO MARK</v>
          </cell>
          <cell r="C2968">
            <v>255</v>
          </cell>
          <cell r="D2968">
            <v>98</v>
          </cell>
          <cell r="E2968">
            <v>0</v>
          </cell>
          <cell r="K2968">
            <v>30</v>
          </cell>
          <cell r="L2968" t="str">
            <v>EA</v>
          </cell>
        </row>
        <row r="2969">
          <cell r="A2969" t="str">
            <v>067-0150-200-T</v>
          </cell>
          <cell r="B2969" t="str">
            <v>MARKER DISC ASSEMBLY WITH "500" MARK</v>
          </cell>
          <cell r="C2969">
            <v>255</v>
          </cell>
          <cell r="D2969">
            <v>86</v>
          </cell>
          <cell r="E2969">
            <v>0</v>
          </cell>
          <cell r="K2969">
            <v>30</v>
          </cell>
          <cell r="L2969" t="str">
            <v>EA</v>
          </cell>
        </row>
        <row r="2970">
          <cell r="A2970" t="str">
            <v>067-0150-T</v>
          </cell>
          <cell r="B2970" t="str">
            <v>MARKER DISC ASSEMBLY (STD HEIL)</v>
          </cell>
          <cell r="C2970">
            <v>250</v>
          </cell>
          <cell r="D2970">
            <v>275</v>
          </cell>
          <cell r="E2970">
            <v>0</v>
          </cell>
          <cell r="K2970">
            <v>30</v>
          </cell>
          <cell r="L2970" t="str">
            <v>EA</v>
          </cell>
        </row>
        <row r="2971">
          <cell r="A2971" t="str">
            <v>067-0154-001-T</v>
          </cell>
          <cell r="B2971" t="str">
            <v>TUBE GUARD PANEL LG 1880</v>
          </cell>
          <cell r="C2971">
            <v>1200</v>
          </cell>
          <cell r="D2971">
            <v>0</v>
          </cell>
          <cell r="E2971">
            <v>0</v>
          </cell>
          <cell r="K2971">
            <v>7</v>
          </cell>
          <cell r="L2971" t="str">
            <v>EA</v>
          </cell>
        </row>
        <row r="2972">
          <cell r="A2972" t="str">
            <v>067-0158-001-T-LB</v>
          </cell>
          <cell r="B2972" t="str">
            <v>LABOR COST TUBE GUARD PANEL LG 0.9 ME</v>
          </cell>
          <cell r="C2972">
            <v>500</v>
          </cell>
          <cell r="D2972">
            <v>0</v>
          </cell>
          <cell r="E2972">
            <v>0</v>
          </cell>
          <cell r="K2972">
            <v>7</v>
          </cell>
          <cell r="L2972" t="str">
            <v>EA</v>
          </cell>
        </row>
        <row r="2973">
          <cell r="A2973" t="str">
            <v>067-0159-T</v>
          </cell>
          <cell r="B2973" t="str">
            <v>SS MARKER DISC</v>
          </cell>
          <cell r="C2973">
            <v>100</v>
          </cell>
          <cell r="D2973">
            <v>0</v>
          </cell>
          <cell r="E2973">
            <v>0</v>
          </cell>
          <cell r="K2973">
            <v>7</v>
          </cell>
          <cell r="L2973" t="str">
            <v>EA</v>
          </cell>
        </row>
        <row r="2974">
          <cell r="A2974" t="str">
            <v>067-0167-T-LB</v>
          </cell>
          <cell r="B2974" t="str">
            <v>LABOR COST TIRM OUT 40x40x3 TO 25x25x3mm</v>
          </cell>
          <cell r="C2974">
            <v>0</v>
          </cell>
          <cell r="D2974">
            <v>0</v>
          </cell>
          <cell r="E2974">
            <v>0</v>
          </cell>
          <cell r="K2974">
            <v>0</v>
          </cell>
          <cell r="L2974" t="str">
            <v>EA</v>
          </cell>
        </row>
        <row r="2975">
          <cell r="A2975" t="str">
            <v>067-0168-001-T</v>
          </cell>
          <cell r="B2975" t="str">
            <v>TUBE GUARD PANEL LG=1670</v>
          </cell>
          <cell r="C2975">
            <v>850</v>
          </cell>
          <cell r="D2975">
            <v>1</v>
          </cell>
          <cell r="E2975">
            <v>0</v>
          </cell>
          <cell r="K2975">
            <v>7</v>
          </cell>
          <cell r="L2975" t="str">
            <v>EA</v>
          </cell>
        </row>
        <row r="2976">
          <cell r="A2976" t="str">
            <v>067-0169-001-T</v>
          </cell>
          <cell r="B2976" t="str">
            <v>TUBE GUARD PANEL LG=1670</v>
          </cell>
          <cell r="C2976">
            <v>850</v>
          </cell>
          <cell r="D2976">
            <v>0</v>
          </cell>
          <cell r="E2976">
            <v>0</v>
          </cell>
          <cell r="K2976">
            <v>7</v>
          </cell>
          <cell r="L2976" t="str">
            <v>EA</v>
          </cell>
        </row>
        <row r="2977">
          <cell r="A2977" t="str">
            <v>067-0170-101-T</v>
          </cell>
          <cell r="B2977" t="str">
            <v>TUBE GUARD PANEL LG=1390</v>
          </cell>
          <cell r="C2977">
            <v>850</v>
          </cell>
          <cell r="D2977">
            <v>0</v>
          </cell>
          <cell r="E2977">
            <v>0</v>
          </cell>
          <cell r="K2977">
            <v>7</v>
          </cell>
          <cell r="L2977" t="str">
            <v>EA</v>
          </cell>
        </row>
        <row r="2978">
          <cell r="A2978" t="str">
            <v>067-0417-004</v>
          </cell>
          <cell r="B2978" t="str">
            <v>5/8" ALUM MARKER DISC</v>
          </cell>
          <cell r="C2978">
            <v>150</v>
          </cell>
          <cell r="D2978">
            <v>10</v>
          </cell>
          <cell r="E2978">
            <v>0</v>
          </cell>
          <cell r="K2978">
            <v>7</v>
          </cell>
          <cell r="L2978" t="str">
            <v>EA</v>
          </cell>
        </row>
        <row r="2979">
          <cell r="A2979" t="str">
            <v>067-0421-002</v>
          </cell>
          <cell r="B2979" t="str">
            <v>THIMBLE,WIRE ROPE GALVANIZED</v>
          </cell>
          <cell r="C2979">
            <v>0</v>
          </cell>
          <cell r="D2979">
            <v>0</v>
          </cell>
          <cell r="E2979">
            <v>0</v>
          </cell>
          <cell r="K2979">
            <v>0</v>
          </cell>
          <cell r="L2979" t="str">
            <v>EA</v>
          </cell>
        </row>
        <row r="2980">
          <cell r="A2980" t="str">
            <v>067-0540</v>
          </cell>
          <cell r="B2980" t="str">
            <v>BETTS PRES. GAUGE # 16349 MS</v>
          </cell>
          <cell r="C2980">
            <v>316.91000000000003</v>
          </cell>
          <cell r="D2980">
            <v>69</v>
          </cell>
          <cell r="E2980">
            <v>0</v>
          </cell>
          <cell r="K2980">
            <v>120</v>
          </cell>
          <cell r="L2980" t="str">
            <v>EA</v>
          </cell>
        </row>
        <row r="2981">
          <cell r="A2981" t="str">
            <v>067-0581-001</v>
          </cell>
          <cell r="B2981" t="str">
            <v>CAP ROD KIT AL.14" W/1 DISC</v>
          </cell>
          <cell r="C2981">
            <v>0</v>
          </cell>
          <cell r="D2981">
            <v>0</v>
          </cell>
          <cell r="E2981">
            <v>0</v>
          </cell>
          <cell r="K2981">
            <v>7</v>
          </cell>
          <cell r="L2981" t="str">
            <v>EA</v>
          </cell>
        </row>
        <row r="2982">
          <cell r="A2982" t="str">
            <v>067-0661-005</v>
          </cell>
          <cell r="B2982" t="str">
            <v>METRIC HUBODOMETER ENGLER#650-0545</v>
          </cell>
          <cell r="C2982">
            <v>0</v>
          </cell>
          <cell r="D2982">
            <v>0</v>
          </cell>
          <cell r="E2982">
            <v>0</v>
          </cell>
          <cell r="K2982">
            <v>120</v>
          </cell>
          <cell r="L2982" t="str">
            <v>EA</v>
          </cell>
        </row>
        <row r="2983">
          <cell r="A2983" t="str">
            <v>067-0661-006</v>
          </cell>
          <cell r="B2983" t="str">
            <v>METRIC HUBODOMETER ENGLER #650-053</v>
          </cell>
          <cell r="C2983">
            <v>0</v>
          </cell>
          <cell r="D2983">
            <v>0</v>
          </cell>
          <cell r="E2983">
            <v>0</v>
          </cell>
          <cell r="K2983">
            <v>0</v>
          </cell>
          <cell r="L2983" t="str">
            <v>EA</v>
          </cell>
        </row>
        <row r="2984">
          <cell r="A2984" t="str">
            <v>067-0763</v>
          </cell>
          <cell r="B2984" t="str">
            <v>SIGHT GAUGE #742 (SEE 058-0457-T)</v>
          </cell>
          <cell r="C2984">
            <v>0</v>
          </cell>
          <cell r="D2984">
            <v>0</v>
          </cell>
          <cell r="E2984">
            <v>0</v>
          </cell>
          <cell r="K2984">
            <v>0</v>
          </cell>
          <cell r="L2984" t="str">
            <v>EA</v>
          </cell>
        </row>
        <row r="2985">
          <cell r="A2985" t="str">
            <v>067-0767</v>
          </cell>
          <cell r="B2985" t="str">
            <v>SPAN PRESS. GAGE # 1LFP-310</v>
          </cell>
          <cell r="C2985">
            <v>0</v>
          </cell>
          <cell r="D2985">
            <v>0</v>
          </cell>
          <cell r="E2985">
            <v>0</v>
          </cell>
          <cell r="K2985">
            <v>90</v>
          </cell>
          <cell r="L2985" t="str">
            <v>EA</v>
          </cell>
        </row>
        <row r="2986">
          <cell r="A2986" t="str">
            <v>067-0767-002</v>
          </cell>
          <cell r="B2986" t="str">
            <v>2BAR 30PSI METRIC SPAN GAGE</v>
          </cell>
          <cell r="C2986">
            <v>0</v>
          </cell>
          <cell r="D2986">
            <v>0</v>
          </cell>
          <cell r="E2986">
            <v>0</v>
          </cell>
          <cell r="K2986">
            <v>90</v>
          </cell>
          <cell r="L2986" t="str">
            <v>EA</v>
          </cell>
        </row>
        <row r="2987">
          <cell r="A2987" t="str">
            <v>067-0957</v>
          </cell>
          <cell r="B2987" t="str">
            <v>STEMCO HUBODOMETER BRACKET #610-0024</v>
          </cell>
          <cell r="C2987">
            <v>0</v>
          </cell>
          <cell r="D2987">
            <v>0</v>
          </cell>
          <cell r="E2987">
            <v>0</v>
          </cell>
          <cell r="K2987">
            <v>120</v>
          </cell>
          <cell r="L2987" t="str">
            <v>EA</v>
          </cell>
        </row>
        <row r="2988">
          <cell r="A2988" t="str">
            <v>068-0100-001-T</v>
          </cell>
          <cell r="B2988" t="str">
            <v>HARDWOOD 3"x1"x6000 mm LG</v>
          </cell>
          <cell r="C2988">
            <v>0</v>
          </cell>
          <cell r="D2988">
            <v>0</v>
          </cell>
          <cell r="E2988">
            <v>0</v>
          </cell>
          <cell r="K2988">
            <v>0</v>
          </cell>
          <cell r="L2988" t="str">
            <v>EA</v>
          </cell>
        </row>
        <row r="2989">
          <cell r="A2989" t="str">
            <v>068-0100-002-T</v>
          </cell>
          <cell r="B2989" t="str">
            <v>HARD WOOD 3"x3/4"</v>
          </cell>
          <cell r="C2989">
            <v>0</v>
          </cell>
          <cell r="D2989">
            <v>0</v>
          </cell>
          <cell r="E2989">
            <v>0</v>
          </cell>
          <cell r="K2989">
            <v>0</v>
          </cell>
          <cell r="L2989" t="str">
            <v>EA</v>
          </cell>
        </row>
        <row r="2990">
          <cell r="A2990" t="str">
            <v>068-0100-T</v>
          </cell>
          <cell r="B2990" t="str">
            <v>HARDWOOD 3" x 1 1/2" x 6M(SEE 014-0120-T</v>
          </cell>
          <cell r="C2990">
            <v>0</v>
          </cell>
          <cell r="D2990">
            <v>0</v>
          </cell>
          <cell r="E2990">
            <v>0</v>
          </cell>
          <cell r="K2990">
            <v>15</v>
          </cell>
          <cell r="L2990" t="str">
            <v>EA</v>
          </cell>
        </row>
        <row r="2991">
          <cell r="A2991" t="str">
            <v>070-0102-T</v>
          </cell>
          <cell r="B2991" t="str">
            <v>BIN-LIFTER CONTROL HANDLE GRIP</v>
          </cell>
          <cell r="C2991">
            <v>0</v>
          </cell>
          <cell r="D2991">
            <v>0</v>
          </cell>
          <cell r="E2991">
            <v>0</v>
          </cell>
          <cell r="K2991">
            <v>30</v>
          </cell>
          <cell r="L2991" t="str">
            <v>EA</v>
          </cell>
        </row>
        <row r="2992">
          <cell r="A2992" t="str">
            <v>070-0109-T</v>
          </cell>
          <cell r="B2992" t="str">
            <v>ALUM SASH HANDLE "WAWA" #99</v>
          </cell>
          <cell r="C2992">
            <v>0</v>
          </cell>
          <cell r="D2992">
            <v>0</v>
          </cell>
          <cell r="E2992">
            <v>0</v>
          </cell>
          <cell r="K2992">
            <v>0</v>
          </cell>
          <cell r="L2992" t="str">
            <v>EA</v>
          </cell>
        </row>
        <row r="2993">
          <cell r="A2993" t="str">
            <v>070-0110-T</v>
          </cell>
          <cell r="B2993" t="str">
            <v>GRIP HANDLE (BLACK COLOR)</v>
          </cell>
          <cell r="C2993">
            <v>0</v>
          </cell>
          <cell r="D2993">
            <v>0</v>
          </cell>
          <cell r="E2993">
            <v>0</v>
          </cell>
          <cell r="K2993">
            <v>0</v>
          </cell>
          <cell r="L2993" t="str">
            <v>EA</v>
          </cell>
        </row>
        <row r="2994">
          <cell r="A2994" t="str">
            <v>070-0113-T</v>
          </cell>
          <cell r="B2994" t="str">
            <v>ROD ASS'Y CONT.CYL.FOR ONE TOUCH CONTROL</v>
          </cell>
          <cell r="C2994">
            <v>0</v>
          </cell>
          <cell r="D2994">
            <v>0</v>
          </cell>
          <cell r="E2994">
            <v>0</v>
          </cell>
          <cell r="K2994">
            <v>0</v>
          </cell>
          <cell r="L2994" t="str">
            <v>EA</v>
          </cell>
        </row>
        <row r="2995">
          <cell r="A2995" t="str">
            <v>070-0115-023-T</v>
          </cell>
          <cell r="B2995" t="str">
            <v>HANDLE INCLU.HANDLE PL.FOR BUTT.V 2"-3"</v>
          </cell>
          <cell r="C2995">
            <v>636.32624999999996</v>
          </cell>
          <cell r="D2995">
            <v>0</v>
          </cell>
          <cell r="E2995">
            <v>0</v>
          </cell>
          <cell r="K2995">
            <v>0</v>
          </cell>
          <cell r="L2995" t="str">
            <v>EA</v>
          </cell>
        </row>
        <row r="2996">
          <cell r="A2996" t="str">
            <v>070-0115-046-T</v>
          </cell>
          <cell r="B2996" t="str">
            <v>HANDLE INCLU.HANDLE PL.FOR BUTT.V.2"-6"</v>
          </cell>
          <cell r="C2996">
            <v>441.62533999999999</v>
          </cell>
          <cell r="D2996">
            <v>4</v>
          </cell>
          <cell r="E2996">
            <v>0</v>
          </cell>
          <cell r="K2996">
            <v>0</v>
          </cell>
          <cell r="L2996" t="str">
            <v>EA</v>
          </cell>
        </row>
        <row r="2997">
          <cell r="A2997" t="str">
            <v>070-0115-123-T</v>
          </cell>
          <cell r="B2997" t="str">
            <v>HANDLE INCLU.PLT.FOR BUTT.V 2"-3"(LOCAL)</v>
          </cell>
          <cell r="C2997">
            <v>0</v>
          </cell>
          <cell r="D2997">
            <v>0</v>
          </cell>
          <cell r="E2997">
            <v>0</v>
          </cell>
          <cell r="K2997">
            <v>0</v>
          </cell>
          <cell r="L2997" t="str">
            <v>EA</v>
          </cell>
        </row>
        <row r="2998">
          <cell r="A2998" t="str">
            <v>070-0115-146-T</v>
          </cell>
          <cell r="B2998" t="str">
            <v>HANDLE INCLU.PLT.FOR BUTT.V 4"-6"(LOCAL)</v>
          </cell>
          <cell r="C2998">
            <v>400</v>
          </cell>
          <cell r="D2998">
            <v>0</v>
          </cell>
          <cell r="E2998">
            <v>0</v>
          </cell>
          <cell r="K2998">
            <v>0</v>
          </cell>
          <cell r="L2998" t="str">
            <v>EA</v>
          </cell>
        </row>
        <row r="2999">
          <cell r="A2999" t="str">
            <v>070-0116-T</v>
          </cell>
          <cell r="B2999" t="str">
            <v>HANDLE GRIP FOR CRANE BASKET</v>
          </cell>
          <cell r="C2999">
            <v>0</v>
          </cell>
          <cell r="D2999">
            <v>0</v>
          </cell>
          <cell r="E2999">
            <v>0</v>
          </cell>
          <cell r="K2999">
            <v>0</v>
          </cell>
          <cell r="L2999" t="str">
            <v>EA</v>
          </cell>
        </row>
        <row r="3000">
          <cell r="A3000" t="str">
            <v>070-0117-001-T</v>
          </cell>
          <cell r="B3000" t="str">
            <v>CASE EXTENSION.</v>
          </cell>
          <cell r="C3000">
            <v>0</v>
          </cell>
          <cell r="D3000">
            <v>0</v>
          </cell>
          <cell r="E3000">
            <v>0</v>
          </cell>
          <cell r="K3000">
            <v>15</v>
          </cell>
          <cell r="L3000" t="str">
            <v>EA</v>
          </cell>
        </row>
        <row r="3001">
          <cell r="A3001" t="str">
            <v>070-0117-002-T</v>
          </cell>
          <cell r="B3001" t="str">
            <v>HAND EXTENSION VALVE.</v>
          </cell>
          <cell r="C3001">
            <v>0</v>
          </cell>
          <cell r="D3001">
            <v>0</v>
          </cell>
          <cell r="E3001">
            <v>0</v>
          </cell>
          <cell r="K3001">
            <v>15</v>
          </cell>
          <cell r="L3001" t="str">
            <v>EA</v>
          </cell>
        </row>
        <row r="3002">
          <cell r="A3002" t="str">
            <v>070-0117-003-T</v>
          </cell>
          <cell r="B3002" t="str">
            <v>HEAD HAND EXTENSION</v>
          </cell>
          <cell r="C3002">
            <v>300</v>
          </cell>
          <cell r="D3002">
            <v>0</v>
          </cell>
          <cell r="E3002">
            <v>0</v>
          </cell>
          <cell r="K3002">
            <v>7</v>
          </cell>
          <cell r="L3002" t="str">
            <v>EA</v>
          </cell>
        </row>
        <row r="3003">
          <cell r="A3003" t="str">
            <v>070-0117-004-T</v>
          </cell>
          <cell r="B3003" t="str">
            <v>HEAD PIN.</v>
          </cell>
          <cell r="C3003">
            <v>450</v>
          </cell>
          <cell r="D3003">
            <v>0</v>
          </cell>
          <cell r="E3003">
            <v>0</v>
          </cell>
          <cell r="K3003">
            <v>7</v>
          </cell>
          <cell r="L3003" t="str">
            <v>EA</v>
          </cell>
        </row>
        <row r="3004">
          <cell r="A3004" t="str">
            <v>070-0117-T</v>
          </cell>
          <cell r="B3004" t="str">
            <v>HAND EXTENSION VALVE 24"LG FOR BUTT.VL</v>
          </cell>
          <cell r="C3004">
            <v>2400</v>
          </cell>
          <cell r="D3004">
            <v>3</v>
          </cell>
          <cell r="E3004">
            <v>0</v>
          </cell>
          <cell r="K3004">
            <v>7</v>
          </cell>
          <cell r="L3004" t="str">
            <v>EA</v>
          </cell>
        </row>
        <row r="3005">
          <cell r="A3005" t="str">
            <v>070-0117-T-LB</v>
          </cell>
          <cell r="B3005" t="str">
            <v>LABOR COST FOR HAND EXTENSION VALVE 24"</v>
          </cell>
          <cell r="C3005">
            <v>0</v>
          </cell>
          <cell r="D3005">
            <v>0</v>
          </cell>
          <cell r="E3005">
            <v>0</v>
          </cell>
          <cell r="K3005">
            <v>0</v>
          </cell>
          <cell r="L3005" t="str">
            <v>EA</v>
          </cell>
        </row>
        <row r="3006">
          <cell r="A3006" t="str">
            <v>070-0118-001-T</v>
          </cell>
          <cell r="B3006" t="str">
            <v>GUARD FOR SIDE MARKER</v>
          </cell>
          <cell r="C3006">
            <v>97</v>
          </cell>
          <cell r="D3006">
            <v>50</v>
          </cell>
          <cell r="E3006">
            <v>0</v>
          </cell>
          <cell r="K3006">
            <v>7</v>
          </cell>
          <cell r="L3006" t="str">
            <v>EA</v>
          </cell>
        </row>
        <row r="3007">
          <cell r="A3007" t="str">
            <v>070-0118-001-T-LB</v>
          </cell>
          <cell r="B3007" t="str">
            <v>LABOR COST  GUARD FOR SIDE MARKER</v>
          </cell>
          <cell r="C3007">
            <v>60</v>
          </cell>
          <cell r="D3007">
            <v>0</v>
          </cell>
          <cell r="E3007">
            <v>0</v>
          </cell>
          <cell r="K3007">
            <v>7</v>
          </cell>
          <cell r="L3007" t="str">
            <v>EA</v>
          </cell>
        </row>
        <row r="3008">
          <cell r="A3008" t="str">
            <v>070-0118-T</v>
          </cell>
          <cell r="B3008" t="str">
            <v>ALUM SASH HANDLE 1.5"x4.5"</v>
          </cell>
          <cell r="C3008">
            <v>70</v>
          </cell>
          <cell r="D3008">
            <v>18</v>
          </cell>
          <cell r="E3008">
            <v>0</v>
          </cell>
          <cell r="K3008">
            <v>7</v>
          </cell>
          <cell r="L3008" t="str">
            <v>EA</v>
          </cell>
        </row>
        <row r="3009">
          <cell r="A3009" t="str">
            <v>070-0118-T-LB</v>
          </cell>
          <cell r="B3009" t="str">
            <v>LABOR COST ALUM SASH HANDLE 1.5"x4.5"</v>
          </cell>
          <cell r="C3009">
            <v>60</v>
          </cell>
          <cell r="D3009">
            <v>0</v>
          </cell>
          <cell r="E3009">
            <v>0</v>
          </cell>
          <cell r="K3009">
            <v>7</v>
          </cell>
          <cell r="L3009" t="str">
            <v>EA</v>
          </cell>
        </row>
        <row r="3010">
          <cell r="A3010" t="str">
            <v>070-0119-T</v>
          </cell>
          <cell r="B3010" t="str">
            <v>HANDLE LANDING LEG PIN SS</v>
          </cell>
          <cell r="C3010">
            <v>55</v>
          </cell>
          <cell r="D3010">
            <v>108</v>
          </cell>
          <cell r="E3010">
            <v>0</v>
          </cell>
          <cell r="K3010">
            <v>7</v>
          </cell>
          <cell r="L3010" t="str">
            <v>EA</v>
          </cell>
        </row>
        <row r="3011">
          <cell r="A3011" t="str">
            <v>070-0120-T</v>
          </cell>
          <cell r="B3011" t="str">
            <v>KNOB SK-43-WH-M10</v>
          </cell>
          <cell r="C3011">
            <v>63</v>
          </cell>
          <cell r="D3011">
            <v>0</v>
          </cell>
          <cell r="E3011">
            <v>0</v>
          </cell>
          <cell r="K3011">
            <v>15</v>
          </cell>
          <cell r="L3011" t="str">
            <v>EA</v>
          </cell>
        </row>
        <row r="3012">
          <cell r="A3012" t="str">
            <v>070-0121-001-T</v>
          </cell>
          <cell r="B3012" t="str">
            <v>HANDLE CRANK TIRE CARRIER 1350mm LG.</v>
          </cell>
          <cell r="C3012">
            <v>0</v>
          </cell>
          <cell r="D3012">
            <v>0</v>
          </cell>
          <cell r="E3012">
            <v>0</v>
          </cell>
          <cell r="K3012">
            <v>0</v>
          </cell>
          <cell r="L3012" t="str">
            <v>EA</v>
          </cell>
        </row>
        <row r="3013">
          <cell r="A3013" t="str">
            <v>070-0121-002-T</v>
          </cell>
          <cell r="B3013" t="str">
            <v>HANDLE CRANK TIRE CARRIER 225mm LG.</v>
          </cell>
          <cell r="C3013">
            <v>0</v>
          </cell>
          <cell r="D3013">
            <v>0</v>
          </cell>
          <cell r="E3013">
            <v>0</v>
          </cell>
          <cell r="K3013">
            <v>0</v>
          </cell>
          <cell r="L3013" t="str">
            <v>EA</v>
          </cell>
        </row>
        <row r="3014">
          <cell r="A3014" t="str">
            <v>070-0121-100-T</v>
          </cell>
          <cell r="B3014" t="str">
            <v>SPIKE CRANK TIRE CARRIER</v>
          </cell>
          <cell r="C3014">
            <v>0</v>
          </cell>
          <cell r="D3014">
            <v>0</v>
          </cell>
          <cell r="E3014">
            <v>0</v>
          </cell>
          <cell r="K3014">
            <v>0</v>
          </cell>
          <cell r="L3014" t="str">
            <v>EA</v>
          </cell>
        </row>
        <row r="3015">
          <cell r="A3015" t="str">
            <v>070-0121-T</v>
          </cell>
          <cell r="B3015" t="str">
            <v>HANDLE CRANK TIRE CARRIER 800mm LG.</v>
          </cell>
          <cell r="C3015">
            <v>209</v>
          </cell>
          <cell r="D3015">
            <v>8</v>
          </cell>
          <cell r="E3015">
            <v>10</v>
          </cell>
          <cell r="K3015">
            <v>7</v>
          </cell>
          <cell r="L3015" t="str">
            <v>EA</v>
          </cell>
        </row>
        <row r="3016">
          <cell r="A3016" t="str">
            <v>070-0122-001-T</v>
          </cell>
          <cell r="B3016" t="str">
            <v>HANDLE TOP CAST IRON(GTW-35)</v>
          </cell>
          <cell r="C3016">
            <v>0</v>
          </cell>
          <cell r="D3016">
            <v>0</v>
          </cell>
          <cell r="E3016">
            <v>0</v>
          </cell>
          <cell r="K3016">
            <v>0</v>
          </cell>
          <cell r="L3016" t="str">
            <v>EA</v>
          </cell>
        </row>
        <row r="3017">
          <cell r="A3017" t="str">
            <v>070-0122-002-T</v>
          </cell>
          <cell r="B3017" t="str">
            <v>HANDLE LOCK CAST IRON(GTW-35)</v>
          </cell>
          <cell r="C3017">
            <v>0</v>
          </cell>
          <cell r="D3017">
            <v>0</v>
          </cell>
          <cell r="E3017">
            <v>0</v>
          </cell>
          <cell r="K3017">
            <v>0</v>
          </cell>
          <cell r="L3017" t="str">
            <v>EA</v>
          </cell>
        </row>
        <row r="3018">
          <cell r="A3018" t="str">
            <v>070-0122-003-T</v>
          </cell>
          <cell r="B3018" t="str">
            <v>LOCK PLATE CAST IRON(GTW-35)</v>
          </cell>
          <cell r="C3018">
            <v>0</v>
          </cell>
          <cell r="D3018">
            <v>0</v>
          </cell>
          <cell r="E3018">
            <v>0</v>
          </cell>
          <cell r="K3018">
            <v>0</v>
          </cell>
          <cell r="L3018" t="str">
            <v>EA</v>
          </cell>
        </row>
        <row r="3019">
          <cell r="A3019" t="str">
            <v>070-0122-004-T</v>
          </cell>
          <cell r="B3019" t="str">
            <v>BUSH ALUM</v>
          </cell>
          <cell r="C3019">
            <v>0</v>
          </cell>
          <cell r="D3019">
            <v>0</v>
          </cell>
          <cell r="E3019">
            <v>0</v>
          </cell>
          <cell r="K3019">
            <v>0</v>
          </cell>
          <cell r="L3019" t="str">
            <v>EA</v>
          </cell>
        </row>
        <row r="3020">
          <cell r="A3020" t="str">
            <v>070-0122-005-T</v>
          </cell>
          <cell r="B3020" t="str">
            <v>PIN ALUM</v>
          </cell>
          <cell r="C3020">
            <v>0</v>
          </cell>
          <cell r="D3020">
            <v>0</v>
          </cell>
          <cell r="E3020">
            <v>0</v>
          </cell>
          <cell r="K3020">
            <v>0</v>
          </cell>
          <cell r="L3020" t="str">
            <v>EA</v>
          </cell>
        </row>
        <row r="3021">
          <cell r="A3021" t="str">
            <v>070-0122-006-T</v>
          </cell>
          <cell r="B3021" t="str">
            <v>SPRING</v>
          </cell>
          <cell r="C3021">
            <v>0</v>
          </cell>
          <cell r="D3021">
            <v>0</v>
          </cell>
          <cell r="E3021">
            <v>0</v>
          </cell>
          <cell r="K3021">
            <v>0</v>
          </cell>
          <cell r="L3021" t="str">
            <v>EA</v>
          </cell>
        </row>
        <row r="3022">
          <cell r="A3022" t="str">
            <v>070-0122-T</v>
          </cell>
          <cell r="B3022" t="str">
            <v>HANDLE FOR BUTTERFLY VALVE (GG)</v>
          </cell>
          <cell r="C3022">
            <v>0</v>
          </cell>
          <cell r="D3022">
            <v>0</v>
          </cell>
          <cell r="E3022">
            <v>0</v>
          </cell>
          <cell r="K3022">
            <v>0</v>
          </cell>
          <cell r="L3022" t="str">
            <v>EA</v>
          </cell>
        </row>
        <row r="3023">
          <cell r="A3023" t="str">
            <v>070-0123-T</v>
          </cell>
          <cell r="B3023" t="str">
            <v>HANDEL DEEP-ROOTED SS 40x122 (ISEO)</v>
          </cell>
          <cell r="C3023">
            <v>0</v>
          </cell>
          <cell r="D3023">
            <v>0</v>
          </cell>
          <cell r="E3023">
            <v>0</v>
          </cell>
          <cell r="K3023">
            <v>0</v>
          </cell>
          <cell r="L3023" t="str">
            <v>EA</v>
          </cell>
        </row>
        <row r="3024">
          <cell r="A3024" t="str">
            <v>070-0124-T</v>
          </cell>
          <cell r="B3024" t="str">
            <v>HANDEL DEEP-ROOTED PLASTIC  BUS  50x100</v>
          </cell>
          <cell r="C3024">
            <v>0</v>
          </cell>
          <cell r="D3024">
            <v>0</v>
          </cell>
          <cell r="E3024">
            <v>0</v>
          </cell>
          <cell r="K3024">
            <v>0</v>
          </cell>
          <cell r="L3024" t="str">
            <v>EA</v>
          </cell>
        </row>
        <row r="3025">
          <cell r="A3025" t="str">
            <v>070-0125-T</v>
          </cell>
          <cell r="B3025" t="str">
            <v>HANDLE SELF-LOCKING FASTENER SECURED</v>
          </cell>
          <cell r="C3025">
            <v>300</v>
          </cell>
          <cell r="D3025">
            <v>19</v>
          </cell>
          <cell r="E3025">
            <v>0</v>
          </cell>
          <cell r="K3025">
            <v>7</v>
          </cell>
          <cell r="L3025" t="str">
            <v>EA</v>
          </cell>
        </row>
        <row r="3026">
          <cell r="A3026" t="str">
            <v>070-0127-001-T</v>
          </cell>
          <cell r="B3026" t="str">
            <v>STEER HANDLE</v>
          </cell>
          <cell r="C3026">
            <v>0</v>
          </cell>
          <cell r="D3026">
            <v>0</v>
          </cell>
          <cell r="E3026">
            <v>0</v>
          </cell>
          <cell r="K3026">
            <v>0</v>
          </cell>
          <cell r="L3026" t="str">
            <v>EA</v>
          </cell>
        </row>
        <row r="3027">
          <cell r="A3027" t="str">
            <v>070-0127-002-T</v>
          </cell>
          <cell r="B3027" t="str">
            <v>STEER HANDLE SUPPORT</v>
          </cell>
          <cell r="C3027">
            <v>0</v>
          </cell>
          <cell r="D3027">
            <v>0</v>
          </cell>
          <cell r="E3027">
            <v>0</v>
          </cell>
          <cell r="K3027">
            <v>0</v>
          </cell>
          <cell r="L3027" t="str">
            <v>EA</v>
          </cell>
        </row>
        <row r="3028">
          <cell r="A3028" t="str">
            <v>070-0127-003-T</v>
          </cell>
          <cell r="B3028" t="str">
            <v>STEER HANDLE WASHER</v>
          </cell>
          <cell r="C3028">
            <v>0</v>
          </cell>
          <cell r="D3028">
            <v>0</v>
          </cell>
          <cell r="E3028">
            <v>0</v>
          </cell>
          <cell r="K3028">
            <v>0</v>
          </cell>
          <cell r="L3028" t="str">
            <v>EA</v>
          </cell>
        </row>
        <row r="3029">
          <cell r="A3029" t="str">
            <v>070-0127-100-T</v>
          </cell>
          <cell r="B3029" t="str">
            <v>HANDLE LOCKABLE TAP M16 ( LOCAL)</v>
          </cell>
          <cell r="C3029">
            <v>0</v>
          </cell>
          <cell r="D3029">
            <v>0</v>
          </cell>
          <cell r="E3029">
            <v>0</v>
          </cell>
          <cell r="K3029">
            <v>0</v>
          </cell>
          <cell r="L3029" t="str">
            <v>EA</v>
          </cell>
        </row>
        <row r="3030">
          <cell r="A3030" t="str">
            <v>070-0127-T</v>
          </cell>
          <cell r="B3030" t="str">
            <v>HANDLE LOCKABLE ASS'Y NON PRESSURE MANHO</v>
          </cell>
          <cell r="C3030">
            <v>1300</v>
          </cell>
          <cell r="D3030">
            <v>0</v>
          </cell>
          <cell r="E3030">
            <v>0</v>
          </cell>
          <cell r="K3030">
            <v>7</v>
          </cell>
          <cell r="L3030" t="str">
            <v>EA</v>
          </cell>
        </row>
        <row r="3031">
          <cell r="A3031" t="str">
            <v>070-0131-T</v>
          </cell>
          <cell r="B3031" t="str">
            <v>ROD SPRING ONE HAND OPR. INTERLOCK JAPAN</v>
          </cell>
          <cell r="C3031">
            <v>0</v>
          </cell>
          <cell r="D3031">
            <v>0</v>
          </cell>
          <cell r="E3031">
            <v>0</v>
          </cell>
          <cell r="K3031">
            <v>0</v>
          </cell>
          <cell r="L3031" t="str">
            <v>EA</v>
          </cell>
        </row>
        <row r="3032">
          <cell r="A3032" t="str">
            <v>070-0132-T</v>
          </cell>
          <cell r="B3032" t="str">
            <v>ROD HADLE ONE HAND OPR. INTERLOCK JAPAN</v>
          </cell>
          <cell r="C3032">
            <v>0</v>
          </cell>
          <cell r="D3032">
            <v>0</v>
          </cell>
          <cell r="E3032">
            <v>0</v>
          </cell>
          <cell r="K3032">
            <v>0</v>
          </cell>
          <cell r="L3032" t="str">
            <v>EA</v>
          </cell>
        </row>
        <row r="3033">
          <cell r="A3033" t="str">
            <v>070-0133-T</v>
          </cell>
          <cell r="B3033" t="str">
            <v>HANDLE LOCKING SS. BALL VALVE 1/2"</v>
          </cell>
          <cell r="C3033">
            <v>0</v>
          </cell>
          <cell r="D3033">
            <v>0</v>
          </cell>
          <cell r="E3033">
            <v>0</v>
          </cell>
          <cell r="K3033">
            <v>0</v>
          </cell>
          <cell r="L3033" t="str">
            <v>EA</v>
          </cell>
        </row>
        <row r="3034">
          <cell r="A3034" t="str">
            <v>070-0136-001-T</v>
          </cell>
          <cell r="B3034" t="str">
            <v>HINGE STUD M10x50LG.</v>
          </cell>
          <cell r="C3034">
            <v>165</v>
          </cell>
          <cell r="D3034">
            <v>0</v>
          </cell>
          <cell r="E3034">
            <v>0</v>
          </cell>
          <cell r="K3034">
            <v>7</v>
          </cell>
          <cell r="L3034" t="str">
            <v>EA</v>
          </cell>
        </row>
        <row r="3035">
          <cell r="A3035" t="str">
            <v>070-0136-002-T</v>
          </cell>
          <cell r="B3035" t="str">
            <v>HINGE STUD SS304</v>
          </cell>
          <cell r="C3035">
            <v>230</v>
          </cell>
          <cell r="D3035">
            <v>24</v>
          </cell>
          <cell r="E3035">
            <v>0</v>
          </cell>
          <cell r="K3035">
            <v>7</v>
          </cell>
          <cell r="L3035" t="str">
            <v>EA</v>
          </cell>
        </row>
        <row r="3036">
          <cell r="A3036" t="str">
            <v>070-0136-003-T</v>
          </cell>
          <cell r="B3036" t="str">
            <v>RING AND NUT M10 SS</v>
          </cell>
          <cell r="C3036">
            <v>210</v>
          </cell>
          <cell r="D3036">
            <v>0</v>
          </cell>
          <cell r="E3036">
            <v>0</v>
          </cell>
          <cell r="K3036">
            <v>7</v>
          </cell>
          <cell r="L3036" t="str">
            <v>EA</v>
          </cell>
        </row>
        <row r="3037">
          <cell r="A3037" t="str">
            <v>070-0136-004-T</v>
          </cell>
          <cell r="B3037" t="str">
            <v>HING BRACKET SS 50 LG</v>
          </cell>
          <cell r="C3037">
            <v>150</v>
          </cell>
          <cell r="D3037">
            <v>1</v>
          </cell>
          <cell r="E3037">
            <v>0</v>
          </cell>
          <cell r="K3037">
            <v>7</v>
          </cell>
          <cell r="L3037" t="str">
            <v>EA</v>
          </cell>
        </row>
        <row r="3038">
          <cell r="A3038" t="str">
            <v>070-0136-T</v>
          </cell>
          <cell r="B3038" t="str">
            <v>HANDLE INLET SCREEN FILLTER ON MANHOLE</v>
          </cell>
          <cell r="C3038">
            <v>560</v>
          </cell>
          <cell r="D3038">
            <v>10</v>
          </cell>
          <cell r="E3038">
            <v>0</v>
          </cell>
          <cell r="K3038">
            <v>7</v>
          </cell>
          <cell r="L3038" t="str">
            <v>EA</v>
          </cell>
        </row>
        <row r="3039">
          <cell r="A3039" t="str">
            <v>070-0138-T</v>
          </cell>
          <cell r="B3039" t="str">
            <v>HANDLE KNOB SS THREADED M16x2 THROUGH HO</v>
          </cell>
          <cell r="C3039">
            <v>680</v>
          </cell>
          <cell r="D3039">
            <v>0</v>
          </cell>
          <cell r="E3039">
            <v>0</v>
          </cell>
          <cell r="K3039">
            <v>7</v>
          </cell>
          <cell r="L3039" t="str">
            <v>EA</v>
          </cell>
        </row>
        <row r="3040">
          <cell r="A3040" t="str">
            <v>070-0138-T-LB</v>
          </cell>
          <cell r="B3040" t="str">
            <v>LABOR COST HANDLE KNOB SS THREADED M16x2</v>
          </cell>
          <cell r="C3040">
            <v>0</v>
          </cell>
          <cell r="D3040">
            <v>0</v>
          </cell>
          <cell r="E3040">
            <v>0</v>
          </cell>
          <cell r="K3040">
            <v>0</v>
          </cell>
          <cell r="L3040" t="str">
            <v>EA</v>
          </cell>
        </row>
        <row r="3041">
          <cell r="A3041" t="str">
            <v>070-0140-T</v>
          </cell>
          <cell r="B3041" t="str">
            <v>HANDLE KNOB BRASS THREADED Tr16x4 THROUG</v>
          </cell>
          <cell r="C3041">
            <v>600</v>
          </cell>
          <cell r="D3041">
            <v>0</v>
          </cell>
          <cell r="E3041">
            <v>0</v>
          </cell>
          <cell r="K3041">
            <v>7</v>
          </cell>
          <cell r="L3041" t="str">
            <v>EA</v>
          </cell>
        </row>
        <row r="3042">
          <cell r="A3042" t="str">
            <v>070-0141-001-T</v>
          </cell>
          <cell r="B3042" t="str">
            <v>CASE HAND EXTENSION.</v>
          </cell>
          <cell r="C3042">
            <v>0</v>
          </cell>
          <cell r="D3042">
            <v>0</v>
          </cell>
          <cell r="E3042">
            <v>0</v>
          </cell>
          <cell r="K3042">
            <v>0</v>
          </cell>
          <cell r="L3042" t="str">
            <v>EA</v>
          </cell>
        </row>
        <row r="3043">
          <cell r="A3043" t="str">
            <v>070-0141-002-T</v>
          </cell>
          <cell r="B3043" t="str">
            <v>HAND EXTENSION VALVE.</v>
          </cell>
          <cell r="C3043">
            <v>0</v>
          </cell>
          <cell r="D3043">
            <v>0</v>
          </cell>
          <cell r="E3043">
            <v>0</v>
          </cell>
          <cell r="K3043">
            <v>0</v>
          </cell>
          <cell r="L3043" t="str">
            <v>EA</v>
          </cell>
        </row>
        <row r="3044">
          <cell r="A3044" t="str">
            <v>070-0141-003-T</v>
          </cell>
          <cell r="B3044" t="str">
            <v>HEAD PIN.</v>
          </cell>
          <cell r="C3044">
            <v>0</v>
          </cell>
          <cell r="D3044">
            <v>0</v>
          </cell>
          <cell r="E3044">
            <v>0</v>
          </cell>
          <cell r="K3044">
            <v>0</v>
          </cell>
          <cell r="L3044" t="str">
            <v>EA</v>
          </cell>
        </row>
        <row r="3045">
          <cell r="A3045" t="str">
            <v>070-0141-T</v>
          </cell>
          <cell r="B3045" t="str">
            <v>HANDLE EXTENSION BUTTERFLY 6" VALVE (890</v>
          </cell>
          <cell r="C3045">
            <v>0</v>
          </cell>
          <cell r="D3045">
            <v>0</v>
          </cell>
          <cell r="E3045">
            <v>0</v>
          </cell>
          <cell r="K3045">
            <v>0</v>
          </cell>
          <cell r="L3045" t="str">
            <v>EA</v>
          </cell>
        </row>
        <row r="3046">
          <cell r="A3046" t="str">
            <v>070-0141-T-LB</v>
          </cell>
          <cell r="B3046" t="str">
            <v>LABOR COSTHANDLE EXTENSION BUT.6" VL(890</v>
          </cell>
          <cell r="C3046">
            <v>0</v>
          </cell>
          <cell r="D3046">
            <v>0</v>
          </cell>
          <cell r="E3046">
            <v>0</v>
          </cell>
          <cell r="K3046">
            <v>0</v>
          </cell>
          <cell r="L3046" t="str">
            <v>EA</v>
          </cell>
        </row>
        <row r="3047">
          <cell r="A3047" t="str">
            <v>070-0142-T</v>
          </cell>
          <cell r="B3047" t="str">
            <v>HANDLE M20 T-NUT,EYE-BOLT REAR TRAP-GATE</v>
          </cell>
          <cell r="C3047">
            <v>1400</v>
          </cell>
          <cell r="D3047">
            <v>0</v>
          </cell>
          <cell r="E3047">
            <v>0</v>
          </cell>
          <cell r="K3047">
            <v>7</v>
          </cell>
          <cell r="L3047" t="str">
            <v>EA</v>
          </cell>
        </row>
        <row r="3048">
          <cell r="A3048" t="str">
            <v>070-0143-001-T</v>
          </cell>
          <cell r="B3048" t="str">
            <v>LOCKING S-BOLT</v>
          </cell>
          <cell r="C3048">
            <v>0</v>
          </cell>
          <cell r="D3048">
            <v>0</v>
          </cell>
          <cell r="E3048">
            <v>0</v>
          </cell>
          <cell r="K3048">
            <v>0</v>
          </cell>
          <cell r="L3048" t="str">
            <v>EA</v>
          </cell>
        </row>
        <row r="3049">
          <cell r="A3049" t="str">
            <v>070-0143-001-T-LB</v>
          </cell>
          <cell r="B3049" t="str">
            <v>LABOR COST 070-0143-001-T LOCKING S-BOLT</v>
          </cell>
          <cell r="C3049">
            <v>0</v>
          </cell>
          <cell r="D3049">
            <v>0</v>
          </cell>
          <cell r="E3049">
            <v>0</v>
          </cell>
          <cell r="K3049">
            <v>0</v>
          </cell>
          <cell r="L3049" t="str">
            <v>EA</v>
          </cell>
        </row>
        <row r="3050">
          <cell r="A3050" t="str">
            <v>070-0143-002-T</v>
          </cell>
          <cell r="B3050" t="str">
            <v>LOCKING LEVEL S-SHAPE</v>
          </cell>
          <cell r="C3050">
            <v>0</v>
          </cell>
          <cell r="D3050">
            <v>0</v>
          </cell>
          <cell r="E3050">
            <v>0</v>
          </cell>
          <cell r="K3050">
            <v>0</v>
          </cell>
          <cell r="L3050" t="str">
            <v>EA</v>
          </cell>
        </row>
        <row r="3051">
          <cell r="A3051" t="str">
            <v>070-0143-002-T-LB</v>
          </cell>
          <cell r="B3051" t="str">
            <v>LABOR COST 070-0143-002-T LOCKING LEVEL</v>
          </cell>
          <cell r="C3051">
            <v>0</v>
          </cell>
          <cell r="D3051">
            <v>0</v>
          </cell>
          <cell r="E3051">
            <v>0</v>
          </cell>
          <cell r="K3051">
            <v>0</v>
          </cell>
          <cell r="L3051" t="str">
            <v>EA</v>
          </cell>
        </row>
        <row r="3052">
          <cell r="A3052" t="str">
            <v>070-0143-T</v>
          </cell>
          <cell r="B3052" t="str">
            <v>BOTTOM LOCKING S-BOLT AERATION CONE</v>
          </cell>
          <cell r="C3052">
            <v>250</v>
          </cell>
          <cell r="D3052">
            <v>0</v>
          </cell>
          <cell r="E3052">
            <v>0</v>
          </cell>
          <cell r="K3052">
            <v>7</v>
          </cell>
          <cell r="L3052" t="str">
            <v>EA</v>
          </cell>
        </row>
        <row r="3053">
          <cell r="A3053" t="str">
            <v>070-0143-T-LB</v>
          </cell>
          <cell r="B3053" t="str">
            <v>LABOR COST 070-0143-T BOTTOM LOCKING S-B</v>
          </cell>
          <cell r="C3053">
            <v>0</v>
          </cell>
          <cell r="D3053">
            <v>0</v>
          </cell>
          <cell r="E3053">
            <v>0</v>
          </cell>
          <cell r="K3053">
            <v>0</v>
          </cell>
          <cell r="L3053" t="str">
            <v>EA</v>
          </cell>
        </row>
        <row r="3054">
          <cell r="A3054" t="str">
            <v>070-0144-001-T-LB</v>
          </cell>
          <cell r="B3054" t="str">
            <v>LABOR COST 070-0144-001-T HANDLE BASE</v>
          </cell>
          <cell r="C3054">
            <v>0</v>
          </cell>
          <cell r="D3054">
            <v>0</v>
          </cell>
          <cell r="E3054">
            <v>0</v>
          </cell>
          <cell r="K3054">
            <v>0</v>
          </cell>
          <cell r="L3054" t="str">
            <v>EA</v>
          </cell>
        </row>
        <row r="3055">
          <cell r="A3055" t="str">
            <v>070-0144-002-T-LB</v>
          </cell>
          <cell r="B3055" t="str">
            <v>LABOR COST 070-0144-002-T HANDLE LEVEL</v>
          </cell>
          <cell r="C3055">
            <v>0</v>
          </cell>
          <cell r="D3055">
            <v>0</v>
          </cell>
          <cell r="E3055">
            <v>0</v>
          </cell>
          <cell r="K3055">
            <v>0</v>
          </cell>
          <cell r="L3055" t="str">
            <v>EA</v>
          </cell>
        </row>
        <row r="3056">
          <cell r="A3056" t="str">
            <v>070-0144-T</v>
          </cell>
          <cell r="B3056" t="str">
            <v>HANDLE BOTTOM LOCKING AERATION CONE</v>
          </cell>
          <cell r="C3056">
            <v>300</v>
          </cell>
          <cell r="D3056">
            <v>0</v>
          </cell>
          <cell r="E3056">
            <v>0</v>
          </cell>
          <cell r="K3056">
            <v>7</v>
          </cell>
          <cell r="L3056" t="str">
            <v>EA</v>
          </cell>
        </row>
        <row r="3057">
          <cell r="A3057" t="str">
            <v>070-0144-T-LB</v>
          </cell>
          <cell r="B3057" t="str">
            <v>LABOR COST 070-0144-T HANDLE BOTTOM LOCK</v>
          </cell>
          <cell r="C3057">
            <v>0</v>
          </cell>
          <cell r="D3057">
            <v>0</v>
          </cell>
          <cell r="E3057">
            <v>0</v>
          </cell>
          <cell r="K3057">
            <v>0</v>
          </cell>
          <cell r="L3057" t="str">
            <v>EA</v>
          </cell>
        </row>
        <row r="3058">
          <cell r="A3058" t="str">
            <v>070-0148-T</v>
          </cell>
          <cell r="B3058" t="str">
            <v>HANDLE CRANK LANDING LEG</v>
          </cell>
          <cell r="C3058">
            <v>850</v>
          </cell>
          <cell r="D3058">
            <v>0</v>
          </cell>
          <cell r="E3058">
            <v>0</v>
          </cell>
          <cell r="K3058">
            <v>15</v>
          </cell>
          <cell r="L3058" t="str">
            <v>EA</v>
          </cell>
        </row>
        <row r="3059">
          <cell r="A3059" t="str">
            <v>070-0149-001-T</v>
          </cell>
          <cell r="B3059" t="str">
            <v>KNOB SS</v>
          </cell>
          <cell r="C3059">
            <v>170</v>
          </cell>
          <cell r="D3059">
            <v>0</v>
          </cell>
          <cell r="E3059">
            <v>0</v>
          </cell>
          <cell r="K3059">
            <v>7</v>
          </cell>
          <cell r="L3059" t="str">
            <v>EA</v>
          </cell>
        </row>
        <row r="3060">
          <cell r="A3060" t="str">
            <v>070-0149-002-T</v>
          </cell>
          <cell r="B3060" t="str">
            <v>HANDLE KNOB SS</v>
          </cell>
          <cell r="C3060">
            <v>0</v>
          </cell>
          <cell r="D3060">
            <v>0</v>
          </cell>
          <cell r="E3060">
            <v>0</v>
          </cell>
          <cell r="K3060">
            <v>0</v>
          </cell>
          <cell r="L3060" t="str">
            <v>EA</v>
          </cell>
        </row>
        <row r="3061">
          <cell r="A3061" t="str">
            <v>070-0149-003-T</v>
          </cell>
          <cell r="B3061" t="str">
            <v>WASHER SS</v>
          </cell>
          <cell r="C3061">
            <v>0</v>
          </cell>
          <cell r="D3061">
            <v>0</v>
          </cell>
          <cell r="E3061">
            <v>0</v>
          </cell>
          <cell r="K3061">
            <v>0</v>
          </cell>
          <cell r="L3061" t="str">
            <v>EA</v>
          </cell>
        </row>
        <row r="3062">
          <cell r="A3062" t="str">
            <v>070-0149-T</v>
          </cell>
          <cell r="B3062" t="str">
            <v>HANDLE KNOB SS THREAD Tr16x4 THRu HOLE</v>
          </cell>
          <cell r="C3062">
            <v>500</v>
          </cell>
          <cell r="D3062">
            <v>2</v>
          </cell>
          <cell r="E3062">
            <v>0</v>
          </cell>
          <cell r="K3062">
            <v>7</v>
          </cell>
          <cell r="L3062" t="str">
            <v>EA</v>
          </cell>
        </row>
        <row r="3063">
          <cell r="A3063" t="str">
            <v>070-0150-T</v>
          </cell>
          <cell r="B3063" t="str">
            <v>HANDLE KNOB SS THREAD Tr16x4 THRu HOLE</v>
          </cell>
          <cell r="C3063">
            <v>0</v>
          </cell>
          <cell r="D3063">
            <v>0</v>
          </cell>
          <cell r="E3063">
            <v>0</v>
          </cell>
          <cell r="K3063">
            <v>0</v>
          </cell>
          <cell r="L3063" t="str">
            <v>EA</v>
          </cell>
        </row>
        <row r="3064">
          <cell r="A3064" t="str">
            <v>070-0153-001-T</v>
          </cell>
          <cell r="B3064" t="str">
            <v>CASE EXTENSION</v>
          </cell>
          <cell r="C3064">
            <v>650</v>
          </cell>
          <cell r="D3064">
            <v>0</v>
          </cell>
          <cell r="E3064">
            <v>0</v>
          </cell>
          <cell r="K3064">
            <v>7</v>
          </cell>
          <cell r="L3064" t="str">
            <v>EA</v>
          </cell>
        </row>
        <row r="3065">
          <cell r="A3065" t="str">
            <v>070-0153-002-T</v>
          </cell>
          <cell r="B3065" t="str">
            <v>HAND EXTENSION VALVE.</v>
          </cell>
          <cell r="C3065">
            <v>550</v>
          </cell>
          <cell r="D3065">
            <v>0</v>
          </cell>
          <cell r="E3065">
            <v>0</v>
          </cell>
          <cell r="K3065">
            <v>7</v>
          </cell>
          <cell r="L3065" t="str">
            <v>EA</v>
          </cell>
        </row>
        <row r="3066">
          <cell r="A3066" t="str">
            <v>070-0153-003-T</v>
          </cell>
          <cell r="B3066" t="str">
            <v>HAND EXTENSION VALVE.</v>
          </cell>
          <cell r="C3066">
            <v>450</v>
          </cell>
          <cell r="D3066">
            <v>0</v>
          </cell>
          <cell r="E3066">
            <v>0</v>
          </cell>
          <cell r="K3066">
            <v>7</v>
          </cell>
          <cell r="L3066" t="str">
            <v>EA</v>
          </cell>
        </row>
        <row r="3067">
          <cell r="A3067" t="str">
            <v>070-0153-004-T</v>
          </cell>
          <cell r="B3067" t="str">
            <v>HEAD HAND EXTENSION VALVE.</v>
          </cell>
          <cell r="C3067">
            <v>450</v>
          </cell>
          <cell r="D3067">
            <v>0</v>
          </cell>
          <cell r="E3067">
            <v>0</v>
          </cell>
          <cell r="K3067">
            <v>7</v>
          </cell>
          <cell r="L3067" t="str">
            <v>EA</v>
          </cell>
        </row>
        <row r="3068">
          <cell r="A3068" t="str">
            <v>070-0156-001-T</v>
          </cell>
          <cell r="B3068" t="str">
            <v>HINGE STUD M14x50LG.</v>
          </cell>
          <cell r="C3068">
            <v>230</v>
          </cell>
          <cell r="D3068">
            <v>3</v>
          </cell>
          <cell r="E3068">
            <v>0</v>
          </cell>
          <cell r="K3068">
            <v>7</v>
          </cell>
          <cell r="L3068" t="str">
            <v>EA</v>
          </cell>
        </row>
        <row r="3069">
          <cell r="A3069" t="str">
            <v>070-0156-003-T</v>
          </cell>
          <cell r="B3069" t="str">
            <v>RING AND NUT M14 SS</v>
          </cell>
          <cell r="C3069">
            <v>280</v>
          </cell>
          <cell r="D3069">
            <v>3</v>
          </cell>
          <cell r="E3069">
            <v>0</v>
          </cell>
          <cell r="K3069">
            <v>7</v>
          </cell>
          <cell r="L3069" t="str">
            <v>EA</v>
          </cell>
        </row>
        <row r="3070">
          <cell r="A3070" t="str">
            <v>070-0157-T</v>
          </cell>
          <cell r="B3070" t="str">
            <v>HANDLE FOR CONE</v>
          </cell>
          <cell r="C3070">
            <v>0</v>
          </cell>
          <cell r="D3070">
            <v>0</v>
          </cell>
          <cell r="E3070">
            <v>0</v>
          </cell>
          <cell r="K3070">
            <v>0</v>
          </cell>
          <cell r="L3070" t="str">
            <v>EA</v>
          </cell>
        </row>
        <row r="3071">
          <cell r="A3071" t="str">
            <v>070-0158-T</v>
          </cell>
          <cell r="B3071" t="str">
            <v>EXTENSION HANDLE CRANK TIRE CARRIER750mm</v>
          </cell>
          <cell r="C3071">
            <v>180</v>
          </cell>
          <cell r="D3071">
            <v>0</v>
          </cell>
          <cell r="E3071">
            <v>0</v>
          </cell>
          <cell r="K3071">
            <v>7</v>
          </cell>
          <cell r="L3071" t="str">
            <v>EA</v>
          </cell>
        </row>
        <row r="3072">
          <cell r="A3072" t="str">
            <v>070-0857</v>
          </cell>
          <cell r="B3072" t="str">
            <v>CAM HANDLE FOR KNAP #4487 M/H 20"MM DB</v>
          </cell>
          <cell r="C3072">
            <v>0</v>
          </cell>
          <cell r="D3072">
            <v>0</v>
          </cell>
          <cell r="E3072">
            <v>0</v>
          </cell>
          <cell r="K3072">
            <v>0</v>
          </cell>
          <cell r="L3072" t="str">
            <v>EA</v>
          </cell>
        </row>
        <row r="3073">
          <cell r="A3073" t="str">
            <v>070-1069-001</v>
          </cell>
          <cell r="B3073" t="str">
            <v>GRAB HANDLE</v>
          </cell>
          <cell r="C3073">
            <v>0</v>
          </cell>
          <cell r="D3073">
            <v>0</v>
          </cell>
          <cell r="E3073">
            <v>0</v>
          </cell>
          <cell r="K3073">
            <v>15</v>
          </cell>
          <cell r="L3073" t="str">
            <v>EA</v>
          </cell>
        </row>
        <row r="3074">
          <cell r="A3074" t="str">
            <v>070-1070</v>
          </cell>
          <cell r="B3074" t="str">
            <v>AL.SASH HANDLE 1 1/8"x4</v>
          </cell>
          <cell r="C3074">
            <v>0</v>
          </cell>
          <cell r="D3074">
            <v>0</v>
          </cell>
          <cell r="E3074">
            <v>0</v>
          </cell>
          <cell r="K3074">
            <v>7</v>
          </cell>
          <cell r="L3074" t="str">
            <v>EA</v>
          </cell>
        </row>
        <row r="3075">
          <cell r="A3075" t="str">
            <v>070-1389</v>
          </cell>
          <cell r="B3075" t="str">
            <v>HANDLE</v>
          </cell>
          <cell r="C3075">
            <v>0</v>
          </cell>
          <cell r="D3075">
            <v>0</v>
          </cell>
          <cell r="E3075">
            <v>0</v>
          </cell>
          <cell r="K3075">
            <v>15</v>
          </cell>
          <cell r="L3075" t="str">
            <v>EA</v>
          </cell>
        </row>
        <row r="3076">
          <cell r="A3076" t="str">
            <v>070-1391</v>
          </cell>
          <cell r="B3076" t="str">
            <v>HAND GRIP 1/2-20 THD MOUN AL RB1 1/2x2LG</v>
          </cell>
          <cell r="C3076">
            <v>0</v>
          </cell>
          <cell r="D3076">
            <v>0</v>
          </cell>
          <cell r="E3076">
            <v>0</v>
          </cell>
          <cell r="K3076">
            <v>15</v>
          </cell>
          <cell r="L3076" t="str">
            <v>EA</v>
          </cell>
        </row>
        <row r="3077">
          <cell r="A3077" t="str">
            <v>070-1432</v>
          </cell>
          <cell r="B3077" t="str">
            <v>CONTROL HANDLE ,BLADE</v>
          </cell>
          <cell r="C3077">
            <v>0</v>
          </cell>
          <cell r="D3077">
            <v>0</v>
          </cell>
          <cell r="E3077">
            <v>0</v>
          </cell>
          <cell r="K3077">
            <v>15</v>
          </cell>
          <cell r="L3077" t="str">
            <v>EA</v>
          </cell>
        </row>
        <row r="3078">
          <cell r="A3078" t="str">
            <v>070-1433</v>
          </cell>
          <cell r="B3078" t="str">
            <v>CONTROL HANDLE, SLIDE</v>
          </cell>
          <cell r="C3078">
            <v>0</v>
          </cell>
          <cell r="D3078">
            <v>0</v>
          </cell>
          <cell r="E3078">
            <v>0</v>
          </cell>
          <cell r="K3078">
            <v>15</v>
          </cell>
          <cell r="L3078" t="str">
            <v>EA</v>
          </cell>
        </row>
        <row r="3079">
          <cell r="A3079" t="str">
            <v>070-1443</v>
          </cell>
          <cell r="B3079" t="str">
            <v>Handle Assy</v>
          </cell>
          <cell r="C3079">
            <v>0</v>
          </cell>
          <cell r="D3079">
            <v>0</v>
          </cell>
          <cell r="E3079">
            <v>0</v>
          </cell>
          <cell r="K3079">
            <v>7</v>
          </cell>
          <cell r="L3079" t="str">
            <v>EA</v>
          </cell>
        </row>
        <row r="3080">
          <cell r="A3080" t="str">
            <v>070-1451</v>
          </cell>
          <cell r="B3080" t="str">
            <v>Handle, Grip</v>
          </cell>
          <cell r="C3080">
            <v>0</v>
          </cell>
          <cell r="D3080">
            <v>0</v>
          </cell>
          <cell r="E3080">
            <v>0</v>
          </cell>
          <cell r="K3080">
            <v>15</v>
          </cell>
          <cell r="L3080" t="str">
            <v>EA</v>
          </cell>
        </row>
        <row r="3081">
          <cell r="A3081" t="str">
            <v>070-1516</v>
          </cell>
          <cell r="B3081" t="str">
            <v>CONTROL HANDLE</v>
          </cell>
          <cell r="C3081">
            <v>0</v>
          </cell>
          <cell r="D3081">
            <v>0</v>
          </cell>
          <cell r="E3081">
            <v>0</v>
          </cell>
          <cell r="K3081">
            <v>0</v>
          </cell>
          <cell r="L3081" t="str">
            <v>EA</v>
          </cell>
        </row>
        <row r="3082">
          <cell r="A3082" t="str">
            <v>072-0100-T</v>
          </cell>
          <cell r="B3082" t="str">
            <v>7.5x20 KOREAN RIM "SUNYONG" 10 STUDS</v>
          </cell>
          <cell r="C3082">
            <v>0</v>
          </cell>
          <cell r="D3082">
            <v>0</v>
          </cell>
          <cell r="E3082">
            <v>0</v>
          </cell>
          <cell r="K3082">
            <v>15</v>
          </cell>
          <cell r="L3082" t="str">
            <v>EA</v>
          </cell>
        </row>
        <row r="3083">
          <cell r="A3083" t="str">
            <v>072-0102-T</v>
          </cell>
          <cell r="B3083" t="str">
            <v>PULLEY STL.FOR SPARE TIRE AT TRACK</v>
          </cell>
          <cell r="C3083">
            <v>0</v>
          </cell>
          <cell r="D3083">
            <v>0</v>
          </cell>
          <cell r="E3083">
            <v>0</v>
          </cell>
          <cell r="K3083">
            <v>0</v>
          </cell>
          <cell r="L3083" t="str">
            <v>EA</v>
          </cell>
        </row>
        <row r="3084">
          <cell r="A3084" t="str">
            <v>072-0103-T</v>
          </cell>
          <cell r="B3084" t="str">
            <v>7.5"x20" KOREAN RIM "SUNYONG" 8 STUDS.</v>
          </cell>
          <cell r="C3084">
            <v>0</v>
          </cell>
          <cell r="D3084">
            <v>0</v>
          </cell>
          <cell r="E3084">
            <v>0</v>
          </cell>
          <cell r="K3084">
            <v>0</v>
          </cell>
          <cell r="L3084" t="str">
            <v>EA</v>
          </cell>
        </row>
        <row r="3085">
          <cell r="A3085" t="str">
            <v>072-0104-T</v>
          </cell>
          <cell r="B3085" t="str">
            <v>CASTERS V-GROOVE 6"RIGID PL(METAL WHEEL)</v>
          </cell>
          <cell r="C3085">
            <v>0</v>
          </cell>
          <cell r="D3085">
            <v>0</v>
          </cell>
          <cell r="E3085">
            <v>0</v>
          </cell>
          <cell r="K3085">
            <v>0</v>
          </cell>
          <cell r="L3085" t="str">
            <v>EA</v>
          </cell>
        </row>
        <row r="3086">
          <cell r="A3086" t="str">
            <v>072-0105-001-T</v>
          </cell>
          <cell r="B3086" t="str">
            <v>WEBB # 20241-ML STL. HUB 8 STUD</v>
          </cell>
          <cell r="C3086">
            <v>0</v>
          </cell>
          <cell r="D3086">
            <v>0</v>
          </cell>
          <cell r="E3086">
            <v>0</v>
          </cell>
          <cell r="K3086">
            <v>0</v>
          </cell>
          <cell r="L3086" t="str">
            <v>EA</v>
          </cell>
        </row>
        <row r="3087">
          <cell r="A3087" t="str">
            <v>072-0105-002-T</v>
          </cell>
          <cell r="B3087" t="str">
            <v>WEBB # 20241-MR STL. HUB 8 STUD</v>
          </cell>
          <cell r="C3087">
            <v>0</v>
          </cell>
          <cell r="D3087">
            <v>0</v>
          </cell>
          <cell r="E3087">
            <v>0</v>
          </cell>
          <cell r="K3087">
            <v>0</v>
          </cell>
          <cell r="L3087" t="str">
            <v>EA</v>
          </cell>
        </row>
        <row r="3088">
          <cell r="A3088" t="str">
            <v>072-0105-003-T</v>
          </cell>
          <cell r="B3088" t="str">
            <v>WEBB # 66879B CAST BR DRUM 16.5x7</v>
          </cell>
          <cell r="C3088">
            <v>0</v>
          </cell>
          <cell r="D3088">
            <v>0</v>
          </cell>
          <cell r="E3088">
            <v>0</v>
          </cell>
          <cell r="K3088">
            <v>0</v>
          </cell>
          <cell r="L3088" t="str">
            <v>EA</v>
          </cell>
        </row>
        <row r="3089">
          <cell r="A3089" t="str">
            <v>072-0105-T</v>
          </cell>
          <cell r="B3089" t="str">
            <v>WEBB,HUB&amp;DRUM8STUD W/ACC(SWEE GUAN SENG)</v>
          </cell>
          <cell r="C3089">
            <v>0</v>
          </cell>
          <cell r="D3089">
            <v>0</v>
          </cell>
          <cell r="E3089">
            <v>0</v>
          </cell>
          <cell r="K3089">
            <v>0</v>
          </cell>
          <cell r="L3089" t="str">
            <v>EA</v>
          </cell>
        </row>
        <row r="3090">
          <cell r="A3090" t="str">
            <v>072-0106-001-T</v>
          </cell>
          <cell r="B3090" t="str">
            <v>HUB &amp; DRUM # 20241GTML (SWEE GUAN SENG)</v>
          </cell>
          <cell r="C3090">
            <v>0</v>
          </cell>
          <cell r="D3090">
            <v>0</v>
          </cell>
          <cell r="E3090">
            <v>0</v>
          </cell>
          <cell r="K3090">
            <v>0</v>
          </cell>
          <cell r="L3090" t="str">
            <v>EA</v>
          </cell>
        </row>
        <row r="3091">
          <cell r="A3091" t="str">
            <v>072-0106-002-T</v>
          </cell>
          <cell r="B3091" t="str">
            <v>HUB &amp; DRUM # 20241GTMR (SWEE GUAN SENG)</v>
          </cell>
          <cell r="C3091">
            <v>0</v>
          </cell>
          <cell r="D3091">
            <v>0</v>
          </cell>
          <cell r="E3091">
            <v>0</v>
          </cell>
          <cell r="K3091">
            <v>0</v>
          </cell>
          <cell r="L3091" t="str">
            <v>EA</v>
          </cell>
        </row>
        <row r="3092">
          <cell r="A3092" t="str">
            <v>072-0106-T</v>
          </cell>
          <cell r="B3092" t="str">
            <v>7.5x20 KOREAN RIM "HYUDAI"8 STUD PILOT</v>
          </cell>
          <cell r="C3092">
            <v>0</v>
          </cell>
          <cell r="D3092">
            <v>0</v>
          </cell>
          <cell r="E3092">
            <v>0</v>
          </cell>
          <cell r="K3092">
            <v>0</v>
          </cell>
          <cell r="L3092" t="str">
            <v>EA</v>
          </cell>
        </row>
        <row r="3093">
          <cell r="A3093" t="str">
            <v>072-0107-001-T</v>
          </cell>
          <cell r="B3093" t="str">
            <v>WHEEL STEEL STUD 101172 RH.(WEBB#23431)</v>
          </cell>
          <cell r="C3093">
            <v>85.85</v>
          </cell>
          <cell r="D3093">
            <v>145</v>
          </cell>
          <cell r="E3093">
            <v>0</v>
          </cell>
          <cell r="K3093">
            <v>0</v>
          </cell>
          <cell r="L3093" t="str">
            <v>EA</v>
          </cell>
        </row>
        <row r="3094">
          <cell r="A3094" t="str">
            <v>072-0107-002-T</v>
          </cell>
          <cell r="B3094" t="str">
            <v>WHEEL STEEL STUD 101173 LH.(WEBB#23431)</v>
          </cell>
          <cell r="C3094">
            <v>85.85</v>
          </cell>
          <cell r="D3094">
            <v>0</v>
          </cell>
          <cell r="E3094">
            <v>0</v>
          </cell>
          <cell r="K3094">
            <v>0</v>
          </cell>
          <cell r="L3094" t="str">
            <v>EA</v>
          </cell>
        </row>
        <row r="3095">
          <cell r="A3095" t="str">
            <v>072-0108-001-T</v>
          </cell>
          <cell r="B3095" t="str">
            <v>WHEEL STL 8.25x22.5 MICHE. 8 STUDS JIS</v>
          </cell>
          <cell r="C3095">
            <v>4100</v>
          </cell>
          <cell r="D3095">
            <v>0</v>
          </cell>
          <cell r="E3095">
            <v>0</v>
          </cell>
          <cell r="K3095">
            <v>7</v>
          </cell>
          <cell r="L3095" t="str">
            <v>EA</v>
          </cell>
        </row>
        <row r="3096">
          <cell r="A3096" t="str">
            <v>072-0108-T</v>
          </cell>
          <cell r="B3096" t="str">
            <v>WHEEL STL 8.25x22.5 MICHE.10STUDS OR EQU</v>
          </cell>
          <cell r="C3096">
            <v>4100</v>
          </cell>
          <cell r="D3096">
            <v>0</v>
          </cell>
          <cell r="E3096">
            <v>0</v>
          </cell>
          <cell r="K3096">
            <v>7</v>
          </cell>
          <cell r="L3096" t="str">
            <v>EA</v>
          </cell>
        </row>
        <row r="3097">
          <cell r="A3097" t="str">
            <v>072-0109-T</v>
          </cell>
          <cell r="B3097" t="str">
            <v>WHEEL YORK 10STUD7.5x20 BSF 2PCS SYLE</v>
          </cell>
          <cell r="C3097">
            <v>0</v>
          </cell>
          <cell r="D3097">
            <v>0</v>
          </cell>
          <cell r="E3097">
            <v>0</v>
          </cell>
          <cell r="K3097">
            <v>0</v>
          </cell>
          <cell r="L3097" t="str">
            <v>EA</v>
          </cell>
        </row>
        <row r="3098">
          <cell r="A3098" t="str">
            <v>072-0110-T</v>
          </cell>
          <cell r="B3098" t="str">
            <v>ALLOY HUB ASS'Y 335 #98818-002</v>
          </cell>
          <cell r="C3098">
            <v>0</v>
          </cell>
          <cell r="D3098">
            <v>0</v>
          </cell>
          <cell r="E3098">
            <v>0</v>
          </cell>
          <cell r="K3098">
            <v>0</v>
          </cell>
          <cell r="L3098" t="str">
            <v>EA</v>
          </cell>
        </row>
        <row r="3099">
          <cell r="A3099" t="str">
            <v>072-0111-T</v>
          </cell>
          <cell r="B3099" t="str">
            <v>STL CAST BRAKE DRUM 335 PCD #98815-003</v>
          </cell>
          <cell r="C3099">
            <v>0</v>
          </cell>
          <cell r="D3099">
            <v>0</v>
          </cell>
          <cell r="E3099">
            <v>0</v>
          </cell>
          <cell r="K3099">
            <v>0</v>
          </cell>
          <cell r="L3099" t="str">
            <v>EA</v>
          </cell>
        </row>
        <row r="3100">
          <cell r="A3100" t="str">
            <v>072-0112-001-T</v>
          </cell>
          <cell r="B3100" t="str">
            <v>WHEEL,AL, ALCOA 22.5x8.25-10ST335,POLISH</v>
          </cell>
          <cell r="C3100">
            <v>0</v>
          </cell>
          <cell r="D3100">
            <v>0</v>
          </cell>
          <cell r="E3100">
            <v>0</v>
          </cell>
          <cell r="K3100">
            <v>0</v>
          </cell>
          <cell r="L3100" t="str">
            <v>EA</v>
          </cell>
        </row>
        <row r="3101">
          <cell r="A3101" t="str">
            <v>072-0112-002-T</v>
          </cell>
          <cell r="B3101" t="str">
            <v>WHEEL ALCOA22.5x8.25-10S285 POLISH2sides</v>
          </cell>
          <cell r="C3101">
            <v>12861.59</v>
          </cell>
          <cell r="D3101">
            <v>0</v>
          </cell>
          <cell r="E3101">
            <v>0</v>
          </cell>
          <cell r="K3101">
            <v>0</v>
          </cell>
          <cell r="L3101" t="str">
            <v>EA</v>
          </cell>
        </row>
        <row r="3102">
          <cell r="A3102" t="str">
            <v>072-0112-003-T</v>
          </cell>
          <cell r="B3102" t="str">
            <v>WHEEL,AL, ALCOA 22.5x8.25-10ST285 UNPOLI</v>
          </cell>
          <cell r="C3102">
            <v>10268.42</v>
          </cell>
          <cell r="D3102">
            <v>0</v>
          </cell>
          <cell r="E3102">
            <v>0</v>
          </cell>
          <cell r="K3102">
            <v>60</v>
          </cell>
          <cell r="L3102" t="str">
            <v>EA</v>
          </cell>
        </row>
        <row r="3103">
          <cell r="A3103" t="str">
            <v>072-0112-004-T</v>
          </cell>
          <cell r="B3103" t="str">
            <v>WHEEL,AL, ALCOA 22.5x8.25-10ST335,UNPOLI</v>
          </cell>
          <cell r="C3103">
            <v>7396.6652700000004</v>
          </cell>
          <cell r="D3103">
            <v>0</v>
          </cell>
          <cell r="E3103">
            <v>0</v>
          </cell>
          <cell r="K3103">
            <v>60</v>
          </cell>
          <cell r="L3103" t="str">
            <v>EA</v>
          </cell>
        </row>
        <row r="3104">
          <cell r="A3104" t="str">
            <v>072-0112-005-T</v>
          </cell>
          <cell r="B3104" t="str">
            <v>WHEEL,AL,ALCOA 22.5x8.25-10ST335,32mmHOL</v>
          </cell>
          <cell r="C3104">
            <v>8795.3661100000008</v>
          </cell>
          <cell r="D3104">
            <v>0</v>
          </cell>
          <cell r="E3104">
            <v>0</v>
          </cell>
          <cell r="K3104">
            <v>60</v>
          </cell>
          <cell r="L3104" t="str">
            <v>EA</v>
          </cell>
        </row>
        <row r="3105">
          <cell r="A3105" t="str">
            <v>072-0112-006-T</v>
          </cell>
          <cell r="B3105" t="str">
            <v>WHEEL,AL, ALCOA 22.5x8.25-10ST335,POLISH</v>
          </cell>
          <cell r="C3105">
            <v>0</v>
          </cell>
          <cell r="D3105">
            <v>0</v>
          </cell>
          <cell r="E3105">
            <v>0</v>
          </cell>
          <cell r="K3105">
            <v>0</v>
          </cell>
          <cell r="L3105" t="str">
            <v>EA</v>
          </cell>
        </row>
        <row r="3106">
          <cell r="A3106" t="str">
            <v>072-0112-T</v>
          </cell>
          <cell r="B3106" t="str">
            <v>WHEEL ALCOA 22.5x8.25-10STUDS335PCD UNPO</v>
          </cell>
          <cell r="C3106">
            <v>6944.8437199999998</v>
          </cell>
          <cell r="D3106">
            <v>0</v>
          </cell>
          <cell r="E3106">
            <v>0</v>
          </cell>
          <cell r="K3106">
            <v>60</v>
          </cell>
          <cell r="L3106" t="str">
            <v>EA</v>
          </cell>
        </row>
        <row r="3107">
          <cell r="A3107" t="str">
            <v>072-0113-T</v>
          </cell>
          <cell r="B3107" t="str">
            <v>RIM STEEL 7.5"X20" TWO PCS STYLE CV199</v>
          </cell>
          <cell r="C3107">
            <v>0</v>
          </cell>
          <cell r="D3107">
            <v>0</v>
          </cell>
          <cell r="E3107">
            <v>0</v>
          </cell>
          <cell r="K3107">
            <v>0</v>
          </cell>
          <cell r="L3107" t="str">
            <v>EA</v>
          </cell>
        </row>
        <row r="3108">
          <cell r="A3108" t="str">
            <v>072-0114-T</v>
          </cell>
          <cell r="B3108" t="str">
            <v>RIM STL 8.0x20;PCD335;10STUD(DIN STD)</v>
          </cell>
          <cell r="C3108">
            <v>0</v>
          </cell>
          <cell r="D3108">
            <v>0</v>
          </cell>
          <cell r="E3108">
            <v>0</v>
          </cell>
          <cell r="K3108">
            <v>0</v>
          </cell>
          <cell r="L3108" t="str">
            <v>EA</v>
          </cell>
        </row>
        <row r="3109">
          <cell r="A3109" t="str">
            <v>072-0115-T</v>
          </cell>
          <cell r="B3109" t="str">
            <v>WHEEL STL 8.25x22.5 10ST 335PCD HUBPILOT</v>
          </cell>
          <cell r="C3109">
            <v>1750</v>
          </cell>
          <cell r="D3109">
            <v>0</v>
          </cell>
          <cell r="E3109">
            <v>0</v>
          </cell>
          <cell r="K3109">
            <v>30</v>
          </cell>
          <cell r="L3109" t="str">
            <v>EA</v>
          </cell>
        </row>
        <row r="3110">
          <cell r="A3110" t="str">
            <v>072-0116-T</v>
          </cell>
          <cell r="B3110" t="str">
            <v>REEL STATIC,30M,PVC GAL WIRE LIQUIP</v>
          </cell>
          <cell r="C3110">
            <v>0</v>
          </cell>
          <cell r="D3110">
            <v>0</v>
          </cell>
          <cell r="E3110">
            <v>0</v>
          </cell>
          <cell r="K3110">
            <v>0</v>
          </cell>
          <cell r="L3110" t="str">
            <v>EA</v>
          </cell>
        </row>
        <row r="3111">
          <cell r="A3111" t="str">
            <v>072-0117-T</v>
          </cell>
          <cell r="B3111" t="str">
            <v>RIM, STL 7.5x20, (SEE 9675-0002-T )</v>
          </cell>
          <cell r="C3111">
            <v>0</v>
          </cell>
          <cell r="D3111">
            <v>0</v>
          </cell>
          <cell r="E3111">
            <v>0</v>
          </cell>
          <cell r="K3111">
            <v>0</v>
          </cell>
          <cell r="L3111" t="str">
            <v>EA</v>
          </cell>
        </row>
        <row r="3112">
          <cell r="A3112" t="str">
            <v>072-0118-T</v>
          </cell>
          <cell r="B3112" t="str">
            <v>RIM STL WHEEL 8.25x22.5,285PCD AMERICAN</v>
          </cell>
          <cell r="C3112">
            <v>0</v>
          </cell>
          <cell r="D3112">
            <v>0</v>
          </cell>
          <cell r="E3112">
            <v>0</v>
          </cell>
          <cell r="K3112">
            <v>0</v>
          </cell>
          <cell r="L3112" t="str">
            <v>EA</v>
          </cell>
        </row>
        <row r="3113">
          <cell r="A3113" t="str">
            <v>072-0119-T</v>
          </cell>
          <cell r="B3113" t="str">
            <v>HUB,STL, 10 ST-13.189"(335MM)BC M22x1.5</v>
          </cell>
          <cell r="C3113">
            <v>9425.17</v>
          </cell>
          <cell r="D3113">
            <v>0</v>
          </cell>
          <cell r="E3113">
            <v>0</v>
          </cell>
          <cell r="K3113">
            <v>0</v>
          </cell>
          <cell r="L3113" t="str">
            <v>EA</v>
          </cell>
        </row>
        <row r="3114">
          <cell r="A3114" t="str">
            <v>072-0121-T</v>
          </cell>
          <cell r="B3114" t="str">
            <v>WHEEL,STL7.5x20,10ST,335PCD(ISO STD)</v>
          </cell>
          <cell r="C3114">
            <v>0</v>
          </cell>
          <cell r="D3114">
            <v>0</v>
          </cell>
          <cell r="E3114">
            <v>0</v>
          </cell>
          <cell r="K3114">
            <v>0</v>
          </cell>
          <cell r="L3114" t="str">
            <v>EA</v>
          </cell>
        </row>
        <row r="3115">
          <cell r="A3115" t="str">
            <v>072-0122-T</v>
          </cell>
          <cell r="B3115" t="str">
            <v>RIM YORK,STL 8.0x20,10STUDS,335 PCD(ISO)</v>
          </cell>
          <cell r="C3115">
            <v>0</v>
          </cell>
          <cell r="D3115">
            <v>0</v>
          </cell>
          <cell r="E3115">
            <v>0</v>
          </cell>
          <cell r="K3115">
            <v>0</v>
          </cell>
          <cell r="L3115" t="str">
            <v>EA</v>
          </cell>
        </row>
        <row r="3116">
          <cell r="A3116" t="str">
            <v>072-0123-001-T</v>
          </cell>
          <cell r="B3116" t="str">
            <v>WHEEL,AL,ALCOA#773472,19.5X7.5 - 10ST275</v>
          </cell>
          <cell r="C3116">
            <v>0</v>
          </cell>
          <cell r="D3116">
            <v>0</v>
          </cell>
          <cell r="E3116">
            <v>0</v>
          </cell>
          <cell r="K3116">
            <v>0</v>
          </cell>
          <cell r="L3116" t="str">
            <v>EA</v>
          </cell>
        </row>
        <row r="3117">
          <cell r="A3117" t="str">
            <v>072-0123-002-T</v>
          </cell>
          <cell r="B3117" t="str">
            <v>WHEEL,AL,ALCOA#773470,19.5X7.5 - 10ST275</v>
          </cell>
          <cell r="C3117">
            <v>0</v>
          </cell>
          <cell r="D3117">
            <v>0</v>
          </cell>
          <cell r="E3117">
            <v>0</v>
          </cell>
          <cell r="K3117">
            <v>0</v>
          </cell>
          <cell r="L3117" t="str">
            <v>EA</v>
          </cell>
        </row>
        <row r="3118">
          <cell r="A3118" t="str">
            <v>072-1009-001</v>
          </cell>
          <cell r="B3118" t="str">
            <v>WEBB HUB 8 STUD WEBB#23281-3</v>
          </cell>
          <cell r="C3118">
            <v>0</v>
          </cell>
          <cell r="D3118">
            <v>0</v>
          </cell>
          <cell r="E3118">
            <v>0</v>
          </cell>
          <cell r="K3118">
            <v>0</v>
          </cell>
          <cell r="L3118" t="str">
            <v>EA</v>
          </cell>
        </row>
        <row r="3119">
          <cell r="A3119" t="str">
            <v>072-1070-082</v>
          </cell>
          <cell r="B3119" t="str">
            <v>RH INN WH NUT MR1.125"-16x2.25LG ELEC PL</v>
          </cell>
          <cell r="C3119">
            <v>0</v>
          </cell>
          <cell r="D3119">
            <v>0</v>
          </cell>
          <cell r="E3119">
            <v>0</v>
          </cell>
          <cell r="K3119">
            <v>0</v>
          </cell>
          <cell r="L3119" t="str">
            <v>EA</v>
          </cell>
        </row>
        <row r="3120">
          <cell r="A3120" t="str">
            <v>072-1070-083</v>
          </cell>
          <cell r="B3120" t="str">
            <v>LH INN WH NUT ML1.125"-16x2.25LG ELEC PL</v>
          </cell>
          <cell r="C3120">
            <v>0</v>
          </cell>
          <cell r="D3120">
            <v>0</v>
          </cell>
          <cell r="E3120">
            <v>0</v>
          </cell>
          <cell r="K3120">
            <v>0</v>
          </cell>
          <cell r="L3120" t="str">
            <v>EA</v>
          </cell>
        </row>
        <row r="3121">
          <cell r="A3121" t="str">
            <v>072-1555</v>
          </cell>
          <cell r="B3121" t="str">
            <v>SHEAVE 6" x 7/8" BORE</v>
          </cell>
          <cell r="C3121">
            <v>0</v>
          </cell>
          <cell r="D3121">
            <v>0</v>
          </cell>
          <cell r="E3121">
            <v>0</v>
          </cell>
          <cell r="K3121">
            <v>0</v>
          </cell>
          <cell r="L3121" t="str">
            <v>EA</v>
          </cell>
        </row>
        <row r="3122">
          <cell r="A3122" t="str">
            <v>072-1556</v>
          </cell>
          <cell r="B3122" t="str">
            <v>SHEAVE 8" x 1 1/2" BORE</v>
          </cell>
          <cell r="C3122">
            <v>0</v>
          </cell>
          <cell r="D3122">
            <v>0</v>
          </cell>
          <cell r="E3122">
            <v>0</v>
          </cell>
          <cell r="K3122">
            <v>0</v>
          </cell>
          <cell r="L3122" t="str">
            <v>EA</v>
          </cell>
        </row>
        <row r="3123">
          <cell r="A3123" t="str">
            <v>072-1557</v>
          </cell>
          <cell r="B3123" t="str">
            <v>SHEAVE 8" x 1 3/4" BORE</v>
          </cell>
          <cell r="C3123">
            <v>0</v>
          </cell>
          <cell r="D3123">
            <v>0</v>
          </cell>
          <cell r="E3123">
            <v>0</v>
          </cell>
          <cell r="K3123">
            <v>0</v>
          </cell>
          <cell r="L3123" t="str">
            <v>EA</v>
          </cell>
        </row>
        <row r="3124">
          <cell r="A3124" t="str">
            <v>072-1558</v>
          </cell>
          <cell r="B3124" t="str">
            <v>SHEAVE ASSY  F5000</v>
          </cell>
          <cell r="C3124">
            <v>0</v>
          </cell>
          <cell r="D3124">
            <v>0</v>
          </cell>
          <cell r="E3124">
            <v>0</v>
          </cell>
          <cell r="K3124">
            <v>0</v>
          </cell>
          <cell r="L3124" t="str">
            <v>EA</v>
          </cell>
        </row>
        <row r="3125">
          <cell r="A3125" t="str">
            <v>072-1590-102</v>
          </cell>
          <cell r="B3125" t="str">
            <v>STL. WHEEL 10 H  20x7.5</v>
          </cell>
          <cell r="C3125">
            <v>0</v>
          </cell>
          <cell r="D3125">
            <v>0</v>
          </cell>
          <cell r="E3125">
            <v>0</v>
          </cell>
          <cell r="K3125">
            <v>0</v>
          </cell>
          <cell r="L3125" t="str">
            <v>EA</v>
          </cell>
        </row>
        <row r="3126">
          <cell r="A3126" t="str">
            <v>072-1590-108</v>
          </cell>
          <cell r="B3126" t="str">
            <v>8.0x20 STL. WHEEL(ACCURIDE)</v>
          </cell>
          <cell r="C3126">
            <v>0</v>
          </cell>
          <cell r="D3126">
            <v>0</v>
          </cell>
          <cell r="E3126">
            <v>0</v>
          </cell>
          <cell r="K3126">
            <v>90</v>
          </cell>
          <cell r="L3126" t="str">
            <v>EA</v>
          </cell>
        </row>
        <row r="3127">
          <cell r="A3127" t="str">
            <v>072-1590-315</v>
          </cell>
          <cell r="B3127" t="str">
            <v>WHEEL STL,SP,22.5x8.25 W/VALVE STEMS</v>
          </cell>
          <cell r="C3127">
            <v>0</v>
          </cell>
          <cell r="D3127">
            <v>0</v>
          </cell>
          <cell r="E3127">
            <v>0</v>
          </cell>
          <cell r="K3127">
            <v>0</v>
          </cell>
          <cell r="L3127" t="str">
            <v>EA</v>
          </cell>
        </row>
        <row r="3128">
          <cell r="A3128" t="str">
            <v>072-1590-409</v>
          </cell>
          <cell r="B3128" t="str">
            <v>WHEEL ALUM ,10ST,SP,ALCO 22.5x8.25</v>
          </cell>
          <cell r="C3128">
            <v>0</v>
          </cell>
          <cell r="D3128">
            <v>0</v>
          </cell>
          <cell r="E3128">
            <v>0</v>
          </cell>
          <cell r="K3128">
            <v>0</v>
          </cell>
          <cell r="L3128" t="str">
            <v>EA</v>
          </cell>
        </row>
        <row r="3129">
          <cell r="A3129" t="str">
            <v>072-1789-010</v>
          </cell>
          <cell r="B3129" t="str">
            <v>RH OUTER NUT DISC WHEEL</v>
          </cell>
          <cell r="C3129">
            <v>0</v>
          </cell>
          <cell r="D3129">
            <v>0</v>
          </cell>
          <cell r="E3129">
            <v>0</v>
          </cell>
          <cell r="K3129">
            <v>0</v>
          </cell>
          <cell r="L3129" t="str">
            <v>EA</v>
          </cell>
        </row>
        <row r="3130">
          <cell r="A3130" t="str">
            <v>072-1789-021</v>
          </cell>
          <cell r="B3130" t="str">
            <v>LH OUTER NUT DISC WHEEL</v>
          </cell>
          <cell r="C3130">
            <v>0</v>
          </cell>
          <cell r="D3130">
            <v>0</v>
          </cell>
          <cell r="E3130">
            <v>0</v>
          </cell>
          <cell r="K3130">
            <v>0</v>
          </cell>
          <cell r="L3130" t="str">
            <v>EA</v>
          </cell>
        </row>
        <row r="3131">
          <cell r="A3131" t="str">
            <v>072-1896-101</v>
          </cell>
          <cell r="B3131" t="str">
            <v>ALCOA 883600 22.5x8.25 10/HP W/VALVE STE</v>
          </cell>
          <cell r="C3131">
            <v>0</v>
          </cell>
          <cell r="D3131">
            <v>0</v>
          </cell>
          <cell r="E3131">
            <v>0</v>
          </cell>
          <cell r="K3131">
            <v>90</v>
          </cell>
          <cell r="L3131" t="str">
            <v>EA</v>
          </cell>
        </row>
        <row r="3132">
          <cell r="A3132" t="str">
            <v>072-1896-113</v>
          </cell>
          <cell r="B3132" t="str">
            <v>CONE LOCK NUT CAP NUT-M22x1.5 HH</v>
          </cell>
          <cell r="C3132">
            <v>0</v>
          </cell>
          <cell r="D3132">
            <v>0</v>
          </cell>
          <cell r="E3132">
            <v>0</v>
          </cell>
          <cell r="K3132">
            <v>0</v>
          </cell>
          <cell r="L3132" t="str">
            <v>EA</v>
          </cell>
        </row>
        <row r="3133">
          <cell r="A3133" t="str">
            <v>072-1933-030</v>
          </cell>
          <cell r="B3133" t="str">
            <v>HANNAY#HGR 30 CABLE REEL(SEE 072-0120-T)</v>
          </cell>
          <cell r="C3133">
            <v>0</v>
          </cell>
          <cell r="D3133">
            <v>0</v>
          </cell>
          <cell r="E3133">
            <v>0</v>
          </cell>
          <cell r="K3133">
            <v>120</v>
          </cell>
          <cell r="L3133" t="str">
            <v>EA</v>
          </cell>
        </row>
        <row r="3134">
          <cell r="A3134" t="str">
            <v>072-1935-0L7</v>
          </cell>
          <cell r="B3134" t="str">
            <v>WEBB HUB &amp; DRUM LH W/EXCITING RING</v>
          </cell>
          <cell r="C3134">
            <v>0</v>
          </cell>
          <cell r="D3134">
            <v>0</v>
          </cell>
          <cell r="E3134">
            <v>0</v>
          </cell>
          <cell r="K3134">
            <v>0</v>
          </cell>
          <cell r="L3134" t="str">
            <v>EA</v>
          </cell>
        </row>
        <row r="3135">
          <cell r="A3135" t="str">
            <v>072-1935-0R7</v>
          </cell>
          <cell r="B3135" t="str">
            <v>WEBB HUB &amp; DRUM RH W/EXCITING RING</v>
          </cell>
          <cell r="C3135">
            <v>0</v>
          </cell>
          <cell r="D3135">
            <v>0</v>
          </cell>
          <cell r="E3135">
            <v>0</v>
          </cell>
          <cell r="K3135">
            <v>0</v>
          </cell>
          <cell r="L3135" t="str">
            <v>EA</v>
          </cell>
        </row>
        <row r="3136">
          <cell r="A3136" t="str">
            <v>072-1937-112</v>
          </cell>
          <cell r="B3136" t="str">
            <v>ACC.KIT/22.5" AL.WHL.10 STUD-HP</v>
          </cell>
          <cell r="C3136">
            <v>0</v>
          </cell>
          <cell r="D3136">
            <v>0</v>
          </cell>
          <cell r="E3136">
            <v>0</v>
          </cell>
          <cell r="K3136">
            <v>90</v>
          </cell>
          <cell r="L3136" t="str">
            <v>EA</v>
          </cell>
        </row>
        <row r="3137">
          <cell r="A3137" t="str">
            <v>072-1938-226</v>
          </cell>
          <cell r="B3137" t="str">
            <v>ALCOA #227392 EXT.&amp; STABILIZER</v>
          </cell>
          <cell r="C3137">
            <v>0</v>
          </cell>
          <cell r="D3137">
            <v>0</v>
          </cell>
          <cell r="E3137">
            <v>0</v>
          </cell>
          <cell r="K3137">
            <v>90</v>
          </cell>
          <cell r="L3137" t="str">
            <v>EA</v>
          </cell>
        </row>
        <row r="3138">
          <cell r="A3138" t="str">
            <v>072-1954-002</v>
          </cell>
          <cell r="B3138" t="str">
            <v>HUB ALUM,10ST,SP,CM#105739,ABS</v>
          </cell>
          <cell r="C3138">
            <v>0</v>
          </cell>
          <cell r="D3138">
            <v>0</v>
          </cell>
          <cell r="E3138">
            <v>0</v>
          </cell>
          <cell r="K3138">
            <v>0</v>
          </cell>
          <cell r="L3138" t="str">
            <v>EA</v>
          </cell>
        </row>
        <row r="3139">
          <cell r="A3139" t="str">
            <v>072-1954-004</v>
          </cell>
          <cell r="B3139" t="str">
            <v>HUB,ALUM,10ST,SP,CM#105740,ABS</v>
          </cell>
          <cell r="C3139">
            <v>0</v>
          </cell>
          <cell r="D3139">
            <v>0</v>
          </cell>
          <cell r="E3139">
            <v>0</v>
          </cell>
          <cell r="K3139">
            <v>0</v>
          </cell>
          <cell r="L3139" t="str">
            <v>EA</v>
          </cell>
        </row>
        <row r="3140">
          <cell r="A3140" t="str">
            <v>072-1955-006</v>
          </cell>
          <cell r="B3140" t="str">
            <v>HUB ALUM CM#102368 TN 10 HUB PLT</v>
          </cell>
          <cell r="C3140">
            <v>0</v>
          </cell>
          <cell r="D3140">
            <v>0</v>
          </cell>
          <cell r="E3140">
            <v>0</v>
          </cell>
          <cell r="K3140">
            <v>90</v>
          </cell>
          <cell r="L3140" t="str">
            <v>EA</v>
          </cell>
        </row>
        <row r="3141">
          <cell r="A3141" t="str">
            <v>072-1983-001</v>
          </cell>
          <cell r="B3141" t="str">
            <v>M/W # 89996B CENT.BR.DR. 16.5x7</v>
          </cell>
          <cell r="C3141">
            <v>0</v>
          </cell>
          <cell r="D3141">
            <v>0</v>
          </cell>
          <cell r="E3141">
            <v>0</v>
          </cell>
          <cell r="K3141">
            <v>90</v>
          </cell>
          <cell r="L3141" t="str">
            <v>EA</v>
          </cell>
        </row>
        <row r="3142">
          <cell r="A3142" t="str">
            <v>072-1984-001</v>
          </cell>
          <cell r="B3142" t="str">
            <v>WEBB # 66884B CAST BR DRUM 16.5x7</v>
          </cell>
          <cell r="C3142">
            <v>0</v>
          </cell>
          <cell r="D3142">
            <v>0</v>
          </cell>
          <cell r="E3142">
            <v>0</v>
          </cell>
          <cell r="K3142">
            <v>90</v>
          </cell>
          <cell r="L3142" t="str">
            <v>EA</v>
          </cell>
        </row>
        <row r="3143">
          <cell r="A3143" t="str">
            <v>072-1984-002</v>
          </cell>
          <cell r="B3143" t="str">
            <v>WEBB #66875B CAST BRK DRUM 16.5x7</v>
          </cell>
          <cell r="C3143">
            <v>0</v>
          </cell>
          <cell r="D3143">
            <v>0</v>
          </cell>
          <cell r="E3143">
            <v>0</v>
          </cell>
          <cell r="K3143">
            <v>0</v>
          </cell>
          <cell r="L3143" t="str">
            <v>EA</v>
          </cell>
        </row>
        <row r="3144">
          <cell r="A3144" t="str">
            <v>072-1984-003</v>
          </cell>
          <cell r="B3144" t="str">
            <v>DRUM,CAST,OB 10ST 16.5x8.625 WEBB#66814B</v>
          </cell>
          <cell r="C3144">
            <v>0</v>
          </cell>
          <cell r="D3144">
            <v>0</v>
          </cell>
          <cell r="E3144">
            <v>0</v>
          </cell>
          <cell r="K3144">
            <v>0</v>
          </cell>
          <cell r="L3144" t="str">
            <v>EA</v>
          </cell>
        </row>
        <row r="3145">
          <cell r="A3145" t="str">
            <v>072-1986-005</v>
          </cell>
          <cell r="B3145" t="str">
            <v>WEBB# 20231-ML STL.HUB 10</v>
          </cell>
          <cell r="C3145">
            <v>14667</v>
          </cell>
          <cell r="D3145">
            <v>0</v>
          </cell>
          <cell r="E3145">
            <v>0</v>
          </cell>
          <cell r="K3145">
            <v>90</v>
          </cell>
          <cell r="L3145" t="str">
            <v>EA</v>
          </cell>
        </row>
        <row r="3146">
          <cell r="A3146" t="str">
            <v>072-1986-007</v>
          </cell>
          <cell r="B3146" t="str">
            <v>WEBB # 20231-MR STL.HUB 10</v>
          </cell>
          <cell r="C3146">
            <v>0</v>
          </cell>
          <cell r="D3146">
            <v>0</v>
          </cell>
          <cell r="E3146">
            <v>0</v>
          </cell>
          <cell r="K3146">
            <v>90</v>
          </cell>
          <cell r="L3146" t="str">
            <v>EA</v>
          </cell>
        </row>
        <row r="3147">
          <cell r="A3147" t="str">
            <v>072-1988-004</v>
          </cell>
          <cell r="B3147" t="str">
            <v>HUB, 10 STUD STL HUB HUB PILOT</v>
          </cell>
          <cell r="C3147">
            <v>0</v>
          </cell>
          <cell r="D3147">
            <v>0</v>
          </cell>
          <cell r="E3147">
            <v>0</v>
          </cell>
          <cell r="K3147">
            <v>0</v>
          </cell>
          <cell r="L3147" t="str">
            <v>EA</v>
          </cell>
        </row>
        <row r="3148">
          <cell r="A3148" t="str">
            <v>072-1989-005</v>
          </cell>
          <cell r="B3148" t="str">
            <v>HUB STL,10ST SP WEBB LH#23431-ML</v>
          </cell>
          <cell r="C3148">
            <v>0</v>
          </cell>
          <cell r="D3148">
            <v>0</v>
          </cell>
          <cell r="E3148">
            <v>0</v>
          </cell>
          <cell r="K3148">
            <v>0</v>
          </cell>
          <cell r="L3148" t="str">
            <v>EA</v>
          </cell>
        </row>
        <row r="3149">
          <cell r="A3149" t="str">
            <v>072-1989-007</v>
          </cell>
          <cell r="B3149" t="str">
            <v>HUB STL,10ST SP WEBB RH#23431-ML</v>
          </cell>
          <cell r="C3149">
            <v>0</v>
          </cell>
          <cell r="D3149">
            <v>0</v>
          </cell>
          <cell r="E3149">
            <v>0</v>
          </cell>
          <cell r="K3149">
            <v>0</v>
          </cell>
          <cell r="L3149" t="str">
            <v>EA</v>
          </cell>
        </row>
        <row r="3150">
          <cell r="A3150" t="str">
            <v>072-2000-001</v>
          </cell>
          <cell r="B3150" t="str">
            <v>WHEEL BOLT R/H THREAD M20x1.5</v>
          </cell>
          <cell r="C3150">
            <v>156.19</v>
          </cell>
          <cell r="D3150">
            <v>0</v>
          </cell>
          <cell r="E3150">
            <v>0</v>
          </cell>
          <cell r="K3150">
            <v>120</v>
          </cell>
          <cell r="L3150" t="str">
            <v>EA</v>
          </cell>
        </row>
        <row r="3151">
          <cell r="A3151" t="str">
            <v>072-2000-002</v>
          </cell>
          <cell r="B3151" t="str">
            <v>WHEEL-BOLT L/H THREAD M20x1.5</v>
          </cell>
          <cell r="C3151">
            <v>50.02</v>
          </cell>
          <cell r="D3151">
            <v>0</v>
          </cell>
          <cell r="E3151">
            <v>0</v>
          </cell>
          <cell r="K3151">
            <v>120</v>
          </cell>
          <cell r="L3151" t="str">
            <v>EA</v>
          </cell>
        </row>
        <row r="3152">
          <cell r="A3152" t="str">
            <v>074-0100-001-T</v>
          </cell>
          <cell r="B3152" t="str">
            <v>BLIND FLANGES AL. 4" PIPE</v>
          </cell>
          <cell r="C3152">
            <v>320</v>
          </cell>
          <cell r="D3152">
            <v>0</v>
          </cell>
          <cell r="E3152">
            <v>0</v>
          </cell>
          <cell r="K3152">
            <v>7</v>
          </cell>
          <cell r="L3152" t="str">
            <v>EA</v>
          </cell>
        </row>
        <row r="3153">
          <cell r="A3153" t="str">
            <v>074-0100-001-T-LB</v>
          </cell>
          <cell r="B3153" t="str">
            <v>LABOR COST FOR ALLEGHENY ALUM .BLIND</v>
          </cell>
          <cell r="C3153">
            <v>100</v>
          </cell>
          <cell r="D3153">
            <v>0</v>
          </cell>
          <cell r="E3153">
            <v>0</v>
          </cell>
          <cell r="K3153">
            <v>7</v>
          </cell>
          <cell r="L3153" t="str">
            <v>EA</v>
          </cell>
        </row>
        <row r="3154">
          <cell r="A3154" t="str">
            <v>074-0100-002-T</v>
          </cell>
          <cell r="B3154" t="str">
            <v>FLANGES ALUM .BLIND 3"PIPE</v>
          </cell>
          <cell r="C3154">
            <v>100</v>
          </cell>
          <cell r="D3154">
            <v>11</v>
          </cell>
          <cell r="E3154">
            <v>0</v>
          </cell>
          <cell r="K3154">
            <v>7</v>
          </cell>
          <cell r="L3154" t="str">
            <v>EA</v>
          </cell>
        </row>
        <row r="3155">
          <cell r="A3155" t="str">
            <v>074-0100-002-T-LB</v>
          </cell>
          <cell r="B3155" t="str">
            <v>LABOR COST FLANGES ALUM .BLIND 3"PIPE</v>
          </cell>
          <cell r="C3155">
            <v>100</v>
          </cell>
          <cell r="D3155">
            <v>0</v>
          </cell>
          <cell r="E3155">
            <v>0</v>
          </cell>
          <cell r="K3155">
            <v>7</v>
          </cell>
          <cell r="L3155" t="str">
            <v>EA</v>
          </cell>
        </row>
        <row r="3156">
          <cell r="A3156" t="str">
            <v>074-0100-003-T</v>
          </cell>
          <cell r="B3156" t="str">
            <v>BLIND FLANGE ALUM 2 1/2 "</v>
          </cell>
          <cell r="C3156">
            <v>380</v>
          </cell>
          <cell r="D3156">
            <v>0</v>
          </cell>
          <cell r="E3156">
            <v>0</v>
          </cell>
          <cell r="K3156">
            <v>7</v>
          </cell>
          <cell r="L3156" t="str">
            <v>EA</v>
          </cell>
        </row>
        <row r="3157">
          <cell r="A3157" t="str">
            <v>074-0100-004-T</v>
          </cell>
          <cell r="B3157" t="str">
            <v>BLIND FLANGE ALUM 2"</v>
          </cell>
          <cell r="C3157">
            <v>380</v>
          </cell>
          <cell r="D3157">
            <v>0</v>
          </cell>
          <cell r="E3157">
            <v>0</v>
          </cell>
          <cell r="K3157">
            <v>7</v>
          </cell>
          <cell r="L3157" t="str">
            <v>EA</v>
          </cell>
        </row>
        <row r="3158">
          <cell r="A3158" t="str">
            <v>074-0100-007-T</v>
          </cell>
          <cell r="B3158" t="str">
            <v>BLIND FLANGE STEEL 2 1/2 "</v>
          </cell>
          <cell r="C3158">
            <v>300</v>
          </cell>
          <cell r="D3158">
            <v>0</v>
          </cell>
          <cell r="E3158">
            <v>0</v>
          </cell>
          <cell r="K3158">
            <v>7</v>
          </cell>
          <cell r="L3158" t="str">
            <v>EA</v>
          </cell>
        </row>
        <row r="3159">
          <cell r="A3159" t="str">
            <v>074-0100-008-T</v>
          </cell>
          <cell r="B3159" t="str">
            <v>BLIND FLANGE STEEL 2 "</v>
          </cell>
          <cell r="C3159">
            <v>280</v>
          </cell>
          <cell r="D3159">
            <v>0</v>
          </cell>
          <cell r="E3159">
            <v>0</v>
          </cell>
          <cell r="K3159">
            <v>7</v>
          </cell>
          <cell r="L3159" t="str">
            <v>EA</v>
          </cell>
        </row>
        <row r="3160">
          <cell r="A3160" t="str">
            <v>074-0100-012-T</v>
          </cell>
          <cell r="B3160" t="str">
            <v>BLIND FLANGE STL. 4" FOR STRAINER</v>
          </cell>
          <cell r="C3160">
            <v>250</v>
          </cell>
          <cell r="D3160">
            <v>8</v>
          </cell>
          <cell r="E3160">
            <v>0</v>
          </cell>
          <cell r="K3160">
            <v>7</v>
          </cell>
          <cell r="L3160" t="str">
            <v>EA</v>
          </cell>
        </row>
        <row r="3161">
          <cell r="A3161" t="str">
            <v>074-0100-013-T</v>
          </cell>
          <cell r="B3161" t="str">
            <v>BLIND FLANGE WELD FOR 3" SS 304</v>
          </cell>
          <cell r="C3161">
            <v>450</v>
          </cell>
          <cell r="D3161">
            <v>34</v>
          </cell>
          <cell r="E3161">
            <v>0</v>
          </cell>
          <cell r="K3161">
            <v>7</v>
          </cell>
          <cell r="L3161" t="str">
            <v>EA</v>
          </cell>
        </row>
        <row r="3162">
          <cell r="A3162" t="str">
            <v>074-0100-013-T-LB</v>
          </cell>
          <cell r="B3162" t="str">
            <v>LABOR COST FLANGE WELD FOR 3" OD. SS 304</v>
          </cell>
          <cell r="C3162">
            <v>0</v>
          </cell>
          <cell r="D3162">
            <v>0</v>
          </cell>
          <cell r="E3162">
            <v>0</v>
          </cell>
          <cell r="K3162">
            <v>0</v>
          </cell>
          <cell r="L3162" t="str">
            <v>EA</v>
          </cell>
        </row>
        <row r="3163">
          <cell r="A3163" t="str">
            <v>074-0100-014-T</v>
          </cell>
          <cell r="B3163" t="str">
            <v>BLIND FLANGE WELD FOR 3" ID 80 SS 304</v>
          </cell>
          <cell r="C3163">
            <v>450</v>
          </cell>
          <cell r="D3163">
            <v>11</v>
          </cell>
          <cell r="E3163">
            <v>0</v>
          </cell>
          <cell r="K3163">
            <v>7</v>
          </cell>
          <cell r="L3163" t="str">
            <v>EA</v>
          </cell>
        </row>
        <row r="3164">
          <cell r="A3164" t="str">
            <v>074-0100-014-T-LB</v>
          </cell>
          <cell r="B3164" t="str">
            <v>LABOR COST FLANGE WELD FOR 3" OD. SS 304</v>
          </cell>
          <cell r="C3164">
            <v>0</v>
          </cell>
          <cell r="D3164">
            <v>0</v>
          </cell>
          <cell r="E3164">
            <v>0</v>
          </cell>
          <cell r="K3164">
            <v>0</v>
          </cell>
          <cell r="L3164" t="str">
            <v>EA</v>
          </cell>
        </row>
        <row r="3165">
          <cell r="A3165" t="str">
            <v>074-0100-015-T</v>
          </cell>
          <cell r="B3165" t="str">
            <v>FLANGES ALUM BLIND 3"</v>
          </cell>
          <cell r="C3165">
            <v>280</v>
          </cell>
          <cell r="D3165">
            <v>22</v>
          </cell>
          <cell r="E3165">
            <v>0</v>
          </cell>
          <cell r="K3165">
            <v>7</v>
          </cell>
          <cell r="L3165" t="str">
            <v>EA</v>
          </cell>
        </row>
        <row r="3166">
          <cell r="A3166" t="str">
            <v>074-0100-015-T-LB</v>
          </cell>
          <cell r="B3166" t="str">
            <v>LABOR COST FLANGES ALUM BLIND 3"</v>
          </cell>
          <cell r="C3166">
            <v>100</v>
          </cell>
          <cell r="D3166">
            <v>0</v>
          </cell>
          <cell r="E3166">
            <v>0</v>
          </cell>
          <cell r="K3166">
            <v>7</v>
          </cell>
          <cell r="L3166" t="str">
            <v>EA</v>
          </cell>
        </row>
        <row r="3167">
          <cell r="A3167" t="str">
            <v>074-0100-016-T</v>
          </cell>
          <cell r="B3167" t="str">
            <v>BLIND FLANGE (SS ) 4" FOR STRAINER</v>
          </cell>
          <cell r="C3167">
            <v>1200</v>
          </cell>
          <cell r="D3167">
            <v>0</v>
          </cell>
          <cell r="E3167">
            <v>0</v>
          </cell>
          <cell r="K3167">
            <v>7</v>
          </cell>
          <cell r="L3167" t="str">
            <v>EA</v>
          </cell>
        </row>
        <row r="3168">
          <cell r="A3168" t="str">
            <v>074-0100-T</v>
          </cell>
          <cell r="B3168" t="str">
            <v>BLIND FLANGE</v>
          </cell>
          <cell r="C3168">
            <v>650</v>
          </cell>
          <cell r="D3168">
            <v>0</v>
          </cell>
          <cell r="E3168">
            <v>0</v>
          </cell>
          <cell r="K3168">
            <v>7</v>
          </cell>
          <cell r="L3168" t="str">
            <v>EA</v>
          </cell>
        </row>
        <row r="3169">
          <cell r="A3169" t="str">
            <v>074-0100-T-LB</v>
          </cell>
          <cell r="B3169" t="str">
            <v>LABOR COST FLANGE WELD FOR 3" OD. SS 304</v>
          </cell>
          <cell r="C3169">
            <v>0</v>
          </cell>
          <cell r="D3169">
            <v>0</v>
          </cell>
          <cell r="E3169">
            <v>0</v>
          </cell>
          <cell r="K3169">
            <v>0</v>
          </cell>
          <cell r="L3169" t="str">
            <v>EA</v>
          </cell>
        </row>
        <row r="3170">
          <cell r="A3170" t="str">
            <v>074-0103-002-T</v>
          </cell>
          <cell r="B3170" t="str">
            <v>FLANGE SS. WELD 2" TTMA STD.</v>
          </cell>
          <cell r="C3170">
            <v>950</v>
          </cell>
          <cell r="D3170">
            <v>2</v>
          </cell>
          <cell r="E3170">
            <v>0</v>
          </cell>
          <cell r="K3170">
            <v>7</v>
          </cell>
          <cell r="L3170" t="str">
            <v>EA</v>
          </cell>
        </row>
        <row r="3171">
          <cell r="A3171" t="str">
            <v>074-0103-002-T-LB</v>
          </cell>
          <cell r="B3171" t="str">
            <v>LABOR COST FLANGE SS. 2" TTMA STD.</v>
          </cell>
          <cell r="C3171">
            <v>0</v>
          </cell>
          <cell r="D3171">
            <v>0</v>
          </cell>
          <cell r="E3171">
            <v>0</v>
          </cell>
          <cell r="K3171">
            <v>0</v>
          </cell>
          <cell r="L3171" t="str">
            <v>EA</v>
          </cell>
        </row>
        <row r="3172">
          <cell r="A3172" t="str">
            <v>074-0103-003-T</v>
          </cell>
          <cell r="B3172" t="str">
            <v>FLANGE SS. WELD 3" TTMA STD. SS316</v>
          </cell>
          <cell r="C3172">
            <v>1500</v>
          </cell>
          <cell r="D3172">
            <v>15</v>
          </cell>
          <cell r="E3172">
            <v>0</v>
          </cell>
          <cell r="K3172">
            <v>7</v>
          </cell>
          <cell r="L3172" t="str">
            <v>EA</v>
          </cell>
        </row>
        <row r="3173">
          <cell r="A3173" t="str">
            <v>074-0103-004-T</v>
          </cell>
          <cell r="B3173" t="str">
            <v>FLANGE SS. WELD 4" TTMA STD.</v>
          </cell>
          <cell r="C3173">
            <v>0</v>
          </cell>
          <cell r="D3173">
            <v>5</v>
          </cell>
          <cell r="E3173">
            <v>0</v>
          </cell>
          <cell r="K3173">
            <v>7</v>
          </cell>
          <cell r="L3173" t="str">
            <v>EA</v>
          </cell>
        </row>
        <row r="3174">
          <cell r="A3174" t="str">
            <v>074-0103-006-T</v>
          </cell>
          <cell r="B3174" t="str">
            <v>FLANGE SS. WELD 6" TTMA STD.</v>
          </cell>
          <cell r="C3174">
            <v>1700</v>
          </cell>
          <cell r="D3174">
            <v>3</v>
          </cell>
          <cell r="E3174">
            <v>0</v>
          </cell>
          <cell r="K3174">
            <v>7</v>
          </cell>
          <cell r="L3174" t="str">
            <v>EA</v>
          </cell>
        </row>
        <row r="3175">
          <cell r="A3175" t="str">
            <v>074-0103-006-T-LB</v>
          </cell>
          <cell r="B3175" t="str">
            <v>LABOR COST FLANGE SS. 6" TTMA STD.</v>
          </cell>
          <cell r="C3175">
            <v>350</v>
          </cell>
          <cell r="D3175">
            <v>0</v>
          </cell>
          <cell r="E3175">
            <v>0</v>
          </cell>
          <cell r="K3175">
            <v>7</v>
          </cell>
          <cell r="L3175" t="str">
            <v>EA</v>
          </cell>
        </row>
        <row r="3176">
          <cell r="A3176" t="str">
            <v>074-0103-T</v>
          </cell>
          <cell r="B3176" t="str">
            <v>FLANGE SS 4"PIPE (4 1/2"ID)</v>
          </cell>
          <cell r="C3176">
            <v>0</v>
          </cell>
          <cell r="D3176">
            <v>0</v>
          </cell>
          <cell r="E3176">
            <v>0</v>
          </cell>
          <cell r="K3176">
            <v>15</v>
          </cell>
          <cell r="L3176" t="str">
            <v>EA</v>
          </cell>
        </row>
        <row r="3177">
          <cell r="A3177" t="str">
            <v>074-0106-T</v>
          </cell>
          <cell r="B3177" t="str">
            <v>ADAPTER(CHANGE P/N TO 074-2731-033)</v>
          </cell>
          <cell r="C3177">
            <v>0</v>
          </cell>
          <cell r="D3177">
            <v>0</v>
          </cell>
          <cell r="E3177">
            <v>0</v>
          </cell>
          <cell r="K3177">
            <v>15</v>
          </cell>
          <cell r="L3177" t="str">
            <v>EA</v>
          </cell>
        </row>
        <row r="3178">
          <cell r="A3178" t="str">
            <v>074-0107-045-T</v>
          </cell>
          <cell r="B3178" t="str">
            <v>ADAPTER FM W/GASKET 5" STR.THD "LOCAL"</v>
          </cell>
          <cell r="C3178">
            <v>0</v>
          </cell>
          <cell r="D3178">
            <v>0</v>
          </cell>
          <cell r="E3178">
            <v>0</v>
          </cell>
          <cell r="K3178">
            <v>0</v>
          </cell>
          <cell r="L3178" t="str">
            <v>EA</v>
          </cell>
        </row>
        <row r="3179">
          <cell r="A3179" t="str">
            <v>074-0107-T</v>
          </cell>
          <cell r="B3179" t="str">
            <v>ADAPTER(CHANGE P/N TO 074-2731-034)</v>
          </cell>
          <cell r="C3179">
            <v>620</v>
          </cell>
          <cell r="D3179">
            <v>0</v>
          </cell>
          <cell r="E3179">
            <v>0</v>
          </cell>
          <cell r="K3179">
            <v>15</v>
          </cell>
          <cell r="L3179" t="str">
            <v>EA</v>
          </cell>
        </row>
        <row r="3180">
          <cell r="A3180" t="str">
            <v>074-0111-001-T</v>
          </cell>
          <cell r="B3180" t="str">
            <v>FLANGE FOR BLACKMER PUMP #TXD3, TXD2.5</v>
          </cell>
          <cell r="C3180">
            <v>580</v>
          </cell>
          <cell r="D3180">
            <v>10</v>
          </cell>
          <cell r="E3180">
            <v>0</v>
          </cell>
          <cell r="K3180">
            <v>7</v>
          </cell>
          <cell r="L3180" t="str">
            <v>EA</v>
          </cell>
        </row>
        <row r="3181">
          <cell r="A3181" t="str">
            <v>074-0111-002-T</v>
          </cell>
          <cell r="B3181" t="str">
            <v>FLANGE PUMP FOR BLACKMER#ATX180</v>
          </cell>
          <cell r="C3181">
            <v>0</v>
          </cell>
          <cell r="D3181">
            <v>0</v>
          </cell>
          <cell r="E3181">
            <v>0</v>
          </cell>
          <cell r="K3181">
            <v>0</v>
          </cell>
          <cell r="L3181" t="str">
            <v>EA</v>
          </cell>
        </row>
        <row r="3182">
          <cell r="A3182" t="str">
            <v>074-0111-003-T</v>
          </cell>
          <cell r="B3182" t="str">
            <v>FLANGE PUMP DENISON#T6LCW B22 B17 C1</v>
          </cell>
          <cell r="C3182">
            <v>900</v>
          </cell>
          <cell r="D3182">
            <v>4</v>
          </cell>
          <cell r="E3182">
            <v>0</v>
          </cell>
          <cell r="K3182">
            <v>7</v>
          </cell>
          <cell r="L3182" t="str">
            <v>EA</v>
          </cell>
        </row>
        <row r="3183">
          <cell r="A3183" t="str">
            <v>074-0111-004-T</v>
          </cell>
          <cell r="B3183" t="str">
            <v>PUMP FLANGE FOR PUMP COMMERCIAL #P51</v>
          </cell>
          <cell r="C3183">
            <v>0</v>
          </cell>
          <cell r="D3183">
            <v>0</v>
          </cell>
          <cell r="E3183">
            <v>0</v>
          </cell>
          <cell r="K3183">
            <v>0</v>
          </cell>
          <cell r="L3183" t="str">
            <v>EA</v>
          </cell>
        </row>
        <row r="3184">
          <cell r="A3184" t="str">
            <v>074-0111-005-T</v>
          </cell>
          <cell r="B3184" t="str">
            <v>FLANGE PUMP STEEL</v>
          </cell>
          <cell r="C3184">
            <v>1800</v>
          </cell>
          <cell r="D3184">
            <v>0</v>
          </cell>
          <cell r="E3184">
            <v>0</v>
          </cell>
          <cell r="K3184">
            <v>7</v>
          </cell>
          <cell r="L3184" t="str">
            <v>EA</v>
          </cell>
        </row>
        <row r="3185">
          <cell r="A3185" t="str">
            <v>074-0111-006-T</v>
          </cell>
          <cell r="B3185" t="str">
            <v>FLANGE FOREBS-RAY G22 HELICAL GEAR PUMPS</v>
          </cell>
          <cell r="C3185">
            <v>650</v>
          </cell>
          <cell r="D3185">
            <v>0</v>
          </cell>
          <cell r="E3185">
            <v>0</v>
          </cell>
          <cell r="K3185">
            <v>7</v>
          </cell>
          <cell r="L3185" t="str">
            <v>EA</v>
          </cell>
        </row>
        <row r="3186">
          <cell r="A3186" t="str">
            <v>074-0111-007-T</v>
          </cell>
          <cell r="B3186" t="str">
            <v>FLANGE ROTARY TRANSFER PUMP STL (RTP)</v>
          </cell>
          <cell r="C3186">
            <v>700</v>
          </cell>
          <cell r="D3186">
            <v>0</v>
          </cell>
          <cell r="E3186">
            <v>0</v>
          </cell>
          <cell r="K3186">
            <v>7</v>
          </cell>
          <cell r="L3186" t="str">
            <v>EA</v>
          </cell>
        </row>
        <row r="3187">
          <cell r="A3187" t="str">
            <v>074-0111-T</v>
          </cell>
          <cell r="B3187" t="str">
            <v>PUMP FLANGE FOR BLACKMER PUMP</v>
          </cell>
          <cell r="C3187">
            <v>300</v>
          </cell>
          <cell r="D3187">
            <v>0</v>
          </cell>
          <cell r="E3187">
            <v>0</v>
          </cell>
          <cell r="K3187">
            <v>7</v>
          </cell>
          <cell r="L3187" t="str">
            <v>EA</v>
          </cell>
        </row>
        <row r="3188">
          <cell r="A3188" t="str">
            <v>074-0114-001-T</v>
          </cell>
          <cell r="B3188" t="str">
            <v>PUMP FLANGE FOR TUTHILL PUMP</v>
          </cell>
          <cell r="C3188">
            <v>0</v>
          </cell>
          <cell r="D3188">
            <v>0</v>
          </cell>
          <cell r="E3188">
            <v>0</v>
          </cell>
          <cell r="K3188">
            <v>0</v>
          </cell>
          <cell r="L3188" t="str">
            <v>EA</v>
          </cell>
        </row>
        <row r="3189">
          <cell r="A3189" t="str">
            <v>074-0116-001-T</v>
          </cell>
          <cell r="B3189" t="str">
            <v>BODY # E-10115-A</v>
          </cell>
          <cell r="C3189">
            <v>0</v>
          </cell>
          <cell r="D3189">
            <v>0</v>
          </cell>
          <cell r="E3189">
            <v>0</v>
          </cell>
          <cell r="K3189">
            <v>0</v>
          </cell>
          <cell r="L3189" t="str">
            <v>EA</v>
          </cell>
        </row>
        <row r="3190">
          <cell r="A3190" t="str">
            <v>074-0116-002-T</v>
          </cell>
          <cell r="B3190" t="str">
            <v>GASKET # H-04150-M</v>
          </cell>
          <cell r="C3190">
            <v>0</v>
          </cell>
          <cell r="D3190">
            <v>0</v>
          </cell>
          <cell r="E3190">
            <v>0</v>
          </cell>
          <cell r="K3190">
            <v>0</v>
          </cell>
          <cell r="L3190" t="str">
            <v>EA</v>
          </cell>
        </row>
        <row r="3191">
          <cell r="A3191" t="str">
            <v>074-0116-003-T</v>
          </cell>
          <cell r="B3191" t="str">
            <v>GASSKET FOR V/R ADAPTER #H-20493-M</v>
          </cell>
          <cell r="C3191">
            <v>0</v>
          </cell>
          <cell r="D3191">
            <v>0</v>
          </cell>
          <cell r="E3191">
            <v>0</v>
          </cell>
          <cell r="K3191">
            <v>0</v>
          </cell>
          <cell r="L3191" t="str">
            <v>EA</v>
          </cell>
        </row>
        <row r="3192">
          <cell r="A3192" t="str">
            <v>074-0116-T</v>
          </cell>
          <cell r="B3192" t="str">
            <v>CIVA 4"x4" V/R NON-POPPE ADAP#610-T-0610</v>
          </cell>
          <cell r="C3192">
            <v>0</v>
          </cell>
          <cell r="D3192">
            <v>0</v>
          </cell>
          <cell r="E3192">
            <v>0</v>
          </cell>
          <cell r="K3192">
            <v>0</v>
          </cell>
          <cell r="L3192" t="str">
            <v>EA</v>
          </cell>
        </row>
        <row r="3193">
          <cell r="A3193" t="str">
            <v>074-0117-T</v>
          </cell>
          <cell r="B3193" t="str">
            <v>CIV4"x4"V/R NONPOP ADAP/1711T#610-T-0610</v>
          </cell>
          <cell r="C3193">
            <v>0</v>
          </cell>
          <cell r="D3193">
            <v>0</v>
          </cell>
          <cell r="E3193">
            <v>0</v>
          </cell>
          <cell r="K3193">
            <v>0</v>
          </cell>
          <cell r="L3193" t="str">
            <v>EA</v>
          </cell>
        </row>
        <row r="3194">
          <cell r="A3194" t="str">
            <v>074-0118-001-T</v>
          </cell>
          <cell r="B3194" t="str">
            <v>SPRING # H-08989-M</v>
          </cell>
          <cell r="C3194">
            <v>0</v>
          </cell>
          <cell r="D3194">
            <v>0</v>
          </cell>
          <cell r="E3194">
            <v>0</v>
          </cell>
          <cell r="K3194">
            <v>0</v>
          </cell>
          <cell r="L3194" t="str">
            <v>EA</v>
          </cell>
        </row>
        <row r="3195">
          <cell r="A3195" t="str">
            <v>074-0118-002-T</v>
          </cell>
          <cell r="B3195" t="str">
            <v>BRIDGE GUIDE.# C-02642-M</v>
          </cell>
          <cell r="C3195">
            <v>0</v>
          </cell>
          <cell r="D3195">
            <v>0</v>
          </cell>
          <cell r="E3195">
            <v>0</v>
          </cell>
          <cell r="K3195">
            <v>0</v>
          </cell>
          <cell r="L3195" t="str">
            <v>EA</v>
          </cell>
        </row>
        <row r="3196">
          <cell r="A3196" t="str">
            <v>074-0118-003-T</v>
          </cell>
          <cell r="B3196" t="str">
            <v>RETAINING RING # H-08607-M</v>
          </cell>
          <cell r="C3196">
            <v>0</v>
          </cell>
          <cell r="D3196">
            <v>0</v>
          </cell>
          <cell r="E3196">
            <v>0</v>
          </cell>
          <cell r="K3196">
            <v>0</v>
          </cell>
          <cell r="L3196" t="str">
            <v>EA</v>
          </cell>
        </row>
        <row r="3197">
          <cell r="A3197" t="str">
            <v>074-0118-004-T</v>
          </cell>
          <cell r="B3197" t="str">
            <v>STEM # H-20389-RS</v>
          </cell>
          <cell r="C3197">
            <v>0</v>
          </cell>
          <cell r="D3197">
            <v>0</v>
          </cell>
          <cell r="E3197">
            <v>0</v>
          </cell>
          <cell r="K3197">
            <v>0</v>
          </cell>
          <cell r="L3197" t="str">
            <v>EA</v>
          </cell>
        </row>
        <row r="3198">
          <cell r="A3198" t="str">
            <v>074-0118-005-T</v>
          </cell>
          <cell r="B3198" t="str">
            <v>SPACER # H-20235-M</v>
          </cell>
          <cell r="C3198">
            <v>0</v>
          </cell>
          <cell r="D3198">
            <v>0</v>
          </cell>
          <cell r="E3198">
            <v>0</v>
          </cell>
          <cell r="K3198">
            <v>0</v>
          </cell>
          <cell r="L3198" t="str">
            <v>EA</v>
          </cell>
        </row>
        <row r="3199">
          <cell r="A3199" t="str">
            <v>074-0118-006-T</v>
          </cell>
          <cell r="B3199" t="str">
            <v>WASHER # H-20432-M</v>
          </cell>
          <cell r="C3199">
            <v>0</v>
          </cell>
          <cell r="D3199">
            <v>0</v>
          </cell>
          <cell r="E3199">
            <v>0</v>
          </cell>
          <cell r="K3199">
            <v>0</v>
          </cell>
          <cell r="L3199" t="str">
            <v>EA</v>
          </cell>
        </row>
        <row r="3200">
          <cell r="A3200" t="str">
            <v>074-0118-007-T</v>
          </cell>
          <cell r="B3200" t="str">
            <v>DISC # H-10043</v>
          </cell>
          <cell r="C3200">
            <v>0</v>
          </cell>
          <cell r="D3200">
            <v>0</v>
          </cell>
          <cell r="E3200">
            <v>0</v>
          </cell>
          <cell r="K3200">
            <v>0</v>
          </cell>
          <cell r="L3200" t="str">
            <v>EA</v>
          </cell>
        </row>
        <row r="3201">
          <cell r="A3201" t="str">
            <v>074-0118-008-T</v>
          </cell>
          <cell r="B3201" t="str">
            <v>SCREW # H-20446-M</v>
          </cell>
          <cell r="C3201">
            <v>0</v>
          </cell>
          <cell r="D3201">
            <v>0</v>
          </cell>
          <cell r="E3201">
            <v>0</v>
          </cell>
          <cell r="K3201">
            <v>0</v>
          </cell>
          <cell r="L3201" t="str">
            <v>EA</v>
          </cell>
        </row>
        <row r="3202">
          <cell r="A3202" t="str">
            <v>074-0118-009-T</v>
          </cell>
          <cell r="B3202" t="str">
            <v>WASHER # H-20433-M</v>
          </cell>
          <cell r="C3202">
            <v>0</v>
          </cell>
          <cell r="D3202">
            <v>0</v>
          </cell>
          <cell r="E3202">
            <v>0</v>
          </cell>
          <cell r="K3202">
            <v>0</v>
          </cell>
          <cell r="L3202" t="str">
            <v>EA</v>
          </cell>
        </row>
        <row r="3203">
          <cell r="A3203" t="str">
            <v>074-0118-T</v>
          </cell>
          <cell r="B3203" t="str">
            <v>CIVA 4"x4"V/R POP ADAP #611-T</v>
          </cell>
          <cell r="C3203">
            <v>1746.1815799999999</v>
          </cell>
          <cell r="D3203">
            <v>0</v>
          </cell>
          <cell r="E3203">
            <v>0</v>
          </cell>
          <cell r="K3203">
            <v>30</v>
          </cell>
          <cell r="L3203" t="str">
            <v>EA</v>
          </cell>
        </row>
        <row r="3204">
          <cell r="A3204" t="str">
            <v>074-0119-T</v>
          </cell>
          <cell r="B3204" t="str">
            <v>CIVA4"x4"V/R POP ADAP/1711TCAP#611T-1620</v>
          </cell>
          <cell r="C3204">
            <v>0</v>
          </cell>
          <cell r="D3204">
            <v>0</v>
          </cell>
          <cell r="E3204">
            <v>0</v>
          </cell>
          <cell r="K3204">
            <v>0</v>
          </cell>
          <cell r="L3204" t="str">
            <v>EA</v>
          </cell>
        </row>
        <row r="3205">
          <cell r="A3205" t="str">
            <v>074-0120-001-T</v>
          </cell>
          <cell r="B3205" t="str">
            <v>PUSH PLATE # H-20513-A</v>
          </cell>
          <cell r="C3205">
            <v>0</v>
          </cell>
          <cell r="D3205">
            <v>0</v>
          </cell>
          <cell r="E3205">
            <v>0</v>
          </cell>
          <cell r="K3205">
            <v>0</v>
          </cell>
          <cell r="L3205" t="str">
            <v>EA</v>
          </cell>
        </row>
        <row r="3206">
          <cell r="A3206" t="str">
            <v>074-0120-002-T</v>
          </cell>
          <cell r="B3206" t="str">
            <v>LOCK WASHER # H-4225-M</v>
          </cell>
          <cell r="C3206">
            <v>0</v>
          </cell>
          <cell r="D3206">
            <v>0</v>
          </cell>
          <cell r="E3206">
            <v>0</v>
          </cell>
          <cell r="K3206">
            <v>0</v>
          </cell>
          <cell r="L3206" t="str">
            <v>EA</v>
          </cell>
        </row>
        <row r="3207">
          <cell r="A3207" t="str">
            <v>074-0120-003-T</v>
          </cell>
          <cell r="B3207" t="str">
            <v>SCREW # H-20012-M</v>
          </cell>
          <cell r="C3207">
            <v>0</v>
          </cell>
          <cell r="D3207">
            <v>0</v>
          </cell>
          <cell r="E3207">
            <v>0</v>
          </cell>
          <cell r="K3207">
            <v>0</v>
          </cell>
          <cell r="L3207" t="str">
            <v>EA</v>
          </cell>
        </row>
        <row r="3208">
          <cell r="A3208" t="str">
            <v>074-0120-004-T</v>
          </cell>
          <cell r="B3208" t="str">
            <v>POPPET S/A # H-20009</v>
          </cell>
          <cell r="C3208">
            <v>0</v>
          </cell>
          <cell r="D3208">
            <v>0</v>
          </cell>
          <cell r="E3208">
            <v>0</v>
          </cell>
          <cell r="K3208">
            <v>0</v>
          </cell>
          <cell r="L3208" t="str">
            <v>EA</v>
          </cell>
        </row>
        <row r="3209">
          <cell r="A3209" t="str">
            <v>074-0120-005-T</v>
          </cell>
          <cell r="B3209" t="str">
            <v>RETAINING PLATE # H-4135-M</v>
          </cell>
          <cell r="C3209">
            <v>0</v>
          </cell>
          <cell r="D3209">
            <v>0</v>
          </cell>
          <cell r="E3209">
            <v>0</v>
          </cell>
          <cell r="K3209">
            <v>0</v>
          </cell>
          <cell r="L3209" t="str">
            <v>EA</v>
          </cell>
        </row>
        <row r="3210">
          <cell r="A3210" t="str">
            <v>074-0120-006-T</v>
          </cell>
          <cell r="B3210" t="str">
            <v>SIGHT GLASS # H-1912-M</v>
          </cell>
          <cell r="C3210">
            <v>0</v>
          </cell>
          <cell r="D3210">
            <v>0</v>
          </cell>
          <cell r="E3210">
            <v>0</v>
          </cell>
          <cell r="K3210">
            <v>0</v>
          </cell>
          <cell r="L3210" t="str">
            <v>EA</v>
          </cell>
        </row>
        <row r="3211">
          <cell r="A3211" t="str">
            <v>074-0120-007-T</v>
          </cell>
          <cell r="B3211" t="str">
            <v>GASKET # H-20519-M</v>
          </cell>
          <cell r="C3211">
            <v>0</v>
          </cell>
          <cell r="D3211">
            <v>0</v>
          </cell>
          <cell r="E3211">
            <v>0</v>
          </cell>
          <cell r="K3211">
            <v>0</v>
          </cell>
          <cell r="L3211" t="str">
            <v>EA</v>
          </cell>
        </row>
        <row r="3212">
          <cell r="A3212" t="str">
            <v>074-0120-008-T</v>
          </cell>
          <cell r="B3212" t="str">
            <v>SPRING # H-20007</v>
          </cell>
          <cell r="C3212">
            <v>0</v>
          </cell>
          <cell r="D3212">
            <v>0</v>
          </cell>
          <cell r="E3212">
            <v>0</v>
          </cell>
          <cell r="K3212">
            <v>0</v>
          </cell>
          <cell r="L3212" t="str">
            <v>EA</v>
          </cell>
        </row>
        <row r="3213">
          <cell r="A3213" t="str">
            <v>074-0120-009-T</v>
          </cell>
          <cell r="B3213" t="str">
            <v>PIPE PLUG # H-7365-M</v>
          </cell>
          <cell r="C3213">
            <v>0</v>
          </cell>
          <cell r="D3213">
            <v>0</v>
          </cell>
          <cell r="E3213">
            <v>0</v>
          </cell>
          <cell r="K3213">
            <v>0</v>
          </cell>
          <cell r="L3213" t="str">
            <v>EA</v>
          </cell>
        </row>
        <row r="3214">
          <cell r="A3214" t="str">
            <v>074-0120-010-T</v>
          </cell>
          <cell r="B3214" t="str">
            <v>DEFLECTOR # C-2779-M</v>
          </cell>
          <cell r="C3214">
            <v>0</v>
          </cell>
          <cell r="D3214">
            <v>0</v>
          </cell>
          <cell r="E3214">
            <v>0</v>
          </cell>
          <cell r="K3214">
            <v>0</v>
          </cell>
          <cell r="L3214" t="str">
            <v>EA</v>
          </cell>
        </row>
        <row r="3215">
          <cell r="A3215" t="str">
            <v>074-0120-T</v>
          </cell>
          <cell r="B3215" t="str">
            <v>CIVA4"x4" V/R ADAP W/SG#633-LVH(SEE 074-</v>
          </cell>
          <cell r="C3215">
            <v>0</v>
          </cell>
          <cell r="D3215">
            <v>0</v>
          </cell>
          <cell r="E3215">
            <v>0</v>
          </cell>
          <cell r="K3215">
            <v>0</v>
          </cell>
          <cell r="L3215" t="str">
            <v>EA</v>
          </cell>
        </row>
        <row r="3216">
          <cell r="A3216" t="str">
            <v>074-0121-T</v>
          </cell>
          <cell r="B3216" t="str">
            <v>CIVA4"V/R POP ADAP W/SG&amp;1711T#633LVH1950</v>
          </cell>
          <cell r="C3216">
            <v>0</v>
          </cell>
          <cell r="D3216">
            <v>0</v>
          </cell>
          <cell r="E3216">
            <v>0</v>
          </cell>
          <cell r="K3216">
            <v>0</v>
          </cell>
          <cell r="L3216" t="str">
            <v>EA</v>
          </cell>
        </row>
        <row r="3217">
          <cell r="A3217" t="str">
            <v>074-0122-001-T</v>
          </cell>
          <cell r="B3217" t="str">
            <v>CIVACON 2"KAMVALOK DRY DISCONNECT</v>
          </cell>
          <cell r="C3217">
            <v>0</v>
          </cell>
          <cell r="D3217">
            <v>0</v>
          </cell>
          <cell r="E3217">
            <v>0</v>
          </cell>
          <cell r="K3217">
            <v>0</v>
          </cell>
          <cell r="L3217" t="str">
            <v>EA</v>
          </cell>
        </row>
        <row r="3218">
          <cell r="A3218" t="str">
            <v>074-0123-001-T</v>
          </cell>
          <cell r="B3218" t="str">
            <v>FLANGE PTO SCANIA DRIVEN THK. 15mm.</v>
          </cell>
          <cell r="C3218">
            <v>350</v>
          </cell>
          <cell r="D3218">
            <v>10</v>
          </cell>
          <cell r="E3218">
            <v>0</v>
          </cell>
          <cell r="K3218">
            <v>7</v>
          </cell>
          <cell r="L3218" t="str">
            <v>EA</v>
          </cell>
        </row>
        <row r="3219">
          <cell r="A3219" t="str">
            <v>074-0123-T</v>
          </cell>
          <cell r="B3219" t="str">
            <v>FLANGE PTO SCANIA CONNECT DRIVEN LINE</v>
          </cell>
          <cell r="C3219">
            <v>300</v>
          </cell>
          <cell r="D3219">
            <v>0</v>
          </cell>
          <cell r="E3219">
            <v>0</v>
          </cell>
          <cell r="K3219">
            <v>7</v>
          </cell>
          <cell r="L3219" t="str">
            <v>EA</v>
          </cell>
        </row>
        <row r="3220">
          <cell r="A3220" t="str">
            <v>074-0124-001-T</v>
          </cell>
          <cell r="B3220" t="str">
            <v>CIVACON 3"KAMVALOK ADAP#1611 AN</v>
          </cell>
          <cell r="C3220">
            <v>0</v>
          </cell>
          <cell r="D3220">
            <v>0</v>
          </cell>
          <cell r="E3220">
            <v>0</v>
          </cell>
          <cell r="K3220">
            <v>0</v>
          </cell>
          <cell r="L3220" t="str">
            <v>EA</v>
          </cell>
        </row>
        <row r="3221">
          <cell r="A3221" t="str">
            <v>074-0125-001-T</v>
          </cell>
          <cell r="B3221" t="str">
            <v>CIVA 2"KAMVALOK DRY DISC. W/DUST CAP</v>
          </cell>
          <cell r="C3221">
            <v>0</v>
          </cell>
          <cell r="D3221">
            <v>0</v>
          </cell>
          <cell r="E3221">
            <v>0</v>
          </cell>
          <cell r="K3221">
            <v>0</v>
          </cell>
          <cell r="L3221" t="str">
            <v>EA</v>
          </cell>
        </row>
        <row r="3222">
          <cell r="A3222" t="str">
            <v>074-0126-001-T</v>
          </cell>
          <cell r="B3222" t="str">
            <v>CIVA 3"KAMVALOK DRY DISC.W/DUST CAP</v>
          </cell>
          <cell r="C3222">
            <v>0</v>
          </cell>
          <cell r="D3222">
            <v>0</v>
          </cell>
          <cell r="E3222">
            <v>0</v>
          </cell>
          <cell r="K3222">
            <v>0</v>
          </cell>
          <cell r="L3222" t="str">
            <v>EA</v>
          </cell>
        </row>
        <row r="3223">
          <cell r="A3223" t="str">
            <v>074-0126-002-T</v>
          </cell>
          <cell r="B3223" t="str">
            <v>CIVA. 11474 CAM LEVER REPAIR KIT</v>
          </cell>
          <cell r="C3223">
            <v>896.58134000000007</v>
          </cell>
          <cell r="D3223">
            <v>34</v>
          </cell>
          <cell r="E3223">
            <v>0</v>
          </cell>
          <cell r="K3223">
            <v>0</v>
          </cell>
          <cell r="L3223" t="str">
            <v>EA</v>
          </cell>
        </row>
        <row r="3224">
          <cell r="A3224" t="str">
            <v>074-0127-005-T</v>
          </cell>
          <cell r="B3224" t="str">
            <v>FLANGE  STEEL 4" FOR STRAINER</v>
          </cell>
          <cell r="C3224">
            <v>550</v>
          </cell>
          <cell r="D3224">
            <v>0</v>
          </cell>
          <cell r="E3224">
            <v>0</v>
          </cell>
          <cell r="K3224">
            <v>7</v>
          </cell>
          <cell r="L3224" t="str">
            <v>EA</v>
          </cell>
        </row>
        <row r="3225">
          <cell r="A3225" t="str">
            <v>074-0127-008-T</v>
          </cell>
          <cell r="B3225" t="str">
            <v>FLANGE STEEL 2" TTMA STD.</v>
          </cell>
          <cell r="C3225">
            <v>250</v>
          </cell>
          <cell r="D3225">
            <v>12</v>
          </cell>
          <cell r="E3225">
            <v>0</v>
          </cell>
          <cell r="K3225">
            <v>7</v>
          </cell>
          <cell r="L3225" t="str">
            <v>EA</v>
          </cell>
        </row>
        <row r="3226">
          <cell r="A3226" t="str">
            <v>074-0127-009-T</v>
          </cell>
          <cell r="B3226" t="str">
            <v>FLANGE  STEEL 2 1/2" TTMA  STD.</v>
          </cell>
          <cell r="C3226">
            <v>300</v>
          </cell>
          <cell r="D3226">
            <v>0</v>
          </cell>
          <cell r="E3226">
            <v>0</v>
          </cell>
          <cell r="K3226">
            <v>7</v>
          </cell>
          <cell r="L3226" t="str">
            <v>EA</v>
          </cell>
        </row>
        <row r="3227">
          <cell r="A3227" t="str">
            <v>074-0127-010-T</v>
          </cell>
          <cell r="B3227" t="str">
            <v>FLANGE STEEL 3" TTMA STD.</v>
          </cell>
          <cell r="C3227">
            <v>320</v>
          </cell>
          <cell r="D3227">
            <v>18</v>
          </cell>
          <cell r="E3227">
            <v>0</v>
          </cell>
          <cell r="K3227">
            <v>7</v>
          </cell>
          <cell r="L3227" t="str">
            <v>EA</v>
          </cell>
        </row>
        <row r="3228">
          <cell r="A3228" t="str">
            <v>074-0127-011-T</v>
          </cell>
          <cell r="B3228" t="str">
            <v>FLANGE STEEL. 4 PIPE"</v>
          </cell>
          <cell r="C3228">
            <v>300</v>
          </cell>
          <cell r="D3228">
            <v>11</v>
          </cell>
          <cell r="E3228">
            <v>0</v>
          </cell>
          <cell r="K3228">
            <v>7</v>
          </cell>
          <cell r="L3228" t="str">
            <v>EA</v>
          </cell>
        </row>
        <row r="3229">
          <cell r="A3229" t="str">
            <v>074-0127-011-T-LB</v>
          </cell>
          <cell r="B3229" t="str">
            <v>LABOR COST FLANGE  STEEL USE FOR 4 PIPE"</v>
          </cell>
          <cell r="C3229">
            <v>0</v>
          </cell>
          <cell r="D3229">
            <v>0</v>
          </cell>
          <cell r="E3229">
            <v>0</v>
          </cell>
          <cell r="K3229">
            <v>0</v>
          </cell>
          <cell r="L3229" t="str">
            <v>EA</v>
          </cell>
        </row>
        <row r="3230">
          <cell r="A3230" t="str">
            <v>074-0127-013-T</v>
          </cell>
          <cell r="B3230" t="str">
            <v>FLANGE  STEEL 2 1/2"  (4 HOLE)</v>
          </cell>
          <cell r="C3230">
            <v>380</v>
          </cell>
          <cell r="D3230">
            <v>0</v>
          </cell>
          <cell r="E3230">
            <v>0</v>
          </cell>
          <cell r="K3230">
            <v>7</v>
          </cell>
          <cell r="L3230" t="str">
            <v>EA</v>
          </cell>
        </row>
        <row r="3231">
          <cell r="A3231" t="str">
            <v>074-0127-014-T</v>
          </cell>
          <cell r="B3231" t="str">
            <v>FLANGE  STEEL 1 1/2"  (4 HOLE)</v>
          </cell>
          <cell r="C3231">
            <v>0</v>
          </cell>
          <cell r="D3231">
            <v>0</v>
          </cell>
          <cell r="E3231">
            <v>0</v>
          </cell>
          <cell r="K3231">
            <v>0</v>
          </cell>
          <cell r="L3231" t="str">
            <v>EA</v>
          </cell>
        </row>
        <row r="3232">
          <cell r="A3232" t="str">
            <v>074-0127-T</v>
          </cell>
          <cell r="B3232" t="str">
            <v>FLANGE  STEEL FOR STRAINER</v>
          </cell>
          <cell r="C3232">
            <v>0</v>
          </cell>
          <cell r="D3232">
            <v>0</v>
          </cell>
          <cell r="E3232">
            <v>0</v>
          </cell>
          <cell r="K3232">
            <v>0</v>
          </cell>
          <cell r="L3232" t="str">
            <v>EA</v>
          </cell>
        </row>
        <row r="3233">
          <cell r="A3233" t="str">
            <v>074-0130-T</v>
          </cell>
          <cell r="B3233" t="str">
            <v>FLANGE AL FOR DRY DISCONEC 3" FLG.4"</v>
          </cell>
          <cell r="C3233">
            <v>419.62099999999998</v>
          </cell>
          <cell r="D3233">
            <v>0</v>
          </cell>
          <cell r="E3233">
            <v>0</v>
          </cell>
          <cell r="K3233">
            <v>0</v>
          </cell>
          <cell r="L3233" t="str">
            <v>EA</v>
          </cell>
        </row>
        <row r="3234">
          <cell r="A3234" t="str">
            <v>074-0130-T-LB</v>
          </cell>
          <cell r="B3234" t="str">
            <v>LABOR COST FLANGE AL FOR DRY DISCONEC 3"</v>
          </cell>
          <cell r="C3234">
            <v>170</v>
          </cell>
          <cell r="D3234">
            <v>0</v>
          </cell>
          <cell r="E3234">
            <v>0</v>
          </cell>
          <cell r="K3234">
            <v>7</v>
          </cell>
          <cell r="L3234" t="str">
            <v>EA</v>
          </cell>
        </row>
        <row r="3235">
          <cell r="A3235" t="str">
            <v>074-0132-T</v>
          </cell>
          <cell r="B3235" t="str">
            <v>FLANGE FOR PTO.MITSUBISHI.</v>
          </cell>
          <cell r="C3235">
            <v>0</v>
          </cell>
          <cell r="D3235">
            <v>0</v>
          </cell>
          <cell r="E3235">
            <v>0</v>
          </cell>
          <cell r="K3235">
            <v>0</v>
          </cell>
          <cell r="L3235" t="str">
            <v>EA</v>
          </cell>
        </row>
        <row r="3236">
          <cell r="A3236" t="str">
            <v>074-0133-001-T</v>
          </cell>
          <cell r="B3236" t="str">
            <v>EMCO API ADAPT 4" #501-031(SS STL SHAFT)</v>
          </cell>
          <cell r="C3236">
            <v>0</v>
          </cell>
          <cell r="D3236">
            <v>0</v>
          </cell>
          <cell r="E3236">
            <v>0</v>
          </cell>
          <cell r="K3236">
            <v>0</v>
          </cell>
          <cell r="L3236" t="str">
            <v>EA</v>
          </cell>
        </row>
        <row r="3237">
          <cell r="A3237" t="str">
            <v>074-0133-002-T</v>
          </cell>
          <cell r="B3237" t="str">
            <v>EMCO API ADAPT 4" #501-032 (AL SHAFT)</v>
          </cell>
          <cell r="C3237">
            <v>0</v>
          </cell>
          <cell r="D3237">
            <v>0</v>
          </cell>
          <cell r="E3237">
            <v>0</v>
          </cell>
          <cell r="K3237">
            <v>0</v>
          </cell>
          <cell r="L3237" t="str">
            <v>EA</v>
          </cell>
        </row>
        <row r="3238">
          <cell r="A3238" t="str">
            <v>074-0133-003-T</v>
          </cell>
          <cell r="B3238" t="str">
            <v>API ADAPTER EMCO WHEATON #F5003.011</v>
          </cell>
          <cell r="C3238">
            <v>0</v>
          </cell>
          <cell r="D3238">
            <v>0</v>
          </cell>
          <cell r="E3238">
            <v>0</v>
          </cell>
          <cell r="K3238">
            <v>0</v>
          </cell>
          <cell r="L3238" t="str">
            <v>EA</v>
          </cell>
        </row>
        <row r="3239">
          <cell r="A3239" t="str">
            <v>074-0133-004-T</v>
          </cell>
          <cell r="B3239" t="str">
            <v>API EMCO#F5002001/F0499121W/DUST CAP</v>
          </cell>
          <cell r="C3239">
            <v>0</v>
          </cell>
          <cell r="D3239">
            <v>0</v>
          </cell>
          <cell r="E3239">
            <v>0</v>
          </cell>
          <cell r="K3239">
            <v>0</v>
          </cell>
          <cell r="L3239" t="str">
            <v>EA</v>
          </cell>
        </row>
        <row r="3240">
          <cell r="A3240" t="str">
            <v>074-0133-005-T</v>
          </cell>
          <cell r="B3240" t="str">
            <v>API ADAPTOR EMCO#F5002001 W/SIGHT GLASS</v>
          </cell>
          <cell r="C3240">
            <v>4866.5630200000005</v>
          </cell>
          <cell r="D3240">
            <v>363</v>
          </cell>
          <cell r="E3240">
            <v>200</v>
          </cell>
          <cell r="K3240">
            <v>0</v>
          </cell>
          <cell r="L3240" t="str">
            <v>EA</v>
          </cell>
        </row>
        <row r="3241">
          <cell r="A3241" t="str">
            <v>074-0133-006-T</v>
          </cell>
          <cell r="B3241" t="str">
            <v>API, EMCO#F5002001 C/W SIGHT GLASS</v>
          </cell>
          <cell r="C3241">
            <v>0</v>
          </cell>
          <cell r="D3241">
            <v>0</v>
          </cell>
          <cell r="E3241">
            <v>0</v>
          </cell>
          <cell r="K3241">
            <v>0</v>
          </cell>
          <cell r="L3241" t="str">
            <v>EA</v>
          </cell>
        </row>
        <row r="3242">
          <cell r="A3242" t="str">
            <v>074-0133-007-T</v>
          </cell>
          <cell r="B3242" t="str">
            <v>API ADAPTOR EMCO#F5002001S BUBBLE SIGHT</v>
          </cell>
          <cell r="C3242">
            <v>6500</v>
          </cell>
          <cell r="D3242">
            <v>0</v>
          </cell>
          <cell r="E3242">
            <v>0</v>
          </cell>
          <cell r="K3242">
            <v>0</v>
          </cell>
          <cell r="L3242" t="str">
            <v>EA</v>
          </cell>
        </row>
        <row r="3243">
          <cell r="A3243" t="str">
            <v>074-0134-001-T</v>
          </cell>
          <cell r="B3243" t="str">
            <v>PNEUM V/R ADAP. EMCO 4"FLANGE  #F530.010</v>
          </cell>
          <cell r="C3243">
            <v>0</v>
          </cell>
          <cell r="D3243">
            <v>0</v>
          </cell>
          <cell r="E3243">
            <v>0</v>
          </cell>
          <cell r="K3243">
            <v>0</v>
          </cell>
          <cell r="L3243" t="str">
            <v>EA</v>
          </cell>
        </row>
        <row r="3244">
          <cell r="A3244" t="str">
            <v>074-0135-T-LB</v>
          </cell>
          <cell r="B3244" t="str">
            <v>LABOR COST FOR LO-PRO FILE 5"x6"FLANGE.</v>
          </cell>
          <cell r="C3244">
            <v>0</v>
          </cell>
          <cell r="D3244">
            <v>0</v>
          </cell>
          <cell r="E3244">
            <v>0</v>
          </cell>
          <cell r="K3244">
            <v>0</v>
          </cell>
          <cell r="L3244" t="str">
            <v>EA</v>
          </cell>
        </row>
        <row r="3245">
          <cell r="A3245" t="str">
            <v>074-0136-001-T</v>
          </cell>
          <cell r="B3245" t="str">
            <v>ADAPTOR (CHANGE P/N TO 042-0130-012-T)</v>
          </cell>
          <cell r="C3245">
            <v>0</v>
          </cell>
          <cell r="D3245">
            <v>0</v>
          </cell>
          <cell r="E3245">
            <v>0</v>
          </cell>
          <cell r="K3245">
            <v>0</v>
          </cell>
          <cell r="L3245" t="str">
            <v>EA</v>
          </cell>
        </row>
        <row r="3246">
          <cell r="A3246" t="str">
            <v>074-0136-T</v>
          </cell>
          <cell r="B3246" t="str">
            <v>ADAPTOR(CHANGE P/N TO 042-0130-052-T)</v>
          </cell>
          <cell r="C3246">
            <v>0</v>
          </cell>
          <cell r="D3246">
            <v>0</v>
          </cell>
          <cell r="E3246">
            <v>0</v>
          </cell>
          <cell r="K3246">
            <v>0</v>
          </cell>
          <cell r="L3246" t="str">
            <v>EA</v>
          </cell>
        </row>
        <row r="3247">
          <cell r="A3247" t="str">
            <v>074-0138-002-T</v>
          </cell>
          <cell r="B3247" t="str">
            <v>4" FLANGE STAINLESS STEEL T304 ANSI BOLT</v>
          </cell>
          <cell r="C3247">
            <v>1100</v>
          </cell>
          <cell r="D3247">
            <v>0</v>
          </cell>
          <cell r="E3247">
            <v>0</v>
          </cell>
          <cell r="K3247">
            <v>7</v>
          </cell>
          <cell r="L3247" t="str">
            <v>EA</v>
          </cell>
        </row>
        <row r="3248">
          <cell r="A3248" t="str">
            <v>074-0138-T</v>
          </cell>
          <cell r="B3248" t="str">
            <v>4" FLANGE .375 THK ANSI BOLT</v>
          </cell>
          <cell r="C3248">
            <v>0</v>
          </cell>
          <cell r="D3248">
            <v>0</v>
          </cell>
          <cell r="E3248">
            <v>0</v>
          </cell>
          <cell r="K3248">
            <v>0</v>
          </cell>
          <cell r="L3248" t="str">
            <v>EA</v>
          </cell>
        </row>
        <row r="3249">
          <cell r="A3249" t="str">
            <v>074-0138-T-LB</v>
          </cell>
          <cell r="B3249" t="str">
            <v>LABOR COST 4" FLANGE .375 THK ANSI BOLT</v>
          </cell>
          <cell r="C3249">
            <v>0</v>
          </cell>
          <cell r="D3249">
            <v>0</v>
          </cell>
          <cell r="E3249">
            <v>0</v>
          </cell>
          <cell r="K3249">
            <v>0</v>
          </cell>
          <cell r="L3249" t="str">
            <v>EA</v>
          </cell>
        </row>
        <row r="3250">
          <cell r="A3250" t="str">
            <v>074-0140-T</v>
          </cell>
          <cell r="B3250" t="str">
            <v>FLANGE ALUM 6" ANSI 150 NB 25mm Thk.</v>
          </cell>
          <cell r="C3250">
            <v>1730</v>
          </cell>
          <cell r="D3250">
            <v>4</v>
          </cell>
          <cell r="E3250">
            <v>0</v>
          </cell>
          <cell r="K3250">
            <v>0</v>
          </cell>
          <cell r="L3250" t="str">
            <v>EA</v>
          </cell>
        </row>
        <row r="3251">
          <cell r="A3251" t="str">
            <v>074-0140-T-LB</v>
          </cell>
          <cell r="B3251" t="str">
            <v>LABOR COST FLANGE ALUM 6" ANSI 150 NB 25</v>
          </cell>
          <cell r="C3251">
            <v>120</v>
          </cell>
          <cell r="D3251">
            <v>0</v>
          </cell>
          <cell r="E3251">
            <v>0</v>
          </cell>
          <cell r="K3251">
            <v>7</v>
          </cell>
          <cell r="L3251" t="str">
            <v>EA</v>
          </cell>
        </row>
        <row r="3252">
          <cell r="A3252" t="str">
            <v>074-0141-002-T</v>
          </cell>
          <cell r="B3252" t="str">
            <v>FLANGE FOR 5" DIA.STAINLESS LOW PRO-FILE</v>
          </cell>
          <cell r="C3252">
            <v>2500</v>
          </cell>
          <cell r="D3252">
            <v>6</v>
          </cell>
          <cell r="E3252">
            <v>0</v>
          </cell>
          <cell r="K3252">
            <v>7</v>
          </cell>
          <cell r="L3252" t="str">
            <v>EA</v>
          </cell>
        </row>
        <row r="3253">
          <cell r="A3253" t="str">
            <v>074-0144-T</v>
          </cell>
          <cell r="B3253" t="str">
            <v>ADAPTER 3"&amp;MALE 11G TAER THRD AL PART F</v>
          </cell>
          <cell r="C3253">
            <v>0</v>
          </cell>
          <cell r="D3253">
            <v>0</v>
          </cell>
          <cell r="E3253">
            <v>0</v>
          </cell>
          <cell r="K3253">
            <v>0</v>
          </cell>
          <cell r="L3253" t="str">
            <v>EA</v>
          </cell>
        </row>
        <row r="3254">
          <cell r="A3254" t="str">
            <v>074-0146-001-T</v>
          </cell>
          <cell r="B3254" t="str">
            <v>4" FEMALE ADAPTER STEEL IMT THRD.</v>
          </cell>
          <cell r="C3254">
            <v>300</v>
          </cell>
          <cell r="D3254">
            <v>0</v>
          </cell>
          <cell r="E3254">
            <v>0</v>
          </cell>
          <cell r="K3254">
            <v>0</v>
          </cell>
          <cell r="L3254" t="str">
            <v>EA</v>
          </cell>
        </row>
        <row r="3255">
          <cell r="A3255" t="str">
            <v>074-0146-T</v>
          </cell>
          <cell r="B3255" t="str">
            <v>4" FEMALE ADAPTER STEEL STRIGHT THRD.</v>
          </cell>
          <cell r="C3255">
            <v>0</v>
          </cell>
          <cell r="D3255">
            <v>0</v>
          </cell>
          <cell r="E3255">
            <v>0</v>
          </cell>
          <cell r="K3255">
            <v>0</v>
          </cell>
          <cell r="L3255" t="str">
            <v>EA</v>
          </cell>
        </row>
        <row r="3256">
          <cell r="A3256" t="str">
            <v>074-0147-T</v>
          </cell>
          <cell r="B3256" t="str">
            <v>5"THREADED INSERT LOW PROFILE FLANGE</v>
          </cell>
          <cell r="C3256">
            <v>50</v>
          </cell>
          <cell r="D3256">
            <v>18</v>
          </cell>
          <cell r="E3256">
            <v>0</v>
          </cell>
          <cell r="K3256">
            <v>7</v>
          </cell>
          <cell r="L3256" t="str">
            <v>EA</v>
          </cell>
        </row>
        <row r="3257">
          <cell r="A3257" t="str">
            <v>074-0147-T-LB</v>
          </cell>
          <cell r="B3257" t="str">
            <v>LABOR COST 5"TREADED INSERT LOW-PROFILE</v>
          </cell>
          <cell r="C3257">
            <v>50</v>
          </cell>
          <cell r="D3257">
            <v>0</v>
          </cell>
          <cell r="E3257">
            <v>0</v>
          </cell>
          <cell r="K3257">
            <v>7</v>
          </cell>
          <cell r="L3257" t="str">
            <v>EA</v>
          </cell>
        </row>
        <row r="3258">
          <cell r="A3258" t="str">
            <v>074-0154-T</v>
          </cell>
          <cell r="B3258" t="str">
            <v>API MALE CONNECTOR (ONLY NECK)</v>
          </cell>
          <cell r="C3258">
            <v>185</v>
          </cell>
          <cell r="D3258">
            <v>124</v>
          </cell>
          <cell r="E3258">
            <v>0</v>
          </cell>
          <cell r="K3258">
            <v>15</v>
          </cell>
          <cell r="L3258" t="str">
            <v>EA</v>
          </cell>
        </row>
        <row r="3259">
          <cell r="A3259" t="str">
            <v>074-0154-T-LB</v>
          </cell>
          <cell r="B3259" t="str">
            <v>LABOR COST API MALE CONNECTOR (ONLY NECK</v>
          </cell>
          <cell r="C3259">
            <v>130</v>
          </cell>
          <cell r="D3259">
            <v>0</v>
          </cell>
          <cell r="E3259">
            <v>0</v>
          </cell>
          <cell r="K3259">
            <v>7</v>
          </cell>
          <cell r="L3259" t="str">
            <v>EA</v>
          </cell>
        </row>
        <row r="3260">
          <cell r="A3260" t="str">
            <v>074-0156-001-T</v>
          </cell>
          <cell r="B3260" t="str">
            <v>FLANG ALUM FOR BLACKMER TXD3</v>
          </cell>
          <cell r="C3260">
            <v>0</v>
          </cell>
          <cell r="D3260">
            <v>0</v>
          </cell>
          <cell r="E3260">
            <v>0</v>
          </cell>
          <cell r="K3260">
            <v>0</v>
          </cell>
          <cell r="L3260" t="str">
            <v>EA</v>
          </cell>
        </row>
        <row r="3261">
          <cell r="A3261" t="str">
            <v>074-0156-T</v>
          </cell>
          <cell r="B3261" t="str">
            <v>FLANG ALUM FOR BLACKMER TXD2.5</v>
          </cell>
          <cell r="C3261">
            <v>100</v>
          </cell>
          <cell r="D3261">
            <v>4</v>
          </cell>
          <cell r="E3261">
            <v>0</v>
          </cell>
          <cell r="K3261">
            <v>0</v>
          </cell>
          <cell r="L3261" t="str">
            <v>EA</v>
          </cell>
        </row>
        <row r="3262">
          <cell r="A3262" t="str">
            <v>074-0156-T-LB</v>
          </cell>
          <cell r="B3262" t="str">
            <v>LABOR COST FOR FLANGE AL FOR BLACKMER</v>
          </cell>
          <cell r="C3262">
            <v>100</v>
          </cell>
          <cell r="D3262">
            <v>0</v>
          </cell>
          <cell r="E3262">
            <v>0</v>
          </cell>
          <cell r="K3262">
            <v>7</v>
          </cell>
          <cell r="L3262" t="str">
            <v>EA</v>
          </cell>
        </row>
        <row r="3263">
          <cell r="A3263" t="str">
            <v>074-0157-T</v>
          </cell>
          <cell r="B3263" t="str">
            <v>API ADAPTER CIVA#861A SEE 9001-0129</v>
          </cell>
          <cell r="C3263">
            <v>0</v>
          </cell>
          <cell r="D3263">
            <v>0</v>
          </cell>
          <cell r="E3263">
            <v>0</v>
          </cell>
          <cell r="K3263">
            <v>0</v>
          </cell>
          <cell r="L3263" t="str">
            <v>EA</v>
          </cell>
        </row>
        <row r="3264">
          <cell r="A3264" t="str">
            <v>074-0159-001-T</v>
          </cell>
          <cell r="B3264" t="str">
            <v>4" STAINLESS STEEL FLANGE TTMA 10mm THK.</v>
          </cell>
          <cell r="C3264">
            <v>320</v>
          </cell>
          <cell r="D3264">
            <v>0</v>
          </cell>
          <cell r="E3264">
            <v>0</v>
          </cell>
          <cell r="K3264">
            <v>7</v>
          </cell>
          <cell r="L3264" t="str">
            <v>EA</v>
          </cell>
        </row>
        <row r="3265">
          <cell r="A3265" t="str">
            <v>074-0159-002-T</v>
          </cell>
          <cell r="B3265" t="str">
            <v>4" SS FLANGE TTMA FOR 2" PIPE ID.62mm</v>
          </cell>
          <cell r="C3265">
            <v>720</v>
          </cell>
          <cell r="D3265">
            <v>0</v>
          </cell>
          <cell r="E3265">
            <v>0</v>
          </cell>
          <cell r="K3265">
            <v>7</v>
          </cell>
          <cell r="L3265" t="str">
            <v>EA</v>
          </cell>
        </row>
        <row r="3266">
          <cell r="A3266" t="str">
            <v>074-0159-002-T-LB</v>
          </cell>
          <cell r="B3266" t="str">
            <v>LABPR COST 4" SS FLANGE   2" PIPE TTMA</v>
          </cell>
          <cell r="C3266">
            <v>0</v>
          </cell>
          <cell r="D3266">
            <v>0</v>
          </cell>
          <cell r="E3266">
            <v>0</v>
          </cell>
          <cell r="K3266">
            <v>0</v>
          </cell>
          <cell r="L3266" t="str">
            <v>EA</v>
          </cell>
        </row>
        <row r="3267">
          <cell r="A3267" t="str">
            <v>074-0159-003-T</v>
          </cell>
          <cell r="B3267" t="str">
            <v>4" SS FLANGE TTMA FOR ID 102mm</v>
          </cell>
          <cell r="C3267">
            <v>950</v>
          </cell>
          <cell r="D3267">
            <v>0</v>
          </cell>
          <cell r="E3267">
            <v>0</v>
          </cell>
          <cell r="K3267">
            <v>7</v>
          </cell>
          <cell r="L3267" t="str">
            <v>EA</v>
          </cell>
        </row>
        <row r="3268">
          <cell r="A3268" t="str">
            <v>074-0159-004-T</v>
          </cell>
          <cell r="B3268" t="str">
            <v>4" SS FLANGE TTMA FOR 3" PIPE ID.90.5mm</v>
          </cell>
          <cell r="C3268">
            <v>720</v>
          </cell>
          <cell r="D3268">
            <v>0</v>
          </cell>
          <cell r="E3268">
            <v>0</v>
          </cell>
          <cell r="K3268">
            <v>7</v>
          </cell>
          <cell r="L3268" t="str">
            <v>EA</v>
          </cell>
        </row>
        <row r="3269">
          <cell r="A3269" t="str">
            <v>074-0159-004-T-LB</v>
          </cell>
          <cell r="B3269" t="str">
            <v>LABPR COST 4" SS FLANGE   3" PIPE TTMA</v>
          </cell>
          <cell r="C3269">
            <v>0</v>
          </cell>
          <cell r="D3269">
            <v>0</v>
          </cell>
          <cell r="E3269">
            <v>0</v>
          </cell>
          <cell r="K3269">
            <v>0</v>
          </cell>
          <cell r="L3269" t="str">
            <v>EA</v>
          </cell>
        </row>
        <row r="3270">
          <cell r="A3270" t="str">
            <v>074-0159-T</v>
          </cell>
          <cell r="B3270" t="str">
            <v>4" STEEL FLANGE TTMA 10mm HI-TEN</v>
          </cell>
          <cell r="C3270">
            <v>320</v>
          </cell>
          <cell r="D3270">
            <v>0</v>
          </cell>
          <cell r="E3270">
            <v>0</v>
          </cell>
          <cell r="K3270">
            <v>7</v>
          </cell>
          <cell r="L3270" t="str">
            <v>EA</v>
          </cell>
        </row>
        <row r="3271">
          <cell r="A3271" t="str">
            <v>074-0160-T-LB</v>
          </cell>
          <cell r="B3271" t="str">
            <v>LABOR COST FLANGE ALUM COUNTER FOR 1985</v>
          </cell>
          <cell r="C3271">
            <v>0</v>
          </cell>
          <cell r="D3271">
            <v>0</v>
          </cell>
          <cell r="E3271">
            <v>0</v>
          </cell>
          <cell r="K3271">
            <v>0</v>
          </cell>
          <cell r="L3271" t="str">
            <v>EA</v>
          </cell>
        </row>
        <row r="3272">
          <cell r="A3272" t="str">
            <v>074-0162-001-T</v>
          </cell>
          <cell r="B3272" t="str">
            <v>ADAPTOR OUTLET AL LIQUIP #LIQSLV5-114</v>
          </cell>
          <cell r="C3272">
            <v>1265.0424400000002</v>
          </cell>
          <cell r="D3272">
            <v>16</v>
          </cell>
          <cell r="E3272">
            <v>0</v>
          </cell>
          <cell r="K3272">
            <v>60</v>
          </cell>
          <cell r="L3272" t="str">
            <v>EA</v>
          </cell>
        </row>
        <row r="3273">
          <cell r="A3273" t="str">
            <v>074-0162-T</v>
          </cell>
          <cell r="B3273" t="str">
            <v>ADAPTOR OUTLET ALUMINUM #SLV5-11</v>
          </cell>
          <cell r="C3273">
            <v>1199.67</v>
          </cell>
          <cell r="D3273">
            <v>0</v>
          </cell>
          <cell r="E3273">
            <v>0</v>
          </cell>
          <cell r="K3273">
            <v>0</v>
          </cell>
          <cell r="L3273" t="str">
            <v>EA</v>
          </cell>
        </row>
        <row r="3274">
          <cell r="A3274" t="str">
            <v>074-0163-001-T</v>
          </cell>
          <cell r="B3274" t="str">
            <v>API ADAP.C/W SIGHTGLASS VITON #API450Z</v>
          </cell>
          <cell r="C3274">
            <v>10208.389090000001</v>
          </cell>
          <cell r="D3274">
            <v>5</v>
          </cell>
          <cell r="E3274">
            <v>0</v>
          </cell>
          <cell r="K3274">
            <v>60</v>
          </cell>
          <cell r="L3274" t="str">
            <v>EA</v>
          </cell>
        </row>
        <row r="3275">
          <cell r="A3275" t="str">
            <v>074-0163-002-T</v>
          </cell>
          <cell r="B3275" t="str">
            <v>API ADAP.C/W SIGHTGLASS VITON #API461Z</v>
          </cell>
          <cell r="C3275">
            <v>0</v>
          </cell>
          <cell r="D3275">
            <v>0</v>
          </cell>
          <cell r="E3275">
            <v>0</v>
          </cell>
          <cell r="K3275">
            <v>0</v>
          </cell>
          <cell r="L3275" t="str">
            <v>EA</v>
          </cell>
        </row>
        <row r="3276">
          <cell r="A3276" t="str">
            <v>074-0163-003-T</v>
          </cell>
          <cell r="B3276" t="str">
            <v>API ADAP.LIQUIP  #API460</v>
          </cell>
          <cell r="C3276">
            <v>0</v>
          </cell>
          <cell r="D3276">
            <v>0</v>
          </cell>
          <cell r="E3276">
            <v>0</v>
          </cell>
          <cell r="K3276">
            <v>0</v>
          </cell>
          <cell r="L3276" t="str">
            <v>EA</v>
          </cell>
        </row>
        <row r="3277">
          <cell r="A3277" t="str">
            <v>074-0163-004-T</v>
          </cell>
          <cell r="B3277" t="str">
            <v>API ADAP.LIQUIP  #API403</v>
          </cell>
          <cell r="C3277">
            <v>0</v>
          </cell>
          <cell r="D3277">
            <v>0</v>
          </cell>
          <cell r="E3277">
            <v>0</v>
          </cell>
          <cell r="K3277">
            <v>0</v>
          </cell>
          <cell r="L3277" t="str">
            <v>EA</v>
          </cell>
        </row>
        <row r="3278">
          <cell r="A3278" t="str">
            <v>074-0163-005-T</v>
          </cell>
          <cell r="B3278" t="str">
            <v>API ADAPTOR NO SIGHTGLASS  #API451</v>
          </cell>
          <cell r="C3278">
            <v>9609.11</v>
          </cell>
          <cell r="D3278">
            <v>0</v>
          </cell>
          <cell r="E3278">
            <v>0</v>
          </cell>
          <cell r="K3278">
            <v>0</v>
          </cell>
          <cell r="L3278" t="str">
            <v>EA</v>
          </cell>
        </row>
        <row r="3279">
          <cell r="A3279" t="str">
            <v>074-0163-006-T</v>
          </cell>
          <cell r="B3279" t="str">
            <v>API ADAPTOR NO SIGHTGLASS  #API491</v>
          </cell>
          <cell r="C3279">
            <v>7273.4753300000002</v>
          </cell>
          <cell r="D3279">
            <v>4</v>
          </cell>
          <cell r="E3279">
            <v>0</v>
          </cell>
          <cell r="K3279">
            <v>60</v>
          </cell>
          <cell r="L3279" t="str">
            <v>EA</v>
          </cell>
        </row>
        <row r="3280">
          <cell r="A3280" t="str">
            <v>074-0163-007-T</v>
          </cell>
          <cell r="B3280" t="str">
            <v>API ADAPTOR NO SIGHTGLASS #API451VG</v>
          </cell>
          <cell r="C3280">
            <v>13241.534450000001</v>
          </cell>
          <cell r="D3280">
            <v>9</v>
          </cell>
          <cell r="E3280">
            <v>0</v>
          </cell>
          <cell r="K3280">
            <v>60</v>
          </cell>
          <cell r="L3280" t="str">
            <v>EA</v>
          </cell>
        </row>
        <row r="3281">
          <cell r="A3281" t="str">
            <v>074-0163-008-T</v>
          </cell>
          <cell r="B3281" t="str">
            <v>API ADAPTOR LIQUIP#API490-1</v>
          </cell>
          <cell r="C3281">
            <v>0</v>
          </cell>
          <cell r="D3281">
            <v>0</v>
          </cell>
          <cell r="E3281">
            <v>0</v>
          </cell>
          <cell r="K3281">
            <v>0</v>
          </cell>
          <cell r="L3281" t="str">
            <v>EA</v>
          </cell>
        </row>
        <row r="3282">
          <cell r="A3282" t="str">
            <v>074-0163-T</v>
          </cell>
          <cell r="B3282" t="str">
            <v>API ADAPTOR NO SIGHTGLASS VITON #API451Z</v>
          </cell>
          <cell r="C3282">
            <v>11423.39104</v>
          </cell>
          <cell r="D3282">
            <v>0</v>
          </cell>
          <cell r="E3282">
            <v>0</v>
          </cell>
          <cell r="K3282">
            <v>60</v>
          </cell>
          <cell r="L3282" t="str">
            <v>EA</v>
          </cell>
        </row>
        <row r="3283">
          <cell r="A3283" t="str">
            <v>074-0165-T-LB</v>
          </cell>
          <cell r="B3283" t="str">
            <v>LABOR COST FOR FLANGE 130 OD,60ID,</v>
          </cell>
          <cell r="C3283">
            <v>0</v>
          </cell>
          <cell r="D3283">
            <v>0</v>
          </cell>
          <cell r="E3283">
            <v>0</v>
          </cell>
          <cell r="K3283">
            <v>0</v>
          </cell>
          <cell r="L3283" t="str">
            <v>EA</v>
          </cell>
        </row>
        <row r="3284">
          <cell r="A3284" t="str">
            <v>074-0166-T-LB</v>
          </cell>
          <cell r="B3284" t="str">
            <v>LABOR COST FOR FLANGE 184OD,125ID,159PCD</v>
          </cell>
          <cell r="C3284">
            <v>0</v>
          </cell>
          <cell r="D3284">
            <v>0</v>
          </cell>
          <cell r="E3284">
            <v>0</v>
          </cell>
          <cell r="K3284">
            <v>0</v>
          </cell>
          <cell r="L3284" t="str">
            <v>EA</v>
          </cell>
        </row>
        <row r="3285">
          <cell r="A3285" t="str">
            <v>074-0167-T-LB</v>
          </cell>
          <cell r="B3285" t="str">
            <v>LABOR COST FOR FLANGE 210OD,155ID,184PC,</v>
          </cell>
          <cell r="C3285">
            <v>0</v>
          </cell>
          <cell r="D3285">
            <v>0</v>
          </cell>
          <cell r="E3285">
            <v>0</v>
          </cell>
          <cell r="K3285">
            <v>0</v>
          </cell>
          <cell r="L3285" t="str">
            <v>EA</v>
          </cell>
        </row>
        <row r="3286">
          <cell r="A3286" t="str">
            <v>074-0168-001-T</v>
          </cell>
          <cell r="B3286" t="str">
            <v>ADAPTER BRASS ELBOW 1/4"M&amp;1/4"FM NPT</v>
          </cell>
          <cell r="C3286">
            <v>100</v>
          </cell>
          <cell r="D3286">
            <v>0</v>
          </cell>
          <cell r="E3286">
            <v>0</v>
          </cell>
          <cell r="K3286">
            <v>0</v>
          </cell>
          <cell r="L3286" t="str">
            <v>EA</v>
          </cell>
        </row>
        <row r="3287">
          <cell r="A3287" t="str">
            <v>074-0168-002-T</v>
          </cell>
          <cell r="B3287" t="str">
            <v>ADAPTER BRASS ELBOW 3/8"M&amp;3/8FM NPT</v>
          </cell>
          <cell r="C3287">
            <v>180</v>
          </cell>
          <cell r="D3287">
            <v>175</v>
          </cell>
          <cell r="E3287">
            <v>0</v>
          </cell>
          <cell r="K3287">
            <v>30</v>
          </cell>
          <cell r="L3287" t="str">
            <v>EA</v>
          </cell>
        </row>
        <row r="3288">
          <cell r="A3288" t="str">
            <v>074-0168-003-T</v>
          </cell>
          <cell r="B3288" t="str">
            <v>ADAPTER BRASS ELBOW 1/2"M&amp;1/2"FM NPT</v>
          </cell>
          <cell r="C3288">
            <v>175</v>
          </cell>
          <cell r="D3288">
            <v>34</v>
          </cell>
          <cell r="E3288">
            <v>0</v>
          </cell>
          <cell r="K3288">
            <v>7</v>
          </cell>
          <cell r="L3288" t="str">
            <v>EA</v>
          </cell>
        </row>
        <row r="3289">
          <cell r="A3289" t="str">
            <v>074-0168-T</v>
          </cell>
          <cell r="B3289" t="str">
            <v>ADAPTER BRASS ELBOW 1/8"M&amp;1/8"FM NPT</v>
          </cell>
          <cell r="C3289">
            <v>100</v>
          </cell>
          <cell r="D3289">
            <v>0</v>
          </cell>
          <cell r="E3289">
            <v>0</v>
          </cell>
          <cell r="K3289">
            <v>0</v>
          </cell>
          <cell r="L3289" t="str">
            <v>EA</v>
          </cell>
        </row>
        <row r="3290">
          <cell r="A3290" t="str">
            <v>074-0169-001-T</v>
          </cell>
          <cell r="B3290" t="str">
            <v>USE P/N 9293-0052-T</v>
          </cell>
          <cell r="C3290">
            <v>1926.5358999999999</v>
          </cell>
          <cell r="D3290">
            <v>0</v>
          </cell>
          <cell r="E3290">
            <v>0</v>
          </cell>
          <cell r="K3290">
            <v>60</v>
          </cell>
          <cell r="L3290" t="str">
            <v>EA</v>
          </cell>
        </row>
        <row r="3291">
          <cell r="A3291" t="str">
            <v>074-0169-002-T</v>
          </cell>
          <cell r="B3291" t="str">
            <v>FLANGE WELD VAPOUR VENT LIQUIP#AVV3L-7</v>
          </cell>
          <cell r="C3291">
            <v>0</v>
          </cell>
          <cell r="D3291">
            <v>0</v>
          </cell>
          <cell r="E3291">
            <v>0</v>
          </cell>
          <cell r="K3291">
            <v>0</v>
          </cell>
          <cell r="L3291" t="str">
            <v>EA</v>
          </cell>
        </row>
        <row r="3292">
          <cell r="A3292" t="str">
            <v>074-0169-T-LB</v>
          </cell>
          <cell r="B3292" t="str">
            <v>ALUM THROUGH FLANGE LABOR</v>
          </cell>
          <cell r="C3292">
            <v>0</v>
          </cell>
          <cell r="D3292">
            <v>0</v>
          </cell>
          <cell r="E3292">
            <v>0</v>
          </cell>
          <cell r="K3292">
            <v>0</v>
          </cell>
          <cell r="L3292" t="str">
            <v>EA</v>
          </cell>
        </row>
        <row r="3293">
          <cell r="A3293" t="str">
            <v>074-0170-T</v>
          </cell>
          <cell r="B3293" t="str">
            <v>FLANGE ADAPTER PV VENT TO M/H</v>
          </cell>
          <cell r="C3293">
            <v>0</v>
          </cell>
          <cell r="D3293">
            <v>0</v>
          </cell>
          <cell r="E3293">
            <v>0</v>
          </cell>
          <cell r="K3293">
            <v>0</v>
          </cell>
          <cell r="L3293" t="str">
            <v>EA</v>
          </cell>
        </row>
        <row r="3294">
          <cell r="A3294" t="str">
            <v>074-0171-T</v>
          </cell>
          <cell r="B3294" t="str">
            <v>FLANGE FOR PTO FOR VOLVO FM10</v>
          </cell>
          <cell r="C3294">
            <v>0</v>
          </cell>
          <cell r="D3294">
            <v>0</v>
          </cell>
          <cell r="E3294">
            <v>0</v>
          </cell>
          <cell r="K3294">
            <v>0</v>
          </cell>
          <cell r="L3294" t="str">
            <v>EA</v>
          </cell>
        </row>
        <row r="3295">
          <cell r="A3295" t="str">
            <v>074-0172-T-LB</v>
          </cell>
          <cell r="B3295" t="str">
            <v>LABOR COST FOR FLANGE WELD FOR V/R</v>
          </cell>
          <cell r="C3295">
            <v>0</v>
          </cell>
          <cell r="D3295">
            <v>0</v>
          </cell>
          <cell r="E3295">
            <v>0</v>
          </cell>
          <cell r="K3295">
            <v>0</v>
          </cell>
          <cell r="L3295" t="str">
            <v>EA</v>
          </cell>
        </row>
        <row r="3296">
          <cell r="A3296" t="str">
            <v>074-0173-T</v>
          </cell>
          <cell r="B3296" t="str">
            <v>FLANGE WELD FOR V/R ALFONS HAAR OR EMCO</v>
          </cell>
          <cell r="C3296">
            <v>452.55207999999999</v>
          </cell>
          <cell r="D3296">
            <v>33</v>
          </cell>
          <cell r="E3296">
            <v>0</v>
          </cell>
          <cell r="K3296">
            <v>0</v>
          </cell>
          <cell r="L3296" t="str">
            <v>EA</v>
          </cell>
        </row>
        <row r="3297">
          <cell r="A3297" t="str">
            <v>074-0173-T-LB</v>
          </cell>
          <cell r="B3297" t="str">
            <v>LABOR COST FOR FLANGE WELD FOR V/R</v>
          </cell>
          <cell r="C3297">
            <v>130</v>
          </cell>
          <cell r="D3297">
            <v>0</v>
          </cell>
          <cell r="E3297">
            <v>0</v>
          </cell>
          <cell r="K3297">
            <v>7</v>
          </cell>
          <cell r="L3297" t="str">
            <v>EA</v>
          </cell>
        </row>
        <row r="3298">
          <cell r="A3298" t="str">
            <v>074-0174-T-LB</v>
          </cell>
          <cell r="B3298" t="str">
            <v>LABOR COST FOR FLANGE WELD FOR SUMP EMER</v>
          </cell>
          <cell r="C3298">
            <v>0</v>
          </cell>
          <cell r="D3298">
            <v>0</v>
          </cell>
          <cell r="E3298">
            <v>0</v>
          </cell>
          <cell r="K3298">
            <v>0</v>
          </cell>
          <cell r="L3298" t="str">
            <v>EA</v>
          </cell>
        </row>
        <row r="3299">
          <cell r="A3299" t="str">
            <v>074-0175-001-T</v>
          </cell>
          <cell r="B3299" t="str">
            <v>FLANGE WELD SUMP EMER V. SS  HAAR(6")</v>
          </cell>
          <cell r="C3299">
            <v>5100</v>
          </cell>
          <cell r="D3299">
            <v>0</v>
          </cell>
          <cell r="E3299">
            <v>0</v>
          </cell>
          <cell r="K3299">
            <v>7</v>
          </cell>
          <cell r="L3299" t="str">
            <v>EA</v>
          </cell>
        </row>
        <row r="3300">
          <cell r="A3300" t="str">
            <v>074-0175-T</v>
          </cell>
          <cell r="B3300" t="str">
            <v>FLANGE WELD SUMP EMER V.AL FONT HAAR(6")</v>
          </cell>
          <cell r="C3300">
            <v>2900</v>
          </cell>
          <cell r="D3300">
            <v>2</v>
          </cell>
          <cell r="E3300">
            <v>0</v>
          </cell>
          <cell r="K3300">
            <v>7</v>
          </cell>
          <cell r="L3300" t="str">
            <v>EA</v>
          </cell>
        </row>
        <row r="3301">
          <cell r="A3301" t="str">
            <v>074-0175-T-LB</v>
          </cell>
          <cell r="B3301" t="str">
            <v>LABOR COST FOR FLANGE WELD FOR SUMP EMER</v>
          </cell>
          <cell r="C3301">
            <v>0</v>
          </cell>
          <cell r="D3301">
            <v>0</v>
          </cell>
          <cell r="E3301">
            <v>0</v>
          </cell>
          <cell r="K3301">
            <v>0</v>
          </cell>
          <cell r="L3301" t="str">
            <v>EA</v>
          </cell>
        </row>
        <row r="3302">
          <cell r="A3302" t="str">
            <v>074-0176-T</v>
          </cell>
          <cell r="B3302" t="str">
            <v>FLANGE SPACER PTO VOLVO</v>
          </cell>
          <cell r="C3302">
            <v>0</v>
          </cell>
          <cell r="D3302">
            <v>0</v>
          </cell>
          <cell r="E3302">
            <v>0</v>
          </cell>
          <cell r="K3302">
            <v>0</v>
          </cell>
          <cell r="L3302" t="str">
            <v>EA</v>
          </cell>
        </row>
        <row r="3303">
          <cell r="A3303" t="str">
            <v>074-0177-T</v>
          </cell>
          <cell r="B3303" t="str">
            <v>FLANGE WELD INS.PV VENT LIQUIP PVV204</v>
          </cell>
          <cell r="C3303">
            <v>130</v>
          </cell>
          <cell r="D3303">
            <v>0</v>
          </cell>
          <cell r="E3303">
            <v>0</v>
          </cell>
          <cell r="K3303">
            <v>7</v>
          </cell>
          <cell r="L3303" t="str">
            <v>EA</v>
          </cell>
        </row>
        <row r="3304">
          <cell r="A3304" t="str">
            <v>074-0177-T-LB</v>
          </cell>
          <cell r="B3304" t="str">
            <v>LABOR COST FLANGE WELD INS.PV VENT LIQUI</v>
          </cell>
          <cell r="C3304">
            <v>0</v>
          </cell>
          <cell r="D3304">
            <v>0</v>
          </cell>
          <cell r="E3304">
            <v>0</v>
          </cell>
          <cell r="K3304">
            <v>0</v>
          </cell>
          <cell r="L3304" t="str">
            <v>EA</v>
          </cell>
        </row>
        <row r="3305">
          <cell r="A3305" t="str">
            <v>074-0178-T</v>
          </cell>
          <cell r="B3305" t="str">
            <v>FLANGE WELD SUMP E-MER. EMCO V. (TW01)</v>
          </cell>
          <cell r="C3305">
            <v>2170.49188</v>
          </cell>
          <cell r="D3305">
            <v>48</v>
          </cell>
          <cell r="E3305">
            <v>0</v>
          </cell>
          <cell r="K3305">
            <v>0</v>
          </cell>
          <cell r="L3305" t="str">
            <v>EA</v>
          </cell>
        </row>
        <row r="3306">
          <cell r="A3306" t="str">
            <v>074-0178-T-LB</v>
          </cell>
          <cell r="B3306" t="str">
            <v>LABOR COST FOR FLANGE WELD FOR SUMP EMER</v>
          </cell>
          <cell r="C3306">
            <v>250</v>
          </cell>
          <cell r="D3306">
            <v>0</v>
          </cell>
          <cell r="E3306">
            <v>0</v>
          </cell>
          <cell r="K3306">
            <v>7</v>
          </cell>
          <cell r="L3306" t="str">
            <v>EA</v>
          </cell>
        </row>
        <row r="3307">
          <cell r="A3307" t="str">
            <v>074-0179-T-LB</v>
          </cell>
          <cell r="B3307" t="str">
            <v>LABOR COST FOR FLANG WELD FOR DIPTUBE</v>
          </cell>
          <cell r="C3307">
            <v>0</v>
          </cell>
          <cell r="D3307">
            <v>0</v>
          </cell>
          <cell r="E3307">
            <v>0</v>
          </cell>
          <cell r="K3307">
            <v>0</v>
          </cell>
          <cell r="L3307" t="str">
            <v>EA</v>
          </cell>
        </row>
        <row r="3308">
          <cell r="A3308" t="str">
            <v>074-0180-001-T</v>
          </cell>
          <cell r="B3308" t="str">
            <v>FLANGE 140x140 SEE 074-0182-T</v>
          </cell>
          <cell r="C3308">
            <v>0</v>
          </cell>
          <cell r="D3308">
            <v>0</v>
          </cell>
          <cell r="E3308">
            <v>0</v>
          </cell>
          <cell r="K3308">
            <v>0</v>
          </cell>
          <cell r="L3308" t="str">
            <v>EA</v>
          </cell>
        </row>
        <row r="3309">
          <cell r="A3309" t="str">
            <v>074-0180-001-T-LB</v>
          </cell>
          <cell r="B3309" t="str">
            <v>LABOR COST ALUM FLANGE 140x140 FOR EMER.</v>
          </cell>
          <cell r="C3309">
            <v>0</v>
          </cell>
          <cell r="D3309">
            <v>0</v>
          </cell>
          <cell r="E3309">
            <v>0</v>
          </cell>
          <cell r="K3309">
            <v>0</v>
          </cell>
          <cell r="L3309" t="str">
            <v>EA</v>
          </cell>
        </row>
        <row r="3310">
          <cell r="A3310" t="str">
            <v>074-0180-T</v>
          </cell>
          <cell r="B3310" t="str">
            <v>FLANGE ALUM 130x130 FOR EMER.VALVE</v>
          </cell>
          <cell r="C3310">
            <v>106.57</v>
          </cell>
          <cell r="D3310">
            <v>0</v>
          </cell>
          <cell r="E3310">
            <v>0</v>
          </cell>
          <cell r="K3310">
            <v>0</v>
          </cell>
          <cell r="L3310" t="str">
            <v>EA</v>
          </cell>
        </row>
        <row r="3311">
          <cell r="A3311" t="str">
            <v>074-0180-T-LB</v>
          </cell>
          <cell r="B3311" t="str">
            <v>LABOR COST ALUM FLANGE 130x130 FOR EMER.</v>
          </cell>
          <cell r="C3311">
            <v>0</v>
          </cell>
          <cell r="D3311">
            <v>0</v>
          </cell>
          <cell r="E3311">
            <v>0</v>
          </cell>
          <cell r="K3311">
            <v>0</v>
          </cell>
          <cell r="L3311" t="str">
            <v>EA</v>
          </cell>
        </row>
        <row r="3312">
          <cell r="A3312" t="str">
            <v>074-0181-001-T</v>
          </cell>
          <cell r="B3312" t="str">
            <v>V/R POP ADAP 4x4 W/SIGHT GLASS #F0530010</v>
          </cell>
          <cell r="C3312">
            <v>4628.8626599999998</v>
          </cell>
          <cell r="D3312">
            <v>87</v>
          </cell>
          <cell r="E3312">
            <v>40</v>
          </cell>
          <cell r="K3312">
            <v>60</v>
          </cell>
          <cell r="L3312" t="str">
            <v>EA</v>
          </cell>
        </row>
        <row r="3313">
          <cell r="A3313" t="str">
            <v>074-0181-T</v>
          </cell>
          <cell r="B3313" t="str">
            <v>V/R POP ADAP 4x4 W/SIGHT GLASS #F0536010</v>
          </cell>
          <cell r="C3313">
            <v>0</v>
          </cell>
          <cell r="D3313">
            <v>0</v>
          </cell>
          <cell r="E3313">
            <v>0</v>
          </cell>
          <cell r="K3313">
            <v>0</v>
          </cell>
          <cell r="L3313" t="str">
            <v>EA</v>
          </cell>
        </row>
        <row r="3314">
          <cell r="A3314" t="str">
            <v>074-0182-T</v>
          </cell>
          <cell r="B3314" t="str">
            <v>FLANGE SQUARE 4" PIPE</v>
          </cell>
          <cell r="C3314">
            <v>185.95233999999999</v>
          </cell>
          <cell r="D3314">
            <v>37</v>
          </cell>
          <cell r="E3314">
            <v>0</v>
          </cell>
          <cell r="K3314">
            <v>0</v>
          </cell>
          <cell r="L3314" t="str">
            <v>EA</v>
          </cell>
        </row>
        <row r="3315">
          <cell r="A3315" t="str">
            <v>074-0182-T-LB</v>
          </cell>
          <cell r="B3315" t="str">
            <v>LABOR COST AL FLG 140x140 FOR EMER.VALVE</v>
          </cell>
          <cell r="C3315">
            <v>100</v>
          </cell>
          <cell r="D3315">
            <v>175</v>
          </cell>
          <cell r="E3315">
            <v>0</v>
          </cell>
          <cell r="K3315">
            <v>7</v>
          </cell>
          <cell r="L3315" t="str">
            <v>EA</v>
          </cell>
        </row>
        <row r="3316">
          <cell r="A3316" t="str">
            <v>074-0183-T</v>
          </cell>
          <cell r="B3316" t="str">
            <v>FLANGE,STEEL 90mm Dia x 8mm thk FOR PTO</v>
          </cell>
          <cell r="C3316">
            <v>0</v>
          </cell>
          <cell r="D3316">
            <v>0</v>
          </cell>
          <cell r="E3316">
            <v>0</v>
          </cell>
          <cell r="K3316">
            <v>0</v>
          </cell>
          <cell r="L3316" t="str">
            <v>EA</v>
          </cell>
        </row>
        <row r="3317">
          <cell r="A3317" t="str">
            <v>074-0184-001-T</v>
          </cell>
          <cell r="B3317" t="str">
            <v>VALVE EMCO WHEATON FAUCETS 4"F0030-013</v>
          </cell>
          <cell r="C3317">
            <v>0</v>
          </cell>
          <cell r="D3317">
            <v>0</v>
          </cell>
          <cell r="E3317">
            <v>0</v>
          </cell>
          <cell r="K3317">
            <v>0</v>
          </cell>
          <cell r="L3317" t="str">
            <v>EA</v>
          </cell>
        </row>
        <row r="3318">
          <cell r="A3318" t="str">
            <v>074-0184-T</v>
          </cell>
          <cell r="B3318" t="str">
            <v>VALVE EMCO WHEATON FAUCETS F4013 3" AM F</v>
          </cell>
          <cell r="C3318">
            <v>0</v>
          </cell>
          <cell r="D3318">
            <v>0</v>
          </cell>
          <cell r="E3318">
            <v>0</v>
          </cell>
          <cell r="K3318">
            <v>0</v>
          </cell>
          <cell r="L3318" t="str">
            <v>EA</v>
          </cell>
        </row>
        <row r="3319">
          <cell r="A3319" t="str">
            <v>074-0185-001-T</v>
          </cell>
          <cell r="B3319" t="str">
            <v>FLANGE STL, BLACKMER PUMP 3"C/W ELBOW</v>
          </cell>
          <cell r="C3319">
            <v>650</v>
          </cell>
          <cell r="D3319">
            <v>0</v>
          </cell>
          <cell r="E3319">
            <v>0</v>
          </cell>
          <cell r="K3319">
            <v>0</v>
          </cell>
          <cell r="L3319" t="str">
            <v>EA</v>
          </cell>
        </row>
        <row r="3320">
          <cell r="A3320" t="str">
            <v>074-0185-T</v>
          </cell>
          <cell r="B3320" t="str">
            <v>FLANGE STL, BLACKMER PUMP 2.5"C/W ELBOW</v>
          </cell>
          <cell r="C3320">
            <v>390</v>
          </cell>
          <cell r="D3320">
            <v>0</v>
          </cell>
          <cell r="E3320">
            <v>0</v>
          </cell>
          <cell r="K3320">
            <v>0</v>
          </cell>
          <cell r="L3320" t="str">
            <v>EA</v>
          </cell>
        </row>
        <row r="3321">
          <cell r="A3321" t="str">
            <v>074-0186-T</v>
          </cell>
          <cell r="B3321" t="str">
            <v>FLANG WELD FOR GIRARD,3" MAGNETIC</v>
          </cell>
          <cell r="C3321">
            <v>0</v>
          </cell>
          <cell r="D3321">
            <v>24</v>
          </cell>
          <cell r="E3321">
            <v>0</v>
          </cell>
          <cell r="K3321">
            <v>0</v>
          </cell>
          <cell r="L3321" t="str">
            <v>EA</v>
          </cell>
        </row>
        <row r="3322">
          <cell r="A3322" t="str">
            <v>074-0186-T-LB</v>
          </cell>
          <cell r="B3322" t="str">
            <v>LABOR COSTFLANG WELD FOR GIRARD,3" MAGNE</v>
          </cell>
          <cell r="C3322">
            <v>120</v>
          </cell>
          <cell r="D3322">
            <v>0</v>
          </cell>
          <cell r="E3322">
            <v>0</v>
          </cell>
          <cell r="K3322">
            <v>7</v>
          </cell>
          <cell r="L3322" t="str">
            <v>EA</v>
          </cell>
        </row>
        <row r="3323">
          <cell r="A3323" t="str">
            <v>074-0187-T</v>
          </cell>
          <cell r="B3323" t="str">
            <v>FLANG PUMP FOR ROBER PUMP</v>
          </cell>
          <cell r="C3323">
            <v>0</v>
          </cell>
          <cell r="D3323">
            <v>0</v>
          </cell>
          <cell r="E3323">
            <v>0</v>
          </cell>
          <cell r="K3323">
            <v>0</v>
          </cell>
          <cell r="L3323" t="str">
            <v>EA</v>
          </cell>
        </row>
        <row r="3324">
          <cell r="A3324" t="str">
            <v>074-0188-001-T</v>
          </cell>
          <cell r="B3324" t="str">
            <v>API ADAP C/W  WET LEG&amp;SENSOR LIQU#API461</v>
          </cell>
          <cell r="C3324">
            <v>0</v>
          </cell>
          <cell r="D3324">
            <v>0</v>
          </cell>
          <cell r="E3324">
            <v>0</v>
          </cell>
          <cell r="K3324">
            <v>0</v>
          </cell>
          <cell r="L3324" t="str">
            <v>EA</v>
          </cell>
        </row>
        <row r="3325">
          <cell r="A3325" t="str">
            <v>074-0188-T</v>
          </cell>
          <cell r="B3325" t="str">
            <v>API ADAP. C/W FLUID SENSOR LIQUIP#API460</v>
          </cell>
          <cell r="C3325">
            <v>0</v>
          </cell>
          <cell r="D3325">
            <v>0</v>
          </cell>
          <cell r="E3325">
            <v>0</v>
          </cell>
          <cell r="K3325">
            <v>0</v>
          </cell>
          <cell r="L3325" t="str">
            <v>EA</v>
          </cell>
        </row>
        <row r="3326">
          <cell r="A3326" t="str">
            <v>074-0189-T-LB</v>
          </cell>
          <cell r="B3326" t="str">
            <v>FLANGE WELD ELLIPTICAL V/R NIPPLE LIQUIP</v>
          </cell>
          <cell r="C3326">
            <v>0</v>
          </cell>
          <cell r="D3326">
            <v>0</v>
          </cell>
          <cell r="E3326">
            <v>0</v>
          </cell>
          <cell r="K3326">
            <v>0</v>
          </cell>
          <cell r="L3326" t="str">
            <v>EA</v>
          </cell>
        </row>
        <row r="3327">
          <cell r="A3327" t="str">
            <v>074-0190-T</v>
          </cell>
          <cell r="B3327" t="str">
            <v>FLANGE WELD AL 4"</v>
          </cell>
          <cell r="C3327">
            <v>60</v>
          </cell>
          <cell r="D3327">
            <v>0</v>
          </cell>
          <cell r="E3327">
            <v>0</v>
          </cell>
          <cell r="K3327">
            <v>0</v>
          </cell>
          <cell r="L3327" t="str">
            <v>EA</v>
          </cell>
        </row>
        <row r="3328">
          <cell r="A3328" t="str">
            <v>074-0190-T-LB</v>
          </cell>
          <cell r="B3328" t="str">
            <v>LABOR COST FLANGE WELD AL FOR PIPE API</v>
          </cell>
          <cell r="C3328">
            <v>0</v>
          </cell>
          <cell r="D3328">
            <v>0</v>
          </cell>
          <cell r="E3328">
            <v>0</v>
          </cell>
          <cell r="K3328">
            <v>0</v>
          </cell>
          <cell r="L3328" t="str">
            <v>EA</v>
          </cell>
        </row>
        <row r="3329">
          <cell r="A3329" t="str">
            <v>074-0191-001-T</v>
          </cell>
          <cell r="B3329" t="str">
            <v>FLANGE SUMP FOR TRELOAR(OD=244mm.)</v>
          </cell>
          <cell r="C3329">
            <v>0</v>
          </cell>
          <cell r="D3329">
            <v>0</v>
          </cell>
          <cell r="E3329">
            <v>0</v>
          </cell>
          <cell r="K3329">
            <v>0</v>
          </cell>
          <cell r="L3329" t="str">
            <v>EA</v>
          </cell>
        </row>
        <row r="3330">
          <cell r="A3330" t="str">
            <v>074-0191-T</v>
          </cell>
          <cell r="B3330" t="str">
            <v>FLANGE SUMP FOR TRELOAR(OD=235mm.)</v>
          </cell>
          <cell r="C3330">
            <v>0</v>
          </cell>
          <cell r="D3330">
            <v>0</v>
          </cell>
          <cell r="E3330">
            <v>0</v>
          </cell>
          <cell r="K3330">
            <v>0</v>
          </cell>
          <cell r="L3330" t="str">
            <v>EA</v>
          </cell>
        </row>
        <row r="3331">
          <cell r="A3331" t="str">
            <v>074-0192-T</v>
          </cell>
          <cell r="B3331" t="str">
            <v>FLANGE,SUMP,EMER V C/W STUD KIT LIQUIP</v>
          </cell>
          <cell r="C3331">
            <v>0</v>
          </cell>
          <cell r="D3331">
            <v>0</v>
          </cell>
          <cell r="E3331">
            <v>0</v>
          </cell>
          <cell r="K3331">
            <v>0</v>
          </cell>
          <cell r="L3331" t="str">
            <v>EA</v>
          </cell>
        </row>
        <row r="3332">
          <cell r="A3332" t="str">
            <v>074-0195-T-LB</v>
          </cell>
          <cell r="B3332" t="str">
            <v>LABOR COST FOR FLANGE WELD FOR SUMP EMER</v>
          </cell>
          <cell r="C3332">
            <v>0</v>
          </cell>
          <cell r="D3332">
            <v>0</v>
          </cell>
          <cell r="E3332">
            <v>0</v>
          </cell>
          <cell r="K3332">
            <v>0</v>
          </cell>
          <cell r="L3332" t="str">
            <v>EA</v>
          </cell>
        </row>
        <row r="3333">
          <cell r="A3333" t="str">
            <v>074-0196-T-LB</v>
          </cell>
          <cell r="B3333" t="str">
            <v>LABOR COST FOR FLANGE BOTTOM FOR NZ. 450</v>
          </cell>
          <cell r="C3333">
            <v>0</v>
          </cell>
          <cell r="D3333">
            <v>0</v>
          </cell>
          <cell r="E3333">
            <v>0</v>
          </cell>
          <cell r="K3333">
            <v>0</v>
          </cell>
          <cell r="L3333" t="str">
            <v>EA</v>
          </cell>
        </row>
        <row r="3334">
          <cell r="A3334" t="str">
            <v>074-0197-001-T-LB</v>
          </cell>
          <cell r="B3334" t="str">
            <v>LABOR COST FOR FLANGE, MANHOLE FOR NZ.</v>
          </cell>
          <cell r="C3334">
            <v>0</v>
          </cell>
          <cell r="D3334">
            <v>0</v>
          </cell>
          <cell r="E3334">
            <v>0</v>
          </cell>
          <cell r="K3334">
            <v>0</v>
          </cell>
          <cell r="L3334" t="str">
            <v>EA</v>
          </cell>
        </row>
        <row r="3335">
          <cell r="A3335" t="str">
            <v>074-0197-T</v>
          </cell>
          <cell r="B3335" t="str">
            <v>MANHOLE COLLAR(AL)+FLANGE FOR MANHOLE</v>
          </cell>
          <cell r="C3335">
            <v>0</v>
          </cell>
          <cell r="D3335">
            <v>0</v>
          </cell>
          <cell r="E3335">
            <v>0</v>
          </cell>
          <cell r="K3335">
            <v>120</v>
          </cell>
          <cell r="L3335" t="str">
            <v>EA</v>
          </cell>
        </row>
        <row r="3336">
          <cell r="A3336" t="str">
            <v>074-0198-T-LB</v>
          </cell>
          <cell r="B3336" t="str">
            <v>LABOR COST FLANGE, BLIND MANHOLE FOR NZ.</v>
          </cell>
          <cell r="C3336">
            <v>0</v>
          </cell>
          <cell r="D3336">
            <v>0</v>
          </cell>
          <cell r="E3336">
            <v>0</v>
          </cell>
          <cell r="K3336">
            <v>0</v>
          </cell>
          <cell r="L3336" t="str">
            <v>EA</v>
          </cell>
        </row>
        <row r="3337">
          <cell r="A3337" t="str">
            <v>074-0199-T-LB</v>
          </cell>
          <cell r="B3337" t="str">
            <v>LABOR COST FOR FLANGE BOTTOM FOR NZ. 450</v>
          </cell>
          <cell r="C3337">
            <v>0</v>
          </cell>
          <cell r="D3337">
            <v>0</v>
          </cell>
          <cell r="E3337">
            <v>0</v>
          </cell>
          <cell r="K3337">
            <v>0</v>
          </cell>
          <cell r="L3337" t="str">
            <v>EA</v>
          </cell>
        </row>
        <row r="3338">
          <cell r="A3338" t="str">
            <v>074-0200-T</v>
          </cell>
          <cell r="B3338" t="str">
            <v>V/;R ADAPTER CIVACON 633LVB</v>
          </cell>
          <cell r="C3338">
            <v>0</v>
          </cell>
          <cell r="D3338">
            <v>0</v>
          </cell>
          <cell r="E3338">
            <v>0</v>
          </cell>
          <cell r="K3338">
            <v>0</v>
          </cell>
          <cell r="L3338" t="str">
            <v>EA</v>
          </cell>
        </row>
        <row r="3339">
          <cell r="A3339" t="str">
            <v>074-0201-T-LB</v>
          </cell>
          <cell r="B3339" t="str">
            <v>LABOR COST FLANGE WELD SUMP,SS,EMER V.EM</v>
          </cell>
          <cell r="C3339">
            <v>0</v>
          </cell>
          <cell r="D3339">
            <v>0</v>
          </cell>
          <cell r="E3339">
            <v>0</v>
          </cell>
          <cell r="K3339">
            <v>0</v>
          </cell>
          <cell r="L3339" t="str">
            <v>EA</v>
          </cell>
        </row>
        <row r="3340">
          <cell r="A3340" t="str">
            <v>074-0202-T</v>
          </cell>
          <cell r="B3340" t="str">
            <v>FLANGE WELD E-MER VALVE ASS'Y W/BOLT</v>
          </cell>
          <cell r="C3340">
            <v>1642.6466699999999</v>
          </cell>
          <cell r="D3340">
            <v>47</v>
          </cell>
          <cell r="E3340">
            <v>0</v>
          </cell>
          <cell r="K3340">
            <v>0</v>
          </cell>
          <cell r="L3340" t="str">
            <v>EA</v>
          </cell>
        </row>
        <row r="3341">
          <cell r="A3341" t="str">
            <v>074-0202-T-LB</v>
          </cell>
          <cell r="B3341" t="str">
            <v>LABOR COST FOR FLANGE WELD FOR SUMP EMER</v>
          </cell>
          <cell r="C3341">
            <v>250</v>
          </cell>
          <cell r="D3341">
            <v>0</v>
          </cell>
          <cell r="E3341">
            <v>0</v>
          </cell>
          <cell r="K3341">
            <v>7</v>
          </cell>
          <cell r="L3341" t="str">
            <v>EA</v>
          </cell>
        </row>
        <row r="3342">
          <cell r="A3342" t="str">
            <v>074-0203-T</v>
          </cell>
          <cell r="B3342" t="str">
            <v>FLANGE INTERNAL VALVE "WHITTAKER" F620</v>
          </cell>
          <cell r="C3342">
            <v>3337.44</v>
          </cell>
          <cell r="D3342">
            <v>0</v>
          </cell>
          <cell r="E3342">
            <v>0</v>
          </cell>
          <cell r="K3342">
            <v>0</v>
          </cell>
          <cell r="L3342" t="str">
            <v>EA</v>
          </cell>
        </row>
        <row r="3343">
          <cell r="A3343" t="str">
            <v>074-0203-T-LB</v>
          </cell>
          <cell r="B3343" t="str">
            <v>LABOR COST FOR  FLANGE INTERNAL VALVE "W</v>
          </cell>
          <cell r="C3343">
            <v>170</v>
          </cell>
          <cell r="D3343">
            <v>0</v>
          </cell>
          <cell r="E3343">
            <v>0</v>
          </cell>
          <cell r="K3343">
            <v>7</v>
          </cell>
          <cell r="L3343" t="str">
            <v>EA</v>
          </cell>
        </row>
        <row r="3344">
          <cell r="A3344" t="str">
            <v>074-0204-002-T</v>
          </cell>
          <cell r="B3344" t="str">
            <v>FLANGE WELD TTMA STANDARD 2"</v>
          </cell>
          <cell r="C3344">
            <v>175</v>
          </cell>
          <cell r="D3344">
            <v>8</v>
          </cell>
          <cell r="E3344">
            <v>0</v>
          </cell>
          <cell r="K3344">
            <v>7</v>
          </cell>
          <cell r="L3344" t="str">
            <v>EA</v>
          </cell>
        </row>
        <row r="3345">
          <cell r="A3345" t="str">
            <v>074-0204-002-T-LB</v>
          </cell>
          <cell r="B3345" t="str">
            <v>LABOR COST FLANGE WELD  2" TTMA STANDARD</v>
          </cell>
          <cell r="C3345">
            <v>100</v>
          </cell>
          <cell r="D3345">
            <v>0</v>
          </cell>
          <cell r="E3345">
            <v>0</v>
          </cell>
          <cell r="K3345">
            <v>7</v>
          </cell>
          <cell r="L3345" t="str">
            <v>EA</v>
          </cell>
        </row>
        <row r="3346">
          <cell r="A3346" t="str">
            <v>074-0204-003-T</v>
          </cell>
          <cell r="B3346" t="str">
            <v>FLANGE WELD TTMA STANDARD 3"</v>
          </cell>
          <cell r="C3346">
            <v>160</v>
          </cell>
          <cell r="D3346">
            <v>18</v>
          </cell>
          <cell r="E3346">
            <v>0</v>
          </cell>
          <cell r="K3346">
            <v>7</v>
          </cell>
          <cell r="L3346" t="str">
            <v>EA</v>
          </cell>
        </row>
        <row r="3347">
          <cell r="A3347" t="str">
            <v>074-0204-003-T-LB</v>
          </cell>
          <cell r="B3347" t="str">
            <v>LABOR COST FLANGE WELD  3" TTMA STANDARD</v>
          </cell>
          <cell r="C3347">
            <v>55</v>
          </cell>
          <cell r="D3347">
            <v>0</v>
          </cell>
          <cell r="E3347">
            <v>0</v>
          </cell>
          <cell r="K3347">
            <v>7</v>
          </cell>
          <cell r="L3347" t="str">
            <v>EA</v>
          </cell>
        </row>
        <row r="3348">
          <cell r="A3348" t="str">
            <v>074-0204-004-T</v>
          </cell>
          <cell r="B3348" t="str">
            <v>FLANGE WELD TTMA STANDARD 4"</v>
          </cell>
          <cell r="C3348">
            <v>240</v>
          </cell>
          <cell r="D3348">
            <v>149</v>
          </cell>
          <cell r="E3348">
            <v>0</v>
          </cell>
          <cell r="K3348">
            <v>7</v>
          </cell>
          <cell r="L3348" t="str">
            <v>EA</v>
          </cell>
        </row>
        <row r="3349">
          <cell r="A3349" t="str">
            <v>074-0204-004-T-LB</v>
          </cell>
          <cell r="B3349" t="str">
            <v>LABOR COST FLANGE WELD  4" TTMA STANDARD</v>
          </cell>
          <cell r="C3349">
            <v>100</v>
          </cell>
          <cell r="D3349">
            <v>0</v>
          </cell>
          <cell r="E3349">
            <v>0</v>
          </cell>
          <cell r="K3349">
            <v>7</v>
          </cell>
          <cell r="L3349" t="str">
            <v>EA</v>
          </cell>
        </row>
        <row r="3350">
          <cell r="A3350" t="str">
            <v>074-0204-006-T</v>
          </cell>
          <cell r="B3350" t="str">
            <v>FLANGE WELD TTMA STANDARD 6"</v>
          </cell>
          <cell r="C3350">
            <v>1058.4055000000001</v>
          </cell>
          <cell r="D3350">
            <v>16</v>
          </cell>
          <cell r="E3350">
            <v>0</v>
          </cell>
          <cell r="K3350">
            <v>0</v>
          </cell>
          <cell r="L3350" t="str">
            <v>EA</v>
          </cell>
        </row>
        <row r="3351">
          <cell r="A3351" t="str">
            <v>074-0204-006-T-LB</v>
          </cell>
          <cell r="B3351" t="str">
            <v>LABOR COST FLANGE WELD  6" TTMA STANDARD</v>
          </cell>
          <cell r="C3351">
            <v>120</v>
          </cell>
          <cell r="D3351">
            <v>0</v>
          </cell>
          <cell r="E3351">
            <v>0</v>
          </cell>
          <cell r="K3351">
            <v>7</v>
          </cell>
          <cell r="L3351" t="str">
            <v>EA</v>
          </cell>
        </row>
        <row r="3352">
          <cell r="A3352" t="str">
            <v>074-0204-007-T</v>
          </cell>
          <cell r="B3352" t="str">
            <v>FLANGE WELD  6"TTMA THK.31.75W/TAP 10 MM</v>
          </cell>
          <cell r="C3352">
            <v>1800</v>
          </cell>
          <cell r="D3352">
            <v>0</v>
          </cell>
          <cell r="E3352">
            <v>0</v>
          </cell>
          <cell r="K3352">
            <v>7</v>
          </cell>
          <cell r="L3352" t="str">
            <v>EA</v>
          </cell>
        </row>
        <row r="3353">
          <cell r="A3353" t="str">
            <v>074-0204-013-T</v>
          </cell>
          <cell r="B3353" t="str">
            <v>FLANGE WELD 4" TTMA W/O I.D.</v>
          </cell>
          <cell r="C3353">
            <v>230</v>
          </cell>
          <cell r="D3353">
            <v>0</v>
          </cell>
          <cell r="E3353">
            <v>0</v>
          </cell>
          <cell r="K3353">
            <v>7</v>
          </cell>
          <cell r="L3353" t="str">
            <v>EA</v>
          </cell>
        </row>
        <row r="3354">
          <cell r="A3354" t="str">
            <v>074-0204-013-T-LB</v>
          </cell>
          <cell r="B3354" t="str">
            <v>FLANGE WELD 4" TTMA W/O I.D.</v>
          </cell>
          <cell r="C3354">
            <v>0</v>
          </cell>
          <cell r="D3354">
            <v>0</v>
          </cell>
          <cell r="E3354">
            <v>0</v>
          </cell>
          <cell r="K3354">
            <v>0</v>
          </cell>
          <cell r="L3354" t="str">
            <v>EA</v>
          </cell>
        </row>
        <row r="3355">
          <cell r="A3355" t="str">
            <v>074-0205-003-T</v>
          </cell>
          <cell r="B3355" t="str">
            <v>FLANGE BLIND 3" TTMA STANDARD</v>
          </cell>
          <cell r="C3355">
            <v>380</v>
          </cell>
          <cell r="D3355">
            <v>2</v>
          </cell>
          <cell r="E3355">
            <v>0</v>
          </cell>
          <cell r="K3355">
            <v>7</v>
          </cell>
          <cell r="L3355" t="str">
            <v>EA</v>
          </cell>
        </row>
        <row r="3356">
          <cell r="A3356" t="str">
            <v>074-0205-003-T-LB</v>
          </cell>
          <cell r="B3356" t="str">
            <v>LABOR FLANGE BLIND 3" TTMA STANDARD</v>
          </cell>
          <cell r="C3356">
            <v>0</v>
          </cell>
          <cell r="D3356">
            <v>0</v>
          </cell>
          <cell r="E3356">
            <v>0</v>
          </cell>
          <cell r="K3356">
            <v>0</v>
          </cell>
          <cell r="L3356" t="str">
            <v>EA</v>
          </cell>
        </row>
        <row r="3357">
          <cell r="A3357" t="str">
            <v>074-0205-004-T</v>
          </cell>
          <cell r="B3357" t="str">
            <v>FLANGE BLIND 4" TTMA STANDARD</v>
          </cell>
          <cell r="C3357">
            <v>350</v>
          </cell>
          <cell r="D3357">
            <v>17</v>
          </cell>
          <cell r="E3357">
            <v>0</v>
          </cell>
          <cell r="K3357">
            <v>7</v>
          </cell>
          <cell r="L3357" t="str">
            <v>EA</v>
          </cell>
        </row>
        <row r="3358">
          <cell r="A3358" t="str">
            <v>074-0205-004-T-LB</v>
          </cell>
          <cell r="B3358" t="str">
            <v>LABOR FLANGE BLIND 4" TTMA STANDARD</v>
          </cell>
          <cell r="C3358">
            <v>100</v>
          </cell>
          <cell r="D3358">
            <v>0</v>
          </cell>
          <cell r="E3358">
            <v>0</v>
          </cell>
          <cell r="K3358">
            <v>7</v>
          </cell>
          <cell r="L3358" t="str">
            <v>EA</v>
          </cell>
        </row>
        <row r="3359">
          <cell r="A3359" t="str">
            <v>074-0205-006-T</v>
          </cell>
          <cell r="B3359" t="str">
            <v>FLANGE BLIND 6" TTMA STANDARD</v>
          </cell>
          <cell r="C3359">
            <v>550</v>
          </cell>
          <cell r="D3359">
            <v>5</v>
          </cell>
          <cell r="E3359">
            <v>0</v>
          </cell>
          <cell r="K3359">
            <v>7</v>
          </cell>
          <cell r="L3359" t="str">
            <v>EA</v>
          </cell>
        </row>
        <row r="3360">
          <cell r="A3360" t="str">
            <v>074-0205-006-T-LB</v>
          </cell>
          <cell r="B3360" t="str">
            <v>LABOR  FLANGE BLIND 6" TTMA STANDARD</v>
          </cell>
          <cell r="C3360">
            <v>170</v>
          </cell>
          <cell r="D3360">
            <v>0</v>
          </cell>
          <cell r="E3360">
            <v>0</v>
          </cell>
          <cell r="K3360">
            <v>7</v>
          </cell>
          <cell r="L3360" t="str">
            <v>EA</v>
          </cell>
        </row>
        <row r="3361">
          <cell r="A3361" t="str">
            <v>074-0205-007-T-LB</v>
          </cell>
          <cell r="B3361" t="str">
            <v>LABOR  FLANGE BLIND 6" TTMA STANDARD</v>
          </cell>
          <cell r="C3361">
            <v>0</v>
          </cell>
          <cell r="D3361">
            <v>0</v>
          </cell>
          <cell r="E3361">
            <v>0</v>
          </cell>
          <cell r="K3361">
            <v>0</v>
          </cell>
          <cell r="L3361" t="str">
            <v>EA</v>
          </cell>
        </row>
        <row r="3362">
          <cell r="A3362" t="str">
            <v>074-0205-104-T</v>
          </cell>
          <cell r="B3362" t="str">
            <v>FLANGE BLIND SUS 304 4" TTMA STANDARD</v>
          </cell>
          <cell r="C3362">
            <v>850</v>
          </cell>
          <cell r="D3362">
            <v>0</v>
          </cell>
          <cell r="E3362">
            <v>0</v>
          </cell>
          <cell r="K3362">
            <v>7</v>
          </cell>
          <cell r="L3362" t="str">
            <v>EA</v>
          </cell>
        </row>
        <row r="3363">
          <cell r="A3363" t="str">
            <v>074-0205-104-T-LB</v>
          </cell>
          <cell r="B3363" t="str">
            <v>LABOR FLANGE BLIND 4" TTMA STANDARD</v>
          </cell>
          <cell r="C3363">
            <v>100</v>
          </cell>
          <cell r="D3363">
            <v>0</v>
          </cell>
          <cell r="E3363">
            <v>0</v>
          </cell>
          <cell r="K3363">
            <v>7</v>
          </cell>
          <cell r="L3363" t="str">
            <v>EA</v>
          </cell>
        </row>
        <row r="3364">
          <cell r="A3364" t="str">
            <v>074-0205-106-T</v>
          </cell>
          <cell r="B3364" t="str">
            <v>FLANGE BLIND SUS  304 6" TTMA STANDARD</v>
          </cell>
          <cell r="C3364">
            <v>1200</v>
          </cell>
          <cell r="D3364">
            <v>0</v>
          </cell>
          <cell r="E3364">
            <v>0</v>
          </cell>
          <cell r="K3364">
            <v>7</v>
          </cell>
          <cell r="L3364" t="str">
            <v>EA</v>
          </cell>
        </row>
        <row r="3365">
          <cell r="A3365" t="str">
            <v>074-0205-106-T-LB</v>
          </cell>
          <cell r="B3365" t="str">
            <v>LABOR  FLANGE BLIND 6" TTMA STANDARD</v>
          </cell>
          <cell r="C3365">
            <v>100</v>
          </cell>
          <cell r="D3365">
            <v>0</v>
          </cell>
          <cell r="E3365">
            <v>0</v>
          </cell>
          <cell r="K3365">
            <v>7</v>
          </cell>
          <cell r="L3365" t="str">
            <v>EA</v>
          </cell>
        </row>
        <row r="3366">
          <cell r="A3366" t="str">
            <v>074-0206-001-T</v>
          </cell>
          <cell r="B3366" t="str">
            <v>FLANGE WELD FOR CONTAINT GAUGE DR150 AIR</v>
          </cell>
          <cell r="C3366">
            <v>2200</v>
          </cell>
          <cell r="D3366">
            <v>0</v>
          </cell>
          <cell r="E3366">
            <v>0</v>
          </cell>
          <cell r="K3366">
            <v>7</v>
          </cell>
          <cell r="L3366" t="str">
            <v>EA</v>
          </cell>
        </row>
        <row r="3367">
          <cell r="A3367" t="str">
            <v>074-0206-001-T-LB</v>
          </cell>
          <cell r="B3367" t="str">
            <v>LABOR COS FLANGE WELD FOR CONTAINT GAUGE</v>
          </cell>
          <cell r="C3367">
            <v>180</v>
          </cell>
          <cell r="D3367">
            <v>0</v>
          </cell>
          <cell r="E3367">
            <v>0</v>
          </cell>
          <cell r="K3367">
            <v>7</v>
          </cell>
          <cell r="L3367" t="str">
            <v>EA</v>
          </cell>
        </row>
        <row r="3368">
          <cell r="A3368" t="str">
            <v>074-0206-T</v>
          </cell>
          <cell r="B3368" t="str">
            <v>FLANGE WELD FOR CONTAINT GAUGE DR 90 AIR</v>
          </cell>
          <cell r="C3368">
            <v>676.8</v>
          </cell>
          <cell r="D3368">
            <v>0</v>
          </cell>
          <cell r="E3368">
            <v>0</v>
          </cell>
          <cell r="K3368">
            <v>0</v>
          </cell>
          <cell r="L3368" t="str">
            <v>EA</v>
          </cell>
        </row>
        <row r="3369">
          <cell r="A3369" t="str">
            <v>074-0206-T-LB</v>
          </cell>
          <cell r="B3369" t="str">
            <v>LABOR COST FOR FLANGE WELD FOR CONTAINT</v>
          </cell>
          <cell r="C3369">
            <v>120</v>
          </cell>
          <cell r="D3369">
            <v>0</v>
          </cell>
          <cell r="E3369">
            <v>0</v>
          </cell>
          <cell r="K3369">
            <v>7</v>
          </cell>
          <cell r="L3369" t="str">
            <v>EA</v>
          </cell>
        </row>
        <row r="3370">
          <cell r="A3370" t="str">
            <v>074-0207-003-T</v>
          </cell>
          <cell r="B3370" t="str">
            <v>FLANGE BLIND FOR VENT 3" TW STANDARD</v>
          </cell>
          <cell r="C3370">
            <v>280</v>
          </cell>
          <cell r="D3370">
            <v>4</v>
          </cell>
          <cell r="E3370">
            <v>0</v>
          </cell>
          <cell r="K3370">
            <v>7</v>
          </cell>
          <cell r="L3370" t="str">
            <v>EA</v>
          </cell>
        </row>
        <row r="3371">
          <cell r="A3371" t="str">
            <v>074-0207-003-T-LB</v>
          </cell>
          <cell r="B3371" t="str">
            <v>LABOR FLANGE BLIND FOR VENT 3" TW STANDA</v>
          </cell>
          <cell r="C3371">
            <v>120</v>
          </cell>
          <cell r="D3371">
            <v>0</v>
          </cell>
          <cell r="E3371">
            <v>0</v>
          </cell>
          <cell r="K3371">
            <v>7</v>
          </cell>
          <cell r="L3371" t="str">
            <v>EA</v>
          </cell>
        </row>
        <row r="3372">
          <cell r="A3372" t="str">
            <v>074-0208-001-T</v>
          </cell>
          <cell r="B3372" t="str">
            <v>FLANGE 3" ASA STANDARD STAINLESS STL</v>
          </cell>
          <cell r="C3372">
            <v>2800</v>
          </cell>
          <cell r="D3372">
            <v>0</v>
          </cell>
          <cell r="E3372">
            <v>0</v>
          </cell>
          <cell r="K3372">
            <v>7</v>
          </cell>
          <cell r="L3372" t="str">
            <v>EA</v>
          </cell>
        </row>
        <row r="3373">
          <cell r="A3373" t="str">
            <v>074-0208-002-T</v>
          </cell>
          <cell r="B3373" t="str">
            <v>FLANGE 3" 160.0 PCD - DIN80 SS 304</v>
          </cell>
          <cell r="C3373">
            <v>1400</v>
          </cell>
          <cell r="D3373">
            <v>0</v>
          </cell>
          <cell r="E3373">
            <v>0</v>
          </cell>
          <cell r="K3373">
            <v>7</v>
          </cell>
          <cell r="L3373" t="str">
            <v>EA</v>
          </cell>
        </row>
        <row r="3374">
          <cell r="A3374" t="str">
            <v>074-0208-003-T</v>
          </cell>
          <cell r="B3374" t="str">
            <v>FLANGE 3" CLASS 150 STAINLESS STL</v>
          </cell>
          <cell r="C3374">
            <v>0</v>
          </cell>
          <cell r="D3374">
            <v>9</v>
          </cell>
          <cell r="E3374">
            <v>0</v>
          </cell>
          <cell r="K3374">
            <v>7</v>
          </cell>
          <cell r="L3374" t="str">
            <v>EA</v>
          </cell>
        </row>
        <row r="3375">
          <cell r="A3375" t="str">
            <v>074-0208-T</v>
          </cell>
          <cell r="B3375" t="str">
            <v>FLANGE 3" ASA STANDARD ALUM</v>
          </cell>
          <cell r="C3375">
            <v>380</v>
          </cell>
          <cell r="D3375">
            <v>1</v>
          </cell>
          <cell r="E3375">
            <v>0</v>
          </cell>
          <cell r="K3375">
            <v>7</v>
          </cell>
          <cell r="L3375" t="str">
            <v>EA</v>
          </cell>
        </row>
        <row r="3376">
          <cell r="A3376" t="str">
            <v>074-0208-T-LB</v>
          </cell>
          <cell r="B3376" t="str">
            <v>LABOR COST FOR FLANGE  3" ASA STANDARD</v>
          </cell>
          <cell r="C3376">
            <v>170</v>
          </cell>
          <cell r="D3376">
            <v>0</v>
          </cell>
          <cell r="E3376">
            <v>0</v>
          </cell>
          <cell r="K3376">
            <v>7</v>
          </cell>
          <cell r="L3376" t="str">
            <v>EA</v>
          </cell>
        </row>
        <row r="3377">
          <cell r="A3377" t="str">
            <v>074-0209-002-T-LB</v>
          </cell>
          <cell r="B3377" t="str">
            <v>LABORCOST FORFLANGE SUMP. 2 1/2" 25mm TH</v>
          </cell>
          <cell r="C3377">
            <v>0</v>
          </cell>
          <cell r="D3377">
            <v>0</v>
          </cell>
          <cell r="E3377">
            <v>0</v>
          </cell>
          <cell r="K3377">
            <v>0</v>
          </cell>
          <cell r="L3377" t="str">
            <v>EA</v>
          </cell>
        </row>
        <row r="3378">
          <cell r="A3378" t="str">
            <v>074-0209-003-T-LB</v>
          </cell>
          <cell r="B3378" t="str">
            <v>LABORCOST FOR FLANGE SUMP. 3" 25mm THK.</v>
          </cell>
          <cell r="C3378">
            <v>0</v>
          </cell>
          <cell r="D3378">
            <v>0</v>
          </cell>
          <cell r="E3378">
            <v>0</v>
          </cell>
          <cell r="K3378">
            <v>0</v>
          </cell>
          <cell r="L3378" t="str">
            <v>EA</v>
          </cell>
        </row>
        <row r="3379">
          <cell r="A3379" t="str">
            <v>074-0211-003-T</v>
          </cell>
          <cell r="B3379" t="str">
            <v>FLANGE BLIND 10MM. THK SS 316 TTMA</v>
          </cell>
          <cell r="C3379">
            <v>920</v>
          </cell>
          <cell r="D3379">
            <v>2</v>
          </cell>
          <cell r="E3379">
            <v>0</v>
          </cell>
          <cell r="K3379">
            <v>7</v>
          </cell>
          <cell r="L3379" t="str">
            <v>EA</v>
          </cell>
        </row>
        <row r="3380">
          <cell r="A3380" t="str">
            <v>074-0211-003-T-LB</v>
          </cell>
          <cell r="B3380" t="str">
            <v>LABOR COST FLANGE BLIND 3" SS 316 TTMA S</v>
          </cell>
          <cell r="C3380">
            <v>0</v>
          </cell>
          <cell r="D3380">
            <v>0</v>
          </cell>
          <cell r="E3380">
            <v>0</v>
          </cell>
          <cell r="K3380">
            <v>0</v>
          </cell>
          <cell r="L3380" t="str">
            <v>EA</v>
          </cell>
        </row>
        <row r="3381">
          <cell r="A3381" t="str">
            <v>074-0212-003-T</v>
          </cell>
          <cell r="B3381" t="str">
            <v>FLANGE SUMP 3" 25mm THK. SS 316 TTMA S</v>
          </cell>
          <cell r="C3381">
            <v>2116</v>
          </cell>
          <cell r="D3381">
            <v>2</v>
          </cell>
          <cell r="E3381">
            <v>0</v>
          </cell>
          <cell r="K3381">
            <v>7</v>
          </cell>
          <cell r="L3381" t="str">
            <v>EA</v>
          </cell>
        </row>
        <row r="3382">
          <cell r="A3382" t="str">
            <v>074-0212-003-T-LB</v>
          </cell>
          <cell r="B3382" t="str">
            <v>LABOR COST FOR FLANGE SUMP3" 0.25mm THK.</v>
          </cell>
          <cell r="C3382">
            <v>0</v>
          </cell>
          <cell r="D3382">
            <v>0</v>
          </cell>
          <cell r="E3382">
            <v>0</v>
          </cell>
          <cell r="K3382">
            <v>0</v>
          </cell>
          <cell r="L3382" t="str">
            <v>EA</v>
          </cell>
        </row>
        <row r="3383">
          <cell r="A3383" t="str">
            <v>074-0214-001-T</v>
          </cell>
          <cell r="B3383" t="str">
            <v>VAPOR RECR,ADAPT CIVA#633LVB-201 C/W</v>
          </cell>
          <cell r="C3383">
            <v>5262.2958900000003</v>
          </cell>
          <cell r="D3383">
            <v>0</v>
          </cell>
          <cell r="E3383">
            <v>0</v>
          </cell>
          <cell r="K3383">
            <v>75</v>
          </cell>
          <cell r="L3383" t="str">
            <v>EA</v>
          </cell>
        </row>
        <row r="3384">
          <cell r="A3384" t="str">
            <v>074-0214-T</v>
          </cell>
          <cell r="B3384" t="str">
            <v>VAPOR RECR, ADAPT CIVA#633LVB</v>
          </cell>
          <cell r="C3384">
            <v>3893.3379999999997</v>
          </cell>
          <cell r="D3384">
            <v>18</v>
          </cell>
          <cell r="E3384">
            <v>10</v>
          </cell>
          <cell r="K3384">
            <v>30</v>
          </cell>
          <cell r="L3384" t="str">
            <v>EA</v>
          </cell>
        </row>
        <row r="3385">
          <cell r="A3385" t="str">
            <v>074-0215-080-T</v>
          </cell>
          <cell r="B3385" t="str">
            <v>FLANGE WELD DN80 ANSI CLASS 150</v>
          </cell>
          <cell r="C3385">
            <v>0</v>
          </cell>
          <cell r="D3385">
            <v>0</v>
          </cell>
          <cell r="E3385">
            <v>0</v>
          </cell>
          <cell r="K3385">
            <v>0</v>
          </cell>
          <cell r="L3385" t="str">
            <v>EA</v>
          </cell>
        </row>
        <row r="3386">
          <cell r="A3386" t="str">
            <v>074-0216-T</v>
          </cell>
          <cell r="B3386" t="str">
            <v>FLANGE WELD AL MTG TOP OPERATED LIQUIP</v>
          </cell>
          <cell r="C3386">
            <v>0</v>
          </cell>
          <cell r="D3386">
            <v>0</v>
          </cell>
          <cell r="E3386">
            <v>0</v>
          </cell>
          <cell r="K3386">
            <v>0</v>
          </cell>
          <cell r="L3386" t="str">
            <v>EA</v>
          </cell>
        </row>
        <row r="3387">
          <cell r="A3387" t="str">
            <v>074-0217-080-T</v>
          </cell>
          <cell r="B3387" t="str">
            <v>FLANGE WELD DN80 AS2129 TABLE D&amp;E</v>
          </cell>
          <cell r="C3387">
            <v>0</v>
          </cell>
          <cell r="D3387">
            <v>0</v>
          </cell>
          <cell r="E3387">
            <v>0</v>
          </cell>
          <cell r="K3387">
            <v>0</v>
          </cell>
          <cell r="L3387" t="str">
            <v>EA</v>
          </cell>
        </row>
        <row r="3388">
          <cell r="A3388" t="str">
            <v>074-0217-080-T-LB</v>
          </cell>
          <cell r="B3388" t="str">
            <v>LABOR FLANGE WELD DN80 AS2129 TABLE D&amp;E</v>
          </cell>
          <cell r="C3388">
            <v>0</v>
          </cell>
          <cell r="D3388">
            <v>0</v>
          </cell>
          <cell r="E3388">
            <v>0</v>
          </cell>
          <cell r="K3388">
            <v>0</v>
          </cell>
          <cell r="L3388" t="str">
            <v>EA</v>
          </cell>
        </row>
        <row r="3389">
          <cell r="A3389" t="str">
            <v>074-0218-T-LB</v>
          </cell>
          <cell r="B3389" t="str">
            <v>LABOR FLANGE BLIND WELD FOR 3" SS PIPE</v>
          </cell>
          <cell r="C3389">
            <v>0</v>
          </cell>
          <cell r="D3389">
            <v>0</v>
          </cell>
          <cell r="E3389">
            <v>0</v>
          </cell>
          <cell r="K3389">
            <v>0</v>
          </cell>
          <cell r="L3389" t="str">
            <v>EA</v>
          </cell>
        </row>
        <row r="3390">
          <cell r="A3390" t="str">
            <v>074-0219-T</v>
          </cell>
          <cell r="B3390" t="str">
            <v>FLANGE BLIND FOR VAPOR VENT EMCO</v>
          </cell>
          <cell r="C3390">
            <v>220</v>
          </cell>
          <cell r="D3390">
            <v>9</v>
          </cell>
          <cell r="E3390">
            <v>0</v>
          </cell>
          <cell r="K3390">
            <v>7</v>
          </cell>
          <cell r="L3390" t="str">
            <v>EA</v>
          </cell>
        </row>
        <row r="3391">
          <cell r="A3391" t="str">
            <v>074-0219-T-LB</v>
          </cell>
          <cell r="B3391" t="str">
            <v>LABOR FLANGE BLIND FOR VAPOR VENT EMCO</v>
          </cell>
          <cell r="C3391">
            <v>100</v>
          </cell>
          <cell r="D3391">
            <v>0</v>
          </cell>
          <cell r="E3391">
            <v>0</v>
          </cell>
          <cell r="K3391">
            <v>7</v>
          </cell>
          <cell r="L3391" t="str">
            <v>EA</v>
          </cell>
        </row>
        <row r="3392">
          <cell r="A3392" t="str">
            <v>074-0221-001-T</v>
          </cell>
          <cell r="B3392" t="str">
            <v>FLANGE STAINLESS VALVE WHITTAKER F646</v>
          </cell>
          <cell r="C3392">
            <v>4200</v>
          </cell>
          <cell r="D3392">
            <v>4</v>
          </cell>
          <cell r="E3392">
            <v>0</v>
          </cell>
          <cell r="K3392">
            <v>7</v>
          </cell>
          <cell r="L3392" t="str">
            <v>EA</v>
          </cell>
        </row>
        <row r="3393">
          <cell r="A3393" t="str">
            <v>074-0221-001-T-LB</v>
          </cell>
          <cell r="B3393" t="str">
            <v>LABOR COST FOR FLANGE VALVE WHITTAKER</v>
          </cell>
          <cell r="C3393">
            <v>900</v>
          </cell>
          <cell r="D3393">
            <v>0</v>
          </cell>
          <cell r="E3393">
            <v>0</v>
          </cell>
          <cell r="K3393">
            <v>7</v>
          </cell>
          <cell r="L3393" t="str">
            <v>EA</v>
          </cell>
        </row>
        <row r="3394">
          <cell r="A3394" t="str">
            <v>074-0221-T</v>
          </cell>
          <cell r="B3394" t="str">
            <v>FLANGE INTERNAL VALVE "WHITTAKER" F614</v>
          </cell>
          <cell r="C3394">
            <v>0</v>
          </cell>
          <cell r="D3394">
            <v>0</v>
          </cell>
          <cell r="E3394">
            <v>0</v>
          </cell>
          <cell r="K3394">
            <v>0</v>
          </cell>
          <cell r="L3394" t="str">
            <v>EA</v>
          </cell>
        </row>
        <row r="3395">
          <cell r="A3395" t="str">
            <v>074-0221-T-LB</v>
          </cell>
          <cell r="B3395" t="str">
            <v>LABOR COST FOR FLANGE INTERNAL VALVE "WH</v>
          </cell>
          <cell r="C3395">
            <v>380</v>
          </cell>
          <cell r="D3395">
            <v>0</v>
          </cell>
          <cell r="E3395">
            <v>0</v>
          </cell>
          <cell r="K3395">
            <v>7</v>
          </cell>
          <cell r="L3395" t="str">
            <v>EA</v>
          </cell>
        </row>
        <row r="3396">
          <cell r="A3396" t="str">
            <v>074-0222-T-LB</v>
          </cell>
          <cell r="B3396" t="str">
            <v>LABOR COST FOR 074-0222-T</v>
          </cell>
          <cell r="C3396">
            <v>0</v>
          </cell>
          <cell r="D3396">
            <v>0</v>
          </cell>
          <cell r="E3396">
            <v>0</v>
          </cell>
          <cell r="K3396">
            <v>0</v>
          </cell>
          <cell r="L3396" t="str">
            <v>EA</v>
          </cell>
        </row>
        <row r="3397">
          <cell r="A3397" t="str">
            <v>074-0223-T-LB</v>
          </cell>
          <cell r="B3397" t="str">
            <v>LABER COST FLANGE WELD  6" TTMA STANDARD</v>
          </cell>
          <cell r="C3397">
            <v>0</v>
          </cell>
          <cell r="D3397">
            <v>0</v>
          </cell>
          <cell r="E3397">
            <v>0</v>
          </cell>
          <cell r="K3397">
            <v>0</v>
          </cell>
          <cell r="L3397" t="str">
            <v>EA</v>
          </cell>
        </row>
        <row r="3398">
          <cell r="A3398" t="str">
            <v>074-0224-002-T-LB</v>
          </cell>
          <cell r="B3398" t="str">
            <v>LABOR COST FLANGE ROUND AL 3" TTMA x 2"</v>
          </cell>
          <cell r="C3398">
            <v>170</v>
          </cell>
          <cell r="D3398">
            <v>0</v>
          </cell>
          <cell r="E3398">
            <v>0</v>
          </cell>
          <cell r="K3398">
            <v>7</v>
          </cell>
          <cell r="L3398" t="str">
            <v>EA</v>
          </cell>
        </row>
        <row r="3399">
          <cell r="A3399" t="str">
            <v>074-0224-T</v>
          </cell>
          <cell r="B3399" t="str">
            <v>FLANGE ROUND AL 3" TTMA x 2" PIPE (ID)</v>
          </cell>
          <cell r="C3399">
            <v>374.75</v>
          </cell>
          <cell r="D3399">
            <v>0</v>
          </cell>
          <cell r="E3399">
            <v>0</v>
          </cell>
          <cell r="K3399">
            <v>7</v>
          </cell>
          <cell r="L3399" t="str">
            <v>EA</v>
          </cell>
        </row>
        <row r="3400">
          <cell r="A3400" t="str">
            <v>074-0224-T-LB</v>
          </cell>
          <cell r="B3400" t="str">
            <v>LABOR COST FLANGE ROUND AL 3" TTMA x 2"</v>
          </cell>
          <cell r="C3400">
            <v>170</v>
          </cell>
          <cell r="D3400">
            <v>0</v>
          </cell>
          <cell r="E3400">
            <v>0</v>
          </cell>
          <cell r="K3400">
            <v>7</v>
          </cell>
          <cell r="L3400" t="str">
            <v>EA</v>
          </cell>
        </row>
        <row r="3401">
          <cell r="A3401" t="str">
            <v>074-0225-001-T</v>
          </cell>
          <cell r="B3401" t="str">
            <v>FLANG ALUM MOUNTING VAPOR V. 1995TWD-2</v>
          </cell>
          <cell r="C3401">
            <v>100</v>
          </cell>
          <cell r="D3401">
            <v>4</v>
          </cell>
          <cell r="E3401">
            <v>0</v>
          </cell>
          <cell r="K3401">
            <v>0</v>
          </cell>
          <cell r="L3401" t="str">
            <v>EA</v>
          </cell>
        </row>
        <row r="3402">
          <cell r="A3402" t="str">
            <v>074-0225-001-T-LB</v>
          </cell>
          <cell r="B3402" t="str">
            <v>LB FLANG ALUM MOUNTING VAPOR V.1995TWD-2</v>
          </cell>
          <cell r="C3402">
            <v>100</v>
          </cell>
          <cell r="D3402">
            <v>0</v>
          </cell>
          <cell r="E3402">
            <v>0</v>
          </cell>
          <cell r="K3402">
            <v>7</v>
          </cell>
          <cell r="L3402" t="str">
            <v>EA</v>
          </cell>
        </row>
        <row r="3403">
          <cell r="A3403" t="str">
            <v>074-0225-T-LB</v>
          </cell>
          <cell r="B3403" t="str">
            <v>LABOR COST FLANGE MTG V/R 1998</v>
          </cell>
          <cell r="C3403">
            <v>0</v>
          </cell>
          <cell r="D3403">
            <v>0</v>
          </cell>
          <cell r="E3403">
            <v>0</v>
          </cell>
          <cell r="K3403">
            <v>0</v>
          </cell>
          <cell r="L3403" t="str">
            <v>EA</v>
          </cell>
        </row>
        <row r="3404">
          <cell r="A3404" t="str">
            <v>074-0226-T-LB</v>
          </cell>
          <cell r="B3404" t="str">
            <v>LABOR COST FLANGE ROUND AL 210 x 115</v>
          </cell>
          <cell r="C3404">
            <v>0</v>
          </cell>
          <cell r="D3404">
            <v>0</v>
          </cell>
          <cell r="E3404">
            <v>0</v>
          </cell>
          <cell r="K3404">
            <v>0</v>
          </cell>
          <cell r="L3404" t="str">
            <v>EA</v>
          </cell>
        </row>
        <row r="3405">
          <cell r="A3405" t="str">
            <v>074-0227-003-T</v>
          </cell>
          <cell r="B3405" t="str">
            <v>FLANGE WELD TTMA 3" STAINLESS STL</v>
          </cell>
          <cell r="C3405">
            <v>0</v>
          </cell>
          <cell r="D3405">
            <v>0</v>
          </cell>
          <cell r="E3405">
            <v>0</v>
          </cell>
          <cell r="K3405">
            <v>0</v>
          </cell>
          <cell r="L3405" t="str">
            <v>EA</v>
          </cell>
        </row>
        <row r="3406">
          <cell r="A3406" t="str">
            <v>074-0227-004-T</v>
          </cell>
          <cell r="B3406" t="str">
            <v>FLANGE WELD TTMA 4" STAINLESS STL</v>
          </cell>
          <cell r="C3406">
            <v>0</v>
          </cell>
          <cell r="D3406">
            <v>0</v>
          </cell>
          <cell r="E3406">
            <v>0</v>
          </cell>
          <cell r="K3406">
            <v>0</v>
          </cell>
          <cell r="L3406" t="str">
            <v>EA</v>
          </cell>
        </row>
        <row r="3407">
          <cell r="A3407" t="str">
            <v>074-0227-006-T</v>
          </cell>
          <cell r="B3407" t="str">
            <v>FLANGE WELD TTMA 6" STAINLESS STL</v>
          </cell>
          <cell r="C3407">
            <v>0</v>
          </cell>
          <cell r="D3407">
            <v>0</v>
          </cell>
          <cell r="E3407">
            <v>0</v>
          </cell>
          <cell r="K3407">
            <v>0</v>
          </cell>
          <cell r="L3407" t="str">
            <v>EA</v>
          </cell>
        </row>
        <row r="3408">
          <cell r="A3408" t="str">
            <v>074-0229-T-LB</v>
          </cell>
          <cell r="B3408" t="str">
            <v>LABOR FLANGE 4" BOTTOM LOADING/DISCHARGE</v>
          </cell>
          <cell r="C3408">
            <v>0</v>
          </cell>
          <cell r="D3408">
            <v>0</v>
          </cell>
          <cell r="E3408">
            <v>0</v>
          </cell>
          <cell r="K3408">
            <v>0</v>
          </cell>
          <cell r="L3408" t="str">
            <v>EA</v>
          </cell>
        </row>
        <row r="3409">
          <cell r="A3409" t="str">
            <v>074-0230-T-LB</v>
          </cell>
          <cell r="B3409" t="str">
            <v>LABOR FLANGE 1" DRAIN VALVE</v>
          </cell>
          <cell r="C3409">
            <v>0</v>
          </cell>
          <cell r="D3409">
            <v>0</v>
          </cell>
          <cell r="E3409">
            <v>0</v>
          </cell>
          <cell r="K3409">
            <v>0</v>
          </cell>
          <cell r="L3409" t="str">
            <v>EA</v>
          </cell>
        </row>
        <row r="3410">
          <cell r="A3410" t="str">
            <v>074-0231-T-LB</v>
          </cell>
          <cell r="B3410" t="str">
            <v>LABOR FLANGE TANK SEATING PAD-150mm DR.</v>
          </cell>
          <cell r="C3410">
            <v>0</v>
          </cell>
          <cell r="D3410">
            <v>0</v>
          </cell>
          <cell r="E3410">
            <v>0</v>
          </cell>
          <cell r="K3410">
            <v>0</v>
          </cell>
          <cell r="L3410" t="str">
            <v>EA</v>
          </cell>
        </row>
        <row r="3411">
          <cell r="A3411" t="str">
            <v>074-0232-T</v>
          </cell>
          <cell r="B3411" t="str">
            <v>FLANGE AL M/C FOR OMEGA JOB BUTT JOIN</v>
          </cell>
          <cell r="C3411">
            <v>739.52857000000006</v>
          </cell>
          <cell r="D3411">
            <v>0</v>
          </cell>
          <cell r="E3411">
            <v>0</v>
          </cell>
          <cell r="K3411">
            <v>0</v>
          </cell>
          <cell r="L3411" t="str">
            <v>EA</v>
          </cell>
        </row>
        <row r="3412">
          <cell r="A3412" t="str">
            <v>074-0232-T-LB</v>
          </cell>
          <cell r="B3412" t="str">
            <v>LABOR  FLANGE AL M/C FOR OMEGA JOB BUTT</v>
          </cell>
          <cell r="C3412">
            <v>0</v>
          </cell>
          <cell r="D3412">
            <v>0</v>
          </cell>
          <cell r="E3412">
            <v>0</v>
          </cell>
          <cell r="K3412">
            <v>0</v>
          </cell>
          <cell r="L3412" t="str">
            <v>EA</v>
          </cell>
        </row>
        <row r="3413">
          <cell r="A3413" t="str">
            <v>074-0233-001-T</v>
          </cell>
          <cell r="B3413" t="str">
            <v>FLANGE ADAPTOR FOR PROBE SENSOR</v>
          </cell>
          <cell r="C3413">
            <v>160</v>
          </cell>
          <cell r="D3413">
            <v>2</v>
          </cell>
          <cell r="E3413">
            <v>0</v>
          </cell>
          <cell r="K3413">
            <v>0</v>
          </cell>
          <cell r="L3413" t="str">
            <v>EA</v>
          </cell>
        </row>
        <row r="3414">
          <cell r="A3414" t="str">
            <v>074-0233-001-T-LB</v>
          </cell>
          <cell r="B3414" t="str">
            <v>LABOR  FLANGE ADAPTOR FOR PROBE SENSOR</v>
          </cell>
          <cell r="C3414">
            <v>160</v>
          </cell>
          <cell r="D3414">
            <v>0</v>
          </cell>
          <cell r="E3414">
            <v>0</v>
          </cell>
          <cell r="K3414">
            <v>7</v>
          </cell>
          <cell r="L3414" t="str">
            <v>EA</v>
          </cell>
        </row>
        <row r="3415">
          <cell r="A3415" t="str">
            <v>074-0233-T</v>
          </cell>
          <cell r="B3415" t="str">
            <v>WELD FLANGE FOR OVERFILL PROBE 1051J MOD</v>
          </cell>
          <cell r="C3415">
            <v>160</v>
          </cell>
          <cell r="D3415">
            <v>2</v>
          </cell>
          <cell r="E3415">
            <v>0</v>
          </cell>
          <cell r="K3415">
            <v>0</v>
          </cell>
          <cell r="L3415" t="str">
            <v>EA</v>
          </cell>
        </row>
        <row r="3416">
          <cell r="A3416" t="str">
            <v>074-0233-T-LB</v>
          </cell>
          <cell r="B3416" t="str">
            <v>LABOR COST WELD FLANGE FOR OVERFILL PROB</v>
          </cell>
          <cell r="C3416">
            <v>160</v>
          </cell>
          <cell r="D3416">
            <v>0</v>
          </cell>
          <cell r="E3416">
            <v>0</v>
          </cell>
          <cell r="K3416">
            <v>7</v>
          </cell>
          <cell r="L3416" t="str">
            <v>EA</v>
          </cell>
        </row>
        <row r="3417">
          <cell r="A3417" t="str">
            <v>074-0234-T</v>
          </cell>
          <cell r="B3417" t="str">
            <v>FLANGE M/C FOR CAMLIFT  LIQUIP CL402-1</v>
          </cell>
          <cell r="C3417">
            <v>1147.65625</v>
          </cell>
          <cell r="D3417">
            <v>8</v>
          </cell>
          <cell r="E3417">
            <v>0</v>
          </cell>
          <cell r="K3417">
            <v>7</v>
          </cell>
          <cell r="L3417" t="str">
            <v>EA</v>
          </cell>
        </row>
        <row r="3418">
          <cell r="A3418" t="str">
            <v>074-0234-T-LB</v>
          </cell>
          <cell r="B3418" t="str">
            <v>LABOR COST FLANGE M/C FOR CAMLIFT  LIQUI</v>
          </cell>
          <cell r="C3418">
            <v>180</v>
          </cell>
          <cell r="D3418">
            <v>36</v>
          </cell>
          <cell r="E3418">
            <v>0</v>
          </cell>
          <cell r="K3418">
            <v>7</v>
          </cell>
          <cell r="L3418" t="str">
            <v>EA</v>
          </cell>
        </row>
        <row r="3419">
          <cell r="A3419" t="str">
            <v>074-0235-100-T</v>
          </cell>
          <cell r="B3419" t="str">
            <v>FLANGE WELD DN100 AS2129 TABLES D&amp;E</v>
          </cell>
          <cell r="C3419">
            <v>329</v>
          </cell>
          <cell r="D3419">
            <v>0</v>
          </cell>
          <cell r="E3419">
            <v>0</v>
          </cell>
          <cell r="K3419">
            <v>0</v>
          </cell>
          <cell r="L3419" t="str">
            <v>EA</v>
          </cell>
        </row>
        <row r="3420">
          <cell r="A3420" t="str">
            <v>074-0235-100-T-LB</v>
          </cell>
          <cell r="B3420" t="str">
            <v>LABOR COST FLANGE WELD DN100 AS2129 TABL</v>
          </cell>
          <cell r="C3420">
            <v>130</v>
          </cell>
          <cell r="D3420">
            <v>0</v>
          </cell>
          <cell r="E3420">
            <v>0</v>
          </cell>
          <cell r="K3420">
            <v>7</v>
          </cell>
          <cell r="L3420" t="str">
            <v>EA</v>
          </cell>
        </row>
        <row r="3421">
          <cell r="A3421" t="str">
            <v>074-0235-150-T</v>
          </cell>
          <cell r="B3421" t="str">
            <v>6" FLANGE WELD DN100 AS2129 TABLES D&amp;E</v>
          </cell>
          <cell r="C3421">
            <v>0</v>
          </cell>
          <cell r="D3421">
            <v>0</v>
          </cell>
          <cell r="E3421">
            <v>0</v>
          </cell>
          <cell r="K3421">
            <v>0</v>
          </cell>
          <cell r="L3421" t="str">
            <v>EA</v>
          </cell>
        </row>
        <row r="3422">
          <cell r="A3422" t="str">
            <v>074-0235-150-T-LB</v>
          </cell>
          <cell r="B3422" t="str">
            <v>6"LABOR COST FLANGE WELD DN100 AS2129 TA</v>
          </cell>
          <cell r="C3422">
            <v>0</v>
          </cell>
          <cell r="D3422">
            <v>0</v>
          </cell>
          <cell r="E3422">
            <v>0</v>
          </cell>
          <cell r="K3422">
            <v>0</v>
          </cell>
          <cell r="L3422" t="str">
            <v>EA</v>
          </cell>
        </row>
        <row r="3423">
          <cell r="A3423" t="str">
            <v>074-0236-T-LB</v>
          </cell>
          <cell r="B3423" t="str">
            <v>FLANGE WELD ALUM FOR O/F PROBE</v>
          </cell>
          <cell r="C3423">
            <v>0</v>
          </cell>
          <cell r="D3423">
            <v>0</v>
          </cell>
          <cell r="E3423">
            <v>0</v>
          </cell>
          <cell r="K3423">
            <v>0</v>
          </cell>
          <cell r="L3423" t="str">
            <v>EA</v>
          </cell>
        </row>
        <row r="3424">
          <cell r="A3424" t="str">
            <v>074-0237-T-LB</v>
          </cell>
          <cell r="B3424" t="str">
            <v>LABOR COST FLANGE WELD ALUM  154 OD 104</v>
          </cell>
          <cell r="C3424">
            <v>120</v>
          </cell>
          <cell r="D3424">
            <v>0</v>
          </cell>
          <cell r="E3424">
            <v>0</v>
          </cell>
          <cell r="K3424">
            <v>7</v>
          </cell>
          <cell r="L3424" t="str">
            <v>EA</v>
          </cell>
        </row>
        <row r="3425">
          <cell r="A3425" t="str">
            <v>074-0238-T</v>
          </cell>
          <cell r="B3425" t="str">
            <v>FLANGE WELD ALUM ON WALKWAY FOR DTA80-1Z</v>
          </cell>
          <cell r="C3425">
            <v>110</v>
          </cell>
          <cell r="D3425">
            <v>0</v>
          </cell>
          <cell r="E3425">
            <v>0</v>
          </cell>
          <cell r="K3425">
            <v>7</v>
          </cell>
          <cell r="L3425" t="str">
            <v>EA</v>
          </cell>
        </row>
        <row r="3426">
          <cell r="A3426" t="str">
            <v>074-0238-T-LB</v>
          </cell>
          <cell r="B3426" t="str">
            <v>LABOR COST FOR 074-0138-T</v>
          </cell>
          <cell r="C3426">
            <v>0</v>
          </cell>
          <cell r="D3426">
            <v>0</v>
          </cell>
          <cell r="E3426">
            <v>0</v>
          </cell>
          <cell r="K3426">
            <v>0</v>
          </cell>
          <cell r="L3426" t="str">
            <v>EA</v>
          </cell>
        </row>
        <row r="3427">
          <cell r="A3427" t="str">
            <v>074-0239-T</v>
          </cell>
          <cell r="B3427" t="str">
            <v>FLANGE BLIND SUMP 4"TTMA ALUMINIUM</v>
          </cell>
          <cell r="C3427">
            <v>418.2</v>
          </cell>
          <cell r="D3427">
            <v>0</v>
          </cell>
          <cell r="E3427">
            <v>0</v>
          </cell>
          <cell r="K3427">
            <v>120</v>
          </cell>
          <cell r="L3427" t="str">
            <v>EA</v>
          </cell>
        </row>
        <row r="3428">
          <cell r="A3428" t="str">
            <v>074-0239-T-LB</v>
          </cell>
          <cell r="B3428" t="str">
            <v>LABOUR COST FOR FLANGE SUMP TTMA</v>
          </cell>
          <cell r="C3428">
            <v>0</v>
          </cell>
          <cell r="D3428">
            <v>0</v>
          </cell>
          <cell r="E3428">
            <v>0</v>
          </cell>
          <cell r="K3428">
            <v>0</v>
          </cell>
          <cell r="L3428" t="str">
            <v>EA</v>
          </cell>
        </row>
        <row r="3429">
          <cell r="A3429" t="str">
            <v>074-0241-002-T</v>
          </cell>
          <cell r="B3429" t="str">
            <v>FLANGE PUMP SQUARE ALUM FOR 3" PIPE</v>
          </cell>
          <cell r="C3429">
            <v>211.25</v>
          </cell>
          <cell r="D3429">
            <v>0</v>
          </cell>
          <cell r="E3429">
            <v>0</v>
          </cell>
          <cell r="K3429">
            <v>0</v>
          </cell>
          <cell r="L3429" t="str">
            <v>EA</v>
          </cell>
        </row>
        <row r="3430">
          <cell r="A3430" t="str">
            <v>074-0241-002-T-LB</v>
          </cell>
          <cell r="B3430" t="str">
            <v>LABOR COST FLANGE PUMP SQUARE ALUM FOR 3</v>
          </cell>
          <cell r="C3430">
            <v>100</v>
          </cell>
          <cell r="D3430">
            <v>0</v>
          </cell>
          <cell r="E3430">
            <v>0</v>
          </cell>
          <cell r="K3430">
            <v>7</v>
          </cell>
          <cell r="L3430" t="str">
            <v>EA</v>
          </cell>
        </row>
        <row r="3431">
          <cell r="A3431" t="str">
            <v>074-0242-001-T</v>
          </cell>
          <cell r="B3431" t="str">
            <v>FLANGE PTO SCANIA</v>
          </cell>
          <cell r="C3431">
            <v>680</v>
          </cell>
          <cell r="D3431">
            <v>3</v>
          </cell>
          <cell r="E3431">
            <v>0</v>
          </cell>
          <cell r="K3431">
            <v>7</v>
          </cell>
          <cell r="L3431" t="str">
            <v>EA</v>
          </cell>
        </row>
        <row r="3432">
          <cell r="A3432" t="str">
            <v>074-0242-T</v>
          </cell>
          <cell r="B3432" t="str">
            <v>FLANGE PTO VOLVO DRIVEN LINE YOKE</v>
          </cell>
          <cell r="C3432">
            <v>680</v>
          </cell>
          <cell r="D3432">
            <v>3</v>
          </cell>
          <cell r="E3432">
            <v>0</v>
          </cell>
          <cell r="K3432">
            <v>7</v>
          </cell>
          <cell r="L3432" t="str">
            <v>EA</v>
          </cell>
        </row>
        <row r="3433">
          <cell r="A3433" t="str">
            <v>074-0243-T-LB</v>
          </cell>
          <cell r="B3433" t="str">
            <v>LABOR COST FLANGE DIP INTERLOCK CIVACON</v>
          </cell>
          <cell r="C3433">
            <v>0</v>
          </cell>
          <cell r="D3433">
            <v>0</v>
          </cell>
          <cell r="E3433">
            <v>0</v>
          </cell>
          <cell r="K3433">
            <v>0</v>
          </cell>
          <cell r="L3433" t="str">
            <v>EA</v>
          </cell>
        </row>
        <row r="3434">
          <cell r="A3434" t="str">
            <v>074-0245-T</v>
          </cell>
          <cell r="B3434" t="str">
            <v>FLANGE ADAPTER PTO&amp;DRIVE SHAFT (MERCEDES</v>
          </cell>
          <cell r="C3434">
            <v>0</v>
          </cell>
          <cell r="D3434">
            <v>0</v>
          </cell>
          <cell r="E3434">
            <v>0</v>
          </cell>
          <cell r="K3434">
            <v>0</v>
          </cell>
          <cell r="L3434" t="str">
            <v>EA</v>
          </cell>
        </row>
        <row r="3435">
          <cell r="A3435" t="str">
            <v>074-0246-T-LB</v>
          </cell>
          <cell r="B3435" t="str">
            <v>LABOUR COST FOR 074-0246-T</v>
          </cell>
          <cell r="C3435">
            <v>0</v>
          </cell>
          <cell r="D3435">
            <v>0</v>
          </cell>
          <cell r="E3435">
            <v>0</v>
          </cell>
          <cell r="K3435">
            <v>0</v>
          </cell>
          <cell r="L3435" t="str">
            <v>EA</v>
          </cell>
        </row>
        <row r="3436">
          <cell r="A3436" t="str">
            <v>074-0247-002-T-LB</v>
          </cell>
          <cell r="B3436" t="str">
            <v>LABOUR COST FOR 074-0247-002-T</v>
          </cell>
          <cell r="C3436">
            <v>0</v>
          </cell>
          <cell r="D3436">
            <v>0</v>
          </cell>
          <cell r="E3436">
            <v>0</v>
          </cell>
          <cell r="K3436">
            <v>0</v>
          </cell>
          <cell r="L3436" t="str">
            <v>EA</v>
          </cell>
        </row>
        <row r="3437">
          <cell r="A3437" t="str">
            <v>074-0249-T</v>
          </cell>
          <cell r="B3437" t="str">
            <v>FLANGE WELD FOR J-BOX HOUSING #VOH200-5U</v>
          </cell>
          <cell r="C3437">
            <v>650</v>
          </cell>
          <cell r="D3437">
            <v>0</v>
          </cell>
          <cell r="E3437">
            <v>0</v>
          </cell>
          <cell r="K3437">
            <v>0</v>
          </cell>
          <cell r="L3437" t="str">
            <v>EA</v>
          </cell>
        </row>
        <row r="3438">
          <cell r="A3438" t="str">
            <v>074-0250-001-T</v>
          </cell>
          <cell r="B3438" t="str">
            <v>FLANGE WELD FOR 3" OD. SS 316 TTMA STD.</v>
          </cell>
          <cell r="C3438">
            <v>1150</v>
          </cell>
          <cell r="D3438">
            <v>1</v>
          </cell>
          <cell r="E3438">
            <v>0</v>
          </cell>
          <cell r="K3438">
            <v>7</v>
          </cell>
          <cell r="L3438" t="str">
            <v>EA</v>
          </cell>
        </row>
        <row r="3439">
          <cell r="A3439" t="str">
            <v>074-0250-001-T-LB</v>
          </cell>
          <cell r="B3439" t="str">
            <v>LABOR COST FLANGE WELD FOR 3" OD. SS 304</v>
          </cell>
          <cell r="C3439">
            <v>0</v>
          </cell>
          <cell r="D3439">
            <v>0</v>
          </cell>
          <cell r="E3439">
            <v>0</v>
          </cell>
          <cell r="K3439">
            <v>0</v>
          </cell>
          <cell r="L3439" t="str">
            <v>EA</v>
          </cell>
        </row>
        <row r="3440">
          <cell r="A3440" t="str">
            <v>074-0250-T</v>
          </cell>
          <cell r="B3440" t="str">
            <v>FLANGE WELD FOR 3" OD. SS 316 TTMA STD.</v>
          </cell>
          <cell r="C3440">
            <v>1800</v>
          </cell>
          <cell r="D3440">
            <v>1</v>
          </cell>
          <cell r="E3440">
            <v>0</v>
          </cell>
          <cell r="K3440">
            <v>7</v>
          </cell>
          <cell r="L3440" t="str">
            <v>EA</v>
          </cell>
        </row>
        <row r="3441">
          <cell r="A3441" t="str">
            <v>074-0250-T-LB</v>
          </cell>
          <cell r="B3441" t="str">
            <v>LABOR COST FLANGE WELD FOR 3" OD. SS 304</v>
          </cell>
          <cell r="C3441">
            <v>0</v>
          </cell>
          <cell r="D3441">
            <v>0</v>
          </cell>
          <cell r="E3441">
            <v>0</v>
          </cell>
          <cell r="K3441">
            <v>0</v>
          </cell>
          <cell r="L3441" t="str">
            <v>EA</v>
          </cell>
        </row>
        <row r="3442">
          <cell r="A3442" t="str">
            <v>074-0251-001-T</v>
          </cell>
          <cell r="B3442" t="str">
            <v>FLANGE WELD SS 304 FOR 3" OD. INLET SYRU</v>
          </cell>
          <cell r="C3442">
            <v>1400</v>
          </cell>
          <cell r="D3442">
            <v>0</v>
          </cell>
          <cell r="E3442">
            <v>0</v>
          </cell>
          <cell r="K3442">
            <v>7</v>
          </cell>
          <cell r="L3442" t="str">
            <v>EA</v>
          </cell>
        </row>
        <row r="3443">
          <cell r="A3443" t="str">
            <v>074-0251-002-T</v>
          </cell>
          <cell r="B3443" t="str">
            <v>FLANGE WELD SS316 FOR 3" OD. INLET SYRU</v>
          </cell>
          <cell r="C3443">
            <v>0</v>
          </cell>
          <cell r="D3443">
            <v>0</v>
          </cell>
          <cell r="E3443">
            <v>0</v>
          </cell>
          <cell r="K3443">
            <v>0</v>
          </cell>
          <cell r="L3443" t="str">
            <v>EA</v>
          </cell>
        </row>
        <row r="3444">
          <cell r="A3444" t="str">
            <v>074-0251-003-T</v>
          </cell>
          <cell r="B3444" t="str">
            <v>FLANGE WELD SS316 FOR 3" OD. INLET SYRU</v>
          </cell>
          <cell r="C3444">
            <v>2000</v>
          </cell>
          <cell r="D3444">
            <v>0</v>
          </cell>
          <cell r="E3444">
            <v>0</v>
          </cell>
          <cell r="K3444">
            <v>7</v>
          </cell>
          <cell r="L3444" t="str">
            <v>EA</v>
          </cell>
        </row>
        <row r="3445">
          <cell r="A3445" t="str">
            <v>074-0251-T</v>
          </cell>
          <cell r="B3445" t="str">
            <v>FLANGE WELD SS 304 FOR 3" OD. INLET SYRU</v>
          </cell>
          <cell r="C3445">
            <v>1200</v>
          </cell>
          <cell r="D3445">
            <v>6</v>
          </cell>
          <cell r="E3445">
            <v>0</v>
          </cell>
          <cell r="K3445">
            <v>7</v>
          </cell>
          <cell r="L3445" t="str">
            <v>EA</v>
          </cell>
        </row>
        <row r="3446">
          <cell r="A3446" t="str">
            <v>074-0252-001-T</v>
          </cell>
          <cell r="B3446" t="str">
            <v>FLANGE WELD SS 304 INLET SCREEN W/ GROOV</v>
          </cell>
          <cell r="C3446">
            <v>1200</v>
          </cell>
          <cell r="D3446">
            <v>3</v>
          </cell>
          <cell r="E3446">
            <v>0</v>
          </cell>
          <cell r="K3446">
            <v>7</v>
          </cell>
          <cell r="L3446" t="str">
            <v>EA</v>
          </cell>
        </row>
        <row r="3447">
          <cell r="A3447" t="str">
            <v>074-0252-002-T</v>
          </cell>
          <cell r="B3447" t="str">
            <v>FLANGE WELD SS316 INLET SCREEN FILLTER</v>
          </cell>
          <cell r="C3447">
            <v>0</v>
          </cell>
          <cell r="D3447">
            <v>0</v>
          </cell>
          <cell r="E3447">
            <v>0</v>
          </cell>
          <cell r="K3447">
            <v>0</v>
          </cell>
          <cell r="L3447" t="str">
            <v>EA</v>
          </cell>
        </row>
        <row r="3448">
          <cell r="A3448" t="str">
            <v>074-0252-003-T</v>
          </cell>
          <cell r="B3448" t="str">
            <v>FLANGE WELD SS316 INLET SCREEN W/ GROOV</v>
          </cell>
          <cell r="C3448">
            <v>2300</v>
          </cell>
          <cell r="D3448">
            <v>0</v>
          </cell>
          <cell r="E3448">
            <v>0</v>
          </cell>
          <cell r="K3448">
            <v>7</v>
          </cell>
          <cell r="L3448" t="str">
            <v>EA</v>
          </cell>
        </row>
        <row r="3449">
          <cell r="A3449" t="str">
            <v>074-0252-003-T-LB</v>
          </cell>
          <cell r="B3449" t="str">
            <v>LABOR COSS FLANGE WELDSS316 INLET SCREEN</v>
          </cell>
          <cell r="C3449">
            <v>1400</v>
          </cell>
          <cell r="D3449">
            <v>0</v>
          </cell>
          <cell r="E3449">
            <v>0</v>
          </cell>
          <cell r="K3449">
            <v>7</v>
          </cell>
          <cell r="L3449" t="str">
            <v>EA</v>
          </cell>
        </row>
        <row r="3450">
          <cell r="A3450" t="str">
            <v>074-0252-T</v>
          </cell>
          <cell r="B3450" t="str">
            <v>FLANGE WELD SS 304 INLET SCREEN FILLTER</v>
          </cell>
          <cell r="C3450">
            <v>1200</v>
          </cell>
          <cell r="D3450">
            <v>7</v>
          </cell>
          <cell r="E3450">
            <v>0</v>
          </cell>
          <cell r="K3450">
            <v>7</v>
          </cell>
          <cell r="L3450" t="str">
            <v>EA</v>
          </cell>
        </row>
        <row r="3451">
          <cell r="A3451" t="str">
            <v>074-0253-T</v>
          </cell>
          <cell r="B3451" t="str">
            <v>FLANGE PTO HINO &amp; DRIVEN LINE YOKE</v>
          </cell>
          <cell r="C3451">
            <v>680</v>
          </cell>
          <cell r="D3451">
            <v>7</v>
          </cell>
          <cell r="E3451">
            <v>0</v>
          </cell>
          <cell r="K3451">
            <v>7</v>
          </cell>
          <cell r="L3451" t="str">
            <v>EA</v>
          </cell>
        </row>
        <row r="3452">
          <cell r="A3452" t="str">
            <v>074-0253-T-LB</v>
          </cell>
          <cell r="B3452" t="str">
            <v>LABOR FLANGE PTO HINO &amp; DRIVEN LINE YOKE</v>
          </cell>
          <cell r="C3452">
            <v>0</v>
          </cell>
          <cell r="D3452">
            <v>0</v>
          </cell>
          <cell r="E3452">
            <v>0</v>
          </cell>
          <cell r="K3452">
            <v>0</v>
          </cell>
          <cell r="L3452" t="str">
            <v>EA</v>
          </cell>
        </row>
        <row r="3453">
          <cell r="A3453" t="str">
            <v>074-0254-T</v>
          </cell>
          <cell r="B3453" t="str">
            <v>USE P/N 074-0336-T</v>
          </cell>
          <cell r="C3453">
            <v>1825.85</v>
          </cell>
          <cell r="D3453">
            <v>0</v>
          </cell>
          <cell r="E3453">
            <v>0</v>
          </cell>
          <cell r="K3453">
            <v>0</v>
          </cell>
          <cell r="L3453" t="str">
            <v>EA</v>
          </cell>
        </row>
        <row r="3454">
          <cell r="A3454" t="str">
            <v>074-0254-T-LB</v>
          </cell>
          <cell r="B3454" t="str">
            <v>LABOR COST FLANGE WELD MOUNTING 8" GAUGE</v>
          </cell>
          <cell r="C3454">
            <v>350</v>
          </cell>
          <cell r="D3454">
            <v>0</v>
          </cell>
          <cell r="E3454">
            <v>0</v>
          </cell>
          <cell r="K3454">
            <v>7</v>
          </cell>
          <cell r="L3454" t="str">
            <v>EA</v>
          </cell>
        </row>
        <row r="3455">
          <cell r="A3455" t="str">
            <v>074-0256-T</v>
          </cell>
          <cell r="B3455" t="str">
            <v>FLANGE WELD, LIQUIP PROBE J-BOX PJB301</v>
          </cell>
          <cell r="C3455">
            <v>85</v>
          </cell>
          <cell r="D3455">
            <v>0</v>
          </cell>
          <cell r="E3455">
            <v>0</v>
          </cell>
          <cell r="K3455">
            <v>0</v>
          </cell>
          <cell r="L3455" t="str">
            <v>EA</v>
          </cell>
        </row>
        <row r="3456">
          <cell r="A3456" t="str">
            <v>074-0256-T-LB</v>
          </cell>
          <cell r="B3456" t="str">
            <v>LABOR COST FOR 074-0256-T FLANGE WELD</v>
          </cell>
          <cell r="C3456">
            <v>85</v>
          </cell>
          <cell r="D3456">
            <v>0</v>
          </cell>
          <cell r="E3456">
            <v>0</v>
          </cell>
          <cell r="K3456">
            <v>7</v>
          </cell>
          <cell r="L3456" t="str">
            <v>EA</v>
          </cell>
        </row>
        <row r="3457">
          <cell r="A3457" t="str">
            <v>074-0257-T</v>
          </cell>
          <cell r="B3457" t="str">
            <v>FLANGE OUTLET SQ LIQUIP NOR 904120</v>
          </cell>
          <cell r="C3457">
            <v>259.60000000000002</v>
          </cell>
          <cell r="D3457">
            <v>24</v>
          </cell>
          <cell r="E3457">
            <v>0</v>
          </cell>
          <cell r="K3457">
            <v>7</v>
          </cell>
          <cell r="L3457" t="str">
            <v>EA</v>
          </cell>
        </row>
        <row r="3458">
          <cell r="A3458" t="str">
            <v>074-0257-T-LB</v>
          </cell>
          <cell r="B3458" t="str">
            <v>LABOR COST FLG SQ LIQUIP NOR 904120</v>
          </cell>
          <cell r="C3458">
            <v>180</v>
          </cell>
          <cell r="D3458">
            <v>0</v>
          </cell>
          <cell r="E3458">
            <v>0</v>
          </cell>
          <cell r="K3458">
            <v>7</v>
          </cell>
          <cell r="L3458" t="str">
            <v>EA</v>
          </cell>
        </row>
        <row r="3459">
          <cell r="A3459" t="str">
            <v>074-0258-001-T</v>
          </cell>
          <cell r="B3459" t="str">
            <v>FLANGE DUAL SWIVEL COUPLING TAP M20x2.5</v>
          </cell>
          <cell r="C3459">
            <v>5800</v>
          </cell>
          <cell r="D3459">
            <v>0</v>
          </cell>
          <cell r="E3459">
            <v>0</v>
          </cell>
          <cell r="K3459">
            <v>7</v>
          </cell>
          <cell r="L3459" t="str">
            <v>EA</v>
          </cell>
        </row>
        <row r="3460">
          <cell r="A3460" t="str">
            <v>074-0258-001-T-LB</v>
          </cell>
          <cell r="B3460" t="str">
            <v>LABOR COST FOR 074-0258-001-T</v>
          </cell>
          <cell r="C3460">
            <v>650</v>
          </cell>
          <cell r="D3460">
            <v>0</v>
          </cell>
          <cell r="E3460">
            <v>0</v>
          </cell>
          <cell r="K3460">
            <v>7</v>
          </cell>
          <cell r="L3460" t="str">
            <v>EA</v>
          </cell>
        </row>
        <row r="3461">
          <cell r="A3461" t="str">
            <v>074-0258-T</v>
          </cell>
          <cell r="B3461" t="str">
            <v>FLANGE FOR DUAL SWIVEL COUPLING</v>
          </cell>
          <cell r="C3461">
            <v>180</v>
          </cell>
          <cell r="D3461">
            <v>0</v>
          </cell>
          <cell r="E3461">
            <v>0</v>
          </cell>
          <cell r="K3461">
            <v>0</v>
          </cell>
          <cell r="L3461" t="str">
            <v>EA</v>
          </cell>
        </row>
        <row r="3462">
          <cell r="A3462" t="str">
            <v>074-0258-T-LB</v>
          </cell>
          <cell r="B3462" t="str">
            <v>LABORCOST FLANGE FOR DUAL SWIVEL COUPLIN</v>
          </cell>
          <cell r="C3462">
            <v>180</v>
          </cell>
          <cell r="D3462">
            <v>0</v>
          </cell>
          <cell r="E3462">
            <v>0</v>
          </cell>
          <cell r="K3462">
            <v>7</v>
          </cell>
          <cell r="L3462" t="str">
            <v>EA</v>
          </cell>
        </row>
        <row r="3463">
          <cell r="A3463" t="str">
            <v>074-0259-T</v>
          </cell>
          <cell r="B3463" t="str">
            <v>FLANGE TOP REAR GATE-TRAP</v>
          </cell>
          <cell r="C3463">
            <v>31600</v>
          </cell>
          <cell r="D3463">
            <v>0</v>
          </cell>
          <cell r="E3463">
            <v>0</v>
          </cell>
          <cell r="K3463">
            <v>7</v>
          </cell>
          <cell r="L3463" t="str">
            <v>EA</v>
          </cell>
        </row>
        <row r="3464">
          <cell r="A3464" t="str">
            <v>074-0259-T-LB</v>
          </cell>
          <cell r="B3464" t="str">
            <v>LABOR COST FLANGE TOP REAR GATE-TRAP</v>
          </cell>
          <cell r="C3464">
            <v>0</v>
          </cell>
          <cell r="D3464">
            <v>0</v>
          </cell>
          <cell r="E3464">
            <v>0</v>
          </cell>
          <cell r="K3464">
            <v>0</v>
          </cell>
          <cell r="L3464" t="str">
            <v>EA</v>
          </cell>
        </row>
        <row r="3465">
          <cell r="A3465" t="str">
            <v>074-0260-T</v>
          </cell>
          <cell r="B3465" t="str">
            <v>FLANGE BOTTOM REAR GATE-TRAP</v>
          </cell>
          <cell r="C3465">
            <v>3100</v>
          </cell>
          <cell r="D3465">
            <v>0</v>
          </cell>
          <cell r="E3465">
            <v>0</v>
          </cell>
          <cell r="K3465">
            <v>7</v>
          </cell>
          <cell r="L3465" t="str">
            <v>EA</v>
          </cell>
        </row>
        <row r="3466">
          <cell r="A3466" t="str">
            <v>074-0260-T-LB</v>
          </cell>
          <cell r="B3466" t="str">
            <v>LABOR COST FLANGE BOTTOM REAR GATE-TRAP</v>
          </cell>
          <cell r="C3466">
            <v>0</v>
          </cell>
          <cell r="D3466">
            <v>0</v>
          </cell>
          <cell r="E3466">
            <v>0</v>
          </cell>
          <cell r="K3466">
            <v>0</v>
          </cell>
          <cell r="L3466" t="str">
            <v>EA</v>
          </cell>
        </row>
        <row r="3467">
          <cell r="A3467" t="str">
            <v>074-0261-T-LB</v>
          </cell>
          <cell r="B3467" t="str">
            <v>LABOR COST FLG OUTLET B- REAR GATE-TRAP</v>
          </cell>
          <cell r="C3467">
            <v>0</v>
          </cell>
          <cell r="D3467">
            <v>0</v>
          </cell>
          <cell r="E3467">
            <v>0</v>
          </cell>
          <cell r="K3467">
            <v>0</v>
          </cell>
          <cell r="L3467" t="str">
            <v>EA</v>
          </cell>
        </row>
        <row r="3468">
          <cell r="A3468" t="str">
            <v>074-0262-001-T</v>
          </cell>
          <cell r="B3468" t="str">
            <v>FLANGE WELD DN80 PN16 (8H-D18mm-160/200)</v>
          </cell>
          <cell r="C3468">
            <v>1725</v>
          </cell>
          <cell r="D3468">
            <v>6</v>
          </cell>
          <cell r="E3468">
            <v>0</v>
          </cell>
          <cell r="K3468">
            <v>7</v>
          </cell>
          <cell r="L3468" t="str">
            <v>EA</v>
          </cell>
        </row>
        <row r="3469">
          <cell r="A3469" t="str">
            <v>074-0262-001-T-LB</v>
          </cell>
          <cell r="B3469" t="str">
            <v>LABOR COAST074-0262-001-T FLANGE WELD</v>
          </cell>
          <cell r="C3469">
            <v>0</v>
          </cell>
          <cell r="D3469">
            <v>0</v>
          </cell>
          <cell r="E3469">
            <v>0</v>
          </cell>
          <cell r="K3469">
            <v>0</v>
          </cell>
          <cell r="L3469" t="str">
            <v>EA</v>
          </cell>
        </row>
        <row r="3470">
          <cell r="A3470" t="str">
            <v>074-0262-002-T</v>
          </cell>
          <cell r="B3470" t="str">
            <v>FLANGE WELD DN80 PN16 (8HOLE-D18mm-160/</v>
          </cell>
          <cell r="C3470">
            <v>2530</v>
          </cell>
          <cell r="D3470">
            <v>0</v>
          </cell>
          <cell r="E3470">
            <v>0</v>
          </cell>
          <cell r="K3470">
            <v>7</v>
          </cell>
          <cell r="L3470" t="str">
            <v>EA</v>
          </cell>
        </row>
        <row r="3471">
          <cell r="A3471" t="str">
            <v>074-0262-T</v>
          </cell>
          <cell r="B3471" t="str">
            <v>FLANGE WELD DN80 PN16 (8H-D18mm-160/200)</v>
          </cell>
          <cell r="C3471">
            <v>180</v>
          </cell>
          <cell r="D3471">
            <v>10</v>
          </cell>
          <cell r="E3471">
            <v>0</v>
          </cell>
          <cell r="K3471">
            <v>7</v>
          </cell>
          <cell r="L3471" t="str">
            <v>EA</v>
          </cell>
        </row>
        <row r="3472">
          <cell r="A3472" t="str">
            <v>074-0262-T-LB</v>
          </cell>
          <cell r="B3472" t="str">
            <v>LABOR COAST 074-0262-T FLANGE WELD DN80</v>
          </cell>
          <cell r="C3472">
            <v>0</v>
          </cell>
          <cell r="D3472">
            <v>0</v>
          </cell>
          <cell r="E3472">
            <v>0</v>
          </cell>
          <cell r="K3472">
            <v>0</v>
          </cell>
          <cell r="L3472" t="str">
            <v>EA</v>
          </cell>
        </row>
        <row r="3473">
          <cell r="A3473" t="str">
            <v>074-0263-001-T</v>
          </cell>
          <cell r="B3473" t="str">
            <v>FLANGE FOR DRAIN PIPE ALUM ID 35mm</v>
          </cell>
          <cell r="C3473">
            <v>190</v>
          </cell>
          <cell r="D3473">
            <v>18</v>
          </cell>
          <cell r="E3473">
            <v>0</v>
          </cell>
          <cell r="K3473">
            <v>7</v>
          </cell>
          <cell r="L3473" t="str">
            <v>EA</v>
          </cell>
        </row>
        <row r="3474">
          <cell r="A3474" t="str">
            <v>074-0263-T</v>
          </cell>
          <cell r="B3474" t="str">
            <v>FLANGE FOR DRAIN PIPE ALUM ID 45mm</v>
          </cell>
          <cell r="C3474">
            <v>150</v>
          </cell>
          <cell r="D3474">
            <v>0</v>
          </cell>
          <cell r="E3474">
            <v>0</v>
          </cell>
          <cell r="K3474">
            <v>7</v>
          </cell>
          <cell r="L3474" t="str">
            <v>EA</v>
          </cell>
        </row>
        <row r="3475">
          <cell r="A3475" t="str">
            <v>074-0265-T</v>
          </cell>
          <cell r="B3475" t="str">
            <v>FLANGE FOR EMER VALVE EURO-100-1-S</v>
          </cell>
          <cell r="C3475">
            <v>240</v>
          </cell>
          <cell r="D3475">
            <v>21</v>
          </cell>
          <cell r="E3475">
            <v>30</v>
          </cell>
          <cell r="K3475">
            <v>7</v>
          </cell>
          <cell r="L3475" t="str">
            <v>EA</v>
          </cell>
        </row>
        <row r="3476">
          <cell r="A3476" t="str">
            <v>074-0265-T-LB</v>
          </cell>
          <cell r="B3476" t="str">
            <v>LABOR COST AL FLG 140x140 FOR EMER.VALVE</v>
          </cell>
          <cell r="C3476">
            <v>80</v>
          </cell>
          <cell r="D3476">
            <v>0</v>
          </cell>
          <cell r="E3476">
            <v>0</v>
          </cell>
          <cell r="K3476">
            <v>7</v>
          </cell>
          <cell r="L3476" t="str">
            <v>EA</v>
          </cell>
        </row>
        <row r="3477">
          <cell r="A3477" t="str">
            <v>074-0269-T-LB</v>
          </cell>
          <cell r="B3477" t="str">
            <v>FLANGE ALUM FOR VESSEL LABOR</v>
          </cell>
          <cell r="C3477">
            <v>0</v>
          </cell>
          <cell r="D3477">
            <v>0</v>
          </cell>
          <cell r="E3477">
            <v>0</v>
          </cell>
          <cell r="K3477">
            <v>0</v>
          </cell>
          <cell r="L3477" t="str">
            <v>-</v>
          </cell>
        </row>
        <row r="3478">
          <cell r="A3478" t="str">
            <v>074-0270-T</v>
          </cell>
          <cell r="B3478" t="str">
            <v>FLANGE WELD SUMP E-MER. CIVA V. (TW01)</v>
          </cell>
          <cell r="C3478">
            <v>1150</v>
          </cell>
          <cell r="D3478">
            <v>0</v>
          </cell>
          <cell r="E3478">
            <v>0</v>
          </cell>
          <cell r="K3478">
            <v>0</v>
          </cell>
          <cell r="L3478" t="str">
            <v>EA</v>
          </cell>
        </row>
        <row r="3479">
          <cell r="A3479" t="str">
            <v>074-0270-T-LB</v>
          </cell>
          <cell r="B3479" t="str">
            <v>LABOR COST FOR FLANGE WELD FOR SUMP EMER</v>
          </cell>
          <cell r="C3479">
            <v>150</v>
          </cell>
          <cell r="D3479">
            <v>0</v>
          </cell>
          <cell r="E3479">
            <v>0</v>
          </cell>
          <cell r="K3479">
            <v>7</v>
          </cell>
          <cell r="L3479" t="str">
            <v>EA</v>
          </cell>
        </row>
        <row r="3480">
          <cell r="A3480" t="str">
            <v>074-0271-T</v>
          </cell>
          <cell r="B3480" t="str">
            <v>FLANGE WELD SUMP EMER. EMCO V. (TW01)</v>
          </cell>
          <cell r="C3480">
            <v>180</v>
          </cell>
          <cell r="D3480">
            <v>0</v>
          </cell>
          <cell r="E3480">
            <v>0</v>
          </cell>
          <cell r="K3480">
            <v>0</v>
          </cell>
          <cell r="L3480" t="str">
            <v>EA</v>
          </cell>
        </row>
        <row r="3481">
          <cell r="A3481" t="str">
            <v>074-0271-T-LB</v>
          </cell>
          <cell r="B3481" t="str">
            <v>LABOR COST FOR FLANGE WELD FOR SUMP EMER</v>
          </cell>
          <cell r="C3481">
            <v>180</v>
          </cell>
          <cell r="D3481">
            <v>0</v>
          </cell>
          <cell r="E3481">
            <v>0</v>
          </cell>
          <cell r="K3481">
            <v>7</v>
          </cell>
          <cell r="L3481" t="str">
            <v>EA</v>
          </cell>
        </row>
        <row r="3482">
          <cell r="A3482" t="str">
            <v>074-0272-T</v>
          </cell>
          <cell r="B3482" t="str">
            <v>FLANGE ALUM OUTLET, EMCO-WHATON EM. VALV</v>
          </cell>
          <cell r="C3482">
            <v>396</v>
          </cell>
          <cell r="D3482">
            <v>12</v>
          </cell>
          <cell r="E3482">
            <v>0</v>
          </cell>
          <cell r="K3482">
            <v>7</v>
          </cell>
          <cell r="L3482" t="str">
            <v>EA</v>
          </cell>
        </row>
        <row r="3483">
          <cell r="A3483" t="str">
            <v>074-0272-T-LB</v>
          </cell>
          <cell r="B3483" t="str">
            <v>LABORCOST 074-0272-T FLANGE ALUM OUTLET,</v>
          </cell>
          <cell r="C3483">
            <v>65</v>
          </cell>
          <cell r="D3483">
            <v>0</v>
          </cell>
          <cell r="E3483">
            <v>0</v>
          </cell>
          <cell r="K3483">
            <v>7</v>
          </cell>
          <cell r="L3483" t="str">
            <v>EA</v>
          </cell>
        </row>
        <row r="3484">
          <cell r="A3484" t="str">
            <v>074-0273-T-LB</v>
          </cell>
          <cell r="B3484" t="str">
            <v>LABOUR COST FOR FLANGE AVERY HARDOLL</v>
          </cell>
          <cell r="C3484">
            <v>0</v>
          </cell>
          <cell r="D3484">
            <v>0</v>
          </cell>
          <cell r="E3484">
            <v>0</v>
          </cell>
          <cell r="K3484">
            <v>0</v>
          </cell>
          <cell r="L3484" t="str">
            <v>EA</v>
          </cell>
        </row>
        <row r="3485">
          <cell r="A3485" t="str">
            <v>074-0274-T</v>
          </cell>
          <cell r="B3485" t="str">
            <v>FLANGE WELD DN150 TW STD</v>
          </cell>
          <cell r="C3485">
            <v>170</v>
          </cell>
          <cell r="D3485">
            <v>0</v>
          </cell>
          <cell r="E3485">
            <v>0</v>
          </cell>
          <cell r="K3485">
            <v>0</v>
          </cell>
          <cell r="L3485" t="str">
            <v>EA</v>
          </cell>
        </row>
        <row r="3486">
          <cell r="A3486" t="str">
            <v>074-0274-T-LB</v>
          </cell>
          <cell r="B3486" t="str">
            <v>LABOR COS FLANGE WELD FOR CONTAINT GAUGE</v>
          </cell>
          <cell r="C3486">
            <v>170</v>
          </cell>
          <cell r="D3486">
            <v>0</v>
          </cell>
          <cell r="E3486">
            <v>0</v>
          </cell>
          <cell r="K3486">
            <v>7</v>
          </cell>
          <cell r="L3486" t="str">
            <v>EA</v>
          </cell>
        </row>
        <row r="3487">
          <cell r="A3487" t="str">
            <v>074-0275-T-LB</v>
          </cell>
          <cell r="B3487" t="str">
            <v>LABOUR COST FOR FLANGE AVERY HARDOLL</v>
          </cell>
          <cell r="C3487">
            <v>0</v>
          </cell>
          <cell r="D3487">
            <v>0</v>
          </cell>
          <cell r="E3487">
            <v>0</v>
          </cell>
          <cell r="K3487">
            <v>0</v>
          </cell>
          <cell r="L3487" t="str">
            <v>EA</v>
          </cell>
        </row>
        <row r="3488">
          <cell r="A3488" t="str">
            <v>074-0276-T</v>
          </cell>
          <cell r="B3488" t="str">
            <v>FLANGE WELD FOR HIGH LEVEL PNEUMATIC</v>
          </cell>
          <cell r="C3488">
            <v>874.745</v>
          </cell>
          <cell r="D3488">
            <v>0</v>
          </cell>
          <cell r="E3488">
            <v>0</v>
          </cell>
          <cell r="K3488">
            <v>0</v>
          </cell>
          <cell r="L3488" t="str">
            <v>EA</v>
          </cell>
        </row>
        <row r="3489">
          <cell r="A3489" t="str">
            <v>074-0276-T-LB</v>
          </cell>
          <cell r="B3489" t="str">
            <v>LABOR COST 074-0276-T FLANGE WELD</v>
          </cell>
          <cell r="C3489">
            <v>120</v>
          </cell>
          <cell r="D3489">
            <v>0</v>
          </cell>
          <cell r="E3489">
            <v>0</v>
          </cell>
          <cell r="K3489">
            <v>7</v>
          </cell>
          <cell r="L3489" t="str">
            <v>EA</v>
          </cell>
        </row>
        <row r="3490">
          <cell r="A3490" t="str">
            <v>074-0277-T</v>
          </cell>
          <cell r="B3490" t="str">
            <v>FLANGE WELD SUMP EMER EMCO 3"</v>
          </cell>
          <cell r="C3490">
            <v>858.77600000000007</v>
          </cell>
          <cell r="D3490">
            <v>0</v>
          </cell>
          <cell r="E3490">
            <v>0</v>
          </cell>
          <cell r="K3490">
            <v>0</v>
          </cell>
          <cell r="L3490" t="str">
            <v>EA</v>
          </cell>
        </row>
        <row r="3491">
          <cell r="A3491" t="str">
            <v>074-0277-T-LB</v>
          </cell>
          <cell r="B3491" t="str">
            <v>LABOR COST FOR FLANGE WELD FOR SUMP EMER</v>
          </cell>
          <cell r="C3491">
            <v>170</v>
          </cell>
          <cell r="D3491">
            <v>0</v>
          </cell>
          <cell r="E3491">
            <v>0</v>
          </cell>
          <cell r="K3491">
            <v>7</v>
          </cell>
          <cell r="L3491" t="str">
            <v>EA</v>
          </cell>
        </row>
        <row r="3492">
          <cell r="A3492" t="str">
            <v>074-0278-T</v>
          </cell>
          <cell r="B3492" t="str">
            <v>FLANGE REDUCE TW FOR SWIVAL JOINT 6"-4"</v>
          </cell>
          <cell r="C3492">
            <v>170</v>
          </cell>
          <cell r="D3492">
            <v>0</v>
          </cell>
          <cell r="E3492">
            <v>0</v>
          </cell>
          <cell r="K3492">
            <v>0</v>
          </cell>
          <cell r="L3492" t="str">
            <v>EA</v>
          </cell>
        </row>
        <row r="3493">
          <cell r="A3493" t="str">
            <v>074-0278-T-LB</v>
          </cell>
          <cell r="B3493" t="str">
            <v>LABOR FLANGE REDUCE TW 6"-4"</v>
          </cell>
          <cell r="C3493">
            <v>170</v>
          </cell>
          <cell r="D3493">
            <v>0</v>
          </cell>
          <cell r="E3493">
            <v>0</v>
          </cell>
          <cell r="K3493">
            <v>7</v>
          </cell>
          <cell r="L3493" t="str">
            <v>EA</v>
          </cell>
        </row>
        <row r="3494">
          <cell r="A3494" t="str">
            <v>074-0280-T</v>
          </cell>
          <cell r="B3494" t="str">
            <v>FLANGE ALUM TW-100</v>
          </cell>
          <cell r="C3494">
            <v>180</v>
          </cell>
          <cell r="D3494">
            <v>0</v>
          </cell>
          <cell r="E3494">
            <v>0</v>
          </cell>
          <cell r="K3494">
            <v>7</v>
          </cell>
          <cell r="L3494" t="str">
            <v>EA</v>
          </cell>
        </row>
        <row r="3495">
          <cell r="A3495" t="str">
            <v>074-0281-T</v>
          </cell>
          <cell r="B3495" t="str">
            <v>FLANGE ADAPTER PTO HINO &amp; DRIVE SHAFT</v>
          </cell>
          <cell r="C3495">
            <v>200</v>
          </cell>
          <cell r="D3495">
            <v>29</v>
          </cell>
          <cell r="E3495">
            <v>0</v>
          </cell>
          <cell r="K3495">
            <v>7</v>
          </cell>
          <cell r="L3495" t="str">
            <v>EA</v>
          </cell>
        </row>
        <row r="3496">
          <cell r="A3496" t="str">
            <v>074-0282-T</v>
          </cell>
          <cell r="B3496" t="str">
            <v>FLANGE WELD E-MER. VALVE 90 W/BOLT</v>
          </cell>
          <cell r="C3496">
            <v>1971.1760000000002</v>
          </cell>
          <cell r="D3496">
            <v>68</v>
          </cell>
          <cell r="E3496">
            <v>0</v>
          </cell>
          <cell r="K3496">
            <v>7</v>
          </cell>
          <cell r="L3496" t="str">
            <v>EA</v>
          </cell>
        </row>
        <row r="3497">
          <cell r="A3497" t="str">
            <v>074-0282-T-LB</v>
          </cell>
          <cell r="B3497" t="str">
            <v>LABOR COST FOR FLANGE WELD FOR EMER.V</v>
          </cell>
          <cell r="C3497">
            <v>300</v>
          </cell>
          <cell r="D3497">
            <v>0</v>
          </cell>
          <cell r="E3497">
            <v>0</v>
          </cell>
          <cell r="K3497">
            <v>7</v>
          </cell>
          <cell r="L3497" t="str">
            <v>EA</v>
          </cell>
        </row>
        <row r="3498">
          <cell r="A3498" t="str">
            <v>074-0283-T</v>
          </cell>
          <cell r="B3498" t="str">
            <v>FLANGE PTO HINO TRUCK &amp; DRIVEN LINE</v>
          </cell>
          <cell r="C3498">
            <v>650</v>
          </cell>
          <cell r="D3498">
            <v>14</v>
          </cell>
          <cell r="E3498">
            <v>0</v>
          </cell>
          <cell r="K3498">
            <v>7</v>
          </cell>
          <cell r="L3498" t="str">
            <v>EA</v>
          </cell>
        </row>
        <row r="3499">
          <cell r="A3499" t="str">
            <v>074-0284-001-T</v>
          </cell>
          <cell r="B3499" t="str">
            <v>FLANGE 5" ALUM OD 10.25, BC 9.16 (4.5 ID</v>
          </cell>
          <cell r="C3499">
            <v>0</v>
          </cell>
          <cell r="D3499">
            <v>0</v>
          </cell>
          <cell r="E3499">
            <v>0</v>
          </cell>
          <cell r="K3499">
            <v>0</v>
          </cell>
          <cell r="L3499" t="str">
            <v>EA</v>
          </cell>
        </row>
        <row r="3500">
          <cell r="A3500" t="str">
            <v>074-0284-001-T-LB</v>
          </cell>
          <cell r="B3500" t="str">
            <v>LABOR COST 074-0287-001-T</v>
          </cell>
          <cell r="C3500">
            <v>0</v>
          </cell>
          <cell r="D3500">
            <v>0</v>
          </cell>
          <cell r="E3500">
            <v>0</v>
          </cell>
          <cell r="K3500">
            <v>0</v>
          </cell>
          <cell r="L3500" t="str">
            <v>EA</v>
          </cell>
        </row>
        <row r="3501">
          <cell r="A3501" t="str">
            <v>074-0284-T</v>
          </cell>
          <cell r="B3501" t="str">
            <v>FLANGE 5"ALUM OD10.25, BC 9.16(5.63 ID)</v>
          </cell>
          <cell r="C3501">
            <v>0</v>
          </cell>
          <cell r="D3501">
            <v>0</v>
          </cell>
          <cell r="E3501">
            <v>0</v>
          </cell>
          <cell r="K3501">
            <v>0</v>
          </cell>
          <cell r="L3501" t="str">
            <v>EA</v>
          </cell>
        </row>
        <row r="3502">
          <cell r="A3502" t="str">
            <v>074-0284-T-LB</v>
          </cell>
          <cell r="B3502" t="str">
            <v>LABOR COST 074-0287-T</v>
          </cell>
          <cell r="C3502">
            <v>0</v>
          </cell>
          <cell r="D3502">
            <v>0</v>
          </cell>
          <cell r="E3502">
            <v>0</v>
          </cell>
          <cell r="K3502">
            <v>0</v>
          </cell>
          <cell r="L3502" t="str">
            <v>EA</v>
          </cell>
        </row>
        <row r="3503">
          <cell r="A3503" t="str">
            <v>074-0285-T</v>
          </cell>
          <cell r="B3503" t="str">
            <v>FLANGE 3" TW HOLE PATTERN FOR 3"SCH.PIPE</v>
          </cell>
          <cell r="C3503">
            <v>158.64667</v>
          </cell>
          <cell r="D3503">
            <v>0</v>
          </cell>
          <cell r="E3503">
            <v>0</v>
          </cell>
          <cell r="K3503">
            <v>0</v>
          </cell>
          <cell r="L3503" t="str">
            <v>EA</v>
          </cell>
        </row>
        <row r="3504">
          <cell r="A3504" t="str">
            <v>074-0285-T-LB</v>
          </cell>
          <cell r="B3504" t="str">
            <v>LABOR COST 074-0285-T FLANGE 3" TW HOLE</v>
          </cell>
          <cell r="C3504">
            <v>55</v>
          </cell>
          <cell r="D3504">
            <v>0</v>
          </cell>
          <cell r="E3504">
            <v>0</v>
          </cell>
          <cell r="K3504">
            <v>7</v>
          </cell>
          <cell r="L3504" t="str">
            <v>EA</v>
          </cell>
        </row>
        <row r="3505">
          <cell r="A3505" t="str">
            <v>074-0286-T</v>
          </cell>
          <cell r="B3505" t="str">
            <v>FLANGE WELD SUMP EMER. EMCO V. (TW01)</v>
          </cell>
          <cell r="C3505">
            <v>180</v>
          </cell>
          <cell r="D3505">
            <v>0</v>
          </cell>
          <cell r="E3505">
            <v>0</v>
          </cell>
          <cell r="K3505">
            <v>0</v>
          </cell>
          <cell r="L3505" t="str">
            <v>EA</v>
          </cell>
        </row>
        <row r="3506">
          <cell r="A3506" t="str">
            <v>074-0286-T-LB</v>
          </cell>
          <cell r="B3506" t="str">
            <v>LABOR COST FOR FLANGE WELD FOR SUMP EMER</v>
          </cell>
          <cell r="C3506">
            <v>180</v>
          </cell>
          <cell r="D3506">
            <v>0</v>
          </cell>
          <cell r="E3506">
            <v>0</v>
          </cell>
          <cell r="K3506">
            <v>7</v>
          </cell>
          <cell r="L3506" t="str">
            <v>EA</v>
          </cell>
        </row>
        <row r="3507">
          <cell r="A3507" t="str">
            <v>074-0287-001-T</v>
          </cell>
          <cell r="B3507" t="str">
            <v>FLANGE PUMP SQUARE  3" NPT</v>
          </cell>
          <cell r="C3507">
            <v>450</v>
          </cell>
          <cell r="D3507">
            <v>31</v>
          </cell>
          <cell r="E3507">
            <v>0</v>
          </cell>
          <cell r="K3507">
            <v>7</v>
          </cell>
          <cell r="L3507" t="str">
            <v>EA</v>
          </cell>
        </row>
        <row r="3508">
          <cell r="A3508" t="str">
            <v>074-0287-002-T</v>
          </cell>
          <cell r="B3508" t="str">
            <v>FLANGE PUMP SQUARE 3" WITH SITTING STEP</v>
          </cell>
          <cell r="C3508">
            <v>810</v>
          </cell>
          <cell r="D3508">
            <v>0</v>
          </cell>
          <cell r="E3508">
            <v>0</v>
          </cell>
          <cell r="K3508">
            <v>7</v>
          </cell>
          <cell r="L3508" t="str">
            <v>EA</v>
          </cell>
        </row>
        <row r="3509">
          <cell r="A3509" t="str">
            <v>074-0287-003-T</v>
          </cell>
          <cell r="B3509" t="str">
            <v>FLANGE PUMP SQUARE 3" WITH SITTING STEP</v>
          </cell>
          <cell r="C3509">
            <v>450</v>
          </cell>
          <cell r="D3509">
            <v>3</v>
          </cell>
          <cell r="E3509">
            <v>0</v>
          </cell>
          <cell r="K3509">
            <v>7</v>
          </cell>
          <cell r="L3509" t="str">
            <v>EA</v>
          </cell>
        </row>
        <row r="3510">
          <cell r="A3510" t="str">
            <v>074-0287-T</v>
          </cell>
          <cell r="B3510" t="str">
            <v>FLANGE PUMP SQUARE  3" NPT (651803)</v>
          </cell>
          <cell r="C3510">
            <v>650</v>
          </cell>
          <cell r="D3510">
            <v>93</v>
          </cell>
          <cell r="E3510">
            <v>0</v>
          </cell>
          <cell r="K3510">
            <v>7</v>
          </cell>
          <cell r="L3510" t="str">
            <v>EA</v>
          </cell>
        </row>
        <row r="3511">
          <cell r="A3511" t="str">
            <v>074-0288-001-T</v>
          </cell>
          <cell r="B3511" t="str">
            <v>FLG,WELD DN80 PN6,4-D14,90ID,121SQ,127PC</v>
          </cell>
          <cell r="C3511">
            <v>1200</v>
          </cell>
          <cell r="D3511">
            <v>10</v>
          </cell>
          <cell r="E3511">
            <v>0</v>
          </cell>
          <cell r="K3511">
            <v>7</v>
          </cell>
          <cell r="L3511" t="str">
            <v>EA</v>
          </cell>
        </row>
        <row r="3512">
          <cell r="A3512" t="str">
            <v>074-0288-002-T</v>
          </cell>
          <cell r="B3512" t="str">
            <v>FLANGE WELD SQUAR - SANITARY SS316</v>
          </cell>
          <cell r="C3512">
            <v>1050</v>
          </cell>
          <cell r="D3512">
            <v>4</v>
          </cell>
          <cell r="E3512">
            <v>0</v>
          </cell>
          <cell r="K3512">
            <v>7</v>
          </cell>
          <cell r="L3512" t="str">
            <v>EA</v>
          </cell>
        </row>
        <row r="3513">
          <cell r="A3513" t="str">
            <v>074-0288-T</v>
          </cell>
          <cell r="B3513" t="str">
            <v>FLG,WELD DN80 PN6,4-D14,90ID,121SQ,127PC</v>
          </cell>
          <cell r="C3513">
            <v>280</v>
          </cell>
          <cell r="D3513">
            <v>10</v>
          </cell>
          <cell r="E3513">
            <v>0</v>
          </cell>
          <cell r="K3513">
            <v>7</v>
          </cell>
          <cell r="L3513" t="str">
            <v>EA</v>
          </cell>
        </row>
        <row r="3514">
          <cell r="A3514" t="str">
            <v>074-0288-T-LB</v>
          </cell>
          <cell r="B3514" t="str">
            <v>LABOR COST 074-0288-T</v>
          </cell>
          <cell r="C3514">
            <v>0</v>
          </cell>
          <cell r="D3514">
            <v>0</v>
          </cell>
          <cell r="E3514">
            <v>0</v>
          </cell>
          <cell r="K3514">
            <v>0</v>
          </cell>
          <cell r="L3514" t="str">
            <v>EA</v>
          </cell>
        </row>
        <row r="3515">
          <cell r="A3515" t="str">
            <v>074-0289-002-T</v>
          </cell>
          <cell r="B3515" t="str">
            <v>FLG,WELD DN80 PN6,4-D14,121SQ-BLNK,127PC</v>
          </cell>
          <cell r="C3515">
            <v>1500</v>
          </cell>
          <cell r="D3515">
            <v>1</v>
          </cell>
          <cell r="E3515">
            <v>0</v>
          </cell>
          <cell r="K3515">
            <v>7</v>
          </cell>
          <cell r="L3515" t="str">
            <v>EA</v>
          </cell>
        </row>
        <row r="3516">
          <cell r="A3516" t="str">
            <v>074-0290-T</v>
          </cell>
          <cell r="B3516" t="str">
            <v>FLG,WELD DN80 PN6,4-D10,64ID, 85SQ, 89PC</v>
          </cell>
          <cell r="C3516">
            <v>250</v>
          </cell>
          <cell r="D3516">
            <v>22</v>
          </cell>
          <cell r="E3516">
            <v>0</v>
          </cell>
          <cell r="K3516">
            <v>7</v>
          </cell>
          <cell r="L3516" t="str">
            <v>EA</v>
          </cell>
        </row>
        <row r="3517">
          <cell r="A3517" t="str">
            <v>074-0290-T-LB</v>
          </cell>
          <cell r="B3517" t="str">
            <v>LABOR COST 074-0290-T</v>
          </cell>
          <cell r="C3517">
            <v>0</v>
          </cell>
          <cell r="D3517">
            <v>0</v>
          </cell>
          <cell r="E3517">
            <v>0</v>
          </cell>
          <cell r="K3517">
            <v>0</v>
          </cell>
          <cell r="L3517" t="str">
            <v>EA</v>
          </cell>
        </row>
        <row r="3518">
          <cell r="A3518" t="str">
            <v>074-0291-T</v>
          </cell>
          <cell r="B3518" t="str">
            <v>FLG,WELD DN100 PN16,8-D18,109, 220,180PC</v>
          </cell>
          <cell r="C3518">
            <v>1300</v>
          </cell>
          <cell r="D3518">
            <v>8</v>
          </cell>
          <cell r="E3518">
            <v>0</v>
          </cell>
          <cell r="K3518">
            <v>7</v>
          </cell>
          <cell r="L3518" t="str">
            <v>EA</v>
          </cell>
        </row>
        <row r="3519">
          <cell r="A3519" t="str">
            <v>074-0291-T-LB</v>
          </cell>
          <cell r="B3519" t="str">
            <v>LABOR COST 074-0291-T</v>
          </cell>
          <cell r="C3519">
            <v>0</v>
          </cell>
          <cell r="D3519">
            <v>0</v>
          </cell>
          <cell r="E3519">
            <v>0</v>
          </cell>
          <cell r="K3519">
            <v>0</v>
          </cell>
          <cell r="L3519" t="str">
            <v>EA</v>
          </cell>
        </row>
        <row r="3520">
          <cell r="A3520" t="str">
            <v>074-0292-T</v>
          </cell>
          <cell r="B3520" t="str">
            <v>FLG,WELD DN100 PN16,8-D18,114, 220,180PC</v>
          </cell>
          <cell r="C3520">
            <v>1300</v>
          </cell>
          <cell r="D3520">
            <v>4</v>
          </cell>
          <cell r="E3520">
            <v>0</v>
          </cell>
          <cell r="K3520">
            <v>7</v>
          </cell>
          <cell r="L3520" t="str">
            <v>EA</v>
          </cell>
        </row>
        <row r="3521">
          <cell r="A3521" t="str">
            <v>074-0292-T-LB</v>
          </cell>
          <cell r="B3521" t="str">
            <v>LABOR COST 074-0292-T</v>
          </cell>
          <cell r="C3521">
            <v>0</v>
          </cell>
          <cell r="D3521">
            <v>0</v>
          </cell>
          <cell r="E3521">
            <v>0</v>
          </cell>
          <cell r="K3521">
            <v>0</v>
          </cell>
          <cell r="L3521" t="str">
            <v>EA</v>
          </cell>
        </row>
        <row r="3522">
          <cell r="A3522" t="str">
            <v>074-0293-T</v>
          </cell>
          <cell r="B3522" t="str">
            <v>FLG,WELD, 8-D13, 243 ID, 330 OD, 290 PCD</v>
          </cell>
          <cell r="C3522">
            <v>0</v>
          </cell>
          <cell r="D3522">
            <v>0</v>
          </cell>
          <cell r="E3522">
            <v>0</v>
          </cell>
          <cell r="K3522">
            <v>0</v>
          </cell>
          <cell r="L3522" t="str">
            <v>EA</v>
          </cell>
        </row>
        <row r="3523">
          <cell r="A3523" t="str">
            <v>074-0293-T-LB</v>
          </cell>
          <cell r="B3523" t="str">
            <v>LABOR COST 074-0293-T</v>
          </cell>
          <cell r="C3523">
            <v>0</v>
          </cell>
          <cell r="D3523">
            <v>0</v>
          </cell>
          <cell r="E3523">
            <v>0</v>
          </cell>
          <cell r="K3523">
            <v>0</v>
          </cell>
          <cell r="L3523" t="str">
            <v>EA</v>
          </cell>
        </row>
        <row r="3524">
          <cell r="A3524" t="str">
            <v>074-0294-T</v>
          </cell>
          <cell r="B3524" t="str">
            <v>FLANGE PTO ISUZU TRUCK &amp; DRIVEN LINE</v>
          </cell>
          <cell r="C3524">
            <v>540</v>
          </cell>
          <cell r="D3524">
            <v>14</v>
          </cell>
          <cell r="E3524">
            <v>0</v>
          </cell>
          <cell r="K3524">
            <v>7</v>
          </cell>
          <cell r="L3524" t="str">
            <v>EA</v>
          </cell>
        </row>
        <row r="3525">
          <cell r="A3525" t="str">
            <v>074-0295-T</v>
          </cell>
          <cell r="B3525" t="str">
            <v>FLANGE AL V/R HOLE BLIND FOR M/H TPM400</v>
          </cell>
          <cell r="C3525">
            <v>180</v>
          </cell>
          <cell r="D3525">
            <v>20</v>
          </cell>
          <cell r="E3525">
            <v>0</v>
          </cell>
          <cell r="K3525">
            <v>0</v>
          </cell>
          <cell r="L3525" t="str">
            <v>EA</v>
          </cell>
        </row>
        <row r="3526">
          <cell r="A3526" t="str">
            <v>074-0295-T-LB</v>
          </cell>
          <cell r="B3526" t="str">
            <v>LABOR COST FOR FLANGE AL V/R HOLE BLIND</v>
          </cell>
          <cell r="C3526">
            <v>180</v>
          </cell>
          <cell r="D3526">
            <v>0</v>
          </cell>
          <cell r="E3526">
            <v>0</v>
          </cell>
          <cell r="K3526">
            <v>7</v>
          </cell>
          <cell r="L3526" t="str">
            <v>EA</v>
          </cell>
        </row>
        <row r="3527">
          <cell r="A3527" t="str">
            <v>074-0296-001-T</v>
          </cell>
          <cell r="B3527" t="str">
            <v>FLANGE 2" AL. 25mm THK. TTMA (HEIL MAT)</v>
          </cell>
          <cell r="C3527">
            <v>310</v>
          </cell>
          <cell r="D3527">
            <v>0</v>
          </cell>
          <cell r="E3527">
            <v>0</v>
          </cell>
          <cell r="K3527">
            <v>7</v>
          </cell>
          <cell r="L3527" t="str">
            <v>EA</v>
          </cell>
        </row>
        <row r="3528">
          <cell r="A3528" t="str">
            <v>074-0296-002-LB</v>
          </cell>
          <cell r="B3528" t="str">
            <v>LABOR COST FLANGE 2 1/2" AL. THK. 25</v>
          </cell>
          <cell r="C3528">
            <v>0</v>
          </cell>
          <cell r="D3528">
            <v>0</v>
          </cell>
          <cell r="E3528">
            <v>0</v>
          </cell>
          <cell r="K3528">
            <v>0</v>
          </cell>
          <cell r="L3528" t="str">
            <v>EA</v>
          </cell>
        </row>
        <row r="3529">
          <cell r="A3529" t="str">
            <v>074-0296-002-T</v>
          </cell>
          <cell r="B3529" t="str">
            <v>FLANGE 2 1/2" AL. SUMP 25mm THK. TTMA</v>
          </cell>
          <cell r="C3529">
            <v>550</v>
          </cell>
          <cell r="D3529">
            <v>0</v>
          </cell>
          <cell r="E3529">
            <v>0</v>
          </cell>
          <cell r="K3529">
            <v>7</v>
          </cell>
          <cell r="L3529" t="str">
            <v>EA</v>
          </cell>
        </row>
        <row r="3530">
          <cell r="A3530" t="str">
            <v>074-0296-003-LB</v>
          </cell>
          <cell r="B3530" t="str">
            <v>LABOR COST FLANGE 3" AL. THK. 25</v>
          </cell>
          <cell r="C3530">
            <v>0</v>
          </cell>
          <cell r="D3530">
            <v>0</v>
          </cell>
          <cell r="E3530">
            <v>0</v>
          </cell>
          <cell r="K3530">
            <v>0</v>
          </cell>
          <cell r="L3530" t="str">
            <v>EA</v>
          </cell>
        </row>
        <row r="3531">
          <cell r="A3531" t="str">
            <v>074-0296-003-T</v>
          </cell>
          <cell r="B3531" t="str">
            <v>FLANGE 3" AL. SUMP 25mm THK. TTMA</v>
          </cell>
          <cell r="C3531">
            <v>650</v>
          </cell>
          <cell r="D3531">
            <v>0</v>
          </cell>
          <cell r="E3531">
            <v>0</v>
          </cell>
          <cell r="K3531">
            <v>7</v>
          </cell>
          <cell r="L3531" t="str">
            <v>EA</v>
          </cell>
        </row>
        <row r="3532">
          <cell r="A3532" t="str">
            <v>074-0296-004-LB</v>
          </cell>
          <cell r="B3532" t="str">
            <v>LABOR COST FLANGE 4" AL. THK. 25</v>
          </cell>
          <cell r="C3532">
            <v>220</v>
          </cell>
          <cell r="D3532">
            <v>0</v>
          </cell>
          <cell r="E3532">
            <v>0</v>
          </cell>
          <cell r="K3532">
            <v>7</v>
          </cell>
          <cell r="L3532" t="str">
            <v>EA</v>
          </cell>
        </row>
        <row r="3533">
          <cell r="A3533" t="str">
            <v>074-0296-004-T</v>
          </cell>
          <cell r="B3533" t="str">
            <v>FLANGE 4" AL. SUMP 25mm THK. TTMA</v>
          </cell>
          <cell r="C3533">
            <v>0</v>
          </cell>
          <cell r="D3533">
            <v>0</v>
          </cell>
          <cell r="E3533">
            <v>0</v>
          </cell>
          <cell r="K3533">
            <v>7</v>
          </cell>
          <cell r="L3533" t="str">
            <v>EA</v>
          </cell>
        </row>
        <row r="3534">
          <cell r="A3534" t="str">
            <v>074-0296-006-LB</v>
          </cell>
          <cell r="B3534" t="str">
            <v>LABOR COST FLANGE 6" AL. THK. 25</v>
          </cell>
          <cell r="C3534">
            <v>0</v>
          </cell>
          <cell r="D3534">
            <v>0</v>
          </cell>
          <cell r="E3534">
            <v>0</v>
          </cell>
          <cell r="K3534">
            <v>0</v>
          </cell>
          <cell r="L3534" t="str">
            <v>EA</v>
          </cell>
        </row>
        <row r="3535">
          <cell r="A3535" t="str">
            <v>074-0296-006-T</v>
          </cell>
          <cell r="B3535" t="str">
            <v>FLANGE 6" AL. SUMP 25mm THK. TTMA</v>
          </cell>
          <cell r="C3535">
            <v>0</v>
          </cell>
          <cell r="D3535">
            <v>0</v>
          </cell>
          <cell r="E3535">
            <v>0</v>
          </cell>
          <cell r="K3535">
            <v>0</v>
          </cell>
          <cell r="L3535" t="str">
            <v>EA</v>
          </cell>
        </row>
        <row r="3536">
          <cell r="A3536" t="str">
            <v>074-0296-T</v>
          </cell>
          <cell r="B3536" t="str">
            <v>FLANGE AL. SUMP 25mm THK. TTMA STANDARD</v>
          </cell>
          <cell r="C3536">
            <v>0</v>
          </cell>
          <cell r="D3536">
            <v>0</v>
          </cell>
          <cell r="E3536">
            <v>0</v>
          </cell>
          <cell r="K3536">
            <v>0</v>
          </cell>
          <cell r="L3536" t="str">
            <v>EA</v>
          </cell>
        </row>
        <row r="3537">
          <cell r="A3537" t="str">
            <v>074-0297-T</v>
          </cell>
          <cell r="B3537" t="str">
            <v>FLANGE PTO FUSO TRUCK &amp; DRIVEN  GORMAN-R</v>
          </cell>
          <cell r="C3537">
            <v>680</v>
          </cell>
          <cell r="D3537">
            <v>0</v>
          </cell>
          <cell r="E3537">
            <v>0</v>
          </cell>
          <cell r="K3537">
            <v>7</v>
          </cell>
          <cell r="L3537" t="str">
            <v>EA</v>
          </cell>
        </row>
        <row r="3538">
          <cell r="A3538" t="str">
            <v>074-0298-T</v>
          </cell>
          <cell r="B3538" t="str">
            <v>FLANGE PUMP SQUARE  3" NPT FOR GORMAN-RU</v>
          </cell>
          <cell r="C3538">
            <v>650</v>
          </cell>
          <cell r="D3538">
            <v>0</v>
          </cell>
          <cell r="E3538">
            <v>0</v>
          </cell>
          <cell r="K3538">
            <v>7</v>
          </cell>
          <cell r="L3538" t="str">
            <v>EA</v>
          </cell>
        </row>
        <row r="3539">
          <cell r="A3539" t="str">
            <v>074-0299-T</v>
          </cell>
          <cell r="B3539" t="str">
            <v>FLANGE PTO UD &amp; DRIVEN LINE YOKE</v>
          </cell>
          <cell r="C3539">
            <v>750</v>
          </cell>
          <cell r="D3539">
            <v>15</v>
          </cell>
          <cell r="E3539">
            <v>0</v>
          </cell>
          <cell r="K3539">
            <v>7</v>
          </cell>
          <cell r="L3539" t="str">
            <v>EA</v>
          </cell>
        </row>
        <row r="3540">
          <cell r="A3540" t="str">
            <v>074-0301-001-T</v>
          </cell>
          <cell r="B3540" t="str">
            <v>FLANGE AL. SPEC TTMA. 2"</v>
          </cell>
          <cell r="C3540">
            <v>0</v>
          </cell>
          <cell r="D3540">
            <v>0</v>
          </cell>
          <cell r="E3540">
            <v>0</v>
          </cell>
          <cell r="K3540">
            <v>15</v>
          </cell>
          <cell r="L3540" t="str">
            <v>EA</v>
          </cell>
        </row>
        <row r="3541">
          <cell r="A3541" t="str">
            <v>074-0301-002-T</v>
          </cell>
          <cell r="B3541" t="str">
            <v>FLANGE AL. SPEC TTMA. 2 1/2"</v>
          </cell>
          <cell r="C3541">
            <v>450</v>
          </cell>
          <cell r="D3541">
            <v>0</v>
          </cell>
          <cell r="E3541">
            <v>0</v>
          </cell>
          <cell r="K3541">
            <v>7</v>
          </cell>
          <cell r="L3541" t="str">
            <v>EA</v>
          </cell>
        </row>
        <row r="3542">
          <cell r="A3542" t="str">
            <v>074-0301-003-T</v>
          </cell>
          <cell r="B3542" t="str">
            <v>FLANGE AL. SPEC TTMA. 3"</v>
          </cell>
          <cell r="C3542">
            <v>0</v>
          </cell>
          <cell r="D3542">
            <v>0</v>
          </cell>
          <cell r="E3542">
            <v>0</v>
          </cell>
          <cell r="K3542">
            <v>15</v>
          </cell>
          <cell r="L3542" t="str">
            <v>EA</v>
          </cell>
        </row>
        <row r="3543">
          <cell r="A3543" t="str">
            <v>074-0301-006-T</v>
          </cell>
          <cell r="B3543" t="str">
            <v>FLANGE AL. SPEC TTMA. 2 1/2" (4 HOLE)</v>
          </cell>
          <cell r="C3543">
            <v>0</v>
          </cell>
          <cell r="D3543">
            <v>0</v>
          </cell>
          <cell r="E3543">
            <v>0</v>
          </cell>
          <cell r="K3543">
            <v>15</v>
          </cell>
          <cell r="L3543" t="str">
            <v>EA</v>
          </cell>
        </row>
        <row r="3544">
          <cell r="A3544" t="str">
            <v>074-0301-T</v>
          </cell>
          <cell r="B3544" t="str">
            <v>FLANGE AL. SPEC TTMA.</v>
          </cell>
          <cell r="C3544">
            <v>0</v>
          </cell>
          <cell r="D3544">
            <v>0</v>
          </cell>
          <cell r="E3544">
            <v>0</v>
          </cell>
          <cell r="K3544">
            <v>15</v>
          </cell>
          <cell r="L3544" t="str">
            <v>EA</v>
          </cell>
        </row>
        <row r="3545">
          <cell r="A3545" t="str">
            <v>074-0302-T</v>
          </cell>
          <cell r="B3545" t="str">
            <v>CLOSING PLATE ALUM 5mm REAR SPILLWAY</v>
          </cell>
          <cell r="C3545">
            <v>280</v>
          </cell>
          <cell r="D3545">
            <v>0</v>
          </cell>
          <cell r="E3545">
            <v>0</v>
          </cell>
          <cell r="K3545">
            <v>7</v>
          </cell>
          <cell r="L3545" t="str">
            <v>EA</v>
          </cell>
        </row>
        <row r="3546">
          <cell r="A3546" t="str">
            <v>074-0303-T</v>
          </cell>
          <cell r="B3546" t="str">
            <v>4" FLANGE, AL, FOR 2" PIPE</v>
          </cell>
          <cell r="C3546">
            <v>140</v>
          </cell>
          <cell r="D3546">
            <v>0</v>
          </cell>
          <cell r="E3546">
            <v>0</v>
          </cell>
          <cell r="K3546">
            <v>7</v>
          </cell>
          <cell r="L3546" t="str">
            <v>EA</v>
          </cell>
        </row>
        <row r="3547">
          <cell r="A3547" t="str">
            <v>074-0303-T-LB</v>
          </cell>
          <cell r="B3547" t="str">
            <v>LABOR COST 4" FLANGE,AL,FOR 2" PIPE</v>
          </cell>
          <cell r="C3547">
            <v>0</v>
          </cell>
          <cell r="D3547">
            <v>0</v>
          </cell>
          <cell r="E3547">
            <v>0</v>
          </cell>
          <cell r="K3547">
            <v>0</v>
          </cell>
          <cell r="L3547" t="str">
            <v>EA</v>
          </cell>
        </row>
        <row r="3548">
          <cell r="A3548" t="str">
            <v>074-0304-T-LB</v>
          </cell>
          <cell r="B3548" t="str">
            <v>LABOR COST FLANGE WELD DISCHARGE POT(8H-</v>
          </cell>
          <cell r="C3548">
            <v>0</v>
          </cell>
          <cell r="D3548">
            <v>0</v>
          </cell>
          <cell r="E3548">
            <v>0</v>
          </cell>
          <cell r="K3548">
            <v>0</v>
          </cell>
          <cell r="L3548" t="str">
            <v>EA</v>
          </cell>
        </row>
        <row r="3549">
          <cell r="A3549" t="str">
            <v>074-0306-T</v>
          </cell>
          <cell r="B3549" t="str">
            <v>FLANGE WELD STL. PN10 (8H-D18mm, 115 ID.</v>
          </cell>
          <cell r="C3549">
            <v>1000</v>
          </cell>
          <cell r="D3549">
            <v>0</v>
          </cell>
          <cell r="E3549">
            <v>0</v>
          </cell>
          <cell r="K3549">
            <v>7</v>
          </cell>
          <cell r="L3549" t="str">
            <v>EA</v>
          </cell>
        </row>
        <row r="3550">
          <cell r="A3550" t="str">
            <v>074-0307-T-LB</v>
          </cell>
          <cell r="B3550" t="str">
            <v>LABOR COST FOR FLANGE VAPOUR LINE VALVE</v>
          </cell>
          <cell r="C3550">
            <v>0</v>
          </cell>
          <cell r="D3550">
            <v>0</v>
          </cell>
          <cell r="E3550">
            <v>0</v>
          </cell>
          <cell r="K3550">
            <v>0</v>
          </cell>
          <cell r="L3550" t="str">
            <v>EA</v>
          </cell>
        </row>
        <row r="3551">
          <cell r="A3551" t="str">
            <v>074-0308-T</v>
          </cell>
          <cell r="B3551" t="str">
            <v>FLANGE  TO FIX PVV204U WITH M/H VOH410 S</v>
          </cell>
          <cell r="C3551">
            <v>200</v>
          </cell>
          <cell r="D3551">
            <v>8</v>
          </cell>
          <cell r="E3551">
            <v>0</v>
          </cell>
          <cell r="K3551">
            <v>7</v>
          </cell>
          <cell r="L3551" t="str">
            <v>EA</v>
          </cell>
        </row>
        <row r="3552">
          <cell r="A3552" t="str">
            <v>074-0308-T-LB</v>
          </cell>
          <cell r="B3552" t="str">
            <v>LABOR COST FLANGE TO PVV204U W M/HVOH410</v>
          </cell>
          <cell r="C3552">
            <v>200</v>
          </cell>
          <cell r="D3552">
            <v>0</v>
          </cell>
          <cell r="E3552">
            <v>0</v>
          </cell>
          <cell r="K3552">
            <v>7</v>
          </cell>
          <cell r="L3552" t="str">
            <v>EA</v>
          </cell>
        </row>
        <row r="3553">
          <cell r="A3553" t="str">
            <v>074-0310-T</v>
          </cell>
          <cell r="B3553" t="str">
            <v>FLANGE DIP TUBE</v>
          </cell>
          <cell r="C3553">
            <v>250</v>
          </cell>
          <cell r="D3553">
            <v>0</v>
          </cell>
          <cell r="E3553">
            <v>0</v>
          </cell>
          <cell r="K3553">
            <v>0</v>
          </cell>
          <cell r="L3553" t="str">
            <v>EA</v>
          </cell>
        </row>
        <row r="3554">
          <cell r="A3554" t="str">
            <v>074-0310-T-LB</v>
          </cell>
          <cell r="B3554" t="str">
            <v>LABOR COST FOR FLANGE DIP TUBE</v>
          </cell>
          <cell r="C3554">
            <v>250</v>
          </cell>
          <cell r="D3554">
            <v>0</v>
          </cell>
          <cell r="E3554">
            <v>0</v>
          </cell>
          <cell r="K3554">
            <v>7</v>
          </cell>
          <cell r="L3554" t="str">
            <v>EA</v>
          </cell>
        </row>
        <row r="3555">
          <cell r="A3555" t="str">
            <v>074-0311-T</v>
          </cell>
          <cell r="B3555" t="str">
            <v>FLANGE MTG BURNER TUBE</v>
          </cell>
          <cell r="C3555">
            <v>1400</v>
          </cell>
          <cell r="D3555">
            <v>0</v>
          </cell>
          <cell r="E3555">
            <v>0</v>
          </cell>
          <cell r="K3555">
            <v>7</v>
          </cell>
          <cell r="L3555" t="str">
            <v>EA</v>
          </cell>
        </row>
        <row r="3556">
          <cell r="A3556" t="str">
            <v>074-0311-T-LB</v>
          </cell>
          <cell r="B3556" t="str">
            <v>LABOR COST FOR FLANGE MTG BURNER TUBE</v>
          </cell>
          <cell r="C3556">
            <v>0</v>
          </cell>
          <cell r="D3556">
            <v>0</v>
          </cell>
          <cell r="E3556">
            <v>0</v>
          </cell>
          <cell r="K3556">
            <v>0</v>
          </cell>
          <cell r="L3556" t="str">
            <v>EA</v>
          </cell>
        </row>
        <row r="3557">
          <cell r="A3557" t="str">
            <v>074-0312-T-LB</v>
          </cell>
          <cell r="B3557" t="str">
            <v>LABOR COST FOR FLANGE MTG BURNER CASE</v>
          </cell>
          <cell r="C3557">
            <v>0</v>
          </cell>
          <cell r="D3557">
            <v>0</v>
          </cell>
          <cell r="E3557">
            <v>0</v>
          </cell>
          <cell r="K3557">
            <v>0</v>
          </cell>
          <cell r="L3557" t="str">
            <v>EA</v>
          </cell>
        </row>
        <row r="3558">
          <cell r="A3558" t="str">
            <v>074-0313-T</v>
          </cell>
          <cell r="B3558" t="str">
            <v>FLANGE BLIND ALUM FOR SUMP BETT</v>
          </cell>
          <cell r="C3558">
            <v>110</v>
          </cell>
          <cell r="D3558">
            <v>0</v>
          </cell>
          <cell r="E3558">
            <v>0</v>
          </cell>
          <cell r="K3558">
            <v>7</v>
          </cell>
          <cell r="L3558" t="str">
            <v>EA</v>
          </cell>
        </row>
        <row r="3559">
          <cell r="A3559" t="str">
            <v>074-0314-T</v>
          </cell>
          <cell r="B3559" t="str">
            <v>FLANGE WELD FOR V/R EMCO</v>
          </cell>
          <cell r="C3559">
            <v>798.25</v>
          </cell>
          <cell r="D3559">
            <v>0</v>
          </cell>
          <cell r="E3559">
            <v>0</v>
          </cell>
          <cell r="K3559">
            <v>0</v>
          </cell>
          <cell r="L3559" t="str">
            <v>EA</v>
          </cell>
        </row>
        <row r="3560">
          <cell r="A3560" t="str">
            <v>074-0314-T-LB</v>
          </cell>
          <cell r="B3560" t="str">
            <v>LABOR COST FOR FLANGE WELD FOR V/R</v>
          </cell>
          <cell r="C3560">
            <v>250</v>
          </cell>
          <cell r="D3560">
            <v>0</v>
          </cell>
          <cell r="E3560">
            <v>0</v>
          </cell>
          <cell r="K3560">
            <v>7</v>
          </cell>
          <cell r="L3560" t="str">
            <v>EA</v>
          </cell>
        </row>
        <row r="3561">
          <cell r="A3561" t="str">
            <v>074-0315-T</v>
          </cell>
          <cell r="B3561" t="str">
            <v>FLANGE WELD PUMP IN LET SQUARE STEEL</v>
          </cell>
          <cell r="C3561">
            <v>950</v>
          </cell>
          <cell r="D3561">
            <v>0</v>
          </cell>
          <cell r="E3561">
            <v>0</v>
          </cell>
          <cell r="K3561">
            <v>7</v>
          </cell>
          <cell r="L3561" t="str">
            <v>EA</v>
          </cell>
        </row>
        <row r="3562">
          <cell r="A3562" t="str">
            <v>074-0316-T</v>
          </cell>
          <cell r="B3562" t="str">
            <v>FLANGE REDUCER WELD PUMP OUT LET SQUARE</v>
          </cell>
          <cell r="C3562">
            <v>650</v>
          </cell>
          <cell r="D3562">
            <v>0</v>
          </cell>
          <cell r="E3562">
            <v>0</v>
          </cell>
          <cell r="K3562">
            <v>7</v>
          </cell>
          <cell r="L3562" t="str">
            <v>EA</v>
          </cell>
        </row>
        <row r="3563">
          <cell r="A3563" t="str">
            <v>074-0317-T</v>
          </cell>
          <cell r="B3563" t="str">
            <v>FLANGE  AL. 4" FOR ADAPTOR HOSE TRAY</v>
          </cell>
          <cell r="C3563">
            <v>400</v>
          </cell>
          <cell r="D3563">
            <v>4</v>
          </cell>
          <cell r="E3563">
            <v>0</v>
          </cell>
          <cell r="K3563">
            <v>0</v>
          </cell>
          <cell r="L3563" t="str">
            <v>EA</v>
          </cell>
        </row>
        <row r="3564">
          <cell r="A3564" t="str">
            <v>074-0317-T-LB</v>
          </cell>
          <cell r="B3564" t="str">
            <v>LABOR COST FOR FLANGE  AL. 4" FOR ADT.</v>
          </cell>
          <cell r="C3564">
            <v>400</v>
          </cell>
          <cell r="D3564">
            <v>0</v>
          </cell>
          <cell r="E3564">
            <v>0</v>
          </cell>
          <cell r="K3564">
            <v>7</v>
          </cell>
          <cell r="L3564" t="str">
            <v>EA</v>
          </cell>
        </row>
        <row r="3565">
          <cell r="A3565" t="str">
            <v>074-0318-008-T</v>
          </cell>
          <cell r="B3565" t="str">
            <v>FLANGE SLIP-ON 4" SS304 SANITARY TUBES</v>
          </cell>
          <cell r="C3565">
            <v>1900</v>
          </cell>
          <cell r="D3565">
            <v>0</v>
          </cell>
          <cell r="E3565">
            <v>0</v>
          </cell>
          <cell r="K3565">
            <v>7</v>
          </cell>
          <cell r="L3565" t="str">
            <v>EA</v>
          </cell>
        </row>
        <row r="3566">
          <cell r="A3566" t="str">
            <v>074-0319-001-T</v>
          </cell>
          <cell r="B3566" t="str">
            <v>FLANGE WELD-IN 4" SS304 SANITARY TUBES</v>
          </cell>
          <cell r="C3566">
            <v>4000</v>
          </cell>
          <cell r="D3566">
            <v>0</v>
          </cell>
          <cell r="E3566">
            <v>0</v>
          </cell>
          <cell r="K3566">
            <v>7</v>
          </cell>
          <cell r="L3566" t="str">
            <v>EA</v>
          </cell>
        </row>
        <row r="3567">
          <cell r="A3567" t="str">
            <v>074-0320-T</v>
          </cell>
          <cell r="B3567" t="str">
            <v>POPPET M6 FOR COMPACT CYL</v>
          </cell>
          <cell r="C3567">
            <v>120</v>
          </cell>
          <cell r="D3567">
            <v>6</v>
          </cell>
          <cell r="E3567">
            <v>0</v>
          </cell>
          <cell r="K3567">
            <v>7</v>
          </cell>
          <cell r="L3567" t="str">
            <v>EA</v>
          </cell>
        </row>
        <row r="3568">
          <cell r="A3568" t="str">
            <v>074-0320-T-LB</v>
          </cell>
          <cell r="B3568" t="str">
            <v>LABOR COST FOR POPPET M6 FOR COMPACT CYL</v>
          </cell>
          <cell r="C3568">
            <v>0</v>
          </cell>
          <cell r="D3568">
            <v>0</v>
          </cell>
          <cell r="E3568">
            <v>0</v>
          </cell>
          <cell r="K3568">
            <v>0</v>
          </cell>
          <cell r="L3568" t="str">
            <v>EA</v>
          </cell>
        </row>
        <row r="3569">
          <cell r="A3569" t="str">
            <v>074-0321-T</v>
          </cell>
          <cell r="B3569" t="str">
            <v>FLANGE PTO MAN TRUCK &amp; DRIVEN LINE</v>
          </cell>
          <cell r="C3569">
            <v>630</v>
          </cell>
          <cell r="D3569">
            <v>6</v>
          </cell>
          <cell r="E3569">
            <v>0</v>
          </cell>
          <cell r="K3569">
            <v>7</v>
          </cell>
          <cell r="L3569" t="str">
            <v>EA</v>
          </cell>
        </row>
        <row r="3570">
          <cell r="A3570" t="str">
            <v>074-0322-T</v>
          </cell>
          <cell r="B3570" t="str">
            <v>FLANGE-SUPPORT-LOWER-AERATION</v>
          </cell>
          <cell r="C3570">
            <v>236.4</v>
          </cell>
          <cell r="D3570">
            <v>3</v>
          </cell>
          <cell r="E3570">
            <v>0</v>
          </cell>
          <cell r="K3570">
            <v>0</v>
          </cell>
          <cell r="L3570" t="str">
            <v>EA</v>
          </cell>
        </row>
        <row r="3571">
          <cell r="A3571" t="str">
            <v>074-0322-T-LB</v>
          </cell>
          <cell r="B3571" t="str">
            <v>LABOR COST FOR FLANGE-SUPPORT-LOWER-AERA</v>
          </cell>
          <cell r="C3571">
            <v>150</v>
          </cell>
          <cell r="D3571">
            <v>0</v>
          </cell>
          <cell r="E3571">
            <v>0</v>
          </cell>
          <cell r="K3571">
            <v>7</v>
          </cell>
          <cell r="L3571" t="str">
            <v>EA</v>
          </cell>
        </row>
        <row r="3572">
          <cell r="A3572" t="str">
            <v>074-0323-T</v>
          </cell>
          <cell r="B3572" t="str">
            <v>FLANGE BLIND-SUPPORT-LOWER-AERATION</v>
          </cell>
          <cell r="C3572">
            <v>150</v>
          </cell>
          <cell r="D3572">
            <v>0</v>
          </cell>
          <cell r="E3572">
            <v>0</v>
          </cell>
          <cell r="K3572">
            <v>7</v>
          </cell>
          <cell r="L3572" t="str">
            <v>EA</v>
          </cell>
        </row>
        <row r="3573">
          <cell r="A3573" t="str">
            <v>074-0324-001-T</v>
          </cell>
          <cell r="B3573" t="str">
            <v>FLANGE SS. WELD EMERGENCY VALVE</v>
          </cell>
          <cell r="C3573">
            <v>5800</v>
          </cell>
          <cell r="D3573">
            <v>0</v>
          </cell>
          <cell r="E3573">
            <v>0</v>
          </cell>
          <cell r="K3573">
            <v>7</v>
          </cell>
          <cell r="L3573" t="str">
            <v>EA</v>
          </cell>
        </row>
        <row r="3574">
          <cell r="A3574" t="str">
            <v>074-0324-001-T-LB</v>
          </cell>
          <cell r="B3574" t="str">
            <v>LABOR COST FLANGE WELD SS. FOR EMER V.</v>
          </cell>
          <cell r="C3574">
            <v>1200</v>
          </cell>
          <cell r="D3574">
            <v>0</v>
          </cell>
          <cell r="E3574">
            <v>0</v>
          </cell>
          <cell r="K3574">
            <v>7</v>
          </cell>
          <cell r="L3574" t="str">
            <v>EA</v>
          </cell>
        </row>
        <row r="3575">
          <cell r="A3575" t="str">
            <v>074-0324-T</v>
          </cell>
          <cell r="B3575" t="str">
            <v>FLANGE ALUM WELD EMERGENCY VALVE</v>
          </cell>
          <cell r="C3575">
            <v>1217.65625</v>
          </cell>
          <cell r="D3575">
            <v>15</v>
          </cell>
          <cell r="E3575">
            <v>0</v>
          </cell>
          <cell r="K3575">
            <v>7</v>
          </cell>
          <cell r="L3575" t="str">
            <v>EA</v>
          </cell>
        </row>
        <row r="3576">
          <cell r="A3576" t="str">
            <v>074-0324-T-LB</v>
          </cell>
          <cell r="B3576" t="str">
            <v>LABOR COST FLANGE WELD ALUM FOR EMER V.</v>
          </cell>
          <cell r="C3576">
            <v>250</v>
          </cell>
          <cell r="D3576">
            <v>0</v>
          </cell>
          <cell r="E3576">
            <v>72</v>
          </cell>
          <cell r="K3576">
            <v>7</v>
          </cell>
          <cell r="L3576" t="str">
            <v>EA</v>
          </cell>
        </row>
        <row r="3577">
          <cell r="A3577" t="str">
            <v>074-0325-T</v>
          </cell>
          <cell r="B3577" t="str">
            <v>FLANGE SS. WELD 3" AS2129 STD.</v>
          </cell>
          <cell r="C3577">
            <v>650</v>
          </cell>
          <cell r="D3577">
            <v>0</v>
          </cell>
          <cell r="E3577">
            <v>0</v>
          </cell>
          <cell r="K3577">
            <v>7</v>
          </cell>
          <cell r="L3577" t="str">
            <v>EA</v>
          </cell>
        </row>
        <row r="3578">
          <cell r="A3578" t="str">
            <v>074-0326-065-T</v>
          </cell>
          <cell r="B3578" t="str">
            <v>FLANGE WELD 2 1/2" STANDARD ANSI (SS304)</v>
          </cell>
          <cell r="C3578">
            <v>0</v>
          </cell>
          <cell r="D3578">
            <v>0</v>
          </cell>
          <cell r="E3578">
            <v>0</v>
          </cell>
          <cell r="K3578">
            <v>0</v>
          </cell>
          <cell r="L3578" t="str">
            <v>EA</v>
          </cell>
        </row>
        <row r="3579">
          <cell r="A3579" t="str">
            <v>074-0326-T</v>
          </cell>
          <cell r="B3579" t="str">
            <v>FLANGE WELD STANDARD ANSI CLASS 150</v>
          </cell>
          <cell r="C3579">
            <v>0</v>
          </cell>
          <cell r="D3579">
            <v>0</v>
          </cell>
          <cell r="E3579">
            <v>0</v>
          </cell>
          <cell r="K3579">
            <v>0</v>
          </cell>
          <cell r="L3579" t="str">
            <v>EA</v>
          </cell>
        </row>
        <row r="3580">
          <cell r="A3580" t="str">
            <v>074-0327-001-T</v>
          </cell>
          <cell r="B3580" t="str">
            <v>PIPE FLANGE SS304,8XD12X150PCD</v>
          </cell>
          <cell r="C3580">
            <v>1400</v>
          </cell>
          <cell r="D3580">
            <v>0</v>
          </cell>
          <cell r="E3580">
            <v>0</v>
          </cell>
          <cell r="K3580">
            <v>7</v>
          </cell>
          <cell r="L3580" t="str">
            <v>EA</v>
          </cell>
        </row>
        <row r="3581">
          <cell r="A3581" t="str">
            <v>074-0327-T</v>
          </cell>
          <cell r="B3581" t="str">
            <v>FLG,WELD DN100 PN16,8-D18,102, 220,180PC</v>
          </cell>
          <cell r="C3581">
            <v>350</v>
          </cell>
          <cell r="D3581">
            <v>0</v>
          </cell>
          <cell r="E3581">
            <v>0</v>
          </cell>
          <cell r="K3581">
            <v>7</v>
          </cell>
          <cell r="L3581" t="str">
            <v>EA</v>
          </cell>
        </row>
        <row r="3582">
          <cell r="A3582" t="str">
            <v>074-0328-001-T</v>
          </cell>
          <cell r="B3582" t="str">
            <v>FLANGE OUTLET 76.2 I.D. SS316  38mm THK.</v>
          </cell>
          <cell r="C3582">
            <v>5500</v>
          </cell>
          <cell r="D3582">
            <v>0</v>
          </cell>
          <cell r="E3582">
            <v>0</v>
          </cell>
          <cell r="K3582">
            <v>7</v>
          </cell>
          <cell r="L3582" t="str">
            <v>EA</v>
          </cell>
        </row>
        <row r="3583">
          <cell r="A3583" t="str">
            <v>074-0328-001-T-LB</v>
          </cell>
          <cell r="B3583" t="str">
            <v>LABOR COST FOR FLANGE  OUTLET</v>
          </cell>
          <cell r="C3583">
            <v>0</v>
          </cell>
          <cell r="D3583">
            <v>0</v>
          </cell>
          <cell r="E3583">
            <v>0</v>
          </cell>
          <cell r="K3583">
            <v>0</v>
          </cell>
          <cell r="L3583" t="str">
            <v>EA</v>
          </cell>
        </row>
        <row r="3584">
          <cell r="A3584" t="str">
            <v>074-0328-T</v>
          </cell>
          <cell r="B3584" t="str">
            <v>FLANGE OUTLET 89 I.D. SS316  38mm THK.</v>
          </cell>
          <cell r="C3584">
            <v>3600</v>
          </cell>
          <cell r="D3584">
            <v>3</v>
          </cell>
          <cell r="E3584">
            <v>0</v>
          </cell>
          <cell r="K3584">
            <v>7</v>
          </cell>
          <cell r="L3584" t="str">
            <v>EA</v>
          </cell>
        </row>
        <row r="3585">
          <cell r="A3585" t="str">
            <v>074-0328-T-LB</v>
          </cell>
          <cell r="B3585" t="str">
            <v>LABOR COST FOR FLANGE  OUTLET</v>
          </cell>
          <cell r="C3585">
            <v>500</v>
          </cell>
          <cell r="D3585">
            <v>0</v>
          </cell>
          <cell r="E3585">
            <v>0</v>
          </cell>
          <cell r="K3585">
            <v>7</v>
          </cell>
          <cell r="L3585" t="str">
            <v>EA</v>
          </cell>
        </row>
        <row r="3586">
          <cell r="A3586" t="str">
            <v>074-0329-T</v>
          </cell>
          <cell r="B3586" t="str">
            <v>FLANGE PTO FUSO TRUCK &amp; DRIVEN LINE</v>
          </cell>
          <cell r="C3586">
            <v>680</v>
          </cell>
          <cell r="D3586">
            <v>15</v>
          </cell>
          <cell r="E3586">
            <v>0</v>
          </cell>
          <cell r="K3586">
            <v>7</v>
          </cell>
          <cell r="L3586" t="str">
            <v>EA</v>
          </cell>
        </row>
        <row r="3587">
          <cell r="A3587" t="str">
            <v>074-0330-001-T</v>
          </cell>
          <cell r="B3587" t="str">
            <v>FLANGE PTO FUSO TRUCK 4X2 &amp; DRIVEN LINE</v>
          </cell>
          <cell r="C3587">
            <v>680</v>
          </cell>
          <cell r="D3587">
            <v>0</v>
          </cell>
          <cell r="E3587">
            <v>0</v>
          </cell>
          <cell r="K3587">
            <v>7</v>
          </cell>
          <cell r="L3587" t="str">
            <v>EA</v>
          </cell>
        </row>
        <row r="3588">
          <cell r="A3588" t="str">
            <v>074-0330-T</v>
          </cell>
          <cell r="B3588" t="str">
            <v>FLANGE PTO FUSO TRUCK 4X2 &amp; DRIVEN LINE</v>
          </cell>
          <cell r="C3588">
            <v>680</v>
          </cell>
          <cell r="D3588">
            <v>0</v>
          </cell>
          <cell r="E3588">
            <v>0</v>
          </cell>
          <cell r="K3588">
            <v>7</v>
          </cell>
          <cell r="L3588" t="str">
            <v>EA</v>
          </cell>
        </row>
        <row r="3589">
          <cell r="A3589" t="str">
            <v>074-0332-001-T</v>
          </cell>
          <cell r="B3589" t="str">
            <v>FLANGE PUMP SQUARE 3"</v>
          </cell>
          <cell r="C3589">
            <v>0</v>
          </cell>
          <cell r="D3589">
            <v>0</v>
          </cell>
          <cell r="E3589">
            <v>0</v>
          </cell>
          <cell r="K3589">
            <v>0</v>
          </cell>
          <cell r="L3589" t="str">
            <v>EA</v>
          </cell>
        </row>
        <row r="3590">
          <cell r="A3590" t="str">
            <v>074-0332-002-T</v>
          </cell>
          <cell r="B3590" t="str">
            <v>FLANGE PUMP SQUARE 2 1/2"</v>
          </cell>
          <cell r="C3590">
            <v>0</v>
          </cell>
          <cell r="D3590">
            <v>0</v>
          </cell>
          <cell r="E3590">
            <v>0</v>
          </cell>
          <cell r="K3590">
            <v>0</v>
          </cell>
          <cell r="L3590" t="str">
            <v>EA</v>
          </cell>
        </row>
        <row r="3591">
          <cell r="A3591" t="str">
            <v>074-0332-T</v>
          </cell>
          <cell r="B3591" t="str">
            <v>FLANGE PUMP SQUARE</v>
          </cell>
          <cell r="C3591">
            <v>0</v>
          </cell>
          <cell r="D3591">
            <v>0</v>
          </cell>
          <cell r="E3591">
            <v>0</v>
          </cell>
          <cell r="K3591">
            <v>0</v>
          </cell>
          <cell r="L3591" t="str">
            <v>EA</v>
          </cell>
        </row>
        <row r="3592">
          <cell r="A3592" t="str">
            <v>074-0334-T</v>
          </cell>
          <cell r="B3592" t="str">
            <v>FLANGE PTO UD (DIN) &amp; DRIVEN LINE YOKE</v>
          </cell>
          <cell r="C3592">
            <v>320</v>
          </cell>
          <cell r="D3592">
            <v>0</v>
          </cell>
          <cell r="E3592">
            <v>0</v>
          </cell>
          <cell r="K3592">
            <v>7</v>
          </cell>
          <cell r="L3592" t="str">
            <v>EA</v>
          </cell>
        </row>
        <row r="3593">
          <cell r="A3593" t="str">
            <v>074-0336-T</v>
          </cell>
          <cell r="B3593" t="str">
            <v>FLANGE AL. FOR FLOAT GAUGE ∅288mm.</v>
          </cell>
          <cell r="C3593">
            <v>2970</v>
          </cell>
          <cell r="D3593">
            <v>3</v>
          </cell>
          <cell r="E3593">
            <v>0</v>
          </cell>
          <cell r="K3593">
            <v>7</v>
          </cell>
          <cell r="L3593" t="str">
            <v>EA</v>
          </cell>
        </row>
        <row r="3594">
          <cell r="A3594" t="str">
            <v>074-0336-T-LB</v>
          </cell>
          <cell r="B3594" t="str">
            <v>LABOR COST FLANGE AL. FOR FLOAT GAUGE</v>
          </cell>
          <cell r="C3594">
            <v>450</v>
          </cell>
          <cell r="D3594">
            <v>0</v>
          </cell>
          <cell r="E3594">
            <v>0</v>
          </cell>
          <cell r="K3594">
            <v>7</v>
          </cell>
          <cell r="L3594" t="str">
            <v>EA</v>
          </cell>
        </row>
        <row r="3595">
          <cell r="A3595" t="str">
            <v>074-0338-T-LB</v>
          </cell>
          <cell r="B3595" t="str">
            <v>LABORCOST FOR FLANGE ADAPTOR FOR PROBE</v>
          </cell>
          <cell r="C3595">
            <v>380</v>
          </cell>
          <cell r="D3595">
            <v>0</v>
          </cell>
          <cell r="E3595">
            <v>0</v>
          </cell>
          <cell r="K3595">
            <v>7</v>
          </cell>
          <cell r="L3595" t="str">
            <v>EA</v>
          </cell>
        </row>
        <row r="3596">
          <cell r="A3596" t="str">
            <v>074-0340-001-T</v>
          </cell>
          <cell r="B3596" t="str">
            <v>FLANGE WELD SQUARE 2" THK 25mm. NPT.</v>
          </cell>
          <cell r="C3596">
            <v>550</v>
          </cell>
          <cell r="D3596">
            <v>0</v>
          </cell>
          <cell r="E3596">
            <v>0</v>
          </cell>
          <cell r="K3596">
            <v>7</v>
          </cell>
          <cell r="L3596" t="str">
            <v>EA</v>
          </cell>
        </row>
        <row r="3597">
          <cell r="A3597" t="str">
            <v>074-0340-002-T</v>
          </cell>
          <cell r="B3597" t="str">
            <v>FLANGE WELD SQUARE 2" THK 12mm. NPT.</v>
          </cell>
          <cell r="C3597">
            <v>0</v>
          </cell>
          <cell r="D3597">
            <v>0</v>
          </cell>
          <cell r="E3597">
            <v>0</v>
          </cell>
          <cell r="K3597">
            <v>0</v>
          </cell>
          <cell r="L3597" t="str">
            <v>EA</v>
          </cell>
        </row>
        <row r="3598">
          <cell r="A3598" t="str">
            <v>074-0340-T</v>
          </cell>
          <cell r="B3598" t="str">
            <v>FLANGE WELD SQUARE 2" NPT.</v>
          </cell>
          <cell r="C3598">
            <v>0</v>
          </cell>
          <cell r="D3598">
            <v>0</v>
          </cell>
          <cell r="E3598">
            <v>0</v>
          </cell>
          <cell r="K3598">
            <v>0</v>
          </cell>
          <cell r="L3598" t="str">
            <v>EA</v>
          </cell>
        </row>
        <row r="3599">
          <cell r="A3599" t="str">
            <v>074-0341-T</v>
          </cell>
          <cell r="B3599" t="str">
            <v>FLANGE WELD AL. SQUARE 2" NPT.</v>
          </cell>
          <cell r="C3599">
            <v>0</v>
          </cell>
          <cell r="D3599">
            <v>0</v>
          </cell>
          <cell r="E3599">
            <v>0</v>
          </cell>
          <cell r="K3599">
            <v>0</v>
          </cell>
          <cell r="L3599" t="str">
            <v>EA</v>
          </cell>
        </row>
        <row r="3600">
          <cell r="A3600" t="str">
            <v>074-0342-T</v>
          </cell>
          <cell r="B3600" t="str">
            <v>FLANGE WELD FOR SUMP BETTS 6"</v>
          </cell>
          <cell r="C3600">
            <v>295</v>
          </cell>
          <cell r="D3600">
            <v>2</v>
          </cell>
          <cell r="E3600">
            <v>0</v>
          </cell>
          <cell r="K3600">
            <v>0</v>
          </cell>
          <cell r="L3600" t="str">
            <v>EA</v>
          </cell>
        </row>
        <row r="3601">
          <cell r="A3601" t="str">
            <v>074-0342-T-LB</v>
          </cell>
          <cell r="B3601" t="str">
            <v>LABOR COST FOR FLANGE WELD FOR SUMP 6"</v>
          </cell>
          <cell r="C3601">
            <v>295</v>
          </cell>
          <cell r="D3601">
            <v>0</v>
          </cell>
          <cell r="E3601">
            <v>0</v>
          </cell>
          <cell r="K3601">
            <v>7</v>
          </cell>
          <cell r="L3601" t="str">
            <v>EA</v>
          </cell>
        </row>
        <row r="3602">
          <cell r="A3602" t="str">
            <v>074-0343-T-LB</v>
          </cell>
          <cell r="B3602" t="str">
            <v>LABOR COST FLANG WELD TOP FOR B-CONE</v>
          </cell>
          <cell r="C3602">
            <v>0</v>
          </cell>
          <cell r="D3602">
            <v>0</v>
          </cell>
          <cell r="E3602">
            <v>0</v>
          </cell>
          <cell r="K3602">
            <v>0</v>
          </cell>
          <cell r="L3602" t="str">
            <v>EA</v>
          </cell>
        </row>
        <row r="3603">
          <cell r="A3603" t="str">
            <v>074-0344-T</v>
          </cell>
          <cell r="B3603" t="str">
            <v>FLANGE PTO HYUNDAI &amp; DRIVEN LINE YOKE</v>
          </cell>
          <cell r="C3603">
            <v>700</v>
          </cell>
          <cell r="D3603">
            <v>0</v>
          </cell>
          <cell r="E3603">
            <v>0</v>
          </cell>
          <cell r="K3603">
            <v>7</v>
          </cell>
          <cell r="L3603" t="str">
            <v>EA</v>
          </cell>
        </row>
        <row r="3604">
          <cell r="A3604" t="str">
            <v>074-0345-001-T</v>
          </cell>
          <cell r="B3604" t="str">
            <v>FLANGE WELD SS 304 VEGETABLE OIL FILTER</v>
          </cell>
          <cell r="C3604">
            <v>1800</v>
          </cell>
          <cell r="D3604">
            <v>1</v>
          </cell>
          <cell r="E3604">
            <v>0</v>
          </cell>
          <cell r="K3604">
            <v>7</v>
          </cell>
          <cell r="L3604" t="str">
            <v>EA</v>
          </cell>
        </row>
        <row r="3605">
          <cell r="A3605" t="str">
            <v>074-0345-002-T</v>
          </cell>
          <cell r="B3605" t="str">
            <v>FLANGE BLIND SS 304 VEGETABLE OIL FILTER</v>
          </cell>
          <cell r="C3605">
            <v>1725</v>
          </cell>
          <cell r="D3605">
            <v>1</v>
          </cell>
          <cell r="E3605">
            <v>0</v>
          </cell>
          <cell r="K3605">
            <v>7</v>
          </cell>
          <cell r="L3605" t="str">
            <v>EA</v>
          </cell>
        </row>
        <row r="3606">
          <cell r="A3606" t="str">
            <v>074-0346-T</v>
          </cell>
          <cell r="B3606" t="str">
            <v>FLANGE DN500 (DIN 2501 PN16) SS304 1" TH</v>
          </cell>
          <cell r="C3606">
            <v>11765</v>
          </cell>
          <cell r="D3606">
            <v>0</v>
          </cell>
          <cell r="E3606">
            <v>0</v>
          </cell>
          <cell r="K3606">
            <v>0</v>
          </cell>
          <cell r="L3606" t="str">
            <v>EA</v>
          </cell>
        </row>
        <row r="3607">
          <cell r="A3607" t="str">
            <v>074-0346-T-LB</v>
          </cell>
          <cell r="B3607" t="str">
            <v>LABOR COST FLANGE DN500 (DIN 2501 PN16)</v>
          </cell>
          <cell r="C3607">
            <v>3800</v>
          </cell>
          <cell r="D3607">
            <v>0</v>
          </cell>
          <cell r="E3607">
            <v>0</v>
          </cell>
          <cell r="K3607">
            <v>99</v>
          </cell>
          <cell r="L3607" t="str">
            <v>EA</v>
          </cell>
        </row>
        <row r="3608">
          <cell r="A3608" t="str">
            <v>074-0348-001-T</v>
          </cell>
          <cell r="B3608" t="str">
            <v>FLANGE TOP SUIT,TO DN500 SS304 265 ID.</v>
          </cell>
          <cell r="C3608">
            <v>17865</v>
          </cell>
          <cell r="D3608">
            <v>0</v>
          </cell>
          <cell r="E3608">
            <v>0</v>
          </cell>
          <cell r="K3608">
            <v>0</v>
          </cell>
          <cell r="L3608" t="str">
            <v>EA</v>
          </cell>
        </row>
        <row r="3609">
          <cell r="A3609" t="str">
            <v>074-0348-001-T-LB</v>
          </cell>
          <cell r="B3609" t="str">
            <v>LABOR COST FLANGE TOP SUITABLE TO DN500</v>
          </cell>
          <cell r="C3609">
            <v>9900</v>
          </cell>
          <cell r="D3609">
            <v>0</v>
          </cell>
          <cell r="E3609">
            <v>0</v>
          </cell>
          <cell r="K3609">
            <v>99</v>
          </cell>
          <cell r="L3609" t="str">
            <v>EA</v>
          </cell>
        </row>
        <row r="3610">
          <cell r="A3610" t="str">
            <v>074-0348-002-T</v>
          </cell>
          <cell r="B3610" t="str">
            <v>FLANGE TOP SUIT,TO DN500 SS304 305 ID.</v>
          </cell>
          <cell r="C3610">
            <v>13900</v>
          </cell>
          <cell r="D3610">
            <v>0</v>
          </cell>
          <cell r="E3610">
            <v>0</v>
          </cell>
          <cell r="K3610">
            <v>0</v>
          </cell>
          <cell r="L3610" t="str">
            <v>EA</v>
          </cell>
        </row>
        <row r="3611">
          <cell r="A3611" t="str">
            <v>074-0348-002-T-LB</v>
          </cell>
          <cell r="B3611" t="str">
            <v>LABOR COST FLANGE TOP SUITABLE TO DN500</v>
          </cell>
          <cell r="C3611">
            <v>3800</v>
          </cell>
          <cell r="D3611">
            <v>0</v>
          </cell>
          <cell r="E3611">
            <v>0</v>
          </cell>
          <cell r="K3611">
            <v>0</v>
          </cell>
          <cell r="L3611" t="str">
            <v>EA</v>
          </cell>
        </row>
        <row r="3612">
          <cell r="A3612" t="str">
            <v>074-0348-T</v>
          </cell>
          <cell r="B3612" t="str">
            <v>FLANGE TOP SUITABLE TO DN500 SS304 BLANK</v>
          </cell>
          <cell r="C3612">
            <v>18307.009999999998</v>
          </cell>
          <cell r="D3612">
            <v>0</v>
          </cell>
          <cell r="E3612">
            <v>0</v>
          </cell>
          <cell r="K3612">
            <v>0</v>
          </cell>
          <cell r="L3612" t="str">
            <v>EA</v>
          </cell>
        </row>
        <row r="3613">
          <cell r="A3613" t="str">
            <v>074-0349-T</v>
          </cell>
          <cell r="B3613" t="str">
            <v>FLANGE OUTLET OD.190.5 BC.130 ID.90.5 SS</v>
          </cell>
          <cell r="C3613">
            <v>1400</v>
          </cell>
          <cell r="D3613">
            <v>0</v>
          </cell>
          <cell r="E3613">
            <v>0</v>
          </cell>
          <cell r="K3613">
            <v>7</v>
          </cell>
          <cell r="L3613" t="str">
            <v>EA</v>
          </cell>
        </row>
        <row r="3614">
          <cell r="A3614" t="str">
            <v>074-0350-T</v>
          </cell>
          <cell r="B3614" t="str">
            <v>FLANGE MANHOLE COVER 478 OD. SS316</v>
          </cell>
          <cell r="C3614">
            <v>16500</v>
          </cell>
          <cell r="D3614">
            <v>0</v>
          </cell>
          <cell r="E3614">
            <v>0</v>
          </cell>
          <cell r="K3614">
            <v>7</v>
          </cell>
          <cell r="L3614" t="str">
            <v>EA</v>
          </cell>
        </row>
        <row r="3615">
          <cell r="A3615" t="str">
            <v>074-0350-T-LB</v>
          </cell>
          <cell r="B3615" t="str">
            <v>LABOR COST 074-0350-T FLANGE M/H SS316</v>
          </cell>
          <cell r="C3615">
            <v>2500</v>
          </cell>
          <cell r="D3615">
            <v>0</v>
          </cell>
          <cell r="E3615">
            <v>0</v>
          </cell>
          <cell r="K3615">
            <v>7</v>
          </cell>
          <cell r="L3615" t="str">
            <v>EA</v>
          </cell>
        </row>
        <row r="3616">
          <cell r="A3616" t="str">
            <v>074-0353-001-T</v>
          </cell>
          <cell r="B3616" t="str">
            <v>FLANGE WELD SS. FOR EMER. ALFONS HAAR</v>
          </cell>
          <cell r="C3616">
            <v>3000</v>
          </cell>
          <cell r="D3616">
            <v>2</v>
          </cell>
          <cell r="E3616">
            <v>0</v>
          </cell>
          <cell r="K3616">
            <v>7</v>
          </cell>
          <cell r="L3616" t="str">
            <v>EA</v>
          </cell>
        </row>
        <row r="3617">
          <cell r="A3617" t="str">
            <v>074-0353-001-T-LB</v>
          </cell>
          <cell r="B3617" t="str">
            <v>FLANGE WELD SS. FOR EMER. ALFONS HAAR</v>
          </cell>
          <cell r="C3617">
            <v>0</v>
          </cell>
          <cell r="D3617">
            <v>0</v>
          </cell>
          <cell r="E3617">
            <v>0</v>
          </cell>
          <cell r="K3617">
            <v>0</v>
          </cell>
          <cell r="L3617" t="str">
            <v>EA</v>
          </cell>
        </row>
        <row r="3618">
          <cell r="A3618" t="str">
            <v>074-0353-T</v>
          </cell>
          <cell r="B3618" t="str">
            <v>FLANGE WELD ALUM FOR EMER. ALFONS HAAR</v>
          </cell>
          <cell r="C3618">
            <v>130</v>
          </cell>
          <cell r="D3618">
            <v>7</v>
          </cell>
          <cell r="E3618">
            <v>0</v>
          </cell>
          <cell r="K3618">
            <v>7</v>
          </cell>
          <cell r="L3618" t="str">
            <v>EA</v>
          </cell>
        </row>
        <row r="3619">
          <cell r="A3619" t="str">
            <v>074-0353-T-LB</v>
          </cell>
          <cell r="B3619" t="str">
            <v>FLANGE WELD ALUM FOR EMER. ALFONS HAAR</v>
          </cell>
          <cell r="C3619">
            <v>130</v>
          </cell>
          <cell r="D3619">
            <v>0</v>
          </cell>
          <cell r="E3619">
            <v>0</v>
          </cell>
          <cell r="K3619">
            <v>7</v>
          </cell>
          <cell r="L3619" t="str">
            <v>EA</v>
          </cell>
        </row>
        <row r="3620">
          <cell r="A3620" t="str">
            <v>074-0354-T</v>
          </cell>
          <cell r="B3620" t="str">
            <v>FLANGE WELD W/HOLE ALUM FOR EMER. VALVE</v>
          </cell>
          <cell r="C3620">
            <v>140</v>
          </cell>
          <cell r="D3620">
            <v>0</v>
          </cell>
          <cell r="E3620">
            <v>0</v>
          </cell>
          <cell r="K3620">
            <v>0</v>
          </cell>
          <cell r="L3620" t="str">
            <v>EA</v>
          </cell>
        </row>
        <row r="3621">
          <cell r="A3621" t="str">
            <v>074-0354-T-LB</v>
          </cell>
          <cell r="B3621" t="str">
            <v>FLANGE WELD W/HOLE ALUM FOR EMER. VALVE</v>
          </cell>
          <cell r="C3621">
            <v>140</v>
          </cell>
          <cell r="D3621">
            <v>0</v>
          </cell>
          <cell r="E3621">
            <v>0</v>
          </cell>
          <cell r="K3621">
            <v>7</v>
          </cell>
          <cell r="L3621" t="str">
            <v>EA</v>
          </cell>
        </row>
        <row r="3622">
          <cell r="A3622" t="str">
            <v>074-0357-001-T</v>
          </cell>
          <cell r="B3622" t="str">
            <v>FLANGE WELD AL. 80 ID.155 OD. 10 MM.THK.</v>
          </cell>
          <cell r="C3622">
            <v>90</v>
          </cell>
          <cell r="D3622">
            <v>12</v>
          </cell>
          <cell r="E3622">
            <v>0</v>
          </cell>
          <cell r="K3622">
            <v>7</v>
          </cell>
          <cell r="L3622" t="str">
            <v>EA</v>
          </cell>
        </row>
        <row r="3623">
          <cell r="A3623" t="str">
            <v>074-0357-001-T-LB</v>
          </cell>
          <cell r="B3623" t="str">
            <v>FLANGE WELD AL. 80 ID.155 OD. 10 MM.THK.</v>
          </cell>
          <cell r="C3623">
            <v>80</v>
          </cell>
          <cell r="D3623">
            <v>0</v>
          </cell>
          <cell r="E3623">
            <v>0</v>
          </cell>
          <cell r="K3623">
            <v>7</v>
          </cell>
          <cell r="L3623" t="str">
            <v>EA</v>
          </cell>
        </row>
        <row r="3624">
          <cell r="A3624" t="str">
            <v>074-0357-002-T</v>
          </cell>
          <cell r="B3624" t="str">
            <v>FLANGE WELD AL. 70 ID.130 OD. 10 MM.THK.</v>
          </cell>
          <cell r="C3624">
            <v>90</v>
          </cell>
          <cell r="D3624">
            <v>20</v>
          </cell>
          <cell r="E3624">
            <v>0</v>
          </cell>
          <cell r="K3624">
            <v>7</v>
          </cell>
          <cell r="L3624" t="str">
            <v>EA</v>
          </cell>
        </row>
        <row r="3625">
          <cell r="A3625" t="str">
            <v>074-0357-002-T-LB</v>
          </cell>
          <cell r="B3625" t="str">
            <v>FLANGE WELD AL. 70 ID.130 OD. 10 MM.THK.</v>
          </cell>
          <cell r="C3625">
            <v>80</v>
          </cell>
          <cell r="D3625">
            <v>0</v>
          </cell>
          <cell r="E3625">
            <v>0</v>
          </cell>
          <cell r="K3625">
            <v>7</v>
          </cell>
          <cell r="L3625" t="str">
            <v>EA</v>
          </cell>
        </row>
        <row r="3626">
          <cell r="A3626" t="str">
            <v>074-0357-T</v>
          </cell>
          <cell r="B3626" t="str">
            <v>FLANGE WELD AL.FOR WATER TANK</v>
          </cell>
          <cell r="C3626">
            <v>0</v>
          </cell>
          <cell r="D3626">
            <v>0</v>
          </cell>
          <cell r="E3626">
            <v>0</v>
          </cell>
          <cell r="K3626">
            <v>0</v>
          </cell>
          <cell r="L3626" t="str">
            <v>EA</v>
          </cell>
        </row>
        <row r="3627">
          <cell r="A3627" t="str">
            <v>074-0358-T</v>
          </cell>
          <cell r="B3627" t="str">
            <v>FLANGE SS. PUMP SQUARE 3"</v>
          </cell>
          <cell r="C3627">
            <v>850</v>
          </cell>
          <cell r="D3627">
            <v>10</v>
          </cell>
          <cell r="E3627">
            <v>0</v>
          </cell>
          <cell r="K3627">
            <v>0</v>
          </cell>
          <cell r="L3627" t="str">
            <v>EA</v>
          </cell>
        </row>
        <row r="3628">
          <cell r="A3628" t="str">
            <v>074-0359-T</v>
          </cell>
          <cell r="B3628" t="str">
            <v>FLANGE PTO IVECO  TRUCK &amp; DRIVEN LINE</v>
          </cell>
          <cell r="C3628">
            <v>540</v>
          </cell>
          <cell r="D3628">
            <v>3</v>
          </cell>
          <cell r="E3628">
            <v>0</v>
          </cell>
          <cell r="K3628">
            <v>7</v>
          </cell>
          <cell r="L3628" t="str">
            <v>EA</v>
          </cell>
        </row>
        <row r="3629">
          <cell r="A3629" t="str">
            <v>074-0360-T</v>
          </cell>
          <cell r="B3629" t="str">
            <v>FLANGE AL.FOR SUPORT VAPOUR VENT LIQUIP</v>
          </cell>
          <cell r="C3629">
            <v>200</v>
          </cell>
          <cell r="D3629">
            <v>3</v>
          </cell>
          <cell r="E3629">
            <v>0</v>
          </cell>
          <cell r="K3629">
            <v>7</v>
          </cell>
          <cell r="L3629" t="str">
            <v>EA</v>
          </cell>
        </row>
        <row r="3630">
          <cell r="A3630" t="str">
            <v>074-0360-T-LB</v>
          </cell>
          <cell r="B3630" t="str">
            <v>FLANGE AL.FOR SUPORT VAPOUR VENT LIQUIP</v>
          </cell>
          <cell r="C3630">
            <v>330</v>
          </cell>
          <cell r="D3630">
            <v>0</v>
          </cell>
          <cell r="E3630">
            <v>0</v>
          </cell>
          <cell r="K3630">
            <v>7</v>
          </cell>
          <cell r="L3630" t="str">
            <v>EA</v>
          </cell>
        </row>
        <row r="3631">
          <cell r="A3631" t="str">
            <v>074-0362-T</v>
          </cell>
          <cell r="B3631" t="str">
            <v>FLANGE BLIND DN300 (DIN 2501 PN16) SS304</v>
          </cell>
          <cell r="C3631">
            <v>4800</v>
          </cell>
          <cell r="D3631">
            <v>0</v>
          </cell>
          <cell r="E3631">
            <v>0</v>
          </cell>
          <cell r="K3631">
            <v>7</v>
          </cell>
          <cell r="L3631" t="str">
            <v>EA</v>
          </cell>
        </row>
        <row r="3632">
          <cell r="A3632" t="str">
            <v>074-0362-T-LB</v>
          </cell>
          <cell r="B3632" t="str">
            <v>LABOR COST FLANGE BLIND DN300 10mm.THK.</v>
          </cell>
          <cell r="C3632">
            <v>0</v>
          </cell>
          <cell r="D3632">
            <v>0</v>
          </cell>
          <cell r="E3632">
            <v>0</v>
          </cell>
          <cell r="K3632">
            <v>0</v>
          </cell>
          <cell r="L3632" t="str">
            <v>EA</v>
          </cell>
        </row>
        <row r="3633">
          <cell r="A3633" t="str">
            <v>074-0363-T</v>
          </cell>
          <cell r="B3633" t="str">
            <v>FLANGE DN300 (DIN 2501 PN16) SS304 1"Thk</v>
          </cell>
          <cell r="C3633">
            <v>12100</v>
          </cell>
          <cell r="D3633">
            <v>0</v>
          </cell>
          <cell r="E3633">
            <v>0</v>
          </cell>
          <cell r="K3633">
            <v>0</v>
          </cell>
          <cell r="L3633" t="str">
            <v>EA</v>
          </cell>
        </row>
        <row r="3634">
          <cell r="A3634" t="str">
            <v>074-0363-T-LB</v>
          </cell>
          <cell r="B3634" t="str">
            <v>LABOR COST FOR FLANGE DN300 1" THK.</v>
          </cell>
          <cell r="C3634">
            <v>2000</v>
          </cell>
          <cell r="D3634">
            <v>0</v>
          </cell>
          <cell r="E3634">
            <v>0</v>
          </cell>
          <cell r="K3634">
            <v>0</v>
          </cell>
          <cell r="L3634" t="str">
            <v>EA</v>
          </cell>
        </row>
        <row r="3635">
          <cell r="A3635" t="str">
            <v>074-0364-T</v>
          </cell>
          <cell r="B3635" t="str">
            <v>FLANGE DOME 12"</v>
          </cell>
          <cell r="C3635">
            <v>4955</v>
          </cell>
          <cell r="D3635">
            <v>0</v>
          </cell>
          <cell r="E3635">
            <v>0</v>
          </cell>
          <cell r="K3635">
            <v>0</v>
          </cell>
          <cell r="L3635" t="str">
            <v>EA</v>
          </cell>
        </row>
        <row r="3636">
          <cell r="A3636" t="str">
            <v>074-0364-T-LB</v>
          </cell>
          <cell r="B3636" t="str">
            <v>LABOR COST FLANGE DOME 12"</v>
          </cell>
          <cell r="C3636">
            <v>4800</v>
          </cell>
          <cell r="D3636">
            <v>0</v>
          </cell>
          <cell r="E3636">
            <v>0</v>
          </cell>
          <cell r="K3636">
            <v>7</v>
          </cell>
          <cell r="L3636" t="str">
            <v>EA</v>
          </cell>
        </row>
        <row r="3637">
          <cell r="A3637" t="str">
            <v>074-0366-T</v>
          </cell>
          <cell r="B3637" t="str">
            <v>FLANGE RING SS FOR DOME 12"</v>
          </cell>
          <cell r="C3637">
            <v>11533.333330000001</v>
          </cell>
          <cell r="D3637">
            <v>0</v>
          </cell>
          <cell r="E3637">
            <v>0</v>
          </cell>
          <cell r="K3637">
            <v>0</v>
          </cell>
          <cell r="L3637" t="str">
            <v>EA</v>
          </cell>
        </row>
        <row r="3638">
          <cell r="A3638" t="str">
            <v>074-0366-T-LB</v>
          </cell>
          <cell r="B3638" t="str">
            <v>LABOR COST FLANGE RING SS FOR DOME 12"</v>
          </cell>
          <cell r="C3638">
            <v>2300</v>
          </cell>
          <cell r="D3638">
            <v>0</v>
          </cell>
          <cell r="E3638">
            <v>0</v>
          </cell>
          <cell r="K3638">
            <v>7</v>
          </cell>
          <cell r="L3638" t="str">
            <v>EA</v>
          </cell>
        </row>
        <row r="3639">
          <cell r="A3639" t="str">
            <v>074-0367-T</v>
          </cell>
          <cell r="B3639" t="str">
            <v>FLANGE STEEL EXHAUSTS FOR HINO</v>
          </cell>
          <cell r="C3639">
            <v>750</v>
          </cell>
          <cell r="D3639">
            <v>7</v>
          </cell>
          <cell r="E3639">
            <v>0</v>
          </cell>
          <cell r="K3639">
            <v>7</v>
          </cell>
          <cell r="L3639" t="str">
            <v>EA</v>
          </cell>
        </row>
        <row r="3640">
          <cell r="A3640" t="str">
            <v>074-0368-LB</v>
          </cell>
          <cell r="B3640" t="str">
            <v>FLANGE SUPPORT PROTECTION PROBE LIQUIP</v>
          </cell>
          <cell r="C3640">
            <v>0</v>
          </cell>
          <cell r="D3640">
            <v>0</v>
          </cell>
          <cell r="E3640">
            <v>0</v>
          </cell>
          <cell r="K3640">
            <v>0</v>
          </cell>
          <cell r="L3640" t="str">
            <v>EA</v>
          </cell>
        </row>
        <row r="3641">
          <cell r="A3641" t="str">
            <v>074-0368-T</v>
          </cell>
          <cell r="B3641" t="str">
            <v>FLANGE SUPPORT PROTECTION PROBE LIQUIP</v>
          </cell>
          <cell r="C3641">
            <v>150</v>
          </cell>
          <cell r="D3641">
            <v>0</v>
          </cell>
          <cell r="E3641">
            <v>0</v>
          </cell>
          <cell r="K3641">
            <v>7</v>
          </cell>
          <cell r="L3641" t="str">
            <v>EA</v>
          </cell>
        </row>
        <row r="3642">
          <cell r="A3642" t="str">
            <v>074-0369-T-LB</v>
          </cell>
          <cell r="B3642" t="str">
            <v>LABOR COST FLANGE WELD DISCHARGE POT(8H-</v>
          </cell>
          <cell r="C3642">
            <v>280</v>
          </cell>
          <cell r="D3642">
            <v>0</v>
          </cell>
          <cell r="E3642">
            <v>0</v>
          </cell>
          <cell r="K3642">
            <v>7</v>
          </cell>
          <cell r="L3642" t="str">
            <v>EA</v>
          </cell>
        </row>
        <row r="3643">
          <cell r="A3643" t="str">
            <v>074-0370-T</v>
          </cell>
          <cell r="B3643" t="str">
            <v>FLANGE WELD ALUM OD230 PCD 200 6H</v>
          </cell>
          <cell r="C3643">
            <v>300</v>
          </cell>
          <cell r="D3643">
            <v>4</v>
          </cell>
          <cell r="E3643">
            <v>0</v>
          </cell>
          <cell r="K3643">
            <v>0</v>
          </cell>
          <cell r="L3643" t="str">
            <v>EA</v>
          </cell>
        </row>
        <row r="3644">
          <cell r="A3644" t="str">
            <v>074-0370-T-LB</v>
          </cell>
          <cell r="B3644" t="str">
            <v>LABOR COST FLANGE WELD ALUM FOR EMER V.</v>
          </cell>
          <cell r="C3644">
            <v>300</v>
          </cell>
          <cell r="D3644">
            <v>0</v>
          </cell>
          <cell r="E3644">
            <v>0</v>
          </cell>
          <cell r="K3644">
            <v>7</v>
          </cell>
          <cell r="L3644" t="str">
            <v>EA</v>
          </cell>
        </row>
        <row r="3645">
          <cell r="A3645" t="str">
            <v>074-0371-T</v>
          </cell>
          <cell r="B3645" t="str">
            <v>FLANGE WELD E-MER. VALVE KT02-100Y</v>
          </cell>
          <cell r="C3645">
            <v>1273.77</v>
          </cell>
          <cell r="D3645">
            <v>0</v>
          </cell>
          <cell r="E3645">
            <v>0</v>
          </cell>
          <cell r="K3645">
            <v>0</v>
          </cell>
          <cell r="L3645" t="str">
            <v>EA</v>
          </cell>
        </row>
        <row r="3646">
          <cell r="A3646" t="str">
            <v>074-0371-T-LB</v>
          </cell>
          <cell r="B3646" t="str">
            <v>LABOR COST FOR FLANGE WELD FOR EMER.V</v>
          </cell>
          <cell r="C3646">
            <v>280</v>
          </cell>
          <cell r="D3646">
            <v>0</v>
          </cell>
          <cell r="E3646">
            <v>0</v>
          </cell>
          <cell r="K3646">
            <v>7</v>
          </cell>
          <cell r="L3646" t="str">
            <v>EA</v>
          </cell>
        </row>
        <row r="3647">
          <cell r="A3647" t="str">
            <v>074-0372-001-T</v>
          </cell>
          <cell r="B3647" t="str">
            <v>FLG,WELD DN100 PN16,8-D18,114, 220,180PC</v>
          </cell>
          <cell r="C3647">
            <v>0</v>
          </cell>
          <cell r="D3647">
            <v>0</v>
          </cell>
          <cell r="E3647">
            <v>0</v>
          </cell>
          <cell r="K3647">
            <v>0</v>
          </cell>
          <cell r="L3647" t="str">
            <v>EA</v>
          </cell>
        </row>
        <row r="3648">
          <cell r="A3648" t="str">
            <v>074-0372-T</v>
          </cell>
          <cell r="B3648" t="str">
            <v>FLG,WELD DN100 PN16,8-D18,114, 220,180PC</v>
          </cell>
          <cell r="C3648">
            <v>2625</v>
          </cell>
          <cell r="D3648">
            <v>3</v>
          </cell>
          <cell r="E3648">
            <v>0</v>
          </cell>
          <cell r="K3648">
            <v>7</v>
          </cell>
          <cell r="L3648" t="str">
            <v>EA</v>
          </cell>
        </row>
        <row r="3649">
          <cell r="A3649" t="str">
            <v>074-0373-001-T</v>
          </cell>
          <cell r="B3649" t="str">
            <v>FLANGE WELD 3" SANITARY SS316</v>
          </cell>
          <cell r="C3649">
            <v>1196</v>
          </cell>
          <cell r="D3649">
            <v>2</v>
          </cell>
          <cell r="E3649">
            <v>0</v>
          </cell>
          <cell r="K3649">
            <v>7</v>
          </cell>
          <cell r="L3649" t="str">
            <v>EA</v>
          </cell>
        </row>
        <row r="3650">
          <cell r="A3650" t="str">
            <v>074-0373-T</v>
          </cell>
          <cell r="B3650" t="str">
            <v>FLANGE WELD 4" SANITARY SS316</v>
          </cell>
          <cell r="C3650">
            <v>3900</v>
          </cell>
          <cell r="D3650">
            <v>0</v>
          </cell>
          <cell r="E3650">
            <v>0</v>
          </cell>
          <cell r="K3650">
            <v>7</v>
          </cell>
          <cell r="L3650" t="str">
            <v>EA</v>
          </cell>
        </row>
        <row r="3651">
          <cell r="A3651" t="str">
            <v>074-0374-T</v>
          </cell>
          <cell r="B3651" t="str">
            <v>FLANGE ALUM 25MM FOR PV VENT</v>
          </cell>
          <cell r="C3651">
            <v>180</v>
          </cell>
          <cell r="D3651">
            <v>0</v>
          </cell>
          <cell r="E3651">
            <v>0</v>
          </cell>
          <cell r="K3651">
            <v>7</v>
          </cell>
          <cell r="L3651" t="str">
            <v>EA</v>
          </cell>
        </row>
        <row r="3652">
          <cell r="A3652" t="str">
            <v>074-0374-T-LB</v>
          </cell>
          <cell r="B3652" t="str">
            <v>LABOR FOR FLANGE ALUM 25MM</v>
          </cell>
          <cell r="C3652">
            <v>0</v>
          </cell>
          <cell r="D3652">
            <v>0</v>
          </cell>
          <cell r="E3652">
            <v>0</v>
          </cell>
          <cell r="K3652">
            <v>0</v>
          </cell>
          <cell r="L3652" t="str">
            <v>EA</v>
          </cell>
        </row>
        <row r="3653">
          <cell r="A3653" t="str">
            <v>074-0375-T</v>
          </cell>
          <cell r="B3653" t="str">
            <v>FLANGE DIP ADAPTOR LIQUIP DTA80M</v>
          </cell>
          <cell r="C3653">
            <v>450</v>
          </cell>
          <cell r="D3653">
            <v>0</v>
          </cell>
          <cell r="E3653">
            <v>0</v>
          </cell>
          <cell r="K3653">
            <v>7</v>
          </cell>
          <cell r="L3653" t="str">
            <v>EA</v>
          </cell>
        </row>
        <row r="3654">
          <cell r="A3654" t="str">
            <v>074-0375-T-LB</v>
          </cell>
          <cell r="B3654" t="str">
            <v>LABOR COST FLANGE DIP INTERLOCK CIVACON</v>
          </cell>
          <cell r="C3654">
            <v>0</v>
          </cell>
          <cell r="D3654">
            <v>0</v>
          </cell>
          <cell r="E3654">
            <v>0</v>
          </cell>
          <cell r="K3654">
            <v>0</v>
          </cell>
          <cell r="L3654" t="str">
            <v>EA</v>
          </cell>
        </row>
        <row r="3655">
          <cell r="A3655" t="str">
            <v>074-0376-001-T</v>
          </cell>
          <cell r="B3655" t="str">
            <v>FLANGE WELD ALUM FOR SUCTION VALVE</v>
          </cell>
          <cell r="C3655">
            <v>1187.65625</v>
          </cell>
          <cell r="D3655">
            <v>7</v>
          </cell>
          <cell r="E3655">
            <v>0</v>
          </cell>
          <cell r="K3655">
            <v>0</v>
          </cell>
          <cell r="L3655" t="str">
            <v>EA</v>
          </cell>
        </row>
        <row r="3656">
          <cell r="A3656" t="str">
            <v>074-0376-001-T-LB</v>
          </cell>
          <cell r="B3656" t="str">
            <v>LABOR COST FLANGE WELD ALUM FOR SUCTION</v>
          </cell>
          <cell r="C3656">
            <v>220</v>
          </cell>
          <cell r="D3656">
            <v>0</v>
          </cell>
          <cell r="E3656">
            <v>0</v>
          </cell>
          <cell r="K3656">
            <v>7</v>
          </cell>
          <cell r="L3656" t="str">
            <v>EA</v>
          </cell>
        </row>
        <row r="3657">
          <cell r="A3657" t="str">
            <v>074-0376-T</v>
          </cell>
          <cell r="B3657" t="str">
            <v>FLANGE WELD ALUM FOR SUCTION VALVE</v>
          </cell>
          <cell r="C3657">
            <v>250</v>
          </cell>
          <cell r="D3657">
            <v>0</v>
          </cell>
          <cell r="E3657">
            <v>0</v>
          </cell>
          <cell r="K3657">
            <v>7</v>
          </cell>
          <cell r="L3657" t="str">
            <v>EA</v>
          </cell>
        </row>
        <row r="3658">
          <cell r="A3658" t="str">
            <v>074-0376-T-LB</v>
          </cell>
          <cell r="B3658" t="str">
            <v>LABOR COST FLANGE WELD ALUM FOR SUCTION</v>
          </cell>
          <cell r="C3658">
            <v>250</v>
          </cell>
          <cell r="D3658">
            <v>0</v>
          </cell>
          <cell r="E3658">
            <v>0</v>
          </cell>
          <cell r="K3658">
            <v>7</v>
          </cell>
          <cell r="L3658" t="str">
            <v>EA</v>
          </cell>
        </row>
        <row r="3659">
          <cell r="A3659" t="str">
            <v>074-0377-001-T</v>
          </cell>
          <cell r="B3659" t="str">
            <v>FLANGE AL. FOR FLOAT GAUGE M10x1.5</v>
          </cell>
          <cell r="C3659">
            <v>1317.65625</v>
          </cell>
          <cell r="D3659">
            <v>4</v>
          </cell>
          <cell r="E3659">
            <v>0</v>
          </cell>
          <cell r="K3659">
            <v>0</v>
          </cell>
          <cell r="L3659" t="str">
            <v>EA</v>
          </cell>
        </row>
        <row r="3660">
          <cell r="A3660" t="str">
            <v>074-0377-001-T-LB</v>
          </cell>
          <cell r="B3660" t="str">
            <v>LABOR COST FLANGE AL. FOR FLOAT GAUGE</v>
          </cell>
          <cell r="C3660">
            <v>350</v>
          </cell>
          <cell r="D3660">
            <v>0</v>
          </cell>
          <cell r="E3660">
            <v>0</v>
          </cell>
          <cell r="K3660">
            <v>7</v>
          </cell>
          <cell r="L3660" t="str">
            <v>EA</v>
          </cell>
        </row>
        <row r="3661">
          <cell r="A3661" t="str">
            <v>074-0377-T</v>
          </cell>
          <cell r="B3661" t="str">
            <v>FLANGE AL. FOR FLOAT GAUGE M8x1.25</v>
          </cell>
          <cell r="C3661">
            <v>1317.65625</v>
          </cell>
          <cell r="D3661">
            <v>8</v>
          </cell>
          <cell r="E3661">
            <v>0</v>
          </cell>
          <cell r="K3661">
            <v>7</v>
          </cell>
          <cell r="L3661" t="str">
            <v>EA</v>
          </cell>
        </row>
        <row r="3662">
          <cell r="A3662" t="str">
            <v>074-0377-T-LB</v>
          </cell>
          <cell r="B3662" t="str">
            <v>LABOR COST FLANGE AL. FOR FLOAT GAUGE</v>
          </cell>
          <cell r="C3662">
            <v>350</v>
          </cell>
          <cell r="D3662">
            <v>0</v>
          </cell>
          <cell r="E3662">
            <v>0</v>
          </cell>
          <cell r="K3662">
            <v>7</v>
          </cell>
          <cell r="L3662" t="str">
            <v>EA</v>
          </cell>
        </row>
        <row r="3663">
          <cell r="A3663" t="str">
            <v>074-0378-001-T</v>
          </cell>
          <cell r="B3663" t="str">
            <v>FLANGE WELD ALUM FOR EMER. VALVE WITH SP</v>
          </cell>
          <cell r="C3663">
            <v>1187.65625</v>
          </cell>
          <cell r="D3663">
            <v>7</v>
          </cell>
          <cell r="E3663">
            <v>0</v>
          </cell>
          <cell r="K3663">
            <v>0</v>
          </cell>
          <cell r="L3663" t="str">
            <v>EA</v>
          </cell>
        </row>
        <row r="3664">
          <cell r="A3664" t="str">
            <v>074-0378-001-T-LB</v>
          </cell>
          <cell r="B3664" t="str">
            <v>LABOR COST FOR FLANGE WELD ALUM FOR EMER</v>
          </cell>
          <cell r="C3664">
            <v>220</v>
          </cell>
          <cell r="D3664">
            <v>0</v>
          </cell>
          <cell r="E3664">
            <v>0</v>
          </cell>
          <cell r="K3664">
            <v>7</v>
          </cell>
          <cell r="L3664" t="str">
            <v>EA</v>
          </cell>
        </row>
        <row r="3665">
          <cell r="A3665" t="str">
            <v>074-0378-T</v>
          </cell>
          <cell r="B3665" t="str">
            <v>FLANGE WELD ALUM FOR EMER. VALVE WITH SP</v>
          </cell>
          <cell r="C3665">
            <v>250</v>
          </cell>
          <cell r="D3665">
            <v>2</v>
          </cell>
          <cell r="E3665">
            <v>0</v>
          </cell>
          <cell r="K3665">
            <v>7</v>
          </cell>
          <cell r="L3665" t="str">
            <v>EA</v>
          </cell>
        </row>
        <row r="3666">
          <cell r="A3666" t="str">
            <v>074-0378-T-LB</v>
          </cell>
          <cell r="B3666" t="str">
            <v>LABOR COST FOR FLANGE WELD ALUM FOR EMER</v>
          </cell>
          <cell r="C3666">
            <v>250</v>
          </cell>
          <cell r="D3666">
            <v>0</v>
          </cell>
          <cell r="E3666">
            <v>0</v>
          </cell>
          <cell r="K3666">
            <v>7</v>
          </cell>
          <cell r="L3666" t="str">
            <v>EA</v>
          </cell>
        </row>
        <row r="3667">
          <cell r="A3667" t="str">
            <v>074-0379-T</v>
          </cell>
          <cell r="B3667" t="str">
            <v>FLANGE ALUM FILL ADAPTOR LIQUIP</v>
          </cell>
          <cell r="C3667">
            <v>300</v>
          </cell>
          <cell r="D3667">
            <v>0</v>
          </cell>
          <cell r="E3667">
            <v>0</v>
          </cell>
          <cell r="K3667">
            <v>7</v>
          </cell>
          <cell r="L3667" t="str">
            <v>EA</v>
          </cell>
        </row>
        <row r="3668">
          <cell r="A3668" t="str">
            <v>074-0379-T-LB</v>
          </cell>
          <cell r="B3668" t="str">
            <v>LABOR COST FLANGE AL FILL ADAPTOR LIQUIP</v>
          </cell>
          <cell r="C3668">
            <v>0</v>
          </cell>
          <cell r="D3668">
            <v>0</v>
          </cell>
          <cell r="E3668">
            <v>0</v>
          </cell>
          <cell r="K3668">
            <v>0</v>
          </cell>
          <cell r="L3668" t="str">
            <v>EA</v>
          </cell>
        </row>
        <row r="3669">
          <cell r="A3669" t="str">
            <v>074-0380-T</v>
          </cell>
          <cell r="B3669" t="str">
            <v>FLANGE WELD ALUM FOR CIRCULATE LINE PIPE</v>
          </cell>
          <cell r="C3669">
            <v>230</v>
          </cell>
          <cell r="D3669">
            <v>0</v>
          </cell>
          <cell r="E3669">
            <v>0</v>
          </cell>
          <cell r="K3669">
            <v>0</v>
          </cell>
          <cell r="L3669" t="str">
            <v>EA</v>
          </cell>
        </row>
        <row r="3670">
          <cell r="A3670" t="str">
            <v>074-0380-T-LB</v>
          </cell>
          <cell r="B3670" t="str">
            <v>LABOR COST FLANGE WELD ALUM FOR CIRCULAT</v>
          </cell>
          <cell r="C3670">
            <v>230</v>
          </cell>
          <cell r="D3670">
            <v>0</v>
          </cell>
          <cell r="E3670">
            <v>0</v>
          </cell>
          <cell r="K3670">
            <v>7</v>
          </cell>
          <cell r="L3670" t="str">
            <v>EA</v>
          </cell>
        </row>
        <row r="3671">
          <cell r="A3671" t="str">
            <v>074-0381-001-T</v>
          </cell>
          <cell r="B3671" t="str">
            <v>FLANGE AL WELD FOR EMER ALFONS HAAR 6"</v>
          </cell>
          <cell r="C3671">
            <v>250</v>
          </cell>
          <cell r="D3671">
            <v>24</v>
          </cell>
          <cell r="E3671">
            <v>0</v>
          </cell>
          <cell r="K3671">
            <v>0</v>
          </cell>
          <cell r="L3671" t="str">
            <v>EA</v>
          </cell>
        </row>
        <row r="3672">
          <cell r="A3672" t="str">
            <v>074-0381-001-T-LB</v>
          </cell>
          <cell r="B3672" t="str">
            <v>LABOR FOR FLANGE ALUM WELD</v>
          </cell>
          <cell r="C3672">
            <v>250</v>
          </cell>
          <cell r="D3672">
            <v>0</v>
          </cell>
          <cell r="E3672">
            <v>0</v>
          </cell>
          <cell r="K3672">
            <v>7</v>
          </cell>
          <cell r="L3672" t="str">
            <v>EA</v>
          </cell>
        </row>
        <row r="3673">
          <cell r="A3673" t="str">
            <v>074-0381-T</v>
          </cell>
          <cell r="B3673" t="str">
            <v>FLANGE SS WELD FOR EMER ALFONS HAAR 6"</v>
          </cell>
          <cell r="C3673">
            <v>250</v>
          </cell>
          <cell r="D3673">
            <v>0</v>
          </cell>
          <cell r="E3673">
            <v>0</v>
          </cell>
          <cell r="K3673">
            <v>0</v>
          </cell>
          <cell r="L3673" t="str">
            <v>EA</v>
          </cell>
        </row>
        <row r="3674">
          <cell r="A3674" t="str">
            <v>074-0381-T-LB</v>
          </cell>
          <cell r="B3674" t="str">
            <v>LABOR FOR FLANGE STAINLESS WELD</v>
          </cell>
          <cell r="C3674">
            <v>250</v>
          </cell>
          <cell r="D3674">
            <v>0</v>
          </cell>
          <cell r="E3674">
            <v>0</v>
          </cell>
          <cell r="K3674">
            <v>7</v>
          </cell>
          <cell r="L3674" t="str">
            <v>EA</v>
          </cell>
        </row>
        <row r="3675">
          <cell r="A3675" t="str">
            <v>074-0382-T</v>
          </cell>
          <cell r="B3675" t="str">
            <v>FLANGE STAINLESS WELD E-MER VALVE  W/BOL</v>
          </cell>
          <cell r="C3675">
            <v>2800</v>
          </cell>
          <cell r="D3675">
            <v>0</v>
          </cell>
          <cell r="E3675">
            <v>0</v>
          </cell>
          <cell r="K3675">
            <v>7</v>
          </cell>
          <cell r="L3675" t="str">
            <v>EA</v>
          </cell>
        </row>
        <row r="3676">
          <cell r="A3676" t="str">
            <v>074-0382-T-LB</v>
          </cell>
          <cell r="B3676" t="str">
            <v>LABOR FLANGE STAINLESS WELD E-MER VALVE</v>
          </cell>
          <cell r="C3676">
            <v>0</v>
          </cell>
          <cell r="D3676">
            <v>0</v>
          </cell>
          <cell r="E3676">
            <v>0</v>
          </cell>
          <cell r="K3676">
            <v>0</v>
          </cell>
          <cell r="L3676" t="str">
            <v>EA</v>
          </cell>
        </row>
        <row r="3677">
          <cell r="A3677" t="str">
            <v>074-0383-T</v>
          </cell>
          <cell r="B3677" t="str">
            <v>FLANGE SS WELD FOR ACTUATOR ARITA AD-125</v>
          </cell>
          <cell r="C3677">
            <v>0</v>
          </cell>
          <cell r="D3677">
            <v>0</v>
          </cell>
          <cell r="E3677">
            <v>0</v>
          </cell>
          <cell r="K3677">
            <v>0</v>
          </cell>
          <cell r="L3677" t="str">
            <v>EA</v>
          </cell>
        </row>
        <row r="3678">
          <cell r="A3678" t="str">
            <v>074-0383-T-LB</v>
          </cell>
          <cell r="B3678" t="str">
            <v>LABOR COST FLANGE SS WELD ARITA AD-125</v>
          </cell>
          <cell r="C3678">
            <v>0</v>
          </cell>
          <cell r="D3678">
            <v>0</v>
          </cell>
          <cell r="E3678">
            <v>0</v>
          </cell>
          <cell r="K3678">
            <v>0</v>
          </cell>
          <cell r="L3678" t="str">
            <v>EA</v>
          </cell>
        </row>
        <row r="3679">
          <cell r="A3679" t="str">
            <v>074-0384-T</v>
          </cell>
          <cell r="B3679" t="str">
            <v>FLANGE SS WELD V/R EMCO F/H</v>
          </cell>
          <cell r="C3679">
            <v>0</v>
          </cell>
          <cell r="D3679">
            <v>0</v>
          </cell>
          <cell r="E3679">
            <v>0</v>
          </cell>
          <cell r="K3679">
            <v>0</v>
          </cell>
          <cell r="L3679" t="str">
            <v>EA</v>
          </cell>
        </row>
        <row r="3680">
          <cell r="A3680" t="str">
            <v>074-0384-T-LB</v>
          </cell>
          <cell r="B3680" t="str">
            <v>LABOR COST FLANGE SS WELD V/R EMCO F/H</v>
          </cell>
          <cell r="C3680">
            <v>0</v>
          </cell>
          <cell r="D3680">
            <v>0</v>
          </cell>
          <cell r="E3680">
            <v>0</v>
          </cell>
          <cell r="K3680">
            <v>0</v>
          </cell>
          <cell r="L3680" t="str">
            <v>EA</v>
          </cell>
        </row>
        <row r="3681">
          <cell r="A3681" t="str">
            <v>074-1827</v>
          </cell>
          <cell r="B3681" t="str">
            <v>TANK FLANGES</v>
          </cell>
          <cell r="C3681">
            <v>0</v>
          </cell>
          <cell r="D3681">
            <v>0</v>
          </cell>
          <cell r="E3681">
            <v>0</v>
          </cell>
          <cell r="K3681">
            <v>0</v>
          </cell>
          <cell r="L3681" t="str">
            <v>EA</v>
          </cell>
        </row>
        <row r="3682">
          <cell r="A3682" t="str">
            <v>074-1827-002</v>
          </cell>
          <cell r="B3682" t="str">
            <v>FLANGE 1/4" FOR S.W.S</v>
          </cell>
          <cell r="C3682">
            <v>0</v>
          </cell>
          <cell r="D3682">
            <v>0</v>
          </cell>
          <cell r="E3682">
            <v>0</v>
          </cell>
          <cell r="K3682">
            <v>0</v>
          </cell>
          <cell r="L3682" t="str">
            <v>EA</v>
          </cell>
        </row>
        <row r="3683">
          <cell r="A3683" t="str">
            <v>074-1827-006</v>
          </cell>
          <cell r="B3683" t="str">
            <v>TANK FLANGE, 1" NPT FOR S.W.S</v>
          </cell>
          <cell r="C3683">
            <v>0</v>
          </cell>
          <cell r="D3683">
            <v>0</v>
          </cell>
          <cell r="E3683">
            <v>0</v>
          </cell>
          <cell r="K3683">
            <v>15</v>
          </cell>
          <cell r="L3683" t="str">
            <v>EA</v>
          </cell>
        </row>
        <row r="3684">
          <cell r="A3684" t="str">
            <v>074-2216-003</v>
          </cell>
          <cell r="B3684" t="str">
            <v>CLAMP ,HOSE-(HALVES)NOT USED NOW</v>
          </cell>
          <cell r="C3684">
            <v>0</v>
          </cell>
          <cell r="D3684">
            <v>0</v>
          </cell>
          <cell r="E3684">
            <v>0</v>
          </cell>
          <cell r="K3684">
            <v>15</v>
          </cell>
          <cell r="L3684" t="str">
            <v>EA</v>
          </cell>
        </row>
        <row r="3685">
          <cell r="A3685" t="str">
            <v>074-2216-005</v>
          </cell>
          <cell r="B3685" t="str">
            <v>CLAMP HOSE FOR 1 1/2" HOSE.</v>
          </cell>
          <cell r="C3685">
            <v>0</v>
          </cell>
          <cell r="D3685">
            <v>0</v>
          </cell>
          <cell r="E3685">
            <v>0</v>
          </cell>
          <cell r="K3685">
            <v>0</v>
          </cell>
          <cell r="L3685" t="str">
            <v>EA</v>
          </cell>
        </row>
        <row r="3686">
          <cell r="A3686" t="str">
            <v>074-2216-006</v>
          </cell>
          <cell r="B3686" t="str">
            <v>HOSE CLAMP,1.5" LOW PRSSURE(074-4412-005</v>
          </cell>
          <cell r="C3686">
            <v>0</v>
          </cell>
          <cell r="D3686">
            <v>0</v>
          </cell>
          <cell r="E3686">
            <v>0</v>
          </cell>
          <cell r="K3686">
            <v>0</v>
          </cell>
          <cell r="L3686" t="str">
            <v>EA</v>
          </cell>
        </row>
        <row r="3687">
          <cell r="A3687" t="str">
            <v>074-2731-033</v>
          </cell>
          <cell r="B3687" t="str">
            <v>ADAPTER FEMALE ALUMINUM 3" NPT #A-300</v>
          </cell>
          <cell r="C3687">
            <v>180</v>
          </cell>
          <cell r="D3687">
            <v>0</v>
          </cell>
          <cell r="E3687">
            <v>0</v>
          </cell>
          <cell r="K3687">
            <v>15</v>
          </cell>
          <cell r="L3687" t="str">
            <v>EA</v>
          </cell>
        </row>
        <row r="3688">
          <cell r="A3688" t="str">
            <v>074-2731-034</v>
          </cell>
          <cell r="B3688" t="str">
            <v>ADAPTER FEMALE AL 4" NPT#A-4</v>
          </cell>
          <cell r="C3688">
            <v>945</v>
          </cell>
          <cell r="D3688">
            <v>1</v>
          </cell>
          <cell r="E3688">
            <v>0</v>
          </cell>
          <cell r="K3688">
            <v>7</v>
          </cell>
          <cell r="L3688" t="str">
            <v>EA</v>
          </cell>
        </row>
        <row r="3689">
          <cell r="A3689" t="str">
            <v>074-2731-044</v>
          </cell>
          <cell r="B3689" t="str">
            <v>ADAPTER FM#AS-4"W/GASKET,AL,STR.THD.</v>
          </cell>
          <cell r="C3689">
            <v>2525.0782800000002</v>
          </cell>
          <cell r="D3689">
            <v>2</v>
          </cell>
          <cell r="E3689">
            <v>0</v>
          </cell>
          <cell r="K3689">
            <v>99</v>
          </cell>
          <cell r="L3689" t="str">
            <v>EA</v>
          </cell>
        </row>
        <row r="3690">
          <cell r="A3690" t="str">
            <v>074-2731-045</v>
          </cell>
          <cell r="B3690" t="str">
            <v>ADAPTER FEMALE W/GASKET#50AS,5" STR.THD</v>
          </cell>
          <cell r="C3690">
            <v>600</v>
          </cell>
          <cell r="D3690">
            <v>0</v>
          </cell>
          <cell r="E3690">
            <v>0</v>
          </cell>
          <cell r="K3690">
            <v>30</v>
          </cell>
          <cell r="L3690" t="str">
            <v>EA</v>
          </cell>
        </row>
        <row r="3691">
          <cell r="A3691" t="str">
            <v>074-2731-046</v>
          </cell>
          <cell r="B3691" t="str">
            <v>ADAPTER FEMALE W/GASKET#50AS,6" STR.THD</v>
          </cell>
          <cell r="C3691">
            <v>0</v>
          </cell>
          <cell r="D3691">
            <v>0</v>
          </cell>
          <cell r="E3691">
            <v>0</v>
          </cell>
          <cell r="K3691">
            <v>0</v>
          </cell>
          <cell r="L3691" t="str">
            <v>EA</v>
          </cell>
        </row>
        <row r="3692">
          <cell r="A3692" t="str">
            <v>074-2761-001</v>
          </cell>
          <cell r="B3692" t="str">
            <v>FLANGE ROUND AL 2"PIPE x 3/8"THK</v>
          </cell>
          <cell r="C3692">
            <v>55</v>
          </cell>
          <cell r="D3692">
            <v>0</v>
          </cell>
          <cell r="E3692">
            <v>0</v>
          </cell>
          <cell r="K3692">
            <v>7</v>
          </cell>
          <cell r="L3692" t="str">
            <v>EA</v>
          </cell>
        </row>
        <row r="3693">
          <cell r="A3693" t="str">
            <v>074-2761-001-LB</v>
          </cell>
          <cell r="B3693" t="str">
            <v>LABOR COST FLANGE ROUND AL 2"PIPE x 3/8"</v>
          </cell>
          <cell r="C3693">
            <v>55</v>
          </cell>
          <cell r="D3693">
            <v>0</v>
          </cell>
          <cell r="E3693">
            <v>0</v>
          </cell>
          <cell r="K3693">
            <v>7</v>
          </cell>
          <cell r="L3693" t="str">
            <v>EA</v>
          </cell>
        </row>
        <row r="3694">
          <cell r="A3694" t="str">
            <v>074-2761-002</v>
          </cell>
          <cell r="B3694" t="str">
            <v>FLANGE ROUND AL 2.5"PIPE x 3/8"THK</v>
          </cell>
          <cell r="C3694">
            <v>380</v>
          </cell>
          <cell r="D3694">
            <v>0</v>
          </cell>
          <cell r="E3694">
            <v>0</v>
          </cell>
          <cell r="K3694">
            <v>7</v>
          </cell>
          <cell r="L3694" t="str">
            <v>EA</v>
          </cell>
        </row>
        <row r="3695">
          <cell r="A3695" t="str">
            <v>074-2761-003</v>
          </cell>
          <cell r="B3695" t="str">
            <v>FLANGE ROUND AL. 3" PIPE x 3/8" THK</v>
          </cell>
          <cell r="C3695">
            <v>0</v>
          </cell>
          <cell r="D3695">
            <v>0</v>
          </cell>
          <cell r="E3695">
            <v>0</v>
          </cell>
          <cell r="K3695">
            <v>7</v>
          </cell>
          <cell r="L3695" t="str">
            <v>EA</v>
          </cell>
        </row>
        <row r="3696">
          <cell r="A3696" t="str">
            <v>074-2761-003-LB</v>
          </cell>
          <cell r="B3696" t="str">
            <v>LABOR COST FLANGE ROUND AL 3"PIPE x 3/8"</v>
          </cell>
          <cell r="C3696">
            <v>55</v>
          </cell>
          <cell r="D3696">
            <v>0</v>
          </cell>
          <cell r="E3696">
            <v>0</v>
          </cell>
          <cell r="K3696">
            <v>7</v>
          </cell>
          <cell r="L3696" t="str">
            <v>EA</v>
          </cell>
        </row>
        <row r="3697">
          <cell r="A3697" t="str">
            <v>074-2761-004</v>
          </cell>
          <cell r="B3697" t="str">
            <v>Obsolete use 074-0204-004-T</v>
          </cell>
          <cell r="C3697">
            <v>180</v>
          </cell>
          <cell r="D3697">
            <v>0</v>
          </cell>
          <cell r="E3697">
            <v>0</v>
          </cell>
          <cell r="K3697">
            <v>7</v>
          </cell>
          <cell r="L3697" t="str">
            <v>EA</v>
          </cell>
        </row>
        <row r="3698">
          <cell r="A3698" t="str">
            <v>074-2761-004-LB</v>
          </cell>
          <cell r="B3698" t="str">
            <v>LABOR COST FOR FLANGE ROUND AL4",3/8"THK</v>
          </cell>
          <cell r="C3698">
            <v>55</v>
          </cell>
          <cell r="D3698">
            <v>0</v>
          </cell>
          <cell r="E3698">
            <v>0</v>
          </cell>
          <cell r="K3698">
            <v>7</v>
          </cell>
          <cell r="L3698" t="str">
            <v>EA</v>
          </cell>
        </row>
        <row r="3699">
          <cell r="A3699" t="str">
            <v>074-3059-002</v>
          </cell>
          <cell r="B3699" t="str">
            <v>MOSE ADAPTER UNION</v>
          </cell>
          <cell r="C3699">
            <v>0</v>
          </cell>
          <cell r="D3699">
            <v>0</v>
          </cell>
          <cell r="E3699">
            <v>0</v>
          </cell>
          <cell r="K3699">
            <v>120</v>
          </cell>
          <cell r="L3699" t="str">
            <v>EA</v>
          </cell>
        </row>
        <row r="3700">
          <cell r="A3700" t="str">
            <v>074-3059-009</v>
          </cell>
          <cell r="B3700" t="str">
            <v>ADAPTER UNION</v>
          </cell>
          <cell r="C3700">
            <v>0</v>
          </cell>
          <cell r="D3700">
            <v>0</v>
          </cell>
          <cell r="E3700">
            <v>0</v>
          </cell>
          <cell r="K3700">
            <v>120</v>
          </cell>
          <cell r="L3700" t="str">
            <v>EA</v>
          </cell>
        </row>
        <row r="3701">
          <cell r="A3701" t="str">
            <v>074-3309-008</v>
          </cell>
          <cell r="B3701" t="str">
            <v>FLANGE AL. SQUARE 5" B.C.</v>
          </cell>
          <cell r="C3701">
            <v>250</v>
          </cell>
          <cell r="D3701">
            <v>8</v>
          </cell>
          <cell r="E3701">
            <v>0</v>
          </cell>
          <cell r="K3701">
            <v>7</v>
          </cell>
          <cell r="L3701" t="str">
            <v>EA</v>
          </cell>
        </row>
        <row r="3702">
          <cell r="A3702" t="str">
            <v>074-3424</v>
          </cell>
          <cell r="B3702" t="str">
            <v>FLANGE</v>
          </cell>
          <cell r="C3702">
            <v>0</v>
          </cell>
          <cell r="D3702">
            <v>0</v>
          </cell>
          <cell r="E3702">
            <v>0</v>
          </cell>
          <cell r="K3702">
            <v>0</v>
          </cell>
          <cell r="L3702" t="str">
            <v>EA</v>
          </cell>
        </row>
        <row r="3703">
          <cell r="A3703" t="str">
            <v>074-3624-001</v>
          </cell>
          <cell r="B3703" t="str">
            <v>OIL TANK FLANGE, BOTTOM</v>
          </cell>
          <cell r="C3703">
            <v>0</v>
          </cell>
          <cell r="D3703">
            <v>0</v>
          </cell>
          <cell r="E3703">
            <v>0</v>
          </cell>
          <cell r="K3703">
            <v>15</v>
          </cell>
          <cell r="L3703" t="str">
            <v>EA</v>
          </cell>
        </row>
        <row r="3704">
          <cell r="A3704" t="str">
            <v>074-4039-233</v>
          </cell>
          <cell r="B3704" t="str">
            <v>ADAPTER ALUM,3" FLANGE,3"ADAPTER OUTLET</v>
          </cell>
          <cell r="C3704">
            <v>0</v>
          </cell>
          <cell r="D3704">
            <v>0</v>
          </cell>
          <cell r="E3704">
            <v>0</v>
          </cell>
          <cell r="K3704">
            <v>0</v>
          </cell>
          <cell r="L3704" t="str">
            <v>EA</v>
          </cell>
        </row>
        <row r="3705">
          <cell r="A3705" t="str">
            <v>074-4039-244</v>
          </cell>
          <cell r="B3705" t="str">
            <v>ADAPTER ALUM,4" FLANGE,4"ADAPTER OUTLET</v>
          </cell>
          <cell r="C3705">
            <v>0</v>
          </cell>
          <cell r="D3705">
            <v>0</v>
          </cell>
          <cell r="E3705">
            <v>0</v>
          </cell>
          <cell r="K3705">
            <v>0</v>
          </cell>
          <cell r="L3705" t="str">
            <v>EA</v>
          </cell>
        </row>
        <row r="3706">
          <cell r="A3706" t="str">
            <v>074-4051-002</v>
          </cell>
          <cell r="B3706" t="str">
            <v>VAPOR ADAPTOR 4" x 4" STR THD "EBW"</v>
          </cell>
          <cell r="C3706">
            <v>0</v>
          </cell>
          <cell r="D3706">
            <v>0</v>
          </cell>
          <cell r="E3706">
            <v>0</v>
          </cell>
          <cell r="K3706">
            <v>120</v>
          </cell>
          <cell r="L3706" t="str">
            <v>EA</v>
          </cell>
        </row>
        <row r="3707">
          <cell r="A3707" t="str">
            <v>074-4057-201</v>
          </cell>
          <cell r="B3707" t="str">
            <v>FLANGE, AL, 2" KEYSTONE VALVE</v>
          </cell>
          <cell r="C3707">
            <v>220</v>
          </cell>
          <cell r="D3707">
            <v>4</v>
          </cell>
          <cell r="E3707">
            <v>0</v>
          </cell>
          <cell r="K3707">
            <v>7</v>
          </cell>
          <cell r="L3707" t="str">
            <v>EA</v>
          </cell>
        </row>
        <row r="3708">
          <cell r="A3708" t="str">
            <v>074-4057-201-LB</v>
          </cell>
          <cell r="B3708" t="str">
            <v>LABOR COST FOR 074-4057-201 FLANGE, AL,</v>
          </cell>
          <cell r="C3708">
            <v>0</v>
          </cell>
          <cell r="D3708">
            <v>0</v>
          </cell>
          <cell r="E3708">
            <v>0</v>
          </cell>
          <cell r="K3708">
            <v>0</v>
          </cell>
          <cell r="L3708" t="str">
            <v>EA</v>
          </cell>
        </row>
        <row r="3709">
          <cell r="A3709" t="str">
            <v>074-4057-207</v>
          </cell>
          <cell r="B3709" t="str">
            <v>FLANGE,2",AL0.5"T,2.44ID,ANSI</v>
          </cell>
          <cell r="C3709">
            <v>350</v>
          </cell>
          <cell r="D3709">
            <v>6</v>
          </cell>
          <cell r="E3709">
            <v>0</v>
          </cell>
          <cell r="K3709">
            <v>7</v>
          </cell>
          <cell r="L3709" t="str">
            <v>EA</v>
          </cell>
        </row>
        <row r="3710">
          <cell r="A3710" t="str">
            <v>074-4057-207-LB</v>
          </cell>
          <cell r="B3710" t="str">
            <v>LABOR COST FLANGE,2",AL0.5"T,2.44ID,ANSI</v>
          </cell>
          <cell r="C3710">
            <v>70</v>
          </cell>
          <cell r="D3710">
            <v>0</v>
          </cell>
          <cell r="E3710">
            <v>0</v>
          </cell>
          <cell r="K3710">
            <v>7</v>
          </cell>
          <cell r="L3710" t="str">
            <v>EA</v>
          </cell>
        </row>
        <row r="3711">
          <cell r="A3711" t="str">
            <v>074-4057-208</v>
          </cell>
          <cell r="B3711" t="str">
            <v>FLANGE,2",.AL,0.5"T2.88ID,ANSI</v>
          </cell>
          <cell r="C3711">
            <v>140</v>
          </cell>
          <cell r="D3711">
            <v>0</v>
          </cell>
          <cell r="E3711">
            <v>0</v>
          </cell>
          <cell r="K3711">
            <v>7</v>
          </cell>
          <cell r="L3711" t="str">
            <v>EA</v>
          </cell>
        </row>
        <row r="3712">
          <cell r="A3712" t="str">
            <v>074-4057-301</v>
          </cell>
          <cell r="B3712" t="str">
            <v>FLANGE, AL, 3" KEYSTONE VALVE</v>
          </cell>
          <cell r="C3712">
            <v>300</v>
          </cell>
          <cell r="D3712">
            <v>19</v>
          </cell>
          <cell r="E3712">
            <v>0</v>
          </cell>
          <cell r="K3712">
            <v>7</v>
          </cell>
          <cell r="L3712" t="str">
            <v>EA</v>
          </cell>
        </row>
        <row r="3713">
          <cell r="A3713" t="str">
            <v>074-4057-301-LB</v>
          </cell>
          <cell r="B3713" t="str">
            <v>LABOR COST FLANGE, AL, 3" KEYSTONE VALVE</v>
          </cell>
          <cell r="C3713">
            <v>65</v>
          </cell>
          <cell r="D3713">
            <v>0</v>
          </cell>
          <cell r="E3713">
            <v>0</v>
          </cell>
          <cell r="K3713">
            <v>7</v>
          </cell>
          <cell r="L3713" t="str">
            <v>EA</v>
          </cell>
        </row>
        <row r="3714">
          <cell r="A3714" t="str">
            <v>074-4057-313</v>
          </cell>
          <cell r="B3714" t="str">
            <v>3" FLANGE,1/2" THK, 4 BOLT FOR JET</v>
          </cell>
          <cell r="C3714">
            <v>0</v>
          </cell>
          <cell r="D3714">
            <v>0</v>
          </cell>
          <cell r="E3714">
            <v>0</v>
          </cell>
          <cell r="K3714">
            <v>0</v>
          </cell>
          <cell r="L3714" t="str">
            <v>EA</v>
          </cell>
        </row>
        <row r="3715">
          <cell r="A3715" t="str">
            <v>074-4057-401</v>
          </cell>
          <cell r="B3715" t="str">
            <v>FLANGE 4" KEYS VALVE ALUM</v>
          </cell>
          <cell r="C3715">
            <v>150</v>
          </cell>
          <cell r="D3715">
            <v>0</v>
          </cell>
          <cell r="E3715">
            <v>0</v>
          </cell>
          <cell r="K3715">
            <v>7</v>
          </cell>
          <cell r="L3715" t="str">
            <v>EA</v>
          </cell>
        </row>
        <row r="3716">
          <cell r="A3716" t="str">
            <v>074-4057-401-LB</v>
          </cell>
          <cell r="B3716" t="str">
            <v>LABOR COST FOR 074-4057-401 FLANGE 4" KE</v>
          </cell>
          <cell r="C3716">
            <v>0</v>
          </cell>
          <cell r="D3716">
            <v>0</v>
          </cell>
          <cell r="E3716">
            <v>0</v>
          </cell>
          <cell r="K3716">
            <v>0</v>
          </cell>
          <cell r="L3716" t="str">
            <v>EA</v>
          </cell>
        </row>
        <row r="3717">
          <cell r="A3717" t="str">
            <v>074-4057-404</v>
          </cell>
          <cell r="B3717" t="str">
            <v>4"K.S.AL.BLIND FLANGE</v>
          </cell>
          <cell r="C3717">
            <v>0</v>
          </cell>
          <cell r="D3717">
            <v>0</v>
          </cell>
          <cell r="E3717">
            <v>0</v>
          </cell>
          <cell r="K3717">
            <v>0</v>
          </cell>
          <cell r="L3717" t="str">
            <v>EA</v>
          </cell>
        </row>
        <row r="3718">
          <cell r="A3718" t="str">
            <v>074-4057-412</v>
          </cell>
          <cell r="B3718" t="str">
            <v>4" FLANGE 1/2" THK, ANSI BOLT</v>
          </cell>
          <cell r="C3718">
            <v>650</v>
          </cell>
          <cell r="D3718">
            <v>6</v>
          </cell>
          <cell r="E3718">
            <v>0</v>
          </cell>
          <cell r="K3718">
            <v>7</v>
          </cell>
          <cell r="L3718" t="str">
            <v>EA</v>
          </cell>
        </row>
        <row r="3719">
          <cell r="A3719" t="str">
            <v>074-4057-412-LB</v>
          </cell>
          <cell r="B3719" t="str">
            <v>LABOR COST 4"FLANGE 1/2" THK,ANSI BOLT</v>
          </cell>
          <cell r="C3719">
            <v>0</v>
          </cell>
          <cell r="D3719">
            <v>0</v>
          </cell>
          <cell r="E3719">
            <v>0</v>
          </cell>
          <cell r="K3719">
            <v>0</v>
          </cell>
          <cell r="L3719" t="str">
            <v>EA</v>
          </cell>
        </row>
        <row r="3720">
          <cell r="A3720" t="str">
            <v>074-4057-413</v>
          </cell>
          <cell r="B3720" t="str">
            <v>4" FLANGE 1/2" THK, ANSI BOLT 12mm STL.</v>
          </cell>
          <cell r="C3720">
            <v>686</v>
          </cell>
          <cell r="D3720">
            <v>0</v>
          </cell>
          <cell r="E3720">
            <v>0</v>
          </cell>
          <cell r="K3720">
            <v>0</v>
          </cell>
          <cell r="L3720" t="str">
            <v>EA</v>
          </cell>
        </row>
        <row r="3721">
          <cell r="A3721" t="str">
            <v>074-4057-413-LB</v>
          </cell>
          <cell r="B3721" t="str">
            <v>LABOR COST 4" FLANGE 1/2" THK, ANSI BOLT</v>
          </cell>
          <cell r="C3721">
            <v>350</v>
          </cell>
          <cell r="D3721">
            <v>0</v>
          </cell>
          <cell r="E3721">
            <v>0</v>
          </cell>
          <cell r="K3721">
            <v>7</v>
          </cell>
          <cell r="L3721" t="str">
            <v>EA</v>
          </cell>
        </row>
        <row r="3722">
          <cell r="A3722" t="str">
            <v>074-4057-501</v>
          </cell>
          <cell r="B3722" t="str">
            <v>FLANGE 5" KEYS VALVE</v>
          </cell>
          <cell r="C3722">
            <v>550</v>
          </cell>
          <cell r="D3722">
            <v>1</v>
          </cell>
          <cell r="E3722">
            <v>0</v>
          </cell>
          <cell r="K3722">
            <v>7</v>
          </cell>
          <cell r="L3722" t="str">
            <v>EA</v>
          </cell>
        </row>
        <row r="3723">
          <cell r="A3723" t="str">
            <v>074-4057-501-LB</v>
          </cell>
          <cell r="B3723" t="str">
            <v>LABOR COST 074-4057-501 FLANGE 5" KEYS V</v>
          </cell>
          <cell r="C3723">
            <v>0</v>
          </cell>
          <cell r="D3723">
            <v>0</v>
          </cell>
          <cell r="E3723">
            <v>0</v>
          </cell>
          <cell r="K3723">
            <v>0</v>
          </cell>
          <cell r="L3723" t="str">
            <v>EA</v>
          </cell>
        </row>
        <row r="3724">
          <cell r="A3724" t="str">
            <v>074-4057-502</v>
          </cell>
          <cell r="B3724" t="str">
            <v>FLANGE 5"KEYS VALVE HRS</v>
          </cell>
          <cell r="C3724">
            <v>140</v>
          </cell>
          <cell r="D3724">
            <v>0</v>
          </cell>
          <cell r="E3724">
            <v>0</v>
          </cell>
          <cell r="K3724">
            <v>7</v>
          </cell>
          <cell r="L3724" t="str">
            <v>EA</v>
          </cell>
        </row>
        <row r="3725">
          <cell r="A3725" t="str">
            <v>074-4057-502-LB</v>
          </cell>
          <cell r="B3725" t="str">
            <v>LABOR COST FOR FLANGE 5"KEYS VALVE HRS</v>
          </cell>
          <cell r="C3725">
            <v>0</v>
          </cell>
          <cell r="D3725">
            <v>0</v>
          </cell>
          <cell r="E3725">
            <v>0</v>
          </cell>
          <cell r="K3725">
            <v>0</v>
          </cell>
          <cell r="L3725" t="str">
            <v>EA</v>
          </cell>
        </row>
        <row r="3726">
          <cell r="A3726" t="str">
            <v>074-4057-503-LB</v>
          </cell>
          <cell r="B3726" t="str">
            <v>LABOR COST FOR FLANGE 5"KEYS VALVE SS304</v>
          </cell>
          <cell r="C3726">
            <v>0</v>
          </cell>
          <cell r="D3726">
            <v>0</v>
          </cell>
          <cell r="E3726">
            <v>0</v>
          </cell>
          <cell r="K3726">
            <v>0</v>
          </cell>
          <cell r="L3726" t="str">
            <v>EA</v>
          </cell>
        </row>
        <row r="3727">
          <cell r="A3727" t="str">
            <v>074-4057-508</v>
          </cell>
          <cell r="B3727" t="str">
            <v>FLANGE 5" ALUM OD 10.25 ID 5.25 BC 9.16</v>
          </cell>
          <cell r="C3727">
            <v>513.82979</v>
          </cell>
          <cell r="D3727">
            <v>472</v>
          </cell>
          <cell r="E3727">
            <v>0</v>
          </cell>
          <cell r="K3727">
            <v>0</v>
          </cell>
          <cell r="L3727" t="str">
            <v>EA</v>
          </cell>
        </row>
        <row r="3728">
          <cell r="A3728" t="str">
            <v>074-4057-508-LB</v>
          </cell>
          <cell r="B3728" t="str">
            <v>LABOR COST 074-4057-508 FLANGE 5" ALUM</v>
          </cell>
          <cell r="C3728">
            <v>80</v>
          </cell>
          <cell r="D3728">
            <v>0</v>
          </cell>
          <cell r="E3728">
            <v>0</v>
          </cell>
          <cell r="K3728">
            <v>7</v>
          </cell>
          <cell r="L3728" t="str">
            <v>EA</v>
          </cell>
        </row>
        <row r="3729">
          <cell r="A3729" t="str">
            <v>074-4057-601</v>
          </cell>
          <cell r="B3729" t="str">
            <v>FLANGE 6" ALUM .375"THK</v>
          </cell>
          <cell r="C3729">
            <v>0</v>
          </cell>
          <cell r="D3729">
            <v>0</v>
          </cell>
          <cell r="E3729">
            <v>0</v>
          </cell>
          <cell r="K3729">
            <v>0</v>
          </cell>
          <cell r="L3729" t="str">
            <v>EA</v>
          </cell>
        </row>
        <row r="3730">
          <cell r="A3730" t="str">
            <v>074-4057-601-LB</v>
          </cell>
          <cell r="B3730" t="str">
            <v>LABOR COST FOR  FLANGE 6" ALUM .375"THK</v>
          </cell>
          <cell r="C3730">
            <v>0</v>
          </cell>
          <cell r="D3730">
            <v>0</v>
          </cell>
          <cell r="E3730">
            <v>0</v>
          </cell>
          <cell r="K3730">
            <v>0</v>
          </cell>
          <cell r="L3730" t="str">
            <v>EA</v>
          </cell>
        </row>
        <row r="3731">
          <cell r="A3731" t="str">
            <v>074-4057-602</v>
          </cell>
          <cell r="B3731" t="str">
            <v>FLANGE 6" 5/16"THK. HRS.</v>
          </cell>
          <cell r="C3731">
            <v>0</v>
          </cell>
          <cell r="D3731">
            <v>0</v>
          </cell>
          <cell r="E3731">
            <v>0</v>
          </cell>
          <cell r="K3731">
            <v>0</v>
          </cell>
          <cell r="L3731" t="str">
            <v>EA</v>
          </cell>
        </row>
        <row r="3732">
          <cell r="A3732" t="str">
            <v>074-4057-604</v>
          </cell>
          <cell r="B3732" t="str">
            <v>FLANGE 6" ALUM .375"THK ID. BLANK</v>
          </cell>
          <cell r="C3732">
            <v>0</v>
          </cell>
          <cell r="D3732">
            <v>0</v>
          </cell>
          <cell r="E3732">
            <v>0</v>
          </cell>
          <cell r="K3732">
            <v>0</v>
          </cell>
          <cell r="L3732" t="str">
            <v>EA</v>
          </cell>
        </row>
        <row r="3733">
          <cell r="A3733" t="str">
            <v>074-4057-604-LB</v>
          </cell>
          <cell r="B3733" t="str">
            <v>LABOR COST FLANGE 6" ALUM .375"THK ID. B</v>
          </cell>
          <cell r="C3733">
            <v>0</v>
          </cell>
          <cell r="D3733">
            <v>0</v>
          </cell>
          <cell r="E3733">
            <v>0</v>
          </cell>
          <cell r="K3733">
            <v>0</v>
          </cell>
          <cell r="L3733" t="str">
            <v>EA</v>
          </cell>
        </row>
        <row r="3734">
          <cell r="A3734" t="str">
            <v>074-4412-005</v>
          </cell>
          <cell r="B3734" t="str">
            <v>2"HOSE CLAMP 2PCS(074-2216-006)SUCT LINE</v>
          </cell>
          <cell r="C3734">
            <v>0</v>
          </cell>
          <cell r="D3734">
            <v>0</v>
          </cell>
          <cell r="E3734">
            <v>0</v>
          </cell>
          <cell r="K3734">
            <v>15</v>
          </cell>
          <cell r="L3734" t="str">
            <v>EA</v>
          </cell>
        </row>
        <row r="3735">
          <cell r="A3735" t="str">
            <v>074-4426</v>
          </cell>
          <cell r="B3735" t="str">
            <v>861 CIVACON 4"OPENABLE ADAPT # 861-0400</v>
          </cell>
          <cell r="C3735">
            <v>0</v>
          </cell>
          <cell r="D3735">
            <v>0</v>
          </cell>
          <cell r="E3735">
            <v>0</v>
          </cell>
          <cell r="K3735">
            <v>0</v>
          </cell>
          <cell r="L3735" t="str">
            <v>EA</v>
          </cell>
        </row>
        <row r="3736">
          <cell r="A3736" t="str">
            <v>074-4426-001</v>
          </cell>
          <cell r="B3736" t="str">
            <v>OPW # 861 OPEN.ADAPTER(SEE  074-0157-T)</v>
          </cell>
          <cell r="C3736">
            <v>0</v>
          </cell>
          <cell r="D3736">
            <v>0</v>
          </cell>
          <cell r="E3736">
            <v>0</v>
          </cell>
          <cell r="K3736">
            <v>120</v>
          </cell>
          <cell r="L3736" t="str">
            <v>EA</v>
          </cell>
        </row>
        <row r="3737">
          <cell r="A3737" t="str">
            <v>074-4546</v>
          </cell>
          <cell r="B3737" t="str">
            <v>FLANGE 2" CHECK</v>
          </cell>
          <cell r="C3737">
            <v>140</v>
          </cell>
          <cell r="D3737">
            <v>0</v>
          </cell>
          <cell r="E3737">
            <v>0</v>
          </cell>
          <cell r="K3737">
            <v>7</v>
          </cell>
          <cell r="L3737" t="str">
            <v>EA</v>
          </cell>
        </row>
        <row r="3738">
          <cell r="A3738" t="str">
            <v>074-4630</v>
          </cell>
          <cell r="B3738" t="str">
            <v>FLANGE SURESEAL #805 FOR JET-NO</v>
          </cell>
          <cell r="C3738">
            <v>0</v>
          </cell>
          <cell r="D3738">
            <v>0</v>
          </cell>
          <cell r="E3738">
            <v>0</v>
          </cell>
          <cell r="K3738">
            <v>0</v>
          </cell>
          <cell r="L3738" t="str">
            <v>EA</v>
          </cell>
        </row>
        <row r="3739">
          <cell r="A3739" t="str">
            <v>074-4630-002</v>
          </cell>
          <cell r="B3739" t="str">
            <v>FLANGE 6" LO PRO .94 THK ANSI</v>
          </cell>
          <cell r="C3739">
            <v>0</v>
          </cell>
          <cell r="D3739">
            <v>0</v>
          </cell>
          <cell r="E3739">
            <v>0</v>
          </cell>
          <cell r="K3739">
            <v>90</v>
          </cell>
          <cell r="L3739" t="str">
            <v>EA</v>
          </cell>
        </row>
        <row r="3740">
          <cell r="A3740" t="str">
            <v>074-4633-LB</v>
          </cell>
          <cell r="B3740" t="str">
            <v>LABOR COST FORFLANGE (EMERGENCY VALVE)</v>
          </cell>
          <cell r="C3740">
            <v>0</v>
          </cell>
          <cell r="D3740">
            <v>0</v>
          </cell>
          <cell r="E3740">
            <v>0</v>
          </cell>
          <cell r="K3740">
            <v>0</v>
          </cell>
          <cell r="L3740" t="str">
            <v>EA</v>
          </cell>
        </row>
        <row r="3741">
          <cell r="A3741" t="str">
            <v>074-4802-LB</v>
          </cell>
          <cell r="B3741" t="str">
            <v>LABOR COST FOR VAPOR RECOVERY VENT</v>
          </cell>
          <cell r="C3741">
            <v>0</v>
          </cell>
          <cell r="D3741">
            <v>0</v>
          </cell>
          <cell r="E3741">
            <v>0</v>
          </cell>
          <cell r="K3741">
            <v>0</v>
          </cell>
          <cell r="L3741" t="str">
            <v>EA</v>
          </cell>
        </row>
        <row r="3742">
          <cell r="A3742" t="str">
            <v>075-0106-T</v>
          </cell>
          <cell r="B3742" t="str">
            <v>CYLINDRICAL SCREEN FOR PUMP</v>
          </cell>
          <cell r="C3742">
            <v>220</v>
          </cell>
          <cell r="D3742">
            <v>17</v>
          </cell>
          <cell r="E3742">
            <v>0</v>
          </cell>
          <cell r="K3742">
            <v>30</v>
          </cell>
          <cell r="L3742" t="str">
            <v>EA</v>
          </cell>
        </row>
        <row r="3743">
          <cell r="A3743" t="str">
            <v>075-0106-T-LB</v>
          </cell>
          <cell r="B3743" t="str">
            <v>LABOR COST CYLINDRICAL SCREEN FOR PUMP</v>
          </cell>
          <cell r="C3743">
            <v>100</v>
          </cell>
          <cell r="D3743">
            <v>0</v>
          </cell>
          <cell r="E3743">
            <v>0</v>
          </cell>
          <cell r="K3743">
            <v>30</v>
          </cell>
          <cell r="L3743" t="str">
            <v>EA</v>
          </cell>
        </row>
        <row r="3744">
          <cell r="A3744" t="str">
            <v>075-0110-T</v>
          </cell>
          <cell r="B3744" t="str">
            <v>BAG FILTER FOR JET (CLOTH)</v>
          </cell>
          <cell r="C3744">
            <v>0</v>
          </cell>
          <cell r="D3744">
            <v>0</v>
          </cell>
          <cell r="E3744">
            <v>0</v>
          </cell>
          <cell r="K3744">
            <v>0</v>
          </cell>
          <cell r="L3744" t="str">
            <v>EA</v>
          </cell>
        </row>
        <row r="3745">
          <cell r="A3745" t="str">
            <v>075-0111-001-T</v>
          </cell>
          <cell r="B3745" t="str">
            <v>STRAIN,SUCT LINE 125M 2"UFI"ESA32B16WMG</v>
          </cell>
          <cell r="C3745">
            <v>0</v>
          </cell>
          <cell r="D3745">
            <v>0</v>
          </cell>
          <cell r="E3745">
            <v>0</v>
          </cell>
          <cell r="K3745">
            <v>0</v>
          </cell>
          <cell r="L3745" t="str">
            <v>EA</v>
          </cell>
        </row>
        <row r="3746">
          <cell r="A3746" t="str">
            <v>075-0111-T</v>
          </cell>
          <cell r="B3746" t="str">
            <v>STRAINER SUCT LINE 125 MIC 2"NPT "UFI"</v>
          </cell>
          <cell r="C3746">
            <v>0</v>
          </cell>
          <cell r="D3746">
            <v>0</v>
          </cell>
          <cell r="E3746">
            <v>0</v>
          </cell>
          <cell r="K3746">
            <v>0</v>
          </cell>
          <cell r="L3746" t="str">
            <v>EA</v>
          </cell>
        </row>
        <row r="3747">
          <cell r="A3747" t="str">
            <v>075-0112-T</v>
          </cell>
          <cell r="B3747" t="str">
            <v>ACOUSTICALLY TUNED FILTER SILENCER</v>
          </cell>
          <cell r="C3747">
            <v>0</v>
          </cell>
          <cell r="D3747">
            <v>0</v>
          </cell>
          <cell r="E3747">
            <v>0</v>
          </cell>
          <cell r="K3747">
            <v>0</v>
          </cell>
          <cell r="L3747" t="str">
            <v>EA</v>
          </cell>
        </row>
        <row r="3748">
          <cell r="A3748" t="str">
            <v>075-0114-T</v>
          </cell>
          <cell r="B3748" t="str">
            <v>POLYURETHANE LOUVRE, VAPOUR VENT#AVV3-12</v>
          </cell>
          <cell r="C3748">
            <v>1087.24</v>
          </cell>
          <cell r="D3748">
            <v>0</v>
          </cell>
          <cell r="E3748">
            <v>0</v>
          </cell>
          <cell r="K3748">
            <v>0</v>
          </cell>
          <cell r="L3748" t="str">
            <v>EA</v>
          </cell>
        </row>
        <row r="3749">
          <cell r="A3749" t="str">
            <v>075-0116-001-T</v>
          </cell>
          <cell r="B3749" t="str">
            <v>STRAINNER FOOT VALVE #SLV100-3</v>
          </cell>
          <cell r="C3749">
            <v>0</v>
          </cell>
          <cell r="D3749">
            <v>0</v>
          </cell>
          <cell r="E3749">
            <v>0</v>
          </cell>
          <cell r="K3749">
            <v>0</v>
          </cell>
          <cell r="L3749" t="str">
            <v>EA</v>
          </cell>
        </row>
        <row r="3750">
          <cell r="A3750" t="str">
            <v>075-0116-T</v>
          </cell>
          <cell r="B3750" t="str">
            <v>STRAINNER FOOT VALVE #SLV5-45</v>
          </cell>
          <cell r="C3750">
            <v>3302.89104</v>
          </cell>
          <cell r="D3750">
            <v>31</v>
          </cell>
          <cell r="E3750">
            <v>0</v>
          </cell>
          <cell r="K3750">
            <v>60</v>
          </cell>
          <cell r="L3750" t="str">
            <v>EA</v>
          </cell>
        </row>
        <row r="3751">
          <cell r="A3751" t="str">
            <v>075-0117-T</v>
          </cell>
          <cell r="B3751" t="str">
            <v>CANCEL SEE 075-0118-T</v>
          </cell>
          <cell r="C3751">
            <v>0</v>
          </cell>
          <cell r="D3751">
            <v>0</v>
          </cell>
          <cell r="E3751">
            <v>0</v>
          </cell>
          <cell r="K3751">
            <v>0</v>
          </cell>
          <cell r="L3751" t="str">
            <v>EA</v>
          </cell>
        </row>
        <row r="3752">
          <cell r="A3752" t="str">
            <v>075-0118-001-T</v>
          </cell>
          <cell r="B3752" t="str">
            <v>SCREEN FILTER EMER.VL CIVACON SS 5mm</v>
          </cell>
          <cell r="C3752">
            <v>0</v>
          </cell>
          <cell r="D3752">
            <v>0</v>
          </cell>
          <cell r="E3752">
            <v>0</v>
          </cell>
          <cell r="K3752">
            <v>0</v>
          </cell>
          <cell r="L3752" t="str">
            <v>EA</v>
          </cell>
        </row>
        <row r="3753">
          <cell r="A3753" t="str">
            <v>075-0118-002-T</v>
          </cell>
          <cell r="B3753" t="str">
            <v>SCREEN FILTER EMER.VL BETTS SS 3mm</v>
          </cell>
          <cell r="C3753">
            <v>485</v>
          </cell>
          <cell r="D3753">
            <v>0</v>
          </cell>
          <cell r="E3753">
            <v>0</v>
          </cell>
          <cell r="K3753">
            <v>30</v>
          </cell>
          <cell r="L3753" t="str">
            <v>EA</v>
          </cell>
        </row>
        <row r="3754">
          <cell r="A3754" t="str">
            <v>075-0118-002-T-LB</v>
          </cell>
          <cell r="B3754" t="str">
            <v>LABOR SCREEN FILTER EMER.VL CIVA  SS</v>
          </cell>
          <cell r="C3754">
            <v>250</v>
          </cell>
          <cell r="D3754">
            <v>0</v>
          </cell>
          <cell r="E3754">
            <v>0</v>
          </cell>
          <cell r="K3754">
            <v>30</v>
          </cell>
          <cell r="L3754" t="str">
            <v>EA</v>
          </cell>
        </row>
        <row r="3755">
          <cell r="A3755" t="str">
            <v>075-0118-T</v>
          </cell>
          <cell r="B3755" t="str">
            <v>SCREEN FILTER EMER.VL CIVACON SS 3mm</v>
          </cell>
          <cell r="C3755">
            <v>480</v>
          </cell>
          <cell r="D3755">
            <v>43</v>
          </cell>
          <cell r="E3755">
            <v>0</v>
          </cell>
          <cell r="K3755">
            <v>30</v>
          </cell>
          <cell r="L3755" t="str">
            <v>EA</v>
          </cell>
        </row>
        <row r="3756">
          <cell r="A3756" t="str">
            <v>075-0118-T-LB</v>
          </cell>
          <cell r="B3756" t="str">
            <v>LABOR SCREEN FILTER EMER.VL CIVA  SS</v>
          </cell>
          <cell r="C3756">
            <v>250</v>
          </cell>
          <cell r="D3756">
            <v>0</v>
          </cell>
          <cell r="E3756">
            <v>0</v>
          </cell>
          <cell r="K3756">
            <v>30</v>
          </cell>
          <cell r="L3756" t="str">
            <v>EA</v>
          </cell>
        </row>
        <row r="3757">
          <cell r="A3757" t="str">
            <v>075-0121-T</v>
          </cell>
          <cell r="B3757" t="str">
            <v>SCREEN FILLTER FOR INLET SYRUP</v>
          </cell>
          <cell r="C3757">
            <v>150</v>
          </cell>
          <cell r="D3757">
            <v>0</v>
          </cell>
          <cell r="E3757">
            <v>0</v>
          </cell>
          <cell r="K3757">
            <v>7</v>
          </cell>
          <cell r="L3757" t="str">
            <v>EA</v>
          </cell>
        </row>
        <row r="3758">
          <cell r="A3758" t="str">
            <v>075-0125-001-T</v>
          </cell>
          <cell r="B3758" t="str">
            <v>SCREEN CONE,INLET SYRUP FULL HOLE</v>
          </cell>
          <cell r="C3758">
            <v>4400</v>
          </cell>
          <cell r="D3758">
            <v>0</v>
          </cell>
          <cell r="E3758">
            <v>0</v>
          </cell>
          <cell r="K3758">
            <v>0</v>
          </cell>
          <cell r="L3758" t="str">
            <v>EA</v>
          </cell>
        </row>
        <row r="3759">
          <cell r="A3759" t="str">
            <v>075-0125-002-T</v>
          </cell>
          <cell r="B3759" t="str">
            <v>SCREEN SS316 INLET SYRUP TOP W/O HOLE</v>
          </cell>
          <cell r="C3759">
            <v>1650</v>
          </cell>
          <cell r="D3759">
            <v>5</v>
          </cell>
          <cell r="E3759">
            <v>0</v>
          </cell>
          <cell r="K3759">
            <v>7</v>
          </cell>
          <cell r="L3759" t="str">
            <v>EA</v>
          </cell>
        </row>
        <row r="3760">
          <cell r="A3760" t="str">
            <v>075-0125-003-T</v>
          </cell>
          <cell r="B3760" t="str">
            <v>SCREEN CONE,INLET SYRUP FULL HOLE (SS316</v>
          </cell>
          <cell r="C3760">
            <v>0</v>
          </cell>
          <cell r="D3760">
            <v>0</v>
          </cell>
          <cell r="E3760">
            <v>0</v>
          </cell>
          <cell r="K3760">
            <v>0</v>
          </cell>
          <cell r="L3760" t="str">
            <v>EA</v>
          </cell>
        </row>
        <row r="3761">
          <cell r="A3761" t="str">
            <v>075-0125-101-T-LB</v>
          </cell>
          <cell r="B3761" t="str">
            <v>LABOR PERFORATE SS316 1.0 mm W/3mm DIA.</v>
          </cell>
          <cell r="C3761">
            <v>0</v>
          </cell>
          <cell r="D3761">
            <v>0</v>
          </cell>
          <cell r="E3761">
            <v>5</v>
          </cell>
          <cell r="K3761">
            <v>0</v>
          </cell>
          <cell r="L3761" t="str">
            <v>EA</v>
          </cell>
        </row>
        <row r="3762">
          <cell r="A3762" t="str">
            <v>075-0125-102-T-LB</v>
          </cell>
          <cell r="B3762" t="str">
            <v>LABOR PERFORATE SS316 1.0 mm W/3mm DIA.</v>
          </cell>
          <cell r="C3762">
            <v>0</v>
          </cell>
          <cell r="D3762">
            <v>0</v>
          </cell>
          <cell r="E3762">
            <v>0</v>
          </cell>
          <cell r="K3762">
            <v>0</v>
          </cell>
          <cell r="L3762" t="str">
            <v>EA</v>
          </cell>
        </row>
        <row r="3763">
          <cell r="A3763" t="str">
            <v>075-0125-T</v>
          </cell>
          <cell r="B3763" t="str">
            <v>SCREEN CONE FOR INLET SYRUP TOP W/O HOLE</v>
          </cell>
          <cell r="C3763">
            <v>4400</v>
          </cell>
          <cell r="D3763">
            <v>0</v>
          </cell>
          <cell r="E3763">
            <v>0</v>
          </cell>
          <cell r="K3763">
            <v>0</v>
          </cell>
          <cell r="L3763" t="str">
            <v>EA</v>
          </cell>
        </row>
        <row r="3764">
          <cell r="A3764" t="str">
            <v>075-0126-T-LB</v>
          </cell>
          <cell r="B3764" t="str">
            <v>LABOR SCREEN FILTER EMER.VL BETTS</v>
          </cell>
          <cell r="C3764">
            <v>250</v>
          </cell>
          <cell r="D3764">
            <v>0</v>
          </cell>
          <cell r="E3764">
            <v>0</v>
          </cell>
          <cell r="K3764">
            <v>30</v>
          </cell>
          <cell r="L3764" t="str">
            <v>EA</v>
          </cell>
        </row>
        <row r="3765">
          <cell r="A3765" t="str">
            <v>075-0127-T</v>
          </cell>
          <cell r="B3765" t="str">
            <v>BLOWDOWN FILTER POLYESTER FABRIC SUPER J</v>
          </cell>
          <cell r="C3765">
            <v>10685.04</v>
          </cell>
          <cell r="D3765">
            <v>0</v>
          </cell>
          <cell r="E3765">
            <v>0</v>
          </cell>
          <cell r="K3765">
            <v>0</v>
          </cell>
          <cell r="L3765" t="str">
            <v>EA</v>
          </cell>
        </row>
        <row r="3766">
          <cell r="A3766" t="str">
            <v>075-0127-T-LB</v>
          </cell>
          <cell r="B3766" t="str">
            <v>LABOR COST BLOWDOWN FILTER POLYESTER FAB</v>
          </cell>
          <cell r="C3766">
            <v>0</v>
          </cell>
          <cell r="D3766">
            <v>0</v>
          </cell>
          <cell r="E3766">
            <v>0</v>
          </cell>
          <cell r="K3766">
            <v>0</v>
          </cell>
          <cell r="L3766" t="str">
            <v>EA</v>
          </cell>
        </row>
        <row r="3767">
          <cell r="A3767" t="str">
            <v>075-0138-T</v>
          </cell>
          <cell r="B3767" t="str">
            <v>FILTER SCREEN FOR VEGETABLE OIL FILTER P</v>
          </cell>
          <cell r="C3767">
            <v>180</v>
          </cell>
          <cell r="D3767">
            <v>2</v>
          </cell>
          <cell r="E3767">
            <v>0</v>
          </cell>
          <cell r="K3767">
            <v>30</v>
          </cell>
          <cell r="L3767" t="str">
            <v>EA</v>
          </cell>
        </row>
        <row r="3768">
          <cell r="A3768" t="str">
            <v>075-0434</v>
          </cell>
          <cell r="B3768" t="str">
            <v>AIR FILTER 1/4"DIA</v>
          </cell>
          <cell r="C3768">
            <v>0</v>
          </cell>
          <cell r="D3768">
            <v>0</v>
          </cell>
          <cell r="E3768">
            <v>0</v>
          </cell>
          <cell r="K3768">
            <v>15</v>
          </cell>
          <cell r="L3768" t="str">
            <v>EA</v>
          </cell>
        </row>
        <row r="3769">
          <cell r="A3769" t="str">
            <v>075-0570</v>
          </cell>
          <cell r="B3769" t="str">
            <v>STRAINER SUCTION LINE</v>
          </cell>
          <cell r="C3769">
            <v>0</v>
          </cell>
          <cell r="D3769">
            <v>0</v>
          </cell>
          <cell r="E3769">
            <v>0</v>
          </cell>
          <cell r="K3769">
            <v>0</v>
          </cell>
          <cell r="L3769" t="str">
            <v>EA</v>
          </cell>
        </row>
        <row r="3770">
          <cell r="A3770" t="str">
            <v>075-0585</v>
          </cell>
          <cell r="B3770" t="str">
            <v>OIL FILTER ASS'Y, PARKER FLUID POWER</v>
          </cell>
          <cell r="C3770">
            <v>0</v>
          </cell>
          <cell r="D3770">
            <v>0</v>
          </cell>
          <cell r="E3770">
            <v>0</v>
          </cell>
          <cell r="K3770">
            <v>120</v>
          </cell>
          <cell r="L3770" t="str">
            <v>EA</v>
          </cell>
        </row>
        <row r="3771">
          <cell r="A3771" t="str">
            <v>077-0115-001-T</v>
          </cell>
          <cell r="B3771" t="str">
            <v>STEP FLOOR PLATE (300 mm.LG.)</v>
          </cell>
          <cell r="C3771">
            <v>0</v>
          </cell>
          <cell r="D3771">
            <v>0</v>
          </cell>
          <cell r="E3771">
            <v>0</v>
          </cell>
          <cell r="K3771">
            <v>7</v>
          </cell>
          <cell r="L3771" t="str">
            <v>EA</v>
          </cell>
        </row>
        <row r="3772">
          <cell r="A3772" t="str">
            <v>077-0115-004-T</v>
          </cell>
          <cell r="B3772" t="str">
            <v>EXPANDED METAL FOR STEP (970 mm.LG.)</v>
          </cell>
          <cell r="C3772">
            <v>0</v>
          </cell>
          <cell r="D3772">
            <v>0</v>
          </cell>
          <cell r="E3772">
            <v>0</v>
          </cell>
          <cell r="K3772">
            <v>0</v>
          </cell>
          <cell r="L3772" t="str">
            <v>EA</v>
          </cell>
        </row>
        <row r="3773">
          <cell r="A3773" t="str">
            <v>077-0115-005-T</v>
          </cell>
          <cell r="B3773" t="str">
            <v>EXPANDED METAL FOR STEP ( 270 mm.LG.)</v>
          </cell>
          <cell r="C3773">
            <v>0</v>
          </cell>
          <cell r="D3773">
            <v>0</v>
          </cell>
          <cell r="E3773">
            <v>0</v>
          </cell>
          <cell r="K3773">
            <v>0</v>
          </cell>
          <cell r="L3773" t="str">
            <v>EA</v>
          </cell>
        </row>
        <row r="3774">
          <cell r="A3774" t="str">
            <v>077-0115-T</v>
          </cell>
          <cell r="B3774" t="str">
            <v>STEP FLOOR PLATE</v>
          </cell>
          <cell r="C3774">
            <v>0</v>
          </cell>
          <cell r="D3774">
            <v>0</v>
          </cell>
          <cell r="E3774">
            <v>0</v>
          </cell>
          <cell r="K3774">
            <v>15</v>
          </cell>
          <cell r="L3774" t="str">
            <v>EA</v>
          </cell>
        </row>
        <row r="3775">
          <cell r="A3775" t="str">
            <v>077-0135-001-T-LB</v>
          </cell>
          <cell r="B3775" t="str">
            <v>LABOR COST FOR EXPANDED ALUM 1010 H14</v>
          </cell>
          <cell r="C3775">
            <v>0</v>
          </cell>
          <cell r="D3775">
            <v>0</v>
          </cell>
          <cell r="E3775">
            <v>0</v>
          </cell>
          <cell r="K3775">
            <v>0</v>
          </cell>
          <cell r="L3775" t="str">
            <v>EA</v>
          </cell>
        </row>
        <row r="3776">
          <cell r="A3776" t="str">
            <v>077-0135-T-LB</v>
          </cell>
          <cell r="B3776" t="str">
            <v>LABOR COST FOR EXPANDED ALUM 5454 H32</v>
          </cell>
          <cell r="C3776">
            <v>0</v>
          </cell>
          <cell r="D3776">
            <v>0</v>
          </cell>
          <cell r="E3776">
            <v>0</v>
          </cell>
          <cell r="K3776">
            <v>0</v>
          </cell>
          <cell r="L3776" t="str">
            <v>EA</v>
          </cell>
        </row>
        <row r="3777">
          <cell r="A3777" t="str">
            <v>077-0140-001-T-LB</v>
          </cell>
          <cell r="B3777" t="str">
            <v>LABOR COST FOR EXPANDED ALUM 1010 H14</v>
          </cell>
          <cell r="C3777">
            <v>0</v>
          </cell>
          <cell r="D3777">
            <v>0</v>
          </cell>
          <cell r="E3777">
            <v>0</v>
          </cell>
          <cell r="K3777">
            <v>0</v>
          </cell>
          <cell r="L3777" t="str">
            <v>EA</v>
          </cell>
        </row>
        <row r="3778">
          <cell r="A3778" t="str">
            <v>077-0140-T-LB</v>
          </cell>
          <cell r="B3778" t="str">
            <v>LABOR COST FOR EXPANDED ALUM 5454 H32</v>
          </cell>
          <cell r="C3778">
            <v>400</v>
          </cell>
          <cell r="D3778">
            <v>0</v>
          </cell>
          <cell r="E3778">
            <v>0</v>
          </cell>
          <cell r="K3778">
            <v>15</v>
          </cell>
          <cell r="L3778" t="str">
            <v>EA</v>
          </cell>
        </row>
        <row r="3779">
          <cell r="A3779" t="str">
            <v>077-0141-T</v>
          </cell>
          <cell r="B3779" t="str">
            <v>SLEEVE FOR EVO</v>
          </cell>
          <cell r="C3779">
            <v>0</v>
          </cell>
          <cell r="D3779">
            <v>0</v>
          </cell>
          <cell r="E3779">
            <v>0</v>
          </cell>
          <cell r="K3779">
            <v>0</v>
          </cell>
          <cell r="L3779" t="str">
            <v>EA</v>
          </cell>
        </row>
        <row r="3780">
          <cell r="A3780" t="str">
            <v>077-0151-001-T</v>
          </cell>
          <cell r="B3780" t="str">
            <v>EXPANDED ALUM 1010 H14 610 LG</v>
          </cell>
          <cell r="C3780">
            <v>755</v>
          </cell>
          <cell r="D3780">
            <v>12</v>
          </cell>
          <cell r="E3780">
            <v>0</v>
          </cell>
          <cell r="K3780">
            <v>15</v>
          </cell>
          <cell r="L3780" t="str">
            <v>EA</v>
          </cell>
        </row>
        <row r="3781">
          <cell r="A3781" t="str">
            <v>077-0151-001-T-LB</v>
          </cell>
          <cell r="B3781" t="str">
            <v>LABOR COST FOR EXPANDED ALUM 1010 H14</v>
          </cell>
          <cell r="C3781">
            <v>0</v>
          </cell>
          <cell r="D3781">
            <v>0</v>
          </cell>
          <cell r="E3781">
            <v>0</v>
          </cell>
          <cell r="K3781">
            <v>15</v>
          </cell>
          <cell r="L3781" t="str">
            <v>EA</v>
          </cell>
        </row>
        <row r="3782">
          <cell r="A3782" t="str">
            <v>077-0151-002-T</v>
          </cell>
          <cell r="B3782" t="str">
            <v>EXPANDED ALUM 1010 H14 1220 LG</v>
          </cell>
          <cell r="C3782">
            <v>965</v>
          </cell>
          <cell r="D3782">
            <v>4</v>
          </cell>
          <cell r="E3782">
            <v>0</v>
          </cell>
          <cell r="K3782">
            <v>15</v>
          </cell>
          <cell r="L3782" t="str">
            <v>EA</v>
          </cell>
        </row>
        <row r="3783">
          <cell r="A3783" t="str">
            <v>077-0151-002-T-LB</v>
          </cell>
          <cell r="B3783" t="str">
            <v>LABOR COST FOR EXPANDED ALUM 1010 H14</v>
          </cell>
          <cell r="C3783">
            <v>0</v>
          </cell>
          <cell r="D3783">
            <v>0</v>
          </cell>
          <cell r="E3783">
            <v>0</v>
          </cell>
          <cell r="K3783">
            <v>15</v>
          </cell>
          <cell r="L3783" t="str">
            <v>EA</v>
          </cell>
        </row>
        <row r="3784">
          <cell r="A3784" t="str">
            <v>077-0151-003-T</v>
          </cell>
          <cell r="B3784" t="str">
            <v>EXPANDED AL. 1010 H14 800 LG</v>
          </cell>
          <cell r="C3784">
            <v>0</v>
          </cell>
          <cell r="D3784">
            <v>0</v>
          </cell>
          <cell r="E3784">
            <v>0</v>
          </cell>
          <cell r="K3784">
            <v>0</v>
          </cell>
          <cell r="L3784" t="str">
            <v>EA</v>
          </cell>
        </row>
        <row r="3785">
          <cell r="A3785" t="str">
            <v>077-0151-003-T-LB</v>
          </cell>
          <cell r="B3785" t="str">
            <v>LABOR COST FOR EXPANDED ALUM 1010 H14</v>
          </cell>
          <cell r="C3785">
            <v>0</v>
          </cell>
          <cell r="D3785">
            <v>0</v>
          </cell>
          <cell r="E3785">
            <v>0</v>
          </cell>
          <cell r="K3785">
            <v>0</v>
          </cell>
          <cell r="L3785" t="str">
            <v>EA</v>
          </cell>
        </row>
        <row r="3786">
          <cell r="A3786" t="str">
            <v>077-0151-004-T</v>
          </cell>
          <cell r="B3786" t="str">
            <v>EXPANDED AL. 1010 H14 1000 LG</v>
          </cell>
          <cell r="C3786">
            <v>900</v>
          </cell>
          <cell r="D3786">
            <v>0</v>
          </cell>
          <cell r="E3786">
            <v>0</v>
          </cell>
          <cell r="K3786">
            <v>15</v>
          </cell>
          <cell r="L3786" t="str">
            <v>EA</v>
          </cell>
        </row>
        <row r="3787">
          <cell r="A3787" t="str">
            <v>077-0151-004-T-LB</v>
          </cell>
          <cell r="B3787" t="str">
            <v>LABOR COST FOR EXPANDED ALUM 1010 H14</v>
          </cell>
          <cell r="C3787">
            <v>0</v>
          </cell>
          <cell r="D3787">
            <v>0</v>
          </cell>
          <cell r="E3787">
            <v>0</v>
          </cell>
          <cell r="K3787">
            <v>0</v>
          </cell>
          <cell r="L3787" t="str">
            <v>EA</v>
          </cell>
        </row>
        <row r="3788">
          <cell r="A3788" t="str">
            <v>077-0151-005-T</v>
          </cell>
          <cell r="B3788" t="str">
            <v>EXPANDED AL. 1010 H14 1800 LG</v>
          </cell>
          <cell r="C3788">
            <v>0</v>
          </cell>
          <cell r="D3788">
            <v>0</v>
          </cell>
          <cell r="E3788">
            <v>0</v>
          </cell>
          <cell r="K3788">
            <v>0</v>
          </cell>
          <cell r="L3788" t="str">
            <v>EA</v>
          </cell>
        </row>
        <row r="3789">
          <cell r="A3789" t="str">
            <v>077-0151-005-T-LB</v>
          </cell>
          <cell r="B3789" t="str">
            <v>LABOR COST FOR EXPANDED ALUM 1010 H14</v>
          </cell>
          <cell r="C3789">
            <v>0</v>
          </cell>
          <cell r="D3789">
            <v>0</v>
          </cell>
          <cell r="E3789">
            <v>0</v>
          </cell>
          <cell r="K3789">
            <v>0</v>
          </cell>
          <cell r="L3789" t="str">
            <v>EA</v>
          </cell>
        </row>
        <row r="3790">
          <cell r="A3790" t="str">
            <v>077-3903</v>
          </cell>
          <cell r="B3790" t="str">
            <v>BINKLEY CRANK HOLDER #LG0085</v>
          </cell>
          <cell r="C3790">
            <v>0</v>
          </cell>
          <cell r="D3790">
            <v>0</v>
          </cell>
          <cell r="E3790">
            <v>0</v>
          </cell>
          <cell r="K3790">
            <v>120</v>
          </cell>
          <cell r="L3790" t="str">
            <v>EA</v>
          </cell>
        </row>
        <row r="3791">
          <cell r="A3791" t="str">
            <v>077-8216-002</v>
          </cell>
          <cell r="B3791" t="str">
            <v>LUG,INNER HINGE</v>
          </cell>
          <cell r="C3791">
            <v>0</v>
          </cell>
          <cell r="D3791">
            <v>0</v>
          </cell>
          <cell r="E3791">
            <v>0</v>
          </cell>
          <cell r="K3791">
            <v>15</v>
          </cell>
          <cell r="L3791" t="str">
            <v>EA</v>
          </cell>
        </row>
        <row r="3792">
          <cell r="A3792" t="str">
            <v>077-8216-003</v>
          </cell>
          <cell r="B3792" t="str">
            <v>LUG,OUTER HINGE</v>
          </cell>
          <cell r="C3792">
            <v>0</v>
          </cell>
          <cell r="D3792">
            <v>0</v>
          </cell>
          <cell r="E3792">
            <v>0</v>
          </cell>
          <cell r="K3792">
            <v>15</v>
          </cell>
          <cell r="L3792" t="str">
            <v>EA</v>
          </cell>
        </row>
        <row r="3793">
          <cell r="A3793" t="str">
            <v>077-P901-616</v>
          </cell>
          <cell r="B3793" t="str">
            <v>3 PORT FLOCONE ASEM FOR JET</v>
          </cell>
          <cell r="C3793">
            <v>1380.11051</v>
          </cell>
          <cell r="D3793">
            <v>0</v>
          </cell>
          <cell r="E3793">
            <v>0</v>
          </cell>
          <cell r="K3793">
            <v>60</v>
          </cell>
          <cell r="L3793" t="str">
            <v>EA</v>
          </cell>
        </row>
        <row r="3794">
          <cell r="A3794" t="str">
            <v>077-P901-617</v>
          </cell>
          <cell r="B3794" t="str">
            <v>1 PORT FLOCONE ASEM FOR JET</v>
          </cell>
          <cell r="C3794">
            <v>1380.1087</v>
          </cell>
          <cell r="D3794">
            <v>0</v>
          </cell>
          <cell r="E3794">
            <v>0</v>
          </cell>
          <cell r="K3794">
            <v>60</v>
          </cell>
          <cell r="L3794" t="str">
            <v>EA</v>
          </cell>
        </row>
        <row r="3795">
          <cell r="A3795" t="str">
            <v>078-0217</v>
          </cell>
          <cell r="B3795" t="str">
            <v>NOT USE (NOW USE 036-0981-005)</v>
          </cell>
          <cell r="C3795">
            <v>0</v>
          </cell>
          <cell r="D3795">
            <v>0</v>
          </cell>
          <cell r="E3795">
            <v>0</v>
          </cell>
          <cell r="K3795">
            <v>90</v>
          </cell>
          <cell r="L3795" t="str">
            <v>EA</v>
          </cell>
        </row>
        <row r="3796">
          <cell r="A3796" t="str">
            <v>078-0615</v>
          </cell>
          <cell r="B3796" t="str">
            <v>Obsolete use 036-0119-100-T</v>
          </cell>
          <cell r="C3796">
            <v>17.5</v>
          </cell>
          <cell r="D3796">
            <v>0</v>
          </cell>
          <cell r="E3796">
            <v>0</v>
          </cell>
          <cell r="K3796">
            <v>7</v>
          </cell>
          <cell r="L3796" t="str">
            <v>EA</v>
          </cell>
        </row>
        <row r="3797">
          <cell r="A3797" t="str">
            <v>080-0022</v>
          </cell>
          <cell r="B3797" t="str">
            <v>OBSOLATE  USE  080-0127-T  ILO</v>
          </cell>
          <cell r="C3797">
            <v>4</v>
          </cell>
          <cell r="D3797">
            <v>0</v>
          </cell>
          <cell r="E3797">
            <v>0</v>
          </cell>
          <cell r="K3797">
            <v>15</v>
          </cell>
          <cell r="L3797" t="str">
            <v>EA</v>
          </cell>
        </row>
        <row r="3798">
          <cell r="A3798" t="str">
            <v>080-0111-T</v>
          </cell>
          <cell r="B3798" t="str">
            <v>PLASTIC BUMPER (LARGE)</v>
          </cell>
          <cell r="C3798">
            <v>0</v>
          </cell>
          <cell r="D3798">
            <v>0</v>
          </cell>
          <cell r="E3798">
            <v>0</v>
          </cell>
          <cell r="K3798">
            <v>0</v>
          </cell>
          <cell r="L3798" t="str">
            <v>EA</v>
          </cell>
        </row>
        <row r="3799">
          <cell r="A3799" t="str">
            <v>080-0112-T</v>
          </cell>
          <cell r="B3799" t="str">
            <v>PLASTIC BUMPER (SMALL)</v>
          </cell>
          <cell r="C3799">
            <v>0</v>
          </cell>
          <cell r="D3799">
            <v>0</v>
          </cell>
          <cell r="E3799">
            <v>0</v>
          </cell>
          <cell r="K3799">
            <v>0</v>
          </cell>
          <cell r="L3799" t="str">
            <v>EA</v>
          </cell>
        </row>
        <row r="3800">
          <cell r="A3800" t="str">
            <v>080-0115-T</v>
          </cell>
          <cell r="B3800" t="str">
            <v>PLASTIC BUMPER 480 x 145 PC</v>
          </cell>
          <cell r="C3800">
            <v>0</v>
          </cell>
          <cell r="D3800">
            <v>0</v>
          </cell>
          <cell r="E3800">
            <v>0</v>
          </cell>
          <cell r="K3800">
            <v>0</v>
          </cell>
          <cell r="L3800" t="str">
            <v>EA</v>
          </cell>
        </row>
        <row r="3801">
          <cell r="A3801" t="str">
            <v>080-0116-T</v>
          </cell>
          <cell r="B3801" t="str">
            <v>STOPPER NUT ROUND TYPE</v>
          </cell>
          <cell r="C3801">
            <v>0</v>
          </cell>
          <cell r="D3801">
            <v>0</v>
          </cell>
          <cell r="E3801">
            <v>0</v>
          </cell>
          <cell r="K3801">
            <v>0</v>
          </cell>
          <cell r="L3801" t="str">
            <v>EA</v>
          </cell>
        </row>
        <row r="3802">
          <cell r="A3802" t="str">
            <v>080-0127-T</v>
          </cell>
          <cell r="B3802" t="str">
            <v>RUBBER BUMPER (NEOPRENE)(100 EA/PACK)</v>
          </cell>
          <cell r="C3802">
            <v>30</v>
          </cell>
          <cell r="D3802">
            <v>243</v>
          </cell>
          <cell r="E3802">
            <v>0</v>
          </cell>
          <cell r="K3802">
            <v>15</v>
          </cell>
          <cell r="L3802" t="str">
            <v>EA</v>
          </cell>
        </row>
        <row r="3803">
          <cell r="A3803" t="str">
            <v>080-0133-T</v>
          </cell>
          <cell r="B3803" t="str">
            <v>CHOCK  BLOCKS RUBBER</v>
          </cell>
          <cell r="C3803">
            <v>572.66</v>
          </cell>
          <cell r="D3803">
            <v>0</v>
          </cell>
          <cell r="E3803">
            <v>0</v>
          </cell>
          <cell r="K3803">
            <v>15</v>
          </cell>
          <cell r="L3803" t="str">
            <v>EA</v>
          </cell>
        </row>
        <row r="3804">
          <cell r="A3804" t="str">
            <v>080-0147-T</v>
          </cell>
          <cell r="B3804" t="str">
            <v>CHOCKS PLASTIC SOLID W/HOLDER (LOKHEN)</v>
          </cell>
          <cell r="C3804">
            <v>687</v>
          </cell>
          <cell r="D3804">
            <v>0</v>
          </cell>
          <cell r="E3804">
            <v>20</v>
          </cell>
          <cell r="K3804">
            <v>15</v>
          </cell>
          <cell r="L3804" t="str">
            <v>EA</v>
          </cell>
        </row>
        <row r="3805">
          <cell r="A3805" t="str">
            <v>080-0273-400-T</v>
          </cell>
          <cell r="B3805" t="str">
            <v>SLEEVES STEEL 1" OD / 50 LG.</v>
          </cell>
          <cell r="C3805">
            <v>0</v>
          </cell>
          <cell r="D3805">
            <v>0</v>
          </cell>
          <cell r="E3805">
            <v>0</v>
          </cell>
          <cell r="K3805">
            <v>0</v>
          </cell>
          <cell r="L3805" t="str">
            <v>EA</v>
          </cell>
        </row>
        <row r="3806">
          <cell r="A3806" t="str">
            <v>080-0273-400-T-LB</v>
          </cell>
          <cell r="B3806" t="str">
            <v>LABOR COST FOR SLEEVES STEEL 1" OD/50 LG</v>
          </cell>
          <cell r="C3806">
            <v>0</v>
          </cell>
          <cell r="D3806">
            <v>0</v>
          </cell>
          <cell r="E3806">
            <v>0</v>
          </cell>
          <cell r="K3806">
            <v>0</v>
          </cell>
          <cell r="L3806" t="str">
            <v>EA</v>
          </cell>
        </row>
        <row r="3807">
          <cell r="A3807" t="str">
            <v>080-1747</v>
          </cell>
          <cell r="B3807" t="str">
            <v>1525-75 RUBBER SPRING/BUMPER</v>
          </cell>
          <cell r="C3807">
            <v>0</v>
          </cell>
          <cell r="D3807">
            <v>0</v>
          </cell>
          <cell r="E3807">
            <v>0</v>
          </cell>
          <cell r="K3807">
            <v>0</v>
          </cell>
          <cell r="L3807" t="str">
            <v>EA</v>
          </cell>
        </row>
        <row r="3808">
          <cell r="A3808" t="str">
            <v>080-P319-699</v>
          </cell>
          <cell r="B3808" t="str">
            <v>RUBBER BUMPER (SEE 080-0127-T)</v>
          </cell>
          <cell r="C3808">
            <v>0</v>
          </cell>
          <cell r="D3808">
            <v>0</v>
          </cell>
          <cell r="E3808">
            <v>0</v>
          </cell>
          <cell r="K3808">
            <v>0</v>
          </cell>
          <cell r="L3808" t="str">
            <v>EA</v>
          </cell>
        </row>
        <row r="3809">
          <cell r="A3809" t="str">
            <v>085-0118-T</v>
          </cell>
          <cell r="B3809" t="str">
            <v>5000 LITRES STAINLESS  PROVER TANK</v>
          </cell>
          <cell r="C3809">
            <v>418000</v>
          </cell>
          <cell r="D3809">
            <v>0</v>
          </cell>
          <cell r="E3809">
            <v>0</v>
          </cell>
          <cell r="K3809">
            <v>0</v>
          </cell>
          <cell r="L3809" t="str">
            <v>EA</v>
          </cell>
        </row>
        <row r="3810">
          <cell r="A3810" t="str">
            <v>085-0119-T</v>
          </cell>
          <cell r="B3810" t="str">
            <v>5000 LITRES STAINLESS  PROVER TANK</v>
          </cell>
          <cell r="C3810">
            <v>0</v>
          </cell>
          <cell r="D3810">
            <v>0</v>
          </cell>
          <cell r="E3810">
            <v>0</v>
          </cell>
          <cell r="K3810">
            <v>0</v>
          </cell>
          <cell r="L3810" t="str">
            <v>EA</v>
          </cell>
        </row>
        <row r="3811">
          <cell r="A3811" t="str">
            <v>088-0916-199</v>
          </cell>
          <cell r="B3811" t="str">
            <v>FLOCONE AERATION</v>
          </cell>
          <cell r="C3811">
            <v>0</v>
          </cell>
          <cell r="D3811">
            <v>0</v>
          </cell>
          <cell r="E3811">
            <v>0</v>
          </cell>
          <cell r="K3811">
            <v>0</v>
          </cell>
          <cell r="L3811" t="str">
            <v>EA</v>
          </cell>
        </row>
        <row r="3812">
          <cell r="A3812" t="str">
            <v>093-0102-001-T</v>
          </cell>
          <cell r="B3812" t="str">
            <v>SLACK ADJUS.MANUAL YORK 5.5"ARM 10 SPLIN</v>
          </cell>
          <cell r="C3812">
            <v>0</v>
          </cell>
          <cell r="D3812">
            <v>0</v>
          </cell>
          <cell r="E3812">
            <v>0</v>
          </cell>
          <cell r="K3812">
            <v>0</v>
          </cell>
          <cell r="L3812" t="str">
            <v>EA</v>
          </cell>
        </row>
        <row r="3813">
          <cell r="A3813" t="str">
            <v>093-0102-T</v>
          </cell>
          <cell r="B3813" t="str">
            <v>SLACK ADJUSTER MANUAL</v>
          </cell>
          <cell r="C3813">
            <v>0</v>
          </cell>
          <cell r="D3813">
            <v>0</v>
          </cell>
          <cell r="E3813">
            <v>0</v>
          </cell>
          <cell r="K3813">
            <v>0</v>
          </cell>
          <cell r="L3813" t="str">
            <v>EA</v>
          </cell>
        </row>
        <row r="3814">
          <cell r="A3814" t="str">
            <v>093-0104-003-T-LB</v>
          </cell>
          <cell r="B3814" t="str">
            <v>LABOR COST FOR DRIVER ARM PLATE</v>
          </cell>
          <cell r="C3814">
            <v>0</v>
          </cell>
          <cell r="D3814">
            <v>0</v>
          </cell>
          <cell r="E3814">
            <v>0</v>
          </cell>
          <cell r="K3814">
            <v>0</v>
          </cell>
          <cell r="L3814" t="str">
            <v>EA</v>
          </cell>
        </row>
        <row r="3815">
          <cell r="A3815" t="str">
            <v>093-0105-003-T-LB</v>
          </cell>
          <cell r="B3815" t="str">
            <v>LABOR COST FOR IDLE ARM PLATE</v>
          </cell>
          <cell r="C3815">
            <v>0</v>
          </cell>
          <cell r="D3815">
            <v>0</v>
          </cell>
          <cell r="E3815">
            <v>0</v>
          </cell>
          <cell r="K3815">
            <v>0</v>
          </cell>
          <cell r="L3815" t="str">
            <v>EA</v>
          </cell>
        </row>
        <row r="3816">
          <cell r="A3816" t="str">
            <v>093-0106-T</v>
          </cell>
          <cell r="B3816" t="str">
            <v>PLUNGER W/ARTICULATED JOINT 12 DIA x240L</v>
          </cell>
          <cell r="C3816">
            <v>0</v>
          </cell>
          <cell r="D3816">
            <v>0</v>
          </cell>
          <cell r="E3816">
            <v>0</v>
          </cell>
          <cell r="K3816">
            <v>0</v>
          </cell>
          <cell r="L3816" t="str">
            <v>EA</v>
          </cell>
        </row>
        <row r="3817">
          <cell r="A3817" t="str">
            <v>093-1549-011</v>
          </cell>
          <cell r="B3817" t="str">
            <v>BUSHING TORQUE ARM# T.5494</v>
          </cell>
          <cell r="C3817">
            <v>141.58487</v>
          </cell>
          <cell r="D3817">
            <v>0</v>
          </cell>
          <cell r="E3817">
            <v>0</v>
          </cell>
          <cell r="K3817">
            <v>99</v>
          </cell>
          <cell r="L3817" t="str">
            <v>EA</v>
          </cell>
        </row>
        <row r="3818">
          <cell r="A3818" t="str">
            <v>093-2161-001</v>
          </cell>
          <cell r="B3818" t="str">
            <v>ROCKWELL AUTOMATIC SLACK ADJUSTER 6" ARM</v>
          </cell>
          <cell r="C3818">
            <v>0</v>
          </cell>
          <cell r="D3818">
            <v>0</v>
          </cell>
          <cell r="E3818">
            <v>0</v>
          </cell>
          <cell r="K3818">
            <v>0</v>
          </cell>
          <cell r="L3818" t="str">
            <v>EA</v>
          </cell>
        </row>
        <row r="3819">
          <cell r="A3819" t="str">
            <v>093-2161-002</v>
          </cell>
          <cell r="B3819" t="str">
            <v>AUTO SLACK ADJ. RKWL R801073  5.5"</v>
          </cell>
          <cell r="C3819">
            <v>4994.8317700000007</v>
          </cell>
          <cell r="D3819">
            <v>0</v>
          </cell>
          <cell r="E3819">
            <v>0</v>
          </cell>
          <cell r="K3819">
            <v>30</v>
          </cell>
          <cell r="L3819" t="str">
            <v>EA</v>
          </cell>
        </row>
        <row r="3820">
          <cell r="A3820" t="str">
            <v>093-2353-002</v>
          </cell>
          <cell r="B3820" t="str">
            <v>BOSS ID45xOD75x21 LG.</v>
          </cell>
          <cell r="C3820">
            <v>0</v>
          </cell>
          <cell r="D3820">
            <v>0</v>
          </cell>
          <cell r="E3820">
            <v>0</v>
          </cell>
          <cell r="K3820">
            <v>120</v>
          </cell>
          <cell r="L3820" t="str">
            <v>EA</v>
          </cell>
        </row>
        <row r="3821">
          <cell r="A3821" t="str">
            <v>093-2353-003</v>
          </cell>
          <cell r="B3821" t="str">
            <v>SPACER ID54xOD125x29 LG.</v>
          </cell>
          <cell r="C3821">
            <v>0</v>
          </cell>
          <cell r="D3821">
            <v>0</v>
          </cell>
          <cell r="E3821">
            <v>0</v>
          </cell>
          <cell r="K3821">
            <v>120</v>
          </cell>
          <cell r="L3821" t="str">
            <v>EA</v>
          </cell>
        </row>
        <row r="3822">
          <cell r="A3822" t="str">
            <v>093-2353-LB</v>
          </cell>
          <cell r="B3822" t="str">
            <v>LABOR COST FOR OUTER ARM-CP L.H.</v>
          </cell>
          <cell r="C3822">
            <v>0</v>
          </cell>
          <cell r="D3822">
            <v>0</v>
          </cell>
          <cell r="E3822">
            <v>0</v>
          </cell>
          <cell r="K3822">
            <v>0</v>
          </cell>
          <cell r="L3822" t="str">
            <v>EA</v>
          </cell>
        </row>
        <row r="3823">
          <cell r="A3823" t="str">
            <v>093-2354-LB</v>
          </cell>
          <cell r="B3823" t="str">
            <v>LABOR COST FOR OUTER ARM-CP R.H.</v>
          </cell>
          <cell r="C3823">
            <v>0</v>
          </cell>
          <cell r="D3823">
            <v>0</v>
          </cell>
          <cell r="E3823">
            <v>0</v>
          </cell>
          <cell r="K3823">
            <v>0</v>
          </cell>
          <cell r="L3823" t="str">
            <v>EA</v>
          </cell>
        </row>
        <row r="3824">
          <cell r="A3824" t="str">
            <v>093-2355-LB</v>
          </cell>
          <cell r="B3824" t="str">
            <v>LABOR COST FOR INNER ARW-CP L.H.</v>
          </cell>
          <cell r="C3824">
            <v>0</v>
          </cell>
          <cell r="D3824">
            <v>0</v>
          </cell>
          <cell r="E3824">
            <v>0</v>
          </cell>
          <cell r="K3824">
            <v>0</v>
          </cell>
          <cell r="L3824" t="str">
            <v>EA</v>
          </cell>
        </row>
        <row r="3825">
          <cell r="A3825" t="str">
            <v>093-2356-LB</v>
          </cell>
          <cell r="B3825" t="str">
            <v>LABOR COST FOR INNER ARW-CP R.H.</v>
          </cell>
          <cell r="C3825">
            <v>0</v>
          </cell>
          <cell r="D3825">
            <v>0</v>
          </cell>
          <cell r="E3825">
            <v>0</v>
          </cell>
          <cell r="K3825">
            <v>0</v>
          </cell>
          <cell r="L3825" t="str">
            <v>EA</v>
          </cell>
        </row>
        <row r="3826">
          <cell r="A3826" t="str">
            <v>094-0129-T</v>
          </cell>
          <cell r="B3826" t="str">
            <v>SKIP SUPPORT BLOCK</v>
          </cell>
          <cell r="C3826">
            <v>0</v>
          </cell>
          <cell r="D3826">
            <v>0</v>
          </cell>
          <cell r="E3826">
            <v>0</v>
          </cell>
          <cell r="K3826">
            <v>0</v>
          </cell>
          <cell r="L3826" t="str">
            <v>EA</v>
          </cell>
        </row>
        <row r="3827">
          <cell r="A3827" t="str">
            <v>094-0146-002-T</v>
          </cell>
          <cell r="B3827" t="str">
            <v>RUBBER FLANGE AL FOR CONE</v>
          </cell>
          <cell r="C3827">
            <v>0</v>
          </cell>
          <cell r="D3827">
            <v>0</v>
          </cell>
          <cell r="E3827">
            <v>0</v>
          </cell>
          <cell r="K3827">
            <v>0</v>
          </cell>
          <cell r="L3827" t="str">
            <v>EA</v>
          </cell>
        </row>
        <row r="3828">
          <cell r="A3828" t="str">
            <v>094-0168-T-LB</v>
          </cell>
          <cell r="B3828" t="str">
            <v>LABOR COST REAR GATE-TRAP STAINLESS STEE</v>
          </cell>
          <cell r="C3828">
            <v>0</v>
          </cell>
          <cell r="D3828">
            <v>0</v>
          </cell>
          <cell r="E3828">
            <v>0</v>
          </cell>
          <cell r="K3828">
            <v>0</v>
          </cell>
          <cell r="L3828" t="str">
            <v>EA</v>
          </cell>
        </row>
        <row r="3829">
          <cell r="A3829" t="str">
            <v>094-0171-001-T-LB</v>
          </cell>
          <cell r="B3829" t="str">
            <v>LABOR COST 094-0171-001-T TOP FLANGE INN</v>
          </cell>
          <cell r="C3829">
            <v>0</v>
          </cell>
          <cell r="D3829">
            <v>0</v>
          </cell>
          <cell r="E3829">
            <v>0</v>
          </cell>
          <cell r="K3829">
            <v>0</v>
          </cell>
          <cell r="L3829" t="str">
            <v>EA</v>
          </cell>
        </row>
        <row r="3830">
          <cell r="A3830" t="str">
            <v>094-0171-002-T-LB</v>
          </cell>
          <cell r="B3830" t="str">
            <v>LABOR COST 094-0171-002-T INNER CONE TOP</v>
          </cell>
          <cell r="C3830">
            <v>0</v>
          </cell>
          <cell r="D3830">
            <v>0</v>
          </cell>
          <cell r="E3830">
            <v>0</v>
          </cell>
          <cell r="K3830">
            <v>0</v>
          </cell>
          <cell r="L3830" t="str">
            <v>EA</v>
          </cell>
        </row>
        <row r="3831">
          <cell r="A3831" t="str">
            <v>094-0171-003-T-LB</v>
          </cell>
          <cell r="B3831" t="str">
            <v>LABOR COST 094-0171-003-T INNER CONES S</v>
          </cell>
          <cell r="C3831">
            <v>0</v>
          </cell>
          <cell r="D3831">
            <v>0</v>
          </cell>
          <cell r="E3831">
            <v>0</v>
          </cell>
          <cell r="K3831">
            <v>0</v>
          </cell>
          <cell r="L3831" t="str">
            <v>EA</v>
          </cell>
        </row>
        <row r="3832">
          <cell r="A3832" t="str">
            <v>094-0171-004-T-LB</v>
          </cell>
          <cell r="B3832" t="str">
            <v>LABOR COST 094-0171-004-T SEAL STOPPER L</v>
          </cell>
          <cell r="C3832">
            <v>0</v>
          </cell>
          <cell r="D3832">
            <v>0</v>
          </cell>
          <cell r="E3832">
            <v>0</v>
          </cell>
          <cell r="K3832">
            <v>0</v>
          </cell>
          <cell r="L3832" t="str">
            <v>EA</v>
          </cell>
        </row>
        <row r="3833">
          <cell r="A3833" t="str">
            <v>094-0171-T-LB</v>
          </cell>
          <cell r="B3833" t="str">
            <v>LABOR COST 074-0171-T CONE INNER AREATI</v>
          </cell>
          <cell r="C3833">
            <v>0</v>
          </cell>
          <cell r="D3833">
            <v>0</v>
          </cell>
          <cell r="E3833">
            <v>0</v>
          </cell>
          <cell r="K3833">
            <v>0</v>
          </cell>
          <cell r="L3833" t="str">
            <v>EA</v>
          </cell>
        </row>
        <row r="3834">
          <cell r="A3834" t="str">
            <v>094-0234-T</v>
          </cell>
          <cell r="B3834" t="str">
            <v>B-CONE FABRICATED 10 IN. HT, 5.5 IN OUT</v>
          </cell>
          <cell r="C3834">
            <v>0</v>
          </cell>
          <cell r="D3834">
            <v>0</v>
          </cell>
          <cell r="E3834">
            <v>0</v>
          </cell>
          <cell r="K3834">
            <v>0</v>
          </cell>
          <cell r="L3834" t="str">
            <v>EA</v>
          </cell>
        </row>
        <row r="3835">
          <cell r="A3835" t="str">
            <v>094-0234-T-LB</v>
          </cell>
          <cell r="B3835" t="str">
            <v>LABOR COST B-CONE FABRICATED 10 IN. HT,</v>
          </cell>
          <cell r="C3835">
            <v>0</v>
          </cell>
          <cell r="D3835">
            <v>0</v>
          </cell>
          <cell r="E3835">
            <v>0</v>
          </cell>
          <cell r="K3835">
            <v>0</v>
          </cell>
          <cell r="L3835" t="str">
            <v>EA</v>
          </cell>
        </row>
        <row r="3836">
          <cell r="A3836" t="str">
            <v>094-0240-T</v>
          </cell>
          <cell r="B3836" t="str">
            <v>LOWER HOPPER ASSY ALUM (MODIFY)</v>
          </cell>
          <cell r="C3836">
            <v>2800</v>
          </cell>
          <cell r="D3836">
            <v>8</v>
          </cell>
          <cell r="E3836">
            <v>0</v>
          </cell>
          <cell r="K3836">
            <v>15</v>
          </cell>
          <cell r="L3836" t="str">
            <v>EA</v>
          </cell>
        </row>
        <row r="3837">
          <cell r="A3837" t="str">
            <v>094-0240-T-LB</v>
          </cell>
          <cell r="B3837" t="str">
            <v>LABOR COST LOWER HOPPER</v>
          </cell>
          <cell r="C3837">
            <v>2800</v>
          </cell>
          <cell r="D3837">
            <v>0</v>
          </cell>
          <cell r="E3837">
            <v>0</v>
          </cell>
          <cell r="K3837">
            <v>15</v>
          </cell>
          <cell r="L3837" t="str">
            <v>EA</v>
          </cell>
        </row>
        <row r="3838">
          <cell r="A3838" t="str">
            <v>094-2287-003-LB</v>
          </cell>
          <cell r="B3838" t="str">
            <v>LABOR COST FOR GUSSET</v>
          </cell>
          <cell r="C3838">
            <v>0</v>
          </cell>
          <cell r="D3838">
            <v>0</v>
          </cell>
          <cell r="E3838">
            <v>0</v>
          </cell>
          <cell r="K3838">
            <v>0</v>
          </cell>
          <cell r="L3838" t="str">
            <v>EA</v>
          </cell>
        </row>
        <row r="3839">
          <cell r="A3839" t="str">
            <v>094-2386</v>
          </cell>
          <cell r="B3839" t="str">
            <v>MESH, RETAINER,AERATION SYSTEM,620 TRK</v>
          </cell>
          <cell r="C3839">
            <v>3643.8986099999997</v>
          </cell>
          <cell r="D3839">
            <v>0</v>
          </cell>
          <cell r="E3839">
            <v>0</v>
          </cell>
          <cell r="K3839">
            <v>60</v>
          </cell>
          <cell r="L3839" t="str">
            <v>EA</v>
          </cell>
        </row>
        <row r="3840">
          <cell r="A3840" t="str">
            <v>096-0100-T-LB</v>
          </cell>
          <cell r="B3840" t="str">
            <v>LABOR COST CAM DRIVER STL FOR BINLIFTER</v>
          </cell>
          <cell r="C3840">
            <v>0</v>
          </cell>
          <cell r="D3840">
            <v>0</v>
          </cell>
          <cell r="E3840">
            <v>0</v>
          </cell>
          <cell r="K3840">
            <v>0</v>
          </cell>
          <cell r="L3840" t="str">
            <v>EA</v>
          </cell>
        </row>
        <row r="3841">
          <cell r="A3841" t="str">
            <v>097-0101-T</v>
          </cell>
          <cell r="B3841" t="str">
            <v>CABLE SS 3/32"CANCELL(USE097-0105-093-T)</v>
          </cell>
          <cell r="C3841">
            <v>0</v>
          </cell>
          <cell r="D3841">
            <v>0</v>
          </cell>
          <cell r="E3841">
            <v>0</v>
          </cell>
          <cell r="K3841">
            <v>15</v>
          </cell>
          <cell r="L3841" t="str">
            <v>ME</v>
          </cell>
        </row>
        <row r="3842">
          <cell r="A3842" t="str">
            <v>097-0102-T</v>
          </cell>
          <cell r="B3842" t="str">
            <v>THROTT CABLE.W/EYE CONNECT 300 MM.LG.</v>
          </cell>
          <cell r="C3842">
            <v>0</v>
          </cell>
          <cell r="D3842">
            <v>0</v>
          </cell>
          <cell r="E3842">
            <v>0</v>
          </cell>
          <cell r="K3842">
            <v>0</v>
          </cell>
          <cell r="L3842" t="str">
            <v>EA</v>
          </cell>
        </row>
        <row r="3843">
          <cell r="A3843" t="str">
            <v>097-0103-T</v>
          </cell>
          <cell r="B3843" t="str">
            <v>(USE 036-1383-001)CABLE SLEEVE AL 1/16"</v>
          </cell>
          <cell r="C3843">
            <v>0</v>
          </cell>
          <cell r="D3843">
            <v>0</v>
          </cell>
          <cell r="E3843">
            <v>0</v>
          </cell>
          <cell r="K3843">
            <v>0</v>
          </cell>
          <cell r="L3843" t="str">
            <v>EA</v>
          </cell>
        </row>
        <row r="3844">
          <cell r="A3844" t="str">
            <v>097-0105-093-T</v>
          </cell>
          <cell r="B3844" t="str">
            <v>GALV. STL PLASTIC COATING 3/32"</v>
          </cell>
          <cell r="C3844">
            <v>12</v>
          </cell>
          <cell r="D3844">
            <v>313.60000000000002</v>
          </cell>
          <cell r="E3844">
            <v>0</v>
          </cell>
          <cell r="K3844">
            <v>7</v>
          </cell>
          <cell r="L3844" t="str">
            <v>ME</v>
          </cell>
        </row>
        <row r="3845">
          <cell r="A3845" t="str">
            <v>097-0105-125-T</v>
          </cell>
          <cell r="B3845" t="str">
            <v>GALV.STL PLASTIC COATING 1/8"</v>
          </cell>
          <cell r="C3845">
            <v>13</v>
          </cell>
          <cell r="D3845">
            <v>437</v>
          </cell>
          <cell r="E3845">
            <v>0</v>
          </cell>
          <cell r="K3845">
            <v>7</v>
          </cell>
          <cell r="L3845" t="str">
            <v>ME</v>
          </cell>
        </row>
        <row r="3846">
          <cell r="A3846" t="str">
            <v>097-0105-T</v>
          </cell>
          <cell r="B3846" t="str">
            <v>NOT USE (NOW USE 097-0105-125-T )</v>
          </cell>
          <cell r="C3846">
            <v>0</v>
          </cell>
          <cell r="D3846">
            <v>0</v>
          </cell>
          <cell r="E3846">
            <v>0</v>
          </cell>
          <cell r="K3846">
            <v>0</v>
          </cell>
          <cell r="L3846" t="str">
            <v>ME</v>
          </cell>
        </row>
        <row r="3847">
          <cell r="A3847" t="str">
            <v>097-0107-001-T</v>
          </cell>
          <cell r="B3847" t="str">
            <v>CABLE GALV STEEL 3/8" PLASTIC COATING</v>
          </cell>
          <cell r="C3847">
            <v>0</v>
          </cell>
          <cell r="D3847">
            <v>0</v>
          </cell>
          <cell r="E3847">
            <v>0</v>
          </cell>
          <cell r="K3847">
            <v>0</v>
          </cell>
          <cell r="L3847" t="str">
            <v>ME</v>
          </cell>
        </row>
        <row r="3848">
          <cell r="A3848" t="str">
            <v>097-0107-375-T</v>
          </cell>
          <cell r="B3848" t="str">
            <v>CABLE GALV STEEL 3/8" NON COATING</v>
          </cell>
          <cell r="C3848">
            <v>0</v>
          </cell>
          <cell r="D3848">
            <v>0</v>
          </cell>
          <cell r="E3848">
            <v>0</v>
          </cell>
          <cell r="K3848">
            <v>0</v>
          </cell>
          <cell r="L3848" t="str">
            <v>ME</v>
          </cell>
        </row>
        <row r="3849">
          <cell r="A3849" t="str">
            <v>097-0107-500-T</v>
          </cell>
          <cell r="B3849" t="str">
            <v>CABLE GALV STEEL 1/2" NON COATING</v>
          </cell>
          <cell r="C3849">
            <v>0</v>
          </cell>
          <cell r="D3849">
            <v>0</v>
          </cell>
          <cell r="E3849">
            <v>0</v>
          </cell>
          <cell r="K3849">
            <v>0</v>
          </cell>
          <cell r="L3849" t="str">
            <v>ME</v>
          </cell>
        </row>
        <row r="3850">
          <cell r="A3850" t="str">
            <v>097-0108-T</v>
          </cell>
          <cell r="B3850" t="str">
            <v>PTO Cable 12mmDiax2mLg W/2Yokes</v>
          </cell>
          <cell r="C3850">
            <v>0</v>
          </cell>
          <cell r="D3850">
            <v>0</v>
          </cell>
          <cell r="E3850">
            <v>0</v>
          </cell>
          <cell r="K3850">
            <v>0</v>
          </cell>
          <cell r="L3850" t="str">
            <v>EA</v>
          </cell>
        </row>
        <row r="3851">
          <cell r="A3851" t="str">
            <v>097-0109-120-T</v>
          </cell>
          <cell r="B3851" t="str">
            <v>INOX CABLE 1.2 M LONG</v>
          </cell>
          <cell r="C3851">
            <v>1946.3039600000002</v>
          </cell>
          <cell r="D3851">
            <v>25</v>
          </cell>
          <cell r="E3851">
            <v>0</v>
          </cell>
          <cell r="K3851">
            <v>60</v>
          </cell>
          <cell r="L3851" t="str">
            <v>EA</v>
          </cell>
        </row>
        <row r="3852">
          <cell r="A3852" t="str">
            <v>097-0109-150-T</v>
          </cell>
          <cell r="B3852" t="str">
            <v>INOX CABLE 1.5 M LONG</v>
          </cell>
          <cell r="C3852">
            <v>3250.0727099999999</v>
          </cell>
          <cell r="D3852">
            <v>5</v>
          </cell>
          <cell r="E3852">
            <v>0</v>
          </cell>
          <cell r="K3852">
            <v>60</v>
          </cell>
          <cell r="L3852" t="str">
            <v>EA</v>
          </cell>
        </row>
        <row r="3853">
          <cell r="A3853" t="str">
            <v>097-0109-170-T</v>
          </cell>
          <cell r="B3853" t="str">
            <v>INOX CABLE 1.7 M LONG</v>
          </cell>
          <cell r="C3853">
            <v>2367.5106700000001</v>
          </cell>
          <cell r="D3853">
            <v>0</v>
          </cell>
          <cell r="E3853">
            <v>0</v>
          </cell>
          <cell r="K3853">
            <v>60</v>
          </cell>
          <cell r="L3853" t="str">
            <v>EA</v>
          </cell>
        </row>
        <row r="3854">
          <cell r="A3854" t="str">
            <v>097-0109-180-T</v>
          </cell>
          <cell r="B3854" t="str">
            <v>INOX CABLE 1.8 M LONG</v>
          </cell>
          <cell r="C3854">
            <v>3029.5226199999997</v>
          </cell>
          <cell r="D3854">
            <v>0</v>
          </cell>
          <cell r="E3854">
            <v>0</v>
          </cell>
          <cell r="K3854">
            <v>60</v>
          </cell>
          <cell r="L3854" t="str">
            <v>EA</v>
          </cell>
        </row>
        <row r="3855">
          <cell r="A3855" t="str">
            <v>097-0109-190-T</v>
          </cell>
          <cell r="B3855" t="str">
            <v>INOX CABLE 1.9 M LONG</v>
          </cell>
          <cell r="C3855">
            <v>2781.3210399999998</v>
          </cell>
          <cell r="D3855">
            <v>0</v>
          </cell>
          <cell r="E3855">
            <v>0</v>
          </cell>
          <cell r="K3855">
            <v>60</v>
          </cell>
          <cell r="L3855" t="str">
            <v>EA</v>
          </cell>
        </row>
        <row r="3856">
          <cell r="A3856" t="str">
            <v>097-0109-200-T</v>
          </cell>
          <cell r="B3856" t="str">
            <v>INOX CABLE 2.0 M LONG</v>
          </cell>
          <cell r="C3856">
            <v>2927.7804499999997</v>
          </cell>
          <cell r="D3856">
            <v>0</v>
          </cell>
          <cell r="E3856">
            <v>0</v>
          </cell>
          <cell r="K3856">
            <v>60</v>
          </cell>
          <cell r="L3856" t="str">
            <v>EA</v>
          </cell>
        </row>
        <row r="3857">
          <cell r="A3857" t="str">
            <v>097-0109-220-T</v>
          </cell>
          <cell r="B3857" t="str">
            <v>INOX CABLE 2.2 M LONG</v>
          </cell>
          <cell r="C3857">
            <v>3324.7142599999997</v>
          </cell>
          <cell r="D3857">
            <v>0</v>
          </cell>
          <cell r="E3857">
            <v>0</v>
          </cell>
          <cell r="K3857">
            <v>60</v>
          </cell>
          <cell r="L3857" t="str">
            <v>EA</v>
          </cell>
        </row>
        <row r="3858">
          <cell r="A3858" t="str">
            <v>097-0110-001-T</v>
          </cell>
          <cell r="B3858" t="str">
            <v>1/2" CLAMP HYD. HOSE</v>
          </cell>
          <cell r="C3858">
            <v>0</v>
          </cell>
          <cell r="D3858">
            <v>0</v>
          </cell>
          <cell r="E3858">
            <v>0</v>
          </cell>
          <cell r="K3858">
            <v>0</v>
          </cell>
          <cell r="L3858" t="str">
            <v>EA</v>
          </cell>
        </row>
        <row r="3859">
          <cell r="A3859" t="str">
            <v>097-0110-002-T</v>
          </cell>
          <cell r="B3859" t="str">
            <v>3/4" CLAMP HYD. HOSE</v>
          </cell>
          <cell r="C3859">
            <v>0</v>
          </cell>
          <cell r="D3859">
            <v>0</v>
          </cell>
          <cell r="E3859">
            <v>0</v>
          </cell>
          <cell r="K3859">
            <v>0</v>
          </cell>
          <cell r="L3859" t="str">
            <v>EA</v>
          </cell>
        </row>
        <row r="3860">
          <cell r="A3860" t="str">
            <v>097-0110-003-T</v>
          </cell>
          <cell r="B3860" t="str">
            <v>1" CLAMP HYD. HOSE</v>
          </cell>
          <cell r="C3860">
            <v>0</v>
          </cell>
          <cell r="D3860">
            <v>0</v>
          </cell>
          <cell r="E3860">
            <v>0</v>
          </cell>
          <cell r="K3860">
            <v>0</v>
          </cell>
          <cell r="L3860" t="str">
            <v>EA</v>
          </cell>
        </row>
        <row r="3861">
          <cell r="A3861" t="str">
            <v>097-0111-001-T</v>
          </cell>
          <cell r="B3861" t="str">
            <v>CABLE SS316. W/O COATING 1/4" (6.35mm)</v>
          </cell>
          <cell r="C3861">
            <v>130</v>
          </cell>
          <cell r="D3861">
            <v>0</v>
          </cell>
          <cell r="E3861">
            <v>0</v>
          </cell>
          <cell r="K3861">
            <v>7</v>
          </cell>
          <cell r="L3861" t="str">
            <v>ME</v>
          </cell>
        </row>
        <row r="3862">
          <cell r="A3862" t="str">
            <v>097-0111-093-T</v>
          </cell>
          <cell r="B3862" t="str">
            <v>CABLE,SS W/O COATING 3/32" (2.38mm)</v>
          </cell>
          <cell r="C3862">
            <v>26</v>
          </cell>
          <cell r="D3862">
            <v>0</v>
          </cell>
          <cell r="E3862">
            <v>0</v>
          </cell>
          <cell r="K3862">
            <v>7</v>
          </cell>
          <cell r="L3862" t="str">
            <v>ME</v>
          </cell>
        </row>
        <row r="3863">
          <cell r="A3863" t="str">
            <v>097-0111-T</v>
          </cell>
          <cell r="B3863" t="str">
            <v>CABLE SS304. W/O COATING 1/4" (6.35mm)</v>
          </cell>
          <cell r="C3863">
            <v>59</v>
          </cell>
          <cell r="D3863">
            <v>0</v>
          </cell>
          <cell r="E3863">
            <v>0</v>
          </cell>
          <cell r="K3863">
            <v>7</v>
          </cell>
          <cell r="L3863" t="str">
            <v>ME</v>
          </cell>
        </row>
        <row r="3864">
          <cell r="A3864" t="str">
            <v>097-0282</v>
          </cell>
          <cell r="B3864" t="str">
            <v>CABLE GALV.3/16x7x19 FOR EVO</v>
          </cell>
          <cell r="C3864">
            <v>10.3</v>
          </cell>
          <cell r="D3864">
            <v>69</v>
          </cell>
          <cell r="E3864">
            <v>0</v>
          </cell>
          <cell r="K3864">
            <v>7</v>
          </cell>
          <cell r="L3864" t="str">
            <v>ME</v>
          </cell>
        </row>
        <row r="3865">
          <cell r="A3865" t="str">
            <v>097-0376</v>
          </cell>
          <cell r="B3865" t="str">
            <v>CABLE</v>
          </cell>
          <cell r="C3865">
            <v>0</v>
          </cell>
          <cell r="D3865">
            <v>0</v>
          </cell>
          <cell r="E3865">
            <v>0</v>
          </cell>
          <cell r="K3865">
            <v>15</v>
          </cell>
          <cell r="L3865" t="str">
            <v>EA</v>
          </cell>
        </row>
        <row r="3866">
          <cell r="A3866" t="str">
            <v>097-0421-001</v>
          </cell>
          <cell r="B3866" t="str">
            <v>GALV.STL CABLE AIR CRAFT 5/16"</v>
          </cell>
          <cell r="C3866">
            <v>29</v>
          </cell>
          <cell r="D3866">
            <v>96</v>
          </cell>
          <cell r="E3866">
            <v>0</v>
          </cell>
          <cell r="K3866">
            <v>7</v>
          </cell>
          <cell r="L3866" t="str">
            <v>ME</v>
          </cell>
        </row>
        <row r="3867">
          <cell r="A3867" t="str">
            <v>097-0421-003</v>
          </cell>
          <cell r="B3867" t="str">
            <v>CLIP,GALVANIZED</v>
          </cell>
          <cell r="C3867">
            <v>0</v>
          </cell>
          <cell r="D3867">
            <v>0</v>
          </cell>
          <cell r="E3867">
            <v>0</v>
          </cell>
          <cell r="K3867">
            <v>0</v>
          </cell>
          <cell r="L3867" t="str">
            <v>EA</v>
          </cell>
        </row>
        <row r="3868">
          <cell r="A3868" t="str">
            <v>097-0421-004</v>
          </cell>
          <cell r="B3868" t="str">
            <v>RING ,SNAP,OVAL ZING PLATED STEEL</v>
          </cell>
          <cell r="C3868">
            <v>135</v>
          </cell>
          <cell r="D3868">
            <v>8</v>
          </cell>
          <cell r="E3868">
            <v>0</v>
          </cell>
          <cell r="K3868">
            <v>7</v>
          </cell>
          <cell r="L3868" t="str">
            <v>EA</v>
          </cell>
        </row>
        <row r="3869">
          <cell r="A3869" t="str">
            <v>097-0421-005</v>
          </cell>
          <cell r="B3869" t="str">
            <v>TURNBUCKLE EYE AND JAW 1/2"DIA #3000T54</v>
          </cell>
          <cell r="C3869">
            <v>1941.1745900000001</v>
          </cell>
          <cell r="D3869">
            <v>4</v>
          </cell>
          <cell r="E3869">
            <v>0</v>
          </cell>
          <cell r="K3869">
            <v>30</v>
          </cell>
          <cell r="L3869" t="str">
            <v>EA</v>
          </cell>
        </row>
        <row r="3870">
          <cell r="A3870" t="str">
            <v>097-0421-006</v>
          </cell>
          <cell r="B3870" t="str">
            <v>JAM NUT,TURNBUCKLE,RH THREAD1/2"-13</v>
          </cell>
          <cell r="C3870">
            <v>0</v>
          </cell>
          <cell r="D3870">
            <v>0</v>
          </cell>
          <cell r="E3870">
            <v>0</v>
          </cell>
          <cell r="K3870">
            <v>0</v>
          </cell>
          <cell r="L3870" t="str">
            <v>EA</v>
          </cell>
        </row>
        <row r="3871">
          <cell r="A3871" t="str">
            <v>097-0432-332</v>
          </cell>
          <cell r="B3871" t="str">
            <v>CABLE,3/32"CANCELL(USE 097-0105-093-T)</v>
          </cell>
          <cell r="C3871">
            <v>0</v>
          </cell>
          <cell r="D3871">
            <v>0</v>
          </cell>
          <cell r="E3871">
            <v>0</v>
          </cell>
          <cell r="K3871">
            <v>0</v>
          </cell>
          <cell r="L3871" t="str">
            <v>ME</v>
          </cell>
        </row>
        <row r="3872">
          <cell r="A3872" t="str">
            <v>097-0453-003</v>
          </cell>
          <cell r="B3872" t="str">
            <v>THIMBLE</v>
          </cell>
          <cell r="C3872">
            <v>0</v>
          </cell>
          <cell r="D3872">
            <v>0</v>
          </cell>
          <cell r="E3872">
            <v>0</v>
          </cell>
          <cell r="K3872">
            <v>0</v>
          </cell>
          <cell r="L3872" t="str">
            <v>EA</v>
          </cell>
        </row>
        <row r="3873">
          <cell r="A3873" t="str">
            <v>097-0465</v>
          </cell>
          <cell r="B3873" t="str">
            <v>WIRE ROPE CLIP 5/8 ROPE F5000</v>
          </cell>
          <cell r="C3873">
            <v>0</v>
          </cell>
          <cell r="D3873">
            <v>0</v>
          </cell>
          <cell r="E3873">
            <v>0</v>
          </cell>
          <cell r="K3873">
            <v>0</v>
          </cell>
          <cell r="L3873" t="str">
            <v>EA</v>
          </cell>
        </row>
        <row r="3874">
          <cell r="A3874" t="str">
            <v>097-0469-054</v>
          </cell>
          <cell r="B3874" t="str">
            <v>CABLE &amp; HOOK 54'</v>
          </cell>
          <cell r="C3874">
            <v>0</v>
          </cell>
          <cell r="D3874">
            <v>0</v>
          </cell>
          <cell r="E3874">
            <v>0</v>
          </cell>
          <cell r="K3874">
            <v>0</v>
          </cell>
          <cell r="L3874" t="str">
            <v>EA</v>
          </cell>
        </row>
        <row r="3875">
          <cell r="A3875" t="str">
            <v>108-0025</v>
          </cell>
          <cell r="B3875" t="str">
            <v>RING TERMUNAL.</v>
          </cell>
          <cell r="C3875">
            <v>0</v>
          </cell>
          <cell r="D3875">
            <v>0</v>
          </cell>
          <cell r="E3875">
            <v>0</v>
          </cell>
          <cell r="K3875">
            <v>15</v>
          </cell>
          <cell r="L3875" t="str">
            <v>EA</v>
          </cell>
        </row>
        <row r="3876">
          <cell r="A3876" t="str">
            <v>108-0106-016-T</v>
          </cell>
          <cell r="B3876" t="str">
            <v>14/16 CU.M. MID BODY PARKING/TURN HARNES</v>
          </cell>
          <cell r="C3876">
            <v>0</v>
          </cell>
          <cell r="D3876">
            <v>0</v>
          </cell>
          <cell r="E3876">
            <v>0</v>
          </cell>
          <cell r="K3876">
            <v>0</v>
          </cell>
          <cell r="L3876" t="str">
            <v>EA</v>
          </cell>
        </row>
        <row r="3877">
          <cell r="A3877" t="str">
            <v>108-0106-T</v>
          </cell>
          <cell r="B3877" t="str">
            <v>MID BODY PARKING/TURN HARNESS</v>
          </cell>
          <cell r="C3877">
            <v>0</v>
          </cell>
          <cell r="D3877">
            <v>0</v>
          </cell>
          <cell r="E3877">
            <v>0</v>
          </cell>
          <cell r="K3877">
            <v>15</v>
          </cell>
          <cell r="L3877" t="str">
            <v>EA</v>
          </cell>
        </row>
        <row r="3878">
          <cell r="A3878" t="str">
            <v>108-0109-016-T</v>
          </cell>
          <cell r="B3878" t="str">
            <v>14/16 CU.M. BODY ELECTRICAL HARNESS</v>
          </cell>
          <cell r="C3878">
            <v>0</v>
          </cell>
          <cell r="D3878">
            <v>0</v>
          </cell>
          <cell r="E3878">
            <v>0</v>
          </cell>
          <cell r="K3878">
            <v>0</v>
          </cell>
          <cell r="L3878" t="str">
            <v>EA</v>
          </cell>
        </row>
        <row r="3879">
          <cell r="A3879" t="str">
            <v>108-0112-T</v>
          </cell>
          <cell r="B3879" t="str">
            <v>TOGGLE SWITCH INSTANCE SPDT.</v>
          </cell>
          <cell r="C3879">
            <v>0</v>
          </cell>
          <cell r="D3879">
            <v>0</v>
          </cell>
          <cell r="E3879">
            <v>0</v>
          </cell>
          <cell r="K3879">
            <v>15</v>
          </cell>
          <cell r="L3879" t="str">
            <v>EA</v>
          </cell>
        </row>
        <row r="3880">
          <cell r="A3880" t="str">
            <v>108-0114-001-T</v>
          </cell>
          <cell r="B3880" t="str">
            <v>CIVA LIBERTY OPT 5WIRE 2CPT SYST#5002-0</v>
          </cell>
          <cell r="C3880">
            <v>0</v>
          </cell>
          <cell r="D3880">
            <v>0</v>
          </cell>
          <cell r="E3880">
            <v>0</v>
          </cell>
          <cell r="K3880">
            <v>120</v>
          </cell>
          <cell r="L3880" t="str">
            <v>EA</v>
          </cell>
        </row>
        <row r="3881">
          <cell r="A3881" t="str">
            <v>108-0114-002-T</v>
          </cell>
          <cell r="B3881" t="str">
            <v>CIVA LIBERTY OPT 5WIRE 3CPT SYST #5003-0</v>
          </cell>
          <cell r="C3881">
            <v>0</v>
          </cell>
          <cell r="D3881">
            <v>0</v>
          </cell>
          <cell r="E3881">
            <v>0</v>
          </cell>
          <cell r="K3881">
            <v>120</v>
          </cell>
          <cell r="L3881" t="str">
            <v>EA</v>
          </cell>
        </row>
        <row r="3882">
          <cell r="A3882" t="str">
            <v>108-0114-003-T</v>
          </cell>
          <cell r="B3882" t="str">
            <v>CIVA LIBERTY OPT 5WIRE 4CPT SYST #5004-0</v>
          </cell>
          <cell r="C3882">
            <v>0</v>
          </cell>
          <cell r="D3882">
            <v>0</v>
          </cell>
          <cell r="E3882">
            <v>0</v>
          </cell>
          <cell r="K3882">
            <v>120</v>
          </cell>
          <cell r="L3882" t="str">
            <v>EA</v>
          </cell>
        </row>
        <row r="3883">
          <cell r="A3883" t="str">
            <v>108-0114-004-T</v>
          </cell>
          <cell r="B3883" t="str">
            <v>CIVA LIBERTY OPT 5WIRE 5CPT SYST #5005-0</v>
          </cell>
          <cell r="C3883">
            <v>0</v>
          </cell>
          <cell r="D3883">
            <v>0</v>
          </cell>
          <cell r="E3883">
            <v>0</v>
          </cell>
          <cell r="K3883">
            <v>120</v>
          </cell>
          <cell r="L3883" t="str">
            <v>EA</v>
          </cell>
        </row>
        <row r="3884">
          <cell r="A3884" t="str">
            <v>108-0114-005-T</v>
          </cell>
          <cell r="B3884" t="str">
            <v>CIVA LIBERTY OPT 5WIRE 6CPT SYST #5006-0</v>
          </cell>
          <cell r="C3884">
            <v>0</v>
          </cell>
          <cell r="D3884">
            <v>0</v>
          </cell>
          <cell r="E3884">
            <v>0</v>
          </cell>
          <cell r="K3884">
            <v>120</v>
          </cell>
          <cell r="L3884" t="str">
            <v>EA</v>
          </cell>
        </row>
        <row r="3885">
          <cell r="A3885" t="str">
            <v>108-0115-002-T</v>
          </cell>
          <cell r="B3885" t="str">
            <v>CIVA LIB OPT 5W3CPT W/O 2100CABLE#5003-1</v>
          </cell>
          <cell r="C3885">
            <v>0</v>
          </cell>
          <cell r="D3885">
            <v>0</v>
          </cell>
          <cell r="E3885">
            <v>0</v>
          </cell>
          <cell r="K3885">
            <v>120</v>
          </cell>
          <cell r="L3885" t="str">
            <v>EA</v>
          </cell>
        </row>
        <row r="3886">
          <cell r="A3886" t="str">
            <v>108-0115-003-T</v>
          </cell>
          <cell r="B3886" t="str">
            <v>CIVA LIB OPT 5W4CPT W/O 2100CABLE#5004-1</v>
          </cell>
          <cell r="C3886">
            <v>0</v>
          </cell>
          <cell r="D3886">
            <v>0</v>
          </cell>
          <cell r="E3886">
            <v>0</v>
          </cell>
          <cell r="K3886">
            <v>120</v>
          </cell>
          <cell r="L3886" t="str">
            <v>EA</v>
          </cell>
        </row>
        <row r="3887">
          <cell r="A3887" t="str">
            <v>108-0115-004-T</v>
          </cell>
          <cell r="B3887" t="str">
            <v>CIVA LIB OPT 5W5CPT W/O 2100CABLE#5001-1</v>
          </cell>
          <cell r="C3887">
            <v>0</v>
          </cell>
          <cell r="D3887">
            <v>0</v>
          </cell>
          <cell r="E3887">
            <v>0</v>
          </cell>
          <cell r="K3887">
            <v>0</v>
          </cell>
          <cell r="L3887" t="str">
            <v>EA</v>
          </cell>
        </row>
        <row r="3888">
          <cell r="A3888" t="str">
            <v>108-0115-005-T</v>
          </cell>
          <cell r="B3888" t="str">
            <v>CIVA LIB OPT 5W6CPT W/O 2100CABLE#5006-1</v>
          </cell>
          <cell r="C3888">
            <v>0</v>
          </cell>
          <cell r="D3888">
            <v>0</v>
          </cell>
          <cell r="E3888">
            <v>0</v>
          </cell>
          <cell r="K3888">
            <v>120</v>
          </cell>
          <cell r="L3888" t="str">
            <v>EA</v>
          </cell>
        </row>
        <row r="3889">
          <cell r="A3889" t="str">
            <v>108-0116-001-T</v>
          </cell>
          <cell r="B3889" t="str">
            <v>CIVA LIBERTY ROM 2CPT SYSTEM #3012-0</v>
          </cell>
          <cell r="C3889">
            <v>0</v>
          </cell>
          <cell r="D3889">
            <v>0</v>
          </cell>
          <cell r="E3889">
            <v>0</v>
          </cell>
          <cell r="K3889">
            <v>120</v>
          </cell>
          <cell r="L3889" t="str">
            <v>EA</v>
          </cell>
        </row>
        <row r="3890">
          <cell r="A3890" t="str">
            <v>108-0116-002-T</v>
          </cell>
          <cell r="B3890" t="str">
            <v>CIVA LIBERTY ROM 3CPT SYSTEM #3013-0</v>
          </cell>
          <cell r="C3890">
            <v>0</v>
          </cell>
          <cell r="D3890">
            <v>0</v>
          </cell>
          <cell r="E3890">
            <v>0</v>
          </cell>
          <cell r="K3890">
            <v>120</v>
          </cell>
          <cell r="L3890" t="str">
            <v>EA</v>
          </cell>
        </row>
        <row r="3891">
          <cell r="A3891" t="str">
            <v>108-0116-003-T</v>
          </cell>
          <cell r="B3891" t="str">
            <v>CIVA LIBERTY ROM 4CPT SYSTEM #3014-0</v>
          </cell>
          <cell r="C3891">
            <v>0</v>
          </cell>
          <cell r="D3891">
            <v>0</v>
          </cell>
          <cell r="E3891">
            <v>0</v>
          </cell>
          <cell r="K3891">
            <v>120</v>
          </cell>
          <cell r="L3891" t="str">
            <v>EA</v>
          </cell>
        </row>
        <row r="3892">
          <cell r="A3892" t="str">
            <v>108-0116-004-T</v>
          </cell>
          <cell r="B3892" t="str">
            <v>CIVA LIBERRTY ROM 5CPT SYSTEM #3015-0</v>
          </cell>
          <cell r="C3892">
            <v>0</v>
          </cell>
          <cell r="D3892">
            <v>0</v>
          </cell>
          <cell r="E3892">
            <v>0</v>
          </cell>
          <cell r="K3892">
            <v>120</v>
          </cell>
          <cell r="L3892" t="str">
            <v>EA</v>
          </cell>
        </row>
        <row r="3893">
          <cell r="A3893" t="str">
            <v>108-0116-005-T</v>
          </cell>
          <cell r="B3893" t="str">
            <v>CIVA LIBERTY ROM 6CPT SYSTEM #3016-0</v>
          </cell>
          <cell r="C3893">
            <v>0</v>
          </cell>
          <cell r="D3893">
            <v>0</v>
          </cell>
          <cell r="E3893">
            <v>0</v>
          </cell>
          <cell r="K3893">
            <v>120</v>
          </cell>
          <cell r="L3893" t="str">
            <v>EA</v>
          </cell>
        </row>
        <row r="3894">
          <cell r="A3894" t="str">
            <v>108-0117-001-T</v>
          </cell>
          <cell r="B3894" t="str">
            <v>CIVA LIB ROM 2CPT W/O 2310 CABLE #3012-1</v>
          </cell>
          <cell r="C3894">
            <v>0</v>
          </cell>
          <cell r="D3894">
            <v>0</v>
          </cell>
          <cell r="E3894">
            <v>0</v>
          </cell>
          <cell r="K3894">
            <v>120</v>
          </cell>
          <cell r="L3894" t="str">
            <v>EA</v>
          </cell>
        </row>
        <row r="3895">
          <cell r="A3895" t="str">
            <v>108-0117-002-T</v>
          </cell>
          <cell r="B3895" t="str">
            <v>3 COMP SYST WITHOUT 2310 CABLE#3013-1</v>
          </cell>
          <cell r="C3895">
            <v>0</v>
          </cell>
          <cell r="D3895">
            <v>0</v>
          </cell>
          <cell r="E3895">
            <v>0</v>
          </cell>
          <cell r="K3895">
            <v>120</v>
          </cell>
          <cell r="L3895" t="str">
            <v>EA</v>
          </cell>
        </row>
        <row r="3896">
          <cell r="A3896" t="str">
            <v>108-0117-003-T</v>
          </cell>
          <cell r="B3896" t="str">
            <v>CIVA LIB ROM 4CPT W/O 2310 CABLE #3014-1</v>
          </cell>
          <cell r="C3896">
            <v>0</v>
          </cell>
          <cell r="D3896">
            <v>0</v>
          </cell>
          <cell r="E3896">
            <v>0</v>
          </cell>
          <cell r="K3896">
            <v>120</v>
          </cell>
          <cell r="L3896" t="str">
            <v>EA</v>
          </cell>
        </row>
        <row r="3897">
          <cell r="A3897" t="str">
            <v>108-0117-004-T</v>
          </cell>
          <cell r="B3897" t="str">
            <v>CIVA LIB ROM 5CPT W/O 2310 CABLE #3015-1</v>
          </cell>
          <cell r="C3897">
            <v>0</v>
          </cell>
          <cell r="D3897">
            <v>0</v>
          </cell>
          <cell r="E3897">
            <v>0</v>
          </cell>
          <cell r="K3897">
            <v>120</v>
          </cell>
          <cell r="L3897" t="str">
            <v>EA</v>
          </cell>
        </row>
        <row r="3898">
          <cell r="A3898" t="str">
            <v>108-0117-005-T</v>
          </cell>
          <cell r="B3898" t="str">
            <v>CIVA LIB ROM 6CPT W/O 2310 CABLE #3016-1</v>
          </cell>
          <cell r="C3898">
            <v>0</v>
          </cell>
          <cell r="D3898">
            <v>0</v>
          </cell>
          <cell r="E3898">
            <v>0</v>
          </cell>
          <cell r="K3898">
            <v>120</v>
          </cell>
          <cell r="L3898" t="str">
            <v>EA</v>
          </cell>
        </row>
        <row r="3899">
          <cell r="A3899" t="str">
            <v>108-0118-T</v>
          </cell>
          <cell r="B3899" t="str">
            <v>TOGGLE SWITCH MOMENTARY SPST</v>
          </cell>
          <cell r="C3899">
            <v>33</v>
          </cell>
          <cell r="D3899">
            <v>0</v>
          </cell>
          <cell r="E3899">
            <v>0</v>
          </cell>
          <cell r="K3899">
            <v>7</v>
          </cell>
          <cell r="L3899" t="str">
            <v>EA</v>
          </cell>
        </row>
        <row r="3900">
          <cell r="A3900" t="str">
            <v>108-0119-T</v>
          </cell>
          <cell r="B3900" t="str">
            <v>RAIN PROOF CAP FOR TOGGLE SWITCH</v>
          </cell>
          <cell r="C3900">
            <v>60</v>
          </cell>
          <cell r="D3900">
            <v>9</v>
          </cell>
          <cell r="E3900">
            <v>0</v>
          </cell>
          <cell r="K3900">
            <v>7</v>
          </cell>
          <cell r="L3900" t="str">
            <v>EA</v>
          </cell>
        </row>
        <row r="3901">
          <cell r="A3901" t="str">
            <v>108-0121-001-T</v>
          </cell>
          <cell r="B3901" t="str">
            <v>TOGGLE SWITCH,REST POSITION DPST</v>
          </cell>
          <cell r="C3901">
            <v>60</v>
          </cell>
          <cell r="D3901">
            <v>0</v>
          </cell>
          <cell r="E3901">
            <v>0</v>
          </cell>
          <cell r="K3901">
            <v>7</v>
          </cell>
          <cell r="L3901" t="str">
            <v>EA</v>
          </cell>
        </row>
        <row r="3902">
          <cell r="A3902" t="str">
            <v>108-0121-T</v>
          </cell>
          <cell r="B3902" t="str">
            <v>TOGGLE SWITCH,REST POSITION SPST</v>
          </cell>
          <cell r="C3902">
            <v>60.58</v>
          </cell>
          <cell r="D3902">
            <v>0</v>
          </cell>
          <cell r="E3902">
            <v>0</v>
          </cell>
          <cell r="K3902">
            <v>15</v>
          </cell>
          <cell r="L3902" t="str">
            <v>EA</v>
          </cell>
        </row>
        <row r="3903">
          <cell r="A3903" t="str">
            <v>108-0123-T</v>
          </cell>
          <cell r="B3903" t="str">
            <v>JUNCTION BOX FOR POWERING</v>
          </cell>
          <cell r="C3903">
            <v>0</v>
          </cell>
          <cell r="D3903">
            <v>0</v>
          </cell>
          <cell r="E3903">
            <v>0</v>
          </cell>
          <cell r="K3903">
            <v>0</v>
          </cell>
          <cell r="L3903" t="str">
            <v>EA</v>
          </cell>
        </row>
        <row r="3904">
          <cell r="A3904" t="str">
            <v>108-0124-T</v>
          </cell>
          <cell r="B3904" t="str">
            <v>TERMINAL CONNECTOR</v>
          </cell>
          <cell r="C3904">
            <v>0</v>
          </cell>
          <cell r="D3904">
            <v>0</v>
          </cell>
          <cell r="E3904">
            <v>0</v>
          </cell>
          <cell r="K3904">
            <v>0</v>
          </cell>
          <cell r="L3904" t="str">
            <v>EA</v>
          </cell>
        </row>
        <row r="3905">
          <cell r="A3905" t="str">
            <v>108-0125-T</v>
          </cell>
          <cell r="B3905" t="str">
            <v>LIMIT SWITCH (TZ-6104)</v>
          </cell>
          <cell r="C3905">
            <v>0</v>
          </cell>
          <cell r="D3905">
            <v>0</v>
          </cell>
          <cell r="E3905">
            <v>0</v>
          </cell>
          <cell r="K3905">
            <v>0</v>
          </cell>
          <cell r="L3905" t="str">
            <v>EA</v>
          </cell>
        </row>
        <row r="3906">
          <cell r="A3906" t="str">
            <v>108-0130-T</v>
          </cell>
          <cell r="B3906" t="str">
            <v>ELECTRICAL SOLINOID (MISU)</v>
          </cell>
          <cell r="C3906">
            <v>0</v>
          </cell>
          <cell r="D3906">
            <v>0</v>
          </cell>
          <cell r="E3906">
            <v>0</v>
          </cell>
          <cell r="K3906">
            <v>0</v>
          </cell>
          <cell r="L3906" t="str">
            <v>EA</v>
          </cell>
        </row>
        <row r="3907">
          <cell r="A3907" t="str">
            <v>108-0132-T</v>
          </cell>
          <cell r="B3907" t="str">
            <v>TAC-O-GRAPH, INSTALLED, OUTSIDE VENDOR</v>
          </cell>
          <cell r="C3907">
            <v>0</v>
          </cell>
          <cell r="D3907">
            <v>0</v>
          </cell>
          <cell r="E3907">
            <v>0</v>
          </cell>
          <cell r="K3907">
            <v>0</v>
          </cell>
          <cell r="L3907" t="str">
            <v>EA</v>
          </cell>
        </row>
        <row r="3908">
          <cell r="A3908" t="str">
            <v>108-0136-007-T</v>
          </cell>
          <cell r="B3908" t="str">
            <v>RING TER.INS. #VF2-3,CABLE1.5-2.5SQ.mm</v>
          </cell>
          <cell r="C3908">
            <v>0</v>
          </cell>
          <cell r="D3908">
            <v>0</v>
          </cell>
          <cell r="E3908">
            <v>0</v>
          </cell>
          <cell r="K3908">
            <v>0</v>
          </cell>
          <cell r="L3908" t="str">
            <v>EA</v>
          </cell>
        </row>
        <row r="3909">
          <cell r="A3909" t="str">
            <v>108-0136-008-T</v>
          </cell>
          <cell r="B3909" t="str">
            <v>RING TER.INS.#VF2-3S,CABLE 1.5-2.5SQ.mm</v>
          </cell>
          <cell r="C3909">
            <v>0</v>
          </cell>
          <cell r="D3909">
            <v>0</v>
          </cell>
          <cell r="E3909">
            <v>0</v>
          </cell>
          <cell r="K3909">
            <v>0</v>
          </cell>
          <cell r="L3909" t="str">
            <v>EA</v>
          </cell>
        </row>
        <row r="3910">
          <cell r="A3910" t="str">
            <v>108-0136-009-T</v>
          </cell>
          <cell r="B3910" t="str">
            <v>RING TER.INS.#VF2-4,CABLE1.5-2.5SQ.mm</v>
          </cell>
          <cell r="C3910">
            <v>0</v>
          </cell>
          <cell r="D3910">
            <v>0</v>
          </cell>
          <cell r="E3910">
            <v>0</v>
          </cell>
          <cell r="K3910">
            <v>0</v>
          </cell>
          <cell r="L3910" t="str">
            <v>EA</v>
          </cell>
        </row>
        <row r="3911">
          <cell r="A3911" t="str">
            <v>108-0136-010-T</v>
          </cell>
          <cell r="B3911" t="str">
            <v>RING TER.INS.#VF2-5,CABLE1.5-2.5SQ.mm</v>
          </cell>
          <cell r="C3911">
            <v>0</v>
          </cell>
          <cell r="D3911">
            <v>0</v>
          </cell>
          <cell r="E3911">
            <v>0</v>
          </cell>
          <cell r="K3911">
            <v>0</v>
          </cell>
          <cell r="L3911" t="str">
            <v>EA</v>
          </cell>
        </row>
        <row r="3912">
          <cell r="A3912" t="str">
            <v>108-0136-011-T</v>
          </cell>
          <cell r="B3912" t="str">
            <v>RING.TER.INS.#VF2-6 ,CABLE 1.5-2.5SQ.mm</v>
          </cell>
          <cell r="C3912">
            <v>0</v>
          </cell>
          <cell r="D3912">
            <v>0</v>
          </cell>
          <cell r="E3912">
            <v>0</v>
          </cell>
          <cell r="K3912">
            <v>0</v>
          </cell>
          <cell r="L3912" t="str">
            <v>EA</v>
          </cell>
        </row>
        <row r="3913">
          <cell r="A3913" t="str">
            <v>108-0136-012-T</v>
          </cell>
          <cell r="B3913" t="str">
            <v>RING TER.INS.#VF2-8,CABLE 1.5-2.5 SQ.mm</v>
          </cell>
          <cell r="C3913">
            <v>0</v>
          </cell>
          <cell r="D3913">
            <v>0</v>
          </cell>
          <cell r="E3913">
            <v>0</v>
          </cell>
          <cell r="K3913">
            <v>0</v>
          </cell>
          <cell r="L3913" t="str">
            <v>EA</v>
          </cell>
        </row>
        <row r="3914">
          <cell r="A3914" t="str">
            <v>108-0136-013-T</v>
          </cell>
          <cell r="B3914" t="str">
            <v>RING TER.INS.#VF5.5-4,CABLE 4-6 SQ.mm</v>
          </cell>
          <cell r="C3914">
            <v>0</v>
          </cell>
          <cell r="D3914">
            <v>0</v>
          </cell>
          <cell r="E3914">
            <v>0</v>
          </cell>
          <cell r="K3914">
            <v>0</v>
          </cell>
          <cell r="L3914" t="str">
            <v>EA</v>
          </cell>
        </row>
        <row r="3915">
          <cell r="A3915" t="str">
            <v>108-0136-014-T</v>
          </cell>
          <cell r="B3915" t="str">
            <v>RING TER.INS.#VF5.5-5, CABLE4-6SQ.mm</v>
          </cell>
          <cell r="C3915">
            <v>0</v>
          </cell>
          <cell r="D3915">
            <v>0</v>
          </cell>
          <cell r="E3915">
            <v>0</v>
          </cell>
          <cell r="K3915">
            <v>0</v>
          </cell>
          <cell r="L3915" t="str">
            <v>EA</v>
          </cell>
        </row>
        <row r="3916">
          <cell r="A3916" t="str">
            <v>108-0137-005-T</v>
          </cell>
          <cell r="B3916" t="str">
            <v>FORK SPADE #VF2-3Y,CABLE1.5-2.5SQ.mm</v>
          </cell>
          <cell r="C3916">
            <v>0</v>
          </cell>
          <cell r="D3916">
            <v>0</v>
          </cell>
          <cell r="E3916">
            <v>0</v>
          </cell>
          <cell r="K3916">
            <v>0</v>
          </cell>
          <cell r="L3916" t="str">
            <v>EA</v>
          </cell>
        </row>
        <row r="3917">
          <cell r="A3917" t="str">
            <v>108-0137-006-T</v>
          </cell>
          <cell r="B3917" t="str">
            <v>FORKED SPADE.#VF2-4Y,CABLE1.5-2.5 SQ.mm</v>
          </cell>
          <cell r="C3917">
            <v>0</v>
          </cell>
          <cell r="D3917">
            <v>0</v>
          </cell>
          <cell r="E3917">
            <v>0</v>
          </cell>
          <cell r="K3917">
            <v>0</v>
          </cell>
          <cell r="L3917" t="str">
            <v>EA</v>
          </cell>
        </row>
        <row r="3918">
          <cell r="A3918" t="str">
            <v>108-0137-007-T</v>
          </cell>
          <cell r="B3918" t="str">
            <v>FORKED SPADE #VF2-5Y,CABLE 1.5-2.5SQ.mm</v>
          </cell>
          <cell r="C3918">
            <v>0</v>
          </cell>
          <cell r="D3918">
            <v>0</v>
          </cell>
          <cell r="E3918">
            <v>0</v>
          </cell>
          <cell r="K3918">
            <v>0</v>
          </cell>
          <cell r="L3918" t="str">
            <v>EA</v>
          </cell>
        </row>
        <row r="3919">
          <cell r="A3919" t="str">
            <v>108-0137-008-T</v>
          </cell>
          <cell r="B3919" t="str">
            <v>FORKED SPADE #VF2-6Y,CABLE1.5-2.5SQ.mm</v>
          </cell>
          <cell r="C3919">
            <v>0</v>
          </cell>
          <cell r="D3919">
            <v>0</v>
          </cell>
          <cell r="E3919">
            <v>0</v>
          </cell>
          <cell r="K3919">
            <v>0</v>
          </cell>
          <cell r="L3919" t="str">
            <v>EA</v>
          </cell>
        </row>
        <row r="3920">
          <cell r="A3920" t="str">
            <v>108-0138-001-T</v>
          </cell>
          <cell r="B3920" t="str">
            <v>PLASTIC CONNECTOR MALE (1 WAY)</v>
          </cell>
          <cell r="C3920">
            <v>0</v>
          </cell>
          <cell r="D3920">
            <v>0</v>
          </cell>
          <cell r="E3920">
            <v>0</v>
          </cell>
          <cell r="K3920">
            <v>0</v>
          </cell>
          <cell r="L3920" t="str">
            <v>EA</v>
          </cell>
        </row>
        <row r="3921">
          <cell r="A3921" t="str">
            <v>108-0138-002-T</v>
          </cell>
          <cell r="B3921" t="str">
            <v>PLASTIC CONNECTOR MALE (2 WAY)</v>
          </cell>
          <cell r="C3921">
            <v>2.97</v>
          </cell>
          <cell r="D3921">
            <v>0</v>
          </cell>
          <cell r="E3921">
            <v>0</v>
          </cell>
          <cell r="K3921">
            <v>0</v>
          </cell>
          <cell r="L3921" t="str">
            <v>EA</v>
          </cell>
        </row>
        <row r="3922">
          <cell r="A3922" t="str">
            <v>108-0138-003-T</v>
          </cell>
          <cell r="B3922" t="str">
            <v>PLASTIC CONNECTOR MALE (3 WAY)</v>
          </cell>
          <cell r="C3922">
            <v>0</v>
          </cell>
          <cell r="D3922">
            <v>0</v>
          </cell>
          <cell r="E3922">
            <v>0</v>
          </cell>
          <cell r="K3922">
            <v>0</v>
          </cell>
          <cell r="L3922" t="str">
            <v>EA</v>
          </cell>
        </row>
        <row r="3923">
          <cell r="A3923" t="str">
            <v>108-0138-004-T</v>
          </cell>
          <cell r="B3923" t="str">
            <v>PLASTIC CONNECTOR MALE (4 WAY)</v>
          </cell>
          <cell r="C3923">
            <v>0</v>
          </cell>
          <cell r="D3923">
            <v>0</v>
          </cell>
          <cell r="E3923">
            <v>0</v>
          </cell>
          <cell r="K3923">
            <v>0</v>
          </cell>
          <cell r="L3923" t="str">
            <v>EA</v>
          </cell>
        </row>
        <row r="3924">
          <cell r="A3924" t="str">
            <v>108-0139-001-T</v>
          </cell>
          <cell r="B3924" t="str">
            <v>PLASTIC CONNECTOR FEMALE (1 WAY)</v>
          </cell>
          <cell r="C3924">
            <v>0</v>
          </cell>
          <cell r="D3924">
            <v>0</v>
          </cell>
          <cell r="E3924">
            <v>0</v>
          </cell>
          <cell r="K3924">
            <v>0</v>
          </cell>
          <cell r="L3924" t="str">
            <v>EA</v>
          </cell>
        </row>
        <row r="3925">
          <cell r="A3925" t="str">
            <v>108-0139-002-T</v>
          </cell>
          <cell r="B3925" t="str">
            <v>PLASTIC CONNECTOR FEMALE (2 WAY)</v>
          </cell>
          <cell r="C3925">
            <v>0</v>
          </cell>
          <cell r="D3925">
            <v>0</v>
          </cell>
          <cell r="E3925">
            <v>0</v>
          </cell>
          <cell r="K3925">
            <v>0</v>
          </cell>
          <cell r="L3925" t="str">
            <v>EA</v>
          </cell>
        </row>
        <row r="3926">
          <cell r="A3926" t="str">
            <v>108-0139-003-T</v>
          </cell>
          <cell r="B3926" t="str">
            <v>PLASTIC CONNECTOR FEMALE (3 WAY)</v>
          </cell>
          <cell r="C3926">
            <v>0</v>
          </cell>
          <cell r="D3926">
            <v>0</v>
          </cell>
          <cell r="E3926">
            <v>0</v>
          </cell>
          <cell r="K3926">
            <v>0</v>
          </cell>
          <cell r="L3926" t="str">
            <v>EA</v>
          </cell>
        </row>
        <row r="3927">
          <cell r="A3927" t="str">
            <v>108-0139-004-T</v>
          </cell>
          <cell r="B3927" t="str">
            <v>PLASTIC CONNECTOR FEMALE (4 WAY)</v>
          </cell>
          <cell r="C3927">
            <v>0</v>
          </cell>
          <cell r="D3927">
            <v>0</v>
          </cell>
          <cell r="E3927">
            <v>0</v>
          </cell>
          <cell r="K3927">
            <v>0</v>
          </cell>
          <cell r="L3927" t="str">
            <v>EA</v>
          </cell>
        </row>
        <row r="3928">
          <cell r="A3928" t="str">
            <v>108-0140-001-T</v>
          </cell>
          <cell r="B3928" t="str">
            <v>MALE DISCONNECTORS SIZE 0.5-1 SQ.mm.</v>
          </cell>
          <cell r="C3928">
            <v>0</v>
          </cell>
          <cell r="D3928">
            <v>0</v>
          </cell>
          <cell r="E3928">
            <v>0</v>
          </cell>
          <cell r="K3928">
            <v>0</v>
          </cell>
          <cell r="L3928" t="str">
            <v>EA</v>
          </cell>
        </row>
        <row r="3929">
          <cell r="A3929" t="str">
            <v>108-0140-002-T</v>
          </cell>
          <cell r="B3929" t="str">
            <v>MALE DISCONNECTORS NO INSULATED#BM250</v>
          </cell>
          <cell r="C3929">
            <v>0</v>
          </cell>
          <cell r="D3929">
            <v>0</v>
          </cell>
          <cell r="E3929">
            <v>0</v>
          </cell>
          <cell r="K3929">
            <v>0</v>
          </cell>
          <cell r="L3929" t="str">
            <v>EA</v>
          </cell>
        </row>
        <row r="3930">
          <cell r="A3930" t="str">
            <v>108-0140-003-T</v>
          </cell>
          <cell r="B3930" t="str">
            <v>MALE DISCONNECTORS SIZE 4-6 SQ.mm.</v>
          </cell>
          <cell r="C3930">
            <v>0</v>
          </cell>
          <cell r="D3930">
            <v>0</v>
          </cell>
          <cell r="E3930">
            <v>0</v>
          </cell>
          <cell r="K3930">
            <v>0</v>
          </cell>
          <cell r="L3930" t="str">
            <v>EA</v>
          </cell>
        </row>
        <row r="3931">
          <cell r="A3931" t="str">
            <v>108-0141-001-T</v>
          </cell>
          <cell r="B3931" t="str">
            <v>MALE&amp;FEMALE DISCONNECTORS SIZE0.5-1SQmm.</v>
          </cell>
          <cell r="C3931">
            <v>0</v>
          </cell>
          <cell r="D3931">
            <v>0</v>
          </cell>
          <cell r="E3931">
            <v>0</v>
          </cell>
          <cell r="K3931">
            <v>0</v>
          </cell>
          <cell r="L3931" t="str">
            <v>EA</v>
          </cell>
        </row>
        <row r="3932">
          <cell r="A3932" t="str">
            <v>108-0141-002-T</v>
          </cell>
          <cell r="B3932" t="str">
            <v>FEMALE DISCONNECTOR NO INSULATED #BF 250</v>
          </cell>
          <cell r="C3932">
            <v>0</v>
          </cell>
          <cell r="D3932">
            <v>0</v>
          </cell>
          <cell r="E3932">
            <v>0</v>
          </cell>
          <cell r="K3932">
            <v>0</v>
          </cell>
          <cell r="L3932" t="str">
            <v>EA</v>
          </cell>
        </row>
        <row r="3933">
          <cell r="A3933" t="str">
            <v>108-0141-003-T</v>
          </cell>
          <cell r="B3933" t="str">
            <v>MALE&amp;FEMALE DISCONNECTORS SIZE4-6Sq.mm.</v>
          </cell>
          <cell r="C3933">
            <v>0</v>
          </cell>
          <cell r="D3933">
            <v>0</v>
          </cell>
          <cell r="E3933">
            <v>0</v>
          </cell>
          <cell r="K3933">
            <v>0</v>
          </cell>
          <cell r="L3933" t="str">
            <v>EA</v>
          </cell>
        </row>
        <row r="3934">
          <cell r="A3934" t="str">
            <v>108-0142-T</v>
          </cell>
          <cell r="B3934" t="str">
            <v>CAP SPLICE PLASTIC</v>
          </cell>
          <cell r="C3934">
            <v>0</v>
          </cell>
          <cell r="D3934">
            <v>0</v>
          </cell>
          <cell r="E3934">
            <v>0</v>
          </cell>
          <cell r="K3934">
            <v>0</v>
          </cell>
          <cell r="L3934" t="str">
            <v>EA</v>
          </cell>
        </row>
        <row r="3935">
          <cell r="A3935" t="str">
            <v>108-0143-001-T</v>
          </cell>
          <cell r="B3935" t="str">
            <v>DIODE P 600 A D.C.</v>
          </cell>
          <cell r="C3935">
            <v>0</v>
          </cell>
          <cell r="D3935">
            <v>0</v>
          </cell>
          <cell r="E3935">
            <v>0</v>
          </cell>
          <cell r="K3935">
            <v>0</v>
          </cell>
          <cell r="L3935" t="str">
            <v>EA</v>
          </cell>
        </row>
        <row r="3936">
          <cell r="A3936" t="str">
            <v>108-0143-T</v>
          </cell>
          <cell r="B3936" t="str">
            <v>DIODE.</v>
          </cell>
          <cell r="C3936">
            <v>0</v>
          </cell>
          <cell r="D3936">
            <v>0</v>
          </cell>
          <cell r="E3936">
            <v>0</v>
          </cell>
          <cell r="K3936">
            <v>0</v>
          </cell>
          <cell r="L3936" t="str">
            <v>EA</v>
          </cell>
        </row>
        <row r="3937">
          <cell r="A3937" t="str">
            <v>108-0145-T</v>
          </cell>
          <cell r="B3937" t="str">
            <v>CIVA ROM ANY RACK 5 SYST.</v>
          </cell>
          <cell r="C3937">
            <v>0</v>
          </cell>
          <cell r="D3937">
            <v>0</v>
          </cell>
          <cell r="E3937">
            <v>0</v>
          </cell>
          <cell r="K3937">
            <v>0</v>
          </cell>
          <cell r="L3937" t="str">
            <v>EA</v>
          </cell>
        </row>
        <row r="3938">
          <cell r="A3938" t="str">
            <v>108-0147</v>
          </cell>
          <cell r="B3938" t="str">
            <v>BUZZER SYK RH7 24VOLT 0.3AMP 85dB</v>
          </cell>
          <cell r="C3938">
            <v>0</v>
          </cell>
          <cell r="D3938">
            <v>0</v>
          </cell>
          <cell r="E3938">
            <v>0</v>
          </cell>
          <cell r="K3938">
            <v>15</v>
          </cell>
          <cell r="L3938" t="str">
            <v>EA</v>
          </cell>
        </row>
        <row r="3939">
          <cell r="A3939" t="str">
            <v>108-0148-050-T</v>
          </cell>
          <cell r="B3939" t="str">
            <v>STRAIGHT CONNECTOR 1/2"</v>
          </cell>
          <cell r="C3939">
            <v>16.5</v>
          </cell>
          <cell r="D3939">
            <v>0</v>
          </cell>
          <cell r="E3939">
            <v>0</v>
          </cell>
          <cell r="K3939">
            <v>0</v>
          </cell>
          <cell r="L3939" t="str">
            <v>EA</v>
          </cell>
        </row>
        <row r="3940">
          <cell r="A3940" t="str">
            <v>108-0148-075-T</v>
          </cell>
          <cell r="B3940" t="str">
            <v>STRAIGHT CONNECTOR  3/4"</v>
          </cell>
          <cell r="C3940">
            <v>0</v>
          </cell>
          <cell r="D3940">
            <v>0</v>
          </cell>
          <cell r="E3940">
            <v>0</v>
          </cell>
          <cell r="K3940">
            <v>0</v>
          </cell>
          <cell r="L3940" t="str">
            <v>EA</v>
          </cell>
        </row>
        <row r="3941">
          <cell r="A3941" t="str">
            <v>108-0149-050-T</v>
          </cell>
          <cell r="B3941" t="str">
            <v>STRAIGHT COUPLING 1/2"</v>
          </cell>
          <cell r="C3941">
            <v>0</v>
          </cell>
          <cell r="D3941">
            <v>0</v>
          </cell>
          <cell r="E3941">
            <v>0</v>
          </cell>
          <cell r="K3941">
            <v>0</v>
          </cell>
          <cell r="L3941" t="str">
            <v>EA</v>
          </cell>
        </row>
        <row r="3942">
          <cell r="A3942" t="str">
            <v>108-0151-T</v>
          </cell>
          <cell r="B3942" t="str">
            <v>WIRING DIAGRAM W/O ROM MONITOR</v>
          </cell>
          <cell r="C3942">
            <v>0</v>
          </cell>
          <cell r="D3942">
            <v>0</v>
          </cell>
          <cell r="E3942">
            <v>0</v>
          </cell>
          <cell r="K3942">
            <v>0</v>
          </cell>
          <cell r="L3942" t="str">
            <v>EA</v>
          </cell>
        </row>
        <row r="3943">
          <cell r="A3943" t="str">
            <v>108-0154-001-T</v>
          </cell>
          <cell r="B3943" t="str">
            <v>GROUNDING SS304  STUD W/NUT&amp;WASHER</v>
          </cell>
          <cell r="C3943">
            <v>100</v>
          </cell>
          <cell r="D3943">
            <v>0</v>
          </cell>
          <cell r="E3943">
            <v>0</v>
          </cell>
          <cell r="K3943">
            <v>7</v>
          </cell>
          <cell r="L3943" t="str">
            <v>EA</v>
          </cell>
        </row>
        <row r="3944">
          <cell r="A3944" t="str">
            <v>108-0154-T</v>
          </cell>
          <cell r="B3944" t="str">
            <v>GROUNDING BRASS STUD W/NUT &amp; WASHER</v>
          </cell>
          <cell r="C3944">
            <v>90</v>
          </cell>
          <cell r="D3944">
            <v>168</v>
          </cell>
          <cell r="E3944">
            <v>0</v>
          </cell>
          <cell r="K3944">
            <v>7</v>
          </cell>
          <cell r="L3944" t="str">
            <v>EA</v>
          </cell>
        </row>
        <row r="3945">
          <cell r="A3945" t="str">
            <v>108-0156-T</v>
          </cell>
          <cell r="B3945" t="str">
            <v>RELAY OMRON 10A-24VDC 3PDT MK3P-I</v>
          </cell>
          <cell r="C3945">
            <v>0</v>
          </cell>
          <cell r="D3945">
            <v>0</v>
          </cell>
          <cell r="E3945">
            <v>0</v>
          </cell>
          <cell r="K3945">
            <v>0</v>
          </cell>
          <cell r="L3945" t="str">
            <v>EA</v>
          </cell>
        </row>
        <row r="3946">
          <cell r="A3946" t="str">
            <v>108-0157-T</v>
          </cell>
          <cell r="B3946" t="str">
            <v>LIMIT SW ONE WAY ROLL TEND TZ-6143</v>
          </cell>
          <cell r="C3946">
            <v>0</v>
          </cell>
          <cell r="D3946">
            <v>0</v>
          </cell>
          <cell r="E3946">
            <v>0</v>
          </cell>
          <cell r="K3946">
            <v>0</v>
          </cell>
          <cell r="L3946" t="str">
            <v>EA</v>
          </cell>
        </row>
        <row r="3947">
          <cell r="A3947" t="str">
            <v>108-0159-T</v>
          </cell>
          <cell r="B3947" t="str">
            <v>THERMISTOR SOCKET SJ 4S SCULLY #08678</v>
          </cell>
          <cell r="C3947">
            <v>0</v>
          </cell>
          <cell r="D3947">
            <v>0</v>
          </cell>
          <cell r="E3947">
            <v>0</v>
          </cell>
          <cell r="K3947">
            <v>0</v>
          </cell>
          <cell r="L3947" t="str">
            <v>EA</v>
          </cell>
        </row>
        <row r="3948">
          <cell r="A3948" t="str">
            <v>108-0160-001-T</v>
          </cell>
          <cell r="B3948" t="str">
            <v>RELAY BOSCH# 75026,(0 332 209 203);40 Am</v>
          </cell>
          <cell r="C3948">
            <v>0</v>
          </cell>
          <cell r="D3948">
            <v>0</v>
          </cell>
          <cell r="E3948">
            <v>0</v>
          </cell>
          <cell r="K3948">
            <v>0</v>
          </cell>
          <cell r="L3948" t="str">
            <v>EA</v>
          </cell>
        </row>
        <row r="3949">
          <cell r="A3949" t="str">
            <v>108-0160-002-T</v>
          </cell>
          <cell r="B3949" t="str">
            <v>RELAY BOSCH#0 332 019 203;24V,30Amp,5LEG</v>
          </cell>
          <cell r="C3949">
            <v>0</v>
          </cell>
          <cell r="D3949">
            <v>0</v>
          </cell>
          <cell r="E3949">
            <v>0</v>
          </cell>
          <cell r="K3949">
            <v>0</v>
          </cell>
          <cell r="L3949" t="str">
            <v>EA</v>
          </cell>
        </row>
        <row r="3950">
          <cell r="A3950" t="str">
            <v>108-0160-T</v>
          </cell>
          <cell r="B3950" t="str">
            <v>RELAY BOSCH# 0 332 014 203;24V,20 Amp</v>
          </cell>
          <cell r="C3950">
            <v>0</v>
          </cell>
          <cell r="D3950">
            <v>0</v>
          </cell>
          <cell r="E3950">
            <v>0</v>
          </cell>
          <cell r="K3950">
            <v>0</v>
          </cell>
          <cell r="L3950" t="str">
            <v>EA</v>
          </cell>
        </row>
        <row r="3951">
          <cell r="A3951" t="str">
            <v>108-0162-001-T</v>
          </cell>
          <cell r="B3951" t="str">
            <v>PLT,CONNECTOR MALE 1WAY(WATERPROOF)KIT</v>
          </cell>
          <cell r="C3951">
            <v>0</v>
          </cell>
          <cell r="D3951">
            <v>0</v>
          </cell>
          <cell r="E3951">
            <v>0</v>
          </cell>
          <cell r="K3951">
            <v>0</v>
          </cell>
          <cell r="L3951" t="str">
            <v>EA</v>
          </cell>
        </row>
        <row r="3952">
          <cell r="A3952" t="str">
            <v>108-0162-002-T</v>
          </cell>
          <cell r="B3952" t="str">
            <v>PLT,CONNECTOR MALE 2WAY(WATERPROOF)KIT</v>
          </cell>
          <cell r="C3952">
            <v>20</v>
          </cell>
          <cell r="D3952">
            <v>156</v>
          </cell>
          <cell r="E3952">
            <v>0</v>
          </cell>
          <cell r="K3952">
            <v>15</v>
          </cell>
          <cell r="L3952" t="str">
            <v>EA</v>
          </cell>
        </row>
        <row r="3953">
          <cell r="A3953" t="str">
            <v>108-0162-003-T</v>
          </cell>
          <cell r="B3953" t="str">
            <v>PLT,CONNECTOR MALE 3WAY(WATERPROOF)KIT</v>
          </cell>
          <cell r="C3953">
            <v>30</v>
          </cell>
          <cell r="D3953">
            <v>462</v>
          </cell>
          <cell r="E3953">
            <v>0</v>
          </cell>
          <cell r="K3953">
            <v>15</v>
          </cell>
          <cell r="L3953" t="str">
            <v>EA</v>
          </cell>
        </row>
        <row r="3954">
          <cell r="A3954" t="str">
            <v>108-0162-004-T</v>
          </cell>
          <cell r="B3954" t="str">
            <v>PLT,CONNECTOR MALE 4WAY(WATERPROOF)KIT</v>
          </cell>
          <cell r="C3954">
            <v>0</v>
          </cell>
          <cell r="D3954">
            <v>0</v>
          </cell>
          <cell r="E3954">
            <v>0</v>
          </cell>
          <cell r="K3954">
            <v>0</v>
          </cell>
          <cell r="L3954" t="str">
            <v>EA</v>
          </cell>
        </row>
        <row r="3955">
          <cell r="A3955" t="str">
            <v>108-0162-006-T</v>
          </cell>
          <cell r="B3955" t="str">
            <v>PLT,CONNECTOR MALE 6WAY(WATERPROOF)KIT</v>
          </cell>
          <cell r="C3955">
            <v>72</v>
          </cell>
          <cell r="D3955">
            <v>0</v>
          </cell>
          <cell r="E3955">
            <v>0</v>
          </cell>
          <cell r="K3955">
            <v>0</v>
          </cell>
          <cell r="L3955" t="str">
            <v>EA</v>
          </cell>
        </row>
        <row r="3956">
          <cell r="A3956" t="str">
            <v>108-0163-001-T</v>
          </cell>
          <cell r="B3956" t="str">
            <v>PLT,CONNECTOR FEMALE 1WAY(WATERPROOF)KIT</v>
          </cell>
          <cell r="C3956">
            <v>0</v>
          </cell>
          <cell r="D3956">
            <v>0</v>
          </cell>
          <cell r="E3956">
            <v>0</v>
          </cell>
          <cell r="K3956">
            <v>0</v>
          </cell>
          <cell r="L3956" t="str">
            <v>EA</v>
          </cell>
        </row>
        <row r="3957">
          <cell r="A3957" t="str">
            <v>108-0163-002-T</v>
          </cell>
          <cell r="B3957" t="str">
            <v>PLT,CONNECTOR FEMALE 2WAY(WATERPROOF)KIT</v>
          </cell>
          <cell r="C3957">
            <v>20</v>
          </cell>
          <cell r="D3957">
            <v>220</v>
          </cell>
          <cell r="E3957">
            <v>0</v>
          </cell>
          <cell r="K3957">
            <v>15</v>
          </cell>
          <cell r="L3957" t="str">
            <v>EA</v>
          </cell>
        </row>
        <row r="3958">
          <cell r="A3958" t="str">
            <v>108-0163-003-T</v>
          </cell>
          <cell r="B3958" t="str">
            <v>PLT,CONNECTOR FEMALE 3WAY(WATERPROOF)KIT</v>
          </cell>
          <cell r="C3958">
            <v>30</v>
          </cell>
          <cell r="D3958">
            <v>528</v>
          </cell>
          <cell r="E3958">
            <v>0</v>
          </cell>
          <cell r="K3958">
            <v>15</v>
          </cell>
          <cell r="L3958" t="str">
            <v>EA</v>
          </cell>
        </row>
        <row r="3959">
          <cell r="A3959" t="str">
            <v>108-0163-004-T</v>
          </cell>
          <cell r="B3959" t="str">
            <v>PLT,CONNECTOR FEMALE 4WAY(WATERPROOF)KIT</v>
          </cell>
          <cell r="C3959">
            <v>0</v>
          </cell>
          <cell r="D3959">
            <v>0</v>
          </cell>
          <cell r="E3959">
            <v>0</v>
          </cell>
          <cell r="K3959">
            <v>0</v>
          </cell>
          <cell r="L3959" t="str">
            <v>EA</v>
          </cell>
        </row>
        <row r="3960">
          <cell r="A3960" t="str">
            <v>108-0163-006-T</v>
          </cell>
          <cell r="B3960" t="str">
            <v>PLT,CONNECTOR FEMALE 6WAY(WATERPROOF)KIT</v>
          </cell>
          <cell r="C3960">
            <v>75.5</v>
          </cell>
          <cell r="D3960">
            <v>0</v>
          </cell>
          <cell r="E3960">
            <v>0</v>
          </cell>
          <cell r="K3960">
            <v>0</v>
          </cell>
          <cell r="L3960" t="str">
            <v>EA</v>
          </cell>
        </row>
        <row r="3961">
          <cell r="A3961" t="str">
            <v>108-0164-T</v>
          </cell>
          <cell r="B3961" t="str">
            <v>MAGNETIC PROXIMITY SWITCH #CSP-4032-0</v>
          </cell>
          <cell r="C3961">
            <v>0</v>
          </cell>
          <cell r="D3961">
            <v>0</v>
          </cell>
          <cell r="E3961">
            <v>0</v>
          </cell>
          <cell r="K3961">
            <v>0</v>
          </cell>
          <cell r="L3961" t="str">
            <v>EA</v>
          </cell>
        </row>
        <row r="3962">
          <cell r="A3962" t="str">
            <v>108-0165-T</v>
          </cell>
          <cell r="B3962" t="str">
            <v>ACC.FOR MAGNETIC PROXIMITY SWITCH</v>
          </cell>
          <cell r="C3962">
            <v>0</v>
          </cell>
          <cell r="D3962">
            <v>0</v>
          </cell>
          <cell r="E3962">
            <v>0</v>
          </cell>
          <cell r="K3962">
            <v>0</v>
          </cell>
          <cell r="L3962" t="str">
            <v>EA</v>
          </cell>
        </row>
        <row r="3963">
          <cell r="A3963" t="str">
            <v>108-0166-T</v>
          </cell>
          <cell r="B3963" t="str">
            <v>MICROSWITCH HEAVY DUTY NO TYPE D4MC-5020</v>
          </cell>
          <cell r="C3963">
            <v>0</v>
          </cell>
          <cell r="D3963">
            <v>0</v>
          </cell>
          <cell r="E3963">
            <v>0</v>
          </cell>
          <cell r="K3963">
            <v>0</v>
          </cell>
          <cell r="L3963" t="str">
            <v>EA</v>
          </cell>
        </row>
        <row r="3964">
          <cell r="A3964" t="str">
            <v>108-0167-T</v>
          </cell>
          <cell r="B3964" t="str">
            <v>6 SOCKET FUSE BOX SYK 1833</v>
          </cell>
          <cell r="C3964">
            <v>160</v>
          </cell>
          <cell r="D3964">
            <v>3</v>
          </cell>
          <cell r="E3964">
            <v>0</v>
          </cell>
          <cell r="K3964">
            <v>7</v>
          </cell>
          <cell r="L3964" t="str">
            <v>EA</v>
          </cell>
        </row>
        <row r="3965">
          <cell r="A3965" t="str">
            <v>108-0168-T</v>
          </cell>
          <cell r="B3965" t="str">
            <v>MODULAR DISTR,CONNEC,BOXES (SCHYLLER)</v>
          </cell>
          <cell r="C3965">
            <v>350</v>
          </cell>
          <cell r="D3965">
            <v>0</v>
          </cell>
          <cell r="E3965">
            <v>0</v>
          </cell>
          <cell r="K3965">
            <v>0</v>
          </cell>
          <cell r="L3965" t="str">
            <v>EA</v>
          </cell>
        </row>
        <row r="3966">
          <cell r="A3966" t="str">
            <v>108-0172-T</v>
          </cell>
          <cell r="B3966" t="str">
            <v>Limit Sw TEND TZ8169 Spring Act5Amp-250V</v>
          </cell>
          <cell r="C3966">
            <v>0</v>
          </cell>
          <cell r="D3966">
            <v>0</v>
          </cell>
          <cell r="E3966">
            <v>0</v>
          </cell>
          <cell r="K3966">
            <v>0</v>
          </cell>
          <cell r="L3966" t="str">
            <v>EA</v>
          </cell>
        </row>
        <row r="3967">
          <cell r="A3967" t="str">
            <v>108-0173-T</v>
          </cell>
          <cell r="B3967" t="str">
            <v>Limit Sw TEND TZ6043 Single Roll Act 5A</v>
          </cell>
          <cell r="C3967">
            <v>0</v>
          </cell>
          <cell r="D3967">
            <v>0</v>
          </cell>
          <cell r="E3967">
            <v>0</v>
          </cell>
          <cell r="K3967">
            <v>0</v>
          </cell>
          <cell r="L3967" t="str">
            <v>EA</v>
          </cell>
        </row>
        <row r="3968">
          <cell r="A3968" t="str">
            <v>108-0176-T</v>
          </cell>
          <cell r="B3968" t="str">
            <v>LIMIT SWITCH (TZ-6143)</v>
          </cell>
          <cell r="C3968">
            <v>0</v>
          </cell>
          <cell r="D3968">
            <v>0</v>
          </cell>
          <cell r="E3968">
            <v>0</v>
          </cell>
          <cell r="K3968">
            <v>0</v>
          </cell>
          <cell r="L3968" t="str">
            <v>EA</v>
          </cell>
        </row>
        <row r="3969">
          <cell r="A3969" t="str">
            <v>108-0177-T</v>
          </cell>
          <cell r="B3969" t="str">
            <v>ELECTRONIC TIMER DELAY KIT FA424 30A-220</v>
          </cell>
          <cell r="C3969">
            <v>0</v>
          </cell>
          <cell r="D3969">
            <v>0</v>
          </cell>
          <cell r="E3969">
            <v>0</v>
          </cell>
          <cell r="K3969">
            <v>0</v>
          </cell>
          <cell r="L3969" t="str">
            <v>EA</v>
          </cell>
        </row>
        <row r="3970">
          <cell r="A3970" t="str">
            <v>108-0179-001-T</v>
          </cell>
          <cell r="B3970" t="str">
            <v>FUSE 10 A "BULB TYPE"</v>
          </cell>
          <cell r="C3970">
            <v>0</v>
          </cell>
          <cell r="D3970">
            <v>0</v>
          </cell>
          <cell r="E3970">
            <v>0</v>
          </cell>
          <cell r="K3970">
            <v>0</v>
          </cell>
          <cell r="L3970" t="str">
            <v>EA</v>
          </cell>
        </row>
        <row r="3971">
          <cell r="A3971" t="str">
            <v>108-0179-002-T</v>
          </cell>
          <cell r="B3971" t="str">
            <v>FUSE 5 A "BULB TYPE"</v>
          </cell>
          <cell r="C3971">
            <v>0</v>
          </cell>
          <cell r="D3971">
            <v>0</v>
          </cell>
          <cell r="E3971">
            <v>0</v>
          </cell>
          <cell r="K3971">
            <v>0</v>
          </cell>
          <cell r="L3971" t="str">
            <v>EA</v>
          </cell>
        </row>
        <row r="3972">
          <cell r="A3972" t="str">
            <v>108-0179-T</v>
          </cell>
          <cell r="B3972" t="str">
            <v>FUSE 15A FOR POWERLINK</v>
          </cell>
          <cell r="C3972">
            <v>0</v>
          </cell>
          <cell r="D3972">
            <v>0</v>
          </cell>
          <cell r="E3972">
            <v>0</v>
          </cell>
          <cell r="K3972">
            <v>0</v>
          </cell>
          <cell r="L3972" t="str">
            <v>EA</v>
          </cell>
        </row>
        <row r="3973">
          <cell r="A3973" t="str">
            <v>108-0180-T</v>
          </cell>
          <cell r="B3973" t="str">
            <v>FUSE HOLDER FOR POWERLINK</v>
          </cell>
          <cell r="C3973">
            <v>0</v>
          </cell>
          <cell r="D3973">
            <v>0</v>
          </cell>
          <cell r="E3973">
            <v>0</v>
          </cell>
          <cell r="K3973">
            <v>0</v>
          </cell>
          <cell r="L3973" t="str">
            <v>EA</v>
          </cell>
        </row>
        <row r="3974">
          <cell r="A3974" t="str">
            <v>108-0181-001-T</v>
          </cell>
          <cell r="B3974" t="str">
            <v>PRESSURE SWITCH CIVACON #H52416M</v>
          </cell>
          <cell r="C3974">
            <v>1340.4435699999999</v>
          </cell>
          <cell r="D3974">
            <v>33</v>
          </cell>
          <cell r="E3974">
            <v>0</v>
          </cell>
          <cell r="K3974">
            <v>0</v>
          </cell>
          <cell r="L3974" t="str">
            <v>EA</v>
          </cell>
        </row>
        <row r="3975">
          <cell r="A3975" t="str">
            <v>108-0181-002-T</v>
          </cell>
          <cell r="B3975" t="str">
            <v>PRESSURE SWITCH CIVACON # ASA-1</v>
          </cell>
          <cell r="C3975">
            <v>1125.1111000000001</v>
          </cell>
          <cell r="D3975">
            <v>0</v>
          </cell>
          <cell r="E3975">
            <v>0</v>
          </cell>
          <cell r="K3975">
            <v>0</v>
          </cell>
          <cell r="L3975" t="str">
            <v>EA</v>
          </cell>
        </row>
        <row r="3976">
          <cell r="A3976" t="str">
            <v>108-0181-T</v>
          </cell>
          <cell r="B3976" t="str">
            <v>PRESSURE SWITCH#1-48340054-0</v>
          </cell>
          <cell r="C3976">
            <v>0</v>
          </cell>
          <cell r="D3976">
            <v>0</v>
          </cell>
          <cell r="E3976">
            <v>0</v>
          </cell>
          <cell r="K3976">
            <v>0</v>
          </cell>
          <cell r="L3976" t="str">
            <v>EA</v>
          </cell>
        </row>
        <row r="3977">
          <cell r="A3977" t="str">
            <v>108-0183-001-T</v>
          </cell>
          <cell r="B3977" t="str">
            <v>LED PLUG ASS'Y TRUCK-LITE #94862</v>
          </cell>
          <cell r="C3977">
            <v>0</v>
          </cell>
          <cell r="D3977">
            <v>0</v>
          </cell>
          <cell r="E3977">
            <v>0</v>
          </cell>
          <cell r="K3977">
            <v>0</v>
          </cell>
          <cell r="L3977" t="str">
            <v>EA</v>
          </cell>
        </row>
        <row r="3978">
          <cell r="A3978" t="str">
            <v>108-0183-002-T</v>
          </cell>
          <cell r="B3978" t="str">
            <v>LED MID-TURN PLUG TRUCK-LITE #94707</v>
          </cell>
          <cell r="C3978">
            <v>38.297539999999998</v>
          </cell>
          <cell r="D3978">
            <v>0</v>
          </cell>
          <cell r="E3978">
            <v>0</v>
          </cell>
          <cell r="K3978">
            <v>60</v>
          </cell>
          <cell r="L3978" t="str">
            <v>EA</v>
          </cell>
        </row>
        <row r="3979">
          <cell r="A3979" t="str">
            <v>108-0183-003-T</v>
          </cell>
          <cell r="B3979" t="str">
            <v>LED TURN SIGNAL PLUG TRUCK-LITE #94759</v>
          </cell>
          <cell r="C3979">
            <v>0</v>
          </cell>
          <cell r="D3979">
            <v>0</v>
          </cell>
          <cell r="E3979">
            <v>0</v>
          </cell>
          <cell r="K3979">
            <v>0</v>
          </cell>
          <cell r="L3979" t="str">
            <v>EA</v>
          </cell>
        </row>
        <row r="3980">
          <cell r="A3980" t="str">
            <v>108-0183-004-T</v>
          </cell>
          <cell r="B3980" t="str">
            <v>LED PLUG ASS'Y TRUCK-LITE</v>
          </cell>
          <cell r="C3980">
            <v>0</v>
          </cell>
          <cell r="D3980">
            <v>0</v>
          </cell>
          <cell r="E3980">
            <v>0</v>
          </cell>
          <cell r="K3980">
            <v>0</v>
          </cell>
          <cell r="L3980" t="str">
            <v>EA</v>
          </cell>
        </row>
        <row r="3981">
          <cell r="A3981" t="str">
            <v>108-0187-T</v>
          </cell>
          <cell r="B3981" t="str">
            <v>SOCKET 7 WAY W/NOSE BOX PHILLIPS#16-7609</v>
          </cell>
          <cell r="C3981">
            <v>0</v>
          </cell>
          <cell r="D3981">
            <v>0</v>
          </cell>
          <cell r="E3981">
            <v>0</v>
          </cell>
          <cell r="K3981">
            <v>0</v>
          </cell>
          <cell r="L3981" t="str">
            <v>EA</v>
          </cell>
        </row>
        <row r="3982">
          <cell r="A3982" t="str">
            <v>108-0193-T</v>
          </cell>
          <cell r="B3982" t="str">
            <v>SOCKET  ISO3731 7 WAY</v>
          </cell>
          <cell r="C3982">
            <v>0</v>
          </cell>
          <cell r="D3982">
            <v>0</v>
          </cell>
          <cell r="E3982">
            <v>0</v>
          </cell>
          <cell r="K3982">
            <v>0</v>
          </cell>
          <cell r="L3982" t="str">
            <v>EA</v>
          </cell>
        </row>
        <row r="3983">
          <cell r="A3983" t="str">
            <v>108-0194-T</v>
          </cell>
          <cell r="B3983" t="str">
            <v>PIN(CONTACK BUTTON) OVERFILL SOCKET</v>
          </cell>
          <cell r="C3983">
            <v>0</v>
          </cell>
          <cell r="D3983">
            <v>0</v>
          </cell>
          <cell r="E3983">
            <v>0</v>
          </cell>
          <cell r="K3983">
            <v>0</v>
          </cell>
          <cell r="L3983" t="str">
            <v>EA</v>
          </cell>
        </row>
        <row r="3984">
          <cell r="A3984" t="str">
            <v>108-0197-T</v>
          </cell>
          <cell r="B3984" t="str">
            <v>SWITCH PUSH BUTTON NC</v>
          </cell>
          <cell r="C3984">
            <v>0</v>
          </cell>
          <cell r="D3984">
            <v>0</v>
          </cell>
          <cell r="E3984">
            <v>0</v>
          </cell>
          <cell r="K3984">
            <v>0</v>
          </cell>
          <cell r="L3984" t="str">
            <v>EA</v>
          </cell>
        </row>
        <row r="3985">
          <cell r="A3985" t="str">
            <v>108-0198-T</v>
          </cell>
          <cell r="B3985" t="str">
            <v>SWITCH ASS'Y NISSAN#25165-90015</v>
          </cell>
          <cell r="C3985">
            <v>0</v>
          </cell>
          <cell r="D3985">
            <v>0</v>
          </cell>
          <cell r="E3985">
            <v>0</v>
          </cell>
          <cell r="K3985">
            <v>0</v>
          </cell>
          <cell r="L3985" t="str">
            <v>EA</v>
          </cell>
        </row>
        <row r="3986">
          <cell r="A3986" t="str">
            <v>108-0199-T</v>
          </cell>
          <cell r="B3986" t="str">
            <v>OVERFILL PRO,PROBE,5WIRE SYS,#LC95-200Z</v>
          </cell>
          <cell r="C3986">
            <v>0</v>
          </cell>
          <cell r="D3986">
            <v>0</v>
          </cell>
          <cell r="E3986">
            <v>0</v>
          </cell>
          <cell r="K3986">
            <v>0</v>
          </cell>
          <cell r="L3986" t="str">
            <v>EA</v>
          </cell>
        </row>
        <row r="3987">
          <cell r="A3987" t="str">
            <v>108-0200-001-T</v>
          </cell>
          <cell r="B3987" t="str">
            <v>OVERFILL PROBE HOUSING VOH200-5AT</v>
          </cell>
          <cell r="C3987">
            <v>3875.7745100000002</v>
          </cell>
          <cell r="D3987">
            <v>0</v>
          </cell>
          <cell r="E3987">
            <v>0</v>
          </cell>
          <cell r="K3987">
            <v>60</v>
          </cell>
          <cell r="L3987" t="str">
            <v>EA</v>
          </cell>
        </row>
        <row r="3988">
          <cell r="A3988" t="str">
            <v>108-0200-002-T</v>
          </cell>
          <cell r="B3988" t="str">
            <v>OVERFILL J-BOX HOUSING #LIQVOH200-5M</v>
          </cell>
          <cell r="C3988">
            <v>1157.8296499999999</v>
          </cell>
          <cell r="D3988">
            <v>20</v>
          </cell>
          <cell r="E3988">
            <v>0</v>
          </cell>
          <cell r="K3988">
            <v>60</v>
          </cell>
          <cell r="L3988" t="str">
            <v>EA</v>
          </cell>
        </row>
        <row r="3989">
          <cell r="A3989" t="str">
            <v>108-0200-T</v>
          </cell>
          <cell r="B3989" t="str">
            <v>OVERFILL J-BOX HOUSING #VOH200-5</v>
          </cell>
          <cell r="C3989">
            <v>746.27186000000006</v>
          </cell>
          <cell r="D3989">
            <v>0</v>
          </cell>
          <cell r="E3989">
            <v>0</v>
          </cell>
          <cell r="K3989">
            <v>60</v>
          </cell>
          <cell r="L3989" t="str">
            <v>EA</v>
          </cell>
        </row>
        <row r="3990">
          <cell r="A3990" t="str">
            <v>108-0201-001-T</v>
          </cell>
          <cell r="B3990" t="str">
            <v>TRUCKPLUG 3 SLOT #ITP113 W/PRES.SWITCH</v>
          </cell>
          <cell r="C3990">
            <v>11060.20875</v>
          </cell>
          <cell r="D3990">
            <v>19</v>
          </cell>
          <cell r="E3990">
            <v>0</v>
          </cell>
          <cell r="K3990">
            <v>60</v>
          </cell>
          <cell r="L3990" t="str">
            <v>EA</v>
          </cell>
        </row>
        <row r="3991">
          <cell r="A3991" t="str">
            <v>108-0201-T</v>
          </cell>
          <cell r="B3991" t="str">
            <v>TRUCK PLUG 3 SLOT #TP103</v>
          </cell>
          <cell r="C3991">
            <v>4744.7161700000006</v>
          </cell>
          <cell r="D3991">
            <v>0</v>
          </cell>
          <cell r="E3991">
            <v>0</v>
          </cell>
          <cell r="K3991">
            <v>60</v>
          </cell>
          <cell r="L3991" t="str">
            <v>EA</v>
          </cell>
        </row>
        <row r="3992">
          <cell r="A3992" t="str">
            <v>108-0202-T</v>
          </cell>
          <cell r="B3992" t="str">
            <v>TRUCK PLUG CAP PVC #5069</v>
          </cell>
          <cell r="C3992">
            <v>625.34690000000001</v>
          </cell>
          <cell r="D3992">
            <v>0</v>
          </cell>
          <cell r="E3992">
            <v>0</v>
          </cell>
          <cell r="K3992">
            <v>60</v>
          </cell>
          <cell r="L3992" t="str">
            <v>EA</v>
          </cell>
        </row>
        <row r="3993">
          <cell r="A3993" t="str">
            <v>108-0203-T</v>
          </cell>
          <cell r="B3993" t="str">
            <v>DIODE @TRUCK PLUGE #TP103-7</v>
          </cell>
          <cell r="C3993">
            <v>1293.3513499999999</v>
          </cell>
          <cell r="D3993">
            <v>0</v>
          </cell>
          <cell r="E3993">
            <v>0</v>
          </cell>
          <cell r="K3993">
            <v>60</v>
          </cell>
          <cell r="L3993" t="str">
            <v>EA</v>
          </cell>
        </row>
        <row r="3994">
          <cell r="A3994" t="str">
            <v>108-0207-T</v>
          </cell>
          <cell r="B3994" t="str">
            <v>SWITCH FOR BATTERY (SERVICE)</v>
          </cell>
          <cell r="C3994">
            <v>0</v>
          </cell>
          <cell r="D3994">
            <v>0</v>
          </cell>
          <cell r="E3994">
            <v>0</v>
          </cell>
          <cell r="K3994">
            <v>0</v>
          </cell>
          <cell r="L3994" t="str">
            <v>EA</v>
          </cell>
        </row>
        <row r="3995">
          <cell r="A3995" t="str">
            <v>108-0210-001-T</v>
          </cell>
          <cell r="B3995" t="str">
            <v>PLASTIC RIGHT ANGLE FITTING VW-M20x1.5</v>
          </cell>
          <cell r="C3995">
            <v>105</v>
          </cell>
          <cell r="D3995">
            <v>31</v>
          </cell>
          <cell r="E3995">
            <v>0</v>
          </cell>
          <cell r="K3995">
            <v>15</v>
          </cell>
          <cell r="L3995" t="str">
            <v>EA</v>
          </cell>
        </row>
        <row r="3996">
          <cell r="A3996" t="str">
            <v>108-0210-002-T</v>
          </cell>
          <cell r="B3996" t="str">
            <v>PLASTIC RIGHT ANGLE FITTING #ASF-M20x1.5</v>
          </cell>
          <cell r="C3996">
            <v>148</v>
          </cell>
          <cell r="D3996">
            <v>28</v>
          </cell>
          <cell r="E3996">
            <v>0</v>
          </cell>
          <cell r="K3996">
            <v>30</v>
          </cell>
          <cell r="L3996" t="str">
            <v>EA</v>
          </cell>
        </row>
        <row r="3997">
          <cell r="A3997" t="str">
            <v>108-0210-T</v>
          </cell>
          <cell r="B3997" t="str">
            <v>PLASTIC RIGHT ANGLE FITTING KW-1/2"/16</v>
          </cell>
          <cell r="C3997">
            <v>112</v>
          </cell>
          <cell r="D3997">
            <v>90</v>
          </cell>
          <cell r="E3997">
            <v>0</v>
          </cell>
          <cell r="K3997">
            <v>15</v>
          </cell>
          <cell r="L3997" t="str">
            <v>EA</v>
          </cell>
        </row>
        <row r="3998">
          <cell r="A3998" t="str">
            <v>108-0211-001-T</v>
          </cell>
          <cell r="B3998" t="str">
            <v>COMBINED PLUG-IN FITTING CSKV 3/4"-21</v>
          </cell>
          <cell r="C3998">
            <v>174</v>
          </cell>
          <cell r="D3998">
            <v>245</v>
          </cell>
          <cell r="E3998">
            <v>0</v>
          </cell>
          <cell r="K3998">
            <v>0</v>
          </cell>
          <cell r="L3998" t="str">
            <v>EA</v>
          </cell>
        </row>
        <row r="3999">
          <cell r="A3999" t="str">
            <v>108-0211-002-T</v>
          </cell>
          <cell r="B3999" t="str">
            <v>COMBINED PLUG-IN FITTING CSKV 3/8"-09</v>
          </cell>
          <cell r="C3999">
            <v>85.5</v>
          </cell>
          <cell r="D3999">
            <v>531</v>
          </cell>
          <cell r="E3999">
            <v>0</v>
          </cell>
          <cell r="K3999">
            <v>15</v>
          </cell>
          <cell r="L3999" t="str">
            <v>EA</v>
          </cell>
        </row>
        <row r="4000">
          <cell r="A4000" t="str">
            <v>108-0211-003-T</v>
          </cell>
          <cell r="B4000" t="str">
            <v>FITTING PLASTIC GLAND WKK M32#84105074</v>
          </cell>
          <cell r="C4000">
            <v>189</v>
          </cell>
          <cell r="D4000">
            <v>0</v>
          </cell>
          <cell r="E4000">
            <v>0</v>
          </cell>
          <cell r="K4000">
            <v>0</v>
          </cell>
          <cell r="L4000" t="str">
            <v>EA</v>
          </cell>
        </row>
        <row r="4001">
          <cell r="A4001" t="str">
            <v>108-0211-004-T</v>
          </cell>
          <cell r="B4001" t="str">
            <v>FITTING PLASTI GLAND WKK-NPT1/2#84102056</v>
          </cell>
          <cell r="C4001">
            <v>63</v>
          </cell>
          <cell r="D4001">
            <v>0</v>
          </cell>
          <cell r="E4001">
            <v>0</v>
          </cell>
          <cell r="K4001">
            <v>0</v>
          </cell>
          <cell r="L4001" t="str">
            <v>EA</v>
          </cell>
        </row>
        <row r="4002">
          <cell r="A4002" t="str">
            <v>108-0211-005-T</v>
          </cell>
          <cell r="B4002" t="str">
            <v>FITTING PLASTI GLAND WKK-NPT3/4#84102060</v>
          </cell>
          <cell r="C4002">
            <v>96</v>
          </cell>
          <cell r="D4002">
            <v>0</v>
          </cell>
          <cell r="E4002">
            <v>0</v>
          </cell>
          <cell r="K4002">
            <v>0</v>
          </cell>
          <cell r="L4002" t="str">
            <v>EA</v>
          </cell>
        </row>
        <row r="4003">
          <cell r="A4003" t="str">
            <v>108-0211-006-T</v>
          </cell>
          <cell r="B4003" t="str">
            <v>COMBINED PLUG IN FITTING CSKV M20x1.5/16</v>
          </cell>
          <cell r="C4003">
            <v>120</v>
          </cell>
          <cell r="D4003">
            <v>113</v>
          </cell>
          <cell r="E4003">
            <v>0</v>
          </cell>
          <cell r="K4003">
            <v>15</v>
          </cell>
          <cell r="L4003" t="str">
            <v>EA</v>
          </cell>
        </row>
        <row r="4004">
          <cell r="A4004" t="str">
            <v>108-0211-T</v>
          </cell>
          <cell r="B4004" t="str">
            <v>COMBINED PLUG IN FITTING CSKV 1/2"-16</v>
          </cell>
          <cell r="C4004">
            <v>120</v>
          </cell>
          <cell r="D4004">
            <v>0</v>
          </cell>
          <cell r="E4004">
            <v>0</v>
          </cell>
          <cell r="K4004">
            <v>15</v>
          </cell>
          <cell r="L4004" t="str">
            <v>EA</v>
          </cell>
        </row>
        <row r="4005">
          <cell r="A4005" t="str">
            <v>108-0212-001-T</v>
          </cell>
          <cell r="B4005" t="str">
            <v>PLASTIC LOCK NUT BLACK KGM32#83727258</v>
          </cell>
          <cell r="C4005">
            <v>0</v>
          </cell>
          <cell r="D4005">
            <v>0</v>
          </cell>
          <cell r="E4005">
            <v>0</v>
          </cell>
          <cell r="K4005">
            <v>0</v>
          </cell>
          <cell r="L4005" t="str">
            <v>EA</v>
          </cell>
        </row>
        <row r="4006">
          <cell r="A4006" t="str">
            <v>108-0212-002-T</v>
          </cell>
          <cell r="B4006" t="str">
            <v>PLASTIC LOCK NUT BLACK 1/4"</v>
          </cell>
          <cell r="C4006">
            <v>0</v>
          </cell>
          <cell r="D4006">
            <v>0</v>
          </cell>
          <cell r="E4006">
            <v>0</v>
          </cell>
          <cell r="K4006">
            <v>0</v>
          </cell>
          <cell r="L4006" t="str">
            <v>EA</v>
          </cell>
        </row>
        <row r="4007">
          <cell r="A4007" t="str">
            <v>108-0212-T</v>
          </cell>
          <cell r="B4007" t="str">
            <v>PLASTIC LOCK NUT BLACK 1/2"NPT</v>
          </cell>
          <cell r="C4007">
            <v>12</v>
          </cell>
          <cell r="D4007">
            <v>307</v>
          </cell>
          <cell r="E4007">
            <v>0</v>
          </cell>
          <cell r="K4007">
            <v>30</v>
          </cell>
          <cell r="L4007" t="str">
            <v>EA</v>
          </cell>
        </row>
        <row r="4008">
          <cell r="A4008" t="str">
            <v>108-0216-T</v>
          </cell>
          <cell r="B4008" t="str">
            <v>LIGHT&amp;WIRING DIAGRAM(BETTS 2 POINT)HK.</v>
          </cell>
          <cell r="C4008">
            <v>0</v>
          </cell>
          <cell r="D4008">
            <v>0</v>
          </cell>
          <cell r="E4008">
            <v>0</v>
          </cell>
          <cell r="K4008">
            <v>0</v>
          </cell>
          <cell r="L4008" t="str">
            <v>EA</v>
          </cell>
        </row>
        <row r="4009">
          <cell r="A4009" t="str">
            <v>108-0218-T</v>
          </cell>
          <cell r="B4009" t="str">
            <v>SWITCH RESET CIVACON</v>
          </cell>
          <cell r="C4009">
            <v>0</v>
          </cell>
          <cell r="D4009">
            <v>0</v>
          </cell>
          <cell r="E4009">
            <v>0</v>
          </cell>
          <cell r="K4009">
            <v>0</v>
          </cell>
          <cell r="L4009" t="str">
            <v>EA</v>
          </cell>
        </row>
        <row r="4010">
          <cell r="A4010" t="str">
            <v>108-0219-T</v>
          </cell>
          <cell r="B4010" t="str">
            <v>OVERFILL PRO,PROBE,2WIRE SYS,#LC99-200Z</v>
          </cell>
          <cell r="C4010">
            <v>0</v>
          </cell>
          <cell r="D4010">
            <v>0</v>
          </cell>
          <cell r="E4010">
            <v>0</v>
          </cell>
          <cell r="K4010">
            <v>0</v>
          </cell>
          <cell r="L4010" t="str">
            <v>EA</v>
          </cell>
        </row>
        <row r="4011">
          <cell r="A4011" t="str">
            <v>108-0220-001-T</v>
          </cell>
          <cell r="B4011" t="str">
            <v>TRUCKPLUG 4 SLOT #ITP114</v>
          </cell>
          <cell r="C4011">
            <v>0</v>
          </cell>
          <cell r="D4011">
            <v>0</v>
          </cell>
          <cell r="E4011">
            <v>0</v>
          </cell>
          <cell r="K4011">
            <v>0</v>
          </cell>
          <cell r="L4011" t="str">
            <v>EA</v>
          </cell>
        </row>
        <row r="4012">
          <cell r="A4012" t="str">
            <v>108-0220-002-T</v>
          </cell>
          <cell r="B4012" t="str">
            <v>AIR FIT PRESSURE/ELECT SWITCH #5929</v>
          </cell>
          <cell r="C4012">
            <v>0</v>
          </cell>
          <cell r="D4012">
            <v>0</v>
          </cell>
          <cell r="E4012">
            <v>0</v>
          </cell>
          <cell r="K4012">
            <v>0</v>
          </cell>
          <cell r="L4012" t="str">
            <v>EA</v>
          </cell>
        </row>
        <row r="4013">
          <cell r="A4013" t="str">
            <v>108-0220-003-T</v>
          </cell>
          <cell r="B4013" t="str">
            <v>TRUCKPLUG 4 SLOT #TP104</v>
          </cell>
          <cell r="C4013">
            <v>5216.4357300000001</v>
          </cell>
          <cell r="D4013">
            <v>0</v>
          </cell>
          <cell r="E4013">
            <v>0</v>
          </cell>
          <cell r="K4013">
            <v>60</v>
          </cell>
          <cell r="L4013" t="str">
            <v>EA</v>
          </cell>
        </row>
        <row r="4014">
          <cell r="A4014" t="str">
            <v>108-0220-T</v>
          </cell>
          <cell r="B4014" t="str">
            <v>TRUCKPLUG 4 SLOT #ITP114 W/PRESS.SWITCH</v>
          </cell>
          <cell r="C4014">
            <v>12445.21601</v>
          </cell>
          <cell r="D4014">
            <v>0</v>
          </cell>
          <cell r="E4014">
            <v>0</v>
          </cell>
          <cell r="K4014">
            <v>60</v>
          </cell>
          <cell r="L4014" t="str">
            <v>EA</v>
          </cell>
        </row>
        <row r="4015">
          <cell r="A4015" t="str">
            <v>108-0221-T</v>
          </cell>
          <cell r="B4015" t="str">
            <v>DUMMY PROB DP250</v>
          </cell>
          <cell r="C4015">
            <v>0</v>
          </cell>
          <cell r="D4015">
            <v>0</v>
          </cell>
          <cell r="E4015">
            <v>0</v>
          </cell>
          <cell r="K4015">
            <v>0</v>
          </cell>
          <cell r="L4015" t="str">
            <v>EA</v>
          </cell>
        </row>
        <row r="4016">
          <cell r="A4016" t="str">
            <v>108-0224-T</v>
          </cell>
          <cell r="B4016" t="str">
            <v>BACKUP ALARM PRECO MOD240 12VDC 97dB</v>
          </cell>
          <cell r="C4016">
            <v>0</v>
          </cell>
          <cell r="D4016">
            <v>0</v>
          </cell>
          <cell r="E4016">
            <v>0</v>
          </cell>
          <cell r="K4016">
            <v>120</v>
          </cell>
          <cell r="L4016" t="str">
            <v>EA</v>
          </cell>
        </row>
        <row r="4017">
          <cell r="A4017" t="str">
            <v>108-0231-T</v>
          </cell>
          <cell r="B4017" t="str">
            <v>COMBINED PLUAC-IN FITTWC EH-NPT 1/2/16</v>
          </cell>
          <cell r="C4017">
            <v>0</v>
          </cell>
          <cell r="D4017">
            <v>0</v>
          </cell>
          <cell r="E4017">
            <v>0</v>
          </cell>
          <cell r="K4017">
            <v>0</v>
          </cell>
          <cell r="L4017" t="str">
            <v>EA</v>
          </cell>
        </row>
        <row r="4018">
          <cell r="A4018" t="str">
            <v>108-0234-T</v>
          </cell>
          <cell r="B4018" t="str">
            <v>SOCKET THERMO-OPTIC, 4 J, 10 PIN #4401</v>
          </cell>
          <cell r="C4018">
            <v>2936.9358000000002</v>
          </cell>
          <cell r="D4018">
            <v>0</v>
          </cell>
          <cell r="E4018">
            <v>0</v>
          </cell>
          <cell r="K4018">
            <v>0</v>
          </cell>
          <cell r="L4018" t="str">
            <v>EA</v>
          </cell>
        </row>
        <row r="4019">
          <cell r="A4019" t="str">
            <v>108-0239-T</v>
          </cell>
          <cell r="B4019" t="str">
            <v>RESISTOR 10 W x100 OHM</v>
          </cell>
          <cell r="C4019">
            <v>12</v>
          </cell>
          <cell r="D4019">
            <v>22</v>
          </cell>
          <cell r="E4019">
            <v>0</v>
          </cell>
          <cell r="K4019">
            <v>7</v>
          </cell>
          <cell r="L4019" t="str">
            <v>EA</v>
          </cell>
        </row>
        <row r="4020">
          <cell r="A4020" t="str">
            <v>108-0243-T</v>
          </cell>
          <cell r="B4020" t="str">
            <v>SOCKET 7-WAY RECEPTACLES ISO-1185 (24N)</v>
          </cell>
          <cell r="C4020">
            <v>237.41064999999998</v>
          </cell>
          <cell r="D4020">
            <v>0</v>
          </cell>
          <cell r="E4020">
            <v>0</v>
          </cell>
          <cell r="K4020">
            <v>30</v>
          </cell>
          <cell r="L4020" t="str">
            <v>EA</v>
          </cell>
        </row>
        <row r="4021">
          <cell r="A4021" t="str">
            <v>108-0244-T</v>
          </cell>
          <cell r="B4021" t="str">
            <v>SOCKET 7-WAY RECEPTACLES ISO-3731 (24S)</v>
          </cell>
          <cell r="C4021">
            <v>264.12885999999997</v>
          </cell>
          <cell r="D4021">
            <v>0</v>
          </cell>
          <cell r="E4021">
            <v>0</v>
          </cell>
          <cell r="K4021">
            <v>30</v>
          </cell>
          <cell r="L4021" t="str">
            <v>EA</v>
          </cell>
        </row>
        <row r="4022">
          <cell r="A4022" t="str">
            <v>108-0252-T</v>
          </cell>
          <cell r="B4022" t="str">
            <v>SWITCH BATTERY CUTOFF</v>
          </cell>
          <cell r="C4022">
            <v>0</v>
          </cell>
          <cell r="D4022">
            <v>0</v>
          </cell>
          <cell r="E4022">
            <v>0</v>
          </cell>
          <cell r="K4022">
            <v>0</v>
          </cell>
          <cell r="L4022" t="str">
            <v>EA</v>
          </cell>
        </row>
        <row r="4023">
          <cell r="A4023" t="str">
            <v>108-0254-T</v>
          </cell>
          <cell r="B4023" t="str">
            <v>SOCKET 15 PIN RECEP,ISO-12098 C/W PIN</v>
          </cell>
          <cell r="C4023">
            <v>1694.5287899999998</v>
          </cell>
          <cell r="D4023">
            <v>3</v>
          </cell>
          <cell r="E4023">
            <v>0</v>
          </cell>
          <cell r="K4023">
            <v>30</v>
          </cell>
          <cell r="L4023" t="str">
            <v>EA</v>
          </cell>
        </row>
        <row r="4024">
          <cell r="A4024" t="str">
            <v>108-0269-T</v>
          </cell>
          <cell r="B4024" t="str">
            <v>SWITCH CONTROL XB4-BD21</v>
          </cell>
          <cell r="C4024">
            <v>0</v>
          </cell>
          <cell r="D4024">
            <v>0</v>
          </cell>
          <cell r="E4024">
            <v>0</v>
          </cell>
          <cell r="K4024">
            <v>0</v>
          </cell>
          <cell r="L4024" t="str">
            <v>EA</v>
          </cell>
        </row>
        <row r="4025">
          <cell r="A4025" t="str">
            <v>108-0287-T</v>
          </cell>
          <cell r="B4025" t="str">
            <v>LIGHT WIRING KITS SHELL AUS. WITH E-MAX</v>
          </cell>
          <cell r="C4025">
            <v>0</v>
          </cell>
          <cell r="D4025">
            <v>0</v>
          </cell>
          <cell r="E4025">
            <v>0</v>
          </cell>
          <cell r="K4025">
            <v>0</v>
          </cell>
          <cell r="L4025" t="str">
            <v>EA</v>
          </cell>
        </row>
        <row r="4026">
          <cell r="A4026" t="str">
            <v>108-0316-T</v>
          </cell>
          <cell r="B4026" t="str">
            <v>LIGHT&amp;WIRING TRUCK LITE&amp;DIMOND LIGHT</v>
          </cell>
          <cell r="C4026">
            <v>0</v>
          </cell>
          <cell r="D4026">
            <v>0</v>
          </cell>
          <cell r="E4026">
            <v>0</v>
          </cell>
          <cell r="K4026">
            <v>0</v>
          </cell>
          <cell r="L4026" t="str">
            <v>EA</v>
          </cell>
        </row>
        <row r="4027">
          <cell r="A4027" t="str">
            <v>108-0352-T</v>
          </cell>
          <cell r="B4027" t="str">
            <v>LIGHT WIRING KIT FOR DOLLY C/W EMAX LOOM</v>
          </cell>
          <cell r="C4027">
            <v>0</v>
          </cell>
          <cell r="D4027">
            <v>0</v>
          </cell>
          <cell r="E4027">
            <v>0</v>
          </cell>
          <cell r="K4027">
            <v>0</v>
          </cell>
          <cell r="L4027" t="str">
            <v>EA</v>
          </cell>
        </row>
        <row r="4028">
          <cell r="A4028" t="str">
            <v>108-0356-T</v>
          </cell>
          <cell r="B4028" t="str">
            <v>GROUNDING BRASS EARTHING SQ, BAR25x25x75</v>
          </cell>
          <cell r="C4028">
            <v>270</v>
          </cell>
          <cell r="D4028">
            <v>1</v>
          </cell>
          <cell r="E4028">
            <v>0</v>
          </cell>
          <cell r="K4028">
            <v>7</v>
          </cell>
          <cell r="L4028" t="str">
            <v>EA</v>
          </cell>
        </row>
        <row r="4029">
          <cell r="A4029" t="str">
            <v>108-0361-T</v>
          </cell>
          <cell r="B4029" t="str">
            <v>LIGHT WIRING KIT FOR TRI-AXLE DOLLY C/W</v>
          </cell>
          <cell r="C4029">
            <v>15282.56</v>
          </cell>
          <cell r="D4029">
            <v>0</v>
          </cell>
          <cell r="E4029">
            <v>0</v>
          </cell>
          <cell r="K4029">
            <v>0</v>
          </cell>
          <cell r="L4029" t="str">
            <v>EA</v>
          </cell>
        </row>
        <row r="4030">
          <cell r="A4030" t="str">
            <v>108-0432-004</v>
          </cell>
          <cell r="B4030" t="str">
            <v>AUTOMOTIME WIRE (RED.)</v>
          </cell>
          <cell r="C4030">
            <v>0</v>
          </cell>
          <cell r="D4030">
            <v>0</v>
          </cell>
          <cell r="E4030">
            <v>0</v>
          </cell>
          <cell r="K4030">
            <v>15</v>
          </cell>
          <cell r="L4030" t="str">
            <v>ME</v>
          </cell>
        </row>
        <row r="4031">
          <cell r="A4031" t="str">
            <v>108-0466-T</v>
          </cell>
          <cell r="B4031" t="str">
            <v>LIGHT&amp;WIRING KIT ASPOECK TRUCK (BAPCO)</v>
          </cell>
          <cell r="C4031">
            <v>91279.578659999999</v>
          </cell>
          <cell r="D4031">
            <v>0</v>
          </cell>
          <cell r="E4031">
            <v>0</v>
          </cell>
          <cell r="K4031">
            <v>60</v>
          </cell>
          <cell r="L4031" t="str">
            <v>EA</v>
          </cell>
        </row>
        <row r="4032">
          <cell r="A4032" t="str">
            <v>108-0475-001-T</v>
          </cell>
          <cell r="B4032" t="str">
            <v>LIGHT &amp; WIRING HARNESS KIT 2POLE CONNECT</v>
          </cell>
          <cell r="C4032">
            <v>0</v>
          </cell>
          <cell r="D4032">
            <v>0</v>
          </cell>
          <cell r="E4032">
            <v>0</v>
          </cell>
          <cell r="K4032">
            <v>0</v>
          </cell>
          <cell r="L4032" t="str">
            <v>EA</v>
          </cell>
        </row>
        <row r="4033">
          <cell r="A4033" t="str">
            <v>108-0475-002-T</v>
          </cell>
          <cell r="B4033" t="str">
            <v>LIGHT &amp; WIRING HARNESS KIT 4 POL CONNECT</v>
          </cell>
          <cell r="C4033">
            <v>0</v>
          </cell>
          <cell r="D4033">
            <v>0</v>
          </cell>
          <cell r="E4033">
            <v>0</v>
          </cell>
          <cell r="K4033">
            <v>0</v>
          </cell>
          <cell r="L4033" t="str">
            <v>EA</v>
          </cell>
        </row>
        <row r="4034">
          <cell r="A4034" t="str">
            <v>108-0475-T</v>
          </cell>
          <cell r="B4034" t="str">
            <v>LIGHT &amp; WIRING HARNESS KIT(PHILLIPS)</v>
          </cell>
          <cell r="C4034">
            <v>8700</v>
          </cell>
          <cell r="D4034">
            <v>0</v>
          </cell>
          <cell r="E4034">
            <v>0</v>
          </cell>
          <cell r="K4034">
            <v>30</v>
          </cell>
          <cell r="L4034" t="str">
            <v>EA</v>
          </cell>
        </row>
        <row r="4035">
          <cell r="A4035" t="str">
            <v>108-0506-001-T</v>
          </cell>
          <cell r="B4035" t="str">
            <v>LIGHT WIRING A-TRAR 19/20 M. NARVA KIT-1</v>
          </cell>
          <cell r="C4035">
            <v>0</v>
          </cell>
          <cell r="D4035">
            <v>0</v>
          </cell>
          <cell r="E4035">
            <v>0</v>
          </cell>
          <cell r="K4035">
            <v>0</v>
          </cell>
          <cell r="L4035" t="str">
            <v>EA</v>
          </cell>
        </row>
        <row r="4036">
          <cell r="A4036" t="str">
            <v>108-0506-002-T</v>
          </cell>
          <cell r="B4036" t="str">
            <v>LIGHT WIRING A-TRAR 19/20 M. NARVA KIT-1</v>
          </cell>
          <cell r="C4036">
            <v>0</v>
          </cell>
          <cell r="D4036">
            <v>0</v>
          </cell>
          <cell r="E4036">
            <v>0</v>
          </cell>
          <cell r="K4036">
            <v>0</v>
          </cell>
          <cell r="L4036" t="str">
            <v>EA</v>
          </cell>
        </row>
        <row r="4037">
          <cell r="A4037" t="str">
            <v>108-0506-T</v>
          </cell>
          <cell r="B4037" t="str">
            <v>LIGHT WIRING A-TRAR 19/20 M. [NARVA KIT)</v>
          </cell>
          <cell r="C4037">
            <v>0</v>
          </cell>
          <cell r="D4037">
            <v>0</v>
          </cell>
          <cell r="E4037">
            <v>0</v>
          </cell>
          <cell r="K4037">
            <v>0</v>
          </cell>
          <cell r="L4037" t="str">
            <v>EA</v>
          </cell>
        </row>
        <row r="4038">
          <cell r="A4038" t="str">
            <v>108-0507-T</v>
          </cell>
          <cell r="B4038" t="str">
            <v>LIGHT WIRING B-TRAR 19/20 M. [NARVA KIT)</v>
          </cell>
          <cell r="C4038">
            <v>0</v>
          </cell>
          <cell r="D4038">
            <v>0</v>
          </cell>
          <cell r="E4038">
            <v>0</v>
          </cell>
          <cell r="K4038">
            <v>0</v>
          </cell>
          <cell r="L4038" t="str">
            <v>EA</v>
          </cell>
        </row>
        <row r="4039">
          <cell r="A4039" t="str">
            <v>108-0634-T</v>
          </cell>
          <cell r="B4039" t="str">
            <v>DT SOCKET FOR LIGHT HELLA #1557</v>
          </cell>
          <cell r="C4039">
            <v>427.71357000000006</v>
          </cell>
          <cell r="D4039">
            <v>31</v>
          </cell>
          <cell r="E4039">
            <v>0</v>
          </cell>
          <cell r="K4039">
            <v>99</v>
          </cell>
          <cell r="L4039" t="str">
            <v>EA</v>
          </cell>
        </row>
        <row r="4040">
          <cell r="A4040" t="str">
            <v>108-0647</v>
          </cell>
          <cell r="B4040" t="str">
            <v>FUSE AND HOLDER</v>
          </cell>
          <cell r="C4040">
            <v>26</v>
          </cell>
          <cell r="D4040">
            <v>55</v>
          </cell>
          <cell r="E4040">
            <v>0</v>
          </cell>
          <cell r="K4040">
            <v>7</v>
          </cell>
          <cell r="L4040" t="str">
            <v>EA</v>
          </cell>
        </row>
        <row r="4041">
          <cell r="A4041" t="str">
            <v>108-0880</v>
          </cell>
          <cell r="B4041" t="str">
            <v>QUICK DISCONNECT TERMINAL.</v>
          </cell>
          <cell r="C4041">
            <v>0</v>
          </cell>
          <cell r="D4041">
            <v>0</v>
          </cell>
          <cell r="E4041">
            <v>0</v>
          </cell>
          <cell r="K4041">
            <v>15</v>
          </cell>
          <cell r="L4041" t="str">
            <v>EA</v>
          </cell>
        </row>
        <row r="4042">
          <cell r="A4042" t="str">
            <v>108-0952</v>
          </cell>
          <cell r="B4042" t="str">
            <v>RUBBER GROMMET.</v>
          </cell>
          <cell r="C4042">
            <v>0</v>
          </cell>
          <cell r="D4042">
            <v>0</v>
          </cell>
          <cell r="E4042">
            <v>0</v>
          </cell>
          <cell r="K4042">
            <v>15</v>
          </cell>
          <cell r="L4042" t="str">
            <v>EA</v>
          </cell>
        </row>
        <row r="4043">
          <cell r="A4043" t="str">
            <v>108-1095-002</v>
          </cell>
          <cell r="B4043" t="str">
            <v>BSN-14 PANDUIT</v>
          </cell>
          <cell r="C4043">
            <v>0</v>
          </cell>
          <cell r="D4043">
            <v>0</v>
          </cell>
          <cell r="E4043">
            <v>0</v>
          </cell>
          <cell r="K4043">
            <v>0</v>
          </cell>
          <cell r="L4043" t="str">
            <v>EA</v>
          </cell>
        </row>
        <row r="4044">
          <cell r="A4044" t="str">
            <v>108-1097-003</v>
          </cell>
          <cell r="B4044" t="str">
            <v>PV14-10R-M PANDUIT (RING TONGUE )</v>
          </cell>
          <cell r="C4044">
            <v>0</v>
          </cell>
          <cell r="D4044">
            <v>0</v>
          </cell>
          <cell r="E4044">
            <v>0</v>
          </cell>
          <cell r="K4044">
            <v>15</v>
          </cell>
          <cell r="L4044" t="str">
            <v>EA</v>
          </cell>
        </row>
        <row r="4045">
          <cell r="A4045" t="str">
            <v>108-1097-006</v>
          </cell>
          <cell r="B4045" t="str">
            <v>PV10-56R-D PANDUIT(RING TONGUE)</v>
          </cell>
          <cell r="C4045">
            <v>0</v>
          </cell>
          <cell r="D4045">
            <v>0</v>
          </cell>
          <cell r="E4045">
            <v>0</v>
          </cell>
          <cell r="K4045">
            <v>15</v>
          </cell>
          <cell r="L4045" t="str">
            <v>EA</v>
          </cell>
        </row>
        <row r="4046">
          <cell r="A4046" t="str">
            <v>108-1110-002</v>
          </cell>
          <cell r="B4046" t="str">
            <v>INSULATED BUTT CONN.</v>
          </cell>
          <cell r="C4046">
            <v>0</v>
          </cell>
          <cell r="D4046">
            <v>0</v>
          </cell>
          <cell r="E4046">
            <v>0</v>
          </cell>
          <cell r="K4046">
            <v>15</v>
          </cell>
          <cell r="L4046" t="str">
            <v>EA</v>
          </cell>
        </row>
        <row r="4047">
          <cell r="A4047" t="str">
            <v>108-1113</v>
          </cell>
          <cell r="B4047" t="str">
            <v>HOPPER BUZZER SWITCH</v>
          </cell>
          <cell r="C4047">
            <v>0</v>
          </cell>
          <cell r="D4047">
            <v>0</v>
          </cell>
          <cell r="E4047">
            <v>0</v>
          </cell>
          <cell r="K4047">
            <v>15</v>
          </cell>
          <cell r="L4047" t="str">
            <v>EA</v>
          </cell>
        </row>
        <row r="4048">
          <cell r="A4048" t="str">
            <v>108-1343-001</v>
          </cell>
          <cell r="B4048" t="str">
            <v>JN 218-216-M PANDUIT</v>
          </cell>
          <cell r="C4048">
            <v>0</v>
          </cell>
          <cell r="D4048">
            <v>0</v>
          </cell>
          <cell r="E4048">
            <v>0</v>
          </cell>
          <cell r="K4048">
            <v>0</v>
          </cell>
          <cell r="L4048" t="str">
            <v>EA</v>
          </cell>
        </row>
        <row r="4049">
          <cell r="A4049" t="str">
            <v>108-1343-002</v>
          </cell>
          <cell r="B4049" t="str">
            <v>JN 418-212-M PANDUIT</v>
          </cell>
          <cell r="C4049">
            <v>0</v>
          </cell>
          <cell r="D4049">
            <v>0</v>
          </cell>
          <cell r="E4049">
            <v>0</v>
          </cell>
          <cell r="K4049">
            <v>0</v>
          </cell>
          <cell r="L4049" t="str">
            <v>EA</v>
          </cell>
        </row>
        <row r="4050">
          <cell r="A4050" t="str">
            <v>108-1814</v>
          </cell>
          <cell r="B4050" t="str">
            <v>HEAVY DUTY TOGGLE SWITCH</v>
          </cell>
          <cell r="C4050">
            <v>0</v>
          </cell>
          <cell r="D4050">
            <v>0</v>
          </cell>
          <cell r="E4050">
            <v>0</v>
          </cell>
          <cell r="K4050">
            <v>15</v>
          </cell>
          <cell r="L4050" t="str">
            <v>EA</v>
          </cell>
        </row>
        <row r="4051">
          <cell r="A4051" t="str">
            <v>108-1947</v>
          </cell>
          <cell r="B4051" t="str">
            <v>10GA AUTO WIRE WHITE</v>
          </cell>
          <cell r="C4051">
            <v>0</v>
          </cell>
          <cell r="D4051">
            <v>0</v>
          </cell>
          <cell r="E4051">
            <v>0</v>
          </cell>
          <cell r="K4051">
            <v>15</v>
          </cell>
          <cell r="L4051" t="str">
            <v>ME</v>
          </cell>
        </row>
        <row r="4052">
          <cell r="A4052" t="str">
            <v>108-2272-002</v>
          </cell>
          <cell r="B4052" t="str">
            <v>TREMINAL SPADE</v>
          </cell>
          <cell r="C4052">
            <v>0</v>
          </cell>
          <cell r="D4052">
            <v>0</v>
          </cell>
          <cell r="E4052">
            <v>0</v>
          </cell>
          <cell r="K4052">
            <v>0</v>
          </cell>
          <cell r="L4052" t="str">
            <v>EA</v>
          </cell>
        </row>
        <row r="4053">
          <cell r="A4053" t="str">
            <v>108-2279</v>
          </cell>
          <cell r="B4053" t="str">
            <v>TOGGLE SWITCH SWITCH COLE-HERSEE</v>
          </cell>
          <cell r="C4053">
            <v>0</v>
          </cell>
          <cell r="D4053">
            <v>0</v>
          </cell>
          <cell r="E4053">
            <v>0</v>
          </cell>
          <cell r="K4053">
            <v>15</v>
          </cell>
          <cell r="L4053" t="str">
            <v>EA</v>
          </cell>
        </row>
        <row r="4054">
          <cell r="A4054" t="str">
            <v>108-2280</v>
          </cell>
          <cell r="B4054" t="str">
            <v>RUBB.BOOT,FOR COLE-HERSEE TOGGLE SWITCH</v>
          </cell>
          <cell r="C4054">
            <v>0</v>
          </cell>
          <cell r="D4054">
            <v>0</v>
          </cell>
          <cell r="E4054">
            <v>0</v>
          </cell>
          <cell r="K4054">
            <v>15</v>
          </cell>
          <cell r="L4054" t="str">
            <v>EA</v>
          </cell>
        </row>
        <row r="4055">
          <cell r="A4055" t="str">
            <v>108-2507</v>
          </cell>
          <cell r="B4055" t="str">
            <v>DOOUBLE MALE TUBE ADAPTER</v>
          </cell>
          <cell r="C4055">
            <v>0</v>
          </cell>
          <cell r="D4055">
            <v>0</v>
          </cell>
          <cell r="E4055">
            <v>0</v>
          </cell>
          <cell r="K4055">
            <v>0</v>
          </cell>
          <cell r="L4055" t="str">
            <v>EA</v>
          </cell>
        </row>
        <row r="4056">
          <cell r="A4056" t="str">
            <v>108-2682-002</v>
          </cell>
          <cell r="B4056" t="str">
            <v>24V BULB</v>
          </cell>
          <cell r="C4056">
            <v>0</v>
          </cell>
          <cell r="D4056">
            <v>0</v>
          </cell>
          <cell r="E4056">
            <v>0</v>
          </cell>
          <cell r="K4056">
            <v>0</v>
          </cell>
          <cell r="L4056" t="str">
            <v>EA</v>
          </cell>
        </row>
        <row r="4057">
          <cell r="A4057" t="str">
            <v>108-2688-006</v>
          </cell>
          <cell r="B4057" t="str">
            <v>24V BULB</v>
          </cell>
          <cell r="C4057">
            <v>0</v>
          </cell>
          <cell r="D4057">
            <v>0</v>
          </cell>
          <cell r="E4057">
            <v>0</v>
          </cell>
          <cell r="K4057">
            <v>0</v>
          </cell>
          <cell r="L4057" t="str">
            <v>EA</v>
          </cell>
        </row>
        <row r="4058">
          <cell r="A4058" t="str">
            <v>108-2864</v>
          </cell>
          <cell r="B4058" t="str">
            <v>MERCURY SWITCH(NOT USE,NOW USE108-0125-T</v>
          </cell>
          <cell r="C4058">
            <v>0</v>
          </cell>
          <cell r="D4058">
            <v>0</v>
          </cell>
          <cell r="E4058">
            <v>0</v>
          </cell>
          <cell r="K4058">
            <v>0</v>
          </cell>
          <cell r="L4058" t="str">
            <v>EA</v>
          </cell>
        </row>
        <row r="4059">
          <cell r="A4059" t="str">
            <v>108-2873</v>
          </cell>
          <cell r="B4059" t="str">
            <v>LOOM,1/4" I.D.</v>
          </cell>
          <cell r="C4059">
            <v>0</v>
          </cell>
          <cell r="D4059">
            <v>0</v>
          </cell>
          <cell r="E4059">
            <v>0</v>
          </cell>
          <cell r="K4059">
            <v>15</v>
          </cell>
          <cell r="L4059" t="str">
            <v>EA</v>
          </cell>
        </row>
        <row r="4060">
          <cell r="A4060" t="str">
            <v>108-3259</v>
          </cell>
          <cell r="B4060" t="str">
            <v>STAINLESS WIRE 1/8" DIA(7x19)</v>
          </cell>
          <cell r="C4060">
            <v>0</v>
          </cell>
          <cell r="D4060">
            <v>0</v>
          </cell>
          <cell r="E4060">
            <v>0</v>
          </cell>
          <cell r="K4060">
            <v>0</v>
          </cell>
          <cell r="L4060" t="str">
            <v>ME</v>
          </cell>
        </row>
        <row r="4061">
          <cell r="A4061" t="str">
            <v>108-3358</v>
          </cell>
          <cell r="B4061" t="str">
            <v>7 WAY RECEPTACLE KITMIDLAND BERG</v>
          </cell>
          <cell r="C4061">
            <v>0</v>
          </cell>
          <cell r="D4061">
            <v>0</v>
          </cell>
          <cell r="E4061">
            <v>0</v>
          </cell>
          <cell r="K4061">
            <v>90</v>
          </cell>
          <cell r="L4061" t="str">
            <v>EA</v>
          </cell>
        </row>
        <row r="4062">
          <cell r="A4062" t="str">
            <v>108-3358-001</v>
          </cell>
          <cell r="B4062" t="str">
            <v>RECEP.FACE PLT;M.BERG #785980</v>
          </cell>
          <cell r="C4062">
            <v>0</v>
          </cell>
          <cell r="D4062">
            <v>0</v>
          </cell>
          <cell r="E4062">
            <v>0</v>
          </cell>
          <cell r="K4062">
            <v>0</v>
          </cell>
          <cell r="L4062" t="str">
            <v>EA</v>
          </cell>
        </row>
        <row r="4063">
          <cell r="A4063" t="str">
            <v>108-3358-002</v>
          </cell>
          <cell r="B4063" t="str">
            <v>HOUSING-M.BERG#050-78590</v>
          </cell>
          <cell r="C4063">
            <v>0</v>
          </cell>
          <cell r="D4063">
            <v>0</v>
          </cell>
          <cell r="E4063">
            <v>0</v>
          </cell>
          <cell r="K4063">
            <v>0</v>
          </cell>
          <cell r="L4063" t="str">
            <v>EA</v>
          </cell>
        </row>
        <row r="4064">
          <cell r="A4064" t="str">
            <v>108-3358-003</v>
          </cell>
          <cell r="B4064" t="str">
            <v>GASKET-M.BERG #78591</v>
          </cell>
          <cell r="C4064">
            <v>0</v>
          </cell>
          <cell r="D4064">
            <v>0</v>
          </cell>
          <cell r="E4064">
            <v>0</v>
          </cell>
          <cell r="K4064">
            <v>0</v>
          </cell>
          <cell r="L4064" t="str">
            <v>EA</v>
          </cell>
        </row>
        <row r="4065">
          <cell r="A4065" t="str">
            <v>108-3358-004</v>
          </cell>
          <cell r="B4065" t="str">
            <v>GASKET-M.BERG #78593</v>
          </cell>
          <cell r="C4065">
            <v>0</v>
          </cell>
          <cell r="D4065">
            <v>0</v>
          </cell>
          <cell r="E4065">
            <v>0</v>
          </cell>
          <cell r="K4065">
            <v>0</v>
          </cell>
          <cell r="L4065" t="str">
            <v>EA</v>
          </cell>
        </row>
        <row r="4066">
          <cell r="A4066" t="str">
            <v>108-3358-005</v>
          </cell>
          <cell r="B4066" t="str">
            <v>GROMMET-M. BERG #205007</v>
          </cell>
          <cell r="C4066">
            <v>0</v>
          </cell>
          <cell r="D4066">
            <v>0</v>
          </cell>
          <cell r="E4066">
            <v>0</v>
          </cell>
          <cell r="K4066">
            <v>0</v>
          </cell>
          <cell r="L4066" t="str">
            <v>EA</v>
          </cell>
        </row>
        <row r="4067">
          <cell r="A4067" t="str">
            <v>108-3738</v>
          </cell>
          <cell r="B4067" t="str">
            <v>SOCKET THERMISTOR SCULLY SJ 6S#7720</v>
          </cell>
          <cell r="C4067">
            <v>4054.6237599999999</v>
          </cell>
          <cell r="D4067">
            <v>0</v>
          </cell>
          <cell r="E4067">
            <v>0</v>
          </cell>
          <cell r="K4067">
            <v>60</v>
          </cell>
          <cell r="L4067" t="str">
            <v>EA</v>
          </cell>
        </row>
        <row r="4068">
          <cell r="A4068" t="str">
            <v>108-3760</v>
          </cell>
          <cell r="B4068" t="str">
            <v>SOCKET SCULLY SJ-6W W/08575 BLUECAP</v>
          </cell>
          <cell r="C4068">
            <v>0</v>
          </cell>
          <cell r="D4068">
            <v>0</v>
          </cell>
          <cell r="E4068">
            <v>0</v>
          </cell>
          <cell r="K4068">
            <v>0</v>
          </cell>
          <cell r="L4068" t="str">
            <v>EA</v>
          </cell>
        </row>
        <row r="4069">
          <cell r="A4069" t="str">
            <v>108-3769-001</v>
          </cell>
          <cell r="B4069" t="str">
            <v>1/4" HEAT SHRINK TBNG</v>
          </cell>
          <cell r="C4069">
            <v>0</v>
          </cell>
          <cell r="D4069">
            <v>0</v>
          </cell>
          <cell r="E4069">
            <v>0</v>
          </cell>
          <cell r="K4069">
            <v>0</v>
          </cell>
          <cell r="L4069" t="str">
            <v>EA</v>
          </cell>
        </row>
        <row r="4070">
          <cell r="A4070" t="str">
            <v>108-3769-002</v>
          </cell>
          <cell r="B4070" t="str">
            <v>1/2"HEAT SHRING TBNG</v>
          </cell>
          <cell r="C4070">
            <v>0</v>
          </cell>
          <cell r="D4070">
            <v>0</v>
          </cell>
          <cell r="E4070">
            <v>0</v>
          </cell>
          <cell r="K4070">
            <v>0</v>
          </cell>
          <cell r="L4070" t="str">
            <v>EA</v>
          </cell>
        </row>
        <row r="4071">
          <cell r="A4071" t="str">
            <v>108-3991</v>
          </cell>
          <cell r="B4071" t="str">
            <v>BACKUP ALARM</v>
          </cell>
          <cell r="C4071">
            <v>0</v>
          </cell>
          <cell r="D4071">
            <v>0</v>
          </cell>
          <cell r="E4071">
            <v>0</v>
          </cell>
          <cell r="K4071">
            <v>120</v>
          </cell>
          <cell r="L4071" t="str">
            <v>EA</v>
          </cell>
        </row>
        <row r="4072">
          <cell r="A4072" t="str">
            <v>108-4004</v>
          </cell>
          <cell r="B4072" t="str">
            <v>BACKUP ALARM PRECO MOD240 12-24VDC 97dB</v>
          </cell>
          <cell r="C4072">
            <v>659.89066000000003</v>
          </cell>
          <cell r="D4072">
            <v>0</v>
          </cell>
          <cell r="E4072">
            <v>0</v>
          </cell>
          <cell r="K4072">
            <v>7</v>
          </cell>
          <cell r="L4072" t="str">
            <v>EA</v>
          </cell>
        </row>
        <row r="4073">
          <cell r="A4073" t="str">
            <v>108-4069</v>
          </cell>
          <cell r="B4073" t="str">
            <v>BODY SIDE WIRING HARNESS</v>
          </cell>
          <cell r="C4073">
            <v>0</v>
          </cell>
          <cell r="D4073">
            <v>0</v>
          </cell>
          <cell r="E4073">
            <v>0</v>
          </cell>
          <cell r="K4073">
            <v>0</v>
          </cell>
          <cell r="L4073" t="str">
            <v>EA</v>
          </cell>
        </row>
        <row r="4074">
          <cell r="A4074" t="str">
            <v>108-4160</v>
          </cell>
          <cell r="B4074" t="str">
            <v>BETTS J-BOX (NOW USE 115-0113-007-T)</v>
          </cell>
          <cell r="C4074">
            <v>0</v>
          </cell>
          <cell r="D4074">
            <v>0</v>
          </cell>
          <cell r="E4074">
            <v>0</v>
          </cell>
          <cell r="K4074">
            <v>90</v>
          </cell>
          <cell r="L4074" t="str">
            <v>EA</v>
          </cell>
        </row>
        <row r="4075">
          <cell r="A4075" t="str">
            <v>108-4188</v>
          </cell>
          <cell r="B4075" t="str">
            <v>RING TERMINAL</v>
          </cell>
          <cell r="C4075">
            <v>0</v>
          </cell>
          <cell r="D4075">
            <v>0</v>
          </cell>
          <cell r="E4075">
            <v>0</v>
          </cell>
          <cell r="K4075">
            <v>0</v>
          </cell>
          <cell r="L4075" t="str">
            <v>EA</v>
          </cell>
        </row>
        <row r="4076">
          <cell r="A4076" t="str">
            <v>108-4332-018</v>
          </cell>
          <cell r="B4076" t="str">
            <v>BODY WIRING HARNESS</v>
          </cell>
          <cell r="C4076">
            <v>0</v>
          </cell>
          <cell r="D4076">
            <v>0</v>
          </cell>
          <cell r="E4076">
            <v>0</v>
          </cell>
          <cell r="K4076">
            <v>15</v>
          </cell>
          <cell r="L4076" t="str">
            <v>EA</v>
          </cell>
        </row>
        <row r="4077">
          <cell r="A4077" t="str">
            <v>108-4334</v>
          </cell>
          <cell r="B4077" t="str">
            <v>HARNESS,CAB TO BODY</v>
          </cell>
          <cell r="C4077">
            <v>0</v>
          </cell>
          <cell r="D4077">
            <v>0</v>
          </cell>
          <cell r="E4077">
            <v>0</v>
          </cell>
          <cell r="K4077">
            <v>15</v>
          </cell>
          <cell r="L4077" t="str">
            <v>EA</v>
          </cell>
        </row>
        <row r="4078">
          <cell r="A4078" t="str">
            <v>108-4353</v>
          </cell>
          <cell r="B4078" t="str">
            <v>BOX,JUNCTION</v>
          </cell>
          <cell r="C4078">
            <v>0</v>
          </cell>
          <cell r="D4078">
            <v>0</v>
          </cell>
          <cell r="E4078">
            <v>0</v>
          </cell>
          <cell r="K4078">
            <v>15</v>
          </cell>
          <cell r="L4078" t="str">
            <v>EA</v>
          </cell>
        </row>
        <row r="4079">
          <cell r="A4079" t="str">
            <v>108-4396-001</v>
          </cell>
          <cell r="B4079" t="str">
            <v>PANDUIT#PV 18-P47 PIN TERMINAL</v>
          </cell>
          <cell r="C4079">
            <v>0</v>
          </cell>
          <cell r="D4079">
            <v>0</v>
          </cell>
          <cell r="E4079">
            <v>0</v>
          </cell>
          <cell r="K4079">
            <v>0</v>
          </cell>
          <cell r="L4079" t="str">
            <v>EA</v>
          </cell>
        </row>
        <row r="4080">
          <cell r="A4080" t="str">
            <v>108-4396-002</v>
          </cell>
          <cell r="B4080" t="str">
            <v>PANDUIT #PV14-P47 PIN TERMI</v>
          </cell>
          <cell r="C4080">
            <v>0</v>
          </cell>
          <cell r="D4080">
            <v>0</v>
          </cell>
          <cell r="E4080">
            <v>0</v>
          </cell>
          <cell r="K4080">
            <v>15</v>
          </cell>
          <cell r="L4080" t="str">
            <v>EA</v>
          </cell>
        </row>
        <row r="4081">
          <cell r="A4081" t="str">
            <v>108-4396-003</v>
          </cell>
          <cell r="B4081" t="str">
            <v>PANDUIT #PV10-P55 PIN TE</v>
          </cell>
          <cell r="C4081">
            <v>0</v>
          </cell>
          <cell r="D4081">
            <v>0</v>
          </cell>
          <cell r="E4081">
            <v>0</v>
          </cell>
          <cell r="K4081">
            <v>15</v>
          </cell>
          <cell r="L4081" t="str">
            <v>EA</v>
          </cell>
        </row>
        <row r="4082">
          <cell r="A4082" t="str">
            <v>108-4398</v>
          </cell>
          <cell r="B4082" t="str">
            <v>POWER WIRING KIT OVERFILL CONTROL</v>
          </cell>
          <cell r="C4082">
            <v>0</v>
          </cell>
          <cell r="D4082">
            <v>0</v>
          </cell>
          <cell r="E4082">
            <v>0</v>
          </cell>
          <cell r="K4082">
            <v>0</v>
          </cell>
          <cell r="L4082" t="str">
            <v>EA</v>
          </cell>
        </row>
        <row r="4083">
          <cell r="A4083" t="str">
            <v>108-4398-001</v>
          </cell>
          <cell r="B4083" t="str">
            <v>RADIO SHACK #270-367 FUSE HOLD</v>
          </cell>
          <cell r="C4083">
            <v>0</v>
          </cell>
          <cell r="D4083">
            <v>0</v>
          </cell>
          <cell r="E4083">
            <v>0</v>
          </cell>
          <cell r="K4083">
            <v>0</v>
          </cell>
          <cell r="L4083" t="str">
            <v>EA</v>
          </cell>
        </row>
        <row r="4084">
          <cell r="A4084" t="str">
            <v>108-4398-002</v>
          </cell>
          <cell r="B4084" t="str">
            <v>APC TECHNOLOGY #44N6464 1A FUSE</v>
          </cell>
          <cell r="C4084">
            <v>0</v>
          </cell>
          <cell r="D4084">
            <v>0</v>
          </cell>
          <cell r="E4084">
            <v>0</v>
          </cell>
          <cell r="K4084">
            <v>0</v>
          </cell>
          <cell r="L4084" t="str">
            <v>EA</v>
          </cell>
        </row>
        <row r="4085">
          <cell r="A4085" t="str">
            <v>108-4398-100</v>
          </cell>
          <cell r="B4085" t="str">
            <v>FUSE HOLDER W/1 AMP FUSE(SEE108-0647)</v>
          </cell>
          <cell r="C4085">
            <v>0</v>
          </cell>
          <cell r="D4085">
            <v>0</v>
          </cell>
          <cell r="E4085">
            <v>0</v>
          </cell>
          <cell r="K4085">
            <v>0</v>
          </cell>
          <cell r="L4085" t="str">
            <v>EA</v>
          </cell>
        </row>
        <row r="4086">
          <cell r="A4086" t="str">
            <v>108-4515</v>
          </cell>
          <cell r="B4086" t="str">
            <v>JUNCTION BOX, POWERLINK</v>
          </cell>
          <cell r="C4086">
            <v>0</v>
          </cell>
          <cell r="D4086">
            <v>0</v>
          </cell>
          <cell r="E4086">
            <v>0</v>
          </cell>
          <cell r="K4086">
            <v>15</v>
          </cell>
          <cell r="L4086" t="str">
            <v>EA</v>
          </cell>
        </row>
        <row r="4087">
          <cell r="A4087" t="str">
            <v>108-4556</v>
          </cell>
          <cell r="B4087" t="str">
            <v>24V RELAY</v>
          </cell>
          <cell r="C4087">
            <v>0</v>
          </cell>
          <cell r="D4087">
            <v>0</v>
          </cell>
          <cell r="E4087">
            <v>0</v>
          </cell>
          <cell r="K4087">
            <v>0</v>
          </cell>
          <cell r="L4087" t="str">
            <v>EA</v>
          </cell>
        </row>
        <row r="4088">
          <cell r="A4088" t="str">
            <v>108-4574</v>
          </cell>
          <cell r="B4088" t="str">
            <v>GROUND BALL SCULLY#08274(see 254-0121-T)</v>
          </cell>
          <cell r="C4088">
            <v>0</v>
          </cell>
          <cell r="D4088">
            <v>0</v>
          </cell>
          <cell r="E4088">
            <v>0</v>
          </cell>
          <cell r="K4088">
            <v>0</v>
          </cell>
          <cell r="L4088" t="str">
            <v>EA</v>
          </cell>
        </row>
        <row r="4089">
          <cell r="A4089" t="str">
            <v>108-4574-001</v>
          </cell>
          <cell r="B4089" t="str">
            <v>GROUNDING BALL, SCULLY</v>
          </cell>
          <cell r="C4089">
            <v>0</v>
          </cell>
          <cell r="D4089">
            <v>0</v>
          </cell>
          <cell r="E4089">
            <v>0</v>
          </cell>
          <cell r="K4089">
            <v>0</v>
          </cell>
          <cell r="L4089" t="str">
            <v>EA</v>
          </cell>
        </row>
        <row r="4090">
          <cell r="A4090" t="str">
            <v>108-4674-002</v>
          </cell>
          <cell r="B4090" t="str">
            <v>RACO#4699-5 PLASTIC FITTING</v>
          </cell>
          <cell r="C4090">
            <v>0</v>
          </cell>
          <cell r="D4090">
            <v>0</v>
          </cell>
          <cell r="E4090">
            <v>0</v>
          </cell>
          <cell r="K4090">
            <v>90</v>
          </cell>
          <cell r="L4090" t="str">
            <v>EA</v>
          </cell>
        </row>
        <row r="4091">
          <cell r="A4091" t="str">
            <v>108-4674-004</v>
          </cell>
          <cell r="B4091" t="str">
            <v>RACO#4702-6 PLASTIC FITTING</v>
          </cell>
          <cell r="C4091">
            <v>218.84</v>
          </cell>
          <cell r="D4091">
            <v>0</v>
          </cell>
          <cell r="E4091">
            <v>0</v>
          </cell>
          <cell r="K4091">
            <v>90</v>
          </cell>
          <cell r="L4091" t="str">
            <v>EA</v>
          </cell>
        </row>
        <row r="4092">
          <cell r="A4092" t="str">
            <v>108-4693</v>
          </cell>
          <cell r="B4092" t="str">
            <v>PHILLIPS 15-720 7-WAY ATA RECP (SAEJ560)</v>
          </cell>
          <cell r="C4092">
            <v>292</v>
          </cell>
          <cell r="D4092">
            <v>10</v>
          </cell>
          <cell r="E4092">
            <v>0</v>
          </cell>
          <cell r="K4092">
            <v>15</v>
          </cell>
          <cell r="L4092" t="str">
            <v>EA</v>
          </cell>
        </row>
        <row r="4093">
          <cell r="A4093" t="str">
            <v>108-4827-001</v>
          </cell>
          <cell r="B4093" t="str">
            <v>1-WAY MALE CONNECTOR, PACKARD</v>
          </cell>
          <cell r="C4093">
            <v>0</v>
          </cell>
          <cell r="D4093">
            <v>0</v>
          </cell>
          <cell r="E4093">
            <v>0</v>
          </cell>
          <cell r="K4093">
            <v>0</v>
          </cell>
          <cell r="L4093" t="str">
            <v>EA</v>
          </cell>
        </row>
        <row r="4094">
          <cell r="A4094" t="str">
            <v>108-4827-003</v>
          </cell>
          <cell r="B4094" t="str">
            <v>2-WAY MAE CONNECTOR, PACKARD</v>
          </cell>
          <cell r="C4094">
            <v>0</v>
          </cell>
          <cell r="D4094">
            <v>0</v>
          </cell>
          <cell r="E4094">
            <v>0</v>
          </cell>
          <cell r="K4094">
            <v>0</v>
          </cell>
          <cell r="L4094" t="str">
            <v>EA</v>
          </cell>
        </row>
        <row r="4095">
          <cell r="A4095" t="str">
            <v>108-4827-005</v>
          </cell>
          <cell r="B4095" t="str">
            <v>CONNECTOR ,MALE 3-WAY, PACKARD</v>
          </cell>
          <cell r="C4095">
            <v>0</v>
          </cell>
          <cell r="D4095">
            <v>0</v>
          </cell>
          <cell r="E4095">
            <v>0</v>
          </cell>
          <cell r="K4095">
            <v>15</v>
          </cell>
          <cell r="L4095" t="str">
            <v>EA</v>
          </cell>
        </row>
        <row r="4096">
          <cell r="A4096" t="str">
            <v>108-4827-006</v>
          </cell>
          <cell r="B4096" t="str">
            <v>CONNECTOR,FEMALE 3-WAY, PACKARD</v>
          </cell>
          <cell r="C4096">
            <v>0</v>
          </cell>
          <cell r="D4096">
            <v>0</v>
          </cell>
          <cell r="E4096">
            <v>0</v>
          </cell>
          <cell r="K4096">
            <v>15</v>
          </cell>
          <cell r="L4096" t="str">
            <v>EA</v>
          </cell>
        </row>
        <row r="4097">
          <cell r="A4097" t="str">
            <v>108-4827-007</v>
          </cell>
          <cell r="B4097" t="str">
            <v>4-WAY MALE CONNECTOR, PACKARD</v>
          </cell>
          <cell r="C4097">
            <v>0</v>
          </cell>
          <cell r="D4097">
            <v>0</v>
          </cell>
          <cell r="E4097">
            <v>0</v>
          </cell>
          <cell r="K4097">
            <v>0</v>
          </cell>
          <cell r="L4097" t="str">
            <v>EA</v>
          </cell>
        </row>
        <row r="4098">
          <cell r="A4098" t="str">
            <v>108-4827-008</v>
          </cell>
          <cell r="B4098" t="str">
            <v>4-WAY FEMALE CONNECTOR, PACKARD</v>
          </cell>
          <cell r="C4098">
            <v>0</v>
          </cell>
          <cell r="D4098">
            <v>0</v>
          </cell>
          <cell r="E4098">
            <v>0</v>
          </cell>
          <cell r="K4098">
            <v>0</v>
          </cell>
          <cell r="L4098" t="str">
            <v>EA</v>
          </cell>
        </row>
        <row r="4099">
          <cell r="A4099" t="str">
            <v>108-4827-010</v>
          </cell>
          <cell r="B4099" t="str">
            <v>6-WAY FEMALE CONNECTOR</v>
          </cell>
          <cell r="C4099">
            <v>0</v>
          </cell>
          <cell r="D4099">
            <v>0</v>
          </cell>
          <cell r="E4099">
            <v>0</v>
          </cell>
          <cell r="K4099">
            <v>0</v>
          </cell>
          <cell r="L4099" t="str">
            <v>EA</v>
          </cell>
        </row>
        <row r="4100">
          <cell r="A4100" t="str">
            <v>108-4870</v>
          </cell>
          <cell r="B4100" t="str">
            <v>LIMIT SWITCH</v>
          </cell>
          <cell r="C4100">
            <v>0</v>
          </cell>
          <cell r="D4100">
            <v>0</v>
          </cell>
          <cell r="E4100">
            <v>0</v>
          </cell>
          <cell r="K4100">
            <v>15</v>
          </cell>
          <cell r="L4100" t="str">
            <v>EA</v>
          </cell>
        </row>
        <row r="4101">
          <cell r="A4101" t="str">
            <v>108-5781</v>
          </cell>
          <cell r="B4101" t="str">
            <v>302 SS CABLE 4-PLY .041" THK (~0.10 ME)</v>
          </cell>
          <cell r="C4101">
            <v>0</v>
          </cell>
          <cell r="D4101">
            <v>0</v>
          </cell>
          <cell r="E4101">
            <v>0</v>
          </cell>
          <cell r="K4101">
            <v>0</v>
          </cell>
          <cell r="L4101" t="str">
            <v>ME</v>
          </cell>
        </row>
        <row r="4102">
          <cell r="A4102" t="str">
            <v>108-5824-001</v>
          </cell>
          <cell r="B4102" t="str">
            <v>7-WAY RECEPTACLE</v>
          </cell>
          <cell r="C4102">
            <v>0</v>
          </cell>
          <cell r="D4102">
            <v>0</v>
          </cell>
          <cell r="E4102">
            <v>0</v>
          </cell>
          <cell r="K4102">
            <v>0</v>
          </cell>
          <cell r="L4102" t="str">
            <v>EA</v>
          </cell>
        </row>
        <row r="4103">
          <cell r="A4103" t="str">
            <v>111-0128-T</v>
          </cell>
          <cell r="B4103" t="str">
            <v>EQUALISER HANGER YORY #900026</v>
          </cell>
          <cell r="C4103">
            <v>0</v>
          </cell>
          <cell r="D4103">
            <v>0</v>
          </cell>
          <cell r="E4103">
            <v>0</v>
          </cell>
          <cell r="K4103">
            <v>0</v>
          </cell>
          <cell r="L4103" t="str">
            <v>EA</v>
          </cell>
        </row>
        <row r="4104">
          <cell r="A4104" t="str">
            <v>111-0391-001-T</v>
          </cell>
          <cell r="B4104" t="str">
            <v>X-MEMBER DEEP W/HOLE SLOT LH SH 18.05</v>
          </cell>
          <cell r="C4104">
            <v>0</v>
          </cell>
          <cell r="D4104">
            <v>0</v>
          </cell>
          <cell r="E4104">
            <v>0</v>
          </cell>
          <cell r="K4104">
            <v>0</v>
          </cell>
          <cell r="L4104" t="str">
            <v>EA</v>
          </cell>
        </row>
        <row r="4105">
          <cell r="A4105" t="str">
            <v>111-0391-002-T</v>
          </cell>
          <cell r="B4105" t="str">
            <v>X-MEMBER DEEP W/HOLE SLOT RH SH 18.05</v>
          </cell>
          <cell r="C4105">
            <v>0</v>
          </cell>
          <cell r="D4105">
            <v>0</v>
          </cell>
          <cell r="E4105">
            <v>0</v>
          </cell>
          <cell r="K4105">
            <v>0</v>
          </cell>
          <cell r="L4105" t="str">
            <v>EA</v>
          </cell>
        </row>
        <row r="4106">
          <cell r="A4106" t="str">
            <v>111-0391-003-T</v>
          </cell>
          <cell r="B4106" t="str">
            <v>X-MEMBER DEEP W/HOLE RH SH 18.05</v>
          </cell>
          <cell r="C4106">
            <v>0</v>
          </cell>
          <cell r="D4106">
            <v>0</v>
          </cell>
          <cell r="E4106">
            <v>0</v>
          </cell>
          <cell r="K4106">
            <v>0</v>
          </cell>
          <cell r="L4106" t="str">
            <v>EA</v>
          </cell>
        </row>
        <row r="4107">
          <cell r="A4107" t="str">
            <v>111-0391-T</v>
          </cell>
          <cell r="B4107" t="str">
            <v>X-MEMBER FRT/REAR SH 18.05</v>
          </cell>
          <cell r="C4107">
            <v>0</v>
          </cell>
          <cell r="D4107">
            <v>0</v>
          </cell>
          <cell r="E4107">
            <v>0</v>
          </cell>
          <cell r="K4107">
            <v>0</v>
          </cell>
          <cell r="L4107" t="str">
            <v>EA</v>
          </cell>
        </row>
        <row r="4108">
          <cell r="A4108" t="str">
            <v>111-1038-001-T-LB</v>
          </cell>
          <cell r="B4108" t="str">
            <v>LABOR COST C-CHANNEL 205x75x10mm W/Holes</v>
          </cell>
          <cell r="C4108">
            <v>1800</v>
          </cell>
          <cell r="D4108">
            <v>0</v>
          </cell>
          <cell r="E4108">
            <v>0</v>
          </cell>
          <cell r="K4108">
            <v>0</v>
          </cell>
          <cell r="L4108" t="str">
            <v>EA</v>
          </cell>
        </row>
        <row r="4109">
          <cell r="A4109" t="str">
            <v>111-1038-002-T-LB</v>
          </cell>
          <cell r="B4109" t="str">
            <v>LABOR COST C-CHANNEL 180x75x10mm W/Holes</v>
          </cell>
          <cell r="C4109">
            <v>1800</v>
          </cell>
          <cell r="D4109">
            <v>0</v>
          </cell>
          <cell r="E4109">
            <v>0</v>
          </cell>
          <cell r="K4109">
            <v>0</v>
          </cell>
          <cell r="L4109" t="str">
            <v>EA</v>
          </cell>
        </row>
        <row r="4110">
          <cell r="A4110" t="str">
            <v>111-3697</v>
          </cell>
          <cell r="B4110" t="str">
            <v>EXT,AL,ANG,XMBR 5.5x2.5x0.25x343,6061T6</v>
          </cell>
          <cell r="C4110">
            <v>0</v>
          </cell>
          <cell r="D4110">
            <v>0</v>
          </cell>
          <cell r="E4110">
            <v>0</v>
          </cell>
          <cell r="K4110">
            <v>0</v>
          </cell>
          <cell r="L4110" t="str">
            <v>EA</v>
          </cell>
        </row>
        <row r="4111">
          <cell r="A4111" t="str">
            <v>111-3697-037</v>
          </cell>
          <cell r="B4111" t="str">
            <v>ANG.AL(USE 111-3697-262)</v>
          </cell>
          <cell r="C4111">
            <v>0</v>
          </cell>
          <cell r="D4111">
            <v>0</v>
          </cell>
          <cell r="E4111">
            <v>0</v>
          </cell>
          <cell r="K4111">
            <v>120</v>
          </cell>
          <cell r="L4111" t="str">
            <v>EA</v>
          </cell>
        </row>
        <row r="4112">
          <cell r="A4112" t="str">
            <v>111-3697-262</v>
          </cell>
          <cell r="B4112" t="str">
            <v>L-MEMBER ANG AL 2 1/2 x 5 1/2 x1/4x6.65M</v>
          </cell>
          <cell r="C4112">
            <v>3504.5106900000001</v>
          </cell>
          <cell r="D4112">
            <v>4.68</v>
          </cell>
          <cell r="E4112">
            <v>0</v>
          </cell>
          <cell r="K4112">
            <v>30</v>
          </cell>
          <cell r="L4112" t="str">
            <v>EA</v>
          </cell>
        </row>
        <row r="4113">
          <cell r="A4113" t="str">
            <v>111-6199-001</v>
          </cell>
          <cell r="B4113" t="str">
            <v>TEE AL EXTRU. 3.5"x6.75"x51.938" 6061T6</v>
          </cell>
          <cell r="C4113">
            <v>0</v>
          </cell>
          <cell r="D4113">
            <v>0</v>
          </cell>
          <cell r="E4113">
            <v>0</v>
          </cell>
          <cell r="K4113">
            <v>120</v>
          </cell>
          <cell r="L4113" t="str">
            <v>EA</v>
          </cell>
        </row>
        <row r="4114">
          <cell r="A4114" t="str">
            <v>111-6286</v>
          </cell>
          <cell r="B4114" t="str">
            <v>AL.ZEE(USE 111-6286-019)</v>
          </cell>
          <cell r="C4114">
            <v>0</v>
          </cell>
          <cell r="D4114">
            <v>0</v>
          </cell>
          <cell r="E4114">
            <v>0</v>
          </cell>
          <cell r="K4114">
            <v>120</v>
          </cell>
          <cell r="L4114" t="str">
            <v>EA</v>
          </cell>
        </row>
        <row r="4115">
          <cell r="A4115" t="str">
            <v>111-6286-343</v>
          </cell>
          <cell r="B4115" t="str">
            <v>AL.ZEE EXTRUSION 1 1/2"x8"x343" LG</v>
          </cell>
          <cell r="C4115">
            <v>0</v>
          </cell>
          <cell r="D4115">
            <v>0</v>
          </cell>
          <cell r="E4115">
            <v>0</v>
          </cell>
          <cell r="K4115">
            <v>0</v>
          </cell>
          <cell r="L4115" t="str">
            <v>EA</v>
          </cell>
        </row>
        <row r="4116">
          <cell r="A4116" t="str">
            <v>111-6682-001</v>
          </cell>
          <cell r="B4116" t="str">
            <v>ANG.AL 2"x5"x1/4x36 3/4" LG</v>
          </cell>
          <cell r="C4116">
            <v>0</v>
          </cell>
          <cell r="D4116">
            <v>0</v>
          </cell>
          <cell r="E4116">
            <v>0</v>
          </cell>
          <cell r="K4116">
            <v>120</v>
          </cell>
          <cell r="L4116" t="str">
            <v>EA</v>
          </cell>
        </row>
        <row r="4117">
          <cell r="A4117" t="str">
            <v>111-8370</v>
          </cell>
          <cell r="B4117" t="str">
            <v>MTG BRACKET, AIR CYL</v>
          </cell>
          <cell r="C4117">
            <v>0</v>
          </cell>
          <cell r="D4117">
            <v>0</v>
          </cell>
          <cell r="E4117">
            <v>0</v>
          </cell>
          <cell r="K4117">
            <v>0</v>
          </cell>
          <cell r="L4117" t="str">
            <v>EA</v>
          </cell>
        </row>
        <row r="4118">
          <cell r="A4118" t="str">
            <v>111-9106-001</v>
          </cell>
          <cell r="B4118" t="str">
            <v>EQUALIZER REYCO SUSPENSION</v>
          </cell>
          <cell r="C4118">
            <v>4272.8052699999998</v>
          </cell>
          <cell r="D4118">
            <v>0</v>
          </cell>
          <cell r="E4118">
            <v>0</v>
          </cell>
          <cell r="K4118">
            <v>99</v>
          </cell>
          <cell r="L4118" t="str">
            <v>EA</v>
          </cell>
        </row>
        <row r="4119">
          <cell r="A4119" t="str">
            <v>111-9106-KIT</v>
          </cell>
          <cell r="B4119" t="str">
            <v>REYCO EQUAL BUSHING KIT</v>
          </cell>
          <cell r="C4119">
            <v>0</v>
          </cell>
          <cell r="D4119">
            <v>0</v>
          </cell>
          <cell r="E4119">
            <v>0</v>
          </cell>
          <cell r="K4119">
            <v>0</v>
          </cell>
          <cell r="L4119" t="str">
            <v>EA</v>
          </cell>
        </row>
        <row r="4120">
          <cell r="A4120" t="str">
            <v>112-0495-001</v>
          </cell>
          <cell r="B4120" t="str">
            <v>END CAPS HOSE TUBE</v>
          </cell>
          <cell r="C4120">
            <v>0</v>
          </cell>
          <cell r="D4120">
            <v>0</v>
          </cell>
          <cell r="E4120">
            <v>0</v>
          </cell>
          <cell r="K4120">
            <v>0</v>
          </cell>
          <cell r="L4120" t="str">
            <v>EA</v>
          </cell>
        </row>
        <row r="4121">
          <cell r="A4121" t="str">
            <v>112-0687</v>
          </cell>
          <cell r="B4121" t="str">
            <v>J-BOX COVER ALUM APPLE #GK50N</v>
          </cell>
          <cell r="C4121">
            <v>0</v>
          </cell>
          <cell r="D4121">
            <v>0</v>
          </cell>
          <cell r="E4121">
            <v>0</v>
          </cell>
          <cell r="K4121">
            <v>0</v>
          </cell>
          <cell r="L4121" t="str">
            <v>EA</v>
          </cell>
        </row>
        <row r="4122">
          <cell r="A4122" t="str">
            <v>112-1000-T</v>
          </cell>
          <cell r="B4122" t="str">
            <v>KNAPPCO RV 10011EG COVER.</v>
          </cell>
          <cell r="C4122">
            <v>0</v>
          </cell>
          <cell r="D4122">
            <v>0</v>
          </cell>
          <cell r="E4122">
            <v>0</v>
          </cell>
          <cell r="K4122">
            <v>120</v>
          </cell>
          <cell r="L4122" t="str">
            <v>EA</v>
          </cell>
        </row>
        <row r="4123">
          <cell r="A4123" t="str">
            <v>112-1002-T</v>
          </cell>
          <cell r="B4123" t="str">
            <v>MANHOLE KNAPPCO RV#10011 EG COVER</v>
          </cell>
          <cell r="C4123">
            <v>0</v>
          </cell>
          <cell r="D4123">
            <v>0</v>
          </cell>
          <cell r="E4123">
            <v>0</v>
          </cell>
          <cell r="K4123">
            <v>120</v>
          </cell>
          <cell r="L4123" t="str">
            <v>EA</v>
          </cell>
        </row>
        <row r="4124">
          <cell r="A4124" t="str">
            <v>112-1006-001-T</v>
          </cell>
          <cell r="B4124" t="str">
            <v>KNAPP 16" M/H V/R W/AL COLLAR RV11111EG</v>
          </cell>
          <cell r="C4124">
            <v>0</v>
          </cell>
          <cell r="D4124">
            <v>0</v>
          </cell>
          <cell r="E4124">
            <v>0</v>
          </cell>
          <cell r="K4124">
            <v>120</v>
          </cell>
          <cell r="L4124" t="str">
            <v>EA</v>
          </cell>
        </row>
        <row r="4125">
          <cell r="A4125" t="str">
            <v>112-1006-002-T</v>
          </cell>
          <cell r="B4125" t="str">
            <v>M/H V/R AL COLLAR KIT KNAPP.#RV111110</v>
          </cell>
          <cell r="C4125">
            <v>0</v>
          </cell>
          <cell r="D4125">
            <v>0</v>
          </cell>
          <cell r="E4125">
            <v>0</v>
          </cell>
          <cell r="K4125">
            <v>120</v>
          </cell>
          <cell r="L4125" t="str">
            <v>EA</v>
          </cell>
        </row>
        <row r="4126">
          <cell r="A4126" t="str">
            <v>112-1006-003-T</v>
          </cell>
          <cell r="B4126" t="str">
            <v>M/H V/R STL COLLAR KIT KNAPP.#RV171110</v>
          </cell>
          <cell r="C4126">
            <v>0</v>
          </cell>
          <cell r="D4126">
            <v>0</v>
          </cell>
          <cell r="E4126">
            <v>0</v>
          </cell>
          <cell r="K4126">
            <v>120</v>
          </cell>
          <cell r="L4126" t="str">
            <v>EA</v>
          </cell>
        </row>
        <row r="4127">
          <cell r="A4127" t="str">
            <v>112-1007-001-T</v>
          </cell>
          <cell r="B4127" t="str">
            <v>M/HCOVER KNAPP.SV#101110 W/VE0406/1986SV</v>
          </cell>
          <cell r="C4127">
            <v>0</v>
          </cell>
          <cell r="D4127">
            <v>0</v>
          </cell>
          <cell r="E4127">
            <v>0</v>
          </cell>
          <cell r="K4127">
            <v>120</v>
          </cell>
          <cell r="L4127" t="str">
            <v>EA</v>
          </cell>
        </row>
        <row r="4128">
          <cell r="A4128" t="str">
            <v>112-1007-002-T</v>
          </cell>
          <cell r="B4128" t="str">
            <v>M/H COVER KNAPP.SV#101110 W/NV 2001</v>
          </cell>
          <cell r="C4128">
            <v>5450.0867099999996</v>
          </cell>
          <cell r="D4128">
            <v>0</v>
          </cell>
          <cell r="E4128">
            <v>0</v>
          </cell>
          <cell r="K4128">
            <v>120</v>
          </cell>
          <cell r="L4128" t="str">
            <v>EA</v>
          </cell>
        </row>
        <row r="4129">
          <cell r="A4129" t="str">
            <v>112-1007-003-T</v>
          </cell>
          <cell r="B4129" t="str">
            <v>RELEIVE VALVE(M/H COVER KNAPP.SW101110)</v>
          </cell>
          <cell r="C4129">
            <v>0</v>
          </cell>
          <cell r="D4129">
            <v>0</v>
          </cell>
          <cell r="E4129">
            <v>0</v>
          </cell>
          <cell r="K4129">
            <v>0</v>
          </cell>
          <cell r="L4129" t="str">
            <v>EA</v>
          </cell>
        </row>
        <row r="4130">
          <cell r="A4130" t="str">
            <v>112-1007-004-T</v>
          </cell>
          <cell r="B4130" t="str">
            <v>RELEIVE V.(M/H COVER KNAPP.SSW103320)20"</v>
          </cell>
          <cell r="C4130">
            <v>0</v>
          </cell>
          <cell r="D4130">
            <v>0</v>
          </cell>
          <cell r="E4130">
            <v>0</v>
          </cell>
          <cell r="K4130">
            <v>0</v>
          </cell>
          <cell r="L4130" t="str">
            <v>EA</v>
          </cell>
        </row>
        <row r="4131">
          <cell r="A4131" t="str">
            <v>112-1007-005-T</v>
          </cell>
          <cell r="B4131" t="str">
            <v>RELEIVE V.(M/H COVER KNAPP.SSV10331)16"</v>
          </cell>
          <cell r="C4131">
            <v>0</v>
          </cell>
          <cell r="D4131">
            <v>0</v>
          </cell>
          <cell r="E4131">
            <v>0</v>
          </cell>
          <cell r="K4131">
            <v>0</v>
          </cell>
          <cell r="L4131" t="str">
            <v>EA</v>
          </cell>
        </row>
        <row r="4132">
          <cell r="A4132" t="str">
            <v>112-1007-006-T</v>
          </cell>
          <cell r="B4132" t="str">
            <v>M/H COVER KNAPP.SSV#101110 W/VE 0406 R/V</v>
          </cell>
          <cell r="C4132">
            <v>0</v>
          </cell>
          <cell r="D4132">
            <v>0</v>
          </cell>
          <cell r="E4132">
            <v>0</v>
          </cell>
          <cell r="K4132">
            <v>120</v>
          </cell>
          <cell r="L4132" t="str">
            <v>EA</v>
          </cell>
        </row>
        <row r="4133">
          <cell r="A4133" t="str">
            <v>112-1007-007-T</v>
          </cell>
          <cell r="B4133" t="str">
            <v>M/H COVER KNAPP.SSV#101310  W/VE 0406 R</v>
          </cell>
          <cell r="C4133">
            <v>9771.77</v>
          </cell>
          <cell r="D4133">
            <v>0</v>
          </cell>
          <cell r="E4133">
            <v>0</v>
          </cell>
          <cell r="K4133">
            <v>0</v>
          </cell>
          <cell r="L4133" t="str">
            <v>EA</v>
          </cell>
        </row>
        <row r="4134">
          <cell r="A4134" t="str">
            <v>112-1007-008-T</v>
          </cell>
          <cell r="B4134" t="str">
            <v>MANHOLE  COVER KNAPP#SSV10311</v>
          </cell>
          <cell r="C4134">
            <v>0</v>
          </cell>
          <cell r="D4134">
            <v>0</v>
          </cell>
          <cell r="E4134">
            <v>0</v>
          </cell>
          <cell r="K4134">
            <v>0</v>
          </cell>
          <cell r="L4134" t="str">
            <v>EA</v>
          </cell>
        </row>
        <row r="4135">
          <cell r="A4135" t="str">
            <v>112-1007-009-T</v>
          </cell>
          <cell r="B4135" t="str">
            <v>M/H COVER, KNAPP.#SSV1011104, 1L. LEAK,</v>
          </cell>
          <cell r="C4135">
            <v>8187.0555000000004</v>
          </cell>
          <cell r="D4135">
            <v>0</v>
          </cell>
          <cell r="E4135">
            <v>0</v>
          </cell>
          <cell r="K4135">
            <v>75</v>
          </cell>
          <cell r="L4135" t="str">
            <v>EA</v>
          </cell>
        </row>
        <row r="4136">
          <cell r="A4136" t="str">
            <v>112-1007-010-T</v>
          </cell>
          <cell r="B4136" t="str">
            <v>M/H COVER, KNAPP.#SSV101110, 1L. LEAK,</v>
          </cell>
          <cell r="C4136">
            <v>0</v>
          </cell>
          <cell r="D4136">
            <v>0</v>
          </cell>
          <cell r="E4136">
            <v>0</v>
          </cell>
          <cell r="K4136">
            <v>0</v>
          </cell>
          <cell r="L4136" t="str">
            <v>EA</v>
          </cell>
        </row>
        <row r="4137">
          <cell r="A4137" t="str">
            <v>112-1007-011-T</v>
          </cell>
          <cell r="B4137" t="str">
            <v>M/H COVER, KNAPP.#SSV103310, 1L. LEAK,</v>
          </cell>
          <cell r="C4137">
            <v>0</v>
          </cell>
          <cell r="D4137">
            <v>0</v>
          </cell>
          <cell r="E4137">
            <v>0</v>
          </cell>
          <cell r="K4137">
            <v>0</v>
          </cell>
          <cell r="L4137" t="str">
            <v>EA</v>
          </cell>
        </row>
        <row r="4138">
          <cell r="A4138" t="str">
            <v>112-1007-012-T</v>
          </cell>
          <cell r="B4138" t="str">
            <v>M/H COVER, KNAPP.#SSV103310, 1L. LEAK,</v>
          </cell>
          <cell r="C4138">
            <v>0</v>
          </cell>
          <cell r="D4138">
            <v>0</v>
          </cell>
          <cell r="E4138">
            <v>0</v>
          </cell>
          <cell r="K4138">
            <v>0</v>
          </cell>
          <cell r="L4138" t="str">
            <v>EA</v>
          </cell>
        </row>
        <row r="4139">
          <cell r="A4139" t="str">
            <v>112-1007-013-T</v>
          </cell>
          <cell r="B4139" t="str">
            <v>M/H COVER, KNAPP.#SSV101510, 1L. LEAK,</v>
          </cell>
          <cell r="C4139">
            <v>0</v>
          </cell>
          <cell r="D4139">
            <v>0</v>
          </cell>
          <cell r="E4139">
            <v>0</v>
          </cell>
          <cell r="K4139">
            <v>0</v>
          </cell>
          <cell r="L4139" t="str">
            <v>EA</v>
          </cell>
        </row>
        <row r="4140">
          <cell r="A4140" t="str">
            <v>112-1007-014-T</v>
          </cell>
          <cell r="B4140" t="str">
            <v>M/H COVER KNAPP.SSV#101310 W/O VE406</v>
          </cell>
          <cell r="C4140">
            <v>0</v>
          </cell>
          <cell r="D4140">
            <v>0</v>
          </cell>
          <cell r="E4140">
            <v>0</v>
          </cell>
          <cell r="K4140">
            <v>0</v>
          </cell>
          <cell r="L4140" t="str">
            <v>EA</v>
          </cell>
        </row>
        <row r="4141">
          <cell r="A4141" t="str">
            <v>112-1007-015-T</v>
          </cell>
          <cell r="B4141" t="str">
            <v>M/H COVER CIVACON SSWN10131W49 (20")</v>
          </cell>
          <cell r="C4141">
            <v>12735.206299999998</v>
          </cell>
          <cell r="D4141">
            <v>5</v>
          </cell>
          <cell r="E4141">
            <v>0</v>
          </cell>
          <cell r="K4141">
            <v>0</v>
          </cell>
          <cell r="L4141" t="str">
            <v>EA</v>
          </cell>
        </row>
        <row r="4142">
          <cell r="A4142" t="str">
            <v>112-1008-001-T</v>
          </cell>
          <cell r="B4142" t="str">
            <v>M/H NKAP NON V/R W/STEEL COLLAR SV171100</v>
          </cell>
          <cell r="C4142">
            <v>0</v>
          </cell>
          <cell r="D4142">
            <v>0</v>
          </cell>
          <cell r="E4142">
            <v>0</v>
          </cell>
          <cell r="K4142">
            <v>120</v>
          </cell>
          <cell r="L4142" t="str">
            <v>EA</v>
          </cell>
        </row>
        <row r="4143">
          <cell r="A4143" t="str">
            <v>112-1008-002-T</v>
          </cell>
          <cell r="B4143" t="str">
            <v>M/H NKAP NON V/R W/S TEEL COLLA MT126100</v>
          </cell>
          <cell r="C4143">
            <v>0</v>
          </cell>
          <cell r="D4143">
            <v>0</v>
          </cell>
          <cell r="E4143">
            <v>0</v>
          </cell>
          <cell r="K4143">
            <v>120</v>
          </cell>
          <cell r="L4143" t="str">
            <v>EA</v>
          </cell>
        </row>
        <row r="4144">
          <cell r="A4144" t="str">
            <v>112-1008-003-T</v>
          </cell>
          <cell r="B4144" t="str">
            <v>M/H KNAP NON V/R W/AL COLLAR20" SU111100</v>
          </cell>
          <cell r="C4144">
            <v>0</v>
          </cell>
          <cell r="D4144">
            <v>0</v>
          </cell>
          <cell r="E4144">
            <v>0</v>
          </cell>
          <cell r="K4144">
            <v>0</v>
          </cell>
          <cell r="L4144" t="str">
            <v>EA</v>
          </cell>
        </row>
        <row r="4145">
          <cell r="A4145" t="str">
            <v>112-1008-004-T</v>
          </cell>
          <cell r="B4145" t="str">
            <v>M/H KNAP NON V/R W/AL COLLAR 20"LM2210</v>
          </cell>
          <cell r="C4145">
            <v>0</v>
          </cell>
          <cell r="D4145">
            <v>0</v>
          </cell>
          <cell r="E4145">
            <v>0</v>
          </cell>
          <cell r="K4145">
            <v>0</v>
          </cell>
          <cell r="L4145" t="str">
            <v>EA</v>
          </cell>
        </row>
        <row r="4146">
          <cell r="A4146" t="str">
            <v>112-1008-005-T</v>
          </cell>
          <cell r="B4146" t="str">
            <v>M/H KNAPP NON V/R W/AL COLLAR 16" LD2210</v>
          </cell>
          <cell r="C4146">
            <v>0</v>
          </cell>
          <cell r="D4146">
            <v>0</v>
          </cell>
          <cell r="E4146">
            <v>0</v>
          </cell>
          <cell r="K4146">
            <v>0</v>
          </cell>
          <cell r="L4146" t="str">
            <v>EA</v>
          </cell>
        </row>
        <row r="4147">
          <cell r="A4147" t="str">
            <v>112-1009-001-T</v>
          </cell>
          <cell r="B4147" t="str">
            <v>M/H COVER V/R TYPE NKAPP SV 100110</v>
          </cell>
          <cell r="C4147">
            <v>0</v>
          </cell>
          <cell r="D4147">
            <v>0</v>
          </cell>
          <cell r="E4147">
            <v>0</v>
          </cell>
          <cell r="K4147">
            <v>120</v>
          </cell>
          <cell r="L4147" t="str">
            <v>EA</v>
          </cell>
        </row>
        <row r="4148">
          <cell r="A4148" t="str">
            <v>112-1021-001-T</v>
          </cell>
          <cell r="B4148" t="str">
            <v>SP2000-110RELIEF V OFFS PAF BUNA</v>
          </cell>
          <cell r="C4148">
            <v>0</v>
          </cell>
          <cell r="D4148">
            <v>0</v>
          </cell>
          <cell r="E4148">
            <v>0</v>
          </cell>
          <cell r="K4148">
            <v>120</v>
          </cell>
          <cell r="L4148" t="str">
            <v>EA</v>
          </cell>
        </row>
        <row r="4149">
          <cell r="A4149" t="str">
            <v>112-1021-002-T</v>
          </cell>
          <cell r="B4149" t="str">
            <v>SP2000-120 RELIEF V OFFS PAF NIT</v>
          </cell>
          <cell r="C4149">
            <v>0</v>
          </cell>
          <cell r="D4149">
            <v>0</v>
          </cell>
          <cell r="E4149">
            <v>0</v>
          </cell>
          <cell r="K4149">
            <v>120</v>
          </cell>
          <cell r="L4149" t="str">
            <v>EA</v>
          </cell>
        </row>
        <row r="4150">
          <cell r="A4150" t="str">
            <v>112-1021-003-T</v>
          </cell>
          <cell r="B4150" t="str">
            <v>SP2000-130 RELIEF V OFFS PAF VIT</v>
          </cell>
          <cell r="C4150">
            <v>0</v>
          </cell>
          <cell r="D4150">
            <v>0</v>
          </cell>
          <cell r="E4150">
            <v>0</v>
          </cell>
          <cell r="K4150">
            <v>120</v>
          </cell>
          <cell r="L4150" t="str">
            <v>EA</v>
          </cell>
        </row>
        <row r="4151">
          <cell r="A4151" t="str">
            <v>112-1021-004-T</v>
          </cell>
          <cell r="B4151" t="str">
            <v>SP2000-140 RELIEF V OFFS PAF EPD</v>
          </cell>
          <cell r="C4151">
            <v>0</v>
          </cell>
          <cell r="D4151">
            <v>0</v>
          </cell>
          <cell r="E4151">
            <v>0</v>
          </cell>
          <cell r="K4151">
            <v>120</v>
          </cell>
          <cell r="L4151" t="str">
            <v>EA</v>
          </cell>
        </row>
        <row r="4152">
          <cell r="A4152" t="str">
            <v>112-1021-005-T</v>
          </cell>
          <cell r="B4152" t="str">
            <v>SP2000-150 RELIEF V OFFS PAF OTH</v>
          </cell>
          <cell r="C4152">
            <v>0</v>
          </cell>
          <cell r="D4152">
            <v>0</v>
          </cell>
          <cell r="E4152">
            <v>0</v>
          </cell>
          <cell r="K4152">
            <v>120</v>
          </cell>
          <cell r="L4152" t="str">
            <v>EA</v>
          </cell>
        </row>
        <row r="4153">
          <cell r="A4153" t="str">
            <v>112-1021-006-T</v>
          </cell>
          <cell r="B4153" t="str">
            <v>SP2000-111RELF V OFFS PAF BUN W/SENS HOL</v>
          </cell>
          <cell r="C4153">
            <v>0</v>
          </cell>
          <cell r="D4153">
            <v>0</v>
          </cell>
          <cell r="E4153">
            <v>0</v>
          </cell>
          <cell r="K4153">
            <v>120</v>
          </cell>
          <cell r="L4153" t="str">
            <v>EA</v>
          </cell>
        </row>
        <row r="4154">
          <cell r="A4154" t="str">
            <v>112-1021-007-T</v>
          </cell>
          <cell r="B4154" t="str">
            <v>SP2000-112RELF V OFFS PAF BUN W/VAPOR HO</v>
          </cell>
          <cell r="C4154">
            <v>0</v>
          </cell>
          <cell r="D4154">
            <v>0</v>
          </cell>
          <cell r="E4154">
            <v>0</v>
          </cell>
          <cell r="K4154">
            <v>120</v>
          </cell>
          <cell r="L4154" t="str">
            <v>EA</v>
          </cell>
        </row>
        <row r="4155">
          <cell r="A4155" t="str">
            <v>112-1021-008-T</v>
          </cell>
          <cell r="B4155" t="str">
            <v>SP2000-113RELF V OFS PAF BUN W/SENS&amp;HOL</v>
          </cell>
          <cell r="C4155">
            <v>0</v>
          </cell>
          <cell r="D4155">
            <v>0</v>
          </cell>
          <cell r="E4155">
            <v>0</v>
          </cell>
          <cell r="K4155">
            <v>120</v>
          </cell>
          <cell r="L4155" t="str">
            <v>EA</v>
          </cell>
        </row>
        <row r="4156">
          <cell r="A4156" t="str">
            <v>112-1021-009-T</v>
          </cell>
          <cell r="B4156" t="str">
            <v>SP2000-114RELF V OFS PAF BUNA OTHER HOLE</v>
          </cell>
          <cell r="C4156">
            <v>0</v>
          </cell>
          <cell r="D4156">
            <v>0</v>
          </cell>
          <cell r="E4156">
            <v>0</v>
          </cell>
          <cell r="K4156">
            <v>120</v>
          </cell>
          <cell r="L4156" t="str">
            <v>EA</v>
          </cell>
        </row>
        <row r="4157">
          <cell r="A4157" t="str">
            <v>112-1021-010-T</v>
          </cell>
          <cell r="B4157" t="str">
            <v>SP2000-121RELF V OFS PAF NIT W/SENS HOLE</v>
          </cell>
          <cell r="C4157">
            <v>0</v>
          </cell>
          <cell r="D4157">
            <v>0</v>
          </cell>
          <cell r="E4157">
            <v>0</v>
          </cell>
          <cell r="K4157">
            <v>120</v>
          </cell>
          <cell r="L4157" t="str">
            <v>EA</v>
          </cell>
        </row>
        <row r="4158">
          <cell r="A4158" t="str">
            <v>112-1021-011-T</v>
          </cell>
          <cell r="B4158" t="str">
            <v>SP2000-122RELF V OFS PAF NIT W/VAPOR HOL</v>
          </cell>
          <cell r="C4158">
            <v>0</v>
          </cell>
          <cell r="D4158">
            <v>0</v>
          </cell>
          <cell r="E4158">
            <v>0</v>
          </cell>
          <cell r="K4158">
            <v>120</v>
          </cell>
          <cell r="L4158" t="str">
            <v>EA</v>
          </cell>
        </row>
        <row r="4159">
          <cell r="A4159" t="str">
            <v>112-1021-012-T</v>
          </cell>
          <cell r="B4159" t="str">
            <v>SP2000-123RELF V OFS NIT W/SENS&amp;VAPOR</v>
          </cell>
          <cell r="C4159">
            <v>0</v>
          </cell>
          <cell r="D4159">
            <v>0</v>
          </cell>
          <cell r="E4159">
            <v>0</v>
          </cell>
          <cell r="K4159">
            <v>120</v>
          </cell>
          <cell r="L4159" t="str">
            <v>EA</v>
          </cell>
        </row>
        <row r="4160">
          <cell r="A4160" t="str">
            <v>112-1021-013-T</v>
          </cell>
          <cell r="B4160" t="str">
            <v>SP2000-124RELF V OFS PAF NIT W/OTHER HOL</v>
          </cell>
          <cell r="C4160">
            <v>0</v>
          </cell>
          <cell r="D4160">
            <v>0</v>
          </cell>
          <cell r="E4160">
            <v>0</v>
          </cell>
          <cell r="K4160">
            <v>120</v>
          </cell>
          <cell r="L4160" t="str">
            <v>EA</v>
          </cell>
        </row>
        <row r="4161">
          <cell r="A4161" t="str">
            <v>112-1021-014-T</v>
          </cell>
          <cell r="B4161" t="str">
            <v>SP2000-131RELF V OFS PAF VIT W/SENSOR HO</v>
          </cell>
          <cell r="C4161">
            <v>0</v>
          </cell>
          <cell r="D4161">
            <v>0</v>
          </cell>
          <cell r="E4161">
            <v>0</v>
          </cell>
          <cell r="K4161">
            <v>120</v>
          </cell>
          <cell r="L4161" t="str">
            <v>EA</v>
          </cell>
        </row>
        <row r="4162">
          <cell r="A4162" t="str">
            <v>112-1021-015-T</v>
          </cell>
          <cell r="B4162" t="str">
            <v>SP2000-132RELF V OFS PAF VIT W/VAPOR HOL</v>
          </cell>
          <cell r="C4162">
            <v>0</v>
          </cell>
          <cell r="D4162">
            <v>0</v>
          </cell>
          <cell r="E4162">
            <v>0</v>
          </cell>
          <cell r="K4162">
            <v>120</v>
          </cell>
          <cell r="L4162" t="str">
            <v>EA</v>
          </cell>
        </row>
        <row r="4163">
          <cell r="A4163" t="str">
            <v>112-1021-016-T</v>
          </cell>
          <cell r="B4163" t="str">
            <v>SP2000-133RELF V OFS PAF VIT W/SENS&amp;VA</v>
          </cell>
          <cell r="C4163">
            <v>0</v>
          </cell>
          <cell r="D4163">
            <v>0</v>
          </cell>
          <cell r="E4163">
            <v>0</v>
          </cell>
          <cell r="K4163">
            <v>120</v>
          </cell>
          <cell r="L4163" t="str">
            <v>EA</v>
          </cell>
        </row>
        <row r="4164">
          <cell r="A4164" t="str">
            <v>112-1021-017-T</v>
          </cell>
          <cell r="B4164" t="str">
            <v>SP2000-134RELF V OFS PAF VIT W/OTHER HOL</v>
          </cell>
          <cell r="C4164">
            <v>0</v>
          </cell>
          <cell r="D4164">
            <v>0</v>
          </cell>
          <cell r="E4164">
            <v>0</v>
          </cell>
          <cell r="K4164">
            <v>120</v>
          </cell>
          <cell r="L4164" t="str">
            <v>EA</v>
          </cell>
        </row>
        <row r="4165">
          <cell r="A4165" t="str">
            <v>112-1021-018-T</v>
          </cell>
          <cell r="B4165" t="str">
            <v>SP2000-141RELF V OFS PAF EDP W/SENSOR HO</v>
          </cell>
          <cell r="C4165">
            <v>0</v>
          </cell>
          <cell r="D4165">
            <v>0</v>
          </cell>
          <cell r="E4165">
            <v>0</v>
          </cell>
          <cell r="K4165">
            <v>120</v>
          </cell>
          <cell r="L4165" t="str">
            <v>EA</v>
          </cell>
        </row>
        <row r="4166">
          <cell r="A4166" t="str">
            <v>112-1021-019-T</v>
          </cell>
          <cell r="B4166" t="str">
            <v>SP2000-142RELF V OFS PAF EDP W/VAPOR HOL</v>
          </cell>
          <cell r="C4166">
            <v>0</v>
          </cell>
          <cell r="D4166">
            <v>0</v>
          </cell>
          <cell r="E4166">
            <v>0</v>
          </cell>
          <cell r="K4166">
            <v>120</v>
          </cell>
          <cell r="L4166" t="str">
            <v>EA</v>
          </cell>
        </row>
        <row r="4167">
          <cell r="A4167" t="str">
            <v>112-1021-020-T</v>
          </cell>
          <cell r="B4167" t="str">
            <v>SP2000-143RELF V OFS PAF EDP W/SENS&amp;VA</v>
          </cell>
          <cell r="C4167">
            <v>0</v>
          </cell>
          <cell r="D4167">
            <v>0</v>
          </cell>
          <cell r="E4167">
            <v>0</v>
          </cell>
          <cell r="K4167">
            <v>120</v>
          </cell>
          <cell r="L4167" t="str">
            <v>EA</v>
          </cell>
        </row>
        <row r="4168">
          <cell r="A4168" t="str">
            <v>112-1021-021-T</v>
          </cell>
          <cell r="B4168" t="str">
            <v>SP2000-144RELF V OFS PAF EDP W/OTHER HOL</v>
          </cell>
          <cell r="C4168">
            <v>0</v>
          </cell>
          <cell r="D4168">
            <v>0</v>
          </cell>
          <cell r="E4168">
            <v>0</v>
          </cell>
          <cell r="K4168">
            <v>0</v>
          </cell>
          <cell r="L4168" t="str">
            <v>EA</v>
          </cell>
        </row>
        <row r="4169">
          <cell r="A4169" t="str">
            <v>112-1021-022-T</v>
          </cell>
          <cell r="B4169" t="str">
            <v>SP2000-21ORELF VALVE CEN PAF BUN NO HOLE</v>
          </cell>
          <cell r="C4169">
            <v>0</v>
          </cell>
          <cell r="D4169">
            <v>0</v>
          </cell>
          <cell r="E4169">
            <v>0</v>
          </cell>
          <cell r="K4169">
            <v>120</v>
          </cell>
          <cell r="L4169" t="str">
            <v>EA</v>
          </cell>
        </row>
        <row r="4170">
          <cell r="A4170" t="str">
            <v>112-1021-023-T</v>
          </cell>
          <cell r="B4170" t="str">
            <v>SP2000-220RELF VAL.CEN PAF NIT NO.HOLE</v>
          </cell>
          <cell r="C4170">
            <v>0</v>
          </cell>
          <cell r="D4170">
            <v>0</v>
          </cell>
          <cell r="E4170">
            <v>0</v>
          </cell>
          <cell r="K4170">
            <v>120</v>
          </cell>
          <cell r="L4170" t="str">
            <v>EA</v>
          </cell>
        </row>
        <row r="4171">
          <cell r="A4171" t="str">
            <v>112-1021-024-T</v>
          </cell>
          <cell r="B4171" t="str">
            <v>SP2000-230RELF VAL.CEN PAF VIT NO.HOLE</v>
          </cell>
          <cell r="C4171">
            <v>0</v>
          </cell>
          <cell r="D4171">
            <v>0</v>
          </cell>
          <cell r="E4171">
            <v>0</v>
          </cell>
          <cell r="K4171">
            <v>120</v>
          </cell>
          <cell r="L4171" t="str">
            <v>EA</v>
          </cell>
        </row>
        <row r="4172">
          <cell r="A4172" t="str">
            <v>112-1021-025-T</v>
          </cell>
          <cell r="B4172" t="str">
            <v>SP2000-240RELF VAL.CEN PAF EDP NO HOLE</v>
          </cell>
          <cell r="C4172">
            <v>0</v>
          </cell>
          <cell r="D4172">
            <v>0</v>
          </cell>
          <cell r="E4172">
            <v>0</v>
          </cell>
          <cell r="K4172">
            <v>120</v>
          </cell>
          <cell r="L4172" t="str">
            <v>EA</v>
          </cell>
        </row>
        <row r="4173">
          <cell r="A4173" t="str">
            <v>112-1041-110-T</v>
          </cell>
          <cell r="B4173" t="str">
            <v>4mm. HI-TEN 10 cu.m.ROOF PANEL</v>
          </cell>
          <cell r="C4173">
            <v>0</v>
          </cell>
          <cell r="D4173">
            <v>0</v>
          </cell>
          <cell r="E4173">
            <v>0</v>
          </cell>
          <cell r="K4173">
            <v>0</v>
          </cell>
          <cell r="L4173" t="str">
            <v>EA</v>
          </cell>
        </row>
        <row r="4174">
          <cell r="A4174" t="str">
            <v>112-1053-T</v>
          </cell>
          <cell r="B4174" t="str">
            <v>M/H ASSY20"KNAPP#LM 1120-2BAR WHITE GASK</v>
          </cell>
          <cell r="C4174">
            <v>0</v>
          </cell>
          <cell r="D4174">
            <v>0</v>
          </cell>
          <cell r="E4174">
            <v>0</v>
          </cell>
          <cell r="K4174">
            <v>0</v>
          </cell>
          <cell r="L4174" t="str">
            <v>EA</v>
          </cell>
        </row>
        <row r="4175">
          <cell r="A4175" t="str">
            <v>112-1058-001-T</v>
          </cell>
          <cell r="B4175" t="str">
            <v>RELIEFV.(M/H COVER NON V/R KNAP#SU100100</v>
          </cell>
          <cell r="C4175">
            <v>0</v>
          </cell>
          <cell r="D4175">
            <v>0</v>
          </cell>
          <cell r="E4175">
            <v>0</v>
          </cell>
          <cell r="K4175">
            <v>0</v>
          </cell>
          <cell r="L4175" t="str">
            <v>EA</v>
          </cell>
        </row>
        <row r="4176">
          <cell r="A4176" t="str">
            <v>112-1065-001-T</v>
          </cell>
          <cell r="B4176" t="str">
            <v>WELDRING ASSEMBLY AL#3467</v>
          </cell>
          <cell r="C4176">
            <v>0</v>
          </cell>
          <cell r="D4176">
            <v>0</v>
          </cell>
          <cell r="E4176">
            <v>0</v>
          </cell>
          <cell r="K4176">
            <v>0</v>
          </cell>
          <cell r="L4176" t="str">
            <v>EA</v>
          </cell>
        </row>
        <row r="4177">
          <cell r="A4177" t="str">
            <v>112-1065-002-T</v>
          </cell>
          <cell r="B4177" t="str">
            <v>KIT COVER ASSEMBLY WHITE NEO. AL#3581</v>
          </cell>
          <cell r="C4177">
            <v>0</v>
          </cell>
          <cell r="D4177">
            <v>0</v>
          </cell>
          <cell r="E4177">
            <v>0</v>
          </cell>
          <cell r="K4177">
            <v>0</v>
          </cell>
          <cell r="L4177" t="str">
            <v>EA</v>
          </cell>
        </row>
        <row r="4178">
          <cell r="A4178" t="str">
            <v>112-1065-003-T</v>
          </cell>
          <cell r="B4178" t="str">
            <v>WEAR PLATE(6) 304 SS #2592</v>
          </cell>
          <cell r="C4178">
            <v>102.30527000000001</v>
          </cell>
          <cell r="D4178">
            <v>0</v>
          </cell>
          <cell r="E4178">
            <v>0</v>
          </cell>
          <cell r="K4178">
            <v>0</v>
          </cell>
          <cell r="L4178" t="str">
            <v>EA</v>
          </cell>
        </row>
        <row r="4179">
          <cell r="A4179" t="str">
            <v>112-1065-004-T</v>
          </cell>
          <cell r="B4179" t="str">
            <v>SCREWS SS,10-32(10) SS 304 #3546</v>
          </cell>
          <cell r="C4179">
            <v>0</v>
          </cell>
          <cell r="D4179">
            <v>0</v>
          </cell>
          <cell r="E4179">
            <v>0</v>
          </cell>
          <cell r="K4179">
            <v>0</v>
          </cell>
          <cell r="L4179" t="str">
            <v>EA</v>
          </cell>
        </row>
        <row r="4180">
          <cell r="A4180" t="str">
            <v>112-1065-005-T</v>
          </cell>
          <cell r="B4180" t="str">
            <v>NUT SS 10-32(12)304 SS #3544</v>
          </cell>
          <cell r="C4180">
            <v>0</v>
          </cell>
          <cell r="D4180">
            <v>0</v>
          </cell>
          <cell r="E4180">
            <v>0</v>
          </cell>
          <cell r="K4180">
            <v>0</v>
          </cell>
          <cell r="L4180" t="str">
            <v>EA</v>
          </cell>
        </row>
        <row r="4181">
          <cell r="A4181" t="str">
            <v>112-1065-006-T</v>
          </cell>
          <cell r="B4181" t="str">
            <v>CAM LEVER(6) PLATED #3949</v>
          </cell>
          <cell r="C4181">
            <v>241.58136999999999</v>
          </cell>
          <cell r="D4181">
            <v>72</v>
          </cell>
          <cell r="E4181">
            <v>0</v>
          </cell>
          <cell r="K4181">
            <v>0</v>
          </cell>
          <cell r="L4181" t="str">
            <v>EA</v>
          </cell>
        </row>
        <row r="4182">
          <cell r="A4182" t="str">
            <v>112-1065-007-T</v>
          </cell>
          <cell r="B4182" t="str">
            <v>PIVOT PIN(11)UPPER PLATED #3952</v>
          </cell>
          <cell r="C4182">
            <v>64.55</v>
          </cell>
          <cell r="D4182">
            <v>0</v>
          </cell>
          <cell r="E4182">
            <v>0</v>
          </cell>
          <cell r="K4182">
            <v>0</v>
          </cell>
          <cell r="L4182" t="str">
            <v>EA</v>
          </cell>
        </row>
        <row r="4183">
          <cell r="A4183" t="str">
            <v>112-1065-008-T</v>
          </cell>
          <cell r="B4183" t="str">
            <v>PIVOT PIN LOWER(5) PLATED #5677</v>
          </cell>
          <cell r="C4183">
            <v>115.18799999999999</v>
          </cell>
          <cell r="D4183">
            <v>0</v>
          </cell>
          <cell r="E4183">
            <v>0</v>
          </cell>
          <cell r="K4183">
            <v>0</v>
          </cell>
          <cell r="L4183" t="str">
            <v>EA</v>
          </cell>
        </row>
        <row r="4184">
          <cell r="A4184" t="str">
            <v>112-1065-009-T</v>
          </cell>
          <cell r="B4184" t="str">
            <v>CLAMP STUD(6)PLATED #3439</v>
          </cell>
          <cell r="C4184">
            <v>155.41</v>
          </cell>
          <cell r="D4184">
            <v>0</v>
          </cell>
          <cell r="E4184">
            <v>0</v>
          </cell>
          <cell r="K4184">
            <v>0</v>
          </cell>
          <cell r="L4184" t="str">
            <v>EA</v>
          </cell>
        </row>
        <row r="4185">
          <cell r="A4185" t="str">
            <v>112-1065-010-T</v>
          </cell>
          <cell r="B4185" t="str">
            <v>JAM NUT(6)PLATED #1016</v>
          </cell>
          <cell r="C4185">
            <v>9.56</v>
          </cell>
          <cell r="D4185">
            <v>0</v>
          </cell>
          <cell r="E4185">
            <v>0</v>
          </cell>
          <cell r="K4185">
            <v>0</v>
          </cell>
          <cell r="L4185" t="str">
            <v>EA</v>
          </cell>
        </row>
        <row r="4186">
          <cell r="A4186" t="str">
            <v>112-1065-011-T</v>
          </cell>
          <cell r="B4186" t="str">
            <v>CONNECTOR(6)PLATED #1012</v>
          </cell>
          <cell r="C4186">
            <v>0</v>
          </cell>
          <cell r="D4186">
            <v>0</v>
          </cell>
          <cell r="E4186">
            <v>0</v>
          </cell>
          <cell r="K4186">
            <v>0</v>
          </cell>
          <cell r="L4186" t="str">
            <v>EA</v>
          </cell>
        </row>
        <row r="4187">
          <cell r="A4187" t="str">
            <v>112-1065-012-T</v>
          </cell>
          <cell r="B4187" t="str">
            <v>PAL NUT(12)PLATED #1020</v>
          </cell>
          <cell r="C4187">
            <v>20.168969999999998</v>
          </cell>
          <cell r="D4187">
            <v>0</v>
          </cell>
          <cell r="E4187">
            <v>0</v>
          </cell>
          <cell r="K4187">
            <v>0</v>
          </cell>
          <cell r="L4187" t="str">
            <v>EA</v>
          </cell>
        </row>
        <row r="4188">
          <cell r="A4188" t="str">
            <v>112-1065-013-T</v>
          </cell>
          <cell r="B4188" t="str">
            <v>COTER PIN PLATED #1045</v>
          </cell>
          <cell r="C4188">
            <v>0</v>
          </cell>
          <cell r="D4188">
            <v>0</v>
          </cell>
          <cell r="E4188">
            <v>0</v>
          </cell>
          <cell r="K4188">
            <v>0</v>
          </cell>
          <cell r="L4188" t="str">
            <v>EA</v>
          </cell>
        </row>
        <row r="4189">
          <cell r="A4189" t="str">
            <v>112-1065-014-T</v>
          </cell>
          <cell r="B4189" t="str">
            <v>SAFTY CATCH PLATED #3686</v>
          </cell>
          <cell r="C4189">
            <v>0</v>
          </cell>
          <cell r="D4189">
            <v>0</v>
          </cell>
          <cell r="E4189">
            <v>0</v>
          </cell>
          <cell r="K4189">
            <v>0</v>
          </cell>
          <cell r="L4189" t="str">
            <v>EA</v>
          </cell>
        </row>
        <row r="4190">
          <cell r="A4190" t="str">
            <v>112-1065-015-T</v>
          </cell>
          <cell r="B4190" t="str">
            <v>SAFTY CATCH PIN PLATED #3953</v>
          </cell>
          <cell r="C4190">
            <v>0</v>
          </cell>
          <cell r="D4190">
            <v>0</v>
          </cell>
          <cell r="E4190">
            <v>0</v>
          </cell>
          <cell r="K4190">
            <v>0</v>
          </cell>
          <cell r="L4190" t="str">
            <v>EA</v>
          </cell>
        </row>
        <row r="4191">
          <cell r="A4191" t="str">
            <v>112-1065-016-T</v>
          </cell>
          <cell r="B4191" t="str">
            <v>WASHER(4)PLATED #1043</v>
          </cell>
          <cell r="C4191">
            <v>0</v>
          </cell>
          <cell r="D4191">
            <v>0</v>
          </cell>
          <cell r="E4191">
            <v>0</v>
          </cell>
          <cell r="K4191">
            <v>0</v>
          </cell>
          <cell r="L4191" t="str">
            <v>EA</v>
          </cell>
        </row>
        <row r="4192">
          <cell r="A4192" t="str">
            <v>112-1065-017-T</v>
          </cell>
          <cell r="B4192" t="str">
            <v>HINGE PIN PLATED #3955</v>
          </cell>
          <cell r="C4192">
            <v>119.01</v>
          </cell>
          <cell r="D4192">
            <v>0</v>
          </cell>
          <cell r="E4192">
            <v>0</v>
          </cell>
          <cell r="K4192">
            <v>0</v>
          </cell>
          <cell r="L4192" t="str">
            <v>EA</v>
          </cell>
        </row>
        <row r="4193">
          <cell r="A4193" t="str">
            <v>112-1065-018-T</v>
          </cell>
          <cell r="B4193" t="str">
            <v>SCREW -10-32x7/8(2) 304 SS #3545</v>
          </cell>
          <cell r="C4193">
            <v>0</v>
          </cell>
          <cell r="D4193">
            <v>0</v>
          </cell>
          <cell r="E4193">
            <v>0</v>
          </cell>
          <cell r="K4193">
            <v>0</v>
          </cell>
          <cell r="L4193" t="str">
            <v>EA</v>
          </cell>
        </row>
        <row r="4194">
          <cell r="A4194" t="str">
            <v>112-1065-019-T</v>
          </cell>
          <cell r="B4194" t="str">
            <v>GASKET WHITE NEOPRENE #3523</v>
          </cell>
          <cell r="C4194">
            <v>1177.7932000000001</v>
          </cell>
          <cell r="D4194">
            <v>25</v>
          </cell>
          <cell r="E4194">
            <v>0</v>
          </cell>
          <cell r="K4194">
            <v>0</v>
          </cell>
          <cell r="L4194" t="str">
            <v>EA</v>
          </cell>
        </row>
        <row r="4195">
          <cell r="A4195" t="str">
            <v>112-1065-020-T</v>
          </cell>
          <cell r="B4195" t="str">
            <v>CAM LEVER(6) PLATED #6361</v>
          </cell>
          <cell r="C4195">
            <v>1669.2526</v>
          </cell>
          <cell r="D4195">
            <v>20</v>
          </cell>
          <cell r="E4195">
            <v>0</v>
          </cell>
          <cell r="K4195">
            <v>0</v>
          </cell>
          <cell r="L4195" t="str">
            <v>EA</v>
          </cell>
        </row>
        <row r="4196">
          <cell r="A4196" t="str">
            <v>112-1065-T</v>
          </cell>
          <cell r="B4196" t="str">
            <v>MANHOLE 20"KNAPP#4120-2BAR WHITE GASKET</v>
          </cell>
          <cell r="C4196">
            <v>0</v>
          </cell>
          <cell r="D4196">
            <v>0</v>
          </cell>
          <cell r="E4196">
            <v>0</v>
          </cell>
          <cell r="K4196">
            <v>0</v>
          </cell>
          <cell r="L4196" t="str">
            <v>EA</v>
          </cell>
        </row>
        <row r="4197">
          <cell r="A4197" t="str">
            <v>112-1106-003-T</v>
          </cell>
          <cell r="B4197" t="str">
            <v>PIN FOR HINGE</v>
          </cell>
          <cell r="C4197">
            <v>240</v>
          </cell>
          <cell r="D4197">
            <v>5</v>
          </cell>
          <cell r="E4197">
            <v>0</v>
          </cell>
          <cell r="K4197">
            <v>7</v>
          </cell>
          <cell r="L4197" t="str">
            <v>EA</v>
          </cell>
        </row>
        <row r="4198">
          <cell r="A4198" t="str">
            <v>112-1106-004-T</v>
          </cell>
          <cell r="B4198" t="str">
            <v>HITCH PIN. (USE 048-0133-T ILO.)</v>
          </cell>
          <cell r="C4198">
            <v>0</v>
          </cell>
          <cell r="D4198">
            <v>0</v>
          </cell>
          <cell r="E4198">
            <v>0</v>
          </cell>
          <cell r="K4198">
            <v>0</v>
          </cell>
          <cell r="L4198" t="str">
            <v>EA</v>
          </cell>
        </row>
        <row r="4199">
          <cell r="A4199" t="str">
            <v>112-1106-T</v>
          </cell>
          <cell r="B4199" t="str">
            <v>7.5" ALUMINUM CAST DOOR</v>
          </cell>
          <cell r="C4199">
            <v>900</v>
          </cell>
          <cell r="D4199">
            <v>0</v>
          </cell>
          <cell r="E4199">
            <v>0</v>
          </cell>
          <cell r="K4199">
            <v>30</v>
          </cell>
          <cell r="L4199" t="str">
            <v>EA</v>
          </cell>
        </row>
        <row r="4200">
          <cell r="A4200" t="str">
            <v>112-1108-001-T</v>
          </cell>
          <cell r="B4200" t="str">
            <v>M/H COVER NO VENT#VOH700010 NON LOCKABLE</v>
          </cell>
          <cell r="C4200">
            <v>0</v>
          </cell>
          <cell r="D4200">
            <v>0</v>
          </cell>
          <cell r="E4200">
            <v>0</v>
          </cell>
          <cell r="K4200">
            <v>0</v>
          </cell>
          <cell r="L4200" t="str">
            <v>EA</v>
          </cell>
        </row>
        <row r="4201">
          <cell r="A4201" t="str">
            <v>112-1108-002-T</v>
          </cell>
          <cell r="B4201" t="str">
            <v>MANHOLE COVER#VOH7100011,W/PVV104</v>
          </cell>
          <cell r="C4201">
            <v>0</v>
          </cell>
          <cell r="D4201">
            <v>0</v>
          </cell>
          <cell r="E4201">
            <v>0</v>
          </cell>
          <cell r="K4201">
            <v>0</v>
          </cell>
          <cell r="L4201" t="str">
            <v>EA</v>
          </cell>
        </row>
        <row r="4202">
          <cell r="A4202" t="str">
            <v>112-1108-T</v>
          </cell>
          <cell r="B4202" t="str">
            <v>MANHOLE COVER NO VENT #VOH710112 SPECIAL</v>
          </cell>
          <cell r="C4202">
            <v>0</v>
          </cell>
          <cell r="D4202">
            <v>0</v>
          </cell>
          <cell r="E4202">
            <v>0</v>
          </cell>
          <cell r="K4202">
            <v>0</v>
          </cell>
          <cell r="L4202" t="str">
            <v>EA</v>
          </cell>
        </row>
        <row r="4203">
          <cell r="A4203" t="str">
            <v>112-1109-001-T</v>
          </cell>
          <cell r="B4203" t="str">
            <v>M/H COVER CIVA.CV0001-TH VITON W/O 1986</v>
          </cell>
          <cell r="C4203">
            <v>0</v>
          </cell>
          <cell r="D4203">
            <v>0</v>
          </cell>
          <cell r="E4203">
            <v>0</v>
          </cell>
          <cell r="K4203">
            <v>0</v>
          </cell>
          <cell r="L4203" t="str">
            <v>EA</v>
          </cell>
        </row>
        <row r="4204">
          <cell r="A4204" t="str">
            <v>112-1109-002-T</v>
          </cell>
          <cell r="B4204" t="str">
            <v>M/H COVER,KNAPP. BOLTON 24 HOLE, 1L. LEA</v>
          </cell>
          <cell r="C4204">
            <v>0</v>
          </cell>
          <cell r="D4204">
            <v>0</v>
          </cell>
          <cell r="E4204">
            <v>0</v>
          </cell>
          <cell r="K4204">
            <v>0</v>
          </cell>
          <cell r="L4204" t="str">
            <v>EA</v>
          </cell>
        </row>
        <row r="4205">
          <cell r="A4205" t="str">
            <v>112-1109-003-T</v>
          </cell>
          <cell r="B4205" t="str">
            <v>M/H COVER,KNAPP. BOLTON 24 HOLE, 1L. LEA</v>
          </cell>
          <cell r="C4205">
            <v>0</v>
          </cell>
          <cell r="D4205">
            <v>0</v>
          </cell>
          <cell r="E4205">
            <v>0</v>
          </cell>
          <cell r="K4205">
            <v>0</v>
          </cell>
          <cell r="L4205" t="str">
            <v>EA</v>
          </cell>
        </row>
        <row r="4206">
          <cell r="A4206" t="str">
            <v>112-1109-004-T</v>
          </cell>
          <cell r="B4206" t="str">
            <v>M/H COVER,KNAPP. BOLTON 24 HOLE, 1L. LEA</v>
          </cell>
          <cell r="C4206">
            <v>0</v>
          </cell>
          <cell r="D4206">
            <v>0</v>
          </cell>
          <cell r="E4206">
            <v>0</v>
          </cell>
          <cell r="K4206">
            <v>0</v>
          </cell>
          <cell r="L4206" t="str">
            <v>EA</v>
          </cell>
        </row>
        <row r="4207">
          <cell r="A4207" t="str">
            <v>112-1109-005-T</v>
          </cell>
          <cell r="B4207" t="str">
            <v>M/H COVER,KNAPP. BOLTON 24 HOLE, 1L. LEA</v>
          </cell>
          <cell r="C4207">
            <v>0</v>
          </cell>
          <cell r="D4207">
            <v>0</v>
          </cell>
          <cell r="E4207">
            <v>0</v>
          </cell>
          <cell r="K4207">
            <v>0</v>
          </cell>
          <cell r="L4207" t="str">
            <v>EA</v>
          </cell>
        </row>
        <row r="4208">
          <cell r="A4208" t="str">
            <v>112-1109-T</v>
          </cell>
          <cell r="B4208" t="str">
            <v>M/H COVER CIVA.CV0001-TH VITON W/1986SV</v>
          </cell>
          <cell r="C4208">
            <v>0</v>
          </cell>
          <cell r="D4208">
            <v>0</v>
          </cell>
          <cell r="E4208">
            <v>0</v>
          </cell>
          <cell r="K4208">
            <v>0</v>
          </cell>
          <cell r="L4208" t="str">
            <v>EA</v>
          </cell>
        </row>
        <row r="4209">
          <cell r="A4209" t="str">
            <v>112-1119-T</v>
          </cell>
          <cell r="B4209" t="str">
            <v>MANHOLE COVER SSV10331A&amp;1986SV,16",VITON</v>
          </cell>
          <cell r="C4209">
            <v>0</v>
          </cell>
          <cell r="D4209">
            <v>0</v>
          </cell>
          <cell r="E4209">
            <v>0</v>
          </cell>
          <cell r="K4209">
            <v>0</v>
          </cell>
          <cell r="L4209" t="str">
            <v>EA</v>
          </cell>
        </row>
        <row r="4210">
          <cell r="A4210" t="str">
            <v>112-1120-001-T</v>
          </cell>
          <cell r="B4210" t="str">
            <v>M/H EMCO16"F0355333 OPEN130° BUNA GASKET</v>
          </cell>
          <cell r="C4210">
            <v>11500</v>
          </cell>
          <cell r="D4210">
            <v>0</v>
          </cell>
          <cell r="E4210">
            <v>0</v>
          </cell>
          <cell r="K4210">
            <v>0</v>
          </cell>
          <cell r="L4210" t="str">
            <v>EA</v>
          </cell>
        </row>
        <row r="4211">
          <cell r="A4211" t="str">
            <v>112-1120-002-T</v>
          </cell>
          <cell r="B4211" t="str">
            <v>M/H COV,EMCO#F0355336,16",W/SIGHT GLASS</v>
          </cell>
          <cell r="C4211">
            <v>0</v>
          </cell>
          <cell r="D4211">
            <v>0</v>
          </cell>
          <cell r="E4211">
            <v>0</v>
          </cell>
          <cell r="K4211">
            <v>0</v>
          </cell>
          <cell r="L4211" t="str">
            <v>EA</v>
          </cell>
        </row>
        <row r="4212">
          <cell r="A4212" t="str">
            <v>112-1120-003-K</v>
          </cell>
          <cell r="B4212" t="str">
            <v>16" MH assembly kit, bolt-on 24 holes</v>
          </cell>
          <cell r="C4212">
            <v>0</v>
          </cell>
          <cell r="D4212">
            <v>0</v>
          </cell>
          <cell r="E4212">
            <v>0</v>
          </cell>
          <cell r="K4212">
            <v>0</v>
          </cell>
          <cell r="L4212" t="str">
            <v>KIT</v>
          </cell>
        </row>
        <row r="4213">
          <cell r="A4213" t="str">
            <v>112-1120-003-T</v>
          </cell>
          <cell r="B4213" t="str">
            <v>M/H EMCO #F0355004 16" W/O SIGHT GLASS</v>
          </cell>
          <cell r="C4213">
            <v>8004.80447</v>
          </cell>
          <cell r="D4213">
            <v>0</v>
          </cell>
          <cell r="E4213">
            <v>0</v>
          </cell>
          <cell r="K4213">
            <v>60</v>
          </cell>
          <cell r="L4213" t="str">
            <v>EA</v>
          </cell>
        </row>
        <row r="4214">
          <cell r="A4214" t="str">
            <v>112-1120-004-T</v>
          </cell>
          <cell r="B4214" t="str">
            <v>M/H EMCO #F0355003,16" W/O SIGHT GLASS</v>
          </cell>
          <cell r="C4214">
            <v>13500</v>
          </cell>
          <cell r="D4214">
            <v>0</v>
          </cell>
          <cell r="E4214">
            <v>0</v>
          </cell>
          <cell r="K4214">
            <v>60</v>
          </cell>
          <cell r="L4214" t="str">
            <v>EA</v>
          </cell>
        </row>
        <row r="4215">
          <cell r="A4215" t="str">
            <v>112-1120-005-T</v>
          </cell>
          <cell r="B4215" t="str">
            <v>M/H EMCO16"F0355904 OPEN130° BUNA GASKET</v>
          </cell>
          <cell r="C4215">
            <v>8832.0516100000004</v>
          </cell>
          <cell r="D4215">
            <v>60</v>
          </cell>
          <cell r="E4215">
            <v>480</v>
          </cell>
          <cell r="K4215">
            <v>0</v>
          </cell>
          <cell r="L4215" t="str">
            <v>EA</v>
          </cell>
        </row>
        <row r="4216">
          <cell r="A4216" t="str">
            <v>112-1120-006-T</v>
          </cell>
          <cell r="B4216" t="str">
            <v>M/H EMCO16"F0355904 OPEN130° BUNA GASKET</v>
          </cell>
          <cell r="C4216">
            <v>7195.5605099999993</v>
          </cell>
          <cell r="D4216">
            <v>0</v>
          </cell>
          <cell r="E4216">
            <v>0</v>
          </cell>
          <cell r="K4216">
            <v>0</v>
          </cell>
          <cell r="L4216" t="str">
            <v>EA</v>
          </cell>
        </row>
        <row r="4217">
          <cell r="A4217" t="str">
            <v>112-1120-007-T</v>
          </cell>
          <cell r="B4217" t="str">
            <v>M/H EMCO16"F0337 LH. , 24 HOLT BOLT</v>
          </cell>
          <cell r="C4217">
            <v>16500</v>
          </cell>
          <cell r="D4217">
            <v>0</v>
          </cell>
          <cell r="E4217">
            <v>0</v>
          </cell>
          <cell r="K4217">
            <v>0</v>
          </cell>
          <cell r="L4217" t="str">
            <v>EA</v>
          </cell>
        </row>
        <row r="4218">
          <cell r="A4218" t="str">
            <v>112-1120-T</v>
          </cell>
          <cell r="B4218" t="str">
            <v>M/H COVER EMCO#F0355325,16",VITON,W/KEY</v>
          </cell>
          <cell r="C4218">
            <v>0</v>
          </cell>
          <cell r="D4218">
            <v>0</v>
          </cell>
          <cell r="E4218">
            <v>0</v>
          </cell>
          <cell r="K4218">
            <v>0</v>
          </cell>
          <cell r="L4218" t="str">
            <v>EA</v>
          </cell>
        </row>
        <row r="4219">
          <cell r="A4219" t="str">
            <v>112-1128-T</v>
          </cell>
          <cell r="B4219" t="str">
            <v>M/H COVAR LIQUIP VOH 710011</v>
          </cell>
          <cell r="C4219">
            <v>0</v>
          </cell>
          <cell r="D4219">
            <v>0</v>
          </cell>
          <cell r="E4219">
            <v>0</v>
          </cell>
          <cell r="K4219">
            <v>0</v>
          </cell>
          <cell r="L4219" t="str">
            <v>EA</v>
          </cell>
        </row>
        <row r="4220">
          <cell r="A4220" t="str">
            <v>112-1131-T</v>
          </cell>
          <cell r="B4220" t="str">
            <v>MANHOLE COVER,LIQUIP#VOH700001Z(DROP TES</v>
          </cell>
          <cell r="C4220">
            <v>0</v>
          </cell>
          <cell r="D4220">
            <v>0</v>
          </cell>
          <cell r="E4220">
            <v>0</v>
          </cell>
          <cell r="K4220">
            <v>0</v>
          </cell>
          <cell r="L4220" t="str">
            <v>EA</v>
          </cell>
        </row>
        <row r="4221">
          <cell r="A4221" t="str">
            <v>112-1133-001-T</v>
          </cell>
          <cell r="B4221" t="str">
            <v>FILL COVER ASSEMBLY #6600</v>
          </cell>
          <cell r="C4221">
            <v>0</v>
          </cell>
          <cell r="D4221">
            <v>0</v>
          </cell>
          <cell r="E4221">
            <v>0</v>
          </cell>
          <cell r="K4221">
            <v>0</v>
          </cell>
          <cell r="L4221" t="str">
            <v>EA</v>
          </cell>
        </row>
        <row r="4222">
          <cell r="A4222" t="str">
            <v>112-1133-T</v>
          </cell>
          <cell r="B4222" t="str">
            <v>M/H COVER BOLT-ON KNAPP. W/O HOLE SIGHT</v>
          </cell>
          <cell r="C4222">
            <v>0</v>
          </cell>
          <cell r="D4222">
            <v>0</v>
          </cell>
          <cell r="E4222">
            <v>0</v>
          </cell>
          <cell r="K4222">
            <v>0</v>
          </cell>
          <cell r="L4222" t="str">
            <v>EA</v>
          </cell>
        </row>
        <row r="4223">
          <cell r="A4223" t="str">
            <v>112-1134-T</v>
          </cell>
          <cell r="B4223" t="str">
            <v>MANHOLE,BETTS,20" PAF 450 C/W REIF.VL</v>
          </cell>
          <cell r="C4223">
            <v>0</v>
          </cell>
          <cell r="D4223">
            <v>0</v>
          </cell>
          <cell r="E4223">
            <v>0</v>
          </cell>
          <cell r="K4223">
            <v>0</v>
          </cell>
          <cell r="L4223" t="str">
            <v>EA</v>
          </cell>
        </row>
        <row r="4224">
          <cell r="A4224" t="str">
            <v>112-1135-001-T</v>
          </cell>
          <cell r="B4224" t="str">
            <v>MANHOLE BLIND 20" SS304 W/ CTR HOLE</v>
          </cell>
          <cell r="C4224">
            <v>0</v>
          </cell>
          <cell r="D4224">
            <v>0</v>
          </cell>
          <cell r="E4224">
            <v>0</v>
          </cell>
          <cell r="K4224">
            <v>0</v>
          </cell>
          <cell r="L4224" t="str">
            <v>EA</v>
          </cell>
        </row>
        <row r="4225">
          <cell r="A4225" t="str">
            <v>112-1135-T</v>
          </cell>
          <cell r="B4225" t="str">
            <v>MANHOLE BLIND 20" SS304 W/O CTR HOLE</v>
          </cell>
          <cell r="C4225">
            <v>8980.8156499999986</v>
          </cell>
          <cell r="D4225">
            <v>0</v>
          </cell>
          <cell r="E4225">
            <v>0</v>
          </cell>
          <cell r="K4225">
            <v>60</v>
          </cell>
          <cell r="L4225" t="str">
            <v>EA</v>
          </cell>
        </row>
        <row r="4226">
          <cell r="A4226" t="str">
            <v>112-1138-T</v>
          </cell>
          <cell r="B4226" t="str">
            <v>MANHOLE COVER,LIQUIP#VOH700101(DROP TES</v>
          </cell>
          <cell r="C4226">
            <v>0</v>
          </cell>
          <cell r="D4226">
            <v>0</v>
          </cell>
          <cell r="E4226">
            <v>0</v>
          </cell>
          <cell r="K4226">
            <v>0</v>
          </cell>
          <cell r="L4226" t="str">
            <v>EA</v>
          </cell>
        </row>
        <row r="4227">
          <cell r="A4227" t="str">
            <v>112-1139-001-T</v>
          </cell>
          <cell r="B4227" t="str">
            <v>CLIP RETAINER PLD WALDES#5304-50 #4504</v>
          </cell>
          <cell r="C4227">
            <v>0</v>
          </cell>
          <cell r="D4227">
            <v>0</v>
          </cell>
          <cell r="E4227">
            <v>0</v>
          </cell>
          <cell r="K4227">
            <v>0</v>
          </cell>
          <cell r="L4227" t="str">
            <v>EA</v>
          </cell>
        </row>
        <row r="4228">
          <cell r="A4228" t="str">
            <v>112-1139-002-T</v>
          </cell>
          <cell r="B4228" t="str">
            <v>STUD CLP.PLD.(3/4-10 HEIL)MM(4461) #4888</v>
          </cell>
          <cell r="C4228">
            <v>0</v>
          </cell>
          <cell r="D4228">
            <v>0</v>
          </cell>
          <cell r="E4228">
            <v>0</v>
          </cell>
          <cell r="K4228">
            <v>0</v>
          </cell>
          <cell r="L4228" t="str">
            <v>EA</v>
          </cell>
        </row>
        <row r="4229">
          <cell r="A4229" t="str">
            <v>112-1139-003-T</v>
          </cell>
          <cell r="B4229" t="str">
            <v>CONNECTOR PLD.MM #4490</v>
          </cell>
          <cell r="C4229">
            <v>0</v>
          </cell>
          <cell r="D4229">
            <v>0</v>
          </cell>
          <cell r="E4229">
            <v>0</v>
          </cell>
          <cell r="K4229">
            <v>0</v>
          </cell>
          <cell r="L4229" t="str">
            <v>EA</v>
          </cell>
        </row>
        <row r="4230">
          <cell r="A4230" t="str">
            <v>112-1139-004-T</v>
          </cell>
          <cell r="B4230" t="str">
            <v>COTTER PIN SST, 1/8 x 3/4 #1083</v>
          </cell>
          <cell r="C4230">
            <v>0</v>
          </cell>
          <cell r="D4230">
            <v>0</v>
          </cell>
          <cell r="E4230">
            <v>0</v>
          </cell>
          <cell r="K4230">
            <v>0</v>
          </cell>
          <cell r="L4230" t="str">
            <v>EA</v>
          </cell>
        </row>
        <row r="4231">
          <cell r="A4231" t="str">
            <v>112-1139-005-T</v>
          </cell>
          <cell r="B4231" t="str">
            <v>CLEVIS PIN PLD. 1/2 x 6 3/4 W/HOLE #4091</v>
          </cell>
          <cell r="C4231">
            <v>0</v>
          </cell>
          <cell r="D4231">
            <v>0</v>
          </cell>
          <cell r="E4231">
            <v>0</v>
          </cell>
          <cell r="K4231">
            <v>0</v>
          </cell>
          <cell r="L4231" t="str">
            <v>EA</v>
          </cell>
        </row>
        <row r="4232">
          <cell r="A4232" t="str">
            <v>112-1140-T</v>
          </cell>
          <cell r="B4232" t="str">
            <v>MANHOLE COVER TRELOAR#MC402 W/PV 304</v>
          </cell>
          <cell r="C4232">
            <v>0</v>
          </cell>
          <cell r="D4232">
            <v>0</v>
          </cell>
          <cell r="E4232">
            <v>0</v>
          </cell>
          <cell r="K4232">
            <v>0</v>
          </cell>
          <cell r="L4232" t="str">
            <v>EA</v>
          </cell>
        </row>
        <row r="4233">
          <cell r="A4233" t="str">
            <v>112-1141-001-T</v>
          </cell>
          <cell r="B4233" t="str">
            <v>MANHOLE COVER LIQUIP#VOH4102A404CZ</v>
          </cell>
          <cell r="C4233">
            <v>0</v>
          </cell>
          <cell r="D4233">
            <v>0</v>
          </cell>
          <cell r="E4233">
            <v>0</v>
          </cell>
          <cell r="K4233">
            <v>0</v>
          </cell>
          <cell r="L4233" t="str">
            <v>EA</v>
          </cell>
        </row>
        <row r="4234">
          <cell r="A4234" t="str">
            <v>112-1141-002-K</v>
          </cell>
          <cell r="B4234" t="str">
            <v>18" MH, Al, clamp, overfill, vapor (KIT)</v>
          </cell>
          <cell r="C4234">
            <v>0</v>
          </cell>
          <cell r="D4234">
            <v>0</v>
          </cell>
          <cell r="E4234">
            <v>0</v>
          </cell>
          <cell r="K4234">
            <v>0</v>
          </cell>
          <cell r="L4234" t="str">
            <v>KIT</v>
          </cell>
        </row>
        <row r="4235">
          <cell r="A4235" t="str">
            <v>112-1141-002-T</v>
          </cell>
          <cell r="B4235" t="str">
            <v>MANHOLE COVER VOH4102A4A0Z (W/ PVV104)</v>
          </cell>
          <cell r="C4235">
            <v>20976.61724</v>
          </cell>
          <cell r="D4235">
            <v>0</v>
          </cell>
          <cell r="E4235">
            <v>0</v>
          </cell>
          <cell r="K4235">
            <v>60</v>
          </cell>
          <cell r="L4235" t="str">
            <v>EA</v>
          </cell>
        </row>
        <row r="4236">
          <cell r="A4236" t="str">
            <v>112-1141-003-T</v>
          </cell>
          <cell r="B4236" t="str">
            <v>MANHOLE COVER LIQUIP#VOH4102A400Z</v>
          </cell>
          <cell r="C4236">
            <v>0</v>
          </cell>
          <cell r="D4236">
            <v>0</v>
          </cell>
          <cell r="E4236">
            <v>0</v>
          </cell>
          <cell r="K4236">
            <v>0</v>
          </cell>
          <cell r="L4236" t="str">
            <v>EA</v>
          </cell>
        </row>
        <row r="4237">
          <cell r="A4237" t="str">
            <v>112-1141-004-T</v>
          </cell>
          <cell r="B4237" t="str">
            <v>MANHOLE COVER LIQUIP#VOH4116A8A0Z</v>
          </cell>
          <cell r="C4237">
            <v>23721.945019999999</v>
          </cell>
          <cell r="D4237">
            <v>0</v>
          </cell>
          <cell r="E4237">
            <v>0</v>
          </cell>
          <cell r="K4237">
            <v>60</v>
          </cell>
          <cell r="L4237" t="str">
            <v>EA</v>
          </cell>
        </row>
        <row r="4238">
          <cell r="A4238" t="str">
            <v>112-1141-T</v>
          </cell>
          <cell r="B4238" t="str">
            <v>MANHOLE COVER LIQUIP#VOH400 001</v>
          </cell>
          <cell r="C4238">
            <v>10728.71</v>
          </cell>
          <cell r="D4238">
            <v>0</v>
          </cell>
          <cell r="E4238">
            <v>0</v>
          </cell>
          <cell r="K4238">
            <v>0</v>
          </cell>
          <cell r="L4238" t="str">
            <v>EA</v>
          </cell>
        </row>
        <row r="4239">
          <cell r="A4239" t="str">
            <v>112-1142-T</v>
          </cell>
          <cell r="B4239" t="str">
            <v>MANHOLE COVER,LIQUIP#VOH720201</v>
          </cell>
          <cell r="C4239">
            <v>0</v>
          </cell>
          <cell r="D4239">
            <v>0</v>
          </cell>
          <cell r="E4239">
            <v>0</v>
          </cell>
          <cell r="K4239">
            <v>0</v>
          </cell>
          <cell r="L4239" t="str">
            <v>EA</v>
          </cell>
        </row>
        <row r="4240">
          <cell r="A4240" t="str">
            <v>112-1144-T</v>
          </cell>
          <cell r="B4240" t="str">
            <v>MANHOLE COVER SSV11331F 16 "W/VITON</v>
          </cell>
          <cell r="C4240">
            <v>0</v>
          </cell>
          <cell r="D4240">
            <v>0</v>
          </cell>
          <cell r="E4240">
            <v>0</v>
          </cell>
          <cell r="K4240">
            <v>0</v>
          </cell>
          <cell r="L4240" t="str">
            <v>EA</v>
          </cell>
        </row>
        <row r="4241">
          <cell r="A4241" t="str">
            <v>112-1145-T</v>
          </cell>
          <cell r="B4241" t="str">
            <v>MANHOLE COVER SSV11131F 16 "W/BUNA N</v>
          </cell>
          <cell r="C4241">
            <v>0</v>
          </cell>
          <cell r="D4241">
            <v>0</v>
          </cell>
          <cell r="E4241">
            <v>0</v>
          </cell>
          <cell r="K4241">
            <v>0</v>
          </cell>
          <cell r="L4241" t="str">
            <v>EA</v>
          </cell>
        </row>
        <row r="4242">
          <cell r="A4242" t="str">
            <v>112-1146-T</v>
          </cell>
          <cell r="B4242" t="str">
            <v>HOLE COVER LIQUIP#VOH700111Z(DROP TEST)</v>
          </cell>
          <cell r="C4242">
            <v>0</v>
          </cell>
          <cell r="D4242">
            <v>0</v>
          </cell>
          <cell r="E4242">
            <v>0</v>
          </cell>
          <cell r="K4242">
            <v>0</v>
          </cell>
          <cell r="L4242" t="str">
            <v>EA</v>
          </cell>
        </row>
        <row r="4243">
          <cell r="A4243" t="str">
            <v>112-1149-001-T</v>
          </cell>
          <cell r="B4243" t="str">
            <v>M/HCOVER KNAPP.58.00.28/D</v>
          </cell>
          <cell r="C4243">
            <v>0</v>
          </cell>
          <cell r="D4243">
            <v>0</v>
          </cell>
          <cell r="E4243">
            <v>0</v>
          </cell>
          <cell r="K4243">
            <v>0</v>
          </cell>
          <cell r="L4243" t="str">
            <v>EA</v>
          </cell>
        </row>
        <row r="4244">
          <cell r="A4244" t="str">
            <v>112-1149-002-T</v>
          </cell>
          <cell r="B4244" t="str">
            <v>M/HCOVER KNAPP.58.00.28/C</v>
          </cell>
          <cell r="C4244">
            <v>0</v>
          </cell>
          <cell r="D4244">
            <v>0</v>
          </cell>
          <cell r="E4244">
            <v>0</v>
          </cell>
          <cell r="K4244">
            <v>0</v>
          </cell>
          <cell r="L4244" t="str">
            <v>EA</v>
          </cell>
        </row>
        <row r="4245">
          <cell r="A4245" t="str">
            <v>112-1149-T</v>
          </cell>
          <cell r="B4245" t="str">
            <v>M/HCOVER KNAPP.58.00.28/P</v>
          </cell>
          <cell r="C4245">
            <v>0</v>
          </cell>
          <cell r="D4245">
            <v>0</v>
          </cell>
          <cell r="E4245">
            <v>0</v>
          </cell>
          <cell r="K4245">
            <v>120</v>
          </cell>
          <cell r="L4245" t="str">
            <v>EA</v>
          </cell>
        </row>
        <row r="4246">
          <cell r="A4246" t="str">
            <v>112-1166-T</v>
          </cell>
          <cell r="B4246" t="str">
            <v>HOSE TUBE DOOR CAST ALUM 7" DIA.</v>
          </cell>
          <cell r="C4246">
            <v>1100</v>
          </cell>
          <cell r="D4246">
            <v>51</v>
          </cell>
          <cell r="E4246">
            <v>0</v>
          </cell>
          <cell r="K4246">
            <v>30</v>
          </cell>
          <cell r="L4246" t="str">
            <v>EA</v>
          </cell>
        </row>
        <row r="4247">
          <cell r="A4247" t="str">
            <v>112-1168-001-T</v>
          </cell>
          <cell r="B4247" t="str">
            <v>COLLAR CAST FOR DOOR DOUBLE TUBE  7" DI</v>
          </cell>
          <cell r="C4247">
            <v>550</v>
          </cell>
          <cell r="D4247">
            <v>0</v>
          </cell>
          <cell r="E4247">
            <v>0</v>
          </cell>
          <cell r="K4247">
            <v>15</v>
          </cell>
          <cell r="L4247" t="str">
            <v>EA</v>
          </cell>
        </row>
        <row r="4248">
          <cell r="A4248" t="str">
            <v>112-1168-002-T</v>
          </cell>
          <cell r="B4248" t="str">
            <v>COVER CAST FOR DOOR DOUBLE TUBE  7" DIA.</v>
          </cell>
          <cell r="C4248">
            <v>430</v>
          </cell>
          <cell r="D4248">
            <v>0</v>
          </cell>
          <cell r="E4248">
            <v>0</v>
          </cell>
          <cell r="K4248">
            <v>15</v>
          </cell>
          <cell r="L4248" t="str">
            <v>EA</v>
          </cell>
        </row>
        <row r="4249">
          <cell r="A4249" t="str">
            <v>112-1168-004-T</v>
          </cell>
          <cell r="B4249" t="str">
            <v>SPRING FOR CLIP LOCK SS.</v>
          </cell>
          <cell r="C4249">
            <v>0</v>
          </cell>
          <cell r="D4249">
            <v>0</v>
          </cell>
          <cell r="E4249">
            <v>0</v>
          </cell>
          <cell r="K4249">
            <v>0</v>
          </cell>
          <cell r="L4249" t="str">
            <v>EA</v>
          </cell>
        </row>
        <row r="4250">
          <cell r="A4250" t="str">
            <v>112-1168-T</v>
          </cell>
          <cell r="B4250" t="str">
            <v>DOOR CAST FOR DOUBLE TUBE 7" DIA.</v>
          </cell>
          <cell r="C4250">
            <v>1500</v>
          </cell>
          <cell r="D4250">
            <v>16</v>
          </cell>
          <cell r="E4250">
            <v>0</v>
          </cell>
          <cell r="K4250">
            <v>15</v>
          </cell>
          <cell r="L4250" t="str">
            <v>EA</v>
          </cell>
        </row>
        <row r="4251">
          <cell r="A4251" t="str">
            <v>112-1169-001-T</v>
          </cell>
          <cell r="B4251" t="str">
            <v>COLLLAR CAST FOR DOOR DOUBLE TUBE  7.5"</v>
          </cell>
          <cell r="C4251">
            <v>0</v>
          </cell>
          <cell r="D4251">
            <v>0</v>
          </cell>
          <cell r="E4251">
            <v>0</v>
          </cell>
          <cell r="K4251">
            <v>0</v>
          </cell>
          <cell r="L4251" t="str">
            <v>EA</v>
          </cell>
        </row>
        <row r="4252">
          <cell r="A4252" t="str">
            <v>112-1169-002-T</v>
          </cell>
          <cell r="B4252" t="str">
            <v>COVER CAST FOR DOOR DOUBLE TUBE  7.5" DI</v>
          </cell>
          <cell r="C4252">
            <v>0</v>
          </cell>
          <cell r="D4252">
            <v>0</v>
          </cell>
          <cell r="E4252">
            <v>0</v>
          </cell>
          <cell r="K4252">
            <v>0</v>
          </cell>
          <cell r="L4252" t="str">
            <v>EA</v>
          </cell>
        </row>
        <row r="4253">
          <cell r="A4253" t="str">
            <v>112-1170-001-T</v>
          </cell>
          <cell r="B4253" t="str">
            <v>COLLAR CAST FOR DOOR DOUBLE TUBE  8" DIA</v>
          </cell>
          <cell r="C4253">
            <v>600</v>
          </cell>
          <cell r="D4253">
            <v>0</v>
          </cell>
          <cell r="E4253">
            <v>0</v>
          </cell>
          <cell r="K4253">
            <v>15</v>
          </cell>
          <cell r="L4253" t="str">
            <v>EA</v>
          </cell>
        </row>
        <row r="4254">
          <cell r="A4254" t="str">
            <v>112-1170-002-T</v>
          </cell>
          <cell r="B4254" t="str">
            <v>COVER CAST DOOR DOUBLE TUBE 8" DIA W/CL</v>
          </cell>
          <cell r="C4254">
            <v>500</v>
          </cell>
          <cell r="D4254">
            <v>0</v>
          </cell>
          <cell r="E4254">
            <v>0</v>
          </cell>
          <cell r="K4254">
            <v>15</v>
          </cell>
          <cell r="L4254" t="str">
            <v>EA</v>
          </cell>
        </row>
        <row r="4255">
          <cell r="A4255" t="str">
            <v>112-1170-003-T</v>
          </cell>
          <cell r="B4255" t="str">
            <v>COVER CAST DOOR DOUBLE TUBE 8" DIA HITCH</v>
          </cell>
          <cell r="C4255">
            <v>0</v>
          </cell>
          <cell r="D4255">
            <v>0</v>
          </cell>
          <cell r="E4255">
            <v>0</v>
          </cell>
          <cell r="K4255">
            <v>0</v>
          </cell>
          <cell r="L4255" t="str">
            <v>EA</v>
          </cell>
        </row>
        <row r="4256">
          <cell r="A4256" t="str">
            <v>112-1170-100-T</v>
          </cell>
          <cell r="B4256" t="str">
            <v>DOOR CAST DOUBLE TUBE 8" DIA. HITCH PIN</v>
          </cell>
          <cell r="C4256">
            <v>1650</v>
          </cell>
          <cell r="D4256">
            <v>28</v>
          </cell>
          <cell r="E4256">
            <v>0</v>
          </cell>
          <cell r="K4256">
            <v>15</v>
          </cell>
          <cell r="L4256" t="str">
            <v>EA</v>
          </cell>
        </row>
        <row r="4257">
          <cell r="A4257" t="str">
            <v>112-1170-T</v>
          </cell>
          <cell r="B4257" t="str">
            <v>DOOR CAST FOR DOUBLE TUBE  8" DIA.</v>
          </cell>
          <cell r="C4257">
            <v>0</v>
          </cell>
          <cell r="D4257">
            <v>0</v>
          </cell>
          <cell r="E4257">
            <v>0</v>
          </cell>
          <cell r="K4257">
            <v>0</v>
          </cell>
          <cell r="L4257" t="str">
            <v>EA</v>
          </cell>
        </row>
        <row r="4258">
          <cell r="A4258" t="str">
            <v>112-1177-001-T-LB</v>
          </cell>
          <cell r="B4258" t="str">
            <v>LABOR COST DOOR FOR 600x500x500 TOOL BOX</v>
          </cell>
          <cell r="C4258">
            <v>0</v>
          </cell>
          <cell r="D4258">
            <v>0</v>
          </cell>
          <cell r="E4258">
            <v>0</v>
          </cell>
          <cell r="K4258">
            <v>0</v>
          </cell>
          <cell r="L4258" t="str">
            <v>EA</v>
          </cell>
        </row>
        <row r="4259">
          <cell r="A4259" t="str">
            <v>112-1177-002-T-LB</v>
          </cell>
          <cell r="B4259" t="str">
            <v>LABOR COST DOOR FOR 650x460x300 TOOL BOX</v>
          </cell>
          <cell r="C4259">
            <v>0</v>
          </cell>
          <cell r="D4259">
            <v>0</v>
          </cell>
          <cell r="E4259">
            <v>0</v>
          </cell>
          <cell r="K4259">
            <v>0</v>
          </cell>
          <cell r="L4259" t="str">
            <v>EA</v>
          </cell>
        </row>
        <row r="4260">
          <cell r="A4260" t="str">
            <v>112-1177-003-T-LB</v>
          </cell>
          <cell r="B4260" t="str">
            <v>LABOR COST DOOR FOR 650x460x300 TOOL BOX</v>
          </cell>
          <cell r="C4260">
            <v>0</v>
          </cell>
          <cell r="D4260">
            <v>0</v>
          </cell>
          <cell r="E4260">
            <v>0</v>
          </cell>
          <cell r="K4260">
            <v>0</v>
          </cell>
          <cell r="L4260" t="str">
            <v>EA</v>
          </cell>
        </row>
        <row r="4261">
          <cell r="A4261" t="str">
            <v>112-1177-004-T-LB</v>
          </cell>
          <cell r="B4261" t="str">
            <v>LABOR COST DOOR FOR 650x460x300 TOOL BOX</v>
          </cell>
          <cell r="C4261">
            <v>0</v>
          </cell>
          <cell r="D4261">
            <v>0</v>
          </cell>
          <cell r="E4261">
            <v>0</v>
          </cell>
          <cell r="K4261">
            <v>0</v>
          </cell>
          <cell r="L4261" t="str">
            <v>EA</v>
          </cell>
        </row>
        <row r="4262">
          <cell r="A4262" t="str">
            <v>112-1177-005-T</v>
          </cell>
          <cell r="B4262" t="str">
            <v>DOOR FOR 800x500x500 TOOL BOX</v>
          </cell>
          <cell r="C4262">
            <v>5260</v>
          </cell>
          <cell r="D4262">
            <v>3</v>
          </cell>
          <cell r="E4262">
            <v>0</v>
          </cell>
          <cell r="K4262">
            <v>0</v>
          </cell>
          <cell r="L4262" t="str">
            <v>EA</v>
          </cell>
        </row>
        <row r="4263">
          <cell r="A4263" t="str">
            <v>112-1177-005-T-LB</v>
          </cell>
          <cell r="B4263" t="str">
            <v>LABOR COST DOOR FOR 800x500x500 TOOL BOX</v>
          </cell>
          <cell r="C4263">
            <v>2185</v>
          </cell>
          <cell r="D4263">
            <v>0</v>
          </cell>
          <cell r="E4263">
            <v>0</v>
          </cell>
          <cell r="K4263">
            <v>15</v>
          </cell>
          <cell r="L4263" t="str">
            <v>EA</v>
          </cell>
        </row>
        <row r="4264">
          <cell r="A4264" t="str">
            <v>112-1177-006-T</v>
          </cell>
          <cell r="B4264" t="str">
            <v>DOOR FOR W500xH400xD460 TOOL BOX</v>
          </cell>
          <cell r="C4264">
            <v>1637.5</v>
          </cell>
          <cell r="D4264">
            <v>0</v>
          </cell>
          <cell r="E4264">
            <v>0</v>
          </cell>
          <cell r="K4264">
            <v>0</v>
          </cell>
          <cell r="L4264" t="str">
            <v>EA</v>
          </cell>
        </row>
        <row r="4265">
          <cell r="A4265" t="str">
            <v>112-1177-006-T-LB</v>
          </cell>
          <cell r="B4265" t="str">
            <v>LABOR DOOR W500xH400xD460 TOOL BOX</v>
          </cell>
          <cell r="C4265">
            <v>1350</v>
          </cell>
          <cell r="D4265">
            <v>0</v>
          </cell>
          <cell r="E4265">
            <v>0</v>
          </cell>
          <cell r="K4265">
            <v>0</v>
          </cell>
          <cell r="L4265" t="str">
            <v>EA</v>
          </cell>
        </row>
        <row r="4266">
          <cell r="A4266" t="str">
            <v>112-1177-T-LB</v>
          </cell>
          <cell r="B4266" t="str">
            <v>LABOR COST DOOR FOR 600x500x500 TOOL BOX</v>
          </cell>
          <cell r="C4266">
            <v>0</v>
          </cell>
          <cell r="D4266">
            <v>0</v>
          </cell>
          <cell r="E4266">
            <v>0</v>
          </cell>
          <cell r="K4266">
            <v>0</v>
          </cell>
          <cell r="L4266" t="str">
            <v>EA</v>
          </cell>
        </row>
        <row r="4267">
          <cell r="A4267" t="str">
            <v>112-1186-001-T</v>
          </cell>
          <cell r="B4267" t="str">
            <v>DOOR HOSE TUBE CAST ALUMINUM 8"</v>
          </cell>
          <cell r="C4267">
            <v>0</v>
          </cell>
          <cell r="D4267">
            <v>0</v>
          </cell>
          <cell r="E4267">
            <v>0</v>
          </cell>
          <cell r="K4267">
            <v>0</v>
          </cell>
          <cell r="L4267" t="str">
            <v>EA</v>
          </cell>
        </row>
        <row r="4268">
          <cell r="A4268" t="str">
            <v>112-1186-002-T</v>
          </cell>
          <cell r="B4268" t="str">
            <v>COLLAR HOSE TUBE CAST ALUMINUM 8"</v>
          </cell>
          <cell r="C4268">
            <v>0</v>
          </cell>
          <cell r="D4268">
            <v>0</v>
          </cell>
          <cell r="E4268">
            <v>0</v>
          </cell>
          <cell r="K4268">
            <v>0</v>
          </cell>
          <cell r="L4268" t="str">
            <v>EA</v>
          </cell>
        </row>
        <row r="4269">
          <cell r="A4269" t="str">
            <v>112-1186-T</v>
          </cell>
          <cell r="B4269" t="str">
            <v>8" ALUMINUM CAST DOOR</v>
          </cell>
          <cell r="C4269">
            <v>0</v>
          </cell>
          <cell r="D4269">
            <v>0</v>
          </cell>
          <cell r="E4269">
            <v>0</v>
          </cell>
          <cell r="K4269">
            <v>15</v>
          </cell>
          <cell r="L4269" t="str">
            <v>EA</v>
          </cell>
        </row>
        <row r="4270">
          <cell r="A4270" t="str">
            <v>112-1199-T</v>
          </cell>
          <cell r="B4270" t="str">
            <v>HOSE TUBE DOOR CAST ALUM 7" DIA.</v>
          </cell>
          <cell r="C4270">
            <v>0</v>
          </cell>
          <cell r="D4270">
            <v>0</v>
          </cell>
          <cell r="E4270">
            <v>0</v>
          </cell>
          <cell r="K4270">
            <v>0</v>
          </cell>
          <cell r="L4270" t="str">
            <v>EA</v>
          </cell>
        </row>
        <row r="4271">
          <cell r="A4271" t="str">
            <v>112-1208-001-T</v>
          </cell>
          <cell r="B4271" t="str">
            <v>BLANK PLATE M/H COVER TOP</v>
          </cell>
          <cell r="C4271">
            <v>300</v>
          </cell>
          <cell r="D4271">
            <v>0</v>
          </cell>
          <cell r="E4271">
            <v>0</v>
          </cell>
          <cell r="K4271">
            <v>7</v>
          </cell>
          <cell r="L4271" t="str">
            <v>EA</v>
          </cell>
        </row>
        <row r="4272">
          <cell r="A4272" t="str">
            <v>112-1208-T-LB</v>
          </cell>
          <cell r="B4272" t="str">
            <v>LABOR COSTBLANK PLATE M/H COVER CLAMBAND</v>
          </cell>
          <cell r="C4272">
            <v>360</v>
          </cell>
          <cell r="D4272">
            <v>0</v>
          </cell>
          <cell r="E4272">
            <v>0</v>
          </cell>
          <cell r="K4272">
            <v>7</v>
          </cell>
          <cell r="L4272" t="str">
            <v>EA</v>
          </cell>
        </row>
        <row r="4273">
          <cell r="A4273" t="str">
            <v>112-1231-T</v>
          </cell>
          <cell r="B4273" t="str">
            <v>COVER AL FOR SINGLE TUBE 7" DIA.</v>
          </cell>
          <cell r="C4273">
            <v>864</v>
          </cell>
          <cell r="D4273">
            <v>0</v>
          </cell>
          <cell r="E4273">
            <v>0</v>
          </cell>
          <cell r="K4273">
            <v>7</v>
          </cell>
          <cell r="L4273" t="str">
            <v>EA</v>
          </cell>
        </row>
        <row r="4274">
          <cell r="A4274" t="str">
            <v>112-1231-T-LB</v>
          </cell>
          <cell r="B4274" t="str">
            <v>LABOR COST FOR COVER AL FOR SINGLE TUBE</v>
          </cell>
          <cell r="C4274">
            <v>0</v>
          </cell>
          <cell r="D4274">
            <v>0</v>
          </cell>
          <cell r="E4274">
            <v>0</v>
          </cell>
          <cell r="K4274">
            <v>0</v>
          </cell>
          <cell r="L4274" t="str">
            <v>EA</v>
          </cell>
        </row>
        <row r="4275">
          <cell r="A4275" t="str">
            <v>112-1233-T</v>
          </cell>
          <cell r="B4275" t="str">
            <v>BODY AL FOR SINGLE TUBE 7" DIA.</v>
          </cell>
          <cell r="C4275">
            <v>1536</v>
          </cell>
          <cell r="D4275">
            <v>0</v>
          </cell>
          <cell r="E4275">
            <v>0</v>
          </cell>
          <cell r="K4275">
            <v>7</v>
          </cell>
          <cell r="L4275" t="str">
            <v>EA</v>
          </cell>
        </row>
        <row r="4276">
          <cell r="A4276" t="str">
            <v>112-1233-T-LB</v>
          </cell>
          <cell r="B4276" t="str">
            <v>LABOR COST FOR BODY AL FOR SINGLE TUBE 7</v>
          </cell>
          <cell r="C4276">
            <v>0</v>
          </cell>
          <cell r="D4276">
            <v>0</v>
          </cell>
          <cell r="E4276">
            <v>0</v>
          </cell>
          <cell r="K4276">
            <v>0</v>
          </cell>
          <cell r="L4276" t="str">
            <v>EA</v>
          </cell>
        </row>
        <row r="4277">
          <cell r="A4277" t="str">
            <v>112-1242-T</v>
          </cell>
          <cell r="B4277" t="str">
            <v>COVER PROTECTION MANHOLE</v>
          </cell>
          <cell r="C4277">
            <v>2500</v>
          </cell>
          <cell r="D4277">
            <v>0</v>
          </cell>
          <cell r="E4277">
            <v>0</v>
          </cell>
          <cell r="K4277">
            <v>0</v>
          </cell>
          <cell r="L4277" t="str">
            <v>EA</v>
          </cell>
        </row>
        <row r="4278">
          <cell r="A4278" t="str">
            <v>112-1255-001-T</v>
          </cell>
          <cell r="B4278" t="str">
            <v>BODY CAST DOOR SINGLE TUBE 8" DIA. 205mm</v>
          </cell>
          <cell r="C4278">
            <v>0</v>
          </cell>
          <cell r="D4278">
            <v>0</v>
          </cell>
          <cell r="E4278">
            <v>0</v>
          </cell>
          <cell r="K4278">
            <v>0</v>
          </cell>
          <cell r="L4278" t="str">
            <v>EA</v>
          </cell>
        </row>
        <row r="4279">
          <cell r="A4279" t="str">
            <v>112-1255-002-T</v>
          </cell>
          <cell r="B4279" t="str">
            <v>COVER CAST DOOR SINGLE TUBE 8" DIA.205mm</v>
          </cell>
          <cell r="C4279">
            <v>0</v>
          </cell>
          <cell r="D4279">
            <v>0</v>
          </cell>
          <cell r="E4279">
            <v>0</v>
          </cell>
          <cell r="K4279">
            <v>0</v>
          </cell>
          <cell r="L4279" t="str">
            <v>EA</v>
          </cell>
        </row>
        <row r="4280">
          <cell r="A4280" t="str">
            <v>112-1255-T</v>
          </cell>
          <cell r="B4280" t="str">
            <v>HOSE TUBE DOOR CAST ALUM 8" DIA. (205mm)</v>
          </cell>
          <cell r="C4280">
            <v>1100</v>
          </cell>
          <cell r="D4280">
            <v>6</v>
          </cell>
          <cell r="E4280">
            <v>0</v>
          </cell>
          <cell r="K4280">
            <v>15</v>
          </cell>
          <cell r="L4280" t="str">
            <v>EA</v>
          </cell>
        </row>
        <row r="4281">
          <cell r="A4281" t="str">
            <v>112-1255-T-LB</v>
          </cell>
          <cell r="B4281" t="str">
            <v>LABOR COST112-1255-T HOSE TUBE DOOR 8"</v>
          </cell>
          <cell r="C4281">
            <v>0</v>
          </cell>
          <cell r="D4281">
            <v>0</v>
          </cell>
          <cell r="E4281">
            <v>0</v>
          </cell>
          <cell r="K4281">
            <v>0</v>
          </cell>
          <cell r="L4281" t="str">
            <v>EA</v>
          </cell>
        </row>
        <row r="4282">
          <cell r="A4282" t="str">
            <v>112-1271-003-T</v>
          </cell>
          <cell r="B4282" t="str">
            <v>TSL DASH PANEL 3 COMPARTMENTS</v>
          </cell>
          <cell r="C4282">
            <v>0</v>
          </cell>
          <cell r="D4282">
            <v>0</v>
          </cell>
          <cell r="E4282">
            <v>0</v>
          </cell>
          <cell r="K4282">
            <v>0</v>
          </cell>
          <cell r="L4282" t="str">
            <v>EA</v>
          </cell>
        </row>
        <row r="4283">
          <cell r="A4283" t="str">
            <v>112-1271-003-T-LB</v>
          </cell>
          <cell r="B4283" t="str">
            <v>LABOR TSL DASH PANEL 3 COMPARTMENTS</v>
          </cell>
          <cell r="C4283">
            <v>0</v>
          </cell>
          <cell r="D4283">
            <v>0</v>
          </cell>
          <cell r="E4283">
            <v>0</v>
          </cell>
          <cell r="K4283">
            <v>0</v>
          </cell>
          <cell r="L4283" t="str">
            <v>EA</v>
          </cell>
        </row>
        <row r="4284">
          <cell r="A4284" t="str">
            <v>112-1271-004-T</v>
          </cell>
          <cell r="B4284" t="str">
            <v>TSL DASH PANEL 4 COMPARTMENTS</v>
          </cell>
          <cell r="C4284">
            <v>0</v>
          </cell>
          <cell r="D4284">
            <v>0</v>
          </cell>
          <cell r="E4284">
            <v>0</v>
          </cell>
          <cell r="K4284">
            <v>0</v>
          </cell>
          <cell r="L4284" t="str">
            <v>EA</v>
          </cell>
        </row>
        <row r="4285">
          <cell r="A4285" t="str">
            <v>112-1271-004-T-LB</v>
          </cell>
          <cell r="B4285" t="str">
            <v>LABOR TSL DASH PANEL 4 COMPARTMENTS</v>
          </cell>
          <cell r="C4285">
            <v>0</v>
          </cell>
          <cell r="D4285">
            <v>0</v>
          </cell>
          <cell r="E4285">
            <v>0</v>
          </cell>
          <cell r="K4285">
            <v>0</v>
          </cell>
          <cell r="L4285" t="str">
            <v>EA</v>
          </cell>
        </row>
        <row r="4286">
          <cell r="A4286" t="str">
            <v>112-1271-005-T</v>
          </cell>
          <cell r="B4286" t="str">
            <v>TSL DASH PANEL 5 COMPARTMENTS</v>
          </cell>
          <cell r="C4286">
            <v>0</v>
          </cell>
          <cell r="D4286">
            <v>0</v>
          </cell>
          <cell r="E4286">
            <v>0</v>
          </cell>
          <cell r="K4286">
            <v>0</v>
          </cell>
          <cell r="L4286" t="str">
            <v>EA</v>
          </cell>
        </row>
        <row r="4287">
          <cell r="A4287" t="str">
            <v>112-1271-006-T</v>
          </cell>
          <cell r="B4287" t="str">
            <v>TSL DASH PANEL 6 COMPARTMENTS</v>
          </cell>
          <cell r="C4287">
            <v>2123.3483300000003</v>
          </cell>
          <cell r="D4287">
            <v>0</v>
          </cell>
          <cell r="E4287">
            <v>0</v>
          </cell>
          <cell r="K4287">
            <v>0</v>
          </cell>
          <cell r="L4287" t="str">
            <v>EA</v>
          </cell>
        </row>
        <row r="4288">
          <cell r="A4288" t="str">
            <v>112-1271-006-T-LB</v>
          </cell>
          <cell r="B4288" t="str">
            <v>LABOR TSL DASH PANEL 6 COMPARTMENTS</v>
          </cell>
          <cell r="C4288">
            <v>1200</v>
          </cell>
          <cell r="D4288">
            <v>0</v>
          </cell>
          <cell r="E4288">
            <v>0</v>
          </cell>
          <cell r="K4288">
            <v>99</v>
          </cell>
          <cell r="L4288" t="str">
            <v>EA</v>
          </cell>
        </row>
        <row r="4289">
          <cell r="A4289" t="str">
            <v>112-5120-0W1</v>
          </cell>
          <cell r="B4289" t="str">
            <v>KNAPP#MM2120 4" COL/WHT-AL/NYLON</v>
          </cell>
          <cell r="C4289">
            <v>12161.469779999999</v>
          </cell>
          <cell r="D4289">
            <v>4</v>
          </cell>
          <cell r="E4289">
            <v>0</v>
          </cell>
          <cell r="K4289">
            <v>0</v>
          </cell>
          <cell r="L4289" t="str">
            <v>EA</v>
          </cell>
        </row>
        <row r="4290">
          <cell r="A4290" t="str">
            <v>112-5784-002</v>
          </cell>
          <cell r="B4290" t="str">
            <v>KNAPP # MM1120, 4" COL,WHITE 30 PSI. JET</v>
          </cell>
          <cell r="C4290">
            <v>0</v>
          </cell>
          <cell r="D4290">
            <v>0</v>
          </cell>
          <cell r="E4290">
            <v>0</v>
          </cell>
          <cell r="K4290">
            <v>90</v>
          </cell>
          <cell r="L4290" t="str">
            <v>EA</v>
          </cell>
        </row>
        <row r="4291">
          <cell r="A4291" t="str">
            <v>112-8248-001</v>
          </cell>
          <cell r="B4291" t="str">
            <v>MANHOLE 16" EMCO#F337</v>
          </cell>
          <cell r="C4291">
            <v>0</v>
          </cell>
          <cell r="D4291">
            <v>0</v>
          </cell>
          <cell r="E4291">
            <v>0</v>
          </cell>
          <cell r="K4291">
            <v>0</v>
          </cell>
          <cell r="L4291" t="str">
            <v>EA</v>
          </cell>
        </row>
        <row r="4292">
          <cell r="A4292" t="str">
            <v>112-8248-002</v>
          </cell>
          <cell r="B4292" t="str">
            <v>COVER KFY EMCO ,F53001</v>
          </cell>
          <cell r="C4292">
            <v>0</v>
          </cell>
          <cell r="D4292">
            <v>0</v>
          </cell>
          <cell r="E4292">
            <v>0</v>
          </cell>
          <cell r="K4292">
            <v>0</v>
          </cell>
          <cell r="L4292" t="str">
            <v>EA</v>
          </cell>
        </row>
        <row r="4293">
          <cell r="A4293" t="str">
            <v>112-8248-004</v>
          </cell>
          <cell r="B4293" t="str">
            <v>MANHOLD AMCO 18"</v>
          </cell>
          <cell r="C4293">
            <v>0</v>
          </cell>
          <cell r="D4293">
            <v>0</v>
          </cell>
          <cell r="E4293">
            <v>0</v>
          </cell>
          <cell r="K4293">
            <v>15</v>
          </cell>
          <cell r="L4293" t="str">
            <v>EA</v>
          </cell>
        </row>
        <row r="4294">
          <cell r="A4294" t="str">
            <v>112-9333</v>
          </cell>
          <cell r="B4294" t="str">
            <v>7"ALUMINUM CAST DOOR</v>
          </cell>
          <cell r="C4294">
            <v>890</v>
          </cell>
          <cell r="D4294">
            <v>0</v>
          </cell>
          <cell r="E4294">
            <v>0</v>
          </cell>
          <cell r="K4294">
            <v>30</v>
          </cell>
          <cell r="L4294" t="str">
            <v>EA</v>
          </cell>
        </row>
        <row r="4295">
          <cell r="A4295" t="str">
            <v>112-9572-001</v>
          </cell>
          <cell r="B4295" t="str">
            <v>NAME PLATE</v>
          </cell>
          <cell r="C4295">
            <v>0</v>
          </cell>
          <cell r="D4295">
            <v>0</v>
          </cell>
          <cell r="E4295">
            <v>0</v>
          </cell>
          <cell r="K4295">
            <v>0</v>
          </cell>
          <cell r="L4295" t="str">
            <v>EA</v>
          </cell>
        </row>
        <row r="4296">
          <cell r="A4296" t="str">
            <v>112-9637-005-LB</v>
          </cell>
          <cell r="B4296" t="str">
            <v>LABOR COST FOR COVER BRACE</v>
          </cell>
          <cell r="C4296">
            <v>0</v>
          </cell>
          <cell r="D4296">
            <v>0</v>
          </cell>
          <cell r="E4296">
            <v>0</v>
          </cell>
          <cell r="K4296">
            <v>0</v>
          </cell>
          <cell r="L4296" t="str">
            <v>EA</v>
          </cell>
        </row>
        <row r="4297">
          <cell r="A4297" t="str">
            <v>112-9862-LB</v>
          </cell>
          <cell r="B4297" t="str">
            <v>LABOR COST FOR SUMP SCREEN THAILAND SWS.</v>
          </cell>
          <cell r="C4297">
            <v>0</v>
          </cell>
          <cell r="D4297">
            <v>0</v>
          </cell>
          <cell r="E4297">
            <v>0</v>
          </cell>
          <cell r="K4297">
            <v>0</v>
          </cell>
          <cell r="L4297" t="str">
            <v>EA</v>
          </cell>
        </row>
        <row r="4298">
          <cell r="A4298" t="str">
            <v>113-0117-T</v>
          </cell>
          <cell r="B4298" t="str">
            <v>AXLE"MAGNUM"TR127/1208/Q2;8STUD</v>
          </cell>
          <cell r="C4298">
            <v>0</v>
          </cell>
          <cell r="D4298">
            <v>0</v>
          </cell>
          <cell r="E4298">
            <v>0</v>
          </cell>
          <cell r="K4298">
            <v>0</v>
          </cell>
          <cell r="L4298" t="str">
            <v>EA</v>
          </cell>
        </row>
        <row r="4299">
          <cell r="A4299" t="str">
            <v>115-0101-001-T</v>
          </cell>
          <cell r="B4299" t="str">
            <v>LIGHT TURN SIGNAL SYK#1206 AMBER</v>
          </cell>
          <cell r="C4299">
            <v>0</v>
          </cell>
          <cell r="D4299">
            <v>0</v>
          </cell>
          <cell r="E4299">
            <v>0</v>
          </cell>
          <cell r="K4299">
            <v>90</v>
          </cell>
          <cell r="L4299" t="str">
            <v>EA</v>
          </cell>
        </row>
        <row r="4300">
          <cell r="A4300" t="str">
            <v>115-0102-001-T</v>
          </cell>
          <cell r="B4300" t="str">
            <v>LIGHT 2 SECTION TAIL LIGHT SYK#0401,LH</v>
          </cell>
          <cell r="C4300">
            <v>0</v>
          </cell>
          <cell r="D4300">
            <v>0</v>
          </cell>
          <cell r="E4300">
            <v>0</v>
          </cell>
          <cell r="K4300">
            <v>0</v>
          </cell>
          <cell r="L4300" t="str">
            <v>EA</v>
          </cell>
        </row>
        <row r="4301">
          <cell r="A4301" t="str">
            <v>115-0102-T</v>
          </cell>
          <cell r="B4301" t="str">
            <v>LIGHT 2 SECTION TAIL LIGHT SYK#0401 ,RH</v>
          </cell>
          <cell r="C4301">
            <v>0</v>
          </cell>
          <cell r="D4301">
            <v>0</v>
          </cell>
          <cell r="E4301">
            <v>0</v>
          </cell>
          <cell r="K4301">
            <v>90</v>
          </cell>
          <cell r="L4301" t="str">
            <v>EA</v>
          </cell>
        </row>
        <row r="4302">
          <cell r="A4302" t="str">
            <v>115-0103-001-T</v>
          </cell>
          <cell r="B4302" t="str">
            <v>TAIL LIGH#SYK 0808 OR #0811 AMBER LENS</v>
          </cell>
          <cell r="C4302">
            <v>75</v>
          </cell>
          <cell r="D4302">
            <v>0</v>
          </cell>
          <cell r="E4302">
            <v>0</v>
          </cell>
          <cell r="K4302">
            <v>0</v>
          </cell>
          <cell r="L4302" t="str">
            <v>EA</v>
          </cell>
        </row>
        <row r="4303">
          <cell r="A4303" t="str">
            <v>115-0103-003-T</v>
          </cell>
          <cell r="B4303" t="str">
            <v>TAIL LIGH#SYK 0808 OR #0811 CLEAR LENS</v>
          </cell>
          <cell r="C4303">
            <v>0</v>
          </cell>
          <cell r="D4303">
            <v>0</v>
          </cell>
          <cell r="E4303">
            <v>0</v>
          </cell>
          <cell r="K4303">
            <v>0</v>
          </cell>
          <cell r="L4303" t="str">
            <v>EA</v>
          </cell>
        </row>
        <row r="4304">
          <cell r="A4304" t="str">
            <v>115-0103-004-T</v>
          </cell>
          <cell r="B4304" t="str">
            <v>TAIL LIGH#SYK #0811 AMBER LENS 24V 25W</v>
          </cell>
          <cell r="C4304">
            <v>0</v>
          </cell>
          <cell r="D4304">
            <v>0</v>
          </cell>
          <cell r="E4304">
            <v>0</v>
          </cell>
          <cell r="K4304">
            <v>0</v>
          </cell>
          <cell r="L4304" t="str">
            <v>EA</v>
          </cell>
        </row>
        <row r="4305">
          <cell r="A4305" t="str">
            <v>115-0103-005-T</v>
          </cell>
          <cell r="B4305" t="str">
            <v>TAIL LIGH#SYK #0811 RED LENS 24V 25W</v>
          </cell>
          <cell r="C4305">
            <v>68</v>
          </cell>
          <cell r="D4305">
            <v>0</v>
          </cell>
          <cell r="E4305">
            <v>0</v>
          </cell>
          <cell r="K4305">
            <v>0</v>
          </cell>
          <cell r="L4305" t="str">
            <v>EA</v>
          </cell>
        </row>
        <row r="4306">
          <cell r="A4306" t="str">
            <v>115-0103-006-T</v>
          </cell>
          <cell r="B4306" t="str">
            <v>TAIL LIGH#SYK #0811 RED LENS 24V 10W</v>
          </cell>
          <cell r="C4306">
            <v>0</v>
          </cell>
          <cell r="D4306">
            <v>0</v>
          </cell>
          <cell r="E4306">
            <v>0</v>
          </cell>
          <cell r="K4306">
            <v>0</v>
          </cell>
          <cell r="L4306" t="str">
            <v>EA</v>
          </cell>
        </row>
        <row r="4307">
          <cell r="A4307" t="str">
            <v>115-0103-007-T</v>
          </cell>
          <cell r="B4307" t="str">
            <v>LIGHT ON CAB [LED]  #SYK0815 GREEN LENS</v>
          </cell>
          <cell r="C4307">
            <v>0</v>
          </cell>
          <cell r="D4307">
            <v>0</v>
          </cell>
          <cell r="E4307">
            <v>0</v>
          </cell>
          <cell r="K4307">
            <v>0</v>
          </cell>
          <cell r="L4307" t="str">
            <v>EA</v>
          </cell>
        </row>
        <row r="4308">
          <cell r="A4308" t="str">
            <v>115-0103-T</v>
          </cell>
          <cell r="B4308" t="str">
            <v>LIGHT ON CAB #SYK0808; #0811 GREEN LENS</v>
          </cell>
          <cell r="C4308">
            <v>120</v>
          </cell>
          <cell r="D4308">
            <v>4</v>
          </cell>
          <cell r="E4308">
            <v>0</v>
          </cell>
          <cell r="K4308">
            <v>7</v>
          </cell>
          <cell r="L4308" t="str">
            <v>EA</v>
          </cell>
        </row>
        <row r="4309">
          <cell r="A4309" t="str">
            <v>115-0104-001-T</v>
          </cell>
          <cell r="B4309" t="str">
            <v>LIGHT ON CAB DOUBLE FACE RED/RED LAMP</v>
          </cell>
          <cell r="C4309">
            <v>90</v>
          </cell>
          <cell r="D4309">
            <v>7</v>
          </cell>
          <cell r="E4309">
            <v>0</v>
          </cell>
          <cell r="K4309">
            <v>7</v>
          </cell>
          <cell r="L4309" t="str">
            <v>EA</v>
          </cell>
        </row>
        <row r="4310">
          <cell r="A4310" t="str">
            <v>115-0104-T</v>
          </cell>
          <cell r="B4310" t="str">
            <v>LIGHT ON CAB DOUBLE FACE LAMP T.H.L 838</v>
          </cell>
          <cell r="C4310">
            <v>55</v>
          </cell>
          <cell r="D4310">
            <v>8</v>
          </cell>
          <cell r="E4310">
            <v>0</v>
          </cell>
          <cell r="K4310">
            <v>7</v>
          </cell>
          <cell r="L4310" t="str">
            <v>EA</v>
          </cell>
        </row>
        <row r="4311">
          <cell r="A4311" t="str">
            <v>115-0105-012-T</v>
          </cell>
          <cell r="B4311" t="str">
            <v>LICENSE PL, LIGHT AMPAS#182120-0110, 12V</v>
          </cell>
          <cell r="C4311">
            <v>0</v>
          </cell>
          <cell r="D4311">
            <v>0</v>
          </cell>
          <cell r="E4311">
            <v>0</v>
          </cell>
          <cell r="K4311">
            <v>0</v>
          </cell>
          <cell r="L4311" t="str">
            <v>EA</v>
          </cell>
        </row>
        <row r="4312">
          <cell r="A4312" t="str">
            <v>115-0105-T</v>
          </cell>
          <cell r="B4312" t="str">
            <v>LICENSE PLATE LIGHT AMPAS#182120-0110</v>
          </cell>
          <cell r="C4312">
            <v>45</v>
          </cell>
          <cell r="D4312">
            <v>0</v>
          </cell>
          <cell r="E4312">
            <v>0</v>
          </cell>
          <cell r="K4312">
            <v>7</v>
          </cell>
          <cell r="L4312" t="str">
            <v>EA</v>
          </cell>
        </row>
        <row r="4313">
          <cell r="A4313" t="str">
            <v>115-0108-001-T</v>
          </cell>
          <cell r="B4313" t="str">
            <v>AMBER REAR TURN, SYK ISUZU JCM ACRYLIC</v>
          </cell>
          <cell r="C4313">
            <v>0</v>
          </cell>
          <cell r="D4313">
            <v>0</v>
          </cell>
          <cell r="E4313">
            <v>0</v>
          </cell>
          <cell r="K4313">
            <v>120</v>
          </cell>
          <cell r="L4313" t="str">
            <v>EA</v>
          </cell>
        </row>
        <row r="4314">
          <cell r="A4314" t="str">
            <v>115-0108-002-T</v>
          </cell>
          <cell r="B4314" t="str">
            <v>RED REAR LIGHT,SYK 0401</v>
          </cell>
          <cell r="C4314">
            <v>0</v>
          </cell>
          <cell r="D4314">
            <v>0</v>
          </cell>
          <cell r="E4314">
            <v>0</v>
          </cell>
          <cell r="K4314">
            <v>120</v>
          </cell>
          <cell r="L4314" t="str">
            <v>EA</v>
          </cell>
        </row>
        <row r="4315">
          <cell r="A4315" t="str">
            <v>115-0108-003-T</v>
          </cell>
          <cell r="B4315" t="str">
            <v>CLEAR LENS BACK UP LIGHT SYK SINGLE POIN</v>
          </cell>
          <cell r="C4315">
            <v>0</v>
          </cell>
          <cell r="D4315">
            <v>0</v>
          </cell>
          <cell r="E4315">
            <v>0</v>
          </cell>
          <cell r="K4315">
            <v>120</v>
          </cell>
          <cell r="L4315" t="str">
            <v>EA</v>
          </cell>
        </row>
        <row r="4316">
          <cell r="A4316" t="str">
            <v>115-0109-001-T</v>
          </cell>
          <cell r="B4316" t="str">
            <v>AMBER ROTATION BECON 8"DIA. 24V DC</v>
          </cell>
          <cell r="C4316">
            <v>0</v>
          </cell>
          <cell r="D4316">
            <v>0</v>
          </cell>
          <cell r="E4316">
            <v>0</v>
          </cell>
          <cell r="K4316">
            <v>0</v>
          </cell>
          <cell r="L4316" t="str">
            <v>EA</v>
          </cell>
        </row>
        <row r="4317">
          <cell r="A4317" t="str">
            <v>115-0110-001-T</v>
          </cell>
          <cell r="B4317" t="str">
            <v>LIGHT SKY #0402 AMBER NO HOUSING</v>
          </cell>
          <cell r="C4317">
            <v>0</v>
          </cell>
          <cell r="D4317">
            <v>0</v>
          </cell>
          <cell r="E4317">
            <v>0</v>
          </cell>
          <cell r="K4317">
            <v>0</v>
          </cell>
          <cell r="L4317" t="str">
            <v>EA</v>
          </cell>
        </row>
        <row r="4318">
          <cell r="A4318" t="str">
            <v>115-0110-002-T</v>
          </cell>
          <cell r="B4318" t="str">
            <v>LIGHT SKY #0402 RED NO HOUSING</v>
          </cell>
          <cell r="C4318">
            <v>0</v>
          </cell>
          <cell r="D4318">
            <v>0</v>
          </cell>
          <cell r="E4318">
            <v>0</v>
          </cell>
          <cell r="K4318">
            <v>0</v>
          </cell>
          <cell r="L4318" t="str">
            <v>EA</v>
          </cell>
        </row>
        <row r="4319">
          <cell r="A4319" t="str">
            <v>115-0110-003-T</v>
          </cell>
          <cell r="B4319" t="str">
            <v>LIGHT SKY #0402 CLEAR NO HOUSING</v>
          </cell>
          <cell r="C4319">
            <v>0</v>
          </cell>
          <cell r="D4319">
            <v>0</v>
          </cell>
          <cell r="E4319">
            <v>0</v>
          </cell>
          <cell r="K4319">
            <v>0</v>
          </cell>
          <cell r="L4319" t="str">
            <v>EA</v>
          </cell>
        </row>
        <row r="4320">
          <cell r="A4320" t="str">
            <v>115-0113-001-T</v>
          </cell>
          <cell r="B4320" t="str">
            <v>BETTS LIGHT KIT,TURN LENS AMBER#450002</v>
          </cell>
          <cell r="C4320">
            <v>740.26</v>
          </cell>
          <cell r="D4320">
            <v>0</v>
          </cell>
          <cell r="E4320">
            <v>0</v>
          </cell>
          <cell r="K4320">
            <v>0</v>
          </cell>
          <cell r="L4320" t="str">
            <v>EA</v>
          </cell>
        </row>
        <row r="4321">
          <cell r="A4321" t="str">
            <v>115-0113-002-T</v>
          </cell>
          <cell r="B4321" t="str">
            <v>BETTS LIGHT KIT,ST/CL LENS RED#450007</v>
          </cell>
          <cell r="C4321">
            <v>980.85</v>
          </cell>
          <cell r="D4321">
            <v>0</v>
          </cell>
          <cell r="E4321">
            <v>0</v>
          </cell>
          <cell r="K4321">
            <v>0</v>
          </cell>
          <cell r="L4321" t="str">
            <v>EA</v>
          </cell>
        </row>
        <row r="4322">
          <cell r="A4322" t="str">
            <v>115-0113-003-T</v>
          </cell>
          <cell r="B4322" t="str">
            <v>BETTS LIGHT KIT,CENT.STP,LENS RED#470001</v>
          </cell>
          <cell r="C4322">
            <v>513.95000000000005</v>
          </cell>
          <cell r="D4322">
            <v>0</v>
          </cell>
          <cell r="E4322">
            <v>0</v>
          </cell>
          <cell r="K4322">
            <v>0</v>
          </cell>
          <cell r="L4322" t="str">
            <v>EA</v>
          </cell>
        </row>
        <row r="4323">
          <cell r="A4323" t="str">
            <v>115-0113-004-T</v>
          </cell>
          <cell r="B4323" t="str">
            <v>BETTS LIGHT KIT BACK UP (SB)#450010; 24V</v>
          </cell>
          <cell r="C4323">
            <v>919.13454999999999</v>
          </cell>
          <cell r="D4323">
            <v>0</v>
          </cell>
          <cell r="E4323">
            <v>0</v>
          </cell>
          <cell r="K4323">
            <v>60</v>
          </cell>
          <cell r="L4323" t="str">
            <v>EA</v>
          </cell>
        </row>
        <row r="4324">
          <cell r="A4324" t="str">
            <v>115-0113-005-T</v>
          </cell>
          <cell r="B4324" t="str">
            <v>BETTS LIGHT KIT,S/M LENS RED#500014</v>
          </cell>
          <cell r="C4324">
            <v>796.69634000000008</v>
          </cell>
          <cell r="D4324">
            <v>0</v>
          </cell>
          <cell r="E4324">
            <v>0</v>
          </cell>
          <cell r="K4324">
            <v>60</v>
          </cell>
          <cell r="L4324" t="str">
            <v>EA</v>
          </cell>
        </row>
        <row r="4325">
          <cell r="A4325" t="str">
            <v>115-0113-006-T</v>
          </cell>
          <cell r="B4325" t="str">
            <v>BETTS LIGHT S/M TURN AMBER #500055 12V.</v>
          </cell>
          <cell r="C4325">
            <v>409.46392999999995</v>
          </cell>
          <cell r="D4325">
            <v>19</v>
          </cell>
          <cell r="E4325">
            <v>0</v>
          </cell>
          <cell r="K4325">
            <v>60</v>
          </cell>
          <cell r="L4325" t="str">
            <v>EA</v>
          </cell>
        </row>
        <row r="4326">
          <cell r="A4326" t="str">
            <v>115-0113-007-T</v>
          </cell>
          <cell r="B4326" t="str">
            <v>BETTS J-BOX AL BODY KIT W/O HOLE#470041</v>
          </cell>
          <cell r="C4326">
            <v>455.68078000000003</v>
          </cell>
          <cell r="D4326">
            <v>0</v>
          </cell>
          <cell r="E4326">
            <v>0</v>
          </cell>
          <cell r="K4326">
            <v>60</v>
          </cell>
          <cell r="L4326" t="str">
            <v>EA</v>
          </cell>
        </row>
        <row r="4327">
          <cell r="A4327" t="str">
            <v>115-0113-008-T</v>
          </cell>
          <cell r="B4327" t="str">
            <v>BETTS LIGHT KIT CENT.STP,LENS RED</v>
          </cell>
          <cell r="C4327">
            <v>0</v>
          </cell>
          <cell r="D4327">
            <v>0</v>
          </cell>
          <cell r="E4327">
            <v>0</v>
          </cell>
          <cell r="K4327">
            <v>90</v>
          </cell>
          <cell r="L4327" t="str">
            <v>EA</v>
          </cell>
        </row>
        <row r="4328">
          <cell r="A4328" t="str">
            <v>115-0113-009-T</v>
          </cell>
          <cell r="B4328" t="str">
            <v>BETTS LIGHT KIT SIDE MARKER LENS CLEAR</v>
          </cell>
          <cell r="C4328">
            <v>311.44</v>
          </cell>
          <cell r="D4328">
            <v>0</v>
          </cell>
          <cell r="E4328">
            <v>0</v>
          </cell>
          <cell r="K4328">
            <v>0</v>
          </cell>
          <cell r="L4328" t="str">
            <v>EA</v>
          </cell>
        </row>
        <row r="4329">
          <cell r="A4329" t="str">
            <v>115-0113-010-T</v>
          </cell>
          <cell r="B4329" t="str">
            <v>LIGHT,BETTS,CTR STOP,RED,#470016</v>
          </cell>
          <cell r="C4329">
            <v>0</v>
          </cell>
          <cell r="D4329">
            <v>0</v>
          </cell>
          <cell r="E4329">
            <v>0</v>
          </cell>
          <cell r="K4329">
            <v>0</v>
          </cell>
          <cell r="L4329" t="str">
            <v>EA</v>
          </cell>
        </row>
        <row r="4330">
          <cell r="A4330" t="str">
            <v>115-0113-011-T</v>
          </cell>
          <cell r="B4330" t="str">
            <v>BETTS LIGHT KIT,TURN,AMBER#450002 ;12V</v>
          </cell>
          <cell r="C4330">
            <v>566.62</v>
          </cell>
          <cell r="D4330">
            <v>0</v>
          </cell>
          <cell r="E4330">
            <v>0</v>
          </cell>
          <cell r="K4330">
            <v>0</v>
          </cell>
          <cell r="L4330" t="str">
            <v>EA</v>
          </cell>
        </row>
        <row r="4331">
          <cell r="A4331" t="str">
            <v>115-0113-013-T</v>
          </cell>
          <cell r="B4331" t="str">
            <v>BETTS LIGHT KIT,CENT.STP,RED#470001,12V</v>
          </cell>
          <cell r="C4331">
            <v>0</v>
          </cell>
          <cell r="D4331">
            <v>0</v>
          </cell>
          <cell r="E4331">
            <v>0</v>
          </cell>
          <cell r="K4331">
            <v>0</v>
          </cell>
          <cell r="L4331" t="str">
            <v>EA</v>
          </cell>
        </row>
        <row r="4332">
          <cell r="A4332" t="str">
            <v>115-0113-014-T</v>
          </cell>
          <cell r="B4332" t="str">
            <v>BETTS LIGHT KIT,BACK UP(SB)#450010 ;12V</v>
          </cell>
          <cell r="C4332">
            <v>0</v>
          </cell>
          <cell r="D4332">
            <v>0</v>
          </cell>
          <cell r="E4332">
            <v>0</v>
          </cell>
          <cell r="K4332">
            <v>0</v>
          </cell>
          <cell r="L4332" t="str">
            <v>EA</v>
          </cell>
        </row>
        <row r="4333">
          <cell r="A4333" t="str">
            <v>115-0113-015-T</v>
          </cell>
          <cell r="B4333" t="str">
            <v>BETTS LIGHT KIT,S/M LENS RED#500014,12V</v>
          </cell>
          <cell r="C4333">
            <v>0</v>
          </cell>
          <cell r="D4333">
            <v>0</v>
          </cell>
          <cell r="E4333">
            <v>0</v>
          </cell>
          <cell r="K4333">
            <v>0</v>
          </cell>
          <cell r="L4333" t="str">
            <v>EA</v>
          </cell>
        </row>
        <row r="4334">
          <cell r="A4334" t="str">
            <v>115-0113-016-T</v>
          </cell>
          <cell r="B4334" t="str">
            <v>BETTS LIGHT KIT S/M TURN#500015 ;12V</v>
          </cell>
          <cell r="C4334">
            <v>262.81</v>
          </cell>
          <cell r="D4334">
            <v>0</v>
          </cell>
          <cell r="E4334">
            <v>0</v>
          </cell>
          <cell r="K4334">
            <v>0</v>
          </cell>
          <cell r="L4334" t="str">
            <v>EA</v>
          </cell>
        </row>
        <row r="4335">
          <cell r="A4335" t="str">
            <v>115-0113-017-T</v>
          </cell>
          <cell r="B4335" t="str">
            <v>LIGHT,BETTS AMBER CL./TRN. ON SHELL</v>
          </cell>
          <cell r="C4335">
            <v>0</v>
          </cell>
          <cell r="D4335">
            <v>0</v>
          </cell>
          <cell r="E4335">
            <v>0</v>
          </cell>
          <cell r="K4335">
            <v>0</v>
          </cell>
          <cell r="L4335" t="str">
            <v>EA</v>
          </cell>
        </row>
        <row r="4336">
          <cell r="A4336" t="str">
            <v>115-0114-002-T</v>
          </cell>
          <cell r="B4336" t="str">
            <v>BETTS LIGHT BODY(AL)ST/CL LIGHT.#B45JL</v>
          </cell>
          <cell r="C4336">
            <v>686.19</v>
          </cell>
          <cell r="D4336">
            <v>0</v>
          </cell>
          <cell r="E4336">
            <v>0</v>
          </cell>
          <cell r="K4336">
            <v>0</v>
          </cell>
          <cell r="L4336" t="str">
            <v>EA</v>
          </cell>
        </row>
        <row r="4337">
          <cell r="A4337" t="str">
            <v>115-0114-003-T</v>
          </cell>
          <cell r="B4337" t="str">
            <v>BETTS LIGHT BODY(AL)CTR STP LIGHT #B47JL</v>
          </cell>
          <cell r="C4337">
            <v>0</v>
          </cell>
          <cell r="D4337">
            <v>0</v>
          </cell>
          <cell r="E4337">
            <v>0</v>
          </cell>
          <cell r="K4337">
            <v>120</v>
          </cell>
          <cell r="L4337" t="str">
            <v>EA</v>
          </cell>
        </row>
        <row r="4338">
          <cell r="A4338" t="str">
            <v>115-0114-004-T</v>
          </cell>
          <cell r="B4338" t="str">
            <v>BETTS LIGHT BODY(AL)BACK-UP LIGHT #B45JF</v>
          </cell>
          <cell r="C4338">
            <v>0</v>
          </cell>
          <cell r="D4338">
            <v>0</v>
          </cell>
          <cell r="E4338">
            <v>0</v>
          </cell>
          <cell r="K4338">
            <v>120</v>
          </cell>
          <cell r="L4338" t="str">
            <v>EA</v>
          </cell>
        </row>
        <row r="4339">
          <cell r="A4339" t="str">
            <v>115-0114-005-T</v>
          </cell>
          <cell r="B4339" t="str">
            <v>BETTS LIGHT BODY(AL)SIDE MARKER #B50SD</v>
          </cell>
          <cell r="C4339">
            <v>209.84</v>
          </cell>
          <cell r="D4339">
            <v>0</v>
          </cell>
          <cell r="E4339">
            <v>0</v>
          </cell>
          <cell r="K4339">
            <v>0</v>
          </cell>
          <cell r="L4339" t="str">
            <v>EA</v>
          </cell>
        </row>
        <row r="4340">
          <cell r="A4340" t="str">
            <v>115-0114-006-T</v>
          </cell>
          <cell r="B4340" t="str">
            <v>BETTS LIGHT BODY(AL)J-BOX #47A-08112</v>
          </cell>
          <cell r="C4340">
            <v>0</v>
          </cell>
          <cell r="D4340">
            <v>0</v>
          </cell>
          <cell r="E4340">
            <v>0</v>
          </cell>
          <cell r="K4340">
            <v>0</v>
          </cell>
          <cell r="L4340" t="str">
            <v>EA</v>
          </cell>
        </row>
        <row r="4341">
          <cell r="A4341" t="str">
            <v>115-0115-T</v>
          </cell>
          <cell r="B4341" t="str">
            <v>BRACKET LIGHT ON CAB</v>
          </cell>
          <cell r="C4341">
            <v>0</v>
          </cell>
          <cell r="D4341">
            <v>0</v>
          </cell>
          <cell r="E4341">
            <v>0</v>
          </cell>
          <cell r="K4341">
            <v>15</v>
          </cell>
          <cell r="L4341" t="str">
            <v>EA</v>
          </cell>
        </row>
        <row r="4342">
          <cell r="A4342" t="str">
            <v>115-0116-001-T</v>
          </cell>
          <cell r="B4342" t="str">
            <v>O-RING FOR BETTS BODY 45,47 SERIES.</v>
          </cell>
          <cell r="C4342">
            <v>0</v>
          </cell>
          <cell r="D4342">
            <v>0</v>
          </cell>
          <cell r="E4342">
            <v>0</v>
          </cell>
          <cell r="K4342">
            <v>120</v>
          </cell>
          <cell r="L4342" t="str">
            <v>EA</v>
          </cell>
        </row>
        <row r="4343">
          <cell r="A4343" t="str">
            <v>115-0116-002-T</v>
          </cell>
          <cell r="B4343" t="str">
            <v>O-RING FOR BETTS BODY 50 SERIES.</v>
          </cell>
          <cell r="C4343">
            <v>0</v>
          </cell>
          <cell r="D4343">
            <v>0</v>
          </cell>
          <cell r="E4343">
            <v>0</v>
          </cell>
          <cell r="K4343">
            <v>120</v>
          </cell>
          <cell r="L4343" t="str">
            <v>EA</v>
          </cell>
        </row>
        <row r="4344">
          <cell r="A4344" t="str">
            <v>115-0117-001-T</v>
          </cell>
          <cell r="B4344" t="str">
            <v>CONT SOCK(SINGLE #920460)FOR BETTS 45,47</v>
          </cell>
          <cell r="C4344">
            <v>166.95410000000001</v>
          </cell>
          <cell r="D4344">
            <v>0</v>
          </cell>
          <cell r="E4344">
            <v>0</v>
          </cell>
          <cell r="K4344">
            <v>60</v>
          </cell>
          <cell r="L4344" t="str">
            <v>EA</v>
          </cell>
        </row>
        <row r="4345">
          <cell r="A4345" t="str">
            <v>115-0117-002-T</v>
          </cell>
          <cell r="B4345" t="str">
            <v>CONT SOCK (DOUBLE#920459)FOR BETTS 45,47</v>
          </cell>
          <cell r="C4345">
            <v>216.36758999999998</v>
          </cell>
          <cell r="D4345">
            <v>0</v>
          </cell>
          <cell r="E4345">
            <v>0</v>
          </cell>
          <cell r="K4345">
            <v>60</v>
          </cell>
          <cell r="L4345" t="str">
            <v>EA</v>
          </cell>
        </row>
        <row r="4346">
          <cell r="A4346" t="str">
            <v>115-0117-003-T</v>
          </cell>
          <cell r="B4346" t="str">
            <v>CONTACT SOCKET(SINGLE)FOR 50 SERIES.</v>
          </cell>
          <cell r="C4346">
            <v>0</v>
          </cell>
          <cell r="D4346">
            <v>0</v>
          </cell>
          <cell r="E4346">
            <v>0</v>
          </cell>
          <cell r="K4346">
            <v>120</v>
          </cell>
          <cell r="L4346" t="str">
            <v>EA</v>
          </cell>
        </row>
        <row r="4347">
          <cell r="A4347" t="str">
            <v>115-0117-004-T</v>
          </cell>
          <cell r="B4347" t="str">
            <v>CONTACT SOCKET(DOUBLE)SERIE 50 #920126</v>
          </cell>
          <cell r="C4347">
            <v>60.91</v>
          </cell>
          <cell r="D4347">
            <v>0</v>
          </cell>
          <cell r="E4347">
            <v>0</v>
          </cell>
          <cell r="K4347">
            <v>0</v>
          </cell>
          <cell r="L4347" t="str">
            <v>EA</v>
          </cell>
        </row>
        <row r="4348">
          <cell r="A4348" t="str">
            <v>115-0117-005-T</v>
          </cell>
          <cell r="B4348" t="str">
            <v>CONTACT FIT N FORGET PLUGS #94789</v>
          </cell>
          <cell r="C4348">
            <v>140.81119000000001</v>
          </cell>
          <cell r="D4348">
            <v>0</v>
          </cell>
          <cell r="E4348">
            <v>0</v>
          </cell>
          <cell r="K4348">
            <v>60</v>
          </cell>
          <cell r="L4348" t="str">
            <v>EA</v>
          </cell>
        </row>
        <row r="4349">
          <cell r="A4349" t="str">
            <v>115-0118-001-T</v>
          </cell>
          <cell r="B4349" t="str">
            <v>GROMMET SINGLE CONT FOR BETTS LIGHT.</v>
          </cell>
          <cell r="C4349">
            <v>0</v>
          </cell>
          <cell r="D4349">
            <v>0</v>
          </cell>
          <cell r="E4349">
            <v>0</v>
          </cell>
          <cell r="K4349">
            <v>120</v>
          </cell>
          <cell r="L4349" t="str">
            <v>EA</v>
          </cell>
        </row>
        <row r="4350">
          <cell r="A4350" t="str">
            <v>115-0118-002-T</v>
          </cell>
          <cell r="B4350" t="str">
            <v>GROMMET DOUBLE CONT. FOR BETTS #920150</v>
          </cell>
          <cell r="C4350">
            <v>37.29</v>
          </cell>
          <cell r="D4350">
            <v>0</v>
          </cell>
          <cell r="E4350">
            <v>0</v>
          </cell>
          <cell r="K4350">
            <v>0</v>
          </cell>
          <cell r="L4350" t="str">
            <v>EA</v>
          </cell>
        </row>
        <row r="4351">
          <cell r="A4351" t="str">
            <v>115-0119-001-T</v>
          </cell>
          <cell r="B4351" t="str">
            <v>LENS AMBER SHALLOR FOR BETTS#920135</v>
          </cell>
          <cell r="C4351">
            <v>138.75773999999998</v>
          </cell>
          <cell r="D4351">
            <v>0</v>
          </cell>
          <cell r="E4351">
            <v>0</v>
          </cell>
          <cell r="K4351">
            <v>60</v>
          </cell>
          <cell r="L4351" t="str">
            <v>EA</v>
          </cell>
        </row>
        <row r="4352">
          <cell r="A4352" t="str">
            <v>115-0119-002-T</v>
          </cell>
          <cell r="B4352" t="str">
            <v>LENS RED SHALLOW FOR BETTS#920134</v>
          </cell>
          <cell r="C4352">
            <v>116.72</v>
          </cell>
          <cell r="D4352">
            <v>0</v>
          </cell>
          <cell r="E4352">
            <v>0</v>
          </cell>
          <cell r="K4352">
            <v>120</v>
          </cell>
          <cell r="L4352" t="str">
            <v>EA</v>
          </cell>
        </row>
        <row r="4353">
          <cell r="A4353" t="str">
            <v>115-0119-003-T</v>
          </cell>
          <cell r="B4353" t="str">
            <v>LENS RED DEEP BETTS 45,47 SERIES.#920141</v>
          </cell>
          <cell r="C4353">
            <v>135.65589</v>
          </cell>
          <cell r="D4353">
            <v>0</v>
          </cell>
          <cell r="E4353">
            <v>0</v>
          </cell>
          <cell r="K4353">
            <v>60</v>
          </cell>
          <cell r="L4353" t="str">
            <v>EA</v>
          </cell>
        </row>
        <row r="4354">
          <cell r="A4354" t="str">
            <v>115-0119-004-T</v>
          </cell>
          <cell r="B4354" t="str">
            <v>LENS RED DEEP FOR BETTS 50 SERIES#920116</v>
          </cell>
          <cell r="C4354">
            <v>109.84</v>
          </cell>
          <cell r="D4354">
            <v>0</v>
          </cell>
          <cell r="E4354">
            <v>0</v>
          </cell>
          <cell r="K4354">
            <v>120</v>
          </cell>
          <cell r="L4354" t="str">
            <v>EA</v>
          </cell>
        </row>
        <row r="4355">
          <cell r="A4355" t="str">
            <v>115-0119-005-T</v>
          </cell>
          <cell r="B4355" t="str">
            <v>LENS AMBER DEEP BETTS 50 SERIES #920117</v>
          </cell>
          <cell r="C4355">
            <v>0</v>
          </cell>
          <cell r="D4355">
            <v>0</v>
          </cell>
          <cell r="E4355">
            <v>0</v>
          </cell>
          <cell r="K4355">
            <v>120</v>
          </cell>
          <cell r="L4355" t="str">
            <v>EA</v>
          </cell>
        </row>
        <row r="4356">
          <cell r="A4356" t="str">
            <v>115-0119-006-T</v>
          </cell>
          <cell r="B4356" t="str">
            <v>LENS CLEAR SHALLOW FOR BETTS #920143</v>
          </cell>
          <cell r="C4356">
            <v>100.41</v>
          </cell>
          <cell r="D4356">
            <v>0</v>
          </cell>
          <cell r="E4356">
            <v>0</v>
          </cell>
          <cell r="K4356">
            <v>0</v>
          </cell>
          <cell r="L4356" t="str">
            <v>EA</v>
          </cell>
        </row>
        <row r="4357">
          <cell r="A4357" t="str">
            <v>115-0119-007-T</v>
          </cell>
          <cell r="B4357" t="str">
            <v>LENS RED DEER # 920144 FOR BETT 45,47</v>
          </cell>
          <cell r="C4357">
            <v>0</v>
          </cell>
          <cell r="D4357">
            <v>0</v>
          </cell>
          <cell r="E4357">
            <v>0</v>
          </cell>
          <cell r="K4357">
            <v>0</v>
          </cell>
          <cell r="L4357" t="str">
            <v>EA</v>
          </cell>
        </row>
        <row r="4358">
          <cell r="A4358" t="str">
            <v>115-0119-008-T</v>
          </cell>
          <cell r="B4358" t="str">
            <v>LENS REDV SHALLOW BETTS#92019</v>
          </cell>
          <cell r="C4358">
            <v>0</v>
          </cell>
          <cell r="D4358">
            <v>0</v>
          </cell>
          <cell r="E4358">
            <v>0</v>
          </cell>
          <cell r="K4358">
            <v>0</v>
          </cell>
          <cell r="L4358" t="str">
            <v>EA</v>
          </cell>
        </row>
        <row r="4359">
          <cell r="A4359" t="str">
            <v>115-0119-009-T</v>
          </cell>
          <cell r="B4359" t="str">
            <v>LENS AMBER BETTS#920110</v>
          </cell>
          <cell r="C4359">
            <v>0</v>
          </cell>
          <cell r="D4359">
            <v>0</v>
          </cell>
          <cell r="E4359">
            <v>0</v>
          </cell>
          <cell r="K4359">
            <v>0</v>
          </cell>
          <cell r="L4359" t="str">
            <v>EA</v>
          </cell>
        </row>
        <row r="4360">
          <cell r="A4360" t="str">
            <v>115-0119-011-T</v>
          </cell>
          <cell r="B4360" t="str">
            <v>LENS CLEAR SHALLOW BACK-UP BETTS#920139</v>
          </cell>
          <cell r="C4360">
            <v>0</v>
          </cell>
          <cell r="D4360">
            <v>0</v>
          </cell>
          <cell r="E4360">
            <v>0</v>
          </cell>
          <cell r="K4360">
            <v>0</v>
          </cell>
          <cell r="L4360" t="str">
            <v>EA</v>
          </cell>
        </row>
        <row r="4361">
          <cell r="A4361" t="str">
            <v>115-0120-001-T</v>
          </cell>
          <cell r="B4361" t="str">
            <v>CONTACT FOR BETTS  LIGHT</v>
          </cell>
          <cell r="C4361">
            <v>0</v>
          </cell>
          <cell r="D4361">
            <v>0</v>
          </cell>
          <cell r="E4361">
            <v>0</v>
          </cell>
          <cell r="K4361">
            <v>120</v>
          </cell>
          <cell r="L4361" t="str">
            <v>EA</v>
          </cell>
        </row>
        <row r="4362">
          <cell r="A4362" t="str">
            <v>115-0120-T</v>
          </cell>
          <cell r="B4362" t="str">
            <v>CONTACT FOR BETTS LIGHT.</v>
          </cell>
          <cell r="C4362">
            <v>0</v>
          </cell>
          <cell r="D4362">
            <v>0</v>
          </cell>
          <cell r="E4362">
            <v>0</v>
          </cell>
          <cell r="K4362">
            <v>15</v>
          </cell>
          <cell r="L4362" t="str">
            <v>EA</v>
          </cell>
        </row>
        <row r="4363">
          <cell r="A4363" t="str">
            <v>115-0121-001-T</v>
          </cell>
          <cell r="B4363" t="str">
            <v>BULB 24 VOLT SINGLE POINT.</v>
          </cell>
          <cell r="C4363">
            <v>0</v>
          </cell>
          <cell r="D4363">
            <v>0</v>
          </cell>
          <cell r="E4363">
            <v>0</v>
          </cell>
          <cell r="K4363">
            <v>15</v>
          </cell>
          <cell r="L4363" t="str">
            <v>EA</v>
          </cell>
        </row>
        <row r="4364">
          <cell r="A4364" t="str">
            <v>115-0121-002-T</v>
          </cell>
          <cell r="B4364" t="str">
            <v>BULB 24 VOLT DOUBLE POINT.</v>
          </cell>
          <cell r="C4364">
            <v>0</v>
          </cell>
          <cell r="D4364">
            <v>0</v>
          </cell>
          <cell r="E4364">
            <v>0</v>
          </cell>
          <cell r="K4364">
            <v>15</v>
          </cell>
          <cell r="L4364" t="str">
            <v>EA</v>
          </cell>
        </row>
        <row r="4365">
          <cell r="A4365" t="str">
            <v>115-0121-003-T</v>
          </cell>
          <cell r="B4365" t="str">
            <v>SEAL BEAM 24 VOLT WITH P/N TERMINAL</v>
          </cell>
          <cell r="C4365">
            <v>0</v>
          </cell>
          <cell r="D4365">
            <v>0</v>
          </cell>
          <cell r="E4365">
            <v>0</v>
          </cell>
          <cell r="K4365">
            <v>120</v>
          </cell>
          <cell r="L4365" t="str">
            <v>EA</v>
          </cell>
        </row>
        <row r="4366">
          <cell r="A4366" t="str">
            <v>115-0121-004-T</v>
          </cell>
          <cell r="B4366" t="str">
            <v>BULT 24 VOLT SINGLE POINT (SMALL SIZE)</v>
          </cell>
          <cell r="C4366">
            <v>0</v>
          </cell>
          <cell r="D4366">
            <v>0</v>
          </cell>
          <cell r="E4366">
            <v>0</v>
          </cell>
          <cell r="K4366">
            <v>15</v>
          </cell>
          <cell r="L4366" t="str">
            <v>EA</v>
          </cell>
        </row>
        <row r="4367">
          <cell r="A4367" t="str">
            <v>115-0122-T</v>
          </cell>
          <cell r="B4367" t="str">
            <v>FLOOD LIGHT WITH BRACKET</v>
          </cell>
          <cell r="C4367">
            <v>0</v>
          </cell>
          <cell r="D4367">
            <v>0</v>
          </cell>
          <cell r="E4367">
            <v>0</v>
          </cell>
          <cell r="K4367">
            <v>15</v>
          </cell>
          <cell r="L4367" t="str">
            <v>EA</v>
          </cell>
        </row>
        <row r="4368">
          <cell r="A4368" t="str">
            <v>115-0123-001-T</v>
          </cell>
          <cell r="B4368" t="str">
            <v>SEALED BEAM RETAINING RING PART46#920070</v>
          </cell>
          <cell r="C4368">
            <v>0</v>
          </cell>
          <cell r="D4368">
            <v>0</v>
          </cell>
          <cell r="E4368">
            <v>0</v>
          </cell>
          <cell r="K4368">
            <v>0</v>
          </cell>
          <cell r="L4368" t="str">
            <v>EA</v>
          </cell>
        </row>
        <row r="4369">
          <cell r="A4369" t="str">
            <v>115-0123-002-T</v>
          </cell>
          <cell r="B4369" t="str">
            <v>SEALED BEAM RETAINING RING PART36#920234</v>
          </cell>
          <cell r="C4369">
            <v>0</v>
          </cell>
          <cell r="D4369">
            <v>0</v>
          </cell>
          <cell r="E4369">
            <v>0</v>
          </cell>
          <cell r="K4369">
            <v>0</v>
          </cell>
          <cell r="L4369" t="str">
            <v>EA</v>
          </cell>
        </row>
        <row r="4370">
          <cell r="A4370" t="str">
            <v>115-0124-006-T</v>
          </cell>
          <cell r="B4370" t="str">
            <v>SEALED BEAM 24V BETTS#4593, BACKUP LIGHT</v>
          </cell>
          <cell r="C4370">
            <v>574.24109999999996</v>
          </cell>
          <cell r="D4370">
            <v>19</v>
          </cell>
          <cell r="E4370">
            <v>0</v>
          </cell>
          <cell r="K4370">
            <v>60</v>
          </cell>
          <cell r="L4370" t="str">
            <v>EA</v>
          </cell>
        </row>
        <row r="4371">
          <cell r="A4371" t="str">
            <v>115-0124-007-T</v>
          </cell>
          <cell r="B4371" t="str">
            <v>SEALED BEAM 24V BETTS#4505, FLOOD LIGHT</v>
          </cell>
          <cell r="C4371">
            <v>359.86377999999996</v>
          </cell>
          <cell r="D4371">
            <v>9</v>
          </cell>
          <cell r="E4371">
            <v>0</v>
          </cell>
          <cell r="K4371">
            <v>60</v>
          </cell>
          <cell r="L4371" t="str">
            <v>EA</v>
          </cell>
        </row>
        <row r="4372">
          <cell r="A4372" t="str">
            <v>115-0124-008-T</v>
          </cell>
          <cell r="B4372" t="str">
            <v>SEALED BEAM  28 V BETTS#4606  CLEAR</v>
          </cell>
          <cell r="C4372">
            <v>0</v>
          </cell>
          <cell r="D4372">
            <v>0</v>
          </cell>
          <cell r="E4372">
            <v>0</v>
          </cell>
          <cell r="K4372">
            <v>0</v>
          </cell>
          <cell r="L4372" t="str">
            <v>EA</v>
          </cell>
        </row>
        <row r="4373">
          <cell r="A4373" t="str">
            <v>115-0125-T</v>
          </cell>
          <cell r="B4373" t="str">
            <v>RED WARNING LIGHT, CAB</v>
          </cell>
          <cell r="C4373">
            <v>0</v>
          </cell>
          <cell r="D4373">
            <v>0</v>
          </cell>
          <cell r="E4373">
            <v>0</v>
          </cell>
          <cell r="K4373">
            <v>0</v>
          </cell>
          <cell r="L4373" t="str">
            <v>EA</v>
          </cell>
        </row>
        <row r="4374">
          <cell r="A4374" t="str">
            <v>115-0126-T</v>
          </cell>
          <cell r="B4374" t="str">
            <v>BACK UP LIGHT 24 VOLT KOITO.</v>
          </cell>
          <cell r="C4374">
            <v>0</v>
          </cell>
          <cell r="D4374">
            <v>0</v>
          </cell>
          <cell r="E4374">
            <v>0</v>
          </cell>
          <cell r="K4374">
            <v>0</v>
          </cell>
          <cell r="L4374" t="str">
            <v>EA</v>
          </cell>
        </row>
        <row r="4375">
          <cell r="A4375" t="str">
            <v>115-0127</v>
          </cell>
          <cell r="B4375" t="str">
            <v>Red Triangle Reflector,15 Cm.</v>
          </cell>
          <cell r="C4375">
            <v>0</v>
          </cell>
          <cell r="D4375">
            <v>0</v>
          </cell>
          <cell r="E4375">
            <v>0</v>
          </cell>
          <cell r="K4375">
            <v>0</v>
          </cell>
          <cell r="L4375" t="str">
            <v>EA</v>
          </cell>
        </row>
        <row r="4376">
          <cell r="A4376" t="str">
            <v>115-0128-T</v>
          </cell>
          <cell r="B4376" t="str">
            <v>VIGNER LC41 TAIL LAMP LIGHT WITH REVERSE</v>
          </cell>
          <cell r="C4376">
            <v>0</v>
          </cell>
          <cell r="D4376">
            <v>0</v>
          </cell>
          <cell r="E4376">
            <v>0</v>
          </cell>
          <cell r="K4376">
            <v>0</v>
          </cell>
          <cell r="L4376" t="str">
            <v>EA</v>
          </cell>
        </row>
        <row r="4377">
          <cell r="A4377" t="str">
            <v>115-0129-001-T</v>
          </cell>
          <cell r="B4377" t="str">
            <v>UPPER BRITAX TAIL LIGHT RH.</v>
          </cell>
          <cell r="C4377">
            <v>0</v>
          </cell>
          <cell r="D4377">
            <v>0</v>
          </cell>
          <cell r="E4377">
            <v>0</v>
          </cell>
          <cell r="K4377">
            <v>0</v>
          </cell>
          <cell r="L4377" t="str">
            <v>EA</v>
          </cell>
        </row>
        <row r="4378">
          <cell r="A4378" t="str">
            <v>115-0129-002-T</v>
          </cell>
          <cell r="B4378" t="str">
            <v>UPPER BRITAX TAIL LIGHT LH.</v>
          </cell>
          <cell r="C4378">
            <v>0</v>
          </cell>
          <cell r="D4378">
            <v>0</v>
          </cell>
          <cell r="E4378">
            <v>0</v>
          </cell>
          <cell r="K4378">
            <v>0</v>
          </cell>
          <cell r="L4378" t="str">
            <v>EA</v>
          </cell>
        </row>
        <row r="4379">
          <cell r="A4379" t="str">
            <v>115-0130-T</v>
          </cell>
          <cell r="B4379" t="str">
            <v>FLOOD LIGHT (LOCAL) SYK 0303 ,24V</v>
          </cell>
          <cell r="C4379">
            <v>0</v>
          </cell>
          <cell r="D4379">
            <v>0</v>
          </cell>
          <cell r="E4379">
            <v>0</v>
          </cell>
          <cell r="K4379">
            <v>0</v>
          </cell>
          <cell r="L4379" t="str">
            <v>EA</v>
          </cell>
        </row>
        <row r="4380">
          <cell r="A4380" t="str">
            <v>115-0132-001-T</v>
          </cell>
          <cell r="B4380" t="str">
            <v>TAIL LIGHT SYK 0806 (RED)</v>
          </cell>
          <cell r="C4380">
            <v>0</v>
          </cell>
          <cell r="D4380">
            <v>0</v>
          </cell>
          <cell r="E4380">
            <v>0</v>
          </cell>
          <cell r="K4380">
            <v>0</v>
          </cell>
          <cell r="L4380" t="str">
            <v>EA</v>
          </cell>
        </row>
        <row r="4381">
          <cell r="A4381" t="str">
            <v>115-0132-002-T</v>
          </cell>
          <cell r="B4381" t="str">
            <v>TAIL LIGHT SYK 0806 (AMBER)</v>
          </cell>
          <cell r="C4381">
            <v>0</v>
          </cell>
          <cell r="D4381">
            <v>0</v>
          </cell>
          <cell r="E4381">
            <v>0</v>
          </cell>
          <cell r="K4381">
            <v>0</v>
          </cell>
          <cell r="L4381" t="str">
            <v>EA</v>
          </cell>
        </row>
        <row r="4382">
          <cell r="A4382" t="str">
            <v>115-0132-003-T</v>
          </cell>
          <cell r="B4382" t="str">
            <v>TAIL LIGHT SYK 0806 (CLEAR)</v>
          </cell>
          <cell r="C4382">
            <v>0</v>
          </cell>
          <cell r="D4382">
            <v>0</v>
          </cell>
          <cell r="E4382">
            <v>0</v>
          </cell>
          <cell r="K4382">
            <v>0</v>
          </cell>
          <cell r="L4382" t="str">
            <v>EA</v>
          </cell>
        </row>
        <row r="4383">
          <cell r="A4383" t="str">
            <v>115-0135-T</v>
          </cell>
          <cell r="B4383" t="str">
            <v>AMB BEACONLIGHT10-24VDC TURBOSTAR ELB2DX</v>
          </cell>
          <cell r="C4383">
            <v>0</v>
          </cell>
          <cell r="D4383">
            <v>0</v>
          </cell>
          <cell r="E4383">
            <v>0</v>
          </cell>
          <cell r="K4383">
            <v>0</v>
          </cell>
          <cell r="L4383" t="str">
            <v>EA</v>
          </cell>
        </row>
        <row r="4384">
          <cell r="A4384" t="str">
            <v>115-0136-T</v>
          </cell>
          <cell r="B4384" t="str">
            <v>BACK-UP LIGHT 150mm DIA.</v>
          </cell>
          <cell r="C4384">
            <v>0</v>
          </cell>
          <cell r="D4384">
            <v>0</v>
          </cell>
          <cell r="E4384">
            <v>0</v>
          </cell>
          <cell r="K4384">
            <v>0</v>
          </cell>
          <cell r="L4384" t="str">
            <v>EA</v>
          </cell>
        </row>
        <row r="4385">
          <cell r="A4385" t="str">
            <v>115-0137-T</v>
          </cell>
          <cell r="B4385" t="str">
            <v>SIDE MARKER LIGHT #AE-01-157</v>
          </cell>
          <cell r="C4385">
            <v>0</v>
          </cell>
          <cell r="D4385">
            <v>0</v>
          </cell>
          <cell r="E4385">
            <v>0</v>
          </cell>
          <cell r="K4385">
            <v>0</v>
          </cell>
          <cell r="L4385" t="str">
            <v>EA</v>
          </cell>
        </row>
        <row r="4386">
          <cell r="A4386" t="str">
            <v>115-0138-T</v>
          </cell>
          <cell r="B4386" t="str">
            <v>SPORT LIGHT SOLAR100 55W 24V (DIAMOND)</v>
          </cell>
          <cell r="C4386">
            <v>0</v>
          </cell>
          <cell r="D4386">
            <v>0</v>
          </cell>
          <cell r="E4386">
            <v>0</v>
          </cell>
          <cell r="K4386">
            <v>0</v>
          </cell>
          <cell r="L4386" t="str">
            <v>EA</v>
          </cell>
        </row>
        <row r="4387">
          <cell r="A4387" t="str">
            <v>115-0139-001-T</v>
          </cell>
          <cell r="B4387" t="str">
            <v>TAIL LIGHT#AE-01-153 RED,24 V, 10 W</v>
          </cell>
          <cell r="C4387">
            <v>0</v>
          </cell>
          <cell r="D4387">
            <v>0</v>
          </cell>
          <cell r="E4387">
            <v>0</v>
          </cell>
          <cell r="K4387">
            <v>0</v>
          </cell>
          <cell r="L4387" t="str">
            <v>EA</v>
          </cell>
        </row>
        <row r="4388">
          <cell r="A4388" t="str">
            <v>115-0141-T</v>
          </cell>
          <cell r="B4388" t="str">
            <v>LIGHT SEAL BEAM KOITO KA505 24V-50W</v>
          </cell>
          <cell r="C4388">
            <v>0</v>
          </cell>
          <cell r="D4388">
            <v>0</v>
          </cell>
          <cell r="E4388">
            <v>0</v>
          </cell>
          <cell r="K4388">
            <v>0</v>
          </cell>
          <cell r="L4388" t="str">
            <v>EA</v>
          </cell>
        </row>
        <row r="4389">
          <cell r="A4389" t="str">
            <v>115-0142-T</v>
          </cell>
          <cell r="B4389" t="str">
            <v>LIGHT SIDE MARKER TRUCK-LITE#35004R</v>
          </cell>
          <cell r="C4389">
            <v>222.75438999999997</v>
          </cell>
          <cell r="D4389">
            <v>0</v>
          </cell>
          <cell r="E4389">
            <v>0</v>
          </cell>
          <cell r="K4389">
            <v>60</v>
          </cell>
          <cell r="L4389" t="str">
            <v>EA</v>
          </cell>
        </row>
        <row r="4390">
          <cell r="A4390" t="str">
            <v>115-0143-T</v>
          </cell>
          <cell r="B4390" t="str">
            <v>LIGHT SIDE MARKER TRUCK-LITE#35005Y</v>
          </cell>
          <cell r="C4390">
            <v>413.87</v>
          </cell>
          <cell r="D4390">
            <v>0</v>
          </cell>
          <cell r="E4390">
            <v>0</v>
          </cell>
          <cell r="K4390">
            <v>0</v>
          </cell>
          <cell r="L4390" t="str">
            <v>EA</v>
          </cell>
        </row>
        <row r="4391">
          <cell r="A4391" t="str">
            <v>115-0144-002-T</v>
          </cell>
          <cell r="B4391" t="str">
            <v>LIGHT STP&amp;CLEAR.TRUCK-LITE#45254R(FLANGE</v>
          </cell>
          <cell r="C4391">
            <v>0</v>
          </cell>
          <cell r="D4391">
            <v>0</v>
          </cell>
          <cell r="E4391">
            <v>0</v>
          </cell>
          <cell r="K4391">
            <v>0</v>
          </cell>
          <cell r="L4391" t="str">
            <v>EA</v>
          </cell>
        </row>
        <row r="4392">
          <cell r="A4392" t="str">
            <v>115-0144-T</v>
          </cell>
          <cell r="B4392" t="str">
            <v>LIGHT STP&amp;CLEARANCE TRUCK-LITE#45058R</v>
          </cell>
          <cell r="C4392">
            <v>2197.0755799999997</v>
          </cell>
          <cell r="D4392">
            <v>15</v>
          </cell>
          <cell r="E4392">
            <v>0</v>
          </cell>
          <cell r="K4392">
            <v>60</v>
          </cell>
          <cell r="L4392" t="str">
            <v>EA</v>
          </cell>
        </row>
        <row r="4393">
          <cell r="A4393" t="str">
            <v>115-0145-002-T</v>
          </cell>
          <cell r="B4393" t="str">
            <v>LIGHT REAR TURN TRUCK-LITE#45253Y(FLANGE</v>
          </cell>
          <cell r="C4393">
            <v>0</v>
          </cell>
          <cell r="D4393">
            <v>0</v>
          </cell>
          <cell r="E4393">
            <v>0</v>
          </cell>
          <cell r="K4393">
            <v>0</v>
          </cell>
          <cell r="L4393" t="str">
            <v>EA</v>
          </cell>
        </row>
        <row r="4394">
          <cell r="A4394" t="str">
            <v>115-0145-T</v>
          </cell>
          <cell r="B4394" t="str">
            <v>LIGHT REAR TURN TRUCK-LITE#45053Y</v>
          </cell>
          <cell r="C4394">
            <v>3211.5464099999999</v>
          </cell>
          <cell r="D4394">
            <v>0</v>
          </cell>
          <cell r="E4394">
            <v>0</v>
          </cell>
          <cell r="K4394">
            <v>60</v>
          </cell>
          <cell r="L4394" t="str">
            <v>EA</v>
          </cell>
        </row>
        <row r="4395">
          <cell r="A4395" t="str">
            <v>115-0146-T</v>
          </cell>
          <cell r="B4395" t="str">
            <v>LIGHT LICENSE LAMP TRUCK-LITE #15042</v>
          </cell>
          <cell r="C4395">
            <v>677.18282000000011</v>
          </cell>
          <cell r="D4395">
            <v>0</v>
          </cell>
          <cell r="E4395">
            <v>0</v>
          </cell>
          <cell r="K4395">
            <v>60</v>
          </cell>
          <cell r="L4395" t="str">
            <v>EA</v>
          </cell>
        </row>
        <row r="4396">
          <cell r="A4396" t="str">
            <v>115-0147-001-T</v>
          </cell>
          <cell r="B4396" t="str">
            <v>LIGHT SEQ.ARROW TRUCK-LITE#60082Y 12V FL</v>
          </cell>
          <cell r="C4396">
            <v>1360.1092900000001</v>
          </cell>
          <cell r="D4396">
            <v>30</v>
          </cell>
          <cell r="E4396">
            <v>0</v>
          </cell>
          <cell r="K4396">
            <v>60</v>
          </cell>
          <cell r="L4396" t="str">
            <v>EA</v>
          </cell>
        </row>
        <row r="4397">
          <cell r="A4397" t="str">
            <v>115-0147-T</v>
          </cell>
          <cell r="B4397" t="str">
            <v>LIGHT SEQ.ARROW TRUCK-LITE#60080Y 12V GR</v>
          </cell>
          <cell r="C4397">
            <v>1289.6291200000001</v>
          </cell>
          <cell r="D4397">
            <v>4</v>
          </cell>
          <cell r="E4397">
            <v>0</v>
          </cell>
          <cell r="K4397">
            <v>60</v>
          </cell>
          <cell r="L4397" t="str">
            <v>EA</v>
          </cell>
        </row>
        <row r="4398">
          <cell r="A4398" t="str">
            <v>115-0148-T</v>
          </cell>
          <cell r="B4398" t="str">
            <v>LIGHT CLEAR.&amp;MARK.TRUCK-LITE#10050Y 12V</v>
          </cell>
          <cell r="C4398">
            <v>343.08</v>
          </cell>
          <cell r="D4398">
            <v>0</v>
          </cell>
          <cell r="E4398">
            <v>0</v>
          </cell>
          <cell r="K4398">
            <v>0</v>
          </cell>
          <cell r="L4398" t="str">
            <v>EA</v>
          </cell>
        </row>
        <row r="4399">
          <cell r="A4399" t="str">
            <v>115-0150-001-T</v>
          </cell>
          <cell r="B4399" t="str">
            <v>LIGTH,RED,SIDE MARKER,(SEE 9489-0036-T)</v>
          </cell>
          <cell r="C4399">
            <v>0</v>
          </cell>
          <cell r="D4399">
            <v>0</v>
          </cell>
          <cell r="E4399">
            <v>0</v>
          </cell>
          <cell r="K4399">
            <v>0</v>
          </cell>
          <cell r="L4399" t="str">
            <v>EA</v>
          </cell>
        </row>
        <row r="4400">
          <cell r="A4400" t="str">
            <v>115-0150-002-T</v>
          </cell>
          <cell r="B4400" t="str">
            <v>LIGTH,AMB,SIDE MARKER,SEE 9489-00</v>
          </cell>
          <cell r="C4400">
            <v>313.3</v>
          </cell>
          <cell r="D4400">
            <v>0</v>
          </cell>
          <cell r="E4400">
            <v>0</v>
          </cell>
          <cell r="K4400">
            <v>0</v>
          </cell>
          <cell r="L4400" t="str">
            <v>EA</v>
          </cell>
        </row>
        <row r="4401">
          <cell r="A4401" t="str">
            <v>115-0151-001-T</v>
          </cell>
          <cell r="B4401" t="str">
            <v>GASKET MTG TRUCK-LITE#97031</v>
          </cell>
          <cell r="C4401">
            <v>0</v>
          </cell>
          <cell r="D4401">
            <v>0</v>
          </cell>
          <cell r="E4401">
            <v>0</v>
          </cell>
          <cell r="K4401">
            <v>0</v>
          </cell>
          <cell r="L4401" t="str">
            <v>EA</v>
          </cell>
        </row>
        <row r="4402">
          <cell r="A4402" t="str">
            <v>115-0151-002-T</v>
          </cell>
          <cell r="B4402" t="str">
            <v>SEALING GASKET TRUCK-LITE#97039</v>
          </cell>
          <cell r="C4402">
            <v>0</v>
          </cell>
          <cell r="D4402">
            <v>0</v>
          </cell>
          <cell r="E4402">
            <v>0</v>
          </cell>
          <cell r="K4402">
            <v>0</v>
          </cell>
          <cell r="L4402" t="str">
            <v>EA</v>
          </cell>
        </row>
        <row r="4403">
          <cell r="A4403" t="str">
            <v>115-0152-001-T</v>
          </cell>
          <cell r="B4403" t="str">
            <v>LIGHT,LENS,RED ISUZU#1-82235002-A</v>
          </cell>
          <cell r="C4403">
            <v>0</v>
          </cell>
          <cell r="D4403">
            <v>0</v>
          </cell>
          <cell r="E4403">
            <v>0</v>
          </cell>
          <cell r="K4403">
            <v>0</v>
          </cell>
          <cell r="L4403" t="str">
            <v>EA</v>
          </cell>
        </row>
        <row r="4404">
          <cell r="A4404" t="str">
            <v>115-0152-002-T</v>
          </cell>
          <cell r="B4404" t="str">
            <v>LIGHT,LENS,AMBER ISUZU#1-82235001-A</v>
          </cell>
          <cell r="C4404">
            <v>0</v>
          </cell>
          <cell r="D4404">
            <v>0</v>
          </cell>
          <cell r="E4404">
            <v>0</v>
          </cell>
          <cell r="K4404">
            <v>0</v>
          </cell>
          <cell r="L4404" t="str">
            <v>EA</v>
          </cell>
        </row>
        <row r="4405">
          <cell r="A4405" t="str">
            <v>115-0153-001-T</v>
          </cell>
          <cell r="B4405" t="str">
            <v>SEE P/N 9489-0041-003-T</v>
          </cell>
          <cell r="C4405">
            <v>119</v>
          </cell>
          <cell r="D4405">
            <v>0</v>
          </cell>
          <cell r="E4405">
            <v>0</v>
          </cell>
          <cell r="K4405">
            <v>0</v>
          </cell>
          <cell r="L4405" t="str">
            <v>EA</v>
          </cell>
        </row>
        <row r="4406">
          <cell r="A4406" t="str">
            <v>115-0153-002-T</v>
          </cell>
          <cell r="B4406" t="str">
            <v>SEE P/N 9489-0041-002-T</v>
          </cell>
          <cell r="C4406">
            <v>119</v>
          </cell>
          <cell r="D4406">
            <v>0</v>
          </cell>
          <cell r="E4406">
            <v>0</v>
          </cell>
          <cell r="K4406">
            <v>0</v>
          </cell>
          <cell r="L4406" t="str">
            <v>EA</v>
          </cell>
        </row>
        <row r="4407">
          <cell r="A4407" t="str">
            <v>115-0153-003-T</v>
          </cell>
          <cell r="B4407" t="str">
            <v>SEE P/N 9489-0041-004-T</v>
          </cell>
          <cell r="C4407">
            <v>119</v>
          </cell>
          <cell r="D4407">
            <v>0</v>
          </cell>
          <cell r="E4407">
            <v>0</v>
          </cell>
          <cell r="K4407">
            <v>0</v>
          </cell>
          <cell r="L4407" t="str">
            <v>EA</v>
          </cell>
        </row>
        <row r="4408">
          <cell r="A4408" t="str">
            <v>115-0153-121-T</v>
          </cell>
          <cell r="B4408" t="str">
            <v>LIGHT ST&amp;TL DIAMOND#AE418 LENS RED 12V</v>
          </cell>
          <cell r="C4408">
            <v>0</v>
          </cell>
          <cell r="D4408">
            <v>0</v>
          </cell>
          <cell r="E4408">
            <v>0</v>
          </cell>
          <cell r="K4408">
            <v>0</v>
          </cell>
          <cell r="L4408" t="str">
            <v>EA</v>
          </cell>
        </row>
        <row r="4409">
          <cell r="A4409" t="str">
            <v>115-0153-122-T</v>
          </cell>
          <cell r="B4409" t="str">
            <v>LIGHT,TL,TURN DIAMOND#AE418LENS YEL, 12V</v>
          </cell>
          <cell r="C4409">
            <v>0</v>
          </cell>
          <cell r="D4409">
            <v>0</v>
          </cell>
          <cell r="E4409">
            <v>0</v>
          </cell>
          <cell r="K4409">
            <v>0</v>
          </cell>
          <cell r="L4409" t="str">
            <v>EA</v>
          </cell>
        </row>
        <row r="4410">
          <cell r="A4410" t="str">
            <v>115-0153-123-T</v>
          </cell>
          <cell r="B4410" t="str">
            <v>LIGHT,B-U DIAMOND#AE418 LENS CLEAR 12V</v>
          </cell>
          <cell r="C4410">
            <v>0</v>
          </cell>
          <cell r="D4410">
            <v>0</v>
          </cell>
          <cell r="E4410">
            <v>0</v>
          </cell>
          <cell r="K4410">
            <v>0</v>
          </cell>
          <cell r="L4410" t="str">
            <v>EA</v>
          </cell>
        </row>
        <row r="4411">
          <cell r="A4411" t="str">
            <v>115-0154-001-T</v>
          </cell>
          <cell r="B4411" t="str">
            <v>LIGHT,SIDE MARKER DIAMOND#AE-01-167 RED</v>
          </cell>
          <cell r="C4411">
            <v>75</v>
          </cell>
          <cell r="D4411">
            <v>0</v>
          </cell>
          <cell r="E4411">
            <v>0</v>
          </cell>
          <cell r="K4411">
            <v>0</v>
          </cell>
          <cell r="L4411" t="str">
            <v>EA</v>
          </cell>
        </row>
        <row r="4412">
          <cell r="A4412" t="str">
            <v>115-0154-002-T</v>
          </cell>
          <cell r="B4412" t="str">
            <v>SEE P/N 9489-0041-001-T</v>
          </cell>
          <cell r="C4412">
            <v>75</v>
          </cell>
          <cell r="D4412">
            <v>0</v>
          </cell>
          <cell r="E4412">
            <v>0</v>
          </cell>
          <cell r="K4412">
            <v>7</v>
          </cell>
          <cell r="L4412" t="str">
            <v>EA</v>
          </cell>
        </row>
        <row r="4413">
          <cell r="A4413" t="str">
            <v>115-0154-121-T</v>
          </cell>
          <cell r="B4413" t="str">
            <v>LIGHT,SIDE MK DIAMOND#AE-01-167 RED 12V</v>
          </cell>
          <cell r="C4413">
            <v>75</v>
          </cell>
          <cell r="D4413">
            <v>0</v>
          </cell>
          <cell r="E4413">
            <v>0</v>
          </cell>
          <cell r="K4413">
            <v>0</v>
          </cell>
          <cell r="L4413" t="str">
            <v>EA</v>
          </cell>
        </row>
        <row r="4414">
          <cell r="A4414" t="str">
            <v>115-0154-122-T</v>
          </cell>
          <cell r="B4414" t="str">
            <v>LIGHT,SIDE,MK,DIAMOND#AE-01-167 YEL 12V</v>
          </cell>
          <cell r="C4414">
            <v>75</v>
          </cell>
          <cell r="D4414">
            <v>0</v>
          </cell>
          <cell r="E4414">
            <v>0</v>
          </cell>
          <cell r="K4414">
            <v>0</v>
          </cell>
          <cell r="L4414" t="str">
            <v>EA</v>
          </cell>
        </row>
        <row r="4415">
          <cell r="A4415" t="str">
            <v>115-0155-001-T</v>
          </cell>
          <cell r="B4415" t="str">
            <v>LIGHT,4IN1,TRUCK LIGHT# 45603LH CONSIST</v>
          </cell>
          <cell r="C4415">
            <v>9238.5843000000004</v>
          </cell>
          <cell r="D4415">
            <v>0</v>
          </cell>
          <cell r="E4415">
            <v>0</v>
          </cell>
          <cell r="K4415">
            <v>0</v>
          </cell>
          <cell r="L4415" t="str">
            <v>EA</v>
          </cell>
        </row>
        <row r="4416">
          <cell r="A4416" t="str">
            <v>115-0155-002-T</v>
          </cell>
          <cell r="B4416" t="str">
            <v>LIGHT,4 IN 1,TRUCK LITE#45603RH CONSIST</v>
          </cell>
          <cell r="C4416">
            <v>9238.4842399999998</v>
          </cell>
          <cell r="D4416">
            <v>0</v>
          </cell>
          <cell r="E4416">
            <v>0</v>
          </cell>
          <cell r="K4416">
            <v>0</v>
          </cell>
          <cell r="L4416" t="str">
            <v>EA</v>
          </cell>
        </row>
        <row r="4417">
          <cell r="A4417" t="str">
            <v>115-0158-T</v>
          </cell>
          <cell r="B4417" t="str">
            <v>MARKER LAMPS DIAMOND WHITE/RED 24V</v>
          </cell>
          <cell r="C4417">
            <v>0</v>
          </cell>
          <cell r="D4417">
            <v>0</v>
          </cell>
          <cell r="E4417">
            <v>0</v>
          </cell>
          <cell r="K4417">
            <v>0</v>
          </cell>
          <cell r="L4417" t="str">
            <v>EA</v>
          </cell>
        </row>
        <row r="4418">
          <cell r="A4418" t="str">
            <v>115-0159-T</v>
          </cell>
          <cell r="B4418" t="str">
            <v>REFLEC.BETTS 920083 RED</v>
          </cell>
          <cell r="C4418">
            <v>49.36</v>
          </cell>
          <cell r="D4418">
            <v>0</v>
          </cell>
          <cell r="E4418">
            <v>0</v>
          </cell>
          <cell r="K4418">
            <v>0</v>
          </cell>
          <cell r="L4418" t="str">
            <v>EA</v>
          </cell>
        </row>
        <row r="4419">
          <cell r="A4419" t="str">
            <v>115-0161-T</v>
          </cell>
          <cell r="B4419" t="str">
            <v>LIGHT BACKUP LAMP&amp;GRAY TRUCK-LITE#44237C</v>
          </cell>
          <cell r="C4419">
            <v>0</v>
          </cell>
          <cell r="D4419">
            <v>0</v>
          </cell>
          <cell r="E4419">
            <v>0</v>
          </cell>
          <cell r="K4419">
            <v>0</v>
          </cell>
          <cell r="L4419" t="str">
            <v>EA</v>
          </cell>
        </row>
        <row r="4420">
          <cell r="A4420" t="str">
            <v>115-0162-001-T</v>
          </cell>
          <cell r="B4420" t="str">
            <v>LIGHT STP&amp;CLEARANCE (USE 115-0162-009-T)</v>
          </cell>
          <cell r="C4420">
            <v>0</v>
          </cell>
          <cell r="D4420">
            <v>0</v>
          </cell>
          <cell r="E4420">
            <v>0</v>
          </cell>
          <cell r="K4420">
            <v>0</v>
          </cell>
          <cell r="L4420" t="str">
            <v>EA</v>
          </cell>
        </row>
        <row r="4421">
          <cell r="A4421" t="str">
            <v>115-0162-002-T</v>
          </cell>
          <cell r="B4421" t="str">
            <v>LIGHT TAIL TURN (USE115-0162-010-T)</v>
          </cell>
          <cell r="C4421">
            <v>0</v>
          </cell>
          <cell r="D4421">
            <v>0</v>
          </cell>
          <cell r="E4421">
            <v>0</v>
          </cell>
          <cell r="K4421">
            <v>0</v>
          </cell>
          <cell r="L4421" t="str">
            <v>EA</v>
          </cell>
        </row>
        <row r="4422">
          <cell r="A4422" t="str">
            <v>115-0162-003-T</v>
          </cell>
          <cell r="B4422" t="str">
            <v>LIGHT BACK UP TRUCK LITE(SEE-004-T)</v>
          </cell>
          <cell r="C4422">
            <v>3072.93</v>
          </cell>
          <cell r="D4422">
            <v>0</v>
          </cell>
          <cell r="E4422">
            <v>0</v>
          </cell>
          <cell r="K4422">
            <v>0</v>
          </cell>
          <cell r="L4422" t="str">
            <v>EA</v>
          </cell>
        </row>
        <row r="4423">
          <cell r="A4423" t="str">
            <v>115-0162-004-T</v>
          </cell>
          <cell r="B4423" t="str">
            <v>LIGHT BACK UP TRUCK LITE#44240C12V</v>
          </cell>
          <cell r="C4423">
            <v>1823.57358</v>
          </cell>
          <cell r="D4423">
            <v>0</v>
          </cell>
          <cell r="E4423">
            <v>0</v>
          </cell>
          <cell r="K4423">
            <v>60</v>
          </cell>
          <cell r="L4423" t="str">
            <v>EA</v>
          </cell>
        </row>
        <row r="4424">
          <cell r="A4424" t="str">
            <v>115-0162-005-T</v>
          </cell>
          <cell r="B4424" t="str">
            <v>LIGHT,RED,SIDE MARKER,TRUCK-LITE#21056R</v>
          </cell>
          <cell r="C4424">
            <v>348.87249000000003</v>
          </cell>
          <cell r="D4424">
            <v>19</v>
          </cell>
          <cell r="E4424">
            <v>0</v>
          </cell>
          <cell r="K4424">
            <v>60</v>
          </cell>
          <cell r="L4424" t="str">
            <v>EA</v>
          </cell>
        </row>
        <row r="4425">
          <cell r="A4425" t="str">
            <v>115-0162-006-T</v>
          </cell>
          <cell r="B4425" t="str">
            <v>LIGHT,AMB,SIDE MARKER,TRUCK-LITE#21056Y</v>
          </cell>
          <cell r="C4425">
            <v>389.65036999999995</v>
          </cell>
          <cell r="D4425">
            <v>0</v>
          </cell>
          <cell r="E4425">
            <v>0</v>
          </cell>
          <cell r="K4425">
            <v>60</v>
          </cell>
          <cell r="L4425" t="str">
            <v>EA</v>
          </cell>
        </row>
        <row r="4426">
          <cell r="A4426" t="str">
            <v>115-0162-007-T</v>
          </cell>
          <cell r="B4426" t="str">
            <v>LIGHT,RED,STP&amp;CLR,TRUCK-LITE#60038R 24V</v>
          </cell>
          <cell r="C4426">
            <v>0</v>
          </cell>
          <cell r="D4426">
            <v>0</v>
          </cell>
          <cell r="E4426">
            <v>0</v>
          </cell>
          <cell r="K4426">
            <v>0</v>
          </cell>
          <cell r="L4426" t="str">
            <v>EA</v>
          </cell>
        </row>
        <row r="4427">
          <cell r="A4427" t="str">
            <v>115-0162-008-T</v>
          </cell>
          <cell r="B4427" t="str">
            <v>LIGHT,AMB,TURN S/M,TRUCK-LITE#60298Y 24V</v>
          </cell>
          <cell r="C4427">
            <v>0</v>
          </cell>
          <cell r="D4427">
            <v>0</v>
          </cell>
          <cell r="E4427">
            <v>0</v>
          </cell>
          <cell r="K4427">
            <v>0</v>
          </cell>
          <cell r="L4427" t="str">
            <v>EA</v>
          </cell>
        </row>
        <row r="4428">
          <cell r="A4428" t="str">
            <v>115-0162-009-T</v>
          </cell>
          <cell r="B4428" t="str">
            <v>LIGHT,RED,RR STP&amp;CLE,TRUCK-LITE44266R24V</v>
          </cell>
          <cell r="C4428">
            <v>1206.25828</v>
          </cell>
          <cell r="D4428">
            <v>0</v>
          </cell>
          <cell r="E4428">
            <v>0</v>
          </cell>
          <cell r="K4428">
            <v>60</v>
          </cell>
          <cell r="L4428" t="str">
            <v>EA</v>
          </cell>
        </row>
        <row r="4429">
          <cell r="A4429" t="str">
            <v>115-0162-010-T</v>
          </cell>
          <cell r="B4429" t="str">
            <v>LIGHT,AMB REAR TURN,TRUCK-LITE44276Y 24V</v>
          </cell>
          <cell r="C4429">
            <v>1867.4965400000001</v>
          </cell>
          <cell r="D4429">
            <v>0</v>
          </cell>
          <cell r="E4429">
            <v>0</v>
          </cell>
          <cell r="K4429">
            <v>60</v>
          </cell>
          <cell r="L4429" t="str">
            <v>EA</v>
          </cell>
        </row>
        <row r="4430">
          <cell r="A4430" t="str">
            <v>115-0162-011-T</v>
          </cell>
          <cell r="B4430" t="str">
            <v>LIGHT,BACK-UP,TRUCK-LITE#44076C</v>
          </cell>
          <cell r="C4430">
            <v>1674.1044399999998</v>
          </cell>
          <cell r="D4430">
            <v>0</v>
          </cell>
          <cell r="E4430">
            <v>0</v>
          </cell>
          <cell r="K4430">
            <v>60</v>
          </cell>
          <cell r="L4430" t="str">
            <v>EA</v>
          </cell>
        </row>
        <row r="4431">
          <cell r="A4431" t="str">
            <v>115-0162-012-T</v>
          </cell>
          <cell r="B4431" t="str">
            <v>LIGHT,RED,LED,S/T/T,GRAY FLANG60253R 24V</v>
          </cell>
          <cell r="C4431">
            <v>1391.9306799999999</v>
          </cell>
          <cell r="D4431">
            <v>0</v>
          </cell>
          <cell r="E4431">
            <v>0</v>
          </cell>
          <cell r="K4431">
            <v>60</v>
          </cell>
          <cell r="L4431" t="str">
            <v>EA</v>
          </cell>
        </row>
        <row r="4432">
          <cell r="A4432" t="str">
            <v>115-0162-013-T</v>
          </cell>
          <cell r="B4432" t="str">
            <v>LIGHT,YELLOW,LED,AUX TURN,24V#60255Y</v>
          </cell>
          <cell r="C4432">
            <v>1118.2485099999999</v>
          </cell>
          <cell r="D4432">
            <v>0</v>
          </cell>
          <cell r="E4432">
            <v>0</v>
          </cell>
          <cell r="K4432">
            <v>60</v>
          </cell>
          <cell r="L4432" t="str">
            <v>EA</v>
          </cell>
        </row>
        <row r="4433">
          <cell r="A4433" t="str">
            <v>115-0162-015-T</v>
          </cell>
          <cell r="B4433" t="str">
            <v>LIGHT,BACK-UP,TRUCK-LITE#44265C,24V</v>
          </cell>
          <cell r="C4433">
            <v>2013.0242499999999</v>
          </cell>
          <cell r="D4433">
            <v>10</v>
          </cell>
          <cell r="E4433">
            <v>0</v>
          </cell>
          <cell r="K4433">
            <v>60</v>
          </cell>
          <cell r="L4433" t="str">
            <v>EA</v>
          </cell>
        </row>
        <row r="4434">
          <cell r="A4434" t="str">
            <v>115-0163-T</v>
          </cell>
          <cell r="B4434" t="str">
            <v>LED STROBES LAMP TRUCK-LITE#92568Y 24V</v>
          </cell>
          <cell r="C4434">
            <v>9293.7560300000005</v>
          </cell>
          <cell r="D4434">
            <v>0</v>
          </cell>
          <cell r="E4434">
            <v>0</v>
          </cell>
          <cell r="K4434">
            <v>60</v>
          </cell>
          <cell r="L4434" t="str">
            <v>EA</v>
          </cell>
        </row>
        <row r="4435">
          <cell r="A4435" t="str">
            <v>115-0281-001</v>
          </cell>
          <cell r="B4435" t="str">
            <v>RED,LIGHT FIXT</v>
          </cell>
          <cell r="C4435">
            <v>0</v>
          </cell>
          <cell r="D4435">
            <v>0</v>
          </cell>
          <cell r="E4435">
            <v>0</v>
          </cell>
          <cell r="K4435">
            <v>120</v>
          </cell>
          <cell r="L4435" t="str">
            <v>EA</v>
          </cell>
        </row>
        <row r="4436">
          <cell r="A4436" t="str">
            <v>115-0319-688</v>
          </cell>
          <cell r="B4436" t="str">
            <v>REFLEC RD-TRUCKLITE 98031R</v>
          </cell>
          <cell r="C4436">
            <v>14.93</v>
          </cell>
          <cell r="D4436">
            <v>0</v>
          </cell>
          <cell r="E4436">
            <v>0</v>
          </cell>
          <cell r="K4436">
            <v>120</v>
          </cell>
          <cell r="L4436" t="str">
            <v>EA</v>
          </cell>
        </row>
        <row r="4437">
          <cell r="A4437" t="str">
            <v>115-0319-698</v>
          </cell>
          <cell r="B4437" t="str">
            <v>REFLEC AMB-TRUCKLITE 98031Y</v>
          </cell>
          <cell r="C4437">
            <v>12</v>
          </cell>
          <cell r="D4437">
            <v>0</v>
          </cell>
          <cell r="E4437">
            <v>0</v>
          </cell>
          <cell r="K4437">
            <v>0</v>
          </cell>
          <cell r="L4437" t="str">
            <v>EA</v>
          </cell>
        </row>
        <row r="4438">
          <cell r="A4438" t="str">
            <v>115-0535</v>
          </cell>
          <cell r="B4438" t="str">
            <v>MODEL B60 DP66 COMP.LAMP ASSY CLEAR LENS</v>
          </cell>
          <cell r="C4438">
            <v>0</v>
          </cell>
          <cell r="D4438">
            <v>0</v>
          </cell>
          <cell r="E4438">
            <v>0</v>
          </cell>
          <cell r="K4438">
            <v>0</v>
          </cell>
          <cell r="L4438" t="str">
            <v>EA</v>
          </cell>
        </row>
        <row r="4439">
          <cell r="A4439" t="str">
            <v>115-0662</v>
          </cell>
          <cell r="B4439" t="str">
            <v>LIGHT,WARNING</v>
          </cell>
          <cell r="C4439">
            <v>0</v>
          </cell>
          <cell r="D4439">
            <v>0</v>
          </cell>
          <cell r="E4439">
            <v>0</v>
          </cell>
          <cell r="K4439">
            <v>15</v>
          </cell>
          <cell r="L4439" t="str">
            <v>EA</v>
          </cell>
        </row>
        <row r="4440">
          <cell r="A4440" t="str">
            <v>115-0693-007</v>
          </cell>
          <cell r="B4440" t="str">
            <v>CLEARANCE OR SIDE MARKER BETTS#600012</v>
          </cell>
          <cell r="C4440">
            <v>0</v>
          </cell>
          <cell r="D4440">
            <v>0</v>
          </cell>
          <cell r="E4440">
            <v>0</v>
          </cell>
          <cell r="K4440">
            <v>0</v>
          </cell>
          <cell r="L4440" t="str">
            <v>EA</v>
          </cell>
        </row>
        <row r="4441">
          <cell r="A4441" t="str">
            <v>115-0693-009</v>
          </cell>
          <cell r="B4441" t="str">
            <v>INDENTIFICATION LIGHT BETTS#200013 24V</v>
          </cell>
          <cell r="C4441">
            <v>0</v>
          </cell>
          <cell r="D4441">
            <v>0</v>
          </cell>
          <cell r="E4441">
            <v>0</v>
          </cell>
          <cell r="K4441">
            <v>120</v>
          </cell>
          <cell r="L4441" t="str">
            <v>EA</v>
          </cell>
        </row>
        <row r="4442">
          <cell r="A4442" t="str">
            <v>115-0693-011</v>
          </cell>
          <cell r="B4442" t="str">
            <v>COMBINATION CL.&amp;SIDE MARKER BETTS#560003</v>
          </cell>
          <cell r="C4442">
            <v>0</v>
          </cell>
          <cell r="D4442">
            <v>0</v>
          </cell>
          <cell r="E4442">
            <v>0</v>
          </cell>
          <cell r="K4442">
            <v>0</v>
          </cell>
          <cell r="L4442" t="str">
            <v>EA</v>
          </cell>
        </row>
        <row r="4443">
          <cell r="A4443" t="str">
            <v>115-0742-001</v>
          </cell>
          <cell r="B4443" t="str">
            <v>LIGHT,STOP AND DIRECTIONAL</v>
          </cell>
          <cell r="C4443">
            <v>0</v>
          </cell>
          <cell r="D4443">
            <v>0</v>
          </cell>
          <cell r="E4443">
            <v>0</v>
          </cell>
          <cell r="K4443">
            <v>15</v>
          </cell>
          <cell r="L4443" t="str">
            <v>EA</v>
          </cell>
        </row>
        <row r="4444">
          <cell r="A4444" t="str">
            <v>115-0742-002</v>
          </cell>
          <cell r="B4444" t="str">
            <v>GROMMET</v>
          </cell>
          <cell r="C4444">
            <v>0</v>
          </cell>
          <cell r="D4444">
            <v>0</v>
          </cell>
          <cell r="E4444">
            <v>0</v>
          </cell>
          <cell r="K4444">
            <v>15</v>
          </cell>
          <cell r="L4444" t="str">
            <v>EA</v>
          </cell>
        </row>
        <row r="4445">
          <cell r="A4445" t="str">
            <v>115-0757</v>
          </cell>
          <cell r="B4445" t="str">
            <v>RED REFLECTOR</v>
          </cell>
          <cell r="C4445">
            <v>25</v>
          </cell>
          <cell r="D4445">
            <v>0</v>
          </cell>
          <cell r="E4445">
            <v>0</v>
          </cell>
          <cell r="K4445">
            <v>7</v>
          </cell>
          <cell r="L4445" t="str">
            <v>EA</v>
          </cell>
        </row>
        <row r="4446">
          <cell r="A4446" t="str">
            <v>115-0758</v>
          </cell>
          <cell r="B4446" t="str">
            <v>YELLOW REFLECTOR</v>
          </cell>
          <cell r="C4446">
            <v>25</v>
          </cell>
          <cell r="D4446">
            <v>21</v>
          </cell>
          <cell r="E4446">
            <v>0</v>
          </cell>
          <cell r="K4446">
            <v>7</v>
          </cell>
          <cell r="L4446" t="str">
            <v>EA</v>
          </cell>
        </row>
        <row r="4447">
          <cell r="A4447" t="str">
            <v>115-0760-001</v>
          </cell>
          <cell r="B4447" t="str">
            <v>CLEARANCE LIGHT</v>
          </cell>
          <cell r="C4447">
            <v>0</v>
          </cell>
          <cell r="D4447">
            <v>0</v>
          </cell>
          <cell r="E4447">
            <v>0</v>
          </cell>
          <cell r="K4447">
            <v>0</v>
          </cell>
          <cell r="L4447" t="str">
            <v>EA</v>
          </cell>
        </row>
        <row r="4448">
          <cell r="A4448" t="str">
            <v>115-0760-002</v>
          </cell>
          <cell r="B4448" t="str">
            <v>RUBBER MOUNT, LIGHT</v>
          </cell>
          <cell r="C4448">
            <v>0</v>
          </cell>
          <cell r="D4448">
            <v>0</v>
          </cell>
          <cell r="E4448">
            <v>0</v>
          </cell>
          <cell r="K4448">
            <v>0</v>
          </cell>
          <cell r="L4448" t="str">
            <v>EA</v>
          </cell>
        </row>
        <row r="4449">
          <cell r="A4449" t="str">
            <v>115-0760-003</v>
          </cell>
          <cell r="B4449" t="str">
            <v>PIGTAIL, LIGHT</v>
          </cell>
          <cell r="C4449">
            <v>0</v>
          </cell>
          <cell r="D4449">
            <v>0</v>
          </cell>
          <cell r="E4449">
            <v>0</v>
          </cell>
          <cell r="K4449">
            <v>0</v>
          </cell>
          <cell r="L4449" t="str">
            <v>EA</v>
          </cell>
        </row>
        <row r="4450">
          <cell r="A4450" t="str">
            <v>115-0761</v>
          </cell>
          <cell r="B4450" t="str">
            <v>AMBER CLEARANCE LIGHT,12V. DC</v>
          </cell>
          <cell r="C4450">
            <v>0</v>
          </cell>
          <cell r="D4450">
            <v>0</v>
          </cell>
          <cell r="E4450">
            <v>0</v>
          </cell>
          <cell r="K4450">
            <v>0</v>
          </cell>
          <cell r="L4450" t="str">
            <v>EA</v>
          </cell>
        </row>
        <row r="4451">
          <cell r="A4451" t="str">
            <v>115-0807-004</v>
          </cell>
          <cell r="B4451" t="str">
            <v>FLOOD LIGHT BETTS SWIVEL#325007,W/SWITCH</v>
          </cell>
          <cell r="C4451">
            <v>2986.7944000000002</v>
          </cell>
          <cell r="D4451">
            <v>11</v>
          </cell>
          <cell r="E4451">
            <v>0</v>
          </cell>
          <cell r="K4451">
            <v>60</v>
          </cell>
          <cell r="L4451" t="str">
            <v>EA</v>
          </cell>
        </row>
        <row r="4452">
          <cell r="A4452" t="str">
            <v>115-0869-001</v>
          </cell>
          <cell r="B4452" t="str">
            <v>DIRECTIONAL LIGHT</v>
          </cell>
          <cell r="C4452">
            <v>0</v>
          </cell>
          <cell r="D4452">
            <v>0</v>
          </cell>
          <cell r="E4452">
            <v>0</v>
          </cell>
          <cell r="K4452">
            <v>15</v>
          </cell>
          <cell r="L4452" t="str">
            <v>EA</v>
          </cell>
        </row>
        <row r="4453">
          <cell r="A4453" t="str">
            <v>115-0869-002</v>
          </cell>
          <cell r="B4453" t="str">
            <v>CENTER STOP LIGHT</v>
          </cell>
          <cell r="C4453">
            <v>0</v>
          </cell>
          <cell r="D4453">
            <v>0</v>
          </cell>
          <cell r="E4453">
            <v>0</v>
          </cell>
          <cell r="K4453">
            <v>15</v>
          </cell>
          <cell r="L4453" t="str">
            <v>EA</v>
          </cell>
        </row>
        <row r="4454">
          <cell r="A4454" t="str">
            <v>115-0967-001</v>
          </cell>
          <cell r="B4454" t="str">
            <v>BETTS CLEAR LAMP WITH 1/4 "NPT(805005)</v>
          </cell>
          <cell r="C4454">
            <v>0</v>
          </cell>
          <cell r="D4454">
            <v>0</v>
          </cell>
          <cell r="E4454">
            <v>0</v>
          </cell>
          <cell r="K4454">
            <v>0</v>
          </cell>
          <cell r="L4454" t="str">
            <v>EA</v>
          </cell>
        </row>
        <row r="4455">
          <cell r="A4455" t="str">
            <v>115-551</v>
          </cell>
          <cell r="B4455" t="str">
            <v>BEETS B-50JD GAUGE BOX LIGHT W/SWITCH</v>
          </cell>
          <cell r="C4455">
            <v>0</v>
          </cell>
          <cell r="D4455">
            <v>0</v>
          </cell>
          <cell r="E4455">
            <v>0</v>
          </cell>
          <cell r="K4455">
            <v>90</v>
          </cell>
          <cell r="L4455" t="str">
            <v>EA</v>
          </cell>
        </row>
        <row r="4456">
          <cell r="A4456" t="str">
            <v>121-0162-T</v>
          </cell>
          <cell r="B4456" t="str">
            <v>USE P/N 121-0341-003-T</v>
          </cell>
          <cell r="C4456">
            <v>0</v>
          </cell>
          <cell r="D4456">
            <v>0</v>
          </cell>
          <cell r="E4456">
            <v>0</v>
          </cell>
          <cell r="K4456">
            <v>90</v>
          </cell>
          <cell r="L4456" t="str">
            <v>EA</v>
          </cell>
        </row>
        <row r="4457">
          <cell r="A4457" t="str">
            <v>121-0175-002-T</v>
          </cell>
          <cell r="B4457" t="str">
            <v>LADDER HAND RAIL</v>
          </cell>
          <cell r="C4457">
            <v>332.38132999999999</v>
          </cell>
          <cell r="D4457">
            <v>0</v>
          </cell>
          <cell r="E4457">
            <v>0</v>
          </cell>
          <cell r="K4457">
            <v>0</v>
          </cell>
          <cell r="L4457" t="str">
            <v>EA</v>
          </cell>
        </row>
        <row r="4458">
          <cell r="A4458" t="str">
            <v>121-0175-002-T-LB</v>
          </cell>
          <cell r="B4458" t="str">
            <v>LABOR COST FOR LADDER HAND RAIL</v>
          </cell>
          <cell r="C4458">
            <v>120</v>
          </cell>
          <cell r="D4458">
            <v>0</v>
          </cell>
          <cell r="E4458">
            <v>0</v>
          </cell>
          <cell r="K4458">
            <v>7</v>
          </cell>
          <cell r="L4458" t="str">
            <v>EA</v>
          </cell>
        </row>
        <row r="4459">
          <cell r="A4459" t="str">
            <v>121-0190-T</v>
          </cell>
          <cell r="B4459" t="str">
            <v>USE P/N 121-0341-006-T</v>
          </cell>
          <cell r="C4459">
            <v>0</v>
          </cell>
          <cell r="D4459">
            <v>0</v>
          </cell>
          <cell r="E4459">
            <v>0</v>
          </cell>
          <cell r="K4459">
            <v>90</v>
          </cell>
          <cell r="L4459" t="str">
            <v>EA</v>
          </cell>
        </row>
        <row r="4460">
          <cell r="A4460" t="str">
            <v>121-0206-002-T</v>
          </cell>
          <cell r="B4460" t="str">
            <v>LADDER HANDRAIL</v>
          </cell>
          <cell r="C4460">
            <v>286.02999999999997</v>
          </cell>
          <cell r="D4460">
            <v>0</v>
          </cell>
          <cell r="E4460">
            <v>0</v>
          </cell>
          <cell r="K4460">
            <v>0</v>
          </cell>
          <cell r="L4460" t="str">
            <v>EA</v>
          </cell>
        </row>
        <row r="4461">
          <cell r="A4461" t="str">
            <v>121-0206-002-T-LB</v>
          </cell>
          <cell r="B4461" t="str">
            <v>LABOR COST FOR LADDER HANDRAIL</v>
          </cell>
          <cell r="C4461">
            <v>120</v>
          </cell>
          <cell r="D4461">
            <v>0</v>
          </cell>
          <cell r="E4461">
            <v>0</v>
          </cell>
          <cell r="K4461">
            <v>7</v>
          </cell>
          <cell r="L4461" t="str">
            <v>EA</v>
          </cell>
        </row>
        <row r="4462">
          <cell r="A4462" t="str">
            <v>121-0278-001-T-LB</v>
          </cell>
          <cell r="B4462" t="str">
            <v>LABOR COST LADDER HAND RAIL</v>
          </cell>
          <cell r="C4462">
            <v>0</v>
          </cell>
          <cell r="D4462">
            <v>0</v>
          </cell>
          <cell r="E4462">
            <v>0</v>
          </cell>
          <cell r="K4462">
            <v>0</v>
          </cell>
          <cell r="L4462" t="str">
            <v>EA</v>
          </cell>
        </row>
        <row r="4463">
          <cell r="A4463" t="str">
            <v>121-0279-001-T-LB</v>
          </cell>
          <cell r="B4463" t="str">
            <v>LABOR COST LADDER HAND RAIL ALUM</v>
          </cell>
          <cell r="C4463">
            <v>0</v>
          </cell>
          <cell r="D4463">
            <v>0</v>
          </cell>
          <cell r="E4463">
            <v>0</v>
          </cell>
          <cell r="K4463">
            <v>0</v>
          </cell>
          <cell r="L4463" t="str">
            <v>EA</v>
          </cell>
        </row>
        <row r="4464">
          <cell r="A4464" t="str">
            <v>121-0324-002-T</v>
          </cell>
          <cell r="B4464" t="str">
            <v>LADDER HANDRAIL 1"- 2.8ME LG. (HEIL MAT)</v>
          </cell>
          <cell r="C4464">
            <v>145</v>
          </cell>
          <cell r="D4464">
            <v>8</v>
          </cell>
          <cell r="E4464">
            <v>0</v>
          </cell>
          <cell r="K4464">
            <v>7</v>
          </cell>
          <cell r="L4464" t="str">
            <v>EA</v>
          </cell>
        </row>
        <row r="4465">
          <cell r="A4465" t="str">
            <v>121-0324-002-T-LB</v>
          </cell>
          <cell r="B4465" t="str">
            <v>LABOR-LADDER HAND RAIL</v>
          </cell>
          <cell r="C4465">
            <v>120</v>
          </cell>
          <cell r="D4465">
            <v>0</v>
          </cell>
          <cell r="E4465">
            <v>0</v>
          </cell>
          <cell r="K4465">
            <v>7</v>
          </cell>
          <cell r="L4465" t="str">
            <v>EA</v>
          </cell>
        </row>
        <row r="4466">
          <cell r="A4466" t="str">
            <v>121-0324-T</v>
          </cell>
          <cell r="B4466" t="str">
            <v>LADDER HAND RAIL 1" [2 ME.]</v>
          </cell>
          <cell r="C4466">
            <v>302.48667</v>
          </cell>
          <cell r="D4466">
            <v>30</v>
          </cell>
          <cell r="E4466">
            <v>0</v>
          </cell>
          <cell r="K4466">
            <v>7</v>
          </cell>
          <cell r="L4466" t="str">
            <v>EA</v>
          </cell>
        </row>
        <row r="4467">
          <cell r="A4467" t="str">
            <v>121-0324-T-LB</v>
          </cell>
          <cell r="B4467" t="str">
            <v>LABOR LLADDER HAND RAIL 1" [2 ME.]</v>
          </cell>
          <cell r="C4467">
            <v>120</v>
          </cell>
          <cell r="D4467">
            <v>0</v>
          </cell>
          <cell r="E4467">
            <v>0</v>
          </cell>
          <cell r="K4467">
            <v>7</v>
          </cell>
          <cell r="L4467" t="str">
            <v>EA</v>
          </cell>
        </row>
        <row r="4468">
          <cell r="A4468" t="str">
            <v>121-0353-002-T-LB</v>
          </cell>
          <cell r="B4468" t="str">
            <v>LABOR COST LADDER HAND RAIL</v>
          </cell>
          <cell r="C4468">
            <v>0</v>
          </cell>
          <cell r="D4468">
            <v>0</v>
          </cell>
          <cell r="E4468">
            <v>0</v>
          </cell>
          <cell r="K4468">
            <v>0</v>
          </cell>
          <cell r="L4468" t="str">
            <v>EA</v>
          </cell>
        </row>
        <row r="4469">
          <cell r="A4469" t="str">
            <v>121-0456-003-T</v>
          </cell>
          <cell r="B4469" t="str">
            <v>CHANNEL FOR CAGE LADDER HANDRAIL</v>
          </cell>
          <cell r="C4469">
            <v>900</v>
          </cell>
          <cell r="D4469">
            <v>0</v>
          </cell>
          <cell r="E4469">
            <v>0</v>
          </cell>
          <cell r="K4469">
            <v>7</v>
          </cell>
          <cell r="L4469" t="str">
            <v>EA</v>
          </cell>
        </row>
        <row r="4470">
          <cell r="A4470" t="str">
            <v>121-0456-014-T</v>
          </cell>
          <cell r="B4470" t="str">
            <v>NYLON PAD GUIDE FOR CAGE LADDER HANDRAIL</v>
          </cell>
          <cell r="C4470">
            <v>750</v>
          </cell>
          <cell r="D4470">
            <v>0</v>
          </cell>
          <cell r="E4470">
            <v>0</v>
          </cell>
          <cell r="K4470">
            <v>7</v>
          </cell>
          <cell r="L4470" t="str">
            <v>EA</v>
          </cell>
        </row>
        <row r="4471">
          <cell r="A4471" t="str">
            <v>121-0456-016-T</v>
          </cell>
          <cell r="B4471" t="str">
            <v>PIN LOCK SS. FOR CAGE LADDER</v>
          </cell>
          <cell r="C4471">
            <v>180</v>
          </cell>
          <cell r="D4471">
            <v>0</v>
          </cell>
          <cell r="E4471">
            <v>0</v>
          </cell>
          <cell r="K4471">
            <v>7</v>
          </cell>
          <cell r="L4471" t="str">
            <v>EA</v>
          </cell>
        </row>
        <row r="4472">
          <cell r="A4472" t="str">
            <v>121-1937-LB</v>
          </cell>
          <cell r="B4472" t="str">
            <v>LABOR COST FOR HAND RAIL LADDER</v>
          </cell>
          <cell r="C4472">
            <v>0</v>
          </cell>
          <cell r="D4472">
            <v>0</v>
          </cell>
          <cell r="E4472">
            <v>0</v>
          </cell>
          <cell r="K4472">
            <v>0</v>
          </cell>
          <cell r="L4472" t="str">
            <v>EA</v>
          </cell>
        </row>
        <row r="4473">
          <cell r="A4473" t="str">
            <v>121-2272</v>
          </cell>
          <cell r="B4473" t="str">
            <v>STEP FOLD AWAY</v>
          </cell>
          <cell r="C4473">
            <v>0</v>
          </cell>
          <cell r="D4473">
            <v>0</v>
          </cell>
          <cell r="E4473">
            <v>0</v>
          </cell>
          <cell r="K4473">
            <v>90</v>
          </cell>
          <cell r="L4473" t="str">
            <v>EA</v>
          </cell>
        </row>
        <row r="4474">
          <cell r="A4474" t="str">
            <v>126-0227-003-T</v>
          </cell>
          <cell r="B4474" t="str">
            <v>USE 126-0227-007-T</v>
          </cell>
          <cell r="C4474">
            <v>355</v>
          </cell>
          <cell r="D4474">
            <v>0</v>
          </cell>
          <cell r="E4474">
            <v>0</v>
          </cell>
          <cell r="K4474">
            <v>0</v>
          </cell>
          <cell r="L4474" t="str">
            <v>EA</v>
          </cell>
        </row>
        <row r="4475">
          <cell r="A4475" t="str">
            <v>126-0227-004-T</v>
          </cell>
          <cell r="B4475" t="str">
            <v>USE 126-0227-008-T</v>
          </cell>
          <cell r="C4475">
            <v>330</v>
          </cell>
          <cell r="D4475">
            <v>0</v>
          </cell>
          <cell r="E4475">
            <v>0</v>
          </cell>
          <cell r="K4475">
            <v>0</v>
          </cell>
          <cell r="L4475" t="str">
            <v>EA</v>
          </cell>
        </row>
        <row r="4476">
          <cell r="A4476" t="str">
            <v>126-2699</v>
          </cell>
          <cell r="B4476" t="str">
            <v>BRACE</v>
          </cell>
          <cell r="C4476">
            <v>0</v>
          </cell>
          <cell r="D4476">
            <v>0</v>
          </cell>
          <cell r="E4476">
            <v>0</v>
          </cell>
          <cell r="K4476">
            <v>0</v>
          </cell>
          <cell r="L4476" t="str">
            <v>EA</v>
          </cell>
        </row>
        <row r="4477">
          <cell r="A4477" t="str">
            <v>126-3406</v>
          </cell>
          <cell r="B4477" t="str">
            <v>ANG.BRACE FOR AL,TURNER RUNGEAR FRAME</v>
          </cell>
          <cell r="C4477">
            <v>0</v>
          </cell>
          <cell r="D4477">
            <v>0</v>
          </cell>
          <cell r="E4477">
            <v>0</v>
          </cell>
          <cell r="K4477">
            <v>90</v>
          </cell>
          <cell r="L4477" t="str">
            <v>EA</v>
          </cell>
        </row>
        <row r="4478">
          <cell r="A4478" t="str">
            <v>126-4032</v>
          </cell>
          <cell r="B4478" t="str">
            <v>PEAK-HOPPER 31.5 CU MTR JET</v>
          </cell>
          <cell r="C4478">
            <v>0</v>
          </cell>
          <cell r="D4478">
            <v>0</v>
          </cell>
          <cell r="E4478">
            <v>0</v>
          </cell>
          <cell r="K4478">
            <v>90</v>
          </cell>
          <cell r="L4478" t="str">
            <v>EA</v>
          </cell>
        </row>
        <row r="4479">
          <cell r="A4479" t="str">
            <v>126-4044-001</v>
          </cell>
          <cell r="B4479" t="str">
            <v>ASS'Y STRUT RH. 520TMNT</v>
          </cell>
          <cell r="C4479">
            <v>0</v>
          </cell>
          <cell r="D4479">
            <v>0</v>
          </cell>
          <cell r="E4479">
            <v>0</v>
          </cell>
          <cell r="K4479">
            <v>0</v>
          </cell>
          <cell r="L4479" t="str">
            <v>EA</v>
          </cell>
        </row>
        <row r="4480">
          <cell r="A4480" t="str">
            <v>126-4044-002</v>
          </cell>
          <cell r="B4480" t="str">
            <v>ASS'Y STRUT LH. 520TMNT</v>
          </cell>
          <cell r="C4480">
            <v>0</v>
          </cell>
          <cell r="D4480">
            <v>0</v>
          </cell>
          <cell r="E4480">
            <v>0</v>
          </cell>
          <cell r="K4480">
            <v>0</v>
          </cell>
          <cell r="L4480" t="str">
            <v>EA</v>
          </cell>
        </row>
        <row r="4481">
          <cell r="A4481" t="str">
            <v>126-4466</v>
          </cell>
          <cell r="B4481" t="str">
            <v>WEB, FRAMERAIL, I-BEAM</v>
          </cell>
          <cell r="C4481">
            <v>0</v>
          </cell>
          <cell r="D4481">
            <v>0</v>
          </cell>
          <cell r="E4481">
            <v>0</v>
          </cell>
          <cell r="K4481">
            <v>0</v>
          </cell>
          <cell r="L4481" t="str">
            <v>EA</v>
          </cell>
        </row>
        <row r="4482">
          <cell r="A4482" t="str">
            <v>133-0102-001-T</v>
          </cell>
          <cell r="B4482" t="str">
            <v>AXLE RD 5" KIT YORK #2011,1850 TRACK MAN</v>
          </cell>
          <cell r="C4482">
            <v>0</v>
          </cell>
          <cell r="D4482">
            <v>0</v>
          </cell>
          <cell r="E4482">
            <v>0</v>
          </cell>
          <cell r="K4482">
            <v>0</v>
          </cell>
          <cell r="L4482" t="str">
            <v>EA</v>
          </cell>
        </row>
        <row r="4483">
          <cell r="A4483" t="str">
            <v>133-0102-T</v>
          </cell>
          <cell r="B4483" t="str">
            <v>AXLE ROUND 5" KIT "YORK" # 2011;71.5"TRA</v>
          </cell>
          <cell r="C4483">
            <v>0</v>
          </cell>
          <cell r="D4483">
            <v>0</v>
          </cell>
          <cell r="E4483">
            <v>0</v>
          </cell>
          <cell r="K4483">
            <v>0</v>
          </cell>
          <cell r="L4483" t="str">
            <v>EA</v>
          </cell>
        </row>
        <row r="4484">
          <cell r="A4484" t="str">
            <v>133-0103-001-T</v>
          </cell>
          <cell r="B4484" t="str">
            <v>INTRAAX AA250 AXLE&amp;SUSP KIT,16"ALLOY HUB</v>
          </cell>
          <cell r="C4484">
            <v>0</v>
          </cell>
          <cell r="D4484">
            <v>0</v>
          </cell>
          <cell r="E4484">
            <v>0</v>
          </cell>
          <cell r="K4484">
            <v>0</v>
          </cell>
          <cell r="L4484" t="str">
            <v>EA</v>
          </cell>
        </row>
        <row r="4485">
          <cell r="A4485" t="str">
            <v>133-0103-T</v>
          </cell>
          <cell r="B4485" t="str">
            <v>INTRAAX 250 AXLE &amp; SUSP KIT,17"</v>
          </cell>
          <cell r="C4485">
            <v>0</v>
          </cell>
          <cell r="D4485">
            <v>0</v>
          </cell>
          <cell r="E4485">
            <v>0</v>
          </cell>
          <cell r="K4485">
            <v>90</v>
          </cell>
          <cell r="L4485" t="str">
            <v>EA</v>
          </cell>
        </row>
        <row r="4486">
          <cell r="A4486" t="str">
            <v>133-0105-T</v>
          </cell>
          <cell r="B4486" t="str">
            <v>AXLE ROR#TM/T25008/QBX</v>
          </cell>
          <cell r="C4486">
            <v>0</v>
          </cell>
          <cell r="D4486">
            <v>0</v>
          </cell>
          <cell r="E4486">
            <v>0</v>
          </cell>
          <cell r="K4486">
            <v>0</v>
          </cell>
          <cell r="L4486" t="str">
            <v>EA</v>
          </cell>
        </row>
        <row r="4487">
          <cell r="A4487" t="str">
            <v>133-0110-T</v>
          </cell>
          <cell r="B4487" t="str">
            <v>AXLE BPW#HZM12810ECO BOOSTER CTR400(min)</v>
          </cell>
          <cell r="C4487">
            <v>0</v>
          </cell>
          <cell r="D4487">
            <v>0</v>
          </cell>
          <cell r="E4487">
            <v>0</v>
          </cell>
          <cell r="K4487">
            <v>60</v>
          </cell>
          <cell r="L4487" t="str">
            <v>EA</v>
          </cell>
        </row>
        <row r="4488">
          <cell r="A4488" t="str">
            <v>133-0111-002-T</v>
          </cell>
          <cell r="B4488" t="str">
            <v>AXLE HUB YORK MODEL 2010</v>
          </cell>
          <cell r="C4488">
            <v>0</v>
          </cell>
          <cell r="D4488">
            <v>0</v>
          </cell>
          <cell r="E4488">
            <v>0</v>
          </cell>
          <cell r="K4488">
            <v>0</v>
          </cell>
          <cell r="L4488" t="str">
            <v>EA</v>
          </cell>
        </row>
        <row r="4489">
          <cell r="A4489" t="str">
            <v>133-0111-003-T</v>
          </cell>
          <cell r="B4489" t="str">
            <v>AXLE DRUM YORK MODEL 2010</v>
          </cell>
          <cell r="C4489">
            <v>0</v>
          </cell>
          <cell r="D4489">
            <v>0</v>
          </cell>
          <cell r="E4489">
            <v>0</v>
          </cell>
          <cell r="K4489">
            <v>0</v>
          </cell>
          <cell r="L4489" t="str">
            <v>EA</v>
          </cell>
        </row>
        <row r="4490">
          <cell r="A4490" t="str">
            <v>133-0111-T</v>
          </cell>
          <cell r="B4490" t="str">
            <v>AXLE ROUND 5" KIT "YORK" # 2010 SERIES</v>
          </cell>
          <cell r="C4490">
            <v>0</v>
          </cell>
          <cell r="D4490">
            <v>0</v>
          </cell>
          <cell r="E4490">
            <v>0</v>
          </cell>
          <cell r="K4490">
            <v>0</v>
          </cell>
          <cell r="L4490" t="str">
            <v>EA</v>
          </cell>
        </row>
        <row r="4491">
          <cell r="A4491" t="str">
            <v>133-0112-T</v>
          </cell>
          <cell r="B4491" t="str">
            <v>AXLE BPW HZM 12010 ISO W/WHEEL NUT</v>
          </cell>
          <cell r="C4491">
            <v>0</v>
          </cell>
          <cell r="D4491">
            <v>0</v>
          </cell>
          <cell r="E4491">
            <v>0</v>
          </cell>
          <cell r="K4491">
            <v>0</v>
          </cell>
          <cell r="L4491" t="str">
            <v>EA</v>
          </cell>
        </row>
        <row r="4492">
          <cell r="A4492" t="str">
            <v>133-0113-T</v>
          </cell>
          <cell r="B4492" t="str">
            <v>INTRAAX ASS'Y ABS335PCD#HC250A00210-2112</v>
          </cell>
          <cell r="C4492">
            <v>0</v>
          </cell>
          <cell r="D4492">
            <v>0</v>
          </cell>
          <cell r="E4492">
            <v>0</v>
          </cell>
          <cell r="K4492">
            <v>0</v>
          </cell>
          <cell r="L4492" t="str">
            <v>EA</v>
          </cell>
        </row>
        <row r="4493">
          <cell r="A4493" t="str">
            <v>133-0114-T</v>
          </cell>
          <cell r="B4493" t="str">
            <v>AXLE"MAGNUM"127Dia;285.7;10STUD(JIS)</v>
          </cell>
          <cell r="C4493">
            <v>0</v>
          </cell>
          <cell r="D4493">
            <v>0</v>
          </cell>
          <cell r="E4493">
            <v>0</v>
          </cell>
          <cell r="K4493">
            <v>0</v>
          </cell>
          <cell r="L4493" t="str">
            <v>EA</v>
          </cell>
        </row>
        <row r="4494">
          <cell r="A4494" t="str">
            <v>133-0115-001-T</v>
          </cell>
          <cell r="B4494" t="str">
            <v>AXLE"MAGNUM"R127-12000-10-81N</v>
          </cell>
          <cell r="C4494">
            <v>0</v>
          </cell>
          <cell r="D4494">
            <v>0</v>
          </cell>
          <cell r="E4494">
            <v>0</v>
          </cell>
          <cell r="K4494">
            <v>0</v>
          </cell>
          <cell r="L4494" t="str">
            <v>EA</v>
          </cell>
        </row>
        <row r="4495">
          <cell r="A4495" t="str">
            <v>133-0115-002-T</v>
          </cell>
          <cell r="B4495" t="str">
            <v>AXLE"MAGNUM" R127,285,8ST JIS M20x1.5</v>
          </cell>
          <cell r="C4495">
            <v>0</v>
          </cell>
          <cell r="D4495">
            <v>0</v>
          </cell>
          <cell r="E4495">
            <v>0</v>
          </cell>
          <cell r="K4495">
            <v>0</v>
          </cell>
          <cell r="L4495" t="str">
            <v>EA</v>
          </cell>
        </row>
        <row r="4496">
          <cell r="A4496" t="str">
            <v>133-0115-003-T</v>
          </cell>
          <cell r="B4496" t="str">
            <v>AXLE"MAGNUM" R127,335/,10ST,SCANIA 7/8"-</v>
          </cell>
          <cell r="C4496">
            <v>0</v>
          </cell>
          <cell r="D4496">
            <v>0</v>
          </cell>
          <cell r="E4496">
            <v>0</v>
          </cell>
          <cell r="K4496">
            <v>0</v>
          </cell>
          <cell r="L4496" t="str">
            <v>EA</v>
          </cell>
        </row>
        <row r="4497">
          <cell r="A4497" t="str">
            <v>133-0115-T</v>
          </cell>
          <cell r="B4497" t="str">
            <v>AXLE"MAGNUM"127,335PCD,10ST, BFS 7/8"-11</v>
          </cell>
          <cell r="C4497">
            <v>0</v>
          </cell>
          <cell r="D4497">
            <v>0</v>
          </cell>
          <cell r="E4497">
            <v>0</v>
          </cell>
          <cell r="K4497">
            <v>0</v>
          </cell>
          <cell r="L4497" t="str">
            <v>EA</v>
          </cell>
        </row>
        <row r="4498">
          <cell r="A4498" t="str">
            <v>133-0116-T</v>
          </cell>
          <cell r="B4498" t="str">
            <v>AXLE"MAGNUM"127Dia;285.7;10STUD(JIS) Obs</v>
          </cell>
          <cell r="C4498">
            <v>0</v>
          </cell>
          <cell r="D4498">
            <v>0</v>
          </cell>
          <cell r="E4498">
            <v>0</v>
          </cell>
          <cell r="K4498">
            <v>0</v>
          </cell>
          <cell r="L4498" t="str">
            <v>EA</v>
          </cell>
        </row>
        <row r="4499">
          <cell r="A4499" t="str">
            <v>133-0117-001-T</v>
          </cell>
          <cell r="B4499" t="str">
            <v>AXLE"MAGNUM"127Dia;285.7; 8 STUD(JIS)</v>
          </cell>
          <cell r="C4499">
            <v>0</v>
          </cell>
          <cell r="D4499">
            <v>0</v>
          </cell>
          <cell r="E4499">
            <v>0</v>
          </cell>
          <cell r="K4499">
            <v>0</v>
          </cell>
          <cell r="L4499" t="str">
            <v>EA</v>
          </cell>
        </row>
        <row r="4500">
          <cell r="A4500" t="str">
            <v>133-0117-002-T</v>
          </cell>
          <cell r="B4500" t="str">
            <v>AXLE MAG RZM-12008,8JQ1 STL RIM W/O ABS</v>
          </cell>
          <cell r="C4500">
            <v>30100</v>
          </cell>
          <cell r="D4500">
            <v>0</v>
          </cell>
          <cell r="E4500">
            <v>0</v>
          </cell>
          <cell r="K4500">
            <v>30</v>
          </cell>
          <cell r="L4500" t="str">
            <v>EA</v>
          </cell>
        </row>
        <row r="4501">
          <cell r="A4501" t="str">
            <v>133-0117-003-T</v>
          </cell>
          <cell r="B4501" t="str">
            <v>AXLE"MAGNUM"140Dia, 10 STUD</v>
          </cell>
          <cell r="C4501">
            <v>0</v>
          </cell>
          <cell r="D4501">
            <v>0</v>
          </cell>
          <cell r="E4501">
            <v>0</v>
          </cell>
          <cell r="K4501">
            <v>0</v>
          </cell>
          <cell r="L4501" t="str">
            <v>EA</v>
          </cell>
        </row>
        <row r="4502">
          <cell r="A4502" t="str">
            <v>133-0117-004-T</v>
          </cell>
          <cell r="B4502" t="str">
            <v>AXLE MAG RZM-12008 8JQ1 STL RIM W/O ABS</v>
          </cell>
          <cell r="C4502">
            <v>37500</v>
          </cell>
          <cell r="D4502">
            <v>0</v>
          </cell>
          <cell r="E4502">
            <v>0</v>
          </cell>
          <cell r="K4502">
            <v>30</v>
          </cell>
          <cell r="L4502" t="str">
            <v>EA</v>
          </cell>
        </row>
        <row r="4503">
          <cell r="A4503" t="str">
            <v>133-0117-T</v>
          </cell>
          <cell r="B4503" t="str">
            <v>AXLE"MAGNUM"127Dia;285.7; 8 STUD(JIS)</v>
          </cell>
          <cell r="C4503">
            <v>0</v>
          </cell>
          <cell r="D4503">
            <v>0</v>
          </cell>
          <cell r="E4503">
            <v>0</v>
          </cell>
          <cell r="K4503">
            <v>0</v>
          </cell>
          <cell r="L4503" t="str">
            <v>EA</v>
          </cell>
        </row>
        <row r="4504">
          <cell r="A4504" t="str">
            <v>133-0118-T</v>
          </cell>
          <cell r="B4504" t="str">
            <v>INTRAAX ASS'Y ABS335PCD#HC250A00205-2112</v>
          </cell>
          <cell r="C4504">
            <v>0</v>
          </cell>
          <cell r="D4504">
            <v>0</v>
          </cell>
          <cell r="E4504">
            <v>0</v>
          </cell>
          <cell r="K4504">
            <v>0</v>
          </cell>
          <cell r="L4504" t="str">
            <v>EA</v>
          </cell>
        </row>
        <row r="4505">
          <cell r="A4505" t="str">
            <v>133-0119-T</v>
          </cell>
          <cell r="B4505" t="str">
            <v>INTRAAX ASS'Y ABS335PCD ALLOY HUB 16"RD</v>
          </cell>
          <cell r="C4505">
            <v>0</v>
          </cell>
          <cell r="D4505">
            <v>0</v>
          </cell>
          <cell r="E4505">
            <v>0</v>
          </cell>
          <cell r="K4505">
            <v>0</v>
          </cell>
          <cell r="L4505" t="str">
            <v>EA</v>
          </cell>
        </row>
        <row r="4506">
          <cell r="A4506" t="str">
            <v>133-0120-001-T</v>
          </cell>
          <cell r="B4506" t="str">
            <v>ACCESSORY KIT FOR BPW#HZMSLO12010E36</v>
          </cell>
          <cell r="C4506">
            <v>0</v>
          </cell>
          <cell r="D4506">
            <v>0</v>
          </cell>
          <cell r="E4506">
            <v>0</v>
          </cell>
          <cell r="K4506">
            <v>0</v>
          </cell>
          <cell r="L4506" t="str">
            <v>EA</v>
          </cell>
        </row>
        <row r="4507">
          <cell r="A4507" t="str">
            <v>133-0120-T</v>
          </cell>
          <cell r="B4507" t="str">
            <v>AXLE BPW#HZMSLO12010E36KIT W/ABS&amp;RIM</v>
          </cell>
          <cell r="C4507">
            <v>0</v>
          </cell>
          <cell r="D4507">
            <v>0</v>
          </cell>
          <cell r="E4507">
            <v>0</v>
          </cell>
          <cell r="K4507">
            <v>0</v>
          </cell>
          <cell r="L4507" t="str">
            <v>EA</v>
          </cell>
        </row>
        <row r="4508">
          <cell r="A4508" t="str">
            <v>133-0121-T</v>
          </cell>
          <cell r="B4508" t="str">
            <v>INTRAAX ASS'Y ABS335PCD#AA250A00205-3112</v>
          </cell>
          <cell r="C4508">
            <v>0</v>
          </cell>
          <cell r="D4508">
            <v>0</v>
          </cell>
          <cell r="E4508">
            <v>0</v>
          </cell>
          <cell r="K4508">
            <v>0</v>
          </cell>
          <cell r="L4508" t="str">
            <v>EA</v>
          </cell>
        </row>
        <row r="4509">
          <cell r="A4509" t="str">
            <v>133-0122-T</v>
          </cell>
          <cell r="B4509" t="str">
            <v>INTRAAX ASS'Y ABS335PCD#AA250A00205-0112</v>
          </cell>
          <cell r="C4509">
            <v>0</v>
          </cell>
          <cell r="D4509">
            <v>0</v>
          </cell>
          <cell r="E4509">
            <v>0</v>
          </cell>
          <cell r="K4509">
            <v>0</v>
          </cell>
          <cell r="L4509" t="str">
            <v>EA</v>
          </cell>
        </row>
        <row r="4510">
          <cell r="A4510" t="str">
            <v>133-0123-001-T</v>
          </cell>
          <cell r="B4510" t="str">
            <v>HANGERS HENDRICKSON S-21028-1 (RH 15")</v>
          </cell>
          <cell r="C4510">
            <v>0</v>
          </cell>
          <cell r="D4510">
            <v>0</v>
          </cell>
          <cell r="E4510">
            <v>0</v>
          </cell>
          <cell r="K4510">
            <v>0</v>
          </cell>
          <cell r="L4510" t="str">
            <v>EA</v>
          </cell>
        </row>
        <row r="4511">
          <cell r="A4511" t="str">
            <v>133-0123-002-T</v>
          </cell>
          <cell r="B4511" t="str">
            <v>HANGERS HENDRICKSON S-21028-2 (RH 15")</v>
          </cell>
          <cell r="C4511">
            <v>0</v>
          </cell>
          <cell r="D4511">
            <v>0</v>
          </cell>
          <cell r="E4511">
            <v>0</v>
          </cell>
          <cell r="K4511">
            <v>0</v>
          </cell>
          <cell r="L4511" t="str">
            <v>EA</v>
          </cell>
        </row>
        <row r="4512">
          <cell r="A4512" t="str">
            <v>133-0123-003-T</v>
          </cell>
          <cell r="B4512" t="str">
            <v>AIR SPRING#C-20901</v>
          </cell>
          <cell r="C4512">
            <v>5924.27</v>
          </cell>
          <cell r="D4512">
            <v>9</v>
          </cell>
          <cell r="E4512">
            <v>0</v>
          </cell>
          <cell r="K4512">
            <v>60</v>
          </cell>
          <cell r="L4512" t="str">
            <v>EA</v>
          </cell>
        </row>
        <row r="4513">
          <cell r="A4513" t="str">
            <v>133-0123-004-T</v>
          </cell>
          <cell r="B4513" t="str">
            <v>SHOCK ABSORBER #02.3722.14.00 (BPW)</v>
          </cell>
          <cell r="C4513">
            <v>6300</v>
          </cell>
          <cell r="D4513">
            <v>0</v>
          </cell>
          <cell r="E4513">
            <v>0</v>
          </cell>
          <cell r="K4513">
            <v>30</v>
          </cell>
          <cell r="L4513" t="str">
            <v>EA</v>
          </cell>
        </row>
        <row r="4514">
          <cell r="A4514" t="str">
            <v>133-0123-005-T</v>
          </cell>
          <cell r="B4514" t="str">
            <v>AIR SPRING PLATE#B-20905</v>
          </cell>
          <cell r="C4514">
            <v>0</v>
          </cell>
          <cell r="D4514">
            <v>0</v>
          </cell>
          <cell r="E4514">
            <v>0</v>
          </cell>
          <cell r="K4514">
            <v>0</v>
          </cell>
          <cell r="L4514" t="str">
            <v>EA</v>
          </cell>
        </row>
        <row r="4515">
          <cell r="A4515" t="str">
            <v>133-0123-006-T</v>
          </cell>
          <cell r="B4515" t="str">
            <v>BUSHING  GLOVE WEAR PADS # C-26551</v>
          </cell>
          <cell r="C4515">
            <v>1900</v>
          </cell>
          <cell r="D4515">
            <v>0</v>
          </cell>
          <cell r="E4515">
            <v>0</v>
          </cell>
          <cell r="K4515">
            <v>15</v>
          </cell>
          <cell r="L4515" t="str">
            <v>EA</v>
          </cell>
        </row>
        <row r="4516">
          <cell r="A4516" t="str">
            <v>133-0123-007-T</v>
          </cell>
          <cell r="B4516" t="str">
            <v>AIR SPRING MTG KIT#A-22619</v>
          </cell>
          <cell r="C4516">
            <v>313.21008999999998</v>
          </cell>
          <cell r="D4516">
            <v>0</v>
          </cell>
          <cell r="E4516">
            <v>0</v>
          </cell>
          <cell r="K4516">
            <v>60</v>
          </cell>
          <cell r="L4516" t="str">
            <v>EA</v>
          </cell>
        </row>
        <row r="4517">
          <cell r="A4517" t="str">
            <v>133-0123-008-T</v>
          </cell>
          <cell r="B4517" t="str">
            <v>QUICK ALIGN PIVOT BUSH KIT#S-24680</v>
          </cell>
          <cell r="C4517">
            <v>0</v>
          </cell>
          <cell r="D4517">
            <v>0</v>
          </cell>
          <cell r="E4517">
            <v>0</v>
          </cell>
          <cell r="K4517">
            <v>0</v>
          </cell>
          <cell r="L4517" t="str">
            <v>EA</v>
          </cell>
        </row>
        <row r="4518">
          <cell r="A4518" t="str">
            <v>133-0123-009-T</v>
          </cell>
          <cell r="B4518" t="str">
            <v>DUSTSHIELD, CLAMP ON FOR HENDRICKSON</v>
          </cell>
          <cell r="C4518">
            <v>0</v>
          </cell>
          <cell r="D4518">
            <v>0</v>
          </cell>
          <cell r="E4518">
            <v>0</v>
          </cell>
          <cell r="K4518">
            <v>0</v>
          </cell>
          <cell r="L4518" t="str">
            <v>EA</v>
          </cell>
        </row>
        <row r="4519">
          <cell r="A4519" t="str">
            <v>133-0123-010-T</v>
          </cell>
          <cell r="B4519" t="str">
            <v>AIR SPRING FOR AA250 #C-21784</v>
          </cell>
          <cell r="C4519">
            <v>0</v>
          </cell>
          <cell r="D4519">
            <v>0</v>
          </cell>
          <cell r="E4519">
            <v>0</v>
          </cell>
          <cell r="K4519">
            <v>0</v>
          </cell>
          <cell r="L4519" t="str">
            <v>EA</v>
          </cell>
        </row>
        <row r="4520">
          <cell r="A4520" t="str">
            <v>133-0123-011-T</v>
          </cell>
          <cell r="B4520" t="str">
            <v>TRI-FUNCTIONAL BUSHING KIT AA250 A-31624</v>
          </cell>
          <cell r="C4520">
            <v>3632.41626</v>
          </cell>
          <cell r="D4520">
            <v>18</v>
          </cell>
          <cell r="E4520">
            <v>0</v>
          </cell>
          <cell r="K4520">
            <v>60</v>
          </cell>
          <cell r="L4520" t="str">
            <v>EA</v>
          </cell>
        </row>
        <row r="4521">
          <cell r="A4521" t="str">
            <v>133-0123-012-T</v>
          </cell>
          <cell r="B4521" t="str">
            <v>AIR SPRING : S-23114 FOR LIFT KIT</v>
          </cell>
          <cell r="C4521">
            <v>2651.0720299999998</v>
          </cell>
          <cell r="D4521">
            <v>4</v>
          </cell>
          <cell r="E4521">
            <v>0</v>
          </cell>
          <cell r="K4521">
            <v>60</v>
          </cell>
          <cell r="L4521" t="str">
            <v>EA</v>
          </cell>
        </row>
        <row r="4522">
          <cell r="A4522" t="str">
            <v>133-0123-013-T</v>
          </cell>
          <cell r="B4522" t="str">
            <v>AIR SPRING #C-23721</v>
          </cell>
          <cell r="C4522">
            <v>5947.0197600000001</v>
          </cell>
          <cell r="D4522">
            <v>0</v>
          </cell>
          <cell r="E4522">
            <v>0</v>
          </cell>
          <cell r="K4522">
            <v>60</v>
          </cell>
          <cell r="L4522" t="str">
            <v>EA</v>
          </cell>
        </row>
        <row r="4523">
          <cell r="A4523" t="str">
            <v>133-0123-T</v>
          </cell>
          <cell r="B4523" t="str">
            <v>INTRAAX ASS'Y ABS335PCD#HC250A00205-2113</v>
          </cell>
          <cell r="C4523">
            <v>0</v>
          </cell>
          <cell r="D4523">
            <v>0</v>
          </cell>
          <cell r="E4523">
            <v>0</v>
          </cell>
          <cell r="K4523">
            <v>0</v>
          </cell>
          <cell r="L4523" t="str">
            <v>EA</v>
          </cell>
        </row>
        <row r="4524">
          <cell r="A4524" t="str">
            <v>133-0124-T</v>
          </cell>
          <cell r="B4524" t="str">
            <v>INTRAAX ASS'Y AA250B10210-0112</v>
          </cell>
          <cell r="C4524">
            <v>0</v>
          </cell>
          <cell r="D4524">
            <v>0</v>
          </cell>
          <cell r="E4524">
            <v>0</v>
          </cell>
          <cell r="K4524">
            <v>0</v>
          </cell>
          <cell r="L4524" t="str">
            <v>EA</v>
          </cell>
        </row>
        <row r="4525">
          <cell r="A4525" t="str">
            <v>133-0125-001-T</v>
          </cell>
          <cell r="B4525" t="str">
            <v>AIR FITTING KIT SUIT 15"RIDE HEIGHT</v>
          </cell>
          <cell r="C4525">
            <v>0</v>
          </cell>
          <cell r="D4525">
            <v>0</v>
          </cell>
          <cell r="E4525">
            <v>0</v>
          </cell>
          <cell r="K4525">
            <v>0</v>
          </cell>
          <cell r="L4525" t="str">
            <v>EA</v>
          </cell>
        </row>
        <row r="4526">
          <cell r="A4526" t="str">
            <v>133-0125-002-T</v>
          </cell>
          <cell r="B4526" t="str">
            <v>FRAME BRACKET LH#S-21082-1</v>
          </cell>
          <cell r="C4526">
            <v>0</v>
          </cell>
          <cell r="D4526">
            <v>0</v>
          </cell>
          <cell r="E4526">
            <v>0</v>
          </cell>
          <cell r="K4526">
            <v>0</v>
          </cell>
          <cell r="L4526" t="str">
            <v>EA</v>
          </cell>
        </row>
        <row r="4527">
          <cell r="A4527" t="str">
            <v>133-0125-003-T</v>
          </cell>
          <cell r="B4527" t="str">
            <v>FRAME BRACKET RH #S-21062-2</v>
          </cell>
          <cell r="C4527">
            <v>0</v>
          </cell>
          <cell r="D4527">
            <v>0</v>
          </cell>
          <cell r="E4527">
            <v>0</v>
          </cell>
          <cell r="K4527">
            <v>0</v>
          </cell>
          <cell r="L4527" t="str">
            <v>EA</v>
          </cell>
        </row>
        <row r="4528">
          <cell r="A4528" t="str">
            <v>133-0125-004-T</v>
          </cell>
          <cell r="B4528" t="str">
            <v>MOUNTING KIT#S-22630 FOR 15" RH</v>
          </cell>
          <cell r="C4528">
            <v>1149.91598</v>
          </cell>
          <cell r="D4528">
            <v>0</v>
          </cell>
          <cell r="E4528">
            <v>0</v>
          </cell>
          <cell r="K4528">
            <v>60</v>
          </cell>
          <cell r="L4528" t="str">
            <v>EA</v>
          </cell>
        </row>
        <row r="4529">
          <cell r="A4529" t="str">
            <v>133-0125-T</v>
          </cell>
          <cell r="B4529" t="str">
            <v>INTRAAX ASS'Y AA250B10210-0111</v>
          </cell>
          <cell r="C4529">
            <v>0</v>
          </cell>
          <cell r="D4529">
            <v>0</v>
          </cell>
          <cell r="E4529">
            <v>0</v>
          </cell>
          <cell r="K4529">
            <v>0</v>
          </cell>
          <cell r="L4529" t="str">
            <v>EA</v>
          </cell>
        </row>
        <row r="4530">
          <cell r="A4530" t="str">
            <v>133-0126-001-T</v>
          </cell>
          <cell r="B4530" t="str">
            <v>AXLE BPW HZ10108-15 CLOSED S-CAM 420X180</v>
          </cell>
          <cell r="C4530">
            <v>0</v>
          </cell>
          <cell r="D4530">
            <v>0</v>
          </cell>
          <cell r="E4530">
            <v>0</v>
          </cell>
          <cell r="K4530">
            <v>0</v>
          </cell>
          <cell r="L4530" t="str">
            <v>EA</v>
          </cell>
        </row>
        <row r="4531">
          <cell r="A4531" t="str">
            <v>133-0126-002-T</v>
          </cell>
          <cell r="B4531" t="str">
            <v>AXLE BPW HZ10108-15 CLOSED S-CAM 420X180</v>
          </cell>
          <cell r="C4531">
            <v>0</v>
          </cell>
          <cell r="D4531">
            <v>0</v>
          </cell>
          <cell r="E4531">
            <v>0</v>
          </cell>
          <cell r="K4531">
            <v>0</v>
          </cell>
          <cell r="L4531" t="str">
            <v>EA</v>
          </cell>
        </row>
        <row r="4532">
          <cell r="A4532" t="str">
            <v>133-0126-T</v>
          </cell>
          <cell r="B4532" t="str">
            <v>INTRAAX ASS'Y AA 250A00205-3112AXLE ONLY</v>
          </cell>
          <cell r="C4532">
            <v>0</v>
          </cell>
          <cell r="D4532">
            <v>0</v>
          </cell>
          <cell r="E4532">
            <v>0</v>
          </cell>
          <cell r="K4532">
            <v>0</v>
          </cell>
          <cell r="L4532" t="str">
            <v>EA</v>
          </cell>
        </row>
        <row r="4533">
          <cell r="A4533" t="str">
            <v>133-0127-001-T</v>
          </cell>
          <cell r="B4533" t="str">
            <v>QUICK ALIGN PIVOT BOLT KIT #S-24680</v>
          </cell>
          <cell r="C4533">
            <v>2000</v>
          </cell>
          <cell r="D4533">
            <v>0</v>
          </cell>
          <cell r="E4533">
            <v>0</v>
          </cell>
          <cell r="K4533">
            <v>15</v>
          </cell>
          <cell r="L4533" t="str">
            <v>EA</v>
          </cell>
        </row>
        <row r="4534">
          <cell r="A4534" t="str">
            <v>133-0128-T</v>
          </cell>
          <cell r="B4534" t="str">
            <v>AXLE BPW HZ10108-15</v>
          </cell>
          <cell r="C4534">
            <v>0</v>
          </cell>
          <cell r="D4534">
            <v>0</v>
          </cell>
          <cell r="E4534">
            <v>0</v>
          </cell>
          <cell r="K4534">
            <v>0</v>
          </cell>
          <cell r="L4534" t="str">
            <v>EA</v>
          </cell>
        </row>
        <row r="4535">
          <cell r="A4535" t="str">
            <v>133-0129-002-T</v>
          </cell>
          <cell r="B4535" t="str">
            <v>LIFT KIT RH SIDE LIFT HT230 #97065-003</v>
          </cell>
          <cell r="C4535">
            <v>0</v>
          </cell>
          <cell r="D4535">
            <v>0</v>
          </cell>
          <cell r="E4535">
            <v>0</v>
          </cell>
          <cell r="K4535">
            <v>0</v>
          </cell>
          <cell r="L4535" t="str">
            <v>EA</v>
          </cell>
        </row>
        <row r="4536">
          <cell r="A4536" t="str">
            <v>133-0129-003-T</v>
          </cell>
          <cell r="B4536" t="str">
            <v>INTRAAX LIFT KIT S-24657 FOR AD230 SUSP.</v>
          </cell>
          <cell r="C4536">
            <v>0</v>
          </cell>
          <cell r="D4536">
            <v>0</v>
          </cell>
          <cell r="E4536">
            <v>0</v>
          </cell>
          <cell r="K4536">
            <v>0</v>
          </cell>
          <cell r="L4536" t="str">
            <v>EA</v>
          </cell>
        </row>
        <row r="4537">
          <cell r="A4537" t="str">
            <v>133-0129-004-T</v>
          </cell>
          <cell r="B4537" t="str">
            <v>LIFT KIT, BPW SIDE-MOUNTED C/W INS. KIT</v>
          </cell>
          <cell r="C4537">
            <v>0</v>
          </cell>
          <cell r="D4537">
            <v>0</v>
          </cell>
          <cell r="E4537">
            <v>0</v>
          </cell>
          <cell r="K4537">
            <v>0</v>
          </cell>
          <cell r="L4537" t="str">
            <v>EA</v>
          </cell>
        </row>
        <row r="4538">
          <cell r="A4538" t="str">
            <v>133-0129-T</v>
          </cell>
          <cell r="B4538" t="str">
            <v>INTRAAX LIFT KIT(SEE 9757-0012-T</v>
          </cell>
          <cell r="C4538">
            <v>0</v>
          </cell>
          <cell r="D4538">
            <v>0</v>
          </cell>
          <cell r="E4538">
            <v>0</v>
          </cell>
          <cell r="K4538">
            <v>0</v>
          </cell>
          <cell r="L4538" t="str">
            <v>EA</v>
          </cell>
        </row>
        <row r="4539">
          <cell r="A4539" t="str">
            <v>133-0130-T</v>
          </cell>
          <cell r="B4539" t="str">
            <v>INTRAX73"DISC-BRK335PCD,10ST-ISO14/24</v>
          </cell>
          <cell r="C4539">
            <v>0</v>
          </cell>
          <cell r="D4539">
            <v>0</v>
          </cell>
          <cell r="E4539">
            <v>0</v>
          </cell>
          <cell r="K4539">
            <v>0</v>
          </cell>
          <cell r="L4539" t="str">
            <v>SET</v>
          </cell>
        </row>
        <row r="4540">
          <cell r="A4540" t="str">
            <v>133-0131-T</v>
          </cell>
          <cell r="B4540" t="str">
            <v>INTRAAX AA250B10205-3111 ASS'Y 73" TRCK</v>
          </cell>
          <cell r="C4540">
            <v>0</v>
          </cell>
          <cell r="D4540">
            <v>0</v>
          </cell>
          <cell r="E4540">
            <v>0</v>
          </cell>
          <cell r="K4540">
            <v>0</v>
          </cell>
          <cell r="L4540" t="str">
            <v>EA</v>
          </cell>
        </row>
        <row r="4541">
          <cell r="A4541" t="str">
            <v>133-0132-T</v>
          </cell>
          <cell r="B4541" t="str">
            <v>INTRAAX AA250B10205-0111 ASS'Y 73" TRCK</v>
          </cell>
          <cell r="C4541">
            <v>0</v>
          </cell>
          <cell r="D4541">
            <v>0</v>
          </cell>
          <cell r="E4541">
            <v>0</v>
          </cell>
          <cell r="K4541">
            <v>0</v>
          </cell>
          <cell r="L4541" t="str">
            <v>EA</v>
          </cell>
        </row>
        <row r="4542">
          <cell r="A4542" t="str">
            <v>133-0133-T</v>
          </cell>
          <cell r="B4542" t="str">
            <v>AXLE-SUSP,BPW  HZMALM 3/9010 V36 ECO</v>
          </cell>
          <cell r="C4542">
            <v>0</v>
          </cell>
          <cell r="D4542">
            <v>0</v>
          </cell>
          <cell r="E4542">
            <v>0</v>
          </cell>
          <cell r="K4542">
            <v>0</v>
          </cell>
          <cell r="L4542" t="str">
            <v>EA</v>
          </cell>
        </row>
        <row r="4543">
          <cell r="A4543" t="str">
            <v>133-0134-T</v>
          </cell>
          <cell r="B4543" t="str">
            <v>GIGANT AXLE &amp; SUSP GEN5 120 NLRM 50/12.1</v>
          </cell>
          <cell r="C4543">
            <v>0</v>
          </cell>
          <cell r="D4543">
            <v>0</v>
          </cell>
          <cell r="E4543">
            <v>0</v>
          </cell>
          <cell r="K4543">
            <v>0</v>
          </cell>
          <cell r="L4543" t="str">
            <v>EA</v>
          </cell>
        </row>
        <row r="4544">
          <cell r="A4544" t="str">
            <v>133-0135-001-T</v>
          </cell>
          <cell r="B4544" t="str">
            <v>GIGANT AXLE &amp; SUSP (STEERING AXLE)</v>
          </cell>
          <cell r="C4544">
            <v>0</v>
          </cell>
          <cell r="D4544">
            <v>0</v>
          </cell>
          <cell r="E4544">
            <v>0</v>
          </cell>
          <cell r="K4544">
            <v>0</v>
          </cell>
          <cell r="L4544" t="str">
            <v>EA</v>
          </cell>
        </row>
        <row r="4545">
          <cell r="A4545" t="str">
            <v>133-0135-T</v>
          </cell>
          <cell r="B4545" t="str">
            <v>GIGANT AXLE &amp; SUSP GH5 120 NLRM 50/12.1</v>
          </cell>
          <cell r="C4545">
            <v>0</v>
          </cell>
          <cell r="D4545">
            <v>0</v>
          </cell>
          <cell r="E4545">
            <v>0</v>
          </cell>
          <cell r="K4545">
            <v>0</v>
          </cell>
          <cell r="L4545" t="str">
            <v>EA</v>
          </cell>
        </row>
        <row r="4546">
          <cell r="A4546" t="str">
            <v>133-0136-T</v>
          </cell>
          <cell r="B4546" t="str">
            <v>INTRAAX ASS'Y ABS335PCD#AA250B00205-2112</v>
          </cell>
          <cell r="C4546">
            <v>0</v>
          </cell>
          <cell r="D4546">
            <v>0</v>
          </cell>
          <cell r="E4546">
            <v>0</v>
          </cell>
          <cell r="K4546">
            <v>0</v>
          </cell>
          <cell r="L4546" t="str">
            <v>EA</v>
          </cell>
        </row>
        <row r="4547">
          <cell r="A4547" t="str">
            <v>133-0137-002-T</v>
          </cell>
          <cell r="B4547" t="str">
            <v>AXLE HUB YORK MODEL 2022</v>
          </cell>
          <cell r="C4547">
            <v>0</v>
          </cell>
          <cell r="D4547">
            <v>0</v>
          </cell>
          <cell r="E4547">
            <v>0</v>
          </cell>
          <cell r="K4547">
            <v>0</v>
          </cell>
          <cell r="L4547" t="str">
            <v>EA</v>
          </cell>
        </row>
        <row r="4548">
          <cell r="A4548" t="str">
            <v>133-0137-003-T</v>
          </cell>
          <cell r="B4548" t="str">
            <v>AXLE DRUM YORK MODEL 2022</v>
          </cell>
          <cell r="C4548">
            <v>0</v>
          </cell>
          <cell r="D4548">
            <v>0</v>
          </cell>
          <cell r="E4548">
            <v>0</v>
          </cell>
          <cell r="K4548">
            <v>0</v>
          </cell>
          <cell r="L4548" t="str">
            <v>EA</v>
          </cell>
        </row>
        <row r="4549">
          <cell r="A4549" t="str">
            <v>133-0137-T</v>
          </cell>
          <cell r="B4549" t="str">
            <v>AXLE ROUND 5" KIT "YORK" # 2022 SERIES</v>
          </cell>
          <cell r="C4549">
            <v>0</v>
          </cell>
          <cell r="D4549">
            <v>0</v>
          </cell>
          <cell r="E4549">
            <v>0</v>
          </cell>
          <cell r="K4549">
            <v>0</v>
          </cell>
          <cell r="L4549" t="str">
            <v>EA</v>
          </cell>
        </row>
        <row r="4550">
          <cell r="A4550" t="str">
            <v>133-0138-001-T</v>
          </cell>
          <cell r="B4550" t="str">
            <v>INTRAAX AANT230B0010-3141, 8 ST.,24 (SIN</v>
          </cell>
          <cell r="C4550">
            <v>0</v>
          </cell>
          <cell r="D4550">
            <v>0</v>
          </cell>
          <cell r="E4550">
            <v>0</v>
          </cell>
          <cell r="K4550">
            <v>0</v>
          </cell>
          <cell r="L4550" t="str">
            <v>EA</v>
          </cell>
        </row>
        <row r="4551">
          <cell r="A4551" t="str">
            <v>133-0138-T</v>
          </cell>
          <cell r="B4551" t="str">
            <v>INTRAAX AANT230B0010-3101, 8 ST., 24/30</v>
          </cell>
          <cell r="C4551">
            <v>0</v>
          </cell>
          <cell r="D4551">
            <v>0</v>
          </cell>
          <cell r="E4551">
            <v>0</v>
          </cell>
          <cell r="K4551">
            <v>0</v>
          </cell>
          <cell r="L4551" t="str">
            <v>EA</v>
          </cell>
        </row>
        <row r="4552">
          <cell r="A4552" t="str">
            <v>133-0139-001-T</v>
          </cell>
          <cell r="B4552" t="str">
            <v>AXLE ROUND 5" KIT "YORK" 12 TON 2021</v>
          </cell>
          <cell r="C4552">
            <v>0</v>
          </cell>
          <cell r="D4552">
            <v>0</v>
          </cell>
          <cell r="E4552">
            <v>0</v>
          </cell>
          <cell r="K4552">
            <v>0</v>
          </cell>
          <cell r="L4552" t="str">
            <v>EA</v>
          </cell>
        </row>
        <row r="4553">
          <cell r="A4553" t="str">
            <v>133-0139-002-T</v>
          </cell>
          <cell r="B4553" t="str">
            <v>AXLE ROUND 5" KIT "YORK" 12 TON 2980/3</v>
          </cell>
          <cell r="C4553">
            <v>0</v>
          </cell>
          <cell r="D4553">
            <v>0</v>
          </cell>
          <cell r="E4553">
            <v>0</v>
          </cell>
          <cell r="K4553">
            <v>0</v>
          </cell>
          <cell r="L4553" t="str">
            <v>EA</v>
          </cell>
        </row>
        <row r="4554">
          <cell r="A4554" t="str">
            <v>133-0140-T</v>
          </cell>
          <cell r="B4554" t="str">
            <v>AXLE-SUSP BPW, SHZMALO 3/10010-15V36 ECO</v>
          </cell>
          <cell r="C4554">
            <v>0</v>
          </cell>
          <cell r="D4554">
            <v>0</v>
          </cell>
          <cell r="E4554">
            <v>0</v>
          </cell>
          <cell r="K4554">
            <v>0</v>
          </cell>
          <cell r="L4554" t="str">
            <v>EA</v>
          </cell>
        </row>
        <row r="4555">
          <cell r="A4555" t="str">
            <v>133-0141-T</v>
          </cell>
          <cell r="B4555" t="str">
            <v>BPW TANDEM, SHZMALM 2/9010 V36 ECO-PLUS</v>
          </cell>
          <cell r="C4555">
            <v>0</v>
          </cell>
          <cell r="D4555">
            <v>0</v>
          </cell>
          <cell r="E4555">
            <v>0</v>
          </cell>
          <cell r="K4555">
            <v>0</v>
          </cell>
          <cell r="L4555" t="str">
            <v>EA</v>
          </cell>
        </row>
        <row r="4556">
          <cell r="A4556" t="str">
            <v>133-0142-T</v>
          </cell>
          <cell r="B4556" t="str">
            <v>YORK TECAIR FB3 380 RIDE HEIGHT KIT(4AXL</v>
          </cell>
          <cell r="C4556">
            <v>0</v>
          </cell>
          <cell r="D4556">
            <v>0</v>
          </cell>
          <cell r="E4556">
            <v>0</v>
          </cell>
          <cell r="K4556">
            <v>0</v>
          </cell>
          <cell r="L4556" t="str">
            <v>EA</v>
          </cell>
        </row>
        <row r="4557">
          <cell r="A4557" t="str">
            <v>133-0643</v>
          </cell>
          <cell r="B4557" t="str">
            <v>ROCKWELL TN 4671 Q2009 ABS AXLE</v>
          </cell>
          <cell r="C4557">
            <v>0</v>
          </cell>
          <cell r="D4557">
            <v>0</v>
          </cell>
          <cell r="E4557">
            <v>0</v>
          </cell>
          <cell r="K4557">
            <v>0</v>
          </cell>
          <cell r="L4557" t="str">
            <v>EA</v>
          </cell>
        </row>
        <row r="4558">
          <cell r="A4558" t="str">
            <v>133-0784-001</v>
          </cell>
          <cell r="B4558" t="str">
            <v>R/WELL #TQ-4670-Q-3022 AXL 71.5</v>
          </cell>
          <cell r="C4558">
            <v>0</v>
          </cell>
          <cell r="D4558">
            <v>0</v>
          </cell>
          <cell r="E4558">
            <v>0</v>
          </cell>
          <cell r="K4558">
            <v>120</v>
          </cell>
          <cell r="L4558" t="str">
            <v>EA</v>
          </cell>
        </row>
        <row r="4559">
          <cell r="A4559" t="str">
            <v>133-0806</v>
          </cell>
          <cell r="B4559" t="str">
            <v>DANA INV.DROP CTR. TP-8.63" BRK</v>
          </cell>
          <cell r="C4559">
            <v>0</v>
          </cell>
          <cell r="D4559">
            <v>0</v>
          </cell>
          <cell r="E4559">
            <v>0</v>
          </cell>
          <cell r="K4559">
            <v>0</v>
          </cell>
          <cell r="L4559" t="str">
            <v>EA</v>
          </cell>
        </row>
        <row r="4560">
          <cell r="A4560" t="str">
            <v>133-0809</v>
          </cell>
          <cell r="B4560" t="str">
            <v>DANA INVERT AXLE 5"DIA #D22AU603-174</v>
          </cell>
          <cell r="C4560">
            <v>0</v>
          </cell>
          <cell r="D4560">
            <v>0</v>
          </cell>
          <cell r="E4560">
            <v>0</v>
          </cell>
          <cell r="K4560">
            <v>90</v>
          </cell>
          <cell r="L4560" t="str">
            <v>EA</v>
          </cell>
        </row>
        <row r="4561">
          <cell r="A4561" t="str">
            <v>133-0970-KIT</v>
          </cell>
          <cell r="B4561" t="str">
            <v>ROCKWELL CAM KIT</v>
          </cell>
          <cell r="C4561">
            <v>0</v>
          </cell>
          <cell r="D4561">
            <v>0</v>
          </cell>
          <cell r="E4561">
            <v>0</v>
          </cell>
          <cell r="K4561">
            <v>0</v>
          </cell>
          <cell r="L4561" t="str">
            <v>EA</v>
          </cell>
        </row>
        <row r="4562">
          <cell r="A4562" t="str">
            <v>133-8174-A</v>
          </cell>
          <cell r="B4562" t="str">
            <v>BRAKE LINING ROCKWELL AXLE 16 1/2" x 7"</v>
          </cell>
          <cell r="C4562">
            <v>2100</v>
          </cell>
          <cell r="D4562">
            <v>0</v>
          </cell>
          <cell r="E4562">
            <v>0</v>
          </cell>
          <cell r="K4562">
            <v>7</v>
          </cell>
          <cell r="L4562" t="str">
            <v>EA</v>
          </cell>
        </row>
        <row r="4563">
          <cell r="A4563" t="str">
            <v>134-0157-LB</v>
          </cell>
          <cell r="B4563" t="str">
            <v>LABOR COST FOR CLOSING PLATE FOR FLASHIN</v>
          </cell>
          <cell r="C4563">
            <v>85</v>
          </cell>
          <cell r="D4563">
            <v>0</v>
          </cell>
          <cell r="E4563">
            <v>0</v>
          </cell>
          <cell r="K4563">
            <v>7</v>
          </cell>
          <cell r="L4563" t="str">
            <v>EA</v>
          </cell>
        </row>
        <row r="4564">
          <cell r="A4564" t="str">
            <v>134-0157-T</v>
          </cell>
          <cell r="B4564" t="str">
            <v>CLOSING PLATE FOR FLASHING RAIL 4"DIA</v>
          </cell>
          <cell r="C4564">
            <v>180</v>
          </cell>
          <cell r="D4564">
            <v>23</v>
          </cell>
          <cell r="E4564">
            <v>0</v>
          </cell>
          <cell r="K4564">
            <v>7</v>
          </cell>
          <cell r="L4564" t="str">
            <v>EA</v>
          </cell>
        </row>
        <row r="4565">
          <cell r="A4565" t="str">
            <v>134-0262-014-T</v>
          </cell>
          <cell r="B4565" t="str">
            <v>PLATE REINFORCING FOR 5TH WHEEL,981x546</v>
          </cell>
          <cell r="C4565">
            <v>0</v>
          </cell>
          <cell r="D4565">
            <v>0</v>
          </cell>
          <cell r="E4565">
            <v>0</v>
          </cell>
          <cell r="K4565">
            <v>0</v>
          </cell>
          <cell r="L4565" t="str">
            <v>EA</v>
          </cell>
        </row>
        <row r="4566">
          <cell r="A4566" t="str">
            <v>134-0266-T-LB</v>
          </cell>
          <cell r="B4566" t="str">
            <v>LABOR COST FOR REAR HOPPER BOTTOM 4mm PL</v>
          </cell>
          <cell r="C4566">
            <v>0</v>
          </cell>
          <cell r="D4566">
            <v>0</v>
          </cell>
          <cell r="E4566">
            <v>0</v>
          </cell>
          <cell r="K4566">
            <v>0</v>
          </cell>
          <cell r="L4566" t="str">
            <v>EA</v>
          </cell>
        </row>
        <row r="4567">
          <cell r="A4567" t="str">
            <v>134-0318-T-LB</v>
          </cell>
          <cell r="B4567" t="str">
            <v>LABOR COST FOR REAR HOPPER BOTTOM 1.7CUM</v>
          </cell>
          <cell r="C4567">
            <v>0</v>
          </cell>
          <cell r="D4567">
            <v>0</v>
          </cell>
          <cell r="E4567">
            <v>0</v>
          </cell>
          <cell r="K4567">
            <v>0</v>
          </cell>
          <cell r="L4567" t="str">
            <v>EA</v>
          </cell>
        </row>
        <row r="4568">
          <cell r="A4568" t="str">
            <v>134-0321-T-LB</v>
          </cell>
          <cell r="B4568" t="str">
            <v>LABOR COST FOR FORWARD HOPPER BOTTOM 1.7</v>
          </cell>
          <cell r="C4568">
            <v>0</v>
          </cell>
          <cell r="D4568">
            <v>0</v>
          </cell>
          <cell r="E4568">
            <v>0</v>
          </cell>
          <cell r="K4568">
            <v>0</v>
          </cell>
          <cell r="L4568" t="str">
            <v>EA</v>
          </cell>
        </row>
        <row r="4569">
          <cell r="A4569" t="str">
            <v>134-0325-T-LB</v>
          </cell>
          <cell r="B4569" t="str">
            <v>LABOR COST FOR FORWARD HOPPER BOTTOM 4mm</v>
          </cell>
          <cell r="C4569">
            <v>0</v>
          </cell>
          <cell r="D4569">
            <v>0</v>
          </cell>
          <cell r="E4569">
            <v>0</v>
          </cell>
          <cell r="K4569">
            <v>0</v>
          </cell>
          <cell r="L4569" t="str">
            <v>EA</v>
          </cell>
        </row>
        <row r="4570">
          <cell r="A4570" t="str">
            <v>134-0345-T-LB</v>
          </cell>
          <cell r="B4570" t="str">
            <v>LABOR COST DRIVER ARM PLATE STL FOR BINL</v>
          </cell>
          <cell r="C4570">
            <v>0</v>
          </cell>
          <cell r="D4570">
            <v>0</v>
          </cell>
          <cell r="E4570">
            <v>0</v>
          </cell>
          <cell r="K4570">
            <v>0</v>
          </cell>
          <cell r="L4570" t="str">
            <v>EA</v>
          </cell>
        </row>
        <row r="4571">
          <cell r="A4571" t="str">
            <v>134-0347-001-T-LB</v>
          </cell>
          <cell r="B4571" t="str">
            <v>LABOR COST PLATE LINKAGE STL FOR BINLIFT</v>
          </cell>
          <cell r="C4571">
            <v>0</v>
          </cell>
          <cell r="D4571">
            <v>0</v>
          </cell>
          <cell r="E4571">
            <v>0</v>
          </cell>
          <cell r="K4571">
            <v>0</v>
          </cell>
          <cell r="L4571" t="str">
            <v>EA</v>
          </cell>
        </row>
        <row r="4572">
          <cell r="A4572" t="str">
            <v>134-0348-T-LB</v>
          </cell>
          <cell r="B4572" t="str">
            <v>LABOR COST CRANK PLATE STL FOR BINLIFTER</v>
          </cell>
          <cell r="C4572">
            <v>0</v>
          </cell>
          <cell r="D4572">
            <v>0</v>
          </cell>
          <cell r="E4572">
            <v>0</v>
          </cell>
          <cell r="K4572">
            <v>0</v>
          </cell>
          <cell r="L4572" t="str">
            <v>EA</v>
          </cell>
        </row>
        <row r="4573">
          <cell r="A4573" t="str">
            <v>134-0350-T-LB</v>
          </cell>
          <cell r="B4573" t="str">
            <v>LABOR COST LOCKER PIN PL STL FOR BINLIFT</v>
          </cell>
          <cell r="C4573">
            <v>0</v>
          </cell>
          <cell r="D4573">
            <v>0</v>
          </cell>
          <cell r="E4573">
            <v>0</v>
          </cell>
          <cell r="K4573">
            <v>0</v>
          </cell>
          <cell r="L4573" t="str">
            <v>EA</v>
          </cell>
        </row>
        <row r="4574">
          <cell r="A4574" t="str">
            <v>134-0355-T-LB</v>
          </cell>
          <cell r="B4574" t="str">
            <v>LABOR COST PLATE MTG STL FOR TOOTH PLATE</v>
          </cell>
          <cell r="C4574">
            <v>0</v>
          </cell>
          <cell r="D4574">
            <v>0</v>
          </cell>
          <cell r="E4574">
            <v>0</v>
          </cell>
          <cell r="K4574">
            <v>0</v>
          </cell>
          <cell r="L4574" t="str">
            <v>EA</v>
          </cell>
        </row>
        <row r="4575">
          <cell r="A4575" t="str">
            <v>134-0392-001-T-LB</v>
          </cell>
          <cell r="B4575" t="str">
            <v>LABOR COST PIVOT PLATE LOWER IDLE ARM</v>
          </cell>
          <cell r="C4575">
            <v>0</v>
          </cell>
          <cell r="D4575">
            <v>0</v>
          </cell>
          <cell r="E4575">
            <v>0</v>
          </cell>
          <cell r="K4575">
            <v>0</v>
          </cell>
          <cell r="L4575" t="str">
            <v>EA</v>
          </cell>
        </row>
        <row r="4576">
          <cell r="A4576" t="str">
            <v>134-0446-T</v>
          </cell>
          <cell r="B4576" t="str">
            <v>BAR MOUNTED FITTING FOR EVO</v>
          </cell>
          <cell r="C4576">
            <v>0</v>
          </cell>
          <cell r="D4576">
            <v>0</v>
          </cell>
          <cell r="E4576">
            <v>0</v>
          </cell>
          <cell r="K4576">
            <v>0</v>
          </cell>
          <cell r="L4576" t="str">
            <v>EA</v>
          </cell>
        </row>
        <row r="4577">
          <cell r="A4577" t="str">
            <v>134-0447-T</v>
          </cell>
          <cell r="B4577" t="str">
            <v>TRIP BAR ASSEMBLY FOR EVO</v>
          </cell>
          <cell r="C4577">
            <v>0</v>
          </cell>
          <cell r="D4577">
            <v>0</v>
          </cell>
          <cell r="E4577">
            <v>0</v>
          </cell>
          <cell r="K4577">
            <v>0</v>
          </cell>
          <cell r="L4577" t="str">
            <v>EA</v>
          </cell>
        </row>
        <row r="4578">
          <cell r="A4578" t="str">
            <v>134-0448-T-LB</v>
          </cell>
          <cell r="B4578" t="str">
            <v>LABOR COST PL,MTG.BRKT KIT VES,W/FRAME</v>
          </cell>
          <cell r="C4578">
            <v>0</v>
          </cell>
          <cell r="D4578">
            <v>0</v>
          </cell>
          <cell r="E4578">
            <v>0</v>
          </cell>
          <cell r="K4578">
            <v>0</v>
          </cell>
          <cell r="L4578" t="str">
            <v>EA</v>
          </cell>
        </row>
        <row r="4579">
          <cell r="A4579" t="str">
            <v>134-0475-001-T</v>
          </cell>
          <cell r="B4579" t="str">
            <v>BLANK PLATE AVV3.0-10 (BLIND TAPPED)</v>
          </cell>
          <cell r="C4579">
            <v>731.20009999999991</v>
          </cell>
          <cell r="D4579">
            <v>0</v>
          </cell>
          <cell r="E4579">
            <v>0</v>
          </cell>
          <cell r="K4579">
            <v>60</v>
          </cell>
          <cell r="L4579" t="str">
            <v>EA</v>
          </cell>
        </row>
        <row r="4580">
          <cell r="A4580" t="str">
            <v>134-0475-001-T-LB</v>
          </cell>
          <cell r="B4580" t="str">
            <v>LABOR COST FOR 134-0475-001-T</v>
          </cell>
          <cell r="C4580">
            <v>0</v>
          </cell>
          <cell r="D4580">
            <v>0</v>
          </cell>
          <cell r="E4580">
            <v>0</v>
          </cell>
          <cell r="K4580">
            <v>0</v>
          </cell>
          <cell r="L4580" t="str">
            <v>EA</v>
          </cell>
        </row>
        <row r="4581">
          <cell r="A4581" t="str">
            <v>134-0475-002-T</v>
          </cell>
          <cell r="B4581" t="str">
            <v>BLANK PLATE VOH 700-13 (BLIND TAPPED)</v>
          </cell>
          <cell r="C4581">
            <v>531.74</v>
          </cell>
          <cell r="D4581">
            <v>0</v>
          </cell>
          <cell r="E4581">
            <v>0</v>
          </cell>
          <cell r="K4581">
            <v>0</v>
          </cell>
          <cell r="L4581" t="str">
            <v>EA</v>
          </cell>
        </row>
        <row r="4582">
          <cell r="A4582" t="str">
            <v>134-0475-002-T-LB</v>
          </cell>
          <cell r="B4582" t="str">
            <v>LABOR COST FOR 134-0475-002-T</v>
          </cell>
          <cell r="C4582">
            <v>0</v>
          </cell>
          <cell r="D4582">
            <v>0</v>
          </cell>
          <cell r="E4582">
            <v>0</v>
          </cell>
          <cell r="K4582">
            <v>0</v>
          </cell>
          <cell r="L4582" t="str">
            <v>EA</v>
          </cell>
        </row>
        <row r="4583">
          <cell r="A4583" t="str">
            <v>134-0475-003-T</v>
          </cell>
          <cell r="B4583" t="str">
            <v>BLANK PLATE VOH 700-14 (BLIND TAPPED)</v>
          </cell>
          <cell r="C4583">
            <v>305.18398000000002</v>
          </cell>
          <cell r="D4583">
            <v>0</v>
          </cell>
          <cell r="E4583">
            <v>0</v>
          </cell>
          <cell r="K4583">
            <v>60</v>
          </cell>
          <cell r="L4583" t="str">
            <v>EA</v>
          </cell>
        </row>
        <row r="4584">
          <cell r="A4584" t="str">
            <v>134-0475-003-T-LB</v>
          </cell>
          <cell r="B4584" t="str">
            <v>LABOR COST FOR 134-0475-003-T</v>
          </cell>
          <cell r="C4584">
            <v>0</v>
          </cell>
          <cell r="D4584">
            <v>0</v>
          </cell>
          <cell r="E4584">
            <v>0</v>
          </cell>
          <cell r="K4584">
            <v>0</v>
          </cell>
          <cell r="L4584" t="str">
            <v>EA</v>
          </cell>
        </row>
        <row r="4585">
          <cell r="A4585" t="str">
            <v>134-0481-T</v>
          </cell>
          <cell r="B4585" t="str">
            <v>PLATE STL MTG FRAME R/G</v>
          </cell>
          <cell r="C4585">
            <v>0</v>
          </cell>
          <cell r="D4585">
            <v>0</v>
          </cell>
          <cell r="E4585">
            <v>0</v>
          </cell>
          <cell r="K4585">
            <v>0</v>
          </cell>
          <cell r="L4585" t="str">
            <v>EA</v>
          </cell>
        </row>
        <row r="4586">
          <cell r="A4586" t="str">
            <v>134-0489-T-LB</v>
          </cell>
          <cell r="B4586" t="str">
            <v>LABOR STEEL WARE PLATE FOR SLIDER. 150mm</v>
          </cell>
          <cell r="C4586">
            <v>0</v>
          </cell>
          <cell r="D4586">
            <v>0</v>
          </cell>
          <cell r="E4586">
            <v>0</v>
          </cell>
          <cell r="K4586">
            <v>0</v>
          </cell>
          <cell r="L4586" t="str">
            <v>EA</v>
          </cell>
        </row>
        <row r="4587">
          <cell r="A4587" t="str">
            <v>134-0499-T</v>
          </cell>
          <cell r="B4587" t="str">
            <v>PLATE STL MTG FRAME R/G FOR DISC BRAKE</v>
          </cell>
          <cell r="C4587">
            <v>0</v>
          </cell>
          <cell r="D4587">
            <v>0</v>
          </cell>
          <cell r="E4587">
            <v>0</v>
          </cell>
          <cell r="K4587">
            <v>0</v>
          </cell>
          <cell r="L4587" t="str">
            <v>EA</v>
          </cell>
        </row>
        <row r="4588">
          <cell r="A4588" t="str">
            <v>134-0543-T</v>
          </cell>
          <cell r="B4588" t="str">
            <v>BLANK PLATE FOR EMCO#F0337(BLIND TAPPED)</v>
          </cell>
          <cell r="C4588">
            <v>0</v>
          </cell>
          <cell r="D4588">
            <v>0</v>
          </cell>
          <cell r="E4588">
            <v>0</v>
          </cell>
          <cell r="K4588">
            <v>0</v>
          </cell>
          <cell r="L4588" t="str">
            <v>EA</v>
          </cell>
        </row>
        <row r="4589">
          <cell r="A4589" t="str">
            <v>134-0543-T-LB</v>
          </cell>
          <cell r="B4589" t="str">
            <v>LABOR COST FOR 134-0543-T</v>
          </cell>
          <cell r="C4589">
            <v>0</v>
          </cell>
          <cell r="D4589">
            <v>0</v>
          </cell>
          <cell r="E4589">
            <v>0</v>
          </cell>
          <cell r="K4589">
            <v>0</v>
          </cell>
          <cell r="L4589" t="str">
            <v>EA</v>
          </cell>
        </row>
        <row r="4590">
          <cell r="A4590" t="str">
            <v>134-0563-T-LB</v>
          </cell>
          <cell r="B4590" t="str">
            <v>LABOR COST SIGN BOARD FRAME ASS'Y (S'POR</v>
          </cell>
          <cell r="C4590">
            <v>0</v>
          </cell>
          <cell r="D4590">
            <v>0</v>
          </cell>
          <cell r="E4590">
            <v>0</v>
          </cell>
          <cell r="K4590">
            <v>0</v>
          </cell>
          <cell r="L4590" t="str">
            <v>EA</v>
          </cell>
        </row>
        <row r="4591">
          <cell r="A4591" t="str">
            <v>134-0625-T</v>
          </cell>
          <cell r="B4591" t="str">
            <v>PLATE, STL. MOUNTING TOWER ALUM. INTEGRA</v>
          </cell>
          <cell r="C4591">
            <v>0</v>
          </cell>
          <cell r="D4591">
            <v>0</v>
          </cell>
          <cell r="E4591">
            <v>0</v>
          </cell>
          <cell r="K4591">
            <v>0</v>
          </cell>
          <cell r="L4591" t="str">
            <v>EA</v>
          </cell>
        </row>
        <row r="4592">
          <cell r="A4592" t="str">
            <v>134-0626-T</v>
          </cell>
          <cell r="B4592" t="str">
            <v>PLATE, STL. MOUNTING AIRBAG ALUM. INTEGR</v>
          </cell>
          <cell r="C4592">
            <v>0</v>
          </cell>
          <cell r="D4592">
            <v>0</v>
          </cell>
          <cell r="E4592">
            <v>0</v>
          </cell>
          <cell r="K4592">
            <v>0</v>
          </cell>
          <cell r="L4592" t="str">
            <v>EA</v>
          </cell>
        </row>
        <row r="4593">
          <cell r="A4593" t="str">
            <v>134-0643-T</v>
          </cell>
          <cell r="B4593" t="str">
            <v>PLATE, STL. MOUNTING TOWER ALUM. INTEGRA</v>
          </cell>
          <cell r="C4593">
            <v>0</v>
          </cell>
          <cell r="D4593">
            <v>0</v>
          </cell>
          <cell r="E4593">
            <v>0</v>
          </cell>
          <cell r="K4593">
            <v>0</v>
          </cell>
          <cell r="L4593" t="str">
            <v>EA</v>
          </cell>
        </row>
        <row r="4594">
          <cell r="A4594" t="str">
            <v>134-0645-T</v>
          </cell>
          <cell r="B4594" t="str">
            <v>PLATE, STL. MOUNTING TOWER (HENDRICKSON)</v>
          </cell>
          <cell r="C4594">
            <v>0</v>
          </cell>
          <cell r="D4594">
            <v>0</v>
          </cell>
          <cell r="E4594">
            <v>0</v>
          </cell>
          <cell r="K4594">
            <v>0</v>
          </cell>
          <cell r="L4594" t="str">
            <v>EA</v>
          </cell>
        </row>
        <row r="4595">
          <cell r="A4595" t="str">
            <v>134-0646-001-T</v>
          </cell>
          <cell r="B4595" t="str">
            <v>PLATE, STL. FOR REINFORCING BPW TOWER</v>
          </cell>
          <cell r="C4595">
            <v>0</v>
          </cell>
          <cell r="D4595">
            <v>0</v>
          </cell>
          <cell r="E4595">
            <v>0</v>
          </cell>
          <cell r="K4595">
            <v>0</v>
          </cell>
          <cell r="L4595" t="str">
            <v>EA</v>
          </cell>
        </row>
        <row r="4596">
          <cell r="A4596" t="str">
            <v>134-0646-002-T</v>
          </cell>
          <cell r="B4596" t="str">
            <v>PLATE, STL. FOR REINFORCING BPW TOWER</v>
          </cell>
          <cell r="C4596">
            <v>0</v>
          </cell>
          <cell r="D4596">
            <v>0</v>
          </cell>
          <cell r="E4596">
            <v>0</v>
          </cell>
          <cell r="K4596">
            <v>0</v>
          </cell>
          <cell r="L4596" t="str">
            <v>EA</v>
          </cell>
        </row>
        <row r="4597">
          <cell r="A4597" t="str">
            <v>134-0646-T</v>
          </cell>
          <cell r="B4597" t="str">
            <v>PLATE, STL. FOR REINFORCING BPW TOWER</v>
          </cell>
          <cell r="C4597">
            <v>0</v>
          </cell>
          <cell r="D4597">
            <v>0</v>
          </cell>
          <cell r="E4597">
            <v>0</v>
          </cell>
          <cell r="K4597">
            <v>0</v>
          </cell>
          <cell r="L4597" t="str">
            <v>EA</v>
          </cell>
        </row>
        <row r="4598">
          <cell r="A4598" t="str">
            <v>134-0660-T</v>
          </cell>
          <cell r="B4598" t="str">
            <v>PLATE, STL. MOUNTING TOWER ALUM. INTEGRA</v>
          </cell>
          <cell r="C4598">
            <v>0</v>
          </cell>
          <cell r="D4598">
            <v>0</v>
          </cell>
          <cell r="E4598">
            <v>0</v>
          </cell>
          <cell r="K4598">
            <v>0</v>
          </cell>
          <cell r="L4598" t="str">
            <v>EA</v>
          </cell>
        </row>
        <row r="4599">
          <cell r="A4599" t="str">
            <v>134-0698-001-T</v>
          </cell>
          <cell r="B4599" t="str">
            <v>5TH WHEEL COUPLING JOST JSK37C185ZW</v>
          </cell>
          <cell r="C4599">
            <v>0</v>
          </cell>
          <cell r="D4599">
            <v>0</v>
          </cell>
          <cell r="E4599">
            <v>0</v>
          </cell>
          <cell r="K4599">
            <v>0</v>
          </cell>
          <cell r="L4599" t="str">
            <v>EA</v>
          </cell>
        </row>
        <row r="4600">
          <cell r="A4600" t="str">
            <v>134-0698-T</v>
          </cell>
          <cell r="B4600" t="str">
            <v>5TH WHEEL JOST JSK37C1852</v>
          </cell>
          <cell r="C4600">
            <v>0</v>
          </cell>
          <cell r="D4600">
            <v>0</v>
          </cell>
          <cell r="E4600">
            <v>0</v>
          </cell>
          <cell r="K4600">
            <v>0</v>
          </cell>
          <cell r="L4600" t="str">
            <v>EA</v>
          </cell>
        </row>
        <row r="4601">
          <cell r="A4601" t="str">
            <v>134-0732-T</v>
          </cell>
          <cell r="B4601" t="str">
            <v>PLATE, STL. MOUNTING TOWER ALUM. INTEGRA</v>
          </cell>
          <cell r="C4601">
            <v>0</v>
          </cell>
          <cell r="D4601">
            <v>0</v>
          </cell>
          <cell r="E4601">
            <v>0</v>
          </cell>
          <cell r="K4601">
            <v>0</v>
          </cell>
          <cell r="L4601" t="str">
            <v>EA</v>
          </cell>
        </row>
        <row r="4602">
          <cell r="A4602" t="str">
            <v>134-0849-001-T-LB</v>
          </cell>
          <cell r="B4602" t="str">
            <v>LABOR COST 5th PLATE FOR JOST#KZ1416</v>
          </cell>
          <cell r="C4602">
            <v>2800</v>
          </cell>
          <cell r="D4602">
            <v>0</v>
          </cell>
          <cell r="E4602">
            <v>0</v>
          </cell>
          <cell r="K4602">
            <v>0</v>
          </cell>
          <cell r="L4602" t="str">
            <v>EA</v>
          </cell>
        </row>
        <row r="4603">
          <cell r="A4603" t="str">
            <v>134-0957-T</v>
          </cell>
          <cell r="B4603" t="str">
            <v>PLATE BOTTOM SUPPORT ELBOW REST</v>
          </cell>
          <cell r="C4603">
            <v>0</v>
          </cell>
          <cell r="D4603">
            <v>0</v>
          </cell>
          <cell r="E4603">
            <v>0</v>
          </cell>
          <cell r="K4603">
            <v>0</v>
          </cell>
          <cell r="L4603" t="str">
            <v>EA</v>
          </cell>
        </row>
        <row r="4604">
          <cell r="A4604" t="str">
            <v>134-1184-001-T</v>
          </cell>
          <cell r="B4604" t="str">
            <v>PLATE M/H COVER, COLLAR TETRA PAK "LKDC"</v>
          </cell>
          <cell r="C4604">
            <v>7500</v>
          </cell>
          <cell r="D4604">
            <v>2</v>
          </cell>
          <cell r="E4604">
            <v>0</v>
          </cell>
          <cell r="K4604">
            <v>7</v>
          </cell>
          <cell r="L4604" t="str">
            <v>EA</v>
          </cell>
        </row>
        <row r="4605">
          <cell r="A4605" t="str">
            <v>134-1184-001-T-LB</v>
          </cell>
          <cell r="B4605" t="str">
            <v>LABOR COST FOR PLATE M/H COVER FOR COLLA</v>
          </cell>
          <cell r="C4605">
            <v>0</v>
          </cell>
          <cell r="D4605">
            <v>0</v>
          </cell>
          <cell r="E4605">
            <v>0</v>
          </cell>
          <cell r="K4605">
            <v>0</v>
          </cell>
          <cell r="L4605" t="str">
            <v>EA</v>
          </cell>
        </row>
        <row r="4606">
          <cell r="A4606" t="str">
            <v>134-1184-002-T</v>
          </cell>
          <cell r="B4606" t="str">
            <v>PLATE M/H COVER, COLLAR TETRA PAK "LKDC"</v>
          </cell>
          <cell r="C4606">
            <v>7500</v>
          </cell>
          <cell r="D4606">
            <v>0</v>
          </cell>
          <cell r="E4606">
            <v>0</v>
          </cell>
          <cell r="K4606">
            <v>7</v>
          </cell>
          <cell r="L4606" t="str">
            <v>EA</v>
          </cell>
        </row>
        <row r="4607">
          <cell r="A4607" t="str">
            <v>134-1184-002-T-LB</v>
          </cell>
          <cell r="B4607" t="str">
            <v>LABOR COST FOR PLATE M/H COVER FOR COLLA</v>
          </cell>
          <cell r="C4607">
            <v>0</v>
          </cell>
          <cell r="D4607">
            <v>0</v>
          </cell>
          <cell r="E4607">
            <v>0</v>
          </cell>
          <cell r="K4607">
            <v>0</v>
          </cell>
          <cell r="L4607" t="str">
            <v>EA</v>
          </cell>
        </row>
        <row r="4608">
          <cell r="A4608" t="str">
            <v>134-1184-T</v>
          </cell>
          <cell r="B4608" t="str">
            <v>PLATE M/H COVER, COLLAR TETRA PAK "LKDC"</v>
          </cell>
          <cell r="C4608">
            <v>7500</v>
          </cell>
          <cell r="D4608">
            <v>0</v>
          </cell>
          <cell r="E4608">
            <v>0</v>
          </cell>
          <cell r="K4608">
            <v>7</v>
          </cell>
          <cell r="L4608" t="str">
            <v>EA</v>
          </cell>
        </row>
        <row r="4609">
          <cell r="A4609" t="str">
            <v>134-1184-T-LB</v>
          </cell>
          <cell r="B4609" t="str">
            <v>LABOR COST FOR PLATE M/H COVER FOR COLLA</v>
          </cell>
          <cell r="C4609">
            <v>0</v>
          </cell>
          <cell r="D4609">
            <v>0</v>
          </cell>
          <cell r="E4609">
            <v>0</v>
          </cell>
          <cell r="K4609">
            <v>0</v>
          </cell>
          <cell r="L4609" t="str">
            <v>EA</v>
          </cell>
        </row>
        <row r="4610">
          <cell r="A4610" t="str">
            <v>134-1185-T</v>
          </cell>
          <cell r="B4610" t="str">
            <v>PIVOT COVER MANHOLE (HEIL MAT)</v>
          </cell>
          <cell r="C4610">
            <v>230</v>
          </cell>
          <cell r="D4610">
            <v>1</v>
          </cell>
          <cell r="E4610">
            <v>0</v>
          </cell>
          <cell r="K4610">
            <v>7</v>
          </cell>
          <cell r="L4610" t="str">
            <v>EA</v>
          </cell>
        </row>
        <row r="4611">
          <cell r="A4611" t="str">
            <v>134-1186-T</v>
          </cell>
          <cell r="B4611" t="str">
            <v>PIVOT EYE BOLT</v>
          </cell>
          <cell r="C4611">
            <v>180</v>
          </cell>
          <cell r="D4611">
            <v>4</v>
          </cell>
          <cell r="E4611">
            <v>0</v>
          </cell>
          <cell r="K4611">
            <v>7</v>
          </cell>
          <cell r="L4611" t="str">
            <v>EA</v>
          </cell>
        </row>
        <row r="4612">
          <cell r="A4612" t="str">
            <v>134-1187-T</v>
          </cell>
          <cell r="B4612" t="str">
            <v>PLATE REINFORCING M/H COVER</v>
          </cell>
          <cell r="C4612">
            <v>160</v>
          </cell>
          <cell r="D4612">
            <v>0</v>
          </cell>
          <cell r="E4612">
            <v>0</v>
          </cell>
          <cell r="K4612">
            <v>7</v>
          </cell>
          <cell r="L4612" t="str">
            <v>EA</v>
          </cell>
        </row>
        <row r="4613">
          <cell r="A4613" t="str">
            <v>134-1242-001-T-LB</v>
          </cell>
          <cell r="B4613" t="str">
            <v>LABOR COST FOR CUTTING H/T B/T PLATE</v>
          </cell>
          <cell r="C4613">
            <v>0</v>
          </cell>
          <cell r="D4613">
            <v>0</v>
          </cell>
          <cell r="E4613">
            <v>0</v>
          </cell>
          <cell r="K4613">
            <v>0</v>
          </cell>
          <cell r="L4613" t="str">
            <v>EA</v>
          </cell>
        </row>
        <row r="4614">
          <cell r="A4614" t="str">
            <v>134-1242-002-T-LB</v>
          </cell>
          <cell r="B4614" t="str">
            <v>LABOR COST FOR CUTTING H/T B/T PLATE</v>
          </cell>
          <cell r="C4614">
            <v>0</v>
          </cell>
          <cell r="D4614">
            <v>0</v>
          </cell>
          <cell r="E4614">
            <v>0</v>
          </cell>
          <cell r="K4614">
            <v>0</v>
          </cell>
          <cell r="L4614" t="str">
            <v>EA</v>
          </cell>
        </row>
        <row r="4615">
          <cell r="A4615" t="str">
            <v>134-1242-003-T-LB</v>
          </cell>
          <cell r="B4615" t="str">
            <v>LABOR COST FOR CUTTING H/T B/T PLATE</v>
          </cell>
          <cell r="C4615">
            <v>0</v>
          </cell>
          <cell r="D4615">
            <v>0</v>
          </cell>
          <cell r="E4615">
            <v>0</v>
          </cell>
          <cell r="K4615">
            <v>0</v>
          </cell>
          <cell r="L4615" t="str">
            <v>EA</v>
          </cell>
        </row>
        <row r="4616">
          <cell r="A4616" t="str">
            <v>134-1242-004-T-LB</v>
          </cell>
          <cell r="B4616" t="str">
            <v>LABOR COST FOR CUTTING H/T B/T PLATE</v>
          </cell>
          <cell r="C4616">
            <v>0</v>
          </cell>
          <cell r="D4616">
            <v>0</v>
          </cell>
          <cell r="E4616">
            <v>0</v>
          </cell>
          <cell r="K4616">
            <v>0</v>
          </cell>
          <cell r="L4616" t="str">
            <v>EA</v>
          </cell>
        </row>
        <row r="4617">
          <cell r="A4617" t="str">
            <v>134-1242-005-T-LB</v>
          </cell>
          <cell r="B4617" t="str">
            <v>LABOR COST FOR CUTTING H/T B/T PLATE</v>
          </cell>
          <cell r="C4617">
            <v>0</v>
          </cell>
          <cell r="D4617">
            <v>0</v>
          </cell>
          <cell r="E4617">
            <v>0</v>
          </cell>
          <cell r="K4617">
            <v>0</v>
          </cell>
          <cell r="L4617" t="str">
            <v>EA</v>
          </cell>
        </row>
        <row r="4618">
          <cell r="A4618" t="str">
            <v>134-1242-006-T-LB</v>
          </cell>
          <cell r="B4618" t="str">
            <v>LABOR COST FOR CUTTING H/T B/T PLATE</v>
          </cell>
          <cell r="C4618">
            <v>300</v>
          </cell>
          <cell r="D4618">
            <v>0</v>
          </cell>
          <cell r="E4618">
            <v>0</v>
          </cell>
          <cell r="K4618">
            <v>7</v>
          </cell>
          <cell r="L4618" t="str">
            <v>EA</v>
          </cell>
        </row>
        <row r="4619">
          <cell r="A4619" t="str">
            <v>134-1242-007-T-LB</v>
          </cell>
          <cell r="B4619" t="str">
            <v>LABOR COST FOR CUTTING H/T B/T PLATE</v>
          </cell>
          <cell r="C4619">
            <v>0</v>
          </cell>
          <cell r="D4619">
            <v>0</v>
          </cell>
          <cell r="E4619">
            <v>0</v>
          </cell>
          <cell r="K4619">
            <v>0</v>
          </cell>
          <cell r="L4619" t="str">
            <v>EA</v>
          </cell>
        </row>
        <row r="4620">
          <cell r="A4620" t="str">
            <v>134-1242-008-T-LB</v>
          </cell>
          <cell r="B4620" t="str">
            <v>LABOR COST FOR CUTTING H/T B/T PLATE</v>
          </cell>
          <cell r="C4620">
            <v>0</v>
          </cell>
          <cell r="D4620">
            <v>0</v>
          </cell>
          <cell r="E4620">
            <v>0</v>
          </cell>
          <cell r="K4620">
            <v>0</v>
          </cell>
          <cell r="L4620" t="str">
            <v>EA</v>
          </cell>
        </row>
        <row r="4621">
          <cell r="A4621" t="str">
            <v>134-1242-009-T-LB</v>
          </cell>
          <cell r="B4621" t="str">
            <v>LABOR COST FOR CUTTING H/T B/T PLATE</v>
          </cell>
          <cell r="C4621">
            <v>0</v>
          </cell>
          <cell r="D4621">
            <v>0</v>
          </cell>
          <cell r="E4621">
            <v>0</v>
          </cell>
          <cell r="K4621">
            <v>0</v>
          </cell>
          <cell r="L4621" t="str">
            <v>EA</v>
          </cell>
        </row>
        <row r="4622">
          <cell r="A4622" t="str">
            <v>134-1242-010-T-LB</v>
          </cell>
          <cell r="B4622" t="str">
            <v>LABOR COST FOR CUTTING H/T B/T PLATE</v>
          </cell>
          <cell r="C4622">
            <v>0</v>
          </cell>
          <cell r="D4622">
            <v>0</v>
          </cell>
          <cell r="E4622">
            <v>0</v>
          </cell>
          <cell r="K4622">
            <v>0</v>
          </cell>
          <cell r="L4622" t="str">
            <v>EA</v>
          </cell>
        </row>
        <row r="4623">
          <cell r="A4623" t="str">
            <v>134-1242-011-T-LB</v>
          </cell>
          <cell r="B4623" t="str">
            <v>LABOR COST FOR CUTTING H/T B/T PLATE</v>
          </cell>
          <cell r="C4623">
            <v>0</v>
          </cell>
          <cell r="D4623">
            <v>0</v>
          </cell>
          <cell r="E4623">
            <v>0</v>
          </cell>
          <cell r="K4623">
            <v>0</v>
          </cell>
          <cell r="L4623" t="str">
            <v>EA</v>
          </cell>
        </row>
        <row r="4624">
          <cell r="A4624" t="str">
            <v>134-1242-013-T-LB</v>
          </cell>
          <cell r="B4624" t="str">
            <v>LABOR COST FOR CUTTING H/T B/T PLATE</v>
          </cell>
          <cell r="C4624">
            <v>0</v>
          </cell>
          <cell r="D4624">
            <v>0</v>
          </cell>
          <cell r="E4624">
            <v>0</v>
          </cell>
          <cell r="K4624">
            <v>0</v>
          </cell>
          <cell r="L4624" t="str">
            <v>EA</v>
          </cell>
        </row>
        <row r="4625">
          <cell r="A4625" t="str">
            <v>134-1242-014-T-LB</v>
          </cell>
          <cell r="B4625" t="str">
            <v>LABOR COST FOR CUTTING H/T B/T PLATE</v>
          </cell>
          <cell r="C4625">
            <v>0</v>
          </cell>
          <cell r="D4625">
            <v>0</v>
          </cell>
          <cell r="E4625">
            <v>0</v>
          </cell>
          <cell r="K4625">
            <v>0</v>
          </cell>
          <cell r="L4625" t="str">
            <v>EA</v>
          </cell>
        </row>
        <row r="4626">
          <cell r="A4626" t="str">
            <v>134-1242-015-T-LB</v>
          </cell>
          <cell r="B4626" t="str">
            <v>LABOR COST FOR CUTTING H/T B/T PLATE</v>
          </cell>
          <cell r="C4626">
            <v>0</v>
          </cell>
          <cell r="D4626">
            <v>0</v>
          </cell>
          <cell r="E4626">
            <v>0</v>
          </cell>
          <cell r="K4626">
            <v>0</v>
          </cell>
          <cell r="L4626" t="str">
            <v>EA</v>
          </cell>
        </row>
        <row r="4627">
          <cell r="A4627" t="str">
            <v>134-1242-016-T-LB</v>
          </cell>
          <cell r="B4627" t="str">
            <v>LABOR COST FOR CUTTING H/T B/T PLATE</v>
          </cell>
          <cell r="C4627">
            <v>0</v>
          </cell>
          <cell r="D4627">
            <v>0</v>
          </cell>
          <cell r="E4627">
            <v>0</v>
          </cell>
          <cell r="K4627">
            <v>0</v>
          </cell>
          <cell r="L4627" t="str">
            <v>EA</v>
          </cell>
        </row>
        <row r="4628">
          <cell r="A4628" t="str">
            <v>134-1242-017-T-LB</v>
          </cell>
          <cell r="B4628" t="str">
            <v>LABOR COST FOR CUTTING H/T B/T PLATE</v>
          </cell>
          <cell r="C4628">
            <v>0</v>
          </cell>
          <cell r="D4628">
            <v>0</v>
          </cell>
          <cell r="E4628">
            <v>0</v>
          </cell>
          <cell r="K4628">
            <v>0</v>
          </cell>
          <cell r="L4628" t="str">
            <v>EA</v>
          </cell>
        </row>
        <row r="4629">
          <cell r="A4629" t="str">
            <v>134-1242-018-T-LB</v>
          </cell>
          <cell r="B4629" t="str">
            <v>LABOR COST FOR CUTTING H/T B/T PLATE</v>
          </cell>
          <cell r="C4629">
            <v>0</v>
          </cell>
          <cell r="D4629">
            <v>0</v>
          </cell>
          <cell r="E4629">
            <v>0</v>
          </cell>
          <cell r="K4629">
            <v>0</v>
          </cell>
          <cell r="L4629" t="str">
            <v>EA</v>
          </cell>
        </row>
        <row r="4630">
          <cell r="A4630" t="str">
            <v>134-1242-019-T-LB</v>
          </cell>
          <cell r="B4630" t="str">
            <v>LABOR COST FOR CUTTING H/T B/T PLATE</v>
          </cell>
          <cell r="C4630">
            <v>0</v>
          </cell>
          <cell r="D4630">
            <v>0</v>
          </cell>
          <cell r="E4630">
            <v>0</v>
          </cell>
          <cell r="K4630">
            <v>0</v>
          </cell>
          <cell r="L4630" t="str">
            <v>EA</v>
          </cell>
        </row>
        <row r="4631">
          <cell r="A4631" t="str">
            <v>134-1242-020-T-LB</v>
          </cell>
          <cell r="B4631" t="str">
            <v>LABOR COST FOR CUTTING H/T B/T PLATE</v>
          </cell>
          <cell r="C4631">
            <v>0</v>
          </cell>
          <cell r="D4631">
            <v>0</v>
          </cell>
          <cell r="E4631">
            <v>0</v>
          </cell>
          <cell r="K4631">
            <v>0</v>
          </cell>
          <cell r="L4631" t="str">
            <v>EA</v>
          </cell>
        </row>
        <row r="4632">
          <cell r="A4632" t="str">
            <v>134-1242-T-LB</v>
          </cell>
          <cell r="B4632" t="str">
            <v>LABOR COST FOR CUTTING H/T B/T PLATE</v>
          </cell>
          <cell r="C4632">
            <v>0</v>
          </cell>
          <cell r="D4632">
            <v>0</v>
          </cell>
          <cell r="E4632">
            <v>0</v>
          </cell>
          <cell r="K4632">
            <v>0</v>
          </cell>
          <cell r="L4632" t="str">
            <v>EA</v>
          </cell>
        </row>
        <row r="4633">
          <cell r="A4633" t="str">
            <v>134-1317-T-LB</v>
          </cell>
          <cell r="B4633" t="str">
            <v>LABOR COST FOR CUTTING H/T B/T PLATE</v>
          </cell>
          <cell r="C4633">
            <v>0</v>
          </cell>
          <cell r="D4633">
            <v>0</v>
          </cell>
          <cell r="E4633">
            <v>0</v>
          </cell>
          <cell r="K4633">
            <v>0</v>
          </cell>
          <cell r="L4633" t="str">
            <v>EA</v>
          </cell>
        </row>
        <row r="4634">
          <cell r="A4634" t="str">
            <v>134-1376-T</v>
          </cell>
          <cell r="B4634" t="str">
            <v>HINGE BRACKET REAR GATE-TRAP</v>
          </cell>
          <cell r="C4634">
            <v>550</v>
          </cell>
          <cell r="D4634">
            <v>0</v>
          </cell>
          <cell r="E4634">
            <v>0</v>
          </cell>
          <cell r="K4634">
            <v>7</v>
          </cell>
          <cell r="L4634" t="str">
            <v>EA</v>
          </cell>
        </row>
        <row r="4635">
          <cell r="A4635" t="str">
            <v>134-1462-T-LB</v>
          </cell>
          <cell r="B4635" t="str">
            <v>LABOR COST 134-1462-T PLATE 5th WHEEL12m</v>
          </cell>
          <cell r="C4635">
            <v>0</v>
          </cell>
          <cell r="D4635">
            <v>0</v>
          </cell>
          <cell r="E4635">
            <v>0</v>
          </cell>
          <cell r="K4635">
            <v>0</v>
          </cell>
          <cell r="L4635" t="str">
            <v>EA</v>
          </cell>
        </row>
        <row r="4636">
          <cell r="A4636" t="str">
            <v>134-1534-T-LB</v>
          </cell>
          <cell r="B4636" t="str">
            <v>PLATE UN HAZARD HOLDER LABOR</v>
          </cell>
          <cell r="C4636">
            <v>0</v>
          </cell>
          <cell r="D4636">
            <v>0</v>
          </cell>
          <cell r="E4636">
            <v>0</v>
          </cell>
          <cell r="K4636">
            <v>0</v>
          </cell>
          <cell r="L4636" t="str">
            <v>EA</v>
          </cell>
        </row>
        <row r="4637">
          <cell r="A4637" t="str">
            <v>134-1665-T-LB</v>
          </cell>
          <cell r="B4637" t="str">
            <v>LABOR COST134-1665-T PLATE 5th WHEEL12mm</v>
          </cell>
          <cell r="C4637">
            <v>0</v>
          </cell>
          <cell r="D4637">
            <v>0</v>
          </cell>
          <cell r="E4637">
            <v>0</v>
          </cell>
          <cell r="K4637">
            <v>0</v>
          </cell>
          <cell r="L4637" t="str">
            <v>EA</v>
          </cell>
        </row>
        <row r="4638">
          <cell r="A4638" t="str">
            <v>134-1675</v>
          </cell>
          <cell r="B4638" t="str">
            <v>SKID PLATE ASS'Y SHORT</v>
          </cell>
          <cell r="C4638">
            <v>0</v>
          </cell>
          <cell r="D4638">
            <v>0</v>
          </cell>
          <cell r="E4638">
            <v>0</v>
          </cell>
          <cell r="K4638">
            <v>0</v>
          </cell>
          <cell r="L4638" t="str">
            <v>EA</v>
          </cell>
        </row>
        <row r="4639">
          <cell r="A4639" t="str">
            <v>134-1753-T</v>
          </cell>
          <cell r="B4639" t="str">
            <v>PLATE HINGE LOCK REAR GATE</v>
          </cell>
          <cell r="C4639">
            <v>180</v>
          </cell>
          <cell r="D4639">
            <v>0</v>
          </cell>
          <cell r="E4639">
            <v>0</v>
          </cell>
          <cell r="K4639">
            <v>7</v>
          </cell>
          <cell r="L4639" t="str">
            <v>EA</v>
          </cell>
        </row>
        <row r="4640">
          <cell r="A4640" t="str">
            <v>134-1782-T</v>
          </cell>
          <cell r="B4640" t="str">
            <v>BLANK PLATE VOH-16 TO MOUNT 2ND PROBE</v>
          </cell>
          <cell r="C4640">
            <v>0</v>
          </cell>
          <cell r="D4640">
            <v>0</v>
          </cell>
          <cell r="E4640">
            <v>0</v>
          </cell>
          <cell r="K4640">
            <v>0</v>
          </cell>
          <cell r="L4640" t="str">
            <v>EA</v>
          </cell>
        </row>
        <row r="4641">
          <cell r="A4641" t="str">
            <v>134-1782-T-LB</v>
          </cell>
          <cell r="B4641" t="str">
            <v>LABOR COST 134-1782-T BLANK PLATE VOH-16</v>
          </cell>
          <cell r="C4641">
            <v>50</v>
          </cell>
          <cell r="D4641">
            <v>0</v>
          </cell>
          <cell r="E4641">
            <v>0</v>
          </cell>
          <cell r="K4641">
            <v>7</v>
          </cell>
          <cell r="L4641" t="str">
            <v>EA</v>
          </cell>
        </row>
        <row r="4642">
          <cell r="A4642" t="str">
            <v>134-1789-T-LB</v>
          </cell>
          <cell r="B4642" t="str">
            <v>LABOR COST134-1665-T PLATE 5th WHEEL12mm</v>
          </cell>
          <cell r="C4642">
            <v>0</v>
          </cell>
          <cell r="D4642">
            <v>0</v>
          </cell>
          <cell r="E4642">
            <v>0</v>
          </cell>
          <cell r="K4642">
            <v>0</v>
          </cell>
          <cell r="L4642" t="str">
            <v>EA</v>
          </cell>
        </row>
        <row r="4643">
          <cell r="A4643" t="str">
            <v>134-1853-001-T</v>
          </cell>
          <cell r="B4643" t="str">
            <v>PLATE BOTTOM HOSE TRAY L 3500 MM</v>
          </cell>
          <cell r="C4643">
            <v>700</v>
          </cell>
          <cell r="D4643">
            <v>0</v>
          </cell>
          <cell r="E4643">
            <v>0</v>
          </cell>
          <cell r="K4643">
            <v>15</v>
          </cell>
          <cell r="L4643" t="str">
            <v>EA</v>
          </cell>
        </row>
        <row r="4644">
          <cell r="A4644" t="str">
            <v>134-1853-001-T-LB</v>
          </cell>
          <cell r="B4644" t="str">
            <v>LABOR COST FOR CUTTING H/T B/T PLATE</v>
          </cell>
          <cell r="C4644">
            <v>0</v>
          </cell>
          <cell r="D4644">
            <v>0</v>
          </cell>
          <cell r="E4644">
            <v>0</v>
          </cell>
          <cell r="K4644">
            <v>0</v>
          </cell>
          <cell r="L4644" t="str">
            <v>EA</v>
          </cell>
        </row>
        <row r="4645">
          <cell r="A4645" t="str">
            <v>134-1853-002-T</v>
          </cell>
          <cell r="B4645" t="str">
            <v>PLATE BOTTOM HOSE TRAY L4000 MM</v>
          </cell>
          <cell r="C4645">
            <v>850</v>
          </cell>
          <cell r="D4645">
            <v>0</v>
          </cell>
          <cell r="E4645">
            <v>0</v>
          </cell>
          <cell r="K4645">
            <v>15</v>
          </cell>
          <cell r="L4645" t="str">
            <v>EA</v>
          </cell>
        </row>
        <row r="4646">
          <cell r="A4646" t="str">
            <v>134-1853-002-T-LB</v>
          </cell>
          <cell r="B4646" t="str">
            <v>LABOR COST FOR CUTTING H/T B/T PLATE</v>
          </cell>
          <cell r="C4646">
            <v>0</v>
          </cell>
          <cell r="D4646">
            <v>0</v>
          </cell>
          <cell r="E4646">
            <v>0</v>
          </cell>
          <cell r="K4646">
            <v>0</v>
          </cell>
          <cell r="L4646" t="str">
            <v>EA</v>
          </cell>
        </row>
        <row r="4647">
          <cell r="A4647" t="str">
            <v>134-1908-T-LB</v>
          </cell>
          <cell r="B4647" t="str">
            <v>LABOR COST FOR CUTTING H/T B/T PLATE</v>
          </cell>
          <cell r="C4647">
            <v>0</v>
          </cell>
          <cell r="D4647">
            <v>0</v>
          </cell>
          <cell r="E4647">
            <v>0</v>
          </cell>
          <cell r="K4647">
            <v>0</v>
          </cell>
          <cell r="L4647" t="str">
            <v>EA</v>
          </cell>
        </row>
        <row r="4648">
          <cell r="A4648" t="str">
            <v>134-1922-T</v>
          </cell>
          <cell r="B4648" t="str">
            <v>PLATE ALUM 50x10 mm.</v>
          </cell>
          <cell r="C4648">
            <v>30</v>
          </cell>
          <cell r="D4648">
            <v>54</v>
          </cell>
          <cell r="E4648">
            <v>0</v>
          </cell>
          <cell r="K4648">
            <v>7</v>
          </cell>
          <cell r="L4648" t="str">
            <v>EA</v>
          </cell>
        </row>
        <row r="4649">
          <cell r="A4649" t="str">
            <v>134-2116-T</v>
          </cell>
          <cell r="B4649" t="str">
            <v>PIVOT COVER MANHOLE</v>
          </cell>
          <cell r="C4649">
            <v>0</v>
          </cell>
          <cell r="D4649">
            <v>0</v>
          </cell>
          <cell r="E4649">
            <v>0</v>
          </cell>
          <cell r="K4649">
            <v>0</v>
          </cell>
          <cell r="L4649" t="str">
            <v>EA</v>
          </cell>
        </row>
        <row r="4650">
          <cell r="A4650" t="str">
            <v>134-2148-001-T</v>
          </cell>
          <cell r="B4650" t="str">
            <v>PLATE M/H COVER, MFG. COLLAR W/131 DIM</v>
          </cell>
          <cell r="C4650">
            <v>7500</v>
          </cell>
          <cell r="D4650">
            <v>0</v>
          </cell>
          <cell r="E4650">
            <v>0</v>
          </cell>
          <cell r="K4650">
            <v>7</v>
          </cell>
          <cell r="L4650" t="str">
            <v>EA</v>
          </cell>
        </row>
        <row r="4651">
          <cell r="A4651" t="str">
            <v>134-2148-001-T-LB</v>
          </cell>
          <cell r="B4651" t="str">
            <v>LABOR COST FOR PLATE M/H COVER FOR COLLA</v>
          </cell>
          <cell r="C4651">
            <v>0</v>
          </cell>
          <cell r="D4651">
            <v>0</v>
          </cell>
          <cell r="E4651">
            <v>0</v>
          </cell>
          <cell r="K4651">
            <v>0</v>
          </cell>
          <cell r="L4651" t="str">
            <v>EA</v>
          </cell>
        </row>
        <row r="4652">
          <cell r="A4652" t="str">
            <v>134-2148-002-T</v>
          </cell>
          <cell r="B4652" t="str">
            <v>PLATE M/H COVER, MFG. COLLAR W/O HOLE</v>
          </cell>
          <cell r="C4652">
            <v>7500</v>
          </cell>
          <cell r="D4652">
            <v>0</v>
          </cell>
          <cell r="E4652">
            <v>0</v>
          </cell>
          <cell r="K4652">
            <v>7</v>
          </cell>
          <cell r="L4652" t="str">
            <v>EA</v>
          </cell>
        </row>
        <row r="4653">
          <cell r="A4653" t="str">
            <v>134-2148-002-T-LB</v>
          </cell>
          <cell r="B4653" t="str">
            <v>LABOR COST FOR PLATE M/H COVER FOR COLLA</v>
          </cell>
          <cell r="C4653">
            <v>0</v>
          </cell>
          <cell r="D4653">
            <v>0</v>
          </cell>
          <cell r="E4653">
            <v>0</v>
          </cell>
          <cell r="K4653">
            <v>0</v>
          </cell>
          <cell r="L4653" t="str">
            <v>EA</v>
          </cell>
        </row>
        <row r="4654">
          <cell r="A4654" t="str">
            <v>134-2148-003-T</v>
          </cell>
          <cell r="B4654" t="str">
            <v>PLATE SS316 M/H COVER. W/HOLE 131D</v>
          </cell>
          <cell r="C4654">
            <v>8669.75</v>
          </cell>
          <cell r="D4654">
            <v>0</v>
          </cell>
          <cell r="E4654">
            <v>0</v>
          </cell>
          <cell r="K4654">
            <v>7</v>
          </cell>
          <cell r="L4654" t="str">
            <v>EA</v>
          </cell>
        </row>
        <row r="4655">
          <cell r="A4655" t="str">
            <v>134-2148-003-T-LB</v>
          </cell>
          <cell r="B4655" t="str">
            <v>LABOR FOR PLATE M/H SS316 W/HOLE 131</v>
          </cell>
          <cell r="C4655">
            <v>3300</v>
          </cell>
          <cell r="D4655">
            <v>0</v>
          </cell>
          <cell r="E4655">
            <v>0</v>
          </cell>
          <cell r="K4655">
            <v>7</v>
          </cell>
          <cell r="L4655" t="str">
            <v>EA</v>
          </cell>
        </row>
        <row r="4656">
          <cell r="A4656" t="str">
            <v>134-2148-004-T</v>
          </cell>
          <cell r="B4656" t="str">
            <v>PLATE SS316 M/H COVER. W/O HOLE</v>
          </cell>
          <cell r="C4656">
            <v>8669.75</v>
          </cell>
          <cell r="D4656">
            <v>0</v>
          </cell>
          <cell r="E4656">
            <v>0</v>
          </cell>
          <cell r="K4656">
            <v>7</v>
          </cell>
          <cell r="L4656" t="str">
            <v>EA</v>
          </cell>
        </row>
        <row r="4657">
          <cell r="A4657" t="str">
            <v>134-2148-004-T-LB</v>
          </cell>
          <cell r="B4657" t="str">
            <v>LABOR FOR PLATE M/H SS316 W/O HOLE</v>
          </cell>
          <cell r="C4657">
            <v>3300</v>
          </cell>
          <cell r="D4657">
            <v>0</v>
          </cell>
          <cell r="E4657">
            <v>0</v>
          </cell>
          <cell r="K4657">
            <v>7</v>
          </cell>
          <cell r="L4657" t="str">
            <v>EA</v>
          </cell>
        </row>
        <row r="4658">
          <cell r="A4658" t="str">
            <v>134-2148-T</v>
          </cell>
          <cell r="B4658" t="str">
            <v>PLATE M/H COVER FOR COLLAR TETRA PAK "LK</v>
          </cell>
          <cell r="C4658">
            <v>0</v>
          </cell>
          <cell r="D4658">
            <v>0</v>
          </cell>
          <cell r="E4658">
            <v>0</v>
          </cell>
          <cell r="K4658">
            <v>0</v>
          </cell>
          <cell r="L4658" t="str">
            <v>EA</v>
          </cell>
        </row>
        <row r="4659">
          <cell r="A4659" t="str">
            <v>134-2148-T-LB</v>
          </cell>
          <cell r="B4659" t="str">
            <v>LABOR COST FOR PLATE M/H COVER FOR COLLA</v>
          </cell>
          <cell r="C4659">
            <v>0</v>
          </cell>
          <cell r="D4659">
            <v>0</v>
          </cell>
          <cell r="E4659">
            <v>0</v>
          </cell>
          <cell r="K4659">
            <v>0</v>
          </cell>
          <cell r="L4659" t="str">
            <v>EA</v>
          </cell>
        </row>
        <row r="4660">
          <cell r="A4660" t="str">
            <v>134-2149-T</v>
          </cell>
          <cell r="B4660" t="str">
            <v>PIVOT ARM COVER MANHOLE (HEIL MAT)</v>
          </cell>
          <cell r="C4660">
            <v>120</v>
          </cell>
          <cell r="D4660">
            <v>8</v>
          </cell>
          <cell r="E4660">
            <v>0</v>
          </cell>
          <cell r="K4660">
            <v>7</v>
          </cell>
          <cell r="L4660" t="str">
            <v>EA</v>
          </cell>
        </row>
        <row r="4661">
          <cell r="A4661" t="str">
            <v>134-2163-001-T</v>
          </cell>
          <cell r="B4661" t="str">
            <v>SHIM PLATE SUPPORT SLIDER PLATE T=23mm</v>
          </cell>
          <cell r="C4661">
            <v>850</v>
          </cell>
          <cell r="D4661">
            <v>0</v>
          </cell>
          <cell r="E4661">
            <v>0</v>
          </cell>
          <cell r="K4661">
            <v>7</v>
          </cell>
          <cell r="L4661" t="str">
            <v>EA</v>
          </cell>
        </row>
        <row r="4662">
          <cell r="A4662" t="str">
            <v>134-2163-002-T</v>
          </cell>
          <cell r="B4662" t="str">
            <v>SHIM PLATE SUPPORT SLIDER PLATE T=29mm</v>
          </cell>
          <cell r="C4662">
            <v>880</v>
          </cell>
          <cell r="D4662">
            <v>0</v>
          </cell>
          <cell r="E4662">
            <v>0</v>
          </cell>
          <cell r="K4662">
            <v>7</v>
          </cell>
          <cell r="L4662" t="str">
            <v>EA</v>
          </cell>
        </row>
        <row r="4663">
          <cell r="A4663" t="str">
            <v>134-2163-T</v>
          </cell>
          <cell r="B4663" t="str">
            <v>SHIM PLATE SUPPORT SLIDER PLATE</v>
          </cell>
          <cell r="C4663">
            <v>0</v>
          </cell>
          <cell r="D4663">
            <v>0</v>
          </cell>
          <cell r="E4663">
            <v>0</v>
          </cell>
          <cell r="K4663">
            <v>0</v>
          </cell>
          <cell r="L4663" t="str">
            <v>EA</v>
          </cell>
        </row>
        <row r="4664">
          <cell r="A4664" t="str">
            <v>134-2166-001-T</v>
          </cell>
          <cell r="B4664" t="str">
            <v>PLATE FIX SHAFT FOR HOSE REEL ID 40mm</v>
          </cell>
          <cell r="C4664">
            <v>300</v>
          </cell>
          <cell r="D4664">
            <v>0</v>
          </cell>
          <cell r="E4664">
            <v>0</v>
          </cell>
          <cell r="K4664">
            <v>7</v>
          </cell>
          <cell r="L4664" t="str">
            <v>EA</v>
          </cell>
        </row>
        <row r="4665">
          <cell r="A4665" t="str">
            <v>134-2166-T</v>
          </cell>
          <cell r="B4665" t="str">
            <v>PLATE FIX SHAFT FOR HOSE REEL ID 50mm</v>
          </cell>
          <cell r="C4665">
            <v>350</v>
          </cell>
          <cell r="D4665">
            <v>0</v>
          </cell>
          <cell r="E4665">
            <v>0</v>
          </cell>
          <cell r="K4665">
            <v>7</v>
          </cell>
          <cell r="L4665" t="str">
            <v>EA</v>
          </cell>
        </row>
        <row r="4666">
          <cell r="A4666" t="str">
            <v>134-2167-001-T</v>
          </cell>
          <cell r="B4666" t="str">
            <v>PLATE STANLESS STEEL ∅3 mm. 33x10 mm.</v>
          </cell>
          <cell r="C4666">
            <v>100</v>
          </cell>
          <cell r="D4666">
            <v>0</v>
          </cell>
          <cell r="E4666">
            <v>0</v>
          </cell>
          <cell r="K4666">
            <v>7</v>
          </cell>
          <cell r="L4666" t="str">
            <v>EA</v>
          </cell>
        </row>
        <row r="4667">
          <cell r="A4667" t="str">
            <v>134-2167-T</v>
          </cell>
          <cell r="B4667" t="str">
            <v>PLATE STANLESS STEEL ∅2 mm. 33x10 mm.</v>
          </cell>
          <cell r="C4667">
            <v>60</v>
          </cell>
          <cell r="D4667">
            <v>0</v>
          </cell>
          <cell r="E4667">
            <v>0</v>
          </cell>
          <cell r="K4667">
            <v>7</v>
          </cell>
          <cell r="L4667" t="str">
            <v>EA</v>
          </cell>
        </row>
        <row r="4668">
          <cell r="A4668" t="str">
            <v>134-2189-001-T</v>
          </cell>
          <cell r="B4668" t="str">
            <v>SPACER PLATE STL. FOR SLIDER 202x85</v>
          </cell>
          <cell r="C4668">
            <v>380</v>
          </cell>
          <cell r="D4668">
            <v>0</v>
          </cell>
          <cell r="E4668">
            <v>0</v>
          </cell>
          <cell r="K4668">
            <v>0</v>
          </cell>
          <cell r="L4668" t="str">
            <v>EA</v>
          </cell>
        </row>
        <row r="4669">
          <cell r="A4669" t="str">
            <v>134-2189-001-T-LB</v>
          </cell>
          <cell r="B4669" t="str">
            <v>LABOR COST SPACER PLATE STL. FOR SLIDER</v>
          </cell>
          <cell r="C4669">
            <v>380</v>
          </cell>
          <cell r="D4669">
            <v>0</v>
          </cell>
          <cell r="E4669">
            <v>0</v>
          </cell>
          <cell r="K4669">
            <v>7</v>
          </cell>
          <cell r="L4669" t="str">
            <v>EA</v>
          </cell>
        </row>
        <row r="4670">
          <cell r="A4670" t="str">
            <v>134-2189-002-T</v>
          </cell>
          <cell r="B4670" t="str">
            <v>SPACER PLATE STL. FOR SLIDER 202x85</v>
          </cell>
          <cell r="C4670">
            <v>0</v>
          </cell>
          <cell r="D4670">
            <v>0</v>
          </cell>
          <cell r="E4670">
            <v>0</v>
          </cell>
          <cell r="K4670">
            <v>0</v>
          </cell>
          <cell r="L4670" t="str">
            <v>EA</v>
          </cell>
        </row>
        <row r="4671">
          <cell r="A4671" t="str">
            <v>134-2189-002-T-LB</v>
          </cell>
          <cell r="B4671" t="str">
            <v>LABOR COST SPACER PLATE STL. FOR SLIDER</v>
          </cell>
          <cell r="C4671">
            <v>0</v>
          </cell>
          <cell r="D4671">
            <v>0</v>
          </cell>
          <cell r="E4671">
            <v>0</v>
          </cell>
          <cell r="K4671">
            <v>0</v>
          </cell>
          <cell r="L4671" t="str">
            <v>EA</v>
          </cell>
        </row>
        <row r="4672">
          <cell r="A4672" t="str">
            <v>134-2189-003-T</v>
          </cell>
          <cell r="B4672" t="str">
            <v>SPACER PLATE AL. FOR SLIDER 208x100</v>
          </cell>
          <cell r="C4672">
            <v>625</v>
          </cell>
          <cell r="D4672">
            <v>0</v>
          </cell>
          <cell r="E4672">
            <v>0</v>
          </cell>
          <cell r="K4672">
            <v>7</v>
          </cell>
          <cell r="L4672" t="str">
            <v>EA</v>
          </cell>
        </row>
        <row r="4673">
          <cell r="A4673" t="str">
            <v>134-2189-003-T-LB</v>
          </cell>
          <cell r="B4673" t="str">
            <v>LABOR COST SPACER PLATE AL. FOR SLIDER</v>
          </cell>
          <cell r="C4673">
            <v>0</v>
          </cell>
          <cell r="D4673">
            <v>0</v>
          </cell>
          <cell r="E4673">
            <v>0</v>
          </cell>
          <cell r="K4673">
            <v>0</v>
          </cell>
          <cell r="L4673" t="str">
            <v>EA</v>
          </cell>
        </row>
        <row r="4674">
          <cell r="A4674" t="str">
            <v>134-2189-004-T-LB</v>
          </cell>
          <cell r="B4674" t="str">
            <v>LABOR COST SPACER PLATE AL. FOR SLIDER</v>
          </cell>
          <cell r="C4674">
            <v>0</v>
          </cell>
          <cell r="D4674">
            <v>0</v>
          </cell>
          <cell r="E4674">
            <v>0</v>
          </cell>
          <cell r="K4674">
            <v>0</v>
          </cell>
          <cell r="L4674" t="str">
            <v>EA</v>
          </cell>
        </row>
        <row r="4675">
          <cell r="A4675" t="str">
            <v>134-2189-005-T-LB</v>
          </cell>
          <cell r="B4675" t="str">
            <v>LABOR COST SPACER PLATE AL. FOR SLIDER</v>
          </cell>
          <cell r="C4675">
            <v>0</v>
          </cell>
          <cell r="D4675">
            <v>0</v>
          </cell>
          <cell r="E4675">
            <v>0</v>
          </cell>
          <cell r="K4675">
            <v>0</v>
          </cell>
          <cell r="L4675" t="str">
            <v>EA</v>
          </cell>
        </row>
        <row r="4676">
          <cell r="A4676" t="str">
            <v>134-2189-006-T</v>
          </cell>
          <cell r="B4676" t="str">
            <v>SPACER PLATE AL. FOR SLIDER 208x100</v>
          </cell>
          <cell r="C4676">
            <v>0</v>
          </cell>
          <cell r="D4676">
            <v>0</v>
          </cell>
          <cell r="E4676">
            <v>0</v>
          </cell>
          <cell r="K4676">
            <v>0</v>
          </cell>
          <cell r="L4676" t="str">
            <v>EA</v>
          </cell>
        </row>
        <row r="4677">
          <cell r="A4677" t="str">
            <v>134-2189-006-T-LB</v>
          </cell>
          <cell r="B4677" t="str">
            <v>LABOR COST SPACER PLATE AL. FOR SLIDER</v>
          </cell>
          <cell r="C4677">
            <v>0</v>
          </cell>
          <cell r="D4677">
            <v>0</v>
          </cell>
          <cell r="E4677">
            <v>0</v>
          </cell>
          <cell r="K4677">
            <v>0</v>
          </cell>
          <cell r="L4677" t="str">
            <v>EA</v>
          </cell>
        </row>
        <row r="4678">
          <cell r="A4678" t="str">
            <v>134-2189-007-T</v>
          </cell>
          <cell r="B4678" t="str">
            <v>SPACER PLATE AL. FOR SLIDER 208x100</v>
          </cell>
          <cell r="C4678">
            <v>350</v>
          </cell>
          <cell r="D4678">
            <v>0</v>
          </cell>
          <cell r="E4678">
            <v>0</v>
          </cell>
          <cell r="K4678">
            <v>0</v>
          </cell>
          <cell r="L4678" t="str">
            <v>EA</v>
          </cell>
        </row>
        <row r="4679">
          <cell r="A4679" t="str">
            <v>134-2189-007-T-LB</v>
          </cell>
          <cell r="B4679" t="str">
            <v>LABOR COST SPACER PLATE AL. FOR SLIDER</v>
          </cell>
          <cell r="C4679">
            <v>350</v>
          </cell>
          <cell r="D4679">
            <v>0</v>
          </cell>
          <cell r="E4679">
            <v>0</v>
          </cell>
          <cell r="K4679">
            <v>7</v>
          </cell>
          <cell r="L4679" t="str">
            <v>EA</v>
          </cell>
        </row>
        <row r="4680">
          <cell r="A4680" t="str">
            <v>134-2189-008-T</v>
          </cell>
          <cell r="B4680" t="str">
            <v>SPACER PLATE AL. FOR SLIDER 208x100</v>
          </cell>
          <cell r="C4680">
            <v>625</v>
          </cell>
          <cell r="D4680">
            <v>0</v>
          </cell>
          <cell r="E4680">
            <v>0</v>
          </cell>
          <cell r="K4680">
            <v>7</v>
          </cell>
          <cell r="L4680" t="str">
            <v>EA</v>
          </cell>
        </row>
        <row r="4681">
          <cell r="A4681" t="str">
            <v>134-2189-008-T-LB</v>
          </cell>
          <cell r="B4681" t="str">
            <v>LABOR COST SPACER PLATE AL. FOR SLIDER</v>
          </cell>
          <cell r="C4681">
            <v>0</v>
          </cell>
          <cell r="D4681">
            <v>0</v>
          </cell>
          <cell r="E4681">
            <v>0</v>
          </cell>
          <cell r="K4681">
            <v>0</v>
          </cell>
          <cell r="L4681" t="str">
            <v>EA</v>
          </cell>
        </row>
        <row r="4682">
          <cell r="A4682" t="str">
            <v>134-2189-T</v>
          </cell>
          <cell r="B4682" t="str">
            <v>SPACER PLATE STL. FOR SUPPORT SLIDER</v>
          </cell>
          <cell r="C4682">
            <v>0</v>
          </cell>
          <cell r="D4682">
            <v>0</v>
          </cell>
          <cell r="E4682">
            <v>0</v>
          </cell>
          <cell r="K4682">
            <v>99</v>
          </cell>
          <cell r="L4682" t="str">
            <v>EA</v>
          </cell>
        </row>
        <row r="4683">
          <cell r="A4683" t="str">
            <v>134-2208-T</v>
          </cell>
          <cell r="B4683" t="str">
            <v>FLUIDIZER PLATE TO MATCH PLATE</v>
          </cell>
          <cell r="C4683">
            <v>8200</v>
          </cell>
          <cell r="D4683">
            <v>0</v>
          </cell>
          <cell r="E4683">
            <v>0</v>
          </cell>
          <cell r="K4683">
            <v>99</v>
          </cell>
          <cell r="L4683" t="str">
            <v>EA</v>
          </cell>
        </row>
        <row r="4684">
          <cell r="A4684" t="str">
            <v>134-2307-001-T</v>
          </cell>
          <cell r="B4684" t="str">
            <v>SPACER SUPPORT SPRING  MOUNT 300mmX127mm</v>
          </cell>
          <cell r="C4684">
            <v>0</v>
          </cell>
          <cell r="D4684">
            <v>0</v>
          </cell>
          <cell r="E4684">
            <v>0</v>
          </cell>
          <cell r="K4684">
            <v>0</v>
          </cell>
          <cell r="L4684" t="str">
            <v>EA</v>
          </cell>
        </row>
        <row r="4685">
          <cell r="A4685" t="str">
            <v>134-2307-001-T-LB</v>
          </cell>
          <cell r="B4685" t="str">
            <v>LABOR COST SPACER SUPPORT SPRING  MOUNT</v>
          </cell>
          <cell r="C4685">
            <v>0</v>
          </cell>
          <cell r="D4685">
            <v>0</v>
          </cell>
          <cell r="E4685">
            <v>0</v>
          </cell>
          <cell r="K4685">
            <v>0</v>
          </cell>
          <cell r="L4685" t="str">
            <v>EA</v>
          </cell>
        </row>
        <row r="4686">
          <cell r="A4686" t="str">
            <v>134-2307-002-T</v>
          </cell>
          <cell r="B4686" t="str">
            <v>SPACER SUPPORT SPRING  MOUNT 300mmX127mm</v>
          </cell>
          <cell r="C4686">
            <v>0</v>
          </cell>
          <cell r="D4686">
            <v>0</v>
          </cell>
          <cell r="E4686">
            <v>0</v>
          </cell>
          <cell r="K4686">
            <v>0</v>
          </cell>
          <cell r="L4686" t="str">
            <v>EA</v>
          </cell>
        </row>
        <row r="4687">
          <cell r="A4687" t="str">
            <v>134-2307-002-T-LB</v>
          </cell>
          <cell r="B4687" t="str">
            <v>LABOR COST SPACER SUPPORT SPRING  MOUNT</v>
          </cell>
          <cell r="C4687">
            <v>0</v>
          </cell>
          <cell r="D4687">
            <v>0</v>
          </cell>
          <cell r="E4687">
            <v>0</v>
          </cell>
          <cell r="K4687">
            <v>0</v>
          </cell>
          <cell r="L4687" t="str">
            <v>EA</v>
          </cell>
        </row>
        <row r="4688">
          <cell r="A4688" t="str">
            <v>134-2307-T</v>
          </cell>
          <cell r="B4688" t="str">
            <v>SPACER SUPPORT SPRING  MOUNT</v>
          </cell>
          <cell r="C4688">
            <v>0</v>
          </cell>
          <cell r="D4688">
            <v>0</v>
          </cell>
          <cell r="E4688">
            <v>0</v>
          </cell>
          <cell r="K4688">
            <v>0</v>
          </cell>
          <cell r="L4688" t="str">
            <v>EA</v>
          </cell>
        </row>
        <row r="4689">
          <cell r="A4689" t="str">
            <v>134-2434-008</v>
          </cell>
          <cell r="B4689" t="str">
            <v>SPRING TOP PLATE REYCO SUSPENSION</v>
          </cell>
          <cell r="C4689">
            <v>0</v>
          </cell>
          <cell r="D4689">
            <v>0</v>
          </cell>
          <cell r="E4689">
            <v>0</v>
          </cell>
          <cell r="K4689">
            <v>0</v>
          </cell>
          <cell r="L4689" t="str">
            <v>EA</v>
          </cell>
        </row>
        <row r="4690">
          <cell r="A4690" t="str">
            <v>134-2446-001-T</v>
          </cell>
          <cell r="B4690" t="str">
            <v>FASTENER PLATE 105x300x9 (6)TAP M14x2.0</v>
          </cell>
          <cell r="C4690">
            <v>0</v>
          </cell>
          <cell r="D4690">
            <v>0</v>
          </cell>
          <cell r="E4690">
            <v>0</v>
          </cell>
          <cell r="K4690">
            <v>0</v>
          </cell>
          <cell r="L4690" t="str">
            <v>EA</v>
          </cell>
        </row>
        <row r="4691">
          <cell r="A4691" t="str">
            <v>134-2446-001-T-LB</v>
          </cell>
          <cell r="B4691" t="str">
            <v>LABOR COST FOR 134-2446-001-T FASTENER</v>
          </cell>
          <cell r="C4691">
            <v>0</v>
          </cell>
          <cell r="D4691">
            <v>0</v>
          </cell>
          <cell r="E4691">
            <v>0</v>
          </cell>
          <cell r="K4691">
            <v>0</v>
          </cell>
          <cell r="L4691" t="str">
            <v>EA</v>
          </cell>
        </row>
        <row r="4692">
          <cell r="A4692" t="str">
            <v>134-2446-T</v>
          </cell>
          <cell r="B4692" t="str">
            <v>FASTENER PLATE 130x300x9 (6)TAP M14x2.0</v>
          </cell>
          <cell r="C4692">
            <v>90</v>
          </cell>
          <cell r="D4692">
            <v>14</v>
          </cell>
          <cell r="E4692">
            <v>0</v>
          </cell>
          <cell r="K4692">
            <v>0</v>
          </cell>
          <cell r="L4692" t="str">
            <v>EA</v>
          </cell>
        </row>
        <row r="4693">
          <cell r="A4693" t="str">
            <v>134-2446-T-LB</v>
          </cell>
          <cell r="B4693" t="str">
            <v>LABOR COST FOR 134-2446-T FASTENER PLATE</v>
          </cell>
          <cell r="C4693">
            <v>90</v>
          </cell>
          <cell r="D4693">
            <v>0</v>
          </cell>
          <cell r="E4693">
            <v>30</v>
          </cell>
          <cell r="K4693">
            <v>7</v>
          </cell>
          <cell r="L4693" t="str">
            <v>EA</v>
          </cell>
        </row>
        <row r="4694">
          <cell r="A4694" t="str">
            <v>134-6085-001</v>
          </cell>
          <cell r="B4694" t="str">
            <v>PLATE, 5th WHEEL</v>
          </cell>
          <cell r="C4694">
            <v>0</v>
          </cell>
          <cell r="D4694">
            <v>0</v>
          </cell>
          <cell r="E4694">
            <v>0</v>
          </cell>
          <cell r="K4694">
            <v>7</v>
          </cell>
          <cell r="L4694" t="str">
            <v>EA</v>
          </cell>
        </row>
        <row r="4695">
          <cell r="A4695" t="str">
            <v>134-7460</v>
          </cell>
          <cell r="B4695" t="str">
            <v>PLATE, CAM WEAR</v>
          </cell>
          <cell r="C4695">
            <v>0</v>
          </cell>
          <cell r="D4695">
            <v>0</v>
          </cell>
          <cell r="E4695">
            <v>0</v>
          </cell>
          <cell r="K4695">
            <v>0</v>
          </cell>
          <cell r="L4695" t="str">
            <v>EA</v>
          </cell>
        </row>
        <row r="4696">
          <cell r="A4696" t="str">
            <v>134-7494</v>
          </cell>
          <cell r="B4696" t="str">
            <v>TOP PLATE AL. C-PAD</v>
          </cell>
          <cell r="C4696">
            <v>8200</v>
          </cell>
          <cell r="D4696">
            <v>0</v>
          </cell>
          <cell r="E4696">
            <v>0</v>
          </cell>
          <cell r="K4696">
            <v>99</v>
          </cell>
          <cell r="L4696" t="str">
            <v>EA</v>
          </cell>
        </row>
        <row r="4697">
          <cell r="A4697" t="str">
            <v>134-7494-LB</v>
          </cell>
          <cell r="B4697" t="str">
            <v>LABOR COST TOP PLATE AL. C-PAD</v>
          </cell>
          <cell r="C4697">
            <v>0</v>
          </cell>
          <cell r="D4697">
            <v>0</v>
          </cell>
          <cell r="E4697">
            <v>0</v>
          </cell>
          <cell r="K4697">
            <v>0</v>
          </cell>
          <cell r="L4697" t="str">
            <v>EA</v>
          </cell>
        </row>
        <row r="4698">
          <cell r="A4698" t="str">
            <v>134-7495</v>
          </cell>
          <cell r="B4698" t="str">
            <v>BOTTOM P[LATE AL. C-PAD</v>
          </cell>
          <cell r="C4698">
            <v>5350</v>
          </cell>
          <cell r="D4698">
            <v>0</v>
          </cell>
          <cell r="E4698">
            <v>0</v>
          </cell>
          <cell r="K4698">
            <v>99</v>
          </cell>
          <cell r="L4698" t="str">
            <v>EA</v>
          </cell>
        </row>
        <row r="4699">
          <cell r="A4699" t="str">
            <v>134-7495-LB</v>
          </cell>
          <cell r="B4699" t="str">
            <v>LABOR COST FOR BOTTOM P[LATE AL. C-PAD</v>
          </cell>
          <cell r="C4699">
            <v>0</v>
          </cell>
          <cell r="D4699">
            <v>0</v>
          </cell>
          <cell r="E4699">
            <v>0</v>
          </cell>
          <cell r="K4699">
            <v>0</v>
          </cell>
          <cell r="L4699" t="str">
            <v>EA</v>
          </cell>
        </row>
        <row r="4700">
          <cell r="A4700" t="str">
            <v>134-8129-001</v>
          </cell>
          <cell r="B4700" t="str">
            <v>PLATE-REAR LGMBR REINF 8" LG.</v>
          </cell>
          <cell r="C4700">
            <v>0</v>
          </cell>
          <cell r="D4700">
            <v>0</v>
          </cell>
          <cell r="E4700">
            <v>0</v>
          </cell>
          <cell r="K4700">
            <v>0</v>
          </cell>
          <cell r="L4700" t="str">
            <v>EA</v>
          </cell>
        </row>
        <row r="4701">
          <cell r="A4701" t="str">
            <v>134-9736-001</v>
          </cell>
          <cell r="B4701" t="str">
            <v>LOCK COLLAR-CP ID62xOD76x38 LG.</v>
          </cell>
          <cell r="C4701">
            <v>0</v>
          </cell>
          <cell r="D4701">
            <v>0</v>
          </cell>
          <cell r="E4701">
            <v>0</v>
          </cell>
          <cell r="K4701">
            <v>15</v>
          </cell>
          <cell r="L4701" t="str">
            <v>EA</v>
          </cell>
        </row>
        <row r="4702">
          <cell r="A4702" t="str">
            <v>134-9736-002</v>
          </cell>
          <cell r="B4702" t="str">
            <v>REINFOR. PL BUCKET SHAPE FOR PACKER BL</v>
          </cell>
          <cell r="C4702">
            <v>0</v>
          </cell>
          <cell r="D4702">
            <v>0</v>
          </cell>
          <cell r="E4702">
            <v>0</v>
          </cell>
          <cell r="K4702">
            <v>15</v>
          </cell>
          <cell r="L4702" t="str">
            <v>EA</v>
          </cell>
        </row>
        <row r="4703">
          <cell r="A4703" t="str">
            <v>134-9736-011-LB</v>
          </cell>
          <cell r="B4703" t="str">
            <v>LABOR COST FOR REINFORCEMENT-CP</v>
          </cell>
          <cell r="C4703">
            <v>0</v>
          </cell>
          <cell r="D4703">
            <v>0</v>
          </cell>
          <cell r="E4703">
            <v>0</v>
          </cell>
          <cell r="K4703">
            <v>0</v>
          </cell>
          <cell r="L4703" t="str">
            <v>EA</v>
          </cell>
        </row>
        <row r="4704">
          <cell r="A4704" t="str">
            <v>134-9738-001</v>
          </cell>
          <cell r="B4704" t="str">
            <v>COLLAR OD75 x ID45 x 39.7 LG.STL.</v>
          </cell>
          <cell r="C4704">
            <v>0</v>
          </cell>
          <cell r="D4704">
            <v>0</v>
          </cell>
          <cell r="E4704">
            <v>0</v>
          </cell>
          <cell r="K4704">
            <v>7</v>
          </cell>
          <cell r="L4704" t="str">
            <v>EA</v>
          </cell>
        </row>
        <row r="4705">
          <cell r="A4705" t="str">
            <v>134-9738-002</v>
          </cell>
          <cell r="B4705" t="str">
            <v>COLLAR OD75 x ID45 x 42.2 LG STL.</v>
          </cell>
          <cell r="C4705">
            <v>0</v>
          </cell>
          <cell r="D4705">
            <v>0</v>
          </cell>
          <cell r="E4705">
            <v>0</v>
          </cell>
          <cell r="K4705">
            <v>0</v>
          </cell>
          <cell r="L4705" t="str">
            <v>EA</v>
          </cell>
        </row>
        <row r="4706">
          <cell r="A4706" t="str">
            <v>134-9738-LB</v>
          </cell>
          <cell r="B4706" t="str">
            <v>LABOR COST OUTER PLATE ASS'Y-CP L.H.</v>
          </cell>
          <cell r="C4706">
            <v>0</v>
          </cell>
          <cell r="D4706">
            <v>0</v>
          </cell>
          <cell r="E4706">
            <v>0</v>
          </cell>
          <cell r="K4706">
            <v>0</v>
          </cell>
          <cell r="L4706" t="str">
            <v>EA</v>
          </cell>
        </row>
        <row r="4707">
          <cell r="A4707" t="str">
            <v>134-9739-LB</v>
          </cell>
          <cell r="B4707" t="str">
            <v>LABOR COST OUTER PLATE ASS'Y R.H.</v>
          </cell>
          <cell r="C4707">
            <v>0</v>
          </cell>
          <cell r="D4707">
            <v>0</v>
          </cell>
          <cell r="E4707">
            <v>0</v>
          </cell>
          <cell r="K4707">
            <v>0</v>
          </cell>
          <cell r="L4707" t="str">
            <v>EA</v>
          </cell>
        </row>
        <row r="4708">
          <cell r="A4708" t="str">
            <v>134-9953-002</v>
          </cell>
          <cell r="B4708" t="str">
            <v>COLLAR OD75 x ID45 x37.5 LG.STL.</v>
          </cell>
          <cell r="C4708">
            <v>0</v>
          </cell>
          <cell r="D4708">
            <v>0</v>
          </cell>
          <cell r="E4708">
            <v>0</v>
          </cell>
          <cell r="K4708">
            <v>0</v>
          </cell>
          <cell r="L4708" t="str">
            <v>EA</v>
          </cell>
        </row>
        <row r="4709">
          <cell r="A4709" t="str">
            <v>134-9953-003</v>
          </cell>
          <cell r="B4709" t="str">
            <v>STOP,INNER PLATE</v>
          </cell>
          <cell r="C4709">
            <v>0</v>
          </cell>
          <cell r="D4709">
            <v>0</v>
          </cell>
          <cell r="E4709">
            <v>0</v>
          </cell>
          <cell r="K4709">
            <v>0</v>
          </cell>
          <cell r="L4709" t="str">
            <v>EA</v>
          </cell>
        </row>
        <row r="4710">
          <cell r="A4710" t="str">
            <v>134-9953-LB</v>
          </cell>
          <cell r="B4710" t="str">
            <v>LABOR COST INNER PLATE ASS'Y-CP L.H.</v>
          </cell>
          <cell r="C4710">
            <v>0</v>
          </cell>
          <cell r="D4710">
            <v>0</v>
          </cell>
          <cell r="E4710">
            <v>0</v>
          </cell>
          <cell r="K4710">
            <v>0</v>
          </cell>
          <cell r="L4710" t="str">
            <v>EA</v>
          </cell>
        </row>
        <row r="4711">
          <cell r="A4711" t="str">
            <v>134-9954-LB</v>
          </cell>
          <cell r="B4711" t="str">
            <v>LABOR COST FOR INNER PLATE ASS'Y-CP R.H.</v>
          </cell>
          <cell r="C4711">
            <v>0</v>
          </cell>
          <cell r="D4711">
            <v>0</v>
          </cell>
          <cell r="E4711">
            <v>0</v>
          </cell>
          <cell r="K4711">
            <v>0</v>
          </cell>
          <cell r="L4711" t="str">
            <v>EA</v>
          </cell>
        </row>
        <row r="4712">
          <cell r="A4712" t="str">
            <v>134-9955-LB</v>
          </cell>
          <cell r="B4712" t="str">
            <v>LABOR COST FOR FORWARD HOPPER BOTTOM</v>
          </cell>
          <cell r="C4712">
            <v>0</v>
          </cell>
          <cell r="D4712">
            <v>0</v>
          </cell>
          <cell r="E4712">
            <v>0</v>
          </cell>
          <cell r="K4712">
            <v>0</v>
          </cell>
          <cell r="L4712" t="str">
            <v>EA</v>
          </cell>
        </row>
        <row r="4713">
          <cell r="A4713" t="str">
            <v>134-9956-LB</v>
          </cell>
          <cell r="B4713" t="str">
            <v>LABOR COST FOR REAR HOPPER BOTTOM</v>
          </cell>
          <cell r="C4713">
            <v>0</v>
          </cell>
          <cell r="D4713">
            <v>0</v>
          </cell>
          <cell r="E4713">
            <v>0</v>
          </cell>
          <cell r="K4713">
            <v>0</v>
          </cell>
          <cell r="L4713" t="str">
            <v>EA</v>
          </cell>
        </row>
        <row r="4714">
          <cell r="A4714" t="str">
            <v>137-0466-100</v>
          </cell>
          <cell r="B4714" t="str">
            <v>PLATE ASSY, STL W/SS SHIM</v>
          </cell>
          <cell r="C4714">
            <v>0</v>
          </cell>
          <cell r="D4714">
            <v>0</v>
          </cell>
          <cell r="E4714">
            <v>0</v>
          </cell>
          <cell r="K4714">
            <v>0</v>
          </cell>
          <cell r="L4714" t="str">
            <v>EA</v>
          </cell>
        </row>
        <row r="4715">
          <cell r="A4715" t="str">
            <v>137-0477-100</v>
          </cell>
          <cell r="B4715" t="str">
            <v>BOLSTER KIT TRUCK MOUNTED</v>
          </cell>
          <cell r="C4715">
            <v>0</v>
          </cell>
          <cell r="D4715">
            <v>0</v>
          </cell>
          <cell r="E4715">
            <v>0</v>
          </cell>
          <cell r="K4715">
            <v>0</v>
          </cell>
          <cell r="L4715" t="str">
            <v>EA</v>
          </cell>
        </row>
        <row r="4716">
          <cell r="A4716" t="str">
            <v>139-0100-T</v>
          </cell>
          <cell r="B4716" t="str">
            <v>BLOWER"DRUM D807"W/ACCESS(COMPLETE UNIT)</v>
          </cell>
          <cell r="C4716">
            <v>0</v>
          </cell>
          <cell r="D4716">
            <v>0</v>
          </cell>
          <cell r="E4716">
            <v>0</v>
          </cell>
          <cell r="K4716">
            <v>0</v>
          </cell>
          <cell r="L4716" t="str">
            <v>EA</v>
          </cell>
        </row>
        <row r="4717">
          <cell r="A4717" t="str">
            <v>139-0100-T-LB</v>
          </cell>
          <cell r="B4717" t="str">
            <v>LABOR COST FOR BLOWER"DRUM D807"W/ACCESS</v>
          </cell>
          <cell r="C4717">
            <v>0</v>
          </cell>
          <cell r="D4717">
            <v>0</v>
          </cell>
          <cell r="E4717">
            <v>0</v>
          </cell>
          <cell r="K4717">
            <v>0</v>
          </cell>
          <cell r="L4717" t="str">
            <v>EA</v>
          </cell>
        </row>
        <row r="4718">
          <cell r="A4718" t="str">
            <v>139-0101-T</v>
          </cell>
          <cell r="B4718" t="str">
            <v>DRUM BLOWER#D807 W/FILT&amp;SIL#713000208</v>
          </cell>
          <cell r="C4718">
            <v>0</v>
          </cell>
          <cell r="D4718">
            <v>0</v>
          </cell>
          <cell r="E4718">
            <v>0</v>
          </cell>
          <cell r="K4718">
            <v>0</v>
          </cell>
          <cell r="L4718" t="str">
            <v>EA</v>
          </cell>
        </row>
        <row r="4719">
          <cell r="A4719" t="str">
            <v>139-0102-T</v>
          </cell>
          <cell r="B4719" t="str">
            <v>BLOWER DRUM MODEL 807</v>
          </cell>
          <cell r="C4719">
            <v>0</v>
          </cell>
          <cell r="D4719">
            <v>0</v>
          </cell>
          <cell r="E4719">
            <v>0</v>
          </cell>
          <cell r="K4719">
            <v>0</v>
          </cell>
          <cell r="L4719" t="str">
            <v>EA</v>
          </cell>
        </row>
        <row r="4720">
          <cell r="A4720" t="str">
            <v>14538</v>
          </cell>
          <cell r="B4720" t="str">
            <v>HTI TANKS 1PM23834G5014538 Serial# 14538</v>
          </cell>
          <cell r="C4720">
            <v>2196033.6138499998</v>
          </cell>
          <cell r="D4720">
            <v>0</v>
          </cell>
          <cell r="E4720">
            <v>0</v>
          </cell>
          <cell r="K4720">
            <v>0</v>
          </cell>
          <cell r="L4720" t="str">
            <v>EA</v>
          </cell>
        </row>
        <row r="4721">
          <cell r="A4721" t="str">
            <v>14539</v>
          </cell>
          <cell r="B4721" t="str">
            <v>HTI TANKS 1PM23836G5014539 Serial# 14539</v>
          </cell>
          <cell r="C4721">
            <v>2195931.4394200002</v>
          </cell>
          <cell r="D4721">
            <v>0</v>
          </cell>
          <cell r="E4721">
            <v>0</v>
          </cell>
          <cell r="K4721">
            <v>0</v>
          </cell>
          <cell r="L4721" t="str">
            <v>EA</v>
          </cell>
        </row>
        <row r="4722">
          <cell r="A4722" t="str">
            <v>14540</v>
          </cell>
          <cell r="B4722" t="str">
            <v>HTI TANKS 1PM23832G5014540 Serial# 14540</v>
          </cell>
          <cell r="C4722">
            <v>2194845.3156900001</v>
          </cell>
          <cell r="D4722">
            <v>0</v>
          </cell>
          <cell r="E4722">
            <v>0</v>
          </cell>
          <cell r="K4722">
            <v>0</v>
          </cell>
          <cell r="L4722" t="str">
            <v>EA</v>
          </cell>
        </row>
        <row r="4723">
          <cell r="A4723" t="str">
            <v>14541</v>
          </cell>
          <cell r="B4723" t="str">
            <v>HTI TANKS 1PM23834G5014541 Serial# 14541</v>
          </cell>
          <cell r="C4723">
            <v>2191831.9709200002</v>
          </cell>
          <cell r="D4723">
            <v>0</v>
          </cell>
          <cell r="E4723">
            <v>0</v>
          </cell>
          <cell r="K4723">
            <v>0</v>
          </cell>
          <cell r="L4723" t="str">
            <v>EA</v>
          </cell>
        </row>
        <row r="4724">
          <cell r="A4724" t="str">
            <v>14542</v>
          </cell>
          <cell r="B4724" t="str">
            <v>HTI TANKS 1PM23836G5014542 Serial# 14542</v>
          </cell>
          <cell r="C4724">
            <v>2191831.9709200002</v>
          </cell>
          <cell r="D4724">
            <v>0</v>
          </cell>
          <cell r="E4724">
            <v>0</v>
          </cell>
          <cell r="K4724">
            <v>0</v>
          </cell>
          <cell r="L4724" t="str">
            <v>EA</v>
          </cell>
        </row>
        <row r="4725">
          <cell r="A4725" t="str">
            <v>14543</v>
          </cell>
          <cell r="B4725" t="str">
            <v>HTI TANKS 1PM23836G5014542 Serial# 14543</v>
          </cell>
          <cell r="C4725">
            <v>2184713.3923200001</v>
          </cell>
          <cell r="D4725">
            <v>0</v>
          </cell>
          <cell r="E4725">
            <v>0</v>
          </cell>
          <cell r="K4725">
            <v>0</v>
          </cell>
          <cell r="L4725" t="str">
            <v>EA</v>
          </cell>
        </row>
        <row r="4726">
          <cell r="A4726" t="str">
            <v>14544</v>
          </cell>
          <cell r="B4726" t="str">
            <v>HTI TANKS 1PM2383XG5014544 Serial# 14544</v>
          </cell>
          <cell r="C4726">
            <v>2194845.3156900001</v>
          </cell>
          <cell r="D4726">
            <v>0</v>
          </cell>
          <cell r="E4726">
            <v>0</v>
          </cell>
          <cell r="K4726">
            <v>0</v>
          </cell>
          <cell r="L4726" t="str">
            <v>EA</v>
          </cell>
        </row>
        <row r="4727">
          <cell r="A4727" t="str">
            <v>14545</v>
          </cell>
          <cell r="B4727" t="str">
            <v>HTI TANKS 1PM23831G5014545 Serial# 14545</v>
          </cell>
          <cell r="C4727">
            <v>2194845.3156900001</v>
          </cell>
          <cell r="D4727">
            <v>0</v>
          </cell>
          <cell r="E4727">
            <v>0</v>
          </cell>
          <cell r="K4727">
            <v>0</v>
          </cell>
          <cell r="L4727" t="str">
            <v>EA</v>
          </cell>
        </row>
        <row r="4728">
          <cell r="A4728" t="str">
            <v>14546</v>
          </cell>
          <cell r="B4728" t="str">
            <v>HTI TANKS 1PM23833G5014546 Serial# 14546</v>
          </cell>
          <cell r="C4728">
            <v>2194845.3156900001</v>
          </cell>
          <cell r="D4728">
            <v>0</v>
          </cell>
          <cell r="E4728">
            <v>0</v>
          </cell>
          <cell r="K4728">
            <v>0</v>
          </cell>
          <cell r="L4728" t="str">
            <v>EA</v>
          </cell>
        </row>
        <row r="4729">
          <cell r="A4729" t="str">
            <v>14547</v>
          </cell>
          <cell r="B4729" t="str">
            <v>HTI TANKS 1PM23835G5014547 Serial# 14547</v>
          </cell>
          <cell r="C4729">
            <v>2195632.9235499999</v>
          </cell>
          <cell r="D4729">
            <v>0</v>
          </cell>
          <cell r="E4729">
            <v>0</v>
          </cell>
          <cell r="K4729">
            <v>0</v>
          </cell>
          <cell r="L4729" t="str">
            <v>EA</v>
          </cell>
        </row>
        <row r="4730">
          <cell r="A4730" t="str">
            <v>14548</v>
          </cell>
          <cell r="B4730" t="str">
            <v>HTI TANKS 1PM23837G5014548 Serial# 14548</v>
          </cell>
          <cell r="C4730">
            <v>2196998.3454</v>
          </cell>
          <cell r="D4730">
            <v>0</v>
          </cell>
          <cell r="E4730">
            <v>0</v>
          </cell>
          <cell r="K4730">
            <v>0</v>
          </cell>
          <cell r="L4730" t="str">
            <v>EA</v>
          </cell>
        </row>
        <row r="4731">
          <cell r="A4731" t="str">
            <v>14549</v>
          </cell>
          <cell r="B4731" t="str">
            <v>HTI TANKS 1PM23839G5014549 Serial# 14549</v>
          </cell>
          <cell r="C4731">
            <v>2202196.42918</v>
          </cell>
          <cell r="D4731">
            <v>0</v>
          </cell>
          <cell r="E4731">
            <v>0</v>
          </cell>
          <cell r="K4731">
            <v>0</v>
          </cell>
          <cell r="L4731" t="str">
            <v>EA</v>
          </cell>
        </row>
        <row r="4732">
          <cell r="A4732" t="str">
            <v>14550</v>
          </cell>
          <cell r="B4732" t="str">
            <v>HTI TANKS 1PM23835G5014550 Serial# 14550</v>
          </cell>
          <cell r="C4732">
            <v>2196998.3454</v>
          </cell>
          <cell r="D4732">
            <v>0</v>
          </cell>
          <cell r="E4732">
            <v>0</v>
          </cell>
          <cell r="K4732">
            <v>0</v>
          </cell>
          <cell r="L4732" t="str">
            <v>EA</v>
          </cell>
        </row>
        <row r="4733">
          <cell r="A4733" t="str">
            <v>14551</v>
          </cell>
          <cell r="B4733" t="str">
            <v>HTI TANKS 1PM23837G5014551 Serial# 14551</v>
          </cell>
          <cell r="C4733">
            <v>2202196.42918</v>
          </cell>
          <cell r="D4733">
            <v>0</v>
          </cell>
          <cell r="E4733">
            <v>0</v>
          </cell>
          <cell r="K4733">
            <v>0</v>
          </cell>
          <cell r="L4733" t="str">
            <v>EA</v>
          </cell>
        </row>
        <row r="4734">
          <cell r="A4734" t="str">
            <v>14552</v>
          </cell>
          <cell r="B4734" t="str">
            <v>HTI TANKS 1PM23839G5014552 Serial# 14552</v>
          </cell>
          <cell r="C4734">
            <v>2200981.5464599999</v>
          </cell>
          <cell r="D4734">
            <v>0</v>
          </cell>
          <cell r="E4734">
            <v>0</v>
          </cell>
          <cell r="K4734">
            <v>0</v>
          </cell>
          <cell r="L4734" t="str">
            <v>EA</v>
          </cell>
        </row>
        <row r="4735">
          <cell r="A4735" t="str">
            <v>14553</v>
          </cell>
          <cell r="B4735" t="str">
            <v>HTI TANKS 1PM23830G5014553 Serial# 14553</v>
          </cell>
          <cell r="C4735">
            <v>2200981.5464599999</v>
          </cell>
          <cell r="D4735">
            <v>0</v>
          </cell>
          <cell r="E4735">
            <v>0</v>
          </cell>
          <cell r="K4735">
            <v>0</v>
          </cell>
          <cell r="L4735" t="str">
            <v>EA</v>
          </cell>
        </row>
        <row r="4736">
          <cell r="A4736" t="str">
            <v>14554</v>
          </cell>
          <cell r="B4736" t="str">
            <v>HTI TANKS 1PM23832G5014554 Serial# 14554</v>
          </cell>
          <cell r="C4736">
            <v>2197229.9194100001</v>
          </cell>
          <cell r="D4736">
            <v>0</v>
          </cell>
          <cell r="E4736">
            <v>0</v>
          </cell>
          <cell r="K4736">
            <v>0</v>
          </cell>
          <cell r="L4736" t="str">
            <v>EA</v>
          </cell>
        </row>
        <row r="4737">
          <cell r="A4737" t="str">
            <v>14555</v>
          </cell>
          <cell r="B4737" t="str">
            <v>HTI TANKS 1PM23834G5014555 Serial# 14555</v>
          </cell>
          <cell r="C4737">
            <v>2197229.9194100001</v>
          </cell>
          <cell r="D4737">
            <v>0</v>
          </cell>
          <cell r="E4737">
            <v>0</v>
          </cell>
          <cell r="K4737">
            <v>0</v>
          </cell>
          <cell r="L4737" t="str">
            <v>EA</v>
          </cell>
        </row>
        <row r="4738">
          <cell r="A4738" t="str">
            <v>14556</v>
          </cell>
          <cell r="B4738" t="str">
            <v>HTI TANKS1PM23836G5014556  Serial# 14556</v>
          </cell>
          <cell r="C4738">
            <v>2201184.9344199998</v>
          </cell>
          <cell r="D4738">
            <v>0</v>
          </cell>
          <cell r="E4738">
            <v>0</v>
          </cell>
          <cell r="K4738">
            <v>0</v>
          </cell>
          <cell r="L4738" t="str">
            <v>EA</v>
          </cell>
        </row>
        <row r="4739">
          <cell r="A4739" t="str">
            <v>14557</v>
          </cell>
          <cell r="B4739" t="str">
            <v>HTI TANKS 1PM23838G5014557 Serial# 14557</v>
          </cell>
          <cell r="C4739">
            <v>2201184.9344199998</v>
          </cell>
          <cell r="D4739">
            <v>0</v>
          </cell>
          <cell r="E4739">
            <v>0</v>
          </cell>
          <cell r="K4739">
            <v>0</v>
          </cell>
          <cell r="L4739" t="str">
            <v>EA</v>
          </cell>
        </row>
        <row r="4740">
          <cell r="A4740" t="str">
            <v>14558</v>
          </cell>
          <cell r="B4740" t="str">
            <v>HTI TANKS 1PM2383XG5014558 Serial# 14558</v>
          </cell>
          <cell r="C4740">
            <v>2201184.9344199998</v>
          </cell>
          <cell r="D4740">
            <v>0</v>
          </cell>
          <cell r="E4740">
            <v>0</v>
          </cell>
          <cell r="K4740">
            <v>0</v>
          </cell>
          <cell r="L4740" t="str">
            <v>EA</v>
          </cell>
        </row>
        <row r="4741">
          <cell r="A4741" t="str">
            <v>14559</v>
          </cell>
          <cell r="B4741" t="str">
            <v>HTI TANKS 1PM23831G5014559 Serial# 14559</v>
          </cell>
          <cell r="C4741">
            <v>2200481.5644</v>
          </cell>
          <cell r="D4741">
            <v>0</v>
          </cell>
          <cell r="E4741">
            <v>0</v>
          </cell>
          <cell r="K4741">
            <v>0</v>
          </cell>
          <cell r="L4741" t="str">
            <v>EA</v>
          </cell>
        </row>
        <row r="4742">
          <cell r="A4742" t="str">
            <v>14560</v>
          </cell>
          <cell r="B4742" t="str">
            <v>HTI TANKS 1PM23838G5014560 Serial# 14560</v>
          </cell>
          <cell r="C4742">
            <v>2200481.5644</v>
          </cell>
          <cell r="D4742">
            <v>0</v>
          </cell>
          <cell r="E4742">
            <v>0</v>
          </cell>
          <cell r="K4742">
            <v>0</v>
          </cell>
          <cell r="L4742" t="str">
            <v>EA</v>
          </cell>
        </row>
        <row r="4743">
          <cell r="A4743" t="str">
            <v>14561</v>
          </cell>
          <cell r="B4743" t="str">
            <v>HTI TANKS 1PM2383XG5014561 Serial# 14561</v>
          </cell>
          <cell r="C4743">
            <v>2197018.5240500001</v>
          </cell>
          <cell r="D4743">
            <v>0</v>
          </cell>
          <cell r="E4743">
            <v>0</v>
          </cell>
          <cell r="K4743">
            <v>0</v>
          </cell>
          <cell r="L4743" t="str">
            <v>EA</v>
          </cell>
        </row>
        <row r="4744">
          <cell r="A4744" t="str">
            <v>14562</v>
          </cell>
          <cell r="B4744" t="str">
            <v>HTI TANKS 1PM23831G5014562 Serial# 14562</v>
          </cell>
          <cell r="C4744">
            <v>2197018.5240500001</v>
          </cell>
          <cell r="D4744">
            <v>0</v>
          </cell>
          <cell r="E4744">
            <v>0</v>
          </cell>
          <cell r="K4744">
            <v>0</v>
          </cell>
          <cell r="L4744" t="str">
            <v>EA</v>
          </cell>
        </row>
        <row r="4745">
          <cell r="A4745" t="str">
            <v>14809</v>
          </cell>
          <cell r="B4745" t="str">
            <v>HTI TANKS 1PM24139G5014809 Serial# 14809</v>
          </cell>
          <cell r="C4745">
            <v>2191782.0047400002</v>
          </cell>
          <cell r="D4745">
            <v>0</v>
          </cell>
          <cell r="E4745">
            <v>0</v>
          </cell>
          <cell r="K4745">
            <v>0</v>
          </cell>
          <cell r="L4745" t="str">
            <v>EA</v>
          </cell>
        </row>
        <row r="4746">
          <cell r="A4746" t="str">
            <v>14810</v>
          </cell>
          <cell r="B4746" t="str">
            <v>HTI TANKS 1PM24135G5014810 Serial# 14810</v>
          </cell>
          <cell r="C4746">
            <v>2197018.5240500001</v>
          </cell>
          <cell r="D4746">
            <v>0</v>
          </cell>
          <cell r="E4746">
            <v>0</v>
          </cell>
          <cell r="K4746">
            <v>0</v>
          </cell>
          <cell r="L4746" t="str">
            <v>EA</v>
          </cell>
        </row>
        <row r="4747">
          <cell r="A4747" t="str">
            <v>14811</v>
          </cell>
          <cell r="B4747" t="str">
            <v>HTI TANKS 1PM24137G5014811 Serial# 14811</v>
          </cell>
          <cell r="C4747">
            <v>2197018.5240500001</v>
          </cell>
          <cell r="D4747">
            <v>0</v>
          </cell>
          <cell r="E4747">
            <v>0</v>
          </cell>
          <cell r="K4747">
            <v>0</v>
          </cell>
          <cell r="L4747" t="str">
            <v>EA</v>
          </cell>
        </row>
        <row r="4748">
          <cell r="A4748" t="str">
            <v>14812</v>
          </cell>
          <cell r="B4748" t="str">
            <v>HTI TANKS 1PM24139G5014812 Serial# 14812</v>
          </cell>
          <cell r="C4748">
            <v>2197018.5240500001</v>
          </cell>
          <cell r="D4748">
            <v>0</v>
          </cell>
          <cell r="E4748">
            <v>0</v>
          </cell>
          <cell r="K4748">
            <v>0</v>
          </cell>
          <cell r="L4748" t="str">
            <v>EA</v>
          </cell>
        </row>
        <row r="4749">
          <cell r="A4749" t="str">
            <v>14813</v>
          </cell>
          <cell r="B4749" t="str">
            <v>HTI TANKS 1PM24130G5014813 Serial# 14813</v>
          </cell>
          <cell r="C4749">
            <v>2191782.0047400002</v>
          </cell>
          <cell r="D4749">
            <v>0</v>
          </cell>
          <cell r="E4749">
            <v>0</v>
          </cell>
          <cell r="K4749">
            <v>0</v>
          </cell>
          <cell r="L4749" t="str">
            <v>EA</v>
          </cell>
        </row>
        <row r="4750">
          <cell r="A4750" t="str">
            <v>14814</v>
          </cell>
          <cell r="B4750" t="str">
            <v>HTI TANKS 1PM24132G5014814 Serial# 14814</v>
          </cell>
          <cell r="C4750">
            <v>2191782.0047400002</v>
          </cell>
          <cell r="D4750">
            <v>0</v>
          </cell>
          <cell r="E4750">
            <v>0</v>
          </cell>
          <cell r="K4750">
            <v>0</v>
          </cell>
          <cell r="L4750" t="str">
            <v>EA</v>
          </cell>
        </row>
        <row r="4751">
          <cell r="A4751" t="str">
            <v>14815</v>
          </cell>
          <cell r="B4751" t="str">
            <v>HTI TANKS 1PM24134G5014815 Serial# 14815</v>
          </cell>
          <cell r="C4751">
            <v>2191534.4159400002</v>
          </cell>
          <cell r="D4751">
            <v>0</v>
          </cell>
          <cell r="E4751">
            <v>0</v>
          </cell>
          <cell r="K4751">
            <v>0</v>
          </cell>
          <cell r="L4751" t="str">
            <v>EA</v>
          </cell>
        </row>
        <row r="4752">
          <cell r="A4752" t="str">
            <v>14816</v>
          </cell>
          <cell r="B4752" t="str">
            <v>HTI TANKS 1PM24136G5014816 Serial# 14816</v>
          </cell>
          <cell r="C4752">
            <v>2191782.0047400002</v>
          </cell>
          <cell r="D4752">
            <v>0</v>
          </cell>
          <cell r="E4752">
            <v>0</v>
          </cell>
          <cell r="K4752">
            <v>0</v>
          </cell>
          <cell r="L4752" t="str">
            <v>EA</v>
          </cell>
        </row>
        <row r="4753">
          <cell r="A4753" t="str">
            <v>14817</v>
          </cell>
          <cell r="B4753" t="str">
            <v>HTI TANKS 1PM24138G5014817 Serial# 14817</v>
          </cell>
          <cell r="C4753">
            <v>2191534.4159400002</v>
          </cell>
          <cell r="D4753">
            <v>0</v>
          </cell>
          <cell r="E4753">
            <v>0</v>
          </cell>
          <cell r="K4753">
            <v>0</v>
          </cell>
          <cell r="L4753" t="str">
            <v>EA</v>
          </cell>
        </row>
        <row r="4754">
          <cell r="A4754" t="str">
            <v>14818</v>
          </cell>
          <cell r="B4754" t="str">
            <v>HTI TANKS 1PM2413XG5014818 Serial# 14818</v>
          </cell>
          <cell r="C4754">
            <v>2191782.0047400002</v>
          </cell>
          <cell r="D4754">
            <v>0</v>
          </cell>
          <cell r="E4754">
            <v>0</v>
          </cell>
          <cell r="K4754">
            <v>0</v>
          </cell>
          <cell r="L4754" t="str">
            <v>EA</v>
          </cell>
        </row>
        <row r="4755">
          <cell r="A4755" t="str">
            <v>14819</v>
          </cell>
          <cell r="B4755" t="str">
            <v>HTI TANKS 1PM24131G5014819 Serial# 14819</v>
          </cell>
          <cell r="C4755">
            <v>2191534.4159400002</v>
          </cell>
          <cell r="D4755">
            <v>0</v>
          </cell>
          <cell r="E4755">
            <v>0</v>
          </cell>
          <cell r="K4755">
            <v>0</v>
          </cell>
          <cell r="L4755" t="str">
            <v>EA</v>
          </cell>
        </row>
        <row r="4756">
          <cell r="A4756" t="str">
            <v>14820</v>
          </cell>
          <cell r="B4756" t="str">
            <v>HTI TANKS 1PM24138G5014820 Serial# 14820</v>
          </cell>
          <cell r="C4756">
            <v>2191782.0047400002</v>
          </cell>
          <cell r="D4756">
            <v>0</v>
          </cell>
          <cell r="E4756">
            <v>0</v>
          </cell>
          <cell r="K4756">
            <v>0</v>
          </cell>
          <cell r="L4756" t="str">
            <v>EA</v>
          </cell>
        </row>
        <row r="4757">
          <cell r="A4757" t="str">
            <v>14821</v>
          </cell>
          <cell r="B4757" t="str">
            <v>HTI TANKS 1PM2413XG5014821 Serial# 14821</v>
          </cell>
          <cell r="C4757">
            <v>2191534.4159400002</v>
          </cell>
          <cell r="D4757">
            <v>0</v>
          </cell>
          <cell r="E4757">
            <v>0</v>
          </cell>
          <cell r="K4757">
            <v>0</v>
          </cell>
          <cell r="L4757" t="str">
            <v>EA</v>
          </cell>
        </row>
        <row r="4758">
          <cell r="A4758" t="str">
            <v>14822</v>
          </cell>
          <cell r="B4758" t="str">
            <v>HTI TANKS 1PM24131G5014822 Serial# 14822</v>
          </cell>
          <cell r="C4758">
            <v>2191534.4159400002</v>
          </cell>
          <cell r="D4758">
            <v>0</v>
          </cell>
          <cell r="E4758">
            <v>0</v>
          </cell>
          <cell r="K4758">
            <v>0</v>
          </cell>
          <cell r="L4758" t="str">
            <v>EA</v>
          </cell>
        </row>
        <row r="4759">
          <cell r="A4759" t="str">
            <v>14823</v>
          </cell>
          <cell r="B4759" t="str">
            <v>HTI TANKS 1PM24133G5014823 Serial# 14823</v>
          </cell>
          <cell r="C4759">
            <v>2191594.6315799998</v>
          </cell>
          <cell r="D4759">
            <v>0</v>
          </cell>
          <cell r="E4759">
            <v>0</v>
          </cell>
          <cell r="K4759">
            <v>0</v>
          </cell>
          <cell r="L4759" t="str">
            <v>EA</v>
          </cell>
        </row>
        <row r="4760">
          <cell r="A4760" t="str">
            <v>14824</v>
          </cell>
          <cell r="B4760" t="str">
            <v>HTI TANKS 1PM24135G5014824 Serial# 14824</v>
          </cell>
          <cell r="C4760">
            <v>2191594.6315799998</v>
          </cell>
          <cell r="D4760">
            <v>0</v>
          </cell>
          <cell r="E4760">
            <v>0</v>
          </cell>
          <cell r="K4760">
            <v>0</v>
          </cell>
          <cell r="L4760" t="str">
            <v>EA</v>
          </cell>
        </row>
        <row r="4761">
          <cell r="A4761" t="str">
            <v>14825</v>
          </cell>
          <cell r="B4761" t="str">
            <v>HTI TANKS 1PM24137G5014825 Serial# 14825</v>
          </cell>
          <cell r="C4761">
            <v>2191594.6315799998</v>
          </cell>
          <cell r="D4761">
            <v>0</v>
          </cell>
          <cell r="E4761">
            <v>0</v>
          </cell>
          <cell r="K4761">
            <v>0</v>
          </cell>
          <cell r="L4761" t="str">
            <v>EA</v>
          </cell>
        </row>
        <row r="4762">
          <cell r="A4762" t="str">
            <v>14826</v>
          </cell>
          <cell r="B4762" t="str">
            <v>HTI TANKS 1PM24139G5014826 Serial# 14826</v>
          </cell>
          <cell r="C4762">
            <v>2191594.6315799998</v>
          </cell>
          <cell r="D4762">
            <v>0</v>
          </cell>
          <cell r="E4762">
            <v>0</v>
          </cell>
          <cell r="K4762">
            <v>0</v>
          </cell>
          <cell r="L4762" t="str">
            <v>EA</v>
          </cell>
        </row>
        <row r="4763">
          <cell r="A4763" t="str">
            <v>14827</v>
          </cell>
          <cell r="B4763" t="str">
            <v>HTI TANKS 1PM24130G5014827 Serial# 14827</v>
          </cell>
          <cell r="C4763">
            <v>2191594.6315799998</v>
          </cell>
          <cell r="D4763">
            <v>0</v>
          </cell>
          <cell r="E4763">
            <v>0</v>
          </cell>
          <cell r="K4763">
            <v>0</v>
          </cell>
          <cell r="L4763" t="str">
            <v>EA</v>
          </cell>
        </row>
        <row r="4764">
          <cell r="A4764" t="str">
            <v>14828</v>
          </cell>
          <cell r="B4764" t="str">
            <v>HTI TANKS 1PM24132G5014828 Serial# 14828</v>
          </cell>
          <cell r="C4764">
            <v>2191594.6315799998</v>
          </cell>
          <cell r="D4764">
            <v>0</v>
          </cell>
          <cell r="E4764">
            <v>0</v>
          </cell>
          <cell r="K4764">
            <v>0</v>
          </cell>
          <cell r="L4764" t="str">
            <v>EA</v>
          </cell>
        </row>
        <row r="4765">
          <cell r="A4765" t="str">
            <v>14829</v>
          </cell>
          <cell r="B4765" t="str">
            <v>HTI TANKS 1PM24134G5014829 Serial# 14829</v>
          </cell>
          <cell r="C4765">
            <v>2191594.6315799998</v>
          </cell>
          <cell r="D4765">
            <v>0</v>
          </cell>
          <cell r="E4765">
            <v>0</v>
          </cell>
          <cell r="K4765">
            <v>0</v>
          </cell>
          <cell r="L4765" t="str">
            <v>EA</v>
          </cell>
        </row>
        <row r="4766">
          <cell r="A4766" t="str">
            <v>14830</v>
          </cell>
          <cell r="B4766" t="str">
            <v>HTI TANKS 1PM24130G5014830 Serial# 14830</v>
          </cell>
          <cell r="C4766">
            <v>2191594.6315799998</v>
          </cell>
          <cell r="D4766">
            <v>0</v>
          </cell>
          <cell r="E4766">
            <v>0</v>
          </cell>
          <cell r="K4766">
            <v>0</v>
          </cell>
          <cell r="L4766" t="str">
            <v>EA</v>
          </cell>
        </row>
        <row r="4767">
          <cell r="A4767" t="str">
            <v>14831</v>
          </cell>
          <cell r="B4767" t="str">
            <v>HTI TANKS 1PM24132G5014831 Serial# 14831</v>
          </cell>
          <cell r="C4767">
            <v>2191594.6315799998</v>
          </cell>
          <cell r="D4767">
            <v>0</v>
          </cell>
          <cell r="E4767">
            <v>0</v>
          </cell>
          <cell r="K4767">
            <v>0</v>
          </cell>
          <cell r="L4767" t="str">
            <v>EA</v>
          </cell>
        </row>
        <row r="4768">
          <cell r="A4768" t="str">
            <v>14832</v>
          </cell>
          <cell r="B4768" t="str">
            <v>HTI TANKS 1PM24134G5014832 Serial# 14832</v>
          </cell>
          <cell r="C4768">
            <v>2191594.6315799998</v>
          </cell>
          <cell r="D4768">
            <v>0</v>
          </cell>
          <cell r="E4768">
            <v>0</v>
          </cell>
          <cell r="K4768">
            <v>0</v>
          </cell>
          <cell r="L4768" t="str">
            <v>EA</v>
          </cell>
        </row>
        <row r="4769">
          <cell r="A4769" t="str">
            <v>14833</v>
          </cell>
          <cell r="B4769" t="str">
            <v>HTI TANKS 1PM24136G5014833 Serial# 14833</v>
          </cell>
          <cell r="C4769">
            <v>2191594.6315799998</v>
          </cell>
          <cell r="D4769">
            <v>0</v>
          </cell>
          <cell r="E4769">
            <v>0</v>
          </cell>
          <cell r="K4769">
            <v>0</v>
          </cell>
          <cell r="L4769" t="str">
            <v>EA</v>
          </cell>
        </row>
        <row r="4770">
          <cell r="A4770" t="str">
            <v>14898</v>
          </cell>
          <cell r="B4770" t="str">
            <v>HTI TANKS 1PM24131G5014898 Serial# 14898</v>
          </cell>
          <cell r="C4770">
            <v>2183924.18298</v>
          </cell>
          <cell r="D4770">
            <v>0</v>
          </cell>
          <cell r="E4770">
            <v>0</v>
          </cell>
          <cell r="K4770">
            <v>0</v>
          </cell>
          <cell r="L4770" t="str">
            <v>EA</v>
          </cell>
        </row>
        <row r="4771">
          <cell r="A4771" t="str">
            <v>14899</v>
          </cell>
          <cell r="B4771" t="str">
            <v>HTI TANKS 1PM24133G5014899 Serial# 14899</v>
          </cell>
          <cell r="C4771">
            <v>2190077.0691400003</v>
          </cell>
          <cell r="D4771">
            <v>0</v>
          </cell>
          <cell r="E4771">
            <v>0</v>
          </cell>
          <cell r="K4771">
            <v>0</v>
          </cell>
          <cell r="L4771" t="str">
            <v>EA</v>
          </cell>
        </row>
        <row r="4772">
          <cell r="A4772" t="str">
            <v>15-0907</v>
          </cell>
          <cell r="B4772" t="str">
            <v>24V RED CAUTION LGHT</v>
          </cell>
          <cell r="C4772">
            <v>0</v>
          </cell>
          <cell r="D4772">
            <v>0</v>
          </cell>
          <cell r="E4772">
            <v>0</v>
          </cell>
          <cell r="K4772">
            <v>0</v>
          </cell>
          <cell r="L4772" t="str">
            <v>EA</v>
          </cell>
        </row>
        <row r="4773">
          <cell r="A4773" t="str">
            <v>151-0100-002-T</v>
          </cell>
          <cell r="B4773" t="str">
            <v>BUSTING M/S 1/4"</v>
          </cell>
          <cell r="C4773">
            <v>12</v>
          </cell>
          <cell r="D4773">
            <v>1</v>
          </cell>
          <cell r="E4773">
            <v>0</v>
          </cell>
          <cell r="K4773">
            <v>7</v>
          </cell>
          <cell r="L4773" t="str">
            <v>EA</v>
          </cell>
        </row>
        <row r="4774">
          <cell r="A4774" t="str">
            <v>151-0100-003-T</v>
          </cell>
          <cell r="B4774" t="str">
            <v>HASP 1" ZING COATING</v>
          </cell>
          <cell r="C4774">
            <v>10</v>
          </cell>
          <cell r="D4774">
            <v>1</v>
          </cell>
          <cell r="E4774">
            <v>0</v>
          </cell>
          <cell r="K4774">
            <v>7</v>
          </cell>
          <cell r="L4774" t="str">
            <v>EA</v>
          </cell>
        </row>
        <row r="4775">
          <cell r="A4775" t="str">
            <v>151-0111-T</v>
          </cell>
          <cell r="B4775" t="str">
            <v>NOSE BOX ALUM FOR 7 PIN SOCKET</v>
          </cell>
          <cell r="C4775">
            <v>950</v>
          </cell>
          <cell r="D4775">
            <v>14</v>
          </cell>
          <cell r="E4775">
            <v>0</v>
          </cell>
          <cell r="K4775">
            <v>30</v>
          </cell>
          <cell r="L4775" t="str">
            <v>EA</v>
          </cell>
        </row>
        <row r="4776">
          <cell r="A4776" t="str">
            <v>151-0139-T</v>
          </cell>
          <cell r="B4776" t="str">
            <v>CONTROL BOX STL 300x455x150</v>
          </cell>
          <cell r="C4776">
            <v>0</v>
          </cell>
          <cell r="D4776">
            <v>0</v>
          </cell>
          <cell r="E4776">
            <v>0</v>
          </cell>
          <cell r="K4776">
            <v>0</v>
          </cell>
          <cell r="L4776" t="str">
            <v>EA</v>
          </cell>
        </row>
        <row r="4777">
          <cell r="A4777" t="str">
            <v>151-0152-T</v>
          </cell>
          <cell r="B4777" t="str">
            <v>TOOL CABINET ASSY (W683xH762xD710) LH</v>
          </cell>
          <cell r="C4777">
            <v>7650</v>
          </cell>
          <cell r="D4777">
            <v>0</v>
          </cell>
          <cell r="E4777">
            <v>0</v>
          </cell>
          <cell r="K4777">
            <v>0</v>
          </cell>
          <cell r="L4777" t="str">
            <v>EA</v>
          </cell>
        </row>
        <row r="4778">
          <cell r="A4778" t="str">
            <v>151-0152-T-LB</v>
          </cell>
          <cell r="B4778" t="str">
            <v>LABOR COST FOR CABINET  (W683xH762xD710)</v>
          </cell>
          <cell r="C4778">
            <v>750</v>
          </cell>
          <cell r="D4778">
            <v>0</v>
          </cell>
          <cell r="E4778">
            <v>0</v>
          </cell>
          <cell r="K4778">
            <v>0</v>
          </cell>
          <cell r="L4778" t="str">
            <v>EA</v>
          </cell>
        </row>
        <row r="4779">
          <cell r="A4779" t="str">
            <v>151-0211-T</v>
          </cell>
          <cell r="B4779" t="str">
            <v>BOX LIGHT CAST ALUM 2 HOLES AT REAR TANK</v>
          </cell>
          <cell r="C4779">
            <v>250</v>
          </cell>
          <cell r="D4779">
            <v>42</v>
          </cell>
          <cell r="E4779">
            <v>0</v>
          </cell>
          <cell r="K4779">
            <v>15</v>
          </cell>
          <cell r="L4779" t="str">
            <v>EA</v>
          </cell>
        </row>
        <row r="4780">
          <cell r="A4780" t="str">
            <v>151-0223-001-T</v>
          </cell>
          <cell r="B4780" t="str">
            <v>BOX,REAR LIGHT,ALUM,5HOLES ASS'Y RH</v>
          </cell>
          <cell r="C4780">
            <v>0</v>
          </cell>
          <cell r="D4780">
            <v>0</v>
          </cell>
          <cell r="E4780">
            <v>0</v>
          </cell>
          <cell r="K4780">
            <v>0</v>
          </cell>
          <cell r="L4780" t="str">
            <v>EA</v>
          </cell>
        </row>
        <row r="4781">
          <cell r="A4781" t="str">
            <v>151-0223-002-T</v>
          </cell>
          <cell r="B4781" t="str">
            <v>BOX,REAR LIGHT,ALUM,5HOLES ASS'Y RH</v>
          </cell>
          <cell r="C4781">
            <v>0</v>
          </cell>
          <cell r="D4781">
            <v>0</v>
          </cell>
          <cell r="E4781">
            <v>0</v>
          </cell>
          <cell r="K4781">
            <v>0</v>
          </cell>
          <cell r="L4781" t="str">
            <v>EA</v>
          </cell>
        </row>
        <row r="4782">
          <cell r="A4782" t="str">
            <v>151-0241-T</v>
          </cell>
          <cell r="B4782" t="str">
            <v>CABINET TOP FOR STAINLESS STEEL</v>
          </cell>
          <cell r="C4782">
            <v>0</v>
          </cell>
          <cell r="D4782">
            <v>0</v>
          </cell>
          <cell r="E4782">
            <v>0</v>
          </cell>
          <cell r="K4782">
            <v>0</v>
          </cell>
          <cell r="L4782" t="str">
            <v>EA</v>
          </cell>
        </row>
        <row r="4783">
          <cell r="A4783" t="str">
            <v>151-0257-T</v>
          </cell>
          <cell r="B4783" t="str">
            <v>EMER, PNEUMATIC CONTROL BOX ASS'Y 5 CPT</v>
          </cell>
          <cell r="C4783">
            <v>0</v>
          </cell>
          <cell r="D4783">
            <v>0</v>
          </cell>
          <cell r="E4783">
            <v>0</v>
          </cell>
          <cell r="K4783">
            <v>0</v>
          </cell>
          <cell r="L4783" t="str">
            <v>EA</v>
          </cell>
        </row>
        <row r="4784">
          <cell r="A4784" t="str">
            <v>151-0258-T</v>
          </cell>
          <cell r="B4784" t="str">
            <v>EMER, PNEUMATIC CONTROL BOX ASS'Y 7 CPT</v>
          </cell>
          <cell r="C4784">
            <v>0</v>
          </cell>
          <cell r="D4784">
            <v>0</v>
          </cell>
          <cell r="E4784">
            <v>0</v>
          </cell>
          <cell r="K4784">
            <v>0</v>
          </cell>
          <cell r="L4784" t="str">
            <v>EA</v>
          </cell>
        </row>
        <row r="4785">
          <cell r="A4785" t="str">
            <v>151-0259-T</v>
          </cell>
          <cell r="B4785" t="str">
            <v>EMER, PNEUMATIC CONTROL BOX ASS'Y 8 CPT</v>
          </cell>
          <cell r="C4785">
            <v>0</v>
          </cell>
          <cell r="D4785">
            <v>0</v>
          </cell>
          <cell r="E4785">
            <v>0</v>
          </cell>
          <cell r="K4785">
            <v>0</v>
          </cell>
          <cell r="L4785" t="str">
            <v>EA</v>
          </cell>
        </row>
        <row r="4786">
          <cell r="A4786" t="str">
            <v>151-0260-002-T</v>
          </cell>
          <cell r="B4786" t="str">
            <v>TOOL CABINET ASSY W22"XH15"XD26"</v>
          </cell>
          <cell r="C4786">
            <v>3800</v>
          </cell>
          <cell r="D4786">
            <v>0</v>
          </cell>
          <cell r="E4786">
            <v>0</v>
          </cell>
          <cell r="K4786">
            <v>0</v>
          </cell>
          <cell r="L4786" t="str">
            <v>EA</v>
          </cell>
        </row>
        <row r="4787">
          <cell r="A4787" t="str">
            <v>151-0279-001-T</v>
          </cell>
          <cell r="B4787" t="str">
            <v>BOX PLASTIC 88x88 ;COMPOMAX#D9020</v>
          </cell>
          <cell r="C4787">
            <v>132</v>
          </cell>
          <cell r="D4787">
            <v>0</v>
          </cell>
          <cell r="E4787">
            <v>0</v>
          </cell>
          <cell r="K4787">
            <v>0</v>
          </cell>
          <cell r="L4787" t="str">
            <v>EA</v>
          </cell>
        </row>
        <row r="4788">
          <cell r="A4788" t="str">
            <v>151-0279-002-T</v>
          </cell>
          <cell r="B4788" t="str">
            <v>BOX POLYCARBONATE 94x94x81 #080C0909-8</v>
          </cell>
          <cell r="C4788">
            <v>544.5</v>
          </cell>
          <cell r="D4788">
            <v>0</v>
          </cell>
          <cell r="E4788">
            <v>0</v>
          </cell>
          <cell r="K4788">
            <v>15</v>
          </cell>
          <cell r="L4788" t="str">
            <v>EA</v>
          </cell>
        </row>
        <row r="4789">
          <cell r="A4789" t="str">
            <v>151-0279-T</v>
          </cell>
          <cell r="B4789" t="str">
            <v>BOX PLASTIC 146x135 ;COMPOMAX#Mi0100</v>
          </cell>
          <cell r="C4789">
            <v>0</v>
          </cell>
          <cell r="D4789">
            <v>0</v>
          </cell>
          <cell r="E4789">
            <v>0</v>
          </cell>
          <cell r="K4789">
            <v>15</v>
          </cell>
          <cell r="L4789" t="str">
            <v>EA</v>
          </cell>
        </row>
        <row r="4790">
          <cell r="A4790" t="str">
            <v>151-0292-001-T-LB</v>
          </cell>
          <cell r="B4790" t="str">
            <v>LABOR COST FOR 151-0292-001-T</v>
          </cell>
          <cell r="C4790">
            <v>0</v>
          </cell>
          <cell r="D4790">
            <v>0</v>
          </cell>
          <cell r="E4790">
            <v>0</v>
          </cell>
          <cell r="K4790">
            <v>0</v>
          </cell>
          <cell r="L4790" t="str">
            <v>EA</v>
          </cell>
        </row>
        <row r="4791">
          <cell r="A4791" t="str">
            <v>151-0292-002-T-LB</v>
          </cell>
          <cell r="B4791" t="str">
            <v>LABOR COST CABINET FOR W600xH500xD500</v>
          </cell>
          <cell r="C4791">
            <v>0</v>
          </cell>
          <cell r="D4791">
            <v>0</v>
          </cell>
          <cell r="E4791">
            <v>0</v>
          </cell>
          <cell r="K4791">
            <v>0</v>
          </cell>
          <cell r="L4791" t="str">
            <v>EA</v>
          </cell>
        </row>
        <row r="4792">
          <cell r="A4792" t="str">
            <v>151-0292-003-T-LB</v>
          </cell>
          <cell r="B4792" t="str">
            <v>LABOR COST CABINET FOR W650xH460xD300</v>
          </cell>
          <cell r="C4792">
            <v>0</v>
          </cell>
          <cell r="D4792">
            <v>0</v>
          </cell>
          <cell r="E4792">
            <v>0</v>
          </cell>
          <cell r="K4792">
            <v>0</v>
          </cell>
          <cell r="L4792" t="str">
            <v>EA</v>
          </cell>
        </row>
        <row r="4793">
          <cell r="A4793" t="str">
            <v>151-0292-004-T-LB</v>
          </cell>
          <cell r="B4793" t="str">
            <v>LABOR COST CABINET FOR W650xH400xD460</v>
          </cell>
          <cell r="C4793">
            <v>0</v>
          </cell>
          <cell r="D4793">
            <v>0</v>
          </cell>
          <cell r="E4793">
            <v>0</v>
          </cell>
          <cell r="K4793">
            <v>0</v>
          </cell>
          <cell r="L4793" t="str">
            <v>EA</v>
          </cell>
        </row>
        <row r="4794">
          <cell r="A4794" t="str">
            <v>151-0292-005-T-LB</v>
          </cell>
          <cell r="B4794" t="str">
            <v>LABOR COST CABINET FOR W650xH400xD460</v>
          </cell>
          <cell r="C4794">
            <v>0</v>
          </cell>
          <cell r="D4794">
            <v>0</v>
          </cell>
          <cell r="E4794">
            <v>0</v>
          </cell>
          <cell r="K4794">
            <v>0</v>
          </cell>
          <cell r="L4794" t="str">
            <v>EA</v>
          </cell>
        </row>
        <row r="4795">
          <cell r="A4795" t="str">
            <v>151-0292-006-T</v>
          </cell>
          <cell r="B4795" t="str">
            <v>CABINET FOR W800xH500xD500 TOOL BOX</v>
          </cell>
          <cell r="C4795">
            <v>4585</v>
          </cell>
          <cell r="D4795">
            <v>3</v>
          </cell>
          <cell r="E4795">
            <v>0</v>
          </cell>
          <cell r="K4795">
            <v>0</v>
          </cell>
          <cell r="L4795" t="str">
            <v>EA</v>
          </cell>
        </row>
        <row r="4796">
          <cell r="A4796" t="str">
            <v>151-0292-006-T-LB</v>
          </cell>
          <cell r="B4796" t="str">
            <v>LABOR COST CABINET FOR W800xH500xD500</v>
          </cell>
          <cell r="C4796">
            <v>2385</v>
          </cell>
          <cell r="D4796">
            <v>0</v>
          </cell>
          <cell r="E4796">
            <v>0</v>
          </cell>
          <cell r="K4796">
            <v>15</v>
          </cell>
          <cell r="L4796" t="str">
            <v>EA</v>
          </cell>
        </row>
        <row r="4797">
          <cell r="A4797" t="str">
            <v>151-0292-007-T</v>
          </cell>
          <cell r="B4797" t="str">
            <v>CABINET FOR W500xH400xD460 TOOL BOX</v>
          </cell>
          <cell r="C4797">
            <v>2731.5</v>
          </cell>
          <cell r="D4797">
            <v>0</v>
          </cell>
          <cell r="E4797">
            <v>0</v>
          </cell>
          <cell r="K4797">
            <v>0</v>
          </cell>
          <cell r="L4797" t="str">
            <v>EA</v>
          </cell>
        </row>
        <row r="4798">
          <cell r="A4798" t="str">
            <v>151-0292-007-T-LB</v>
          </cell>
          <cell r="B4798" t="str">
            <v>LABOR CABINET W500xH400xD460 TOOL BOX</v>
          </cell>
          <cell r="C4798">
            <v>1550</v>
          </cell>
          <cell r="D4798">
            <v>0</v>
          </cell>
          <cell r="E4798">
            <v>0</v>
          </cell>
          <cell r="K4798">
            <v>0</v>
          </cell>
          <cell r="L4798" t="str">
            <v>EA</v>
          </cell>
        </row>
        <row r="4799">
          <cell r="A4799" t="str">
            <v>151-0292-T-LB</v>
          </cell>
          <cell r="B4799" t="str">
            <v>LABOR COST CABINET FOR W600xH500xD500</v>
          </cell>
          <cell r="C4799">
            <v>0</v>
          </cell>
          <cell r="D4799">
            <v>0</v>
          </cell>
          <cell r="E4799">
            <v>0</v>
          </cell>
          <cell r="K4799">
            <v>0</v>
          </cell>
          <cell r="L4799" t="str">
            <v>EA</v>
          </cell>
        </row>
        <row r="4800">
          <cell r="A4800" t="str">
            <v>151-0293-T-LB</v>
          </cell>
          <cell r="B4800" t="str">
            <v>LABOR COST FOR TOOL CABINET</v>
          </cell>
          <cell r="C4800">
            <v>750</v>
          </cell>
          <cell r="D4800">
            <v>0</v>
          </cell>
          <cell r="E4800">
            <v>0</v>
          </cell>
          <cell r="K4800">
            <v>7</v>
          </cell>
          <cell r="L4800" t="str">
            <v>EA</v>
          </cell>
        </row>
        <row r="4801">
          <cell r="A4801" t="str">
            <v>151-0302-T</v>
          </cell>
          <cell r="B4801" t="str">
            <v>EMER, PNEUMATIC CONTROL BOX ASS'Y 5 CPT</v>
          </cell>
          <cell r="C4801">
            <v>0</v>
          </cell>
          <cell r="D4801">
            <v>0</v>
          </cell>
          <cell r="E4801">
            <v>0</v>
          </cell>
          <cell r="K4801">
            <v>0</v>
          </cell>
          <cell r="L4801" t="str">
            <v>EA</v>
          </cell>
        </row>
        <row r="4802">
          <cell r="A4802" t="str">
            <v>151-0303-T</v>
          </cell>
          <cell r="B4802" t="str">
            <v>EMER, PNEUMATIC CONTROL BOX ASS'Y 7 CPT</v>
          </cell>
          <cell r="C4802">
            <v>0</v>
          </cell>
          <cell r="D4802">
            <v>0</v>
          </cell>
          <cell r="E4802">
            <v>0</v>
          </cell>
          <cell r="K4802">
            <v>0</v>
          </cell>
          <cell r="L4802" t="str">
            <v>EA</v>
          </cell>
        </row>
        <row r="4803">
          <cell r="A4803" t="str">
            <v>151-0304-T</v>
          </cell>
          <cell r="B4803" t="str">
            <v>EMER, PNEUMATIC CONTROL BOX ASS'Y 8 CPT</v>
          </cell>
          <cell r="C4803">
            <v>0</v>
          </cell>
          <cell r="D4803">
            <v>0</v>
          </cell>
          <cell r="E4803">
            <v>0</v>
          </cell>
          <cell r="K4803">
            <v>0</v>
          </cell>
          <cell r="L4803" t="str">
            <v>EA</v>
          </cell>
        </row>
        <row r="4804">
          <cell r="A4804" t="str">
            <v>151-0320-T-LB</v>
          </cell>
          <cell r="B4804" t="str">
            <v>LABOUR COST FOR HOSE CAB.151-0320-T</v>
          </cell>
          <cell r="C4804">
            <v>0</v>
          </cell>
          <cell r="D4804">
            <v>0</v>
          </cell>
          <cell r="E4804">
            <v>0</v>
          </cell>
          <cell r="K4804">
            <v>0</v>
          </cell>
          <cell r="L4804" t="str">
            <v>EA</v>
          </cell>
        </row>
        <row r="4805">
          <cell r="A4805" t="str">
            <v>151-0340-T</v>
          </cell>
          <cell r="B4805" t="str">
            <v>BOX CIRCUIT PERMANENT ISO7638 POWER SUPP</v>
          </cell>
          <cell r="C4805">
            <v>0</v>
          </cell>
          <cell r="D4805">
            <v>9</v>
          </cell>
          <cell r="E4805">
            <v>0</v>
          </cell>
          <cell r="K4805">
            <v>7</v>
          </cell>
          <cell r="L4805" t="str">
            <v>EA</v>
          </cell>
        </row>
        <row r="4806">
          <cell r="A4806" t="str">
            <v>151-0353-T</v>
          </cell>
          <cell r="B4806" t="str">
            <v>CABINET SS. W560xH500xD450 REAR DISCHARG</v>
          </cell>
          <cell r="C4806">
            <v>5500</v>
          </cell>
          <cell r="D4806">
            <v>0</v>
          </cell>
          <cell r="E4806">
            <v>0</v>
          </cell>
          <cell r="K4806">
            <v>0</v>
          </cell>
          <cell r="L4806" t="str">
            <v>EA</v>
          </cell>
        </row>
        <row r="4807">
          <cell r="A4807" t="str">
            <v>151-0360-005-T-LB</v>
          </cell>
          <cell r="B4807" t="str">
            <v>LABOR-PLATE MOUNT TUBE SS.</v>
          </cell>
          <cell r="C4807">
            <v>0</v>
          </cell>
          <cell r="D4807">
            <v>0</v>
          </cell>
          <cell r="E4807">
            <v>0</v>
          </cell>
          <cell r="K4807">
            <v>0</v>
          </cell>
          <cell r="L4807" t="str">
            <v>EA</v>
          </cell>
        </row>
        <row r="4808">
          <cell r="A4808" t="str">
            <v>151-0360-007-T-LB</v>
          </cell>
          <cell r="B4808" t="str">
            <v>LABOR-PLATE MOUNT TUBE SS. W/O HOLE</v>
          </cell>
          <cell r="C4808">
            <v>0</v>
          </cell>
          <cell r="D4808">
            <v>0</v>
          </cell>
          <cell r="E4808">
            <v>0</v>
          </cell>
          <cell r="K4808">
            <v>0</v>
          </cell>
          <cell r="L4808" t="str">
            <v>EA</v>
          </cell>
        </row>
        <row r="4809">
          <cell r="A4809" t="str">
            <v>151-0378-T-LB</v>
          </cell>
          <cell r="B4809" t="str">
            <v>LABOR COST FOR CABINET 27"x30"x28"</v>
          </cell>
          <cell r="C4809">
            <v>750</v>
          </cell>
          <cell r="D4809">
            <v>0</v>
          </cell>
          <cell r="E4809">
            <v>0</v>
          </cell>
          <cell r="K4809">
            <v>0</v>
          </cell>
          <cell r="L4809" t="str">
            <v>EA</v>
          </cell>
        </row>
        <row r="4810">
          <cell r="A4810" t="str">
            <v>151-0387-200-T-LB</v>
          </cell>
          <cell r="B4810" t="str">
            <v>LABOR COST FOR CABINET 27"x30"x28"</v>
          </cell>
          <cell r="C4810">
            <v>750</v>
          </cell>
          <cell r="D4810">
            <v>0</v>
          </cell>
          <cell r="E4810">
            <v>0</v>
          </cell>
          <cell r="K4810">
            <v>0</v>
          </cell>
          <cell r="L4810" t="str">
            <v>EA</v>
          </cell>
        </row>
        <row r="4811">
          <cell r="A4811" t="str">
            <v>151-0387-T-LB</v>
          </cell>
          <cell r="B4811" t="str">
            <v>LABOR COST FOR CABINET 27"x30"x28"</v>
          </cell>
          <cell r="C4811">
            <v>750</v>
          </cell>
          <cell r="D4811">
            <v>0</v>
          </cell>
          <cell r="E4811">
            <v>0</v>
          </cell>
          <cell r="K4811">
            <v>0</v>
          </cell>
          <cell r="L4811" t="str">
            <v>EA</v>
          </cell>
        </row>
        <row r="4812">
          <cell r="A4812" t="str">
            <v>151-0405-T-LB</v>
          </cell>
          <cell r="B4812" t="str">
            <v>LABOR COST FOR CABINET 27"x30"x28"</v>
          </cell>
          <cell r="C4812">
            <v>750</v>
          </cell>
          <cell r="D4812">
            <v>0</v>
          </cell>
          <cell r="E4812">
            <v>0</v>
          </cell>
          <cell r="K4812">
            <v>0</v>
          </cell>
          <cell r="L4812" t="str">
            <v>EA</v>
          </cell>
        </row>
        <row r="4813">
          <cell r="A4813" t="str">
            <v>151-0414-T</v>
          </cell>
          <cell r="B4813" t="str">
            <v>NOSE BOX ALUM FOR 15 PIN SOCKET</v>
          </cell>
          <cell r="C4813">
            <v>770</v>
          </cell>
          <cell r="D4813">
            <v>0</v>
          </cell>
          <cell r="E4813">
            <v>0</v>
          </cell>
          <cell r="K4813">
            <v>15</v>
          </cell>
          <cell r="L4813" t="str">
            <v>EA</v>
          </cell>
        </row>
        <row r="4814">
          <cell r="A4814" t="str">
            <v>151-0424-001-T</v>
          </cell>
          <cell r="B4814" t="str">
            <v>CABINET BODY PART 1 (MAT'L 1.5MM SS304)</v>
          </cell>
          <cell r="C4814">
            <v>1350</v>
          </cell>
          <cell r="D4814">
            <v>0</v>
          </cell>
          <cell r="E4814">
            <v>0</v>
          </cell>
          <cell r="K4814">
            <v>0</v>
          </cell>
          <cell r="L4814" t="str">
            <v>EA</v>
          </cell>
        </row>
        <row r="4815">
          <cell r="A4815" t="str">
            <v>151-0424-001-T-LB</v>
          </cell>
          <cell r="B4815" t="str">
            <v>LABOR COST CABINET BODY PART 1</v>
          </cell>
          <cell r="C4815">
            <v>0</v>
          </cell>
          <cell r="D4815">
            <v>0</v>
          </cell>
          <cell r="E4815">
            <v>0</v>
          </cell>
          <cell r="K4815">
            <v>0</v>
          </cell>
          <cell r="L4815" t="str">
            <v>EA</v>
          </cell>
        </row>
        <row r="4816">
          <cell r="A4816" t="str">
            <v>151-0424-005-T</v>
          </cell>
          <cell r="B4816" t="str">
            <v>CABINET DOOR PART 5 (MAT'L 2.5MM SS304)</v>
          </cell>
          <cell r="C4816">
            <v>2600</v>
          </cell>
          <cell r="D4816">
            <v>0</v>
          </cell>
          <cell r="E4816">
            <v>0</v>
          </cell>
          <cell r="K4816">
            <v>0</v>
          </cell>
          <cell r="L4816" t="str">
            <v>EA</v>
          </cell>
        </row>
        <row r="4817">
          <cell r="A4817" t="str">
            <v>151-0424-005-T-LB</v>
          </cell>
          <cell r="B4817" t="str">
            <v>LABOR COST CABINET DOOR</v>
          </cell>
          <cell r="C4817">
            <v>0</v>
          </cell>
          <cell r="D4817">
            <v>0</v>
          </cell>
          <cell r="E4817">
            <v>0</v>
          </cell>
          <cell r="K4817">
            <v>0</v>
          </cell>
          <cell r="L4817" t="str">
            <v>EA</v>
          </cell>
        </row>
        <row r="4818">
          <cell r="A4818" t="str">
            <v>151-0430-T</v>
          </cell>
          <cell r="B4818" t="str">
            <v>CABINET TOOL BODY+DOOR 16"X24"X20"</v>
          </cell>
          <cell r="C4818">
            <v>0</v>
          </cell>
          <cell r="D4818">
            <v>0</v>
          </cell>
          <cell r="E4818">
            <v>0</v>
          </cell>
          <cell r="K4818">
            <v>0</v>
          </cell>
          <cell r="L4818" t="str">
            <v>EA</v>
          </cell>
        </row>
        <row r="4819">
          <cell r="A4819" t="str">
            <v>151-0432-T</v>
          </cell>
          <cell r="B4819" t="str">
            <v>NOSE BOX ALUM CASTING</v>
          </cell>
          <cell r="C4819">
            <v>0</v>
          </cell>
          <cell r="D4819">
            <v>0</v>
          </cell>
          <cell r="E4819">
            <v>0</v>
          </cell>
          <cell r="K4819">
            <v>0</v>
          </cell>
          <cell r="L4819" t="str">
            <v>EA</v>
          </cell>
        </row>
        <row r="4820">
          <cell r="A4820" t="str">
            <v>151-0434-104-T</v>
          </cell>
          <cell r="B4820" t="str">
            <v>BRACKET ALUM FOR SHOCK UP</v>
          </cell>
          <cell r="C4820">
            <v>0</v>
          </cell>
          <cell r="D4820">
            <v>0</v>
          </cell>
          <cell r="E4820">
            <v>0</v>
          </cell>
          <cell r="K4820">
            <v>0</v>
          </cell>
          <cell r="L4820" t="str">
            <v>EA</v>
          </cell>
        </row>
        <row r="4821">
          <cell r="A4821" t="str">
            <v>151-0434-105-T</v>
          </cell>
          <cell r="B4821" t="str">
            <v>BRACKET FOR SHOCK UP</v>
          </cell>
          <cell r="C4821">
            <v>0</v>
          </cell>
          <cell r="D4821">
            <v>0</v>
          </cell>
          <cell r="E4821">
            <v>0</v>
          </cell>
          <cell r="K4821">
            <v>0</v>
          </cell>
          <cell r="L4821" t="str">
            <v>EA</v>
          </cell>
        </row>
        <row r="4822">
          <cell r="A4822" t="str">
            <v>151-0440-001-T</v>
          </cell>
          <cell r="B4822" t="str">
            <v>BODY BOX ALUM</v>
          </cell>
          <cell r="C4822">
            <v>0</v>
          </cell>
          <cell r="D4822">
            <v>0</v>
          </cell>
          <cell r="E4822">
            <v>0</v>
          </cell>
          <cell r="K4822">
            <v>0</v>
          </cell>
          <cell r="L4822" t="str">
            <v>EA</v>
          </cell>
        </row>
        <row r="4823">
          <cell r="A4823" t="str">
            <v>151-0440-002-T</v>
          </cell>
          <cell r="B4823" t="str">
            <v>COVER BOX ALUM</v>
          </cell>
          <cell r="C4823">
            <v>0</v>
          </cell>
          <cell r="D4823">
            <v>0</v>
          </cell>
          <cell r="E4823">
            <v>0</v>
          </cell>
          <cell r="K4823">
            <v>0</v>
          </cell>
          <cell r="L4823" t="str">
            <v>EA</v>
          </cell>
        </row>
        <row r="4824">
          <cell r="A4824" t="str">
            <v>151-0440-003-T</v>
          </cell>
          <cell r="B4824" t="str">
            <v>BACK COVER BOX ALUM</v>
          </cell>
          <cell r="C4824">
            <v>0</v>
          </cell>
          <cell r="D4824">
            <v>0</v>
          </cell>
          <cell r="E4824">
            <v>0</v>
          </cell>
          <cell r="K4824">
            <v>0</v>
          </cell>
          <cell r="L4824" t="str">
            <v>EA</v>
          </cell>
        </row>
        <row r="4825">
          <cell r="A4825" t="str">
            <v>151-0440-T</v>
          </cell>
          <cell r="B4825" t="str">
            <v>CONTROL STAINLESS BOX FOR ALFON 1-5 CPT</v>
          </cell>
          <cell r="C4825">
            <v>4500</v>
          </cell>
          <cell r="D4825">
            <v>0</v>
          </cell>
          <cell r="E4825">
            <v>0</v>
          </cell>
          <cell r="K4825">
            <v>0</v>
          </cell>
          <cell r="L4825" t="str">
            <v>EA</v>
          </cell>
        </row>
        <row r="4826">
          <cell r="A4826" t="str">
            <v>151-0474-T</v>
          </cell>
          <cell r="B4826" t="str">
            <v>CABINET SS. W560xH500xD450 REAR DISCHARG</v>
          </cell>
          <cell r="C4826">
            <v>8000</v>
          </cell>
          <cell r="D4826">
            <v>0</v>
          </cell>
          <cell r="E4826">
            <v>0</v>
          </cell>
          <cell r="K4826">
            <v>0</v>
          </cell>
          <cell r="L4826" t="str">
            <v>EA</v>
          </cell>
        </row>
        <row r="4827">
          <cell r="A4827" t="str">
            <v>151-3904</v>
          </cell>
          <cell r="B4827" t="str">
            <v>NOSEBOX W/FRONT (SEE 151-0111-T)</v>
          </cell>
          <cell r="C4827">
            <v>0</v>
          </cell>
          <cell r="D4827">
            <v>0</v>
          </cell>
          <cell r="E4827">
            <v>0</v>
          </cell>
          <cell r="K4827">
            <v>15</v>
          </cell>
          <cell r="L4827" t="str">
            <v>EA</v>
          </cell>
        </row>
        <row r="4828">
          <cell r="A4828" t="str">
            <v>151-3983</v>
          </cell>
          <cell r="B4828" t="str">
            <v>CABINET 33x30x28</v>
          </cell>
          <cell r="C4828">
            <v>1800</v>
          </cell>
          <cell r="D4828">
            <v>0</v>
          </cell>
          <cell r="E4828">
            <v>0</v>
          </cell>
          <cell r="K4828">
            <v>0</v>
          </cell>
          <cell r="L4828" t="str">
            <v>EA</v>
          </cell>
        </row>
        <row r="4829">
          <cell r="A4829" t="str">
            <v>151-4549</v>
          </cell>
          <cell r="B4829" t="str">
            <v>EXTRUSION REAR LIGHT BOX ALUM 144" LONG</v>
          </cell>
          <cell r="C4829">
            <v>2251.3200000000002</v>
          </cell>
          <cell r="D4829">
            <v>31.1</v>
          </cell>
          <cell r="E4829">
            <v>0</v>
          </cell>
          <cell r="K4829">
            <v>30</v>
          </cell>
          <cell r="L4829" t="str">
            <v>EA</v>
          </cell>
        </row>
        <row r="4830">
          <cell r="A4830" t="str">
            <v>15442</v>
          </cell>
          <cell r="B4830" t="str">
            <v>HTI TANKS 1PM23839G5014552 Serial# 14552</v>
          </cell>
          <cell r="C4830">
            <v>0</v>
          </cell>
          <cell r="D4830">
            <v>0</v>
          </cell>
          <cell r="E4830">
            <v>0</v>
          </cell>
          <cell r="K4830">
            <v>0</v>
          </cell>
          <cell r="L4830" t="str">
            <v>EA</v>
          </cell>
        </row>
        <row r="4831">
          <cell r="A4831" t="str">
            <v>158-0066-001</v>
          </cell>
          <cell r="B4831" t="str">
            <v>3" 90 DEG SCHED.10 AL,PIPE SWEEP</v>
          </cell>
          <cell r="C4831">
            <v>1715.11</v>
          </cell>
          <cell r="D4831">
            <v>0</v>
          </cell>
          <cell r="E4831">
            <v>0</v>
          </cell>
          <cell r="K4831">
            <v>0</v>
          </cell>
          <cell r="L4831" t="str">
            <v>EA</v>
          </cell>
        </row>
        <row r="4832">
          <cell r="A4832" t="str">
            <v>158-0075-001</v>
          </cell>
          <cell r="B4832" t="str">
            <v>3" RH. BLOWDOWN EXHAUST PIPE#9607-0314</v>
          </cell>
          <cell r="C4832">
            <v>8995.1610900000014</v>
          </cell>
          <cell r="D4832">
            <v>0</v>
          </cell>
          <cell r="E4832">
            <v>0</v>
          </cell>
          <cell r="K4832">
            <v>60</v>
          </cell>
          <cell r="L4832" t="str">
            <v>EA</v>
          </cell>
        </row>
        <row r="4833">
          <cell r="A4833" t="str">
            <v>158-0084</v>
          </cell>
          <cell r="B4833" t="str">
            <v>SWEEP,AL,3" SCH 10x90 DEG.</v>
          </cell>
          <cell r="C4833">
            <v>0</v>
          </cell>
          <cell r="D4833">
            <v>0</v>
          </cell>
          <cell r="E4833">
            <v>0</v>
          </cell>
          <cell r="K4833">
            <v>0</v>
          </cell>
          <cell r="L4833" t="str">
            <v>EA</v>
          </cell>
        </row>
        <row r="4834">
          <cell r="A4834" t="str">
            <v>158-0086</v>
          </cell>
          <cell r="B4834" t="str">
            <v>SWEEP,AL3",SCH 10 x 90 DEG</v>
          </cell>
          <cell r="C4834">
            <v>1025</v>
          </cell>
          <cell r="D4834">
            <v>0</v>
          </cell>
          <cell r="E4834">
            <v>0</v>
          </cell>
          <cell r="K4834">
            <v>30</v>
          </cell>
          <cell r="L4834" t="str">
            <v>EA</v>
          </cell>
        </row>
        <row r="4835">
          <cell r="A4835" t="str">
            <v>158-0100-T</v>
          </cell>
          <cell r="B4835" t="str">
            <v>ELBOW 90 DEG.4"STAINLESS STEEL</v>
          </cell>
          <cell r="C4835">
            <v>519.26</v>
          </cell>
          <cell r="D4835">
            <v>0</v>
          </cell>
          <cell r="E4835">
            <v>0</v>
          </cell>
          <cell r="K4835">
            <v>15</v>
          </cell>
          <cell r="L4835" t="str">
            <v>EA</v>
          </cell>
        </row>
        <row r="4836">
          <cell r="A4836" t="str">
            <v>158-0101-T</v>
          </cell>
          <cell r="B4836" t="str">
            <v>ELBOW 45DEG. 4" STAINLESS STEEL</v>
          </cell>
          <cell r="C4836">
            <v>0</v>
          </cell>
          <cell r="D4836">
            <v>0</v>
          </cell>
          <cell r="E4836">
            <v>0</v>
          </cell>
          <cell r="K4836">
            <v>15</v>
          </cell>
          <cell r="L4836" t="str">
            <v>EA</v>
          </cell>
        </row>
        <row r="4837">
          <cell r="A4837" t="str">
            <v>158-0103-003-T-LB</v>
          </cell>
          <cell r="B4837" t="str">
            <v>LABOR COST PIPE 2"NPT SCH40,500mm LG</v>
          </cell>
          <cell r="C4837">
            <v>0</v>
          </cell>
          <cell r="D4837">
            <v>0</v>
          </cell>
          <cell r="E4837">
            <v>0</v>
          </cell>
          <cell r="K4837">
            <v>0</v>
          </cell>
          <cell r="L4837" t="str">
            <v>EA</v>
          </cell>
        </row>
        <row r="4838">
          <cell r="A4838" t="str">
            <v>158-0112-001-T-LB</v>
          </cell>
          <cell r="B4838" t="str">
            <v>LABOR COST FOR 2"NPT NIPPLE 370mm LG</v>
          </cell>
          <cell r="C4838">
            <v>0</v>
          </cell>
          <cell r="D4838">
            <v>0</v>
          </cell>
          <cell r="E4838">
            <v>0</v>
          </cell>
          <cell r="K4838">
            <v>0</v>
          </cell>
          <cell r="L4838" t="str">
            <v>EA</v>
          </cell>
        </row>
        <row r="4839">
          <cell r="A4839" t="str">
            <v>158-0112-002-T-LB</v>
          </cell>
          <cell r="B4839" t="str">
            <v>LABOR COST FOR 2"NPT NIPPLE 100mm LG.</v>
          </cell>
          <cell r="C4839">
            <v>0</v>
          </cell>
          <cell r="D4839">
            <v>0</v>
          </cell>
          <cell r="E4839">
            <v>0</v>
          </cell>
          <cell r="K4839">
            <v>0</v>
          </cell>
          <cell r="L4839" t="str">
            <v>EA</v>
          </cell>
        </row>
        <row r="4840">
          <cell r="A4840" t="str">
            <v>158-0112-003-T-LB</v>
          </cell>
          <cell r="B4840" t="str">
            <v>LABOR COST FOR 2"NPT NIPPLE 500mm LG.</v>
          </cell>
          <cell r="C4840">
            <v>0</v>
          </cell>
          <cell r="D4840">
            <v>0</v>
          </cell>
          <cell r="E4840">
            <v>0</v>
          </cell>
          <cell r="K4840">
            <v>0</v>
          </cell>
          <cell r="L4840" t="str">
            <v>EA</v>
          </cell>
        </row>
        <row r="4841">
          <cell r="A4841" t="str">
            <v>158-0112-004-T-LB</v>
          </cell>
          <cell r="B4841" t="str">
            <v>LABOR COST FOR 2"NPT NIPPLE 700mm LG.</v>
          </cell>
          <cell r="C4841">
            <v>0</v>
          </cell>
          <cell r="D4841">
            <v>0</v>
          </cell>
          <cell r="E4841">
            <v>0</v>
          </cell>
          <cell r="K4841">
            <v>0</v>
          </cell>
          <cell r="L4841" t="str">
            <v>EA</v>
          </cell>
        </row>
        <row r="4842">
          <cell r="A4842" t="str">
            <v>158-0112-T</v>
          </cell>
          <cell r="B4842" t="str">
            <v>2" NPT NIPLE 200mm (8") LG.</v>
          </cell>
          <cell r="C4842">
            <v>0</v>
          </cell>
          <cell r="D4842">
            <v>0</v>
          </cell>
          <cell r="E4842">
            <v>0</v>
          </cell>
          <cell r="K4842">
            <v>15</v>
          </cell>
          <cell r="L4842" t="str">
            <v>EA</v>
          </cell>
        </row>
        <row r="4843">
          <cell r="A4843" t="str">
            <v>158-0116-T</v>
          </cell>
          <cell r="B4843" t="str">
            <v>CLPG STL ON THE SIDE OF TAILGATE SUMP</v>
          </cell>
          <cell r="C4843">
            <v>0</v>
          </cell>
          <cell r="D4843">
            <v>0</v>
          </cell>
          <cell r="E4843">
            <v>0</v>
          </cell>
          <cell r="K4843">
            <v>0</v>
          </cell>
          <cell r="L4843" t="str">
            <v>EA</v>
          </cell>
        </row>
        <row r="4844">
          <cell r="A4844" t="str">
            <v>158-0116-T-LB</v>
          </cell>
          <cell r="B4844" t="str">
            <v>LABOR COST FOR PIPE ON THE SIDE OF SUMP</v>
          </cell>
          <cell r="C4844">
            <v>0</v>
          </cell>
          <cell r="D4844">
            <v>0</v>
          </cell>
          <cell r="E4844">
            <v>0</v>
          </cell>
          <cell r="K4844">
            <v>0</v>
          </cell>
          <cell r="L4844" t="str">
            <v>EA</v>
          </cell>
        </row>
        <row r="4845">
          <cell r="A4845" t="str">
            <v>158-0130-T</v>
          </cell>
          <cell r="B4845" t="str">
            <v>REAR DISCHARGE PIPE STEEL</v>
          </cell>
          <cell r="C4845">
            <v>0</v>
          </cell>
          <cell r="D4845">
            <v>0</v>
          </cell>
          <cell r="E4845">
            <v>0</v>
          </cell>
          <cell r="K4845">
            <v>0</v>
          </cell>
          <cell r="L4845" t="str">
            <v>EA</v>
          </cell>
        </row>
        <row r="4846">
          <cell r="A4846" t="str">
            <v>158-0139-001-T</v>
          </cell>
          <cell r="B4846" t="str">
            <v>4" SCH.40 ALUM PIPE NO GROOVE  x 2159mm</v>
          </cell>
          <cell r="C4846">
            <v>0</v>
          </cell>
          <cell r="D4846">
            <v>0</v>
          </cell>
          <cell r="E4846">
            <v>0</v>
          </cell>
          <cell r="K4846">
            <v>0</v>
          </cell>
          <cell r="L4846" t="str">
            <v>EA</v>
          </cell>
        </row>
        <row r="4847">
          <cell r="A4847" t="str">
            <v>158-0139-002-T</v>
          </cell>
          <cell r="B4847" t="str">
            <v>4" SCH.40 ALUM PIPE NO GROOVE  x 3353mm</v>
          </cell>
          <cell r="C4847">
            <v>0</v>
          </cell>
          <cell r="D4847">
            <v>0</v>
          </cell>
          <cell r="E4847">
            <v>0</v>
          </cell>
          <cell r="K4847">
            <v>0</v>
          </cell>
          <cell r="L4847" t="str">
            <v>EA</v>
          </cell>
        </row>
        <row r="4848">
          <cell r="A4848" t="str">
            <v>158-0139-003-T</v>
          </cell>
          <cell r="B4848" t="str">
            <v>4" SCH.40 ALUM PIPE 2 GROOVE  x 2159mm</v>
          </cell>
          <cell r="C4848">
            <v>0</v>
          </cell>
          <cell r="D4848">
            <v>0</v>
          </cell>
          <cell r="E4848">
            <v>0</v>
          </cell>
          <cell r="K4848">
            <v>0</v>
          </cell>
          <cell r="L4848" t="str">
            <v>EA</v>
          </cell>
        </row>
        <row r="4849">
          <cell r="A4849" t="str">
            <v>158-0139-003-T-LB</v>
          </cell>
          <cell r="B4849" t="str">
            <v>LABOR COST FOR 4" SCH.40 AL PIPE 2159mm</v>
          </cell>
          <cell r="C4849">
            <v>0</v>
          </cell>
          <cell r="D4849">
            <v>0</v>
          </cell>
          <cell r="E4849">
            <v>0</v>
          </cell>
          <cell r="K4849">
            <v>0</v>
          </cell>
          <cell r="L4849" t="str">
            <v>EA</v>
          </cell>
        </row>
        <row r="4850">
          <cell r="A4850" t="str">
            <v>158-0139-004-T</v>
          </cell>
          <cell r="B4850" t="str">
            <v>4" SCH.40 SS304 PIPE 2 GROOVE  x 2159mm</v>
          </cell>
          <cell r="C4850">
            <v>10785</v>
          </cell>
          <cell r="D4850">
            <v>0</v>
          </cell>
          <cell r="E4850">
            <v>0</v>
          </cell>
          <cell r="K4850">
            <v>0</v>
          </cell>
          <cell r="L4850" t="str">
            <v>EA</v>
          </cell>
        </row>
        <row r="4851">
          <cell r="A4851" t="str">
            <v>158-0139-004-T-LB</v>
          </cell>
          <cell r="B4851" t="str">
            <v>LABOR COST FOR 4" SCH.40 SS PIPE 2159mm</v>
          </cell>
          <cell r="C4851">
            <v>500</v>
          </cell>
          <cell r="D4851">
            <v>0</v>
          </cell>
          <cell r="E4851">
            <v>0</v>
          </cell>
          <cell r="K4851">
            <v>7</v>
          </cell>
          <cell r="L4851" t="str">
            <v>EA</v>
          </cell>
        </row>
        <row r="4852">
          <cell r="A4852" t="str">
            <v>158-0139-005-T</v>
          </cell>
          <cell r="B4852" t="str">
            <v>4" SCH.40 SS304 PIPE 2 GROOVE  x 2165mm</v>
          </cell>
          <cell r="C4852">
            <v>10785</v>
          </cell>
          <cell r="D4852">
            <v>0</v>
          </cell>
          <cell r="E4852">
            <v>0</v>
          </cell>
          <cell r="K4852">
            <v>0</v>
          </cell>
          <cell r="L4852" t="str">
            <v>EA</v>
          </cell>
        </row>
        <row r="4853">
          <cell r="A4853" t="str">
            <v>158-0139-005-T-LB</v>
          </cell>
          <cell r="B4853" t="str">
            <v>LABOR COST FOR 4" SCH.40 SS PIPE 2165mm</v>
          </cell>
          <cell r="C4853">
            <v>500</v>
          </cell>
          <cell r="D4853">
            <v>0</v>
          </cell>
          <cell r="E4853">
            <v>0</v>
          </cell>
          <cell r="K4853">
            <v>7</v>
          </cell>
          <cell r="L4853" t="str">
            <v>EA</v>
          </cell>
        </row>
        <row r="4854">
          <cell r="A4854" t="str">
            <v>158-0139-006-T</v>
          </cell>
          <cell r="B4854" t="str">
            <v>4" SCH.40 SS304 PIPE 2 GROOVE  x 2517mm</v>
          </cell>
          <cell r="C4854">
            <v>28550</v>
          </cell>
          <cell r="D4854">
            <v>0</v>
          </cell>
          <cell r="E4854">
            <v>0</v>
          </cell>
          <cell r="K4854">
            <v>7</v>
          </cell>
          <cell r="L4854" t="str">
            <v>EA</v>
          </cell>
        </row>
        <row r="4855">
          <cell r="A4855" t="str">
            <v>158-0139-006-T-LB</v>
          </cell>
          <cell r="B4855" t="str">
            <v>LABOR COST FOR 4" SCH.40 SS PIPE 2517mm</v>
          </cell>
          <cell r="C4855">
            <v>500</v>
          </cell>
          <cell r="D4855">
            <v>0</v>
          </cell>
          <cell r="E4855">
            <v>0</v>
          </cell>
          <cell r="K4855">
            <v>7</v>
          </cell>
          <cell r="L4855" t="str">
            <v>EA</v>
          </cell>
        </row>
        <row r="4856">
          <cell r="A4856" t="str">
            <v>158-0139-007-T</v>
          </cell>
          <cell r="B4856" t="str">
            <v>4" SCH.40 BK.STL PIPE 2 GROOVE  x 2052mm</v>
          </cell>
          <cell r="C4856">
            <v>0</v>
          </cell>
          <cell r="D4856">
            <v>0</v>
          </cell>
          <cell r="E4856">
            <v>0</v>
          </cell>
          <cell r="K4856">
            <v>0</v>
          </cell>
          <cell r="L4856" t="str">
            <v>EA</v>
          </cell>
        </row>
        <row r="4857">
          <cell r="A4857" t="str">
            <v>158-0139-007-T-LB</v>
          </cell>
          <cell r="B4857" t="str">
            <v>LABOR COST FOR 4" SCH.40 ST PIPE 2052mm</v>
          </cell>
          <cell r="C4857">
            <v>0</v>
          </cell>
          <cell r="D4857">
            <v>0</v>
          </cell>
          <cell r="E4857">
            <v>0</v>
          </cell>
          <cell r="K4857">
            <v>0</v>
          </cell>
          <cell r="L4857" t="str">
            <v>EA</v>
          </cell>
        </row>
        <row r="4858">
          <cell r="A4858" t="str">
            <v>158-0139-008-T</v>
          </cell>
          <cell r="B4858" t="str">
            <v>4" SCH.40 ALUM PIPE 1 GROOVE  x 340mm</v>
          </cell>
          <cell r="C4858">
            <v>0</v>
          </cell>
          <cell r="D4858">
            <v>0</v>
          </cell>
          <cell r="E4858">
            <v>0</v>
          </cell>
          <cell r="K4858">
            <v>0</v>
          </cell>
          <cell r="L4858" t="str">
            <v>EA</v>
          </cell>
        </row>
        <row r="4859">
          <cell r="A4859" t="str">
            <v>158-0139-008-T-LB</v>
          </cell>
          <cell r="B4859" t="str">
            <v>LABOR COST FOR 4" SCH.40 AL PIPE 340mm</v>
          </cell>
          <cell r="C4859">
            <v>0</v>
          </cell>
          <cell r="D4859">
            <v>0</v>
          </cell>
          <cell r="E4859">
            <v>0</v>
          </cell>
          <cell r="K4859">
            <v>0</v>
          </cell>
          <cell r="L4859" t="str">
            <v>EA</v>
          </cell>
        </row>
        <row r="4860">
          <cell r="A4860" t="str">
            <v>158-0139-009-T</v>
          </cell>
          <cell r="B4860" t="str">
            <v>4" SCH.40 ALUM PIPE 1 GROOVE  x 1150mm</v>
          </cell>
          <cell r="C4860">
            <v>0</v>
          </cell>
          <cell r="D4860">
            <v>0</v>
          </cell>
          <cell r="E4860">
            <v>0</v>
          </cell>
          <cell r="K4860">
            <v>0</v>
          </cell>
          <cell r="L4860" t="str">
            <v>EA</v>
          </cell>
        </row>
        <row r="4861">
          <cell r="A4861" t="str">
            <v>158-0139-009-T-LB</v>
          </cell>
          <cell r="B4861" t="str">
            <v>LABOR COST FOR 4" SCH.40 AL PIPE 1150mm</v>
          </cell>
          <cell r="C4861">
            <v>0</v>
          </cell>
          <cell r="D4861">
            <v>0</v>
          </cell>
          <cell r="E4861">
            <v>0</v>
          </cell>
          <cell r="K4861">
            <v>0</v>
          </cell>
          <cell r="L4861" t="str">
            <v>EA</v>
          </cell>
        </row>
        <row r="4862">
          <cell r="A4862" t="str">
            <v>158-0139-010-T</v>
          </cell>
          <cell r="B4862" t="str">
            <v>4" SCH.40 SS304 PIPE 1 GROOVE  x 2500mm</v>
          </cell>
          <cell r="C4862">
            <v>28550</v>
          </cell>
          <cell r="D4862">
            <v>0</v>
          </cell>
          <cell r="E4862">
            <v>0</v>
          </cell>
          <cell r="K4862">
            <v>7</v>
          </cell>
          <cell r="L4862" t="str">
            <v>EA</v>
          </cell>
        </row>
        <row r="4863">
          <cell r="A4863" t="str">
            <v>158-0139-010-T-LB</v>
          </cell>
          <cell r="B4863" t="str">
            <v>LABOR COST FOR 4" SCH.40 SS PIPE 2500mm</v>
          </cell>
          <cell r="C4863">
            <v>500</v>
          </cell>
          <cell r="D4863">
            <v>0</v>
          </cell>
          <cell r="E4863">
            <v>0</v>
          </cell>
          <cell r="K4863">
            <v>7</v>
          </cell>
          <cell r="L4863" t="str">
            <v>EA</v>
          </cell>
        </row>
        <row r="4864">
          <cell r="A4864" t="str">
            <v>158-0139-011-T</v>
          </cell>
          <cell r="B4864" t="str">
            <v>4" SCH.40 SS304 PIPE 1 GROOVE  x 1632mm</v>
          </cell>
          <cell r="C4864">
            <v>7780</v>
          </cell>
          <cell r="D4864">
            <v>0</v>
          </cell>
          <cell r="E4864">
            <v>0</v>
          </cell>
          <cell r="K4864">
            <v>7</v>
          </cell>
          <cell r="L4864" t="str">
            <v>EA</v>
          </cell>
        </row>
        <row r="4865">
          <cell r="A4865" t="str">
            <v>158-0139-011-T-LB</v>
          </cell>
          <cell r="B4865" t="str">
            <v>LABOR COST FOR 4" SCH.40 SS PIPE 1632mm</v>
          </cell>
          <cell r="C4865">
            <v>300</v>
          </cell>
          <cell r="D4865">
            <v>0</v>
          </cell>
          <cell r="E4865">
            <v>0</v>
          </cell>
          <cell r="K4865">
            <v>7</v>
          </cell>
          <cell r="L4865" t="str">
            <v>EA</v>
          </cell>
        </row>
        <row r="4866">
          <cell r="A4866" t="str">
            <v>158-0139-012-T</v>
          </cell>
          <cell r="B4866" t="str">
            <v>4" SCH.40 SS304 PIPE 1 GROOVE  x 2133mm</v>
          </cell>
          <cell r="C4866">
            <v>300</v>
          </cell>
          <cell r="D4866">
            <v>0</v>
          </cell>
          <cell r="E4866">
            <v>0</v>
          </cell>
          <cell r="K4866">
            <v>7</v>
          </cell>
          <cell r="L4866" t="str">
            <v>EA</v>
          </cell>
        </row>
        <row r="4867">
          <cell r="A4867" t="str">
            <v>158-0139-012-T-LB</v>
          </cell>
          <cell r="B4867" t="str">
            <v>LABOR COST FOR 4" SCH.40 SS PIPE 2133mm</v>
          </cell>
          <cell r="C4867">
            <v>500</v>
          </cell>
          <cell r="D4867">
            <v>0</v>
          </cell>
          <cell r="E4867">
            <v>0</v>
          </cell>
          <cell r="K4867">
            <v>7</v>
          </cell>
          <cell r="L4867" t="str">
            <v>EA</v>
          </cell>
        </row>
        <row r="4868">
          <cell r="A4868" t="str">
            <v>158-0139-014-T</v>
          </cell>
          <cell r="B4868" t="str">
            <v>4" SCH.10 SS304 PIPE NO GROOVE  x 2422mm</v>
          </cell>
          <cell r="C4868">
            <v>300</v>
          </cell>
          <cell r="D4868">
            <v>0</v>
          </cell>
          <cell r="E4868">
            <v>0</v>
          </cell>
          <cell r="K4868">
            <v>7</v>
          </cell>
          <cell r="L4868" t="str">
            <v>EA</v>
          </cell>
        </row>
        <row r="4869">
          <cell r="A4869" t="str">
            <v>158-0139-T</v>
          </cell>
          <cell r="B4869" t="str">
            <v>4" SCH.PRODUCT PIPE</v>
          </cell>
          <cell r="C4869">
            <v>0</v>
          </cell>
          <cell r="D4869">
            <v>0</v>
          </cell>
          <cell r="E4869">
            <v>0</v>
          </cell>
          <cell r="K4869">
            <v>0</v>
          </cell>
          <cell r="L4869" t="str">
            <v>EA</v>
          </cell>
        </row>
        <row r="4870">
          <cell r="A4870" t="str">
            <v>158-0144-001-LB</v>
          </cell>
          <cell r="B4870" t="str">
            <v>LABOR COST PIPE AL 5"W/2GROOVE 85"LG</v>
          </cell>
          <cell r="C4870">
            <v>300</v>
          </cell>
          <cell r="D4870">
            <v>0</v>
          </cell>
          <cell r="E4870">
            <v>0</v>
          </cell>
          <cell r="K4870">
            <v>7</v>
          </cell>
          <cell r="L4870" t="str">
            <v>EA</v>
          </cell>
        </row>
        <row r="4871">
          <cell r="A4871" t="str">
            <v>158-0144-002-LB</v>
          </cell>
          <cell r="B4871" t="str">
            <v>LABOR COST FOR PIPR AL 5"W/1GROOVE132"LG</v>
          </cell>
          <cell r="C4871">
            <v>0</v>
          </cell>
          <cell r="D4871">
            <v>0</v>
          </cell>
          <cell r="E4871">
            <v>0</v>
          </cell>
          <cell r="K4871">
            <v>0</v>
          </cell>
          <cell r="L4871" t="str">
            <v>EA</v>
          </cell>
        </row>
        <row r="4872">
          <cell r="A4872" t="str">
            <v>158-0144-003-LB</v>
          </cell>
          <cell r="B4872" t="str">
            <v>LABOR COST FOR PIPE AL 5"W/2GROOVE 69"LG</v>
          </cell>
          <cell r="C4872">
            <v>0</v>
          </cell>
          <cell r="D4872">
            <v>0</v>
          </cell>
          <cell r="E4872">
            <v>0</v>
          </cell>
          <cell r="K4872">
            <v>0</v>
          </cell>
          <cell r="L4872" t="str">
            <v>EA</v>
          </cell>
        </row>
        <row r="4873">
          <cell r="A4873" t="str">
            <v>158-0144-004-T-LB</v>
          </cell>
          <cell r="B4873" t="str">
            <v>LABOR COST FOR PIPE AL 5"W/1 GROOVE 3"LG</v>
          </cell>
          <cell r="C4873">
            <v>0</v>
          </cell>
          <cell r="D4873">
            <v>0</v>
          </cell>
          <cell r="E4873">
            <v>0</v>
          </cell>
          <cell r="K4873">
            <v>0</v>
          </cell>
          <cell r="L4873" t="str">
            <v>EA</v>
          </cell>
        </row>
        <row r="4874">
          <cell r="A4874" t="str">
            <v>158-0144-005-T-LB</v>
          </cell>
          <cell r="B4874" t="str">
            <v>LABOR COST FOR PIPE AL5"SCH40 W/1GR 108"</v>
          </cell>
          <cell r="C4874">
            <v>0</v>
          </cell>
          <cell r="D4874">
            <v>0</v>
          </cell>
          <cell r="E4874">
            <v>0</v>
          </cell>
          <cell r="K4874">
            <v>0</v>
          </cell>
          <cell r="L4874" t="str">
            <v>EA</v>
          </cell>
        </row>
        <row r="4875">
          <cell r="A4875" t="str">
            <v>158-0144-006-T-LB</v>
          </cell>
          <cell r="B4875" t="str">
            <v>LABOR COST FOR 158-0144-006-T</v>
          </cell>
          <cell r="C4875">
            <v>0</v>
          </cell>
          <cell r="D4875">
            <v>0</v>
          </cell>
          <cell r="E4875">
            <v>0</v>
          </cell>
          <cell r="K4875">
            <v>0</v>
          </cell>
          <cell r="L4875" t="str">
            <v>EA</v>
          </cell>
        </row>
        <row r="4876">
          <cell r="A4876" t="str">
            <v>158-0152-T-LB</v>
          </cell>
          <cell r="B4876" t="str">
            <v>LABOR COST FOR REAR DISCHARGE PIPE</v>
          </cell>
          <cell r="C4876">
            <v>0</v>
          </cell>
          <cell r="D4876">
            <v>0</v>
          </cell>
          <cell r="E4876">
            <v>0</v>
          </cell>
          <cell r="K4876">
            <v>0</v>
          </cell>
          <cell r="L4876" t="str">
            <v>EA</v>
          </cell>
        </row>
        <row r="4877">
          <cell r="A4877" t="str">
            <v>158-0158-001-T-LB</v>
          </cell>
          <cell r="B4877" t="str">
            <v>LABOR COST FOR LOW-PROFILE 4" PIPE</v>
          </cell>
          <cell r="C4877">
            <v>0</v>
          </cell>
          <cell r="D4877">
            <v>0</v>
          </cell>
          <cell r="E4877">
            <v>0</v>
          </cell>
          <cell r="K4877">
            <v>0</v>
          </cell>
          <cell r="L4877" t="str">
            <v>EA</v>
          </cell>
        </row>
        <row r="4878">
          <cell r="A4878" t="str">
            <v>158-0158-T-LB</v>
          </cell>
          <cell r="B4878" t="str">
            <v>LOBOR COST OF LO-PRO FILE 5"x6" PIPE.</v>
          </cell>
          <cell r="C4878">
            <v>0</v>
          </cell>
          <cell r="D4878">
            <v>0</v>
          </cell>
          <cell r="E4878">
            <v>0</v>
          </cell>
          <cell r="K4878">
            <v>0</v>
          </cell>
          <cell r="L4878" t="str">
            <v>EA</v>
          </cell>
        </row>
        <row r="4879">
          <cell r="A4879" t="str">
            <v>158-0159-T-LB</v>
          </cell>
          <cell r="B4879" t="str">
            <v>LABOR COST FOR TEE 5"X6" LO-PROFILE</v>
          </cell>
          <cell r="C4879">
            <v>0</v>
          </cell>
          <cell r="D4879">
            <v>0</v>
          </cell>
          <cell r="E4879">
            <v>0</v>
          </cell>
          <cell r="K4879">
            <v>0</v>
          </cell>
          <cell r="L4879" t="str">
            <v>EA</v>
          </cell>
        </row>
        <row r="4880">
          <cell r="A4880" t="str">
            <v>158-0161-001-T-LB</v>
          </cell>
          <cell r="B4880" t="str">
            <v>LABOR COST FOR 5"REAR DISCHARGE UP AXLE.</v>
          </cell>
          <cell r="C4880">
            <v>0</v>
          </cell>
          <cell r="D4880">
            <v>0</v>
          </cell>
          <cell r="E4880">
            <v>0</v>
          </cell>
          <cell r="K4880">
            <v>0</v>
          </cell>
          <cell r="L4880" t="str">
            <v>EA</v>
          </cell>
        </row>
        <row r="4881">
          <cell r="A4881" t="str">
            <v>158-0161-T-LB</v>
          </cell>
          <cell r="B4881" t="str">
            <v>LABOR COST FOR 5"REAR DISCH,PIPE UP AXLE</v>
          </cell>
          <cell r="C4881">
            <v>0</v>
          </cell>
          <cell r="D4881">
            <v>0</v>
          </cell>
          <cell r="E4881">
            <v>0</v>
          </cell>
          <cell r="K4881">
            <v>0</v>
          </cell>
          <cell r="L4881" t="str">
            <v>EA</v>
          </cell>
        </row>
        <row r="4882">
          <cell r="A4882" t="str">
            <v>158-0179-T</v>
          </cell>
          <cell r="B4882" t="str">
            <v>5"LOW PROFILE PIPE BUILT-UP MAIN</v>
          </cell>
          <cell r="C4882">
            <v>250</v>
          </cell>
          <cell r="D4882">
            <v>3</v>
          </cell>
          <cell r="E4882">
            <v>0</v>
          </cell>
          <cell r="K4882">
            <v>7</v>
          </cell>
          <cell r="L4882" t="str">
            <v>EA</v>
          </cell>
        </row>
        <row r="4883">
          <cell r="A4883" t="str">
            <v>158-0180-T</v>
          </cell>
          <cell r="B4883" t="str">
            <v>5"LOW PROFILE PIPE BUILT-UP BRANCH</v>
          </cell>
          <cell r="C4883">
            <v>430</v>
          </cell>
          <cell r="D4883">
            <v>11</v>
          </cell>
          <cell r="E4883">
            <v>0</v>
          </cell>
          <cell r="K4883">
            <v>7</v>
          </cell>
          <cell r="L4883" t="str">
            <v>EA</v>
          </cell>
        </row>
        <row r="4884">
          <cell r="A4884" t="str">
            <v>158-0187-001-T-LB</v>
          </cell>
          <cell r="B4884" t="str">
            <v>LABOR COST FOR FILL PIPE STEEL FOR7'DIA.</v>
          </cell>
          <cell r="C4884">
            <v>0</v>
          </cell>
          <cell r="D4884">
            <v>0</v>
          </cell>
          <cell r="E4884">
            <v>0</v>
          </cell>
          <cell r="K4884">
            <v>0</v>
          </cell>
          <cell r="L4884" t="str">
            <v>EA</v>
          </cell>
        </row>
        <row r="4885">
          <cell r="A4885" t="str">
            <v>158-0187-T-LB</v>
          </cell>
          <cell r="B4885" t="str">
            <v>LABOR COST FOR FILL SWEEP PIPE 7'DIA.</v>
          </cell>
          <cell r="C4885">
            <v>0</v>
          </cell>
          <cell r="D4885">
            <v>0</v>
          </cell>
          <cell r="E4885">
            <v>0</v>
          </cell>
          <cell r="K4885">
            <v>0</v>
          </cell>
          <cell r="L4885" t="str">
            <v>EA</v>
          </cell>
        </row>
        <row r="4886">
          <cell r="A4886" t="str">
            <v>158-0188-001-T-LB</v>
          </cell>
          <cell r="B4886" t="str">
            <v>LABOR COST FOR FILL SWEEP PIPE STL 9'DIA</v>
          </cell>
          <cell r="C4886">
            <v>0</v>
          </cell>
          <cell r="D4886">
            <v>0</v>
          </cell>
          <cell r="E4886">
            <v>0</v>
          </cell>
          <cell r="K4886">
            <v>0</v>
          </cell>
          <cell r="L4886" t="str">
            <v>EA</v>
          </cell>
        </row>
        <row r="4887">
          <cell r="A4887" t="str">
            <v>158-0188-T-LB</v>
          </cell>
          <cell r="B4887" t="str">
            <v>LABOR COST FOR FILL PIPE 9'DIA.</v>
          </cell>
          <cell r="C4887">
            <v>0</v>
          </cell>
          <cell r="D4887">
            <v>0</v>
          </cell>
          <cell r="E4887">
            <v>0</v>
          </cell>
          <cell r="K4887">
            <v>0</v>
          </cell>
          <cell r="L4887" t="str">
            <v>EA</v>
          </cell>
        </row>
        <row r="4888">
          <cell r="A4888" t="str">
            <v>158-0189-001-T-LB</v>
          </cell>
          <cell r="B4888" t="str">
            <v>LABOR COST FOR 4"STEEL PIPING SWEEP</v>
          </cell>
          <cell r="C4888">
            <v>0</v>
          </cell>
          <cell r="D4888">
            <v>0</v>
          </cell>
          <cell r="E4888">
            <v>0</v>
          </cell>
          <cell r="K4888">
            <v>0</v>
          </cell>
          <cell r="L4888" t="str">
            <v>EA</v>
          </cell>
        </row>
        <row r="4889">
          <cell r="A4889" t="str">
            <v>158-0189-T-LB</v>
          </cell>
          <cell r="B4889" t="str">
            <v>LABOR COST FOR 4" AL PIPING SWEEP</v>
          </cell>
          <cell r="C4889">
            <v>0</v>
          </cell>
          <cell r="D4889">
            <v>0</v>
          </cell>
          <cell r="E4889">
            <v>0</v>
          </cell>
          <cell r="K4889">
            <v>0</v>
          </cell>
          <cell r="L4889" t="str">
            <v>EA</v>
          </cell>
        </row>
        <row r="4890">
          <cell r="A4890" t="str">
            <v>158-0190-T-LB</v>
          </cell>
          <cell r="B4890" t="str">
            <v>LABOR COST FOR 4" PIPE STEEL W/ST THRD.</v>
          </cell>
          <cell r="C4890">
            <v>0</v>
          </cell>
          <cell r="D4890">
            <v>0</v>
          </cell>
          <cell r="E4890">
            <v>0</v>
          </cell>
          <cell r="K4890">
            <v>0</v>
          </cell>
          <cell r="L4890" t="str">
            <v>EA</v>
          </cell>
        </row>
        <row r="4891">
          <cell r="A4891" t="str">
            <v>158-0199-T</v>
          </cell>
          <cell r="B4891" t="str">
            <v>ELBOW90DG IMC PIPE4"x3.3mmWall Thk</v>
          </cell>
          <cell r="C4891">
            <v>0</v>
          </cell>
          <cell r="D4891">
            <v>0</v>
          </cell>
          <cell r="E4891">
            <v>0</v>
          </cell>
          <cell r="K4891">
            <v>0</v>
          </cell>
          <cell r="L4891" t="str">
            <v>EA</v>
          </cell>
        </row>
        <row r="4892">
          <cell r="A4892" t="str">
            <v>158-0201-T-LB</v>
          </cell>
          <cell r="B4892" t="str">
            <v>LABOR COST FOR 5"DISH.PIPE 35DEG.SUS304</v>
          </cell>
          <cell r="C4892">
            <v>0</v>
          </cell>
          <cell r="D4892">
            <v>0</v>
          </cell>
          <cell r="E4892">
            <v>0</v>
          </cell>
          <cell r="K4892">
            <v>0</v>
          </cell>
          <cell r="L4892" t="str">
            <v>EA</v>
          </cell>
        </row>
        <row r="4893">
          <cell r="A4893" t="str">
            <v>158-0205-T</v>
          </cell>
          <cell r="B4893" t="str">
            <v>PIPE IMT4"x3.3mm Wall Thkx3ME LG.</v>
          </cell>
          <cell r="C4893">
            <v>0</v>
          </cell>
          <cell r="D4893">
            <v>0</v>
          </cell>
          <cell r="E4893">
            <v>0</v>
          </cell>
          <cell r="K4893">
            <v>0</v>
          </cell>
          <cell r="L4893" t="str">
            <v>EA</v>
          </cell>
        </row>
        <row r="4894">
          <cell r="A4894" t="str">
            <v>158-0207-T</v>
          </cell>
          <cell r="B4894" t="str">
            <v>4" STAIGHT NIPPLE IMC THD.FOR FEED TANK</v>
          </cell>
          <cell r="C4894">
            <v>0</v>
          </cell>
          <cell r="D4894">
            <v>0</v>
          </cell>
          <cell r="E4894">
            <v>0</v>
          </cell>
          <cell r="K4894">
            <v>0</v>
          </cell>
          <cell r="L4894" t="str">
            <v>EA</v>
          </cell>
        </row>
        <row r="4895">
          <cell r="A4895" t="str">
            <v>158-0215-001-T-LB</v>
          </cell>
          <cell r="B4895" t="str">
            <v>LABOR COST FOR 4" STEEL PIPE MAIN</v>
          </cell>
          <cell r="C4895">
            <v>0</v>
          </cell>
          <cell r="D4895">
            <v>0</v>
          </cell>
          <cell r="E4895">
            <v>0</v>
          </cell>
          <cell r="K4895">
            <v>0</v>
          </cell>
          <cell r="L4895" t="str">
            <v>EA</v>
          </cell>
        </row>
        <row r="4896">
          <cell r="A4896" t="str">
            <v>158-0218-T-LB</v>
          </cell>
          <cell r="B4896" t="str">
            <v>LABOR COST FOR 5"DISH.PIPE 35DEG.AL6061</v>
          </cell>
          <cell r="C4896">
            <v>0</v>
          </cell>
          <cell r="D4896">
            <v>0</v>
          </cell>
          <cell r="E4896">
            <v>0</v>
          </cell>
          <cell r="K4896">
            <v>0</v>
          </cell>
          <cell r="L4896" t="str">
            <v>EA</v>
          </cell>
        </row>
        <row r="4897">
          <cell r="A4897" t="str">
            <v>158-0220-T-LB</v>
          </cell>
          <cell r="B4897" t="str">
            <v>LABOR COST FOR 4"STRIGHT PIPE THD NIPPLE</v>
          </cell>
          <cell r="C4897">
            <v>0</v>
          </cell>
          <cell r="D4897">
            <v>0</v>
          </cell>
          <cell r="E4897">
            <v>0</v>
          </cell>
          <cell r="K4897">
            <v>0</v>
          </cell>
          <cell r="L4897" t="str">
            <v>EA</v>
          </cell>
        </row>
        <row r="4898">
          <cell r="A4898" t="str">
            <v>158-0231-001-T</v>
          </cell>
          <cell r="B4898" t="str">
            <v>4" SCH40 REAR DISC. SS304 PIPE 24 DEG.</v>
          </cell>
          <cell r="C4898">
            <v>22175.4175</v>
          </cell>
          <cell r="D4898">
            <v>4</v>
          </cell>
          <cell r="E4898">
            <v>0</v>
          </cell>
          <cell r="K4898">
            <v>15</v>
          </cell>
          <cell r="L4898" t="str">
            <v>EA</v>
          </cell>
        </row>
        <row r="4899">
          <cell r="A4899" t="str">
            <v>158-0231-001-T-LB</v>
          </cell>
          <cell r="B4899" t="str">
            <v>LABOR COST FOR 4"REAR DISC.SS.PIPE 24DEG</v>
          </cell>
          <cell r="C4899">
            <v>5200</v>
          </cell>
          <cell r="D4899">
            <v>0</v>
          </cell>
          <cell r="E4899">
            <v>0</v>
          </cell>
          <cell r="K4899">
            <v>30</v>
          </cell>
          <cell r="L4899" t="str">
            <v>EA</v>
          </cell>
        </row>
        <row r="4900">
          <cell r="A4900" t="str">
            <v>158-0231-002-T</v>
          </cell>
          <cell r="B4900" t="str">
            <v>4" S.S. PIPE W/1 GROOVE 4"</v>
          </cell>
          <cell r="C4900">
            <v>365.05</v>
          </cell>
          <cell r="D4900">
            <v>6</v>
          </cell>
          <cell r="E4900">
            <v>0</v>
          </cell>
          <cell r="K4900">
            <v>7</v>
          </cell>
          <cell r="L4900" t="str">
            <v>EA</v>
          </cell>
        </row>
        <row r="4901">
          <cell r="A4901" t="str">
            <v>158-0231-002-T-LB</v>
          </cell>
          <cell r="B4901" t="str">
            <v>LABOR COST FOR 4" S.S.PIPE W/1 GROOVE 4"</v>
          </cell>
          <cell r="C4901">
            <v>150</v>
          </cell>
          <cell r="D4901">
            <v>0</v>
          </cell>
          <cell r="E4901">
            <v>0</v>
          </cell>
          <cell r="K4901">
            <v>7</v>
          </cell>
          <cell r="L4901" t="str">
            <v>EA</v>
          </cell>
        </row>
        <row r="4902">
          <cell r="A4902" t="str">
            <v>158-0231-003-T</v>
          </cell>
          <cell r="B4902" t="str">
            <v>4" SCH10 REAR DISC. SS304 PIPE 24 DEG.</v>
          </cell>
          <cell r="C4902">
            <v>16025</v>
          </cell>
          <cell r="D4902">
            <v>0</v>
          </cell>
          <cell r="E4902">
            <v>0</v>
          </cell>
          <cell r="K4902">
            <v>0</v>
          </cell>
          <cell r="L4902" t="str">
            <v>EA</v>
          </cell>
        </row>
        <row r="4903">
          <cell r="A4903" t="str">
            <v>158-0231-003-T-LB</v>
          </cell>
          <cell r="B4903" t="str">
            <v>LABOR COST FOR 4"REAR DISC.SS.PIPE 24DEG</v>
          </cell>
          <cell r="C4903">
            <v>2000</v>
          </cell>
          <cell r="D4903">
            <v>0</v>
          </cell>
          <cell r="E4903">
            <v>0</v>
          </cell>
          <cell r="K4903">
            <v>30</v>
          </cell>
          <cell r="L4903" t="str">
            <v>EA</v>
          </cell>
        </row>
        <row r="4904">
          <cell r="A4904" t="str">
            <v>158-0231-004-T</v>
          </cell>
          <cell r="B4904" t="str">
            <v>4" S.S. PIPE W/1 GROOVE 4" TAPER ID</v>
          </cell>
          <cell r="C4904">
            <v>300</v>
          </cell>
          <cell r="D4904">
            <v>9</v>
          </cell>
          <cell r="E4904">
            <v>0</v>
          </cell>
          <cell r="K4904">
            <v>7</v>
          </cell>
          <cell r="L4904" t="str">
            <v>EA</v>
          </cell>
        </row>
        <row r="4905">
          <cell r="A4905" t="str">
            <v>158-0231-004-T-LB</v>
          </cell>
          <cell r="B4905" t="str">
            <v>LABOR COST FOR 4" S.S.PIPE W/1 GROOVE 4"</v>
          </cell>
          <cell r="C4905">
            <v>180</v>
          </cell>
          <cell r="D4905">
            <v>0</v>
          </cell>
          <cell r="E4905">
            <v>0</v>
          </cell>
          <cell r="K4905">
            <v>7</v>
          </cell>
          <cell r="L4905" t="str">
            <v>EA</v>
          </cell>
        </row>
        <row r="4906">
          <cell r="A4906" t="str">
            <v>158-0231-100-T</v>
          </cell>
          <cell r="B4906" t="str">
            <v>4" SCH10 REAR DISC. SS304 UPPER AXLE JET</v>
          </cell>
          <cell r="C4906">
            <v>0</v>
          </cell>
          <cell r="D4906">
            <v>0</v>
          </cell>
          <cell r="E4906">
            <v>0</v>
          </cell>
          <cell r="K4906">
            <v>0</v>
          </cell>
          <cell r="L4906" t="str">
            <v>EA</v>
          </cell>
        </row>
        <row r="4907">
          <cell r="A4907" t="str">
            <v>158-0231-T</v>
          </cell>
          <cell r="B4907" t="str">
            <v>4" SCH40 REAR DISC. SS304 UPPER AXLE JET</v>
          </cell>
          <cell r="C4907">
            <v>0</v>
          </cell>
          <cell r="D4907">
            <v>0</v>
          </cell>
          <cell r="E4907">
            <v>0</v>
          </cell>
          <cell r="K4907">
            <v>0</v>
          </cell>
          <cell r="L4907" t="str">
            <v>EA</v>
          </cell>
        </row>
        <row r="4908">
          <cell r="A4908" t="str">
            <v>158-0232-001-T</v>
          </cell>
          <cell r="B4908" t="str">
            <v>4" STAINLESS STEEL PIPE MAIN</v>
          </cell>
          <cell r="C4908">
            <v>670</v>
          </cell>
          <cell r="D4908">
            <v>3</v>
          </cell>
          <cell r="E4908">
            <v>0</v>
          </cell>
          <cell r="K4908">
            <v>7</v>
          </cell>
          <cell r="L4908" t="str">
            <v>EA</v>
          </cell>
        </row>
        <row r="4909">
          <cell r="A4909" t="str">
            <v>158-0232-001-T-LB</v>
          </cell>
          <cell r="B4909" t="str">
            <v>LABOR COST FOR 4" STAINLESS STEEL PIPE</v>
          </cell>
          <cell r="C4909">
            <v>680</v>
          </cell>
          <cell r="D4909">
            <v>0</v>
          </cell>
          <cell r="E4909">
            <v>0</v>
          </cell>
          <cell r="K4909">
            <v>7</v>
          </cell>
          <cell r="L4909" t="str">
            <v>EA</v>
          </cell>
        </row>
        <row r="4910">
          <cell r="A4910" t="str">
            <v>158-0232-002-T</v>
          </cell>
          <cell r="B4910" t="str">
            <v>SIDE PLATE STAINLESS STEEL LO-PROFILE</v>
          </cell>
          <cell r="C4910">
            <v>120</v>
          </cell>
          <cell r="D4910">
            <v>6</v>
          </cell>
          <cell r="E4910">
            <v>0</v>
          </cell>
          <cell r="K4910">
            <v>7</v>
          </cell>
          <cell r="L4910" t="str">
            <v>EA</v>
          </cell>
        </row>
        <row r="4911">
          <cell r="A4911" t="str">
            <v>158-0232-003-T</v>
          </cell>
          <cell r="B4911" t="str">
            <v>FRONT PLATE STAINLESS STEEL LO-PROFILE</v>
          </cell>
          <cell r="C4911">
            <v>220</v>
          </cell>
          <cell r="D4911">
            <v>6</v>
          </cell>
          <cell r="E4911">
            <v>0</v>
          </cell>
          <cell r="K4911">
            <v>7</v>
          </cell>
          <cell r="L4911" t="str">
            <v>EA</v>
          </cell>
        </row>
        <row r="4912">
          <cell r="A4912" t="str">
            <v>158-0235-001-T</v>
          </cell>
          <cell r="B4912" t="str">
            <v>PLUG BRASS HH M16x1.5</v>
          </cell>
          <cell r="C4912">
            <v>55</v>
          </cell>
          <cell r="D4912">
            <v>52</v>
          </cell>
          <cell r="E4912">
            <v>50</v>
          </cell>
          <cell r="K4912">
            <v>7</v>
          </cell>
          <cell r="L4912" t="str">
            <v>EA</v>
          </cell>
        </row>
        <row r="4913">
          <cell r="A4913" t="str">
            <v>158-0235-002-T</v>
          </cell>
          <cell r="B4913" t="str">
            <v>PLUG BRASS HH M20x1.5</v>
          </cell>
          <cell r="C4913">
            <v>74</v>
          </cell>
          <cell r="D4913">
            <v>0</v>
          </cell>
          <cell r="E4913">
            <v>0</v>
          </cell>
          <cell r="K4913">
            <v>7</v>
          </cell>
          <cell r="L4913" t="str">
            <v>EA</v>
          </cell>
        </row>
        <row r="4914">
          <cell r="A4914" t="str">
            <v>158-0235-T</v>
          </cell>
          <cell r="B4914" t="str">
            <v>PLUG BRASS HH M22x1.5</v>
          </cell>
          <cell r="C4914">
            <v>74</v>
          </cell>
          <cell r="D4914">
            <v>32</v>
          </cell>
          <cell r="E4914">
            <v>50</v>
          </cell>
          <cell r="K4914">
            <v>7</v>
          </cell>
          <cell r="L4914" t="str">
            <v>EA</v>
          </cell>
        </row>
        <row r="4915">
          <cell r="A4915" t="str">
            <v>158-0239-T</v>
          </cell>
          <cell r="B4915" t="str">
            <v>PLUG BRASS FOR AIR BAG</v>
          </cell>
          <cell r="C4915">
            <v>0</v>
          </cell>
          <cell r="D4915">
            <v>0</v>
          </cell>
          <cell r="E4915">
            <v>0</v>
          </cell>
          <cell r="K4915">
            <v>0</v>
          </cell>
          <cell r="L4915" t="str">
            <v>EA</v>
          </cell>
        </row>
        <row r="4916">
          <cell r="A4916" t="str">
            <v>158-0242-001-T</v>
          </cell>
          <cell r="B4916" t="str">
            <v>4" DISCHARGE PIPE 36DEG. FOR JET</v>
          </cell>
          <cell r="C4916">
            <v>0</v>
          </cell>
          <cell r="D4916">
            <v>0</v>
          </cell>
          <cell r="E4916">
            <v>0</v>
          </cell>
          <cell r="K4916">
            <v>0</v>
          </cell>
          <cell r="L4916" t="str">
            <v>EA</v>
          </cell>
        </row>
        <row r="4917">
          <cell r="A4917" t="str">
            <v>158-0242-002-T</v>
          </cell>
          <cell r="B4917" t="str">
            <v>5" DISCHARGE PIPE 36DEG. FOR JET</v>
          </cell>
          <cell r="C4917">
            <v>0</v>
          </cell>
          <cell r="D4917">
            <v>0</v>
          </cell>
          <cell r="E4917">
            <v>0</v>
          </cell>
          <cell r="K4917">
            <v>0</v>
          </cell>
          <cell r="L4917" t="str">
            <v>EA</v>
          </cell>
        </row>
        <row r="4918">
          <cell r="A4918" t="str">
            <v>158-0246-T-LB</v>
          </cell>
          <cell r="B4918" t="str">
            <v>LABOR COST 5"x5"ALUMINUM 127mm DEPTH TEE</v>
          </cell>
          <cell r="C4918">
            <v>150</v>
          </cell>
          <cell r="D4918">
            <v>0</v>
          </cell>
          <cell r="E4918">
            <v>0</v>
          </cell>
          <cell r="K4918">
            <v>7</v>
          </cell>
          <cell r="L4918" t="str">
            <v>EA</v>
          </cell>
        </row>
        <row r="4919">
          <cell r="A4919" t="str">
            <v>158-0247-T</v>
          </cell>
          <cell r="B4919" t="str">
            <v>5" ALUMINUM TEE LOW PROFILE SWING AWAY</v>
          </cell>
          <cell r="C4919">
            <v>0</v>
          </cell>
          <cell r="D4919">
            <v>0</v>
          </cell>
          <cell r="E4919">
            <v>0</v>
          </cell>
          <cell r="K4919">
            <v>0</v>
          </cell>
          <cell r="L4919" t="str">
            <v>EA</v>
          </cell>
        </row>
        <row r="4920">
          <cell r="A4920" t="str">
            <v>158-0251-001-T-LB</v>
          </cell>
          <cell r="B4920" t="str">
            <v>LABOR COST 5"x4" ALUMINUM LOW PRO FILE T</v>
          </cell>
          <cell r="C4920">
            <v>0</v>
          </cell>
          <cell r="D4920">
            <v>0</v>
          </cell>
          <cell r="E4920">
            <v>0</v>
          </cell>
          <cell r="K4920">
            <v>0</v>
          </cell>
          <cell r="L4920" t="str">
            <v>EA</v>
          </cell>
        </row>
        <row r="4921">
          <cell r="A4921" t="str">
            <v>158-0255-T</v>
          </cell>
          <cell r="B4921" t="str">
            <v>V/R FLASHING RAIL ELBOW  LH.SS</v>
          </cell>
          <cell r="C4921">
            <v>0</v>
          </cell>
          <cell r="D4921">
            <v>0</v>
          </cell>
          <cell r="E4921">
            <v>0</v>
          </cell>
          <cell r="K4921">
            <v>120</v>
          </cell>
          <cell r="L4921" t="str">
            <v>EA</v>
          </cell>
        </row>
        <row r="4922">
          <cell r="A4922" t="str">
            <v>158-0265-T-LB</v>
          </cell>
          <cell r="B4922" t="str">
            <v>LABOR COST PIPE SHEAR GROOVE SS316</v>
          </cell>
          <cell r="C4922">
            <v>0</v>
          </cell>
          <cell r="D4922">
            <v>0</v>
          </cell>
          <cell r="E4922">
            <v>0</v>
          </cell>
          <cell r="K4922">
            <v>0</v>
          </cell>
          <cell r="L4922" t="str">
            <v>EA</v>
          </cell>
        </row>
        <row r="4923">
          <cell r="A4923" t="str">
            <v>158-0273-001-T</v>
          </cell>
          <cell r="B4923" t="str">
            <v>PLUG BRASS G 3/8" BSP.</v>
          </cell>
          <cell r="C4923">
            <v>85</v>
          </cell>
          <cell r="D4923">
            <v>13</v>
          </cell>
          <cell r="E4923">
            <v>0</v>
          </cell>
          <cell r="K4923">
            <v>7</v>
          </cell>
          <cell r="L4923" t="str">
            <v>EA</v>
          </cell>
        </row>
        <row r="4924">
          <cell r="A4924" t="str">
            <v>158-0273-002-T</v>
          </cell>
          <cell r="B4924" t="str">
            <v>PLUG BRASS G 3/4" BSP.</v>
          </cell>
          <cell r="C4924">
            <v>85</v>
          </cell>
          <cell r="D4924">
            <v>24</v>
          </cell>
          <cell r="E4924">
            <v>0</v>
          </cell>
          <cell r="K4924">
            <v>7</v>
          </cell>
          <cell r="L4924" t="str">
            <v>EA</v>
          </cell>
        </row>
        <row r="4925">
          <cell r="A4925" t="str">
            <v>158-0273-004-T</v>
          </cell>
          <cell r="B4925" t="str">
            <v>PLUG BRASS G 1/2" BSP.</v>
          </cell>
          <cell r="C4925">
            <v>100</v>
          </cell>
          <cell r="D4925">
            <v>11</v>
          </cell>
          <cell r="E4925">
            <v>0</v>
          </cell>
          <cell r="K4925">
            <v>7</v>
          </cell>
          <cell r="L4925" t="str">
            <v>EA</v>
          </cell>
        </row>
        <row r="4926">
          <cell r="A4926" t="str">
            <v>158-0273-005-T</v>
          </cell>
          <cell r="B4926" t="str">
            <v>PLUG BRASS G 1" BSP.</v>
          </cell>
          <cell r="C4926">
            <v>105</v>
          </cell>
          <cell r="D4926">
            <v>37</v>
          </cell>
          <cell r="E4926">
            <v>0</v>
          </cell>
          <cell r="K4926">
            <v>7</v>
          </cell>
          <cell r="L4926" t="str">
            <v>EA</v>
          </cell>
        </row>
        <row r="4927">
          <cell r="A4927" t="str">
            <v>158-0273-T</v>
          </cell>
          <cell r="B4927" t="str">
            <v>PLUG BRASS G 1/4" BSP.</v>
          </cell>
          <cell r="C4927">
            <v>20</v>
          </cell>
          <cell r="D4927">
            <v>79</v>
          </cell>
          <cell r="E4927">
            <v>0</v>
          </cell>
          <cell r="K4927">
            <v>7</v>
          </cell>
          <cell r="L4927" t="str">
            <v>EA</v>
          </cell>
        </row>
        <row r="4928">
          <cell r="A4928" t="str">
            <v>158-0291-T</v>
          </cell>
          <cell r="B4928" t="str">
            <v>TRANSFER LINE PIPE 3" SHC10 C/W LBV300 A</v>
          </cell>
          <cell r="C4928">
            <v>0</v>
          </cell>
          <cell r="D4928">
            <v>0</v>
          </cell>
          <cell r="E4928">
            <v>0</v>
          </cell>
          <cell r="K4928">
            <v>0</v>
          </cell>
          <cell r="L4928" t="str">
            <v>EA</v>
          </cell>
        </row>
        <row r="4929">
          <cell r="A4929" t="str">
            <v>158-0302-LB</v>
          </cell>
          <cell r="B4929" t="str">
            <v>LABOR COST 4" PIPE SWEEP FOR V/R</v>
          </cell>
          <cell r="C4929">
            <v>0</v>
          </cell>
          <cell r="D4929">
            <v>0</v>
          </cell>
          <cell r="E4929">
            <v>0</v>
          </cell>
          <cell r="K4929">
            <v>0</v>
          </cell>
          <cell r="L4929" t="str">
            <v>EA</v>
          </cell>
        </row>
        <row r="4930">
          <cell r="A4930" t="str">
            <v>158-0302-T</v>
          </cell>
          <cell r="B4930" t="str">
            <v>4" PIPE SWEEP FOR VAPOUR RECOVERY</v>
          </cell>
          <cell r="C4930">
            <v>0</v>
          </cell>
          <cell r="D4930">
            <v>0</v>
          </cell>
          <cell r="E4930">
            <v>0</v>
          </cell>
          <cell r="K4930">
            <v>0</v>
          </cell>
          <cell r="L4930" t="str">
            <v>EA</v>
          </cell>
        </row>
        <row r="4931">
          <cell r="A4931" t="str">
            <v>158-0306-001-T</v>
          </cell>
          <cell r="B4931" t="str">
            <v>PIPING ALUM BEND FOR PUMP LINE SUCTION</v>
          </cell>
          <cell r="C4931">
            <v>0</v>
          </cell>
          <cell r="D4931">
            <v>0</v>
          </cell>
          <cell r="E4931">
            <v>0</v>
          </cell>
          <cell r="K4931">
            <v>0</v>
          </cell>
          <cell r="L4931" t="str">
            <v>EA</v>
          </cell>
        </row>
        <row r="4932">
          <cell r="A4932" t="str">
            <v>158-0306-001-T-LB</v>
          </cell>
          <cell r="B4932" t="str">
            <v>LABOR COAST PIPING ALUM BEND FOR PUMP LI</v>
          </cell>
          <cell r="C4932">
            <v>0</v>
          </cell>
          <cell r="D4932">
            <v>0</v>
          </cell>
          <cell r="E4932">
            <v>0</v>
          </cell>
          <cell r="K4932">
            <v>0</v>
          </cell>
          <cell r="L4932" t="str">
            <v>EA</v>
          </cell>
        </row>
        <row r="4933">
          <cell r="A4933" t="str">
            <v>158-0306-002-T</v>
          </cell>
          <cell r="B4933" t="str">
            <v>PIPING ALUM BEND FOR PUMP LINE OUTLET</v>
          </cell>
          <cell r="C4933">
            <v>0</v>
          </cell>
          <cell r="D4933">
            <v>0</v>
          </cell>
          <cell r="E4933">
            <v>0</v>
          </cell>
          <cell r="K4933">
            <v>0</v>
          </cell>
          <cell r="L4933" t="str">
            <v>EA</v>
          </cell>
        </row>
        <row r="4934">
          <cell r="A4934" t="str">
            <v>158-0306-002-T-LB</v>
          </cell>
          <cell r="B4934" t="str">
            <v>LABOR COST PIPING ALUM BEND FOR PUMP LIN</v>
          </cell>
          <cell r="C4934">
            <v>0</v>
          </cell>
          <cell r="D4934">
            <v>0</v>
          </cell>
          <cell r="E4934">
            <v>0</v>
          </cell>
          <cell r="K4934">
            <v>0</v>
          </cell>
          <cell r="L4934" t="str">
            <v>EA</v>
          </cell>
        </row>
        <row r="4935">
          <cell r="A4935" t="str">
            <v>158-0307-T</v>
          </cell>
          <cell r="B4935" t="str">
            <v>INT. VAPOR RECOVER SWEEP,GEN 4"SCH40</v>
          </cell>
          <cell r="C4935">
            <v>2713.6890899999999</v>
          </cell>
          <cell r="D4935">
            <v>38</v>
          </cell>
          <cell r="E4935">
            <v>0</v>
          </cell>
          <cell r="K4935">
            <v>0</v>
          </cell>
          <cell r="L4935" t="str">
            <v>EA</v>
          </cell>
        </row>
        <row r="4936">
          <cell r="A4936" t="str">
            <v>158-0307-T-LB</v>
          </cell>
          <cell r="B4936" t="str">
            <v>LABOR COST 4"INTERNAL V/R SCH40</v>
          </cell>
          <cell r="C4936">
            <v>440</v>
          </cell>
          <cell r="D4936">
            <v>0</v>
          </cell>
          <cell r="E4936">
            <v>0</v>
          </cell>
          <cell r="K4936">
            <v>30</v>
          </cell>
          <cell r="L4936" t="str">
            <v>EA</v>
          </cell>
        </row>
        <row r="4937">
          <cell r="A4937" t="str">
            <v>158-0308-T</v>
          </cell>
          <cell r="B4937" t="str">
            <v>PIPE DRAIN THRU TANK 3" SCH 40 AL.</v>
          </cell>
          <cell r="C4937">
            <v>2050.4850000000001</v>
          </cell>
          <cell r="D4937">
            <v>8</v>
          </cell>
          <cell r="E4937">
            <v>0</v>
          </cell>
          <cell r="K4937">
            <v>0</v>
          </cell>
          <cell r="L4937" t="str">
            <v>EA</v>
          </cell>
        </row>
        <row r="4938">
          <cell r="A4938" t="str">
            <v>158-0308-T-LB</v>
          </cell>
          <cell r="B4938" t="str">
            <v>LABOR COST INTERNAL DRAIN3"SCH40</v>
          </cell>
          <cell r="C4938">
            <v>550</v>
          </cell>
          <cell r="D4938">
            <v>0</v>
          </cell>
          <cell r="E4938">
            <v>52</v>
          </cell>
          <cell r="K4938">
            <v>30</v>
          </cell>
          <cell r="L4938" t="str">
            <v>EA</v>
          </cell>
        </row>
        <row r="4939">
          <cell r="A4939" t="str">
            <v>158-0309-LB</v>
          </cell>
          <cell r="B4939" t="str">
            <v>LABOR COST FOR PIPE DRAIN 2"SCH80</v>
          </cell>
          <cell r="C4939">
            <v>550</v>
          </cell>
          <cell r="D4939">
            <v>0</v>
          </cell>
          <cell r="E4939">
            <v>0</v>
          </cell>
          <cell r="K4939">
            <v>30</v>
          </cell>
          <cell r="L4939" t="str">
            <v>EA</v>
          </cell>
        </row>
        <row r="4940">
          <cell r="A4940" t="str">
            <v>158-0309-T</v>
          </cell>
          <cell r="B4940" t="str">
            <v>PIPE DRAIN THRU TANK 2" SCH 80 AL.</v>
          </cell>
          <cell r="C4940">
            <v>2027.5</v>
          </cell>
          <cell r="D4940">
            <v>0</v>
          </cell>
          <cell r="E4940">
            <v>0</v>
          </cell>
          <cell r="K4940">
            <v>0</v>
          </cell>
          <cell r="L4940" t="str">
            <v>EA</v>
          </cell>
        </row>
        <row r="4941">
          <cell r="A4941" t="str">
            <v>158-0310-T</v>
          </cell>
          <cell r="B4941" t="str">
            <v>1/2" BSP PIPE PLUG W/VITON O-RING</v>
          </cell>
          <cell r="C4941">
            <v>0</v>
          </cell>
          <cell r="D4941">
            <v>0</v>
          </cell>
          <cell r="E4941">
            <v>0</v>
          </cell>
          <cell r="K4941">
            <v>0</v>
          </cell>
          <cell r="L4941" t="str">
            <v>EA</v>
          </cell>
        </row>
        <row r="4942">
          <cell r="A4942" t="str">
            <v>158-0311-T</v>
          </cell>
          <cell r="B4942" t="str">
            <v>CONNECTOR INTERNAL VAPOR RECOVER</v>
          </cell>
          <cell r="C4942">
            <v>0</v>
          </cell>
          <cell r="D4942">
            <v>0</v>
          </cell>
          <cell r="E4942">
            <v>0</v>
          </cell>
          <cell r="K4942">
            <v>0</v>
          </cell>
          <cell r="L4942" t="str">
            <v>EA</v>
          </cell>
        </row>
        <row r="4943">
          <cell r="A4943" t="str">
            <v>158-0311-T-LB</v>
          </cell>
          <cell r="B4943" t="str">
            <v>LABOUR COST</v>
          </cell>
          <cell r="C4943">
            <v>0</v>
          </cell>
          <cell r="D4943">
            <v>0</v>
          </cell>
          <cell r="E4943">
            <v>0</v>
          </cell>
          <cell r="K4943">
            <v>0</v>
          </cell>
          <cell r="L4943" t="str">
            <v>EA</v>
          </cell>
        </row>
        <row r="4944">
          <cell r="A4944" t="str">
            <v>158-0318-T</v>
          </cell>
          <cell r="B4944" t="str">
            <v>PIPE SHEAR SECTION FOR PETRO(GROOVE1MM)</v>
          </cell>
          <cell r="C4944">
            <v>45</v>
          </cell>
          <cell r="D4944">
            <v>22</v>
          </cell>
          <cell r="E4944">
            <v>0</v>
          </cell>
          <cell r="K4944">
            <v>7</v>
          </cell>
          <cell r="L4944" t="str">
            <v>EA</v>
          </cell>
        </row>
        <row r="4945">
          <cell r="A4945" t="str">
            <v>158-0318-T-LB</v>
          </cell>
          <cell r="B4945" t="str">
            <v>LABOR COST FOR 158-0318-T(GROOVE1.0MM)</v>
          </cell>
          <cell r="C4945">
            <v>45</v>
          </cell>
          <cell r="D4945">
            <v>0</v>
          </cell>
          <cell r="E4945">
            <v>0</v>
          </cell>
          <cell r="K4945">
            <v>7</v>
          </cell>
          <cell r="L4945" t="str">
            <v>EA</v>
          </cell>
        </row>
        <row r="4946">
          <cell r="A4946" t="str">
            <v>158-0323-T-LB</v>
          </cell>
          <cell r="B4946" t="str">
            <v>LABOR COST PIPING,DISCHARGE,4IN SCH.40 S</v>
          </cell>
          <cell r="C4946">
            <v>0</v>
          </cell>
          <cell r="D4946">
            <v>0</v>
          </cell>
          <cell r="E4946">
            <v>0</v>
          </cell>
          <cell r="K4946">
            <v>0</v>
          </cell>
          <cell r="L4946" t="str">
            <v>EA</v>
          </cell>
        </row>
        <row r="4947">
          <cell r="A4947" t="str">
            <v>158-0326-001-T-LB</v>
          </cell>
          <cell r="B4947" t="str">
            <v>LABOR COST 158-0326-001-T 2" BSP NIPPLE</v>
          </cell>
          <cell r="C4947">
            <v>0</v>
          </cell>
          <cell r="D4947">
            <v>0</v>
          </cell>
          <cell r="E4947">
            <v>0</v>
          </cell>
          <cell r="K4947">
            <v>0</v>
          </cell>
          <cell r="L4947" t="str">
            <v>EA</v>
          </cell>
        </row>
        <row r="4948">
          <cell r="A4948" t="str">
            <v>158-0328-T</v>
          </cell>
          <cell r="B4948" t="str">
            <v>2" SCH.40 PIPE SS 304  W/2" BSP ONE END</v>
          </cell>
          <cell r="C4948">
            <v>795</v>
          </cell>
          <cell r="D4948">
            <v>0</v>
          </cell>
          <cell r="E4948">
            <v>0</v>
          </cell>
          <cell r="K4948">
            <v>7</v>
          </cell>
          <cell r="L4948" t="str">
            <v>EA</v>
          </cell>
        </row>
        <row r="4949">
          <cell r="A4949" t="str">
            <v>158-0338-T</v>
          </cell>
          <cell r="B4949" t="str">
            <v>BODY FOR CONE FILTER 4" PIPE</v>
          </cell>
          <cell r="C4949">
            <v>0</v>
          </cell>
          <cell r="D4949">
            <v>0</v>
          </cell>
          <cell r="E4949">
            <v>0</v>
          </cell>
          <cell r="K4949">
            <v>0</v>
          </cell>
          <cell r="L4949" t="str">
            <v>EA</v>
          </cell>
        </row>
        <row r="4950">
          <cell r="A4950" t="str">
            <v>158-0344-001-T</v>
          </cell>
          <cell r="B4950" t="str">
            <v>NIPPLE V/R AL. CONNECT TO FLASHING 3"</v>
          </cell>
          <cell r="C4950">
            <v>230</v>
          </cell>
          <cell r="D4950">
            <v>32</v>
          </cell>
          <cell r="E4950">
            <v>0</v>
          </cell>
          <cell r="K4950">
            <v>7</v>
          </cell>
          <cell r="L4950" t="str">
            <v>EA</v>
          </cell>
        </row>
        <row r="4951">
          <cell r="A4951" t="str">
            <v>158-0352-T</v>
          </cell>
          <cell r="B4951" t="str">
            <v>PRODUCT CROSS 6" PIPE W/NPT THREAD ONE E</v>
          </cell>
          <cell r="C4951">
            <v>0</v>
          </cell>
          <cell r="D4951">
            <v>0</v>
          </cell>
          <cell r="E4951">
            <v>0</v>
          </cell>
          <cell r="K4951">
            <v>0</v>
          </cell>
          <cell r="L4951" t="str">
            <v>EA</v>
          </cell>
        </row>
        <row r="4952">
          <cell r="A4952" t="str">
            <v>158-0352-T-LB</v>
          </cell>
          <cell r="B4952" t="str">
            <v>LABOR COST 158-0352-T PRODUCT CROSS 6" P</v>
          </cell>
          <cell r="C4952">
            <v>0</v>
          </cell>
          <cell r="D4952">
            <v>0</v>
          </cell>
          <cell r="E4952">
            <v>0</v>
          </cell>
          <cell r="K4952">
            <v>0</v>
          </cell>
          <cell r="L4952" t="str">
            <v>EA</v>
          </cell>
        </row>
        <row r="4953">
          <cell r="A4953" t="str">
            <v>158-0371-001-T</v>
          </cell>
          <cell r="B4953" t="str">
            <v>ELBOW EXTERNAL V/R AT FLASHING RAIL LH.</v>
          </cell>
          <cell r="C4953">
            <v>1024.1346700000001</v>
          </cell>
          <cell r="D4953">
            <v>14</v>
          </cell>
          <cell r="E4953">
            <v>0</v>
          </cell>
          <cell r="K4953">
            <v>7</v>
          </cell>
          <cell r="L4953" t="str">
            <v>EA</v>
          </cell>
        </row>
        <row r="4954">
          <cell r="A4954" t="str">
            <v>158-0371-002-T</v>
          </cell>
          <cell r="B4954" t="str">
            <v>ELBOW EXTERNAL V/R AT FLASHING RAIL RH.</v>
          </cell>
          <cell r="C4954">
            <v>150</v>
          </cell>
          <cell r="D4954">
            <v>13</v>
          </cell>
          <cell r="E4954">
            <v>0</v>
          </cell>
          <cell r="K4954">
            <v>0</v>
          </cell>
          <cell r="L4954" t="str">
            <v>EA</v>
          </cell>
        </row>
        <row r="4955">
          <cell r="A4955" t="str">
            <v>158-0371-T-LB</v>
          </cell>
          <cell r="B4955" t="str">
            <v>LABOR COST FOR 158-0371-001-T/002-T</v>
          </cell>
          <cell r="C4955">
            <v>150</v>
          </cell>
          <cell r="D4955">
            <v>0</v>
          </cell>
          <cell r="E4955">
            <v>0</v>
          </cell>
          <cell r="K4955">
            <v>7</v>
          </cell>
          <cell r="L4955" t="str">
            <v>EA</v>
          </cell>
        </row>
        <row r="4956">
          <cell r="A4956" t="str">
            <v>158-0372</v>
          </cell>
          <cell r="B4956" t="str">
            <v>4 " PIPING SWEEP-4.5" OD. 1 CURVE SCH10</v>
          </cell>
          <cell r="C4956">
            <v>706.77508</v>
          </cell>
          <cell r="D4956">
            <v>0</v>
          </cell>
          <cell r="E4956">
            <v>0</v>
          </cell>
          <cell r="K4956">
            <v>0</v>
          </cell>
          <cell r="L4956" t="str">
            <v>EA</v>
          </cell>
        </row>
        <row r="4957">
          <cell r="A4957" t="str">
            <v>158-0372-LB</v>
          </cell>
          <cell r="B4957" t="str">
            <v>LABOR,158-0372  4 1/2"OD.AL PIPING SWEEP</v>
          </cell>
          <cell r="C4957">
            <v>181</v>
          </cell>
          <cell r="D4957">
            <v>0</v>
          </cell>
          <cell r="E4957">
            <v>0</v>
          </cell>
          <cell r="K4957">
            <v>30</v>
          </cell>
          <cell r="L4957" t="str">
            <v>EA</v>
          </cell>
        </row>
        <row r="4958">
          <cell r="A4958" t="str">
            <v>158-0384-012</v>
          </cell>
          <cell r="B4958" t="str">
            <v>PLUG BRASS 1/8" NPT</v>
          </cell>
          <cell r="C4958">
            <v>12</v>
          </cell>
          <cell r="D4958">
            <v>103</v>
          </cell>
          <cell r="E4958">
            <v>0</v>
          </cell>
          <cell r="K4958">
            <v>7</v>
          </cell>
          <cell r="L4958" t="str">
            <v>EA</v>
          </cell>
        </row>
        <row r="4959">
          <cell r="A4959" t="str">
            <v>158-0384-025</v>
          </cell>
          <cell r="B4959" t="str">
            <v>PLUG BRASS 1/4" NPT</v>
          </cell>
          <cell r="C4959">
            <v>20</v>
          </cell>
          <cell r="D4959">
            <v>32</v>
          </cell>
          <cell r="E4959">
            <v>0</v>
          </cell>
          <cell r="K4959">
            <v>30</v>
          </cell>
          <cell r="L4959" t="str">
            <v>EA</v>
          </cell>
        </row>
        <row r="4960">
          <cell r="A4960" t="str">
            <v>158-0384-037</v>
          </cell>
          <cell r="B4960" t="str">
            <v>PLUG BRASS 3/8" NPT</v>
          </cell>
          <cell r="C4960">
            <v>29</v>
          </cell>
          <cell r="D4960">
            <v>44</v>
          </cell>
          <cell r="E4960">
            <v>0</v>
          </cell>
          <cell r="K4960">
            <v>7</v>
          </cell>
          <cell r="L4960" t="str">
            <v>EA</v>
          </cell>
        </row>
        <row r="4961">
          <cell r="A4961" t="str">
            <v>158-0384-050</v>
          </cell>
          <cell r="B4961" t="str">
            <v>PLUG BRASS 1/2" NPT</v>
          </cell>
          <cell r="C4961">
            <v>29</v>
          </cell>
          <cell r="D4961">
            <v>92</v>
          </cell>
          <cell r="E4961">
            <v>0</v>
          </cell>
          <cell r="K4961">
            <v>7</v>
          </cell>
          <cell r="L4961" t="str">
            <v>EA</v>
          </cell>
        </row>
        <row r="4962">
          <cell r="A4962" t="str">
            <v>158-0384-075</v>
          </cell>
          <cell r="B4962" t="str">
            <v>PLUG BRASS 3/4" NPT</v>
          </cell>
          <cell r="C4962">
            <v>45</v>
          </cell>
          <cell r="D4962">
            <v>75</v>
          </cell>
          <cell r="E4962">
            <v>0</v>
          </cell>
          <cell r="K4962">
            <v>7</v>
          </cell>
          <cell r="L4962" t="str">
            <v>EA</v>
          </cell>
        </row>
        <row r="4963">
          <cell r="A4963" t="str">
            <v>158-0384-100</v>
          </cell>
          <cell r="B4963" t="str">
            <v>PLUG BRASS 1" NPT</v>
          </cell>
          <cell r="C4963">
            <v>150</v>
          </cell>
          <cell r="D4963">
            <v>6</v>
          </cell>
          <cell r="E4963">
            <v>0</v>
          </cell>
          <cell r="K4963">
            <v>7</v>
          </cell>
          <cell r="L4963" t="str">
            <v>EA</v>
          </cell>
        </row>
        <row r="4964">
          <cell r="A4964" t="str">
            <v>158-0384-150</v>
          </cell>
          <cell r="B4964" t="str">
            <v>PLUG BRASS 1 1/2" NPT</v>
          </cell>
          <cell r="C4964">
            <v>280</v>
          </cell>
          <cell r="D4964">
            <v>0</v>
          </cell>
          <cell r="E4964">
            <v>0</v>
          </cell>
          <cell r="K4964">
            <v>0</v>
          </cell>
          <cell r="L4964" t="str">
            <v>EA</v>
          </cell>
        </row>
        <row r="4965">
          <cell r="A4965" t="str">
            <v>158-0384-200</v>
          </cell>
          <cell r="B4965" t="str">
            <v>PLUG BRASS 2" NPT</v>
          </cell>
          <cell r="C4965">
            <v>0</v>
          </cell>
          <cell r="D4965">
            <v>0</v>
          </cell>
          <cell r="E4965">
            <v>0</v>
          </cell>
          <cell r="K4965">
            <v>0</v>
          </cell>
          <cell r="L4965" t="str">
            <v>EA</v>
          </cell>
        </row>
        <row r="4966">
          <cell r="A4966" t="str">
            <v>158-0385-050</v>
          </cell>
          <cell r="B4966" t="str">
            <v>CLOSE NIPPLE BRASS 1/2"#215 PN8</v>
          </cell>
          <cell r="C4966">
            <v>0</v>
          </cell>
          <cell r="D4966">
            <v>0</v>
          </cell>
          <cell r="E4966">
            <v>0</v>
          </cell>
          <cell r="K4966">
            <v>0</v>
          </cell>
          <cell r="L4966" t="str">
            <v>EA</v>
          </cell>
        </row>
        <row r="4967">
          <cell r="A4967" t="str">
            <v>158-0401-001-T</v>
          </cell>
          <cell r="B4967" t="str">
            <v>4" ALUM, PIPE  W/ONE 4"VICT. GROOVE</v>
          </cell>
          <cell r="C4967">
            <v>150</v>
          </cell>
          <cell r="D4967">
            <v>2</v>
          </cell>
          <cell r="E4967">
            <v>0</v>
          </cell>
          <cell r="K4967">
            <v>7</v>
          </cell>
          <cell r="L4967" t="str">
            <v>EA</v>
          </cell>
        </row>
        <row r="4968">
          <cell r="A4968" t="str">
            <v>158-0401-001-T-LB</v>
          </cell>
          <cell r="B4968" t="str">
            <v>LABOR COST 4" ALUM, PIPE  W/ONE 4"VICT.</v>
          </cell>
          <cell r="C4968">
            <v>150</v>
          </cell>
          <cell r="D4968">
            <v>0</v>
          </cell>
          <cell r="E4968">
            <v>0</v>
          </cell>
          <cell r="K4968">
            <v>7</v>
          </cell>
          <cell r="L4968" t="str">
            <v>EA</v>
          </cell>
        </row>
        <row r="4969">
          <cell r="A4969" t="str">
            <v>158-0401-T</v>
          </cell>
          <cell r="B4969" t="str">
            <v>4"STL, PIPE  W/ONE 4"VICT. GROOVE</v>
          </cell>
          <cell r="C4969">
            <v>75</v>
          </cell>
          <cell r="D4969">
            <v>0</v>
          </cell>
          <cell r="E4969">
            <v>0</v>
          </cell>
          <cell r="K4969">
            <v>0</v>
          </cell>
          <cell r="L4969" t="str">
            <v>EA</v>
          </cell>
        </row>
        <row r="4970">
          <cell r="A4970" t="str">
            <v>158-0401-T-LB</v>
          </cell>
          <cell r="B4970" t="str">
            <v>LABOR COST 4"STL, PIPE  W/ONE 4"VICT.</v>
          </cell>
          <cell r="C4970">
            <v>0</v>
          </cell>
          <cell r="D4970">
            <v>0</v>
          </cell>
          <cell r="E4970">
            <v>0</v>
          </cell>
          <cell r="K4970">
            <v>0</v>
          </cell>
          <cell r="L4970" t="str">
            <v>EA</v>
          </cell>
        </row>
        <row r="4971">
          <cell r="A4971" t="str">
            <v>158-0402-001-T</v>
          </cell>
          <cell r="B4971" t="str">
            <v>4" PIPING,DISCH, STL,SCH40 BEND</v>
          </cell>
          <cell r="C4971">
            <v>0</v>
          </cell>
          <cell r="D4971">
            <v>0</v>
          </cell>
          <cell r="E4971">
            <v>0</v>
          </cell>
          <cell r="K4971">
            <v>0</v>
          </cell>
          <cell r="L4971" t="str">
            <v>EA</v>
          </cell>
        </row>
        <row r="4972">
          <cell r="A4972" t="str">
            <v>158-0402-001-T-LB</v>
          </cell>
          <cell r="B4972" t="str">
            <v>LABOR COST 4"PIPING,DISH,STL,SCH40 BEND</v>
          </cell>
          <cell r="C4972">
            <v>0</v>
          </cell>
          <cell r="D4972">
            <v>0</v>
          </cell>
          <cell r="E4972">
            <v>0</v>
          </cell>
          <cell r="K4972">
            <v>0</v>
          </cell>
          <cell r="L4972" t="str">
            <v>EA</v>
          </cell>
        </row>
        <row r="4973">
          <cell r="A4973" t="str">
            <v>158-0404-T</v>
          </cell>
          <cell r="B4973" t="str">
            <v>4"PIPING, DISCHH,STL,SCH40 BEND AT REAR</v>
          </cell>
          <cell r="C4973">
            <v>0</v>
          </cell>
          <cell r="D4973">
            <v>0</v>
          </cell>
          <cell r="E4973">
            <v>0</v>
          </cell>
          <cell r="K4973">
            <v>0</v>
          </cell>
          <cell r="L4973" t="str">
            <v>EA</v>
          </cell>
        </row>
        <row r="4974">
          <cell r="A4974" t="str">
            <v>158-0404-T-LB</v>
          </cell>
          <cell r="B4974" t="str">
            <v>LABOR COST 4"PIPING,DISCH,STL,SCH40 BEND</v>
          </cell>
          <cell r="C4974">
            <v>0</v>
          </cell>
          <cell r="D4974">
            <v>0</v>
          </cell>
          <cell r="E4974">
            <v>0</v>
          </cell>
          <cell r="K4974">
            <v>0</v>
          </cell>
          <cell r="L4974" t="str">
            <v>EA</v>
          </cell>
        </row>
        <row r="4975">
          <cell r="A4975" t="str">
            <v>158-0405-T</v>
          </cell>
          <cell r="B4975" t="str">
            <v>4" PIPING,,SCH40,STL,LATERAL BRACH</v>
          </cell>
          <cell r="C4975">
            <v>480</v>
          </cell>
          <cell r="D4975">
            <v>0</v>
          </cell>
          <cell r="E4975">
            <v>0</v>
          </cell>
          <cell r="K4975">
            <v>7</v>
          </cell>
          <cell r="L4975" t="str">
            <v>EA</v>
          </cell>
        </row>
        <row r="4976">
          <cell r="A4976" t="str">
            <v>158-0409-T-LB</v>
          </cell>
          <cell r="B4976" t="str">
            <v>LABOR COST 4" BOTTOM PIPEWORK SECTION -</v>
          </cell>
          <cell r="C4976">
            <v>0</v>
          </cell>
          <cell r="D4976">
            <v>0</v>
          </cell>
          <cell r="E4976">
            <v>0</v>
          </cell>
          <cell r="K4976">
            <v>0</v>
          </cell>
          <cell r="L4976" t="str">
            <v>EA</v>
          </cell>
        </row>
        <row r="4977">
          <cell r="A4977" t="str">
            <v>158-0411-T-LB</v>
          </cell>
          <cell r="B4977" t="str">
            <v>LABOR COST 4" BOTTOM PIPEWORK SECTION -</v>
          </cell>
          <cell r="C4977">
            <v>0</v>
          </cell>
          <cell r="D4977">
            <v>0</v>
          </cell>
          <cell r="E4977">
            <v>0</v>
          </cell>
          <cell r="K4977">
            <v>0</v>
          </cell>
          <cell r="L4977" t="str">
            <v>EA</v>
          </cell>
        </row>
        <row r="4978">
          <cell r="A4978" t="str">
            <v>158-0412-T-LB</v>
          </cell>
          <cell r="B4978" t="str">
            <v>LABOR COST 4" BOTTOM PIPEWORK SECTION -</v>
          </cell>
          <cell r="C4978">
            <v>0</v>
          </cell>
          <cell r="D4978">
            <v>0</v>
          </cell>
          <cell r="E4978">
            <v>0</v>
          </cell>
          <cell r="K4978">
            <v>0</v>
          </cell>
          <cell r="L4978" t="str">
            <v>EA</v>
          </cell>
        </row>
        <row r="4979">
          <cell r="A4979" t="str">
            <v>158-0415-T-LB</v>
          </cell>
          <cell r="B4979" t="str">
            <v>LABOR COST 4" BOTTOM PIPEWORK SECTION -</v>
          </cell>
          <cell r="C4979">
            <v>0</v>
          </cell>
          <cell r="D4979">
            <v>0</v>
          </cell>
          <cell r="E4979">
            <v>0</v>
          </cell>
          <cell r="K4979">
            <v>0</v>
          </cell>
          <cell r="L4979" t="str">
            <v>EA</v>
          </cell>
        </row>
        <row r="4980">
          <cell r="A4980" t="str">
            <v>158-0418-T-LB</v>
          </cell>
          <cell r="B4980" t="str">
            <v>LABOR COST 4" BOTTOM PIPEWORK SECTION -</v>
          </cell>
          <cell r="C4980">
            <v>0</v>
          </cell>
          <cell r="D4980">
            <v>0</v>
          </cell>
          <cell r="E4980">
            <v>0</v>
          </cell>
          <cell r="K4980">
            <v>0</v>
          </cell>
          <cell r="L4980" t="str">
            <v>EA</v>
          </cell>
        </row>
        <row r="4981">
          <cell r="A4981" t="str">
            <v>158-0419-T-LB</v>
          </cell>
          <cell r="B4981" t="str">
            <v>LABOR COST ALUMINUM PIPE SQUASH 4" SCH10</v>
          </cell>
          <cell r="C4981">
            <v>0</v>
          </cell>
          <cell r="D4981">
            <v>0</v>
          </cell>
          <cell r="E4981">
            <v>0</v>
          </cell>
          <cell r="K4981">
            <v>0</v>
          </cell>
          <cell r="L4981" t="str">
            <v>EA</v>
          </cell>
        </row>
        <row r="4982">
          <cell r="A4982" t="str">
            <v>158-0423-T</v>
          </cell>
          <cell r="B4982" t="str">
            <v>4" PIPING, DISCH, STL, BEND RADIUS 800mm</v>
          </cell>
          <cell r="C4982">
            <v>0</v>
          </cell>
          <cell r="D4982">
            <v>0</v>
          </cell>
          <cell r="E4982">
            <v>0</v>
          </cell>
          <cell r="K4982">
            <v>0</v>
          </cell>
          <cell r="L4982" t="str">
            <v>EA</v>
          </cell>
        </row>
        <row r="4983">
          <cell r="A4983" t="str">
            <v>158-0424-T-LB</v>
          </cell>
          <cell r="B4983" t="str">
            <v>LABOR COST PIPE 108mm OD. W/4" VICT. GRO</v>
          </cell>
          <cell r="C4983">
            <v>0</v>
          </cell>
          <cell r="D4983">
            <v>0</v>
          </cell>
          <cell r="E4983">
            <v>0</v>
          </cell>
          <cell r="K4983">
            <v>0</v>
          </cell>
          <cell r="L4983" t="str">
            <v>EA</v>
          </cell>
        </row>
        <row r="4984">
          <cell r="A4984" t="str">
            <v>158-0425-T-LB</v>
          </cell>
          <cell r="B4984" t="str">
            <v>LABOR COST 4" BOTTOM PIPEWORK SECTION -</v>
          </cell>
          <cell r="C4984">
            <v>0</v>
          </cell>
          <cell r="D4984">
            <v>0</v>
          </cell>
          <cell r="E4984">
            <v>0</v>
          </cell>
          <cell r="K4984">
            <v>0</v>
          </cell>
          <cell r="L4984" t="str">
            <v>EA</v>
          </cell>
        </row>
        <row r="4985">
          <cell r="A4985" t="str">
            <v>158-0470-T</v>
          </cell>
          <cell r="B4985" t="str">
            <v>PIPE-DISCHARGE 1040 DRYBULK CEMENT</v>
          </cell>
          <cell r="C4985">
            <v>0</v>
          </cell>
          <cell r="D4985">
            <v>0</v>
          </cell>
          <cell r="E4985">
            <v>0</v>
          </cell>
          <cell r="K4985">
            <v>0</v>
          </cell>
          <cell r="L4985" t="str">
            <v>EA</v>
          </cell>
        </row>
        <row r="4986">
          <cell r="A4986" t="str">
            <v>158-0470-T-LB</v>
          </cell>
          <cell r="B4986" t="str">
            <v>LABOR COST PIPE-DISCHARGE 1040 DB CEMENT</v>
          </cell>
          <cell r="C4986">
            <v>4800</v>
          </cell>
          <cell r="D4986">
            <v>0</v>
          </cell>
          <cell r="E4986">
            <v>0</v>
          </cell>
          <cell r="K4986">
            <v>0</v>
          </cell>
          <cell r="L4986" t="str">
            <v>EA</v>
          </cell>
        </row>
        <row r="4987">
          <cell r="A4987" t="str">
            <v>158-0500-001-T</v>
          </cell>
          <cell r="B4987" t="str">
            <v>4" REAR DISCHARGE S.S. PIPE 24 DEG.</v>
          </cell>
          <cell r="C4987">
            <v>10350</v>
          </cell>
          <cell r="D4987">
            <v>0</v>
          </cell>
          <cell r="E4987">
            <v>0</v>
          </cell>
          <cell r="K4987">
            <v>0</v>
          </cell>
          <cell r="L4987" t="str">
            <v>EA</v>
          </cell>
        </row>
        <row r="4988">
          <cell r="A4988" t="str">
            <v>158-0500-001-T-LB</v>
          </cell>
          <cell r="B4988" t="str">
            <v>LABOR COST FOR 4"REAR DISC.SS.PIPE 24DEG</v>
          </cell>
          <cell r="C4988">
            <v>1000</v>
          </cell>
          <cell r="D4988">
            <v>0</v>
          </cell>
          <cell r="E4988">
            <v>0</v>
          </cell>
          <cell r="K4988">
            <v>30</v>
          </cell>
          <cell r="L4988" t="str">
            <v>EA</v>
          </cell>
        </row>
        <row r="4989">
          <cell r="A4989" t="str">
            <v>158-0500-002-T</v>
          </cell>
          <cell r="B4989" t="str">
            <v>4" REAR DISCHARGE S.S. PIPE 24 DEG.</v>
          </cell>
          <cell r="C4989">
            <v>1600</v>
          </cell>
          <cell r="D4989">
            <v>0</v>
          </cell>
          <cell r="E4989">
            <v>0</v>
          </cell>
          <cell r="K4989">
            <v>0</v>
          </cell>
          <cell r="L4989" t="str">
            <v>EA</v>
          </cell>
        </row>
        <row r="4990">
          <cell r="A4990" t="str">
            <v>158-0500-002-T-LB</v>
          </cell>
          <cell r="B4990" t="str">
            <v>LABOR COST FOR 4"REAR DISC.SS.PIPE 24DEG</v>
          </cell>
          <cell r="C4990">
            <v>1600</v>
          </cell>
          <cell r="D4990">
            <v>0</v>
          </cell>
          <cell r="E4990">
            <v>0</v>
          </cell>
          <cell r="K4990">
            <v>0</v>
          </cell>
          <cell r="L4990" t="str">
            <v>EA</v>
          </cell>
        </row>
        <row r="4991">
          <cell r="A4991" t="str">
            <v>158-0500-100-T</v>
          </cell>
          <cell r="B4991" t="str">
            <v>4" REAR DISCH. SS304 PIPE UPPER AXLE JET</v>
          </cell>
          <cell r="C4991">
            <v>0</v>
          </cell>
          <cell r="D4991">
            <v>0</v>
          </cell>
          <cell r="E4991">
            <v>0</v>
          </cell>
          <cell r="K4991">
            <v>0</v>
          </cell>
          <cell r="L4991" t="str">
            <v>EA</v>
          </cell>
        </row>
        <row r="4992">
          <cell r="A4992" t="str">
            <v>158-0500-T</v>
          </cell>
          <cell r="B4992" t="str">
            <v>4" REAR DISCH. SS304 PIPE UPPER AXLE JET</v>
          </cell>
          <cell r="C4992">
            <v>0</v>
          </cell>
          <cell r="D4992">
            <v>0</v>
          </cell>
          <cell r="E4992">
            <v>0</v>
          </cell>
          <cell r="K4992">
            <v>0</v>
          </cell>
          <cell r="L4992" t="str">
            <v>EA</v>
          </cell>
        </row>
        <row r="4993">
          <cell r="A4993" t="str">
            <v>158-0504-001-T</v>
          </cell>
          <cell r="B4993" t="str">
            <v>NIPPLE 2" CONNECT TO FLASHING RAIL L=65</v>
          </cell>
          <cell r="C4993">
            <v>380</v>
          </cell>
          <cell r="D4993">
            <v>10</v>
          </cell>
          <cell r="E4993">
            <v>0</v>
          </cell>
          <cell r="K4993">
            <v>7</v>
          </cell>
          <cell r="L4993" t="str">
            <v>EA</v>
          </cell>
        </row>
        <row r="4994">
          <cell r="A4994" t="str">
            <v>158-0504-002-T</v>
          </cell>
          <cell r="B4994" t="str">
            <v>NIPPLE 2" CONNECT TO FLASHING RAIL ANG81</v>
          </cell>
          <cell r="C4994">
            <v>380</v>
          </cell>
          <cell r="D4994">
            <v>4</v>
          </cell>
          <cell r="E4994">
            <v>0</v>
          </cell>
          <cell r="K4994">
            <v>7</v>
          </cell>
          <cell r="L4994" t="str">
            <v>EA</v>
          </cell>
        </row>
        <row r="4995">
          <cell r="A4995" t="str">
            <v>158-0504-T</v>
          </cell>
          <cell r="B4995" t="str">
            <v>NIPPLE 2" CONNECTION TO FLASHING RAIL</v>
          </cell>
          <cell r="C4995">
            <v>0</v>
          </cell>
          <cell r="D4995">
            <v>0</v>
          </cell>
          <cell r="E4995">
            <v>0</v>
          </cell>
          <cell r="K4995">
            <v>0</v>
          </cell>
          <cell r="L4995" t="str">
            <v>EA</v>
          </cell>
        </row>
        <row r="4996">
          <cell r="A4996" t="str">
            <v>158-0505-T-LB</v>
          </cell>
          <cell r="B4996" t="str">
            <v>LABOR COST FOR MAIN PIPE REDUCING</v>
          </cell>
          <cell r="C4996">
            <v>0</v>
          </cell>
          <cell r="D4996">
            <v>0</v>
          </cell>
          <cell r="E4996">
            <v>0</v>
          </cell>
          <cell r="K4996">
            <v>0</v>
          </cell>
          <cell r="L4996" t="str">
            <v>EA</v>
          </cell>
        </row>
        <row r="4997">
          <cell r="A4997" t="str">
            <v>158-0506-T</v>
          </cell>
          <cell r="B4997" t="str">
            <v>PIPE 3" AL. SWEEP 90° 1ME R310mm</v>
          </cell>
          <cell r="C4997">
            <v>600.26101000000006</v>
          </cell>
          <cell r="D4997">
            <v>178</v>
          </cell>
          <cell r="E4997">
            <v>0</v>
          </cell>
          <cell r="K4997">
            <v>0</v>
          </cell>
          <cell r="L4997" t="str">
            <v>EA</v>
          </cell>
        </row>
        <row r="4998">
          <cell r="A4998" t="str">
            <v>158-0506-T-LB</v>
          </cell>
          <cell r="B4998" t="str">
            <v>LABOR COST 3" PIPING SWEEP 1ME R310mm</v>
          </cell>
          <cell r="C4998">
            <v>280</v>
          </cell>
          <cell r="D4998">
            <v>0</v>
          </cell>
          <cell r="E4998">
            <v>60</v>
          </cell>
          <cell r="K4998">
            <v>30</v>
          </cell>
          <cell r="L4998" t="str">
            <v>EA</v>
          </cell>
        </row>
        <row r="4999">
          <cell r="A4999" t="str">
            <v>158-0507-T</v>
          </cell>
          <cell r="B4999" t="str">
            <v>BEND PIPE 4"SCH10 S-SHAPE 152mm L=1.70ME</v>
          </cell>
          <cell r="C4999">
            <v>1259.7271900000001</v>
          </cell>
          <cell r="D4999">
            <v>131</v>
          </cell>
          <cell r="E4999">
            <v>0</v>
          </cell>
          <cell r="K4999">
            <v>0</v>
          </cell>
          <cell r="L4999" t="str">
            <v>EA</v>
          </cell>
        </row>
        <row r="5000">
          <cell r="A5000" t="str">
            <v>158-0507-T-LB</v>
          </cell>
          <cell r="B5000" t="str">
            <v>LABOR COST BEND PIPE 4" SCH10  S-SHAPE</v>
          </cell>
          <cell r="C5000">
            <v>460</v>
          </cell>
          <cell r="D5000">
            <v>0</v>
          </cell>
          <cell r="E5000">
            <v>0</v>
          </cell>
          <cell r="K5000">
            <v>30</v>
          </cell>
          <cell r="L5000" t="str">
            <v>EA</v>
          </cell>
        </row>
        <row r="5001">
          <cell r="A5001" t="str">
            <v>158-0508-T</v>
          </cell>
          <cell r="B5001" t="str">
            <v>PIPE AL. 4" BLOWDOWN JET</v>
          </cell>
          <cell r="C5001">
            <v>1028.02556</v>
          </cell>
          <cell r="D5001">
            <v>9</v>
          </cell>
          <cell r="E5001">
            <v>0</v>
          </cell>
          <cell r="K5001">
            <v>0</v>
          </cell>
          <cell r="L5001" t="str">
            <v>EA</v>
          </cell>
        </row>
        <row r="5002">
          <cell r="A5002" t="str">
            <v>158-0508-T-LB</v>
          </cell>
          <cell r="B5002" t="str">
            <v>LABOR COST BEND PIPE 4" SCH10 1CURVE</v>
          </cell>
          <cell r="C5002">
            <v>280</v>
          </cell>
          <cell r="D5002">
            <v>0</v>
          </cell>
          <cell r="E5002">
            <v>0</v>
          </cell>
          <cell r="K5002">
            <v>30</v>
          </cell>
          <cell r="L5002" t="str">
            <v>EA</v>
          </cell>
        </row>
        <row r="5003">
          <cell r="A5003" t="str">
            <v>158-0509-001-T</v>
          </cell>
          <cell r="B5003" t="str">
            <v>4" PIPE EXHAUST BLOWDOWN JET - LH</v>
          </cell>
          <cell r="C5003">
            <v>1455.2611100000001</v>
          </cell>
          <cell r="D5003">
            <v>14</v>
          </cell>
          <cell r="E5003">
            <v>0</v>
          </cell>
          <cell r="K5003">
            <v>0</v>
          </cell>
          <cell r="L5003" t="str">
            <v>EA</v>
          </cell>
        </row>
        <row r="5004">
          <cell r="A5004" t="str">
            <v>158-0509-001-T-LB</v>
          </cell>
          <cell r="B5004" t="str">
            <v>LABOR COST 4"PIPE EXHAUST BLOWDOWN JET</v>
          </cell>
          <cell r="C5004">
            <v>1050</v>
          </cell>
          <cell r="D5004">
            <v>0</v>
          </cell>
          <cell r="E5004">
            <v>0</v>
          </cell>
          <cell r="K5004">
            <v>30</v>
          </cell>
          <cell r="L5004" t="str">
            <v>EA</v>
          </cell>
        </row>
        <row r="5005">
          <cell r="A5005" t="str">
            <v>158-0509-002-T</v>
          </cell>
          <cell r="B5005" t="str">
            <v>4" PIPE EXHAUST BLOWDOWN JET - RH</v>
          </cell>
          <cell r="C5005">
            <v>0</v>
          </cell>
          <cell r="D5005">
            <v>0</v>
          </cell>
          <cell r="E5005">
            <v>0</v>
          </cell>
          <cell r="K5005">
            <v>0</v>
          </cell>
          <cell r="L5005" t="str">
            <v>EA</v>
          </cell>
        </row>
        <row r="5006">
          <cell r="A5006" t="str">
            <v>158-0509-002-T-LB</v>
          </cell>
          <cell r="B5006" t="str">
            <v>LABOR COST 4" PIPE EXHAUST BLOWDOWN JET</v>
          </cell>
          <cell r="C5006">
            <v>0</v>
          </cell>
          <cell r="D5006">
            <v>0</v>
          </cell>
          <cell r="E5006">
            <v>0</v>
          </cell>
          <cell r="K5006">
            <v>0</v>
          </cell>
          <cell r="L5006" t="str">
            <v>EA</v>
          </cell>
        </row>
        <row r="5007">
          <cell r="A5007" t="str">
            <v>158-0509-T</v>
          </cell>
          <cell r="B5007" t="str">
            <v>4" PIPE EXHAUST BLOWDOWN JET</v>
          </cell>
          <cell r="C5007">
            <v>0</v>
          </cell>
          <cell r="D5007">
            <v>0</v>
          </cell>
          <cell r="E5007">
            <v>0</v>
          </cell>
          <cell r="K5007">
            <v>0</v>
          </cell>
          <cell r="L5007" t="str">
            <v>EA</v>
          </cell>
        </row>
        <row r="5008">
          <cell r="A5008" t="str">
            <v>158-0509-T-LB</v>
          </cell>
          <cell r="B5008" t="str">
            <v>LABOR COST BEND PIPE 4" SCH10 2CURVES</v>
          </cell>
          <cell r="C5008">
            <v>1050</v>
          </cell>
          <cell r="D5008">
            <v>0</v>
          </cell>
          <cell r="E5008">
            <v>0</v>
          </cell>
          <cell r="K5008">
            <v>30</v>
          </cell>
          <cell r="L5008" t="str">
            <v>EA</v>
          </cell>
        </row>
        <row r="5009">
          <cell r="A5009" t="str">
            <v>158-0510-T</v>
          </cell>
          <cell r="B5009" t="str">
            <v>PIPE AL. 3" BLOWDOWN JET</v>
          </cell>
          <cell r="C5009">
            <v>1875</v>
          </cell>
          <cell r="D5009">
            <v>4</v>
          </cell>
          <cell r="E5009">
            <v>0</v>
          </cell>
          <cell r="K5009">
            <v>0</v>
          </cell>
          <cell r="L5009" t="str">
            <v>EA</v>
          </cell>
        </row>
        <row r="5010">
          <cell r="A5010" t="str">
            <v>158-0510-T-LB</v>
          </cell>
          <cell r="B5010" t="str">
            <v>LABOR COST 3"SCH10 1CURVE BLOWDOWN JET</v>
          </cell>
          <cell r="C5010">
            <v>280</v>
          </cell>
          <cell r="D5010">
            <v>0</v>
          </cell>
          <cell r="E5010">
            <v>0</v>
          </cell>
          <cell r="K5010">
            <v>30</v>
          </cell>
          <cell r="L5010" t="str">
            <v>EA</v>
          </cell>
        </row>
        <row r="5011">
          <cell r="A5011" t="str">
            <v>158-0511-001-T</v>
          </cell>
          <cell r="B5011" t="str">
            <v>3" PIPE EXHAUST BLOWDOWN JET - LH</v>
          </cell>
          <cell r="C5011">
            <v>1355.0550000000001</v>
          </cell>
          <cell r="D5011">
            <v>0</v>
          </cell>
          <cell r="E5011">
            <v>0</v>
          </cell>
          <cell r="K5011">
            <v>0</v>
          </cell>
          <cell r="L5011" t="str">
            <v>EA</v>
          </cell>
        </row>
        <row r="5012">
          <cell r="A5012" t="str">
            <v>158-0511-002-T</v>
          </cell>
          <cell r="B5012" t="str">
            <v>3" PIPE EXHAUST BLOWDOWN JET - RH</v>
          </cell>
          <cell r="C5012">
            <v>1313.93</v>
          </cell>
          <cell r="D5012">
            <v>0</v>
          </cell>
          <cell r="E5012">
            <v>0</v>
          </cell>
          <cell r="K5012">
            <v>0</v>
          </cell>
          <cell r="L5012" t="str">
            <v>EA</v>
          </cell>
        </row>
        <row r="5013">
          <cell r="A5013" t="str">
            <v>158-0511-T</v>
          </cell>
          <cell r="B5013" t="str">
            <v>3" PIPE EXHAUST BLOWDOWN JET</v>
          </cell>
          <cell r="C5013">
            <v>1877.4949999999999</v>
          </cell>
          <cell r="D5013">
            <v>0</v>
          </cell>
          <cell r="E5013">
            <v>0</v>
          </cell>
          <cell r="K5013">
            <v>0</v>
          </cell>
          <cell r="L5013" t="str">
            <v>EA</v>
          </cell>
        </row>
        <row r="5014">
          <cell r="A5014" t="str">
            <v>158-0511-T-LB</v>
          </cell>
          <cell r="B5014" t="str">
            <v>LABOR COST 3"SCH10 2CURVES EXHAUST</v>
          </cell>
          <cell r="C5014">
            <v>1050</v>
          </cell>
          <cell r="D5014">
            <v>0</v>
          </cell>
          <cell r="E5014">
            <v>0</v>
          </cell>
          <cell r="K5014">
            <v>30</v>
          </cell>
          <cell r="L5014" t="str">
            <v>EA</v>
          </cell>
        </row>
        <row r="5015">
          <cell r="A5015" t="str">
            <v>158-0514-T</v>
          </cell>
          <cell r="B5015" t="str">
            <v>BEND PIPE 4"SCH10 S-SHAPE 270mm L=1.18ME</v>
          </cell>
          <cell r="C5015">
            <v>1495.5005300000003</v>
          </cell>
          <cell r="D5015">
            <v>0</v>
          </cell>
          <cell r="E5015">
            <v>0</v>
          </cell>
          <cell r="K5015">
            <v>0</v>
          </cell>
          <cell r="L5015" t="str">
            <v>EA</v>
          </cell>
        </row>
        <row r="5016">
          <cell r="A5016" t="str">
            <v>158-0514-T-LB</v>
          </cell>
          <cell r="B5016" t="str">
            <v>LABOR COST 4" SCH10 S-SHAPE 270mm.OFFSET</v>
          </cell>
          <cell r="C5016">
            <v>1000</v>
          </cell>
          <cell r="D5016">
            <v>0</v>
          </cell>
          <cell r="E5016">
            <v>0</v>
          </cell>
          <cell r="K5016">
            <v>30</v>
          </cell>
          <cell r="L5016" t="str">
            <v>EA</v>
          </cell>
        </row>
        <row r="5017">
          <cell r="A5017" t="str">
            <v>158-0515-T</v>
          </cell>
          <cell r="B5017" t="str">
            <v>4" SCH10 AL PIPE SWEEP 1.35m (40"x18.7")</v>
          </cell>
          <cell r="C5017">
            <v>1099.06548</v>
          </cell>
          <cell r="D5017">
            <v>94</v>
          </cell>
          <cell r="E5017">
            <v>0</v>
          </cell>
          <cell r="K5017">
            <v>0</v>
          </cell>
          <cell r="L5017" t="str">
            <v>EA</v>
          </cell>
        </row>
        <row r="5018">
          <cell r="A5018" t="str">
            <v>158-0515-T-LB</v>
          </cell>
          <cell r="B5018" t="str">
            <v>LABOR COST 4" SCH10 AL PIPE SWEEP 1.35M</v>
          </cell>
          <cell r="C5018">
            <v>211</v>
          </cell>
          <cell r="D5018">
            <v>0</v>
          </cell>
          <cell r="E5018">
            <v>0</v>
          </cell>
          <cell r="K5018">
            <v>30</v>
          </cell>
          <cell r="L5018" t="str">
            <v>EA</v>
          </cell>
        </row>
        <row r="5019">
          <cell r="A5019" t="str">
            <v>158-0518-001-T</v>
          </cell>
          <cell r="B5019" t="str">
            <v>NIPPLE SS. 2" CONNECT FLASHINGRAIL L=65</v>
          </cell>
          <cell r="C5019">
            <v>350</v>
          </cell>
          <cell r="D5019">
            <v>4</v>
          </cell>
          <cell r="E5019">
            <v>0</v>
          </cell>
          <cell r="K5019">
            <v>7</v>
          </cell>
          <cell r="L5019" t="str">
            <v>EA</v>
          </cell>
        </row>
        <row r="5020">
          <cell r="A5020" t="str">
            <v>158-0518-001-T-LB</v>
          </cell>
          <cell r="B5020" t="str">
            <v>LABOR COST NIPPLE SS. 2" CONNECT</v>
          </cell>
          <cell r="C5020">
            <v>140</v>
          </cell>
          <cell r="D5020">
            <v>0</v>
          </cell>
          <cell r="E5020">
            <v>0</v>
          </cell>
          <cell r="K5020">
            <v>7</v>
          </cell>
          <cell r="L5020" t="str">
            <v>EA</v>
          </cell>
        </row>
        <row r="5021">
          <cell r="A5021" t="str">
            <v>158-0518-002-T</v>
          </cell>
          <cell r="B5021" t="str">
            <v>NIPPLE SS .3" CONNECT FLASHINGRAIL L=65</v>
          </cell>
          <cell r="C5021">
            <v>150</v>
          </cell>
          <cell r="D5021">
            <v>3</v>
          </cell>
          <cell r="E5021">
            <v>0</v>
          </cell>
          <cell r="K5021">
            <v>7</v>
          </cell>
          <cell r="L5021" t="str">
            <v>EA</v>
          </cell>
        </row>
        <row r="5022">
          <cell r="A5022" t="str">
            <v>158-0518-002-T-LB</v>
          </cell>
          <cell r="B5022" t="str">
            <v>LABOR COST NIPPLE SS. 3" CONNECT</v>
          </cell>
          <cell r="C5022">
            <v>0</v>
          </cell>
          <cell r="D5022">
            <v>0</v>
          </cell>
          <cell r="E5022">
            <v>0</v>
          </cell>
          <cell r="K5022">
            <v>0</v>
          </cell>
          <cell r="L5022" t="str">
            <v>EA</v>
          </cell>
        </row>
        <row r="5023">
          <cell r="A5023" t="str">
            <v>158-0518-T</v>
          </cell>
          <cell r="B5023" t="str">
            <v>NIPPLE SS.2" CONNECTION TO FLASHING RAIL</v>
          </cell>
          <cell r="C5023">
            <v>0</v>
          </cell>
          <cell r="D5023">
            <v>0</v>
          </cell>
          <cell r="E5023">
            <v>0</v>
          </cell>
          <cell r="K5023">
            <v>0</v>
          </cell>
          <cell r="L5023" t="str">
            <v>EA</v>
          </cell>
        </row>
        <row r="5024">
          <cell r="A5024" t="str">
            <v>158-0519-T</v>
          </cell>
          <cell r="B5024" t="str">
            <v>ELBOW 90DEG 4" AL PIPE SWEEP 1ME R305</v>
          </cell>
          <cell r="C5024">
            <v>626.91667000000007</v>
          </cell>
          <cell r="D5024">
            <v>72</v>
          </cell>
          <cell r="E5024">
            <v>0</v>
          </cell>
          <cell r="K5024">
            <v>0</v>
          </cell>
          <cell r="L5024" t="str">
            <v>EA</v>
          </cell>
        </row>
        <row r="5025">
          <cell r="A5025" t="str">
            <v>158-0519-T-LB</v>
          </cell>
          <cell r="B5025" t="str">
            <v>LABOR 90DEG 4" AL PIPE SWEEP1ME R305</v>
          </cell>
          <cell r="C5025">
            <v>205</v>
          </cell>
          <cell r="D5025">
            <v>0</v>
          </cell>
          <cell r="E5025">
            <v>0</v>
          </cell>
          <cell r="K5025">
            <v>30</v>
          </cell>
          <cell r="L5025" t="str">
            <v>EA</v>
          </cell>
        </row>
        <row r="5026">
          <cell r="A5026" t="str">
            <v>158-0520-T</v>
          </cell>
          <cell r="B5026" t="str">
            <v>BEND PIPE 4"SCH10 S-SHAPE 270mm L=1.0ME</v>
          </cell>
          <cell r="C5026">
            <v>1384</v>
          </cell>
          <cell r="D5026">
            <v>99</v>
          </cell>
          <cell r="E5026">
            <v>0</v>
          </cell>
          <cell r="K5026">
            <v>0</v>
          </cell>
          <cell r="L5026" t="str">
            <v>EA</v>
          </cell>
        </row>
        <row r="5027">
          <cell r="A5027" t="str">
            <v>158-0520-T-LB</v>
          </cell>
          <cell r="B5027" t="str">
            <v>LABOR COST 4" SCH10 S-SHAPE 270mm. 1ME</v>
          </cell>
          <cell r="C5027">
            <v>975</v>
          </cell>
          <cell r="D5027">
            <v>0</v>
          </cell>
          <cell r="E5027">
            <v>0</v>
          </cell>
          <cell r="K5027">
            <v>30</v>
          </cell>
          <cell r="L5027" t="str">
            <v>EA</v>
          </cell>
        </row>
        <row r="5028">
          <cell r="A5028" t="str">
            <v>158-0521-T</v>
          </cell>
          <cell r="B5028" t="str">
            <v>ELBOW 90DEG 4" AL PIPE SWEEP 0.70ME R305</v>
          </cell>
          <cell r="C5028">
            <v>211</v>
          </cell>
          <cell r="D5028">
            <v>0</v>
          </cell>
          <cell r="E5028">
            <v>0</v>
          </cell>
          <cell r="K5028">
            <v>0</v>
          </cell>
          <cell r="L5028" t="str">
            <v>EA</v>
          </cell>
        </row>
        <row r="5029">
          <cell r="A5029" t="str">
            <v>158-0521-T-LB</v>
          </cell>
          <cell r="B5029" t="str">
            <v>LABOR 90DEG 4" AL PIPE SWEEP 0.7ME R305</v>
          </cell>
          <cell r="C5029">
            <v>211</v>
          </cell>
          <cell r="D5029">
            <v>0</v>
          </cell>
          <cell r="E5029">
            <v>0</v>
          </cell>
          <cell r="K5029">
            <v>30</v>
          </cell>
          <cell r="L5029" t="str">
            <v>EA</v>
          </cell>
        </row>
        <row r="5030">
          <cell r="A5030" t="str">
            <v>158-0522-T</v>
          </cell>
          <cell r="B5030" t="str">
            <v>ELBOW 3" 90° AL. PIPE SWEEP 0.60ME R160</v>
          </cell>
          <cell r="C5030">
            <v>387.05426</v>
          </cell>
          <cell r="D5030">
            <v>59</v>
          </cell>
          <cell r="E5030">
            <v>0</v>
          </cell>
          <cell r="K5030">
            <v>0</v>
          </cell>
          <cell r="L5030" t="str">
            <v>EA</v>
          </cell>
        </row>
        <row r="5031">
          <cell r="A5031" t="str">
            <v>158-0522-T-LB</v>
          </cell>
          <cell r="B5031" t="str">
            <v>LABOR 90DEG 3" AL PIPE SWEEP 0.60ME R160</v>
          </cell>
          <cell r="C5031">
            <v>180</v>
          </cell>
          <cell r="D5031">
            <v>0</v>
          </cell>
          <cell r="E5031">
            <v>0</v>
          </cell>
          <cell r="K5031">
            <v>30</v>
          </cell>
          <cell r="L5031" t="str">
            <v>EA</v>
          </cell>
        </row>
        <row r="5032">
          <cell r="A5032" t="str">
            <v>158-0523-003-T</v>
          </cell>
          <cell r="B5032" t="str">
            <v>REAR DISCHARGE BEND 3" OD. SS304 (MOQ=6)</v>
          </cell>
          <cell r="C5032">
            <v>700</v>
          </cell>
          <cell r="D5032">
            <v>4</v>
          </cell>
          <cell r="E5032">
            <v>0</v>
          </cell>
          <cell r="K5032">
            <v>0</v>
          </cell>
          <cell r="L5032" t="str">
            <v>EA</v>
          </cell>
        </row>
        <row r="5033">
          <cell r="A5033" t="str">
            <v>158-0523-003-T-LB</v>
          </cell>
          <cell r="B5033" t="str">
            <v>LABOR COST REAR DISCHARGE BEND 3"OD</v>
          </cell>
          <cell r="C5033">
            <v>0</v>
          </cell>
          <cell r="D5033">
            <v>0</v>
          </cell>
          <cell r="E5033">
            <v>0</v>
          </cell>
          <cell r="K5033">
            <v>0</v>
          </cell>
          <cell r="L5033" t="str">
            <v>EA</v>
          </cell>
        </row>
        <row r="5034">
          <cell r="A5034" t="str">
            <v>158-0523-004-T</v>
          </cell>
          <cell r="B5034" t="str">
            <v>REAR DISCHARGE BEND 3" OD. SS316</v>
          </cell>
          <cell r="C5034">
            <v>1084</v>
          </cell>
          <cell r="D5034">
            <v>4</v>
          </cell>
          <cell r="E5034">
            <v>0</v>
          </cell>
          <cell r="K5034">
            <v>0</v>
          </cell>
          <cell r="L5034" t="str">
            <v>EA</v>
          </cell>
        </row>
        <row r="5035">
          <cell r="A5035" t="str">
            <v>158-0523-004-T-LB</v>
          </cell>
          <cell r="B5035" t="str">
            <v>LABOR COST REAR DISCHARGE BEND 3"OD</v>
          </cell>
          <cell r="C5035">
            <v>400</v>
          </cell>
          <cell r="D5035">
            <v>0</v>
          </cell>
          <cell r="E5035">
            <v>0</v>
          </cell>
          <cell r="K5035">
            <v>0</v>
          </cell>
          <cell r="L5035" t="str">
            <v>EA</v>
          </cell>
        </row>
        <row r="5036">
          <cell r="A5036" t="str">
            <v>158-0524-T</v>
          </cell>
          <cell r="B5036" t="str">
            <v>ELBOW 90DEG 4" AL PIPE SWEEP 0.75ME R190</v>
          </cell>
          <cell r="C5036">
            <v>506.90307999999999</v>
          </cell>
          <cell r="D5036">
            <v>40</v>
          </cell>
          <cell r="E5036">
            <v>0</v>
          </cell>
          <cell r="K5036">
            <v>30</v>
          </cell>
          <cell r="L5036" t="str">
            <v>EA</v>
          </cell>
        </row>
        <row r="5037">
          <cell r="A5037" t="str">
            <v>158-0524-T-LB</v>
          </cell>
          <cell r="B5037" t="str">
            <v>LABOR 90DEG 4" AL PIPE SWEEP 0.75ME R190</v>
          </cell>
          <cell r="C5037">
            <v>200</v>
          </cell>
          <cell r="D5037">
            <v>0</v>
          </cell>
          <cell r="E5037">
            <v>0</v>
          </cell>
          <cell r="K5037">
            <v>0</v>
          </cell>
          <cell r="L5037" t="str">
            <v>EA</v>
          </cell>
        </row>
        <row r="5038">
          <cell r="A5038" t="str">
            <v>158-0525-T</v>
          </cell>
          <cell r="B5038" t="str">
            <v>ELBOW 3" 90° AL. PIPE SWEEP 1.50ME R160</v>
          </cell>
          <cell r="C5038">
            <v>644</v>
          </cell>
          <cell r="D5038">
            <v>38</v>
          </cell>
          <cell r="E5038">
            <v>0</v>
          </cell>
          <cell r="K5038">
            <v>0</v>
          </cell>
          <cell r="L5038" t="str">
            <v>EA</v>
          </cell>
        </row>
        <row r="5039">
          <cell r="A5039" t="str">
            <v>158-0525-T-LB</v>
          </cell>
          <cell r="B5039" t="str">
            <v>LABOR 90DEG 3" AL PIPE SWEEP 1.50ME R160</v>
          </cell>
          <cell r="C5039">
            <v>180</v>
          </cell>
          <cell r="D5039">
            <v>0</v>
          </cell>
          <cell r="E5039">
            <v>0</v>
          </cell>
          <cell r="K5039">
            <v>30</v>
          </cell>
          <cell r="L5039" t="str">
            <v>EA</v>
          </cell>
        </row>
        <row r="5040">
          <cell r="A5040" t="str">
            <v>158-0526-T</v>
          </cell>
          <cell r="B5040" t="str">
            <v>ELBOW 3" 180° AL. PIPE SWEEP 1.20ME R160</v>
          </cell>
          <cell r="C5040">
            <v>489.65714000000003</v>
          </cell>
          <cell r="D5040">
            <v>194</v>
          </cell>
          <cell r="E5040">
            <v>0</v>
          </cell>
          <cell r="K5040">
            <v>0</v>
          </cell>
          <cell r="L5040" t="str">
            <v>EA</v>
          </cell>
        </row>
        <row r="5041">
          <cell r="A5041" t="str">
            <v>158-0526-T-LB</v>
          </cell>
          <cell r="B5041" t="str">
            <v>LABOR 180DEG 3" AL PIPE SWEEP 1.2ME R160</v>
          </cell>
          <cell r="C5041">
            <v>220</v>
          </cell>
          <cell r="D5041">
            <v>0</v>
          </cell>
          <cell r="E5041">
            <v>0</v>
          </cell>
          <cell r="K5041">
            <v>30</v>
          </cell>
          <cell r="L5041" t="str">
            <v>EA</v>
          </cell>
        </row>
        <row r="5042">
          <cell r="A5042" t="str">
            <v>158-0535-001-T</v>
          </cell>
          <cell r="B5042" t="str">
            <v>ELBOW 180DEG 3" STL PIPE SWEEP R150</v>
          </cell>
          <cell r="C5042">
            <v>0</v>
          </cell>
          <cell r="D5042">
            <v>0</v>
          </cell>
          <cell r="E5042">
            <v>0</v>
          </cell>
          <cell r="K5042">
            <v>0</v>
          </cell>
          <cell r="L5042" t="str">
            <v>EA</v>
          </cell>
        </row>
        <row r="5043">
          <cell r="A5043" t="str">
            <v>158-0535-001-T-LB</v>
          </cell>
          <cell r="B5043" t="str">
            <v>LABOR ELBOW 180DEG 3"STL PIPE SWEEP</v>
          </cell>
          <cell r="C5043">
            <v>0</v>
          </cell>
          <cell r="D5043">
            <v>0</v>
          </cell>
          <cell r="E5043">
            <v>0</v>
          </cell>
          <cell r="K5043">
            <v>0</v>
          </cell>
          <cell r="L5043" t="str">
            <v>EA</v>
          </cell>
        </row>
        <row r="5044">
          <cell r="A5044" t="str">
            <v>158-0535-T</v>
          </cell>
          <cell r="B5044" t="str">
            <v>ELBOW 180DEG 2 1/2" STL PIPE SWEEP R150</v>
          </cell>
          <cell r="C5044">
            <v>1000</v>
          </cell>
          <cell r="D5044">
            <v>13</v>
          </cell>
          <cell r="E5044">
            <v>0</v>
          </cell>
          <cell r="K5044">
            <v>0</v>
          </cell>
          <cell r="L5044" t="str">
            <v>EA</v>
          </cell>
        </row>
        <row r="5045">
          <cell r="A5045" t="str">
            <v>158-0535-T-LB</v>
          </cell>
          <cell r="B5045" t="str">
            <v>LABOR ELBOW 180DEG 2 1/2"STL PIPE SWEEP</v>
          </cell>
          <cell r="C5045">
            <v>0</v>
          </cell>
          <cell r="D5045">
            <v>0</v>
          </cell>
          <cell r="E5045">
            <v>0</v>
          </cell>
          <cell r="K5045">
            <v>0</v>
          </cell>
          <cell r="L5045" t="str">
            <v>EA</v>
          </cell>
        </row>
        <row r="5046">
          <cell r="A5046" t="str">
            <v>158-0550-001-T-LB</v>
          </cell>
          <cell r="B5046" t="str">
            <v>LABOR COST FOR 158-0550-001-T</v>
          </cell>
          <cell r="C5046">
            <v>0</v>
          </cell>
          <cell r="D5046">
            <v>0</v>
          </cell>
          <cell r="E5046">
            <v>0</v>
          </cell>
          <cell r="K5046">
            <v>0</v>
          </cell>
          <cell r="L5046" t="str">
            <v>EA</v>
          </cell>
        </row>
        <row r="5047">
          <cell r="A5047" t="str">
            <v>158-0550-002-T-LB</v>
          </cell>
          <cell r="B5047" t="str">
            <v>LABOR COST FOR 158-0550-002-T</v>
          </cell>
          <cell r="C5047">
            <v>0</v>
          </cell>
          <cell r="D5047">
            <v>0</v>
          </cell>
          <cell r="E5047">
            <v>0</v>
          </cell>
          <cell r="K5047">
            <v>0</v>
          </cell>
          <cell r="L5047" t="str">
            <v>EA</v>
          </cell>
        </row>
        <row r="5048">
          <cell r="A5048" t="str">
            <v>158-0553-T-LB</v>
          </cell>
          <cell r="B5048" t="str">
            <v>LABOR COST FOR 158-0553-T</v>
          </cell>
          <cell r="C5048">
            <v>0</v>
          </cell>
          <cell r="D5048">
            <v>0</v>
          </cell>
          <cell r="E5048">
            <v>0</v>
          </cell>
          <cell r="K5048">
            <v>0</v>
          </cell>
          <cell r="L5048" t="str">
            <v>EA</v>
          </cell>
        </row>
        <row r="5049">
          <cell r="A5049" t="str">
            <v>158-0562-001-T</v>
          </cell>
          <cell r="B5049" t="str">
            <v>4" PIPING STAINLESS BENDING AU DB SS316</v>
          </cell>
          <cell r="C5049">
            <v>0</v>
          </cell>
          <cell r="D5049">
            <v>0</v>
          </cell>
          <cell r="E5049">
            <v>0</v>
          </cell>
          <cell r="K5049">
            <v>0</v>
          </cell>
          <cell r="L5049" t="str">
            <v>EA</v>
          </cell>
        </row>
        <row r="5050">
          <cell r="A5050" t="str">
            <v>158-0562-001-T-LB</v>
          </cell>
          <cell r="B5050" t="str">
            <v>LABOR COST FOR 4" PIPING SANI BENDING</v>
          </cell>
          <cell r="C5050">
            <v>0</v>
          </cell>
          <cell r="D5050">
            <v>0</v>
          </cell>
          <cell r="E5050">
            <v>0</v>
          </cell>
          <cell r="K5050">
            <v>0</v>
          </cell>
          <cell r="L5050" t="str">
            <v>EA</v>
          </cell>
        </row>
        <row r="5051">
          <cell r="A5051" t="str">
            <v>158-0562-T</v>
          </cell>
          <cell r="B5051" t="str">
            <v>4" PIPING STAINLESS BENDING AU DB SS304</v>
          </cell>
          <cell r="C5051">
            <v>12200</v>
          </cell>
          <cell r="D5051">
            <v>0</v>
          </cell>
          <cell r="E5051">
            <v>0</v>
          </cell>
          <cell r="K5051">
            <v>0</v>
          </cell>
          <cell r="L5051" t="str">
            <v>EA</v>
          </cell>
        </row>
        <row r="5052">
          <cell r="A5052" t="str">
            <v>158-0562-T-LB</v>
          </cell>
          <cell r="B5052" t="str">
            <v>LABOR COST FOR 4" PIPING SS BENDING</v>
          </cell>
          <cell r="C5052">
            <v>5000</v>
          </cell>
          <cell r="D5052">
            <v>0</v>
          </cell>
          <cell r="E5052">
            <v>0</v>
          </cell>
          <cell r="K5052">
            <v>30</v>
          </cell>
          <cell r="L5052" t="str">
            <v>EA</v>
          </cell>
        </row>
        <row r="5053">
          <cell r="A5053" t="str">
            <v>158-0572-004-T-LB</v>
          </cell>
          <cell r="B5053" t="str">
            <v>LABOR COST 3"-2" PIPE JOINT FOR SUCKING</v>
          </cell>
          <cell r="C5053">
            <v>0</v>
          </cell>
          <cell r="D5053">
            <v>0</v>
          </cell>
          <cell r="E5053">
            <v>0</v>
          </cell>
          <cell r="K5053">
            <v>0</v>
          </cell>
          <cell r="L5053" t="str">
            <v>EA</v>
          </cell>
        </row>
        <row r="5054">
          <cell r="A5054" t="str">
            <v>158-0577-T</v>
          </cell>
          <cell r="B5054" t="str">
            <v>6" SCH40 AL PIPE SWEEP 1.5 m</v>
          </cell>
          <cell r="C5054">
            <v>0</v>
          </cell>
          <cell r="D5054">
            <v>0</v>
          </cell>
          <cell r="E5054">
            <v>0</v>
          </cell>
          <cell r="K5054">
            <v>0</v>
          </cell>
          <cell r="L5054" t="str">
            <v>EA</v>
          </cell>
        </row>
        <row r="5055">
          <cell r="A5055" t="str">
            <v>158-0577-T-LB</v>
          </cell>
          <cell r="B5055" t="str">
            <v>LABOR COST 6" SCH40 AL PIPE SWEEP 1.5 m</v>
          </cell>
          <cell r="C5055">
            <v>0</v>
          </cell>
          <cell r="D5055">
            <v>0</v>
          </cell>
          <cell r="E5055">
            <v>0</v>
          </cell>
          <cell r="K5055">
            <v>0</v>
          </cell>
          <cell r="L5055" t="str">
            <v>EA</v>
          </cell>
        </row>
        <row r="5056">
          <cell r="A5056" t="str">
            <v>158-0578-T</v>
          </cell>
          <cell r="B5056" t="str">
            <v>PIPE DRAIN THRU TANK 2" SCH 40 SS</v>
          </cell>
          <cell r="C5056">
            <v>0</v>
          </cell>
          <cell r="D5056">
            <v>0</v>
          </cell>
          <cell r="E5056">
            <v>0</v>
          </cell>
          <cell r="K5056">
            <v>0</v>
          </cell>
          <cell r="L5056" t="str">
            <v>EA</v>
          </cell>
        </row>
        <row r="5057">
          <cell r="A5057" t="str">
            <v>158-0578-T-LB</v>
          </cell>
          <cell r="B5057" t="str">
            <v>LABOR PIPE DRAIN  2" SCH 40 SS</v>
          </cell>
          <cell r="C5057">
            <v>0</v>
          </cell>
          <cell r="D5057">
            <v>0</v>
          </cell>
          <cell r="E5057">
            <v>0</v>
          </cell>
          <cell r="K5057">
            <v>0</v>
          </cell>
          <cell r="L5057" t="str">
            <v>EA</v>
          </cell>
        </row>
        <row r="5058">
          <cell r="A5058" t="str">
            <v>158-0579-T</v>
          </cell>
          <cell r="B5058" t="str">
            <v>INTERNAL VAPOR RECOVER SWEEP 4"SCH40 SS</v>
          </cell>
          <cell r="C5058">
            <v>0</v>
          </cell>
          <cell r="D5058">
            <v>0</v>
          </cell>
          <cell r="E5058">
            <v>0</v>
          </cell>
          <cell r="K5058">
            <v>0</v>
          </cell>
          <cell r="L5058" t="str">
            <v>EA</v>
          </cell>
        </row>
        <row r="5059">
          <cell r="A5059" t="str">
            <v>158-0579-T-LB</v>
          </cell>
          <cell r="B5059" t="str">
            <v>LABOR COST 4"INTERNAL V/R SCH40 SS</v>
          </cell>
          <cell r="C5059">
            <v>0</v>
          </cell>
          <cell r="D5059">
            <v>0</v>
          </cell>
          <cell r="E5059">
            <v>0</v>
          </cell>
          <cell r="K5059">
            <v>0</v>
          </cell>
          <cell r="L5059" t="str">
            <v>EA</v>
          </cell>
        </row>
        <row r="5060">
          <cell r="A5060" t="str">
            <v>158-0583-001</v>
          </cell>
          <cell r="B5060" t="str">
            <v>BLOWDN TUBE 3"SCH10 90DEG BEND W/O HOLE</v>
          </cell>
          <cell r="C5060">
            <v>6915.0536699999993</v>
          </cell>
          <cell r="D5060">
            <v>0</v>
          </cell>
          <cell r="E5060">
            <v>0</v>
          </cell>
          <cell r="K5060">
            <v>60</v>
          </cell>
          <cell r="L5060" t="str">
            <v>EA</v>
          </cell>
        </row>
        <row r="5061">
          <cell r="A5061" t="str">
            <v>158-0584-T</v>
          </cell>
          <cell r="B5061" t="str">
            <v>PIPE SS SHEAR SECTION (GROOVE1MM)</v>
          </cell>
          <cell r="C5061">
            <v>0</v>
          </cell>
          <cell r="D5061">
            <v>0</v>
          </cell>
          <cell r="E5061">
            <v>0</v>
          </cell>
          <cell r="K5061">
            <v>0</v>
          </cell>
          <cell r="L5061" t="str">
            <v>EA</v>
          </cell>
        </row>
        <row r="5062">
          <cell r="A5062" t="str">
            <v>158-0584-T-LB</v>
          </cell>
          <cell r="B5062" t="str">
            <v>LABOR PIPE SS SHEAR SECTION (GROOVE1MM)</v>
          </cell>
          <cell r="C5062">
            <v>0</v>
          </cell>
          <cell r="D5062">
            <v>0</v>
          </cell>
          <cell r="E5062">
            <v>0</v>
          </cell>
          <cell r="K5062">
            <v>0</v>
          </cell>
          <cell r="L5062" t="str">
            <v>EA</v>
          </cell>
        </row>
        <row r="5063">
          <cell r="A5063" t="str">
            <v>158-0585-012-T</v>
          </cell>
          <cell r="B5063" t="str">
            <v>PLUG BRASS G 1/8" BSPT</v>
          </cell>
          <cell r="C5063">
            <v>65</v>
          </cell>
          <cell r="D5063">
            <v>8</v>
          </cell>
          <cell r="E5063">
            <v>0</v>
          </cell>
          <cell r="K5063">
            <v>15</v>
          </cell>
          <cell r="L5063" t="str">
            <v>EA</v>
          </cell>
        </row>
        <row r="5064">
          <cell r="A5064" t="str">
            <v>158-0585-100-T</v>
          </cell>
          <cell r="B5064" t="str">
            <v>PIPE PLUG BRASS 1" BSPT. THREAD</v>
          </cell>
          <cell r="C5064">
            <v>0</v>
          </cell>
          <cell r="D5064">
            <v>0</v>
          </cell>
          <cell r="E5064">
            <v>0</v>
          </cell>
          <cell r="K5064">
            <v>0</v>
          </cell>
          <cell r="L5064" t="str">
            <v>EA</v>
          </cell>
        </row>
        <row r="5065">
          <cell r="A5065" t="str">
            <v>158-0585-150-T</v>
          </cell>
          <cell r="B5065" t="str">
            <v>PLUG BRASS G 1 1/2" BSPT</v>
          </cell>
          <cell r="C5065">
            <v>792</v>
          </cell>
          <cell r="D5065">
            <v>8</v>
          </cell>
          <cell r="E5065">
            <v>0</v>
          </cell>
          <cell r="K5065">
            <v>15</v>
          </cell>
          <cell r="L5065" t="str">
            <v>EA</v>
          </cell>
        </row>
        <row r="5066">
          <cell r="A5066" t="str">
            <v>158-0586</v>
          </cell>
          <cell r="B5066" t="str">
            <v>VENT PIPE ASSY.(PIPE,CASTING,VENT)</v>
          </cell>
          <cell r="C5066">
            <v>0</v>
          </cell>
          <cell r="D5066">
            <v>0</v>
          </cell>
          <cell r="E5066">
            <v>0</v>
          </cell>
          <cell r="K5066">
            <v>90</v>
          </cell>
          <cell r="L5066" t="str">
            <v>EA</v>
          </cell>
        </row>
        <row r="5067">
          <cell r="A5067" t="str">
            <v>158-0828</v>
          </cell>
          <cell r="B5067" t="str">
            <v>4"REAR DISCHARGE PIPE FOR 1040 S.J.</v>
          </cell>
          <cell r="C5067">
            <v>0</v>
          </cell>
          <cell r="D5067">
            <v>0</v>
          </cell>
          <cell r="E5067">
            <v>0</v>
          </cell>
          <cell r="K5067">
            <v>0</v>
          </cell>
          <cell r="L5067" t="str">
            <v>EA</v>
          </cell>
        </row>
        <row r="5068">
          <cell r="A5068" t="str">
            <v>158-1041</v>
          </cell>
          <cell r="B5068" t="str">
            <v>HORIZ V/R DOWN LINE W/SWEEP</v>
          </cell>
          <cell r="C5068">
            <v>0</v>
          </cell>
          <cell r="D5068">
            <v>0</v>
          </cell>
          <cell r="E5068">
            <v>0</v>
          </cell>
          <cell r="K5068">
            <v>120</v>
          </cell>
          <cell r="L5068" t="str">
            <v>EA</v>
          </cell>
        </row>
        <row r="5069">
          <cell r="A5069" t="str">
            <v>158-1043</v>
          </cell>
          <cell r="B5069" t="str">
            <v>V/R FLASHING RAIL ELBOW  RH</v>
          </cell>
          <cell r="C5069">
            <v>0</v>
          </cell>
          <cell r="D5069">
            <v>0</v>
          </cell>
          <cell r="E5069">
            <v>0</v>
          </cell>
          <cell r="K5069">
            <v>120</v>
          </cell>
          <cell r="L5069" t="str">
            <v>EA</v>
          </cell>
        </row>
        <row r="5070">
          <cell r="A5070" t="str">
            <v>158-1043-A</v>
          </cell>
          <cell r="B5070" t="str">
            <v>V/R FLASHING RAIL ELBOW  LH.</v>
          </cell>
          <cell r="C5070">
            <v>851.39</v>
          </cell>
          <cell r="D5070">
            <v>0</v>
          </cell>
          <cell r="E5070">
            <v>0</v>
          </cell>
          <cell r="K5070">
            <v>99</v>
          </cell>
          <cell r="L5070" t="str">
            <v>EA</v>
          </cell>
        </row>
        <row r="5071">
          <cell r="A5071" t="str">
            <v>158-1044</v>
          </cell>
          <cell r="B5071" t="str">
            <v>ELBOW ALUM 90DEG. 4"(See9261-0012-490-T)</v>
          </cell>
          <cell r="C5071">
            <v>1328.172</v>
          </cell>
          <cell r="D5071">
            <v>0</v>
          </cell>
          <cell r="E5071">
            <v>0</v>
          </cell>
          <cell r="K5071">
            <v>0</v>
          </cell>
          <cell r="L5071" t="str">
            <v>EA</v>
          </cell>
        </row>
        <row r="5072">
          <cell r="A5072" t="str">
            <v>158-1044-001</v>
          </cell>
          <cell r="B5072" t="str">
            <v>ELBOW AL 4" 90 DEG. SWEEP</v>
          </cell>
          <cell r="C5072">
            <v>0</v>
          </cell>
          <cell r="D5072">
            <v>0</v>
          </cell>
          <cell r="E5072">
            <v>0</v>
          </cell>
          <cell r="K5072">
            <v>90</v>
          </cell>
          <cell r="L5072" t="str">
            <v>EA</v>
          </cell>
        </row>
        <row r="5073">
          <cell r="A5073" t="str">
            <v>158-1046</v>
          </cell>
          <cell r="B5073" t="str">
            <v>ELBOW ALUM 45DEG.x 4"DIA</v>
          </cell>
          <cell r="C5073">
            <v>703.69375000000002</v>
          </cell>
          <cell r="D5073">
            <v>0</v>
          </cell>
          <cell r="E5073">
            <v>0</v>
          </cell>
          <cell r="K5073">
            <v>0</v>
          </cell>
          <cell r="L5073" t="str">
            <v>EA</v>
          </cell>
        </row>
        <row r="5074">
          <cell r="A5074" t="str">
            <v>158-1046-001</v>
          </cell>
          <cell r="B5074" t="str">
            <v>LG.LEGGED 45 DEG ELBOW AL 4" SCH10</v>
          </cell>
          <cell r="C5074">
            <v>0</v>
          </cell>
          <cell r="D5074">
            <v>0</v>
          </cell>
          <cell r="E5074">
            <v>0</v>
          </cell>
          <cell r="K5074">
            <v>90</v>
          </cell>
          <cell r="L5074" t="str">
            <v>EA</v>
          </cell>
        </row>
        <row r="5075">
          <cell r="A5075" t="str">
            <v>158-1046-001-LB</v>
          </cell>
          <cell r="B5075" t="str">
            <v>LABOR COST FOR LG.LEGGED 45 DEG ELBOW</v>
          </cell>
          <cell r="C5075">
            <v>0</v>
          </cell>
          <cell r="D5075">
            <v>0</v>
          </cell>
          <cell r="E5075">
            <v>0</v>
          </cell>
          <cell r="K5075">
            <v>0</v>
          </cell>
          <cell r="L5075" t="str">
            <v>EA</v>
          </cell>
        </row>
        <row r="5076">
          <cell r="A5076" t="str">
            <v>158-1510</v>
          </cell>
          <cell r="B5076" t="str">
            <v>INTERNAL VAPOR RECOVER SWEEP,GEN 4"SCH10</v>
          </cell>
          <cell r="C5076">
            <v>1705.78</v>
          </cell>
          <cell r="D5076">
            <v>0</v>
          </cell>
          <cell r="E5076">
            <v>0</v>
          </cell>
          <cell r="K5076">
            <v>0</v>
          </cell>
          <cell r="L5076" t="str">
            <v>EA</v>
          </cell>
        </row>
        <row r="5077">
          <cell r="A5077" t="str">
            <v>158-1510-LB</v>
          </cell>
          <cell r="B5077" t="str">
            <v>LABOUR COST FOR 158-1510</v>
          </cell>
          <cell r="C5077">
            <v>0</v>
          </cell>
          <cell r="D5077">
            <v>0</v>
          </cell>
          <cell r="E5077">
            <v>0</v>
          </cell>
          <cell r="K5077">
            <v>0</v>
          </cell>
          <cell r="L5077" t="str">
            <v>EA</v>
          </cell>
        </row>
        <row r="5078">
          <cell r="A5078" t="str">
            <v>158-1617</v>
          </cell>
          <cell r="B5078" t="str">
            <v>4" BLOWDOWN PIPE FOR 1200 JET</v>
          </cell>
          <cell r="C5078">
            <v>5265.7144200000002</v>
          </cell>
          <cell r="D5078">
            <v>0</v>
          </cell>
          <cell r="E5078">
            <v>0</v>
          </cell>
          <cell r="K5078">
            <v>60</v>
          </cell>
          <cell r="L5078" t="str">
            <v>EA</v>
          </cell>
        </row>
        <row r="5079">
          <cell r="A5079" t="str">
            <v>158-1925</v>
          </cell>
          <cell r="B5079" t="str">
            <v>PIPE DRAIN THRU TANK 3" SCH 10 AL.</v>
          </cell>
          <cell r="C5079">
            <v>0</v>
          </cell>
          <cell r="D5079">
            <v>0</v>
          </cell>
          <cell r="E5079">
            <v>0</v>
          </cell>
          <cell r="K5079">
            <v>0</v>
          </cell>
          <cell r="L5079" t="str">
            <v>EA</v>
          </cell>
        </row>
        <row r="5080">
          <cell r="A5080" t="str">
            <v>158-2191-50L</v>
          </cell>
          <cell r="B5080" t="str">
            <v>SURESEAL T-5OOLP CAST 5x4 LO-PRO TEE</v>
          </cell>
          <cell r="C5080">
            <v>0</v>
          </cell>
          <cell r="D5080">
            <v>0</v>
          </cell>
          <cell r="E5080">
            <v>0</v>
          </cell>
          <cell r="K5080">
            <v>0</v>
          </cell>
          <cell r="L5080" t="str">
            <v>EA</v>
          </cell>
        </row>
        <row r="5081">
          <cell r="A5081" t="str">
            <v>158-2191-54L</v>
          </cell>
          <cell r="B5081" t="str">
            <v>5" ALUM. CAST TEE LOW PROFILE 5"x4"</v>
          </cell>
          <cell r="C5081">
            <v>0</v>
          </cell>
          <cell r="D5081">
            <v>0</v>
          </cell>
          <cell r="E5081">
            <v>0</v>
          </cell>
          <cell r="K5081">
            <v>0</v>
          </cell>
          <cell r="L5081" t="str">
            <v>EA</v>
          </cell>
        </row>
        <row r="5082">
          <cell r="A5082" t="str">
            <v>158-2191-55L</v>
          </cell>
          <cell r="B5082" t="str">
            <v>T-550LP 5x5 SURESEAL TEE,L/P FOR JET</v>
          </cell>
          <cell r="C5082">
            <v>0</v>
          </cell>
          <cell r="D5082">
            <v>0</v>
          </cell>
          <cell r="E5082">
            <v>0</v>
          </cell>
          <cell r="K5082">
            <v>90</v>
          </cell>
          <cell r="L5082" t="str">
            <v>EA</v>
          </cell>
        </row>
        <row r="5083">
          <cell r="A5083" t="str">
            <v>158-2191-65L</v>
          </cell>
          <cell r="B5083" t="str">
            <v>6X5 LOW PROFILE TEE</v>
          </cell>
          <cell r="C5083">
            <v>0</v>
          </cell>
          <cell r="D5083">
            <v>0</v>
          </cell>
          <cell r="E5083">
            <v>0</v>
          </cell>
          <cell r="K5083">
            <v>90</v>
          </cell>
          <cell r="L5083" t="str">
            <v>EA</v>
          </cell>
        </row>
        <row r="5084">
          <cell r="A5084" t="str">
            <v>158-2601</v>
          </cell>
          <cell r="B5084" t="str">
            <v>3"SCH.10 ALUM 45?x45?ELBOW</v>
          </cell>
          <cell r="C5084">
            <v>0</v>
          </cell>
          <cell r="D5084">
            <v>0</v>
          </cell>
          <cell r="E5084">
            <v>0</v>
          </cell>
          <cell r="K5084">
            <v>0</v>
          </cell>
          <cell r="L5084" t="str">
            <v>EA</v>
          </cell>
        </row>
        <row r="5085">
          <cell r="A5085" t="str">
            <v>158-2605</v>
          </cell>
          <cell r="B5085" t="str">
            <v>FORMED ELBOW,3" FRONT TEE</v>
          </cell>
          <cell r="C5085">
            <v>0</v>
          </cell>
          <cell r="D5085">
            <v>0</v>
          </cell>
          <cell r="E5085">
            <v>0</v>
          </cell>
          <cell r="K5085">
            <v>0</v>
          </cell>
          <cell r="L5085" t="str">
            <v>EA</v>
          </cell>
        </row>
        <row r="5086">
          <cell r="A5086" t="str">
            <v>158-3175-017</v>
          </cell>
          <cell r="B5086" t="str">
            <v>SWEEP V/R 17 SHAPE (USE158-1510)</v>
          </cell>
          <cell r="C5086">
            <v>0</v>
          </cell>
          <cell r="D5086">
            <v>0</v>
          </cell>
          <cell r="E5086">
            <v>0</v>
          </cell>
          <cell r="K5086">
            <v>0</v>
          </cell>
          <cell r="L5086" t="str">
            <v>EA</v>
          </cell>
        </row>
        <row r="5087">
          <cell r="A5087" t="str">
            <v>158-3175-021</v>
          </cell>
          <cell r="B5087" t="str">
            <v>SWEEP V/R 21 SHAPE (USE158-1510)</v>
          </cell>
          <cell r="C5087">
            <v>0</v>
          </cell>
          <cell r="D5087">
            <v>0</v>
          </cell>
          <cell r="E5087">
            <v>0</v>
          </cell>
          <cell r="K5087">
            <v>0</v>
          </cell>
          <cell r="L5087" t="str">
            <v>EA</v>
          </cell>
        </row>
        <row r="5088">
          <cell r="A5088" t="str">
            <v>158-3175-023</v>
          </cell>
          <cell r="B5088" t="str">
            <v>SWEEP V/R 23 SHAPE (USE158-1510)</v>
          </cell>
          <cell r="C5088">
            <v>0</v>
          </cell>
          <cell r="D5088">
            <v>0</v>
          </cell>
          <cell r="E5088">
            <v>0</v>
          </cell>
          <cell r="K5088">
            <v>0</v>
          </cell>
          <cell r="L5088" t="str">
            <v>EA</v>
          </cell>
        </row>
        <row r="5089">
          <cell r="A5089" t="str">
            <v>158-3175-025</v>
          </cell>
          <cell r="B5089" t="str">
            <v>SWEEP V/R 25 SHAPE (USE158-1510)</v>
          </cell>
          <cell r="C5089">
            <v>0</v>
          </cell>
          <cell r="D5089">
            <v>0</v>
          </cell>
          <cell r="E5089">
            <v>0</v>
          </cell>
          <cell r="K5089">
            <v>0</v>
          </cell>
          <cell r="L5089" t="str">
            <v>EA</v>
          </cell>
        </row>
        <row r="5090">
          <cell r="A5090" t="str">
            <v>158-3175-026</v>
          </cell>
          <cell r="B5090" t="str">
            <v>SWEEP V/R 26 SHAPE (USE158-1510)</v>
          </cell>
          <cell r="C5090">
            <v>0</v>
          </cell>
          <cell r="D5090">
            <v>0</v>
          </cell>
          <cell r="E5090">
            <v>0</v>
          </cell>
          <cell r="K5090">
            <v>0</v>
          </cell>
          <cell r="L5090" t="str">
            <v>EA</v>
          </cell>
        </row>
        <row r="5091">
          <cell r="A5091" t="str">
            <v>158-3249</v>
          </cell>
          <cell r="B5091" t="str">
            <v>RING-RETAINER-AERATION-620TMNT</v>
          </cell>
          <cell r="C5091">
            <v>3788</v>
          </cell>
          <cell r="D5091">
            <v>0</v>
          </cell>
          <cell r="E5091">
            <v>0</v>
          </cell>
          <cell r="K5091">
            <v>0</v>
          </cell>
          <cell r="L5091" t="str">
            <v>EA</v>
          </cell>
        </row>
        <row r="5092">
          <cell r="A5092" t="str">
            <v>158-3249-LB</v>
          </cell>
          <cell r="B5092" t="str">
            <v>LABOR COST FOR RING-RETAINER-AERATION-62</v>
          </cell>
          <cell r="C5092">
            <v>1800</v>
          </cell>
          <cell r="D5092">
            <v>0</v>
          </cell>
          <cell r="E5092">
            <v>0</v>
          </cell>
          <cell r="K5092">
            <v>99</v>
          </cell>
          <cell r="L5092" t="str">
            <v>EA</v>
          </cell>
        </row>
        <row r="5093">
          <cell r="A5093" t="str">
            <v>158-3263</v>
          </cell>
          <cell r="B5093" t="str">
            <v>PIPE-DISCHARGE 620 TRUCK MOUNT</v>
          </cell>
          <cell r="C5093">
            <v>0</v>
          </cell>
          <cell r="D5093">
            <v>0</v>
          </cell>
          <cell r="E5093">
            <v>0</v>
          </cell>
          <cell r="K5093">
            <v>0</v>
          </cell>
          <cell r="L5093" t="str">
            <v>EA</v>
          </cell>
        </row>
        <row r="5094">
          <cell r="A5094" t="str">
            <v>158-3320</v>
          </cell>
          <cell r="B5094" t="str">
            <v>DPIPE-OVERAX 5" HT230-17</v>
          </cell>
          <cell r="C5094">
            <v>2700</v>
          </cell>
          <cell r="D5094">
            <v>0</v>
          </cell>
          <cell r="E5094">
            <v>0</v>
          </cell>
          <cell r="K5094">
            <v>60</v>
          </cell>
          <cell r="L5094" t="str">
            <v>EA</v>
          </cell>
        </row>
        <row r="5095">
          <cell r="A5095" t="str">
            <v>158-3327-001</v>
          </cell>
          <cell r="B5095" t="str">
            <v>4" PIPE EXHAUST BLODOWN LH. (9596-0116)</v>
          </cell>
          <cell r="C5095">
            <v>6718.0764099999997</v>
          </cell>
          <cell r="D5095">
            <v>1</v>
          </cell>
          <cell r="E5095">
            <v>0</v>
          </cell>
          <cell r="K5095">
            <v>60</v>
          </cell>
          <cell r="L5095" t="str">
            <v>EA</v>
          </cell>
        </row>
        <row r="5096">
          <cell r="A5096" t="str">
            <v>158-3327-002</v>
          </cell>
          <cell r="B5096" t="str">
            <v>4" PIPE EXHAUST BLODOWN RH.</v>
          </cell>
          <cell r="C5096">
            <v>0</v>
          </cell>
          <cell r="D5096">
            <v>0</v>
          </cell>
          <cell r="E5096">
            <v>0</v>
          </cell>
          <cell r="K5096">
            <v>0</v>
          </cell>
          <cell r="L5096" t="str">
            <v>EA</v>
          </cell>
        </row>
        <row r="5097">
          <cell r="A5097" t="str">
            <v>158-3416</v>
          </cell>
          <cell r="B5097" t="str">
            <v>PIPE BLOWDOWN UPPER RR 520TMNT</v>
          </cell>
          <cell r="C5097">
            <v>0</v>
          </cell>
          <cell r="D5097">
            <v>0</v>
          </cell>
          <cell r="E5097">
            <v>0</v>
          </cell>
          <cell r="K5097">
            <v>0</v>
          </cell>
          <cell r="L5097" t="str">
            <v>EA</v>
          </cell>
        </row>
        <row r="5098">
          <cell r="A5098" t="str">
            <v>158-402-001-T-LB</v>
          </cell>
          <cell r="B5098" t="str">
            <v>LABOR COST 4"PIPING,DISCH,STL,SCH40 BEND</v>
          </cell>
          <cell r="C5098">
            <v>0</v>
          </cell>
          <cell r="D5098">
            <v>0</v>
          </cell>
          <cell r="E5098">
            <v>0</v>
          </cell>
          <cell r="K5098">
            <v>0</v>
          </cell>
          <cell r="L5098" t="str">
            <v>EA</v>
          </cell>
        </row>
        <row r="5099">
          <cell r="A5099" t="str">
            <v>158-5969-LB</v>
          </cell>
          <cell r="B5099" t="str">
            <v>LABOR COST FOR PIPE SECTION SHEAR/BELLED</v>
          </cell>
          <cell r="C5099">
            <v>55</v>
          </cell>
          <cell r="D5099">
            <v>0</v>
          </cell>
          <cell r="E5099">
            <v>0</v>
          </cell>
          <cell r="K5099">
            <v>7</v>
          </cell>
          <cell r="L5099" t="str">
            <v>EA</v>
          </cell>
        </row>
        <row r="5100">
          <cell r="A5100" t="str">
            <v>16-0A2-019</v>
          </cell>
          <cell r="B5100" t="str">
            <v>4" IN-LINE CONE FILLTER ASSY</v>
          </cell>
          <cell r="C5100">
            <v>13128.380649999999</v>
          </cell>
          <cell r="D5100">
            <v>0</v>
          </cell>
          <cell r="E5100">
            <v>0</v>
          </cell>
          <cell r="K5100">
            <v>60</v>
          </cell>
          <cell r="L5100" t="str">
            <v>EA</v>
          </cell>
        </row>
        <row r="5101">
          <cell r="A5101" t="str">
            <v>161-0081</v>
          </cell>
          <cell r="B5101" t="str">
            <v>FIRE EXTINGUSHER SENTRY 20# FORAY,(A-B-C</v>
          </cell>
          <cell r="C5101">
            <v>0</v>
          </cell>
          <cell r="D5101">
            <v>0</v>
          </cell>
          <cell r="E5101">
            <v>0</v>
          </cell>
          <cell r="K5101">
            <v>0</v>
          </cell>
          <cell r="L5101" t="str">
            <v>EA</v>
          </cell>
        </row>
        <row r="5102">
          <cell r="A5102" t="str">
            <v>161-0101-T</v>
          </cell>
          <cell r="B5102" t="str">
            <v>FIRE EXTINGUISHER WINSTON 20LB 6A20B</v>
          </cell>
          <cell r="C5102">
            <v>0</v>
          </cell>
          <cell r="D5102">
            <v>0</v>
          </cell>
          <cell r="E5102">
            <v>0</v>
          </cell>
          <cell r="K5102">
            <v>0</v>
          </cell>
          <cell r="L5102" t="str">
            <v>EA</v>
          </cell>
        </row>
        <row r="5103">
          <cell r="A5103" t="str">
            <v>161-0102-T-LB</v>
          </cell>
          <cell r="B5103" t="str">
            <v>LABOR COST FOR SAFETY CATCH PIN</v>
          </cell>
          <cell r="C5103">
            <v>0</v>
          </cell>
          <cell r="D5103">
            <v>0</v>
          </cell>
          <cell r="E5103">
            <v>0</v>
          </cell>
          <cell r="K5103">
            <v>0</v>
          </cell>
          <cell r="L5103" t="str">
            <v>EA</v>
          </cell>
        </row>
        <row r="5104">
          <cell r="A5104" t="str">
            <v>161-0103-T</v>
          </cell>
          <cell r="B5104" t="str">
            <v>FIRE EXTINGUISHER 5LB SIZE.</v>
          </cell>
          <cell r="C5104">
            <v>0</v>
          </cell>
          <cell r="D5104">
            <v>0</v>
          </cell>
          <cell r="E5104">
            <v>0</v>
          </cell>
          <cell r="K5104">
            <v>0</v>
          </cell>
          <cell r="L5104" t="str">
            <v>EA</v>
          </cell>
        </row>
        <row r="5105">
          <cell r="A5105" t="str">
            <v>161-0104-T</v>
          </cell>
          <cell r="B5105" t="str">
            <v>FIRE EXTINGUISHER TOP FIRE 20LB (TF-20)</v>
          </cell>
          <cell r="C5105">
            <v>1150</v>
          </cell>
          <cell r="D5105">
            <v>0</v>
          </cell>
          <cell r="E5105">
            <v>0</v>
          </cell>
          <cell r="K5105">
            <v>7</v>
          </cell>
          <cell r="L5105" t="str">
            <v>EA</v>
          </cell>
        </row>
        <row r="5106">
          <cell r="A5106" t="str">
            <v>161-0105-001-T</v>
          </cell>
          <cell r="B5106" t="str">
            <v>SAFETY BELT TIGT#ML71MB00</v>
          </cell>
          <cell r="C5106">
            <v>0</v>
          </cell>
          <cell r="D5106">
            <v>0</v>
          </cell>
          <cell r="E5106">
            <v>0</v>
          </cell>
          <cell r="K5106">
            <v>0</v>
          </cell>
          <cell r="L5106" t="str">
            <v>EA</v>
          </cell>
        </row>
        <row r="5107">
          <cell r="A5107" t="str">
            <v>161-0105-002-T</v>
          </cell>
          <cell r="B5107" t="str">
            <v>RETRACTABLE WEBBING 2.5 M</v>
          </cell>
          <cell r="C5107">
            <v>0</v>
          </cell>
          <cell r="D5107">
            <v>0</v>
          </cell>
          <cell r="E5107">
            <v>0</v>
          </cell>
          <cell r="K5107">
            <v>0</v>
          </cell>
          <cell r="L5107" t="str">
            <v>EA</v>
          </cell>
        </row>
        <row r="5108">
          <cell r="A5108" t="str">
            <v>161-0105-T</v>
          </cell>
          <cell r="B5108" t="str">
            <v>SAFETY BELT W/RETRACTABLE WEBBING 2.5 M</v>
          </cell>
          <cell r="C5108">
            <v>0</v>
          </cell>
          <cell r="D5108">
            <v>0</v>
          </cell>
          <cell r="E5108">
            <v>0</v>
          </cell>
          <cell r="K5108">
            <v>7</v>
          </cell>
          <cell r="L5108" t="str">
            <v>EA</v>
          </cell>
        </row>
        <row r="5109">
          <cell r="A5109" t="str">
            <v>161-0106-001-T</v>
          </cell>
          <cell r="B5109" t="str">
            <v>SAFETY BELT 2 M TIGT #B101</v>
          </cell>
          <cell r="C5109">
            <v>0</v>
          </cell>
          <cell r="D5109">
            <v>0</v>
          </cell>
          <cell r="E5109">
            <v>0</v>
          </cell>
          <cell r="K5109">
            <v>0</v>
          </cell>
          <cell r="L5109" t="str">
            <v>EA</v>
          </cell>
        </row>
        <row r="5110">
          <cell r="A5110" t="str">
            <v>161-0106-002-T</v>
          </cell>
          <cell r="B5110" t="str">
            <v>LANYD  2 M W/SHOCK #ML77ME02 OR EQUIV.</v>
          </cell>
          <cell r="C5110">
            <v>0</v>
          </cell>
          <cell r="D5110">
            <v>0</v>
          </cell>
          <cell r="E5110">
            <v>0</v>
          </cell>
          <cell r="K5110">
            <v>0</v>
          </cell>
          <cell r="L5110" t="str">
            <v>EA</v>
          </cell>
        </row>
        <row r="5111">
          <cell r="A5111" t="str">
            <v>161-0106-T</v>
          </cell>
          <cell r="B5111" t="str">
            <v>SAFETY BELT WEBBING 2 M</v>
          </cell>
          <cell r="C5111">
            <v>0</v>
          </cell>
          <cell r="D5111">
            <v>0</v>
          </cell>
          <cell r="E5111">
            <v>0</v>
          </cell>
          <cell r="K5111">
            <v>7</v>
          </cell>
          <cell r="L5111" t="str">
            <v>EA</v>
          </cell>
        </row>
        <row r="5112">
          <cell r="A5112" t="str">
            <v>161-0107-T</v>
          </cell>
          <cell r="B5112" t="str">
            <v>FIRE EXTINGUISHER  10 LBS  W/HOLDER</v>
          </cell>
          <cell r="C5112">
            <v>0</v>
          </cell>
          <cell r="D5112">
            <v>0</v>
          </cell>
          <cell r="E5112">
            <v>0</v>
          </cell>
          <cell r="K5112">
            <v>0</v>
          </cell>
          <cell r="L5112" t="str">
            <v>EA</v>
          </cell>
        </row>
        <row r="5113">
          <cell r="A5113" t="str">
            <v>161-0108-001-T</v>
          </cell>
          <cell r="B5113" t="str">
            <v>SAFETY BELT MILLER 2NA/MBK</v>
          </cell>
          <cell r="C5113">
            <v>5769.0959999999995</v>
          </cell>
          <cell r="D5113">
            <v>0</v>
          </cell>
          <cell r="E5113">
            <v>0</v>
          </cell>
          <cell r="K5113">
            <v>60</v>
          </cell>
          <cell r="L5113" t="str">
            <v>EA</v>
          </cell>
        </row>
        <row r="5114">
          <cell r="A5114" t="str">
            <v>161-0108-002-T</v>
          </cell>
          <cell r="B5114" t="str">
            <v>RETRACTABLE WEBBING MILLER910TWLS-Z7/6FT</v>
          </cell>
          <cell r="C5114">
            <v>3527.0672999999997</v>
          </cell>
          <cell r="D5114">
            <v>0</v>
          </cell>
          <cell r="E5114">
            <v>0</v>
          </cell>
          <cell r="K5114">
            <v>30</v>
          </cell>
          <cell r="L5114" t="str">
            <v>EA</v>
          </cell>
        </row>
        <row r="5115">
          <cell r="A5115" t="str">
            <v>161-0108-T</v>
          </cell>
          <cell r="B5115" t="str">
            <v>SAFETY BELT KIT MILLER(1)Q3113&amp;(2)Q3124</v>
          </cell>
          <cell r="C5115">
            <v>0</v>
          </cell>
          <cell r="D5115">
            <v>0</v>
          </cell>
          <cell r="E5115">
            <v>0</v>
          </cell>
          <cell r="K5115">
            <v>0</v>
          </cell>
          <cell r="L5115" t="str">
            <v>EA</v>
          </cell>
        </row>
        <row r="5116">
          <cell r="A5116" t="str">
            <v>161-0109-T</v>
          </cell>
          <cell r="B5116" t="str">
            <v>3M ADHESIVE STRIPS 6" WIDE#3M-SW01-6</v>
          </cell>
          <cell r="C5116">
            <v>262.46800000000002</v>
          </cell>
          <cell r="D5116">
            <v>202.18</v>
          </cell>
          <cell r="E5116">
            <v>0</v>
          </cell>
          <cell r="K5116">
            <v>15</v>
          </cell>
          <cell r="L5116" t="str">
            <v>ME</v>
          </cell>
        </row>
        <row r="5117">
          <cell r="A5117" t="str">
            <v>161-0110-T</v>
          </cell>
          <cell r="B5117" t="str">
            <v>FIRE EXTINGUPHER "BENZ" 15 LB</v>
          </cell>
          <cell r="C5117">
            <v>1900</v>
          </cell>
          <cell r="D5117">
            <v>0</v>
          </cell>
          <cell r="E5117">
            <v>0</v>
          </cell>
          <cell r="K5117">
            <v>0</v>
          </cell>
          <cell r="L5117" t="str">
            <v>EA</v>
          </cell>
        </row>
        <row r="5118">
          <cell r="A5118" t="str">
            <v>161-0111-T</v>
          </cell>
          <cell r="B5118" t="str">
            <v>SAFETY BELT "PROTECTA#AB0400"</v>
          </cell>
          <cell r="C5118">
            <v>0</v>
          </cell>
          <cell r="D5118">
            <v>0</v>
          </cell>
          <cell r="E5118">
            <v>0</v>
          </cell>
          <cell r="K5118">
            <v>0</v>
          </cell>
          <cell r="L5118" t="str">
            <v>EA</v>
          </cell>
        </row>
        <row r="5119">
          <cell r="A5119" t="str">
            <v>161-0202</v>
          </cell>
          <cell r="B5119" t="str">
            <v>TREAD/FLEX/BLK/6"x24"/STICK ON</v>
          </cell>
          <cell r="C5119">
            <v>0</v>
          </cell>
          <cell r="D5119">
            <v>0</v>
          </cell>
          <cell r="E5119">
            <v>0</v>
          </cell>
          <cell r="K5119">
            <v>90</v>
          </cell>
          <cell r="L5119" t="str">
            <v>EA</v>
          </cell>
        </row>
        <row r="5120">
          <cell r="A5120" t="str">
            <v>177-0107-002-T</v>
          </cell>
          <cell r="B5120" t="str">
            <v>SS HOSE TUBE STRAP ASS'Y (26.781"LG.)</v>
          </cell>
          <cell r="C5120">
            <v>0</v>
          </cell>
          <cell r="D5120">
            <v>0</v>
          </cell>
          <cell r="E5120">
            <v>0</v>
          </cell>
          <cell r="K5120">
            <v>0</v>
          </cell>
          <cell r="L5120" t="str">
            <v>EA</v>
          </cell>
        </row>
        <row r="5121">
          <cell r="A5121" t="str">
            <v>177-0107-003-T</v>
          </cell>
          <cell r="B5121" t="str">
            <v>STRAP SS HOSE TUBE ASS'Y (21.250"LG.)</v>
          </cell>
          <cell r="C5121">
            <v>0</v>
          </cell>
          <cell r="D5121">
            <v>0</v>
          </cell>
          <cell r="E5121">
            <v>0</v>
          </cell>
          <cell r="K5121">
            <v>0</v>
          </cell>
          <cell r="L5121" t="str">
            <v>EA</v>
          </cell>
        </row>
        <row r="5122">
          <cell r="A5122" t="str">
            <v>177-0107-004-T</v>
          </cell>
          <cell r="B5122" t="str">
            <v>SS HOSE TUBE STRAP ASS'Y (29.937"LG.)</v>
          </cell>
          <cell r="C5122">
            <v>0</v>
          </cell>
          <cell r="D5122">
            <v>0</v>
          </cell>
          <cell r="E5122">
            <v>0</v>
          </cell>
          <cell r="K5122">
            <v>0</v>
          </cell>
          <cell r="L5122" t="str">
            <v>EA</v>
          </cell>
        </row>
        <row r="5123">
          <cell r="A5123" t="str">
            <v>177-0107-005-T</v>
          </cell>
          <cell r="B5123" t="str">
            <v>SS HOSE TUBE STRAP ASS'Y(17.000" LG.)</v>
          </cell>
          <cell r="C5123">
            <v>0</v>
          </cell>
          <cell r="D5123">
            <v>0</v>
          </cell>
          <cell r="E5123">
            <v>0</v>
          </cell>
          <cell r="K5123">
            <v>0</v>
          </cell>
          <cell r="L5123" t="str">
            <v>EA</v>
          </cell>
        </row>
        <row r="5124">
          <cell r="A5124" t="str">
            <v>177-0108-001-T</v>
          </cell>
          <cell r="B5124" t="str">
            <v>NOT USE ( NOW USE 177-0106-001-T)</v>
          </cell>
          <cell r="C5124">
            <v>0</v>
          </cell>
          <cell r="D5124">
            <v>0</v>
          </cell>
          <cell r="E5124">
            <v>0</v>
          </cell>
          <cell r="K5124">
            <v>0</v>
          </cell>
          <cell r="L5124" t="str">
            <v>EA</v>
          </cell>
        </row>
        <row r="5125">
          <cell r="A5125" t="str">
            <v>177-0117-T</v>
          </cell>
          <cell r="B5125" t="str">
            <v>NONSLIP STRUCTURAL WALKWAY 250mmx2438mm</v>
          </cell>
          <cell r="C5125">
            <v>2100</v>
          </cell>
          <cell r="D5125">
            <v>37</v>
          </cell>
          <cell r="E5125">
            <v>0</v>
          </cell>
          <cell r="K5125">
            <v>15</v>
          </cell>
          <cell r="L5125" t="str">
            <v>EA</v>
          </cell>
        </row>
        <row r="5126">
          <cell r="A5126" t="str">
            <v>177-0117-T-LB</v>
          </cell>
          <cell r="B5126" t="str">
            <v>LABOR COST FOR NON,SLIP STRT.WALKWAY250</v>
          </cell>
          <cell r="C5126">
            <v>450</v>
          </cell>
          <cell r="D5126">
            <v>0</v>
          </cell>
          <cell r="E5126">
            <v>0</v>
          </cell>
          <cell r="K5126">
            <v>15</v>
          </cell>
          <cell r="L5126" t="str">
            <v>EA</v>
          </cell>
        </row>
        <row r="5127">
          <cell r="A5127" t="str">
            <v>177-0126-001-T-LB</v>
          </cell>
          <cell r="B5127" t="str">
            <v>LABOR COST FOR ALUMINUM STRUT SUPPORT</v>
          </cell>
          <cell r="C5127">
            <v>0</v>
          </cell>
          <cell r="D5127">
            <v>0</v>
          </cell>
          <cell r="E5127">
            <v>0</v>
          </cell>
          <cell r="K5127">
            <v>0</v>
          </cell>
          <cell r="L5127" t="str">
            <v>EA</v>
          </cell>
        </row>
        <row r="5128">
          <cell r="A5128" t="str">
            <v>177-0126-002-T-LB</v>
          </cell>
          <cell r="B5128" t="str">
            <v>LABOR COST FOR ALUMINUM STRUT SUPPORT</v>
          </cell>
          <cell r="C5128">
            <v>0</v>
          </cell>
          <cell r="D5128">
            <v>0</v>
          </cell>
          <cell r="E5128">
            <v>0</v>
          </cell>
          <cell r="K5128">
            <v>0</v>
          </cell>
          <cell r="L5128" t="str">
            <v>EA</v>
          </cell>
        </row>
        <row r="5129">
          <cell r="A5129" t="str">
            <v>177-0126-003-T</v>
          </cell>
          <cell r="B5129" t="str">
            <v>ALUM STRUT FRONT SUPPORT FOR 3"AL PIN</v>
          </cell>
          <cell r="C5129">
            <v>1600</v>
          </cell>
          <cell r="D5129">
            <v>0</v>
          </cell>
          <cell r="E5129">
            <v>0</v>
          </cell>
          <cell r="K5129">
            <v>7</v>
          </cell>
          <cell r="L5129" t="str">
            <v>EA</v>
          </cell>
        </row>
        <row r="5130">
          <cell r="A5130" t="str">
            <v>177-0126-003-T-LB</v>
          </cell>
          <cell r="B5130" t="str">
            <v>LABOR COST FOR ALUMINUM STRUT SUPPORT</v>
          </cell>
          <cell r="C5130">
            <v>0</v>
          </cell>
          <cell r="D5130">
            <v>0</v>
          </cell>
          <cell r="E5130">
            <v>0</v>
          </cell>
          <cell r="K5130">
            <v>0</v>
          </cell>
          <cell r="L5130" t="str">
            <v>EA</v>
          </cell>
        </row>
        <row r="5131">
          <cell r="A5131" t="str">
            <v>177-0126-004-T</v>
          </cell>
          <cell r="B5131" t="str">
            <v>ALUM STRUT REAR SUPPORT FOR 3"AL PIN</v>
          </cell>
          <cell r="C5131">
            <v>1600</v>
          </cell>
          <cell r="D5131">
            <v>0</v>
          </cell>
          <cell r="E5131">
            <v>0</v>
          </cell>
          <cell r="K5131">
            <v>7</v>
          </cell>
          <cell r="L5131" t="str">
            <v>EA</v>
          </cell>
        </row>
        <row r="5132">
          <cell r="A5132" t="str">
            <v>177-0126-004-T-LB</v>
          </cell>
          <cell r="B5132" t="str">
            <v>LABOR COST FOR ALUMINUM STRUT SUPPORT</v>
          </cell>
          <cell r="C5132">
            <v>0</v>
          </cell>
          <cell r="D5132">
            <v>0</v>
          </cell>
          <cell r="E5132">
            <v>0</v>
          </cell>
          <cell r="K5132">
            <v>0</v>
          </cell>
          <cell r="L5132" t="str">
            <v>EA</v>
          </cell>
        </row>
        <row r="5133">
          <cell r="A5133" t="str">
            <v>177-0127-001-T</v>
          </cell>
          <cell r="B5133" t="str">
            <v>NON SLIP STRUCTURAL WALKWAY 320mm WIDE</v>
          </cell>
          <cell r="C5133">
            <v>1900</v>
          </cell>
          <cell r="D5133">
            <v>11</v>
          </cell>
          <cell r="E5133">
            <v>0</v>
          </cell>
          <cell r="K5133">
            <v>15</v>
          </cell>
          <cell r="L5133" t="str">
            <v>EA</v>
          </cell>
        </row>
        <row r="5134">
          <cell r="A5134" t="str">
            <v>177-0127-001-T-LB</v>
          </cell>
          <cell r="B5134" t="str">
            <v>LABOR COST FOR NON SLIP,STRT WALKWAY 320</v>
          </cell>
          <cell r="C5134">
            <v>425</v>
          </cell>
          <cell r="D5134">
            <v>0</v>
          </cell>
          <cell r="E5134">
            <v>0</v>
          </cell>
          <cell r="K5134">
            <v>15</v>
          </cell>
          <cell r="L5134" t="str">
            <v>EA</v>
          </cell>
        </row>
        <row r="5135">
          <cell r="A5135" t="str">
            <v>177-0127-T</v>
          </cell>
          <cell r="B5135" t="str">
            <v>NONSLIP STRUCTURAL WALKWAY 300mmx2438mm</v>
          </cell>
          <cell r="C5135">
            <v>2100</v>
          </cell>
          <cell r="D5135">
            <v>8</v>
          </cell>
          <cell r="E5135">
            <v>0</v>
          </cell>
          <cell r="K5135">
            <v>15</v>
          </cell>
          <cell r="L5135" t="str">
            <v>EA</v>
          </cell>
        </row>
        <row r="5136">
          <cell r="A5136" t="str">
            <v>177-0127-T-LB</v>
          </cell>
          <cell r="B5136" t="str">
            <v>LABOR COST FOR NON SLIP,STRT WALKWAY 300</v>
          </cell>
          <cell r="C5136">
            <v>400</v>
          </cell>
          <cell r="D5136">
            <v>0</v>
          </cell>
          <cell r="E5136">
            <v>0</v>
          </cell>
          <cell r="K5136">
            <v>15</v>
          </cell>
          <cell r="L5136" t="str">
            <v>EA</v>
          </cell>
        </row>
        <row r="5137">
          <cell r="A5137" t="str">
            <v>177-0140-T-LB</v>
          </cell>
          <cell r="B5137" t="str">
            <v>LABOR COST FOR GIRTH CHANEL FOR 1.7CUM.</v>
          </cell>
          <cell r="C5137">
            <v>0</v>
          </cell>
          <cell r="D5137">
            <v>0</v>
          </cell>
          <cell r="E5137">
            <v>0</v>
          </cell>
          <cell r="K5137">
            <v>0</v>
          </cell>
          <cell r="L5137" t="str">
            <v>EA</v>
          </cell>
        </row>
        <row r="5138">
          <cell r="A5138" t="str">
            <v>177-0142-002-T-LB</v>
          </cell>
          <cell r="B5138" t="str">
            <v>LABOR COST FOR PIVOT PLATE FOR UPPERLINK</v>
          </cell>
          <cell r="C5138">
            <v>0</v>
          </cell>
          <cell r="D5138">
            <v>0</v>
          </cell>
          <cell r="E5138">
            <v>0</v>
          </cell>
          <cell r="K5138">
            <v>0</v>
          </cell>
          <cell r="L5138" t="str">
            <v>EA</v>
          </cell>
        </row>
        <row r="5139">
          <cell r="A5139" t="str">
            <v>177-0151-001-T-LB</v>
          </cell>
          <cell r="B5139" t="str">
            <v>LABOR COST FOR HING LUG STL 38mmHOLE DIA</v>
          </cell>
          <cell r="C5139">
            <v>0</v>
          </cell>
          <cell r="D5139">
            <v>0</v>
          </cell>
          <cell r="E5139">
            <v>0</v>
          </cell>
          <cell r="K5139">
            <v>0</v>
          </cell>
          <cell r="L5139" t="str">
            <v>EA</v>
          </cell>
        </row>
        <row r="5140">
          <cell r="A5140" t="str">
            <v>177-0153-T-LB</v>
          </cell>
          <cell r="B5140" t="str">
            <v>LABOR COST FOR GIRTH CHAN,UND,FORWARS</v>
          </cell>
          <cell r="C5140">
            <v>0</v>
          </cell>
          <cell r="D5140">
            <v>0</v>
          </cell>
          <cell r="E5140">
            <v>0</v>
          </cell>
          <cell r="K5140">
            <v>0</v>
          </cell>
          <cell r="L5140" t="str">
            <v>EA</v>
          </cell>
        </row>
        <row r="5141">
          <cell r="A5141" t="str">
            <v>177-0169-T</v>
          </cell>
          <cell r="B5141" t="str">
            <v>EXPANDED SUS 4.5mmx300mmx1400mm</v>
          </cell>
          <cell r="C5141">
            <v>0</v>
          </cell>
          <cell r="D5141">
            <v>0</v>
          </cell>
          <cell r="E5141">
            <v>0</v>
          </cell>
          <cell r="K5141">
            <v>0</v>
          </cell>
          <cell r="L5141" t="str">
            <v>EA</v>
          </cell>
        </row>
        <row r="5142">
          <cell r="A5142" t="str">
            <v>177-0174-T</v>
          </cell>
          <cell r="B5142" t="str">
            <v>NON SLIP STRUCTURAL WALKWAY Z-STYLE</v>
          </cell>
          <cell r="C5142">
            <v>1835</v>
          </cell>
          <cell r="D5142">
            <v>0</v>
          </cell>
          <cell r="E5142">
            <v>0</v>
          </cell>
          <cell r="K5142">
            <v>15</v>
          </cell>
          <cell r="L5142" t="str">
            <v>EA</v>
          </cell>
        </row>
        <row r="5143">
          <cell r="A5143" t="str">
            <v>177-0174-T-LB</v>
          </cell>
          <cell r="B5143" t="str">
            <v>LABORCOST NON SLIP STRUCTURAL WALKWAY Z-</v>
          </cell>
          <cell r="C5143">
            <v>0</v>
          </cell>
          <cell r="D5143">
            <v>0</v>
          </cell>
          <cell r="E5143">
            <v>0</v>
          </cell>
          <cell r="K5143">
            <v>0</v>
          </cell>
          <cell r="L5143" t="str">
            <v>EA</v>
          </cell>
        </row>
        <row r="5144">
          <cell r="A5144" t="str">
            <v>177-0179-T</v>
          </cell>
          <cell r="B5144" t="str">
            <v>PLATFORM GRATING ALUMINUM 25 SPACE HOLE</v>
          </cell>
          <cell r="C5144">
            <v>0</v>
          </cell>
          <cell r="D5144">
            <v>0</v>
          </cell>
          <cell r="E5144">
            <v>0</v>
          </cell>
          <cell r="K5144">
            <v>0</v>
          </cell>
          <cell r="L5144" t="str">
            <v>EA</v>
          </cell>
        </row>
        <row r="5145">
          <cell r="A5145" t="str">
            <v>177-0196-001-T</v>
          </cell>
          <cell r="B5145" t="str">
            <v>7" SINGLE HOSE TUBE STRAP 17" LG.</v>
          </cell>
          <cell r="C5145">
            <v>0</v>
          </cell>
          <cell r="D5145">
            <v>0</v>
          </cell>
          <cell r="E5145">
            <v>0</v>
          </cell>
          <cell r="K5145">
            <v>15</v>
          </cell>
          <cell r="L5145" t="str">
            <v>EA</v>
          </cell>
        </row>
        <row r="5146">
          <cell r="A5146" t="str">
            <v>177-0196-002-T</v>
          </cell>
          <cell r="B5146" t="str">
            <v>7" SINGLE HOSE TUBE STRAP 17.5" LG.</v>
          </cell>
          <cell r="C5146">
            <v>0</v>
          </cell>
          <cell r="D5146">
            <v>0</v>
          </cell>
          <cell r="E5146">
            <v>0</v>
          </cell>
          <cell r="K5146">
            <v>15</v>
          </cell>
          <cell r="L5146" t="str">
            <v>EA</v>
          </cell>
        </row>
        <row r="5147">
          <cell r="A5147" t="str">
            <v>177-0196-003-T</v>
          </cell>
          <cell r="B5147" t="str">
            <v>7" DOUBLE HOSE TUBE STRAP 24" LG.</v>
          </cell>
          <cell r="C5147">
            <v>0</v>
          </cell>
          <cell r="D5147">
            <v>0</v>
          </cell>
          <cell r="E5147">
            <v>0</v>
          </cell>
          <cell r="K5147">
            <v>0</v>
          </cell>
          <cell r="L5147" t="str">
            <v>EA</v>
          </cell>
        </row>
        <row r="5148">
          <cell r="A5148" t="str">
            <v>177-0196-004-T</v>
          </cell>
          <cell r="B5148" t="str">
            <v>7" DOUBLE HOSE TUBE STRAP 24.5" LG.</v>
          </cell>
          <cell r="C5148">
            <v>0</v>
          </cell>
          <cell r="D5148">
            <v>0</v>
          </cell>
          <cell r="E5148">
            <v>0</v>
          </cell>
          <cell r="K5148">
            <v>0</v>
          </cell>
          <cell r="L5148" t="str">
            <v>EA</v>
          </cell>
        </row>
        <row r="5149">
          <cell r="A5149" t="str">
            <v>177-0196-005-T</v>
          </cell>
          <cell r="B5149" t="str">
            <v>OD 310mm AIR TANK STRAP 29.5" LG.</v>
          </cell>
          <cell r="C5149">
            <v>0</v>
          </cell>
          <cell r="D5149">
            <v>0</v>
          </cell>
          <cell r="E5149">
            <v>0</v>
          </cell>
          <cell r="K5149">
            <v>0</v>
          </cell>
          <cell r="L5149" t="str">
            <v>EA</v>
          </cell>
        </row>
        <row r="5150">
          <cell r="A5150" t="str">
            <v>177-0196-006-T</v>
          </cell>
          <cell r="B5150" t="str">
            <v>OD 276mm AIR TANK STRAP 26.5" LG.</v>
          </cell>
          <cell r="C5150">
            <v>0</v>
          </cell>
          <cell r="D5150">
            <v>0</v>
          </cell>
          <cell r="E5150">
            <v>0</v>
          </cell>
          <cell r="K5150">
            <v>0</v>
          </cell>
          <cell r="L5150" t="str">
            <v>EA</v>
          </cell>
        </row>
        <row r="5151">
          <cell r="A5151" t="str">
            <v>177-0196-007-T</v>
          </cell>
          <cell r="B5151" t="str">
            <v>OD 310mm AIR TANK STRAP 38.5" LG.</v>
          </cell>
          <cell r="C5151">
            <v>0</v>
          </cell>
          <cell r="D5151">
            <v>0</v>
          </cell>
          <cell r="E5151">
            <v>0</v>
          </cell>
          <cell r="K5151">
            <v>0</v>
          </cell>
          <cell r="L5151" t="str">
            <v>EA</v>
          </cell>
        </row>
        <row r="5152">
          <cell r="A5152" t="str">
            <v>177-0196-008-T</v>
          </cell>
          <cell r="B5152" t="str">
            <v>7" SINGLE HOSE TUBE STRAP 19" LG.</v>
          </cell>
          <cell r="C5152">
            <v>0</v>
          </cell>
          <cell r="D5152">
            <v>0</v>
          </cell>
          <cell r="E5152">
            <v>0</v>
          </cell>
          <cell r="K5152">
            <v>15</v>
          </cell>
          <cell r="L5152" t="str">
            <v>EA</v>
          </cell>
        </row>
        <row r="5153">
          <cell r="A5153" t="str">
            <v>177-0196-009-T</v>
          </cell>
          <cell r="B5153" t="str">
            <v>OD 205mm EMPTY TUBE STRAP 20.5" LG.</v>
          </cell>
          <cell r="C5153">
            <v>0</v>
          </cell>
          <cell r="D5153">
            <v>0</v>
          </cell>
          <cell r="E5153">
            <v>0</v>
          </cell>
          <cell r="K5153">
            <v>0</v>
          </cell>
          <cell r="L5153" t="str">
            <v>EA</v>
          </cell>
        </row>
        <row r="5154">
          <cell r="A5154" t="str">
            <v>177-0196-010-T</v>
          </cell>
          <cell r="B5154" t="str">
            <v>OD 205mm DOUBLE EMPTY TUBE STRAP 28.5" L</v>
          </cell>
          <cell r="C5154">
            <v>0</v>
          </cell>
          <cell r="D5154">
            <v>0</v>
          </cell>
          <cell r="E5154">
            <v>0</v>
          </cell>
          <cell r="K5154">
            <v>0</v>
          </cell>
          <cell r="L5154" t="str">
            <v>EA</v>
          </cell>
        </row>
        <row r="5155">
          <cell r="A5155" t="str">
            <v>177-0196-011-T</v>
          </cell>
          <cell r="B5155" t="str">
            <v>8" SINGLE HOSE TUBE STRAP 20" LG.</v>
          </cell>
          <cell r="C5155">
            <v>0</v>
          </cell>
          <cell r="D5155">
            <v>0</v>
          </cell>
          <cell r="E5155">
            <v>0</v>
          </cell>
          <cell r="K5155">
            <v>0</v>
          </cell>
          <cell r="L5155" t="str">
            <v>EA</v>
          </cell>
        </row>
        <row r="5156">
          <cell r="A5156" t="str">
            <v>177-0196-012-T</v>
          </cell>
          <cell r="B5156" t="str">
            <v>8" DOUBLE HOSE TUBE STRAP 27.5" LG.</v>
          </cell>
          <cell r="C5156">
            <v>0</v>
          </cell>
          <cell r="D5156">
            <v>0</v>
          </cell>
          <cell r="E5156">
            <v>0</v>
          </cell>
          <cell r="K5156">
            <v>0</v>
          </cell>
          <cell r="L5156" t="str">
            <v>EA</v>
          </cell>
        </row>
        <row r="5157">
          <cell r="A5157" t="str">
            <v>177-0196-T</v>
          </cell>
          <cell r="B5157" t="str">
            <v>SS STRAP</v>
          </cell>
          <cell r="C5157">
            <v>0</v>
          </cell>
          <cell r="D5157">
            <v>0</v>
          </cell>
          <cell r="E5157">
            <v>0</v>
          </cell>
          <cell r="K5157">
            <v>0</v>
          </cell>
          <cell r="L5157" t="str">
            <v>EA</v>
          </cell>
        </row>
        <row r="5158">
          <cell r="A5158" t="str">
            <v>177-0197-001-T</v>
          </cell>
          <cell r="B5158" t="str">
            <v>SS HOSE TUBE STRAP ASS'Y 7" SINGLE 17" L</v>
          </cell>
          <cell r="C5158">
            <v>135</v>
          </cell>
          <cell r="D5158">
            <v>41</v>
          </cell>
          <cell r="E5158">
            <v>0</v>
          </cell>
          <cell r="K5158">
            <v>7</v>
          </cell>
          <cell r="L5158" t="str">
            <v>EA</v>
          </cell>
        </row>
        <row r="5159">
          <cell r="A5159" t="str">
            <v>177-0197-002-T</v>
          </cell>
          <cell r="B5159" t="str">
            <v>SS HOSE TUBE STRAP ASS'Y 7" SINGLE17.5"L</v>
          </cell>
          <cell r="C5159">
            <v>135</v>
          </cell>
          <cell r="D5159">
            <v>17</v>
          </cell>
          <cell r="E5159">
            <v>0</v>
          </cell>
          <cell r="K5159">
            <v>7</v>
          </cell>
          <cell r="L5159" t="str">
            <v>EA</v>
          </cell>
        </row>
        <row r="5160">
          <cell r="A5160" t="str">
            <v>177-0197-003-T</v>
          </cell>
          <cell r="B5160" t="str">
            <v>SS HOSE TUBE STRAP ASS'Y 7" DOUBLE 24"L</v>
          </cell>
          <cell r="C5160">
            <v>135</v>
          </cell>
          <cell r="D5160">
            <v>24</v>
          </cell>
          <cell r="E5160">
            <v>0</v>
          </cell>
          <cell r="K5160">
            <v>7</v>
          </cell>
          <cell r="L5160" t="str">
            <v>EA</v>
          </cell>
        </row>
        <row r="5161">
          <cell r="A5161" t="str">
            <v>177-0197-004-T</v>
          </cell>
          <cell r="B5161" t="str">
            <v>SS HOSE TUBE STRAP ASS'Y 7" DOUBLE24.5"L</v>
          </cell>
          <cell r="C5161">
            <v>135</v>
          </cell>
          <cell r="D5161">
            <v>37</v>
          </cell>
          <cell r="E5161">
            <v>0</v>
          </cell>
          <cell r="K5161">
            <v>7</v>
          </cell>
          <cell r="L5161" t="str">
            <v>EA</v>
          </cell>
        </row>
        <row r="5162">
          <cell r="A5162" t="str">
            <v>177-0197-005-T</v>
          </cell>
          <cell r="B5162" t="str">
            <v>SS AIR TANK STRAP ASS'Y 310mm 29.5" LG</v>
          </cell>
          <cell r="C5162">
            <v>180</v>
          </cell>
          <cell r="D5162">
            <v>84</v>
          </cell>
          <cell r="E5162">
            <v>0</v>
          </cell>
          <cell r="K5162">
            <v>7</v>
          </cell>
          <cell r="L5162" t="str">
            <v>EA</v>
          </cell>
        </row>
        <row r="5163">
          <cell r="A5163" t="str">
            <v>177-0197-006-T</v>
          </cell>
          <cell r="B5163" t="str">
            <v>SS AIR TANK STRAP ASS'Y 276mm  26.5" LG</v>
          </cell>
          <cell r="C5163">
            <v>0</v>
          </cell>
          <cell r="D5163">
            <v>22</v>
          </cell>
          <cell r="E5163">
            <v>0</v>
          </cell>
          <cell r="K5163">
            <v>7</v>
          </cell>
          <cell r="L5163" t="str">
            <v>EA</v>
          </cell>
        </row>
        <row r="5164">
          <cell r="A5164" t="str">
            <v>177-0197-007-T</v>
          </cell>
          <cell r="B5164" t="str">
            <v>SS AIR TANK STRAP ASS'Y 396mm  38.5" LG</v>
          </cell>
          <cell r="C5164">
            <v>0</v>
          </cell>
          <cell r="D5164">
            <v>0</v>
          </cell>
          <cell r="E5164">
            <v>0</v>
          </cell>
          <cell r="K5164">
            <v>7</v>
          </cell>
          <cell r="L5164" t="str">
            <v>EA</v>
          </cell>
        </row>
        <row r="5165">
          <cell r="A5165" t="str">
            <v>177-0197-008-T</v>
          </cell>
          <cell r="B5165" t="str">
            <v>SS HOSE TUBE STRAP ASS'Y 7" SINGLE 19" L</v>
          </cell>
          <cell r="C5165">
            <v>0</v>
          </cell>
          <cell r="D5165">
            <v>3</v>
          </cell>
          <cell r="E5165">
            <v>0</v>
          </cell>
          <cell r="K5165">
            <v>7</v>
          </cell>
          <cell r="L5165" t="str">
            <v>EA</v>
          </cell>
        </row>
        <row r="5166">
          <cell r="A5166" t="str">
            <v>177-0197-009-T</v>
          </cell>
          <cell r="B5166" t="str">
            <v>SS HOSE TUBE STRAP ASSY 20.5"</v>
          </cell>
          <cell r="C5166">
            <v>0</v>
          </cell>
          <cell r="D5166">
            <v>0</v>
          </cell>
          <cell r="E5166">
            <v>0</v>
          </cell>
          <cell r="K5166">
            <v>0</v>
          </cell>
          <cell r="L5166" t="str">
            <v>EA</v>
          </cell>
        </row>
        <row r="5167">
          <cell r="A5167" t="str">
            <v>177-0197-010-T</v>
          </cell>
          <cell r="B5167" t="str">
            <v>SS HOSE TUBE STRAP ASSY 28.5"</v>
          </cell>
          <cell r="C5167">
            <v>0</v>
          </cell>
          <cell r="D5167">
            <v>0</v>
          </cell>
          <cell r="E5167">
            <v>0</v>
          </cell>
          <cell r="K5167">
            <v>0</v>
          </cell>
          <cell r="L5167" t="str">
            <v>EA</v>
          </cell>
        </row>
        <row r="5168">
          <cell r="A5168" t="str">
            <v>177-0197-011-T</v>
          </cell>
          <cell r="B5168" t="str">
            <v>SS HOSE TUBE STRAP ASS'Y 8" SINGLE 20" L</v>
          </cell>
          <cell r="C5168">
            <v>140</v>
          </cell>
          <cell r="D5168">
            <v>0</v>
          </cell>
          <cell r="E5168">
            <v>0</v>
          </cell>
          <cell r="K5168">
            <v>7</v>
          </cell>
          <cell r="L5168" t="str">
            <v>EA</v>
          </cell>
        </row>
        <row r="5169">
          <cell r="A5169" t="str">
            <v>177-0197-012-T</v>
          </cell>
          <cell r="B5169" t="str">
            <v>SS HOSE TUBE STRAP ASS'Y 8" DOUBL 27.5"</v>
          </cell>
          <cell r="C5169">
            <v>165</v>
          </cell>
          <cell r="D5169">
            <v>0</v>
          </cell>
          <cell r="E5169">
            <v>0</v>
          </cell>
          <cell r="K5169">
            <v>7</v>
          </cell>
          <cell r="L5169" t="str">
            <v>EA</v>
          </cell>
        </row>
        <row r="5170">
          <cell r="A5170" t="str">
            <v>177-0197-T</v>
          </cell>
          <cell r="B5170" t="str">
            <v>SS STRAP W/  TAPE</v>
          </cell>
          <cell r="C5170">
            <v>129</v>
          </cell>
          <cell r="D5170">
            <v>0</v>
          </cell>
          <cell r="E5170">
            <v>0</v>
          </cell>
          <cell r="K5170">
            <v>7</v>
          </cell>
          <cell r="L5170" t="str">
            <v>EA</v>
          </cell>
        </row>
        <row r="5171">
          <cell r="A5171" t="str">
            <v>177-1984-1080</v>
          </cell>
          <cell r="B5171" t="str">
            <v>TUBE RECT 4"x5"x3/8"x 1080 mm LG ALUM</v>
          </cell>
          <cell r="C5171">
            <v>0</v>
          </cell>
          <cell r="D5171">
            <v>0</v>
          </cell>
          <cell r="E5171">
            <v>0</v>
          </cell>
          <cell r="K5171">
            <v>0</v>
          </cell>
          <cell r="L5171" t="str">
            <v>EA</v>
          </cell>
        </row>
        <row r="5172">
          <cell r="A5172" t="str">
            <v>177-1984-1420</v>
          </cell>
          <cell r="B5172" t="str">
            <v>TUBE RECT 4"x5"x3/8"x 1420mm LG ALUM</v>
          </cell>
          <cell r="C5172">
            <v>0</v>
          </cell>
          <cell r="D5172">
            <v>0</v>
          </cell>
          <cell r="E5172">
            <v>0</v>
          </cell>
          <cell r="K5172">
            <v>0</v>
          </cell>
          <cell r="L5172" t="str">
            <v>EA</v>
          </cell>
        </row>
        <row r="5173">
          <cell r="A5173" t="str">
            <v>177-1984-162</v>
          </cell>
          <cell r="B5173" t="str">
            <v>TUBE AL RECT 4"x5"x10mmTHKx162"LG</v>
          </cell>
          <cell r="C5173">
            <v>5653.2918600000003</v>
          </cell>
          <cell r="D5173">
            <v>30.64</v>
          </cell>
          <cell r="E5173">
            <v>0</v>
          </cell>
          <cell r="K5173">
            <v>30</v>
          </cell>
          <cell r="L5173" t="str">
            <v>EA</v>
          </cell>
        </row>
        <row r="5174">
          <cell r="A5174" t="str">
            <v>177-1984-182</v>
          </cell>
          <cell r="B5174" t="str">
            <v>TUBE AL RECT 4"x5"x10mmTHKx182"LG</v>
          </cell>
          <cell r="C5174">
            <v>7895.8156600000002</v>
          </cell>
          <cell r="D5174">
            <v>3</v>
          </cell>
          <cell r="E5174">
            <v>0</v>
          </cell>
          <cell r="K5174">
            <v>30</v>
          </cell>
          <cell r="L5174" t="str">
            <v>EA</v>
          </cell>
        </row>
        <row r="5175">
          <cell r="A5175" t="str">
            <v>177-1984-194</v>
          </cell>
          <cell r="B5175" t="str">
            <v>TUBE RECT 4"x5"x3/8"x194"LG ALUM</v>
          </cell>
          <cell r="C5175">
            <v>0</v>
          </cell>
          <cell r="D5175">
            <v>0</v>
          </cell>
          <cell r="E5175">
            <v>0</v>
          </cell>
          <cell r="K5175">
            <v>0</v>
          </cell>
          <cell r="L5175" t="str">
            <v>EA</v>
          </cell>
        </row>
        <row r="5176">
          <cell r="A5176" t="str">
            <v>177-1984-208</v>
          </cell>
          <cell r="B5176" t="str">
            <v>TUBE AL RECT 4"x5"x10mmTHKx208"LG</v>
          </cell>
          <cell r="C5176">
            <v>5829.6239999999998</v>
          </cell>
          <cell r="D5176">
            <v>0</v>
          </cell>
          <cell r="E5176">
            <v>0</v>
          </cell>
          <cell r="K5176">
            <v>30</v>
          </cell>
          <cell r="L5176" t="str">
            <v>EA</v>
          </cell>
        </row>
        <row r="5177">
          <cell r="A5177" t="str">
            <v>177-2533</v>
          </cell>
          <cell r="B5177" t="str">
            <v>ALUM.EXTRUSION FOR CROSS TUBE JET,94"LG.</v>
          </cell>
          <cell r="C5177">
            <v>0</v>
          </cell>
          <cell r="D5177">
            <v>0</v>
          </cell>
          <cell r="E5177">
            <v>0</v>
          </cell>
          <cell r="K5177">
            <v>0</v>
          </cell>
          <cell r="L5177" t="str">
            <v>EA</v>
          </cell>
        </row>
        <row r="5178">
          <cell r="A5178" t="str">
            <v>177-2533-002</v>
          </cell>
          <cell r="B5178" t="str">
            <v>ALUM.EXTRUSION FOR CROSS TUBE JET,96"LG.</v>
          </cell>
          <cell r="C5178">
            <v>0</v>
          </cell>
          <cell r="D5178">
            <v>0</v>
          </cell>
          <cell r="E5178">
            <v>0</v>
          </cell>
          <cell r="K5178">
            <v>0</v>
          </cell>
          <cell r="L5178" t="str">
            <v>EA</v>
          </cell>
        </row>
        <row r="5179">
          <cell r="A5179" t="str">
            <v>177-2533-003</v>
          </cell>
          <cell r="B5179" t="str">
            <v>ALUM.EXTRUSION FOR CROSS TUBE JET,100"LG</v>
          </cell>
          <cell r="C5179">
            <v>0</v>
          </cell>
          <cell r="D5179">
            <v>0</v>
          </cell>
          <cell r="E5179">
            <v>0</v>
          </cell>
          <cell r="K5179">
            <v>0</v>
          </cell>
          <cell r="L5179" t="str">
            <v>EA</v>
          </cell>
        </row>
        <row r="5180">
          <cell r="A5180" t="str">
            <v>177-2868</v>
          </cell>
          <cell r="B5180" t="str">
            <v>4661 SOLIMAR 1 PORT CLEAR W/HS</v>
          </cell>
          <cell r="C5180">
            <v>0</v>
          </cell>
          <cell r="D5180">
            <v>0</v>
          </cell>
          <cell r="E5180">
            <v>0</v>
          </cell>
          <cell r="K5180">
            <v>90</v>
          </cell>
          <cell r="L5180" t="str">
            <v>EA</v>
          </cell>
        </row>
        <row r="5181">
          <cell r="A5181" t="str">
            <v>177-2869</v>
          </cell>
          <cell r="B5181" t="str">
            <v>4663 SOLIMAR 3 PORT CLEAR W/HS</v>
          </cell>
          <cell r="C5181">
            <v>2059.33</v>
          </cell>
          <cell r="D5181">
            <v>0</v>
          </cell>
          <cell r="E5181">
            <v>0</v>
          </cell>
          <cell r="K5181">
            <v>90</v>
          </cell>
          <cell r="L5181" t="str">
            <v>EA</v>
          </cell>
        </row>
        <row r="5182">
          <cell r="A5182" t="str">
            <v>177-3120-004</v>
          </cell>
          <cell r="B5182" t="str">
            <v>BEARING PLATE</v>
          </cell>
          <cell r="C5182">
            <v>0</v>
          </cell>
          <cell r="D5182">
            <v>0</v>
          </cell>
          <cell r="E5182">
            <v>0</v>
          </cell>
          <cell r="K5182">
            <v>15</v>
          </cell>
          <cell r="L5182" t="str">
            <v>EA</v>
          </cell>
        </row>
        <row r="5183">
          <cell r="A5183" t="str">
            <v>177-3120-005</v>
          </cell>
          <cell r="B5183" t="str">
            <v>LOCK COLLAR</v>
          </cell>
          <cell r="C5183">
            <v>0</v>
          </cell>
          <cell r="D5183">
            <v>0</v>
          </cell>
          <cell r="E5183">
            <v>0</v>
          </cell>
          <cell r="K5183">
            <v>15</v>
          </cell>
          <cell r="L5183" t="str">
            <v>EA</v>
          </cell>
        </row>
        <row r="5184">
          <cell r="A5184" t="str">
            <v>177-3134-004</v>
          </cell>
          <cell r="B5184" t="str">
            <v>BEARING PLATE,EJECTOR CYL</v>
          </cell>
          <cell r="C5184">
            <v>0</v>
          </cell>
          <cell r="D5184">
            <v>0</v>
          </cell>
          <cell r="E5184">
            <v>0</v>
          </cell>
          <cell r="K5184">
            <v>15</v>
          </cell>
          <cell r="L5184" t="str">
            <v>EA</v>
          </cell>
        </row>
        <row r="5185">
          <cell r="A5185" t="str">
            <v>177-3134-005</v>
          </cell>
          <cell r="B5185" t="str">
            <v>LOCK COLLAR</v>
          </cell>
          <cell r="C5185">
            <v>0</v>
          </cell>
          <cell r="D5185">
            <v>0</v>
          </cell>
          <cell r="E5185">
            <v>0</v>
          </cell>
          <cell r="K5185">
            <v>15</v>
          </cell>
          <cell r="L5185" t="str">
            <v>EA</v>
          </cell>
        </row>
        <row r="5186">
          <cell r="A5186" t="str">
            <v>177-3526-033</v>
          </cell>
          <cell r="B5186" t="str">
            <v>FRONT STRUTS</v>
          </cell>
          <cell r="C5186">
            <v>0</v>
          </cell>
          <cell r="D5186">
            <v>0</v>
          </cell>
          <cell r="E5186">
            <v>0</v>
          </cell>
          <cell r="K5186">
            <v>0</v>
          </cell>
          <cell r="L5186" t="str">
            <v>EA</v>
          </cell>
        </row>
        <row r="5187">
          <cell r="A5187" t="str">
            <v>177-3526-040</v>
          </cell>
          <cell r="B5187" t="str">
            <v>STRUT-RR-140.5" AEF HT230</v>
          </cell>
          <cell r="C5187">
            <v>0</v>
          </cell>
          <cell r="D5187">
            <v>0</v>
          </cell>
          <cell r="E5187">
            <v>0</v>
          </cell>
          <cell r="K5187">
            <v>90</v>
          </cell>
          <cell r="L5187" t="str">
            <v>EA</v>
          </cell>
        </row>
        <row r="5188">
          <cell r="A5188" t="str">
            <v>177-3526-045</v>
          </cell>
          <cell r="B5188" t="str">
            <v>STRUT-FT-AEF AMOCO MALAYSIA</v>
          </cell>
          <cell r="C5188">
            <v>0</v>
          </cell>
          <cell r="D5188">
            <v>0</v>
          </cell>
          <cell r="E5188">
            <v>0</v>
          </cell>
          <cell r="K5188">
            <v>90</v>
          </cell>
          <cell r="L5188" t="str">
            <v>EA</v>
          </cell>
        </row>
        <row r="5189">
          <cell r="A5189" t="str">
            <v>177-3526-055</v>
          </cell>
          <cell r="B5189" t="str">
            <v>ALUM STRUT FOR 520TMNT</v>
          </cell>
          <cell r="C5189">
            <v>0</v>
          </cell>
          <cell r="D5189">
            <v>0</v>
          </cell>
          <cell r="E5189">
            <v>0</v>
          </cell>
          <cell r="K5189">
            <v>0</v>
          </cell>
          <cell r="L5189" t="str">
            <v>EA</v>
          </cell>
        </row>
        <row r="5190">
          <cell r="A5190" t="str">
            <v>177-3526-058-LB</v>
          </cell>
          <cell r="B5190" t="str">
            <v>LABOR COST FOR 177-3526-058 SUPPORT STRU</v>
          </cell>
          <cell r="C5190">
            <v>0</v>
          </cell>
          <cell r="D5190">
            <v>0</v>
          </cell>
          <cell r="E5190">
            <v>0</v>
          </cell>
          <cell r="K5190">
            <v>0</v>
          </cell>
          <cell r="L5190" t="str">
            <v>EA</v>
          </cell>
        </row>
        <row r="5191">
          <cell r="A5191" t="str">
            <v>177-3526-066-LB</v>
          </cell>
          <cell r="B5191" t="str">
            <v>LABOR COST FOR 177-3526-066 SUPPORT STRU</v>
          </cell>
          <cell r="C5191">
            <v>850</v>
          </cell>
          <cell r="D5191">
            <v>0</v>
          </cell>
          <cell r="E5191">
            <v>0</v>
          </cell>
          <cell r="K5191">
            <v>7</v>
          </cell>
          <cell r="L5191" t="str">
            <v>EA</v>
          </cell>
        </row>
        <row r="5192">
          <cell r="A5192" t="str">
            <v>177-3694-003-LB</v>
          </cell>
          <cell r="B5192" t="str">
            <v>LABOR CAST FOR PIVOT PLATE</v>
          </cell>
          <cell r="C5192">
            <v>0</v>
          </cell>
          <cell r="D5192">
            <v>0</v>
          </cell>
          <cell r="E5192">
            <v>0</v>
          </cell>
          <cell r="K5192">
            <v>0</v>
          </cell>
          <cell r="L5192" t="str">
            <v>EA</v>
          </cell>
        </row>
        <row r="5193">
          <cell r="A5193" t="str">
            <v>177-3695-002-LB</v>
          </cell>
          <cell r="B5193" t="str">
            <v>LABOR COST FOR PLATE</v>
          </cell>
          <cell r="C5193">
            <v>0</v>
          </cell>
          <cell r="D5193">
            <v>0</v>
          </cell>
          <cell r="E5193">
            <v>0</v>
          </cell>
          <cell r="K5193">
            <v>0</v>
          </cell>
          <cell r="L5193" t="str">
            <v>EA</v>
          </cell>
        </row>
        <row r="5194">
          <cell r="A5194" t="str">
            <v>177-3697-001-LB</v>
          </cell>
          <cell r="B5194" t="str">
            <v>LABOR COST FOR HING LUG-CP SLID CYL.</v>
          </cell>
          <cell r="C5194">
            <v>0</v>
          </cell>
          <cell r="D5194">
            <v>0</v>
          </cell>
          <cell r="E5194">
            <v>0</v>
          </cell>
          <cell r="K5194">
            <v>0</v>
          </cell>
          <cell r="L5194" t="str">
            <v>EA</v>
          </cell>
        </row>
        <row r="5195">
          <cell r="A5195" t="str">
            <v>177-3697-005-LB</v>
          </cell>
          <cell r="B5195" t="str">
            <v>LABOR COST FOR SLIDE CYLINDER LUG 25TK</v>
          </cell>
          <cell r="C5195">
            <v>0</v>
          </cell>
          <cell r="D5195">
            <v>0</v>
          </cell>
          <cell r="E5195">
            <v>0</v>
          </cell>
          <cell r="K5195">
            <v>0</v>
          </cell>
          <cell r="L5195" t="str">
            <v>EA</v>
          </cell>
        </row>
        <row r="5196">
          <cell r="A5196" t="str">
            <v>177-3697-006-LB</v>
          </cell>
          <cell r="B5196" t="str">
            <v>LABOR COST FOR SLIDE CYLINDER LUG L/H</v>
          </cell>
          <cell r="C5196">
            <v>0</v>
          </cell>
          <cell r="D5196">
            <v>0</v>
          </cell>
          <cell r="E5196">
            <v>0</v>
          </cell>
          <cell r="K5196">
            <v>0</v>
          </cell>
          <cell r="L5196" t="str">
            <v>EA</v>
          </cell>
        </row>
        <row r="5197">
          <cell r="A5197" t="str">
            <v>177-3697-007-LB</v>
          </cell>
          <cell r="B5197" t="str">
            <v>LABOR COST FOR SLIDE CYLINDER LUG R/H</v>
          </cell>
          <cell r="C5197">
            <v>0</v>
          </cell>
          <cell r="D5197">
            <v>0</v>
          </cell>
          <cell r="E5197">
            <v>0</v>
          </cell>
          <cell r="K5197">
            <v>0</v>
          </cell>
          <cell r="L5197" t="str">
            <v>EA</v>
          </cell>
        </row>
        <row r="5198">
          <cell r="A5198" t="str">
            <v>177-3698-001-LB</v>
          </cell>
          <cell r="B5198" t="str">
            <v>LABOR COST FOR RADIUS SHEET</v>
          </cell>
          <cell r="C5198">
            <v>0</v>
          </cell>
          <cell r="D5198">
            <v>0</v>
          </cell>
          <cell r="E5198">
            <v>0</v>
          </cell>
          <cell r="K5198">
            <v>0</v>
          </cell>
          <cell r="L5198" t="str">
            <v>EA</v>
          </cell>
        </row>
        <row r="5199">
          <cell r="A5199" t="str">
            <v>177-3698-002-LB</v>
          </cell>
          <cell r="B5199" t="str">
            <v>LABOR COST FOR ROLLED CHANNEL</v>
          </cell>
          <cell r="C5199">
            <v>0</v>
          </cell>
          <cell r="D5199">
            <v>0</v>
          </cell>
          <cell r="E5199">
            <v>0</v>
          </cell>
          <cell r="K5199">
            <v>0</v>
          </cell>
          <cell r="L5199" t="str">
            <v>EA</v>
          </cell>
        </row>
        <row r="5200">
          <cell r="A5200" t="str">
            <v>177-3700-002-LB</v>
          </cell>
          <cell r="B5200" t="str">
            <v>LABOR COST FOR VERTICAL BAR</v>
          </cell>
          <cell r="C5200">
            <v>0</v>
          </cell>
          <cell r="D5200">
            <v>0</v>
          </cell>
          <cell r="E5200">
            <v>0</v>
          </cell>
          <cell r="K5200">
            <v>0</v>
          </cell>
          <cell r="L5200" t="str">
            <v>EA</v>
          </cell>
        </row>
        <row r="5201">
          <cell r="A5201" t="str">
            <v>177-3710-002-LB</v>
          </cell>
          <cell r="B5201" t="str">
            <v>LABOR COST FOR GUSSET</v>
          </cell>
          <cell r="C5201">
            <v>0</v>
          </cell>
          <cell r="D5201">
            <v>0</v>
          </cell>
          <cell r="E5201">
            <v>0</v>
          </cell>
          <cell r="K5201">
            <v>0</v>
          </cell>
          <cell r="L5201" t="str">
            <v>EA</v>
          </cell>
        </row>
        <row r="5202">
          <cell r="A5202" t="str">
            <v>177-3963-001</v>
          </cell>
          <cell r="B5202" t="str">
            <v>SINGLE PORT CONNECTOR(SURSEAL FLO-CONE)</v>
          </cell>
          <cell r="C5202">
            <v>1677.49207</v>
          </cell>
          <cell r="D5202">
            <v>31</v>
          </cell>
          <cell r="E5202">
            <v>0</v>
          </cell>
          <cell r="K5202">
            <v>0</v>
          </cell>
          <cell r="L5202" t="str">
            <v>EA</v>
          </cell>
        </row>
        <row r="5203">
          <cell r="A5203" t="str">
            <v>177-3963-002</v>
          </cell>
          <cell r="B5203" t="str">
            <v>TWO PORT CONNECTOR ASS'Y#A102C ,CLEAR</v>
          </cell>
          <cell r="C5203">
            <v>1663.5681</v>
          </cell>
          <cell r="D5203">
            <v>17</v>
          </cell>
          <cell r="E5203">
            <v>0</v>
          </cell>
          <cell r="K5203">
            <v>0</v>
          </cell>
          <cell r="L5203" t="str">
            <v>EA</v>
          </cell>
        </row>
        <row r="5204">
          <cell r="A5204" t="str">
            <v>177-3963-003</v>
          </cell>
          <cell r="B5204" t="str">
            <v>THREE PORT CONNECTOR(SURSEAL FLO-CONE)</v>
          </cell>
          <cell r="C5204">
            <v>1874.9864000000002</v>
          </cell>
          <cell r="D5204">
            <v>6</v>
          </cell>
          <cell r="E5204">
            <v>0</v>
          </cell>
          <cell r="K5204">
            <v>0</v>
          </cell>
          <cell r="L5204" t="str">
            <v>EA</v>
          </cell>
        </row>
        <row r="5205">
          <cell r="A5205" t="str">
            <v>177-P380-260</v>
          </cell>
          <cell r="B5205" t="str">
            <v>WALKWAY .080X 2X 11.75X 144 LG. ALUM</v>
          </cell>
          <cell r="C5205">
            <v>0</v>
          </cell>
          <cell r="D5205">
            <v>0</v>
          </cell>
          <cell r="E5205">
            <v>0</v>
          </cell>
          <cell r="K5205">
            <v>90</v>
          </cell>
          <cell r="L5205" t="str">
            <v>EA</v>
          </cell>
        </row>
        <row r="5206">
          <cell r="A5206" t="str">
            <v>18-0A9-006</v>
          </cell>
          <cell r="B5206" t="str">
            <v>6" BFV ASS'Y (SURESEAL) (9941-0912 BFV)</v>
          </cell>
          <cell r="C5206">
            <v>4351.7268100000001</v>
          </cell>
          <cell r="D5206">
            <v>0</v>
          </cell>
          <cell r="E5206">
            <v>0</v>
          </cell>
          <cell r="K5206">
            <v>0</v>
          </cell>
          <cell r="L5206" t="str">
            <v>EA</v>
          </cell>
        </row>
        <row r="5207">
          <cell r="A5207" t="str">
            <v>18-0A9-117</v>
          </cell>
          <cell r="B5207" t="str">
            <v>4" BFV VALVE ASS'Y (SURESEAL 4-890-25570</v>
          </cell>
          <cell r="C5207">
            <v>4881.3059499999999</v>
          </cell>
          <cell r="D5207">
            <v>0</v>
          </cell>
          <cell r="E5207">
            <v>0</v>
          </cell>
          <cell r="K5207">
            <v>60</v>
          </cell>
          <cell r="L5207" t="str">
            <v>EA</v>
          </cell>
        </row>
        <row r="5208">
          <cell r="A5208" t="str">
            <v>200-2011</v>
          </cell>
          <cell r="B5208" t="str">
            <v>WELDMENT</v>
          </cell>
          <cell r="C5208">
            <v>0</v>
          </cell>
          <cell r="D5208">
            <v>0</v>
          </cell>
          <cell r="E5208">
            <v>0</v>
          </cell>
          <cell r="K5208">
            <v>0</v>
          </cell>
          <cell r="L5208" t="str">
            <v>EA</v>
          </cell>
        </row>
        <row r="5209">
          <cell r="A5209" t="str">
            <v>204-8411</v>
          </cell>
          <cell r="B5209" t="str">
            <v>Nut</v>
          </cell>
          <cell r="C5209">
            <v>0</v>
          </cell>
          <cell r="D5209">
            <v>0</v>
          </cell>
          <cell r="E5209">
            <v>0</v>
          </cell>
          <cell r="K5209">
            <v>0</v>
          </cell>
          <cell r="L5209" t="str">
            <v>EA</v>
          </cell>
        </row>
        <row r="5210">
          <cell r="A5210" t="str">
            <v>204-8413</v>
          </cell>
          <cell r="B5210" t="str">
            <v>Thrust Bearing</v>
          </cell>
          <cell r="C5210">
            <v>0</v>
          </cell>
          <cell r="D5210">
            <v>0</v>
          </cell>
          <cell r="E5210">
            <v>0</v>
          </cell>
          <cell r="K5210">
            <v>0</v>
          </cell>
          <cell r="L5210" t="str">
            <v>EA</v>
          </cell>
        </row>
        <row r="5211">
          <cell r="A5211" t="str">
            <v>204-8414</v>
          </cell>
          <cell r="B5211" t="str">
            <v>Eyelet  Bolt 1/4x40mm</v>
          </cell>
          <cell r="C5211">
            <v>3.52</v>
          </cell>
          <cell r="D5211">
            <v>0</v>
          </cell>
          <cell r="E5211">
            <v>0</v>
          </cell>
          <cell r="K5211">
            <v>0</v>
          </cell>
          <cell r="L5211" t="str">
            <v>EA</v>
          </cell>
        </row>
        <row r="5212">
          <cell r="A5212" t="str">
            <v>207-0101-T</v>
          </cell>
          <cell r="B5212" t="str">
            <v>CHAN.HYD TUB CLAMP1.63x0.88x0.109x1.0mLG</v>
          </cell>
          <cell r="C5212">
            <v>0</v>
          </cell>
          <cell r="D5212">
            <v>0</v>
          </cell>
          <cell r="E5212">
            <v>0</v>
          </cell>
          <cell r="K5212">
            <v>0</v>
          </cell>
          <cell r="L5212" t="str">
            <v>ME</v>
          </cell>
        </row>
        <row r="5213">
          <cell r="A5213" t="str">
            <v>207-2938-002</v>
          </cell>
          <cell r="B5213" t="str">
            <v>CHANNEL HYD.TUBE CLAMP 5" :LG.</v>
          </cell>
          <cell r="C5213">
            <v>0</v>
          </cell>
          <cell r="D5213">
            <v>0</v>
          </cell>
          <cell r="E5213">
            <v>0</v>
          </cell>
          <cell r="K5213">
            <v>15</v>
          </cell>
          <cell r="L5213" t="str">
            <v>EA</v>
          </cell>
        </row>
        <row r="5214">
          <cell r="A5214" t="str">
            <v>207-2938-006</v>
          </cell>
          <cell r="B5214" t="str">
            <v>CHANNEL CLAMP 3"</v>
          </cell>
          <cell r="C5214">
            <v>0</v>
          </cell>
          <cell r="D5214">
            <v>0</v>
          </cell>
          <cell r="E5214">
            <v>0</v>
          </cell>
          <cell r="K5214">
            <v>0</v>
          </cell>
          <cell r="L5214" t="str">
            <v>EA</v>
          </cell>
        </row>
        <row r="5215">
          <cell r="A5215" t="str">
            <v>211-0145-T</v>
          </cell>
          <cell r="B5215" t="str">
            <v>ANNAULLY TAX HOLDER  PLASTIC</v>
          </cell>
          <cell r="C5215">
            <v>0</v>
          </cell>
          <cell r="D5215">
            <v>0</v>
          </cell>
          <cell r="E5215">
            <v>0</v>
          </cell>
          <cell r="K5215">
            <v>0</v>
          </cell>
          <cell r="L5215" t="str">
            <v>EA</v>
          </cell>
        </row>
        <row r="5216">
          <cell r="A5216" t="str">
            <v>211-0150-T</v>
          </cell>
          <cell r="B5216" t="str">
            <v>STRUT BRACKET #LG 0266</v>
          </cell>
          <cell r="C5216">
            <v>0</v>
          </cell>
          <cell r="D5216">
            <v>0</v>
          </cell>
          <cell r="E5216">
            <v>0</v>
          </cell>
          <cell r="K5216">
            <v>15</v>
          </cell>
          <cell r="L5216" t="str">
            <v>EA</v>
          </cell>
        </row>
        <row r="5217">
          <cell r="A5217" t="str">
            <v>211-0192-T</v>
          </cell>
          <cell r="B5217" t="str">
            <v>HOLDER FOR FIRE EXT.20#</v>
          </cell>
          <cell r="C5217">
            <v>0</v>
          </cell>
          <cell r="D5217">
            <v>0</v>
          </cell>
          <cell r="E5217">
            <v>0</v>
          </cell>
          <cell r="K5217">
            <v>7</v>
          </cell>
          <cell r="L5217" t="str">
            <v>EA</v>
          </cell>
        </row>
        <row r="5218">
          <cell r="A5218" t="str">
            <v>211-0202-T</v>
          </cell>
          <cell r="B5218" t="str">
            <v>BRACKET SLEEVE W/BOLT&amp;NUT FOR SPARE TIRE</v>
          </cell>
          <cell r="C5218">
            <v>0</v>
          </cell>
          <cell r="D5218">
            <v>0</v>
          </cell>
          <cell r="E5218">
            <v>0</v>
          </cell>
          <cell r="K5218">
            <v>7</v>
          </cell>
          <cell r="L5218" t="str">
            <v>EA</v>
          </cell>
        </row>
        <row r="5219">
          <cell r="A5219" t="str">
            <v>211-0205-T</v>
          </cell>
          <cell r="B5219" t="str">
            <v>FB SUPPORT FOR SPARE TIRE</v>
          </cell>
          <cell r="C5219">
            <v>0</v>
          </cell>
          <cell r="D5219">
            <v>0</v>
          </cell>
          <cell r="E5219">
            <v>0</v>
          </cell>
          <cell r="K5219">
            <v>7</v>
          </cell>
          <cell r="L5219" t="str">
            <v>EA</v>
          </cell>
        </row>
        <row r="5220">
          <cell r="A5220" t="str">
            <v>211-0207-T</v>
          </cell>
          <cell r="B5220" t="str">
            <v>PULLEY BRACKET FOR SPARE TIRE</v>
          </cell>
          <cell r="C5220">
            <v>0</v>
          </cell>
          <cell r="D5220">
            <v>0</v>
          </cell>
          <cell r="E5220">
            <v>0</v>
          </cell>
          <cell r="K5220">
            <v>7</v>
          </cell>
          <cell r="L5220" t="str">
            <v>EA</v>
          </cell>
        </row>
        <row r="5221">
          <cell r="A5221" t="str">
            <v>211-0252-T</v>
          </cell>
          <cell r="B5221" t="str">
            <v>PAD,NEOPRENE INTERLOCK BAR (100EA/PAC)</v>
          </cell>
          <cell r="C5221">
            <v>58</v>
          </cell>
          <cell r="D5221">
            <v>197</v>
          </cell>
          <cell r="E5221">
            <v>0</v>
          </cell>
          <cell r="K5221">
            <v>15</v>
          </cell>
          <cell r="L5221" t="str">
            <v>EA</v>
          </cell>
        </row>
        <row r="5222">
          <cell r="A5222" t="str">
            <v>211-0253-001-T</v>
          </cell>
          <cell r="B5222" t="str">
            <v>BUSHING NYLON FOR BAR INTERLOCK VALVE</v>
          </cell>
          <cell r="C5222">
            <v>0</v>
          </cell>
          <cell r="D5222">
            <v>0</v>
          </cell>
          <cell r="E5222">
            <v>0</v>
          </cell>
          <cell r="K5222">
            <v>0</v>
          </cell>
          <cell r="L5222" t="str">
            <v>EA</v>
          </cell>
        </row>
        <row r="5223">
          <cell r="A5223" t="str">
            <v>211-0253-001-T-LB</v>
          </cell>
          <cell r="B5223" t="str">
            <v>LABOR COST FOR BUSHING NYLON</v>
          </cell>
          <cell r="C5223">
            <v>0</v>
          </cell>
          <cell r="D5223">
            <v>0</v>
          </cell>
          <cell r="E5223">
            <v>0</v>
          </cell>
          <cell r="K5223">
            <v>0</v>
          </cell>
          <cell r="L5223" t="str">
            <v>EA</v>
          </cell>
        </row>
        <row r="5224">
          <cell r="A5224" t="str">
            <v>211-0253-T</v>
          </cell>
          <cell r="B5224" t="str">
            <v>NYLON BUSHING FOR BAR INTERLOCK</v>
          </cell>
          <cell r="C5224">
            <v>118</v>
          </cell>
          <cell r="D5224">
            <v>100</v>
          </cell>
          <cell r="E5224">
            <v>0</v>
          </cell>
          <cell r="K5224">
            <v>15</v>
          </cell>
          <cell r="L5224" t="str">
            <v>EA</v>
          </cell>
        </row>
        <row r="5225">
          <cell r="A5225" t="str">
            <v>211-0254-001-T</v>
          </cell>
          <cell r="B5225" t="str">
            <v>PIN FOR INTERLOCK BAR (SHORT)</v>
          </cell>
          <cell r="C5225">
            <v>0</v>
          </cell>
          <cell r="D5225">
            <v>0</v>
          </cell>
          <cell r="E5225">
            <v>0</v>
          </cell>
          <cell r="K5225">
            <v>7</v>
          </cell>
          <cell r="L5225" t="str">
            <v>EA</v>
          </cell>
        </row>
        <row r="5226">
          <cell r="A5226" t="str">
            <v>211-0254-002-T</v>
          </cell>
          <cell r="B5226" t="str">
            <v>PIN FOR INTERLOCK BAR (LONG)</v>
          </cell>
          <cell r="C5226">
            <v>0</v>
          </cell>
          <cell r="D5226">
            <v>0</v>
          </cell>
          <cell r="E5226">
            <v>0</v>
          </cell>
          <cell r="K5226">
            <v>7</v>
          </cell>
          <cell r="L5226" t="str">
            <v>EA</v>
          </cell>
        </row>
        <row r="5227">
          <cell r="A5227" t="str">
            <v>211-0254-T</v>
          </cell>
          <cell r="B5227" t="str">
            <v>PIN ASSY T-STYLE W/RING</v>
          </cell>
          <cell r="C5227">
            <v>270</v>
          </cell>
          <cell r="D5227">
            <v>49</v>
          </cell>
          <cell r="E5227">
            <v>0</v>
          </cell>
          <cell r="K5227">
            <v>7</v>
          </cell>
          <cell r="L5227" t="str">
            <v>EA</v>
          </cell>
        </row>
        <row r="5228">
          <cell r="A5228" t="str">
            <v>211-0261-T</v>
          </cell>
          <cell r="B5228" t="str">
            <v>NOT USE (NOW USE 211-0302-T )</v>
          </cell>
          <cell r="C5228">
            <v>0</v>
          </cell>
          <cell r="D5228">
            <v>0</v>
          </cell>
          <cell r="E5228">
            <v>0</v>
          </cell>
          <cell r="K5228">
            <v>15</v>
          </cell>
          <cell r="L5228" t="str">
            <v>EA</v>
          </cell>
        </row>
        <row r="5229">
          <cell r="A5229" t="str">
            <v>211-0350-T</v>
          </cell>
          <cell r="B5229" t="str">
            <v>ABS MOUNTING BRACKET KIT (HENDRICKSON)</v>
          </cell>
          <cell r="C5229">
            <v>0</v>
          </cell>
          <cell r="D5229">
            <v>0</v>
          </cell>
          <cell r="E5229">
            <v>0</v>
          </cell>
          <cell r="K5229">
            <v>0</v>
          </cell>
          <cell r="L5229" t="str">
            <v>EA</v>
          </cell>
        </row>
        <row r="5230">
          <cell r="A5230" t="str">
            <v>211-0414-001-T</v>
          </cell>
          <cell r="B5230" t="str">
            <v>MOUNT BRKT FOOT,AIR CYL50mmCAMOZZI291010</v>
          </cell>
          <cell r="C5230">
            <v>0</v>
          </cell>
          <cell r="D5230">
            <v>0</v>
          </cell>
          <cell r="E5230">
            <v>0</v>
          </cell>
          <cell r="K5230">
            <v>0</v>
          </cell>
          <cell r="L5230" t="str">
            <v>EA</v>
          </cell>
        </row>
        <row r="5231">
          <cell r="A5231" t="str">
            <v>211-0414-003-T</v>
          </cell>
          <cell r="B5231" t="str">
            <v>BRKT MTG AIR CYLINDER 40mm</v>
          </cell>
          <cell r="C5231">
            <v>0</v>
          </cell>
          <cell r="D5231">
            <v>0</v>
          </cell>
          <cell r="E5231">
            <v>0</v>
          </cell>
          <cell r="K5231">
            <v>0</v>
          </cell>
          <cell r="L5231" t="str">
            <v>EA</v>
          </cell>
        </row>
        <row r="5232">
          <cell r="A5232" t="str">
            <v>211-0414-006-T</v>
          </cell>
          <cell r="B5232" t="str">
            <v>MOUNT BRKT HINGE,AIR CYL50mmCAMOZZI</v>
          </cell>
          <cell r="C5232">
            <v>0</v>
          </cell>
          <cell r="D5232">
            <v>0</v>
          </cell>
          <cell r="E5232">
            <v>0</v>
          </cell>
          <cell r="K5232">
            <v>0</v>
          </cell>
          <cell r="L5232" t="str">
            <v>EA</v>
          </cell>
        </row>
        <row r="5233">
          <cell r="A5233" t="str">
            <v>211-0427-001-T</v>
          </cell>
          <cell r="B5233" t="str">
            <v>BOSS STL OD37xID27x85L FOR BINLIFTER</v>
          </cell>
          <cell r="C5233">
            <v>0</v>
          </cell>
          <cell r="D5233">
            <v>0</v>
          </cell>
          <cell r="E5233">
            <v>0</v>
          </cell>
          <cell r="K5233">
            <v>0</v>
          </cell>
          <cell r="L5233" t="str">
            <v>EA</v>
          </cell>
        </row>
        <row r="5234">
          <cell r="A5234" t="str">
            <v>211-0427-T</v>
          </cell>
          <cell r="B5234" t="str">
            <v>BOSS STL OD37xID27x18L FOR BINLIFTER</v>
          </cell>
          <cell r="C5234">
            <v>0</v>
          </cell>
          <cell r="D5234">
            <v>0</v>
          </cell>
          <cell r="E5234">
            <v>0</v>
          </cell>
          <cell r="K5234">
            <v>0</v>
          </cell>
          <cell r="L5234" t="str">
            <v>EA</v>
          </cell>
        </row>
        <row r="5235">
          <cell r="A5235" t="str">
            <v>211-0428-T</v>
          </cell>
          <cell r="B5235" t="str">
            <v>SPACER PIN</v>
          </cell>
          <cell r="C5235">
            <v>0</v>
          </cell>
          <cell r="D5235">
            <v>0</v>
          </cell>
          <cell r="E5235">
            <v>0</v>
          </cell>
          <cell r="K5235">
            <v>0</v>
          </cell>
          <cell r="L5235" t="str">
            <v>EA</v>
          </cell>
        </row>
        <row r="5236">
          <cell r="A5236" t="str">
            <v>211-0430-001-T</v>
          </cell>
          <cell r="B5236" t="str">
            <v>BOSS STL OD=52 ID=36 L=75</v>
          </cell>
          <cell r="C5236">
            <v>0</v>
          </cell>
          <cell r="D5236">
            <v>0</v>
          </cell>
          <cell r="E5236">
            <v>0</v>
          </cell>
          <cell r="K5236">
            <v>0</v>
          </cell>
          <cell r="L5236" t="str">
            <v>EA</v>
          </cell>
        </row>
        <row r="5237">
          <cell r="A5237" t="str">
            <v>211-0430-002-T</v>
          </cell>
          <cell r="B5237" t="str">
            <v>BOSS STL OD=52 ID=36 L=40</v>
          </cell>
          <cell r="C5237">
            <v>0</v>
          </cell>
          <cell r="D5237">
            <v>0</v>
          </cell>
          <cell r="E5237">
            <v>0</v>
          </cell>
          <cell r="K5237">
            <v>0</v>
          </cell>
          <cell r="L5237" t="str">
            <v>EA</v>
          </cell>
        </row>
        <row r="5238">
          <cell r="A5238" t="str">
            <v>211-0431-T</v>
          </cell>
          <cell r="B5238" t="str">
            <v>TOGGLE LOCKING</v>
          </cell>
          <cell r="C5238">
            <v>0</v>
          </cell>
          <cell r="D5238">
            <v>0</v>
          </cell>
          <cell r="E5238">
            <v>0</v>
          </cell>
          <cell r="K5238">
            <v>0</v>
          </cell>
          <cell r="L5238" t="str">
            <v>EA</v>
          </cell>
        </row>
        <row r="5239">
          <cell r="A5239" t="str">
            <v>211-0435-T-LB</v>
          </cell>
          <cell r="B5239" t="str">
            <v>LABOR COST FOR COUPLING NUT</v>
          </cell>
          <cell r="C5239">
            <v>0</v>
          </cell>
          <cell r="D5239">
            <v>0</v>
          </cell>
          <cell r="E5239">
            <v>0</v>
          </cell>
          <cell r="K5239">
            <v>0</v>
          </cell>
          <cell r="L5239" t="str">
            <v>EA</v>
          </cell>
        </row>
        <row r="5240">
          <cell r="A5240" t="str">
            <v>211-0436-T-LB</v>
          </cell>
          <cell r="B5240" t="str">
            <v>LABOR COST FOR BOSS</v>
          </cell>
          <cell r="C5240">
            <v>0</v>
          </cell>
          <cell r="D5240">
            <v>0</v>
          </cell>
          <cell r="E5240">
            <v>0</v>
          </cell>
          <cell r="K5240">
            <v>0</v>
          </cell>
          <cell r="L5240" t="str">
            <v>EA</v>
          </cell>
        </row>
        <row r="5241">
          <cell r="A5241" t="str">
            <v>211-0441-001-T</v>
          </cell>
          <cell r="B5241" t="str">
            <v>BOSS STL OD38xID25x65mm LG FOR EVO</v>
          </cell>
          <cell r="C5241">
            <v>0</v>
          </cell>
          <cell r="D5241">
            <v>0</v>
          </cell>
          <cell r="E5241">
            <v>0</v>
          </cell>
          <cell r="K5241">
            <v>0</v>
          </cell>
          <cell r="L5241" t="str">
            <v>EA</v>
          </cell>
        </row>
        <row r="5242">
          <cell r="A5242" t="str">
            <v>211-0441-002-T</v>
          </cell>
          <cell r="B5242" t="str">
            <v>BOSS STL OD38xID25x22mm LG FOR EVO</v>
          </cell>
          <cell r="C5242">
            <v>0</v>
          </cell>
          <cell r="D5242">
            <v>0</v>
          </cell>
          <cell r="E5242">
            <v>0</v>
          </cell>
          <cell r="K5242">
            <v>0</v>
          </cell>
          <cell r="L5242" t="str">
            <v>EA</v>
          </cell>
        </row>
        <row r="5243">
          <cell r="A5243" t="str">
            <v>211-0447-001-T</v>
          </cell>
          <cell r="B5243" t="str">
            <v>BOSS STL OD45xID32x60L FOR BINLIFTER</v>
          </cell>
          <cell r="C5243">
            <v>0</v>
          </cell>
          <cell r="D5243">
            <v>0</v>
          </cell>
          <cell r="E5243">
            <v>0</v>
          </cell>
          <cell r="K5243">
            <v>0</v>
          </cell>
          <cell r="L5243" t="str">
            <v>EA</v>
          </cell>
        </row>
        <row r="5244">
          <cell r="A5244" t="str">
            <v>211-0447-T</v>
          </cell>
          <cell r="B5244" t="str">
            <v>BOSS STL OD45xID35x60L FOR BINLIFTER</v>
          </cell>
          <cell r="C5244">
            <v>0</v>
          </cell>
          <cell r="D5244">
            <v>0</v>
          </cell>
          <cell r="E5244">
            <v>0</v>
          </cell>
          <cell r="K5244">
            <v>0</v>
          </cell>
          <cell r="L5244" t="str">
            <v>EA</v>
          </cell>
        </row>
        <row r="5245">
          <cell r="A5245" t="str">
            <v>211-0470-002-T-LB</v>
          </cell>
          <cell r="B5245" t="str">
            <v>LABOR COST FOR PIVOT ARM 30 DIA.</v>
          </cell>
          <cell r="C5245">
            <v>0</v>
          </cell>
          <cell r="D5245">
            <v>0</v>
          </cell>
          <cell r="E5245">
            <v>0</v>
          </cell>
          <cell r="K5245">
            <v>0</v>
          </cell>
          <cell r="L5245" t="str">
            <v>EA</v>
          </cell>
        </row>
        <row r="5246">
          <cell r="A5246" t="str">
            <v>211-0471-T</v>
          </cell>
          <cell r="B5246" t="str">
            <v>9941</v>
          </cell>
          <cell r="C5246">
            <v>100</v>
          </cell>
          <cell r="D5246">
            <v>0</v>
          </cell>
          <cell r="E5246">
            <v>0</v>
          </cell>
          <cell r="K5246">
            <v>0</v>
          </cell>
          <cell r="L5246" t="str">
            <v>EA</v>
          </cell>
        </row>
        <row r="5247">
          <cell r="A5247" t="str">
            <v>211-0477-T-LB</v>
          </cell>
          <cell r="B5247" t="str">
            <v>LABOR COST FOR BRKT.AIR CYL. ONE TOUCH</v>
          </cell>
          <cell r="C5247">
            <v>0</v>
          </cell>
          <cell r="D5247">
            <v>0</v>
          </cell>
          <cell r="E5247">
            <v>0</v>
          </cell>
          <cell r="K5247">
            <v>0</v>
          </cell>
          <cell r="L5247" t="str">
            <v>EA</v>
          </cell>
        </row>
        <row r="5248">
          <cell r="A5248" t="str">
            <v>211-0478-T</v>
          </cell>
          <cell r="B5248" t="str">
            <v>LIGHT BRACKET W/GREEN LIGHT ISUZU</v>
          </cell>
          <cell r="C5248">
            <v>0</v>
          </cell>
          <cell r="D5248">
            <v>0</v>
          </cell>
          <cell r="E5248">
            <v>0</v>
          </cell>
          <cell r="K5248">
            <v>0</v>
          </cell>
          <cell r="L5248" t="str">
            <v>EA</v>
          </cell>
        </row>
        <row r="5249">
          <cell r="A5249" t="str">
            <v>211-0542-T</v>
          </cell>
          <cell r="B5249" t="str">
            <v>BRKT.LICENSE LAMP TRUCK-LITE #15402</v>
          </cell>
          <cell r="C5249">
            <v>0</v>
          </cell>
          <cell r="D5249">
            <v>0</v>
          </cell>
          <cell r="E5249">
            <v>0</v>
          </cell>
          <cell r="K5249">
            <v>0</v>
          </cell>
          <cell r="L5249" t="str">
            <v>EA</v>
          </cell>
        </row>
        <row r="5250">
          <cell r="A5250" t="str">
            <v>211-0549-T</v>
          </cell>
          <cell r="B5250" t="str">
            <v>BRACKET COMMODITY TAG</v>
          </cell>
          <cell r="C5250">
            <v>0</v>
          </cell>
          <cell r="D5250">
            <v>0</v>
          </cell>
          <cell r="E5250">
            <v>0</v>
          </cell>
          <cell r="K5250">
            <v>0</v>
          </cell>
          <cell r="L5250" t="str">
            <v>EA</v>
          </cell>
        </row>
        <row r="5251">
          <cell r="A5251" t="str">
            <v>211-0554-032-T</v>
          </cell>
          <cell r="B5251" t="str">
            <v>TEE AL EXTRU. 3.5"x8.25"x32" 6061-T6</v>
          </cell>
          <cell r="C5251">
            <v>0</v>
          </cell>
          <cell r="D5251">
            <v>0</v>
          </cell>
          <cell r="E5251">
            <v>0</v>
          </cell>
          <cell r="K5251">
            <v>0</v>
          </cell>
          <cell r="L5251" t="str">
            <v>EA</v>
          </cell>
        </row>
        <row r="5252">
          <cell r="A5252" t="str">
            <v>211-0554-054-T</v>
          </cell>
          <cell r="B5252" t="str">
            <v>TEE AL EXTRU. 3.5"x8.25"x54" 6061-T6</v>
          </cell>
          <cell r="C5252">
            <v>0</v>
          </cell>
          <cell r="D5252">
            <v>0</v>
          </cell>
          <cell r="E5252">
            <v>0</v>
          </cell>
          <cell r="K5252">
            <v>0</v>
          </cell>
          <cell r="L5252" t="str">
            <v>EA</v>
          </cell>
        </row>
        <row r="5253">
          <cell r="A5253" t="str">
            <v>211-0554-057-T</v>
          </cell>
          <cell r="B5253" t="str">
            <v>TEE AL EXTRU. 3.5"x8.25"x57" 6061-T6</v>
          </cell>
          <cell r="C5253">
            <v>0</v>
          </cell>
          <cell r="D5253">
            <v>0</v>
          </cell>
          <cell r="E5253">
            <v>0</v>
          </cell>
          <cell r="K5253">
            <v>0</v>
          </cell>
          <cell r="L5253" t="str">
            <v>EA</v>
          </cell>
        </row>
        <row r="5254">
          <cell r="A5254" t="str">
            <v>211-0554-058-T</v>
          </cell>
          <cell r="B5254" t="str">
            <v>TEE AL EXTRU. 3.5"x8.25"x58" 6061-T6</v>
          </cell>
          <cell r="C5254">
            <v>0</v>
          </cell>
          <cell r="D5254">
            <v>0</v>
          </cell>
          <cell r="E5254">
            <v>0</v>
          </cell>
          <cell r="K5254">
            <v>0</v>
          </cell>
          <cell r="L5254" t="str">
            <v>EA</v>
          </cell>
        </row>
        <row r="5255">
          <cell r="A5255" t="str">
            <v>211-0554-062-T</v>
          </cell>
          <cell r="B5255" t="str">
            <v>TEE AL EXTRU. 3.5"x8.25"x62" 6061-T6</v>
          </cell>
          <cell r="C5255">
            <v>0</v>
          </cell>
          <cell r="D5255">
            <v>0</v>
          </cell>
          <cell r="E5255">
            <v>0</v>
          </cell>
          <cell r="K5255">
            <v>0</v>
          </cell>
          <cell r="L5255" t="str">
            <v>EA</v>
          </cell>
        </row>
        <row r="5256">
          <cell r="A5256" t="str">
            <v>211-0554-075-T</v>
          </cell>
          <cell r="B5256" t="str">
            <v>TEE AL EXTRU. 3.5"x8.25"x75" 6061-T6</v>
          </cell>
          <cell r="C5256">
            <v>0</v>
          </cell>
          <cell r="D5256">
            <v>0</v>
          </cell>
          <cell r="E5256">
            <v>0</v>
          </cell>
          <cell r="K5256">
            <v>0</v>
          </cell>
          <cell r="L5256" t="str">
            <v>EA</v>
          </cell>
        </row>
        <row r="5257">
          <cell r="A5257" t="str">
            <v>211-0554-080-T</v>
          </cell>
          <cell r="B5257" t="str">
            <v>TEE EXTRU 3.5"x8.25"x80" [2032mm]6061-T6</v>
          </cell>
          <cell r="C5257">
            <v>1848</v>
          </cell>
          <cell r="D5257">
            <v>631</v>
          </cell>
          <cell r="E5257">
            <v>0</v>
          </cell>
          <cell r="K5257">
            <v>30</v>
          </cell>
          <cell r="L5257" t="str">
            <v>EA</v>
          </cell>
        </row>
        <row r="5258">
          <cell r="A5258" t="str">
            <v>211-0554-083-T</v>
          </cell>
          <cell r="B5258" t="str">
            <v>TEE AL EXTRU 3.5"x8.25"x83" 6061-T6</v>
          </cell>
          <cell r="C5258">
            <v>1917</v>
          </cell>
          <cell r="D5258">
            <v>55</v>
          </cell>
          <cell r="E5258">
            <v>0</v>
          </cell>
          <cell r="K5258">
            <v>30</v>
          </cell>
          <cell r="L5258" t="str">
            <v>EA</v>
          </cell>
        </row>
        <row r="5259">
          <cell r="A5259" t="str">
            <v>211-0554-125-T</v>
          </cell>
          <cell r="B5259" t="str">
            <v>TEE AL EXTRU. 2"x2"x.25x125" AL6061-T6</v>
          </cell>
          <cell r="C5259">
            <v>0</v>
          </cell>
          <cell r="D5259">
            <v>0</v>
          </cell>
          <cell r="E5259">
            <v>0</v>
          </cell>
          <cell r="K5259">
            <v>0</v>
          </cell>
          <cell r="L5259" t="str">
            <v>EA</v>
          </cell>
        </row>
        <row r="5260">
          <cell r="A5260" t="str">
            <v>211-0554-T</v>
          </cell>
          <cell r="B5260" t="str">
            <v>TEE AL EXTRU. 3.5"x8.25" 6061-T6</v>
          </cell>
          <cell r="C5260">
            <v>1191.8071400000001</v>
          </cell>
          <cell r="D5260">
            <v>0</v>
          </cell>
          <cell r="E5260">
            <v>0</v>
          </cell>
          <cell r="K5260">
            <v>30</v>
          </cell>
          <cell r="L5260" t="str">
            <v>EA</v>
          </cell>
        </row>
        <row r="5261">
          <cell r="A5261" t="str">
            <v>211-0561-T</v>
          </cell>
          <cell r="B5261" t="str">
            <v>SPLICE EXTENSION PROBE</v>
          </cell>
          <cell r="C5261">
            <v>0</v>
          </cell>
          <cell r="D5261">
            <v>0</v>
          </cell>
          <cell r="E5261">
            <v>0</v>
          </cell>
          <cell r="K5261">
            <v>0</v>
          </cell>
          <cell r="L5261" t="str">
            <v>EA</v>
          </cell>
        </row>
        <row r="5262">
          <cell r="A5262" t="str">
            <v>211-0561-T-LB</v>
          </cell>
          <cell r="B5262" t="str">
            <v>LABOR COSE FOR SPLICE EXTENSION PROBE</v>
          </cell>
          <cell r="C5262">
            <v>0</v>
          </cell>
          <cell r="D5262">
            <v>0</v>
          </cell>
          <cell r="E5262">
            <v>0</v>
          </cell>
          <cell r="K5262">
            <v>0</v>
          </cell>
          <cell r="L5262" t="str">
            <v>EA</v>
          </cell>
        </row>
        <row r="5263">
          <cell r="A5263" t="str">
            <v>211-0634-001-T</v>
          </cell>
          <cell r="B5263" t="str">
            <v>BRACKET HANDRAIL</v>
          </cell>
          <cell r="C5263">
            <v>35</v>
          </cell>
          <cell r="D5263">
            <v>203</v>
          </cell>
          <cell r="E5263">
            <v>0</v>
          </cell>
          <cell r="K5263">
            <v>7</v>
          </cell>
          <cell r="L5263" t="str">
            <v>EA</v>
          </cell>
        </row>
        <row r="5264">
          <cell r="A5264" t="str">
            <v>211-0634-002-T</v>
          </cell>
          <cell r="B5264" t="str">
            <v>BRACKET HANDRAIL</v>
          </cell>
          <cell r="C5264">
            <v>90</v>
          </cell>
          <cell r="D5264">
            <v>0</v>
          </cell>
          <cell r="E5264">
            <v>0</v>
          </cell>
          <cell r="K5264">
            <v>0</v>
          </cell>
          <cell r="L5264" t="str">
            <v>EA</v>
          </cell>
        </row>
        <row r="5265">
          <cell r="A5265" t="str">
            <v>211-0634-T</v>
          </cell>
          <cell r="B5265" t="str">
            <v>BRACKET PROTECTION SS CABLE HANDRAIL</v>
          </cell>
          <cell r="C5265">
            <v>25</v>
          </cell>
          <cell r="D5265">
            <v>0</v>
          </cell>
          <cell r="E5265">
            <v>0</v>
          </cell>
          <cell r="K5265">
            <v>0</v>
          </cell>
          <cell r="L5265" t="str">
            <v>EA</v>
          </cell>
        </row>
        <row r="5266">
          <cell r="A5266" t="str">
            <v>211-0634-T-LB</v>
          </cell>
          <cell r="B5266" t="str">
            <v>LABOR BRACKET PROTECTION SS CABLE HANDRA</v>
          </cell>
          <cell r="C5266">
            <v>0</v>
          </cell>
          <cell r="D5266">
            <v>0</v>
          </cell>
          <cell r="E5266">
            <v>0</v>
          </cell>
          <cell r="K5266">
            <v>0</v>
          </cell>
          <cell r="L5266" t="str">
            <v>EA</v>
          </cell>
        </row>
        <row r="5267">
          <cell r="A5267" t="str">
            <v>211-0823-T-LB</v>
          </cell>
          <cell r="B5267" t="str">
            <v>LABOR COST BRACKETW/ STUD PLASTIC CONTOU</v>
          </cell>
          <cell r="C5267">
            <v>0</v>
          </cell>
          <cell r="D5267">
            <v>0</v>
          </cell>
          <cell r="E5267">
            <v>0</v>
          </cell>
          <cell r="K5267">
            <v>0</v>
          </cell>
          <cell r="L5267" t="str">
            <v>EA</v>
          </cell>
        </row>
        <row r="5268">
          <cell r="A5268" t="str">
            <v>211-0844-001</v>
          </cell>
          <cell r="B5268" t="str">
            <v>TEE EXTRU 3.5"x8.25"x70" [1778mm]6061-T6</v>
          </cell>
          <cell r="C5268">
            <v>1521.44444</v>
          </cell>
          <cell r="D5268">
            <v>0</v>
          </cell>
          <cell r="E5268">
            <v>0</v>
          </cell>
          <cell r="K5268">
            <v>30</v>
          </cell>
          <cell r="L5268" t="str">
            <v>EA</v>
          </cell>
        </row>
        <row r="5269">
          <cell r="A5269" t="str">
            <v>211-0844-002</v>
          </cell>
          <cell r="B5269" t="str">
            <v>TEE AL EXTRU. 3.5"x8.25"x51.938" 6061T6</v>
          </cell>
          <cell r="C5269">
            <v>0</v>
          </cell>
          <cell r="D5269">
            <v>0</v>
          </cell>
          <cell r="E5269">
            <v>0</v>
          </cell>
          <cell r="K5269">
            <v>120</v>
          </cell>
          <cell r="L5269" t="str">
            <v>EA</v>
          </cell>
        </row>
        <row r="5270">
          <cell r="A5270" t="str">
            <v>211-0850-001-T</v>
          </cell>
          <cell r="B5270" t="str">
            <v>BRACKET ALUM FOR CIVACON 300 &amp; 301</v>
          </cell>
          <cell r="C5270">
            <v>130</v>
          </cell>
          <cell r="D5270">
            <v>0</v>
          </cell>
          <cell r="E5270">
            <v>0</v>
          </cell>
          <cell r="K5270">
            <v>7</v>
          </cell>
          <cell r="L5270" t="str">
            <v>EA</v>
          </cell>
        </row>
        <row r="5271">
          <cell r="A5271" t="str">
            <v>211-0850-001-T-LB</v>
          </cell>
          <cell r="B5271" t="str">
            <v>LABOR COST BRKT AL FOR CIVACON 300 &amp; 301</v>
          </cell>
          <cell r="C5271">
            <v>0</v>
          </cell>
          <cell r="D5271">
            <v>0</v>
          </cell>
          <cell r="E5271">
            <v>0</v>
          </cell>
          <cell r="K5271">
            <v>0</v>
          </cell>
          <cell r="L5271" t="str">
            <v>EA</v>
          </cell>
        </row>
        <row r="5272">
          <cell r="A5272" t="str">
            <v>211-0850-T</v>
          </cell>
          <cell r="B5272" t="str">
            <v>BRACKET BUTTON VALVE, FOR CIVACON#301</v>
          </cell>
          <cell r="C5272">
            <v>160</v>
          </cell>
          <cell r="D5272">
            <v>39</v>
          </cell>
          <cell r="E5272">
            <v>36</v>
          </cell>
          <cell r="K5272">
            <v>7</v>
          </cell>
          <cell r="L5272" t="str">
            <v>EA</v>
          </cell>
        </row>
        <row r="5273">
          <cell r="A5273" t="str">
            <v>211-0850-T-LB</v>
          </cell>
          <cell r="B5273" t="str">
            <v>LABOR BRACKET FOR 031-0115-T,031-0116-T</v>
          </cell>
          <cell r="C5273">
            <v>110</v>
          </cell>
          <cell r="D5273">
            <v>0</v>
          </cell>
          <cell r="E5273">
            <v>0</v>
          </cell>
          <cell r="K5273">
            <v>7</v>
          </cell>
          <cell r="L5273" t="str">
            <v>EA</v>
          </cell>
        </row>
        <row r="5274">
          <cell r="A5274" t="str">
            <v>211-0867-T</v>
          </cell>
          <cell r="B5274" t="str">
            <v>CLEVIS LOWER HANDRAIL</v>
          </cell>
          <cell r="C5274">
            <v>165</v>
          </cell>
          <cell r="D5274">
            <v>22</v>
          </cell>
          <cell r="E5274">
            <v>100</v>
          </cell>
          <cell r="K5274">
            <v>30</v>
          </cell>
          <cell r="L5274" t="str">
            <v>EA</v>
          </cell>
        </row>
        <row r="5275">
          <cell r="A5275" t="str">
            <v>211-0868-T</v>
          </cell>
          <cell r="B5275" t="str">
            <v>FORK MALE FOR HANDRAIL</v>
          </cell>
          <cell r="C5275">
            <v>150</v>
          </cell>
          <cell r="D5275">
            <v>65</v>
          </cell>
          <cell r="E5275">
            <v>200</v>
          </cell>
          <cell r="K5275">
            <v>30</v>
          </cell>
          <cell r="L5275" t="str">
            <v>EA</v>
          </cell>
        </row>
        <row r="5276">
          <cell r="A5276" t="str">
            <v>211-0869-T</v>
          </cell>
          <cell r="B5276" t="str">
            <v>CLEVIS UPPER HANDRAIL</v>
          </cell>
          <cell r="C5276">
            <v>150</v>
          </cell>
          <cell r="D5276">
            <v>41</v>
          </cell>
          <cell r="E5276">
            <v>100</v>
          </cell>
          <cell r="K5276">
            <v>30</v>
          </cell>
          <cell r="L5276" t="str">
            <v>EA</v>
          </cell>
        </row>
        <row r="5277">
          <cell r="A5277" t="str">
            <v>211-0975-001-T</v>
          </cell>
          <cell r="B5277" t="str">
            <v>BAR INTERLOCK HANDLE RB. SS. 16mm.DIA LH</v>
          </cell>
          <cell r="C5277">
            <v>480</v>
          </cell>
          <cell r="D5277">
            <v>0</v>
          </cell>
          <cell r="E5277">
            <v>0</v>
          </cell>
          <cell r="K5277">
            <v>0</v>
          </cell>
          <cell r="L5277" t="str">
            <v>EA</v>
          </cell>
        </row>
        <row r="5278">
          <cell r="A5278" t="str">
            <v>211-0975-T</v>
          </cell>
          <cell r="B5278" t="str">
            <v>BAR INTERLOCK HANDLE RB. SS. 16mm.DIA RH</v>
          </cell>
          <cell r="C5278">
            <v>1250</v>
          </cell>
          <cell r="D5278">
            <v>0</v>
          </cell>
          <cell r="E5278">
            <v>0</v>
          </cell>
          <cell r="K5278">
            <v>7</v>
          </cell>
          <cell r="L5278" t="str">
            <v>EA</v>
          </cell>
        </row>
        <row r="5279">
          <cell r="A5279" t="str">
            <v>211-1066-T</v>
          </cell>
          <cell r="B5279" t="str">
            <v>BRACKET FOR 3/2 AIR OPER  THK 25MM</v>
          </cell>
          <cell r="C5279">
            <v>65</v>
          </cell>
          <cell r="D5279">
            <v>149</v>
          </cell>
          <cell r="E5279">
            <v>0</v>
          </cell>
          <cell r="K5279">
            <v>7</v>
          </cell>
          <cell r="L5279" t="str">
            <v>EA</v>
          </cell>
        </row>
        <row r="5280">
          <cell r="A5280" t="str">
            <v>211-1066-T-LB</v>
          </cell>
          <cell r="B5280" t="str">
            <v>LABOR FOR BRACKET FOR 3/2 AIR OPER  THK</v>
          </cell>
          <cell r="C5280">
            <v>0</v>
          </cell>
          <cell r="D5280">
            <v>0</v>
          </cell>
          <cell r="E5280">
            <v>0</v>
          </cell>
          <cell r="K5280">
            <v>0</v>
          </cell>
          <cell r="L5280" t="str">
            <v>EA</v>
          </cell>
        </row>
        <row r="5281">
          <cell r="A5281" t="str">
            <v>211-1149-251-T</v>
          </cell>
          <cell r="B5281" t="str">
            <v>THROAT BOX 2.5IN SPC</v>
          </cell>
          <cell r="C5281">
            <v>550</v>
          </cell>
          <cell r="D5281">
            <v>0</v>
          </cell>
          <cell r="E5281">
            <v>0</v>
          </cell>
          <cell r="K5281">
            <v>7</v>
          </cell>
          <cell r="L5281" t="str">
            <v>EA</v>
          </cell>
        </row>
        <row r="5282">
          <cell r="A5282" t="str">
            <v>211-1179-001-T</v>
          </cell>
          <cell r="B5282" t="str">
            <v>THROAT BOX</v>
          </cell>
          <cell r="C5282">
            <v>950</v>
          </cell>
          <cell r="D5282">
            <v>3</v>
          </cell>
          <cell r="E5282">
            <v>0</v>
          </cell>
          <cell r="K5282">
            <v>7</v>
          </cell>
          <cell r="L5282" t="str">
            <v>EA</v>
          </cell>
        </row>
        <row r="5283">
          <cell r="A5283" t="str">
            <v>211-1179-002-T</v>
          </cell>
          <cell r="B5283" t="str">
            <v>PLATE UPPER THREAD</v>
          </cell>
          <cell r="C5283">
            <v>70</v>
          </cell>
          <cell r="D5283">
            <v>6</v>
          </cell>
          <cell r="E5283">
            <v>0</v>
          </cell>
          <cell r="K5283">
            <v>7</v>
          </cell>
          <cell r="L5283" t="str">
            <v>EA</v>
          </cell>
        </row>
        <row r="5284">
          <cell r="A5284" t="str">
            <v>211-1245-T-LB</v>
          </cell>
          <cell r="B5284" t="str">
            <v>BRACKET REAR SHOCK HEND MTG CHANNEL 3"</v>
          </cell>
          <cell r="C5284">
            <v>0</v>
          </cell>
          <cell r="D5284">
            <v>0</v>
          </cell>
          <cell r="E5284">
            <v>0</v>
          </cell>
          <cell r="K5284">
            <v>0</v>
          </cell>
          <cell r="L5284" t="str">
            <v>EA</v>
          </cell>
        </row>
        <row r="5285">
          <cell r="A5285" t="str">
            <v>211-1248-T-LB</v>
          </cell>
          <cell r="B5285" t="str">
            <v>BRACKET REAR SHOCK HENDRICKSON</v>
          </cell>
          <cell r="C5285">
            <v>0</v>
          </cell>
          <cell r="D5285">
            <v>0</v>
          </cell>
          <cell r="E5285">
            <v>0</v>
          </cell>
          <cell r="K5285">
            <v>0</v>
          </cell>
          <cell r="L5285" t="str">
            <v>EA</v>
          </cell>
        </row>
        <row r="5286">
          <cell r="A5286" t="str">
            <v>211-1257-T</v>
          </cell>
          <cell r="B5286" t="str">
            <v>T LOCK TIRE CARRIER (STEEL)</v>
          </cell>
          <cell r="C5286">
            <v>250</v>
          </cell>
          <cell r="D5286">
            <v>0</v>
          </cell>
          <cell r="E5286">
            <v>0</v>
          </cell>
          <cell r="K5286">
            <v>7</v>
          </cell>
          <cell r="L5286" t="str">
            <v>EA</v>
          </cell>
        </row>
        <row r="5287">
          <cell r="A5287" t="str">
            <v>211-1280-004-T</v>
          </cell>
          <cell r="B5287" t="str">
            <v>HANDLE STL. FOR BUTTERFLY VALVE</v>
          </cell>
          <cell r="C5287">
            <v>0</v>
          </cell>
          <cell r="D5287">
            <v>0</v>
          </cell>
          <cell r="E5287">
            <v>0</v>
          </cell>
          <cell r="K5287">
            <v>0</v>
          </cell>
          <cell r="L5287" t="str">
            <v>EA</v>
          </cell>
        </row>
        <row r="5288">
          <cell r="A5288" t="str">
            <v>211-1338-001-T</v>
          </cell>
          <cell r="B5288" t="str">
            <v>PIN LOCK SS. FOR TOLL</v>
          </cell>
          <cell r="C5288">
            <v>180</v>
          </cell>
          <cell r="D5288">
            <v>0</v>
          </cell>
          <cell r="E5288">
            <v>0</v>
          </cell>
          <cell r="K5288">
            <v>7</v>
          </cell>
          <cell r="L5288" t="str">
            <v>EA</v>
          </cell>
        </row>
        <row r="5289">
          <cell r="A5289" t="str">
            <v>211-1378-T</v>
          </cell>
          <cell r="B5289" t="str">
            <v>BRACKET FOR PIPE SRING 3/8"</v>
          </cell>
          <cell r="C5289">
            <v>0</v>
          </cell>
          <cell r="D5289">
            <v>0</v>
          </cell>
          <cell r="E5289">
            <v>0</v>
          </cell>
          <cell r="K5289">
            <v>0</v>
          </cell>
          <cell r="L5289" t="str">
            <v>EA</v>
          </cell>
        </row>
        <row r="5290">
          <cell r="A5290" t="str">
            <v>211-1381-001-T</v>
          </cell>
          <cell r="B5290" t="str">
            <v>BRACKET FOR VALVE AT 6/2 V/R</v>
          </cell>
          <cell r="C5290">
            <v>0</v>
          </cell>
          <cell r="D5290">
            <v>0</v>
          </cell>
          <cell r="E5290">
            <v>0</v>
          </cell>
          <cell r="K5290">
            <v>0</v>
          </cell>
          <cell r="L5290" t="str">
            <v>EA</v>
          </cell>
        </row>
        <row r="5291">
          <cell r="A5291" t="str">
            <v>211-1428-T-LB</v>
          </cell>
          <cell r="B5291" t="str">
            <v>LABOR COST BRACKET CONTROL BOX HANDRIAL</v>
          </cell>
          <cell r="C5291">
            <v>0</v>
          </cell>
          <cell r="D5291">
            <v>0</v>
          </cell>
          <cell r="E5291">
            <v>0</v>
          </cell>
          <cell r="K5291">
            <v>0</v>
          </cell>
          <cell r="L5291" t="str">
            <v>EA</v>
          </cell>
        </row>
        <row r="5292">
          <cell r="A5292" t="str">
            <v>211-1441-T</v>
          </cell>
          <cell r="B5292" t="str">
            <v>BRACKET FOR CLIP TUBE 13mm FIRE EXTINGUI</v>
          </cell>
          <cell r="C5292">
            <v>20</v>
          </cell>
          <cell r="D5292">
            <v>0</v>
          </cell>
          <cell r="E5292">
            <v>0</v>
          </cell>
          <cell r="K5292">
            <v>0</v>
          </cell>
          <cell r="L5292" t="str">
            <v>EA</v>
          </cell>
        </row>
        <row r="5293">
          <cell r="A5293" t="str">
            <v>211-1441-T-LB</v>
          </cell>
          <cell r="B5293" t="str">
            <v>LABOR COST BRACKET FOR CLIP TUBE 13mm FI</v>
          </cell>
          <cell r="C5293">
            <v>20</v>
          </cell>
          <cell r="D5293">
            <v>0</v>
          </cell>
          <cell r="E5293">
            <v>0</v>
          </cell>
          <cell r="K5293">
            <v>7</v>
          </cell>
          <cell r="L5293" t="str">
            <v>EA</v>
          </cell>
        </row>
        <row r="5294">
          <cell r="A5294" t="str">
            <v>211-1580-001-T</v>
          </cell>
          <cell r="B5294" t="str">
            <v>BRACKET FLANGE WELD SS 304 INLET SYRUP</v>
          </cell>
          <cell r="C5294">
            <v>230</v>
          </cell>
          <cell r="D5294">
            <v>0</v>
          </cell>
          <cell r="E5294">
            <v>0</v>
          </cell>
          <cell r="K5294">
            <v>7</v>
          </cell>
          <cell r="L5294" t="str">
            <v>EA</v>
          </cell>
        </row>
        <row r="5295">
          <cell r="A5295" t="str">
            <v>211-1580-002-T</v>
          </cell>
          <cell r="B5295" t="str">
            <v>BRACKET FLANGE WELD SS 304 INLET SYRUP</v>
          </cell>
          <cell r="C5295">
            <v>230</v>
          </cell>
          <cell r="D5295">
            <v>0</v>
          </cell>
          <cell r="E5295">
            <v>0</v>
          </cell>
          <cell r="K5295">
            <v>7</v>
          </cell>
          <cell r="L5295" t="str">
            <v>EA</v>
          </cell>
        </row>
        <row r="5296">
          <cell r="A5296" t="str">
            <v>211-1590-T</v>
          </cell>
          <cell r="B5296" t="str">
            <v>HOLDER PLATE FOR  API. SS.</v>
          </cell>
          <cell r="C5296">
            <v>25</v>
          </cell>
          <cell r="D5296">
            <v>14</v>
          </cell>
          <cell r="E5296">
            <v>0</v>
          </cell>
          <cell r="K5296">
            <v>7</v>
          </cell>
          <cell r="L5296" t="str">
            <v>EA</v>
          </cell>
        </row>
        <row r="5297">
          <cell r="A5297" t="str">
            <v>211-1590-T-LB</v>
          </cell>
          <cell r="B5297" t="str">
            <v>LB-HOLDER PLATE FOR API. SS.</v>
          </cell>
          <cell r="C5297">
            <v>0</v>
          </cell>
          <cell r="D5297">
            <v>0</v>
          </cell>
          <cell r="E5297">
            <v>0</v>
          </cell>
          <cell r="K5297">
            <v>0</v>
          </cell>
          <cell r="L5297" t="str">
            <v>EA</v>
          </cell>
        </row>
        <row r="5298">
          <cell r="A5298" t="str">
            <v>211-1591-001-T-LB</v>
          </cell>
          <cell r="B5298" t="str">
            <v>LABOUR COST FOR 211-1591-001-T</v>
          </cell>
          <cell r="C5298">
            <v>40</v>
          </cell>
          <cell r="D5298">
            <v>0</v>
          </cell>
          <cell r="E5298">
            <v>0</v>
          </cell>
          <cell r="K5298">
            <v>7</v>
          </cell>
          <cell r="L5298" t="str">
            <v>EA</v>
          </cell>
        </row>
        <row r="5299">
          <cell r="A5299" t="str">
            <v>211-1591-T</v>
          </cell>
          <cell r="B5299" t="str">
            <v>HOLDER PLATE FOR EMERG. VALVE SS</v>
          </cell>
          <cell r="C5299">
            <v>40</v>
          </cell>
          <cell r="D5299">
            <v>0</v>
          </cell>
          <cell r="E5299">
            <v>0</v>
          </cell>
          <cell r="K5299">
            <v>7</v>
          </cell>
          <cell r="L5299" t="str">
            <v>EA</v>
          </cell>
        </row>
        <row r="5300">
          <cell r="A5300" t="str">
            <v>211-1707</v>
          </cell>
          <cell r="B5300" t="str">
            <v>BRACKET, THROTTLE SWITCH</v>
          </cell>
          <cell r="C5300">
            <v>0</v>
          </cell>
          <cell r="D5300">
            <v>0</v>
          </cell>
          <cell r="E5300">
            <v>0</v>
          </cell>
          <cell r="K5300">
            <v>0</v>
          </cell>
          <cell r="L5300" t="str">
            <v>EA</v>
          </cell>
        </row>
        <row r="5301">
          <cell r="A5301" t="str">
            <v>211-1806-085-T</v>
          </cell>
          <cell r="B5301" t="str">
            <v>TEE AL EXTRU. 3.5"x9.25"x85" 6061-T6</v>
          </cell>
          <cell r="C5301">
            <v>0</v>
          </cell>
          <cell r="D5301">
            <v>0</v>
          </cell>
          <cell r="E5301">
            <v>0</v>
          </cell>
          <cell r="K5301">
            <v>0</v>
          </cell>
          <cell r="L5301" t="str">
            <v>EA</v>
          </cell>
        </row>
        <row r="5302">
          <cell r="A5302" t="str">
            <v>211-1820-101</v>
          </cell>
          <cell r="B5302" t="str">
            <v>PIN ASSY Tee (See 211-0254-T)</v>
          </cell>
          <cell r="C5302">
            <v>100</v>
          </cell>
          <cell r="D5302">
            <v>0</v>
          </cell>
          <cell r="E5302">
            <v>0</v>
          </cell>
          <cell r="K5302">
            <v>7</v>
          </cell>
          <cell r="L5302" t="str">
            <v>EA</v>
          </cell>
        </row>
        <row r="5303">
          <cell r="A5303" t="str">
            <v>211-1833-T-LB</v>
          </cell>
          <cell r="B5303" t="str">
            <v>LB COST FOR BRACKET PULL HANDLE INT.LOCK</v>
          </cell>
          <cell r="C5303">
            <v>125</v>
          </cell>
          <cell r="D5303">
            <v>0</v>
          </cell>
          <cell r="E5303">
            <v>0</v>
          </cell>
          <cell r="K5303">
            <v>7</v>
          </cell>
          <cell r="L5303" t="str">
            <v>EA</v>
          </cell>
        </row>
        <row r="5304">
          <cell r="A5304" t="str">
            <v>211-1849-T</v>
          </cell>
          <cell r="B5304" t="str">
            <v>FIXING BRACKET  REAR GATE-TRAP</v>
          </cell>
          <cell r="C5304">
            <v>600</v>
          </cell>
          <cell r="D5304">
            <v>6</v>
          </cell>
          <cell r="E5304">
            <v>0</v>
          </cell>
          <cell r="K5304">
            <v>7</v>
          </cell>
          <cell r="L5304" t="str">
            <v>EA</v>
          </cell>
        </row>
        <row r="5305">
          <cell r="A5305" t="str">
            <v>211-1849-T-LB</v>
          </cell>
          <cell r="B5305" t="str">
            <v>LABORCOST FIXING BRACKET  REAR GATE-TRAP</v>
          </cell>
          <cell r="C5305">
            <v>600</v>
          </cell>
          <cell r="D5305">
            <v>0</v>
          </cell>
          <cell r="E5305">
            <v>0</v>
          </cell>
          <cell r="K5305">
            <v>7</v>
          </cell>
          <cell r="L5305" t="str">
            <v>EA</v>
          </cell>
        </row>
        <row r="5306">
          <cell r="A5306" t="str">
            <v>211-1851-T</v>
          </cell>
          <cell r="B5306" t="str">
            <v>HINGE BEARING TIPPING</v>
          </cell>
          <cell r="C5306">
            <v>3000</v>
          </cell>
          <cell r="D5306">
            <v>0</v>
          </cell>
          <cell r="E5306">
            <v>0</v>
          </cell>
          <cell r="K5306">
            <v>15</v>
          </cell>
          <cell r="L5306" t="str">
            <v>EA</v>
          </cell>
        </row>
        <row r="5307">
          <cell r="A5307" t="str">
            <v>211-1851-T-LB</v>
          </cell>
          <cell r="B5307" t="str">
            <v>LABOR COST HINGE BEARING TIPPING</v>
          </cell>
          <cell r="C5307">
            <v>0</v>
          </cell>
          <cell r="D5307">
            <v>0</v>
          </cell>
          <cell r="E5307">
            <v>0</v>
          </cell>
          <cell r="K5307">
            <v>0</v>
          </cell>
          <cell r="L5307" t="str">
            <v>EA</v>
          </cell>
        </row>
        <row r="5308">
          <cell r="A5308" t="str">
            <v>211-2014-001-T</v>
          </cell>
          <cell r="B5308" t="str">
            <v>FLANGE SHIELD PRODUCT INDICATOR 8 SIDES.</v>
          </cell>
          <cell r="C5308">
            <v>130</v>
          </cell>
          <cell r="D5308">
            <v>0</v>
          </cell>
          <cell r="E5308">
            <v>0</v>
          </cell>
          <cell r="K5308">
            <v>7</v>
          </cell>
          <cell r="L5308" t="str">
            <v>EA</v>
          </cell>
        </row>
        <row r="5309">
          <cell r="A5309" t="str">
            <v>211-2014-001-T-LB</v>
          </cell>
          <cell r="B5309" t="str">
            <v>LABOUR FLANGE SHIELD PRODUCT IND.8SIDES</v>
          </cell>
          <cell r="C5309">
            <v>130</v>
          </cell>
          <cell r="D5309">
            <v>0</v>
          </cell>
          <cell r="E5309">
            <v>0</v>
          </cell>
          <cell r="K5309">
            <v>99</v>
          </cell>
          <cell r="L5309" t="str">
            <v>EA</v>
          </cell>
        </row>
        <row r="5310">
          <cell r="A5310" t="str">
            <v>211-2014-T</v>
          </cell>
          <cell r="B5310" t="str">
            <v>FLANGE SHIELD PRODUCT INDICATOR 8 SIDES.</v>
          </cell>
          <cell r="C5310">
            <v>133.37270000000001</v>
          </cell>
          <cell r="D5310">
            <v>0</v>
          </cell>
          <cell r="E5310">
            <v>0</v>
          </cell>
          <cell r="K5310">
            <v>7</v>
          </cell>
          <cell r="L5310" t="str">
            <v>EA</v>
          </cell>
        </row>
        <row r="5311">
          <cell r="A5311" t="str">
            <v>211-2014-T-LB</v>
          </cell>
          <cell r="B5311" t="str">
            <v>LABOUR FLANGE SHIELD PRODUCT IND.8SIDES</v>
          </cell>
          <cell r="C5311">
            <v>130</v>
          </cell>
          <cell r="D5311">
            <v>0</v>
          </cell>
          <cell r="E5311">
            <v>0</v>
          </cell>
          <cell r="K5311">
            <v>99</v>
          </cell>
          <cell r="L5311" t="str">
            <v>EA</v>
          </cell>
        </row>
        <row r="5312">
          <cell r="A5312" t="str">
            <v>211-2069-T</v>
          </cell>
          <cell r="B5312" t="str">
            <v>BRACKET FOR SHAFT EVO STEEL</v>
          </cell>
          <cell r="C5312">
            <v>285</v>
          </cell>
          <cell r="D5312">
            <v>0</v>
          </cell>
          <cell r="E5312">
            <v>0</v>
          </cell>
          <cell r="K5312">
            <v>7</v>
          </cell>
          <cell r="L5312" t="str">
            <v>EA</v>
          </cell>
        </row>
        <row r="5313">
          <cell r="A5313" t="str">
            <v>211-2105-001-T</v>
          </cell>
          <cell r="B5313" t="str">
            <v>PLATE THROAT BOX</v>
          </cell>
          <cell r="C5313">
            <v>550</v>
          </cell>
          <cell r="D5313">
            <v>0</v>
          </cell>
          <cell r="E5313">
            <v>0</v>
          </cell>
          <cell r="K5313">
            <v>7</v>
          </cell>
          <cell r="L5313" t="str">
            <v>EA</v>
          </cell>
        </row>
        <row r="5314">
          <cell r="A5314" t="str">
            <v>211-2105-002-T</v>
          </cell>
          <cell r="B5314" t="str">
            <v>PLATE UPPER THEAD</v>
          </cell>
          <cell r="C5314">
            <v>240</v>
          </cell>
          <cell r="D5314">
            <v>0</v>
          </cell>
          <cell r="E5314">
            <v>0</v>
          </cell>
          <cell r="K5314">
            <v>99</v>
          </cell>
          <cell r="L5314" t="str">
            <v>EA</v>
          </cell>
        </row>
        <row r="5315">
          <cell r="A5315" t="str">
            <v>211-2111-001-T</v>
          </cell>
          <cell r="B5315" t="str">
            <v>GROUNDING BRASS PLATE 6x50x70</v>
          </cell>
          <cell r="C5315">
            <v>195</v>
          </cell>
          <cell r="D5315">
            <v>9</v>
          </cell>
          <cell r="E5315">
            <v>0</v>
          </cell>
          <cell r="K5315">
            <v>7</v>
          </cell>
          <cell r="L5315" t="str">
            <v>EA</v>
          </cell>
        </row>
        <row r="5316">
          <cell r="A5316" t="str">
            <v>211-2191-T</v>
          </cell>
          <cell r="B5316" t="str">
            <v>PROTECTION GUARD FOR HANDLE LOCKABLE VAL</v>
          </cell>
          <cell r="C5316">
            <v>250</v>
          </cell>
          <cell r="D5316">
            <v>0</v>
          </cell>
          <cell r="E5316">
            <v>0</v>
          </cell>
          <cell r="K5316">
            <v>7</v>
          </cell>
          <cell r="L5316" t="str">
            <v>EA</v>
          </cell>
        </row>
        <row r="5317">
          <cell r="A5317" t="str">
            <v>211-2191-T-LB</v>
          </cell>
          <cell r="B5317" t="str">
            <v>LABOR COST 211-2191-T PROTECTION GUARD</v>
          </cell>
          <cell r="C5317">
            <v>150</v>
          </cell>
          <cell r="D5317">
            <v>0</v>
          </cell>
          <cell r="E5317">
            <v>0</v>
          </cell>
          <cell r="K5317">
            <v>7</v>
          </cell>
          <cell r="L5317" t="str">
            <v>EA</v>
          </cell>
        </row>
        <row r="5318">
          <cell r="A5318" t="str">
            <v>211-2282-T</v>
          </cell>
          <cell r="B5318" t="str">
            <v>BRACKET LOCKING HUBBUDO</v>
          </cell>
          <cell r="C5318">
            <v>150</v>
          </cell>
          <cell r="D5318">
            <v>0</v>
          </cell>
          <cell r="E5318">
            <v>0</v>
          </cell>
          <cell r="K5318">
            <v>30</v>
          </cell>
          <cell r="L5318" t="str">
            <v>EA</v>
          </cell>
        </row>
        <row r="5319">
          <cell r="A5319" t="str">
            <v>211-2308-LB</v>
          </cell>
          <cell r="B5319" t="str">
            <v>LABOR COST FOR CONE RING 1040 ALUM</v>
          </cell>
          <cell r="C5319">
            <v>0</v>
          </cell>
          <cell r="D5319">
            <v>0</v>
          </cell>
          <cell r="E5319">
            <v>0</v>
          </cell>
          <cell r="K5319">
            <v>0</v>
          </cell>
          <cell r="L5319" t="str">
            <v>EA</v>
          </cell>
        </row>
        <row r="5320">
          <cell r="A5320" t="str">
            <v>211-2367-001-T</v>
          </cell>
          <cell r="B5320" t="str">
            <v>GROUNDING BRASS PLATE 6X70X100MM</v>
          </cell>
          <cell r="C5320">
            <v>365</v>
          </cell>
          <cell r="D5320">
            <v>6</v>
          </cell>
          <cell r="E5320">
            <v>20</v>
          </cell>
          <cell r="K5320">
            <v>7</v>
          </cell>
          <cell r="L5320" t="str">
            <v>EA</v>
          </cell>
        </row>
        <row r="5321">
          <cell r="A5321" t="str">
            <v>211-2388-T-LB</v>
          </cell>
          <cell r="B5321" t="str">
            <v>LB COST FOR BRACKET PULL HANDLE INT.LOCK</v>
          </cell>
          <cell r="C5321">
            <v>75</v>
          </cell>
          <cell r="D5321">
            <v>0</v>
          </cell>
          <cell r="E5321">
            <v>0</v>
          </cell>
          <cell r="K5321">
            <v>7</v>
          </cell>
          <cell r="L5321" t="str">
            <v>EA</v>
          </cell>
        </row>
        <row r="5322">
          <cell r="A5322" t="str">
            <v>211-2418-T</v>
          </cell>
          <cell r="B5322" t="str">
            <v>SPACER SUPPORT LADDER</v>
          </cell>
          <cell r="C5322">
            <v>0</v>
          </cell>
          <cell r="D5322">
            <v>0</v>
          </cell>
          <cell r="E5322">
            <v>0</v>
          </cell>
          <cell r="K5322">
            <v>0</v>
          </cell>
          <cell r="L5322" t="str">
            <v>EA</v>
          </cell>
        </row>
        <row r="5323">
          <cell r="A5323" t="str">
            <v>211-2532-T</v>
          </cell>
          <cell r="B5323" t="str">
            <v>BRACKET FOR CYLINDER IN ADAPTOR</v>
          </cell>
          <cell r="C5323">
            <v>350</v>
          </cell>
          <cell r="D5323">
            <v>0</v>
          </cell>
          <cell r="E5323">
            <v>0</v>
          </cell>
          <cell r="K5323">
            <v>7</v>
          </cell>
          <cell r="L5323" t="str">
            <v>EA</v>
          </cell>
        </row>
        <row r="5324">
          <cell r="A5324" t="str">
            <v>211-2627-001-T</v>
          </cell>
          <cell r="B5324" t="str">
            <v>PLATE THROAT BOX</v>
          </cell>
          <cell r="C5324">
            <v>550</v>
          </cell>
          <cell r="D5324">
            <v>0</v>
          </cell>
          <cell r="E5324">
            <v>0</v>
          </cell>
          <cell r="K5324">
            <v>7</v>
          </cell>
          <cell r="L5324" t="str">
            <v>EA</v>
          </cell>
        </row>
        <row r="5325">
          <cell r="A5325" t="str">
            <v>211-2627-002-T</v>
          </cell>
          <cell r="B5325" t="str">
            <v>PLATE UPPER THEAD 1 HOLE</v>
          </cell>
          <cell r="C5325">
            <v>200</v>
          </cell>
          <cell r="D5325">
            <v>0</v>
          </cell>
          <cell r="E5325">
            <v>0</v>
          </cell>
          <cell r="K5325">
            <v>7</v>
          </cell>
          <cell r="L5325" t="str">
            <v>EA</v>
          </cell>
        </row>
        <row r="5326">
          <cell r="A5326" t="str">
            <v>211-2627-T-LB</v>
          </cell>
          <cell r="B5326" t="str">
            <v>LABOR COST FOR 211-2627-DSH</v>
          </cell>
          <cell r="C5326">
            <v>0</v>
          </cell>
          <cell r="D5326">
            <v>0</v>
          </cell>
          <cell r="E5326">
            <v>0</v>
          </cell>
          <cell r="K5326">
            <v>0</v>
          </cell>
          <cell r="L5326" t="str">
            <v>EA</v>
          </cell>
        </row>
        <row r="5327">
          <cell r="A5327" t="str">
            <v>211-2636-T</v>
          </cell>
          <cell r="B5327" t="str">
            <v>BRACKET STEEL PIPE SUPPORT PIPE LINE</v>
          </cell>
          <cell r="C5327">
            <v>900</v>
          </cell>
          <cell r="D5327">
            <v>0</v>
          </cell>
          <cell r="E5327">
            <v>0</v>
          </cell>
          <cell r="K5327">
            <v>30</v>
          </cell>
          <cell r="L5327" t="str">
            <v>EA</v>
          </cell>
        </row>
        <row r="5328">
          <cell r="A5328" t="str">
            <v>211-2714-001-T</v>
          </cell>
          <cell r="B5328" t="str">
            <v>BRACKET UPPER STRUT FOR 3" AL. PIN</v>
          </cell>
          <cell r="C5328">
            <v>800</v>
          </cell>
          <cell r="D5328">
            <v>0</v>
          </cell>
          <cell r="E5328">
            <v>0</v>
          </cell>
          <cell r="K5328">
            <v>7</v>
          </cell>
          <cell r="L5328" t="str">
            <v>EA</v>
          </cell>
        </row>
        <row r="5329">
          <cell r="A5329" t="str">
            <v>211-2714-T</v>
          </cell>
          <cell r="B5329" t="str">
            <v>BRACKET UPPER STRUT FOR 3" AL. PIN</v>
          </cell>
          <cell r="C5329">
            <v>0</v>
          </cell>
          <cell r="D5329">
            <v>0</v>
          </cell>
          <cell r="E5329">
            <v>0</v>
          </cell>
          <cell r="K5329">
            <v>0</v>
          </cell>
          <cell r="L5329" t="str">
            <v>EA</v>
          </cell>
        </row>
        <row r="5330">
          <cell r="A5330" t="str">
            <v>211-2714-T-LB</v>
          </cell>
          <cell r="B5330" t="str">
            <v>LABOR COST BRACKET UPPER STRUT FOR 3" AL</v>
          </cell>
          <cell r="C5330">
            <v>0</v>
          </cell>
          <cell r="D5330">
            <v>0</v>
          </cell>
          <cell r="E5330">
            <v>0</v>
          </cell>
          <cell r="K5330">
            <v>0</v>
          </cell>
          <cell r="L5330" t="str">
            <v>EA</v>
          </cell>
        </row>
        <row r="5331">
          <cell r="A5331" t="str">
            <v>211-3033-001-T</v>
          </cell>
          <cell r="B5331" t="str">
            <v>PLATE THROAT BOX</v>
          </cell>
          <cell r="C5331">
            <v>550</v>
          </cell>
          <cell r="D5331">
            <v>0</v>
          </cell>
          <cell r="E5331">
            <v>0</v>
          </cell>
          <cell r="K5331">
            <v>7</v>
          </cell>
          <cell r="L5331" t="str">
            <v>EA</v>
          </cell>
        </row>
        <row r="5332">
          <cell r="A5332" t="str">
            <v>211-3062-T</v>
          </cell>
          <cell r="B5332" t="str">
            <v>CROSS ARM DOOR COVER</v>
          </cell>
          <cell r="C5332">
            <v>330.44749999999999</v>
          </cell>
          <cell r="D5332">
            <v>0</v>
          </cell>
          <cell r="E5332">
            <v>0</v>
          </cell>
          <cell r="K5332">
            <v>7</v>
          </cell>
          <cell r="L5332" t="str">
            <v>EA</v>
          </cell>
        </row>
        <row r="5333">
          <cell r="A5333" t="str">
            <v>211-3063-001-T</v>
          </cell>
          <cell r="B5333" t="str">
            <v>PIVOT EYE BOLT - LH</v>
          </cell>
          <cell r="C5333">
            <v>120</v>
          </cell>
          <cell r="D5333">
            <v>0</v>
          </cell>
          <cell r="E5333">
            <v>0</v>
          </cell>
          <cell r="K5333">
            <v>7</v>
          </cell>
          <cell r="L5333" t="str">
            <v>EA</v>
          </cell>
        </row>
        <row r="5334">
          <cell r="A5334" t="str">
            <v>211-3063-002-T</v>
          </cell>
          <cell r="B5334" t="str">
            <v>PIVOT EYE BOLT - RH</v>
          </cell>
          <cell r="C5334">
            <v>120</v>
          </cell>
          <cell r="D5334">
            <v>0</v>
          </cell>
          <cell r="E5334">
            <v>0</v>
          </cell>
          <cell r="K5334">
            <v>7</v>
          </cell>
          <cell r="L5334" t="str">
            <v>EA</v>
          </cell>
        </row>
        <row r="5335">
          <cell r="A5335" t="str">
            <v>211-3063-T</v>
          </cell>
          <cell r="B5335" t="str">
            <v>PIVOT EYE BOLT</v>
          </cell>
          <cell r="C5335">
            <v>210</v>
          </cell>
          <cell r="D5335">
            <v>0</v>
          </cell>
          <cell r="E5335">
            <v>0</v>
          </cell>
          <cell r="K5335">
            <v>7</v>
          </cell>
          <cell r="L5335" t="str">
            <v>EA</v>
          </cell>
        </row>
        <row r="5336">
          <cell r="A5336" t="str">
            <v>211-3066-T</v>
          </cell>
          <cell r="B5336" t="str">
            <v>BRACKET SUPPORT RUBBER LATCH</v>
          </cell>
          <cell r="C5336">
            <v>210</v>
          </cell>
          <cell r="D5336">
            <v>0</v>
          </cell>
          <cell r="E5336">
            <v>0</v>
          </cell>
          <cell r="K5336">
            <v>7</v>
          </cell>
          <cell r="L5336" t="str">
            <v>EA</v>
          </cell>
        </row>
        <row r="5337">
          <cell r="A5337" t="str">
            <v>211-3072-001-T</v>
          </cell>
          <cell r="B5337" t="str">
            <v>PLATE THROAT BOX</v>
          </cell>
          <cell r="C5337">
            <v>550</v>
          </cell>
          <cell r="D5337">
            <v>0</v>
          </cell>
          <cell r="E5337">
            <v>0</v>
          </cell>
          <cell r="K5337">
            <v>7</v>
          </cell>
          <cell r="L5337" t="str">
            <v>EA</v>
          </cell>
        </row>
        <row r="5338">
          <cell r="A5338" t="str">
            <v>211-3127-099</v>
          </cell>
          <cell r="B5338" t="str">
            <v>REEVING CYL BRKT</v>
          </cell>
          <cell r="C5338">
            <v>0</v>
          </cell>
          <cell r="D5338">
            <v>0</v>
          </cell>
          <cell r="E5338">
            <v>0</v>
          </cell>
          <cell r="K5338">
            <v>0</v>
          </cell>
          <cell r="L5338" t="str">
            <v>EA</v>
          </cell>
        </row>
        <row r="5339">
          <cell r="A5339" t="str">
            <v>211-3134-099</v>
          </cell>
          <cell r="B5339" t="str">
            <v>BRACKET, PIN RETAINER</v>
          </cell>
          <cell r="C5339">
            <v>0</v>
          </cell>
          <cell r="D5339">
            <v>0</v>
          </cell>
          <cell r="E5339">
            <v>0</v>
          </cell>
          <cell r="K5339">
            <v>0</v>
          </cell>
          <cell r="L5339" t="str">
            <v>EA</v>
          </cell>
        </row>
        <row r="5340">
          <cell r="A5340" t="str">
            <v>211-3291-T</v>
          </cell>
          <cell r="B5340" t="str">
            <v>NYLON PAD GUIDE FOR CAGE LADDER HANDRAIL</v>
          </cell>
          <cell r="C5340">
            <v>750</v>
          </cell>
          <cell r="D5340">
            <v>0</v>
          </cell>
          <cell r="E5340">
            <v>0</v>
          </cell>
          <cell r="K5340">
            <v>7</v>
          </cell>
          <cell r="L5340" t="str">
            <v>EA</v>
          </cell>
        </row>
        <row r="5341">
          <cell r="A5341" t="str">
            <v>211-3321-008</v>
          </cell>
          <cell r="B5341" t="str">
            <v>BOLT FOR EQUALIZER</v>
          </cell>
          <cell r="C5341">
            <v>0</v>
          </cell>
          <cell r="D5341">
            <v>0</v>
          </cell>
          <cell r="E5341">
            <v>0</v>
          </cell>
          <cell r="K5341">
            <v>0</v>
          </cell>
          <cell r="L5341" t="str">
            <v>EA</v>
          </cell>
        </row>
        <row r="5342">
          <cell r="A5342" t="str">
            <v>211-3321-010</v>
          </cell>
          <cell r="B5342" t="str">
            <v>EQUALIZER BUSHING # T5524</v>
          </cell>
          <cell r="C5342">
            <v>471.31976000000003</v>
          </cell>
          <cell r="D5342">
            <v>0</v>
          </cell>
          <cell r="E5342">
            <v>0</v>
          </cell>
          <cell r="K5342">
            <v>99</v>
          </cell>
          <cell r="L5342" t="str">
            <v>EA</v>
          </cell>
        </row>
        <row r="5343">
          <cell r="A5343" t="str">
            <v>211-3436-T</v>
          </cell>
          <cell r="B5343" t="str">
            <v>PROTECTION GUARD HANDLE LOCKABLE VALVE</v>
          </cell>
          <cell r="C5343">
            <v>550</v>
          </cell>
          <cell r="D5343">
            <v>0</v>
          </cell>
          <cell r="E5343">
            <v>0</v>
          </cell>
          <cell r="K5343">
            <v>7</v>
          </cell>
          <cell r="L5343" t="str">
            <v>EA</v>
          </cell>
        </row>
        <row r="5344">
          <cell r="A5344" t="str">
            <v>211-3436-T-LB</v>
          </cell>
          <cell r="B5344" t="str">
            <v>LABOR COST FOR 211-3436-T</v>
          </cell>
          <cell r="C5344">
            <v>0</v>
          </cell>
          <cell r="D5344">
            <v>0</v>
          </cell>
          <cell r="E5344">
            <v>0</v>
          </cell>
          <cell r="K5344">
            <v>0</v>
          </cell>
          <cell r="L5344" t="str">
            <v>EA</v>
          </cell>
        </row>
        <row r="5345">
          <cell r="A5345" t="str">
            <v>211-3521</v>
          </cell>
          <cell r="B5345" t="str">
            <v>HANDLE BOSS</v>
          </cell>
          <cell r="C5345">
            <v>0</v>
          </cell>
          <cell r="D5345">
            <v>0</v>
          </cell>
          <cell r="E5345">
            <v>0</v>
          </cell>
          <cell r="K5345">
            <v>15</v>
          </cell>
          <cell r="L5345" t="str">
            <v>EA</v>
          </cell>
        </row>
        <row r="5346">
          <cell r="A5346" t="str">
            <v>211-3521-00C</v>
          </cell>
          <cell r="B5346" t="str">
            <v>BOSS</v>
          </cell>
          <cell r="C5346">
            <v>0</v>
          </cell>
          <cell r="D5346">
            <v>0</v>
          </cell>
          <cell r="E5346">
            <v>0</v>
          </cell>
          <cell r="K5346">
            <v>0</v>
          </cell>
          <cell r="L5346" t="str">
            <v>EA</v>
          </cell>
        </row>
        <row r="5347">
          <cell r="A5347" t="str">
            <v>211-3648-T</v>
          </cell>
          <cell r="B5347" t="str">
            <v>MUDGUARD SPACER ALUMINUM "MOVE" LOGO</v>
          </cell>
          <cell r="C5347">
            <v>0</v>
          </cell>
          <cell r="D5347">
            <v>0</v>
          </cell>
          <cell r="E5347">
            <v>0</v>
          </cell>
          <cell r="K5347">
            <v>0</v>
          </cell>
          <cell r="L5347" t="str">
            <v>EA</v>
          </cell>
        </row>
        <row r="5348">
          <cell r="A5348" t="str">
            <v>211-3648-T-LB</v>
          </cell>
          <cell r="B5348" t="str">
            <v>LABOR MUDGUARD SPACER AL"MOVE" LOGO</v>
          </cell>
          <cell r="C5348">
            <v>280</v>
          </cell>
          <cell r="D5348">
            <v>0</v>
          </cell>
          <cell r="E5348">
            <v>0</v>
          </cell>
          <cell r="K5348">
            <v>99</v>
          </cell>
          <cell r="L5348" t="str">
            <v>EA</v>
          </cell>
        </row>
        <row r="5349">
          <cell r="A5349" t="str">
            <v>211-3772-007-T</v>
          </cell>
          <cell r="B5349" t="str">
            <v>BOLT AND NUT STL. 400x300x30mm.DIA.</v>
          </cell>
          <cell r="C5349">
            <v>1400</v>
          </cell>
          <cell r="D5349">
            <v>0</v>
          </cell>
          <cell r="E5349">
            <v>0</v>
          </cell>
          <cell r="K5349">
            <v>7</v>
          </cell>
          <cell r="L5349" t="str">
            <v>EA</v>
          </cell>
        </row>
        <row r="5350">
          <cell r="A5350" t="str">
            <v>211-3971</v>
          </cell>
          <cell r="B5350" t="str">
            <v>ENDCONE RING 1350 OR 1600</v>
          </cell>
          <cell r="C5350">
            <v>7538.6847299999999</v>
          </cell>
          <cell r="D5350">
            <v>0</v>
          </cell>
          <cell r="E5350">
            <v>0</v>
          </cell>
          <cell r="K5350">
            <v>60</v>
          </cell>
          <cell r="L5350" t="str">
            <v>EA</v>
          </cell>
        </row>
        <row r="5351">
          <cell r="A5351" t="str">
            <v>211-4223</v>
          </cell>
          <cell r="B5351" t="str">
            <v>BRACKET (WELDMENT)</v>
          </cell>
          <cell r="C5351">
            <v>0</v>
          </cell>
          <cell r="D5351">
            <v>0</v>
          </cell>
          <cell r="E5351">
            <v>0</v>
          </cell>
          <cell r="K5351">
            <v>0</v>
          </cell>
          <cell r="L5351" t="str">
            <v>EA</v>
          </cell>
        </row>
        <row r="5352">
          <cell r="A5352" t="str">
            <v>211-4229-099</v>
          </cell>
          <cell r="B5352" t="str">
            <v>RH BRKT 5000</v>
          </cell>
          <cell r="C5352">
            <v>0</v>
          </cell>
          <cell r="D5352">
            <v>0</v>
          </cell>
          <cell r="E5352">
            <v>0</v>
          </cell>
          <cell r="K5352">
            <v>0</v>
          </cell>
          <cell r="L5352" t="str">
            <v>EA</v>
          </cell>
        </row>
        <row r="5353">
          <cell r="A5353" t="str">
            <v>211-4230-099</v>
          </cell>
          <cell r="B5353" t="str">
            <v>LH BRKT 5000</v>
          </cell>
          <cell r="C5353">
            <v>0</v>
          </cell>
          <cell r="D5353">
            <v>0</v>
          </cell>
          <cell r="E5353">
            <v>0</v>
          </cell>
          <cell r="K5353">
            <v>0</v>
          </cell>
          <cell r="L5353" t="str">
            <v>EA</v>
          </cell>
        </row>
        <row r="5354">
          <cell r="A5354" t="str">
            <v>211-4644</v>
          </cell>
          <cell r="B5354" t="str">
            <v>BULKHEAD BRACKET, BODY - 4000</v>
          </cell>
          <cell r="C5354">
            <v>0</v>
          </cell>
          <cell r="D5354">
            <v>0</v>
          </cell>
          <cell r="E5354">
            <v>0</v>
          </cell>
          <cell r="K5354">
            <v>7</v>
          </cell>
          <cell r="L5354" t="str">
            <v>EA</v>
          </cell>
        </row>
        <row r="5355">
          <cell r="A5355" t="str">
            <v>211-6094</v>
          </cell>
          <cell r="B5355" t="str">
            <v>HORSESHOE COLLAR,1600 MEGA JET</v>
          </cell>
          <cell r="C5355">
            <v>7242.4971800000003</v>
          </cell>
          <cell r="D5355">
            <v>4</v>
          </cell>
          <cell r="E5355">
            <v>0</v>
          </cell>
          <cell r="K5355">
            <v>60</v>
          </cell>
          <cell r="L5355" t="str">
            <v>EA</v>
          </cell>
        </row>
        <row r="5356">
          <cell r="A5356" t="str">
            <v>211-6332-028</v>
          </cell>
          <cell r="B5356" t="str">
            <v>ALUM EXTRUSION FOR STRUT SUPPORT 28"LG</v>
          </cell>
          <cell r="C5356">
            <v>0</v>
          </cell>
          <cell r="D5356">
            <v>0</v>
          </cell>
          <cell r="E5356">
            <v>0</v>
          </cell>
          <cell r="K5356">
            <v>0</v>
          </cell>
          <cell r="L5356" t="str">
            <v>EA</v>
          </cell>
        </row>
        <row r="5357">
          <cell r="A5357" t="str">
            <v>211-6332-034</v>
          </cell>
          <cell r="B5357" t="str">
            <v>ALUM EXTRUSION FOR STRUT SUPPORT 34"LG</v>
          </cell>
          <cell r="C5357">
            <v>0</v>
          </cell>
          <cell r="D5357">
            <v>0</v>
          </cell>
          <cell r="E5357">
            <v>0</v>
          </cell>
          <cell r="K5357">
            <v>0</v>
          </cell>
          <cell r="L5357" t="str">
            <v>EA</v>
          </cell>
        </row>
        <row r="5358">
          <cell r="A5358" t="str">
            <v>211-6332-044</v>
          </cell>
          <cell r="B5358" t="str">
            <v>ALUM EXTRUSION FOR STRUT SUPPORT 44"LG</v>
          </cell>
          <cell r="C5358">
            <v>0</v>
          </cell>
          <cell r="D5358">
            <v>0</v>
          </cell>
          <cell r="E5358">
            <v>0</v>
          </cell>
          <cell r="K5358">
            <v>0</v>
          </cell>
          <cell r="L5358" t="str">
            <v>EA</v>
          </cell>
        </row>
        <row r="5359">
          <cell r="A5359" t="str">
            <v>211-6332-240</v>
          </cell>
          <cell r="B5359" t="str">
            <v>ALUM EXTRUS,STRUT SUPPORT 240"LG 6061T6</v>
          </cell>
          <cell r="C5359">
            <v>38345.234360000002</v>
          </cell>
          <cell r="D5359">
            <v>0</v>
          </cell>
          <cell r="E5359">
            <v>0</v>
          </cell>
          <cell r="K5359">
            <v>0</v>
          </cell>
          <cell r="L5359" t="str">
            <v>EA</v>
          </cell>
        </row>
        <row r="5360">
          <cell r="A5360" t="str">
            <v>211-6954-099</v>
          </cell>
          <cell r="B5360" t="str">
            <v>BRKT REEVING CYL</v>
          </cell>
          <cell r="C5360">
            <v>0</v>
          </cell>
          <cell r="D5360">
            <v>0</v>
          </cell>
          <cell r="E5360">
            <v>0</v>
          </cell>
          <cell r="K5360">
            <v>0</v>
          </cell>
          <cell r="L5360" t="str">
            <v>EA</v>
          </cell>
        </row>
        <row r="5361">
          <cell r="A5361" t="str">
            <v>211-7816</v>
          </cell>
          <cell r="B5361" t="str">
            <v>BRACKET</v>
          </cell>
          <cell r="C5361">
            <v>0</v>
          </cell>
          <cell r="D5361">
            <v>0</v>
          </cell>
          <cell r="E5361">
            <v>0</v>
          </cell>
          <cell r="K5361">
            <v>7</v>
          </cell>
          <cell r="L5361" t="str">
            <v>EA</v>
          </cell>
        </row>
        <row r="5362">
          <cell r="A5362" t="str">
            <v>211-8652-001</v>
          </cell>
          <cell r="B5362" t="str">
            <v>BRACKET FOR FRT. FENDER LITE</v>
          </cell>
          <cell r="C5362">
            <v>0</v>
          </cell>
          <cell r="D5362">
            <v>0</v>
          </cell>
          <cell r="E5362">
            <v>0</v>
          </cell>
          <cell r="K5362">
            <v>7</v>
          </cell>
          <cell r="L5362" t="str">
            <v>EA</v>
          </cell>
        </row>
        <row r="5363">
          <cell r="A5363" t="str">
            <v>211-8662-001</v>
          </cell>
          <cell r="B5363" t="str">
            <v>UPPER STRUT BRKT FOR 3" AL. PIN</v>
          </cell>
          <cell r="C5363">
            <v>0</v>
          </cell>
          <cell r="D5363">
            <v>0</v>
          </cell>
          <cell r="E5363">
            <v>0</v>
          </cell>
          <cell r="K5363">
            <v>90</v>
          </cell>
          <cell r="L5363" t="str">
            <v>EA</v>
          </cell>
        </row>
        <row r="5364">
          <cell r="A5364" t="str">
            <v>211-8662-004-LB</v>
          </cell>
          <cell r="B5364" t="str">
            <v>LABOR COST FOR UPPER STRUT BRACKET</v>
          </cell>
          <cell r="C5364">
            <v>0</v>
          </cell>
          <cell r="D5364">
            <v>0</v>
          </cell>
          <cell r="E5364">
            <v>0</v>
          </cell>
          <cell r="K5364">
            <v>0</v>
          </cell>
          <cell r="L5364" t="str">
            <v>EA</v>
          </cell>
        </row>
        <row r="5365">
          <cell r="A5365" t="str">
            <v>211-8662-010-LB</v>
          </cell>
          <cell r="B5365" t="str">
            <v>LABOR COST FOR BRKT,STRUT,LOWER REAR,811</v>
          </cell>
          <cell r="C5365">
            <v>450</v>
          </cell>
          <cell r="D5365">
            <v>0</v>
          </cell>
          <cell r="E5365">
            <v>0</v>
          </cell>
          <cell r="K5365">
            <v>7</v>
          </cell>
          <cell r="L5365" t="str">
            <v>EA</v>
          </cell>
        </row>
        <row r="5366">
          <cell r="A5366" t="str">
            <v>211-8664-001</v>
          </cell>
          <cell r="B5366" t="str">
            <v>LOWER STRUT BRKT FOR 3" AL. PIN</v>
          </cell>
          <cell r="C5366">
            <v>800</v>
          </cell>
          <cell r="D5366">
            <v>0</v>
          </cell>
          <cell r="E5366">
            <v>0</v>
          </cell>
          <cell r="K5366">
            <v>7</v>
          </cell>
          <cell r="L5366" t="str">
            <v>EA</v>
          </cell>
        </row>
        <row r="5367">
          <cell r="A5367" t="str">
            <v>211-8664-001-LB</v>
          </cell>
          <cell r="B5367" t="str">
            <v>LABOR COST FOR LOWER STRUT BRACKET</v>
          </cell>
          <cell r="C5367">
            <v>0</v>
          </cell>
          <cell r="D5367">
            <v>0</v>
          </cell>
          <cell r="E5367">
            <v>0</v>
          </cell>
          <cell r="K5367">
            <v>0</v>
          </cell>
          <cell r="L5367" t="str">
            <v>EA</v>
          </cell>
        </row>
        <row r="5368">
          <cell r="A5368" t="str">
            <v>211-8664-007-LB</v>
          </cell>
          <cell r="B5368" t="str">
            <v>LABOR COST FOR BRKT,STRUT,UPPER REAR,811</v>
          </cell>
          <cell r="C5368">
            <v>0</v>
          </cell>
          <cell r="D5368">
            <v>0</v>
          </cell>
          <cell r="E5368">
            <v>0</v>
          </cell>
          <cell r="K5368">
            <v>0</v>
          </cell>
          <cell r="L5368" t="str">
            <v>EA</v>
          </cell>
        </row>
        <row r="5369">
          <cell r="A5369" t="str">
            <v>211-8664-008-LB</v>
          </cell>
          <cell r="B5369" t="str">
            <v>LABOR COST FOR BRKT,STRUT,LOWER,FRT,811</v>
          </cell>
          <cell r="C5369">
            <v>0</v>
          </cell>
          <cell r="D5369">
            <v>0</v>
          </cell>
          <cell r="E5369">
            <v>0</v>
          </cell>
          <cell r="K5369">
            <v>0</v>
          </cell>
          <cell r="L5369" t="str">
            <v>EA</v>
          </cell>
        </row>
        <row r="5370">
          <cell r="A5370" t="str">
            <v>211-8664-010</v>
          </cell>
          <cell r="B5370" t="str">
            <v>LOWER STRUT BRKT FOR 3" AL. PIN</v>
          </cell>
          <cell r="C5370">
            <v>800</v>
          </cell>
          <cell r="D5370">
            <v>0</v>
          </cell>
          <cell r="E5370">
            <v>0</v>
          </cell>
          <cell r="K5370">
            <v>7</v>
          </cell>
          <cell r="L5370" t="str">
            <v>EA</v>
          </cell>
        </row>
        <row r="5371">
          <cell r="A5371" t="str">
            <v>211-8664-LB</v>
          </cell>
          <cell r="B5371" t="str">
            <v>LABOR COST FOR LOWER STRUT BRACKET</v>
          </cell>
          <cell r="C5371">
            <v>0</v>
          </cell>
          <cell r="D5371">
            <v>0</v>
          </cell>
          <cell r="E5371">
            <v>0</v>
          </cell>
          <cell r="K5371">
            <v>0</v>
          </cell>
          <cell r="L5371" t="str">
            <v>EA</v>
          </cell>
        </row>
        <row r="5372">
          <cell r="A5372" t="str">
            <v>211-8665-002-LB</v>
          </cell>
          <cell r="B5372" t="str">
            <v>LABOR COST FOR UPPER STRUT BRACKET</v>
          </cell>
          <cell r="C5372">
            <v>800</v>
          </cell>
          <cell r="D5372">
            <v>0</v>
          </cell>
          <cell r="E5372">
            <v>0</v>
          </cell>
          <cell r="K5372">
            <v>7</v>
          </cell>
          <cell r="L5372" t="str">
            <v>EA</v>
          </cell>
        </row>
        <row r="5373">
          <cell r="A5373" t="str">
            <v>211-8744-001-LB</v>
          </cell>
          <cell r="B5373" t="str">
            <v>LABOR COST FOR SUPPORT-T/G  BRKT</v>
          </cell>
          <cell r="C5373">
            <v>0</v>
          </cell>
          <cell r="D5373">
            <v>0</v>
          </cell>
          <cell r="E5373">
            <v>0</v>
          </cell>
          <cell r="K5373">
            <v>0</v>
          </cell>
          <cell r="L5373" t="str">
            <v>EA</v>
          </cell>
        </row>
        <row r="5374">
          <cell r="A5374" t="str">
            <v>212-0026-007-T</v>
          </cell>
          <cell r="B5374" t="str">
            <v>DECAL UN NUMBER "1863"JET-A1"</v>
          </cell>
          <cell r="C5374">
            <v>30</v>
          </cell>
          <cell r="D5374">
            <v>0</v>
          </cell>
          <cell r="E5374">
            <v>0</v>
          </cell>
          <cell r="K5374">
            <v>7</v>
          </cell>
          <cell r="L5374" t="str">
            <v>EA</v>
          </cell>
        </row>
        <row r="5375">
          <cell r="A5375" t="str">
            <v>212-00310-002-T</v>
          </cell>
          <cell r="B5375" t="str">
            <v>DECAL"MAX LOADING @2000 LT/MIN</v>
          </cell>
          <cell r="C5375">
            <v>0</v>
          </cell>
          <cell r="D5375">
            <v>0</v>
          </cell>
          <cell r="E5375">
            <v>0</v>
          </cell>
          <cell r="K5375">
            <v>0</v>
          </cell>
          <cell r="L5375" t="str">
            <v>EA</v>
          </cell>
        </row>
        <row r="5376">
          <cell r="A5376" t="str">
            <v>212-0100-001-T</v>
          </cell>
          <cell r="B5376" t="str">
            <v>STICKER RED REFLEX 3M W 620MM. ROLL</v>
          </cell>
          <cell r="C5376">
            <v>360</v>
          </cell>
          <cell r="D5376">
            <v>0</v>
          </cell>
          <cell r="E5376">
            <v>0</v>
          </cell>
          <cell r="K5376">
            <v>7</v>
          </cell>
          <cell r="L5376" t="str">
            <v>ME</v>
          </cell>
        </row>
        <row r="5377">
          <cell r="A5377" t="str">
            <v>212-0100-T</v>
          </cell>
          <cell r="B5377" t="str">
            <v>STICKER RED REFLEX 3M W 620MM. ROLL</v>
          </cell>
          <cell r="C5377">
            <v>450</v>
          </cell>
          <cell r="D5377">
            <v>0</v>
          </cell>
          <cell r="E5377">
            <v>0</v>
          </cell>
          <cell r="K5377">
            <v>7</v>
          </cell>
          <cell r="L5377" t="str">
            <v>EA</v>
          </cell>
        </row>
        <row r="5378">
          <cell r="A5378" t="str">
            <v>212-0101-001-T</v>
          </cell>
          <cell r="B5378" t="str">
            <v>DECAL PRODUCT DISCHARGE VALVE (ENG)</v>
          </cell>
          <cell r="C5378">
            <v>5</v>
          </cell>
          <cell r="D5378">
            <v>0</v>
          </cell>
          <cell r="E5378">
            <v>0</v>
          </cell>
          <cell r="K5378">
            <v>7</v>
          </cell>
          <cell r="L5378" t="str">
            <v>EA</v>
          </cell>
        </row>
        <row r="5379">
          <cell r="A5379" t="str">
            <v>212-0101-002-T</v>
          </cell>
          <cell r="B5379" t="str">
            <v>DECAL PRODUCT DISCHARGE VALVE (LAOS)</v>
          </cell>
          <cell r="C5379">
            <v>5</v>
          </cell>
          <cell r="D5379">
            <v>0</v>
          </cell>
          <cell r="E5379">
            <v>0</v>
          </cell>
          <cell r="K5379">
            <v>7</v>
          </cell>
          <cell r="L5379" t="str">
            <v>EA</v>
          </cell>
        </row>
        <row r="5380">
          <cell r="A5380" t="str">
            <v>212-0101-T</v>
          </cell>
          <cell r="B5380" t="str">
            <v>DECAL PRODUCT DISCHARGE VALVE (THAI)</v>
          </cell>
          <cell r="C5380">
            <v>5</v>
          </cell>
          <cell r="D5380">
            <v>70</v>
          </cell>
          <cell r="E5380">
            <v>0</v>
          </cell>
          <cell r="K5380">
            <v>7</v>
          </cell>
          <cell r="L5380" t="str">
            <v>EA</v>
          </cell>
        </row>
        <row r="5381">
          <cell r="A5381" t="str">
            <v>212-0102-001-T</v>
          </cell>
          <cell r="B5381" t="str">
            <v>DECAL MANHOLE @ GUARD BAR (ENG)</v>
          </cell>
          <cell r="C5381">
            <v>7</v>
          </cell>
          <cell r="D5381">
            <v>0</v>
          </cell>
          <cell r="E5381">
            <v>0</v>
          </cell>
          <cell r="K5381">
            <v>7</v>
          </cell>
          <cell r="L5381" t="str">
            <v>EA</v>
          </cell>
        </row>
        <row r="5382">
          <cell r="A5382" t="str">
            <v>212-0102-002-T</v>
          </cell>
          <cell r="B5382" t="str">
            <v>DECAL MANHOLE @ GUARD BAR (LAOS)</v>
          </cell>
          <cell r="C5382">
            <v>7</v>
          </cell>
          <cell r="D5382">
            <v>0</v>
          </cell>
          <cell r="E5382">
            <v>0</v>
          </cell>
          <cell r="K5382">
            <v>7</v>
          </cell>
          <cell r="L5382" t="str">
            <v>EA</v>
          </cell>
        </row>
        <row r="5383">
          <cell r="A5383" t="str">
            <v>212-0102-T</v>
          </cell>
          <cell r="B5383" t="str">
            <v>DECAL MANHOLE @ GUARD BAR (THAI)</v>
          </cell>
          <cell r="C5383">
            <v>7</v>
          </cell>
          <cell r="D5383">
            <v>63</v>
          </cell>
          <cell r="E5383">
            <v>0</v>
          </cell>
          <cell r="K5383">
            <v>7</v>
          </cell>
          <cell r="L5383" t="str">
            <v>EA</v>
          </cell>
        </row>
        <row r="5384">
          <cell r="A5384" t="str">
            <v>212-0103-001-T</v>
          </cell>
          <cell r="B5384" t="str">
            <v>DECAL GAS FREE TANK (ENG)</v>
          </cell>
          <cell r="C5384">
            <v>5</v>
          </cell>
          <cell r="D5384">
            <v>0</v>
          </cell>
          <cell r="E5384">
            <v>0</v>
          </cell>
          <cell r="K5384">
            <v>7</v>
          </cell>
          <cell r="L5384" t="str">
            <v>EA</v>
          </cell>
        </row>
        <row r="5385">
          <cell r="A5385" t="str">
            <v>212-0103-002-T</v>
          </cell>
          <cell r="B5385" t="str">
            <v>DECAL GAS FREE TANK (LAOS)</v>
          </cell>
          <cell r="C5385">
            <v>5</v>
          </cell>
          <cell r="D5385">
            <v>0</v>
          </cell>
          <cell r="E5385">
            <v>0</v>
          </cell>
          <cell r="K5385">
            <v>7</v>
          </cell>
          <cell r="L5385" t="str">
            <v>EA</v>
          </cell>
        </row>
        <row r="5386">
          <cell r="A5386" t="str">
            <v>212-0103-T</v>
          </cell>
          <cell r="B5386" t="str">
            <v>DECAL GAS FREE TANK (THAI)</v>
          </cell>
          <cell r="C5386">
            <v>5</v>
          </cell>
          <cell r="D5386">
            <v>47</v>
          </cell>
          <cell r="E5386">
            <v>0</v>
          </cell>
          <cell r="K5386">
            <v>7</v>
          </cell>
          <cell r="L5386" t="str">
            <v>EA</v>
          </cell>
        </row>
        <row r="5387">
          <cell r="A5387" t="str">
            <v>212-0104-001-T</v>
          </cell>
          <cell r="B5387" t="str">
            <v>DECAL CLEAN TANK (ENG)</v>
          </cell>
          <cell r="C5387">
            <v>6</v>
          </cell>
          <cell r="D5387">
            <v>0</v>
          </cell>
          <cell r="E5387">
            <v>0</v>
          </cell>
          <cell r="K5387">
            <v>7</v>
          </cell>
          <cell r="L5387" t="str">
            <v>EA</v>
          </cell>
        </row>
        <row r="5388">
          <cell r="A5388" t="str">
            <v>212-0104-002-T</v>
          </cell>
          <cell r="B5388" t="str">
            <v>DECAL CLEAN TANK (LAOS)</v>
          </cell>
          <cell r="C5388">
            <v>6</v>
          </cell>
          <cell r="D5388">
            <v>0</v>
          </cell>
          <cell r="E5388">
            <v>0</v>
          </cell>
          <cell r="K5388">
            <v>7</v>
          </cell>
          <cell r="L5388" t="str">
            <v>EA</v>
          </cell>
        </row>
        <row r="5389">
          <cell r="A5389" t="str">
            <v>212-0104-T</v>
          </cell>
          <cell r="B5389" t="str">
            <v>DECAL CLEAN TANK (THAI) 51X127MM</v>
          </cell>
          <cell r="C5389">
            <v>10</v>
          </cell>
          <cell r="D5389">
            <v>33</v>
          </cell>
          <cell r="E5389">
            <v>0</v>
          </cell>
          <cell r="K5389">
            <v>7</v>
          </cell>
          <cell r="L5389" t="str">
            <v>EA</v>
          </cell>
        </row>
        <row r="5390">
          <cell r="A5390" t="str">
            <v>212-0105-001-T</v>
          </cell>
          <cell r="B5390" t="str">
            <v>DECAL AIR TANK DRAIN (ENG)</v>
          </cell>
          <cell r="C5390">
            <v>9</v>
          </cell>
          <cell r="D5390">
            <v>0</v>
          </cell>
          <cell r="E5390">
            <v>0</v>
          </cell>
          <cell r="K5390">
            <v>7</v>
          </cell>
          <cell r="L5390" t="str">
            <v>EA</v>
          </cell>
        </row>
        <row r="5391">
          <cell r="A5391" t="str">
            <v>212-0105-002-T</v>
          </cell>
          <cell r="B5391" t="str">
            <v>DECAL AIR TANK DRAIN (LAOS)</v>
          </cell>
          <cell r="C5391">
            <v>9</v>
          </cell>
          <cell r="D5391">
            <v>0</v>
          </cell>
          <cell r="E5391">
            <v>0</v>
          </cell>
          <cell r="K5391">
            <v>7</v>
          </cell>
          <cell r="L5391" t="str">
            <v>EA</v>
          </cell>
        </row>
        <row r="5392">
          <cell r="A5392" t="str">
            <v>212-0105-003-T</v>
          </cell>
          <cell r="B5392" t="str">
            <v>DECAL AIR TANK CAPACITY 45 L</v>
          </cell>
          <cell r="C5392">
            <v>9</v>
          </cell>
          <cell r="D5392">
            <v>0</v>
          </cell>
          <cell r="E5392">
            <v>0</v>
          </cell>
          <cell r="K5392">
            <v>7</v>
          </cell>
          <cell r="L5392" t="str">
            <v>EA</v>
          </cell>
        </row>
        <row r="5393">
          <cell r="A5393" t="str">
            <v>212-0105-004-T</v>
          </cell>
          <cell r="B5393" t="str">
            <v>DECAL AIR TANK CAPACITY 23 L</v>
          </cell>
          <cell r="C5393">
            <v>9</v>
          </cell>
          <cell r="D5393">
            <v>0</v>
          </cell>
          <cell r="E5393">
            <v>0</v>
          </cell>
          <cell r="K5393">
            <v>7</v>
          </cell>
          <cell r="L5393" t="str">
            <v>EA</v>
          </cell>
        </row>
        <row r="5394">
          <cell r="A5394" t="str">
            <v>212-0105-T</v>
          </cell>
          <cell r="B5394" t="str">
            <v>DECAL AIR TANK DRAIN (THAI)</v>
          </cell>
          <cell r="C5394">
            <v>9</v>
          </cell>
          <cell r="D5394">
            <v>61</v>
          </cell>
          <cell r="E5394">
            <v>0</v>
          </cell>
          <cell r="K5394">
            <v>7</v>
          </cell>
          <cell r="L5394" t="str">
            <v>EA</v>
          </cell>
        </row>
        <row r="5395">
          <cell r="A5395" t="str">
            <v>212-0108-T</v>
          </cell>
          <cell r="B5395" t="str">
            <v>DECAL  DELIVERY  BY</v>
          </cell>
          <cell r="C5395">
            <v>0</v>
          </cell>
          <cell r="D5395">
            <v>0</v>
          </cell>
          <cell r="E5395">
            <v>0</v>
          </cell>
          <cell r="K5395">
            <v>7</v>
          </cell>
          <cell r="L5395" t="str">
            <v>EA</v>
          </cell>
        </row>
        <row r="5396">
          <cell r="A5396" t="str">
            <v>212-0109-T</v>
          </cell>
          <cell r="B5396" t="str">
            <v>DECAL RIM WARNING</v>
          </cell>
          <cell r="C5396">
            <v>40</v>
          </cell>
          <cell r="D5396">
            <v>0</v>
          </cell>
          <cell r="E5396">
            <v>0</v>
          </cell>
          <cell r="K5396">
            <v>7</v>
          </cell>
          <cell r="L5396" t="str">
            <v>EA</v>
          </cell>
        </row>
        <row r="5397">
          <cell r="A5397" t="str">
            <v>212-0110-T</v>
          </cell>
          <cell r="B5397" t="str">
            <v>CP-HEIL NAME PLATE(USE212-1404 ILO)</v>
          </cell>
          <cell r="C5397">
            <v>0</v>
          </cell>
          <cell r="D5397">
            <v>0</v>
          </cell>
          <cell r="E5397">
            <v>0</v>
          </cell>
          <cell r="K5397">
            <v>7</v>
          </cell>
          <cell r="L5397" t="str">
            <v>EA</v>
          </cell>
        </row>
        <row r="5398">
          <cell r="A5398" t="str">
            <v>212-0111-T</v>
          </cell>
          <cell r="B5398" t="str">
            <v>3"DIA. DOT STICK-ON</v>
          </cell>
          <cell r="C5398">
            <v>12</v>
          </cell>
          <cell r="D5398">
            <v>0</v>
          </cell>
          <cell r="E5398">
            <v>0</v>
          </cell>
          <cell r="K5398">
            <v>0</v>
          </cell>
          <cell r="L5398" t="str">
            <v>EA</v>
          </cell>
        </row>
        <row r="5399">
          <cell r="A5399" t="str">
            <v>212-0112-T</v>
          </cell>
          <cell r="B5399" t="str">
            <v>DECAL CAUTION WHEEL TORQUE (51X102)</v>
          </cell>
          <cell r="C5399">
            <v>9</v>
          </cell>
          <cell r="D5399">
            <v>46</v>
          </cell>
          <cell r="E5399">
            <v>0</v>
          </cell>
          <cell r="K5399">
            <v>7</v>
          </cell>
          <cell r="L5399" t="str">
            <v>EA</v>
          </cell>
        </row>
        <row r="5400">
          <cell r="A5400" t="str">
            <v>212-0114-T</v>
          </cell>
          <cell r="B5400" t="str">
            <v>DECAL  COMPANY TANKS</v>
          </cell>
          <cell r="C5400">
            <v>0</v>
          </cell>
          <cell r="D5400">
            <v>0</v>
          </cell>
          <cell r="E5400">
            <v>0</v>
          </cell>
          <cell r="K5400">
            <v>7</v>
          </cell>
          <cell r="L5400" t="str">
            <v>EA</v>
          </cell>
        </row>
        <row r="5401">
          <cell r="A5401" t="str">
            <v>212-0115-LB-T</v>
          </cell>
          <cell r="B5401" t="str">
            <v>LABOR COST FOR SAFETY STD PLATE</v>
          </cell>
          <cell r="C5401">
            <v>0</v>
          </cell>
          <cell r="D5401">
            <v>0</v>
          </cell>
          <cell r="E5401">
            <v>0</v>
          </cell>
          <cell r="K5401">
            <v>0</v>
          </cell>
          <cell r="L5401" t="str">
            <v>EA</v>
          </cell>
        </row>
        <row r="5402">
          <cell r="A5402" t="str">
            <v>212-0117-T</v>
          </cell>
          <cell r="B5402" t="str">
            <v>BODY, POWERLINK SERIAL TAG</v>
          </cell>
          <cell r="C5402">
            <v>0</v>
          </cell>
          <cell r="D5402">
            <v>0</v>
          </cell>
          <cell r="E5402">
            <v>0</v>
          </cell>
          <cell r="K5402">
            <v>7</v>
          </cell>
          <cell r="L5402" t="str">
            <v>EA</v>
          </cell>
        </row>
        <row r="5403">
          <cell r="A5403" t="str">
            <v>212-0119-001-T</v>
          </cell>
          <cell r="B5403" t="str">
            <v>REFLECTIVE STICKER YELLOW/BLACK @ BUMPER</v>
          </cell>
          <cell r="C5403">
            <v>1200</v>
          </cell>
          <cell r="D5403">
            <v>0</v>
          </cell>
          <cell r="E5403">
            <v>0</v>
          </cell>
          <cell r="K5403">
            <v>7</v>
          </cell>
          <cell r="L5403" t="str">
            <v>EA</v>
          </cell>
        </row>
        <row r="5404">
          <cell r="A5404" t="str">
            <v>212-0119-T</v>
          </cell>
          <cell r="B5404" t="str">
            <v>REFLECTIVE STICKER RED/WHITE AT BUMPER</v>
          </cell>
          <cell r="C5404">
            <v>1450</v>
          </cell>
          <cell r="D5404">
            <v>12</v>
          </cell>
          <cell r="E5404">
            <v>0</v>
          </cell>
          <cell r="K5404">
            <v>7</v>
          </cell>
          <cell r="L5404" t="str">
            <v>EA</v>
          </cell>
        </row>
        <row r="5405">
          <cell r="A5405" t="str">
            <v>212-0120-T</v>
          </cell>
          <cell r="B5405" t="str">
            <v>INSTRUCTION DECAL.</v>
          </cell>
          <cell r="C5405">
            <v>0</v>
          </cell>
          <cell r="D5405">
            <v>0</v>
          </cell>
          <cell r="E5405">
            <v>0</v>
          </cell>
          <cell r="K5405">
            <v>7</v>
          </cell>
          <cell r="L5405" t="str">
            <v>EA</v>
          </cell>
        </row>
        <row r="5406">
          <cell r="A5406" t="str">
            <v>212-0121-T</v>
          </cell>
          <cell r="B5406" t="str">
            <v>UNDER CHASSIS INSTRUCTION DECAL POWERLIN</v>
          </cell>
          <cell r="C5406">
            <v>0</v>
          </cell>
          <cell r="D5406">
            <v>0</v>
          </cell>
          <cell r="E5406">
            <v>0</v>
          </cell>
          <cell r="K5406">
            <v>7</v>
          </cell>
          <cell r="L5406" t="str">
            <v>EA</v>
          </cell>
        </row>
        <row r="5407">
          <cell r="A5407" t="str">
            <v>212-0122-T</v>
          </cell>
          <cell r="B5407" t="str">
            <v>ENTERING BODY DECAL POWERLINK.</v>
          </cell>
          <cell r="C5407">
            <v>0</v>
          </cell>
          <cell r="D5407">
            <v>0</v>
          </cell>
          <cell r="E5407">
            <v>0</v>
          </cell>
          <cell r="K5407">
            <v>7</v>
          </cell>
          <cell r="L5407" t="str">
            <v>EA</v>
          </cell>
        </row>
        <row r="5408">
          <cell r="A5408" t="str">
            <v>212-0123-T</v>
          </cell>
          <cell r="B5408" t="str">
            <v>READ INSTRUCTION DECAL POWERLINK.</v>
          </cell>
          <cell r="C5408">
            <v>0</v>
          </cell>
          <cell r="D5408">
            <v>0</v>
          </cell>
          <cell r="E5408">
            <v>0</v>
          </cell>
          <cell r="K5408">
            <v>7</v>
          </cell>
          <cell r="L5408" t="str">
            <v>EA</v>
          </cell>
        </row>
        <row r="5409">
          <cell r="A5409" t="str">
            <v>212-0124-T</v>
          </cell>
          <cell r="B5409" t="str">
            <v>HEIGHT SPECIFICATION DECAL POWERLINK.</v>
          </cell>
          <cell r="C5409">
            <v>0</v>
          </cell>
          <cell r="D5409">
            <v>0</v>
          </cell>
          <cell r="E5409">
            <v>0</v>
          </cell>
          <cell r="K5409">
            <v>7</v>
          </cell>
          <cell r="L5409" t="str">
            <v>EA</v>
          </cell>
        </row>
        <row r="5410">
          <cell r="A5410" t="str">
            <v>212-0125</v>
          </cell>
          <cell r="B5410" t="str">
            <v>T/G MOTION DECAL POWERLINK</v>
          </cell>
          <cell r="C5410">
            <v>0</v>
          </cell>
          <cell r="D5410">
            <v>0</v>
          </cell>
          <cell r="E5410">
            <v>0</v>
          </cell>
          <cell r="K5410">
            <v>0</v>
          </cell>
          <cell r="L5410" t="str">
            <v>EA</v>
          </cell>
        </row>
        <row r="5411">
          <cell r="A5411" t="str">
            <v>212-0125-T</v>
          </cell>
          <cell r="B5411" t="str">
            <v>T/G MOTION DECAL POWERLINK.</v>
          </cell>
          <cell r="C5411">
            <v>0</v>
          </cell>
          <cell r="D5411">
            <v>0</v>
          </cell>
          <cell r="E5411">
            <v>0</v>
          </cell>
          <cell r="K5411">
            <v>7</v>
          </cell>
          <cell r="L5411" t="str">
            <v>EA</v>
          </cell>
        </row>
        <row r="5412">
          <cell r="A5412" t="str">
            <v>212-0126</v>
          </cell>
          <cell r="B5412" t="str">
            <v>T/G PACKER DECAL POWERLINK.</v>
          </cell>
          <cell r="C5412">
            <v>0</v>
          </cell>
          <cell r="D5412">
            <v>0</v>
          </cell>
          <cell r="E5412">
            <v>0</v>
          </cell>
          <cell r="K5412">
            <v>0</v>
          </cell>
          <cell r="L5412" t="str">
            <v>EA</v>
          </cell>
        </row>
        <row r="5413">
          <cell r="A5413" t="str">
            <v>212-0126-T</v>
          </cell>
          <cell r="B5413" t="str">
            <v>T/G PACKER DECAL POWERLINK.</v>
          </cell>
          <cell r="C5413">
            <v>0</v>
          </cell>
          <cell r="D5413">
            <v>0</v>
          </cell>
          <cell r="E5413">
            <v>0</v>
          </cell>
          <cell r="K5413">
            <v>7</v>
          </cell>
          <cell r="L5413" t="str">
            <v>EA</v>
          </cell>
        </row>
        <row r="5414">
          <cell r="A5414" t="str">
            <v>212-0131-T</v>
          </cell>
          <cell r="B5414" t="str">
            <v>T/G PROP DECAL POWERLINK.</v>
          </cell>
          <cell r="C5414">
            <v>0</v>
          </cell>
          <cell r="D5414">
            <v>0</v>
          </cell>
          <cell r="E5414">
            <v>0</v>
          </cell>
          <cell r="K5414">
            <v>7</v>
          </cell>
          <cell r="L5414" t="str">
            <v>EA</v>
          </cell>
        </row>
        <row r="5415">
          <cell r="A5415" t="str">
            <v>212-0132-T</v>
          </cell>
          <cell r="B5415" t="str">
            <v>BODY CONTROL DECAL POWERLINK.</v>
          </cell>
          <cell r="C5415">
            <v>0</v>
          </cell>
          <cell r="D5415">
            <v>0</v>
          </cell>
          <cell r="E5415">
            <v>0</v>
          </cell>
          <cell r="K5415">
            <v>7</v>
          </cell>
          <cell r="L5415" t="str">
            <v>EA</v>
          </cell>
        </row>
        <row r="5416">
          <cell r="A5416" t="str">
            <v>212-0133-T</v>
          </cell>
          <cell r="B5416" t="str">
            <v>HEIGHT DECAL POWERLINK.</v>
          </cell>
          <cell r="C5416">
            <v>0</v>
          </cell>
          <cell r="D5416">
            <v>0</v>
          </cell>
          <cell r="E5416">
            <v>0</v>
          </cell>
          <cell r="K5416">
            <v>7</v>
          </cell>
          <cell r="L5416" t="str">
            <v>EA</v>
          </cell>
        </row>
        <row r="5417">
          <cell r="A5417" t="str">
            <v>212-0136-001-T</v>
          </cell>
          <cell r="B5417" t="str">
            <v>REAR T/G STEP INSTRUCTION DECAL (SMALL)</v>
          </cell>
          <cell r="C5417">
            <v>0</v>
          </cell>
          <cell r="D5417">
            <v>0</v>
          </cell>
          <cell r="E5417">
            <v>0</v>
          </cell>
          <cell r="K5417">
            <v>0</v>
          </cell>
          <cell r="L5417" t="str">
            <v>EA</v>
          </cell>
        </row>
        <row r="5418">
          <cell r="A5418" t="str">
            <v>212-0136-002-T</v>
          </cell>
          <cell r="B5418" t="str">
            <v>REAR T/G STEP INSTRUCTION DECAL (LARGE)</v>
          </cell>
          <cell r="C5418">
            <v>0</v>
          </cell>
          <cell r="D5418">
            <v>0</v>
          </cell>
          <cell r="E5418">
            <v>0</v>
          </cell>
          <cell r="K5418">
            <v>0</v>
          </cell>
          <cell r="L5418" t="str">
            <v>EA</v>
          </cell>
        </row>
        <row r="5419">
          <cell r="A5419" t="str">
            <v>212-0136-T</v>
          </cell>
          <cell r="B5419" t="str">
            <v>REAR T/G STEP INSTRUCTION DECAL POWERLIN</v>
          </cell>
          <cell r="C5419">
            <v>0</v>
          </cell>
          <cell r="D5419">
            <v>0</v>
          </cell>
          <cell r="E5419">
            <v>0</v>
          </cell>
          <cell r="K5419">
            <v>7</v>
          </cell>
          <cell r="L5419" t="str">
            <v>EA</v>
          </cell>
        </row>
        <row r="5420">
          <cell r="A5420" t="str">
            <v>212-0137-T</v>
          </cell>
          <cell r="B5420" t="str">
            <v>EJECTOR PANEL DECAL POWERLINK.</v>
          </cell>
          <cell r="C5420">
            <v>0</v>
          </cell>
          <cell r="D5420">
            <v>0</v>
          </cell>
          <cell r="E5420">
            <v>0</v>
          </cell>
          <cell r="K5420">
            <v>7</v>
          </cell>
          <cell r="L5420" t="str">
            <v>EA</v>
          </cell>
        </row>
        <row r="5421">
          <cell r="A5421" t="str">
            <v>212-0138-T</v>
          </cell>
          <cell r="B5421" t="str">
            <v>T/G CONTROL DECAL POWERLINK.</v>
          </cell>
          <cell r="C5421">
            <v>0</v>
          </cell>
          <cell r="D5421">
            <v>0</v>
          </cell>
          <cell r="E5421">
            <v>0</v>
          </cell>
          <cell r="K5421">
            <v>7</v>
          </cell>
          <cell r="L5421" t="str">
            <v>EA</v>
          </cell>
        </row>
        <row r="5422">
          <cell r="A5422" t="str">
            <v>212-0139-T</v>
          </cell>
          <cell r="B5422" t="str">
            <v>CAB-PTO DECAL POWERLINK.</v>
          </cell>
          <cell r="C5422">
            <v>0</v>
          </cell>
          <cell r="D5422">
            <v>0</v>
          </cell>
          <cell r="E5422">
            <v>0</v>
          </cell>
          <cell r="K5422">
            <v>7</v>
          </cell>
          <cell r="L5422" t="str">
            <v>EA</v>
          </cell>
        </row>
        <row r="5423">
          <cell r="A5423" t="str">
            <v>212-0140-T</v>
          </cell>
          <cell r="B5423" t="str">
            <v>THROTTLE DECAL POWERLINK.</v>
          </cell>
          <cell r="C5423">
            <v>0</v>
          </cell>
          <cell r="D5423">
            <v>0</v>
          </cell>
          <cell r="E5423">
            <v>0</v>
          </cell>
          <cell r="K5423">
            <v>7</v>
          </cell>
          <cell r="L5423" t="str">
            <v>EA</v>
          </cell>
        </row>
        <row r="5424">
          <cell r="A5424" t="str">
            <v>212-0141-T</v>
          </cell>
          <cell r="B5424" t="str">
            <v>BUZZER DECAL POWERLINK</v>
          </cell>
          <cell r="C5424">
            <v>0</v>
          </cell>
          <cell r="D5424">
            <v>0</v>
          </cell>
          <cell r="E5424">
            <v>0</v>
          </cell>
          <cell r="K5424">
            <v>7</v>
          </cell>
          <cell r="L5424" t="str">
            <v>EA</v>
          </cell>
        </row>
        <row r="5425">
          <cell r="A5425" t="str">
            <v>212-0142-T</v>
          </cell>
          <cell r="B5425" t="str">
            <v>BACKUP ALARM DECAL POWERLINK.</v>
          </cell>
          <cell r="C5425">
            <v>0</v>
          </cell>
          <cell r="D5425">
            <v>0</v>
          </cell>
          <cell r="E5425">
            <v>0</v>
          </cell>
          <cell r="K5425">
            <v>7</v>
          </cell>
          <cell r="L5425" t="str">
            <v>EA</v>
          </cell>
        </row>
        <row r="5426">
          <cell r="A5426" t="str">
            <v>212-0144-T</v>
          </cell>
          <cell r="B5426" t="str">
            <v>HYDRAULIC OIL DECAL POWERLINK.</v>
          </cell>
          <cell r="C5426">
            <v>0</v>
          </cell>
          <cell r="D5426">
            <v>0</v>
          </cell>
          <cell r="E5426">
            <v>0</v>
          </cell>
          <cell r="K5426">
            <v>7</v>
          </cell>
          <cell r="L5426" t="str">
            <v>EA</v>
          </cell>
        </row>
        <row r="5427">
          <cell r="A5427" t="str">
            <v>212-0145-T</v>
          </cell>
          <cell r="B5427" t="str">
            <v>DECAL "TRAILER" (THAI) 540X300</v>
          </cell>
          <cell r="C5427">
            <v>220</v>
          </cell>
          <cell r="D5427">
            <v>66</v>
          </cell>
          <cell r="E5427">
            <v>0</v>
          </cell>
          <cell r="K5427">
            <v>7</v>
          </cell>
          <cell r="L5427" t="str">
            <v>EA</v>
          </cell>
        </row>
        <row r="5428">
          <cell r="A5428" t="str">
            <v>212-0146-T</v>
          </cell>
          <cell r="B5428" t="str">
            <v>CAB-T/G RAISE DECAL POWERLINK.</v>
          </cell>
          <cell r="C5428">
            <v>0</v>
          </cell>
          <cell r="D5428">
            <v>0</v>
          </cell>
          <cell r="E5428">
            <v>0</v>
          </cell>
          <cell r="K5428">
            <v>7</v>
          </cell>
          <cell r="L5428" t="str">
            <v>EA</v>
          </cell>
        </row>
        <row r="5429">
          <cell r="A5429" t="str">
            <v>212-0149-T</v>
          </cell>
          <cell r="B5429" t="str">
            <v>CAB-BEACON SWITCH DECAL POWERLINK.</v>
          </cell>
          <cell r="C5429">
            <v>0</v>
          </cell>
          <cell r="D5429">
            <v>0</v>
          </cell>
          <cell r="E5429">
            <v>0</v>
          </cell>
          <cell r="K5429">
            <v>7</v>
          </cell>
          <cell r="L5429" t="str">
            <v>EA</v>
          </cell>
        </row>
        <row r="5430">
          <cell r="A5430" t="str">
            <v>212-0150-T</v>
          </cell>
          <cell r="B5430" t="str">
            <v>CAB-THROTTLE SWITCH DECAL POWERLINK.</v>
          </cell>
          <cell r="C5430">
            <v>0</v>
          </cell>
          <cell r="D5430">
            <v>0</v>
          </cell>
          <cell r="E5430">
            <v>0</v>
          </cell>
          <cell r="K5430">
            <v>7</v>
          </cell>
          <cell r="L5430" t="str">
            <v>EA</v>
          </cell>
        </row>
        <row r="5431">
          <cell r="A5431" t="str">
            <v>212-0151-T</v>
          </cell>
          <cell r="B5431" t="str">
            <v>GENUINE PART DECAL POWERLINK.</v>
          </cell>
          <cell r="C5431">
            <v>0</v>
          </cell>
          <cell r="D5431">
            <v>0</v>
          </cell>
          <cell r="E5431">
            <v>0</v>
          </cell>
          <cell r="K5431">
            <v>7</v>
          </cell>
          <cell r="L5431" t="str">
            <v>EA</v>
          </cell>
        </row>
        <row r="5432">
          <cell r="A5432" t="str">
            <v>212-0153-T</v>
          </cell>
          <cell r="B5432" t="str">
            <v>DECAL EVO SAFETY.</v>
          </cell>
          <cell r="C5432">
            <v>15</v>
          </cell>
          <cell r="D5432">
            <v>0</v>
          </cell>
          <cell r="E5432">
            <v>0</v>
          </cell>
          <cell r="K5432">
            <v>0</v>
          </cell>
          <cell r="L5432" t="str">
            <v>EA</v>
          </cell>
        </row>
        <row r="5433">
          <cell r="A5433" t="str">
            <v>212-0159-001-T</v>
          </cell>
          <cell r="B5433" t="str">
            <v>SAFETY STANDARD PLATE(SEMI) SS 304</v>
          </cell>
          <cell r="C5433">
            <v>430</v>
          </cell>
          <cell r="D5433">
            <v>0</v>
          </cell>
          <cell r="E5433">
            <v>0</v>
          </cell>
          <cell r="K5433">
            <v>7</v>
          </cell>
          <cell r="L5433" t="str">
            <v>EA</v>
          </cell>
        </row>
        <row r="5434">
          <cell r="A5434" t="str">
            <v>212-0159-001-T-LB</v>
          </cell>
          <cell r="B5434" t="str">
            <v>LABOR SAFETY STANDARD PLATE(SEMI) SS 304</v>
          </cell>
          <cell r="C5434">
            <v>0</v>
          </cell>
          <cell r="D5434">
            <v>0</v>
          </cell>
          <cell r="E5434">
            <v>0</v>
          </cell>
          <cell r="K5434">
            <v>7</v>
          </cell>
          <cell r="L5434" t="str">
            <v>EA</v>
          </cell>
        </row>
        <row r="5435">
          <cell r="A5435" t="str">
            <v>212-0159-T-LB</v>
          </cell>
          <cell r="B5435" t="str">
            <v>LABOR COST SAFETY STANDARD PLATE</v>
          </cell>
          <cell r="C5435">
            <v>0</v>
          </cell>
          <cell r="D5435">
            <v>0</v>
          </cell>
          <cell r="E5435">
            <v>0</v>
          </cell>
          <cell r="K5435">
            <v>0</v>
          </cell>
          <cell r="L5435" t="str">
            <v>EA</v>
          </cell>
        </row>
        <row r="5436">
          <cell r="A5436" t="str">
            <v>212-0161-003-T</v>
          </cell>
          <cell r="B5436" t="str">
            <v>FLANGE COLLAR ALUM</v>
          </cell>
          <cell r="C5436">
            <v>0</v>
          </cell>
          <cell r="D5436">
            <v>0</v>
          </cell>
          <cell r="E5436">
            <v>0</v>
          </cell>
          <cell r="K5436">
            <v>0</v>
          </cell>
          <cell r="L5436" t="str">
            <v>EA</v>
          </cell>
        </row>
        <row r="5437">
          <cell r="A5437" t="str">
            <v>212-0161-T-LB</v>
          </cell>
          <cell r="B5437" t="str">
            <v>LABOR COST FOR CMDTY HLDR 6 SIDE NO</v>
          </cell>
          <cell r="C5437">
            <v>0</v>
          </cell>
          <cell r="D5437">
            <v>0</v>
          </cell>
          <cell r="E5437">
            <v>0</v>
          </cell>
          <cell r="K5437">
            <v>0</v>
          </cell>
          <cell r="L5437" t="str">
            <v>EA</v>
          </cell>
        </row>
        <row r="5438">
          <cell r="A5438" t="str">
            <v>212-0162-T</v>
          </cell>
          <cell r="B5438" t="str">
            <v>ONE TOUCH CONTROL SWITCH DECAL</v>
          </cell>
          <cell r="C5438">
            <v>0</v>
          </cell>
          <cell r="D5438">
            <v>0</v>
          </cell>
          <cell r="E5438">
            <v>0</v>
          </cell>
          <cell r="K5438">
            <v>30</v>
          </cell>
          <cell r="L5438" t="str">
            <v>EA</v>
          </cell>
        </row>
        <row r="5439">
          <cell r="A5439" t="str">
            <v>212-0164-T</v>
          </cell>
          <cell r="B5439" t="str">
            <v>COMUDITY TAG 8 SIDE NO DECAL</v>
          </cell>
          <cell r="C5439">
            <v>0</v>
          </cell>
          <cell r="D5439">
            <v>0</v>
          </cell>
          <cell r="E5439">
            <v>0</v>
          </cell>
          <cell r="K5439">
            <v>0</v>
          </cell>
          <cell r="L5439" t="str">
            <v>EA</v>
          </cell>
        </row>
        <row r="5440">
          <cell r="A5440" t="str">
            <v>212-0165-T</v>
          </cell>
          <cell r="B5440" t="str">
            <v>HOPPER FLOOD LIGHT SWITCH DECAL FOR SWS.</v>
          </cell>
          <cell r="C5440">
            <v>0</v>
          </cell>
          <cell r="D5440">
            <v>0</v>
          </cell>
          <cell r="E5440">
            <v>0</v>
          </cell>
          <cell r="K5440">
            <v>0</v>
          </cell>
          <cell r="L5440" t="str">
            <v>EA</v>
          </cell>
        </row>
        <row r="5441">
          <cell r="A5441" t="str">
            <v>212-0166-T</v>
          </cell>
          <cell r="B5441" t="str">
            <v>BODY &amp; T/G STRIPE (GREEN-BLUE)</v>
          </cell>
          <cell r="C5441">
            <v>0</v>
          </cell>
          <cell r="D5441">
            <v>0</v>
          </cell>
          <cell r="E5441">
            <v>0</v>
          </cell>
          <cell r="K5441">
            <v>0</v>
          </cell>
          <cell r="L5441" t="str">
            <v>EA</v>
          </cell>
        </row>
        <row r="5442">
          <cell r="A5442" t="str">
            <v>212-0167-T</v>
          </cell>
          <cell r="B5442" t="str">
            <v>P.T.O. ENGAGE INSTRUCTION DECAL</v>
          </cell>
          <cell r="C5442">
            <v>0</v>
          </cell>
          <cell r="D5442">
            <v>0</v>
          </cell>
          <cell r="E5442">
            <v>0</v>
          </cell>
          <cell r="K5442">
            <v>0</v>
          </cell>
          <cell r="L5442" t="str">
            <v>EA</v>
          </cell>
        </row>
        <row r="5443">
          <cell r="A5443" t="str">
            <v>212-0168-T</v>
          </cell>
          <cell r="B5443" t="str">
            <v>LIMIT SPEED DECAL FOR P.T.O.</v>
          </cell>
          <cell r="C5443">
            <v>0</v>
          </cell>
          <cell r="D5443">
            <v>0</v>
          </cell>
          <cell r="E5443">
            <v>0</v>
          </cell>
          <cell r="K5443">
            <v>0</v>
          </cell>
          <cell r="L5443" t="str">
            <v>EA</v>
          </cell>
        </row>
        <row r="5444">
          <cell r="A5444" t="str">
            <v>212-0170-T</v>
          </cell>
          <cell r="B5444" t="str">
            <v>DECAL JET DANGER,REL PRESS BEF OP (THAI)</v>
          </cell>
          <cell r="C5444">
            <v>10</v>
          </cell>
          <cell r="D5444">
            <v>19</v>
          </cell>
          <cell r="E5444">
            <v>0</v>
          </cell>
          <cell r="K5444">
            <v>7</v>
          </cell>
          <cell r="L5444" t="str">
            <v>EA</v>
          </cell>
        </row>
        <row r="5445">
          <cell r="A5445" t="str">
            <v>212-0171-T</v>
          </cell>
          <cell r="B5445" t="str">
            <v>DECAL JET DANGER,CLEAN TANK BEF ENT,THAI</v>
          </cell>
          <cell r="C5445">
            <v>20</v>
          </cell>
          <cell r="D5445">
            <v>19</v>
          </cell>
          <cell r="E5445">
            <v>0</v>
          </cell>
          <cell r="K5445">
            <v>7</v>
          </cell>
          <cell r="L5445" t="str">
            <v>EA</v>
          </cell>
        </row>
        <row r="5446">
          <cell r="A5446" t="str">
            <v>212-0172-T</v>
          </cell>
          <cell r="B5446" t="str">
            <v>DECAL JET DANGER PROD.DISCH VALVE(THAI)</v>
          </cell>
          <cell r="C5446">
            <v>20</v>
          </cell>
          <cell r="D5446">
            <v>12</v>
          </cell>
          <cell r="E5446">
            <v>0</v>
          </cell>
          <cell r="K5446">
            <v>7</v>
          </cell>
          <cell r="L5446" t="str">
            <v>EA</v>
          </cell>
        </row>
        <row r="5447">
          <cell r="A5447" t="str">
            <v>212-0173-T</v>
          </cell>
          <cell r="B5447" t="str">
            <v>DECAL JET DANGER DO NOT EXC PRESS(THAI)</v>
          </cell>
          <cell r="C5447">
            <v>8</v>
          </cell>
          <cell r="D5447">
            <v>18</v>
          </cell>
          <cell r="E5447">
            <v>0</v>
          </cell>
          <cell r="K5447">
            <v>7</v>
          </cell>
          <cell r="L5447" t="str">
            <v>EA</v>
          </cell>
        </row>
        <row r="5448">
          <cell r="A5448" t="str">
            <v>212-0174-T</v>
          </cell>
          <cell r="B5448" t="str">
            <v>DECAL JET CAUTN OPEN BLOW DOWN VALV.THAI</v>
          </cell>
          <cell r="C5448">
            <v>25</v>
          </cell>
          <cell r="D5448">
            <v>11</v>
          </cell>
          <cell r="E5448">
            <v>0</v>
          </cell>
          <cell r="K5448">
            <v>7</v>
          </cell>
          <cell r="L5448" t="str">
            <v>EA</v>
          </cell>
        </row>
        <row r="5449">
          <cell r="A5449" t="str">
            <v>212-0175-T</v>
          </cell>
          <cell r="B5449" t="str">
            <v>DECAL JET CAUTN REL VL.MUST BE OPER THAI</v>
          </cell>
          <cell r="C5449">
            <v>10</v>
          </cell>
          <cell r="D5449">
            <v>10</v>
          </cell>
          <cell r="E5449">
            <v>0</v>
          </cell>
          <cell r="K5449">
            <v>7</v>
          </cell>
          <cell r="L5449" t="str">
            <v>EA</v>
          </cell>
        </row>
        <row r="5450">
          <cell r="A5450" t="str">
            <v>212-0176-001-T</v>
          </cell>
          <cell r="B5450" t="str">
            <v>DECAL JET CAUTN CHK V MUST BE OPER(THAI)</v>
          </cell>
          <cell r="C5450">
            <v>20</v>
          </cell>
          <cell r="D5450">
            <v>5</v>
          </cell>
          <cell r="E5450">
            <v>0</v>
          </cell>
          <cell r="K5450">
            <v>7</v>
          </cell>
          <cell r="L5450" t="str">
            <v>EA</v>
          </cell>
        </row>
        <row r="5451">
          <cell r="A5451" t="str">
            <v>212-0176-002-T</v>
          </cell>
          <cell r="B5451" t="str">
            <v>DECAL JET CAUTN CHK V MUST BE OPER(THAI)</v>
          </cell>
          <cell r="C5451">
            <v>6</v>
          </cell>
          <cell r="D5451">
            <v>109</v>
          </cell>
          <cell r="E5451">
            <v>0</v>
          </cell>
          <cell r="K5451">
            <v>0</v>
          </cell>
          <cell r="L5451" t="str">
            <v>EA</v>
          </cell>
        </row>
        <row r="5452">
          <cell r="A5452" t="str">
            <v>212-0176-T</v>
          </cell>
          <cell r="B5452" t="str">
            <v>DECAL JET CAUTN CHK VL.MUST BE OPER THAI</v>
          </cell>
          <cell r="C5452">
            <v>0</v>
          </cell>
          <cell r="D5452">
            <v>0</v>
          </cell>
          <cell r="E5452">
            <v>0</v>
          </cell>
          <cell r="K5452">
            <v>0</v>
          </cell>
          <cell r="L5452" t="str">
            <v>EA</v>
          </cell>
        </row>
        <row r="5453">
          <cell r="A5453" t="str">
            <v>212-0177-T</v>
          </cell>
          <cell r="B5453" t="str">
            <v>DECAL JET MAX WORK PRESS 30 PSI,THAI</v>
          </cell>
          <cell r="C5453">
            <v>5</v>
          </cell>
          <cell r="D5453">
            <v>49</v>
          </cell>
          <cell r="E5453">
            <v>0</v>
          </cell>
          <cell r="K5453">
            <v>7</v>
          </cell>
          <cell r="L5453" t="str">
            <v>EA</v>
          </cell>
        </row>
        <row r="5454">
          <cell r="A5454" t="str">
            <v>212-0178-T</v>
          </cell>
          <cell r="B5454" t="str">
            <v>DECAL JET,OPERATING INSTRUCTION,THAI</v>
          </cell>
          <cell r="C5454">
            <v>80</v>
          </cell>
          <cell r="D5454">
            <v>25</v>
          </cell>
          <cell r="E5454">
            <v>0</v>
          </cell>
          <cell r="K5454">
            <v>7</v>
          </cell>
          <cell r="L5454" t="str">
            <v>EA</v>
          </cell>
        </row>
        <row r="5455">
          <cell r="A5455" t="str">
            <v>212-0179-T</v>
          </cell>
          <cell r="B5455" t="str">
            <v>DECAL, DO NOT STEP, (THAI) 300x75MM</v>
          </cell>
          <cell r="C5455">
            <v>30</v>
          </cell>
          <cell r="D5455">
            <v>13</v>
          </cell>
          <cell r="E5455">
            <v>0</v>
          </cell>
          <cell r="K5455">
            <v>7</v>
          </cell>
          <cell r="L5455" t="str">
            <v>EA</v>
          </cell>
        </row>
        <row r="5456">
          <cell r="A5456" t="str">
            <v>212-0180-T</v>
          </cell>
          <cell r="B5456" t="str">
            <v>DECAL JET,TANK THAI FONT</v>
          </cell>
          <cell r="C5456">
            <v>4</v>
          </cell>
          <cell r="D5456">
            <v>15</v>
          </cell>
          <cell r="E5456">
            <v>0</v>
          </cell>
          <cell r="K5456">
            <v>7</v>
          </cell>
          <cell r="L5456" t="str">
            <v>EA</v>
          </cell>
        </row>
        <row r="5457">
          <cell r="A5457" t="str">
            <v>212-0181-T</v>
          </cell>
          <cell r="B5457" t="str">
            <v>DECAL JET,LINE,THAI</v>
          </cell>
          <cell r="C5457">
            <v>10</v>
          </cell>
          <cell r="D5457">
            <v>6</v>
          </cell>
          <cell r="E5457">
            <v>0</v>
          </cell>
          <cell r="K5457">
            <v>7</v>
          </cell>
          <cell r="L5457" t="str">
            <v>EA</v>
          </cell>
        </row>
        <row r="5458">
          <cell r="A5458" t="str">
            <v>212-0182-T</v>
          </cell>
          <cell r="B5458" t="str">
            <v>DECAL JET HYDROTEST IN THAI LANGUAGE</v>
          </cell>
          <cell r="C5458">
            <v>35</v>
          </cell>
          <cell r="D5458">
            <v>14</v>
          </cell>
          <cell r="E5458">
            <v>0</v>
          </cell>
          <cell r="K5458">
            <v>7</v>
          </cell>
          <cell r="L5458" t="str">
            <v>EA</v>
          </cell>
        </row>
        <row r="5459">
          <cell r="A5459" t="str">
            <v>212-0183-T</v>
          </cell>
          <cell r="B5459" t="str">
            <v>DECAL JET BLEED TANK PRESS BEF OP (THAI)</v>
          </cell>
          <cell r="C5459">
            <v>15</v>
          </cell>
          <cell r="D5459">
            <v>0</v>
          </cell>
          <cell r="E5459">
            <v>0</v>
          </cell>
          <cell r="K5459">
            <v>7</v>
          </cell>
          <cell r="L5459" t="str">
            <v>EA</v>
          </cell>
        </row>
        <row r="5460">
          <cell r="A5460" t="str">
            <v>212-0184-T</v>
          </cell>
          <cell r="B5460" t="str">
            <v>DECAL JET PRESS REL DEVICE W/O (THAI)</v>
          </cell>
          <cell r="C5460">
            <v>15</v>
          </cell>
          <cell r="D5460">
            <v>5</v>
          </cell>
          <cell r="E5460">
            <v>0</v>
          </cell>
          <cell r="K5460">
            <v>7</v>
          </cell>
          <cell r="L5460" t="str">
            <v>EA</v>
          </cell>
        </row>
        <row r="5461">
          <cell r="A5461" t="str">
            <v>212-0186-T</v>
          </cell>
          <cell r="B5461" t="str">
            <v>DECAL "DANGEROUS GOODS KEEP CLEAR"</v>
          </cell>
          <cell r="C5461">
            <v>0</v>
          </cell>
          <cell r="D5461">
            <v>0</v>
          </cell>
          <cell r="E5461">
            <v>0</v>
          </cell>
          <cell r="K5461">
            <v>0</v>
          </cell>
          <cell r="L5461" t="str">
            <v>EA</v>
          </cell>
        </row>
        <row r="5462">
          <cell r="A5462" t="str">
            <v>212-0187-T</v>
          </cell>
          <cell r="B5462" t="str">
            <v>DECAL "CALTEX STYLE"</v>
          </cell>
          <cell r="C5462">
            <v>0</v>
          </cell>
          <cell r="D5462">
            <v>0</v>
          </cell>
          <cell r="E5462">
            <v>0</v>
          </cell>
          <cell r="K5462">
            <v>0</v>
          </cell>
          <cell r="L5462" t="str">
            <v>EA</v>
          </cell>
        </row>
        <row r="5463">
          <cell r="A5463" t="str">
            <v>212-0188-T</v>
          </cell>
          <cell r="B5463" t="str">
            <v>DECAL"AUTOCONTAINER KIT"</v>
          </cell>
          <cell r="C5463">
            <v>0</v>
          </cell>
          <cell r="D5463">
            <v>0</v>
          </cell>
          <cell r="E5463">
            <v>0</v>
          </cell>
          <cell r="K5463">
            <v>0</v>
          </cell>
          <cell r="L5463" t="str">
            <v>EA</v>
          </cell>
        </row>
        <row r="5464">
          <cell r="A5464" t="str">
            <v>212-0189-T</v>
          </cell>
          <cell r="B5464" t="str">
            <v>DECAL PRESSRANGE TAB STICK ON 212-0178-T</v>
          </cell>
          <cell r="C5464">
            <v>2</v>
          </cell>
          <cell r="D5464">
            <v>0</v>
          </cell>
          <cell r="E5464">
            <v>0</v>
          </cell>
          <cell r="K5464">
            <v>0</v>
          </cell>
          <cell r="L5464" t="str">
            <v>EA</v>
          </cell>
        </row>
        <row r="5465">
          <cell r="A5465" t="str">
            <v>212-0192-T</v>
          </cell>
          <cell r="B5465" t="str">
            <v>DECAL ANTILOCK BRAKE</v>
          </cell>
          <cell r="C5465">
            <v>30</v>
          </cell>
          <cell r="D5465">
            <v>0</v>
          </cell>
          <cell r="E5465">
            <v>0</v>
          </cell>
          <cell r="K5465">
            <v>0</v>
          </cell>
          <cell r="L5465" t="str">
            <v>EA</v>
          </cell>
        </row>
        <row r="5466">
          <cell r="A5466" t="str">
            <v>212-0193-T</v>
          </cell>
          <cell r="B5466" t="str">
            <v>DECAL ABS WARING LIGHT</v>
          </cell>
          <cell r="C5466">
            <v>0</v>
          </cell>
          <cell r="D5466">
            <v>0</v>
          </cell>
          <cell r="E5466">
            <v>0</v>
          </cell>
          <cell r="K5466">
            <v>0</v>
          </cell>
          <cell r="L5466" t="str">
            <v>EA</v>
          </cell>
        </row>
        <row r="5467">
          <cell r="A5467" t="str">
            <v>212-0196-T</v>
          </cell>
          <cell r="B5467" t="str">
            <v>REFLECT PLAST RED TRIAN "DIMOND"AE11-795</v>
          </cell>
          <cell r="C5467">
            <v>0</v>
          </cell>
          <cell r="D5467">
            <v>0</v>
          </cell>
          <cell r="E5467">
            <v>0</v>
          </cell>
          <cell r="K5467">
            <v>0</v>
          </cell>
          <cell r="L5467" t="str">
            <v>EA</v>
          </cell>
        </row>
        <row r="5468">
          <cell r="A5468" t="str">
            <v>212-0198-001-T</v>
          </cell>
          <cell r="B5468" t="str">
            <v>SIAM MITSUI PTA DECAL(THAI) 35CU.M.</v>
          </cell>
          <cell r="C5468">
            <v>0</v>
          </cell>
          <cell r="D5468">
            <v>0</v>
          </cell>
          <cell r="E5468">
            <v>0</v>
          </cell>
          <cell r="K5468">
            <v>0</v>
          </cell>
          <cell r="L5468" t="str">
            <v>EA</v>
          </cell>
        </row>
        <row r="5469">
          <cell r="A5469" t="str">
            <v>212-0198-002-T</v>
          </cell>
          <cell r="B5469" t="str">
            <v>SIAM MITSUI PTA DECAL(ENGLISH) 35CU.M.</v>
          </cell>
          <cell r="C5469">
            <v>0</v>
          </cell>
          <cell r="D5469">
            <v>0</v>
          </cell>
          <cell r="E5469">
            <v>0</v>
          </cell>
          <cell r="K5469">
            <v>0</v>
          </cell>
          <cell r="L5469" t="str">
            <v>EA</v>
          </cell>
        </row>
        <row r="5470">
          <cell r="A5470" t="str">
            <v>212-0198-003-T</v>
          </cell>
          <cell r="B5470" t="str">
            <v>SIAM CEMENT&amp;SIAM MITSUI PTA DECAL W/LOGO</v>
          </cell>
          <cell r="C5470">
            <v>0</v>
          </cell>
          <cell r="D5470">
            <v>0</v>
          </cell>
          <cell r="E5470">
            <v>0</v>
          </cell>
          <cell r="K5470">
            <v>0</v>
          </cell>
          <cell r="L5470" t="str">
            <v>EA</v>
          </cell>
        </row>
        <row r="5471">
          <cell r="A5471" t="str">
            <v>212-0198-004-T</v>
          </cell>
          <cell r="B5471" t="str">
            <v>SIAM CEMENT&amp;SIAM MITSUI PTA DECAL W/LOGO</v>
          </cell>
          <cell r="C5471">
            <v>0</v>
          </cell>
          <cell r="D5471">
            <v>0</v>
          </cell>
          <cell r="E5471">
            <v>0</v>
          </cell>
          <cell r="K5471">
            <v>0</v>
          </cell>
          <cell r="L5471" t="str">
            <v>EA</v>
          </cell>
        </row>
        <row r="5472">
          <cell r="A5472" t="str">
            <v>212-0198-T</v>
          </cell>
          <cell r="B5472" t="str">
            <v>SIAM MITSUI PTA DECAL 35CU.M.</v>
          </cell>
          <cell r="C5472">
            <v>0</v>
          </cell>
          <cell r="D5472">
            <v>0</v>
          </cell>
          <cell r="E5472">
            <v>0</v>
          </cell>
          <cell r="K5472">
            <v>0</v>
          </cell>
          <cell r="L5472" t="str">
            <v>EA</v>
          </cell>
        </row>
        <row r="5473">
          <cell r="A5473" t="str">
            <v>212-0200-T</v>
          </cell>
          <cell r="B5473" t="str">
            <v>DECAL FELDA STYLE</v>
          </cell>
          <cell r="C5473">
            <v>0</v>
          </cell>
          <cell r="D5473">
            <v>0</v>
          </cell>
          <cell r="E5473">
            <v>0</v>
          </cell>
          <cell r="K5473">
            <v>0</v>
          </cell>
          <cell r="L5473" t="str">
            <v>EA</v>
          </cell>
        </row>
        <row r="5474">
          <cell r="A5474" t="str">
            <v>212-0201-T</v>
          </cell>
          <cell r="B5474" t="str">
            <v>DECAL FELDA SPEC TANK</v>
          </cell>
          <cell r="C5474">
            <v>0</v>
          </cell>
          <cell r="D5474">
            <v>0</v>
          </cell>
          <cell r="E5474">
            <v>0</v>
          </cell>
          <cell r="K5474">
            <v>0</v>
          </cell>
          <cell r="L5474" t="str">
            <v>EA</v>
          </cell>
        </row>
        <row r="5475">
          <cell r="A5475" t="str">
            <v>212-0203-T</v>
          </cell>
          <cell r="B5475" t="str">
            <v>DECAL"KEEP CLEAN AN ENVIRONMENT"@BODY PL</v>
          </cell>
          <cell r="C5475">
            <v>0</v>
          </cell>
          <cell r="D5475">
            <v>0</v>
          </cell>
          <cell r="E5475">
            <v>0</v>
          </cell>
          <cell r="K5475">
            <v>0</v>
          </cell>
          <cell r="L5475" t="str">
            <v>EA</v>
          </cell>
        </row>
        <row r="5476">
          <cell r="A5476" t="str">
            <v>212-0204-T</v>
          </cell>
          <cell r="B5476" t="str">
            <v>DECAL"GOVERNMENT DEPT NAME@BODY,FCAB,T/G</v>
          </cell>
          <cell r="C5476">
            <v>0</v>
          </cell>
          <cell r="D5476">
            <v>0</v>
          </cell>
          <cell r="E5476">
            <v>0</v>
          </cell>
          <cell r="K5476">
            <v>0</v>
          </cell>
          <cell r="L5476" t="str">
            <v>EA</v>
          </cell>
        </row>
        <row r="5477">
          <cell r="A5477" t="str">
            <v>212-0205-T</v>
          </cell>
          <cell r="B5477" t="str">
            <v>DECAL"GOVERNMENT DEPT LOGO"@CAB DOOR P/L</v>
          </cell>
          <cell r="C5477">
            <v>0</v>
          </cell>
          <cell r="D5477">
            <v>0</v>
          </cell>
          <cell r="E5477">
            <v>0</v>
          </cell>
          <cell r="K5477">
            <v>0</v>
          </cell>
          <cell r="L5477" t="str">
            <v>EA</v>
          </cell>
        </row>
        <row r="5478">
          <cell r="A5478" t="str">
            <v>212-0206-T</v>
          </cell>
          <cell r="B5478" t="str">
            <v>DECAL"GOVERNMENT ACTIVITY ONLY"@CAB P/L</v>
          </cell>
          <cell r="C5478">
            <v>0</v>
          </cell>
          <cell r="D5478">
            <v>0</v>
          </cell>
          <cell r="E5478">
            <v>0</v>
          </cell>
          <cell r="K5478">
            <v>0</v>
          </cell>
          <cell r="L5478" t="str">
            <v>EA</v>
          </cell>
        </row>
        <row r="5479">
          <cell r="A5479" t="str">
            <v>212-0207-T</v>
          </cell>
          <cell r="B5479" t="str">
            <v>DECAL"PROTANK"</v>
          </cell>
          <cell r="C5479">
            <v>0</v>
          </cell>
          <cell r="D5479">
            <v>0</v>
          </cell>
          <cell r="E5479">
            <v>0</v>
          </cell>
          <cell r="K5479">
            <v>0</v>
          </cell>
          <cell r="L5479" t="str">
            <v>EA</v>
          </cell>
        </row>
        <row r="5480">
          <cell r="A5480" t="str">
            <v>212-0208-T</v>
          </cell>
          <cell r="B5480" t="str">
            <v>DECAL"CAUTION LONG TRAILER"</v>
          </cell>
          <cell r="C5480">
            <v>0</v>
          </cell>
          <cell r="D5480">
            <v>0</v>
          </cell>
          <cell r="E5480">
            <v>0</v>
          </cell>
          <cell r="K5480">
            <v>0</v>
          </cell>
          <cell r="L5480" t="str">
            <v>EA</v>
          </cell>
        </row>
        <row r="5481">
          <cell r="A5481" t="str">
            <v>212-0209-001-LB</v>
          </cell>
          <cell r="B5481" t="str">
            <v>LABOR COST FOR LABEL @DIP TUBE PL 4200LT</v>
          </cell>
          <cell r="C5481">
            <v>0</v>
          </cell>
          <cell r="D5481">
            <v>0</v>
          </cell>
          <cell r="E5481">
            <v>0</v>
          </cell>
          <cell r="K5481">
            <v>0</v>
          </cell>
          <cell r="L5481" t="str">
            <v>EA</v>
          </cell>
        </row>
        <row r="5482">
          <cell r="A5482" t="str">
            <v>212-0209-002-LB</v>
          </cell>
          <cell r="B5482" t="str">
            <v>LABOR COST FOR LABEL @DIP TUBE PL 4600LT</v>
          </cell>
          <cell r="C5482">
            <v>0</v>
          </cell>
          <cell r="D5482">
            <v>0</v>
          </cell>
          <cell r="E5482">
            <v>0</v>
          </cell>
          <cell r="K5482">
            <v>0</v>
          </cell>
          <cell r="L5482" t="str">
            <v>EA</v>
          </cell>
        </row>
        <row r="5483">
          <cell r="A5483" t="str">
            <v>212-0209-003-T</v>
          </cell>
          <cell r="B5483" t="str">
            <v>CPT LABEL @DIP TUBE COVER PLATE 5000LTRS</v>
          </cell>
          <cell r="C5483">
            <v>0</v>
          </cell>
          <cell r="D5483">
            <v>0</v>
          </cell>
          <cell r="E5483">
            <v>0</v>
          </cell>
          <cell r="K5483">
            <v>0</v>
          </cell>
          <cell r="L5483" t="str">
            <v>EA</v>
          </cell>
        </row>
        <row r="5484">
          <cell r="A5484" t="str">
            <v>212-0209-003-T-LB</v>
          </cell>
          <cell r="B5484" t="str">
            <v>LABOR COST FOR LABEL @DIP TUBE PL 5000LT</v>
          </cell>
          <cell r="C5484">
            <v>0</v>
          </cell>
          <cell r="D5484">
            <v>0</v>
          </cell>
          <cell r="E5484">
            <v>0</v>
          </cell>
          <cell r="K5484">
            <v>0</v>
          </cell>
          <cell r="L5484" t="str">
            <v>EA</v>
          </cell>
        </row>
        <row r="5485">
          <cell r="A5485" t="str">
            <v>212-0210-001-T</v>
          </cell>
          <cell r="B5485" t="str">
            <v>STICKER WHITE REFLEX 3M W 620MM. ROLL</v>
          </cell>
          <cell r="C5485">
            <v>360</v>
          </cell>
          <cell r="D5485">
            <v>0</v>
          </cell>
          <cell r="E5485">
            <v>0</v>
          </cell>
          <cell r="K5485">
            <v>7</v>
          </cell>
          <cell r="L5485" t="str">
            <v>ME</v>
          </cell>
        </row>
        <row r="5486">
          <cell r="A5486" t="str">
            <v>212-0210-T</v>
          </cell>
          <cell r="B5486" t="str">
            <v>STICKER WHITE REFLEX 3M W 620MM. ROLL</v>
          </cell>
          <cell r="C5486">
            <v>330</v>
          </cell>
          <cell r="D5486">
            <v>0</v>
          </cell>
          <cell r="E5486">
            <v>0</v>
          </cell>
          <cell r="K5486">
            <v>7</v>
          </cell>
          <cell r="L5486" t="str">
            <v>EA</v>
          </cell>
        </row>
        <row r="5487">
          <cell r="A5487" t="str">
            <v>212-0211-T</v>
          </cell>
          <cell r="B5487" t="str">
            <v>NAME PLATE FOR HYD,PUMP"COMMRECIAL INT."</v>
          </cell>
          <cell r="C5487">
            <v>0</v>
          </cell>
          <cell r="D5487">
            <v>0</v>
          </cell>
          <cell r="E5487">
            <v>0</v>
          </cell>
          <cell r="K5487">
            <v>0</v>
          </cell>
          <cell r="L5487" t="str">
            <v>EA</v>
          </cell>
        </row>
        <row r="5488">
          <cell r="A5488" t="str">
            <v>212-0212-T</v>
          </cell>
          <cell r="B5488" t="str">
            <v>NAME PLTE FOR HYD.PUMP "THE HEIL CO."</v>
          </cell>
          <cell r="C5488">
            <v>0</v>
          </cell>
          <cell r="D5488">
            <v>0</v>
          </cell>
          <cell r="E5488">
            <v>0</v>
          </cell>
          <cell r="K5488">
            <v>0</v>
          </cell>
          <cell r="L5488" t="str">
            <v>EA</v>
          </cell>
        </row>
        <row r="5489">
          <cell r="A5489" t="str">
            <v>212-0213-T</v>
          </cell>
          <cell r="B5489" t="str">
            <v>NAME PLATE FOR HYD,PUMP W/MODEL "HEIL"</v>
          </cell>
          <cell r="C5489">
            <v>0</v>
          </cell>
          <cell r="D5489">
            <v>0</v>
          </cell>
          <cell r="E5489">
            <v>0</v>
          </cell>
          <cell r="K5489">
            <v>0</v>
          </cell>
          <cell r="L5489" t="str">
            <v>EA</v>
          </cell>
        </row>
        <row r="5490">
          <cell r="A5490" t="str">
            <v>212-0214-T</v>
          </cell>
          <cell r="B5490" t="str">
            <v>P.T.A. CONTENT DECALS (THAI)</v>
          </cell>
          <cell r="C5490">
            <v>0</v>
          </cell>
          <cell r="D5490">
            <v>0</v>
          </cell>
          <cell r="E5490">
            <v>0</v>
          </cell>
          <cell r="K5490">
            <v>0</v>
          </cell>
          <cell r="L5490" t="str">
            <v>EA</v>
          </cell>
        </row>
        <row r="5491">
          <cell r="A5491" t="str">
            <v>212-0215-001-T</v>
          </cell>
          <cell r="B5491" t="str">
            <v>MAPT TRANSPORT DECALS (ENG)</v>
          </cell>
          <cell r="C5491">
            <v>0</v>
          </cell>
          <cell r="D5491">
            <v>0</v>
          </cell>
          <cell r="E5491">
            <v>0</v>
          </cell>
          <cell r="K5491">
            <v>0</v>
          </cell>
          <cell r="L5491" t="str">
            <v>EA</v>
          </cell>
        </row>
        <row r="5492">
          <cell r="A5492" t="str">
            <v>212-0215-002-T</v>
          </cell>
          <cell r="B5492" t="str">
            <v>HENGLEE TRANSFER TRANSPORT DECALS (THAI)</v>
          </cell>
          <cell r="C5492">
            <v>0</v>
          </cell>
          <cell r="D5492">
            <v>0</v>
          </cell>
          <cell r="E5492">
            <v>0</v>
          </cell>
          <cell r="K5492">
            <v>0</v>
          </cell>
          <cell r="L5492" t="str">
            <v>EA</v>
          </cell>
        </row>
        <row r="5493">
          <cell r="A5493" t="str">
            <v>212-0215-T</v>
          </cell>
          <cell r="B5493" t="str">
            <v>VAYUPAK TRANSPORT DECALS (THAI)</v>
          </cell>
          <cell r="C5493">
            <v>0</v>
          </cell>
          <cell r="D5493">
            <v>0</v>
          </cell>
          <cell r="E5493">
            <v>0</v>
          </cell>
          <cell r="K5493">
            <v>0</v>
          </cell>
          <cell r="L5493" t="str">
            <v>EA</v>
          </cell>
        </row>
        <row r="5494">
          <cell r="A5494" t="str">
            <v>212-0216-T</v>
          </cell>
          <cell r="B5494" t="str">
            <v>NUMBER DECALS FOR VAYUPAK</v>
          </cell>
          <cell r="C5494">
            <v>0</v>
          </cell>
          <cell r="D5494">
            <v>0</v>
          </cell>
          <cell r="E5494">
            <v>0</v>
          </cell>
          <cell r="K5494">
            <v>0</v>
          </cell>
          <cell r="L5494" t="str">
            <v>EA</v>
          </cell>
        </row>
        <row r="5495">
          <cell r="A5495" t="str">
            <v>212-0217-T</v>
          </cell>
          <cell r="B5495" t="str">
            <v>CAPCO DECAL</v>
          </cell>
          <cell r="C5495">
            <v>0</v>
          </cell>
          <cell r="D5495">
            <v>0</v>
          </cell>
          <cell r="E5495">
            <v>0</v>
          </cell>
          <cell r="K5495">
            <v>0</v>
          </cell>
          <cell r="L5495" t="str">
            <v>EA</v>
          </cell>
        </row>
        <row r="5496">
          <cell r="A5496" t="str">
            <v>212-0218-T</v>
          </cell>
          <cell r="B5496" t="str">
            <v>DECAL PTT KIT</v>
          </cell>
          <cell r="C5496">
            <v>0</v>
          </cell>
          <cell r="D5496">
            <v>0</v>
          </cell>
          <cell r="E5496">
            <v>0</v>
          </cell>
          <cell r="K5496">
            <v>0</v>
          </cell>
          <cell r="L5496" t="str">
            <v>EA</v>
          </cell>
        </row>
        <row r="5497">
          <cell r="A5497" t="str">
            <v>212-0219-T</v>
          </cell>
          <cell r="B5497" t="str">
            <v>DECAL 12 V DC INPUT</v>
          </cell>
          <cell r="C5497">
            <v>0</v>
          </cell>
          <cell r="D5497">
            <v>0</v>
          </cell>
          <cell r="E5497">
            <v>0</v>
          </cell>
          <cell r="K5497">
            <v>0</v>
          </cell>
          <cell r="L5497" t="str">
            <v>EA</v>
          </cell>
        </row>
        <row r="5498">
          <cell r="A5498" t="str">
            <v>212-0222-T-LB</v>
          </cell>
          <cell r="B5498" t="str">
            <v>LABOR COST FOR SAFETY STD PL HEIL ASIA</v>
          </cell>
          <cell r="C5498">
            <v>0</v>
          </cell>
          <cell r="D5498">
            <v>0</v>
          </cell>
          <cell r="E5498">
            <v>0</v>
          </cell>
          <cell r="K5498">
            <v>0</v>
          </cell>
          <cell r="L5498" t="str">
            <v>EA</v>
          </cell>
        </row>
        <row r="5499">
          <cell r="A5499" t="str">
            <v>212-0223-001-T</v>
          </cell>
          <cell r="B5499" t="str">
            <v>DECAL "FUEL OIL"</v>
          </cell>
          <cell r="C5499">
            <v>0</v>
          </cell>
          <cell r="D5499">
            <v>0</v>
          </cell>
          <cell r="E5499">
            <v>0</v>
          </cell>
          <cell r="K5499">
            <v>0</v>
          </cell>
          <cell r="L5499" t="str">
            <v>EA</v>
          </cell>
        </row>
        <row r="5500">
          <cell r="A5500" t="str">
            <v>212-0223-002-T</v>
          </cell>
          <cell r="B5500" t="str">
            <v>DECAL "UNLEADED"</v>
          </cell>
          <cell r="C5500">
            <v>0</v>
          </cell>
          <cell r="D5500">
            <v>0</v>
          </cell>
          <cell r="E5500">
            <v>0</v>
          </cell>
          <cell r="K5500">
            <v>0</v>
          </cell>
          <cell r="L5500" t="str">
            <v>EA</v>
          </cell>
        </row>
        <row r="5501">
          <cell r="A5501" t="str">
            <v>212-0223-003-T</v>
          </cell>
          <cell r="B5501" t="str">
            <v>DECAL "GASOLINE"</v>
          </cell>
          <cell r="C5501">
            <v>0</v>
          </cell>
          <cell r="D5501">
            <v>0</v>
          </cell>
          <cell r="E5501">
            <v>0</v>
          </cell>
          <cell r="K5501">
            <v>0</v>
          </cell>
          <cell r="L5501" t="str">
            <v>EA</v>
          </cell>
        </row>
        <row r="5502">
          <cell r="A5502" t="str">
            <v>212-0224-T</v>
          </cell>
          <cell r="B5502" t="str">
            <v>INSTRUCTION DECAL</v>
          </cell>
          <cell r="C5502">
            <v>0</v>
          </cell>
          <cell r="D5502">
            <v>0</v>
          </cell>
          <cell r="E5502">
            <v>0</v>
          </cell>
          <cell r="K5502">
            <v>0</v>
          </cell>
          <cell r="L5502" t="str">
            <v>EA</v>
          </cell>
        </row>
        <row r="5503">
          <cell r="A5503" t="str">
            <v>212-0226-001-T</v>
          </cell>
          <cell r="B5503" t="str">
            <v>DECAL UN NUMBER FOR GASOLINE 1203</v>
          </cell>
          <cell r="C5503">
            <v>30</v>
          </cell>
          <cell r="D5503">
            <v>0</v>
          </cell>
          <cell r="E5503">
            <v>0</v>
          </cell>
          <cell r="K5503">
            <v>7</v>
          </cell>
          <cell r="L5503" t="str">
            <v>EA</v>
          </cell>
        </row>
        <row r="5504">
          <cell r="A5504" t="str">
            <v>212-0226-002-T</v>
          </cell>
          <cell r="B5504" t="str">
            <v>DECAL UN NUMBER "30/1203"</v>
          </cell>
          <cell r="C5504">
            <v>4</v>
          </cell>
          <cell r="D5504">
            <v>0</v>
          </cell>
          <cell r="E5504">
            <v>0</v>
          </cell>
          <cell r="K5504">
            <v>0</v>
          </cell>
          <cell r="L5504" t="str">
            <v>EA</v>
          </cell>
        </row>
        <row r="5505">
          <cell r="A5505" t="str">
            <v>212-0226-003-T</v>
          </cell>
          <cell r="B5505" t="str">
            <v>DECAL UN NUMBER 1267 CRUDE OIL</v>
          </cell>
          <cell r="C5505">
            <v>30</v>
          </cell>
          <cell r="D5505">
            <v>0</v>
          </cell>
          <cell r="E5505">
            <v>0</v>
          </cell>
          <cell r="K5505">
            <v>7</v>
          </cell>
          <cell r="L5505" t="str">
            <v>EA</v>
          </cell>
        </row>
        <row r="5506">
          <cell r="A5506" t="str">
            <v>212-0226-004-T</v>
          </cell>
          <cell r="B5506" t="str">
            <v>DECAL UN NUMBER 1830 "Sulphuric Acid"</v>
          </cell>
          <cell r="C5506">
            <v>40</v>
          </cell>
          <cell r="D5506">
            <v>0</v>
          </cell>
          <cell r="E5506">
            <v>0</v>
          </cell>
          <cell r="K5506">
            <v>0</v>
          </cell>
          <cell r="L5506" t="str">
            <v>EA</v>
          </cell>
        </row>
        <row r="5507">
          <cell r="A5507" t="str">
            <v>212-0226-005-T</v>
          </cell>
          <cell r="B5507" t="str">
            <v>DECAL UN NUMBER "1223"</v>
          </cell>
          <cell r="C5507">
            <v>30</v>
          </cell>
          <cell r="D5507">
            <v>0</v>
          </cell>
          <cell r="E5507">
            <v>0</v>
          </cell>
          <cell r="K5507">
            <v>0</v>
          </cell>
          <cell r="L5507" t="str">
            <v>EA</v>
          </cell>
        </row>
        <row r="5508">
          <cell r="A5508" t="str">
            <v>212-0226-006-T</v>
          </cell>
          <cell r="B5508" t="str">
            <v>DECAL UN NUMBER "1863"JET-A1"</v>
          </cell>
          <cell r="C5508">
            <v>30</v>
          </cell>
          <cell r="D5508">
            <v>0</v>
          </cell>
          <cell r="E5508">
            <v>0</v>
          </cell>
          <cell r="K5508">
            <v>7</v>
          </cell>
          <cell r="L5508" t="str">
            <v>EA</v>
          </cell>
        </row>
        <row r="5509">
          <cell r="A5509" t="str">
            <v>212-0226-007-T</v>
          </cell>
          <cell r="B5509" t="str">
            <v>DECAL UN NUMBER "33"</v>
          </cell>
          <cell r="C5509">
            <v>30</v>
          </cell>
          <cell r="D5509">
            <v>0</v>
          </cell>
          <cell r="E5509">
            <v>0</v>
          </cell>
          <cell r="K5509">
            <v>7</v>
          </cell>
          <cell r="L5509" t="str">
            <v>EA</v>
          </cell>
        </row>
        <row r="5510">
          <cell r="A5510" t="str">
            <v>212-0226-008-T</v>
          </cell>
          <cell r="B5510" t="str">
            <v>DECAL UN NUMBER FOR ETHANAL 1170</v>
          </cell>
          <cell r="C5510">
            <v>0</v>
          </cell>
          <cell r="D5510">
            <v>0</v>
          </cell>
          <cell r="E5510">
            <v>0</v>
          </cell>
          <cell r="K5510">
            <v>0</v>
          </cell>
          <cell r="L5510" t="str">
            <v>EA</v>
          </cell>
        </row>
        <row r="5511">
          <cell r="A5511" t="str">
            <v>212-0226-009-T</v>
          </cell>
          <cell r="B5511" t="str">
            <v>DECAL UN NUMBER FOR BLACK OIL 3082</v>
          </cell>
          <cell r="C5511">
            <v>0</v>
          </cell>
          <cell r="D5511">
            <v>0</v>
          </cell>
          <cell r="E5511">
            <v>0</v>
          </cell>
          <cell r="K5511">
            <v>0</v>
          </cell>
          <cell r="L5511" t="str">
            <v>EA</v>
          </cell>
        </row>
        <row r="5512">
          <cell r="A5512" t="str">
            <v>212-0226-T</v>
          </cell>
          <cell r="B5512" t="str">
            <v>DECAL UN NUMBER FOR DIESEL&amp;FUELOIL 1202</v>
          </cell>
          <cell r="C5512">
            <v>30</v>
          </cell>
          <cell r="D5512">
            <v>0</v>
          </cell>
          <cell r="E5512">
            <v>0</v>
          </cell>
          <cell r="K5512">
            <v>7</v>
          </cell>
          <cell r="L5512" t="str">
            <v>EA</v>
          </cell>
        </row>
        <row r="5513">
          <cell r="A5513" t="str">
            <v>212-0227-001-T</v>
          </cell>
          <cell r="B5513" t="str">
            <v>DECAL"FLAMMABLE LIQUID" (ENG)</v>
          </cell>
          <cell r="C5513">
            <v>75</v>
          </cell>
          <cell r="D5513">
            <v>8</v>
          </cell>
          <cell r="E5513">
            <v>0</v>
          </cell>
          <cell r="K5513">
            <v>7</v>
          </cell>
          <cell r="L5513" t="str">
            <v>EA</v>
          </cell>
        </row>
        <row r="5514">
          <cell r="A5514" t="str">
            <v>212-0227-002-T</v>
          </cell>
          <cell r="B5514" t="str">
            <v>DECAL"FLAMMABLE LIQUID" (LAOS)</v>
          </cell>
          <cell r="C5514">
            <v>65</v>
          </cell>
          <cell r="D5514">
            <v>0</v>
          </cell>
          <cell r="E5514">
            <v>0</v>
          </cell>
          <cell r="K5514">
            <v>7</v>
          </cell>
          <cell r="L5514" t="str">
            <v>EA</v>
          </cell>
        </row>
        <row r="5515">
          <cell r="A5515" t="str">
            <v>212-0227-T</v>
          </cell>
          <cell r="B5515" t="str">
            <v>DECAL"FLAMMABLE LIQUID" (THAI)</v>
          </cell>
          <cell r="C5515">
            <v>65</v>
          </cell>
          <cell r="D5515">
            <v>0</v>
          </cell>
          <cell r="E5515">
            <v>0</v>
          </cell>
          <cell r="K5515">
            <v>7</v>
          </cell>
          <cell r="L5515" t="str">
            <v>EA</v>
          </cell>
        </row>
        <row r="5516">
          <cell r="A5516" t="str">
            <v>212-0228-001-T</v>
          </cell>
          <cell r="B5516" t="str">
            <v>DECAL "EMERGENCY VALVE" (THAI)</v>
          </cell>
          <cell r="C5516">
            <v>6</v>
          </cell>
          <cell r="D5516">
            <v>51</v>
          </cell>
          <cell r="E5516">
            <v>0</v>
          </cell>
          <cell r="K5516">
            <v>7</v>
          </cell>
          <cell r="L5516" t="str">
            <v>EA</v>
          </cell>
        </row>
        <row r="5517">
          <cell r="A5517" t="str">
            <v>212-0228-002-T</v>
          </cell>
          <cell r="B5517" t="str">
            <v>DECAL "EMERGENCY VALVE" (ENG)</v>
          </cell>
          <cell r="C5517">
            <v>10</v>
          </cell>
          <cell r="D5517">
            <v>77</v>
          </cell>
          <cell r="E5517">
            <v>0</v>
          </cell>
          <cell r="K5517">
            <v>7</v>
          </cell>
          <cell r="L5517" t="str">
            <v>EA</v>
          </cell>
        </row>
        <row r="5518">
          <cell r="A5518" t="str">
            <v>212-0228-003-T</v>
          </cell>
          <cell r="B5518" t="str">
            <v>DECAL "EMER. RELEASE LEVER" (ENG)</v>
          </cell>
          <cell r="C5518">
            <v>10</v>
          </cell>
          <cell r="D5518">
            <v>16</v>
          </cell>
          <cell r="E5518">
            <v>0</v>
          </cell>
          <cell r="K5518">
            <v>7</v>
          </cell>
          <cell r="L5518" t="str">
            <v>EA</v>
          </cell>
        </row>
        <row r="5519">
          <cell r="A5519" t="str">
            <v>212-0228-004-T</v>
          </cell>
          <cell r="B5519" t="str">
            <v>DECAL "EMERGENCY RELEASE BUTTUN" (ENG)</v>
          </cell>
          <cell r="C5519">
            <v>20</v>
          </cell>
          <cell r="D5519">
            <v>8</v>
          </cell>
          <cell r="E5519">
            <v>0</v>
          </cell>
          <cell r="K5519">
            <v>7</v>
          </cell>
          <cell r="L5519" t="str">
            <v>EA</v>
          </cell>
        </row>
        <row r="5520">
          <cell r="A5520" t="str">
            <v>212-0228-005-T</v>
          </cell>
          <cell r="B5520" t="str">
            <v>DECAL "EMERGENCY SHUT - OFF" (ENG)</v>
          </cell>
          <cell r="C5520">
            <v>5</v>
          </cell>
          <cell r="D5520">
            <v>0</v>
          </cell>
          <cell r="E5520">
            <v>0</v>
          </cell>
          <cell r="K5520">
            <v>7</v>
          </cell>
          <cell r="L5520" t="str">
            <v>EA</v>
          </cell>
        </row>
        <row r="5521">
          <cell r="A5521" t="str">
            <v>212-0228-006-T</v>
          </cell>
          <cell r="B5521" t="str">
            <v>DECAL "EMER.PUSH BUTTON VALVE (THAI)</v>
          </cell>
          <cell r="C5521">
            <v>8</v>
          </cell>
          <cell r="D5521">
            <v>90</v>
          </cell>
          <cell r="E5521">
            <v>0</v>
          </cell>
          <cell r="K5521">
            <v>7</v>
          </cell>
          <cell r="L5521" t="str">
            <v>EA</v>
          </cell>
        </row>
        <row r="5522">
          <cell r="A5522" t="str">
            <v>212-0228-007-T</v>
          </cell>
          <cell r="B5522" t="str">
            <v>DECAL "EMERGENCY VALVE" (LAOS)</v>
          </cell>
          <cell r="C5522">
            <v>5</v>
          </cell>
          <cell r="D5522">
            <v>0</v>
          </cell>
          <cell r="E5522">
            <v>0</v>
          </cell>
          <cell r="K5522">
            <v>7</v>
          </cell>
          <cell r="L5522" t="str">
            <v>EA</v>
          </cell>
        </row>
        <row r="5523">
          <cell r="A5523" t="str">
            <v>212-0228-008-T</v>
          </cell>
          <cell r="B5523" t="str">
            <v>DECAL "EMERGENCY SHUT OFF VALVE BUTTON"</v>
          </cell>
          <cell r="C5523">
            <v>10</v>
          </cell>
          <cell r="D5523">
            <v>17</v>
          </cell>
          <cell r="E5523">
            <v>0</v>
          </cell>
          <cell r="K5523">
            <v>7</v>
          </cell>
          <cell r="L5523" t="str">
            <v>EA</v>
          </cell>
        </row>
        <row r="5524">
          <cell r="A5524" t="str">
            <v>212-0228-T</v>
          </cell>
          <cell r="B5524" t="str">
            <v>DECAL "EMERGENCY VALVE"</v>
          </cell>
          <cell r="C5524">
            <v>5</v>
          </cell>
          <cell r="D5524">
            <v>0</v>
          </cell>
          <cell r="E5524">
            <v>0</v>
          </cell>
          <cell r="K5524">
            <v>7</v>
          </cell>
          <cell r="L5524" t="str">
            <v>EA</v>
          </cell>
        </row>
        <row r="5525">
          <cell r="A5525" t="str">
            <v>212-0229-T</v>
          </cell>
          <cell r="B5525" t="str">
            <v>HEANGLE TRANSPORT DECAL (THAI)</v>
          </cell>
          <cell r="C5525">
            <v>0</v>
          </cell>
          <cell r="D5525">
            <v>0</v>
          </cell>
          <cell r="E5525">
            <v>0</v>
          </cell>
          <cell r="K5525">
            <v>0</v>
          </cell>
          <cell r="L5525" t="str">
            <v>EA</v>
          </cell>
        </row>
        <row r="5526">
          <cell r="A5526" t="str">
            <v>212-0230-001-T</v>
          </cell>
          <cell r="B5526" t="str">
            <v>DECAL PRODUCT GRADE "ซูพรีม 91"</v>
          </cell>
          <cell r="C5526">
            <v>2</v>
          </cell>
          <cell r="D5526">
            <v>0</v>
          </cell>
          <cell r="E5526">
            <v>0</v>
          </cell>
          <cell r="K5526">
            <v>0</v>
          </cell>
          <cell r="L5526" t="str">
            <v>EA</v>
          </cell>
        </row>
        <row r="5527">
          <cell r="A5527" t="str">
            <v>212-0230-002-T</v>
          </cell>
          <cell r="B5527" t="str">
            <v>DECAL PRODUCT GRADE "ซูพรีม 92"</v>
          </cell>
          <cell r="C5527">
            <v>2</v>
          </cell>
          <cell r="D5527">
            <v>0</v>
          </cell>
          <cell r="E5527">
            <v>0</v>
          </cell>
          <cell r="K5527">
            <v>0</v>
          </cell>
          <cell r="L5527" t="str">
            <v>EA</v>
          </cell>
        </row>
        <row r="5528">
          <cell r="A5528" t="str">
            <v>212-0230-003-T</v>
          </cell>
          <cell r="B5528" t="str">
            <v>DECAL PRODUCT GRADE "ซูพรีม 95"</v>
          </cell>
          <cell r="C5528">
            <v>2</v>
          </cell>
          <cell r="D5528">
            <v>0</v>
          </cell>
          <cell r="E5528">
            <v>0</v>
          </cell>
          <cell r="K5528">
            <v>0</v>
          </cell>
          <cell r="L5528" t="str">
            <v>EA</v>
          </cell>
        </row>
        <row r="5529">
          <cell r="A5529" t="str">
            <v>212-0230-004-T</v>
          </cell>
          <cell r="B5529" t="str">
            <v>DECAL PRODUCT GRADE "ซูพรีม 97"</v>
          </cell>
          <cell r="C5529">
            <v>2</v>
          </cell>
          <cell r="D5529">
            <v>0</v>
          </cell>
          <cell r="E5529">
            <v>0</v>
          </cell>
          <cell r="K5529">
            <v>0</v>
          </cell>
          <cell r="L5529" t="str">
            <v>EA</v>
          </cell>
        </row>
        <row r="5530">
          <cell r="A5530" t="str">
            <v>212-0230-005-T</v>
          </cell>
          <cell r="B5530" t="str">
            <v>DECAL PRODUCT GRADE "ดีเซล"</v>
          </cell>
          <cell r="C5530">
            <v>4</v>
          </cell>
          <cell r="D5530">
            <v>0</v>
          </cell>
          <cell r="E5530">
            <v>0</v>
          </cell>
          <cell r="K5530">
            <v>7</v>
          </cell>
          <cell r="L5530" t="str">
            <v>EA</v>
          </cell>
        </row>
        <row r="5531">
          <cell r="A5531" t="str">
            <v>212-0230-006-T</v>
          </cell>
          <cell r="B5531" t="str">
            <v>DECAL PRODUCT GRADE "น้ำมันเตา"</v>
          </cell>
          <cell r="C5531">
            <v>7</v>
          </cell>
          <cell r="D5531">
            <v>88</v>
          </cell>
          <cell r="E5531">
            <v>0</v>
          </cell>
          <cell r="K5531">
            <v>7</v>
          </cell>
          <cell r="L5531" t="str">
            <v>EA</v>
          </cell>
        </row>
        <row r="5532">
          <cell r="A5532" t="str">
            <v>212-0230-007-T</v>
          </cell>
          <cell r="B5532" t="str">
            <v>DECAL PRODUCT GRADE "เบนซิน 91"</v>
          </cell>
          <cell r="C5532">
            <v>4</v>
          </cell>
          <cell r="D5532">
            <v>0</v>
          </cell>
          <cell r="E5532">
            <v>0</v>
          </cell>
          <cell r="K5532">
            <v>7</v>
          </cell>
          <cell r="L5532" t="str">
            <v>EA</v>
          </cell>
        </row>
        <row r="5533">
          <cell r="A5533" t="str">
            <v>212-0230-008-T</v>
          </cell>
          <cell r="B5533" t="str">
            <v>DECAL PRODUCT GRADE "เบนซิน 95"</v>
          </cell>
          <cell r="C5533">
            <v>4</v>
          </cell>
          <cell r="D5533">
            <v>0</v>
          </cell>
          <cell r="E5533">
            <v>0</v>
          </cell>
          <cell r="K5533">
            <v>7</v>
          </cell>
          <cell r="L5533" t="str">
            <v>EA</v>
          </cell>
        </row>
        <row r="5534">
          <cell r="A5534" t="str">
            <v>212-0230-009-T</v>
          </cell>
          <cell r="B5534" t="str">
            <v>DECAL PRODUCT GRADE "ผลิตภัณฑ์นำกลับ"</v>
          </cell>
          <cell r="C5534">
            <v>4</v>
          </cell>
          <cell r="D5534">
            <v>0</v>
          </cell>
          <cell r="E5534">
            <v>0</v>
          </cell>
          <cell r="K5534">
            <v>0</v>
          </cell>
          <cell r="L5534" t="str">
            <v>EA</v>
          </cell>
        </row>
        <row r="5535">
          <cell r="A5535" t="str">
            <v>212-0230-010-T</v>
          </cell>
          <cell r="B5535" t="str">
            <v>DECAL PRODUCT GRADE " ช่องว่าง "</v>
          </cell>
          <cell r="C5535">
            <v>5</v>
          </cell>
          <cell r="D5535">
            <v>96</v>
          </cell>
          <cell r="E5535">
            <v>0</v>
          </cell>
          <cell r="K5535">
            <v>7</v>
          </cell>
          <cell r="L5535" t="str">
            <v>EA</v>
          </cell>
        </row>
        <row r="5536">
          <cell r="A5536" t="str">
            <v>212-0230-011-T</v>
          </cell>
          <cell r="B5536" t="str">
            <v>DECAL PRODUCT GRADE "เพียวร่า"</v>
          </cell>
          <cell r="C5536">
            <v>4</v>
          </cell>
          <cell r="D5536">
            <v>0</v>
          </cell>
          <cell r="E5536">
            <v>0</v>
          </cell>
          <cell r="K5536">
            <v>0</v>
          </cell>
          <cell r="L5536" t="str">
            <v>EA</v>
          </cell>
        </row>
        <row r="5537">
          <cell r="A5537" t="str">
            <v>212-0230-012-T</v>
          </cell>
          <cell r="B5537" t="str">
            <v>DECAL PRODUCT GRADE "แก๊สโซฮอล์ 95"</v>
          </cell>
          <cell r="C5537">
            <v>5</v>
          </cell>
          <cell r="D5537">
            <v>67</v>
          </cell>
          <cell r="E5537">
            <v>0</v>
          </cell>
          <cell r="K5537">
            <v>7</v>
          </cell>
          <cell r="L5537" t="str">
            <v>EA</v>
          </cell>
        </row>
        <row r="5538">
          <cell r="A5538" t="str">
            <v>212-0230-013-T</v>
          </cell>
          <cell r="B5538" t="str">
            <v>DECAL PRODUCT GRADE "แก๊สโซฮอล์ 91"</v>
          </cell>
          <cell r="C5538">
            <v>5</v>
          </cell>
          <cell r="D5538">
            <v>90</v>
          </cell>
          <cell r="E5538">
            <v>0</v>
          </cell>
          <cell r="K5538">
            <v>7</v>
          </cell>
          <cell r="L5538" t="str">
            <v>EA</v>
          </cell>
        </row>
        <row r="5539">
          <cell r="A5539" t="str">
            <v>212-0230-014-T</v>
          </cell>
          <cell r="B5539" t="str">
            <v>DECAL PRODUCT GRADE "ดีเซล B5"</v>
          </cell>
          <cell r="C5539">
            <v>4</v>
          </cell>
          <cell r="D5539">
            <v>0</v>
          </cell>
          <cell r="E5539">
            <v>0</v>
          </cell>
          <cell r="K5539">
            <v>7</v>
          </cell>
          <cell r="L5539" t="str">
            <v>EA</v>
          </cell>
        </row>
        <row r="5540">
          <cell r="A5540" t="str">
            <v>212-0230-015-T</v>
          </cell>
          <cell r="B5540" t="str">
            <v>DECAL PRODUCT GRADE "แก๊สโซฮอล์ E20"</v>
          </cell>
          <cell r="C5540">
            <v>5</v>
          </cell>
          <cell r="D5540">
            <v>54</v>
          </cell>
          <cell r="E5540">
            <v>0</v>
          </cell>
          <cell r="K5540">
            <v>7</v>
          </cell>
          <cell r="L5540" t="str">
            <v>EA</v>
          </cell>
        </row>
        <row r="5541">
          <cell r="A5541" t="str">
            <v>212-0230-016-T</v>
          </cell>
          <cell r="B5541" t="str">
            <v>DECAL PRODUCT GRADE "แก๊สโซฮอล์ E85"</v>
          </cell>
          <cell r="C5541">
            <v>5</v>
          </cell>
          <cell r="D5541">
            <v>80</v>
          </cell>
          <cell r="E5541">
            <v>0</v>
          </cell>
          <cell r="K5541">
            <v>7</v>
          </cell>
          <cell r="L5541" t="str">
            <v>EA</v>
          </cell>
        </row>
        <row r="5542">
          <cell r="A5542" t="str">
            <v>212-0230-017-T</v>
          </cell>
          <cell r="B5542" t="str">
            <v>DECAL PRODUCT GRADE "JET A-1"</v>
          </cell>
          <cell r="C5542">
            <v>5</v>
          </cell>
          <cell r="D5542">
            <v>76</v>
          </cell>
          <cell r="E5542">
            <v>0</v>
          </cell>
          <cell r="K5542">
            <v>7</v>
          </cell>
          <cell r="L5542" t="str">
            <v>EA</v>
          </cell>
        </row>
        <row r="5543">
          <cell r="A5543" t="str">
            <v>212-0230-018-T</v>
          </cell>
          <cell r="B5543" t="str">
            <v>DECAL PRODUCT GRADE "เบนซิน"</v>
          </cell>
          <cell r="C5543">
            <v>5</v>
          </cell>
          <cell r="D5543">
            <v>71</v>
          </cell>
          <cell r="E5543">
            <v>0</v>
          </cell>
          <cell r="K5543">
            <v>7</v>
          </cell>
          <cell r="L5543" t="str">
            <v>EA</v>
          </cell>
        </row>
        <row r="5544">
          <cell r="A5544" t="str">
            <v>212-0230-019-T</v>
          </cell>
          <cell r="B5544" t="str">
            <v>DECAL PRODUCT GRADE " ดีเซล "</v>
          </cell>
          <cell r="C5544">
            <v>4</v>
          </cell>
          <cell r="D5544">
            <v>49</v>
          </cell>
          <cell r="E5544">
            <v>0</v>
          </cell>
          <cell r="K5544">
            <v>7</v>
          </cell>
          <cell r="L5544" t="str">
            <v>EA</v>
          </cell>
        </row>
        <row r="5545">
          <cell r="A5545" t="str">
            <v>212-0230-020-T</v>
          </cell>
          <cell r="B5545" t="str">
            <v>DECAL PRODUCT GRADE "แก๊สโซฮอล์ 95"</v>
          </cell>
          <cell r="C5545">
            <v>3</v>
          </cell>
          <cell r="D5545">
            <v>124</v>
          </cell>
          <cell r="E5545">
            <v>0</v>
          </cell>
          <cell r="K5545">
            <v>7</v>
          </cell>
          <cell r="L5545" t="str">
            <v>EA</v>
          </cell>
        </row>
        <row r="5546">
          <cell r="A5546" t="str">
            <v>212-0230-021-T</v>
          </cell>
          <cell r="B5546" t="str">
            <v>DECAL PRODUCT GRADE "ดีเซล"</v>
          </cell>
          <cell r="C5546">
            <v>5</v>
          </cell>
          <cell r="D5546">
            <v>41</v>
          </cell>
          <cell r="E5546">
            <v>0</v>
          </cell>
          <cell r="K5546">
            <v>7</v>
          </cell>
          <cell r="L5546" t="str">
            <v>EA</v>
          </cell>
        </row>
        <row r="5547">
          <cell r="A5547" t="str">
            <v>212-0230-022-T</v>
          </cell>
          <cell r="B5547" t="str">
            <v>DECAL PRODUCT GRADE "ดีเซล พรีเมียม"</v>
          </cell>
          <cell r="C5547">
            <v>5</v>
          </cell>
          <cell r="D5547">
            <v>98</v>
          </cell>
          <cell r="E5547">
            <v>0</v>
          </cell>
          <cell r="K5547">
            <v>7</v>
          </cell>
          <cell r="L5547" t="str">
            <v>EA</v>
          </cell>
        </row>
        <row r="5548">
          <cell r="A5548" t="str">
            <v>212-0230-023-T</v>
          </cell>
          <cell r="B5548" t="str">
            <v>DECAL PRODUCT GRADE "แก๊สโซฮอล์ 91"</v>
          </cell>
          <cell r="C5548">
            <v>4</v>
          </cell>
          <cell r="D5548">
            <v>0</v>
          </cell>
          <cell r="E5548">
            <v>0</v>
          </cell>
          <cell r="K5548">
            <v>7</v>
          </cell>
          <cell r="L5548" t="str">
            <v>EA</v>
          </cell>
        </row>
        <row r="5549">
          <cell r="A5549" t="str">
            <v>212-0230-024-T</v>
          </cell>
          <cell r="B5549" t="str">
            <v>DECAL PRODUCT GRADE "ซูพรีม 95"</v>
          </cell>
          <cell r="C5549">
            <v>4</v>
          </cell>
          <cell r="D5549">
            <v>0</v>
          </cell>
          <cell r="E5549">
            <v>0</v>
          </cell>
          <cell r="K5549">
            <v>7</v>
          </cell>
          <cell r="L5549" t="str">
            <v>EA</v>
          </cell>
        </row>
        <row r="5550">
          <cell r="A5550" t="str">
            <v>212-0230-025-T</v>
          </cell>
          <cell r="B5550" t="str">
            <v>DECAL PRODUCT GRADE " ว่าง " ESSO</v>
          </cell>
          <cell r="C5550">
            <v>6</v>
          </cell>
          <cell r="D5550">
            <v>23</v>
          </cell>
          <cell r="E5550">
            <v>0</v>
          </cell>
          <cell r="K5550">
            <v>7</v>
          </cell>
          <cell r="L5550" t="str">
            <v>EA</v>
          </cell>
        </row>
        <row r="5551">
          <cell r="A5551" t="str">
            <v>212-0230-026-T</v>
          </cell>
          <cell r="B5551" t="str">
            <v>DECAL PRODUCT GRADE "แก๊สโซฮอล์ E20"ESSO</v>
          </cell>
          <cell r="C5551">
            <v>5</v>
          </cell>
          <cell r="D5551">
            <v>23</v>
          </cell>
          <cell r="E5551">
            <v>0</v>
          </cell>
          <cell r="K5551">
            <v>7</v>
          </cell>
          <cell r="L5551" t="str">
            <v>EA</v>
          </cell>
        </row>
        <row r="5552">
          <cell r="A5552" t="str">
            <v>212-0230-027-T</v>
          </cell>
          <cell r="B5552" t="str">
            <v>DECAL PRODUCT GRADE " ดีเซล พลัส " ESSO</v>
          </cell>
          <cell r="C5552">
            <v>5</v>
          </cell>
          <cell r="D5552">
            <v>23</v>
          </cell>
          <cell r="E5552">
            <v>0</v>
          </cell>
          <cell r="K5552">
            <v>7</v>
          </cell>
          <cell r="L5552" t="str">
            <v>EA</v>
          </cell>
        </row>
        <row r="5553">
          <cell r="A5553" t="str">
            <v>212-0230-028-T</v>
          </cell>
          <cell r="B5553" t="str">
            <v>DECAL PRODUCT GRADE " ดีเซล " ESSO</v>
          </cell>
          <cell r="C5553">
            <v>5</v>
          </cell>
          <cell r="D5553">
            <v>23</v>
          </cell>
          <cell r="E5553">
            <v>0</v>
          </cell>
          <cell r="K5553">
            <v>7</v>
          </cell>
          <cell r="L5553" t="str">
            <v>EA</v>
          </cell>
        </row>
        <row r="5554">
          <cell r="A5554" t="str">
            <v>212-0230-029-T</v>
          </cell>
          <cell r="B5554" t="str">
            <v>DECAL PRODUCT GRADE "แก๊สโซฮอล 91 " ESSO</v>
          </cell>
          <cell r="C5554">
            <v>5</v>
          </cell>
          <cell r="D5554">
            <v>23</v>
          </cell>
          <cell r="E5554">
            <v>0</v>
          </cell>
          <cell r="K5554">
            <v>7</v>
          </cell>
          <cell r="L5554" t="str">
            <v>EA</v>
          </cell>
        </row>
        <row r="5555">
          <cell r="A5555" t="str">
            <v>212-0230-030-T</v>
          </cell>
          <cell r="B5555" t="str">
            <v>DECAL PRODUCT GRADE "แก๊สโซฮอล 95 " ESSO</v>
          </cell>
          <cell r="C5555">
            <v>5</v>
          </cell>
          <cell r="D5555">
            <v>23</v>
          </cell>
          <cell r="E5555">
            <v>0</v>
          </cell>
          <cell r="K5555">
            <v>7</v>
          </cell>
          <cell r="L5555" t="str">
            <v>EA</v>
          </cell>
        </row>
        <row r="5556">
          <cell r="A5556" t="str">
            <v>212-0230-031-T</v>
          </cell>
          <cell r="B5556" t="str">
            <v>DECAL PRODUCT GRADE " ซูพรีม 95 " ESSO</v>
          </cell>
          <cell r="C5556">
            <v>5</v>
          </cell>
          <cell r="D5556">
            <v>23</v>
          </cell>
          <cell r="E5556">
            <v>0</v>
          </cell>
          <cell r="K5556">
            <v>7</v>
          </cell>
          <cell r="L5556" t="str">
            <v>EA</v>
          </cell>
        </row>
        <row r="5557">
          <cell r="A5557" t="str">
            <v>212-0230-032-T</v>
          </cell>
          <cell r="B5557" t="str">
            <v>DECAL PRODUCT GRADE " ETHANOL "</v>
          </cell>
          <cell r="C5557">
            <v>4</v>
          </cell>
          <cell r="D5557">
            <v>0</v>
          </cell>
          <cell r="E5557">
            <v>0</v>
          </cell>
          <cell r="K5557">
            <v>7</v>
          </cell>
          <cell r="L5557" t="str">
            <v>EA</v>
          </cell>
        </row>
        <row r="5558">
          <cell r="A5558" t="str">
            <v>212-0230-033-T</v>
          </cell>
          <cell r="B5558" t="str">
            <v>DECAL PRODUCT GRADE " BIODIESEL B100 "</v>
          </cell>
          <cell r="C5558">
            <v>4</v>
          </cell>
          <cell r="D5558">
            <v>92</v>
          </cell>
          <cell r="E5558">
            <v>0</v>
          </cell>
          <cell r="K5558">
            <v>7</v>
          </cell>
          <cell r="L5558" t="str">
            <v>EA</v>
          </cell>
        </row>
        <row r="5559">
          <cell r="A5559" t="str">
            <v>212-0230-034-T</v>
          </cell>
          <cell r="B5559" t="str">
            <v>DECAL PRODUCT GRADE "BENZENE" (ENG)</v>
          </cell>
          <cell r="C5559">
            <v>3</v>
          </cell>
          <cell r="D5559">
            <v>0</v>
          </cell>
          <cell r="E5559">
            <v>0</v>
          </cell>
          <cell r="K5559">
            <v>7</v>
          </cell>
          <cell r="L5559" t="str">
            <v>EA</v>
          </cell>
        </row>
        <row r="5560">
          <cell r="A5560" t="str">
            <v>212-0230-035-T</v>
          </cell>
          <cell r="B5560" t="str">
            <v>DECAL PRODUCT GRADE "DIESEL"(ENG)</v>
          </cell>
          <cell r="C5560">
            <v>3</v>
          </cell>
          <cell r="D5560">
            <v>0</v>
          </cell>
          <cell r="E5560">
            <v>0</v>
          </cell>
          <cell r="K5560">
            <v>7</v>
          </cell>
          <cell r="L5560" t="str">
            <v>EA</v>
          </cell>
        </row>
        <row r="5561">
          <cell r="A5561" t="str">
            <v>212-0230-036-T</v>
          </cell>
          <cell r="B5561" t="str">
            <v>DECAL PRODUCT GRADE " เบนซิน 91 "</v>
          </cell>
          <cell r="C5561">
            <v>4</v>
          </cell>
          <cell r="D5561">
            <v>0</v>
          </cell>
          <cell r="E5561">
            <v>0</v>
          </cell>
          <cell r="K5561">
            <v>7</v>
          </cell>
          <cell r="L5561" t="str">
            <v>EA</v>
          </cell>
        </row>
        <row r="5562">
          <cell r="A5562" t="str">
            <v>212-0230-037-T</v>
          </cell>
          <cell r="B5562" t="str">
            <v>DECAL PRODUCT GRADE " เบนซิน 95 "</v>
          </cell>
          <cell r="C5562">
            <v>4</v>
          </cell>
          <cell r="D5562">
            <v>0</v>
          </cell>
          <cell r="E5562">
            <v>0</v>
          </cell>
          <cell r="K5562">
            <v>7</v>
          </cell>
          <cell r="L5562" t="str">
            <v>EA</v>
          </cell>
        </row>
        <row r="5563">
          <cell r="A5563" t="str">
            <v>212-0230-038-T</v>
          </cell>
          <cell r="B5563" t="str">
            <v>DECAL PRODUCT GRADE " เบนซินพิเศษ " ลาว</v>
          </cell>
          <cell r="C5563">
            <v>0</v>
          </cell>
          <cell r="D5563">
            <v>0</v>
          </cell>
          <cell r="E5563">
            <v>0</v>
          </cell>
          <cell r="K5563">
            <v>0</v>
          </cell>
          <cell r="L5563" t="str">
            <v>EA</v>
          </cell>
        </row>
        <row r="5564">
          <cell r="A5564" t="str">
            <v>212-0230-039-T</v>
          </cell>
          <cell r="B5564" t="str">
            <v>DECAL PRODUCT GRADE " เบนซินธรรมดา " ลาว</v>
          </cell>
          <cell r="C5564">
            <v>0</v>
          </cell>
          <cell r="D5564">
            <v>0</v>
          </cell>
          <cell r="E5564">
            <v>0</v>
          </cell>
          <cell r="K5564">
            <v>0</v>
          </cell>
          <cell r="L5564" t="str">
            <v>EA</v>
          </cell>
        </row>
        <row r="5565">
          <cell r="A5565" t="str">
            <v>212-0230-040-T</v>
          </cell>
          <cell r="B5565" t="str">
            <v>DECAL PRODUCT GRADE " ดีเซล " ลาว</v>
          </cell>
          <cell r="C5565">
            <v>0</v>
          </cell>
          <cell r="D5565">
            <v>0</v>
          </cell>
          <cell r="E5565">
            <v>0</v>
          </cell>
          <cell r="K5565">
            <v>0</v>
          </cell>
          <cell r="L5565" t="str">
            <v>EA</v>
          </cell>
        </row>
        <row r="5566">
          <cell r="A5566" t="str">
            <v>212-0230-041-T</v>
          </cell>
          <cell r="B5566" t="str">
            <v>DECAL PRODUCT GRADE " ช่องว่าง " ลาว</v>
          </cell>
          <cell r="C5566">
            <v>0</v>
          </cell>
          <cell r="D5566">
            <v>0</v>
          </cell>
          <cell r="E5566">
            <v>0</v>
          </cell>
          <cell r="K5566">
            <v>0</v>
          </cell>
          <cell r="L5566" t="str">
            <v>EA</v>
          </cell>
        </row>
        <row r="5567">
          <cell r="A5567" t="str">
            <v>212-0230-042-T</v>
          </cell>
          <cell r="B5567" t="str">
            <v>DECAL PRODUCT GRADE " เอทานอล "</v>
          </cell>
          <cell r="C5567">
            <v>10</v>
          </cell>
          <cell r="D5567">
            <v>6</v>
          </cell>
          <cell r="E5567">
            <v>0</v>
          </cell>
          <cell r="K5567">
            <v>7</v>
          </cell>
          <cell r="L5567" t="str">
            <v>EA</v>
          </cell>
        </row>
        <row r="5568">
          <cell r="A5568" t="str">
            <v>212-0230-043-T</v>
          </cell>
          <cell r="B5568" t="str">
            <v>DECAL PRODUCT GRADE " E20 "</v>
          </cell>
          <cell r="C5568">
            <v>5</v>
          </cell>
          <cell r="D5568">
            <v>112</v>
          </cell>
          <cell r="E5568">
            <v>0</v>
          </cell>
          <cell r="K5568">
            <v>7</v>
          </cell>
          <cell r="L5568" t="str">
            <v>EA</v>
          </cell>
        </row>
        <row r="5569">
          <cell r="A5569" t="str">
            <v>212-0230-044-T</v>
          </cell>
          <cell r="B5569" t="str">
            <v>DECAL PRODUCT GRADE  "แก๊สโซฮอล 91 "</v>
          </cell>
          <cell r="C5569">
            <v>5</v>
          </cell>
          <cell r="D5569">
            <v>125</v>
          </cell>
          <cell r="E5569">
            <v>0</v>
          </cell>
          <cell r="K5569">
            <v>7</v>
          </cell>
          <cell r="L5569" t="str">
            <v>EA</v>
          </cell>
        </row>
        <row r="5570">
          <cell r="A5570" t="str">
            <v>212-0230-045-T</v>
          </cell>
          <cell r="B5570" t="str">
            <v>DECAL PRODUCT GRADE  "ว่าง "</v>
          </cell>
          <cell r="C5570">
            <v>4</v>
          </cell>
          <cell r="D5570">
            <v>17</v>
          </cell>
          <cell r="E5570">
            <v>0</v>
          </cell>
          <cell r="K5570">
            <v>7</v>
          </cell>
          <cell r="L5570" t="str">
            <v>EA</v>
          </cell>
        </row>
        <row r="5571">
          <cell r="A5571" t="str">
            <v>212-0230-046-T</v>
          </cell>
          <cell r="B5571" t="str">
            <v>DECAL PRODUCT GRADE  "แก๊ส 91  "</v>
          </cell>
          <cell r="C5571">
            <v>4</v>
          </cell>
          <cell r="D5571">
            <v>89</v>
          </cell>
          <cell r="E5571">
            <v>0</v>
          </cell>
          <cell r="K5571">
            <v>7</v>
          </cell>
          <cell r="L5571" t="str">
            <v>EA</v>
          </cell>
        </row>
        <row r="5572">
          <cell r="A5572" t="str">
            <v>212-0230-047-T</v>
          </cell>
          <cell r="B5572" t="str">
            <v>DECAL PRODUCT GRADE  "วีเพาเวอร์แก๊ส 95"</v>
          </cell>
          <cell r="C5572">
            <v>4</v>
          </cell>
          <cell r="D5572">
            <v>89</v>
          </cell>
          <cell r="E5572">
            <v>0</v>
          </cell>
          <cell r="K5572">
            <v>7</v>
          </cell>
          <cell r="L5572" t="str">
            <v>EA</v>
          </cell>
        </row>
        <row r="5573">
          <cell r="A5573" t="str">
            <v>212-0230-048-T</v>
          </cell>
          <cell r="B5573" t="str">
            <v>DECAL PRODUCT GRADE  "E20 "</v>
          </cell>
          <cell r="C5573">
            <v>4</v>
          </cell>
          <cell r="D5573">
            <v>90</v>
          </cell>
          <cell r="E5573">
            <v>0</v>
          </cell>
          <cell r="K5573">
            <v>7</v>
          </cell>
          <cell r="L5573" t="str">
            <v>EA</v>
          </cell>
        </row>
        <row r="5574">
          <cell r="A5574" t="str">
            <v>212-0230-049-T</v>
          </cell>
          <cell r="B5574" t="str">
            <v>DECAL PRODUCT GRADE  "วีเพาเวอร์ดีเซล "</v>
          </cell>
          <cell r="C5574">
            <v>4</v>
          </cell>
          <cell r="D5574">
            <v>92</v>
          </cell>
          <cell r="E5574">
            <v>0</v>
          </cell>
          <cell r="K5574">
            <v>7</v>
          </cell>
          <cell r="L5574" t="str">
            <v>EA</v>
          </cell>
        </row>
        <row r="5575">
          <cell r="A5575" t="str">
            <v>212-0230-050-T</v>
          </cell>
          <cell r="B5575" t="str">
            <v>DECAL PRODUCT GRADE  "ฟิวเซฟดีเซล  "</v>
          </cell>
          <cell r="C5575">
            <v>5</v>
          </cell>
          <cell r="D5575">
            <v>91</v>
          </cell>
          <cell r="E5575">
            <v>0</v>
          </cell>
          <cell r="K5575">
            <v>7</v>
          </cell>
          <cell r="L5575" t="str">
            <v>EA</v>
          </cell>
        </row>
        <row r="5576">
          <cell r="A5576" t="str">
            <v>212-0230-051-T</v>
          </cell>
          <cell r="B5576" t="str">
            <v>DECAL PRODUCT GRADE "คอมเมอร์เชียลดีเซล"</v>
          </cell>
          <cell r="C5576">
            <v>4</v>
          </cell>
          <cell r="D5576">
            <v>92</v>
          </cell>
          <cell r="E5576">
            <v>0</v>
          </cell>
          <cell r="K5576">
            <v>7</v>
          </cell>
          <cell r="L5576" t="str">
            <v>EA</v>
          </cell>
        </row>
        <row r="5577">
          <cell r="A5577" t="str">
            <v>212-0230-052-T</v>
          </cell>
          <cell r="B5577" t="str">
            <v>DECAL PRODUCT GRADE "GASOHOL 95"(ENG)</v>
          </cell>
          <cell r="C5577">
            <v>3</v>
          </cell>
          <cell r="D5577">
            <v>0</v>
          </cell>
          <cell r="E5577">
            <v>0</v>
          </cell>
          <cell r="K5577">
            <v>7</v>
          </cell>
          <cell r="L5577" t="str">
            <v>EA</v>
          </cell>
        </row>
        <row r="5578">
          <cell r="A5578" t="str">
            <v>212-0230-053-T</v>
          </cell>
          <cell r="B5578" t="str">
            <v>DECAL PRODUCT GRADE "GASOHOL 91"(ENG)</v>
          </cell>
          <cell r="C5578">
            <v>4</v>
          </cell>
          <cell r="D5578">
            <v>0</v>
          </cell>
          <cell r="E5578">
            <v>0</v>
          </cell>
          <cell r="K5578">
            <v>7</v>
          </cell>
          <cell r="L5578" t="str">
            <v>EA</v>
          </cell>
        </row>
        <row r="5579">
          <cell r="A5579" t="str">
            <v>212-0230-054-T</v>
          </cell>
          <cell r="B5579" t="str">
            <v>DECAL PRODUCT GRADE "GASOHOL E20"(ENG)</v>
          </cell>
          <cell r="C5579">
            <v>4</v>
          </cell>
          <cell r="D5579">
            <v>0</v>
          </cell>
          <cell r="E5579">
            <v>0</v>
          </cell>
          <cell r="K5579">
            <v>7</v>
          </cell>
          <cell r="L5579" t="str">
            <v>EA</v>
          </cell>
        </row>
        <row r="5580">
          <cell r="A5580" t="str">
            <v>212-0230-055-T</v>
          </cell>
          <cell r="B5580" t="str">
            <v>DECAL PRODUCT GRADE "GASOHOL E85"(ENG)</v>
          </cell>
          <cell r="C5580">
            <v>4</v>
          </cell>
          <cell r="D5580">
            <v>0</v>
          </cell>
          <cell r="E5580">
            <v>0</v>
          </cell>
          <cell r="K5580">
            <v>7</v>
          </cell>
          <cell r="L5580" t="str">
            <v>EA</v>
          </cell>
        </row>
        <row r="5581">
          <cell r="A5581" t="str">
            <v>212-0230-056-T</v>
          </cell>
          <cell r="B5581" t="str">
            <v>DECAL PRODUCT GRADE "DIESEL"(ENG)</v>
          </cell>
          <cell r="C5581">
            <v>4</v>
          </cell>
          <cell r="D5581">
            <v>3</v>
          </cell>
          <cell r="E5581">
            <v>0</v>
          </cell>
          <cell r="K5581">
            <v>7</v>
          </cell>
          <cell r="L5581" t="str">
            <v>EA</v>
          </cell>
        </row>
        <row r="5582">
          <cell r="A5582" t="str">
            <v>212-0230-057-T</v>
          </cell>
          <cell r="B5582" t="str">
            <v>DECAL PRODUCT GRADE "DIESEL PREMIUM"(ENG</v>
          </cell>
          <cell r="C5582">
            <v>4</v>
          </cell>
          <cell r="D5582">
            <v>0</v>
          </cell>
          <cell r="E5582">
            <v>0</v>
          </cell>
          <cell r="K5582">
            <v>7</v>
          </cell>
          <cell r="L5582" t="str">
            <v>EA</v>
          </cell>
        </row>
        <row r="5583">
          <cell r="A5583" t="str">
            <v>212-0230-058-T</v>
          </cell>
          <cell r="B5583" t="str">
            <v>DECAL PRODUCT GRADE " EMPTY "(ENG)</v>
          </cell>
          <cell r="C5583">
            <v>4</v>
          </cell>
          <cell r="D5583">
            <v>0</v>
          </cell>
          <cell r="E5583">
            <v>0</v>
          </cell>
          <cell r="K5583">
            <v>7</v>
          </cell>
          <cell r="L5583" t="str">
            <v>EA</v>
          </cell>
        </row>
        <row r="5584">
          <cell r="A5584" t="str">
            <v>212-0230-059-T</v>
          </cell>
          <cell r="B5584" t="str">
            <v>DECAL PRODUCT GRADE "แก๊สโซฮอลพลัส" ESSO</v>
          </cell>
          <cell r="C5584">
            <v>5</v>
          </cell>
          <cell r="D5584">
            <v>23</v>
          </cell>
          <cell r="E5584">
            <v>0</v>
          </cell>
          <cell r="K5584">
            <v>7</v>
          </cell>
          <cell r="L5584" t="str">
            <v>EA</v>
          </cell>
        </row>
        <row r="5585">
          <cell r="A5585" t="str">
            <v>212-0230-060-T</v>
          </cell>
          <cell r="B5585" t="str">
            <v>DECAL PRODUCT GRADE "UNLEADED FUEL"</v>
          </cell>
          <cell r="C5585">
            <v>10</v>
          </cell>
          <cell r="D5585">
            <v>0</v>
          </cell>
          <cell r="E5585">
            <v>0</v>
          </cell>
          <cell r="K5585">
            <v>7</v>
          </cell>
          <cell r="L5585" t="str">
            <v>EA</v>
          </cell>
        </row>
        <row r="5586">
          <cell r="A5586" t="str">
            <v>212-0230-061-T</v>
          </cell>
          <cell r="B5586" t="str">
            <v>DECAL PRODUCT GRADE "ดีเซล B10"</v>
          </cell>
          <cell r="C5586">
            <v>5</v>
          </cell>
          <cell r="D5586">
            <v>48</v>
          </cell>
          <cell r="E5586">
            <v>0</v>
          </cell>
          <cell r="K5586">
            <v>7</v>
          </cell>
          <cell r="L5586" t="str">
            <v>EA</v>
          </cell>
        </row>
        <row r="5587">
          <cell r="A5587" t="str">
            <v>212-0230-062-T</v>
          </cell>
          <cell r="B5587" t="str">
            <v>DECAL PRODUCT GRADE "ดีเซล B20"</v>
          </cell>
          <cell r="C5587">
            <v>5</v>
          </cell>
          <cell r="D5587">
            <v>48</v>
          </cell>
          <cell r="E5587">
            <v>0</v>
          </cell>
          <cell r="K5587">
            <v>7</v>
          </cell>
          <cell r="L5587" t="str">
            <v>EA</v>
          </cell>
        </row>
        <row r="5588">
          <cell r="A5588" t="str">
            <v>212-0230-063-T</v>
          </cell>
          <cell r="B5588" t="str">
            <v>DECAL PRODUCT GRADE "ดีเซล B10"</v>
          </cell>
          <cell r="C5588">
            <v>4</v>
          </cell>
          <cell r="D5588">
            <v>2</v>
          </cell>
          <cell r="E5588">
            <v>0</v>
          </cell>
          <cell r="K5588">
            <v>7</v>
          </cell>
          <cell r="L5588" t="str">
            <v>EA</v>
          </cell>
        </row>
        <row r="5589">
          <cell r="A5589" t="str">
            <v>212-0230-064-T</v>
          </cell>
          <cell r="B5589" t="str">
            <v>DECAL PRODUCT GRADE "แก๊สโซฮอล์ E20"</v>
          </cell>
          <cell r="C5589">
            <v>4</v>
          </cell>
          <cell r="D5589">
            <v>2</v>
          </cell>
          <cell r="E5589">
            <v>0</v>
          </cell>
          <cell r="K5589">
            <v>7</v>
          </cell>
          <cell r="L5589" t="str">
            <v>EA</v>
          </cell>
        </row>
        <row r="5590">
          <cell r="A5590" t="str">
            <v>212-0230-065-T</v>
          </cell>
          <cell r="B5590" t="str">
            <v>DECAL PRODUCT GRADE "พาวเวอร์ ดีเซล"</v>
          </cell>
          <cell r="C5590">
            <v>4</v>
          </cell>
          <cell r="D5590">
            <v>2</v>
          </cell>
          <cell r="E5590">
            <v>0</v>
          </cell>
          <cell r="K5590">
            <v>7</v>
          </cell>
          <cell r="L5590" t="str">
            <v>EA</v>
          </cell>
        </row>
        <row r="5591">
          <cell r="A5591" t="str">
            <v>212-0230-066-T</v>
          </cell>
          <cell r="B5591" t="str">
            <v>DECAL PRODUCT GRADE "แก๊สโซฮอล์ 91"</v>
          </cell>
          <cell r="C5591">
            <v>4</v>
          </cell>
          <cell r="D5591">
            <v>2</v>
          </cell>
          <cell r="E5591">
            <v>0</v>
          </cell>
          <cell r="K5591">
            <v>7</v>
          </cell>
          <cell r="L5591" t="str">
            <v>EA</v>
          </cell>
        </row>
        <row r="5592">
          <cell r="A5592" t="str">
            <v>212-0230-067-T</v>
          </cell>
          <cell r="B5592" t="str">
            <v>DECAL PRODUCT GRADE "แก๊สโซฮอล์ 95"</v>
          </cell>
          <cell r="C5592">
            <v>4</v>
          </cell>
          <cell r="D5592">
            <v>2</v>
          </cell>
          <cell r="E5592">
            <v>0</v>
          </cell>
          <cell r="K5592">
            <v>7</v>
          </cell>
          <cell r="L5592" t="str">
            <v>EA</v>
          </cell>
        </row>
        <row r="5593">
          <cell r="A5593" t="str">
            <v>212-0230-068-T</v>
          </cell>
          <cell r="B5593" t="str">
            <v>DECAL PRODUCT GRADE "ดีเซล B7"</v>
          </cell>
          <cell r="C5593">
            <v>5</v>
          </cell>
          <cell r="D5593">
            <v>47</v>
          </cell>
          <cell r="E5593">
            <v>0</v>
          </cell>
          <cell r="K5593">
            <v>7</v>
          </cell>
          <cell r="L5593" t="str">
            <v>EA</v>
          </cell>
        </row>
        <row r="5594">
          <cell r="A5594" t="str">
            <v>212-0230-069-T</v>
          </cell>
          <cell r="B5594" t="str">
            <v>DECAL PRODUCT GRADE "พรีเมียมดีเซล B7"</v>
          </cell>
          <cell r="C5594">
            <v>5</v>
          </cell>
          <cell r="D5594">
            <v>92</v>
          </cell>
          <cell r="E5594">
            <v>0</v>
          </cell>
          <cell r="K5594">
            <v>7</v>
          </cell>
          <cell r="L5594" t="str">
            <v>EA</v>
          </cell>
        </row>
        <row r="5595">
          <cell r="A5595" t="str">
            <v>212-0230-070-T</v>
          </cell>
          <cell r="B5595" t="str">
            <v>DECAL PRODUCT GRADE "ดีเซล B7"</v>
          </cell>
          <cell r="C5595">
            <v>5</v>
          </cell>
          <cell r="D5595">
            <v>83</v>
          </cell>
          <cell r="E5595">
            <v>0</v>
          </cell>
          <cell r="K5595">
            <v>7</v>
          </cell>
          <cell r="L5595" t="str">
            <v>EA</v>
          </cell>
        </row>
        <row r="5596">
          <cell r="A5596" t="str">
            <v>212-0230-071-T</v>
          </cell>
          <cell r="B5596" t="str">
            <v>DECAL PRODUCT GRADE "ดีเซล "</v>
          </cell>
          <cell r="C5596">
            <v>5</v>
          </cell>
          <cell r="D5596">
            <v>84</v>
          </cell>
          <cell r="E5596">
            <v>0</v>
          </cell>
          <cell r="K5596">
            <v>7</v>
          </cell>
          <cell r="L5596" t="str">
            <v>EA</v>
          </cell>
        </row>
        <row r="5597">
          <cell r="A5597" t="str">
            <v>212-0230-072-T</v>
          </cell>
          <cell r="B5597" t="str">
            <v>DECAL PRODUCT GRADE "ดีเซลB20 "</v>
          </cell>
          <cell r="C5597">
            <v>5</v>
          </cell>
          <cell r="D5597">
            <v>84</v>
          </cell>
          <cell r="E5597">
            <v>0</v>
          </cell>
          <cell r="K5597">
            <v>7</v>
          </cell>
          <cell r="L5597" t="str">
            <v>EA</v>
          </cell>
        </row>
        <row r="5598">
          <cell r="A5598" t="str">
            <v>212-0230-073-T</v>
          </cell>
          <cell r="B5598" t="str">
            <v>DECAL PRODUCT GRADE "แก๊สโซฮอล์ E85"</v>
          </cell>
          <cell r="C5598">
            <v>5</v>
          </cell>
          <cell r="D5598">
            <v>84</v>
          </cell>
          <cell r="E5598">
            <v>0</v>
          </cell>
          <cell r="K5598">
            <v>7</v>
          </cell>
          <cell r="L5598" t="str">
            <v>EA</v>
          </cell>
        </row>
        <row r="5599">
          <cell r="A5599" t="str">
            <v>212-0230-074-T</v>
          </cell>
          <cell r="B5599" t="str">
            <v>DECAL PRODUCT GRADE "แก๊สโซฮอล์ E20"</v>
          </cell>
          <cell r="C5599">
            <v>5</v>
          </cell>
          <cell r="D5599">
            <v>84</v>
          </cell>
          <cell r="E5599">
            <v>0</v>
          </cell>
          <cell r="K5599">
            <v>7</v>
          </cell>
          <cell r="L5599" t="str">
            <v>EA</v>
          </cell>
        </row>
        <row r="5600">
          <cell r="A5600" t="str">
            <v>212-0230-075-T</v>
          </cell>
          <cell r="B5600" t="str">
            <v>DECAL PRODUCT GRADE "แก๊สโซฮอล์ 91"</v>
          </cell>
          <cell r="C5600">
            <v>5</v>
          </cell>
          <cell r="D5600">
            <v>52</v>
          </cell>
          <cell r="E5600">
            <v>0</v>
          </cell>
          <cell r="K5600">
            <v>7</v>
          </cell>
          <cell r="L5600" t="str">
            <v>EA</v>
          </cell>
        </row>
        <row r="5601">
          <cell r="A5601" t="str">
            <v>212-0230-076-T</v>
          </cell>
          <cell r="B5601" t="str">
            <v>DECAL PRODUCT GRADE "แก๊สโซฮอล์ 95"</v>
          </cell>
          <cell r="C5601">
            <v>5</v>
          </cell>
          <cell r="D5601">
            <v>52</v>
          </cell>
          <cell r="E5601">
            <v>0</v>
          </cell>
          <cell r="K5601">
            <v>7</v>
          </cell>
          <cell r="L5601" t="str">
            <v>EA</v>
          </cell>
        </row>
        <row r="5602">
          <cell r="A5602" t="str">
            <v>212-0230-077-T</v>
          </cell>
          <cell r="B5602" t="str">
            <v>DECAL PRODUCT GRADE "แก๊ส 95 "</v>
          </cell>
          <cell r="C5602">
            <v>3</v>
          </cell>
          <cell r="D5602">
            <v>0</v>
          </cell>
          <cell r="E5602">
            <v>0</v>
          </cell>
          <cell r="K5602">
            <v>7</v>
          </cell>
          <cell r="L5602" t="str">
            <v>EA</v>
          </cell>
        </row>
        <row r="5603">
          <cell r="A5603" t="str">
            <v>212-0230-078-T</v>
          </cell>
          <cell r="B5603" t="str">
            <v>DECAL PRODUCT GRADE "อี 20 "</v>
          </cell>
          <cell r="C5603">
            <v>3</v>
          </cell>
          <cell r="D5603">
            <v>0</v>
          </cell>
          <cell r="E5603">
            <v>0</v>
          </cell>
          <cell r="K5603">
            <v>7</v>
          </cell>
          <cell r="L5603" t="str">
            <v>EA</v>
          </cell>
        </row>
        <row r="5604">
          <cell r="A5604" t="str">
            <v>212-0230-079-T</v>
          </cell>
          <cell r="B5604" t="str">
            <v>DECAL PRODUCT GRAD "วีเพาเวอร์ดีเซล บี7"</v>
          </cell>
          <cell r="C5604">
            <v>3</v>
          </cell>
          <cell r="D5604">
            <v>0</v>
          </cell>
          <cell r="E5604">
            <v>0</v>
          </cell>
          <cell r="K5604">
            <v>7</v>
          </cell>
          <cell r="L5604" t="str">
            <v>EA</v>
          </cell>
        </row>
        <row r="5605">
          <cell r="A5605" t="str">
            <v>212-0230-080-T</v>
          </cell>
          <cell r="B5605" t="str">
            <v>DECAL PRODUCT GRADE "ฟิวเซฟดีเซล  บี 7"</v>
          </cell>
          <cell r="C5605">
            <v>3</v>
          </cell>
          <cell r="D5605">
            <v>0</v>
          </cell>
          <cell r="E5605">
            <v>0</v>
          </cell>
          <cell r="K5605">
            <v>7</v>
          </cell>
          <cell r="L5605" t="str">
            <v>EA</v>
          </cell>
        </row>
        <row r="5606">
          <cell r="A5606" t="str">
            <v>212-0230-081-T</v>
          </cell>
          <cell r="B5606" t="str">
            <v>DECAL PRODUCT GRADE "ดีเซล บี 20"</v>
          </cell>
          <cell r="C5606">
            <v>3</v>
          </cell>
          <cell r="D5606">
            <v>0</v>
          </cell>
          <cell r="E5606">
            <v>0</v>
          </cell>
          <cell r="K5606">
            <v>7</v>
          </cell>
          <cell r="L5606" t="str">
            <v>EA</v>
          </cell>
        </row>
        <row r="5607">
          <cell r="A5607" t="str">
            <v>212-0230-082-T</v>
          </cell>
          <cell r="B5607" t="str">
            <v>DECAL PRODUCT GR "คอมเมอร์เชียลดีเซลบี7"</v>
          </cell>
          <cell r="C5607">
            <v>3</v>
          </cell>
          <cell r="D5607">
            <v>0</v>
          </cell>
          <cell r="E5607">
            <v>0</v>
          </cell>
          <cell r="K5607">
            <v>7</v>
          </cell>
          <cell r="L5607" t="str">
            <v>EA</v>
          </cell>
        </row>
        <row r="5608">
          <cell r="A5608" t="str">
            <v>212-0230-T</v>
          </cell>
          <cell r="B5608" t="str">
            <v>DECAL PRODUCT GRADE</v>
          </cell>
          <cell r="C5608">
            <v>0</v>
          </cell>
          <cell r="D5608">
            <v>0</v>
          </cell>
          <cell r="E5608">
            <v>0</v>
          </cell>
          <cell r="K5608">
            <v>0</v>
          </cell>
          <cell r="L5608" t="str">
            <v>EA</v>
          </cell>
        </row>
        <row r="5609">
          <cell r="A5609" t="str">
            <v>212-0232-T</v>
          </cell>
          <cell r="B5609" t="str">
            <v>DECAL"CONTAIN GASOLINE ONLY)</v>
          </cell>
          <cell r="C5609">
            <v>0</v>
          </cell>
          <cell r="D5609">
            <v>0</v>
          </cell>
          <cell r="E5609">
            <v>0</v>
          </cell>
          <cell r="K5609">
            <v>0</v>
          </cell>
          <cell r="L5609" t="str">
            <v>EA</v>
          </cell>
        </row>
        <row r="5610">
          <cell r="A5610" t="str">
            <v>212-0233-001-T</v>
          </cell>
          <cell r="B5610" t="str">
            <v>DECAL PRODUCT GRADE "DIESEL" (PTT)</v>
          </cell>
          <cell r="C5610">
            <v>6</v>
          </cell>
          <cell r="D5610">
            <v>0</v>
          </cell>
          <cell r="E5610">
            <v>0</v>
          </cell>
          <cell r="K5610">
            <v>7</v>
          </cell>
          <cell r="L5610" t="str">
            <v>EA</v>
          </cell>
        </row>
        <row r="5611">
          <cell r="A5611" t="str">
            <v>212-0233-002-T</v>
          </cell>
          <cell r="B5611" t="str">
            <v>DECAL PRODUCT GRADE "NORMAL"(PTT)</v>
          </cell>
          <cell r="C5611">
            <v>5</v>
          </cell>
          <cell r="D5611">
            <v>0</v>
          </cell>
          <cell r="E5611">
            <v>0</v>
          </cell>
          <cell r="K5611">
            <v>7</v>
          </cell>
          <cell r="L5611" t="str">
            <v>EA</v>
          </cell>
        </row>
        <row r="5612">
          <cell r="A5612" t="str">
            <v>212-0233-003-T</v>
          </cell>
          <cell r="B5612" t="str">
            <v>DECAL PRODUCT GRADE "UNLEAD"(PTT)</v>
          </cell>
          <cell r="C5612">
            <v>4</v>
          </cell>
          <cell r="D5612">
            <v>0</v>
          </cell>
          <cell r="E5612">
            <v>0</v>
          </cell>
          <cell r="K5612">
            <v>0</v>
          </cell>
          <cell r="L5612" t="str">
            <v>EA</v>
          </cell>
        </row>
        <row r="5613">
          <cell r="A5613" t="str">
            <v>212-0233-004-T</v>
          </cell>
          <cell r="B5613" t="str">
            <v>DECAL PRODUCT GRADE "EMPTY"(PTT)</v>
          </cell>
          <cell r="C5613">
            <v>4</v>
          </cell>
          <cell r="D5613">
            <v>0</v>
          </cell>
          <cell r="E5613">
            <v>0</v>
          </cell>
          <cell r="K5613">
            <v>7</v>
          </cell>
          <cell r="L5613" t="str">
            <v>EA</v>
          </cell>
        </row>
        <row r="5614">
          <cell r="A5614" t="str">
            <v>212-0233-005-T</v>
          </cell>
          <cell r="B5614" t="str">
            <v>DECAL PRODUCT GRADE ''SUPER''</v>
          </cell>
          <cell r="C5614">
            <v>4</v>
          </cell>
          <cell r="D5614">
            <v>0</v>
          </cell>
          <cell r="E5614">
            <v>0</v>
          </cell>
          <cell r="K5614">
            <v>0</v>
          </cell>
          <cell r="L5614" t="str">
            <v>EA</v>
          </cell>
        </row>
        <row r="5615">
          <cell r="A5615" t="str">
            <v>212-0233-006-T</v>
          </cell>
          <cell r="B5615" t="str">
            <v>DECAL PRODUCT GRADE "GASOLENE" (PTT)</v>
          </cell>
          <cell r="C5615">
            <v>4</v>
          </cell>
          <cell r="D5615">
            <v>0</v>
          </cell>
          <cell r="E5615">
            <v>0</v>
          </cell>
          <cell r="K5615">
            <v>0</v>
          </cell>
          <cell r="L5615" t="str">
            <v>EA</v>
          </cell>
        </row>
        <row r="5616">
          <cell r="A5616" t="str">
            <v>212-0233-T</v>
          </cell>
          <cell r="B5616" t="str">
            <v>DECAL PRODUCT GRADE (PTT)</v>
          </cell>
          <cell r="C5616">
            <v>0</v>
          </cell>
          <cell r="D5616">
            <v>0</v>
          </cell>
          <cell r="E5616">
            <v>0</v>
          </cell>
          <cell r="K5616">
            <v>0</v>
          </cell>
          <cell r="L5616" t="str">
            <v>EA</v>
          </cell>
        </row>
        <row r="5617">
          <cell r="A5617" t="str">
            <v>212-0234-T</v>
          </cell>
          <cell r="B5617" t="str">
            <v>STICKER YELLOW 3M REFLEX  W 600 mm x1 M</v>
          </cell>
          <cell r="C5617">
            <v>330</v>
          </cell>
          <cell r="D5617">
            <v>34.5</v>
          </cell>
          <cell r="E5617">
            <v>0</v>
          </cell>
          <cell r="K5617">
            <v>7</v>
          </cell>
          <cell r="L5617" t="str">
            <v>EA</v>
          </cell>
        </row>
        <row r="5618">
          <cell r="A5618" t="str">
            <v>212-0235-T</v>
          </cell>
          <cell r="B5618" t="str">
            <v>STICKER BLACK  3M WIDTH 600 mm x1 M</v>
          </cell>
          <cell r="C5618">
            <v>245</v>
          </cell>
          <cell r="D5618">
            <v>29.5</v>
          </cell>
          <cell r="E5618">
            <v>0</v>
          </cell>
          <cell r="K5618">
            <v>7</v>
          </cell>
          <cell r="L5618" t="str">
            <v>EA</v>
          </cell>
        </row>
        <row r="5619">
          <cell r="A5619" t="str">
            <v>212-0236-001-T</v>
          </cell>
          <cell r="B5619" t="str">
            <v>DECAL"FLAMMABLE LIQUIDS"(THAI)</v>
          </cell>
          <cell r="C5619">
            <v>80</v>
          </cell>
          <cell r="D5619">
            <v>0</v>
          </cell>
          <cell r="E5619">
            <v>0</v>
          </cell>
          <cell r="K5619">
            <v>7</v>
          </cell>
          <cell r="L5619" t="str">
            <v>EA</v>
          </cell>
        </row>
        <row r="5620">
          <cell r="A5620" t="str">
            <v>212-0236-002-T</v>
          </cell>
          <cell r="B5620" t="str">
            <v>DECAL"FLAMMABLE LIQUIDS"(THAI)</v>
          </cell>
          <cell r="C5620">
            <v>110</v>
          </cell>
          <cell r="D5620">
            <v>0</v>
          </cell>
          <cell r="E5620">
            <v>0</v>
          </cell>
          <cell r="K5620">
            <v>7</v>
          </cell>
          <cell r="L5620" t="str">
            <v>EA</v>
          </cell>
        </row>
        <row r="5621">
          <cell r="A5621" t="str">
            <v>212-0236-T</v>
          </cell>
          <cell r="B5621" t="str">
            <v>DECAL"FLAMMABLE LIQUIDS"(THAI)</v>
          </cell>
          <cell r="C5621">
            <v>190</v>
          </cell>
          <cell r="D5621">
            <v>7</v>
          </cell>
          <cell r="E5621">
            <v>0</v>
          </cell>
          <cell r="K5621">
            <v>7</v>
          </cell>
          <cell r="L5621" t="str">
            <v>EA</v>
          </cell>
        </row>
        <row r="5622">
          <cell r="A5622" t="str">
            <v>212-0237-001-T</v>
          </cell>
          <cell r="B5622" t="str">
            <v>PLACARD "NO SMORKING"(ENG FONT)</v>
          </cell>
          <cell r="C5622">
            <v>0</v>
          </cell>
          <cell r="D5622">
            <v>0</v>
          </cell>
          <cell r="E5622">
            <v>0</v>
          </cell>
          <cell r="K5622">
            <v>0</v>
          </cell>
          <cell r="L5622" t="str">
            <v>EA</v>
          </cell>
        </row>
        <row r="5623">
          <cell r="A5623" t="str">
            <v>212-0238-T</v>
          </cell>
          <cell r="B5623" t="str">
            <v>PLACARD HOLDER SEE 212-1266-003</v>
          </cell>
          <cell r="C5623">
            <v>0</v>
          </cell>
          <cell r="D5623">
            <v>0</v>
          </cell>
          <cell r="E5623">
            <v>0</v>
          </cell>
          <cell r="K5623">
            <v>0</v>
          </cell>
          <cell r="L5623" t="str">
            <v>EA</v>
          </cell>
        </row>
        <row r="5624">
          <cell r="A5624" t="str">
            <v>212-0239-T</v>
          </cell>
          <cell r="B5624" t="str">
            <v>DECAL PRODUCT GRADE (UMW)</v>
          </cell>
          <cell r="C5624">
            <v>0</v>
          </cell>
          <cell r="D5624">
            <v>0</v>
          </cell>
          <cell r="E5624">
            <v>0</v>
          </cell>
          <cell r="K5624">
            <v>0</v>
          </cell>
          <cell r="L5624" t="str">
            <v>EA</v>
          </cell>
        </row>
        <row r="5625">
          <cell r="A5625" t="str">
            <v>212-0240-T</v>
          </cell>
          <cell r="B5625" t="str">
            <v>DECAL"ON-OFF" W/ARROW</v>
          </cell>
          <cell r="C5625">
            <v>3</v>
          </cell>
          <cell r="D5625">
            <v>0</v>
          </cell>
          <cell r="E5625">
            <v>0</v>
          </cell>
          <cell r="K5625">
            <v>0</v>
          </cell>
          <cell r="L5625" t="str">
            <v>EA</v>
          </cell>
        </row>
        <row r="5626">
          <cell r="A5626" t="str">
            <v>212-0241-004-T</v>
          </cell>
          <cell r="B5626" t="str">
            <v>DECAL".NUMBER" SIZE 30MM</v>
          </cell>
          <cell r="C5626">
            <v>0</v>
          </cell>
          <cell r="D5626">
            <v>0</v>
          </cell>
          <cell r="E5626">
            <v>0</v>
          </cell>
          <cell r="K5626">
            <v>0</v>
          </cell>
          <cell r="L5626" t="str">
            <v>EA</v>
          </cell>
        </row>
        <row r="5627">
          <cell r="A5627" t="str">
            <v>212-0242-T</v>
          </cell>
          <cell r="B5627" t="str">
            <v>DECAL WHITE SUGAR CONTENT.</v>
          </cell>
          <cell r="C5627">
            <v>0</v>
          </cell>
          <cell r="D5627">
            <v>0</v>
          </cell>
          <cell r="E5627">
            <v>0</v>
          </cell>
          <cell r="K5627">
            <v>0</v>
          </cell>
          <cell r="L5627" t="str">
            <v>EA</v>
          </cell>
        </row>
        <row r="5628">
          <cell r="A5628" t="str">
            <v>212-0244-T</v>
          </cell>
          <cell r="B5628" t="str">
            <v>DECAL COMPARTMENT SIZE(SS PLATE)</v>
          </cell>
          <cell r="C5628">
            <v>0</v>
          </cell>
          <cell r="D5628">
            <v>0</v>
          </cell>
          <cell r="E5628">
            <v>0</v>
          </cell>
          <cell r="K5628">
            <v>0</v>
          </cell>
          <cell r="L5628" t="str">
            <v>EA</v>
          </cell>
        </row>
        <row r="5629">
          <cell r="A5629" t="str">
            <v>212-0245-T</v>
          </cell>
          <cell r="B5629" t="str">
            <v>CMDTY,HLDR,6,SIDE,ROTA.BY KNOB</v>
          </cell>
          <cell r="C5629">
            <v>316.62452999999999</v>
          </cell>
          <cell r="D5629">
            <v>0</v>
          </cell>
          <cell r="E5629">
            <v>0</v>
          </cell>
          <cell r="K5629">
            <v>7</v>
          </cell>
          <cell r="L5629" t="str">
            <v>EA</v>
          </cell>
        </row>
        <row r="5630">
          <cell r="A5630" t="str">
            <v>212-0245-T-LB</v>
          </cell>
          <cell r="B5630" t="str">
            <v>LABOR COST,CMDTY,HLDR,6,SIDE,ROTA.BY KNO</v>
          </cell>
          <cell r="C5630">
            <v>100</v>
          </cell>
          <cell r="D5630">
            <v>0</v>
          </cell>
          <cell r="E5630">
            <v>0</v>
          </cell>
          <cell r="K5630">
            <v>7</v>
          </cell>
          <cell r="L5630" t="str">
            <v>EA</v>
          </cell>
        </row>
        <row r="5631">
          <cell r="A5631" t="str">
            <v>212-0246-T</v>
          </cell>
          <cell r="B5631" t="str">
            <v>PLATE CERTIFICATE TANK ALUM (เพลทวัดน้ำ)</v>
          </cell>
          <cell r="C5631">
            <v>37</v>
          </cell>
          <cell r="D5631">
            <v>442</v>
          </cell>
          <cell r="E5631">
            <v>0</v>
          </cell>
          <cell r="K5631">
            <v>30</v>
          </cell>
          <cell r="L5631" t="str">
            <v>EA</v>
          </cell>
        </row>
        <row r="5632">
          <cell r="A5632" t="str">
            <v>212-0248-T</v>
          </cell>
          <cell r="B5632" t="str">
            <v>SPECIFICATION STANDARD PLATE.</v>
          </cell>
          <cell r="C5632">
            <v>0</v>
          </cell>
          <cell r="D5632">
            <v>0</v>
          </cell>
          <cell r="E5632">
            <v>0</v>
          </cell>
          <cell r="K5632">
            <v>90</v>
          </cell>
          <cell r="L5632" t="str">
            <v>EA</v>
          </cell>
        </row>
        <row r="5633">
          <cell r="A5633" t="str">
            <v>212-0248-T-LB</v>
          </cell>
          <cell r="B5633" t="str">
            <v>LABOR COST SAFETY STANDARD PLATE</v>
          </cell>
          <cell r="C5633">
            <v>0</v>
          </cell>
          <cell r="D5633">
            <v>0</v>
          </cell>
          <cell r="E5633">
            <v>0</v>
          </cell>
          <cell r="K5633">
            <v>0</v>
          </cell>
          <cell r="L5633" t="str">
            <v>EA</v>
          </cell>
        </row>
        <row r="5634">
          <cell r="A5634" t="str">
            <v>212-0249-T</v>
          </cell>
          <cell r="B5634" t="str">
            <v>PRODUCT INDICATOR LIQUIP #PI800</v>
          </cell>
          <cell r="C5634">
            <v>0</v>
          </cell>
          <cell r="D5634">
            <v>0</v>
          </cell>
          <cell r="E5634">
            <v>0</v>
          </cell>
          <cell r="K5634">
            <v>0</v>
          </cell>
          <cell r="L5634" t="str">
            <v>EA</v>
          </cell>
        </row>
        <row r="5635">
          <cell r="A5635" t="str">
            <v>212-0250-T</v>
          </cell>
          <cell r="B5635" t="str">
            <v>WABCO TRAILER EBS (813 000 008 3)</v>
          </cell>
          <cell r="C5635">
            <v>0</v>
          </cell>
          <cell r="D5635">
            <v>0</v>
          </cell>
          <cell r="E5635">
            <v>0</v>
          </cell>
          <cell r="K5635">
            <v>0</v>
          </cell>
          <cell r="L5635" t="str">
            <v>EA</v>
          </cell>
        </row>
        <row r="5636">
          <cell r="A5636" t="str">
            <v>212-0251-001-T</v>
          </cell>
          <cell r="B5636" t="str">
            <v>CONSPICUITY TAPE RED-WHT 2" 3M#981-32ES</v>
          </cell>
          <cell r="C5636">
            <v>65</v>
          </cell>
          <cell r="D5636">
            <v>0</v>
          </cell>
          <cell r="E5636">
            <v>0</v>
          </cell>
          <cell r="K5636">
            <v>15</v>
          </cell>
          <cell r="L5636" t="str">
            <v>ME</v>
          </cell>
        </row>
        <row r="5637">
          <cell r="A5637" t="str">
            <v>212-0251-002-T</v>
          </cell>
          <cell r="B5637" t="str">
            <v>CONSPICUITY TAPE RED 2" # 3M-TAP-983-72</v>
          </cell>
          <cell r="C5637">
            <v>250</v>
          </cell>
          <cell r="D5637">
            <v>0</v>
          </cell>
          <cell r="E5637">
            <v>0</v>
          </cell>
          <cell r="K5637">
            <v>7</v>
          </cell>
          <cell r="L5637" t="str">
            <v>ME</v>
          </cell>
        </row>
        <row r="5638">
          <cell r="A5638" t="str">
            <v>212-0251-003-T</v>
          </cell>
          <cell r="B5638" t="str">
            <v>CONSPICUITY TAPE WHITE 2" #3M-TAP-983-10</v>
          </cell>
          <cell r="C5638">
            <v>140</v>
          </cell>
          <cell r="D5638">
            <v>0</v>
          </cell>
          <cell r="E5638">
            <v>0</v>
          </cell>
          <cell r="K5638">
            <v>45</v>
          </cell>
          <cell r="L5638" t="str">
            <v>ME</v>
          </cell>
        </row>
        <row r="5639">
          <cell r="A5639" t="str">
            <v>212-0251-T</v>
          </cell>
          <cell r="B5639" t="str">
            <v>CONSPICUITY TAPE-YELLOW 2"TRUCK#98110</v>
          </cell>
          <cell r="C5639">
            <v>160</v>
          </cell>
          <cell r="D5639">
            <v>0</v>
          </cell>
          <cell r="E5639">
            <v>0</v>
          </cell>
          <cell r="K5639">
            <v>7</v>
          </cell>
          <cell r="L5639" t="str">
            <v>ME</v>
          </cell>
        </row>
        <row r="5640">
          <cell r="A5640" t="str">
            <v>212-0253-001-T</v>
          </cell>
          <cell r="B5640" t="str">
            <v>DECAL PRODUCT GRADE RED COLOR</v>
          </cell>
          <cell r="C5640">
            <v>2</v>
          </cell>
          <cell r="D5640">
            <v>0</v>
          </cell>
          <cell r="E5640">
            <v>0</v>
          </cell>
          <cell r="K5640">
            <v>0</v>
          </cell>
          <cell r="L5640" t="str">
            <v>EA</v>
          </cell>
        </row>
        <row r="5641">
          <cell r="A5641" t="str">
            <v>212-0253-002-T</v>
          </cell>
          <cell r="B5641" t="str">
            <v>DECAL PRODUCT GRADE GREEN COLOR</v>
          </cell>
          <cell r="C5641">
            <v>2</v>
          </cell>
          <cell r="D5641">
            <v>0</v>
          </cell>
          <cell r="E5641">
            <v>0</v>
          </cell>
          <cell r="K5641">
            <v>0</v>
          </cell>
          <cell r="L5641" t="str">
            <v>EA</v>
          </cell>
        </row>
        <row r="5642">
          <cell r="A5642" t="str">
            <v>212-0253-003-T</v>
          </cell>
          <cell r="B5642" t="str">
            <v>DECAL PRODUCT GRADE GRAY COLOR</v>
          </cell>
          <cell r="C5642">
            <v>2</v>
          </cell>
          <cell r="D5642">
            <v>0</v>
          </cell>
          <cell r="E5642">
            <v>0</v>
          </cell>
          <cell r="K5642">
            <v>0</v>
          </cell>
          <cell r="L5642" t="str">
            <v>EA</v>
          </cell>
        </row>
        <row r="5643">
          <cell r="A5643" t="str">
            <v>212-0253-T</v>
          </cell>
          <cell r="B5643" t="str">
            <v>DECAL PRODUCT GRADE(CAMBODIA)</v>
          </cell>
          <cell r="C5643">
            <v>0</v>
          </cell>
          <cell r="D5643">
            <v>0</v>
          </cell>
          <cell r="E5643">
            <v>0</v>
          </cell>
          <cell r="K5643">
            <v>0</v>
          </cell>
          <cell r="L5643" t="str">
            <v>EA</v>
          </cell>
        </row>
        <row r="5644">
          <cell r="A5644" t="str">
            <v>212-0254-T</v>
          </cell>
          <cell r="B5644" t="str">
            <v>SEALING TAG GALV.,STD. FOR WATER CALIBRA</v>
          </cell>
          <cell r="C5644">
            <v>3.2</v>
          </cell>
          <cell r="D5644">
            <v>4900</v>
          </cell>
          <cell r="E5644">
            <v>0</v>
          </cell>
          <cell r="K5644">
            <v>99</v>
          </cell>
          <cell r="L5644" t="str">
            <v>EA</v>
          </cell>
        </row>
        <row r="5645">
          <cell r="A5645" t="str">
            <v>212-0256-T</v>
          </cell>
          <cell r="B5645" t="str">
            <v>DECAL CONTAIN WEIGHT</v>
          </cell>
          <cell r="C5645">
            <v>50</v>
          </cell>
          <cell r="D5645">
            <v>0</v>
          </cell>
          <cell r="E5645">
            <v>0</v>
          </cell>
          <cell r="K5645">
            <v>0</v>
          </cell>
          <cell r="L5645" t="str">
            <v>EA</v>
          </cell>
        </row>
        <row r="5646">
          <cell r="A5646" t="str">
            <v>212-0262-T</v>
          </cell>
          <cell r="B5646" t="str">
            <v>DECAL SHELL PURA DIESEL</v>
          </cell>
          <cell r="C5646">
            <v>0</v>
          </cell>
          <cell r="D5646">
            <v>0</v>
          </cell>
          <cell r="E5646">
            <v>0</v>
          </cell>
          <cell r="K5646">
            <v>0</v>
          </cell>
          <cell r="L5646" t="str">
            <v>EA</v>
          </cell>
        </row>
        <row r="5647">
          <cell r="A5647" t="str">
            <v>212-0263-001-T-LB</v>
          </cell>
          <cell r="B5647" t="str">
            <v>LABOR COST SAFETY STANDARD PLATE</v>
          </cell>
          <cell r="C5647">
            <v>0</v>
          </cell>
          <cell r="D5647">
            <v>0</v>
          </cell>
          <cell r="E5647">
            <v>0</v>
          </cell>
          <cell r="K5647">
            <v>7</v>
          </cell>
          <cell r="L5647" t="str">
            <v>EA</v>
          </cell>
        </row>
        <row r="5648">
          <cell r="A5648" t="str">
            <v>212-0263-T-LB</v>
          </cell>
          <cell r="B5648" t="str">
            <v>LABOR COST SAFETY STANDARD PLATE</v>
          </cell>
          <cell r="C5648">
            <v>0</v>
          </cell>
          <cell r="D5648">
            <v>0</v>
          </cell>
          <cell r="E5648">
            <v>0</v>
          </cell>
          <cell r="K5648">
            <v>0</v>
          </cell>
          <cell r="L5648" t="str">
            <v>EA</v>
          </cell>
        </row>
        <row r="5649">
          <cell r="A5649" t="str">
            <v>212-0264-001-T-LB</v>
          </cell>
          <cell r="B5649" t="str">
            <v>LABOR COST SAFETY STANDARD PLATE</v>
          </cell>
          <cell r="C5649">
            <v>0</v>
          </cell>
          <cell r="D5649">
            <v>0</v>
          </cell>
          <cell r="E5649">
            <v>0</v>
          </cell>
          <cell r="K5649">
            <v>7</v>
          </cell>
          <cell r="L5649" t="str">
            <v>EA</v>
          </cell>
        </row>
        <row r="5650">
          <cell r="A5650" t="str">
            <v>212-0264-T-LB</v>
          </cell>
          <cell r="B5650" t="str">
            <v>LABOR COST SAFETY STANDARD PLATE</v>
          </cell>
          <cell r="C5650">
            <v>0</v>
          </cell>
          <cell r="D5650">
            <v>0</v>
          </cell>
          <cell r="E5650">
            <v>0</v>
          </cell>
          <cell r="K5650">
            <v>0</v>
          </cell>
          <cell r="L5650" t="str">
            <v>EA</v>
          </cell>
        </row>
        <row r="5651">
          <cell r="A5651" t="str">
            <v>212-0266-T</v>
          </cell>
          <cell r="B5651" t="str">
            <v>DECAL CLASS 8 HAZARD "Corrosive substanc</v>
          </cell>
          <cell r="C5651">
            <v>70</v>
          </cell>
          <cell r="D5651">
            <v>0</v>
          </cell>
          <cell r="E5651">
            <v>0</v>
          </cell>
          <cell r="K5651">
            <v>7</v>
          </cell>
          <cell r="L5651" t="str">
            <v>EA</v>
          </cell>
        </row>
        <row r="5652">
          <cell r="A5652" t="str">
            <v>212-0268-T</v>
          </cell>
          <cell r="B5652" t="str">
            <v>DECAL HAULIER NAME [ชื่อผู้ขนส่งน้ำมัน]</v>
          </cell>
          <cell r="C5652">
            <v>0</v>
          </cell>
          <cell r="D5652">
            <v>0</v>
          </cell>
          <cell r="E5652">
            <v>0</v>
          </cell>
          <cell r="K5652">
            <v>0</v>
          </cell>
          <cell r="L5652" t="str">
            <v>EA</v>
          </cell>
        </row>
        <row r="5653">
          <cell r="A5653" t="str">
            <v>212-0269-T</v>
          </cell>
          <cell r="B5653" t="str">
            <v>DECAL &amp; LOGO FOR TUNTEX PETROCHEMICALS</v>
          </cell>
          <cell r="C5653">
            <v>0</v>
          </cell>
          <cell r="D5653">
            <v>0</v>
          </cell>
          <cell r="E5653">
            <v>0</v>
          </cell>
          <cell r="K5653">
            <v>0</v>
          </cell>
          <cell r="L5653" t="str">
            <v>EA</v>
          </cell>
        </row>
        <row r="5654">
          <cell r="A5654" t="str">
            <v>212-0270-T-LB</v>
          </cell>
          <cell r="B5654" t="str">
            <v>LABOR COST NAME PLATE (ADR SPEC) WITH</v>
          </cell>
          <cell r="C5654">
            <v>410</v>
          </cell>
          <cell r="D5654">
            <v>0</v>
          </cell>
          <cell r="E5654">
            <v>0</v>
          </cell>
          <cell r="K5654">
            <v>7</v>
          </cell>
          <cell r="L5654" t="str">
            <v>EA</v>
          </cell>
        </row>
        <row r="5655">
          <cell r="A5655" t="str">
            <v>212-0271-T-LB</v>
          </cell>
          <cell r="B5655" t="str">
            <v>LABOR COSTSAFETY STANDARD PLATE</v>
          </cell>
          <cell r="C5655">
            <v>280</v>
          </cell>
          <cell r="D5655">
            <v>0</v>
          </cell>
          <cell r="E5655">
            <v>0</v>
          </cell>
          <cell r="K5655">
            <v>7</v>
          </cell>
          <cell r="L5655" t="str">
            <v>EA</v>
          </cell>
        </row>
        <row r="5656">
          <cell r="A5656" t="str">
            <v>212-0272-T-LB</v>
          </cell>
          <cell r="B5656" t="str">
            <v>LABOR COST SPECIFICATION PLATE (ADR SPEC</v>
          </cell>
          <cell r="C5656">
            <v>280</v>
          </cell>
          <cell r="D5656">
            <v>0</v>
          </cell>
          <cell r="E5656">
            <v>0</v>
          </cell>
          <cell r="K5656">
            <v>7</v>
          </cell>
          <cell r="L5656" t="str">
            <v>EA</v>
          </cell>
        </row>
        <row r="5657">
          <cell r="A5657" t="str">
            <v>212-0273-T</v>
          </cell>
          <cell r="B5657" t="str">
            <v>PLACARDS LIQUIP# HLS 102</v>
          </cell>
          <cell r="C5657">
            <v>0</v>
          </cell>
          <cell r="D5657">
            <v>0</v>
          </cell>
          <cell r="E5657">
            <v>0</v>
          </cell>
          <cell r="K5657">
            <v>0</v>
          </cell>
          <cell r="L5657" t="str">
            <v>EA</v>
          </cell>
        </row>
        <row r="5658">
          <cell r="A5658" t="str">
            <v>212-0274-T</v>
          </cell>
          <cell r="B5658" t="str">
            <v>TRAFFOLITE RED  1220mmx610mmx3mm</v>
          </cell>
          <cell r="C5658">
            <v>3714.69</v>
          </cell>
          <cell r="D5658">
            <v>0</v>
          </cell>
          <cell r="E5658">
            <v>0</v>
          </cell>
          <cell r="K5658">
            <v>0</v>
          </cell>
          <cell r="L5658" t="str">
            <v>EA</v>
          </cell>
        </row>
        <row r="5659">
          <cell r="A5659" t="str">
            <v>212-0275-001-T</v>
          </cell>
          <cell r="B5659" t="str">
            <v>TRAFFOLITE BLACK/WHITE/BLACK 610x610x3mm</v>
          </cell>
          <cell r="C5659">
            <v>1214.0757799999999</v>
          </cell>
          <cell r="D5659">
            <v>0</v>
          </cell>
          <cell r="E5659">
            <v>0</v>
          </cell>
          <cell r="K5659">
            <v>0</v>
          </cell>
          <cell r="L5659" t="str">
            <v>EA</v>
          </cell>
        </row>
        <row r="5660">
          <cell r="A5660" t="str">
            <v>212-0275-T</v>
          </cell>
          <cell r="B5660" t="str">
            <v>TRAFFOLITE BACK  1220mmx610mmx3mm</v>
          </cell>
          <cell r="C5660">
            <v>0</v>
          </cell>
          <cell r="D5660">
            <v>0</v>
          </cell>
          <cell r="E5660">
            <v>0</v>
          </cell>
          <cell r="K5660">
            <v>0</v>
          </cell>
          <cell r="L5660" t="str">
            <v>EA</v>
          </cell>
        </row>
        <row r="5661">
          <cell r="A5661" t="str">
            <v>212-0276-T</v>
          </cell>
          <cell r="B5661" t="str">
            <v>NAME PLATE "OMEGA"</v>
          </cell>
          <cell r="C5661">
            <v>220</v>
          </cell>
          <cell r="D5661">
            <v>0</v>
          </cell>
          <cell r="E5661">
            <v>0</v>
          </cell>
          <cell r="K5661">
            <v>0</v>
          </cell>
          <cell r="L5661" t="str">
            <v>EA</v>
          </cell>
        </row>
        <row r="5662">
          <cell r="A5662" t="str">
            <v>212-0277-001-T</v>
          </cell>
          <cell r="B5662" t="str">
            <v>DECAL TRAFFOLITE CPT NO XXXXX</v>
          </cell>
          <cell r="C5662">
            <v>0</v>
          </cell>
          <cell r="D5662">
            <v>0</v>
          </cell>
          <cell r="E5662">
            <v>0</v>
          </cell>
          <cell r="K5662">
            <v>0</v>
          </cell>
          <cell r="L5662" t="str">
            <v>EA</v>
          </cell>
        </row>
        <row r="5663">
          <cell r="A5663" t="str">
            <v>212-0277-002-T</v>
          </cell>
          <cell r="B5663" t="str">
            <v>DECAL TRAFFOLITE CAPACITY@API</v>
          </cell>
          <cell r="C5663">
            <v>0</v>
          </cell>
          <cell r="D5663">
            <v>0</v>
          </cell>
          <cell r="E5663">
            <v>0</v>
          </cell>
          <cell r="K5663">
            <v>0</v>
          </cell>
          <cell r="L5663" t="str">
            <v>EA</v>
          </cell>
        </row>
        <row r="5664">
          <cell r="A5664" t="str">
            <v>212-0277-003-T</v>
          </cell>
          <cell r="B5664" t="str">
            <v>DECAL TRAFFOLITE CAPACITY@FLASHING RAIL</v>
          </cell>
          <cell r="C5664">
            <v>0</v>
          </cell>
          <cell r="D5664">
            <v>0</v>
          </cell>
          <cell r="E5664">
            <v>0</v>
          </cell>
          <cell r="K5664">
            <v>0</v>
          </cell>
          <cell r="L5664" t="str">
            <v>EA</v>
          </cell>
        </row>
        <row r="5665">
          <cell r="A5665" t="str">
            <v>212-0283-T</v>
          </cell>
          <cell r="B5665" t="str">
            <v>DECAL "AIR BAG DUMP"</v>
          </cell>
          <cell r="C5665">
            <v>0</v>
          </cell>
          <cell r="D5665">
            <v>0</v>
          </cell>
          <cell r="E5665">
            <v>0</v>
          </cell>
          <cell r="K5665">
            <v>0</v>
          </cell>
          <cell r="L5665" t="str">
            <v>EA</v>
          </cell>
        </row>
        <row r="5666">
          <cell r="A5666" t="str">
            <v>212-0287-T</v>
          </cell>
          <cell r="B5666" t="str">
            <v>DECAL TRAFFOLITE "EMER CUT OFF "</v>
          </cell>
          <cell r="C5666">
            <v>0</v>
          </cell>
          <cell r="D5666">
            <v>0</v>
          </cell>
          <cell r="E5666">
            <v>0</v>
          </cell>
          <cell r="K5666">
            <v>0</v>
          </cell>
          <cell r="L5666" t="str">
            <v>EA</v>
          </cell>
        </row>
        <row r="5667">
          <cell r="A5667" t="str">
            <v>212-0288-001-T</v>
          </cell>
          <cell r="B5667" t="str">
            <v>DECAL"SPILL KIT" BOX HARD PLASTIC PLATE</v>
          </cell>
          <cell r="C5667">
            <v>113</v>
          </cell>
          <cell r="D5667">
            <v>0</v>
          </cell>
          <cell r="E5667">
            <v>0</v>
          </cell>
          <cell r="K5667">
            <v>99</v>
          </cell>
          <cell r="L5667" t="str">
            <v>EA</v>
          </cell>
        </row>
        <row r="5668">
          <cell r="A5668" t="str">
            <v>212-0288-T</v>
          </cell>
          <cell r="B5668" t="str">
            <v>DECAL TRAFFOLITE "SPILL KIT BOX "</v>
          </cell>
          <cell r="C5668">
            <v>0</v>
          </cell>
          <cell r="D5668">
            <v>0</v>
          </cell>
          <cell r="E5668">
            <v>0</v>
          </cell>
          <cell r="K5668">
            <v>0</v>
          </cell>
          <cell r="L5668" t="str">
            <v>EA</v>
          </cell>
        </row>
        <row r="5669">
          <cell r="A5669" t="str">
            <v>212-0290-T</v>
          </cell>
          <cell r="B5669" t="str">
            <v>PRODUCT INDICATOR LIQUIP PI850</v>
          </cell>
          <cell r="C5669">
            <v>1992.1710399999999</v>
          </cell>
          <cell r="D5669">
            <v>0</v>
          </cell>
          <cell r="E5669">
            <v>0</v>
          </cell>
          <cell r="K5669">
            <v>0</v>
          </cell>
          <cell r="L5669" t="str">
            <v>EA</v>
          </cell>
        </row>
        <row r="5670">
          <cell r="A5670" t="str">
            <v>212-0294-T</v>
          </cell>
          <cell r="B5670" t="str">
            <v>DECAL NOMINAL CAPACITY 12000L STICKER</v>
          </cell>
          <cell r="C5670">
            <v>0</v>
          </cell>
          <cell r="D5670">
            <v>0</v>
          </cell>
          <cell r="E5670">
            <v>0</v>
          </cell>
          <cell r="K5670">
            <v>0</v>
          </cell>
          <cell r="L5670" t="str">
            <v>EA</v>
          </cell>
        </row>
        <row r="5671">
          <cell r="A5671" t="str">
            <v>212-0297-T</v>
          </cell>
          <cell r="B5671" t="str">
            <v>SIGN CAUTION OPEN TO OPERATE ENGINE</v>
          </cell>
          <cell r="C5671">
            <v>0</v>
          </cell>
          <cell r="D5671">
            <v>0</v>
          </cell>
          <cell r="E5671">
            <v>0</v>
          </cell>
          <cell r="K5671">
            <v>0</v>
          </cell>
          <cell r="L5671" t="str">
            <v>EA</v>
          </cell>
        </row>
        <row r="5672">
          <cell r="A5672" t="str">
            <v>212-0298-T</v>
          </cell>
          <cell r="B5672" t="str">
            <v>WIRING CODE OF 7 PIN PLUG - REAR VIEW</v>
          </cell>
          <cell r="C5672">
            <v>0</v>
          </cell>
          <cell r="D5672">
            <v>0</v>
          </cell>
          <cell r="E5672">
            <v>0</v>
          </cell>
          <cell r="K5672">
            <v>0</v>
          </cell>
          <cell r="L5672" t="str">
            <v>EA</v>
          </cell>
        </row>
        <row r="5673">
          <cell r="A5673" t="str">
            <v>212-0299-T</v>
          </cell>
          <cell r="B5673" t="str">
            <v>DECAL NOMINAL CAPACITY 8000L STICKER</v>
          </cell>
          <cell r="C5673">
            <v>0</v>
          </cell>
          <cell r="D5673">
            <v>0</v>
          </cell>
          <cell r="E5673">
            <v>0</v>
          </cell>
          <cell r="K5673">
            <v>0</v>
          </cell>
          <cell r="L5673" t="str">
            <v>EA</v>
          </cell>
        </row>
        <row r="5674">
          <cell r="A5674" t="str">
            <v>212-0300-T</v>
          </cell>
          <cell r="B5674" t="str">
            <v>SPECIFICATION PLATE,TIRES SINGLE VIN #</v>
          </cell>
          <cell r="C5674">
            <v>0</v>
          </cell>
          <cell r="D5674">
            <v>0</v>
          </cell>
          <cell r="E5674">
            <v>0</v>
          </cell>
          <cell r="K5674">
            <v>0</v>
          </cell>
          <cell r="L5674" t="str">
            <v>EA</v>
          </cell>
        </row>
        <row r="5675">
          <cell r="A5675" t="str">
            <v>212-0303-T</v>
          </cell>
          <cell r="B5675" t="str">
            <v>DO NOT STEP PICTURE</v>
          </cell>
          <cell r="C5675">
            <v>18</v>
          </cell>
          <cell r="D5675">
            <v>1</v>
          </cell>
          <cell r="E5675">
            <v>0</v>
          </cell>
          <cell r="K5675">
            <v>7</v>
          </cell>
          <cell r="L5675" t="str">
            <v>EA</v>
          </cell>
        </row>
        <row r="5676">
          <cell r="A5676" t="str">
            <v>212-0307-T</v>
          </cell>
          <cell r="B5676" t="str">
            <v>DACAL STD. FOR AUSTRALIA TANK</v>
          </cell>
          <cell r="C5676">
            <v>0</v>
          </cell>
          <cell r="D5676">
            <v>0</v>
          </cell>
          <cell r="E5676">
            <v>0</v>
          </cell>
          <cell r="K5676">
            <v>0</v>
          </cell>
          <cell r="L5676" t="str">
            <v>EA</v>
          </cell>
        </row>
        <row r="5677">
          <cell r="A5677" t="str">
            <v>212-0308-001-LB</v>
          </cell>
          <cell r="B5677" t="str">
            <v>LABOR COST FOR PLATE TRAFOLITE</v>
          </cell>
          <cell r="C5677">
            <v>0</v>
          </cell>
          <cell r="D5677">
            <v>0</v>
          </cell>
          <cell r="E5677">
            <v>0</v>
          </cell>
          <cell r="K5677">
            <v>0</v>
          </cell>
          <cell r="L5677" t="str">
            <v>EA</v>
          </cell>
        </row>
        <row r="5678">
          <cell r="A5678" t="str">
            <v>212-0308-001-T</v>
          </cell>
          <cell r="B5678" t="str">
            <v>PLATE TRAFOLITE FOR  A-TRAILER CPT1</v>
          </cell>
          <cell r="C5678">
            <v>0</v>
          </cell>
          <cell r="D5678">
            <v>0</v>
          </cell>
          <cell r="E5678">
            <v>0</v>
          </cell>
          <cell r="K5678">
            <v>0</v>
          </cell>
          <cell r="L5678" t="str">
            <v>EA</v>
          </cell>
        </row>
        <row r="5679">
          <cell r="A5679" t="str">
            <v>212-0308-002-LB</v>
          </cell>
          <cell r="B5679" t="str">
            <v>LABOR COST FOR PLATE TRAFOLITE</v>
          </cell>
          <cell r="C5679">
            <v>0</v>
          </cell>
          <cell r="D5679">
            <v>0</v>
          </cell>
          <cell r="E5679">
            <v>0</v>
          </cell>
          <cell r="K5679">
            <v>0</v>
          </cell>
          <cell r="L5679" t="str">
            <v>EA</v>
          </cell>
        </row>
        <row r="5680">
          <cell r="A5680" t="str">
            <v>212-0308-002-T</v>
          </cell>
          <cell r="B5680" t="str">
            <v>PLATE TRAFOLITE FOR  A-TRAILER CPT2</v>
          </cell>
          <cell r="C5680">
            <v>0</v>
          </cell>
          <cell r="D5680">
            <v>0</v>
          </cell>
          <cell r="E5680">
            <v>0</v>
          </cell>
          <cell r="K5680">
            <v>0</v>
          </cell>
          <cell r="L5680" t="str">
            <v>EA</v>
          </cell>
        </row>
        <row r="5681">
          <cell r="A5681" t="str">
            <v>212-0308-003-LB</v>
          </cell>
          <cell r="B5681" t="str">
            <v>LABOR COST FOR PLATE TRAFOLITE</v>
          </cell>
          <cell r="C5681">
            <v>0</v>
          </cell>
          <cell r="D5681">
            <v>0</v>
          </cell>
          <cell r="E5681">
            <v>0</v>
          </cell>
          <cell r="K5681">
            <v>0</v>
          </cell>
          <cell r="L5681" t="str">
            <v>EA</v>
          </cell>
        </row>
        <row r="5682">
          <cell r="A5682" t="str">
            <v>212-0308-003-T</v>
          </cell>
          <cell r="B5682" t="str">
            <v>PLATE TRAFOLITE FOR  A-TRAILER CPT3</v>
          </cell>
          <cell r="C5682">
            <v>0</v>
          </cell>
          <cell r="D5682">
            <v>0</v>
          </cell>
          <cell r="E5682">
            <v>0</v>
          </cell>
          <cell r="K5682">
            <v>0</v>
          </cell>
          <cell r="L5682" t="str">
            <v>EA</v>
          </cell>
        </row>
        <row r="5683">
          <cell r="A5683" t="str">
            <v>212-0308-T</v>
          </cell>
          <cell r="B5683" t="str">
            <v>PLATE TRAFOLITE FOR 19 M BD A-TRAILER</v>
          </cell>
          <cell r="C5683">
            <v>0</v>
          </cell>
          <cell r="D5683">
            <v>0</v>
          </cell>
          <cell r="E5683">
            <v>0</v>
          </cell>
          <cell r="K5683">
            <v>0</v>
          </cell>
          <cell r="L5683" t="str">
            <v>EA</v>
          </cell>
        </row>
        <row r="5684">
          <cell r="A5684" t="str">
            <v>212-0309-001-LB</v>
          </cell>
          <cell r="B5684" t="str">
            <v>LABOR COST FOR PLATE TRAFOLITE</v>
          </cell>
          <cell r="C5684">
            <v>0</v>
          </cell>
          <cell r="D5684">
            <v>0</v>
          </cell>
          <cell r="E5684">
            <v>0</v>
          </cell>
          <cell r="K5684">
            <v>0</v>
          </cell>
          <cell r="L5684" t="str">
            <v>EA</v>
          </cell>
        </row>
        <row r="5685">
          <cell r="A5685" t="str">
            <v>212-0309-001-T</v>
          </cell>
          <cell r="B5685" t="str">
            <v>PLATE TRAFOLITE FOR  B-TRAILER CPT1</v>
          </cell>
          <cell r="C5685">
            <v>0</v>
          </cell>
          <cell r="D5685">
            <v>0</v>
          </cell>
          <cell r="E5685">
            <v>0</v>
          </cell>
          <cell r="K5685">
            <v>0</v>
          </cell>
          <cell r="L5685" t="str">
            <v>EA</v>
          </cell>
        </row>
        <row r="5686">
          <cell r="A5686" t="str">
            <v>212-0309-002-LB</v>
          </cell>
          <cell r="B5686" t="str">
            <v>LABOR COST FOR PLATE TRAFOLITE</v>
          </cell>
          <cell r="C5686">
            <v>0</v>
          </cell>
          <cell r="D5686">
            <v>0</v>
          </cell>
          <cell r="E5686">
            <v>0</v>
          </cell>
          <cell r="K5686">
            <v>0</v>
          </cell>
          <cell r="L5686" t="str">
            <v>EA</v>
          </cell>
        </row>
        <row r="5687">
          <cell r="A5687" t="str">
            <v>212-0309-002-T</v>
          </cell>
          <cell r="B5687" t="str">
            <v>PLATE TRAFOLITE FOR  B-TRAILER CPT2</v>
          </cell>
          <cell r="C5687">
            <v>0</v>
          </cell>
          <cell r="D5687">
            <v>0</v>
          </cell>
          <cell r="E5687">
            <v>0</v>
          </cell>
          <cell r="K5687">
            <v>0</v>
          </cell>
          <cell r="L5687" t="str">
            <v>EA</v>
          </cell>
        </row>
        <row r="5688">
          <cell r="A5688" t="str">
            <v>212-0309-003-LB</v>
          </cell>
          <cell r="B5688" t="str">
            <v>LABOR COST FOR PLATE TRAFOLITE</v>
          </cell>
          <cell r="C5688">
            <v>0</v>
          </cell>
          <cell r="D5688">
            <v>0</v>
          </cell>
          <cell r="E5688">
            <v>0</v>
          </cell>
          <cell r="K5688">
            <v>0</v>
          </cell>
          <cell r="L5688" t="str">
            <v>EA</v>
          </cell>
        </row>
        <row r="5689">
          <cell r="A5689" t="str">
            <v>212-0309-003-T</v>
          </cell>
          <cell r="B5689" t="str">
            <v>PLATE TRAFOLITE FOR  B-TRAILER CPT3</v>
          </cell>
          <cell r="C5689">
            <v>0</v>
          </cell>
          <cell r="D5689">
            <v>0</v>
          </cell>
          <cell r="E5689">
            <v>0</v>
          </cell>
          <cell r="K5689">
            <v>0</v>
          </cell>
          <cell r="L5689" t="str">
            <v>EA</v>
          </cell>
        </row>
        <row r="5690">
          <cell r="A5690" t="str">
            <v>212-0309-004-LB</v>
          </cell>
          <cell r="B5690" t="str">
            <v>LABOR COST FOR PLATE TRAFOLITE</v>
          </cell>
          <cell r="C5690">
            <v>0</v>
          </cell>
          <cell r="D5690">
            <v>0</v>
          </cell>
          <cell r="E5690">
            <v>0</v>
          </cell>
          <cell r="K5690">
            <v>0</v>
          </cell>
          <cell r="L5690" t="str">
            <v>EA</v>
          </cell>
        </row>
        <row r="5691">
          <cell r="A5691" t="str">
            <v>212-0309-004-T</v>
          </cell>
          <cell r="B5691" t="str">
            <v>PLATE TRAFOLITE FOR  B-TRAILER CPT4</v>
          </cell>
          <cell r="C5691">
            <v>0</v>
          </cell>
          <cell r="D5691">
            <v>0</v>
          </cell>
          <cell r="E5691">
            <v>0</v>
          </cell>
          <cell r="K5691">
            <v>0</v>
          </cell>
          <cell r="L5691" t="str">
            <v>EA</v>
          </cell>
        </row>
        <row r="5692">
          <cell r="A5692" t="str">
            <v>212-0309-T</v>
          </cell>
          <cell r="B5692" t="str">
            <v>PLATE TRAFOLITE FOR 19 M BD B-TRAILER</v>
          </cell>
          <cell r="C5692">
            <v>0</v>
          </cell>
          <cell r="D5692">
            <v>0</v>
          </cell>
          <cell r="E5692">
            <v>0</v>
          </cell>
          <cell r="K5692">
            <v>0</v>
          </cell>
          <cell r="L5692" t="str">
            <v>EA</v>
          </cell>
        </row>
        <row r="5693">
          <cell r="A5693" t="str">
            <v>212-0310-001-T</v>
          </cell>
          <cell r="B5693" t="str">
            <v>DECAL"MAX LOADING @2500 LT/MIN</v>
          </cell>
          <cell r="C5693">
            <v>219</v>
          </cell>
          <cell r="D5693">
            <v>0</v>
          </cell>
          <cell r="E5693">
            <v>0</v>
          </cell>
          <cell r="K5693">
            <v>99</v>
          </cell>
          <cell r="L5693" t="str">
            <v>EA</v>
          </cell>
        </row>
        <row r="5694">
          <cell r="A5694" t="str">
            <v>212-0311-T</v>
          </cell>
          <cell r="B5694" t="str">
            <v>DECAL"AXLE LIFT CONTROLER"</v>
          </cell>
          <cell r="C5694">
            <v>54</v>
          </cell>
          <cell r="D5694">
            <v>0</v>
          </cell>
          <cell r="E5694">
            <v>0</v>
          </cell>
          <cell r="K5694">
            <v>99</v>
          </cell>
          <cell r="L5694" t="str">
            <v>EA</v>
          </cell>
        </row>
        <row r="5695">
          <cell r="A5695" t="str">
            <v>212-0312-T</v>
          </cell>
          <cell r="B5695" t="str">
            <v>DECAL"PEMUTUS DARURAT)</v>
          </cell>
          <cell r="C5695">
            <v>82</v>
          </cell>
          <cell r="D5695">
            <v>0</v>
          </cell>
          <cell r="E5695">
            <v>0</v>
          </cell>
          <cell r="K5695">
            <v>99</v>
          </cell>
          <cell r="L5695" t="str">
            <v>EA</v>
          </cell>
        </row>
        <row r="5696">
          <cell r="A5696" t="str">
            <v>212-0321-001-T</v>
          </cell>
          <cell r="B5696" t="str">
            <v>DECAL "กล่องชุดวาล์วควบคุม"</v>
          </cell>
          <cell r="C5696">
            <v>30</v>
          </cell>
          <cell r="D5696">
            <v>93</v>
          </cell>
          <cell r="E5696">
            <v>0</v>
          </cell>
          <cell r="K5696">
            <v>7</v>
          </cell>
          <cell r="L5696" t="str">
            <v>EA</v>
          </cell>
        </row>
        <row r="5697">
          <cell r="A5697" t="str">
            <v>212-0321-002-T</v>
          </cell>
          <cell r="B5697" t="str">
            <v>DECAL "SUCTION VALVE CONTROL BOX"</v>
          </cell>
          <cell r="C5697">
            <v>0</v>
          </cell>
          <cell r="D5697">
            <v>0</v>
          </cell>
          <cell r="E5697">
            <v>0</v>
          </cell>
          <cell r="K5697">
            <v>0</v>
          </cell>
          <cell r="L5697" t="str">
            <v>EA</v>
          </cell>
        </row>
        <row r="5698">
          <cell r="A5698" t="str">
            <v>212-0321-003-T</v>
          </cell>
          <cell r="B5698" t="str">
            <v>DECAL "PNEUMATIC CONTROL BOX" (LAOS)</v>
          </cell>
          <cell r="C5698">
            <v>0</v>
          </cell>
          <cell r="D5698">
            <v>0</v>
          </cell>
          <cell r="E5698">
            <v>0</v>
          </cell>
          <cell r="K5698">
            <v>0</v>
          </cell>
          <cell r="L5698" t="str">
            <v>EA</v>
          </cell>
        </row>
        <row r="5699">
          <cell r="A5699" t="str">
            <v>212-0321-004-T</v>
          </cell>
          <cell r="B5699" t="str">
            <v>DECAL "กล่องควบคุมระบบ TOP SEAL"</v>
          </cell>
          <cell r="C5699">
            <v>18</v>
          </cell>
          <cell r="D5699">
            <v>0</v>
          </cell>
          <cell r="E5699">
            <v>0</v>
          </cell>
          <cell r="K5699">
            <v>7</v>
          </cell>
          <cell r="L5699" t="str">
            <v>EA</v>
          </cell>
        </row>
        <row r="5700">
          <cell r="A5700" t="str">
            <v>212-0321-005-T</v>
          </cell>
          <cell r="B5700" t="str">
            <v>DECAL "กล่องควบคุมระบบวาล์วใต้ท้องถัง"</v>
          </cell>
          <cell r="C5700">
            <v>18</v>
          </cell>
          <cell r="D5700">
            <v>0</v>
          </cell>
          <cell r="E5700">
            <v>0</v>
          </cell>
          <cell r="K5700">
            <v>7</v>
          </cell>
          <cell r="L5700" t="str">
            <v>EA</v>
          </cell>
        </row>
        <row r="5701">
          <cell r="A5701" t="str">
            <v>212-0321-006-T</v>
          </cell>
          <cell r="B5701" t="str">
            <v>DECAL "METRE CABINET"</v>
          </cell>
          <cell r="C5701">
            <v>18</v>
          </cell>
          <cell r="D5701">
            <v>0</v>
          </cell>
          <cell r="E5701">
            <v>0</v>
          </cell>
          <cell r="K5701">
            <v>7</v>
          </cell>
          <cell r="L5701" t="str">
            <v>EA</v>
          </cell>
        </row>
        <row r="5702">
          <cell r="A5702" t="str">
            <v>212-0321-007-T</v>
          </cell>
          <cell r="B5702" t="str">
            <v>DECAL "POWERED TO VOLT CONDITION"</v>
          </cell>
          <cell r="C5702">
            <v>18</v>
          </cell>
          <cell r="D5702">
            <v>0</v>
          </cell>
          <cell r="E5702">
            <v>0</v>
          </cell>
          <cell r="K5702">
            <v>7</v>
          </cell>
          <cell r="L5702" t="str">
            <v>EA</v>
          </cell>
        </row>
        <row r="5703">
          <cell r="A5703" t="str">
            <v>212-0321-008-T</v>
          </cell>
          <cell r="B5703" t="str">
            <v>DECAL "API CABINET"</v>
          </cell>
          <cell r="C5703">
            <v>18</v>
          </cell>
          <cell r="D5703">
            <v>0</v>
          </cell>
          <cell r="E5703">
            <v>0</v>
          </cell>
          <cell r="K5703">
            <v>7</v>
          </cell>
          <cell r="L5703" t="str">
            <v>EA</v>
          </cell>
        </row>
        <row r="5704">
          <cell r="A5704" t="str">
            <v>212-0321-009-T</v>
          </cell>
          <cell r="B5704" t="str">
            <v>DECAL "BATTERY CUT-OFF SWITCH CABINET"</v>
          </cell>
          <cell r="C5704">
            <v>18</v>
          </cell>
          <cell r="D5704">
            <v>0</v>
          </cell>
          <cell r="E5704">
            <v>0</v>
          </cell>
          <cell r="K5704">
            <v>7</v>
          </cell>
          <cell r="L5704" t="str">
            <v>EA</v>
          </cell>
        </row>
        <row r="5705">
          <cell r="A5705" t="str">
            <v>212-0321-010-T</v>
          </cell>
          <cell r="B5705" t="str">
            <v>DECAL "EVO CABINET"</v>
          </cell>
          <cell r="C5705">
            <v>18</v>
          </cell>
          <cell r="D5705">
            <v>0</v>
          </cell>
          <cell r="E5705">
            <v>0</v>
          </cell>
          <cell r="K5705">
            <v>7</v>
          </cell>
          <cell r="L5705" t="str">
            <v>EA</v>
          </cell>
        </row>
        <row r="5706">
          <cell r="A5706" t="str">
            <v>212-0321-011-T</v>
          </cell>
          <cell r="B5706" t="str">
            <v>DECAL "HOSE REEL"</v>
          </cell>
          <cell r="C5706">
            <v>18</v>
          </cell>
          <cell r="D5706">
            <v>0</v>
          </cell>
          <cell r="E5706">
            <v>0</v>
          </cell>
          <cell r="K5706">
            <v>7</v>
          </cell>
          <cell r="L5706" t="str">
            <v>EA</v>
          </cell>
        </row>
        <row r="5707">
          <cell r="A5707" t="str">
            <v>212-0321-T</v>
          </cell>
          <cell r="B5707" t="str">
            <v>DECAL "PNEUMATIC CONTROL BOX" (ENG)</v>
          </cell>
          <cell r="C5707">
            <v>30</v>
          </cell>
          <cell r="D5707">
            <v>40</v>
          </cell>
          <cell r="E5707">
            <v>0</v>
          </cell>
          <cell r="K5707">
            <v>7</v>
          </cell>
          <cell r="L5707" t="str">
            <v>EA</v>
          </cell>
        </row>
        <row r="5708">
          <cell r="A5708" t="str">
            <v>212-0323</v>
          </cell>
          <cell r="B5708" t="str">
            <v>NAME PLATE "HEIL"(3 1/2" x 10 5/16")</v>
          </cell>
          <cell r="C5708">
            <v>155</v>
          </cell>
          <cell r="D5708">
            <v>0</v>
          </cell>
          <cell r="E5708">
            <v>0</v>
          </cell>
          <cell r="K5708">
            <v>15</v>
          </cell>
          <cell r="L5708" t="str">
            <v>EA</v>
          </cell>
        </row>
        <row r="5709">
          <cell r="A5709" t="str">
            <v>212-0323-001-T</v>
          </cell>
          <cell r="B5709" t="str">
            <v>DECAL "COAMING VENT" (THAI)</v>
          </cell>
          <cell r="C5709">
            <v>10</v>
          </cell>
          <cell r="D5709">
            <v>68</v>
          </cell>
          <cell r="E5709">
            <v>0</v>
          </cell>
          <cell r="K5709">
            <v>7</v>
          </cell>
          <cell r="L5709" t="str">
            <v>EA</v>
          </cell>
        </row>
        <row r="5710">
          <cell r="A5710" t="str">
            <v>212-0323-002-T</v>
          </cell>
          <cell r="B5710" t="str">
            <v>DECAL "COAMING VENT" (LAOS)</v>
          </cell>
          <cell r="C5710">
            <v>0</v>
          </cell>
          <cell r="D5710">
            <v>0</v>
          </cell>
          <cell r="E5710">
            <v>0</v>
          </cell>
          <cell r="K5710">
            <v>0</v>
          </cell>
          <cell r="L5710" t="str">
            <v>EA</v>
          </cell>
        </row>
        <row r="5711">
          <cell r="A5711" t="str">
            <v>212-0323-T</v>
          </cell>
          <cell r="B5711" t="str">
            <v>DECAL "COAMING VENT" (ENG)</v>
          </cell>
          <cell r="C5711">
            <v>10</v>
          </cell>
          <cell r="D5711">
            <v>46</v>
          </cell>
          <cell r="E5711">
            <v>0</v>
          </cell>
          <cell r="K5711">
            <v>7</v>
          </cell>
          <cell r="L5711" t="str">
            <v>EA</v>
          </cell>
        </row>
        <row r="5712">
          <cell r="A5712" t="str">
            <v>212-0324-001-T</v>
          </cell>
          <cell r="B5712" t="str">
            <v>DECAL "VAPOR VENT" (THAI)</v>
          </cell>
          <cell r="C5712">
            <v>10</v>
          </cell>
          <cell r="D5712">
            <v>55</v>
          </cell>
          <cell r="E5712">
            <v>0</v>
          </cell>
          <cell r="K5712">
            <v>7</v>
          </cell>
          <cell r="L5712" t="str">
            <v>EA</v>
          </cell>
        </row>
        <row r="5713">
          <cell r="A5713" t="str">
            <v>212-0324-002-T</v>
          </cell>
          <cell r="B5713" t="str">
            <v>DECAL "VAPOR VENT" (LAOS)</v>
          </cell>
          <cell r="C5713">
            <v>0</v>
          </cell>
          <cell r="D5713">
            <v>0</v>
          </cell>
          <cell r="E5713">
            <v>0</v>
          </cell>
          <cell r="K5713">
            <v>0</v>
          </cell>
          <cell r="L5713" t="str">
            <v>EA</v>
          </cell>
        </row>
        <row r="5714">
          <cell r="A5714" t="str">
            <v>212-0324-T</v>
          </cell>
          <cell r="B5714" t="str">
            <v>DECAL "VAPOR VENT" (ENG)</v>
          </cell>
          <cell r="C5714">
            <v>10</v>
          </cell>
          <cell r="D5714">
            <v>23</v>
          </cell>
          <cell r="E5714">
            <v>0</v>
          </cell>
          <cell r="K5714">
            <v>7</v>
          </cell>
          <cell r="L5714" t="str">
            <v>EA</v>
          </cell>
        </row>
        <row r="5715">
          <cell r="A5715" t="str">
            <v>212-0325-001-T</v>
          </cell>
          <cell r="B5715" t="str">
            <v>DECAL "HANDRAIL LH.THAI"</v>
          </cell>
          <cell r="C5715">
            <v>0</v>
          </cell>
          <cell r="D5715">
            <v>0</v>
          </cell>
          <cell r="E5715">
            <v>0</v>
          </cell>
          <cell r="K5715">
            <v>0</v>
          </cell>
          <cell r="L5715" t="str">
            <v>EA</v>
          </cell>
        </row>
        <row r="5716">
          <cell r="A5716" t="str">
            <v>212-0325-002-T</v>
          </cell>
          <cell r="B5716" t="str">
            <v>DECAL "HANDRAIL RH.THAI"</v>
          </cell>
          <cell r="C5716">
            <v>0</v>
          </cell>
          <cell r="D5716">
            <v>0</v>
          </cell>
          <cell r="E5716">
            <v>0</v>
          </cell>
          <cell r="K5716">
            <v>0</v>
          </cell>
          <cell r="L5716" t="str">
            <v>EA</v>
          </cell>
        </row>
        <row r="5717">
          <cell r="A5717" t="str">
            <v>212-0325-100-T</v>
          </cell>
          <cell r="B5717" t="str">
            <v>DECAL "HANDRAIL ENG"</v>
          </cell>
          <cell r="C5717">
            <v>18</v>
          </cell>
          <cell r="D5717">
            <v>31</v>
          </cell>
          <cell r="E5717">
            <v>0</v>
          </cell>
          <cell r="K5717">
            <v>7</v>
          </cell>
          <cell r="L5717" t="str">
            <v>EA</v>
          </cell>
        </row>
        <row r="5718">
          <cell r="A5718" t="str">
            <v>212-0325-101-T</v>
          </cell>
          <cell r="B5718" t="str">
            <v>DECAL "HANDRAIL LH.ENG"</v>
          </cell>
          <cell r="C5718">
            <v>0</v>
          </cell>
          <cell r="D5718">
            <v>0</v>
          </cell>
          <cell r="E5718">
            <v>0</v>
          </cell>
          <cell r="K5718">
            <v>0</v>
          </cell>
          <cell r="L5718" t="str">
            <v>EA</v>
          </cell>
        </row>
        <row r="5719">
          <cell r="A5719" t="str">
            <v>212-0325-102-T</v>
          </cell>
          <cell r="B5719" t="str">
            <v>DECAL "HANDRAIL RH.ENG"</v>
          </cell>
          <cell r="C5719">
            <v>0</v>
          </cell>
          <cell r="D5719">
            <v>0</v>
          </cell>
          <cell r="E5719">
            <v>0</v>
          </cell>
          <cell r="K5719">
            <v>0</v>
          </cell>
          <cell r="L5719" t="str">
            <v>EA</v>
          </cell>
        </row>
        <row r="5720">
          <cell r="A5720" t="str">
            <v>212-0325-200-T</v>
          </cell>
          <cell r="B5720" t="str">
            <v>DECAL "HANDRAIL LAOS"</v>
          </cell>
          <cell r="C5720">
            <v>0</v>
          </cell>
          <cell r="D5720">
            <v>0</v>
          </cell>
          <cell r="E5720">
            <v>0</v>
          </cell>
          <cell r="K5720">
            <v>0</v>
          </cell>
          <cell r="L5720" t="str">
            <v>EA</v>
          </cell>
        </row>
        <row r="5721">
          <cell r="A5721" t="str">
            <v>212-0325-201-T</v>
          </cell>
          <cell r="B5721" t="str">
            <v>DECAL "HANDRAIL LH.LAOS"</v>
          </cell>
          <cell r="C5721">
            <v>0</v>
          </cell>
          <cell r="D5721">
            <v>0</v>
          </cell>
          <cell r="E5721">
            <v>0</v>
          </cell>
          <cell r="K5721">
            <v>0</v>
          </cell>
          <cell r="L5721" t="str">
            <v>EA</v>
          </cell>
        </row>
        <row r="5722">
          <cell r="A5722" t="str">
            <v>212-0325-202-T</v>
          </cell>
          <cell r="B5722" t="str">
            <v>DECAL "HANDRAIL RH.LAOS"</v>
          </cell>
          <cell r="C5722">
            <v>0</v>
          </cell>
          <cell r="D5722">
            <v>0</v>
          </cell>
          <cell r="E5722">
            <v>0</v>
          </cell>
          <cell r="K5722">
            <v>0</v>
          </cell>
          <cell r="L5722" t="str">
            <v>EA</v>
          </cell>
        </row>
        <row r="5723">
          <cell r="A5723" t="str">
            <v>212-0325-T</v>
          </cell>
          <cell r="B5723" t="str">
            <v>DECAL "HANDRAIL THAI"</v>
          </cell>
          <cell r="C5723">
            <v>18</v>
          </cell>
          <cell r="D5723">
            <v>21</v>
          </cell>
          <cell r="E5723">
            <v>0</v>
          </cell>
          <cell r="K5723">
            <v>7</v>
          </cell>
          <cell r="L5723" t="str">
            <v>EA</v>
          </cell>
        </row>
        <row r="5724">
          <cell r="A5724" t="str">
            <v>212-0327-T</v>
          </cell>
          <cell r="B5724" t="str">
            <v>DECAL HARD PLASTIC "LIFT AXLE THAI"</v>
          </cell>
          <cell r="C5724">
            <v>15</v>
          </cell>
          <cell r="D5724">
            <v>55</v>
          </cell>
          <cell r="E5724">
            <v>0</v>
          </cell>
          <cell r="K5724">
            <v>7</v>
          </cell>
          <cell r="L5724" t="str">
            <v>EA</v>
          </cell>
        </row>
        <row r="5725">
          <cell r="A5725" t="str">
            <v>212-0331-T</v>
          </cell>
          <cell r="B5725" t="str">
            <v>NAME PLATE CHASSIS ADR 115x305</v>
          </cell>
          <cell r="C5725">
            <v>300</v>
          </cell>
          <cell r="D5725">
            <v>0</v>
          </cell>
          <cell r="E5725">
            <v>0</v>
          </cell>
          <cell r="K5725">
            <v>0</v>
          </cell>
          <cell r="L5725" t="str">
            <v>EA</v>
          </cell>
        </row>
        <row r="5726">
          <cell r="A5726" t="str">
            <v>212-0331-T-LB</v>
          </cell>
          <cell r="B5726" t="str">
            <v>LABOR COST NAME PLATE (ADR SPEC) WITH</v>
          </cell>
          <cell r="C5726">
            <v>210</v>
          </cell>
          <cell r="D5726">
            <v>0</v>
          </cell>
          <cell r="E5726">
            <v>0</v>
          </cell>
          <cell r="K5726">
            <v>7</v>
          </cell>
          <cell r="L5726" t="str">
            <v>EA</v>
          </cell>
        </row>
        <row r="5727">
          <cell r="A5727" t="str">
            <v>212-0332-T</v>
          </cell>
          <cell r="B5727" t="str">
            <v>SPECIFICATION NAME PLATE ADR 115x220</v>
          </cell>
          <cell r="C5727">
            <v>260</v>
          </cell>
          <cell r="D5727">
            <v>69</v>
          </cell>
          <cell r="E5727">
            <v>0</v>
          </cell>
          <cell r="K5727">
            <v>0</v>
          </cell>
          <cell r="L5727" t="str">
            <v>EA</v>
          </cell>
        </row>
        <row r="5728">
          <cell r="A5728" t="str">
            <v>212-0332-T-LB</v>
          </cell>
          <cell r="B5728" t="str">
            <v>LABOR COST NAME PLATE (ADR SPEC) WITH</v>
          </cell>
          <cell r="C5728">
            <v>180</v>
          </cell>
          <cell r="D5728">
            <v>0</v>
          </cell>
          <cell r="E5728">
            <v>0</v>
          </cell>
          <cell r="K5728">
            <v>7</v>
          </cell>
          <cell r="L5728" t="str">
            <v>EA</v>
          </cell>
        </row>
        <row r="5729">
          <cell r="A5729" t="str">
            <v>212-0335-T</v>
          </cell>
          <cell r="B5729" t="str">
            <v>DECAL"ONBOARD MONITOR SWITCH"</v>
          </cell>
          <cell r="C5729">
            <v>0</v>
          </cell>
          <cell r="D5729">
            <v>0</v>
          </cell>
          <cell r="E5729">
            <v>0</v>
          </cell>
          <cell r="K5729">
            <v>0</v>
          </cell>
          <cell r="L5729" t="str">
            <v>EA</v>
          </cell>
        </row>
        <row r="5730">
          <cell r="A5730" t="str">
            <v>212-0339-T</v>
          </cell>
          <cell r="B5730" t="str">
            <v>DECAL "DUMP VALVE"</v>
          </cell>
          <cell r="C5730">
            <v>0</v>
          </cell>
          <cell r="D5730">
            <v>0</v>
          </cell>
          <cell r="E5730">
            <v>0</v>
          </cell>
          <cell r="K5730">
            <v>0</v>
          </cell>
          <cell r="L5730" t="str">
            <v>EA</v>
          </cell>
        </row>
        <row r="5731">
          <cell r="A5731" t="str">
            <v>212-0340-001-T</v>
          </cell>
          <cell r="B5731" t="str">
            <v>DECAL "LANDING LEG SUPPORT" THAI LANGUAG</v>
          </cell>
          <cell r="C5731">
            <v>10</v>
          </cell>
          <cell r="D5731">
            <v>48</v>
          </cell>
          <cell r="E5731">
            <v>0</v>
          </cell>
          <cell r="K5731">
            <v>7</v>
          </cell>
          <cell r="L5731" t="str">
            <v>EA</v>
          </cell>
        </row>
        <row r="5732">
          <cell r="A5732" t="str">
            <v>212-0340-T</v>
          </cell>
          <cell r="B5732" t="str">
            <v>DECAL "LANDING LEG SUPPORT" ENG. LANGUAG</v>
          </cell>
          <cell r="C5732">
            <v>18</v>
          </cell>
          <cell r="D5732">
            <v>38</v>
          </cell>
          <cell r="E5732">
            <v>0</v>
          </cell>
          <cell r="K5732">
            <v>7</v>
          </cell>
          <cell r="L5732" t="str">
            <v>EA</v>
          </cell>
        </row>
        <row r="5733">
          <cell r="A5733" t="str">
            <v>212-0341-001-T</v>
          </cell>
          <cell r="B5733" t="str">
            <v>DECAL "BRAKE THAI/ABS"</v>
          </cell>
          <cell r="C5733">
            <v>15</v>
          </cell>
          <cell r="D5733">
            <v>24</v>
          </cell>
          <cell r="E5733">
            <v>0</v>
          </cell>
          <cell r="K5733">
            <v>7</v>
          </cell>
          <cell r="L5733" t="str">
            <v>EA</v>
          </cell>
        </row>
        <row r="5734">
          <cell r="A5734" t="str">
            <v>212-0341-002-T</v>
          </cell>
          <cell r="B5734" t="str">
            <v>DECAL "BRAKE/EBS" (ENG)</v>
          </cell>
          <cell r="C5734">
            <v>20</v>
          </cell>
          <cell r="D5734">
            <v>14</v>
          </cell>
          <cell r="E5734">
            <v>0</v>
          </cell>
          <cell r="K5734">
            <v>7</v>
          </cell>
          <cell r="L5734" t="str">
            <v>EA</v>
          </cell>
        </row>
        <row r="5735">
          <cell r="A5735" t="str">
            <v>212-0341-003-T</v>
          </cell>
          <cell r="B5735" t="str">
            <v>DECAL "BRAKE THAI/EBS"</v>
          </cell>
          <cell r="C5735">
            <v>15</v>
          </cell>
          <cell r="D5735">
            <v>72</v>
          </cell>
          <cell r="E5735">
            <v>0</v>
          </cell>
          <cell r="K5735">
            <v>7</v>
          </cell>
          <cell r="L5735" t="str">
            <v>EA</v>
          </cell>
        </row>
        <row r="5736">
          <cell r="A5736" t="str">
            <v>212-0341-004-T</v>
          </cell>
          <cell r="B5736" t="str">
            <v>DECAL "LIGHT SYSTEM" (ENG)</v>
          </cell>
          <cell r="C5736">
            <v>20</v>
          </cell>
          <cell r="D5736">
            <v>14</v>
          </cell>
          <cell r="E5736">
            <v>0</v>
          </cell>
          <cell r="K5736">
            <v>7</v>
          </cell>
          <cell r="L5736" t="str">
            <v>EA</v>
          </cell>
        </row>
        <row r="5737">
          <cell r="A5737" t="str">
            <v>212-0341-005-T</v>
          </cell>
          <cell r="B5737" t="str">
            <v>DECAL "LIGHT SYSTEM THAI"</v>
          </cell>
          <cell r="C5737">
            <v>15</v>
          </cell>
          <cell r="D5737">
            <v>7</v>
          </cell>
          <cell r="E5737">
            <v>0</v>
          </cell>
          <cell r="K5737">
            <v>7</v>
          </cell>
          <cell r="L5737" t="str">
            <v>EA</v>
          </cell>
        </row>
        <row r="5738">
          <cell r="A5738" t="str">
            <v>212-0341-006-T</v>
          </cell>
          <cell r="B5738" t="str">
            <v>DECAL "SPOTLIGHT/LIFT AXLE" (ENG)</v>
          </cell>
          <cell r="C5738">
            <v>0</v>
          </cell>
          <cell r="D5738">
            <v>0</v>
          </cell>
          <cell r="E5738">
            <v>0</v>
          </cell>
          <cell r="K5738">
            <v>0</v>
          </cell>
          <cell r="L5738" t="str">
            <v>EA</v>
          </cell>
        </row>
        <row r="5739">
          <cell r="A5739" t="str">
            <v>212-0341-007-T</v>
          </cell>
          <cell r="B5739" t="str">
            <v>DECAL "SPOTLIGHT/LIFT AXLE TH"</v>
          </cell>
          <cell r="C5739">
            <v>0</v>
          </cell>
          <cell r="D5739">
            <v>0</v>
          </cell>
          <cell r="E5739">
            <v>0</v>
          </cell>
          <cell r="K5739">
            <v>0</v>
          </cell>
          <cell r="L5739" t="str">
            <v>EA</v>
          </cell>
        </row>
        <row r="5740">
          <cell r="A5740" t="str">
            <v>212-0341-008-T</v>
          </cell>
          <cell r="B5740" t="str">
            <v>DECAL "SPARE SOCKET" (ENG)</v>
          </cell>
          <cell r="C5740">
            <v>0</v>
          </cell>
          <cell r="D5740">
            <v>0</v>
          </cell>
          <cell r="E5740">
            <v>0</v>
          </cell>
          <cell r="K5740">
            <v>0</v>
          </cell>
          <cell r="L5740" t="str">
            <v>EA</v>
          </cell>
        </row>
        <row r="5741">
          <cell r="A5741" t="str">
            <v>212-0341-009-T</v>
          </cell>
          <cell r="B5741" t="str">
            <v>DECAL "SPOTLIGHT THAI"</v>
          </cell>
          <cell r="C5741">
            <v>15</v>
          </cell>
          <cell r="D5741">
            <v>63</v>
          </cell>
          <cell r="E5741">
            <v>0</v>
          </cell>
          <cell r="K5741">
            <v>7</v>
          </cell>
          <cell r="L5741" t="str">
            <v>EA</v>
          </cell>
        </row>
        <row r="5742">
          <cell r="A5742" t="str">
            <v>212-0341-010-T</v>
          </cell>
          <cell r="B5742" t="str">
            <v>DECAL "SPOTLIGHT" (ENG)</v>
          </cell>
          <cell r="C5742">
            <v>18</v>
          </cell>
          <cell r="D5742">
            <v>103</v>
          </cell>
          <cell r="E5742">
            <v>0</v>
          </cell>
          <cell r="K5742">
            <v>7</v>
          </cell>
          <cell r="L5742" t="str">
            <v>EA</v>
          </cell>
        </row>
        <row r="5743">
          <cell r="A5743" t="str">
            <v>212-0341-011-T</v>
          </cell>
          <cell r="B5743" t="str">
            <v>DECAL "SPOTLIGHT" (THAI)</v>
          </cell>
          <cell r="C5743">
            <v>0</v>
          </cell>
          <cell r="D5743">
            <v>0</v>
          </cell>
          <cell r="E5743">
            <v>0</v>
          </cell>
          <cell r="K5743">
            <v>0</v>
          </cell>
          <cell r="L5743" t="str">
            <v>EA</v>
          </cell>
        </row>
        <row r="5744">
          <cell r="A5744" t="str">
            <v>212-0341-012-T</v>
          </cell>
          <cell r="B5744" t="str">
            <v>DECAL "SWITCH BATTERY" (THAI)</v>
          </cell>
          <cell r="C5744">
            <v>30</v>
          </cell>
          <cell r="D5744">
            <v>18</v>
          </cell>
          <cell r="E5744">
            <v>0</v>
          </cell>
          <cell r="K5744">
            <v>7</v>
          </cell>
          <cell r="L5744" t="str">
            <v>EA</v>
          </cell>
        </row>
        <row r="5745">
          <cell r="A5745" t="str">
            <v>212-0341-013-T</v>
          </cell>
          <cell r="B5745" t="str">
            <v>DECAL "24S(SUPPLEMENTARY)" (ENG)</v>
          </cell>
          <cell r="C5745">
            <v>0</v>
          </cell>
          <cell r="D5745">
            <v>0</v>
          </cell>
          <cell r="E5745">
            <v>0</v>
          </cell>
          <cell r="K5745">
            <v>0</v>
          </cell>
          <cell r="L5745" t="str">
            <v>EA</v>
          </cell>
        </row>
        <row r="5746">
          <cell r="A5746" t="str">
            <v>212-0341-014-T</v>
          </cell>
          <cell r="B5746" t="str">
            <v>DECAL "24N(NORMAL LIGHT)" (ENG)</v>
          </cell>
          <cell r="C5746">
            <v>0</v>
          </cell>
          <cell r="D5746">
            <v>0</v>
          </cell>
          <cell r="E5746">
            <v>0</v>
          </cell>
          <cell r="K5746">
            <v>0</v>
          </cell>
          <cell r="L5746" t="str">
            <v>EA</v>
          </cell>
        </row>
        <row r="5747">
          <cell r="A5747" t="str">
            <v>212-0341-015-T</v>
          </cell>
          <cell r="B5747" t="str">
            <v>DECAL "POWER UNIT (24V.DC.)" (ENG)</v>
          </cell>
          <cell r="C5747">
            <v>0</v>
          </cell>
          <cell r="D5747">
            <v>0</v>
          </cell>
          <cell r="E5747">
            <v>0</v>
          </cell>
          <cell r="K5747">
            <v>0</v>
          </cell>
          <cell r="L5747" t="str">
            <v>EA</v>
          </cell>
        </row>
        <row r="5748">
          <cell r="A5748" t="str">
            <v>212-0341-016-T</v>
          </cell>
          <cell r="B5748" t="str">
            <v>DECAL "LIGHT SYSTEM" (ENG)</v>
          </cell>
          <cell r="C5748">
            <v>0</v>
          </cell>
          <cell r="D5748">
            <v>0</v>
          </cell>
          <cell r="E5748">
            <v>0</v>
          </cell>
          <cell r="K5748">
            <v>0</v>
          </cell>
          <cell r="L5748" t="str">
            <v>EA</v>
          </cell>
        </row>
        <row r="5749">
          <cell r="A5749" t="str">
            <v>212-0341-017-T</v>
          </cell>
          <cell r="B5749" t="str">
            <v>DECAL "LIGHT SYSTEM" (ENG)</v>
          </cell>
          <cell r="C5749">
            <v>0</v>
          </cell>
          <cell r="D5749">
            <v>0</v>
          </cell>
          <cell r="E5749">
            <v>0</v>
          </cell>
          <cell r="K5749">
            <v>0</v>
          </cell>
          <cell r="L5749" t="str">
            <v>EA</v>
          </cell>
        </row>
        <row r="5750">
          <cell r="A5750" t="str">
            <v>212-0341-018-T</v>
          </cell>
          <cell r="B5750" t="str">
            <v>DECAL "MASTER BATTERY SWITCH" (ENG)</v>
          </cell>
          <cell r="C5750">
            <v>20</v>
          </cell>
          <cell r="D5750">
            <v>1</v>
          </cell>
          <cell r="E5750">
            <v>0</v>
          </cell>
          <cell r="K5750">
            <v>7</v>
          </cell>
          <cell r="L5750" t="str">
            <v>EA</v>
          </cell>
        </row>
        <row r="5751">
          <cell r="A5751" t="str">
            <v>212-0341-019-T</v>
          </cell>
          <cell r="B5751" t="str">
            <v>DECAL "METER CONTROL BOX" (ENG)</v>
          </cell>
          <cell r="C5751">
            <v>20</v>
          </cell>
          <cell r="D5751">
            <v>5</v>
          </cell>
          <cell r="E5751">
            <v>0</v>
          </cell>
          <cell r="K5751">
            <v>7</v>
          </cell>
          <cell r="L5751" t="str">
            <v>EA</v>
          </cell>
        </row>
        <row r="5752">
          <cell r="A5752" t="str">
            <v>212-0341-020-T</v>
          </cell>
          <cell r="B5752" t="str">
            <v>DECAL "BATTERY CUT-OUT" (ENG)</v>
          </cell>
          <cell r="C5752">
            <v>0</v>
          </cell>
          <cell r="D5752">
            <v>0</v>
          </cell>
          <cell r="E5752">
            <v>0</v>
          </cell>
          <cell r="K5752">
            <v>0</v>
          </cell>
          <cell r="L5752" t="str">
            <v>EA</v>
          </cell>
        </row>
        <row r="5753">
          <cell r="A5753" t="str">
            <v>212-0341-021-T</v>
          </cell>
          <cell r="B5753" t="str">
            <v>DECAL "AIR ELIMINATOR DRAIN POINT" (ENG)</v>
          </cell>
          <cell r="C5753">
            <v>20</v>
          </cell>
          <cell r="D5753">
            <v>7</v>
          </cell>
          <cell r="E5753">
            <v>0</v>
          </cell>
          <cell r="K5753">
            <v>7</v>
          </cell>
          <cell r="L5753" t="str">
            <v>EA</v>
          </cell>
        </row>
        <row r="5754">
          <cell r="A5754" t="str">
            <v>212-0341-022-T</v>
          </cell>
          <cell r="B5754" t="str">
            <v>DECAL "BATTERY CUT-OUT CONTROL BOX" (ENG</v>
          </cell>
          <cell r="C5754">
            <v>0</v>
          </cell>
          <cell r="D5754">
            <v>0</v>
          </cell>
          <cell r="E5754">
            <v>0</v>
          </cell>
          <cell r="K5754">
            <v>0</v>
          </cell>
          <cell r="L5754" t="str">
            <v>EA</v>
          </cell>
        </row>
        <row r="5755">
          <cell r="A5755" t="str">
            <v>212-0341-023-T</v>
          </cell>
          <cell r="B5755" t="str">
            <v>DECAL "AMBER STROBE LIGHT" (ENG)</v>
          </cell>
          <cell r="C5755">
            <v>0</v>
          </cell>
          <cell r="D5755">
            <v>0</v>
          </cell>
          <cell r="E5755">
            <v>0</v>
          </cell>
          <cell r="K5755">
            <v>0</v>
          </cell>
          <cell r="L5755" t="str">
            <v>EA</v>
          </cell>
        </row>
        <row r="5756">
          <cell r="A5756" t="str">
            <v>212-0341-024-T</v>
          </cell>
          <cell r="B5756" t="str">
            <v>DECAL "P.T.O" (ENG)</v>
          </cell>
          <cell r="C5756">
            <v>0</v>
          </cell>
          <cell r="D5756">
            <v>0</v>
          </cell>
          <cell r="E5756">
            <v>0</v>
          </cell>
          <cell r="K5756">
            <v>0</v>
          </cell>
          <cell r="L5756" t="str">
            <v>EA</v>
          </cell>
        </row>
        <row r="5757">
          <cell r="A5757" t="str">
            <v>212-0341-025-T</v>
          </cell>
          <cell r="B5757" t="str">
            <v>DECAL "PLS SWITCH" (ENG)</v>
          </cell>
          <cell r="C5757">
            <v>15</v>
          </cell>
          <cell r="D5757">
            <v>7</v>
          </cell>
          <cell r="E5757">
            <v>0</v>
          </cell>
          <cell r="K5757">
            <v>7</v>
          </cell>
          <cell r="L5757" t="str">
            <v>EA</v>
          </cell>
        </row>
        <row r="5758">
          <cell r="A5758" t="str">
            <v>212-0341-026-T</v>
          </cell>
          <cell r="B5758" t="str">
            <v>DECAL "HAND BRAKE" (ENG)</v>
          </cell>
          <cell r="C5758">
            <v>0</v>
          </cell>
          <cell r="D5758">
            <v>0</v>
          </cell>
          <cell r="E5758">
            <v>0</v>
          </cell>
          <cell r="K5758">
            <v>0</v>
          </cell>
          <cell r="L5758" t="str">
            <v>EA</v>
          </cell>
        </row>
        <row r="5759">
          <cell r="A5759" t="str">
            <v>212-0341-T</v>
          </cell>
          <cell r="B5759" t="str">
            <v>DECAL "BRAKE/ABS" (ENG)</v>
          </cell>
          <cell r="C5759">
            <v>0</v>
          </cell>
          <cell r="D5759">
            <v>0</v>
          </cell>
          <cell r="E5759">
            <v>0</v>
          </cell>
          <cell r="K5759">
            <v>0</v>
          </cell>
          <cell r="L5759" t="str">
            <v>EA</v>
          </cell>
        </row>
        <row r="5760">
          <cell r="A5760" t="str">
            <v>212-0345-001-T</v>
          </cell>
          <cell r="B5760" t="str">
            <v>DECAL SERVICE UNIT (THAI) 50x100MM</v>
          </cell>
          <cell r="C5760">
            <v>20</v>
          </cell>
          <cell r="D5760">
            <v>25</v>
          </cell>
          <cell r="E5760">
            <v>0</v>
          </cell>
          <cell r="K5760">
            <v>7</v>
          </cell>
          <cell r="L5760" t="str">
            <v>EA</v>
          </cell>
        </row>
        <row r="5761">
          <cell r="A5761" t="str">
            <v>212-0345-002-T</v>
          </cell>
          <cell r="B5761" t="str">
            <v>DECAL SERVICE UNIT (LAOS)</v>
          </cell>
          <cell r="C5761">
            <v>0</v>
          </cell>
          <cell r="D5761">
            <v>0</v>
          </cell>
          <cell r="E5761">
            <v>0</v>
          </cell>
          <cell r="K5761">
            <v>0</v>
          </cell>
          <cell r="L5761" t="str">
            <v>EA</v>
          </cell>
        </row>
        <row r="5762">
          <cell r="A5762" t="str">
            <v>212-0345-T</v>
          </cell>
          <cell r="B5762" t="str">
            <v>DECAL SERVICE UNIT (ENG)</v>
          </cell>
          <cell r="C5762">
            <v>20</v>
          </cell>
          <cell r="D5762">
            <v>32</v>
          </cell>
          <cell r="E5762">
            <v>0</v>
          </cell>
          <cell r="K5762">
            <v>7</v>
          </cell>
          <cell r="L5762" t="str">
            <v>EA</v>
          </cell>
        </row>
        <row r="5763">
          <cell r="A5763" t="str">
            <v>212-0351-T-LB</v>
          </cell>
          <cell r="B5763" t="str">
            <v>LABOR COST NAME PLATE (ADR SPEC) WITH</v>
          </cell>
          <cell r="C5763">
            <v>410</v>
          </cell>
          <cell r="D5763">
            <v>0</v>
          </cell>
          <cell r="E5763">
            <v>0</v>
          </cell>
          <cell r="K5763">
            <v>0</v>
          </cell>
          <cell r="L5763" t="str">
            <v>EA</v>
          </cell>
        </row>
        <row r="5764">
          <cell r="A5764" t="str">
            <v>212-0352-T-LB</v>
          </cell>
          <cell r="B5764" t="str">
            <v>LABOR COSTSAFETY STANDARD PLATE (WITH SE</v>
          </cell>
          <cell r="C5764">
            <v>280</v>
          </cell>
          <cell r="D5764">
            <v>0</v>
          </cell>
          <cell r="E5764">
            <v>0</v>
          </cell>
          <cell r="K5764">
            <v>0</v>
          </cell>
          <cell r="L5764" t="str">
            <v>EA</v>
          </cell>
        </row>
        <row r="5765">
          <cell r="A5765" t="str">
            <v>212-0353-001-T</v>
          </cell>
          <cell r="B5765" t="str">
            <v>DECAL PRODUCT GRADE FOR MALAY - R97</v>
          </cell>
          <cell r="C5765">
            <v>7</v>
          </cell>
          <cell r="D5765">
            <v>0</v>
          </cell>
          <cell r="E5765">
            <v>0</v>
          </cell>
          <cell r="K5765">
            <v>7</v>
          </cell>
          <cell r="L5765" t="str">
            <v>EA</v>
          </cell>
        </row>
        <row r="5766">
          <cell r="A5766" t="str">
            <v>212-0353-002-T</v>
          </cell>
          <cell r="B5766" t="str">
            <v>DECAL PRODUCT GRADE FOR MALAY - DIESEL</v>
          </cell>
          <cell r="C5766">
            <v>7</v>
          </cell>
          <cell r="D5766">
            <v>0</v>
          </cell>
          <cell r="E5766">
            <v>0</v>
          </cell>
          <cell r="K5766">
            <v>7</v>
          </cell>
          <cell r="L5766" t="str">
            <v>EA</v>
          </cell>
        </row>
        <row r="5767">
          <cell r="A5767" t="str">
            <v>212-0353-003-T</v>
          </cell>
          <cell r="B5767" t="str">
            <v>DECAL PRODUCT GRADE FOR MALAY - JET A1</v>
          </cell>
          <cell r="C5767">
            <v>7</v>
          </cell>
          <cell r="D5767">
            <v>0</v>
          </cell>
          <cell r="E5767">
            <v>0</v>
          </cell>
          <cell r="K5767">
            <v>7</v>
          </cell>
          <cell r="L5767" t="str">
            <v>EA</v>
          </cell>
        </row>
        <row r="5768">
          <cell r="A5768" t="str">
            <v>212-0353-T</v>
          </cell>
          <cell r="B5768" t="str">
            <v>DECAL PRODUCT GRADE FOR MALAY - R95</v>
          </cell>
          <cell r="C5768">
            <v>7</v>
          </cell>
          <cell r="D5768">
            <v>0</v>
          </cell>
          <cell r="E5768">
            <v>0</v>
          </cell>
          <cell r="K5768">
            <v>7</v>
          </cell>
          <cell r="L5768" t="str">
            <v>EA</v>
          </cell>
        </row>
        <row r="5769">
          <cell r="A5769" t="str">
            <v>212-0356-001-T</v>
          </cell>
          <cell r="B5769" t="str">
            <v>DECAL "EVO CPT 1"</v>
          </cell>
          <cell r="C5769">
            <v>35</v>
          </cell>
          <cell r="D5769">
            <v>0</v>
          </cell>
          <cell r="E5769">
            <v>0</v>
          </cell>
          <cell r="K5769">
            <v>7</v>
          </cell>
          <cell r="L5769" t="str">
            <v>EA</v>
          </cell>
        </row>
        <row r="5770">
          <cell r="A5770" t="str">
            <v>212-0356-002-T</v>
          </cell>
          <cell r="B5770" t="str">
            <v>DECAL "EVO CPT 2"</v>
          </cell>
          <cell r="C5770">
            <v>35</v>
          </cell>
          <cell r="D5770">
            <v>16</v>
          </cell>
          <cell r="E5770">
            <v>0</v>
          </cell>
          <cell r="K5770">
            <v>7</v>
          </cell>
          <cell r="L5770" t="str">
            <v>EA</v>
          </cell>
        </row>
        <row r="5771">
          <cell r="A5771" t="str">
            <v>212-0356-003-T</v>
          </cell>
          <cell r="B5771" t="str">
            <v>DECAL "EVO CPT 3"</v>
          </cell>
          <cell r="C5771">
            <v>10</v>
          </cell>
          <cell r="D5771">
            <v>50</v>
          </cell>
          <cell r="E5771">
            <v>0</v>
          </cell>
          <cell r="K5771">
            <v>7</v>
          </cell>
          <cell r="L5771" t="str">
            <v>EA</v>
          </cell>
        </row>
        <row r="5772">
          <cell r="A5772" t="str">
            <v>212-0356-004-T</v>
          </cell>
          <cell r="B5772" t="str">
            <v>DECAL "EVO CPT 4"</v>
          </cell>
          <cell r="C5772">
            <v>35</v>
          </cell>
          <cell r="D5772">
            <v>41</v>
          </cell>
          <cell r="E5772">
            <v>0</v>
          </cell>
          <cell r="K5772">
            <v>7</v>
          </cell>
          <cell r="L5772" t="str">
            <v>EA</v>
          </cell>
        </row>
        <row r="5773">
          <cell r="A5773" t="str">
            <v>212-0356-005-T</v>
          </cell>
          <cell r="B5773" t="str">
            <v>DECAL "EVO CPT 5"</v>
          </cell>
          <cell r="C5773">
            <v>35</v>
          </cell>
          <cell r="D5773">
            <v>32</v>
          </cell>
          <cell r="E5773">
            <v>0</v>
          </cell>
          <cell r="K5773">
            <v>7</v>
          </cell>
          <cell r="L5773" t="str">
            <v>EA</v>
          </cell>
        </row>
        <row r="5774">
          <cell r="A5774" t="str">
            <v>212-0356-006-T</v>
          </cell>
          <cell r="B5774" t="str">
            <v>DECAL "EVO CPT 6"</v>
          </cell>
          <cell r="C5774">
            <v>20</v>
          </cell>
          <cell r="D5774">
            <v>60</v>
          </cell>
          <cell r="E5774">
            <v>0</v>
          </cell>
          <cell r="K5774">
            <v>7</v>
          </cell>
          <cell r="L5774" t="str">
            <v>EA</v>
          </cell>
        </row>
        <row r="5775">
          <cell r="A5775" t="str">
            <v>212-0356-007-T</v>
          </cell>
          <cell r="B5775" t="str">
            <v>DECAL "EVO CPT 7"</v>
          </cell>
          <cell r="C5775">
            <v>35</v>
          </cell>
          <cell r="D5775">
            <v>57</v>
          </cell>
          <cell r="E5775">
            <v>0</v>
          </cell>
          <cell r="K5775">
            <v>7</v>
          </cell>
          <cell r="L5775" t="str">
            <v>EA</v>
          </cell>
        </row>
        <row r="5776">
          <cell r="A5776" t="str">
            <v>212-0356-008-T</v>
          </cell>
          <cell r="B5776" t="str">
            <v>DECAL "EVO CPT 8"</v>
          </cell>
          <cell r="C5776">
            <v>35</v>
          </cell>
          <cell r="D5776">
            <v>31</v>
          </cell>
          <cell r="E5776">
            <v>0</v>
          </cell>
          <cell r="K5776">
            <v>7</v>
          </cell>
          <cell r="L5776" t="str">
            <v>EA</v>
          </cell>
        </row>
        <row r="5777">
          <cell r="A5777" t="str">
            <v>212-0356-T</v>
          </cell>
          <cell r="B5777" t="str">
            <v>DECAL "EVO CPT"</v>
          </cell>
          <cell r="C5777">
            <v>0</v>
          </cell>
          <cell r="D5777">
            <v>0</v>
          </cell>
          <cell r="E5777">
            <v>0</v>
          </cell>
          <cell r="K5777">
            <v>0</v>
          </cell>
          <cell r="L5777" t="str">
            <v>EA</v>
          </cell>
        </row>
        <row r="5778">
          <cell r="A5778" t="str">
            <v>212-0359-T</v>
          </cell>
          <cell r="B5778" t="str">
            <v>STICKER YELLOW  620 MM WIDE</v>
          </cell>
          <cell r="C5778">
            <v>225</v>
          </cell>
          <cell r="D5778">
            <v>0</v>
          </cell>
          <cell r="E5778">
            <v>0</v>
          </cell>
          <cell r="K5778">
            <v>7</v>
          </cell>
          <cell r="L5778" t="str">
            <v>ME</v>
          </cell>
        </row>
        <row r="5779">
          <cell r="A5779" t="str">
            <v>212-0360-T-LB</v>
          </cell>
          <cell r="B5779" t="str">
            <v>LABORCOST FOR 212-0360-T BLUE ANODIZE</v>
          </cell>
          <cell r="C5779">
            <v>0</v>
          </cell>
          <cell r="D5779">
            <v>0</v>
          </cell>
          <cell r="E5779">
            <v>0</v>
          </cell>
          <cell r="K5779">
            <v>0</v>
          </cell>
          <cell r="L5779" t="str">
            <v>EA</v>
          </cell>
        </row>
        <row r="5780">
          <cell r="A5780" t="str">
            <v>212-0373-001-T</v>
          </cell>
          <cell r="B5780" t="str">
            <v>DECAL BUMPER END EXT RH</v>
          </cell>
          <cell r="C5780">
            <v>300</v>
          </cell>
          <cell r="D5780">
            <v>0</v>
          </cell>
          <cell r="E5780">
            <v>0</v>
          </cell>
          <cell r="K5780">
            <v>7</v>
          </cell>
          <cell r="L5780" t="str">
            <v>EA</v>
          </cell>
        </row>
        <row r="5781">
          <cell r="A5781" t="str">
            <v>212-0373-002-T</v>
          </cell>
          <cell r="B5781" t="str">
            <v>DECAL BUMPER END EXT LH</v>
          </cell>
          <cell r="C5781">
            <v>300</v>
          </cell>
          <cell r="D5781">
            <v>0</v>
          </cell>
          <cell r="E5781">
            <v>0</v>
          </cell>
          <cell r="K5781">
            <v>7</v>
          </cell>
          <cell r="L5781" t="str">
            <v>EA</v>
          </cell>
        </row>
        <row r="5782">
          <cell r="A5782" t="str">
            <v>212-0376-001-T</v>
          </cell>
          <cell r="B5782" t="str">
            <v>DECAL FOR L1016 FOR SHEEL RH.</v>
          </cell>
          <cell r="C5782">
            <v>10</v>
          </cell>
          <cell r="D5782">
            <v>0</v>
          </cell>
          <cell r="E5782">
            <v>0</v>
          </cell>
          <cell r="K5782">
            <v>7</v>
          </cell>
          <cell r="L5782" t="str">
            <v>EA</v>
          </cell>
        </row>
        <row r="5783">
          <cell r="A5783" t="str">
            <v>212-0376-002-T</v>
          </cell>
          <cell r="B5783" t="str">
            <v>DECAL FOR L1016 FOR SHEEL LH.</v>
          </cell>
          <cell r="C5783">
            <v>10</v>
          </cell>
          <cell r="D5783">
            <v>0</v>
          </cell>
          <cell r="E5783">
            <v>0</v>
          </cell>
          <cell r="K5783">
            <v>7</v>
          </cell>
          <cell r="L5783" t="str">
            <v>EA</v>
          </cell>
        </row>
        <row r="5784">
          <cell r="A5784" t="str">
            <v>212-0376-T</v>
          </cell>
          <cell r="B5784" t="str">
            <v>DECAL FOR L1016 FOR SHEEL</v>
          </cell>
          <cell r="C5784">
            <v>10</v>
          </cell>
          <cell r="D5784">
            <v>0</v>
          </cell>
          <cell r="E5784">
            <v>0</v>
          </cell>
          <cell r="K5784">
            <v>7</v>
          </cell>
          <cell r="L5784" t="str">
            <v>EA</v>
          </cell>
        </row>
        <row r="5785">
          <cell r="A5785" t="str">
            <v>212-0381-001-T</v>
          </cell>
          <cell r="B5785" t="str">
            <v>DECAL CPT #1 &amp; CAPACITY</v>
          </cell>
          <cell r="C5785">
            <v>5</v>
          </cell>
          <cell r="D5785">
            <v>0</v>
          </cell>
          <cell r="E5785">
            <v>0</v>
          </cell>
          <cell r="K5785">
            <v>7</v>
          </cell>
          <cell r="L5785" t="str">
            <v>EA</v>
          </cell>
        </row>
        <row r="5786">
          <cell r="A5786" t="str">
            <v>212-0381-002-T</v>
          </cell>
          <cell r="B5786" t="str">
            <v>DECAL CPT #2 &amp; CAPACITY</v>
          </cell>
          <cell r="C5786">
            <v>5</v>
          </cell>
          <cell r="D5786">
            <v>0</v>
          </cell>
          <cell r="E5786">
            <v>0</v>
          </cell>
          <cell r="K5786">
            <v>7</v>
          </cell>
          <cell r="L5786" t="str">
            <v>EA</v>
          </cell>
        </row>
        <row r="5787">
          <cell r="A5787" t="str">
            <v>212-0381-003-T</v>
          </cell>
          <cell r="B5787" t="str">
            <v>DECAL CPT #3 &amp; CAPACITY</v>
          </cell>
          <cell r="C5787">
            <v>5</v>
          </cell>
          <cell r="D5787">
            <v>0</v>
          </cell>
          <cell r="E5787">
            <v>0</v>
          </cell>
          <cell r="K5787">
            <v>7</v>
          </cell>
          <cell r="L5787" t="str">
            <v>EA</v>
          </cell>
        </row>
        <row r="5788">
          <cell r="A5788" t="str">
            <v>212-0381-004-T</v>
          </cell>
          <cell r="B5788" t="str">
            <v>DECAL CPT #4 &amp; CAPACITY</v>
          </cell>
          <cell r="C5788">
            <v>5</v>
          </cell>
          <cell r="D5788">
            <v>0</v>
          </cell>
          <cell r="E5788">
            <v>0</v>
          </cell>
          <cell r="K5788">
            <v>7</v>
          </cell>
          <cell r="L5788" t="str">
            <v>EA</v>
          </cell>
        </row>
        <row r="5789">
          <cell r="A5789" t="str">
            <v>212-0381-T</v>
          </cell>
          <cell r="B5789" t="str">
            <v>DECAL CPT &amp; CAPACITY</v>
          </cell>
          <cell r="C5789">
            <v>5</v>
          </cell>
          <cell r="D5789">
            <v>0</v>
          </cell>
          <cell r="E5789">
            <v>0</v>
          </cell>
          <cell r="K5789">
            <v>7</v>
          </cell>
          <cell r="L5789" t="str">
            <v>EA</v>
          </cell>
        </row>
        <row r="5790">
          <cell r="A5790" t="str">
            <v>212-0382-015-T</v>
          </cell>
          <cell r="B5790" t="str">
            <v>DECAL MAXIMUM WORKING PRESSURE 15 PSI</v>
          </cell>
          <cell r="C5790">
            <v>7</v>
          </cell>
          <cell r="D5790">
            <v>10</v>
          </cell>
          <cell r="E5790">
            <v>0</v>
          </cell>
          <cell r="K5790">
            <v>7</v>
          </cell>
          <cell r="L5790" t="str">
            <v>EA</v>
          </cell>
        </row>
        <row r="5791">
          <cell r="A5791" t="str">
            <v>212-0382-030-T</v>
          </cell>
          <cell r="B5791" t="str">
            <v>DECAL MAXIMUM WORKING PRESSURE 30 PSI</v>
          </cell>
          <cell r="C5791">
            <v>7</v>
          </cell>
          <cell r="D5791">
            <v>0</v>
          </cell>
          <cell r="E5791">
            <v>0</v>
          </cell>
          <cell r="K5791">
            <v>7</v>
          </cell>
          <cell r="L5791" t="str">
            <v>EA</v>
          </cell>
        </row>
        <row r="5792">
          <cell r="A5792" t="str">
            <v>212-0382-T</v>
          </cell>
          <cell r="B5792" t="str">
            <v>DECAL MAXIMUM WORKING PRESSURE</v>
          </cell>
          <cell r="C5792">
            <v>20</v>
          </cell>
          <cell r="D5792">
            <v>0</v>
          </cell>
          <cell r="E5792">
            <v>0</v>
          </cell>
          <cell r="K5792">
            <v>7</v>
          </cell>
          <cell r="L5792" t="str">
            <v>EA</v>
          </cell>
        </row>
        <row r="5793">
          <cell r="A5793" t="str">
            <v>212-0385-T</v>
          </cell>
          <cell r="B5793" t="str">
            <v>STRICKER REFLEC YELLOW-BLACK AT BUMPER</v>
          </cell>
          <cell r="C5793">
            <v>1000</v>
          </cell>
          <cell r="D5793">
            <v>0</v>
          </cell>
          <cell r="E5793">
            <v>0</v>
          </cell>
          <cell r="K5793">
            <v>7</v>
          </cell>
          <cell r="L5793" t="str">
            <v>EA</v>
          </cell>
        </row>
        <row r="5794">
          <cell r="A5794" t="str">
            <v>212-0387-001-T</v>
          </cell>
          <cell r="B5794" t="str">
            <v>DECAL PRODUCT GRADE -Astro 91 Gasoline</v>
          </cell>
          <cell r="C5794">
            <v>7</v>
          </cell>
          <cell r="D5794">
            <v>1</v>
          </cell>
          <cell r="E5794">
            <v>0</v>
          </cell>
          <cell r="K5794">
            <v>7</v>
          </cell>
          <cell r="L5794" t="str">
            <v>EA</v>
          </cell>
        </row>
        <row r="5795">
          <cell r="A5795" t="str">
            <v>212-0387-002-T</v>
          </cell>
          <cell r="B5795" t="str">
            <v>DECAL PRODUCT GRADE -Astro 95 Gasoline</v>
          </cell>
          <cell r="C5795">
            <v>7</v>
          </cell>
          <cell r="D5795">
            <v>1</v>
          </cell>
          <cell r="E5795">
            <v>0</v>
          </cell>
          <cell r="K5795">
            <v>7</v>
          </cell>
          <cell r="L5795" t="str">
            <v>EA</v>
          </cell>
        </row>
        <row r="5796">
          <cell r="A5796" t="str">
            <v>212-0387-003-T</v>
          </cell>
          <cell r="B5796" t="str">
            <v>DECAL PRODUCT GRADE -Astro 97 Gasoline</v>
          </cell>
          <cell r="C5796">
            <v>7</v>
          </cell>
          <cell r="D5796">
            <v>1</v>
          </cell>
          <cell r="E5796">
            <v>0</v>
          </cell>
          <cell r="K5796">
            <v>7</v>
          </cell>
          <cell r="L5796" t="str">
            <v>EA</v>
          </cell>
        </row>
        <row r="5797">
          <cell r="A5797" t="str">
            <v>212-0387-004-T</v>
          </cell>
          <cell r="B5797" t="str">
            <v>DECAL PRODUCT GRADE -Astro Clean Diesel</v>
          </cell>
          <cell r="C5797">
            <v>7</v>
          </cell>
          <cell r="D5797">
            <v>10</v>
          </cell>
          <cell r="E5797">
            <v>0</v>
          </cell>
          <cell r="K5797">
            <v>7</v>
          </cell>
          <cell r="L5797" t="str">
            <v>EA</v>
          </cell>
        </row>
        <row r="5798">
          <cell r="A5798" t="str">
            <v>212-0387-005-T</v>
          </cell>
          <cell r="B5798" t="str">
            <v>DECAL PRODUCT GRADE -Astro Power Diesel</v>
          </cell>
          <cell r="C5798">
            <v>7</v>
          </cell>
          <cell r="D5798">
            <v>1</v>
          </cell>
          <cell r="E5798">
            <v>0</v>
          </cell>
          <cell r="K5798">
            <v>7</v>
          </cell>
          <cell r="L5798" t="str">
            <v>EA</v>
          </cell>
        </row>
        <row r="5799">
          <cell r="A5799" t="str">
            <v>212-0387-006-T</v>
          </cell>
          <cell r="B5799" t="str">
            <v>DECAL PRODUCT GRADE -Kerosene</v>
          </cell>
          <cell r="C5799">
            <v>7</v>
          </cell>
          <cell r="D5799">
            <v>1</v>
          </cell>
          <cell r="E5799">
            <v>0</v>
          </cell>
          <cell r="K5799">
            <v>7</v>
          </cell>
          <cell r="L5799" t="str">
            <v>EA</v>
          </cell>
        </row>
        <row r="5800">
          <cell r="A5800" t="str">
            <v>212-0387-007-T</v>
          </cell>
          <cell r="B5800" t="str">
            <v>DECAL PRODUCT GRADE -Empty</v>
          </cell>
          <cell r="C5800">
            <v>7</v>
          </cell>
          <cell r="D5800">
            <v>2</v>
          </cell>
          <cell r="E5800">
            <v>0</v>
          </cell>
          <cell r="K5800">
            <v>7</v>
          </cell>
          <cell r="L5800" t="str">
            <v>EA</v>
          </cell>
        </row>
        <row r="5801">
          <cell r="A5801" t="str">
            <v>212-0403-T</v>
          </cell>
          <cell r="B5801" t="str">
            <v>32 KL STICKER LAYOUT FOR PETRON CUSTOMER</v>
          </cell>
          <cell r="C5801">
            <v>0</v>
          </cell>
          <cell r="D5801">
            <v>0</v>
          </cell>
          <cell r="E5801">
            <v>0</v>
          </cell>
          <cell r="K5801">
            <v>0</v>
          </cell>
          <cell r="L5801" t="str">
            <v>EA</v>
          </cell>
        </row>
        <row r="5802">
          <cell r="A5802" t="str">
            <v>212-0410-001-T</v>
          </cell>
          <cell r="B5802" t="str">
            <v>FLAMMABLE NO SMOKING WITHIN 50 FEET 850</v>
          </cell>
          <cell r="C5802">
            <v>150</v>
          </cell>
          <cell r="D5802">
            <v>0</v>
          </cell>
          <cell r="E5802">
            <v>0</v>
          </cell>
          <cell r="K5802">
            <v>7</v>
          </cell>
          <cell r="L5802" t="str">
            <v>EA</v>
          </cell>
        </row>
        <row r="5803">
          <cell r="A5803" t="str">
            <v>212-0410-T</v>
          </cell>
          <cell r="B5803" t="str">
            <v>FLAMMABLE NO SMOKING WITHIN 50 FEET 1050</v>
          </cell>
          <cell r="C5803">
            <v>180</v>
          </cell>
          <cell r="D5803">
            <v>0</v>
          </cell>
          <cell r="E5803">
            <v>0</v>
          </cell>
          <cell r="K5803">
            <v>7</v>
          </cell>
          <cell r="L5803" t="str">
            <v>EA</v>
          </cell>
        </row>
        <row r="5804">
          <cell r="A5804" t="str">
            <v>212-0411-T</v>
          </cell>
          <cell r="B5804" t="str">
            <v>DECAL GROUND</v>
          </cell>
          <cell r="C5804">
            <v>8</v>
          </cell>
          <cell r="D5804">
            <v>0</v>
          </cell>
          <cell r="E5804">
            <v>0</v>
          </cell>
          <cell r="K5804">
            <v>7</v>
          </cell>
          <cell r="L5804" t="str">
            <v>EA</v>
          </cell>
        </row>
        <row r="5805">
          <cell r="A5805" t="str">
            <v>212-0415-102-T</v>
          </cell>
          <cell r="B5805" t="str">
            <v>DECAL "BUTTON API 2 CPT" RH TO LH</v>
          </cell>
          <cell r="C5805">
            <v>15</v>
          </cell>
          <cell r="D5805">
            <v>1</v>
          </cell>
          <cell r="E5805">
            <v>0</v>
          </cell>
          <cell r="K5805">
            <v>7</v>
          </cell>
          <cell r="L5805" t="str">
            <v>EA</v>
          </cell>
        </row>
        <row r="5806">
          <cell r="A5806" t="str">
            <v>212-0415-103-T</v>
          </cell>
          <cell r="B5806" t="str">
            <v>DECAL "BUTTON API 3 CPT" RH TO LH</v>
          </cell>
          <cell r="C5806">
            <v>15</v>
          </cell>
          <cell r="D5806">
            <v>10</v>
          </cell>
          <cell r="E5806">
            <v>0</v>
          </cell>
          <cell r="K5806">
            <v>7</v>
          </cell>
          <cell r="L5806" t="str">
            <v>EA</v>
          </cell>
        </row>
        <row r="5807">
          <cell r="A5807" t="str">
            <v>212-0415-104-T</v>
          </cell>
          <cell r="B5807" t="str">
            <v>DECAL "BUTTON API 4 CPT" RH TO LH</v>
          </cell>
          <cell r="C5807">
            <v>54</v>
          </cell>
          <cell r="D5807">
            <v>0</v>
          </cell>
          <cell r="E5807">
            <v>0</v>
          </cell>
          <cell r="K5807">
            <v>99</v>
          </cell>
          <cell r="L5807" t="str">
            <v>EA</v>
          </cell>
        </row>
        <row r="5808">
          <cell r="A5808" t="str">
            <v>212-0415-105-T</v>
          </cell>
          <cell r="B5808" t="str">
            <v>DECAL "BUTTON API 5 CPT" RH TO LH</v>
          </cell>
          <cell r="C5808">
            <v>54</v>
          </cell>
          <cell r="D5808">
            <v>0</v>
          </cell>
          <cell r="E5808">
            <v>0</v>
          </cell>
          <cell r="K5808">
            <v>99</v>
          </cell>
          <cell r="L5808" t="str">
            <v>EA</v>
          </cell>
        </row>
        <row r="5809">
          <cell r="A5809" t="str">
            <v>212-0415-106-T</v>
          </cell>
          <cell r="B5809" t="str">
            <v>DECAL "BUTTON API 6 CPT" RH TO LH</v>
          </cell>
          <cell r="C5809">
            <v>0</v>
          </cell>
          <cell r="D5809">
            <v>0</v>
          </cell>
          <cell r="E5809">
            <v>0</v>
          </cell>
          <cell r="K5809">
            <v>0</v>
          </cell>
          <cell r="L5809" t="str">
            <v>EA</v>
          </cell>
        </row>
        <row r="5810">
          <cell r="A5810" t="str">
            <v>212-0415-204-T</v>
          </cell>
          <cell r="B5810" t="str">
            <v>DECAL "BUTTON API 4 CPT" LH TO RH</v>
          </cell>
          <cell r="C5810">
            <v>54</v>
          </cell>
          <cell r="D5810">
            <v>0</v>
          </cell>
          <cell r="E5810">
            <v>0</v>
          </cell>
          <cell r="K5810">
            <v>99</v>
          </cell>
          <cell r="L5810" t="str">
            <v>EA</v>
          </cell>
        </row>
        <row r="5811">
          <cell r="A5811" t="str">
            <v>212-0415-205-T</v>
          </cell>
          <cell r="B5811" t="str">
            <v>DECAL "BUTTON API 5 CPT" LH TO RH</v>
          </cell>
          <cell r="C5811">
            <v>54</v>
          </cell>
          <cell r="D5811">
            <v>0</v>
          </cell>
          <cell r="E5811">
            <v>0</v>
          </cell>
          <cell r="K5811">
            <v>99</v>
          </cell>
          <cell r="L5811" t="str">
            <v>EA</v>
          </cell>
        </row>
        <row r="5812">
          <cell r="A5812" t="str">
            <v>212-0415-T</v>
          </cell>
          <cell r="B5812" t="str">
            <v>DECAL "BUTTON API NUMBER"</v>
          </cell>
          <cell r="C5812">
            <v>54</v>
          </cell>
          <cell r="D5812">
            <v>0</v>
          </cell>
          <cell r="E5812">
            <v>0</v>
          </cell>
          <cell r="K5812">
            <v>99</v>
          </cell>
          <cell r="L5812" t="str">
            <v>EA</v>
          </cell>
        </row>
        <row r="5813">
          <cell r="A5813" t="str">
            <v>212-0419-T</v>
          </cell>
          <cell r="B5813" t="str">
            <v>DECAL WORKING SEQUENCE FOR TOP SEAL</v>
          </cell>
          <cell r="C5813">
            <v>30</v>
          </cell>
          <cell r="D5813">
            <v>56</v>
          </cell>
          <cell r="E5813">
            <v>0</v>
          </cell>
          <cell r="K5813">
            <v>7</v>
          </cell>
          <cell r="L5813" t="str">
            <v>EA</v>
          </cell>
        </row>
        <row r="5814">
          <cell r="A5814" t="str">
            <v>212-0420-001-T</v>
          </cell>
          <cell r="B5814" t="str">
            <v>DECAL TOP SEAL "สีเขียว คานล็อคฝาเปิด"</v>
          </cell>
          <cell r="C5814">
            <v>6</v>
          </cell>
          <cell r="D5814">
            <v>109</v>
          </cell>
          <cell r="E5814">
            <v>0</v>
          </cell>
          <cell r="K5814">
            <v>7</v>
          </cell>
          <cell r="L5814" t="str">
            <v>EA</v>
          </cell>
        </row>
        <row r="5815">
          <cell r="A5815" t="str">
            <v>212-0420-T</v>
          </cell>
          <cell r="B5815" t="str">
            <v>DECAL INDICATOR FOR TOP SEAL</v>
          </cell>
          <cell r="C5815">
            <v>0</v>
          </cell>
          <cell r="D5815">
            <v>0</v>
          </cell>
          <cell r="E5815">
            <v>0</v>
          </cell>
          <cell r="K5815">
            <v>0</v>
          </cell>
          <cell r="L5815" t="str">
            <v>EA</v>
          </cell>
        </row>
        <row r="5816">
          <cell r="A5816" t="str">
            <v>212-0442-T</v>
          </cell>
          <cell r="B5816" t="str">
            <v>DECAL MAXIMUM WORK PRESSURE 2BAR/30PSI</v>
          </cell>
          <cell r="C5816">
            <v>0</v>
          </cell>
          <cell r="D5816">
            <v>0</v>
          </cell>
          <cell r="E5816">
            <v>0</v>
          </cell>
          <cell r="K5816">
            <v>0</v>
          </cell>
          <cell r="L5816" t="str">
            <v>EA</v>
          </cell>
        </row>
        <row r="5817">
          <cell r="A5817" t="str">
            <v>212-0443-T</v>
          </cell>
          <cell r="B5817" t="str">
            <v>PLATE CERTIFICATE DELIVERY HOSES</v>
          </cell>
          <cell r="C5817">
            <v>0</v>
          </cell>
          <cell r="D5817">
            <v>0</v>
          </cell>
          <cell r="E5817">
            <v>0</v>
          </cell>
          <cell r="K5817">
            <v>0</v>
          </cell>
          <cell r="L5817" t="str">
            <v>EA</v>
          </cell>
        </row>
        <row r="5818">
          <cell r="A5818" t="str">
            <v>212-0445-001-T</v>
          </cell>
          <cell r="B5818" t="str">
            <v>DECAL DIAGNOSTIC</v>
          </cell>
          <cell r="C5818">
            <v>0</v>
          </cell>
          <cell r="D5818">
            <v>0</v>
          </cell>
          <cell r="E5818">
            <v>0</v>
          </cell>
          <cell r="K5818">
            <v>0</v>
          </cell>
          <cell r="L5818" t="str">
            <v>EA</v>
          </cell>
        </row>
        <row r="5819">
          <cell r="A5819" t="str">
            <v>212-0445-T</v>
          </cell>
          <cell r="B5819" t="str">
            <v>DECAL DIAGNOSTIC</v>
          </cell>
          <cell r="C5819">
            <v>0</v>
          </cell>
          <cell r="D5819">
            <v>0</v>
          </cell>
          <cell r="E5819">
            <v>0</v>
          </cell>
          <cell r="K5819">
            <v>0</v>
          </cell>
          <cell r="L5819" t="str">
            <v>EA</v>
          </cell>
        </row>
        <row r="5820">
          <cell r="A5820" t="str">
            <v>212-0790</v>
          </cell>
          <cell r="B5820" t="str">
            <v>DECAL "RELIEVE PRESSURE BEFORE OPENING"</v>
          </cell>
          <cell r="C5820">
            <v>9</v>
          </cell>
          <cell r="D5820">
            <v>25</v>
          </cell>
          <cell r="E5820">
            <v>0</v>
          </cell>
          <cell r="K5820">
            <v>7</v>
          </cell>
          <cell r="L5820" t="str">
            <v>EA</v>
          </cell>
        </row>
        <row r="5821">
          <cell r="A5821" t="str">
            <v>212-0791</v>
          </cell>
          <cell r="B5821" t="str">
            <v>PLATE DANGER CLEAN TANK FOR JET</v>
          </cell>
          <cell r="C5821">
            <v>21</v>
          </cell>
          <cell r="D5821">
            <v>62</v>
          </cell>
          <cell r="E5821">
            <v>0</v>
          </cell>
          <cell r="K5821">
            <v>7</v>
          </cell>
          <cell r="L5821" t="str">
            <v>EA</v>
          </cell>
        </row>
        <row r="5822">
          <cell r="A5822" t="str">
            <v>212-0792</v>
          </cell>
          <cell r="B5822" t="str">
            <v>DECAL"PRODUCT DISCHARGE VALVE"</v>
          </cell>
          <cell r="C5822">
            <v>5</v>
          </cell>
          <cell r="D5822">
            <v>27</v>
          </cell>
          <cell r="E5822">
            <v>0</v>
          </cell>
          <cell r="K5822">
            <v>7</v>
          </cell>
          <cell r="L5822" t="str">
            <v>EA</v>
          </cell>
        </row>
        <row r="5823">
          <cell r="A5823" t="str">
            <v>212-0793</v>
          </cell>
          <cell r="B5823" t="str">
            <v>PLATE DANGER RELIEVE PRESS FOR JET</v>
          </cell>
          <cell r="C5823">
            <v>7</v>
          </cell>
          <cell r="D5823">
            <v>84</v>
          </cell>
          <cell r="E5823">
            <v>0</v>
          </cell>
          <cell r="K5823">
            <v>7</v>
          </cell>
          <cell r="L5823" t="str">
            <v>EA</v>
          </cell>
        </row>
        <row r="5824">
          <cell r="A5824" t="str">
            <v>212-0794</v>
          </cell>
          <cell r="B5824" t="str">
            <v>PLATE DANGER WORKING PRESS FOR JET</v>
          </cell>
          <cell r="C5824">
            <v>7</v>
          </cell>
          <cell r="D5824">
            <v>101</v>
          </cell>
          <cell r="E5824">
            <v>0</v>
          </cell>
          <cell r="K5824">
            <v>7</v>
          </cell>
          <cell r="L5824" t="str">
            <v>EA</v>
          </cell>
        </row>
        <row r="5825">
          <cell r="A5825" t="str">
            <v>212-0802</v>
          </cell>
          <cell r="B5825" t="str">
            <v>DECAL CAUTION BLOW DOWN FOR JET</v>
          </cell>
          <cell r="C5825">
            <v>7</v>
          </cell>
          <cell r="D5825">
            <v>63</v>
          </cell>
          <cell r="E5825">
            <v>0</v>
          </cell>
          <cell r="K5825">
            <v>7</v>
          </cell>
          <cell r="L5825" t="str">
            <v>EA</v>
          </cell>
        </row>
        <row r="5826">
          <cell r="A5826" t="str">
            <v>212-0803</v>
          </cell>
          <cell r="B5826" t="str">
            <v>DECAL MANHOLE</v>
          </cell>
          <cell r="C5826">
            <v>4</v>
          </cell>
          <cell r="D5826">
            <v>52</v>
          </cell>
          <cell r="E5826">
            <v>0</v>
          </cell>
          <cell r="K5826">
            <v>7</v>
          </cell>
          <cell r="L5826" t="str">
            <v>EA</v>
          </cell>
        </row>
        <row r="5827">
          <cell r="A5827" t="str">
            <v>212-0804</v>
          </cell>
          <cell r="B5827" t="str">
            <v>DECAL GAS FREE TANK (2" x 4")</v>
          </cell>
          <cell r="C5827">
            <v>5</v>
          </cell>
          <cell r="D5827">
            <v>37</v>
          </cell>
          <cell r="E5827">
            <v>0</v>
          </cell>
          <cell r="K5827">
            <v>7</v>
          </cell>
          <cell r="L5827" t="str">
            <v>EA</v>
          </cell>
        </row>
        <row r="5828">
          <cell r="A5828" t="str">
            <v>212-0805</v>
          </cell>
          <cell r="B5828" t="str">
            <v>DECAL CLEAN TANK ( 2.38" x 5" )</v>
          </cell>
          <cell r="C5828">
            <v>5</v>
          </cell>
          <cell r="D5828">
            <v>80</v>
          </cell>
          <cell r="E5828">
            <v>0</v>
          </cell>
          <cell r="K5828">
            <v>7</v>
          </cell>
          <cell r="L5828" t="str">
            <v>EA</v>
          </cell>
        </row>
        <row r="5829">
          <cell r="A5829" t="str">
            <v>212-0811</v>
          </cell>
          <cell r="B5829" t="str">
            <v>PLATE CAUTION RELIEF VALVE FOR JET</v>
          </cell>
          <cell r="C5829">
            <v>30.33</v>
          </cell>
          <cell r="D5829">
            <v>44</v>
          </cell>
          <cell r="E5829">
            <v>0</v>
          </cell>
          <cell r="K5829">
            <v>0</v>
          </cell>
          <cell r="L5829" t="str">
            <v>EA</v>
          </cell>
        </row>
        <row r="5830">
          <cell r="A5830" t="str">
            <v>212-0812</v>
          </cell>
          <cell r="B5830" t="str">
            <v>DECAL CAUTION CHECK VALVE.</v>
          </cell>
          <cell r="C5830">
            <v>0</v>
          </cell>
          <cell r="D5830">
            <v>0</v>
          </cell>
          <cell r="E5830">
            <v>0</v>
          </cell>
          <cell r="K5830">
            <v>0</v>
          </cell>
          <cell r="L5830" t="str">
            <v>EA</v>
          </cell>
        </row>
        <row r="5831">
          <cell r="A5831" t="str">
            <v>212-0814</v>
          </cell>
          <cell r="B5831" t="str">
            <v>DECAL MAXIMUM WORKING PRESSURE</v>
          </cell>
          <cell r="C5831">
            <v>15</v>
          </cell>
          <cell r="D5831">
            <v>0</v>
          </cell>
          <cell r="E5831">
            <v>0</v>
          </cell>
          <cell r="K5831">
            <v>0</v>
          </cell>
          <cell r="L5831" t="str">
            <v>EA</v>
          </cell>
        </row>
        <row r="5832">
          <cell r="A5832" t="str">
            <v>212-0830-001</v>
          </cell>
          <cell r="B5832" t="str">
            <v>DECALS 1040 PER 701C3363</v>
          </cell>
          <cell r="C5832">
            <v>0</v>
          </cell>
          <cell r="D5832">
            <v>0</v>
          </cell>
          <cell r="E5832">
            <v>0</v>
          </cell>
          <cell r="K5832">
            <v>90</v>
          </cell>
          <cell r="L5832" t="str">
            <v>EA</v>
          </cell>
        </row>
        <row r="5833">
          <cell r="A5833" t="str">
            <v>212-0850</v>
          </cell>
          <cell r="B5833" t="str">
            <v>DECAL BLEED RESERVOIR.</v>
          </cell>
          <cell r="C5833">
            <v>5</v>
          </cell>
          <cell r="D5833">
            <v>35</v>
          </cell>
          <cell r="E5833">
            <v>0</v>
          </cell>
          <cell r="K5833">
            <v>7</v>
          </cell>
          <cell r="L5833" t="str">
            <v>EA</v>
          </cell>
        </row>
        <row r="5834">
          <cell r="A5834" t="str">
            <v>212-1069-001</v>
          </cell>
          <cell r="B5834" t="str">
            <v>DECAL TANK</v>
          </cell>
          <cell r="C5834">
            <v>4</v>
          </cell>
          <cell r="D5834">
            <v>14</v>
          </cell>
          <cell r="E5834">
            <v>0</v>
          </cell>
          <cell r="K5834">
            <v>7</v>
          </cell>
          <cell r="L5834" t="str">
            <v>EA</v>
          </cell>
        </row>
        <row r="5835">
          <cell r="A5835" t="str">
            <v>212-1069-002</v>
          </cell>
          <cell r="B5835" t="str">
            <v>DECAL LINE FOR JET</v>
          </cell>
          <cell r="C5835">
            <v>30.33</v>
          </cell>
          <cell r="D5835">
            <v>69</v>
          </cell>
          <cell r="E5835">
            <v>0</v>
          </cell>
          <cell r="K5835">
            <v>0</v>
          </cell>
          <cell r="L5835" t="str">
            <v>EA</v>
          </cell>
        </row>
        <row r="5836">
          <cell r="A5836" t="str">
            <v>212-1266-001</v>
          </cell>
          <cell r="B5836" t="str">
            <v>HOLDER PLACARD SLIDEMASTER AL.80SM</v>
          </cell>
          <cell r="C5836">
            <v>671.2097500000001</v>
          </cell>
          <cell r="D5836">
            <v>15</v>
          </cell>
          <cell r="E5836">
            <v>0</v>
          </cell>
          <cell r="K5836">
            <v>60</v>
          </cell>
          <cell r="L5836" t="str">
            <v>EA</v>
          </cell>
        </row>
        <row r="5837">
          <cell r="A5837" t="str">
            <v>212-1266-003</v>
          </cell>
          <cell r="B5837" t="str">
            <v>HOLDER PLACARD SLIDEMASTER SS</v>
          </cell>
          <cell r="C5837">
            <v>797.798</v>
          </cell>
          <cell r="D5837">
            <v>0</v>
          </cell>
          <cell r="E5837">
            <v>0</v>
          </cell>
          <cell r="K5837">
            <v>0</v>
          </cell>
          <cell r="L5837" t="str">
            <v>EA</v>
          </cell>
        </row>
        <row r="5838">
          <cell r="A5838" t="str">
            <v>212-1400</v>
          </cell>
          <cell r="B5838" t="str">
            <v>DECAL OPERATING INSTRUCT FOR JET</v>
          </cell>
          <cell r="C5838">
            <v>100</v>
          </cell>
          <cell r="D5838">
            <v>0</v>
          </cell>
          <cell r="E5838">
            <v>0</v>
          </cell>
          <cell r="K5838">
            <v>7</v>
          </cell>
          <cell r="L5838" t="str">
            <v>EA</v>
          </cell>
        </row>
        <row r="5839">
          <cell r="A5839" t="str">
            <v>212-1403</v>
          </cell>
          <cell r="B5839" t="str">
            <v>DECAL DO NOT STEP FOR JET</v>
          </cell>
          <cell r="C5839">
            <v>30.8</v>
          </cell>
          <cell r="D5839">
            <v>26</v>
          </cell>
          <cell r="E5839">
            <v>0</v>
          </cell>
          <cell r="K5839">
            <v>0</v>
          </cell>
          <cell r="L5839" t="str">
            <v>EA</v>
          </cell>
        </row>
        <row r="5840">
          <cell r="A5840" t="str">
            <v>212-1404</v>
          </cell>
          <cell r="B5840" t="str">
            <v>NAME PLATE "HEIL" (4 5/8" x 13 11/16")</v>
          </cell>
          <cell r="C5840">
            <v>165</v>
          </cell>
          <cell r="D5840">
            <v>0</v>
          </cell>
          <cell r="E5840">
            <v>0</v>
          </cell>
          <cell r="K5840">
            <v>15</v>
          </cell>
          <cell r="L5840" t="str">
            <v>EA</v>
          </cell>
        </row>
        <row r="5841">
          <cell r="A5841" t="str">
            <v>212-1404-001</v>
          </cell>
          <cell r="B5841" t="str">
            <v>NAME PLATE "HEIL 50 Th "</v>
          </cell>
          <cell r="C5841">
            <v>1350</v>
          </cell>
          <cell r="D5841">
            <v>0</v>
          </cell>
          <cell r="E5841">
            <v>0</v>
          </cell>
          <cell r="K5841">
            <v>0</v>
          </cell>
          <cell r="L5841" t="str">
            <v>EA</v>
          </cell>
        </row>
        <row r="5842">
          <cell r="A5842" t="str">
            <v>212-1415</v>
          </cell>
          <cell r="B5842" t="str">
            <v>3"DIA.BLACK DOT STICK-ON</v>
          </cell>
          <cell r="C5842">
            <v>0</v>
          </cell>
          <cell r="D5842">
            <v>0</v>
          </cell>
          <cell r="E5842">
            <v>0</v>
          </cell>
          <cell r="K5842">
            <v>0</v>
          </cell>
          <cell r="L5842" t="str">
            <v>EA</v>
          </cell>
        </row>
        <row r="5843">
          <cell r="A5843" t="str">
            <v>212-1420-001</v>
          </cell>
          <cell r="B5843" t="str">
            <v>FLIP SIGN SPACEMASTER</v>
          </cell>
          <cell r="C5843">
            <v>0</v>
          </cell>
          <cell r="D5843">
            <v>0</v>
          </cell>
          <cell r="E5843">
            <v>0</v>
          </cell>
          <cell r="K5843">
            <v>0</v>
          </cell>
          <cell r="L5843" t="str">
            <v>EA</v>
          </cell>
        </row>
        <row r="5844">
          <cell r="A5844" t="str">
            <v>212-1426</v>
          </cell>
          <cell r="B5844" t="str">
            <v>BELKANP OCTAGON DECAL BRKT.</v>
          </cell>
          <cell r="C5844">
            <v>0</v>
          </cell>
          <cell r="D5844">
            <v>0</v>
          </cell>
          <cell r="E5844">
            <v>0</v>
          </cell>
          <cell r="K5844">
            <v>0</v>
          </cell>
          <cell r="L5844" t="str">
            <v>EA</v>
          </cell>
        </row>
        <row r="5845">
          <cell r="A5845" t="str">
            <v>212-1431-008</v>
          </cell>
          <cell r="B5845" t="str">
            <v>DECAL "DIESEL"</v>
          </cell>
          <cell r="C5845">
            <v>3</v>
          </cell>
          <cell r="D5845">
            <v>0</v>
          </cell>
          <cell r="E5845">
            <v>0</v>
          </cell>
          <cell r="K5845">
            <v>0</v>
          </cell>
          <cell r="L5845" t="str">
            <v>EA</v>
          </cell>
        </row>
        <row r="5846">
          <cell r="A5846" t="str">
            <v>212-1431-016</v>
          </cell>
          <cell r="B5846" t="str">
            <v>DECAL "EMPTY"</v>
          </cell>
          <cell r="C5846">
            <v>0</v>
          </cell>
          <cell r="D5846">
            <v>0</v>
          </cell>
          <cell r="E5846">
            <v>0</v>
          </cell>
          <cell r="K5846">
            <v>0</v>
          </cell>
          <cell r="L5846" t="str">
            <v>EA</v>
          </cell>
        </row>
        <row r="5847">
          <cell r="A5847" t="str">
            <v>212-1431-027</v>
          </cell>
          <cell r="B5847" t="str">
            <v>DECAL "OTHER"</v>
          </cell>
          <cell r="C5847">
            <v>3</v>
          </cell>
          <cell r="D5847">
            <v>0</v>
          </cell>
          <cell r="E5847">
            <v>0</v>
          </cell>
          <cell r="K5847">
            <v>0</v>
          </cell>
          <cell r="L5847" t="str">
            <v>EA</v>
          </cell>
        </row>
        <row r="5848">
          <cell r="A5848" t="str">
            <v>212-1444</v>
          </cell>
          <cell r="B5848" t="str">
            <v>DECAL HYDROTEST FOR JET</v>
          </cell>
          <cell r="C5848">
            <v>40</v>
          </cell>
          <cell r="D5848">
            <v>20</v>
          </cell>
          <cell r="E5848">
            <v>0</v>
          </cell>
          <cell r="K5848">
            <v>7</v>
          </cell>
          <cell r="L5848" t="str">
            <v>EA</v>
          </cell>
        </row>
        <row r="5849">
          <cell r="A5849" t="str">
            <v>212-1451</v>
          </cell>
          <cell r="B5849" t="str">
            <v>DECAL CHK VALVE INSTRUCT FOR JET</v>
          </cell>
          <cell r="C5849">
            <v>6.68</v>
          </cell>
          <cell r="D5849">
            <v>13</v>
          </cell>
          <cell r="E5849">
            <v>0</v>
          </cell>
          <cell r="K5849">
            <v>0</v>
          </cell>
          <cell r="L5849" t="str">
            <v>EA</v>
          </cell>
        </row>
        <row r="5850">
          <cell r="A5850" t="str">
            <v>212-1454</v>
          </cell>
          <cell r="B5850" t="str">
            <v>DECAL CAUTION WHEEL TORQ FOR JET</v>
          </cell>
          <cell r="C5850">
            <v>19</v>
          </cell>
          <cell r="D5850">
            <v>51</v>
          </cell>
          <cell r="E5850">
            <v>0</v>
          </cell>
          <cell r="K5850">
            <v>7</v>
          </cell>
          <cell r="L5850" t="str">
            <v>EA</v>
          </cell>
        </row>
        <row r="5851">
          <cell r="A5851" t="str">
            <v>212-1471</v>
          </cell>
          <cell r="B5851" t="str">
            <v>FUSE DECAL OVERFILL CONTROL</v>
          </cell>
          <cell r="C5851">
            <v>0</v>
          </cell>
          <cell r="D5851">
            <v>0</v>
          </cell>
          <cell r="E5851">
            <v>0</v>
          </cell>
          <cell r="K5851">
            <v>0</v>
          </cell>
          <cell r="L5851" t="str">
            <v>EA</v>
          </cell>
        </row>
        <row r="5852">
          <cell r="A5852" t="str">
            <v>212-1472</v>
          </cell>
          <cell r="B5852" t="str">
            <v>DECAL STAR SMALL</v>
          </cell>
          <cell r="C5852">
            <v>0</v>
          </cell>
          <cell r="D5852">
            <v>0</v>
          </cell>
          <cell r="E5852">
            <v>0</v>
          </cell>
          <cell r="K5852">
            <v>0</v>
          </cell>
          <cell r="L5852" t="str">
            <v>EA</v>
          </cell>
        </row>
        <row r="5853">
          <cell r="A5853" t="str">
            <v>212-P069-530</v>
          </cell>
          <cell r="B5853" t="str">
            <v>DECAL BLEED TANK PSI.</v>
          </cell>
          <cell r="C5853">
            <v>10</v>
          </cell>
          <cell r="D5853">
            <v>76</v>
          </cell>
          <cell r="E5853">
            <v>0</v>
          </cell>
          <cell r="K5853">
            <v>7</v>
          </cell>
          <cell r="L5853" t="str">
            <v>EA</v>
          </cell>
        </row>
        <row r="5854">
          <cell r="A5854" t="str">
            <v>217-0069-849</v>
          </cell>
          <cell r="B5854" t="str">
            <v>CONTOUR FENDER ALUM</v>
          </cell>
          <cell r="C5854">
            <v>0</v>
          </cell>
          <cell r="D5854">
            <v>0</v>
          </cell>
          <cell r="E5854">
            <v>0</v>
          </cell>
          <cell r="K5854">
            <v>0</v>
          </cell>
          <cell r="L5854" t="str">
            <v>EA</v>
          </cell>
        </row>
        <row r="5855">
          <cell r="A5855" t="str">
            <v>217-0101-LB</v>
          </cell>
          <cell r="B5855" t="str">
            <v>LABOR COST FOR BODY SUMP SS</v>
          </cell>
          <cell r="C5855">
            <v>0</v>
          </cell>
          <cell r="D5855">
            <v>0</v>
          </cell>
          <cell r="E5855">
            <v>0</v>
          </cell>
          <cell r="K5855">
            <v>0</v>
          </cell>
          <cell r="L5855" t="str">
            <v>EA</v>
          </cell>
        </row>
        <row r="5856">
          <cell r="A5856" t="str">
            <v>217-0120-T</v>
          </cell>
          <cell r="B5856" t="str">
            <v>MORRISON INLET FLANGE FOR 3" E/V</v>
          </cell>
          <cell r="C5856">
            <v>0</v>
          </cell>
          <cell r="D5856">
            <v>0</v>
          </cell>
          <cell r="E5856">
            <v>0</v>
          </cell>
          <cell r="K5856">
            <v>0</v>
          </cell>
          <cell r="L5856" t="str">
            <v>EA</v>
          </cell>
        </row>
        <row r="5857">
          <cell r="A5857" t="str">
            <v>217-0122-001-LB</v>
          </cell>
          <cell r="B5857" t="str">
            <v>LABOR COST FOR BOLT LUG FOR AL SUMP TOE</v>
          </cell>
          <cell r="C5857">
            <v>0</v>
          </cell>
          <cell r="D5857">
            <v>0</v>
          </cell>
          <cell r="E5857">
            <v>0</v>
          </cell>
          <cell r="K5857">
            <v>0</v>
          </cell>
          <cell r="L5857" t="str">
            <v>EA</v>
          </cell>
        </row>
        <row r="5858">
          <cell r="A5858" t="str">
            <v>217-0122-002-LB</v>
          </cell>
          <cell r="B5858" t="str">
            <v>LABOR COSE FOR BOLT LUG</v>
          </cell>
          <cell r="C5858">
            <v>0</v>
          </cell>
          <cell r="D5858">
            <v>0</v>
          </cell>
          <cell r="E5858">
            <v>0</v>
          </cell>
          <cell r="K5858">
            <v>0</v>
          </cell>
          <cell r="L5858" t="str">
            <v>EA</v>
          </cell>
        </row>
        <row r="5859">
          <cell r="A5859" t="str">
            <v>217-0122-004-LB</v>
          </cell>
          <cell r="B5859" t="str">
            <v>LABOR COST FOR BOLT LUG</v>
          </cell>
          <cell r="C5859">
            <v>0</v>
          </cell>
          <cell r="D5859">
            <v>0</v>
          </cell>
          <cell r="E5859">
            <v>0</v>
          </cell>
          <cell r="K5859">
            <v>0</v>
          </cell>
          <cell r="L5859" t="str">
            <v>EA</v>
          </cell>
        </row>
        <row r="5860">
          <cell r="A5860" t="str">
            <v>217-0122-005-T</v>
          </cell>
          <cell r="B5860" t="str">
            <v>BOLT LUG ALUM TOE M16x2.0</v>
          </cell>
          <cell r="C5860">
            <v>0</v>
          </cell>
          <cell r="D5860">
            <v>0</v>
          </cell>
          <cell r="E5860">
            <v>0</v>
          </cell>
          <cell r="K5860">
            <v>0</v>
          </cell>
          <cell r="L5860" t="str">
            <v>EA</v>
          </cell>
        </row>
        <row r="5861">
          <cell r="A5861" t="str">
            <v>217-0122-005-T-LB</v>
          </cell>
          <cell r="B5861" t="str">
            <v>LABOR COST FOR BOLT LUG M16</v>
          </cell>
          <cell r="C5861">
            <v>0</v>
          </cell>
          <cell r="D5861">
            <v>0</v>
          </cell>
          <cell r="E5861">
            <v>0</v>
          </cell>
          <cell r="K5861">
            <v>0</v>
          </cell>
          <cell r="L5861" t="str">
            <v>EA</v>
          </cell>
        </row>
        <row r="5862">
          <cell r="A5862" t="str">
            <v>217-0122-LB</v>
          </cell>
          <cell r="B5862" t="str">
            <v>LABOR COST FOR BOLT LUG,AL SUMP TBE</v>
          </cell>
          <cell r="C5862">
            <v>0</v>
          </cell>
          <cell r="D5862">
            <v>0</v>
          </cell>
          <cell r="E5862">
            <v>0</v>
          </cell>
          <cell r="K5862">
            <v>0</v>
          </cell>
          <cell r="L5862" t="str">
            <v>EA</v>
          </cell>
        </row>
        <row r="5863">
          <cell r="A5863" t="str">
            <v>217-0123-T</v>
          </cell>
          <cell r="B5863" t="str">
            <v>SUMP 4" STEEL</v>
          </cell>
          <cell r="C5863">
            <v>0</v>
          </cell>
          <cell r="D5863">
            <v>0</v>
          </cell>
          <cell r="E5863">
            <v>0</v>
          </cell>
          <cell r="K5863">
            <v>0</v>
          </cell>
          <cell r="L5863" t="str">
            <v>EA</v>
          </cell>
        </row>
        <row r="5864">
          <cell r="A5864" t="str">
            <v>217-0136-LB</v>
          </cell>
          <cell r="B5864" t="str">
            <v>LABOR COST FOR PAN ONLY</v>
          </cell>
          <cell r="C5864">
            <v>0</v>
          </cell>
          <cell r="D5864">
            <v>0</v>
          </cell>
          <cell r="E5864">
            <v>0</v>
          </cell>
          <cell r="K5864">
            <v>0</v>
          </cell>
          <cell r="L5864" t="str">
            <v>EA</v>
          </cell>
        </row>
        <row r="5865">
          <cell r="A5865" t="str">
            <v>217-0190-001-T</v>
          </cell>
          <cell r="B5865" t="str">
            <v>SUMP FLANG ALUM LIQUIP #SLV5-13ATZ</v>
          </cell>
          <cell r="C5865">
            <v>3019.6265399999997</v>
          </cell>
          <cell r="D5865">
            <v>0</v>
          </cell>
          <cell r="E5865">
            <v>0</v>
          </cell>
          <cell r="K5865">
            <v>60</v>
          </cell>
          <cell r="L5865" t="str">
            <v>EA</v>
          </cell>
        </row>
        <row r="5866">
          <cell r="A5866" t="str">
            <v>217-0190-T</v>
          </cell>
          <cell r="B5866" t="str">
            <v>SUMP FLANG ALUM LIQUIP#SLV5-13Z C/W STUD</v>
          </cell>
          <cell r="C5866">
            <v>1590.9297799999999</v>
          </cell>
          <cell r="D5866">
            <v>0</v>
          </cell>
          <cell r="E5866">
            <v>0</v>
          </cell>
          <cell r="K5866">
            <v>60</v>
          </cell>
          <cell r="L5866" t="str">
            <v>EA</v>
          </cell>
        </row>
        <row r="5867">
          <cell r="A5867" t="str">
            <v>217-0190-T-LB</v>
          </cell>
          <cell r="B5867" t="str">
            <v>LABOR COST SUMP FLANG  LIQUIP #SLV5-13Z</v>
          </cell>
          <cell r="C5867">
            <v>0</v>
          </cell>
          <cell r="D5867">
            <v>0</v>
          </cell>
          <cell r="E5867">
            <v>0</v>
          </cell>
          <cell r="K5867">
            <v>0</v>
          </cell>
          <cell r="L5867" t="str">
            <v>EA</v>
          </cell>
        </row>
        <row r="5868">
          <cell r="A5868" t="str">
            <v>217-0212-001-LB</v>
          </cell>
          <cell r="B5868" t="str">
            <v>LABOR COST FOR BOLT-LUG FOR AL SUMP TOE</v>
          </cell>
          <cell r="C5868">
            <v>0</v>
          </cell>
          <cell r="D5868">
            <v>0</v>
          </cell>
          <cell r="E5868">
            <v>0</v>
          </cell>
          <cell r="K5868">
            <v>0</v>
          </cell>
          <cell r="L5868" t="str">
            <v>EA</v>
          </cell>
        </row>
        <row r="5869">
          <cell r="A5869" t="str">
            <v>217-0212-001-T</v>
          </cell>
          <cell r="B5869" t="str">
            <v>BOLT-LUG FOR AL SUMP TOE</v>
          </cell>
          <cell r="C5869">
            <v>0</v>
          </cell>
          <cell r="D5869">
            <v>0</v>
          </cell>
          <cell r="E5869">
            <v>0</v>
          </cell>
          <cell r="K5869">
            <v>0</v>
          </cell>
          <cell r="L5869" t="str">
            <v>EA</v>
          </cell>
        </row>
        <row r="5870">
          <cell r="A5870" t="str">
            <v>217-0216-001-T</v>
          </cell>
          <cell r="B5870" t="str">
            <v>PIPE STL. FENDER HANGER 4mm.THK.WT.MIN</v>
          </cell>
          <cell r="C5870">
            <v>750</v>
          </cell>
          <cell r="D5870">
            <v>0</v>
          </cell>
          <cell r="E5870">
            <v>0</v>
          </cell>
          <cell r="K5870">
            <v>30</v>
          </cell>
          <cell r="L5870" t="str">
            <v>EA</v>
          </cell>
        </row>
        <row r="5871">
          <cell r="A5871" t="str">
            <v>217-0216-T</v>
          </cell>
          <cell r="B5871" t="str">
            <v>PIPE STL. FENDER HANGER 4mm. THK</v>
          </cell>
          <cell r="C5871">
            <v>1170</v>
          </cell>
          <cell r="D5871">
            <v>0</v>
          </cell>
          <cell r="E5871">
            <v>0</v>
          </cell>
          <cell r="K5871">
            <v>0</v>
          </cell>
          <cell r="L5871" t="str">
            <v>EA</v>
          </cell>
        </row>
        <row r="5872">
          <cell r="A5872" t="str">
            <v>217-0220-T</v>
          </cell>
          <cell r="B5872" t="str">
            <v>INS REAR FENDER FLAT TRI AXLE 1360</v>
          </cell>
          <cell r="C5872">
            <v>0</v>
          </cell>
          <cell r="D5872">
            <v>0</v>
          </cell>
          <cell r="E5872">
            <v>0</v>
          </cell>
          <cell r="K5872">
            <v>0</v>
          </cell>
          <cell r="L5872" t="str">
            <v>EA</v>
          </cell>
        </row>
        <row r="5873">
          <cell r="A5873" t="str">
            <v>217-0222-T</v>
          </cell>
          <cell r="B5873" t="str">
            <v>BETTS DRAIN SUMPS 6" SU25535AL  ALUMINUM</v>
          </cell>
          <cell r="C5873">
            <v>2839.1617800000004</v>
          </cell>
          <cell r="D5873">
            <v>10</v>
          </cell>
          <cell r="E5873">
            <v>0</v>
          </cell>
          <cell r="K5873">
            <v>60</v>
          </cell>
          <cell r="L5873" t="str">
            <v>EA</v>
          </cell>
        </row>
        <row r="5874">
          <cell r="A5874" t="str">
            <v>217-0228-T</v>
          </cell>
          <cell r="B5874" t="str">
            <v>STEEL ROD FOR MTG. PLASTIC CONTOUR FENDE</v>
          </cell>
          <cell r="C5874">
            <v>0</v>
          </cell>
          <cell r="D5874">
            <v>0</v>
          </cell>
          <cell r="E5874">
            <v>0</v>
          </cell>
          <cell r="K5874">
            <v>0</v>
          </cell>
          <cell r="L5874" t="str">
            <v>EA</v>
          </cell>
        </row>
        <row r="5875">
          <cell r="A5875" t="str">
            <v>217-0229-001-T</v>
          </cell>
          <cell r="B5875" t="str">
            <v>ALLOY MUDGUARD #AL1006</v>
          </cell>
          <cell r="C5875">
            <v>0</v>
          </cell>
          <cell r="D5875">
            <v>0</v>
          </cell>
          <cell r="E5875">
            <v>0</v>
          </cell>
          <cell r="K5875">
            <v>0</v>
          </cell>
          <cell r="L5875" t="str">
            <v>EA</v>
          </cell>
        </row>
        <row r="5876">
          <cell r="A5876" t="str">
            <v>217-0229-002-T</v>
          </cell>
          <cell r="B5876" t="str">
            <v>CHASSIS POLE #CPO</v>
          </cell>
          <cell r="C5876">
            <v>0</v>
          </cell>
          <cell r="D5876">
            <v>0</v>
          </cell>
          <cell r="E5876">
            <v>0</v>
          </cell>
          <cell r="K5876">
            <v>0</v>
          </cell>
          <cell r="L5876" t="str">
            <v>EA</v>
          </cell>
        </row>
        <row r="5877">
          <cell r="A5877" t="str">
            <v>217-0229-003-T</v>
          </cell>
          <cell r="B5877" t="str">
            <v>CLAMP GREY #PLCL814</v>
          </cell>
          <cell r="C5877">
            <v>0</v>
          </cell>
          <cell r="D5877">
            <v>0</v>
          </cell>
          <cell r="E5877">
            <v>0</v>
          </cell>
          <cell r="K5877">
            <v>0</v>
          </cell>
          <cell r="L5877" t="str">
            <v>EA</v>
          </cell>
        </row>
        <row r="5878">
          <cell r="A5878" t="str">
            <v>217-0229-T</v>
          </cell>
          <cell r="B5878" t="str">
            <v>ALUM. CONTOUR FENDER KIT(NZ)</v>
          </cell>
          <cell r="C5878">
            <v>0</v>
          </cell>
          <cell r="D5878">
            <v>0</v>
          </cell>
          <cell r="E5878">
            <v>0</v>
          </cell>
          <cell r="K5878">
            <v>0</v>
          </cell>
          <cell r="L5878" t="str">
            <v>EA</v>
          </cell>
        </row>
        <row r="5879">
          <cell r="A5879" t="str">
            <v>217-0269-T-LB</v>
          </cell>
          <cell r="B5879" t="str">
            <v>LABOR SUPPORT FENDER FOR 9289-0031-T</v>
          </cell>
          <cell r="C5879">
            <v>0</v>
          </cell>
          <cell r="D5879">
            <v>0</v>
          </cell>
          <cell r="E5879">
            <v>0</v>
          </cell>
          <cell r="K5879">
            <v>0</v>
          </cell>
          <cell r="L5879" t="str">
            <v>EA</v>
          </cell>
        </row>
        <row r="5880">
          <cell r="A5880" t="str">
            <v>217-0384</v>
          </cell>
          <cell r="B5880" t="str">
            <v>SUMP. STANDARD</v>
          </cell>
          <cell r="C5880">
            <v>0</v>
          </cell>
          <cell r="D5880">
            <v>0</v>
          </cell>
          <cell r="E5880">
            <v>0</v>
          </cell>
          <cell r="K5880">
            <v>0</v>
          </cell>
          <cell r="L5880" t="str">
            <v>EA</v>
          </cell>
        </row>
        <row r="5881">
          <cell r="A5881" t="str">
            <v>217-1405</v>
          </cell>
          <cell r="B5881" t="str">
            <v>DRAIN SUMP BETTS 4" W/SOCKET AND STUDS</v>
          </cell>
          <cell r="C5881">
            <v>2420</v>
          </cell>
          <cell r="D5881">
            <v>79</v>
          </cell>
          <cell r="E5881">
            <v>0</v>
          </cell>
          <cell r="K5881">
            <v>30</v>
          </cell>
          <cell r="L5881" t="str">
            <v>EA</v>
          </cell>
        </row>
        <row r="5882">
          <cell r="A5882" t="str">
            <v>217-1405-001</v>
          </cell>
          <cell r="B5882" t="str">
            <v>SUMP,BETTS#SU27450AL.4"PAN ONLY</v>
          </cell>
          <cell r="C5882">
            <v>2028.64</v>
          </cell>
          <cell r="D5882">
            <v>0</v>
          </cell>
          <cell r="E5882">
            <v>0</v>
          </cell>
          <cell r="K5882">
            <v>0</v>
          </cell>
          <cell r="L5882" t="str">
            <v>EA</v>
          </cell>
        </row>
        <row r="5883">
          <cell r="A5883" t="str">
            <v>217-1405-LB</v>
          </cell>
          <cell r="B5883" t="str">
            <v>LABOR COST FOR SPEC.4 IN DRAIN SUM. AL</v>
          </cell>
          <cell r="C5883">
            <v>0</v>
          </cell>
          <cell r="D5883">
            <v>0</v>
          </cell>
          <cell r="E5883">
            <v>0</v>
          </cell>
          <cell r="K5883">
            <v>0</v>
          </cell>
          <cell r="L5883" t="str">
            <v>EA</v>
          </cell>
        </row>
        <row r="5884">
          <cell r="A5884" t="str">
            <v>217-1649</v>
          </cell>
          <cell r="B5884" t="str">
            <v>REAR CONTOUR FENDER FOR 54"AXLE SPACE</v>
          </cell>
          <cell r="C5884">
            <v>0</v>
          </cell>
          <cell r="D5884">
            <v>0</v>
          </cell>
          <cell r="E5884">
            <v>0</v>
          </cell>
          <cell r="K5884">
            <v>0</v>
          </cell>
          <cell r="L5884" t="str">
            <v>EA</v>
          </cell>
        </row>
        <row r="5885">
          <cell r="A5885" t="str">
            <v>217-P069-849</v>
          </cell>
          <cell r="B5885" t="str">
            <v>CONTOUR REAR FENDER JET &amp; FLOW</v>
          </cell>
          <cell r="C5885">
            <v>0</v>
          </cell>
          <cell r="D5885">
            <v>0</v>
          </cell>
          <cell r="E5885">
            <v>0</v>
          </cell>
          <cell r="K5885">
            <v>0</v>
          </cell>
          <cell r="L5885" t="str">
            <v>EA</v>
          </cell>
        </row>
        <row r="5886">
          <cell r="A5886" t="str">
            <v>219-0100-001-T</v>
          </cell>
          <cell r="B5886" t="str">
            <v>PUMP BLACKMER ATX 180 (LH)</v>
          </cell>
          <cell r="C5886">
            <v>0</v>
          </cell>
          <cell r="D5886">
            <v>0</v>
          </cell>
          <cell r="E5886">
            <v>0</v>
          </cell>
          <cell r="K5886">
            <v>15</v>
          </cell>
          <cell r="L5886" t="str">
            <v>EA</v>
          </cell>
        </row>
        <row r="5887">
          <cell r="A5887" t="str">
            <v>219-0100-002-T</v>
          </cell>
          <cell r="B5887" t="str">
            <v>PUMP BLACKMER ATX 180 (RH)</v>
          </cell>
          <cell r="C5887">
            <v>0</v>
          </cell>
          <cell r="D5887">
            <v>0</v>
          </cell>
          <cell r="E5887">
            <v>0</v>
          </cell>
          <cell r="K5887">
            <v>15</v>
          </cell>
          <cell r="L5887" t="str">
            <v>EA</v>
          </cell>
        </row>
        <row r="5888">
          <cell r="A5888" t="str">
            <v>219-0101-T</v>
          </cell>
          <cell r="B5888" t="str">
            <v>PUMP LIQUID TUTHILL MODEL 135</v>
          </cell>
          <cell r="C5888">
            <v>0</v>
          </cell>
          <cell r="D5888">
            <v>0</v>
          </cell>
          <cell r="E5888">
            <v>0</v>
          </cell>
          <cell r="K5888">
            <v>0</v>
          </cell>
          <cell r="L5888" t="str">
            <v>EA</v>
          </cell>
        </row>
        <row r="5889">
          <cell r="A5889" t="str">
            <v>219-0102-T</v>
          </cell>
          <cell r="B5889" t="str">
            <v>PUMP BLACKMER TXD 3 E,3"(STL. CAST)</v>
          </cell>
          <cell r="C5889">
            <v>45665.561960000006</v>
          </cell>
          <cell r="D5889">
            <v>5</v>
          </cell>
          <cell r="E5889">
            <v>0</v>
          </cell>
          <cell r="K5889">
            <v>75</v>
          </cell>
          <cell r="L5889" t="str">
            <v>EA</v>
          </cell>
        </row>
        <row r="5890">
          <cell r="A5890" t="str">
            <v>219-0103-T</v>
          </cell>
          <cell r="B5890" t="str">
            <v>PUMP BLACKMERTXD2.5A4/40/A0/1/5/1/0000N0</v>
          </cell>
          <cell r="C5890">
            <v>35135.440719999999</v>
          </cell>
          <cell r="D5890">
            <v>13</v>
          </cell>
          <cell r="E5890">
            <v>0</v>
          </cell>
          <cell r="K5890">
            <v>75</v>
          </cell>
          <cell r="L5890" t="str">
            <v>EA</v>
          </cell>
        </row>
        <row r="5891">
          <cell r="A5891" t="str">
            <v>219-0104-T</v>
          </cell>
          <cell r="B5891" t="str">
            <v>HYD PUMP 2SECTION "DENISON" T6CC-B22-B06</v>
          </cell>
          <cell r="C5891">
            <v>0</v>
          </cell>
          <cell r="D5891">
            <v>0</v>
          </cell>
          <cell r="E5891">
            <v>0</v>
          </cell>
          <cell r="K5891">
            <v>0</v>
          </cell>
          <cell r="L5891" t="str">
            <v>EA</v>
          </cell>
        </row>
        <row r="5892">
          <cell r="A5892" t="str">
            <v>219-0105-T</v>
          </cell>
          <cell r="B5892" t="str">
            <v>HYDRAULIC MOTOR MGL 100A25(OILDRIVE)</v>
          </cell>
          <cell r="C5892">
            <v>0</v>
          </cell>
          <cell r="D5892">
            <v>0</v>
          </cell>
          <cell r="E5892">
            <v>0</v>
          </cell>
          <cell r="K5892">
            <v>0</v>
          </cell>
          <cell r="L5892" t="str">
            <v>EA</v>
          </cell>
        </row>
        <row r="5893">
          <cell r="A5893" t="str">
            <v>219-0106-T</v>
          </cell>
          <cell r="B5893" t="str">
            <v>AKS GEAR PUMMP 3"CAST IRON CASE</v>
          </cell>
          <cell r="C5893">
            <v>0</v>
          </cell>
          <cell r="D5893">
            <v>0</v>
          </cell>
          <cell r="E5893">
            <v>0</v>
          </cell>
          <cell r="K5893">
            <v>0</v>
          </cell>
          <cell r="L5893" t="str">
            <v>EA</v>
          </cell>
        </row>
        <row r="5894">
          <cell r="A5894" t="str">
            <v>219-0107-T</v>
          </cell>
          <cell r="B5894" t="str">
            <v>ACUATOR HELAC HS-16.5KS-FT-220-DS-H</v>
          </cell>
          <cell r="C5894">
            <v>0</v>
          </cell>
          <cell r="D5894">
            <v>0</v>
          </cell>
          <cell r="E5894">
            <v>0</v>
          </cell>
          <cell r="K5894">
            <v>0</v>
          </cell>
          <cell r="L5894" t="str">
            <v>EA</v>
          </cell>
        </row>
        <row r="5895">
          <cell r="A5895" t="str">
            <v>219-0108-T</v>
          </cell>
          <cell r="B5895" t="str">
            <v>HYD.GEAR PUMP COMMERCIAL 25GPM MODEL P51</v>
          </cell>
          <cell r="C5895">
            <v>0</v>
          </cell>
          <cell r="D5895">
            <v>0</v>
          </cell>
          <cell r="E5895">
            <v>0</v>
          </cell>
          <cell r="K5895">
            <v>0</v>
          </cell>
          <cell r="L5895" t="str">
            <v>EA</v>
          </cell>
        </row>
        <row r="5896">
          <cell r="A5896" t="str">
            <v>219-0109-T</v>
          </cell>
          <cell r="B5896" t="str">
            <v>ACTUATOR HELAC HSM-19KS-FT-220-DA-O-H</v>
          </cell>
          <cell r="C5896">
            <v>0</v>
          </cell>
          <cell r="D5896">
            <v>0</v>
          </cell>
          <cell r="E5896">
            <v>0</v>
          </cell>
          <cell r="K5896">
            <v>0</v>
          </cell>
          <cell r="L5896" t="str">
            <v>EA</v>
          </cell>
        </row>
        <row r="5897">
          <cell r="A5897" t="str">
            <v>219-0110-001-T</v>
          </cell>
          <cell r="B5897" t="str">
            <v>ROPER SPARE -  RV POPPET,D16-16</v>
          </cell>
          <cell r="C5897">
            <v>640</v>
          </cell>
          <cell r="D5897">
            <v>0</v>
          </cell>
          <cell r="E5897">
            <v>0</v>
          </cell>
          <cell r="K5897">
            <v>99</v>
          </cell>
          <cell r="L5897" t="str">
            <v>EA</v>
          </cell>
        </row>
        <row r="5898">
          <cell r="A5898" t="str">
            <v>219-0110-002-T</v>
          </cell>
          <cell r="B5898" t="str">
            <v>ROPER SPARE - RV ADAPTOR,G8-281</v>
          </cell>
          <cell r="C5898">
            <v>400</v>
          </cell>
          <cell r="D5898">
            <v>0</v>
          </cell>
          <cell r="E5898">
            <v>0</v>
          </cell>
          <cell r="K5898">
            <v>99</v>
          </cell>
          <cell r="L5898" t="str">
            <v>EA</v>
          </cell>
        </row>
        <row r="5899">
          <cell r="A5899" t="str">
            <v>219-0110-003-T</v>
          </cell>
          <cell r="B5899" t="str">
            <v>ROPER SPAR RV SPRING (20-80 PSI),G10-355</v>
          </cell>
          <cell r="C5899">
            <v>800</v>
          </cell>
          <cell r="D5899">
            <v>0</v>
          </cell>
          <cell r="E5899">
            <v>0</v>
          </cell>
          <cell r="K5899">
            <v>99</v>
          </cell>
          <cell r="L5899" t="str">
            <v>EA</v>
          </cell>
        </row>
        <row r="5900">
          <cell r="A5900" t="str">
            <v>219-0110-004-T</v>
          </cell>
          <cell r="B5900" t="str">
            <v>ROPER SPARE - SPRING GUIDE,D8-348</v>
          </cell>
          <cell r="C5900">
            <v>640</v>
          </cell>
          <cell r="D5900">
            <v>0</v>
          </cell>
          <cell r="E5900">
            <v>0</v>
          </cell>
          <cell r="K5900">
            <v>99</v>
          </cell>
          <cell r="L5900" t="str">
            <v>EA</v>
          </cell>
        </row>
        <row r="5901">
          <cell r="A5901" t="str">
            <v>219-0110-005-T</v>
          </cell>
          <cell r="B5901" t="str">
            <v>ROPER SPARE -RV CAP GASKET,D828-41</v>
          </cell>
          <cell r="C5901">
            <v>200</v>
          </cell>
          <cell r="D5901">
            <v>0</v>
          </cell>
          <cell r="E5901">
            <v>0</v>
          </cell>
          <cell r="K5901">
            <v>99</v>
          </cell>
          <cell r="L5901" t="str">
            <v>EA</v>
          </cell>
        </row>
        <row r="5902">
          <cell r="A5902" t="str">
            <v>219-0110-006-T</v>
          </cell>
          <cell r="B5902" t="str">
            <v>ROPER SPARE - RV CAP,P17-110</v>
          </cell>
          <cell r="C5902">
            <v>2000</v>
          </cell>
          <cell r="D5902">
            <v>0</v>
          </cell>
          <cell r="E5902">
            <v>0</v>
          </cell>
          <cell r="K5902">
            <v>99</v>
          </cell>
          <cell r="L5902" t="str">
            <v>EA</v>
          </cell>
        </row>
        <row r="5903">
          <cell r="A5903" t="str">
            <v>219-0110-007-T</v>
          </cell>
          <cell r="B5903" t="str">
            <v>ROPER SPARE - RV LOCK NUT,G43-18</v>
          </cell>
          <cell r="C5903">
            <v>400</v>
          </cell>
          <cell r="D5903">
            <v>0</v>
          </cell>
          <cell r="E5903">
            <v>0</v>
          </cell>
          <cell r="K5903">
            <v>99</v>
          </cell>
          <cell r="L5903" t="str">
            <v>EA</v>
          </cell>
        </row>
        <row r="5904">
          <cell r="A5904" t="str">
            <v>219-0110-008-T</v>
          </cell>
          <cell r="B5904" t="str">
            <v>ROPER SPARE - RV ADJUSTMENT SCREW,G62-44</v>
          </cell>
          <cell r="C5904">
            <v>400</v>
          </cell>
          <cell r="D5904">
            <v>0</v>
          </cell>
          <cell r="E5904">
            <v>0</v>
          </cell>
          <cell r="K5904">
            <v>99</v>
          </cell>
          <cell r="L5904" t="str">
            <v>EA</v>
          </cell>
        </row>
        <row r="5905">
          <cell r="A5905" t="str">
            <v>219-0110-T</v>
          </cell>
          <cell r="B5905" t="str">
            <v>PUMP ROPER 3"</v>
          </cell>
          <cell r="C5905">
            <v>42000</v>
          </cell>
          <cell r="D5905">
            <v>0</v>
          </cell>
          <cell r="E5905">
            <v>0</v>
          </cell>
          <cell r="K5905">
            <v>99</v>
          </cell>
          <cell r="L5905" t="str">
            <v>EA</v>
          </cell>
        </row>
        <row r="5906">
          <cell r="A5906" t="str">
            <v>219-0119-T</v>
          </cell>
          <cell r="B5906" t="str">
            <v>PUMP"CORKEN"#CPBN1022 CORO-VANE</v>
          </cell>
          <cell r="C5906">
            <v>0</v>
          </cell>
          <cell r="D5906">
            <v>0</v>
          </cell>
          <cell r="E5906">
            <v>0</v>
          </cell>
          <cell r="K5906">
            <v>0</v>
          </cell>
          <cell r="L5906" t="str">
            <v>EA</v>
          </cell>
        </row>
        <row r="5907">
          <cell r="A5907" t="str">
            <v>219-0915-003</v>
          </cell>
          <cell r="B5907" t="str">
            <v>INTERNAL SHAFT SEAL RING-PUMP 219-1748</v>
          </cell>
          <cell r="C5907">
            <v>0</v>
          </cell>
          <cell r="D5907">
            <v>0</v>
          </cell>
          <cell r="E5907">
            <v>0</v>
          </cell>
          <cell r="K5907">
            <v>0</v>
          </cell>
          <cell r="L5907" t="str">
            <v>EA</v>
          </cell>
        </row>
        <row r="5908">
          <cell r="A5908" t="str">
            <v>219-0915-007</v>
          </cell>
          <cell r="B5908" t="str">
            <v>INTERNAL POCKET SEAL PUMP 219-1748</v>
          </cell>
          <cell r="C5908">
            <v>0</v>
          </cell>
          <cell r="D5908">
            <v>0</v>
          </cell>
          <cell r="E5908">
            <v>0</v>
          </cell>
          <cell r="K5908">
            <v>0</v>
          </cell>
          <cell r="L5908" t="str">
            <v>EA</v>
          </cell>
        </row>
        <row r="5909">
          <cell r="A5909" t="str">
            <v>219-0915-008</v>
          </cell>
          <cell r="B5909" t="str">
            <v>GASE GASKET-PUMP 219-1748</v>
          </cell>
          <cell r="C5909">
            <v>0</v>
          </cell>
          <cell r="D5909">
            <v>0</v>
          </cell>
          <cell r="E5909">
            <v>0</v>
          </cell>
          <cell r="K5909">
            <v>0</v>
          </cell>
          <cell r="L5909" t="str">
            <v>EA</v>
          </cell>
        </row>
        <row r="5910">
          <cell r="A5910" t="str">
            <v>219-1738-011</v>
          </cell>
          <cell r="B5910" t="str">
            <v>INPUT SHAFT SEAL LIP-PUMP 219-1748</v>
          </cell>
          <cell r="C5910">
            <v>0</v>
          </cell>
          <cell r="D5910">
            <v>0</v>
          </cell>
          <cell r="E5910">
            <v>0</v>
          </cell>
          <cell r="K5910">
            <v>0</v>
          </cell>
          <cell r="L5910" t="str">
            <v>EA</v>
          </cell>
        </row>
        <row r="5911">
          <cell r="A5911" t="str">
            <v>219-1748</v>
          </cell>
          <cell r="B5911" t="str">
            <v>HYDRAULIC GEAR PUMP "HEIL"22GPM 2500#WP</v>
          </cell>
          <cell r="C5911">
            <v>0</v>
          </cell>
          <cell r="D5911">
            <v>0</v>
          </cell>
          <cell r="E5911">
            <v>0</v>
          </cell>
          <cell r="K5911">
            <v>30</v>
          </cell>
          <cell r="L5911" t="str">
            <v>EA</v>
          </cell>
        </row>
        <row r="5912">
          <cell r="A5912" t="str">
            <v>220-0100-023-T</v>
          </cell>
          <cell r="B5912" t="str">
            <v>TIRE MICHELIN295/80R22.5 X MULTI Z TL152</v>
          </cell>
          <cell r="C5912">
            <v>8450</v>
          </cell>
          <cell r="D5912">
            <v>0</v>
          </cell>
          <cell r="E5912">
            <v>0</v>
          </cell>
          <cell r="K5912">
            <v>7</v>
          </cell>
          <cell r="L5912" t="str">
            <v>EA</v>
          </cell>
        </row>
        <row r="5913">
          <cell r="A5913" t="str">
            <v>220-0100-100-T</v>
          </cell>
          <cell r="B5913" t="str">
            <v>TIRE GOODYEAR BIAS CT110 10.00x20 14PLY</v>
          </cell>
          <cell r="C5913">
            <v>0</v>
          </cell>
          <cell r="D5913">
            <v>0</v>
          </cell>
          <cell r="E5913">
            <v>0</v>
          </cell>
          <cell r="K5913">
            <v>15</v>
          </cell>
          <cell r="L5913" t="str">
            <v>EA</v>
          </cell>
        </row>
        <row r="5914">
          <cell r="A5914" t="str">
            <v>220-0100-101-T</v>
          </cell>
          <cell r="B5914" t="str">
            <v>TIRE,GOODYEAR CT163 10:00x20 14PLY</v>
          </cell>
          <cell r="C5914">
            <v>0</v>
          </cell>
          <cell r="D5914">
            <v>0</v>
          </cell>
          <cell r="E5914">
            <v>0</v>
          </cell>
          <cell r="K5914">
            <v>15</v>
          </cell>
          <cell r="L5914" t="str">
            <v>EA</v>
          </cell>
        </row>
        <row r="5915">
          <cell r="A5915" t="str">
            <v>220-0100-102-T</v>
          </cell>
          <cell r="B5915" t="str">
            <v>TIRE GOODYEAR CT176 10:00x20 14PLY</v>
          </cell>
          <cell r="C5915">
            <v>0</v>
          </cell>
          <cell r="D5915">
            <v>0</v>
          </cell>
          <cell r="E5915">
            <v>0</v>
          </cell>
          <cell r="K5915">
            <v>15</v>
          </cell>
          <cell r="L5915" t="str">
            <v>EA</v>
          </cell>
        </row>
        <row r="5916">
          <cell r="A5916" t="str">
            <v>220-0100-103-T</v>
          </cell>
          <cell r="B5916" t="str">
            <v>TIRE GOODYEAR 11R22.5 G358 146/143L</v>
          </cell>
          <cell r="C5916">
            <v>0</v>
          </cell>
          <cell r="D5916">
            <v>0</v>
          </cell>
          <cell r="E5916">
            <v>0</v>
          </cell>
          <cell r="K5916">
            <v>0</v>
          </cell>
          <cell r="L5916" t="str">
            <v>EA</v>
          </cell>
        </row>
        <row r="5917">
          <cell r="A5917" t="str">
            <v>220-0100-105-T</v>
          </cell>
          <cell r="B5917" t="str">
            <v>TIRE BRIDGESTONE 295/80 R22.5 TUBELESS</v>
          </cell>
          <cell r="C5917">
            <v>10639</v>
          </cell>
          <cell r="D5917">
            <v>3</v>
          </cell>
          <cell r="E5917">
            <v>0</v>
          </cell>
          <cell r="K5917">
            <v>30</v>
          </cell>
          <cell r="L5917" t="str">
            <v>EA</v>
          </cell>
        </row>
        <row r="5918">
          <cell r="A5918" t="str">
            <v>220-0100-106-T</v>
          </cell>
          <cell r="B5918" t="str">
            <v>TIRE MICHELIN XZE 10.00 R20 16PLY</v>
          </cell>
          <cell r="C5918">
            <v>12550</v>
          </cell>
          <cell r="D5918">
            <v>0</v>
          </cell>
          <cell r="E5918">
            <v>0</v>
          </cell>
          <cell r="K5918">
            <v>7</v>
          </cell>
          <cell r="L5918" t="str">
            <v>EA</v>
          </cell>
        </row>
        <row r="5919">
          <cell r="A5919" t="str">
            <v>220-0100-107-T</v>
          </cell>
          <cell r="B5919" t="str">
            <v>TIRE MICHELIN XZE 12Rx22.5 16PLY RADIAL</v>
          </cell>
          <cell r="C5919">
            <v>0</v>
          </cell>
          <cell r="D5919">
            <v>0</v>
          </cell>
          <cell r="E5919">
            <v>0</v>
          </cell>
          <cell r="K5919">
            <v>0</v>
          </cell>
          <cell r="L5919" t="str">
            <v>EA</v>
          </cell>
        </row>
        <row r="5920">
          <cell r="A5920" t="str">
            <v>220-0100-108-T</v>
          </cell>
          <cell r="B5920" t="str">
            <v>TIRE MICHELIN XZE 11.00 R20 16PLY</v>
          </cell>
          <cell r="C5920">
            <v>0</v>
          </cell>
          <cell r="D5920">
            <v>0</v>
          </cell>
          <cell r="E5920">
            <v>0</v>
          </cell>
          <cell r="K5920">
            <v>0</v>
          </cell>
          <cell r="L5920" t="str">
            <v>EA</v>
          </cell>
        </row>
        <row r="5921">
          <cell r="A5921" t="str">
            <v>220-0100-109-T</v>
          </cell>
          <cell r="B5921" t="str">
            <v>TIRE BRIDGES. L-MILER(LM) 10:00x20 14PLY</v>
          </cell>
          <cell r="C5921">
            <v>0</v>
          </cell>
          <cell r="D5921">
            <v>0</v>
          </cell>
          <cell r="E5921">
            <v>0</v>
          </cell>
          <cell r="K5921">
            <v>15</v>
          </cell>
          <cell r="L5921" t="str">
            <v>EA</v>
          </cell>
        </row>
        <row r="5922">
          <cell r="A5922" t="str">
            <v>220-0100-110-T</v>
          </cell>
          <cell r="B5922" t="str">
            <v>TIRE BRIDGESTONE M250 10:00R20 16PLY</v>
          </cell>
          <cell r="C5922">
            <v>0</v>
          </cell>
          <cell r="D5922">
            <v>0</v>
          </cell>
          <cell r="E5922">
            <v>0</v>
          </cell>
          <cell r="K5922">
            <v>15</v>
          </cell>
          <cell r="L5922" t="str">
            <v>EA</v>
          </cell>
        </row>
        <row r="5923">
          <cell r="A5923" t="str">
            <v>220-0100-111-T</v>
          </cell>
          <cell r="B5923" t="str">
            <v>TIRE BRIDGESTONE M789 10:00R20 16PLY</v>
          </cell>
          <cell r="C5923">
            <v>11170</v>
          </cell>
          <cell r="D5923">
            <v>0</v>
          </cell>
          <cell r="E5923">
            <v>0</v>
          </cell>
          <cell r="K5923">
            <v>7</v>
          </cell>
          <cell r="L5923" t="str">
            <v>EA</v>
          </cell>
        </row>
        <row r="5924">
          <cell r="A5924" t="str">
            <v>220-0100-112-T</v>
          </cell>
          <cell r="B5924" t="str">
            <v>TIRE BRIDGESTONE R250 11.00R20x16PLY</v>
          </cell>
          <cell r="C5924">
            <v>0</v>
          </cell>
          <cell r="D5924">
            <v>0</v>
          </cell>
          <cell r="E5924">
            <v>0</v>
          </cell>
          <cell r="K5924">
            <v>15</v>
          </cell>
          <cell r="L5924" t="str">
            <v>EA</v>
          </cell>
        </row>
        <row r="5925">
          <cell r="A5925" t="str">
            <v>220-0100-113-T</v>
          </cell>
          <cell r="B5925" t="str">
            <v>TIRE BRIDGESTONE 11.00R20x16 PLY G580</v>
          </cell>
          <cell r="C5925">
            <v>0</v>
          </cell>
          <cell r="D5925">
            <v>0</v>
          </cell>
          <cell r="E5925">
            <v>0</v>
          </cell>
          <cell r="K5925">
            <v>0</v>
          </cell>
          <cell r="L5925" t="str">
            <v>EA</v>
          </cell>
        </row>
        <row r="5926">
          <cell r="A5926" t="str">
            <v>220-0100-114-T</v>
          </cell>
          <cell r="B5926" t="str">
            <v>TIRE FIRESTONE 11.00R20x16 PLY FS595</v>
          </cell>
          <cell r="C5926">
            <v>8319</v>
          </cell>
          <cell r="D5926">
            <v>0</v>
          </cell>
          <cell r="E5926">
            <v>0</v>
          </cell>
          <cell r="K5926">
            <v>30</v>
          </cell>
          <cell r="L5926" t="str">
            <v>EA</v>
          </cell>
        </row>
        <row r="5927">
          <cell r="A5927" t="str">
            <v>220-0100-115-T</v>
          </cell>
          <cell r="B5927" t="str">
            <v>TIRE MICHELIN295/80R22.5 XZA1TL TUBELESS</v>
          </cell>
          <cell r="C5927">
            <v>0</v>
          </cell>
          <cell r="D5927">
            <v>0</v>
          </cell>
          <cell r="E5927">
            <v>0</v>
          </cell>
          <cell r="K5927">
            <v>0</v>
          </cell>
          <cell r="L5927" t="str">
            <v>EA</v>
          </cell>
        </row>
        <row r="5928">
          <cell r="A5928" t="str">
            <v>220-0100-116-T</v>
          </cell>
          <cell r="B5928" t="str">
            <v>TIRE MICHELIN 11 R 22.5 XM32</v>
          </cell>
          <cell r="C5928">
            <v>0</v>
          </cell>
          <cell r="D5928">
            <v>0</v>
          </cell>
          <cell r="E5928">
            <v>0</v>
          </cell>
          <cell r="K5928">
            <v>0</v>
          </cell>
          <cell r="L5928" t="str">
            <v>EA</v>
          </cell>
        </row>
        <row r="5929">
          <cell r="A5929" t="str">
            <v>220-0100-117-T</v>
          </cell>
          <cell r="B5929" t="str">
            <v>TIRE SIAM TYRE 10:00x20, 14 PLY BIAS</v>
          </cell>
          <cell r="C5929">
            <v>5530</v>
          </cell>
          <cell r="D5929">
            <v>0</v>
          </cell>
          <cell r="E5929">
            <v>0</v>
          </cell>
          <cell r="K5929">
            <v>0</v>
          </cell>
          <cell r="L5929" t="str">
            <v>EA</v>
          </cell>
        </row>
        <row r="5930">
          <cell r="A5930" t="str">
            <v>220-0100-118-T</v>
          </cell>
          <cell r="B5930" t="str">
            <v>TIRE MICHELIN275/70R22.5 XZA TUBELESS</v>
          </cell>
          <cell r="C5930">
            <v>0</v>
          </cell>
          <cell r="D5930">
            <v>0</v>
          </cell>
          <cell r="E5930">
            <v>0</v>
          </cell>
          <cell r="K5930">
            <v>0</v>
          </cell>
          <cell r="L5930" t="str">
            <v>EA</v>
          </cell>
        </row>
        <row r="5931">
          <cell r="A5931" t="str">
            <v>220-0100-119-T</v>
          </cell>
          <cell r="B5931" t="str">
            <v>TIRE MICHELIN295/80R22.5 XZA(ANTI-STATIC</v>
          </cell>
          <cell r="C5931">
            <v>0</v>
          </cell>
          <cell r="D5931">
            <v>0</v>
          </cell>
          <cell r="E5931">
            <v>0</v>
          </cell>
          <cell r="K5931">
            <v>0</v>
          </cell>
          <cell r="L5931" t="str">
            <v>EA</v>
          </cell>
        </row>
        <row r="5932">
          <cell r="A5932" t="str">
            <v>220-0100-120-T</v>
          </cell>
          <cell r="B5932" t="str">
            <v>TIRE MICHELIN 11R 22.5 ;16 PLY X MULTI T</v>
          </cell>
          <cell r="C5932">
            <v>7500</v>
          </cell>
          <cell r="D5932">
            <v>0</v>
          </cell>
          <cell r="E5932">
            <v>0</v>
          </cell>
          <cell r="K5932">
            <v>7</v>
          </cell>
          <cell r="L5932" t="str">
            <v>EA</v>
          </cell>
        </row>
        <row r="5933">
          <cell r="A5933" t="str">
            <v>220-0100-121-T</v>
          </cell>
          <cell r="B5933" t="str">
            <v>TIRE DUNLOP SP 154 11R22.5-16P</v>
          </cell>
          <cell r="C5933">
            <v>0</v>
          </cell>
          <cell r="D5933">
            <v>0</v>
          </cell>
          <cell r="E5933">
            <v>0</v>
          </cell>
          <cell r="K5933">
            <v>0</v>
          </cell>
          <cell r="L5933" t="str">
            <v>EA</v>
          </cell>
        </row>
        <row r="5934">
          <cell r="A5934" t="str">
            <v>220-0100-122-T</v>
          </cell>
          <cell r="B5934" t="str">
            <v>TIRE MICHELIN 265/R70,19.5",16 PLY,XTY2</v>
          </cell>
          <cell r="C5934">
            <v>0</v>
          </cell>
          <cell r="D5934">
            <v>0</v>
          </cell>
          <cell r="E5934">
            <v>0</v>
          </cell>
          <cell r="K5934">
            <v>0</v>
          </cell>
          <cell r="L5934" t="str">
            <v>EA</v>
          </cell>
        </row>
        <row r="5935">
          <cell r="A5935" t="str">
            <v>220-0100-123-T</v>
          </cell>
          <cell r="B5935" t="str">
            <v>TIRE BRIDG. 11R22.5 TUBELESS R157</v>
          </cell>
          <cell r="C5935">
            <v>8832</v>
          </cell>
          <cell r="D5935">
            <v>0</v>
          </cell>
          <cell r="E5935">
            <v>0</v>
          </cell>
          <cell r="K5935">
            <v>30</v>
          </cell>
          <cell r="L5935" t="str">
            <v>EA</v>
          </cell>
        </row>
        <row r="5936">
          <cell r="A5936" t="str">
            <v>220-0100-124-T</v>
          </cell>
          <cell r="B5936" t="str">
            <v>TIRE MICHELIN 275/70R 22.5  X MULTI T</v>
          </cell>
          <cell r="C5936">
            <v>7900</v>
          </cell>
          <cell r="D5936">
            <v>12</v>
          </cell>
          <cell r="E5936">
            <v>0</v>
          </cell>
          <cell r="K5936">
            <v>7</v>
          </cell>
          <cell r="L5936" t="str">
            <v>EA</v>
          </cell>
        </row>
        <row r="5937">
          <cell r="A5937" t="str">
            <v>220-0100-125-T</v>
          </cell>
          <cell r="B5937" t="str">
            <v>TIRE MICHELIN 275/80R 22.5 16 PLY XZE</v>
          </cell>
          <cell r="C5937">
            <v>11200</v>
          </cell>
          <cell r="D5937">
            <v>0</v>
          </cell>
          <cell r="E5937">
            <v>0</v>
          </cell>
          <cell r="K5937">
            <v>7</v>
          </cell>
          <cell r="L5937" t="str">
            <v>EA</v>
          </cell>
        </row>
        <row r="5938">
          <cell r="A5938" t="str">
            <v>220-0100-126-T</v>
          </cell>
          <cell r="B5938" t="str">
            <v>TIRE MICHELIN275/80R22.5,16PLY XZE(ANTI-</v>
          </cell>
          <cell r="C5938">
            <v>0</v>
          </cell>
          <cell r="D5938">
            <v>0</v>
          </cell>
          <cell r="E5938">
            <v>0</v>
          </cell>
          <cell r="K5938">
            <v>0</v>
          </cell>
          <cell r="L5938" t="str">
            <v>EA</v>
          </cell>
        </row>
        <row r="5939">
          <cell r="A5939" t="str">
            <v>220-0100-127-T</v>
          </cell>
          <cell r="B5939" t="str">
            <v>TIRE BRIDGESTONE 14R20 TUBELESS</v>
          </cell>
          <cell r="C5939">
            <v>0</v>
          </cell>
          <cell r="D5939">
            <v>0</v>
          </cell>
          <cell r="E5939">
            <v>0</v>
          </cell>
          <cell r="K5939">
            <v>0</v>
          </cell>
          <cell r="L5939" t="str">
            <v>EA</v>
          </cell>
        </row>
        <row r="5940">
          <cell r="A5940" t="str">
            <v>220-0100-128-T</v>
          </cell>
          <cell r="B5940" t="str">
            <v>TIRE BRIDGESTONE 11R22.5 R196 T/L</v>
          </cell>
          <cell r="C5940">
            <v>9566</v>
          </cell>
          <cell r="D5940">
            <v>0</v>
          </cell>
          <cell r="E5940">
            <v>0</v>
          </cell>
          <cell r="K5940">
            <v>30</v>
          </cell>
          <cell r="L5940" t="str">
            <v>EA</v>
          </cell>
        </row>
        <row r="5941">
          <cell r="A5941" t="str">
            <v>220-0100-129-T</v>
          </cell>
          <cell r="B5941" t="str">
            <v>TIRE BRIDGESTONE 11R22.5 M840</v>
          </cell>
          <cell r="C5941">
            <v>11334</v>
          </cell>
          <cell r="D5941">
            <v>0</v>
          </cell>
          <cell r="E5941">
            <v>0</v>
          </cell>
          <cell r="K5941">
            <v>30</v>
          </cell>
          <cell r="L5941" t="str">
            <v>EA</v>
          </cell>
        </row>
        <row r="5942">
          <cell r="A5942" t="str">
            <v>220-0100-130-T</v>
          </cell>
          <cell r="B5942" t="str">
            <v>TIRE MICHELIN XZE2+ 275/70R 22.5  16 PLY</v>
          </cell>
          <cell r="C5942">
            <v>0</v>
          </cell>
          <cell r="D5942">
            <v>0</v>
          </cell>
          <cell r="E5942">
            <v>0</v>
          </cell>
          <cell r="K5942">
            <v>0</v>
          </cell>
          <cell r="L5942" t="str">
            <v>EA</v>
          </cell>
        </row>
        <row r="5943">
          <cell r="A5943" t="str">
            <v>220-0100-131-T</v>
          </cell>
          <cell r="B5943" t="str">
            <v>TIRE BRIDGESTONE 275/80 R22.5,R156Z</v>
          </cell>
          <cell r="C5943">
            <v>9198</v>
          </cell>
          <cell r="D5943">
            <v>0</v>
          </cell>
          <cell r="E5943">
            <v>0</v>
          </cell>
          <cell r="K5943">
            <v>30</v>
          </cell>
          <cell r="L5943" t="str">
            <v>EA</v>
          </cell>
        </row>
        <row r="5944">
          <cell r="A5944" t="str">
            <v>220-0100-T</v>
          </cell>
          <cell r="B5944" t="str">
            <v>TIRE GOODYEAR CT110,10:00x20, 14PLY</v>
          </cell>
          <cell r="C5944">
            <v>0</v>
          </cell>
          <cell r="D5944">
            <v>0</v>
          </cell>
          <cell r="E5944">
            <v>0</v>
          </cell>
          <cell r="K5944">
            <v>15</v>
          </cell>
          <cell r="L5944" t="str">
            <v>EA</v>
          </cell>
        </row>
        <row r="5945">
          <cell r="A5945" t="str">
            <v>220-0203-524</v>
          </cell>
          <cell r="B5945" t="str">
            <v>TIRE MICHILIN 11.00 R 22.5 ;16 PLY XZA</v>
          </cell>
          <cell r="C5945">
            <v>0</v>
          </cell>
          <cell r="D5945">
            <v>0</v>
          </cell>
          <cell r="E5945">
            <v>0</v>
          </cell>
          <cell r="K5945">
            <v>0</v>
          </cell>
          <cell r="L5945" t="str">
            <v>EA</v>
          </cell>
        </row>
        <row r="5946">
          <cell r="A5946" t="str">
            <v>220-0203-588</v>
          </cell>
          <cell r="B5946" t="str">
            <v>TIRE,MICH.XZE-2 11R22.5 (G)</v>
          </cell>
          <cell r="C5946">
            <v>10000</v>
          </cell>
          <cell r="D5946">
            <v>0</v>
          </cell>
          <cell r="E5946">
            <v>0</v>
          </cell>
          <cell r="K5946">
            <v>7</v>
          </cell>
          <cell r="L5946" t="str">
            <v>EA</v>
          </cell>
        </row>
        <row r="5947">
          <cell r="A5947" t="str">
            <v>220-0203-724</v>
          </cell>
          <cell r="B5947" t="str">
            <v>TIRE MICHELIN XZA 12Rx22.5 16PLY RADIAL</v>
          </cell>
          <cell r="C5947">
            <v>0</v>
          </cell>
          <cell r="D5947">
            <v>0</v>
          </cell>
          <cell r="E5947">
            <v>0</v>
          </cell>
          <cell r="K5947">
            <v>0</v>
          </cell>
          <cell r="L5947" t="str">
            <v>EA</v>
          </cell>
        </row>
        <row r="5948">
          <cell r="A5948" t="str">
            <v>230-0001-001</v>
          </cell>
          <cell r="B5948" t="str">
            <v>NOT USE,( NOW USE FST-0199 )</v>
          </cell>
          <cell r="C5948">
            <v>0</v>
          </cell>
          <cell r="D5948">
            <v>0</v>
          </cell>
          <cell r="E5948">
            <v>0</v>
          </cell>
          <cell r="K5948">
            <v>15</v>
          </cell>
          <cell r="L5948" t="str">
            <v>EA</v>
          </cell>
        </row>
        <row r="5949">
          <cell r="A5949" t="str">
            <v>230-0001-001-T</v>
          </cell>
          <cell r="B5949" t="str">
            <v>GREASE FITTING</v>
          </cell>
          <cell r="C5949">
            <v>0</v>
          </cell>
          <cell r="D5949">
            <v>0</v>
          </cell>
          <cell r="E5949">
            <v>0</v>
          </cell>
          <cell r="K5949">
            <v>0</v>
          </cell>
          <cell r="L5949" t="str">
            <v>EA</v>
          </cell>
        </row>
        <row r="5950">
          <cell r="A5950" t="str">
            <v>230-0001-009</v>
          </cell>
          <cell r="B5950" t="str">
            <v>GR.FITTING 1/4"-28THD STR</v>
          </cell>
          <cell r="C5950">
            <v>5</v>
          </cell>
          <cell r="D5950">
            <v>0</v>
          </cell>
          <cell r="E5950">
            <v>0</v>
          </cell>
          <cell r="K5950">
            <v>15</v>
          </cell>
          <cell r="L5950" t="str">
            <v>EA</v>
          </cell>
        </row>
        <row r="5951">
          <cell r="A5951" t="str">
            <v>234-0287</v>
          </cell>
          <cell r="B5951" t="str">
            <v>EXT.PLATE REINF 2.9"x1.125"x144"</v>
          </cell>
          <cell r="C5951">
            <v>375.31218000000001</v>
          </cell>
          <cell r="D5951">
            <v>206.2</v>
          </cell>
          <cell r="E5951">
            <v>0</v>
          </cell>
          <cell r="K5951">
            <v>30</v>
          </cell>
          <cell r="L5951" t="str">
            <v>ME</v>
          </cell>
        </row>
        <row r="5952">
          <cell r="A5952" t="str">
            <v>234-0911-001</v>
          </cell>
          <cell r="B5952" t="str">
            <v>PLATE, 5th WHEEL</v>
          </cell>
          <cell r="C5952">
            <v>0</v>
          </cell>
          <cell r="D5952">
            <v>0</v>
          </cell>
          <cell r="E5952">
            <v>0</v>
          </cell>
          <cell r="K5952">
            <v>7</v>
          </cell>
          <cell r="L5952" t="str">
            <v>EA</v>
          </cell>
        </row>
        <row r="5953">
          <cell r="A5953" t="str">
            <v>237-0524-001-T</v>
          </cell>
          <cell r="B5953" t="str">
            <v>FRAME RAIL-LH, B-DOUBLE</v>
          </cell>
          <cell r="C5953">
            <v>0</v>
          </cell>
          <cell r="D5953">
            <v>0</v>
          </cell>
          <cell r="E5953">
            <v>0</v>
          </cell>
          <cell r="K5953">
            <v>0</v>
          </cell>
          <cell r="L5953" t="str">
            <v>EA</v>
          </cell>
        </row>
        <row r="5954">
          <cell r="A5954" t="str">
            <v>237-0524-002-T</v>
          </cell>
          <cell r="B5954" t="str">
            <v>FRAME RAIL-RH, B-DOUBLE</v>
          </cell>
          <cell r="C5954">
            <v>0</v>
          </cell>
          <cell r="D5954">
            <v>0</v>
          </cell>
          <cell r="E5954">
            <v>0</v>
          </cell>
          <cell r="K5954">
            <v>0</v>
          </cell>
          <cell r="L5954" t="str">
            <v>EA</v>
          </cell>
        </row>
        <row r="5955">
          <cell r="A5955" t="str">
            <v>237-0764-T</v>
          </cell>
          <cell r="B5955" t="str">
            <v>FRAME R/G INT.TRI AXLE BPW (MON)ASSEMBLY</v>
          </cell>
          <cell r="C5955">
            <v>0</v>
          </cell>
          <cell r="D5955">
            <v>0</v>
          </cell>
          <cell r="E5955">
            <v>0</v>
          </cell>
          <cell r="K5955">
            <v>0</v>
          </cell>
          <cell r="L5955" t="str">
            <v>EA</v>
          </cell>
        </row>
        <row r="5956">
          <cell r="A5956" t="str">
            <v>237-2522-250</v>
          </cell>
          <cell r="B5956" t="str">
            <v>CHANNEL,LGMBR,CTR,AL,10IN HIGHFOR SUPER</v>
          </cell>
          <cell r="C5956">
            <v>0</v>
          </cell>
          <cell r="D5956">
            <v>0</v>
          </cell>
          <cell r="E5956">
            <v>0</v>
          </cell>
          <cell r="K5956">
            <v>0</v>
          </cell>
          <cell r="L5956" t="str">
            <v>EA</v>
          </cell>
        </row>
        <row r="5957">
          <cell r="A5957" t="str">
            <v>237-4253</v>
          </cell>
          <cell r="B5957" t="str">
            <v>EXTR.AL,FRT,STR 12.5x10x102.63,6061T6</v>
          </cell>
          <cell r="C5957">
            <v>0</v>
          </cell>
          <cell r="D5957">
            <v>0</v>
          </cell>
          <cell r="E5957">
            <v>0</v>
          </cell>
          <cell r="K5957">
            <v>0</v>
          </cell>
          <cell r="L5957" t="str">
            <v>ME</v>
          </cell>
        </row>
        <row r="5958">
          <cell r="A5958" t="str">
            <v>237-4253-001</v>
          </cell>
          <cell r="B5958" t="str">
            <v>FRONT LONGMEMBER JET.</v>
          </cell>
          <cell r="C5958">
            <v>0</v>
          </cell>
          <cell r="D5958">
            <v>0</v>
          </cell>
          <cell r="E5958">
            <v>0</v>
          </cell>
          <cell r="K5958">
            <v>90</v>
          </cell>
          <cell r="L5958" t="str">
            <v>EA</v>
          </cell>
        </row>
        <row r="5959">
          <cell r="A5959" t="str">
            <v>237-5445-025</v>
          </cell>
          <cell r="B5959" t="str">
            <v>BEARING EJECTOR PIN OUTSID W/HOLE</v>
          </cell>
          <cell r="C5959">
            <v>0</v>
          </cell>
          <cell r="D5959">
            <v>0</v>
          </cell>
          <cell r="E5959">
            <v>0</v>
          </cell>
          <cell r="K5959">
            <v>15</v>
          </cell>
          <cell r="L5959" t="str">
            <v>EA</v>
          </cell>
        </row>
        <row r="5960">
          <cell r="A5960" t="str">
            <v>237-5445-026</v>
          </cell>
          <cell r="B5960" t="str">
            <v>BEARING,EJECTOR PIN INSIDE W/O HOLE</v>
          </cell>
          <cell r="C5960">
            <v>0</v>
          </cell>
          <cell r="D5960">
            <v>0</v>
          </cell>
          <cell r="E5960">
            <v>0</v>
          </cell>
          <cell r="K5960">
            <v>15</v>
          </cell>
          <cell r="L5960" t="str">
            <v>EA</v>
          </cell>
        </row>
        <row r="5961">
          <cell r="A5961" t="str">
            <v>237-5907-001</v>
          </cell>
          <cell r="B5961" t="str">
            <v>CHANNEL ALUM 10.655x250" W/HEAVY LEG</v>
          </cell>
          <cell r="C5961">
            <v>0</v>
          </cell>
          <cell r="D5961">
            <v>0</v>
          </cell>
          <cell r="E5961">
            <v>0</v>
          </cell>
          <cell r="K5961">
            <v>0</v>
          </cell>
          <cell r="L5961" t="str">
            <v>EA</v>
          </cell>
        </row>
        <row r="5962">
          <cell r="A5962" t="str">
            <v>237-5907-002</v>
          </cell>
          <cell r="B5962" t="str">
            <v>CHANNEL ALUM 10.655x307" W/HEAVY LEG</v>
          </cell>
          <cell r="C5962">
            <v>0</v>
          </cell>
          <cell r="D5962">
            <v>0</v>
          </cell>
          <cell r="E5962">
            <v>0</v>
          </cell>
          <cell r="K5962">
            <v>0</v>
          </cell>
          <cell r="L5962" t="str">
            <v>EA</v>
          </cell>
        </row>
        <row r="5963">
          <cell r="A5963" t="str">
            <v>237-5907-003</v>
          </cell>
          <cell r="B5963" t="str">
            <v>CHANNEL AL10.655x366"HEAVY LEG,9267-0059</v>
          </cell>
          <cell r="C5963">
            <v>21555.742880000002</v>
          </cell>
          <cell r="D5963">
            <v>10</v>
          </cell>
          <cell r="E5963">
            <v>0</v>
          </cell>
          <cell r="K5963">
            <v>100</v>
          </cell>
          <cell r="L5963" t="str">
            <v>EA</v>
          </cell>
        </row>
        <row r="5964">
          <cell r="A5964" t="str">
            <v>237-5907-004</v>
          </cell>
          <cell r="B5964" t="str">
            <v>CHANNEL ALUM 10.655x272" W/HEAVY LEG</v>
          </cell>
          <cell r="C5964">
            <v>0</v>
          </cell>
          <cell r="D5964">
            <v>0</v>
          </cell>
          <cell r="E5964">
            <v>0</v>
          </cell>
          <cell r="K5964">
            <v>0</v>
          </cell>
          <cell r="L5964" t="str">
            <v>EA</v>
          </cell>
        </row>
        <row r="5965">
          <cell r="A5965" t="str">
            <v>237-5907-272</v>
          </cell>
          <cell r="B5965" t="str">
            <v>10.655"DP.LONGMEMBER CHAN.EXT.AL 6061-T4</v>
          </cell>
          <cell r="C5965">
            <v>0</v>
          </cell>
          <cell r="D5965">
            <v>0</v>
          </cell>
          <cell r="E5965">
            <v>0</v>
          </cell>
          <cell r="K5965">
            <v>0</v>
          </cell>
          <cell r="L5965" t="str">
            <v>EA</v>
          </cell>
        </row>
        <row r="5966">
          <cell r="A5966" t="str">
            <v>237-7669</v>
          </cell>
          <cell r="B5966" t="str">
            <v>EXT,ZEE,FRM-RAIL,AL6061T6,12"WEB,3&amp;4FLN</v>
          </cell>
          <cell r="C5966">
            <v>0</v>
          </cell>
          <cell r="D5966">
            <v>0</v>
          </cell>
          <cell r="E5966">
            <v>0</v>
          </cell>
          <cell r="K5966">
            <v>0</v>
          </cell>
          <cell r="L5966" t="str">
            <v>ME</v>
          </cell>
        </row>
        <row r="5967">
          <cell r="A5967" t="str">
            <v>237-7670</v>
          </cell>
          <cell r="B5967" t="str">
            <v>EXTR,AL.AEF,FLNG,PIECE FOR FRAME RAIL</v>
          </cell>
          <cell r="C5967">
            <v>0</v>
          </cell>
          <cell r="D5967">
            <v>0</v>
          </cell>
          <cell r="E5967">
            <v>0</v>
          </cell>
          <cell r="K5967">
            <v>0</v>
          </cell>
          <cell r="L5967" t="str">
            <v>ME</v>
          </cell>
        </row>
        <row r="5968">
          <cell r="A5968" t="str">
            <v>237-7727-001</v>
          </cell>
          <cell r="B5968" t="str">
            <v>FRAME RAIL-31.5 CU MTR JET</v>
          </cell>
          <cell r="C5968">
            <v>0</v>
          </cell>
          <cell r="D5968">
            <v>0</v>
          </cell>
          <cell r="E5968">
            <v>0</v>
          </cell>
          <cell r="K5968">
            <v>90</v>
          </cell>
          <cell r="L5968" t="str">
            <v>EA</v>
          </cell>
        </row>
        <row r="5969">
          <cell r="A5969" t="str">
            <v>237-7727-002</v>
          </cell>
          <cell r="B5969" t="str">
            <v>FRAME RAIL-RH-31.5 CU MTR JET</v>
          </cell>
          <cell r="C5969">
            <v>0</v>
          </cell>
          <cell r="D5969">
            <v>0</v>
          </cell>
          <cell r="E5969">
            <v>0</v>
          </cell>
          <cell r="K5969">
            <v>90</v>
          </cell>
          <cell r="L5969" t="str">
            <v>EA</v>
          </cell>
        </row>
        <row r="5970">
          <cell r="A5970" t="str">
            <v>237-7764-001</v>
          </cell>
          <cell r="B5970" t="str">
            <v>FRAMERAIL ALUM 163"</v>
          </cell>
          <cell r="C5970">
            <v>0</v>
          </cell>
          <cell r="D5970">
            <v>0</v>
          </cell>
          <cell r="E5970">
            <v>0</v>
          </cell>
          <cell r="K5970">
            <v>0</v>
          </cell>
          <cell r="L5970" t="str">
            <v>EA</v>
          </cell>
        </row>
        <row r="5971">
          <cell r="A5971" t="str">
            <v>237-7864</v>
          </cell>
          <cell r="B5971" t="str">
            <v>WELDMENT RAIL REAR AEF JET 159</v>
          </cell>
          <cell r="C5971">
            <v>0</v>
          </cell>
          <cell r="D5971">
            <v>0</v>
          </cell>
          <cell r="E5971">
            <v>0</v>
          </cell>
          <cell r="K5971">
            <v>90</v>
          </cell>
          <cell r="L5971" t="str">
            <v>EA</v>
          </cell>
        </row>
        <row r="5972">
          <cell r="A5972" t="str">
            <v>240-0100-T</v>
          </cell>
          <cell r="B5972" t="str">
            <v>BATTERY 100 AMP-HR  12VOLT DC</v>
          </cell>
          <cell r="C5972">
            <v>0</v>
          </cell>
          <cell r="D5972">
            <v>0</v>
          </cell>
          <cell r="E5972">
            <v>0</v>
          </cell>
          <cell r="K5972">
            <v>0</v>
          </cell>
          <cell r="L5972" t="str">
            <v>EA</v>
          </cell>
        </row>
        <row r="5973">
          <cell r="A5973" t="str">
            <v>240-0101-T</v>
          </cell>
          <cell r="B5973" t="str">
            <v>BATTERY 70 AMP-HR 12VOLT DC</v>
          </cell>
          <cell r="C5973">
            <v>0</v>
          </cell>
          <cell r="D5973">
            <v>0</v>
          </cell>
          <cell r="E5973">
            <v>0</v>
          </cell>
          <cell r="K5973">
            <v>0</v>
          </cell>
          <cell r="L5973" t="str">
            <v>EA</v>
          </cell>
        </row>
        <row r="5974">
          <cell r="A5974" t="str">
            <v>250-0101-001-T</v>
          </cell>
          <cell r="B5974" t="str">
            <v>FRONT HANGER FLANGEMOUNT,RH #T5424</v>
          </cell>
          <cell r="C5974">
            <v>4500</v>
          </cell>
          <cell r="D5974">
            <v>0</v>
          </cell>
          <cell r="E5974">
            <v>0</v>
          </cell>
          <cell r="K5974">
            <v>0</v>
          </cell>
          <cell r="L5974" t="str">
            <v>EA</v>
          </cell>
        </row>
        <row r="5975">
          <cell r="A5975" t="str">
            <v>250-0101-002-T</v>
          </cell>
          <cell r="B5975" t="str">
            <v>FRONT HANGER FLANGEMOUNT,LH #T5425</v>
          </cell>
          <cell r="C5975">
            <v>4500</v>
          </cell>
          <cell r="D5975">
            <v>0</v>
          </cell>
          <cell r="E5975">
            <v>0</v>
          </cell>
          <cell r="K5975">
            <v>0</v>
          </cell>
          <cell r="L5975" t="str">
            <v>EA</v>
          </cell>
        </row>
        <row r="5976">
          <cell r="A5976" t="str">
            <v>250-0101-003-T</v>
          </cell>
          <cell r="B5976" t="str">
            <v>REAR HANGER FLANGEMOUNT,RH #T5428</v>
          </cell>
          <cell r="C5976">
            <v>0</v>
          </cell>
          <cell r="D5976">
            <v>0</v>
          </cell>
          <cell r="E5976">
            <v>0</v>
          </cell>
          <cell r="K5976">
            <v>0</v>
          </cell>
          <cell r="L5976" t="str">
            <v>EA</v>
          </cell>
        </row>
        <row r="5977">
          <cell r="A5977" t="str">
            <v>250-0101-004-T</v>
          </cell>
          <cell r="B5977" t="str">
            <v>REAR HANGER FLANGEMOUNT,LH #T5429</v>
          </cell>
          <cell r="C5977">
            <v>0</v>
          </cell>
          <cell r="D5977">
            <v>0</v>
          </cell>
          <cell r="E5977">
            <v>0</v>
          </cell>
          <cell r="K5977">
            <v>0</v>
          </cell>
          <cell r="L5977" t="str">
            <v>EA</v>
          </cell>
        </row>
        <row r="5978">
          <cell r="A5978" t="str">
            <v>250-0101-T</v>
          </cell>
          <cell r="B5978" t="str">
            <v>TANDEM HANGER KIT #TK11224</v>
          </cell>
          <cell r="C5978">
            <v>16827.03</v>
          </cell>
          <cell r="D5978">
            <v>0</v>
          </cell>
          <cell r="E5978">
            <v>0</v>
          </cell>
          <cell r="K5978">
            <v>90</v>
          </cell>
          <cell r="L5978" t="str">
            <v>EA</v>
          </cell>
        </row>
        <row r="5979">
          <cell r="A5979" t="str">
            <v>250-0102-001-T</v>
          </cell>
          <cell r="B5979" t="str">
            <v>EQUALIZER&amp;EQUALIZER BEAM ASSY #T7289</v>
          </cell>
          <cell r="C5979">
            <v>0</v>
          </cell>
          <cell r="D5979">
            <v>0</v>
          </cell>
          <cell r="E5979">
            <v>0</v>
          </cell>
          <cell r="K5979">
            <v>7</v>
          </cell>
          <cell r="L5979" t="str">
            <v>EA</v>
          </cell>
        </row>
        <row r="5980">
          <cell r="A5980" t="str">
            <v>250-0102-T</v>
          </cell>
          <cell r="B5980" t="str">
            <v>EQUALIZER&amp;HANGER KIT #TK15237</v>
          </cell>
          <cell r="C5980">
            <v>0</v>
          </cell>
          <cell r="D5980">
            <v>0</v>
          </cell>
          <cell r="E5980">
            <v>0</v>
          </cell>
          <cell r="K5980">
            <v>90</v>
          </cell>
          <cell r="L5980" t="str">
            <v>EA</v>
          </cell>
        </row>
        <row r="5981">
          <cell r="A5981" t="str">
            <v>250-0103-001-T</v>
          </cell>
          <cell r="B5981" t="str">
            <v>LOCKWASHER 1/2"DIA #T1705</v>
          </cell>
          <cell r="C5981">
            <v>0</v>
          </cell>
          <cell r="D5981">
            <v>0</v>
          </cell>
          <cell r="E5981">
            <v>0</v>
          </cell>
          <cell r="K5981">
            <v>7</v>
          </cell>
          <cell r="L5981" t="str">
            <v>EA</v>
          </cell>
        </row>
        <row r="5982">
          <cell r="A5982" t="str">
            <v>250-0103-002-T</v>
          </cell>
          <cell r="B5982" t="str">
            <v>BOLT 1/2"-20UNF x 4 3/4" GRADE 5 #T5544</v>
          </cell>
          <cell r="C5982">
            <v>0</v>
          </cell>
          <cell r="D5982">
            <v>0</v>
          </cell>
          <cell r="E5982">
            <v>0</v>
          </cell>
          <cell r="K5982">
            <v>0</v>
          </cell>
          <cell r="L5982" t="str">
            <v>EA</v>
          </cell>
        </row>
        <row r="5983">
          <cell r="A5983" t="str">
            <v>250-0103-003-T</v>
          </cell>
          <cell r="B5983" t="str">
            <v>NUT 1/2"DIA #T1704</v>
          </cell>
          <cell r="C5983">
            <v>0</v>
          </cell>
          <cell r="D5983">
            <v>0</v>
          </cell>
          <cell r="E5983">
            <v>0</v>
          </cell>
          <cell r="K5983">
            <v>0</v>
          </cell>
          <cell r="L5983" t="str">
            <v>EA</v>
          </cell>
        </row>
        <row r="5984">
          <cell r="A5984" t="str">
            <v>250-0103-004-T</v>
          </cell>
          <cell r="B5984" t="str">
            <v>SPRING ROLLER #T2106</v>
          </cell>
          <cell r="C5984">
            <v>0</v>
          </cell>
          <cell r="D5984">
            <v>0</v>
          </cell>
          <cell r="E5984">
            <v>0</v>
          </cell>
          <cell r="K5984">
            <v>0</v>
          </cell>
          <cell r="L5984" t="str">
            <v>EA</v>
          </cell>
        </row>
        <row r="5985">
          <cell r="A5985" t="str">
            <v>250-0103-005-T</v>
          </cell>
          <cell r="B5985" t="str">
            <v>COMPRESSION WASHER #T2224</v>
          </cell>
          <cell r="C5985">
            <v>0</v>
          </cell>
          <cell r="D5985">
            <v>0</v>
          </cell>
          <cell r="E5985">
            <v>0</v>
          </cell>
          <cell r="K5985">
            <v>0</v>
          </cell>
          <cell r="L5985" t="str">
            <v>EA</v>
          </cell>
        </row>
        <row r="5986">
          <cell r="A5986" t="str">
            <v>250-0103-006-T</v>
          </cell>
          <cell r="B5986" t="str">
            <v>BOLT 1-14 UNF x 7 GRADE #T5492</v>
          </cell>
          <cell r="C5986">
            <v>0</v>
          </cell>
          <cell r="D5986">
            <v>0</v>
          </cell>
          <cell r="E5986">
            <v>0</v>
          </cell>
          <cell r="K5986">
            <v>0</v>
          </cell>
          <cell r="L5986" t="str">
            <v>EA</v>
          </cell>
        </row>
        <row r="5987">
          <cell r="A5987" t="str">
            <v>250-0103-007-T</v>
          </cell>
          <cell r="B5987" t="str">
            <v>TORQUE ARM BUSHING #T5493</v>
          </cell>
          <cell r="C5987">
            <v>0</v>
          </cell>
          <cell r="D5987">
            <v>0</v>
          </cell>
          <cell r="E5987">
            <v>0</v>
          </cell>
          <cell r="K5987">
            <v>0</v>
          </cell>
          <cell r="L5987" t="str">
            <v>EA</v>
          </cell>
        </row>
        <row r="5988">
          <cell r="A5988" t="str">
            <v>250-0103-008-T</v>
          </cell>
          <cell r="B5988" t="str">
            <v>LOCK NUT 1-14UNS-2B #T5495</v>
          </cell>
          <cell r="C5988">
            <v>0</v>
          </cell>
          <cell r="D5988">
            <v>0</v>
          </cell>
          <cell r="E5988">
            <v>0</v>
          </cell>
          <cell r="K5988">
            <v>0</v>
          </cell>
          <cell r="L5988" t="str">
            <v>EA</v>
          </cell>
        </row>
        <row r="5989">
          <cell r="A5989" t="str">
            <v>250-0103-T</v>
          </cell>
          <cell r="B5989" t="str">
            <v>TANDEM&amp;HARDWARE KIT #TK11357</v>
          </cell>
          <cell r="C5989">
            <v>0</v>
          </cell>
          <cell r="D5989">
            <v>0</v>
          </cell>
          <cell r="E5989">
            <v>0</v>
          </cell>
          <cell r="K5989">
            <v>90</v>
          </cell>
          <cell r="L5989" t="str">
            <v>EA</v>
          </cell>
        </row>
        <row r="5990">
          <cell r="A5990" t="str">
            <v>250-0104-001-T</v>
          </cell>
          <cell r="B5990" t="str">
            <v>REYCO MEDIUM ARCH SPRING 1 ST PLATE</v>
          </cell>
          <cell r="C5990">
            <v>0</v>
          </cell>
          <cell r="D5990">
            <v>0</v>
          </cell>
          <cell r="E5990">
            <v>0</v>
          </cell>
          <cell r="K5990">
            <v>0</v>
          </cell>
          <cell r="L5990" t="str">
            <v>EA</v>
          </cell>
        </row>
        <row r="5991">
          <cell r="A5991" t="str">
            <v>250-0104-002-T</v>
          </cell>
          <cell r="B5991" t="str">
            <v>REYCO MEDIUM ARCH SPRING 2 ND PLATE</v>
          </cell>
          <cell r="C5991">
            <v>0</v>
          </cell>
          <cell r="D5991">
            <v>0</v>
          </cell>
          <cell r="E5991">
            <v>0</v>
          </cell>
          <cell r="K5991">
            <v>0</v>
          </cell>
          <cell r="L5991" t="str">
            <v>EA</v>
          </cell>
        </row>
        <row r="5992">
          <cell r="A5992" t="str">
            <v>250-0104-003-T</v>
          </cell>
          <cell r="B5992" t="str">
            <v>REYCO MEDIUM ARCH SPRING 3 RD PLATE</v>
          </cell>
          <cell r="C5992">
            <v>0</v>
          </cell>
          <cell r="D5992">
            <v>0</v>
          </cell>
          <cell r="E5992">
            <v>0</v>
          </cell>
          <cell r="K5992">
            <v>0</v>
          </cell>
          <cell r="L5992" t="str">
            <v>EA</v>
          </cell>
        </row>
        <row r="5993">
          <cell r="A5993" t="str">
            <v>250-0104-004-T</v>
          </cell>
          <cell r="B5993" t="str">
            <v>REYCO MEDIUM ARCH SPRING 4 TH PLATE</v>
          </cell>
          <cell r="C5993">
            <v>0</v>
          </cell>
          <cell r="D5993">
            <v>0</v>
          </cell>
          <cell r="E5993">
            <v>0</v>
          </cell>
          <cell r="K5993">
            <v>0</v>
          </cell>
          <cell r="L5993" t="str">
            <v>EA</v>
          </cell>
        </row>
        <row r="5994">
          <cell r="A5994" t="str">
            <v>250-0104-005-T</v>
          </cell>
          <cell r="B5994" t="str">
            <v>REYCO MEDIUM ARCH SPRING 5 TH PLATE</v>
          </cell>
          <cell r="C5994">
            <v>0</v>
          </cell>
          <cell r="D5994">
            <v>0</v>
          </cell>
          <cell r="E5994">
            <v>0</v>
          </cell>
          <cell r="K5994">
            <v>0</v>
          </cell>
          <cell r="L5994" t="str">
            <v>EA</v>
          </cell>
        </row>
        <row r="5995">
          <cell r="A5995" t="str">
            <v>250-0104-006-T</v>
          </cell>
          <cell r="B5995" t="str">
            <v>REYCO MEDIUM ARCH SPRING 6 TH PLATE</v>
          </cell>
          <cell r="C5995">
            <v>0</v>
          </cell>
          <cell r="D5995">
            <v>0</v>
          </cell>
          <cell r="E5995">
            <v>0</v>
          </cell>
          <cell r="K5995">
            <v>0</v>
          </cell>
          <cell r="L5995" t="str">
            <v>EA</v>
          </cell>
        </row>
        <row r="5996">
          <cell r="A5996" t="str">
            <v>250-0104-007-T</v>
          </cell>
          <cell r="B5996" t="str">
            <v>REYCO MEDIUM ARCH SPRING 7 TH PLATE</v>
          </cell>
          <cell r="C5996">
            <v>0</v>
          </cell>
          <cell r="D5996">
            <v>0</v>
          </cell>
          <cell r="E5996">
            <v>0</v>
          </cell>
          <cell r="K5996">
            <v>0</v>
          </cell>
          <cell r="L5996" t="str">
            <v>EA</v>
          </cell>
        </row>
        <row r="5997">
          <cell r="A5997" t="str">
            <v>250-0104-008-T</v>
          </cell>
          <cell r="B5997" t="str">
            <v>REYCO MEDIUM ARCH SPRING 8 TH PLATE</v>
          </cell>
          <cell r="C5997">
            <v>0</v>
          </cell>
          <cell r="D5997">
            <v>0</v>
          </cell>
          <cell r="E5997">
            <v>0</v>
          </cell>
          <cell r="K5997">
            <v>0</v>
          </cell>
          <cell r="L5997" t="str">
            <v>EA</v>
          </cell>
        </row>
        <row r="5998">
          <cell r="A5998" t="str">
            <v>250-0104-T</v>
          </cell>
          <cell r="B5998" t="str">
            <v>MEDIUM ARCH SPRING  #T3564</v>
          </cell>
          <cell r="C5998">
            <v>0</v>
          </cell>
          <cell r="D5998">
            <v>0</v>
          </cell>
          <cell r="E5998">
            <v>0</v>
          </cell>
          <cell r="K5998">
            <v>120</v>
          </cell>
          <cell r="L5998" t="str">
            <v>EA</v>
          </cell>
        </row>
        <row r="5999">
          <cell r="A5999" t="str">
            <v>250-0105-001-T</v>
          </cell>
          <cell r="B5999" t="str">
            <v>TOP PLATE #0867701</v>
          </cell>
          <cell r="C5999">
            <v>400</v>
          </cell>
          <cell r="D5999">
            <v>0</v>
          </cell>
          <cell r="E5999">
            <v>0</v>
          </cell>
          <cell r="K5999">
            <v>0</v>
          </cell>
          <cell r="L5999" t="str">
            <v>EA</v>
          </cell>
        </row>
        <row r="6000">
          <cell r="A6000" t="str">
            <v>250-0105-002-T</v>
          </cell>
          <cell r="B6000" t="str">
            <v>WASHER FLAT 7/8" JIT #T7292</v>
          </cell>
          <cell r="C6000">
            <v>0</v>
          </cell>
          <cell r="D6000">
            <v>0</v>
          </cell>
          <cell r="E6000">
            <v>0</v>
          </cell>
          <cell r="K6000">
            <v>0</v>
          </cell>
          <cell r="L6000" t="str">
            <v>EA</v>
          </cell>
        </row>
        <row r="6001">
          <cell r="A6001" t="str">
            <v>250-0105-003-T</v>
          </cell>
          <cell r="B6001" t="str">
            <v>AXLE SEAT 3 1/4",FRONT/REAR #0875701</v>
          </cell>
          <cell r="C6001">
            <v>0</v>
          </cell>
          <cell r="D6001">
            <v>0</v>
          </cell>
          <cell r="E6001">
            <v>0</v>
          </cell>
          <cell r="K6001">
            <v>0</v>
          </cell>
          <cell r="L6001" t="str">
            <v>EA</v>
          </cell>
        </row>
        <row r="6002">
          <cell r="A6002" t="str">
            <v>250-0105-004-T</v>
          </cell>
          <cell r="B6002" t="str">
            <v>SPACER BAR 1" FRONT #T7716</v>
          </cell>
          <cell r="C6002">
            <v>0</v>
          </cell>
          <cell r="D6002">
            <v>0</v>
          </cell>
          <cell r="E6002">
            <v>0</v>
          </cell>
          <cell r="K6002">
            <v>0</v>
          </cell>
          <cell r="L6002" t="str">
            <v>EA</v>
          </cell>
        </row>
        <row r="6003">
          <cell r="A6003" t="str">
            <v>250-0105-005-T</v>
          </cell>
          <cell r="B6003" t="str">
            <v>LOCK NUT 7/8"-14 GRIPCO #1434501</v>
          </cell>
          <cell r="C6003">
            <v>0</v>
          </cell>
          <cell r="D6003">
            <v>0</v>
          </cell>
          <cell r="E6003">
            <v>0</v>
          </cell>
          <cell r="K6003">
            <v>0</v>
          </cell>
          <cell r="L6003" t="str">
            <v>EA</v>
          </cell>
        </row>
        <row r="6004">
          <cell r="A6004" t="str">
            <v>250-0105-006-T</v>
          </cell>
          <cell r="B6004" t="str">
            <v>U-BOLT 7/8"DIAx17"LG FRONT #0850101</v>
          </cell>
          <cell r="C6004">
            <v>278.23528999999996</v>
          </cell>
          <cell r="D6004">
            <v>0</v>
          </cell>
          <cell r="E6004">
            <v>0</v>
          </cell>
          <cell r="K6004">
            <v>0</v>
          </cell>
          <cell r="L6004" t="str">
            <v>EA</v>
          </cell>
        </row>
        <row r="6005">
          <cell r="A6005" t="str">
            <v>250-0105-007-T</v>
          </cell>
          <cell r="B6005" t="str">
            <v>BOTTOM PLATE,FRONT #0913901</v>
          </cell>
          <cell r="C6005">
            <v>0</v>
          </cell>
          <cell r="D6005">
            <v>0</v>
          </cell>
          <cell r="E6005">
            <v>0</v>
          </cell>
          <cell r="K6005">
            <v>0</v>
          </cell>
          <cell r="L6005" t="str">
            <v>EA</v>
          </cell>
        </row>
        <row r="6006">
          <cell r="A6006" t="str">
            <v>250-0105-008-T</v>
          </cell>
          <cell r="B6006" t="str">
            <v>U-BOLT 7/8"x17 1/2"LG REAR #0850201</v>
          </cell>
          <cell r="C6006">
            <v>0</v>
          </cell>
          <cell r="D6006">
            <v>0</v>
          </cell>
          <cell r="E6006">
            <v>0</v>
          </cell>
          <cell r="K6006">
            <v>0</v>
          </cell>
          <cell r="L6006" t="str">
            <v>EA</v>
          </cell>
        </row>
        <row r="6007">
          <cell r="A6007" t="str">
            <v>250-0105-009-T</v>
          </cell>
          <cell r="B6007" t="str">
            <v>AXLE SEAT 3/4",REAR #1011401</v>
          </cell>
          <cell r="C6007">
            <v>850</v>
          </cell>
          <cell r="D6007">
            <v>0</v>
          </cell>
          <cell r="E6007">
            <v>0</v>
          </cell>
          <cell r="K6007">
            <v>0</v>
          </cell>
          <cell r="L6007" t="str">
            <v>EA</v>
          </cell>
        </row>
        <row r="6008">
          <cell r="A6008" t="str">
            <v>250-0105-010-T</v>
          </cell>
          <cell r="B6008" t="str">
            <v>SPACER BAR 2 1/2"REAR #T7674</v>
          </cell>
          <cell r="C6008">
            <v>0</v>
          </cell>
          <cell r="D6008">
            <v>0</v>
          </cell>
          <cell r="E6008">
            <v>0</v>
          </cell>
          <cell r="K6008">
            <v>0</v>
          </cell>
          <cell r="L6008" t="str">
            <v>EA</v>
          </cell>
        </row>
        <row r="6009">
          <cell r="A6009" t="str">
            <v>250-0105-011-T</v>
          </cell>
          <cell r="B6009" t="str">
            <v>BOTTOM PLATE/AXLE STABILI. REAR#0848001</v>
          </cell>
          <cell r="C6009">
            <v>0</v>
          </cell>
          <cell r="D6009">
            <v>0</v>
          </cell>
          <cell r="E6009">
            <v>0</v>
          </cell>
          <cell r="K6009">
            <v>0</v>
          </cell>
          <cell r="L6009" t="str">
            <v>EA</v>
          </cell>
        </row>
        <row r="6010">
          <cell r="A6010" t="str">
            <v>250-0105-012-T</v>
          </cell>
          <cell r="B6010" t="str">
            <v>RIGID ARM 16 1/4" FRONT #1517801</v>
          </cell>
          <cell r="C6010">
            <v>0</v>
          </cell>
          <cell r="D6010">
            <v>0</v>
          </cell>
          <cell r="E6010">
            <v>0</v>
          </cell>
          <cell r="K6010">
            <v>0</v>
          </cell>
          <cell r="L6010" t="str">
            <v>EA</v>
          </cell>
        </row>
        <row r="6011">
          <cell r="A6011" t="str">
            <v>250-0105-013-T</v>
          </cell>
          <cell r="B6011" t="str">
            <v>RIGID ARM 21 1/4" #T5936GE</v>
          </cell>
          <cell r="C6011">
            <v>0</v>
          </cell>
          <cell r="D6011">
            <v>0</v>
          </cell>
          <cell r="E6011">
            <v>0</v>
          </cell>
          <cell r="K6011">
            <v>0</v>
          </cell>
          <cell r="L6011" t="str">
            <v>EA</v>
          </cell>
        </row>
        <row r="6012">
          <cell r="A6012" t="str">
            <v>250-0105-014-T</v>
          </cell>
          <cell r="B6012" t="str">
            <v>ADJUSTABLE ARM 16 1/4" FRONT #1517201DE</v>
          </cell>
          <cell r="C6012">
            <v>0</v>
          </cell>
          <cell r="D6012">
            <v>0</v>
          </cell>
          <cell r="E6012">
            <v>0</v>
          </cell>
          <cell r="K6012">
            <v>0</v>
          </cell>
          <cell r="L6012" t="str">
            <v>EA</v>
          </cell>
        </row>
        <row r="6013">
          <cell r="A6013" t="str">
            <v>250-0105-015-T</v>
          </cell>
          <cell r="B6013" t="str">
            <v>ADJUSTABLE ARM 21 1/4" REAR #1535401GE</v>
          </cell>
          <cell r="C6013">
            <v>0</v>
          </cell>
          <cell r="D6013">
            <v>0</v>
          </cell>
          <cell r="E6013">
            <v>0</v>
          </cell>
          <cell r="K6013">
            <v>0</v>
          </cell>
          <cell r="L6013" t="str">
            <v>EA</v>
          </cell>
        </row>
        <row r="6014">
          <cell r="A6014" t="str">
            <v>250-0105-T</v>
          </cell>
          <cell r="B6014" t="str">
            <v>TANDEM SEAT KIT NO-HOP 4 1/4" #TK22704</v>
          </cell>
          <cell r="C6014">
            <v>0</v>
          </cell>
          <cell r="D6014">
            <v>0</v>
          </cell>
          <cell r="E6014">
            <v>0</v>
          </cell>
          <cell r="K6014">
            <v>120</v>
          </cell>
          <cell r="L6014" t="str">
            <v>EA</v>
          </cell>
        </row>
        <row r="6015">
          <cell r="A6015" t="str">
            <v>250-0108-T</v>
          </cell>
          <cell r="B6015" t="str">
            <v>HEIGHT ARCH SPRING #T5597</v>
          </cell>
          <cell r="C6015">
            <v>2300</v>
          </cell>
          <cell r="D6015">
            <v>0</v>
          </cell>
          <cell r="E6015">
            <v>0</v>
          </cell>
          <cell r="K6015">
            <v>90</v>
          </cell>
          <cell r="L6015" t="str">
            <v>EA</v>
          </cell>
        </row>
        <row r="6016">
          <cell r="A6016" t="str">
            <v>250-0110-001-T</v>
          </cell>
          <cell r="B6016" t="str">
            <v>AXLE SEAT 3/4" FRONT #0973001</v>
          </cell>
          <cell r="C6016">
            <v>1750</v>
          </cell>
          <cell r="D6016">
            <v>0</v>
          </cell>
          <cell r="E6016">
            <v>0</v>
          </cell>
          <cell r="K6016">
            <v>0</v>
          </cell>
          <cell r="L6016" t="str">
            <v>EA</v>
          </cell>
        </row>
        <row r="6017">
          <cell r="A6017" t="str">
            <v>250-0110-002-T</v>
          </cell>
          <cell r="B6017" t="str">
            <v>SPACER BAR 2" #T7655</v>
          </cell>
          <cell r="C6017">
            <v>0</v>
          </cell>
          <cell r="D6017">
            <v>0</v>
          </cell>
          <cell r="E6017">
            <v>0</v>
          </cell>
          <cell r="K6017">
            <v>0</v>
          </cell>
          <cell r="L6017" t="str">
            <v>EA</v>
          </cell>
        </row>
        <row r="6018">
          <cell r="A6018" t="str">
            <v>250-0110-003-T</v>
          </cell>
          <cell r="B6018" t="str">
            <v>U-BOLT 7/8"DIA x 14 1/2"LG #0849701</v>
          </cell>
          <cell r="C6018">
            <v>0</v>
          </cell>
          <cell r="D6018">
            <v>0</v>
          </cell>
          <cell r="E6018">
            <v>0</v>
          </cell>
          <cell r="K6018">
            <v>0</v>
          </cell>
          <cell r="L6018" t="str">
            <v>EA</v>
          </cell>
        </row>
        <row r="6019">
          <cell r="A6019" t="str">
            <v>250-0110-004-T</v>
          </cell>
          <cell r="B6019" t="str">
            <v>U-BOLT 7/8"DIA x 15"LG #0849801</v>
          </cell>
          <cell r="C6019">
            <v>0</v>
          </cell>
          <cell r="D6019">
            <v>0</v>
          </cell>
          <cell r="E6019">
            <v>0</v>
          </cell>
          <cell r="K6019">
            <v>0</v>
          </cell>
          <cell r="L6019" t="str">
            <v>EA</v>
          </cell>
        </row>
        <row r="6020">
          <cell r="A6020" t="str">
            <v>250-0110-005-T</v>
          </cell>
          <cell r="B6020" t="str">
            <v>RIGID ARM 20 1/2" REAR #T7728DE</v>
          </cell>
          <cell r="C6020">
            <v>0</v>
          </cell>
          <cell r="D6020">
            <v>0</v>
          </cell>
          <cell r="E6020">
            <v>0</v>
          </cell>
          <cell r="K6020">
            <v>0</v>
          </cell>
          <cell r="L6020" t="str">
            <v>EA</v>
          </cell>
        </row>
        <row r="6021">
          <cell r="A6021" t="str">
            <v>250-0110-006-T</v>
          </cell>
          <cell r="B6021" t="str">
            <v>ADJUSTABLE ARM 20 1/2" REAR #1535401DE</v>
          </cell>
          <cell r="C6021">
            <v>0</v>
          </cell>
          <cell r="D6021">
            <v>0</v>
          </cell>
          <cell r="E6021">
            <v>0</v>
          </cell>
          <cell r="K6021">
            <v>0</v>
          </cell>
          <cell r="L6021" t="str">
            <v>EA</v>
          </cell>
        </row>
        <row r="6022">
          <cell r="A6022" t="str">
            <v>250-0110-008-T</v>
          </cell>
          <cell r="B6022" t="str">
            <v>U-BOLT (7/8"x17 1/2" DIA) LG.REAR.</v>
          </cell>
          <cell r="C6022">
            <v>0</v>
          </cell>
          <cell r="D6022">
            <v>0</v>
          </cell>
          <cell r="E6022">
            <v>0</v>
          </cell>
          <cell r="K6022">
            <v>0</v>
          </cell>
          <cell r="L6022" t="str">
            <v>EA</v>
          </cell>
        </row>
        <row r="6023">
          <cell r="A6023" t="str">
            <v>250-0110-009-T</v>
          </cell>
          <cell r="B6023" t="str">
            <v>AXLE SEAT KIT #TK22609</v>
          </cell>
          <cell r="C6023">
            <v>0</v>
          </cell>
          <cell r="D6023">
            <v>0</v>
          </cell>
          <cell r="E6023">
            <v>0</v>
          </cell>
          <cell r="K6023">
            <v>0</v>
          </cell>
          <cell r="L6023" t="str">
            <v>EA</v>
          </cell>
        </row>
        <row r="6024">
          <cell r="A6024" t="str">
            <v>250-0110-T</v>
          </cell>
          <cell r="B6024" t="str">
            <v>TANDEM SEAT KIT 2 3/4" #TK19258</v>
          </cell>
          <cell r="C6024">
            <v>0</v>
          </cell>
          <cell r="D6024">
            <v>0</v>
          </cell>
          <cell r="E6024">
            <v>0</v>
          </cell>
          <cell r="K6024">
            <v>90</v>
          </cell>
          <cell r="L6024" t="str">
            <v>EA</v>
          </cell>
        </row>
        <row r="6025">
          <cell r="A6025" t="str">
            <v>250-0112-001-T</v>
          </cell>
          <cell r="B6025" t="str">
            <v>U-BOLT 7/8"DIAx14 1/2"LG #0849601</v>
          </cell>
          <cell r="C6025">
            <v>250</v>
          </cell>
          <cell r="D6025">
            <v>0</v>
          </cell>
          <cell r="E6025">
            <v>0</v>
          </cell>
          <cell r="K6025">
            <v>0</v>
          </cell>
          <cell r="L6025" t="str">
            <v>EA</v>
          </cell>
        </row>
        <row r="6026">
          <cell r="A6026" t="str">
            <v>250-0112-002-T</v>
          </cell>
          <cell r="B6026" t="str">
            <v>U-BOLT 7/8"x14 1/2" LG REAR#0849701</v>
          </cell>
          <cell r="C6026">
            <v>250</v>
          </cell>
          <cell r="D6026">
            <v>0</v>
          </cell>
          <cell r="E6026">
            <v>0</v>
          </cell>
          <cell r="K6026">
            <v>0</v>
          </cell>
          <cell r="L6026" t="str">
            <v>EA</v>
          </cell>
        </row>
        <row r="6027">
          <cell r="A6027" t="str">
            <v>250-0112-003-T</v>
          </cell>
          <cell r="B6027" t="str">
            <v>RIGID ARM 19 3/4" REAR#T7647DE</v>
          </cell>
          <cell r="C6027">
            <v>600</v>
          </cell>
          <cell r="D6027">
            <v>0</v>
          </cell>
          <cell r="E6027">
            <v>0</v>
          </cell>
          <cell r="K6027">
            <v>0</v>
          </cell>
          <cell r="L6027" t="str">
            <v>EA</v>
          </cell>
        </row>
        <row r="6028">
          <cell r="A6028" t="str">
            <v>250-0112-004-T</v>
          </cell>
          <cell r="B6028" t="str">
            <v>ADJUSTABLE ARM 16 1/4" FRONT#1517201DE</v>
          </cell>
          <cell r="C6028">
            <v>761.48</v>
          </cell>
          <cell r="D6028">
            <v>0</v>
          </cell>
          <cell r="E6028">
            <v>0</v>
          </cell>
          <cell r="K6028">
            <v>0</v>
          </cell>
          <cell r="L6028" t="str">
            <v>EA</v>
          </cell>
        </row>
        <row r="6029">
          <cell r="A6029" t="str">
            <v>250-0112-005-T</v>
          </cell>
          <cell r="B6029" t="str">
            <v>ADLUSTABLE ARM 19 1/2" REAR #1517401DE</v>
          </cell>
          <cell r="C6029">
            <v>775</v>
          </cell>
          <cell r="D6029">
            <v>0</v>
          </cell>
          <cell r="E6029">
            <v>0</v>
          </cell>
          <cell r="K6029">
            <v>0</v>
          </cell>
          <cell r="L6029" t="str">
            <v>EA</v>
          </cell>
        </row>
        <row r="6030">
          <cell r="A6030" t="str">
            <v>250-0112-T</v>
          </cell>
          <cell r="B6030" t="str">
            <v>TANDEM SEAT KIT 1 3/4" #TK14320</v>
          </cell>
          <cell r="C6030">
            <v>21236.48</v>
          </cell>
          <cell r="D6030">
            <v>0</v>
          </cell>
          <cell r="E6030">
            <v>0</v>
          </cell>
          <cell r="K6030">
            <v>120</v>
          </cell>
          <cell r="L6030" t="str">
            <v>EA</v>
          </cell>
        </row>
        <row r="6031">
          <cell r="A6031" t="str">
            <v>250-0114-001-T</v>
          </cell>
          <cell r="B6031" t="str">
            <v>SPACER BAR 1/2"REAR #T7555</v>
          </cell>
          <cell r="C6031">
            <v>0</v>
          </cell>
          <cell r="D6031">
            <v>0</v>
          </cell>
          <cell r="E6031">
            <v>0</v>
          </cell>
          <cell r="K6031">
            <v>0</v>
          </cell>
          <cell r="L6031" t="str">
            <v>EA</v>
          </cell>
        </row>
        <row r="6032">
          <cell r="A6032" t="str">
            <v>250-0114-002-T</v>
          </cell>
          <cell r="B6032" t="str">
            <v>RIGID ARM 19"REAR #1517901</v>
          </cell>
          <cell r="C6032">
            <v>0</v>
          </cell>
          <cell r="D6032">
            <v>0</v>
          </cell>
          <cell r="E6032">
            <v>0</v>
          </cell>
          <cell r="K6032">
            <v>0</v>
          </cell>
          <cell r="L6032" t="str">
            <v>EA</v>
          </cell>
        </row>
        <row r="6033">
          <cell r="A6033" t="str">
            <v>250-0114-003-T</v>
          </cell>
          <cell r="B6033" t="str">
            <v>ADJUSTABLE ARM 16" FRONT #1517201EE</v>
          </cell>
          <cell r="C6033">
            <v>0</v>
          </cell>
          <cell r="D6033">
            <v>0</v>
          </cell>
          <cell r="E6033">
            <v>0</v>
          </cell>
          <cell r="K6033">
            <v>0</v>
          </cell>
          <cell r="L6033" t="str">
            <v>EA</v>
          </cell>
        </row>
        <row r="6034">
          <cell r="A6034" t="str">
            <v>250-0114-004-T</v>
          </cell>
          <cell r="B6034" t="str">
            <v>ADJUSTABLE ARM 19" REAR #1517301EE</v>
          </cell>
          <cell r="C6034">
            <v>0</v>
          </cell>
          <cell r="D6034">
            <v>0</v>
          </cell>
          <cell r="E6034">
            <v>0</v>
          </cell>
          <cell r="K6034">
            <v>0</v>
          </cell>
          <cell r="L6034" t="str">
            <v>EA</v>
          </cell>
        </row>
        <row r="6035">
          <cell r="A6035" t="str">
            <v>250-0114-T</v>
          </cell>
          <cell r="B6035" t="str">
            <v>TANDEM SEAT KIT REG 4 1/4"</v>
          </cell>
          <cell r="C6035">
            <v>0</v>
          </cell>
          <cell r="D6035">
            <v>0</v>
          </cell>
          <cell r="E6035">
            <v>0</v>
          </cell>
          <cell r="K6035">
            <v>7</v>
          </cell>
          <cell r="L6035" t="str">
            <v>EA</v>
          </cell>
        </row>
        <row r="6036">
          <cell r="A6036" t="str">
            <v>250-0115-001-T</v>
          </cell>
          <cell r="C6036">
            <v>0</v>
          </cell>
          <cell r="D6036">
            <v>0</v>
          </cell>
          <cell r="E6036">
            <v>0</v>
          </cell>
          <cell r="K6036">
            <v>0</v>
          </cell>
          <cell r="L6036" t="str">
            <v>EA</v>
          </cell>
        </row>
        <row r="6037">
          <cell r="A6037" t="str">
            <v>250-0117-001-T</v>
          </cell>
          <cell r="B6037" t="str">
            <v>LG-4003-71000000 LEG ASS'Y (RH)</v>
          </cell>
          <cell r="C6037">
            <v>0</v>
          </cell>
          <cell r="D6037">
            <v>0</v>
          </cell>
          <cell r="E6037">
            <v>0</v>
          </cell>
          <cell r="K6037">
            <v>120</v>
          </cell>
          <cell r="L6037" t="str">
            <v>EA</v>
          </cell>
        </row>
        <row r="6038">
          <cell r="A6038" t="str">
            <v>250-0117-002-T</v>
          </cell>
          <cell r="B6038" t="str">
            <v>LG-4003-72000000 LEG ASS'Y (LH)</v>
          </cell>
          <cell r="C6038">
            <v>0</v>
          </cell>
          <cell r="D6038">
            <v>0</v>
          </cell>
          <cell r="E6038">
            <v>0</v>
          </cell>
          <cell r="K6038">
            <v>120</v>
          </cell>
          <cell r="L6038" t="str">
            <v>EA</v>
          </cell>
        </row>
        <row r="6039">
          <cell r="A6039" t="str">
            <v>250-0117-003-T</v>
          </cell>
          <cell r="B6039" t="str">
            <v>BINKLEY CRANK UNIVERSAL #LG0083-06</v>
          </cell>
          <cell r="C6039">
            <v>0</v>
          </cell>
          <cell r="D6039">
            <v>0</v>
          </cell>
          <cell r="E6039">
            <v>0</v>
          </cell>
          <cell r="K6039">
            <v>15</v>
          </cell>
          <cell r="L6039" t="str">
            <v>EA</v>
          </cell>
        </row>
        <row r="6040">
          <cell r="A6040" t="str">
            <v>250-0117-004-T</v>
          </cell>
          <cell r="B6040" t="str">
            <v>BINKLEY CROSSDRIVE SHAFT #LG0094</v>
          </cell>
          <cell r="C6040">
            <v>0</v>
          </cell>
          <cell r="D6040">
            <v>0</v>
          </cell>
          <cell r="E6040">
            <v>0</v>
          </cell>
          <cell r="K6040">
            <v>15</v>
          </cell>
          <cell r="L6040" t="str">
            <v>EA</v>
          </cell>
        </row>
        <row r="6041">
          <cell r="A6041" t="str">
            <v>250-0119-T</v>
          </cell>
          <cell r="B6041" t="str">
            <v>TANDEM YORK 1315 mm.</v>
          </cell>
          <cell r="C6041">
            <v>0</v>
          </cell>
          <cell r="D6041">
            <v>0</v>
          </cell>
          <cell r="E6041">
            <v>0</v>
          </cell>
          <cell r="K6041">
            <v>0</v>
          </cell>
          <cell r="L6041" t="str">
            <v>EA</v>
          </cell>
        </row>
        <row r="6042">
          <cell r="A6042" t="str">
            <v>250-0120</v>
          </cell>
          <cell r="B6042" t="str">
            <v>SUSP.ROR SMI-44HDL-2A-7/17</v>
          </cell>
          <cell r="C6042">
            <v>0</v>
          </cell>
          <cell r="D6042">
            <v>0</v>
          </cell>
          <cell r="E6042">
            <v>0</v>
          </cell>
          <cell r="K6042">
            <v>0</v>
          </cell>
          <cell r="L6042" t="str">
            <v>EA</v>
          </cell>
        </row>
        <row r="6043">
          <cell r="A6043" t="str">
            <v>250-0120-T</v>
          </cell>
          <cell r="B6043" t="str">
            <v>SUS.ROR KIT TYP #SMT 44HDL-2A-7/17</v>
          </cell>
          <cell r="C6043">
            <v>0</v>
          </cell>
          <cell r="D6043">
            <v>0</v>
          </cell>
          <cell r="E6043">
            <v>0</v>
          </cell>
          <cell r="K6043">
            <v>0</v>
          </cell>
          <cell r="L6043" t="str">
            <v>EA</v>
          </cell>
        </row>
        <row r="6044">
          <cell r="A6044" t="str">
            <v>250-0124-T</v>
          </cell>
          <cell r="B6044" t="str">
            <v>SPRING 3 LEAFS FOR W-ESSO</v>
          </cell>
          <cell r="C6044">
            <v>0</v>
          </cell>
          <cell r="D6044">
            <v>0</v>
          </cell>
          <cell r="E6044">
            <v>0</v>
          </cell>
          <cell r="K6044">
            <v>0</v>
          </cell>
          <cell r="L6044" t="str">
            <v>EA</v>
          </cell>
        </row>
        <row r="6045">
          <cell r="A6045" t="str">
            <v>250-0129-004-T</v>
          </cell>
          <cell r="B6045" t="str">
            <v>SPACER STEEL 2" LEAF SPRING TRANSTEC</v>
          </cell>
          <cell r="C6045">
            <v>800</v>
          </cell>
          <cell r="D6045">
            <v>0</v>
          </cell>
          <cell r="E6045">
            <v>0</v>
          </cell>
          <cell r="K6045">
            <v>7</v>
          </cell>
          <cell r="L6045" t="str">
            <v>EA</v>
          </cell>
        </row>
        <row r="6046">
          <cell r="A6046" t="str">
            <v>250-0137-001-T</v>
          </cell>
          <cell r="B6046" t="str">
            <v>YORK SUSP5"ROUND,8L-B912003/01,POLY BUSH</v>
          </cell>
          <cell r="C6046">
            <v>34100</v>
          </cell>
          <cell r="D6046">
            <v>0</v>
          </cell>
          <cell r="E6046">
            <v>0</v>
          </cell>
          <cell r="K6046">
            <v>60</v>
          </cell>
          <cell r="L6046" t="str">
            <v>EA</v>
          </cell>
        </row>
        <row r="6047">
          <cell r="A6047" t="str">
            <v>250-0137-002-T</v>
          </cell>
          <cell r="B6047" t="str">
            <v>YORK SUSPENSION 5"ROUND,8LEAF-B912003/02</v>
          </cell>
          <cell r="C6047">
            <v>0</v>
          </cell>
          <cell r="D6047">
            <v>0</v>
          </cell>
          <cell r="E6047">
            <v>0</v>
          </cell>
          <cell r="K6047">
            <v>0</v>
          </cell>
          <cell r="L6047" t="str">
            <v>EA</v>
          </cell>
        </row>
        <row r="6048">
          <cell r="A6048" t="str">
            <v>250-0137-003-T</v>
          </cell>
          <cell r="B6048" t="str">
            <v>FRONT HANGER YORK#900022</v>
          </cell>
          <cell r="C6048">
            <v>0</v>
          </cell>
          <cell r="D6048">
            <v>0</v>
          </cell>
          <cell r="E6048">
            <v>0</v>
          </cell>
          <cell r="K6048">
            <v>0</v>
          </cell>
          <cell r="L6048" t="str">
            <v>EA</v>
          </cell>
        </row>
        <row r="6049">
          <cell r="A6049" t="str">
            <v>250-0137-004-T</v>
          </cell>
          <cell r="B6049" t="str">
            <v>REAR HANGER YORK#900001</v>
          </cell>
          <cell r="C6049">
            <v>0</v>
          </cell>
          <cell r="D6049">
            <v>0</v>
          </cell>
          <cell r="E6049">
            <v>0</v>
          </cell>
          <cell r="K6049">
            <v>0</v>
          </cell>
          <cell r="L6049" t="str">
            <v>EA</v>
          </cell>
        </row>
        <row r="6050">
          <cell r="A6050" t="str">
            <v>250-0137-005-T</v>
          </cell>
          <cell r="B6050" t="str">
            <v>EQUALISER ASS'Y YORK#SB901115</v>
          </cell>
          <cell r="C6050">
            <v>0</v>
          </cell>
          <cell r="D6050">
            <v>0</v>
          </cell>
          <cell r="E6050">
            <v>0</v>
          </cell>
          <cell r="K6050">
            <v>0</v>
          </cell>
          <cell r="L6050" t="str">
            <v>EA</v>
          </cell>
        </row>
        <row r="6051">
          <cell r="A6051" t="str">
            <v>250-0137-006-T</v>
          </cell>
          <cell r="B6051" t="str">
            <v>EQUALISER HANGER YORK #900026</v>
          </cell>
          <cell r="C6051">
            <v>0</v>
          </cell>
          <cell r="D6051">
            <v>0</v>
          </cell>
          <cell r="E6051">
            <v>0</v>
          </cell>
          <cell r="K6051">
            <v>0</v>
          </cell>
          <cell r="L6051" t="str">
            <v>EA</v>
          </cell>
        </row>
        <row r="6052">
          <cell r="A6052" t="str">
            <v>250-0137-007-T</v>
          </cell>
          <cell r="B6052" t="str">
            <v>EQUALISER 1384 YORK#900020(ROCKER)</v>
          </cell>
          <cell r="C6052">
            <v>0</v>
          </cell>
          <cell r="D6052">
            <v>0</v>
          </cell>
          <cell r="E6052">
            <v>0</v>
          </cell>
          <cell r="K6052">
            <v>0</v>
          </cell>
          <cell r="L6052" t="str">
            <v>EA</v>
          </cell>
        </row>
        <row r="6053">
          <cell r="A6053" t="str">
            <v>250-0137-008-T</v>
          </cell>
          <cell r="B6053" t="str">
            <v>M12x1.75x130H.T HEX.BOLT#HB12/175/130</v>
          </cell>
          <cell r="C6053">
            <v>0</v>
          </cell>
          <cell r="D6053">
            <v>0</v>
          </cell>
          <cell r="E6053">
            <v>0</v>
          </cell>
          <cell r="K6053">
            <v>0</v>
          </cell>
          <cell r="L6053" t="str">
            <v>EA</v>
          </cell>
        </row>
        <row r="6054">
          <cell r="A6054" t="str">
            <v>250-0137-010-T</v>
          </cell>
          <cell r="B6054" t="str">
            <v>EQUALISER SHAFT YORK#900018</v>
          </cell>
          <cell r="C6054">
            <v>880</v>
          </cell>
          <cell r="D6054">
            <v>0</v>
          </cell>
          <cell r="E6054">
            <v>0</v>
          </cell>
          <cell r="K6054">
            <v>30</v>
          </cell>
          <cell r="L6054" t="str">
            <v>EA</v>
          </cell>
        </row>
        <row r="6055">
          <cell r="A6055" t="str">
            <v>250-0137-011-T</v>
          </cell>
          <cell r="B6055" t="str">
            <v>M24x3.0 NYLON LOCKNUT YORK#LN24/300</v>
          </cell>
          <cell r="C6055">
            <v>94</v>
          </cell>
          <cell r="D6055">
            <v>0</v>
          </cell>
          <cell r="E6055">
            <v>0</v>
          </cell>
          <cell r="K6055">
            <v>30</v>
          </cell>
          <cell r="L6055" t="str">
            <v>EA</v>
          </cell>
        </row>
        <row r="6056">
          <cell r="A6056" t="str">
            <v>250-0137-012-T</v>
          </cell>
          <cell r="B6056" t="str">
            <v>EQUALISER WASHER YORK#901009</v>
          </cell>
          <cell r="C6056">
            <v>110</v>
          </cell>
          <cell r="D6056">
            <v>0</v>
          </cell>
          <cell r="E6056">
            <v>0</v>
          </cell>
          <cell r="K6056">
            <v>30</v>
          </cell>
          <cell r="L6056" t="str">
            <v>EA</v>
          </cell>
        </row>
        <row r="6057">
          <cell r="A6057" t="str">
            <v>250-0137-013-T</v>
          </cell>
          <cell r="B6057" t="str">
            <v>EQUALISER BUSH YORK#901020</v>
          </cell>
          <cell r="C6057">
            <v>0</v>
          </cell>
          <cell r="D6057">
            <v>0</v>
          </cell>
          <cell r="E6057">
            <v>0</v>
          </cell>
          <cell r="K6057">
            <v>0</v>
          </cell>
          <cell r="L6057" t="str">
            <v>EA</v>
          </cell>
        </row>
        <row r="6058">
          <cell r="A6058" t="str">
            <v>250-0137-014-T</v>
          </cell>
          <cell r="B6058" t="str">
            <v>FIXED TORQUE ARM YORK #901100/395</v>
          </cell>
          <cell r="C6058">
            <v>0</v>
          </cell>
          <cell r="D6058">
            <v>0</v>
          </cell>
          <cell r="E6058">
            <v>0</v>
          </cell>
          <cell r="K6058">
            <v>0</v>
          </cell>
          <cell r="L6058" t="str">
            <v>EA</v>
          </cell>
        </row>
        <row r="6059">
          <cell r="A6059" t="str">
            <v>250-0137-015-T</v>
          </cell>
          <cell r="B6059" t="str">
            <v>ADJ.TORQUE ARM ASS'Y #SB901111/01</v>
          </cell>
          <cell r="C6059">
            <v>1861</v>
          </cell>
          <cell r="D6059">
            <v>2</v>
          </cell>
          <cell r="E6059">
            <v>0</v>
          </cell>
          <cell r="K6059">
            <v>0</v>
          </cell>
          <cell r="L6059" t="str">
            <v>EA</v>
          </cell>
        </row>
        <row r="6060">
          <cell r="A6060" t="str">
            <v>250-0137-016-T</v>
          </cell>
          <cell r="B6060" t="str">
            <v>ADJ.TORQUE ARM SCREW (260mm)#900033-01</v>
          </cell>
          <cell r="C6060">
            <v>0</v>
          </cell>
          <cell r="D6060">
            <v>0</v>
          </cell>
          <cell r="E6060">
            <v>0</v>
          </cell>
          <cell r="K6060">
            <v>0</v>
          </cell>
          <cell r="L6060" t="str">
            <v>EA</v>
          </cell>
        </row>
        <row r="6061">
          <cell r="A6061" t="str">
            <v>250-0137-017-T</v>
          </cell>
          <cell r="B6061" t="str">
            <v>ADJ.TORQUE ARM END R/H YORK#900024R</v>
          </cell>
          <cell r="C6061">
            <v>0</v>
          </cell>
          <cell r="D6061">
            <v>0</v>
          </cell>
          <cell r="E6061">
            <v>0</v>
          </cell>
          <cell r="K6061">
            <v>0</v>
          </cell>
          <cell r="L6061" t="str">
            <v>EA</v>
          </cell>
        </row>
        <row r="6062">
          <cell r="A6062" t="str">
            <v>250-0137-018-T</v>
          </cell>
          <cell r="B6062" t="str">
            <v>ADJ.TORQUE ARMEND L/H YORK#900024L</v>
          </cell>
          <cell r="C6062">
            <v>0</v>
          </cell>
          <cell r="D6062">
            <v>0</v>
          </cell>
          <cell r="E6062">
            <v>0</v>
          </cell>
          <cell r="K6062">
            <v>0</v>
          </cell>
          <cell r="L6062" t="str">
            <v>EA</v>
          </cell>
        </row>
        <row r="6063">
          <cell r="A6063" t="str">
            <v>250-0137-019-T</v>
          </cell>
          <cell r="B6063" t="str">
            <v>M12x1.75x50 H.T HEX.BOLT #HB12/175/050</v>
          </cell>
          <cell r="C6063">
            <v>0</v>
          </cell>
          <cell r="D6063">
            <v>0</v>
          </cell>
          <cell r="E6063">
            <v>0</v>
          </cell>
          <cell r="K6063">
            <v>0</v>
          </cell>
          <cell r="L6063" t="str">
            <v>EA</v>
          </cell>
        </row>
        <row r="6064">
          <cell r="A6064" t="str">
            <v>250-0137-020-T</v>
          </cell>
          <cell r="B6064" t="str">
            <v>M12x1.75 NYLON LOCKNUT YORK#LN12/175</v>
          </cell>
          <cell r="C6064">
            <v>0</v>
          </cell>
          <cell r="D6064">
            <v>0</v>
          </cell>
          <cell r="E6064">
            <v>0</v>
          </cell>
          <cell r="K6064">
            <v>0</v>
          </cell>
          <cell r="L6064" t="str">
            <v>EA</v>
          </cell>
        </row>
        <row r="6065">
          <cell r="A6065" t="str">
            <v>250-0137-021-T</v>
          </cell>
          <cell r="B6065" t="str">
            <v>FIXED TORQUE ARM YORK#901100/550</v>
          </cell>
          <cell r="C6065">
            <v>1445</v>
          </cell>
          <cell r="D6065">
            <v>0</v>
          </cell>
          <cell r="E6065">
            <v>0</v>
          </cell>
          <cell r="K6065">
            <v>0</v>
          </cell>
          <cell r="L6065" t="str">
            <v>EA</v>
          </cell>
        </row>
        <row r="6066">
          <cell r="A6066" t="str">
            <v>250-0137-022-T</v>
          </cell>
          <cell r="B6066" t="str">
            <v>ADJ.TORQUE ARM ASS'Y YORK#SB901111/03</v>
          </cell>
          <cell r="C6066">
            <v>1600</v>
          </cell>
          <cell r="D6066">
            <v>0</v>
          </cell>
          <cell r="E6066">
            <v>0</v>
          </cell>
          <cell r="K6066">
            <v>30</v>
          </cell>
          <cell r="L6066" t="str">
            <v>EA</v>
          </cell>
        </row>
        <row r="6067">
          <cell r="A6067" t="str">
            <v>250-0137-023-T</v>
          </cell>
          <cell r="B6067" t="str">
            <v>ADJ.TORQUE ARM SCREW(420mm)#900033/03</v>
          </cell>
          <cell r="C6067">
            <v>0</v>
          </cell>
          <cell r="D6067">
            <v>0</v>
          </cell>
          <cell r="E6067">
            <v>0</v>
          </cell>
          <cell r="K6067">
            <v>0</v>
          </cell>
          <cell r="L6067" t="str">
            <v>EA</v>
          </cell>
        </row>
        <row r="6068">
          <cell r="A6068" t="str">
            <v>250-0137-028-T</v>
          </cell>
          <cell r="B6068" t="str">
            <v>TORQUE ARM PIVOT ASS'Y YORK#SB9011012</v>
          </cell>
          <cell r="C6068">
            <v>0</v>
          </cell>
          <cell r="D6068">
            <v>0</v>
          </cell>
          <cell r="E6068">
            <v>0</v>
          </cell>
          <cell r="K6068">
            <v>0</v>
          </cell>
          <cell r="L6068" t="str">
            <v>EA</v>
          </cell>
        </row>
        <row r="6069">
          <cell r="A6069" t="str">
            <v>250-0137-029-T</v>
          </cell>
          <cell r="B6069" t="str">
            <v>TORQUE ARM PIN YORK#930017</v>
          </cell>
          <cell r="C6069">
            <v>371</v>
          </cell>
          <cell r="D6069">
            <v>0</v>
          </cell>
          <cell r="E6069">
            <v>0</v>
          </cell>
          <cell r="K6069">
            <v>30</v>
          </cell>
          <cell r="L6069" t="str">
            <v>EA</v>
          </cell>
        </row>
        <row r="6070">
          <cell r="A6070" t="str">
            <v>250-0137-031-T</v>
          </cell>
          <cell r="B6070" t="str">
            <v>TORQUE ARM WASHER YORK#901010</v>
          </cell>
          <cell r="C6070">
            <v>45</v>
          </cell>
          <cell r="D6070">
            <v>0</v>
          </cell>
          <cell r="E6070">
            <v>0</v>
          </cell>
          <cell r="K6070">
            <v>30</v>
          </cell>
          <cell r="L6070" t="str">
            <v>EA</v>
          </cell>
        </row>
        <row r="6071">
          <cell r="A6071" t="str">
            <v>250-0137-032-T</v>
          </cell>
          <cell r="B6071" t="str">
            <v>jgiy]</v>
          </cell>
          <cell r="C6071">
            <v>0</v>
          </cell>
          <cell r="D6071">
            <v>0</v>
          </cell>
          <cell r="E6071">
            <v>0</v>
          </cell>
          <cell r="K6071">
            <v>0</v>
          </cell>
          <cell r="L6071" t="str">
            <v>EA</v>
          </cell>
        </row>
        <row r="6072">
          <cell r="A6072" t="str">
            <v>250-0137-033-T</v>
          </cell>
          <cell r="B6072" t="str">
            <v>SPRING CLAMP PLATE YORK#900003</v>
          </cell>
          <cell r="C6072">
            <v>0</v>
          </cell>
          <cell r="D6072">
            <v>0</v>
          </cell>
          <cell r="E6072">
            <v>0</v>
          </cell>
          <cell r="K6072">
            <v>0</v>
          </cell>
          <cell r="L6072" t="str">
            <v>EA</v>
          </cell>
        </row>
        <row r="6073">
          <cell r="A6073" t="str">
            <v>250-0137-034-T</v>
          </cell>
          <cell r="B6073" t="str">
            <v>SPRING 8 LEAF YORK#770706</v>
          </cell>
          <cell r="C6073">
            <v>0</v>
          </cell>
          <cell r="D6073">
            <v>0</v>
          </cell>
          <cell r="E6073">
            <v>0</v>
          </cell>
          <cell r="K6073">
            <v>0</v>
          </cell>
          <cell r="L6073" t="str">
            <v>EA</v>
          </cell>
        </row>
        <row r="6074">
          <cell r="A6074" t="str">
            <v>250-0137-035-T</v>
          </cell>
          <cell r="B6074" t="str">
            <v>M22 U-BOLT YORK#770720/325</v>
          </cell>
          <cell r="C6074">
            <v>0</v>
          </cell>
          <cell r="D6074">
            <v>0</v>
          </cell>
          <cell r="E6074">
            <v>0</v>
          </cell>
          <cell r="K6074">
            <v>0</v>
          </cell>
          <cell r="L6074" t="str">
            <v>EA</v>
          </cell>
        </row>
        <row r="6075">
          <cell r="A6075" t="str">
            <v>250-0137-036-T</v>
          </cell>
          <cell r="B6075" t="str">
            <v>SPRING SEAT YORK#900027</v>
          </cell>
          <cell r="C6075">
            <v>0</v>
          </cell>
          <cell r="D6075">
            <v>0</v>
          </cell>
          <cell r="E6075">
            <v>0</v>
          </cell>
          <cell r="K6075">
            <v>0</v>
          </cell>
          <cell r="L6075" t="str">
            <v>EA</v>
          </cell>
        </row>
        <row r="6076">
          <cell r="A6076" t="str">
            <v>250-0137-037-T</v>
          </cell>
          <cell r="B6076" t="str">
            <v>EQUALISER ASS'Y YORK#SB901114</v>
          </cell>
          <cell r="C6076">
            <v>0</v>
          </cell>
          <cell r="D6076">
            <v>0</v>
          </cell>
          <cell r="E6076">
            <v>0</v>
          </cell>
          <cell r="K6076">
            <v>0</v>
          </cell>
          <cell r="L6076" t="str">
            <v>EA</v>
          </cell>
        </row>
        <row r="6077">
          <cell r="A6077" t="str">
            <v>250-0137-038-T</v>
          </cell>
          <cell r="B6077" t="str">
            <v>FIXED TORQUE ARM YORK#901100/530</v>
          </cell>
          <cell r="C6077">
            <v>0</v>
          </cell>
          <cell r="D6077">
            <v>0</v>
          </cell>
          <cell r="E6077">
            <v>0</v>
          </cell>
          <cell r="K6077">
            <v>0</v>
          </cell>
          <cell r="L6077" t="str">
            <v>EA</v>
          </cell>
        </row>
        <row r="6078">
          <cell r="A6078" t="str">
            <v>250-0137-039-T</v>
          </cell>
          <cell r="B6078" t="str">
            <v>ADJ.TORQUE ARM ASS'Y YORK#SB901111/02</v>
          </cell>
          <cell r="C6078">
            <v>0</v>
          </cell>
          <cell r="D6078">
            <v>0</v>
          </cell>
          <cell r="E6078">
            <v>0</v>
          </cell>
          <cell r="K6078">
            <v>0</v>
          </cell>
          <cell r="L6078" t="str">
            <v>EA</v>
          </cell>
        </row>
        <row r="6079">
          <cell r="A6079" t="str">
            <v>250-0137-040-T</v>
          </cell>
          <cell r="B6079" t="str">
            <v>SPRING SEAT(L) YORK#900017</v>
          </cell>
          <cell r="C6079">
            <v>0</v>
          </cell>
          <cell r="D6079">
            <v>0</v>
          </cell>
          <cell r="E6079">
            <v>0</v>
          </cell>
          <cell r="K6079">
            <v>0</v>
          </cell>
          <cell r="L6079" t="str">
            <v>EA</v>
          </cell>
        </row>
        <row r="6080">
          <cell r="A6080" t="str">
            <v>250-0137-041-T</v>
          </cell>
          <cell r="B6080" t="str">
            <v>SPRING SEAT(M) YORK#900025</v>
          </cell>
          <cell r="C6080">
            <v>0</v>
          </cell>
          <cell r="D6080">
            <v>0</v>
          </cell>
          <cell r="E6080">
            <v>0</v>
          </cell>
          <cell r="K6080">
            <v>0</v>
          </cell>
          <cell r="L6080" t="str">
            <v>EA</v>
          </cell>
        </row>
        <row r="6081">
          <cell r="A6081" t="str">
            <v>250-0137-042-T</v>
          </cell>
          <cell r="B6081" t="str">
            <v>M22 U-BOLT YORK#770720/350</v>
          </cell>
          <cell r="C6081">
            <v>0</v>
          </cell>
          <cell r="D6081">
            <v>0</v>
          </cell>
          <cell r="E6081">
            <v>0</v>
          </cell>
          <cell r="K6081">
            <v>0</v>
          </cell>
          <cell r="L6081" t="str">
            <v>EA</v>
          </cell>
        </row>
        <row r="6082">
          <cell r="A6082" t="str">
            <v>250-0137-043-T</v>
          </cell>
          <cell r="B6082" t="str">
            <v>M22 U-BOLT YORK#770720/375</v>
          </cell>
          <cell r="C6082">
            <v>0</v>
          </cell>
          <cell r="D6082">
            <v>0</v>
          </cell>
          <cell r="E6082">
            <v>0</v>
          </cell>
          <cell r="K6082">
            <v>0</v>
          </cell>
          <cell r="L6082" t="str">
            <v>EA</v>
          </cell>
        </row>
        <row r="6083">
          <cell r="A6083" t="str">
            <v>250-0137-044-T</v>
          </cell>
          <cell r="B6083" t="str">
            <v>TORQUE ARM BUSH YORK#770701</v>
          </cell>
          <cell r="C6083">
            <v>98</v>
          </cell>
          <cell r="D6083">
            <v>0</v>
          </cell>
          <cell r="E6083">
            <v>0</v>
          </cell>
          <cell r="K6083">
            <v>60</v>
          </cell>
          <cell r="L6083" t="str">
            <v>EA</v>
          </cell>
        </row>
        <row r="6084">
          <cell r="A6084" t="str">
            <v>250-0137-045-T</v>
          </cell>
          <cell r="B6084" t="str">
            <v>ADJ.TORQUE ARM SCREW 395 mm</v>
          </cell>
          <cell r="C6084">
            <v>0</v>
          </cell>
          <cell r="D6084">
            <v>0</v>
          </cell>
          <cell r="E6084">
            <v>0</v>
          </cell>
          <cell r="K6084">
            <v>0</v>
          </cell>
          <cell r="L6084" t="str">
            <v>EA</v>
          </cell>
        </row>
        <row r="6085">
          <cell r="A6085" t="str">
            <v>250-0137-047-T</v>
          </cell>
          <cell r="B6085" t="str">
            <v>EQUALISER 1315 SPACING YORK#900016</v>
          </cell>
          <cell r="C6085">
            <v>0</v>
          </cell>
          <cell r="D6085">
            <v>0</v>
          </cell>
          <cell r="E6085">
            <v>0</v>
          </cell>
          <cell r="K6085">
            <v>0</v>
          </cell>
          <cell r="L6085" t="str">
            <v>EA</v>
          </cell>
        </row>
        <row r="6086">
          <cell r="A6086" t="str">
            <v>250-0137-048-T</v>
          </cell>
          <cell r="B6086" t="str">
            <v>SPRING SEAT YORK #900008</v>
          </cell>
          <cell r="C6086">
            <v>1190</v>
          </cell>
          <cell r="D6086">
            <v>0</v>
          </cell>
          <cell r="E6086">
            <v>0</v>
          </cell>
          <cell r="K6086">
            <v>30</v>
          </cell>
          <cell r="L6086" t="str">
            <v>EA</v>
          </cell>
        </row>
        <row r="6087">
          <cell r="A6087" t="str">
            <v>250-0137-049-T</v>
          </cell>
          <cell r="B6087" t="str">
            <v>EQUALISER BUSH YORK#901020P(POLY)</v>
          </cell>
          <cell r="C6087">
            <v>560</v>
          </cell>
          <cell r="D6087">
            <v>6</v>
          </cell>
          <cell r="E6087">
            <v>0</v>
          </cell>
          <cell r="K6087">
            <v>30</v>
          </cell>
          <cell r="L6087" t="str">
            <v>EA</v>
          </cell>
        </row>
        <row r="6088">
          <cell r="A6088" t="str">
            <v>250-0137-050-T</v>
          </cell>
          <cell r="B6088" t="str">
            <v>M12x1.75x030H.T HEX.BOLT#HB12/175/030</v>
          </cell>
          <cell r="C6088">
            <v>69</v>
          </cell>
          <cell r="D6088">
            <v>0</v>
          </cell>
          <cell r="E6088">
            <v>0</v>
          </cell>
          <cell r="K6088">
            <v>0</v>
          </cell>
          <cell r="L6088" t="str">
            <v>EA</v>
          </cell>
        </row>
        <row r="6089">
          <cell r="A6089" t="str">
            <v>250-0137-051-T</v>
          </cell>
          <cell r="B6089" t="str">
            <v>M12x1.75x65H.T HEX.BOLT#HB12/175/065</v>
          </cell>
          <cell r="C6089">
            <v>91</v>
          </cell>
          <cell r="D6089">
            <v>0</v>
          </cell>
          <cell r="E6089">
            <v>0</v>
          </cell>
          <cell r="K6089">
            <v>0</v>
          </cell>
          <cell r="L6089" t="str">
            <v>EA</v>
          </cell>
        </row>
        <row r="6090">
          <cell r="A6090" t="str">
            <v>250-0138-001-T</v>
          </cell>
          <cell r="B6090" t="str">
            <v>ADJ.SCREW ASS'Y #19206143</v>
          </cell>
          <cell r="C6090">
            <v>0</v>
          </cell>
          <cell r="D6090">
            <v>0</v>
          </cell>
          <cell r="E6090">
            <v>0</v>
          </cell>
          <cell r="K6090">
            <v>0</v>
          </cell>
          <cell r="L6090" t="str">
            <v>EA</v>
          </cell>
        </row>
        <row r="6091">
          <cell r="A6091" t="str">
            <v>250-0138-002-T</v>
          </cell>
          <cell r="B6091" t="str">
            <v>EQUALISER 1525MM #21204062</v>
          </cell>
          <cell r="C6091">
            <v>0</v>
          </cell>
          <cell r="D6091">
            <v>0</v>
          </cell>
          <cell r="E6091">
            <v>0</v>
          </cell>
          <cell r="K6091">
            <v>0</v>
          </cell>
          <cell r="L6091" t="str">
            <v>EA</v>
          </cell>
        </row>
        <row r="6092">
          <cell r="A6092" t="str">
            <v>250-0138-003-T</v>
          </cell>
          <cell r="B6092" t="str">
            <v>RIGID TORQUE AMM 549MM #21206138</v>
          </cell>
          <cell r="C6092">
            <v>0</v>
          </cell>
          <cell r="D6092">
            <v>0</v>
          </cell>
          <cell r="E6092">
            <v>0</v>
          </cell>
          <cell r="K6092">
            <v>0</v>
          </cell>
          <cell r="L6092" t="str">
            <v>EA</v>
          </cell>
        </row>
        <row r="6093">
          <cell r="A6093" t="str">
            <v>250-0138-004-T</v>
          </cell>
          <cell r="B6093" t="str">
            <v>SPRING SEAT 93MM #21206070</v>
          </cell>
          <cell r="C6093">
            <v>0</v>
          </cell>
          <cell r="D6093">
            <v>0</v>
          </cell>
          <cell r="E6093">
            <v>0</v>
          </cell>
          <cell r="K6093">
            <v>0</v>
          </cell>
          <cell r="L6093" t="str">
            <v>EA</v>
          </cell>
        </row>
        <row r="6094">
          <cell r="A6094" t="str">
            <v>250-0138-005-T</v>
          </cell>
          <cell r="B6094" t="str">
            <v>EQUALISER BUSH KIT #SUS 2</v>
          </cell>
          <cell r="C6094">
            <v>0</v>
          </cell>
          <cell r="D6094">
            <v>0</v>
          </cell>
          <cell r="E6094">
            <v>0</v>
          </cell>
          <cell r="K6094">
            <v>0</v>
          </cell>
          <cell r="L6094" t="str">
            <v>EA</v>
          </cell>
        </row>
        <row r="6095">
          <cell r="A6095" t="str">
            <v>250-0138-006-T</v>
          </cell>
          <cell r="B6095" t="str">
            <v>EQUALISER ASSY 1360MM #21203141</v>
          </cell>
          <cell r="C6095">
            <v>0</v>
          </cell>
          <cell r="D6095">
            <v>0</v>
          </cell>
          <cell r="E6095">
            <v>0</v>
          </cell>
          <cell r="K6095">
            <v>0</v>
          </cell>
          <cell r="L6095" t="str">
            <v>EA</v>
          </cell>
        </row>
        <row r="6096">
          <cell r="A6096" t="str">
            <v>250-0138-007-T</v>
          </cell>
          <cell r="B6096" t="str">
            <v>EQUALISER BRACKET #21205837</v>
          </cell>
          <cell r="C6096">
            <v>0</v>
          </cell>
          <cell r="D6096">
            <v>0</v>
          </cell>
          <cell r="E6096">
            <v>0</v>
          </cell>
          <cell r="K6096">
            <v>0</v>
          </cell>
          <cell r="L6096" t="str">
            <v>EA</v>
          </cell>
        </row>
        <row r="6097">
          <cell r="A6097" t="str">
            <v>250-0138-008-T</v>
          </cell>
          <cell r="B6097" t="str">
            <v>FRONT HANGER BRACKET #21205836</v>
          </cell>
          <cell r="C6097">
            <v>2923.9501799999998</v>
          </cell>
          <cell r="D6097">
            <v>0</v>
          </cell>
          <cell r="E6097">
            <v>0</v>
          </cell>
          <cell r="K6097">
            <v>0</v>
          </cell>
          <cell r="L6097" t="str">
            <v>EA</v>
          </cell>
        </row>
        <row r="6098">
          <cell r="A6098" t="str">
            <v>250-0138-009-T</v>
          </cell>
          <cell r="B6098" t="str">
            <v>REAR HANGER BRACKET #21206082</v>
          </cell>
          <cell r="C6098">
            <v>0</v>
          </cell>
          <cell r="D6098">
            <v>0</v>
          </cell>
          <cell r="E6098">
            <v>0</v>
          </cell>
          <cell r="K6098">
            <v>0</v>
          </cell>
          <cell r="L6098" t="str">
            <v>EA</v>
          </cell>
        </row>
        <row r="6099">
          <cell r="A6099" t="str">
            <v>250-0138-010-T</v>
          </cell>
          <cell r="B6099" t="str">
            <v>RIGID TORQUE ARM 464MM #21205839</v>
          </cell>
          <cell r="C6099">
            <v>0</v>
          </cell>
          <cell r="D6099">
            <v>0</v>
          </cell>
          <cell r="E6099">
            <v>0</v>
          </cell>
          <cell r="K6099">
            <v>0</v>
          </cell>
          <cell r="L6099" t="str">
            <v>EA</v>
          </cell>
        </row>
        <row r="6100">
          <cell r="A6100" t="str">
            <v>250-0138-011-T</v>
          </cell>
          <cell r="B6100" t="str">
            <v>ADJUSTABLE SCREW 489MM/441 #21016126</v>
          </cell>
          <cell r="C6100">
            <v>0</v>
          </cell>
          <cell r="D6100">
            <v>0</v>
          </cell>
          <cell r="E6100">
            <v>0</v>
          </cell>
          <cell r="K6100">
            <v>0</v>
          </cell>
          <cell r="L6100" t="str">
            <v>EA</v>
          </cell>
        </row>
        <row r="6101">
          <cell r="A6101" t="str">
            <v>250-0138-012-T</v>
          </cell>
          <cell r="B6101" t="str">
            <v>TORQUE ARM END RH #21205840</v>
          </cell>
          <cell r="C6101">
            <v>0</v>
          </cell>
          <cell r="D6101">
            <v>0</v>
          </cell>
          <cell r="E6101">
            <v>0</v>
          </cell>
          <cell r="K6101">
            <v>0</v>
          </cell>
          <cell r="L6101" t="str">
            <v>EA</v>
          </cell>
        </row>
        <row r="6102">
          <cell r="A6102" t="str">
            <v>250-0138-013-T</v>
          </cell>
          <cell r="B6102" t="str">
            <v>TORQUE ARM END LH #21205841</v>
          </cell>
          <cell r="C6102">
            <v>0</v>
          </cell>
          <cell r="D6102">
            <v>0</v>
          </cell>
          <cell r="E6102">
            <v>0</v>
          </cell>
          <cell r="K6102">
            <v>0</v>
          </cell>
          <cell r="L6102" t="str">
            <v>EA</v>
          </cell>
        </row>
        <row r="6103">
          <cell r="A6103" t="str">
            <v>250-0138-014-T</v>
          </cell>
          <cell r="B6103" t="str">
            <v>LOCK NUT TORQUE ARM END #21206037</v>
          </cell>
          <cell r="C6103">
            <v>52.202250000000006</v>
          </cell>
          <cell r="D6103">
            <v>0</v>
          </cell>
          <cell r="E6103">
            <v>0</v>
          </cell>
          <cell r="K6103">
            <v>30</v>
          </cell>
          <cell r="L6103" t="str">
            <v>EA</v>
          </cell>
        </row>
        <row r="6104">
          <cell r="A6104" t="str">
            <v>250-0138-015-T</v>
          </cell>
          <cell r="B6104" t="str">
            <v>BOLT TORQUE ARM END #21206054</v>
          </cell>
          <cell r="C6104">
            <v>0</v>
          </cell>
          <cell r="D6104">
            <v>0</v>
          </cell>
          <cell r="E6104">
            <v>0</v>
          </cell>
          <cell r="K6104">
            <v>0</v>
          </cell>
          <cell r="L6104" t="str">
            <v>EA</v>
          </cell>
        </row>
        <row r="6105">
          <cell r="A6105" t="str">
            <v>250-0138-016-T</v>
          </cell>
          <cell r="B6105" t="str">
            <v>U-BOLT 394MM HEIGHT #21205974</v>
          </cell>
          <cell r="C6105">
            <v>0</v>
          </cell>
          <cell r="D6105">
            <v>0</v>
          </cell>
          <cell r="E6105">
            <v>0</v>
          </cell>
          <cell r="K6105">
            <v>0</v>
          </cell>
          <cell r="L6105" t="str">
            <v>EA</v>
          </cell>
        </row>
        <row r="6106">
          <cell r="A6106" t="str">
            <v>250-0138-017-T</v>
          </cell>
          <cell r="B6106" t="str">
            <v>U-BOLT NUT #21006511</v>
          </cell>
          <cell r="C6106">
            <v>0</v>
          </cell>
          <cell r="D6106">
            <v>0</v>
          </cell>
          <cell r="E6106">
            <v>0</v>
          </cell>
          <cell r="K6106">
            <v>0</v>
          </cell>
          <cell r="L6106" t="str">
            <v>EA</v>
          </cell>
        </row>
        <row r="6107">
          <cell r="A6107" t="str">
            <v>250-0138-018-T</v>
          </cell>
          <cell r="B6107" t="str">
            <v>WASHER #21206539</v>
          </cell>
          <cell r="C6107">
            <v>0</v>
          </cell>
          <cell r="D6107">
            <v>0</v>
          </cell>
          <cell r="E6107">
            <v>0</v>
          </cell>
          <cell r="K6107">
            <v>0</v>
          </cell>
          <cell r="L6107" t="str">
            <v>EA</v>
          </cell>
        </row>
        <row r="6108">
          <cell r="A6108" t="str">
            <v>250-0138-019-T</v>
          </cell>
          <cell r="B6108" t="str">
            <v>SPRING 8 LEAF ASSY #21200078</v>
          </cell>
          <cell r="C6108">
            <v>0</v>
          </cell>
          <cell r="D6108">
            <v>0</v>
          </cell>
          <cell r="E6108">
            <v>0</v>
          </cell>
          <cell r="K6108">
            <v>0</v>
          </cell>
          <cell r="L6108" t="str">
            <v>EA</v>
          </cell>
        </row>
        <row r="6109">
          <cell r="A6109" t="str">
            <v>250-0138-020-T</v>
          </cell>
          <cell r="B6109" t="str">
            <v>SPRING SEAT 68MM #21205838</v>
          </cell>
          <cell r="C6109">
            <v>0</v>
          </cell>
          <cell r="D6109">
            <v>0</v>
          </cell>
          <cell r="E6109">
            <v>0</v>
          </cell>
          <cell r="K6109">
            <v>0</v>
          </cell>
          <cell r="L6109" t="str">
            <v>EA</v>
          </cell>
        </row>
        <row r="6110">
          <cell r="A6110" t="str">
            <v>250-0138-021-T</v>
          </cell>
          <cell r="B6110" t="str">
            <v>TOP PLATE #21206056</v>
          </cell>
          <cell r="C6110">
            <v>0</v>
          </cell>
          <cell r="D6110">
            <v>0</v>
          </cell>
          <cell r="E6110">
            <v>0</v>
          </cell>
          <cell r="K6110">
            <v>0</v>
          </cell>
          <cell r="L6110" t="str">
            <v>EA</v>
          </cell>
        </row>
        <row r="6111">
          <cell r="A6111" t="str">
            <v>250-0138-022-T</v>
          </cell>
          <cell r="B6111" t="str">
            <v>BOLT EQUALISER &amp; REAR HANGER #21206055</v>
          </cell>
          <cell r="C6111">
            <v>126.43898999999999</v>
          </cell>
          <cell r="D6111">
            <v>0</v>
          </cell>
          <cell r="E6111">
            <v>0</v>
          </cell>
          <cell r="K6111">
            <v>30</v>
          </cell>
          <cell r="L6111" t="str">
            <v>EA</v>
          </cell>
        </row>
        <row r="6112">
          <cell r="A6112" t="str">
            <v>250-0138-023-T</v>
          </cell>
          <cell r="B6112" t="str">
            <v>TORQUE ARM BUSH KIT #SUS 3</v>
          </cell>
          <cell r="C6112">
            <v>0</v>
          </cell>
          <cell r="D6112">
            <v>0</v>
          </cell>
          <cell r="E6112">
            <v>0</v>
          </cell>
          <cell r="K6112">
            <v>0</v>
          </cell>
          <cell r="L6112" t="str">
            <v>EA</v>
          </cell>
        </row>
        <row r="6113">
          <cell r="A6113" t="str">
            <v>250-0138-024-T</v>
          </cell>
          <cell r="B6113" t="str">
            <v>EQULIZER HANGER ROR#21202141A</v>
          </cell>
          <cell r="C6113">
            <v>4285.5277399999995</v>
          </cell>
          <cell r="D6113">
            <v>0</v>
          </cell>
          <cell r="E6113">
            <v>0</v>
          </cell>
          <cell r="K6113">
            <v>30</v>
          </cell>
          <cell r="L6113" t="str">
            <v>EA</v>
          </cell>
        </row>
        <row r="6114">
          <cell r="A6114" t="str">
            <v>250-0138-025-T</v>
          </cell>
          <cell r="B6114" t="str">
            <v>EQULIZER BOLT ROR#21206000</v>
          </cell>
          <cell r="C6114">
            <v>1325.6950399999998</v>
          </cell>
          <cell r="D6114">
            <v>0</v>
          </cell>
          <cell r="E6114">
            <v>0</v>
          </cell>
          <cell r="K6114">
            <v>30</v>
          </cell>
          <cell r="L6114" t="str">
            <v>EA</v>
          </cell>
        </row>
        <row r="6115">
          <cell r="A6115" t="str">
            <v>250-0138-026-T</v>
          </cell>
          <cell r="B6115" t="str">
            <v>EQULIZER NUT ROR#99527004</v>
          </cell>
          <cell r="C6115">
            <v>114.47067999999999</v>
          </cell>
          <cell r="D6115">
            <v>0</v>
          </cell>
          <cell r="E6115">
            <v>0</v>
          </cell>
          <cell r="K6115">
            <v>30</v>
          </cell>
          <cell r="L6115" t="str">
            <v>EA</v>
          </cell>
        </row>
        <row r="6116">
          <cell r="A6116" t="str">
            <v>250-0138-027-T</v>
          </cell>
          <cell r="B6116" t="str">
            <v>EQULIZER BUSH ROR#21020676</v>
          </cell>
          <cell r="C6116">
            <v>832.39252999999997</v>
          </cell>
          <cell r="D6116">
            <v>0</v>
          </cell>
          <cell r="E6116">
            <v>0</v>
          </cell>
          <cell r="K6116">
            <v>30</v>
          </cell>
          <cell r="L6116" t="str">
            <v>EA</v>
          </cell>
        </row>
        <row r="6117">
          <cell r="A6117" t="str">
            <v>250-0138-028-T</v>
          </cell>
          <cell r="B6117" t="str">
            <v>EQULIZER WASHER ROR#21020678</v>
          </cell>
          <cell r="C6117">
            <v>252.87796999999998</v>
          </cell>
          <cell r="D6117">
            <v>0</v>
          </cell>
          <cell r="E6117">
            <v>0</v>
          </cell>
          <cell r="K6117">
            <v>30</v>
          </cell>
          <cell r="L6117" t="str">
            <v>EA</v>
          </cell>
        </row>
        <row r="6118">
          <cell r="A6118" t="str">
            <v>250-0139-001-T</v>
          </cell>
          <cell r="B6118" t="str">
            <v>YORK SUSPENSION KIT 5" 8LEAF #B912005/01</v>
          </cell>
          <cell r="C6118">
            <v>0</v>
          </cell>
          <cell r="D6118">
            <v>0</v>
          </cell>
          <cell r="E6118">
            <v>0</v>
          </cell>
          <cell r="K6118">
            <v>0</v>
          </cell>
          <cell r="L6118" t="str">
            <v>EA</v>
          </cell>
        </row>
        <row r="6119">
          <cell r="A6119" t="str">
            <v>250-0139-002-T</v>
          </cell>
          <cell r="B6119" t="str">
            <v>YORK SUSPENSION KIT 5" 8LEAF #B912005/02</v>
          </cell>
          <cell r="C6119">
            <v>0</v>
          </cell>
          <cell r="D6119">
            <v>0</v>
          </cell>
          <cell r="E6119">
            <v>0</v>
          </cell>
          <cell r="K6119">
            <v>0</v>
          </cell>
          <cell r="L6119" t="str">
            <v>EA</v>
          </cell>
        </row>
        <row r="6120">
          <cell r="A6120" t="str">
            <v>250-0145-001-T</v>
          </cell>
          <cell r="B6120" t="str">
            <v>YORK SUSP.1360 mm 6"SQ.,8 LEFT#912008/01</v>
          </cell>
          <cell r="C6120">
            <v>0</v>
          </cell>
          <cell r="D6120">
            <v>0</v>
          </cell>
          <cell r="E6120">
            <v>0</v>
          </cell>
          <cell r="K6120">
            <v>0</v>
          </cell>
          <cell r="L6120" t="str">
            <v>EA</v>
          </cell>
        </row>
        <row r="6121">
          <cell r="A6121" t="str">
            <v>250-0149-001-T</v>
          </cell>
          <cell r="B6121" t="str">
            <v>YORK SUSP.KIT#B912006/01,1232TD.,15"RH</v>
          </cell>
          <cell r="C6121">
            <v>0</v>
          </cell>
          <cell r="D6121">
            <v>0</v>
          </cell>
          <cell r="E6121">
            <v>0</v>
          </cell>
          <cell r="K6121">
            <v>0</v>
          </cell>
          <cell r="L6121" t="str">
            <v>EA</v>
          </cell>
        </row>
        <row r="6122">
          <cell r="A6122" t="str">
            <v>250-0149-002-T</v>
          </cell>
          <cell r="B6122" t="str">
            <v>YORK SUSPENSION KIT B912006/02 ,1232TD.</v>
          </cell>
          <cell r="C6122">
            <v>0</v>
          </cell>
          <cell r="D6122">
            <v>0</v>
          </cell>
          <cell r="E6122">
            <v>0</v>
          </cell>
          <cell r="K6122">
            <v>0</v>
          </cell>
          <cell r="L6122" t="str">
            <v>EA</v>
          </cell>
        </row>
        <row r="6123">
          <cell r="A6123" t="str">
            <v>250-0149-003-T</v>
          </cell>
          <cell r="B6123" t="str">
            <v>YORK SUSPENSION KIT B912002/01 ,1315TD.</v>
          </cell>
          <cell r="C6123">
            <v>0</v>
          </cell>
          <cell r="D6123">
            <v>0</v>
          </cell>
          <cell r="E6123">
            <v>0</v>
          </cell>
          <cell r="K6123">
            <v>0</v>
          </cell>
          <cell r="L6123" t="str">
            <v>EA</v>
          </cell>
        </row>
        <row r="6124">
          <cell r="A6124" t="str">
            <v>250-0152-T</v>
          </cell>
          <cell r="B6124" t="str">
            <v>SUSP.BPW SLM D30 370-400 mm</v>
          </cell>
          <cell r="C6124">
            <v>0</v>
          </cell>
          <cell r="D6124">
            <v>0</v>
          </cell>
          <cell r="E6124">
            <v>0</v>
          </cell>
          <cell r="K6124">
            <v>0</v>
          </cell>
          <cell r="L6124" t="str">
            <v>EA</v>
          </cell>
        </row>
        <row r="6125">
          <cell r="A6125" t="str">
            <v>250-0153-T</v>
          </cell>
          <cell r="B6125" t="str">
            <v>BPW TANDEM AXLE AIR SUSP.HZMOM2/12010ECO</v>
          </cell>
          <cell r="C6125">
            <v>0</v>
          </cell>
          <cell r="D6125">
            <v>0</v>
          </cell>
          <cell r="E6125">
            <v>0</v>
          </cell>
          <cell r="K6125">
            <v>0</v>
          </cell>
          <cell r="L6125" t="str">
            <v>EA</v>
          </cell>
        </row>
        <row r="6126">
          <cell r="A6126" t="str">
            <v>250-0155-T</v>
          </cell>
          <cell r="B6126" t="str">
            <v>SUSP.HENDRICKSON HT 230 (OVERSLUNG)</v>
          </cell>
          <cell r="C6126">
            <v>0</v>
          </cell>
          <cell r="D6126">
            <v>0</v>
          </cell>
          <cell r="E6126">
            <v>0</v>
          </cell>
          <cell r="K6126">
            <v>0</v>
          </cell>
          <cell r="L6126" t="str">
            <v>EA</v>
          </cell>
        </row>
        <row r="6127">
          <cell r="A6127" t="str">
            <v>250-0160-T</v>
          </cell>
          <cell r="B6127" t="str">
            <v>ROR SUSP.ASS'Y#SMT67.5HDL-3A-7/17-1360</v>
          </cell>
          <cell r="C6127">
            <v>0</v>
          </cell>
          <cell r="D6127">
            <v>0</v>
          </cell>
          <cell r="E6127">
            <v>0</v>
          </cell>
          <cell r="K6127">
            <v>0</v>
          </cell>
          <cell r="L6127" t="str">
            <v>EA</v>
          </cell>
        </row>
        <row r="6128">
          <cell r="A6128" t="str">
            <v>250-0162-002-T</v>
          </cell>
          <cell r="B6128" t="str">
            <v>YORK#B912001/02 SUSP.5"ROUND;1232 CTR</v>
          </cell>
          <cell r="C6128">
            <v>0</v>
          </cell>
          <cell r="D6128">
            <v>0</v>
          </cell>
          <cell r="E6128">
            <v>0</v>
          </cell>
          <cell r="K6128">
            <v>0</v>
          </cell>
          <cell r="L6128" t="str">
            <v>EA</v>
          </cell>
        </row>
        <row r="6129">
          <cell r="A6129" t="str">
            <v>250-0163-001-T</v>
          </cell>
          <cell r="B6129" t="str">
            <v>FRONT HANGER 113010</v>
          </cell>
          <cell r="C6129">
            <v>1600</v>
          </cell>
          <cell r="D6129">
            <v>1</v>
          </cell>
          <cell r="E6129">
            <v>0</v>
          </cell>
          <cell r="K6129">
            <v>30</v>
          </cell>
          <cell r="L6129" t="str">
            <v>EA</v>
          </cell>
        </row>
        <row r="6130">
          <cell r="A6130" t="str">
            <v>250-0163-002-T</v>
          </cell>
          <cell r="B6130" t="str">
            <v>REAR HANGER 113010</v>
          </cell>
          <cell r="C6130">
            <v>0</v>
          </cell>
          <cell r="D6130">
            <v>0</v>
          </cell>
          <cell r="E6130">
            <v>0</v>
          </cell>
          <cell r="K6130">
            <v>0</v>
          </cell>
          <cell r="L6130" t="str">
            <v>EA</v>
          </cell>
        </row>
        <row r="6131">
          <cell r="A6131" t="str">
            <v>250-0163-003-T</v>
          </cell>
          <cell r="B6131" t="str">
            <v>BOLT M24 FOR ARM 112030</v>
          </cell>
          <cell r="C6131">
            <v>0</v>
          </cell>
          <cell r="D6131">
            <v>0</v>
          </cell>
          <cell r="E6131">
            <v>0</v>
          </cell>
          <cell r="K6131">
            <v>0</v>
          </cell>
          <cell r="L6131" t="str">
            <v>EA</v>
          </cell>
        </row>
        <row r="6132">
          <cell r="A6132" t="str">
            <v>250-0163-004-T</v>
          </cell>
          <cell r="B6132" t="str">
            <v>WASHER FOR M24 BOLT 112040</v>
          </cell>
          <cell r="C6132">
            <v>0</v>
          </cell>
          <cell r="D6132">
            <v>0</v>
          </cell>
          <cell r="E6132">
            <v>0</v>
          </cell>
          <cell r="K6132">
            <v>0</v>
          </cell>
          <cell r="L6132" t="str">
            <v>EA</v>
          </cell>
        </row>
        <row r="6133">
          <cell r="A6133" t="str">
            <v>250-0163-005-T</v>
          </cell>
          <cell r="B6133" t="str">
            <v>NUT LOCK M24x3 11105M</v>
          </cell>
          <cell r="C6133">
            <v>0</v>
          </cell>
          <cell r="D6133">
            <v>0</v>
          </cell>
          <cell r="E6133">
            <v>0</v>
          </cell>
          <cell r="K6133">
            <v>0</v>
          </cell>
          <cell r="L6133" t="str">
            <v>EA</v>
          </cell>
        </row>
        <row r="6134">
          <cell r="A6134" t="str">
            <v>250-0163-006-T</v>
          </cell>
          <cell r="B6134" t="str">
            <v>BUSHING TORQUE ARM #112060 FOR TEN SUSP</v>
          </cell>
          <cell r="C6134">
            <v>35</v>
          </cell>
          <cell r="D6134">
            <v>0</v>
          </cell>
          <cell r="E6134">
            <v>0</v>
          </cell>
          <cell r="K6134">
            <v>0</v>
          </cell>
          <cell r="L6134" t="str">
            <v>EA</v>
          </cell>
        </row>
        <row r="6135">
          <cell r="A6135" t="str">
            <v>250-0163-007-T</v>
          </cell>
          <cell r="B6135" t="str">
            <v>EQUALIZER &amp; HANGER 113130</v>
          </cell>
          <cell r="C6135">
            <v>4800</v>
          </cell>
          <cell r="D6135">
            <v>1</v>
          </cell>
          <cell r="E6135">
            <v>0</v>
          </cell>
          <cell r="K6135">
            <v>30</v>
          </cell>
          <cell r="L6135" t="str">
            <v>EA</v>
          </cell>
        </row>
        <row r="6136">
          <cell r="A6136" t="str">
            <v>250-0163-008-T</v>
          </cell>
          <cell r="B6136" t="str">
            <v>ADJUST ARM 113030</v>
          </cell>
          <cell r="C6136">
            <v>1100</v>
          </cell>
          <cell r="D6136">
            <v>0</v>
          </cell>
          <cell r="E6136">
            <v>0</v>
          </cell>
          <cell r="K6136">
            <v>30</v>
          </cell>
          <cell r="L6136" t="str">
            <v>EA</v>
          </cell>
        </row>
        <row r="6137">
          <cell r="A6137" t="str">
            <v>250-0163-009-T</v>
          </cell>
          <cell r="B6137" t="str">
            <v>RIGID ARM 113070</v>
          </cell>
          <cell r="C6137">
            <v>480</v>
          </cell>
          <cell r="D6137">
            <v>0</v>
          </cell>
          <cell r="E6137">
            <v>0</v>
          </cell>
          <cell r="K6137">
            <v>30</v>
          </cell>
          <cell r="L6137" t="str">
            <v>EA</v>
          </cell>
        </row>
        <row r="6138">
          <cell r="A6138" t="str">
            <v>250-0163-010-T</v>
          </cell>
          <cell r="B6138" t="str">
            <v>SCREW 12mm DIA.x130mm W/NUT LOCK 11104M</v>
          </cell>
          <cell r="C6138">
            <v>60</v>
          </cell>
          <cell r="D6138">
            <v>0</v>
          </cell>
          <cell r="E6138">
            <v>0</v>
          </cell>
          <cell r="K6138">
            <v>30</v>
          </cell>
          <cell r="L6138" t="str">
            <v>EA</v>
          </cell>
        </row>
        <row r="6139">
          <cell r="A6139" t="str">
            <v>250-0163-011-T</v>
          </cell>
          <cell r="B6139" t="str">
            <v>TOP PLATE 113080</v>
          </cell>
          <cell r="C6139">
            <v>0</v>
          </cell>
          <cell r="D6139">
            <v>0</v>
          </cell>
          <cell r="E6139">
            <v>0</v>
          </cell>
          <cell r="K6139">
            <v>0</v>
          </cell>
          <cell r="L6139" t="str">
            <v>EA</v>
          </cell>
        </row>
        <row r="6140">
          <cell r="A6140" t="str">
            <v>250-0163-012-T</v>
          </cell>
          <cell r="B6140" t="str">
            <v>SPRING SAET 113140</v>
          </cell>
          <cell r="C6140">
            <v>0</v>
          </cell>
          <cell r="D6140">
            <v>0</v>
          </cell>
          <cell r="E6140">
            <v>0</v>
          </cell>
          <cell r="K6140">
            <v>0</v>
          </cell>
          <cell r="L6140" t="str">
            <v>EA</v>
          </cell>
        </row>
        <row r="6141">
          <cell r="A6141" t="str">
            <v>250-0163-013-T</v>
          </cell>
          <cell r="B6141" t="str">
            <v>U-BOLT FOR 8 LEAF 113450</v>
          </cell>
          <cell r="C6141">
            <v>0</v>
          </cell>
          <cell r="D6141">
            <v>0</v>
          </cell>
          <cell r="E6141">
            <v>0</v>
          </cell>
          <cell r="K6141">
            <v>0</v>
          </cell>
          <cell r="L6141" t="str">
            <v>EA</v>
          </cell>
        </row>
        <row r="6142">
          <cell r="A6142" t="str">
            <v>250-0163-014-T</v>
          </cell>
          <cell r="B6142" t="str">
            <v>SPRING 8 LEAF 114300</v>
          </cell>
          <cell r="C6142">
            <v>0</v>
          </cell>
          <cell r="D6142">
            <v>0</v>
          </cell>
          <cell r="E6142">
            <v>0</v>
          </cell>
          <cell r="K6142">
            <v>0</v>
          </cell>
          <cell r="L6142" t="str">
            <v>EA</v>
          </cell>
        </row>
        <row r="6143">
          <cell r="A6143" t="str">
            <v>250-0163-100-T</v>
          </cell>
          <cell r="B6143" t="str">
            <v>SUSP.TANDEM OVERSLUNG MAGNUM #R140-8</v>
          </cell>
          <cell r="C6143">
            <v>30300</v>
          </cell>
          <cell r="D6143">
            <v>0</v>
          </cell>
          <cell r="E6143">
            <v>0</v>
          </cell>
          <cell r="K6143">
            <v>30</v>
          </cell>
          <cell r="L6143" t="str">
            <v>EA</v>
          </cell>
        </row>
        <row r="6144">
          <cell r="A6144" t="str">
            <v>250-0163-T</v>
          </cell>
          <cell r="B6144" t="str">
            <v>SUSP.TANDEM OVER SLUNG MAGNUM#R127-8</v>
          </cell>
          <cell r="C6144">
            <v>0</v>
          </cell>
          <cell r="D6144">
            <v>0</v>
          </cell>
          <cell r="E6144">
            <v>0</v>
          </cell>
          <cell r="K6144">
            <v>0</v>
          </cell>
          <cell r="L6144" t="str">
            <v>EA</v>
          </cell>
        </row>
        <row r="6145">
          <cell r="A6145" t="str">
            <v>250-0163-T-LB</v>
          </cell>
          <cell r="B6145" t="str">
            <v>R127-8 "MAGNUM" SUSP. ACCESSORIES</v>
          </cell>
          <cell r="C6145">
            <v>0</v>
          </cell>
          <cell r="D6145">
            <v>0</v>
          </cell>
          <cell r="E6145">
            <v>0</v>
          </cell>
          <cell r="K6145">
            <v>0</v>
          </cell>
          <cell r="L6145" t="str">
            <v>EA</v>
          </cell>
        </row>
        <row r="6146">
          <cell r="A6146" t="str">
            <v>250-0165-T</v>
          </cell>
          <cell r="B6146" t="str">
            <v>LANDING LEGS MAGNUM KIS-E60LG1</v>
          </cell>
          <cell r="C6146">
            <v>0</v>
          </cell>
          <cell r="D6146">
            <v>0</v>
          </cell>
          <cell r="E6146">
            <v>0</v>
          </cell>
          <cell r="K6146">
            <v>0</v>
          </cell>
          <cell r="L6146" t="str">
            <v>EA</v>
          </cell>
        </row>
        <row r="6147">
          <cell r="A6147" t="str">
            <v>250-0178-T</v>
          </cell>
          <cell r="B6147" t="str">
            <v>REYCO 21B SUSP.TRI-AXLE 16 1/4" RIDE HT.</v>
          </cell>
          <cell r="C6147">
            <v>0</v>
          </cell>
          <cell r="D6147">
            <v>0</v>
          </cell>
          <cell r="E6147">
            <v>0</v>
          </cell>
          <cell r="K6147">
            <v>0</v>
          </cell>
          <cell r="L6147" t="str">
            <v>EA</v>
          </cell>
        </row>
        <row r="6148">
          <cell r="A6148" t="str">
            <v>250-0186-T</v>
          </cell>
          <cell r="B6148" t="str">
            <v>SPRINGS  # 9 LEAFS ME. ARCH T7452</v>
          </cell>
          <cell r="C6148">
            <v>0</v>
          </cell>
          <cell r="D6148">
            <v>0</v>
          </cell>
          <cell r="E6148">
            <v>0</v>
          </cell>
          <cell r="K6148">
            <v>0</v>
          </cell>
          <cell r="L6148" t="str">
            <v>EA</v>
          </cell>
        </row>
        <row r="6149">
          <cell r="A6149" t="str">
            <v>250-0190-002-T</v>
          </cell>
          <cell r="B6149" t="str">
            <v>SUSP. TRI AXLE KIT MAGNUM #3-R140-8</v>
          </cell>
          <cell r="C6149">
            <v>42000</v>
          </cell>
          <cell r="D6149">
            <v>0</v>
          </cell>
          <cell r="E6149">
            <v>0</v>
          </cell>
          <cell r="K6149">
            <v>30</v>
          </cell>
          <cell r="L6149" t="str">
            <v>EA</v>
          </cell>
        </row>
        <row r="6150">
          <cell r="A6150" t="str">
            <v>250-0190-T</v>
          </cell>
          <cell r="B6150" t="str">
            <v>SUSP. TRI AXLE KIT MAGNUM #3-R127-8</v>
          </cell>
          <cell r="C6150">
            <v>0</v>
          </cell>
          <cell r="D6150">
            <v>0</v>
          </cell>
          <cell r="E6150">
            <v>0</v>
          </cell>
          <cell r="K6150">
            <v>0</v>
          </cell>
          <cell r="L6150" t="str">
            <v>EA</v>
          </cell>
        </row>
        <row r="6151">
          <cell r="A6151" t="str">
            <v>250-0195-T</v>
          </cell>
          <cell r="B6151" t="str">
            <v>T.A. HARDWARE CONVERSION KIT REYCO 21 B</v>
          </cell>
          <cell r="C6151">
            <v>1928.44</v>
          </cell>
          <cell r="D6151">
            <v>0</v>
          </cell>
          <cell r="E6151">
            <v>0</v>
          </cell>
          <cell r="K6151">
            <v>0</v>
          </cell>
          <cell r="L6151" t="str">
            <v>EA</v>
          </cell>
        </row>
        <row r="6152">
          <cell r="A6152" t="str">
            <v>250-0196-T</v>
          </cell>
          <cell r="B6152" t="str">
            <v>CLAMP KIT REYCO 21B CONVERSION TANDEM TO</v>
          </cell>
          <cell r="C6152">
            <v>0</v>
          </cell>
          <cell r="D6152">
            <v>0</v>
          </cell>
          <cell r="E6152">
            <v>0</v>
          </cell>
          <cell r="K6152">
            <v>0</v>
          </cell>
          <cell r="L6152" t="str">
            <v>EA</v>
          </cell>
        </row>
        <row r="6153">
          <cell r="A6153" t="str">
            <v>250-0211-T</v>
          </cell>
          <cell r="B6153" t="str">
            <v>SPARE PART AYBFBDAX88-54-FM-N-2-5R-1-N-3</v>
          </cell>
          <cell r="C6153">
            <v>0</v>
          </cell>
          <cell r="D6153">
            <v>0</v>
          </cell>
          <cell r="E6153">
            <v>0</v>
          </cell>
          <cell r="K6153">
            <v>0</v>
          </cell>
          <cell r="L6153" t="str">
            <v>EA</v>
          </cell>
        </row>
        <row r="6154">
          <cell r="A6154" t="str">
            <v>250-0219-T</v>
          </cell>
          <cell r="B6154" t="str">
            <v>AIR SUSP,TECAIR 1, AX #2021(W/AXLE LIFT)</v>
          </cell>
          <cell r="C6154">
            <v>0</v>
          </cell>
          <cell r="D6154">
            <v>0</v>
          </cell>
          <cell r="E6154">
            <v>0</v>
          </cell>
          <cell r="K6154">
            <v>0</v>
          </cell>
          <cell r="L6154" t="str">
            <v>EA</v>
          </cell>
        </row>
        <row r="6155">
          <cell r="A6155" t="str">
            <v>250-0220-T</v>
          </cell>
          <cell r="B6155" t="str">
            <v>AIR SUSP,TECAIR 1, AX #2021(W/O AX LIFT)</v>
          </cell>
          <cell r="C6155">
            <v>0</v>
          </cell>
          <cell r="D6155">
            <v>0</v>
          </cell>
          <cell r="E6155">
            <v>0</v>
          </cell>
          <cell r="K6155">
            <v>0</v>
          </cell>
          <cell r="L6155" t="str">
            <v>EA</v>
          </cell>
        </row>
        <row r="6156">
          <cell r="A6156" t="str">
            <v>250-0234-T</v>
          </cell>
          <cell r="B6156" t="str">
            <v>SUSPEN.KIT,TECAIR1 W/LIFT FACILITY</v>
          </cell>
          <cell r="C6156">
            <v>0</v>
          </cell>
          <cell r="D6156">
            <v>0</v>
          </cell>
          <cell r="E6156">
            <v>0</v>
          </cell>
          <cell r="K6156">
            <v>0</v>
          </cell>
          <cell r="L6156" t="str">
            <v>EA</v>
          </cell>
        </row>
        <row r="6157">
          <cell r="A6157" t="str">
            <v>250-0241-T-LB</v>
          </cell>
          <cell r="B6157" t="str">
            <v>LABOR COST SHOE ROCKER  LANDING LEG</v>
          </cell>
          <cell r="C6157">
            <v>0</v>
          </cell>
          <cell r="D6157">
            <v>0</v>
          </cell>
          <cell r="E6157">
            <v>0</v>
          </cell>
          <cell r="K6157">
            <v>0</v>
          </cell>
          <cell r="L6157" t="str">
            <v>EA</v>
          </cell>
        </row>
        <row r="6158">
          <cell r="A6158" t="str">
            <v>250-0259-T</v>
          </cell>
          <cell r="B6158" t="str">
            <v>SUSP.SINGLE OVER SLUNG MAGNUM#R127-8</v>
          </cell>
          <cell r="C6158">
            <v>0</v>
          </cell>
          <cell r="D6158">
            <v>0</v>
          </cell>
          <cell r="E6158">
            <v>0</v>
          </cell>
          <cell r="K6158">
            <v>0</v>
          </cell>
          <cell r="L6158" t="str">
            <v>EA</v>
          </cell>
        </row>
        <row r="6159">
          <cell r="A6159" t="str">
            <v>250-0273-T</v>
          </cell>
          <cell r="B6159" t="str">
            <v>BPW TANDEM AIR SUSP.HZMSLM2/12010D36ECO</v>
          </cell>
          <cell r="C6159">
            <v>301209.16412999999</v>
          </cell>
          <cell r="D6159">
            <v>0</v>
          </cell>
          <cell r="K6159">
            <v>90</v>
          </cell>
          <cell r="L6159" t="str">
            <v>EA</v>
          </cell>
        </row>
        <row r="6160">
          <cell r="A6160" t="str">
            <v>250-0343-T-LB</v>
          </cell>
          <cell r="B6160" t="str">
            <v>LABOURCOST LOWER LEG ALUM LAND LEGS</v>
          </cell>
          <cell r="C6160">
            <v>230</v>
          </cell>
          <cell r="D6160">
            <v>0</v>
          </cell>
          <cell r="E6160">
            <v>0</v>
          </cell>
          <cell r="K6160">
            <v>7</v>
          </cell>
          <cell r="L6160" t="str">
            <v>EA</v>
          </cell>
        </row>
        <row r="6161">
          <cell r="A6161" t="str">
            <v>250-0353-T</v>
          </cell>
          <cell r="B6161" t="str">
            <v>LOWER LEG ALUM LANDING LEG</v>
          </cell>
          <cell r="C6161">
            <v>776</v>
          </cell>
          <cell r="D6161">
            <v>0</v>
          </cell>
          <cell r="E6161">
            <v>0</v>
          </cell>
          <cell r="K6161">
            <v>0</v>
          </cell>
          <cell r="L6161" t="str">
            <v>EA</v>
          </cell>
        </row>
        <row r="6162">
          <cell r="A6162" t="str">
            <v>250-0353-T-LB</v>
          </cell>
          <cell r="B6162" t="str">
            <v>LABORCOST LEG LOWER ALUM LANDING LEG</v>
          </cell>
          <cell r="C6162">
            <v>230</v>
          </cell>
          <cell r="D6162">
            <v>0</v>
          </cell>
          <cell r="E6162">
            <v>0</v>
          </cell>
          <cell r="K6162">
            <v>7</v>
          </cell>
          <cell r="L6162" t="str">
            <v>EA</v>
          </cell>
        </row>
        <row r="6163">
          <cell r="A6163" t="str">
            <v>250-0684-T-LB</v>
          </cell>
          <cell r="B6163" t="str">
            <v>LABORCOST UPPER LEG ALUM LAND LEGS</v>
          </cell>
          <cell r="C6163">
            <v>620</v>
          </cell>
          <cell r="D6163">
            <v>0</v>
          </cell>
          <cell r="E6163">
            <v>0</v>
          </cell>
          <cell r="K6163">
            <v>7</v>
          </cell>
          <cell r="L6163" t="str">
            <v>EA</v>
          </cell>
        </row>
        <row r="6164">
          <cell r="A6164" t="str">
            <v>250-0686-T-LB</v>
          </cell>
          <cell r="B6164" t="str">
            <v>LABORCOST LEG LOWER ALUM LANDING LEG</v>
          </cell>
          <cell r="C6164">
            <v>230</v>
          </cell>
          <cell r="D6164">
            <v>0</v>
          </cell>
          <cell r="E6164">
            <v>0</v>
          </cell>
          <cell r="K6164">
            <v>7</v>
          </cell>
          <cell r="L6164" t="str">
            <v>EA</v>
          </cell>
        </row>
        <row r="6165">
          <cell r="A6165" t="str">
            <v>250-0765-T-LB</v>
          </cell>
          <cell r="B6165" t="str">
            <v>LABOURCOST UPPER LEG ALUM LAND LEGS</v>
          </cell>
          <cell r="C6165">
            <v>620</v>
          </cell>
          <cell r="D6165">
            <v>0</v>
          </cell>
          <cell r="E6165">
            <v>0</v>
          </cell>
          <cell r="K6165">
            <v>7</v>
          </cell>
          <cell r="L6165" t="str">
            <v>EA</v>
          </cell>
        </row>
        <row r="6166">
          <cell r="A6166" t="str">
            <v>250-0766-T-LB</v>
          </cell>
          <cell r="B6166" t="str">
            <v>LABOR COST UPPER LEG ALUM LANDING LEGS</v>
          </cell>
          <cell r="C6166">
            <v>630</v>
          </cell>
          <cell r="D6166">
            <v>0</v>
          </cell>
          <cell r="E6166">
            <v>0</v>
          </cell>
          <cell r="K6166">
            <v>7</v>
          </cell>
          <cell r="L6166" t="str">
            <v>EA</v>
          </cell>
        </row>
        <row r="6167">
          <cell r="A6167" t="str">
            <v>250-0767-T-LB</v>
          </cell>
          <cell r="B6167" t="str">
            <v>LABOURCOST LOWER LEG ALUM LAND LEGS</v>
          </cell>
          <cell r="C6167">
            <v>230</v>
          </cell>
          <cell r="D6167">
            <v>0</v>
          </cell>
          <cell r="E6167">
            <v>0</v>
          </cell>
          <cell r="K6167">
            <v>7</v>
          </cell>
          <cell r="L6167" t="str">
            <v>EA</v>
          </cell>
        </row>
        <row r="6168">
          <cell r="A6168" t="str">
            <v>250-0768-T-LB</v>
          </cell>
          <cell r="B6168" t="str">
            <v>LABOR COST LOWER LEG ALUM LANDING LEG</v>
          </cell>
          <cell r="C6168">
            <v>340</v>
          </cell>
          <cell r="D6168">
            <v>0</v>
          </cell>
          <cell r="E6168">
            <v>0</v>
          </cell>
          <cell r="K6168">
            <v>7</v>
          </cell>
          <cell r="L6168" t="str">
            <v>EA</v>
          </cell>
        </row>
        <row r="6169">
          <cell r="A6169" t="str">
            <v>250-0826-T-LB</v>
          </cell>
          <cell r="B6169" t="str">
            <v>LABORCOST UPPER LEG ALUM LAND LEGS</v>
          </cell>
          <cell r="C6169">
            <v>0</v>
          </cell>
          <cell r="D6169">
            <v>0</v>
          </cell>
          <cell r="E6169">
            <v>0</v>
          </cell>
          <cell r="K6169">
            <v>0</v>
          </cell>
          <cell r="L6169" t="str">
            <v>EA</v>
          </cell>
        </row>
        <row r="6170">
          <cell r="A6170" t="str">
            <v>250-0828-T-LB</v>
          </cell>
          <cell r="B6170" t="str">
            <v>LABORCOST LEG LOWER ALUM LANDING LEG</v>
          </cell>
          <cell r="C6170">
            <v>0</v>
          </cell>
          <cell r="D6170">
            <v>0</v>
          </cell>
          <cell r="E6170">
            <v>0</v>
          </cell>
          <cell r="K6170">
            <v>0</v>
          </cell>
          <cell r="L6170" t="str">
            <v>EA</v>
          </cell>
        </row>
        <row r="6171">
          <cell r="A6171" t="str">
            <v>250-124-T</v>
          </cell>
          <cell r="B6171" t="str">
            <v>SPRING 3 LEAFS FOR W-ESSO</v>
          </cell>
          <cell r="C6171">
            <v>0</v>
          </cell>
          <cell r="D6171">
            <v>0</v>
          </cell>
          <cell r="E6171">
            <v>0</v>
          </cell>
          <cell r="K6171">
            <v>0</v>
          </cell>
          <cell r="L6171" t="str">
            <v>EA</v>
          </cell>
        </row>
        <row r="6172">
          <cell r="A6172" t="str">
            <v>250-137-009-T</v>
          </cell>
          <cell r="B6172" t="str">
            <v>M12x1.75 NYLON LOCKNUT YORK#LN12/175</v>
          </cell>
          <cell r="C6172">
            <v>0</v>
          </cell>
          <cell r="D6172">
            <v>0</v>
          </cell>
          <cell r="E6172">
            <v>0</v>
          </cell>
          <cell r="K6172">
            <v>0</v>
          </cell>
          <cell r="L6172" t="str">
            <v>EA</v>
          </cell>
        </row>
        <row r="6173">
          <cell r="A6173" t="str">
            <v>250-1438-008</v>
          </cell>
          <cell r="B6173" t="str">
            <v>TRANSPRO EQUAL BUSHING</v>
          </cell>
          <cell r="C6173">
            <v>0</v>
          </cell>
          <cell r="D6173">
            <v>0</v>
          </cell>
          <cell r="E6173">
            <v>0</v>
          </cell>
          <cell r="K6173">
            <v>0</v>
          </cell>
          <cell r="L6173" t="str">
            <v>EA</v>
          </cell>
        </row>
        <row r="6174">
          <cell r="A6174" t="str">
            <v>250-1438-011</v>
          </cell>
          <cell r="B6174" t="str">
            <v>TRANSPRO T/A BUSHING</v>
          </cell>
          <cell r="C6174">
            <v>0</v>
          </cell>
          <cell r="D6174">
            <v>0</v>
          </cell>
          <cell r="E6174">
            <v>0</v>
          </cell>
          <cell r="K6174">
            <v>0</v>
          </cell>
          <cell r="L6174" t="str">
            <v>EA</v>
          </cell>
        </row>
        <row r="6175">
          <cell r="A6175" t="str">
            <v>250-1438-024</v>
          </cell>
          <cell r="B6175" t="str">
            <v>TRANSPRO T/A BOLT</v>
          </cell>
          <cell r="C6175">
            <v>0</v>
          </cell>
          <cell r="D6175">
            <v>0</v>
          </cell>
          <cell r="E6175">
            <v>0</v>
          </cell>
          <cell r="K6175">
            <v>0</v>
          </cell>
          <cell r="L6175" t="str">
            <v>EA</v>
          </cell>
        </row>
        <row r="6176">
          <cell r="A6176" t="str">
            <v>250-1438-026</v>
          </cell>
          <cell r="B6176" t="str">
            <v>TRANSPRO EQUAL BOLT</v>
          </cell>
          <cell r="C6176">
            <v>0</v>
          </cell>
          <cell r="D6176">
            <v>0</v>
          </cell>
          <cell r="E6176">
            <v>0</v>
          </cell>
          <cell r="K6176">
            <v>0</v>
          </cell>
          <cell r="L6176" t="str">
            <v>EA</v>
          </cell>
        </row>
        <row r="6177">
          <cell r="A6177" t="str">
            <v>250-1438-029</v>
          </cell>
          <cell r="B6177" t="str">
            <v>TRANSPRO T/A NUT</v>
          </cell>
          <cell r="C6177">
            <v>0</v>
          </cell>
          <cell r="D6177">
            <v>0</v>
          </cell>
          <cell r="E6177">
            <v>0</v>
          </cell>
          <cell r="K6177">
            <v>0</v>
          </cell>
          <cell r="L6177" t="str">
            <v>EA</v>
          </cell>
        </row>
        <row r="6178">
          <cell r="A6178" t="str">
            <v>250-1438-030</v>
          </cell>
          <cell r="B6178" t="str">
            <v>TRANSPRO EQUAL NUT</v>
          </cell>
          <cell r="C6178">
            <v>0</v>
          </cell>
          <cell r="D6178">
            <v>0</v>
          </cell>
          <cell r="E6178">
            <v>0</v>
          </cell>
          <cell r="K6178">
            <v>0</v>
          </cell>
          <cell r="L6178" t="str">
            <v>EA</v>
          </cell>
        </row>
        <row r="6179">
          <cell r="A6179" t="str">
            <v>250-1438-21RK</v>
          </cell>
          <cell r="B6179" t="str">
            <v>ROLLER KITS REYCO SUSPENSION U BOLT</v>
          </cell>
          <cell r="C6179">
            <v>0</v>
          </cell>
          <cell r="D6179">
            <v>0</v>
          </cell>
          <cell r="E6179">
            <v>0</v>
          </cell>
          <cell r="K6179">
            <v>0</v>
          </cell>
          <cell r="L6179" t="str">
            <v>EA</v>
          </cell>
        </row>
        <row r="6180">
          <cell r="A6180" t="str">
            <v>250-152</v>
          </cell>
          <cell r="B6180" t="str">
            <v>USP.BPW SLM D30 370-400 mm</v>
          </cell>
          <cell r="C6180">
            <v>0</v>
          </cell>
          <cell r="D6180">
            <v>0</v>
          </cell>
          <cell r="E6180">
            <v>0</v>
          </cell>
          <cell r="K6180">
            <v>0</v>
          </cell>
          <cell r="L6180" t="str">
            <v>EA</v>
          </cell>
        </row>
        <row r="6181">
          <cell r="A6181" t="str">
            <v>250-1728</v>
          </cell>
          <cell r="B6181" t="str">
            <v>TADEM ASS'Y TRANSPRO</v>
          </cell>
          <cell r="C6181">
            <v>0</v>
          </cell>
          <cell r="D6181">
            <v>0</v>
          </cell>
          <cell r="E6181">
            <v>0</v>
          </cell>
          <cell r="K6181">
            <v>0</v>
          </cell>
          <cell r="L6181" t="str">
            <v>EA</v>
          </cell>
        </row>
        <row r="6182">
          <cell r="A6182" t="str">
            <v>250-1859-003</v>
          </cell>
          <cell r="B6182" t="str">
            <v>BINKLY#LG4193-70 (SEE 9500-0004-T)</v>
          </cell>
          <cell r="C6182">
            <v>0</v>
          </cell>
          <cell r="D6182">
            <v>0</v>
          </cell>
          <cell r="E6182">
            <v>0</v>
          </cell>
          <cell r="K6182">
            <v>0</v>
          </cell>
          <cell r="L6182" t="str">
            <v>EA</v>
          </cell>
        </row>
        <row r="6183">
          <cell r="A6183" t="str">
            <v>250-1967</v>
          </cell>
          <cell r="B6183" t="str">
            <v>LANDING LEG ASS'Y NON-LOAD BEARING</v>
          </cell>
          <cell r="C6183">
            <v>0</v>
          </cell>
          <cell r="D6183">
            <v>0</v>
          </cell>
          <cell r="E6183">
            <v>0</v>
          </cell>
          <cell r="K6183">
            <v>0</v>
          </cell>
          <cell r="L6183" t="str">
            <v>EA</v>
          </cell>
        </row>
        <row r="6184">
          <cell r="A6184" t="str">
            <v>250-2172</v>
          </cell>
          <cell r="B6184" t="str">
            <v>REYCO 21BF844-5HW2 3/4" SPACE BOX</v>
          </cell>
          <cell r="C6184">
            <v>0</v>
          </cell>
          <cell r="D6184">
            <v>0</v>
          </cell>
          <cell r="E6184">
            <v>0</v>
          </cell>
          <cell r="K6184">
            <v>120</v>
          </cell>
          <cell r="L6184" t="str">
            <v>EA</v>
          </cell>
        </row>
        <row r="6185">
          <cell r="A6185" t="str">
            <v>250-2408</v>
          </cell>
          <cell r="B6185" t="str">
            <v>UPPER LEG ALUM LAND LEGS</v>
          </cell>
          <cell r="C6185">
            <v>1491</v>
          </cell>
          <cell r="D6185">
            <v>0</v>
          </cell>
          <cell r="E6185">
            <v>0</v>
          </cell>
          <cell r="K6185">
            <v>7</v>
          </cell>
          <cell r="L6185" t="str">
            <v>EA</v>
          </cell>
        </row>
        <row r="6186">
          <cell r="A6186" t="str">
            <v>250-2408-LB</v>
          </cell>
          <cell r="B6186" t="str">
            <v>LABORCOST UPPER LEG ALUM LAND LEGS</v>
          </cell>
          <cell r="C6186">
            <v>620</v>
          </cell>
          <cell r="D6186">
            <v>0</v>
          </cell>
          <cell r="E6186">
            <v>0</v>
          </cell>
          <cell r="K6186">
            <v>7</v>
          </cell>
          <cell r="L6186" t="str">
            <v>EA</v>
          </cell>
        </row>
        <row r="6187">
          <cell r="A6187" t="str">
            <v>250-2409-LB</v>
          </cell>
          <cell r="B6187" t="str">
            <v>LABOURCOST UPPER LEG ALUM LAND LEGS</v>
          </cell>
          <cell r="C6187">
            <v>620</v>
          </cell>
          <cell r="D6187">
            <v>0</v>
          </cell>
          <cell r="E6187">
            <v>0</v>
          </cell>
          <cell r="K6187">
            <v>7</v>
          </cell>
          <cell r="L6187" t="str">
            <v>EA</v>
          </cell>
        </row>
        <row r="6188">
          <cell r="A6188" t="str">
            <v>250-P910-612</v>
          </cell>
          <cell r="B6188" t="str">
            <v>FRT HANGER REWORK TRANSPRO SUS</v>
          </cell>
          <cell r="C6188">
            <v>0</v>
          </cell>
          <cell r="D6188">
            <v>0</v>
          </cell>
          <cell r="E6188">
            <v>0</v>
          </cell>
          <cell r="K6188">
            <v>0</v>
          </cell>
          <cell r="L6188" t="str">
            <v>EA</v>
          </cell>
        </row>
        <row r="6189">
          <cell r="A6189" t="str">
            <v>250-P910-613</v>
          </cell>
          <cell r="B6189" t="str">
            <v>EQUALIZER REWORK TRANSPRO SUS</v>
          </cell>
          <cell r="C6189">
            <v>0</v>
          </cell>
          <cell r="D6189">
            <v>0</v>
          </cell>
          <cell r="E6189">
            <v>0</v>
          </cell>
          <cell r="K6189">
            <v>0</v>
          </cell>
          <cell r="L6189" t="str">
            <v>EA</v>
          </cell>
        </row>
        <row r="6190">
          <cell r="A6190" t="str">
            <v>250-P910-614</v>
          </cell>
          <cell r="B6190" t="str">
            <v>REAR HANGER REWORK TRANSPRO SUS</v>
          </cell>
          <cell r="C6190">
            <v>0</v>
          </cell>
          <cell r="D6190">
            <v>0</v>
          </cell>
          <cell r="E6190">
            <v>0</v>
          </cell>
          <cell r="K6190">
            <v>0</v>
          </cell>
          <cell r="L6190" t="str">
            <v>EA</v>
          </cell>
        </row>
        <row r="6191">
          <cell r="A6191" t="str">
            <v>253-0100-001-T</v>
          </cell>
          <cell r="B6191" t="str">
            <v>P.T.O MODEL HINO CABLE TYPE</v>
          </cell>
          <cell r="C6191">
            <v>0</v>
          </cell>
          <cell r="D6191">
            <v>0</v>
          </cell>
          <cell r="E6191">
            <v>0</v>
          </cell>
          <cell r="K6191">
            <v>0</v>
          </cell>
          <cell r="L6191" t="str">
            <v>EA</v>
          </cell>
        </row>
        <row r="6192">
          <cell r="A6192" t="str">
            <v>253-0100-002-T</v>
          </cell>
          <cell r="B6192" t="str">
            <v>P.T.O MODEL ISUZU CABLE TYPE</v>
          </cell>
          <cell r="C6192">
            <v>0</v>
          </cell>
          <cell r="D6192">
            <v>0</v>
          </cell>
          <cell r="E6192">
            <v>0</v>
          </cell>
          <cell r="K6192">
            <v>0</v>
          </cell>
          <cell r="L6192" t="str">
            <v>EA</v>
          </cell>
        </row>
        <row r="6193">
          <cell r="A6193" t="str">
            <v>253-0100-003-T</v>
          </cell>
          <cell r="B6193" t="str">
            <v>P.T.O MODEL MITSUBISHI(CABLE)</v>
          </cell>
          <cell r="C6193">
            <v>0</v>
          </cell>
          <cell r="D6193">
            <v>0</v>
          </cell>
          <cell r="E6193">
            <v>0</v>
          </cell>
          <cell r="K6193">
            <v>0</v>
          </cell>
          <cell r="L6193" t="str">
            <v>EA</v>
          </cell>
        </row>
        <row r="6194">
          <cell r="A6194" t="str">
            <v>253-0100-004-T</v>
          </cell>
          <cell r="B6194" t="str">
            <v>P.T.O #HINO (AIR SHIFT)</v>
          </cell>
          <cell r="C6194">
            <v>0</v>
          </cell>
          <cell r="D6194">
            <v>0</v>
          </cell>
          <cell r="E6194">
            <v>0</v>
          </cell>
          <cell r="K6194">
            <v>0</v>
          </cell>
          <cell r="L6194" t="str">
            <v>EA</v>
          </cell>
        </row>
        <row r="6195">
          <cell r="A6195" t="str">
            <v>253-0100-005-T</v>
          </cell>
          <cell r="B6195" t="str">
            <v>P.T.O #ISUZU (AIR SHIFT)</v>
          </cell>
          <cell r="C6195">
            <v>0</v>
          </cell>
          <cell r="D6195">
            <v>0</v>
          </cell>
          <cell r="E6195">
            <v>0</v>
          </cell>
          <cell r="K6195">
            <v>0</v>
          </cell>
          <cell r="L6195" t="str">
            <v>EA</v>
          </cell>
        </row>
        <row r="6196">
          <cell r="A6196" t="str">
            <v>253-0100-006-T</v>
          </cell>
          <cell r="B6196" t="str">
            <v>P.T.O MITSUBISHI (AIR SHIF)</v>
          </cell>
          <cell r="C6196">
            <v>0</v>
          </cell>
          <cell r="D6196">
            <v>0</v>
          </cell>
          <cell r="E6196">
            <v>0</v>
          </cell>
          <cell r="K6196">
            <v>0</v>
          </cell>
          <cell r="L6196" t="str">
            <v>EA</v>
          </cell>
        </row>
        <row r="6197">
          <cell r="A6197" t="str">
            <v>253-0100-007-T</v>
          </cell>
          <cell r="B6197" t="str">
            <v>P.T.O. MODEL NISSAN CABLE TYPE</v>
          </cell>
          <cell r="C6197">
            <v>0</v>
          </cell>
          <cell r="D6197">
            <v>0</v>
          </cell>
          <cell r="E6197">
            <v>0</v>
          </cell>
          <cell r="K6197">
            <v>0</v>
          </cell>
          <cell r="L6197" t="str">
            <v>EA</v>
          </cell>
        </row>
        <row r="6198">
          <cell r="A6198" t="str">
            <v>253-0100-008-T</v>
          </cell>
          <cell r="B6198" t="str">
            <v>P.T.O. MODEL NISSAN AIR SHIF TYPE</v>
          </cell>
          <cell r="C6198">
            <v>0</v>
          </cell>
          <cell r="D6198">
            <v>0</v>
          </cell>
          <cell r="E6198">
            <v>0</v>
          </cell>
          <cell r="K6198">
            <v>0</v>
          </cell>
          <cell r="L6198" t="str">
            <v>EA</v>
          </cell>
        </row>
        <row r="6199">
          <cell r="A6199" t="str">
            <v>253-0100-T</v>
          </cell>
          <cell r="B6199" t="str">
            <v>P.T.O.-ORDER BY TRAN/TRK. TYPE</v>
          </cell>
          <cell r="C6199">
            <v>0</v>
          </cell>
          <cell r="D6199">
            <v>0</v>
          </cell>
          <cell r="E6199">
            <v>0</v>
          </cell>
          <cell r="K6199">
            <v>120</v>
          </cell>
          <cell r="L6199" t="str">
            <v>EA</v>
          </cell>
        </row>
        <row r="6200">
          <cell r="A6200" t="str">
            <v>253-0108-001-T</v>
          </cell>
          <cell r="B6200" t="str">
            <v>EVO MORRISON 1 CPT #C507-0100</v>
          </cell>
          <cell r="C6200">
            <v>0</v>
          </cell>
          <cell r="D6200">
            <v>0</v>
          </cell>
          <cell r="E6200">
            <v>0</v>
          </cell>
          <cell r="K6200">
            <v>0</v>
          </cell>
          <cell r="L6200" t="str">
            <v>EA</v>
          </cell>
        </row>
        <row r="6201">
          <cell r="A6201" t="str">
            <v>253-0108-002-T</v>
          </cell>
          <cell r="B6201" t="str">
            <v>EVO MORRISON 2 CPT # C 507-0200</v>
          </cell>
          <cell r="C6201">
            <v>0</v>
          </cell>
          <cell r="D6201">
            <v>0</v>
          </cell>
          <cell r="E6201">
            <v>0</v>
          </cell>
          <cell r="K6201">
            <v>15</v>
          </cell>
          <cell r="L6201" t="str">
            <v>EA</v>
          </cell>
        </row>
        <row r="6202">
          <cell r="A6202" t="str">
            <v>253-0108-003-T</v>
          </cell>
          <cell r="B6202" t="str">
            <v>EVO MORRISON # C 507-0300</v>
          </cell>
          <cell r="C6202">
            <v>0</v>
          </cell>
          <cell r="D6202">
            <v>0</v>
          </cell>
          <cell r="E6202">
            <v>0</v>
          </cell>
          <cell r="K6202">
            <v>15</v>
          </cell>
          <cell r="L6202" t="str">
            <v>EA</v>
          </cell>
        </row>
        <row r="6203">
          <cell r="A6203" t="str">
            <v>253-0108-004-T</v>
          </cell>
          <cell r="B6203" t="str">
            <v>EVO MORRISON 4CPT #C507-0400</v>
          </cell>
          <cell r="C6203">
            <v>0</v>
          </cell>
          <cell r="D6203">
            <v>0</v>
          </cell>
          <cell r="E6203">
            <v>0</v>
          </cell>
          <cell r="K6203">
            <v>15</v>
          </cell>
          <cell r="L6203" t="str">
            <v>EA</v>
          </cell>
        </row>
        <row r="6204">
          <cell r="A6204" t="str">
            <v>253-0108-005-T</v>
          </cell>
          <cell r="B6204" t="str">
            <v>EVO MORRISON 5CPT #C507-0500</v>
          </cell>
          <cell r="C6204">
            <v>0</v>
          </cell>
          <cell r="D6204">
            <v>0</v>
          </cell>
          <cell r="E6204">
            <v>0</v>
          </cell>
          <cell r="K6204">
            <v>0</v>
          </cell>
          <cell r="L6204" t="str">
            <v>EA</v>
          </cell>
        </row>
        <row r="6205">
          <cell r="A6205" t="str">
            <v>253-0111-001-T</v>
          </cell>
          <cell r="B6205" t="str">
            <v>ELECTRIC CONTROL UNIT #446-108-040-0</v>
          </cell>
          <cell r="C6205">
            <v>0</v>
          </cell>
          <cell r="D6205">
            <v>0</v>
          </cell>
          <cell r="E6205">
            <v>0</v>
          </cell>
          <cell r="K6205">
            <v>0</v>
          </cell>
          <cell r="L6205" t="str">
            <v>EA</v>
          </cell>
        </row>
        <row r="6206">
          <cell r="A6206" t="str">
            <v>253-0111-002-T</v>
          </cell>
          <cell r="B6206" t="str">
            <v>BOXER RELAY VALVE # 400-500-040-0</v>
          </cell>
          <cell r="C6206">
            <v>0</v>
          </cell>
          <cell r="D6206">
            <v>0</v>
          </cell>
          <cell r="E6206">
            <v>0</v>
          </cell>
          <cell r="K6206">
            <v>0</v>
          </cell>
          <cell r="L6206" t="str">
            <v>EA</v>
          </cell>
        </row>
        <row r="6207">
          <cell r="A6207" t="str">
            <v>253-0111-003-T</v>
          </cell>
          <cell r="B6207" t="str">
            <v>SENSOR SET WITH BRACKETS#441-032-921-2</v>
          </cell>
          <cell r="C6207">
            <v>0</v>
          </cell>
          <cell r="D6207">
            <v>0</v>
          </cell>
          <cell r="E6207">
            <v>0</v>
          </cell>
          <cell r="K6207">
            <v>0</v>
          </cell>
          <cell r="L6207" t="str">
            <v>EA</v>
          </cell>
        </row>
        <row r="6208">
          <cell r="A6208" t="str">
            <v>253-0111-004-T</v>
          </cell>
          <cell r="B6208" t="str">
            <v>SENSOR EXTENSION CABLE #449-712-051-0</v>
          </cell>
          <cell r="C6208">
            <v>611.63767999999993</v>
          </cell>
          <cell r="D6208">
            <v>0</v>
          </cell>
          <cell r="E6208">
            <v>0</v>
          </cell>
          <cell r="K6208">
            <v>60</v>
          </cell>
          <cell r="L6208" t="str">
            <v>EA</v>
          </cell>
        </row>
        <row r="6209">
          <cell r="A6209" t="str">
            <v>253-0111-005-T</v>
          </cell>
          <cell r="B6209" t="str">
            <v>POWER SUPPLY CABLE#446-010-011-2</v>
          </cell>
          <cell r="C6209">
            <v>0</v>
          </cell>
          <cell r="D6209">
            <v>0</v>
          </cell>
          <cell r="E6209">
            <v>0</v>
          </cell>
          <cell r="K6209">
            <v>0</v>
          </cell>
          <cell r="L6209" t="str">
            <v>EA</v>
          </cell>
        </row>
        <row r="6210">
          <cell r="A6210" t="str">
            <v>253-0111-006-T</v>
          </cell>
          <cell r="B6210" t="str">
            <v>ISO POWER SUPPLY CABLE#449-112-120-0</v>
          </cell>
          <cell r="C6210">
            <v>0</v>
          </cell>
          <cell r="D6210">
            <v>0</v>
          </cell>
          <cell r="E6210">
            <v>0</v>
          </cell>
          <cell r="K6210">
            <v>0</v>
          </cell>
          <cell r="L6210" t="str">
            <v>EA</v>
          </cell>
        </row>
        <row r="6211">
          <cell r="A6211" t="str">
            <v>253-0111-007-T</v>
          </cell>
          <cell r="B6211" t="str">
            <v>ROR EXCITOR RING#323-711-050</v>
          </cell>
          <cell r="C6211">
            <v>0</v>
          </cell>
          <cell r="D6211">
            <v>0</v>
          </cell>
          <cell r="E6211">
            <v>0</v>
          </cell>
          <cell r="K6211">
            <v>0</v>
          </cell>
          <cell r="L6211" t="str">
            <v>EA</v>
          </cell>
        </row>
        <row r="6212">
          <cell r="A6212" t="str">
            <v>253-0111-T</v>
          </cell>
          <cell r="B6212" t="str">
            <v>WABCO ABS 4S/2M(USE 257-0539 ILO)</v>
          </cell>
          <cell r="C6212">
            <v>0</v>
          </cell>
          <cell r="D6212">
            <v>0</v>
          </cell>
          <cell r="E6212">
            <v>0</v>
          </cell>
          <cell r="K6212">
            <v>0</v>
          </cell>
          <cell r="L6212" t="str">
            <v>EA</v>
          </cell>
        </row>
        <row r="6213">
          <cell r="A6213" t="str">
            <v>253-0112-001-T</v>
          </cell>
          <cell r="B6213" t="str">
            <v>AIR SERVICE UNIT (P.REGURATOR+ P.GAUGE)</v>
          </cell>
          <cell r="C6213">
            <v>745</v>
          </cell>
          <cell r="D6213">
            <v>0</v>
          </cell>
          <cell r="E6213">
            <v>0</v>
          </cell>
          <cell r="K6213">
            <v>0</v>
          </cell>
          <cell r="L6213" t="str">
            <v>EA</v>
          </cell>
        </row>
        <row r="6214">
          <cell r="A6214" t="str">
            <v>253-0112-002-T</v>
          </cell>
          <cell r="B6214" t="str">
            <v>AIR FILLTER TPC 1/4" T1-PF3000-02</v>
          </cell>
          <cell r="C6214">
            <v>900</v>
          </cell>
          <cell r="D6214">
            <v>0</v>
          </cell>
          <cell r="E6214">
            <v>0</v>
          </cell>
          <cell r="K6214">
            <v>0</v>
          </cell>
          <cell r="L6214" t="str">
            <v>EA</v>
          </cell>
        </row>
        <row r="6215">
          <cell r="A6215" t="str">
            <v>253-0112-003-T</v>
          </cell>
          <cell r="B6215" t="str">
            <v>AIR SERVICE UNIT PNEUMAX,LIQUID GAUGE</v>
          </cell>
          <cell r="C6215">
            <v>0</v>
          </cell>
          <cell r="D6215">
            <v>0</v>
          </cell>
          <cell r="E6215">
            <v>0</v>
          </cell>
          <cell r="K6215">
            <v>0</v>
          </cell>
          <cell r="L6215" t="str">
            <v>EA</v>
          </cell>
        </row>
        <row r="6216">
          <cell r="A6216" t="str">
            <v>253-0112-004-T</v>
          </cell>
          <cell r="B6216" t="str">
            <v>AIR SERVICE UNIT PNEUMAX,LIQUIP GAUGE</v>
          </cell>
          <cell r="C6216">
            <v>0</v>
          </cell>
          <cell r="D6216">
            <v>0</v>
          </cell>
          <cell r="E6216">
            <v>0</v>
          </cell>
          <cell r="K6216">
            <v>0</v>
          </cell>
          <cell r="L6216" t="str">
            <v>EA</v>
          </cell>
        </row>
        <row r="6217">
          <cell r="A6217" t="str">
            <v>253-0112-005-T</v>
          </cell>
          <cell r="B6217" t="str">
            <v>AIR SERVICE UNIT FESTO FRC-1/4-D-MINI,</v>
          </cell>
          <cell r="C6217">
            <v>0</v>
          </cell>
          <cell r="D6217">
            <v>0</v>
          </cell>
          <cell r="E6217">
            <v>0</v>
          </cell>
          <cell r="K6217">
            <v>0</v>
          </cell>
          <cell r="L6217" t="str">
            <v>EA</v>
          </cell>
        </row>
        <row r="6218">
          <cell r="A6218" t="str">
            <v>253-0112-006-T</v>
          </cell>
          <cell r="B6218" t="str">
            <v>AIR SERVICE UNIT NORGREN #B07-205-M1MA</v>
          </cell>
          <cell r="C6218">
            <v>0</v>
          </cell>
          <cell r="D6218">
            <v>0</v>
          </cell>
          <cell r="E6218">
            <v>0</v>
          </cell>
          <cell r="K6218">
            <v>0</v>
          </cell>
          <cell r="L6218" t="str">
            <v>EA</v>
          </cell>
        </row>
        <row r="6219">
          <cell r="A6219" t="str">
            <v>253-0112-007-T</v>
          </cell>
          <cell r="B6219" t="str">
            <v>AIR SERVICE UNIT FLU TECH#M-BMCFDRL70D-4</v>
          </cell>
          <cell r="C6219">
            <v>0</v>
          </cell>
          <cell r="D6219">
            <v>0</v>
          </cell>
          <cell r="E6219">
            <v>0</v>
          </cell>
          <cell r="K6219">
            <v>0</v>
          </cell>
          <cell r="L6219" t="str">
            <v>EA</v>
          </cell>
        </row>
        <row r="6220">
          <cell r="A6220" t="str">
            <v>253-0112-008-T</v>
          </cell>
          <cell r="B6220" t="str">
            <v>AIR SERVICE UNIT NORGREN#SPSGC00197</v>
          </cell>
          <cell r="C6220">
            <v>0</v>
          </cell>
          <cell r="D6220">
            <v>0</v>
          </cell>
          <cell r="E6220">
            <v>0</v>
          </cell>
          <cell r="K6220">
            <v>0</v>
          </cell>
          <cell r="L6220" t="str">
            <v>EA</v>
          </cell>
        </row>
        <row r="6221">
          <cell r="A6221" t="str">
            <v>253-0112-009-T</v>
          </cell>
          <cell r="B6221" t="str">
            <v>FILER REGULATOR LFR-1/4-D-MINI W/P.GUAGE</v>
          </cell>
          <cell r="C6221">
            <v>0</v>
          </cell>
          <cell r="D6221">
            <v>0</v>
          </cell>
          <cell r="E6221">
            <v>0</v>
          </cell>
          <cell r="K6221">
            <v>0</v>
          </cell>
          <cell r="L6221" t="str">
            <v>EA</v>
          </cell>
        </row>
        <row r="6222">
          <cell r="A6222" t="str">
            <v>253-0112-010-T</v>
          </cell>
          <cell r="B6222" t="str">
            <v>AIR SERVICE UNIT FESTO# FRC-1/4-D-O-MINI</v>
          </cell>
          <cell r="C6222">
            <v>0</v>
          </cell>
          <cell r="D6222">
            <v>0</v>
          </cell>
          <cell r="E6222">
            <v>0</v>
          </cell>
          <cell r="K6222">
            <v>0</v>
          </cell>
          <cell r="L6222" t="str">
            <v>EA</v>
          </cell>
        </row>
        <row r="6223">
          <cell r="A6223" t="str">
            <v>253-0112-T</v>
          </cell>
          <cell r="B6223" t="str">
            <v>AIR SERVICE UNIT FESTO #159605</v>
          </cell>
          <cell r="C6223">
            <v>2280</v>
          </cell>
          <cell r="D6223">
            <v>0</v>
          </cell>
          <cell r="E6223">
            <v>0</v>
          </cell>
          <cell r="K6223">
            <v>7</v>
          </cell>
          <cell r="L6223" t="str">
            <v>EA</v>
          </cell>
        </row>
        <row r="6224">
          <cell r="A6224" t="str">
            <v>253-0116-T</v>
          </cell>
          <cell r="B6224" t="str">
            <v>PTO CABLE 12mm.DIA. 5.5m.LG</v>
          </cell>
          <cell r="C6224">
            <v>0</v>
          </cell>
          <cell r="D6224">
            <v>0</v>
          </cell>
          <cell r="E6224">
            <v>0</v>
          </cell>
          <cell r="K6224">
            <v>0</v>
          </cell>
          <cell r="L6224" t="str">
            <v>EA</v>
          </cell>
        </row>
        <row r="6225">
          <cell r="A6225" t="str">
            <v>253-0122-T</v>
          </cell>
          <cell r="B6225" t="str">
            <v>AIR SERVICE UNIT EMCO 10 BARS 1/4"PORT</v>
          </cell>
          <cell r="C6225">
            <v>0</v>
          </cell>
          <cell r="D6225">
            <v>0</v>
          </cell>
          <cell r="E6225">
            <v>0</v>
          </cell>
          <cell r="K6225">
            <v>0</v>
          </cell>
          <cell r="L6225" t="str">
            <v>EA</v>
          </cell>
        </row>
        <row r="6226">
          <cell r="A6226" t="str">
            <v>253-0131-001-T</v>
          </cell>
          <cell r="B6226" t="str">
            <v>AIR REWIND PETROLEUM REEL A28-25-26</v>
          </cell>
          <cell r="C6226">
            <v>0</v>
          </cell>
          <cell r="D6226">
            <v>0</v>
          </cell>
          <cell r="E6226">
            <v>0</v>
          </cell>
          <cell r="K6226">
            <v>0</v>
          </cell>
          <cell r="L6226" t="str">
            <v>EA</v>
          </cell>
        </row>
        <row r="6227">
          <cell r="A6227" t="str">
            <v>253-0131-002-T</v>
          </cell>
          <cell r="B6227" t="str">
            <v>HYDRAULIC REWIND PETROL REEL HD28-25-26</v>
          </cell>
          <cell r="C6227">
            <v>0</v>
          </cell>
          <cell r="D6227">
            <v>0</v>
          </cell>
          <cell r="E6227">
            <v>0</v>
          </cell>
          <cell r="K6227">
            <v>0</v>
          </cell>
          <cell r="L6227" t="str">
            <v>EA</v>
          </cell>
        </row>
        <row r="6228">
          <cell r="A6228" t="str">
            <v>253-0161-T</v>
          </cell>
          <cell r="B6228" t="str">
            <v>V/R PNEU.KIT EMCO 5 CPT</v>
          </cell>
          <cell r="C6228">
            <v>0</v>
          </cell>
          <cell r="D6228">
            <v>0</v>
          </cell>
          <cell r="E6228">
            <v>0</v>
          </cell>
          <cell r="K6228">
            <v>0</v>
          </cell>
          <cell r="L6228" t="str">
            <v>EA</v>
          </cell>
        </row>
        <row r="6229">
          <cell r="A6229" t="str">
            <v>253-0165-T</v>
          </cell>
          <cell r="B6229" t="str">
            <v>AIR CONTROL AXLE LIFT KIT AK-161 HENDRIC</v>
          </cell>
          <cell r="C6229">
            <v>0</v>
          </cell>
          <cell r="D6229">
            <v>0</v>
          </cell>
          <cell r="E6229">
            <v>0</v>
          </cell>
          <cell r="K6229">
            <v>0</v>
          </cell>
          <cell r="L6229" t="str">
            <v>EA</v>
          </cell>
        </row>
        <row r="6230">
          <cell r="A6230" t="str">
            <v>253-0284</v>
          </cell>
          <cell r="B6230" t="str">
            <v>EMERG.RELEASE LEVER BETTS # 35603SL</v>
          </cell>
          <cell r="C6230">
            <v>803.76486</v>
          </cell>
          <cell r="D6230">
            <v>82</v>
          </cell>
          <cell r="E6230">
            <v>0</v>
          </cell>
          <cell r="K6230">
            <v>60</v>
          </cell>
          <cell r="L6230" t="str">
            <v>EA</v>
          </cell>
        </row>
        <row r="6231">
          <cell r="A6231" t="str">
            <v>253-0327-001-T</v>
          </cell>
          <cell r="B6231" t="str">
            <v>PNEU CONTROL MODULE W/O HANDRAIL</v>
          </cell>
          <cell r="C6231">
            <v>0</v>
          </cell>
          <cell r="D6231">
            <v>0</v>
          </cell>
          <cell r="E6231">
            <v>0</v>
          </cell>
          <cell r="K6231">
            <v>0</v>
          </cell>
          <cell r="L6231" t="str">
            <v>EA</v>
          </cell>
        </row>
        <row r="6232">
          <cell r="A6232" t="str">
            <v>253-0327-002-T</v>
          </cell>
          <cell r="B6232" t="str">
            <v>PNEU CONTROL MODULE HANDRAIL W/DOOR</v>
          </cell>
          <cell r="C6232">
            <v>0</v>
          </cell>
          <cell r="D6232">
            <v>0</v>
          </cell>
          <cell r="E6232">
            <v>0</v>
          </cell>
          <cell r="K6232">
            <v>0</v>
          </cell>
          <cell r="L6232" t="str">
            <v>EA</v>
          </cell>
        </row>
        <row r="6233">
          <cell r="A6233" t="str">
            <v>253-0327-003-T</v>
          </cell>
          <cell r="B6233" t="str">
            <v>PNEU CONT MODULE HANDRAIL W/PUSH V.</v>
          </cell>
          <cell r="C6233">
            <v>0</v>
          </cell>
          <cell r="D6233">
            <v>0</v>
          </cell>
          <cell r="E6233">
            <v>0</v>
          </cell>
          <cell r="K6233">
            <v>0</v>
          </cell>
          <cell r="L6233" t="str">
            <v>EA</v>
          </cell>
        </row>
        <row r="6234">
          <cell r="A6234" t="str">
            <v>253-0327-004-T</v>
          </cell>
          <cell r="B6234" t="str">
            <v>PNEU CONTROL MODULE W/O HANDRAIL</v>
          </cell>
          <cell r="C6234">
            <v>0</v>
          </cell>
          <cell r="D6234">
            <v>0</v>
          </cell>
          <cell r="E6234">
            <v>0</v>
          </cell>
          <cell r="K6234">
            <v>0</v>
          </cell>
          <cell r="L6234" t="str">
            <v>EA</v>
          </cell>
        </row>
        <row r="6235">
          <cell r="A6235" t="str">
            <v>253-0327-005-T</v>
          </cell>
          <cell r="B6235" t="str">
            <v>PNEU CONTROL MODULE HANDRAIL W/DOOR</v>
          </cell>
          <cell r="C6235">
            <v>0</v>
          </cell>
          <cell r="D6235">
            <v>0</v>
          </cell>
          <cell r="E6235">
            <v>0</v>
          </cell>
          <cell r="K6235">
            <v>0</v>
          </cell>
          <cell r="L6235" t="str">
            <v>EA</v>
          </cell>
        </row>
        <row r="6236">
          <cell r="A6236" t="str">
            <v>253-0327-006-T</v>
          </cell>
          <cell r="B6236" t="str">
            <v>PNEU CONT MODULE HANDRAIL W/PUSH V.</v>
          </cell>
          <cell r="C6236">
            <v>0</v>
          </cell>
          <cell r="D6236">
            <v>0</v>
          </cell>
          <cell r="E6236">
            <v>0</v>
          </cell>
          <cell r="K6236">
            <v>0</v>
          </cell>
          <cell r="L6236" t="str">
            <v>EA</v>
          </cell>
        </row>
        <row r="6237">
          <cell r="A6237" t="str">
            <v>253-0327-T</v>
          </cell>
          <cell r="B6237" t="str">
            <v>PNEU INTERLOCK CONTROL MODULE (STD.)</v>
          </cell>
          <cell r="C6237">
            <v>0</v>
          </cell>
          <cell r="D6237">
            <v>0</v>
          </cell>
          <cell r="E6237">
            <v>0</v>
          </cell>
          <cell r="K6237">
            <v>0</v>
          </cell>
          <cell r="L6237" t="str">
            <v>EA</v>
          </cell>
        </row>
        <row r="6238">
          <cell r="A6238" t="str">
            <v>253-0361-001-T</v>
          </cell>
          <cell r="B6238" t="str">
            <v>EMERGENCY VALVE OPERATOR BETTS 1 CPT</v>
          </cell>
          <cell r="C6238">
            <v>0</v>
          </cell>
          <cell r="D6238">
            <v>0</v>
          </cell>
          <cell r="E6238">
            <v>0</v>
          </cell>
          <cell r="K6238">
            <v>60</v>
          </cell>
          <cell r="L6238" t="str">
            <v>EA</v>
          </cell>
        </row>
        <row r="6239">
          <cell r="A6239" t="str">
            <v>253-0361-002-T</v>
          </cell>
          <cell r="B6239" t="str">
            <v>EMERGENCY VALVE OPERATOR BETTS 2 CPT</v>
          </cell>
          <cell r="C6239">
            <v>0</v>
          </cell>
          <cell r="D6239">
            <v>0</v>
          </cell>
          <cell r="E6239">
            <v>0</v>
          </cell>
          <cell r="K6239">
            <v>60</v>
          </cell>
          <cell r="L6239" t="str">
            <v>EA</v>
          </cell>
        </row>
        <row r="6240">
          <cell r="A6240" t="str">
            <v>253-0361-003-T</v>
          </cell>
          <cell r="B6240" t="str">
            <v>EMERGENCY VALVE OPERATOR BETTS 3 CPT</v>
          </cell>
          <cell r="C6240">
            <v>0</v>
          </cell>
          <cell r="D6240">
            <v>0</v>
          </cell>
          <cell r="E6240">
            <v>0</v>
          </cell>
          <cell r="K6240">
            <v>60</v>
          </cell>
          <cell r="L6240" t="str">
            <v>EA</v>
          </cell>
        </row>
        <row r="6241">
          <cell r="A6241" t="str">
            <v>253-0361-004-T</v>
          </cell>
          <cell r="B6241" t="str">
            <v>EMERGENCY VALVE OPERATOR BETTS 4 CPT</v>
          </cell>
          <cell r="C6241">
            <v>0</v>
          </cell>
          <cell r="D6241">
            <v>0</v>
          </cell>
          <cell r="E6241">
            <v>0</v>
          </cell>
          <cell r="K6241">
            <v>60</v>
          </cell>
          <cell r="L6241" t="str">
            <v>EA</v>
          </cell>
        </row>
        <row r="6242">
          <cell r="A6242" t="str">
            <v>253-0361-005-T</v>
          </cell>
          <cell r="B6242" t="str">
            <v>EMERGENCY VALVE OPERATOR BETTS 5 CPT</v>
          </cell>
          <cell r="C6242">
            <v>0</v>
          </cell>
          <cell r="D6242">
            <v>0</v>
          </cell>
          <cell r="E6242">
            <v>0</v>
          </cell>
          <cell r="K6242">
            <v>60</v>
          </cell>
          <cell r="L6242" t="str">
            <v>EA</v>
          </cell>
        </row>
        <row r="6243">
          <cell r="A6243" t="str">
            <v>253-0361-006-T-LB</v>
          </cell>
          <cell r="B6243" t="str">
            <v>LABOR EMER VALVE OPERATOR BETTS 6 CPT</v>
          </cell>
          <cell r="C6243">
            <v>0</v>
          </cell>
          <cell r="D6243">
            <v>0</v>
          </cell>
          <cell r="E6243">
            <v>0</v>
          </cell>
          <cell r="K6243">
            <v>60</v>
          </cell>
          <cell r="L6243" t="str">
            <v>EA</v>
          </cell>
        </row>
        <row r="6244">
          <cell r="A6244" t="str">
            <v>253-0361-007-T-LB</v>
          </cell>
          <cell r="B6244" t="str">
            <v>LABOR EMER VALVE OPERATOR BETTS 7 CPT</v>
          </cell>
          <cell r="C6244">
            <v>300</v>
          </cell>
          <cell r="D6244">
            <v>0</v>
          </cell>
          <cell r="E6244">
            <v>0</v>
          </cell>
          <cell r="K6244">
            <v>7</v>
          </cell>
          <cell r="L6244" t="str">
            <v>EA</v>
          </cell>
        </row>
        <row r="6245">
          <cell r="A6245" t="str">
            <v>253-0361-008-T-LB</v>
          </cell>
          <cell r="B6245" t="str">
            <v>LABOR EMER VALVE OPERATOR BETTS 8 CPT</v>
          </cell>
          <cell r="C6245">
            <v>0</v>
          </cell>
          <cell r="D6245">
            <v>0</v>
          </cell>
          <cell r="E6245">
            <v>0</v>
          </cell>
          <cell r="K6245">
            <v>0</v>
          </cell>
          <cell r="L6245" t="str">
            <v>EA</v>
          </cell>
        </row>
        <row r="6246">
          <cell r="A6246" t="str">
            <v>253-0361-T</v>
          </cell>
          <cell r="B6246" t="str">
            <v>EMERGENCY VALVE OPERATOR BETTS</v>
          </cell>
          <cell r="C6246">
            <v>0</v>
          </cell>
          <cell r="D6246">
            <v>0</v>
          </cell>
          <cell r="E6246">
            <v>0</v>
          </cell>
          <cell r="K6246">
            <v>60</v>
          </cell>
          <cell r="L6246" t="str">
            <v>EA</v>
          </cell>
        </row>
        <row r="6247">
          <cell r="A6247" t="str">
            <v>253-1232-451</v>
          </cell>
          <cell r="B6247" t="str">
            <v>EVO 1 CPT #OP9011EY</v>
          </cell>
          <cell r="C6247">
            <v>3041.47804</v>
          </cell>
          <cell r="D6247">
            <v>10</v>
          </cell>
          <cell r="E6247">
            <v>0</v>
          </cell>
          <cell r="K6247">
            <v>60</v>
          </cell>
          <cell r="L6247" t="str">
            <v>EA</v>
          </cell>
        </row>
        <row r="6248">
          <cell r="A6248" t="str">
            <v>253-1232-452</v>
          </cell>
          <cell r="B6248" t="str">
            <v>EVO 2 CPT #OP9012EY</v>
          </cell>
          <cell r="C6248">
            <v>5304.8548699999992</v>
          </cell>
          <cell r="D6248">
            <v>8</v>
          </cell>
          <cell r="E6248">
            <v>0</v>
          </cell>
          <cell r="K6248">
            <v>60</v>
          </cell>
          <cell r="L6248" t="str">
            <v>EA</v>
          </cell>
        </row>
        <row r="6249">
          <cell r="A6249" t="str">
            <v>253-1232-453</v>
          </cell>
          <cell r="B6249" t="str">
            <v>EVO 3 CPT #OP9013EY</v>
          </cell>
          <cell r="C6249">
            <v>7439.11049</v>
          </cell>
          <cell r="D6249">
            <v>63</v>
          </cell>
          <cell r="E6249">
            <v>0</v>
          </cell>
          <cell r="K6249">
            <v>60</v>
          </cell>
          <cell r="L6249" t="str">
            <v>EA</v>
          </cell>
        </row>
        <row r="6250">
          <cell r="A6250" t="str">
            <v>253-1232-454</v>
          </cell>
          <cell r="B6250" t="str">
            <v>EVO 4 CPT #OP9014EY</v>
          </cell>
          <cell r="C6250">
            <v>7988.3652499999998</v>
          </cell>
          <cell r="D6250">
            <v>22</v>
          </cell>
          <cell r="E6250">
            <v>0</v>
          </cell>
          <cell r="K6250">
            <v>60</v>
          </cell>
          <cell r="L6250" t="str">
            <v>EA</v>
          </cell>
        </row>
        <row r="6251">
          <cell r="A6251" t="str">
            <v>253-1232-455</v>
          </cell>
          <cell r="B6251" t="str">
            <v>EVO 5 CPT #OP9015EY</v>
          </cell>
          <cell r="C6251">
            <v>9674.2094400000005</v>
          </cell>
          <cell r="D6251">
            <v>85</v>
          </cell>
          <cell r="E6251">
            <v>0</v>
          </cell>
          <cell r="K6251">
            <v>60</v>
          </cell>
          <cell r="L6251" t="str">
            <v>EA</v>
          </cell>
        </row>
        <row r="6252">
          <cell r="A6252" t="str">
            <v>253-1232-456</v>
          </cell>
          <cell r="B6252" t="str">
            <v>EVO 6 CPT #OP9016EY</v>
          </cell>
          <cell r="C6252">
            <v>8412.57</v>
          </cell>
          <cell r="D6252">
            <v>0</v>
          </cell>
          <cell r="E6252">
            <v>0</v>
          </cell>
          <cell r="K6252">
            <v>120</v>
          </cell>
          <cell r="L6252" t="str">
            <v>EA</v>
          </cell>
        </row>
        <row r="6253">
          <cell r="A6253" t="str">
            <v>253-1232-457</v>
          </cell>
          <cell r="B6253" t="str">
            <v>EVO ALLEGHENY 7 CPT</v>
          </cell>
          <cell r="C6253">
            <v>0</v>
          </cell>
          <cell r="D6253">
            <v>0</v>
          </cell>
          <cell r="E6253">
            <v>0</v>
          </cell>
          <cell r="K6253">
            <v>120</v>
          </cell>
          <cell r="L6253" t="str">
            <v>EA</v>
          </cell>
        </row>
        <row r="6254">
          <cell r="A6254" t="str">
            <v>253-1232-458</v>
          </cell>
          <cell r="B6254" t="str">
            <v>EVO ALLEGHENY 8 CPT</v>
          </cell>
          <cell r="C6254">
            <v>0</v>
          </cell>
          <cell r="D6254">
            <v>0</v>
          </cell>
          <cell r="E6254">
            <v>0</v>
          </cell>
          <cell r="K6254">
            <v>60</v>
          </cell>
          <cell r="L6254" t="str">
            <v>EA</v>
          </cell>
        </row>
        <row r="6255">
          <cell r="A6255" t="str">
            <v>253-1472</v>
          </cell>
          <cell r="B6255" t="str">
            <v>HYD WINCH ASS'Y 12000#CAP FOR 5000 MODEL</v>
          </cell>
          <cell r="C6255">
            <v>0</v>
          </cell>
          <cell r="D6255">
            <v>0</v>
          </cell>
          <cell r="E6255">
            <v>0</v>
          </cell>
          <cell r="K6255">
            <v>0</v>
          </cell>
          <cell r="L6255" t="str">
            <v>EA</v>
          </cell>
        </row>
        <row r="6256">
          <cell r="A6256" t="str">
            <v>254-0100-001-T</v>
          </cell>
          <cell r="B6256" t="str">
            <v>ONBOARD MONITOR,CIVACON ROM II #3202</v>
          </cell>
          <cell r="C6256">
            <v>16955.178479999999</v>
          </cell>
          <cell r="D6256">
            <v>0</v>
          </cell>
          <cell r="E6256">
            <v>0</v>
          </cell>
          <cell r="K6256">
            <v>0</v>
          </cell>
          <cell r="L6256" t="str">
            <v>EA</v>
          </cell>
        </row>
        <row r="6257">
          <cell r="A6257" t="str">
            <v>254-0100-002-T</v>
          </cell>
          <cell r="B6257" t="str">
            <v>ONBOARD MONITOR CIVA.ROM II #3208 (8 CPT</v>
          </cell>
          <cell r="C6257">
            <v>24921.286540000001</v>
          </cell>
          <cell r="D6257">
            <v>0</v>
          </cell>
          <cell r="E6257">
            <v>0</v>
          </cell>
          <cell r="K6257">
            <v>0</v>
          </cell>
          <cell r="L6257" t="str">
            <v>EA</v>
          </cell>
        </row>
        <row r="6258">
          <cell r="A6258" t="str">
            <v>254-0100-003-T</v>
          </cell>
          <cell r="B6258" t="str">
            <v>ONBORD,ROMII#3202-SPEC W/PRESSURE SWITCH</v>
          </cell>
          <cell r="C6258">
            <v>0</v>
          </cell>
          <cell r="D6258">
            <v>0</v>
          </cell>
          <cell r="E6258">
            <v>0</v>
          </cell>
          <cell r="K6258">
            <v>0</v>
          </cell>
          <cell r="L6258" t="str">
            <v>EA</v>
          </cell>
        </row>
        <row r="6259">
          <cell r="A6259" t="str">
            <v>254-0100-004-T</v>
          </cell>
          <cell r="B6259" t="str">
            <v>ONBOARD MONITOR CIVA.#3204E( up to 8CPT)</v>
          </cell>
          <cell r="C6259">
            <v>23787.459169999998</v>
          </cell>
          <cell r="D6259">
            <v>0</v>
          </cell>
          <cell r="E6259">
            <v>0</v>
          </cell>
          <cell r="K6259">
            <v>0</v>
          </cell>
          <cell r="L6259" t="str">
            <v>EA</v>
          </cell>
        </row>
        <row r="6260">
          <cell r="A6260" t="str">
            <v>254-0100-005-T</v>
          </cell>
          <cell r="B6260" t="str">
            <v>ONBOARD MONITOR CIVA. #3204L [up to8CPT]</v>
          </cell>
          <cell r="C6260">
            <v>25979.05</v>
          </cell>
          <cell r="D6260">
            <v>0</v>
          </cell>
          <cell r="E6260">
            <v>0</v>
          </cell>
          <cell r="K6260">
            <v>0</v>
          </cell>
          <cell r="L6260" t="str">
            <v>EA</v>
          </cell>
        </row>
        <row r="6261">
          <cell r="A6261" t="str">
            <v>254-0100-006-T</v>
          </cell>
          <cell r="B6261" t="str">
            <v>ONBOARD MONITOR CIVA. #3205L [up to8CPT]</v>
          </cell>
          <cell r="C6261">
            <v>37532.955999999998</v>
          </cell>
          <cell r="D6261">
            <v>0</v>
          </cell>
          <cell r="E6261">
            <v>0</v>
          </cell>
          <cell r="K6261">
            <v>0</v>
          </cell>
          <cell r="L6261" t="str">
            <v>EA</v>
          </cell>
        </row>
        <row r="6262">
          <cell r="A6262" t="str">
            <v>254-0100-T</v>
          </cell>
          <cell r="B6262" t="str">
            <v>ONBOARD MONITOR,W/FUSE 1AMP # 3200</v>
          </cell>
          <cell r="C6262">
            <v>0</v>
          </cell>
          <cell r="D6262">
            <v>0</v>
          </cell>
          <cell r="E6262">
            <v>0</v>
          </cell>
          <cell r="K6262">
            <v>120</v>
          </cell>
          <cell r="L6262" t="str">
            <v>EA</v>
          </cell>
        </row>
        <row r="6263">
          <cell r="A6263" t="str">
            <v>254-0101-001-T</v>
          </cell>
          <cell r="B6263" t="str">
            <v>GASKET FOR OPTIC SENSOR #H00974M</v>
          </cell>
          <cell r="C6263">
            <v>0</v>
          </cell>
          <cell r="D6263">
            <v>0</v>
          </cell>
          <cell r="E6263">
            <v>0</v>
          </cell>
          <cell r="K6263">
            <v>0</v>
          </cell>
          <cell r="L6263" t="str">
            <v>EA</v>
          </cell>
        </row>
        <row r="6264">
          <cell r="A6264" t="str">
            <v>254-0101-002-T</v>
          </cell>
          <cell r="B6264" t="str">
            <v>OPTIC SENSOR 2" NPT HOLDER #07894</v>
          </cell>
          <cell r="C6264">
            <v>2968.67</v>
          </cell>
          <cell r="D6264">
            <v>0</v>
          </cell>
          <cell r="E6264">
            <v>0</v>
          </cell>
          <cell r="K6264">
            <v>0</v>
          </cell>
          <cell r="L6264" t="str">
            <v>EA</v>
          </cell>
        </row>
        <row r="6265">
          <cell r="A6265" t="str">
            <v>254-0101-003-T</v>
          </cell>
          <cell r="B6265" t="str">
            <v>WET LUG SENSOR CIVACON MODEL 1001</v>
          </cell>
          <cell r="C6265">
            <v>5487.9823999999999</v>
          </cell>
          <cell r="D6265">
            <v>0</v>
          </cell>
          <cell r="E6265">
            <v>0</v>
          </cell>
          <cell r="K6265">
            <v>0</v>
          </cell>
          <cell r="L6265" t="str">
            <v>EA</v>
          </cell>
        </row>
        <row r="6266">
          <cell r="A6266" t="str">
            <v>254-0101-004-T</v>
          </cell>
          <cell r="B6266" t="str">
            <v>REPLACEMENT OPTIC OVERFILL PROB NO</v>
          </cell>
          <cell r="C6266">
            <v>0</v>
          </cell>
          <cell r="D6266">
            <v>0</v>
          </cell>
          <cell r="E6266">
            <v>0</v>
          </cell>
          <cell r="K6266">
            <v>0</v>
          </cell>
          <cell r="L6266" t="str">
            <v>EA</v>
          </cell>
        </row>
        <row r="6267">
          <cell r="A6267" t="str">
            <v>254-0101-005-T</v>
          </cell>
          <cell r="B6267" t="str">
            <v>OPTIC SENS W/HOUSING 2W, 2"NPT 1051-0014</v>
          </cell>
          <cell r="C6267">
            <v>4339.1438600000001</v>
          </cell>
          <cell r="D6267">
            <v>0</v>
          </cell>
          <cell r="E6267">
            <v>0</v>
          </cell>
          <cell r="K6267">
            <v>0</v>
          </cell>
          <cell r="L6267" t="str">
            <v>EA</v>
          </cell>
        </row>
        <row r="6268">
          <cell r="A6268" t="str">
            <v>254-0101-006-T</v>
          </cell>
          <cell r="B6268" t="str">
            <v>WET LUG SENSOR CIVACON MODEL 1000R</v>
          </cell>
          <cell r="C6268">
            <v>4603.6797699999997</v>
          </cell>
          <cell r="D6268">
            <v>0</v>
          </cell>
          <cell r="E6268">
            <v>0</v>
          </cell>
          <cell r="K6268">
            <v>0</v>
          </cell>
          <cell r="L6268" t="str">
            <v>EA</v>
          </cell>
        </row>
        <row r="6269">
          <cell r="A6269" t="str">
            <v>254-0101-007-T</v>
          </cell>
          <cell r="B6269" t="str">
            <v>WET LUG SENSOR CIVACON MODEL 1001RB</v>
          </cell>
          <cell r="C6269">
            <v>7345.2162600000001</v>
          </cell>
          <cell r="D6269">
            <v>0</v>
          </cell>
          <cell r="E6269">
            <v>0</v>
          </cell>
          <cell r="K6269">
            <v>0</v>
          </cell>
          <cell r="L6269" t="str">
            <v>EA</v>
          </cell>
        </row>
        <row r="6270">
          <cell r="A6270" t="str">
            <v>254-0101-008-T</v>
          </cell>
          <cell r="B6270" t="str">
            <v>WET LUG SENSOR CIVACON MODEL 5002E</v>
          </cell>
          <cell r="C6270">
            <v>8529.8561899999986</v>
          </cell>
          <cell r="D6270">
            <v>12</v>
          </cell>
          <cell r="E6270">
            <v>0</v>
          </cell>
          <cell r="K6270">
            <v>0</v>
          </cell>
          <cell r="L6270" t="str">
            <v>EA</v>
          </cell>
        </row>
        <row r="6271">
          <cell r="A6271" t="str">
            <v>254-0101-T</v>
          </cell>
          <cell r="B6271" t="str">
            <v>OPTIC SENS W/HOUSING 2W ROM 2"NPT 1050</v>
          </cell>
          <cell r="C6271">
            <v>0</v>
          </cell>
          <cell r="D6271">
            <v>0</v>
          </cell>
          <cell r="E6271">
            <v>0</v>
          </cell>
          <cell r="K6271">
            <v>7</v>
          </cell>
          <cell r="L6271" t="str">
            <v>EA</v>
          </cell>
        </row>
        <row r="6272">
          <cell r="A6272" t="str">
            <v>254-0102-T</v>
          </cell>
          <cell r="B6272" t="str">
            <v>CIVA OPT JACKETED CABLE 5W 500'ROLL#2200</v>
          </cell>
          <cell r="C6272">
            <v>0</v>
          </cell>
          <cell r="D6272">
            <v>0</v>
          </cell>
          <cell r="E6272">
            <v>0</v>
          </cell>
          <cell r="K6272">
            <v>0</v>
          </cell>
          <cell r="L6272" t="str">
            <v>ME</v>
          </cell>
        </row>
        <row r="6273">
          <cell r="A6273" t="str">
            <v>254-0103-T</v>
          </cell>
          <cell r="B6273" t="str">
            <v>STRAIN RELIEFE, 1/2"NPT,# 2510</v>
          </cell>
          <cell r="C6273">
            <v>1672.13</v>
          </cell>
          <cell r="D6273">
            <v>0</v>
          </cell>
          <cell r="E6273">
            <v>0</v>
          </cell>
          <cell r="K6273">
            <v>0</v>
          </cell>
          <cell r="L6273" t="str">
            <v>EA</v>
          </cell>
        </row>
        <row r="6274">
          <cell r="A6274" t="str">
            <v>254-0104-001-T</v>
          </cell>
          <cell r="B6274" t="str">
            <v>GROUND BOLT W/M-20 STR SCULLY # 09011</v>
          </cell>
          <cell r="C6274">
            <v>2647.0874099999996</v>
          </cell>
          <cell r="D6274">
            <v>2</v>
          </cell>
          <cell r="E6274">
            <v>0</v>
          </cell>
          <cell r="K6274">
            <v>60</v>
          </cell>
          <cell r="L6274" t="str">
            <v>EA</v>
          </cell>
        </row>
        <row r="6275">
          <cell r="A6275" t="str">
            <v>254-0104-T</v>
          </cell>
          <cell r="B6275" t="str">
            <v>GROUND BOLT UNIT SCULLY # 08560</v>
          </cell>
          <cell r="C6275">
            <v>1304.44966</v>
          </cell>
          <cell r="D6275">
            <v>8</v>
          </cell>
          <cell r="E6275">
            <v>0</v>
          </cell>
          <cell r="K6275">
            <v>60</v>
          </cell>
          <cell r="L6275" t="str">
            <v>EA</v>
          </cell>
        </row>
        <row r="6276">
          <cell r="A6276" t="str">
            <v>254-0105-T</v>
          </cell>
          <cell r="B6276" t="str">
            <v>CIVA OPT JACKETED CABLE 5W 500'ROLL#2200</v>
          </cell>
          <cell r="C6276">
            <v>0</v>
          </cell>
          <cell r="D6276">
            <v>0</v>
          </cell>
          <cell r="E6276">
            <v>0</v>
          </cell>
          <cell r="K6276">
            <v>0</v>
          </cell>
          <cell r="L6276" t="str">
            <v>EA</v>
          </cell>
        </row>
        <row r="6277">
          <cell r="A6277" t="str">
            <v>254-0106-T</v>
          </cell>
          <cell r="B6277" t="str">
            <v>TERMINATING UNIT, OPTIC ROM SY, 1910</v>
          </cell>
          <cell r="C6277">
            <v>2131.2053099999998</v>
          </cell>
          <cell r="D6277">
            <v>16</v>
          </cell>
          <cell r="E6277">
            <v>0</v>
          </cell>
          <cell r="K6277">
            <v>0</v>
          </cell>
          <cell r="L6277" t="str">
            <v>EA</v>
          </cell>
        </row>
        <row r="6278">
          <cell r="A6278" t="str">
            <v>254-0109-T</v>
          </cell>
          <cell r="B6278" t="str">
            <v>CIVA REPT OPT SENSOR 5W NO HOUSING #1300</v>
          </cell>
          <cell r="C6278">
            <v>0</v>
          </cell>
          <cell r="D6278">
            <v>0</v>
          </cell>
          <cell r="E6278">
            <v>0</v>
          </cell>
          <cell r="K6278">
            <v>0</v>
          </cell>
          <cell r="L6278" t="str">
            <v>EA</v>
          </cell>
        </row>
        <row r="6279">
          <cell r="A6279" t="str">
            <v>254-0110-T</v>
          </cell>
          <cell r="B6279" t="str">
            <v>CIVA REPT OPT SENSOR 2W NO HOUSING #1350</v>
          </cell>
          <cell r="C6279">
            <v>0</v>
          </cell>
          <cell r="D6279">
            <v>0</v>
          </cell>
          <cell r="E6279">
            <v>0</v>
          </cell>
          <cell r="K6279">
            <v>15</v>
          </cell>
          <cell r="L6279" t="str">
            <v>EA</v>
          </cell>
        </row>
        <row r="6280">
          <cell r="A6280" t="str">
            <v>254-0111-T</v>
          </cell>
          <cell r="B6280" t="str">
            <v>CABLE CIVA 150'ROLL 7W COLOR CODE #2300</v>
          </cell>
          <cell r="C6280">
            <v>8281.44</v>
          </cell>
          <cell r="D6280">
            <v>0</v>
          </cell>
          <cell r="E6280">
            <v>0</v>
          </cell>
          <cell r="K6280">
            <v>15</v>
          </cell>
          <cell r="L6280" t="str">
            <v>EA</v>
          </cell>
        </row>
        <row r="6281">
          <cell r="A6281" t="str">
            <v>254-0112-T</v>
          </cell>
          <cell r="B6281" t="str">
            <v>CIVA 100'ROLL 7W COLOR CODE CABLE #2310</v>
          </cell>
          <cell r="C6281">
            <v>4998.57</v>
          </cell>
          <cell r="D6281">
            <v>0</v>
          </cell>
          <cell r="E6281">
            <v>0</v>
          </cell>
          <cell r="K6281">
            <v>0</v>
          </cell>
          <cell r="L6281" t="str">
            <v>EA</v>
          </cell>
        </row>
        <row r="6282">
          <cell r="A6282" t="str">
            <v>254-0113-T</v>
          </cell>
          <cell r="B6282" t="str">
            <v>CIVA STRAIN RELIEF FITT.1/2"NPT #30-2530</v>
          </cell>
          <cell r="C6282">
            <v>2813.28</v>
          </cell>
          <cell r="D6282">
            <v>0</v>
          </cell>
          <cell r="E6282">
            <v>0</v>
          </cell>
          <cell r="K6282">
            <v>15</v>
          </cell>
          <cell r="L6282" t="str">
            <v>EA</v>
          </cell>
        </row>
        <row r="6283">
          <cell r="A6283" t="str">
            <v>254-0114-T</v>
          </cell>
          <cell r="B6283" t="str">
            <v>GROUND STUD CIVACON #2800</v>
          </cell>
          <cell r="C6283">
            <v>0</v>
          </cell>
          <cell r="D6283">
            <v>0</v>
          </cell>
          <cell r="E6283">
            <v>0</v>
          </cell>
          <cell r="K6283">
            <v>15</v>
          </cell>
          <cell r="L6283" t="str">
            <v>EA</v>
          </cell>
        </row>
        <row r="6284">
          <cell r="A6284" t="str">
            <v>254-0115-T</v>
          </cell>
          <cell r="B6284" t="str">
            <v>GROUND BOLT FOR MONITOR, H50666M</v>
          </cell>
          <cell r="C6284">
            <v>0</v>
          </cell>
          <cell r="D6284">
            <v>0</v>
          </cell>
          <cell r="E6284">
            <v>0</v>
          </cell>
          <cell r="K6284">
            <v>15</v>
          </cell>
          <cell r="L6284" t="str">
            <v>EA</v>
          </cell>
        </row>
        <row r="6285">
          <cell r="A6285" t="str">
            <v>254-0116-T</v>
          </cell>
          <cell r="B6285" t="str">
            <v>CIVA CONV. KIT#4110(TO OPT PATTERN#4100)</v>
          </cell>
          <cell r="C6285">
            <v>0</v>
          </cell>
          <cell r="D6285">
            <v>0</v>
          </cell>
          <cell r="E6285">
            <v>0</v>
          </cell>
          <cell r="K6285">
            <v>0</v>
          </cell>
          <cell r="L6285" t="str">
            <v>EA</v>
          </cell>
        </row>
        <row r="6286">
          <cell r="A6286" t="str">
            <v>254-0117-T</v>
          </cell>
          <cell r="B6286" t="str">
            <v>CIVA REPT CAP&amp;CABL ASSY#4100 FOR MOD4150</v>
          </cell>
          <cell r="C6286">
            <v>0</v>
          </cell>
          <cell r="D6286">
            <v>0</v>
          </cell>
          <cell r="E6286">
            <v>0</v>
          </cell>
          <cell r="K6286">
            <v>15</v>
          </cell>
          <cell r="L6286" t="str">
            <v>EA</v>
          </cell>
        </row>
        <row r="6287">
          <cell r="A6287" t="str">
            <v>254-0118-T</v>
          </cell>
          <cell r="B6287" t="str">
            <v>CIVA 1-6CPT ROM MONIT.W/KEY&amp;SWITCH #3210</v>
          </cell>
          <cell r="C6287">
            <v>0</v>
          </cell>
          <cell r="D6287">
            <v>0</v>
          </cell>
          <cell r="E6287">
            <v>0</v>
          </cell>
          <cell r="K6287">
            <v>15</v>
          </cell>
          <cell r="L6287" t="str">
            <v>EA</v>
          </cell>
        </row>
        <row r="6288">
          <cell r="A6288" t="str">
            <v>254-0119-T</v>
          </cell>
          <cell r="B6288" t="str">
            <v>CIVA REPT ONBOARD ROM MONITOR #3250</v>
          </cell>
          <cell r="C6288">
            <v>0</v>
          </cell>
          <cell r="D6288">
            <v>0</v>
          </cell>
          <cell r="E6288">
            <v>0</v>
          </cell>
          <cell r="K6288">
            <v>15</v>
          </cell>
          <cell r="L6288" t="str">
            <v>EA</v>
          </cell>
        </row>
        <row r="6289">
          <cell r="A6289" t="str">
            <v>254-0120-T</v>
          </cell>
          <cell r="B6289" t="str">
            <v>SENSOR FOR ELE.SEAL CABLE</v>
          </cell>
          <cell r="C6289">
            <v>40</v>
          </cell>
          <cell r="D6289">
            <v>0</v>
          </cell>
          <cell r="E6289">
            <v>0</v>
          </cell>
          <cell r="K6289">
            <v>0</v>
          </cell>
          <cell r="L6289" t="str">
            <v>EA</v>
          </cell>
        </row>
        <row r="6290">
          <cell r="A6290" t="str">
            <v>254-0121-T</v>
          </cell>
          <cell r="B6290" t="str">
            <v>GROUND BALL (SCULLY #08274)(#H51402M)</v>
          </cell>
          <cell r="C6290">
            <v>1973.2111600000001</v>
          </cell>
          <cell r="D6290">
            <v>7</v>
          </cell>
          <cell r="E6290">
            <v>0</v>
          </cell>
          <cell r="K6290">
            <v>60</v>
          </cell>
          <cell r="L6290" t="str">
            <v>EA</v>
          </cell>
        </row>
        <row r="6291">
          <cell r="A6291" t="str">
            <v>254-0122-T</v>
          </cell>
          <cell r="B6291" t="str">
            <v>ECU MODAL ABS SYSTEM</v>
          </cell>
          <cell r="C6291">
            <v>0</v>
          </cell>
          <cell r="D6291">
            <v>0</v>
          </cell>
          <cell r="E6291">
            <v>0</v>
          </cell>
          <cell r="K6291">
            <v>0</v>
          </cell>
          <cell r="L6291" t="str">
            <v>EA</v>
          </cell>
        </row>
        <row r="6292">
          <cell r="A6292" t="str">
            <v>254-0123-T</v>
          </cell>
          <cell r="B6292" t="str">
            <v>SENSOR KIT MODEL ABS SYSTEM</v>
          </cell>
          <cell r="C6292">
            <v>0</v>
          </cell>
          <cell r="D6292">
            <v>0</v>
          </cell>
          <cell r="E6292">
            <v>0</v>
          </cell>
          <cell r="K6292">
            <v>0</v>
          </cell>
          <cell r="L6292" t="str">
            <v>EA</v>
          </cell>
        </row>
        <row r="6293">
          <cell r="A6293" t="str">
            <v>254-0124-001-T</v>
          </cell>
          <cell r="B6293" t="str">
            <v>SENSOR LEAD (2A) MODAL ABS SYSTEM</v>
          </cell>
          <cell r="C6293">
            <v>0</v>
          </cell>
          <cell r="D6293">
            <v>0</v>
          </cell>
          <cell r="E6293">
            <v>0</v>
          </cell>
          <cell r="K6293">
            <v>0</v>
          </cell>
          <cell r="L6293" t="str">
            <v>EA</v>
          </cell>
        </row>
        <row r="6294">
          <cell r="A6294" t="str">
            <v>254-0124-002-T</v>
          </cell>
          <cell r="B6294" t="str">
            <v>SENSOR LEAD (2B) MODAL ABS SYSTEM</v>
          </cell>
          <cell r="C6294">
            <v>0</v>
          </cell>
          <cell r="D6294">
            <v>0</v>
          </cell>
          <cell r="E6294">
            <v>0</v>
          </cell>
          <cell r="K6294">
            <v>0</v>
          </cell>
          <cell r="L6294" t="str">
            <v>EA</v>
          </cell>
        </row>
        <row r="6295">
          <cell r="A6295" t="str">
            <v>254-0124-003-T</v>
          </cell>
          <cell r="B6295" t="str">
            <v>SENSOR LEAD (3A) MODAL ABS SYSTEM</v>
          </cell>
          <cell r="C6295">
            <v>0</v>
          </cell>
          <cell r="D6295">
            <v>0</v>
          </cell>
          <cell r="E6295">
            <v>0</v>
          </cell>
          <cell r="K6295">
            <v>0</v>
          </cell>
          <cell r="L6295" t="str">
            <v>EA</v>
          </cell>
        </row>
        <row r="6296">
          <cell r="A6296" t="str">
            <v>254-0124-004-T</v>
          </cell>
          <cell r="B6296" t="str">
            <v>SENSOR LEAD (3B) MODAL ABS SYSTEM</v>
          </cell>
          <cell r="C6296">
            <v>0</v>
          </cell>
          <cell r="D6296">
            <v>0</v>
          </cell>
          <cell r="E6296">
            <v>0</v>
          </cell>
          <cell r="K6296">
            <v>0</v>
          </cell>
          <cell r="L6296" t="str">
            <v>EA</v>
          </cell>
        </row>
        <row r="6297">
          <cell r="A6297" t="str">
            <v>254-0126-T</v>
          </cell>
          <cell r="B6297" t="str">
            <v>OPTIC SENSOR (5 WIRE) W/HOUSING #1110</v>
          </cell>
          <cell r="C6297">
            <v>0</v>
          </cell>
          <cell r="D6297">
            <v>0</v>
          </cell>
          <cell r="E6297">
            <v>0</v>
          </cell>
          <cell r="K6297">
            <v>0</v>
          </cell>
          <cell r="L6297" t="str">
            <v>EA</v>
          </cell>
        </row>
        <row r="6298">
          <cell r="A6298" t="str">
            <v>254-0127-T</v>
          </cell>
          <cell r="B6298" t="str">
            <v>CIVA#4401SOCKET 4J API 10BUTT THERM GRN</v>
          </cell>
          <cell r="C6298">
            <v>0</v>
          </cell>
          <cell r="D6298">
            <v>0</v>
          </cell>
          <cell r="E6298">
            <v>0</v>
          </cell>
          <cell r="K6298">
            <v>0</v>
          </cell>
          <cell r="L6298" t="str">
            <v>EA</v>
          </cell>
        </row>
        <row r="6299">
          <cell r="A6299" t="str">
            <v>254-0128-002-T</v>
          </cell>
          <cell r="B6299" t="str">
            <v>TERMINATOR SCULLY 2 CPT SCLLY #08298</v>
          </cell>
          <cell r="C6299">
            <v>0</v>
          </cell>
          <cell r="D6299">
            <v>0</v>
          </cell>
          <cell r="E6299">
            <v>0</v>
          </cell>
          <cell r="K6299">
            <v>0</v>
          </cell>
          <cell r="L6299" t="str">
            <v>EA</v>
          </cell>
        </row>
        <row r="6300">
          <cell r="A6300" t="str">
            <v>254-0128-003-T</v>
          </cell>
          <cell r="B6300" t="str">
            <v>TERMINATOR SCULLY 3 CPT</v>
          </cell>
          <cell r="C6300">
            <v>0</v>
          </cell>
          <cell r="D6300">
            <v>0</v>
          </cell>
          <cell r="E6300">
            <v>0</v>
          </cell>
          <cell r="K6300">
            <v>0</v>
          </cell>
          <cell r="L6300" t="str">
            <v>EA</v>
          </cell>
        </row>
        <row r="6301">
          <cell r="A6301" t="str">
            <v>254-0128-005-T</v>
          </cell>
          <cell r="B6301" t="str">
            <v>DUMMY SCULLY 5 ELEMENT#08298</v>
          </cell>
          <cell r="C6301">
            <v>3794.0320000000002</v>
          </cell>
          <cell r="D6301">
            <v>0</v>
          </cell>
          <cell r="E6301">
            <v>0</v>
          </cell>
          <cell r="K6301">
            <v>60</v>
          </cell>
          <cell r="L6301" t="str">
            <v>EA</v>
          </cell>
        </row>
        <row r="6302">
          <cell r="A6302" t="str">
            <v>254-0129-T</v>
          </cell>
          <cell r="B6302" t="str">
            <v>EMER.STOP 1 WAY XAL-J174 TURN TO RELEASE</v>
          </cell>
          <cell r="C6302">
            <v>0</v>
          </cell>
          <cell r="D6302">
            <v>0</v>
          </cell>
          <cell r="E6302">
            <v>0</v>
          </cell>
          <cell r="K6302">
            <v>0</v>
          </cell>
          <cell r="L6302" t="str">
            <v>EA</v>
          </cell>
        </row>
        <row r="6303">
          <cell r="A6303" t="str">
            <v>254-0130-T</v>
          </cell>
          <cell r="B6303" t="str">
            <v>INFRARED REMOTE KIT50'6CH&amp;ADAP12-9 FK414</v>
          </cell>
          <cell r="C6303">
            <v>0</v>
          </cell>
          <cell r="D6303">
            <v>0</v>
          </cell>
          <cell r="E6303">
            <v>0</v>
          </cell>
          <cell r="K6303">
            <v>0</v>
          </cell>
          <cell r="L6303" t="str">
            <v>EA</v>
          </cell>
        </row>
        <row r="6304">
          <cell r="A6304" t="str">
            <v>254-0131-T</v>
          </cell>
          <cell r="B6304" t="str">
            <v>CONTROL UNIT</v>
          </cell>
          <cell r="C6304">
            <v>0</v>
          </cell>
          <cell r="D6304">
            <v>0</v>
          </cell>
          <cell r="E6304">
            <v>0</v>
          </cell>
          <cell r="K6304">
            <v>0</v>
          </cell>
          <cell r="L6304" t="str">
            <v>EA</v>
          </cell>
        </row>
        <row r="6305">
          <cell r="A6305" t="str">
            <v>254-0132-T</v>
          </cell>
          <cell r="B6305" t="str">
            <v>OPTIC SOCKET SJ-6W #07974 W/BLUE CAP SCU</v>
          </cell>
          <cell r="C6305">
            <v>3293.73972</v>
          </cell>
          <cell r="D6305">
            <v>17</v>
          </cell>
          <cell r="E6305">
            <v>0</v>
          </cell>
          <cell r="K6305">
            <v>60</v>
          </cell>
          <cell r="L6305" t="str">
            <v>EA</v>
          </cell>
        </row>
        <row r="6306">
          <cell r="A6306" t="str">
            <v>254-0133-T</v>
          </cell>
          <cell r="B6306" t="str">
            <v>CRYTRA II W/SLING CONT.BOX ELEC.SEAL</v>
          </cell>
          <cell r="C6306">
            <v>0</v>
          </cell>
          <cell r="D6306">
            <v>0</v>
          </cell>
          <cell r="E6306">
            <v>0</v>
          </cell>
          <cell r="K6306">
            <v>0</v>
          </cell>
          <cell r="L6306" t="str">
            <v>EA</v>
          </cell>
        </row>
        <row r="6307">
          <cell r="A6307" t="str">
            <v>254-0134-T</v>
          </cell>
          <cell r="B6307" t="str">
            <v>CABLE OVERFILL 10COND.#7215 ID#2410-2410</v>
          </cell>
          <cell r="C6307">
            <v>187.81228999999999</v>
          </cell>
          <cell r="D6307">
            <v>272</v>
          </cell>
          <cell r="E6307">
            <v>0</v>
          </cell>
          <cell r="K6307">
            <v>0</v>
          </cell>
          <cell r="L6307" t="str">
            <v>ME</v>
          </cell>
        </row>
        <row r="6308">
          <cell r="A6308" t="str">
            <v>254-0135-T</v>
          </cell>
          <cell r="B6308" t="str">
            <v>TEST CABLE,API,OPTIC FOR 1391(BLUE PLUG)</v>
          </cell>
          <cell r="C6308">
            <v>0</v>
          </cell>
          <cell r="D6308">
            <v>0</v>
          </cell>
          <cell r="E6308">
            <v>0</v>
          </cell>
          <cell r="K6308">
            <v>0</v>
          </cell>
          <cell r="L6308" t="str">
            <v>EA</v>
          </cell>
        </row>
        <row r="6309">
          <cell r="A6309" t="str">
            <v>254-0136-T</v>
          </cell>
          <cell r="B6309" t="str">
            <v>OPTIC SYSTEM TESTER "LIBERTY"</v>
          </cell>
          <cell r="C6309">
            <v>0</v>
          </cell>
          <cell r="D6309">
            <v>0</v>
          </cell>
          <cell r="E6309">
            <v>0</v>
          </cell>
          <cell r="K6309">
            <v>0</v>
          </cell>
          <cell r="L6309" t="str">
            <v>EA</v>
          </cell>
        </row>
        <row r="6310">
          <cell r="A6310" t="str">
            <v>254-0137-T</v>
          </cell>
          <cell r="B6310" t="str">
            <v>THERMISTOR TESTER "LIBERTY"</v>
          </cell>
          <cell r="C6310">
            <v>0</v>
          </cell>
          <cell r="D6310">
            <v>0</v>
          </cell>
          <cell r="E6310">
            <v>0</v>
          </cell>
          <cell r="K6310">
            <v>0</v>
          </cell>
          <cell r="L6310" t="str">
            <v>EA</v>
          </cell>
        </row>
        <row r="6311">
          <cell r="A6311" t="str">
            <v>254-0138-001-T</v>
          </cell>
          <cell r="B6311" t="str">
            <v>EXTENSION PROBE 165 mm</v>
          </cell>
          <cell r="C6311">
            <v>350</v>
          </cell>
          <cell r="D6311">
            <v>0</v>
          </cell>
          <cell r="E6311">
            <v>0</v>
          </cell>
          <cell r="K6311">
            <v>0</v>
          </cell>
          <cell r="L6311" t="str">
            <v>EA</v>
          </cell>
        </row>
        <row r="6312">
          <cell r="A6312" t="str">
            <v>254-0138-001-T-LB</v>
          </cell>
          <cell r="B6312" t="str">
            <v>LABOR COSE FOR EXTENSION PROBE 165 mm</v>
          </cell>
          <cell r="C6312">
            <v>0</v>
          </cell>
          <cell r="D6312">
            <v>0</v>
          </cell>
          <cell r="E6312">
            <v>0</v>
          </cell>
          <cell r="K6312">
            <v>0</v>
          </cell>
          <cell r="L6312" t="str">
            <v>EA</v>
          </cell>
        </row>
        <row r="6313">
          <cell r="A6313" t="str">
            <v>254-0138-002-T</v>
          </cell>
          <cell r="B6313" t="str">
            <v>EXTENSION PROBE 90 mm</v>
          </cell>
          <cell r="C6313">
            <v>0</v>
          </cell>
          <cell r="D6313">
            <v>0</v>
          </cell>
          <cell r="E6313">
            <v>0</v>
          </cell>
          <cell r="K6313">
            <v>0</v>
          </cell>
          <cell r="L6313" t="str">
            <v>EA</v>
          </cell>
        </row>
        <row r="6314">
          <cell r="A6314" t="str">
            <v>254-0138-002-T-LB</v>
          </cell>
          <cell r="B6314" t="str">
            <v>LABOR COSE FOR EXTENSION PROBE 90 mm</v>
          </cell>
          <cell r="C6314">
            <v>0</v>
          </cell>
          <cell r="D6314">
            <v>0</v>
          </cell>
          <cell r="E6314">
            <v>0</v>
          </cell>
          <cell r="K6314">
            <v>0</v>
          </cell>
          <cell r="L6314" t="str">
            <v>EA</v>
          </cell>
        </row>
        <row r="6315">
          <cell r="A6315" t="str">
            <v>254-0138-003-T</v>
          </cell>
          <cell r="B6315" t="str">
            <v>EXTENSION PROBE 216 mm</v>
          </cell>
          <cell r="C6315">
            <v>550</v>
          </cell>
          <cell r="D6315">
            <v>0</v>
          </cell>
          <cell r="E6315">
            <v>0</v>
          </cell>
          <cell r="K6315">
            <v>0</v>
          </cell>
          <cell r="L6315" t="str">
            <v>EA</v>
          </cell>
        </row>
        <row r="6316">
          <cell r="A6316" t="str">
            <v>254-0139-T</v>
          </cell>
          <cell r="B6316" t="str">
            <v>12"INSTANT-ON TWO WIRE OPTIC SENSOR ONLY</v>
          </cell>
          <cell r="C6316">
            <v>0</v>
          </cell>
          <cell r="D6316">
            <v>0</v>
          </cell>
          <cell r="E6316">
            <v>0</v>
          </cell>
          <cell r="K6316">
            <v>0</v>
          </cell>
          <cell r="L6316" t="str">
            <v>EA</v>
          </cell>
        </row>
        <row r="6317">
          <cell r="A6317" t="str">
            <v>254-0140-T</v>
          </cell>
          <cell r="B6317" t="str">
            <v>DUMMY ELECTRONIC SCULLY</v>
          </cell>
          <cell r="C6317">
            <v>0</v>
          </cell>
          <cell r="D6317">
            <v>0</v>
          </cell>
          <cell r="E6317">
            <v>0</v>
          </cell>
          <cell r="K6317">
            <v>0</v>
          </cell>
          <cell r="L6317" t="str">
            <v>EA</v>
          </cell>
        </row>
        <row r="6318">
          <cell r="A6318" t="str">
            <v>254-0141-T</v>
          </cell>
          <cell r="B6318" t="str">
            <v>ON BOARD MONITOR LIQUIP#PPM310</v>
          </cell>
          <cell r="C6318">
            <v>0</v>
          </cell>
          <cell r="D6318">
            <v>0</v>
          </cell>
          <cell r="E6318">
            <v>0</v>
          </cell>
          <cell r="K6318">
            <v>0</v>
          </cell>
          <cell r="L6318" t="str">
            <v>EA</v>
          </cell>
        </row>
        <row r="6319">
          <cell r="A6319" t="str">
            <v>254-0142-T</v>
          </cell>
          <cell r="B6319" t="str">
            <v>BOTTOM PROBE LIQUIP FOB100</v>
          </cell>
          <cell r="C6319">
            <v>0</v>
          </cell>
          <cell r="D6319">
            <v>0</v>
          </cell>
          <cell r="E6319">
            <v>0</v>
          </cell>
          <cell r="K6319">
            <v>0</v>
          </cell>
          <cell r="L6319" t="str">
            <v>EA</v>
          </cell>
        </row>
        <row r="6320">
          <cell r="A6320" t="str">
            <v>254-0143-T</v>
          </cell>
          <cell r="B6320" t="str">
            <v>PRINTER EPSON TM-U295S</v>
          </cell>
          <cell r="C6320">
            <v>0</v>
          </cell>
          <cell r="D6320">
            <v>0</v>
          </cell>
          <cell r="E6320">
            <v>0</v>
          </cell>
          <cell r="K6320">
            <v>0</v>
          </cell>
          <cell r="L6320" t="str">
            <v>EA</v>
          </cell>
        </row>
        <row r="6321">
          <cell r="A6321" t="str">
            <v>254-0144-T</v>
          </cell>
          <cell r="B6321" t="str">
            <v>CRYPTA DATA</v>
          </cell>
          <cell r="C6321">
            <v>0</v>
          </cell>
          <cell r="D6321">
            <v>0</v>
          </cell>
          <cell r="E6321">
            <v>0</v>
          </cell>
          <cell r="K6321">
            <v>0</v>
          </cell>
          <cell r="L6321" t="str">
            <v>EA</v>
          </cell>
        </row>
        <row r="6322">
          <cell r="A6322" t="str">
            <v>254-0145-005-T</v>
          </cell>
          <cell r="B6322" t="str">
            <v>SCULLY INTELLICHECK KIT FOR 5 CPT.</v>
          </cell>
          <cell r="C6322">
            <v>0</v>
          </cell>
          <cell r="D6322">
            <v>0</v>
          </cell>
          <cell r="E6322">
            <v>0</v>
          </cell>
          <cell r="K6322">
            <v>0</v>
          </cell>
          <cell r="L6322" t="str">
            <v>EA</v>
          </cell>
        </row>
        <row r="6323">
          <cell r="A6323" t="str">
            <v>254-0145-006-T</v>
          </cell>
          <cell r="B6323" t="str">
            <v>SCULLY INTELLICHECK KIT FOR 6 CPT.</v>
          </cell>
          <cell r="C6323">
            <v>0</v>
          </cell>
          <cell r="D6323">
            <v>0</v>
          </cell>
          <cell r="E6323">
            <v>0</v>
          </cell>
          <cell r="K6323">
            <v>60</v>
          </cell>
          <cell r="L6323" t="str">
            <v>EA</v>
          </cell>
        </row>
        <row r="6324">
          <cell r="A6324" t="str">
            <v>254-0146-T</v>
          </cell>
          <cell r="B6324" t="str">
            <v>WET LUG SENSOR API461-5 LIQUIP</v>
          </cell>
          <cell r="C6324">
            <v>0</v>
          </cell>
          <cell r="D6324">
            <v>0</v>
          </cell>
          <cell r="E6324">
            <v>0</v>
          </cell>
          <cell r="K6324">
            <v>0</v>
          </cell>
          <cell r="L6324" t="str">
            <v>EA</v>
          </cell>
        </row>
        <row r="6325">
          <cell r="A6325" t="str">
            <v>254-0147-T</v>
          </cell>
          <cell r="B6325" t="str">
            <v>TRUCK PLUG SCULLY 0794 ;3J</v>
          </cell>
          <cell r="C6325">
            <v>0</v>
          </cell>
          <cell r="D6325">
            <v>0</v>
          </cell>
          <cell r="E6325">
            <v>0</v>
          </cell>
          <cell r="K6325">
            <v>0</v>
          </cell>
          <cell r="L6325" t="str">
            <v>EA</v>
          </cell>
        </row>
        <row r="6326">
          <cell r="A6326" t="str">
            <v>254-0148-T</v>
          </cell>
          <cell r="B6326" t="str">
            <v>OVERFILL KIT W/OBM&amp;BOTTOM SENSOR.</v>
          </cell>
          <cell r="C6326">
            <v>0</v>
          </cell>
          <cell r="D6326">
            <v>0</v>
          </cell>
          <cell r="E6326">
            <v>0</v>
          </cell>
          <cell r="K6326">
            <v>0</v>
          </cell>
          <cell r="L6326" t="str">
            <v>EA</v>
          </cell>
        </row>
        <row r="6327">
          <cell r="A6327" t="str">
            <v>254-0149-T</v>
          </cell>
          <cell r="B6327" t="str">
            <v>PROBE EXTENSION FOR SCULLY</v>
          </cell>
          <cell r="C6327">
            <v>650</v>
          </cell>
          <cell r="D6327">
            <v>0</v>
          </cell>
          <cell r="E6327">
            <v>0</v>
          </cell>
          <cell r="K6327">
            <v>0</v>
          </cell>
          <cell r="L6327" t="str">
            <v>EA</v>
          </cell>
        </row>
        <row r="6328">
          <cell r="A6328" t="str">
            <v>254-0150-T</v>
          </cell>
          <cell r="B6328" t="str">
            <v>CRYPTA C2K KIT</v>
          </cell>
          <cell r="C6328">
            <v>14500</v>
          </cell>
          <cell r="D6328">
            <v>0</v>
          </cell>
          <cell r="E6328">
            <v>0</v>
          </cell>
          <cell r="K6328">
            <v>0</v>
          </cell>
          <cell r="L6328" t="str">
            <v>EA</v>
          </cell>
        </row>
        <row r="6329">
          <cell r="A6329" t="str">
            <v>254-3073</v>
          </cell>
          <cell r="B6329" t="str">
            <v>HOBBS ELE.PNEUMATIC SWITCH#76072</v>
          </cell>
          <cell r="C6329">
            <v>0</v>
          </cell>
          <cell r="D6329">
            <v>0</v>
          </cell>
          <cell r="E6329">
            <v>0</v>
          </cell>
          <cell r="K6329">
            <v>0</v>
          </cell>
          <cell r="L6329" t="str">
            <v>EA</v>
          </cell>
        </row>
        <row r="6330">
          <cell r="A6330" t="str">
            <v>254-3407-001</v>
          </cell>
          <cell r="B6330" t="str">
            <v>OBSOLETE USE 9728-0001-T AS STANDARD</v>
          </cell>
          <cell r="C6330">
            <v>0</v>
          </cell>
          <cell r="D6330">
            <v>0</v>
          </cell>
          <cell r="E6330">
            <v>0</v>
          </cell>
          <cell r="K6330">
            <v>15</v>
          </cell>
          <cell r="L6330" t="str">
            <v>EA</v>
          </cell>
        </row>
        <row r="6331">
          <cell r="A6331" t="str">
            <v>254-3407-004</v>
          </cell>
          <cell r="B6331" t="str">
            <v>CIVA OPT JACKETED CABLE 5W 100'ROLL#2100</v>
          </cell>
          <cell r="C6331">
            <v>17500</v>
          </cell>
          <cell r="D6331">
            <v>0</v>
          </cell>
          <cell r="E6331">
            <v>0</v>
          </cell>
          <cell r="K6331">
            <v>60</v>
          </cell>
          <cell r="L6331" t="str">
            <v>EA</v>
          </cell>
        </row>
        <row r="6332">
          <cell r="A6332" t="str">
            <v>254-3407-005</v>
          </cell>
          <cell r="B6332" t="str">
            <v>SOCKET API, OPTIC OUTPUT 3J 6 PIN, #4103</v>
          </cell>
          <cell r="C6332">
            <v>4133.3275000000003</v>
          </cell>
          <cell r="D6332">
            <v>0</v>
          </cell>
          <cell r="E6332">
            <v>0</v>
          </cell>
          <cell r="K6332">
            <v>0</v>
          </cell>
          <cell r="L6332" t="str">
            <v>EA</v>
          </cell>
        </row>
        <row r="6333">
          <cell r="A6333" t="str">
            <v>254-3407-007</v>
          </cell>
          <cell r="B6333" t="str">
            <v>obsolete SOCKET API THER.SEE108-0234-T</v>
          </cell>
          <cell r="C6333">
            <v>0</v>
          </cell>
          <cell r="D6333">
            <v>0</v>
          </cell>
          <cell r="E6333">
            <v>0</v>
          </cell>
          <cell r="K6333">
            <v>0</v>
          </cell>
          <cell r="L6333" t="str">
            <v>EA</v>
          </cell>
        </row>
        <row r="6334">
          <cell r="A6334" t="str">
            <v>254-3407-009</v>
          </cell>
          <cell r="B6334" t="str">
            <v>SOCKET API FLOAT OUT PUT 4600 (RED)</v>
          </cell>
          <cell r="C6334">
            <v>0</v>
          </cell>
          <cell r="D6334">
            <v>0</v>
          </cell>
          <cell r="E6334">
            <v>0</v>
          </cell>
          <cell r="K6334">
            <v>0</v>
          </cell>
          <cell r="L6334" t="str">
            <v>EA</v>
          </cell>
        </row>
        <row r="6335">
          <cell r="A6335" t="str">
            <v>254-3697-001</v>
          </cell>
          <cell r="B6335" t="str">
            <v>ON BORD MONITOR SCULLY#08744</v>
          </cell>
          <cell r="C6335">
            <v>0</v>
          </cell>
          <cell r="D6335">
            <v>0</v>
          </cell>
          <cell r="E6335">
            <v>0</v>
          </cell>
          <cell r="K6335">
            <v>0</v>
          </cell>
          <cell r="L6335" t="str">
            <v>EA</v>
          </cell>
        </row>
        <row r="6336">
          <cell r="A6336" t="str">
            <v>254-3698</v>
          </cell>
          <cell r="B6336" t="str">
            <v>OPTIC SENSOR 2 WIRE (SCULLY)#09408</v>
          </cell>
          <cell r="C6336">
            <v>6249.4360800000004</v>
          </cell>
          <cell r="D6336">
            <v>0</v>
          </cell>
          <cell r="E6336">
            <v>0</v>
          </cell>
          <cell r="K6336">
            <v>60</v>
          </cell>
          <cell r="L6336" t="str">
            <v>EA</v>
          </cell>
        </row>
        <row r="6337">
          <cell r="A6337" t="str">
            <v>254-3832</v>
          </cell>
          <cell r="B6337" t="str">
            <v>ONBOARD MONITOR INTILLECHECK 24 V</v>
          </cell>
          <cell r="C6337">
            <v>0</v>
          </cell>
          <cell r="D6337">
            <v>0</v>
          </cell>
          <cell r="E6337">
            <v>0</v>
          </cell>
          <cell r="K6337">
            <v>0</v>
          </cell>
          <cell r="L6337" t="str">
            <v>EA</v>
          </cell>
        </row>
        <row r="6338">
          <cell r="A6338" t="str">
            <v>257-0117-T</v>
          </cell>
          <cell r="B6338" t="str">
            <v>ABS WABCO KIT 4S/3M</v>
          </cell>
          <cell r="C6338">
            <v>0</v>
          </cell>
          <cell r="D6338">
            <v>0</v>
          </cell>
          <cell r="E6338">
            <v>0</v>
          </cell>
          <cell r="K6338">
            <v>0</v>
          </cell>
          <cell r="L6338" t="str">
            <v>EA</v>
          </cell>
        </row>
        <row r="6339">
          <cell r="A6339" t="str">
            <v>257-0120-T</v>
          </cell>
          <cell r="B6339" t="str">
            <v>ABS WEBCO KIT 6S/3M</v>
          </cell>
          <cell r="C6339">
            <v>0</v>
          </cell>
          <cell r="D6339">
            <v>0</v>
          </cell>
          <cell r="E6339">
            <v>0</v>
          </cell>
          <cell r="K6339">
            <v>0</v>
          </cell>
          <cell r="L6339" t="str">
            <v>EA</v>
          </cell>
        </row>
        <row r="6340">
          <cell r="A6340" t="str">
            <v>257-0121-T</v>
          </cell>
          <cell r="B6340" t="str">
            <v>ADAPTER CONTROL REDUCE 24V.TO 12V.</v>
          </cell>
          <cell r="C6340">
            <v>0</v>
          </cell>
          <cell r="D6340">
            <v>0</v>
          </cell>
          <cell r="E6340">
            <v>0</v>
          </cell>
          <cell r="K6340">
            <v>0</v>
          </cell>
          <cell r="L6340" t="str">
            <v>EA</v>
          </cell>
        </row>
        <row r="6341">
          <cell r="A6341" t="str">
            <v>257-0127-001-T</v>
          </cell>
          <cell r="B6341" t="str">
            <v>CABLE DIANOSTIC INTERFACE#4463010210</v>
          </cell>
          <cell r="C6341">
            <v>0</v>
          </cell>
          <cell r="D6341">
            <v>0</v>
          </cell>
          <cell r="E6341">
            <v>0</v>
          </cell>
          <cell r="K6341">
            <v>0</v>
          </cell>
          <cell r="L6341" t="str">
            <v>EA</v>
          </cell>
        </row>
        <row r="6342">
          <cell r="A6342" t="str">
            <v>257-0127-002-T</v>
          </cell>
          <cell r="B6342" t="str">
            <v>CABLE VARIO DIAGNOSTIC#4463003292</v>
          </cell>
          <cell r="C6342">
            <v>0</v>
          </cell>
          <cell r="D6342">
            <v>0</v>
          </cell>
          <cell r="E6342">
            <v>0</v>
          </cell>
          <cell r="K6342">
            <v>0</v>
          </cell>
          <cell r="L6342" t="str">
            <v>EA</v>
          </cell>
        </row>
        <row r="6343">
          <cell r="A6343" t="str">
            <v>257-0127-003-T</v>
          </cell>
          <cell r="B6343" t="str">
            <v>PLUG,24 V ISO7633 MALE 4mm SQ.</v>
          </cell>
          <cell r="C6343">
            <v>0</v>
          </cell>
          <cell r="D6343">
            <v>0</v>
          </cell>
          <cell r="E6343">
            <v>0</v>
          </cell>
          <cell r="K6343">
            <v>0</v>
          </cell>
          <cell r="L6343" t="str">
            <v>EA</v>
          </cell>
        </row>
        <row r="6344">
          <cell r="A6344" t="str">
            <v>257-0127-004-T</v>
          </cell>
          <cell r="B6344" t="str">
            <v>SOCKET,24V ISO 7638 FEMALE 4mm SQ.</v>
          </cell>
          <cell r="C6344">
            <v>0</v>
          </cell>
          <cell r="D6344">
            <v>0</v>
          </cell>
          <cell r="E6344">
            <v>0</v>
          </cell>
          <cell r="K6344">
            <v>0</v>
          </cell>
          <cell r="L6344" t="str">
            <v>EA</v>
          </cell>
        </row>
        <row r="6345">
          <cell r="A6345" t="str">
            <v>257-0129-001-T</v>
          </cell>
          <cell r="B6345" t="str">
            <v>BRAKE KIT ABS WABCO 4S/2M W/O PREV</v>
          </cell>
          <cell r="C6345">
            <v>23000</v>
          </cell>
          <cell r="D6345">
            <v>0</v>
          </cell>
          <cell r="E6345">
            <v>0</v>
          </cell>
          <cell r="K6345">
            <v>30</v>
          </cell>
          <cell r="L6345" t="str">
            <v>KIT</v>
          </cell>
        </row>
        <row r="6346">
          <cell r="A6346" t="str">
            <v>257-0129-T</v>
          </cell>
          <cell r="B6346" t="str">
            <v>BRAKE KIT ABS WABCO 4S/2M W/ PREV</v>
          </cell>
          <cell r="C6346">
            <v>17837.646550000001</v>
          </cell>
          <cell r="D6346">
            <v>0</v>
          </cell>
          <cell r="E6346">
            <v>0</v>
          </cell>
          <cell r="K6346">
            <v>60</v>
          </cell>
          <cell r="L6346" t="str">
            <v>EA</v>
          </cell>
        </row>
        <row r="6347">
          <cell r="A6347" t="str">
            <v>257-0133-001-T</v>
          </cell>
          <cell r="B6347" t="str">
            <v>ECU VCS 4S/2M ISO # 4461080400</v>
          </cell>
          <cell r="C6347">
            <v>0</v>
          </cell>
          <cell r="D6347">
            <v>0</v>
          </cell>
          <cell r="E6347">
            <v>0</v>
          </cell>
          <cell r="K6347">
            <v>0</v>
          </cell>
          <cell r="L6347" t="str">
            <v>EA</v>
          </cell>
        </row>
        <row r="6348">
          <cell r="A6348" t="str">
            <v>257-0133-002-T</v>
          </cell>
          <cell r="B6348" t="str">
            <v>RELAY VALVE 24V, ABS # 472 195 031 0</v>
          </cell>
          <cell r="C6348">
            <v>4560.4942899999996</v>
          </cell>
          <cell r="D6348">
            <v>0</v>
          </cell>
          <cell r="E6348">
            <v>0</v>
          </cell>
          <cell r="K6348">
            <v>60</v>
          </cell>
          <cell r="L6348" t="str">
            <v>EA</v>
          </cell>
        </row>
        <row r="6349">
          <cell r="A6349" t="str">
            <v>257-0133-003-T</v>
          </cell>
          <cell r="B6349" t="str">
            <v>CABLE WITH SOCKET # 4491321400</v>
          </cell>
          <cell r="C6349">
            <v>0</v>
          </cell>
          <cell r="D6349">
            <v>0</v>
          </cell>
          <cell r="E6349">
            <v>0</v>
          </cell>
          <cell r="K6349">
            <v>0</v>
          </cell>
          <cell r="L6349" t="str">
            <v>EA</v>
          </cell>
        </row>
        <row r="6350">
          <cell r="A6350" t="str">
            <v>257-0133-004-T</v>
          </cell>
          <cell r="B6350" t="str">
            <v>DIAGONOSTIC CABLE # 4496120300</v>
          </cell>
          <cell r="C6350">
            <v>0</v>
          </cell>
          <cell r="D6350">
            <v>0</v>
          </cell>
          <cell r="E6350">
            <v>0</v>
          </cell>
          <cell r="K6350">
            <v>0</v>
          </cell>
          <cell r="L6350" t="str">
            <v>EA</v>
          </cell>
        </row>
        <row r="6351">
          <cell r="A6351" t="str">
            <v>257-0133-005-T</v>
          </cell>
          <cell r="B6351" t="str">
            <v>CABLE WITH SOCKET # 4497120230</v>
          </cell>
          <cell r="C6351">
            <v>0</v>
          </cell>
          <cell r="D6351">
            <v>0</v>
          </cell>
          <cell r="E6351">
            <v>0</v>
          </cell>
          <cell r="K6351">
            <v>0</v>
          </cell>
          <cell r="L6351" t="str">
            <v>EA</v>
          </cell>
        </row>
        <row r="6352">
          <cell r="A6352" t="str">
            <v>257-0133-006-T</v>
          </cell>
          <cell r="B6352" t="str">
            <v>SUPPLY CABLE # 4493310030</v>
          </cell>
          <cell r="C6352">
            <v>0</v>
          </cell>
          <cell r="D6352">
            <v>0</v>
          </cell>
          <cell r="E6352">
            <v>0</v>
          </cell>
          <cell r="K6352">
            <v>0</v>
          </cell>
          <cell r="L6352" t="str">
            <v>EA</v>
          </cell>
        </row>
        <row r="6353">
          <cell r="A6353" t="str">
            <v>257-0133-007-T</v>
          </cell>
          <cell r="B6353" t="str">
            <v>Y-CABLE SOLENOID VALVE # 4494440640</v>
          </cell>
          <cell r="C6353">
            <v>0</v>
          </cell>
          <cell r="D6353">
            <v>0</v>
          </cell>
          <cell r="E6353">
            <v>0</v>
          </cell>
          <cell r="K6353">
            <v>0</v>
          </cell>
          <cell r="L6353" t="str">
            <v>EA</v>
          </cell>
        </row>
        <row r="6354">
          <cell r="A6354" t="str">
            <v>257-0133-008-T</v>
          </cell>
          <cell r="B6354" t="str">
            <v>BLINK CODE PLUG # 4463003340</v>
          </cell>
          <cell r="C6354">
            <v>0</v>
          </cell>
          <cell r="D6354">
            <v>0</v>
          </cell>
          <cell r="E6354">
            <v>0</v>
          </cell>
          <cell r="K6354">
            <v>0</v>
          </cell>
          <cell r="L6354" t="str">
            <v>EA</v>
          </cell>
        </row>
        <row r="6355">
          <cell r="A6355" t="str">
            <v>257-0133-009-T</v>
          </cell>
          <cell r="B6355" t="str">
            <v>INDUCTIVE SENSOR WITH SOCKET#4410328090</v>
          </cell>
          <cell r="C6355">
            <v>896.85399999999993</v>
          </cell>
          <cell r="D6355">
            <v>0</v>
          </cell>
          <cell r="E6355">
            <v>0</v>
          </cell>
          <cell r="K6355">
            <v>150</v>
          </cell>
          <cell r="L6355" t="str">
            <v>EA</v>
          </cell>
        </row>
        <row r="6356">
          <cell r="A6356" t="str">
            <v>257-0133-010-T</v>
          </cell>
          <cell r="B6356" t="str">
            <v>SENSOR CLAMPLING BUSHING#894 501 001 4</v>
          </cell>
          <cell r="C6356">
            <v>52.139620000000008</v>
          </cell>
          <cell r="D6356">
            <v>89</v>
          </cell>
          <cell r="E6356">
            <v>0</v>
          </cell>
          <cell r="K6356">
            <v>60</v>
          </cell>
          <cell r="L6356" t="str">
            <v>EA</v>
          </cell>
        </row>
        <row r="6357">
          <cell r="A6357" t="str">
            <v>257-0133-011-T</v>
          </cell>
          <cell r="B6357" t="str">
            <v>VCS 24V,4 S/2 M, ISO 7638, ISO 1185, C3</v>
          </cell>
          <cell r="C6357">
            <v>0</v>
          </cell>
          <cell r="D6357">
            <v>0</v>
          </cell>
          <cell r="E6357">
            <v>0</v>
          </cell>
          <cell r="K6357">
            <v>0</v>
          </cell>
          <cell r="L6357" t="str">
            <v>EA</v>
          </cell>
        </row>
        <row r="6358">
          <cell r="A6358" t="str">
            <v>257-0133-012-T</v>
          </cell>
          <cell r="B6358" t="str">
            <v>VCS 24V, 4S/3 M, ISO 7638,ISO 1185,C3</v>
          </cell>
          <cell r="C6358">
            <v>0</v>
          </cell>
          <cell r="D6358">
            <v>0</v>
          </cell>
          <cell r="E6358">
            <v>0</v>
          </cell>
          <cell r="K6358">
            <v>0</v>
          </cell>
          <cell r="L6358" t="str">
            <v>EA</v>
          </cell>
        </row>
        <row r="6359">
          <cell r="A6359" t="str">
            <v>257-0133-013-T</v>
          </cell>
          <cell r="B6359" t="str">
            <v>Indication plate axle load/ brakepressue</v>
          </cell>
          <cell r="C6359">
            <v>0</v>
          </cell>
          <cell r="D6359">
            <v>0</v>
          </cell>
          <cell r="E6359">
            <v>0</v>
          </cell>
          <cell r="K6359">
            <v>0</v>
          </cell>
          <cell r="L6359" t="str">
            <v>EA</v>
          </cell>
        </row>
        <row r="6360">
          <cell r="A6360" t="str">
            <v>257-0133-014-T</v>
          </cell>
          <cell r="B6360" t="str">
            <v>ISO 7638 POWER CABLE, 24V,12M</v>
          </cell>
          <cell r="C6360">
            <v>0</v>
          </cell>
          <cell r="D6360">
            <v>0</v>
          </cell>
          <cell r="E6360">
            <v>0</v>
          </cell>
          <cell r="K6360">
            <v>0</v>
          </cell>
          <cell r="L6360" t="str">
            <v>EA</v>
          </cell>
        </row>
        <row r="6361">
          <cell r="A6361" t="str">
            <v>257-0133-016-T</v>
          </cell>
          <cell r="B6361" t="str">
            <v>SENSOR EXTENSION CABLE, 3M#449 712 030 0</v>
          </cell>
          <cell r="C6361">
            <v>0</v>
          </cell>
          <cell r="D6361">
            <v>0</v>
          </cell>
          <cell r="E6361">
            <v>0</v>
          </cell>
          <cell r="K6361">
            <v>60</v>
          </cell>
          <cell r="L6361" t="str">
            <v>EA</v>
          </cell>
        </row>
        <row r="6362">
          <cell r="A6362" t="str">
            <v>257-0133-017-T</v>
          </cell>
          <cell r="B6362" t="str">
            <v>MODULATOR EXTENSION CABLE</v>
          </cell>
          <cell r="C6362">
            <v>0</v>
          </cell>
          <cell r="D6362">
            <v>0</v>
          </cell>
          <cell r="E6362">
            <v>0</v>
          </cell>
          <cell r="K6362">
            <v>0</v>
          </cell>
          <cell r="L6362" t="str">
            <v>EA</v>
          </cell>
        </row>
        <row r="6363">
          <cell r="A6363" t="str">
            <v>257-0133-018-T</v>
          </cell>
          <cell r="B6363" t="str">
            <v>SENSOR # 98831-001</v>
          </cell>
          <cell r="C6363">
            <v>3128.4</v>
          </cell>
          <cell r="D6363">
            <v>0</v>
          </cell>
          <cell r="E6363">
            <v>0</v>
          </cell>
          <cell r="K6363">
            <v>0</v>
          </cell>
          <cell r="L6363" t="str">
            <v>EA</v>
          </cell>
        </row>
        <row r="6364">
          <cell r="A6364" t="str">
            <v>257-0133-019-T</v>
          </cell>
          <cell r="B6364" t="str">
            <v>SPECAIL GREASE WABCO#830 503 062 4</v>
          </cell>
          <cell r="C6364">
            <v>108.25</v>
          </cell>
          <cell r="D6364">
            <v>0</v>
          </cell>
          <cell r="E6364">
            <v>0</v>
          </cell>
          <cell r="K6364">
            <v>0</v>
          </cell>
          <cell r="L6364" t="str">
            <v>EA</v>
          </cell>
        </row>
        <row r="6365">
          <cell r="A6365" t="str">
            <v>257-0133-020-T</v>
          </cell>
          <cell r="B6365" t="str">
            <v>SENSOR EXTENSION CABLE, 6M#449 712 060 0</v>
          </cell>
          <cell r="C6365">
            <v>269.11194999999998</v>
          </cell>
          <cell r="D6365">
            <v>0</v>
          </cell>
          <cell r="E6365">
            <v>0</v>
          </cell>
          <cell r="K6365">
            <v>60</v>
          </cell>
          <cell r="L6365" t="str">
            <v>EA</v>
          </cell>
        </row>
        <row r="6366">
          <cell r="A6366" t="str">
            <v>257-0133-021-T</v>
          </cell>
          <cell r="B6366" t="str">
            <v>SENSOR EXTENSION CABLE 9M#449 712 090 0</v>
          </cell>
          <cell r="C6366">
            <v>800.55433000000005</v>
          </cell>
          <cell r="D6366">
            <v>0</v>
          </cell>
          <cell r="E6366">
            <v>0</v>
          </cell>
          <cell r="K6366">
            <v>60</v>
          </cell>
          <cell r="L6366" t="str">
            <v>EA</v>
          </cell>
        </row>
        <row r="6367">
          <cell r="A6367" t="str">
            <v>257-0134-001-T</v>
          </cell>
          <cell r="B6367" t="str">
            <v>FILTER AIR LINE WABCO#432 500 020 0</v>
          </cell>
          <cell r="C6367">
            <v>256.16766000000001</v>
          </cell>
          <cell r="D6367">
            <v>25</v>
          </cell>
          <cell r="E6367">
            <v>0</v>
          </cell>
          <cell r="K6367">
            <v>150</v>
          </cell>
          <cell r="L6367" t="str">
            <v>EA</v>
          </cell>
        </row>
        <row r="6368">
          <cell r="A6368" t="str">
            <v>257-0134-003-T</v>
          </cell>
          <cell r="B6368" t="str">
            <v>EBS RELAY VALVE #480 207 001 0</v>
          </cell>
          <cell r="C6368">
            <v>6439.84</v>
          </cell>
          <cell r="D6368">
            <v>0</v>
          </cell>
          <cell r="E6368">
            <v>0</v>
          </cell>
          <cell r="K6368">
            <v>60</v>
          </cell>
          <cell r="L6368" t="str">
            <v>EA</v>
          </cell>
        </row>
        <row r="6369">
          <cell r="A6369" t="str">
            <v>257-0134-004-T</v>
          </cell>
          <cell r="B6369" t="str">
            <v>RELAY 6- VALVE  WABCO # 472 195 031 0</v>
          </cell>
          <cell r="C6369">
            <v>4769.6188900000006</v>
          </cell>
          <cell r="D6369">
            <v>0</v>
          </cell>
          <cell r="E6369">
            <v>0</v>
          </cell>
          <cell r="K6369">
            <v>60</v>
          </cell>
          <cell r="L6369" t="str">
            <v>EA</v>
          </cell>
        </row>
        <row r="6370">
          <cell r="A6370" t="str">
            <v>257-0134-T</v>
          </cell>
          <cell r="B6370" t="str">
            <v>EBS BRAKE SYSTEM COMPONENTS 4S/3M</v>
          </cell>
          <cell r="C6370">
            <v>0</v>
          </cell>
          <cell r="D6370">
            <v>0</v>
          </cell>
          <cell r="E6370">
            <v>0</v>
          </cell>
          <cell r="K6370">
            <v>0</v>
          </cell>
          <cell r="L6370" t="str">
            <v>EA</v>
          </cell>
        </row>
        <row r="6371">
          <cell r="A6371" t="str">
            <v>257-0139-T</v>
          </cell>
          <cell r="B6371" t="str">
            <v>SOCKET FOR RELAY BOSH</v>
          </cell>
          <cell r="C6371">
            <v>30</v>
          </cell>
          <cell r="D6371">
            <v>0</v>
          </cell>
          <cell r="E6371">
            <v>0</v>
          </cell>
          <cell r="K6371">
            <v>0</v>
          </cell>
          <cell r="L6371" t="str">
            <v>EA</v>
          </cell>
        </row>
        <row r="6372">
          <cell r="A6372" t="str">
            <v>257-0140-001-T</v>
          </cell>
          <cell r="B6372" t="str">
            <v>MALE STUD ELBOW COUPLING8938312600</v>
          </cell>
          <cell r="C6372">
            <v>0</v>
          </cell>
          <cell r="D6372">
            <v>0</v>
          </cell>
          <cell r="E6372">
            <v>0</v>
          </cell>
          <cell r="K6372">
            <v>0</v>
          </cell>
          <cell r="L6372" t="str">
            <v>EA</v>
          </cell>
        </row>
        <row r="6373">
          <cell r="A6373" t="str">
            <v>257-0140-002-T</v>
          </cell>
          <cell r="B6373" t="str">
            <v>STR.BULKHEAD8938034200</v>
          </cell>
          <cell r="C6373">
            <v>131.27000000000001</v>
          </cell>
          <cell r="D6373">
            <v>0</v>
          </cell>
          <cell r="E6373">
            <v>0</v>
          </cell>
          <cell r="K6373">
            <v>0</v>
          </cell>
          <cell r="L6373" t="str">
            <v>EA</v>
          </cell>
        </row>
        <row r="6374">
          <cell r="A6374" t="str">
            <v>257-0140-003-T</v>
          </cell>
          <cell r="B6374" t="str">
            <v>STR.BULKHEAD8938219400</v>
          </cell>
          <cell r="C6374">
            <v>269.44</v>
          </cell>
          <cell r="D6374">
            <v>0</v>
          </cell>
          <cell r="E6374">
            <v>0</v>
          </cell>
          <cell r="K6374">
            <v>0</v>
          </cell>
          <cell r="L6374" t="str">
            <v>EA</v>
          </cell>
        </row>
        <row r="6375">
          <cell r="A6375" t="str">
            <v>257-0140-004-T</v>
          </cell>
          <cell r="B6375" t="str">
            <v>EQU.TEE 8938614400</v>
          </cell>
          <cell r="C6375">
            <v>0</v>
          </cell>
          <cell r="D6375">
            <v>0</v>
          </cell>
          <cell r="E6375">
            <v>0</v>
          </cell>
          <cell r="K6375">
            <v>0</v>
          </cell>
          <cell r="L6375" t="str">
            <v>EA</v>
          </cell>
        </row>
        <row r="6376">
          <cell r="A6376" t="str">
            <v>257-0140-005-T</v>
          </cell>
          <cell r="B6376" t="str">
            <v>SCREW PLUG 8930220094</v>
          </cell>
          <cell r="C6376">
            <v>0</v>
          </cell>
          <cell r="D6376">
            <v>0</v>
          </cell>
          <cell r="E6376">
            <v>0</v>
          </cell>
          <cell r="K6376">
            <v>0</v>
          </cell>
          <cell r="L6376" t="str">
            <v>EA</v>
          </cell>
        </row>
        <row r="6377">
          <cell r="A6377" t="str">
            <v>257-0140-006-T</v>
          </cell>
          <cell r="B6377" t="str">
            <v>STR.BULKHEAD COUPLING 8938034100</v>
          </cell>
          <cell r="C6377">
            <v>0</v>
          </cell>
          <cell r="D6377">
            <v>0</v>
          </cell>
          <cell r="E6377">
            <v>0</v>
          </cell>
          <cell r="K6377">
            <v>0</v>
          </cell>
          <cell r="L6377" t="str">
            <v>EA</v>
          </cell>
        </row>
        <row r="6378">
          <cell r="A6378" t="str">
            <v>257-0140-007-T</v>
          </cell>
          <cell r="B6378" t="str">
            <v>STR.BULKHEAD COUPLING 893834600</v>
          </cell>
          <cell r="C6378">
            <v>0</v>
          </cell>
          <cell r="D6378">
            <v>0</v>
          </cell>
          <cell r="E6378">
            <v>0</v>
          </cell>
          <cell r="K6378">
            <v>0</v>
          </cell>
          <cell r="L6378" t="str">
            <v>EA</v>
          </cell>
        </row>
        <row r="6379">
          <cell r="A6379" t="str">
            <v>257-0140-008-T</v>
          </cell>
          <cell r="B6379" t="str">
            <v>HOSE STUD 8931294022</v>
          </cell>
          <cell r="C6379">
            <v>0</v>
          </cell>
          <cell r="D6379">
            <v>0</v>
          </cell>
          <cell r="E6379">
            <v>0</v>
          </cell>
          <cell r="K6379">
            <v>0</v>
          </cell>
          <cell r="L6379" t="str">
            <v>EA</v>
          </cell>
        </row>
        <row r="6380">
          <cell r="A6380" t="str">
            <v>257-0140-009-T</v>
          </cell>
          <cell r="B6380" t="str">
            <v>STR.COUPING 8938219300</v>
          </cell>
          <cell r="C6380">
            <v>0</v>
          </cell>
          <cell r="D6380">
            <v>0</v>
          </cell>
          <cell r="E6380">
            <v>0</v>
          </cell>
          <cell r="K6380">
            <v>0</v>
          </cell>
          <cell r="L6380" t="str">
            <v>EA</v>
          </cell>
        </row>
        <row r="6381">
          <cell r="A6381" t="str">
            <v>257-0140-010-T</v>
          </cell>
          <cell r="B6381" t="str">
            <v>CONNECTOR 8931293882</v>
          </cell>
          <cell r="C6381">
            <v>0</v>
          </cell>
          <cell r="D6381">
            <v>0</v>
          </cell>
          <cell r="E6381">
            <v>0</v>
          </cell>
          <cell r="K6381">
            <v>0</v>
          </cell>
          <cell r="L6381" t="str">
            <v>EA</v>
          </cell>
        </row>
        <row r="6382">
          <cell r="A6382" t="str">
            <v>257-0140-011-T</v>
          </cell>
          <cell r="B6382" t="str">
            <v>T-PIECE 8935017844</v>
          </cell>
          <cell r="C6382">
            <v>0</v>
          </cell>
          <cell r="D6382">
            <v>0</v>
          </cell>
          <cell r="E6382">
            <v>0</v>
          </cell>
          <cell r="K6382">
            <v>0</v>
          </cell>
          <cell r="L6382" t="str">
            <v>EA</v>
          </cell>
        </row>
        <row r="6383">
          <cell r="A6383" t="str">
            <v>257-0140-012-T</v>
          </cell>
          <cell r="B6383" t="str">
            <v>HOSE STUD8931294012</v>
          </cell>
          <cell r="C6383">
            <v>0</v>
          </cell>
          <cell r="D6383">
            <v>0</v>
          </cell>
          <cell r="E6383">
            <v>0</v>
          </cell>
          <cell r="K6383">
            <v>0</v>
          </cell>
          <cell r="L6383" t="str">
            <v>EA</v>
          </cell>
        </row>
        <row r="6384">
          <cell r="A6384" t="str">
            <v>257-0140-013-T</v>
          </cell>
          <cell r="B6384" t="str">
            <v>ELBOW COUPLING 8938219800</v>
          </cell>
          <cell r="C6384">
            <v>290.17</v>
          </cell>
          <cell r="D6384">
            <v>0</v>
          </cell>
          <cell r="E6384">
            <v>0</v>
          </cell>
          <cell r="K6384">
            <v>0</v>
          </cell>
          <cell r="L6384" t="str">
            <v>EA</v>
          </cell>
        </row>
        <row r="6385">
          <cell r="A6385" t="str">
            <v>257-0140-014-T</v>
          </cell>
          <cell r="B6385" t="str">
            <v>M 16x1.5/8 ELBOW 8938219700</v>
          </cell>
          <cell r="C6385">
            <v>0</v>
          </cell>
          <cell r="D6385">
            <v>0</v>
          </cell>
          <cell r="E6385">
            <v>0</v>
          </cell>
          <cell r="K6385">
            <v>0</v>
          </cell>
          <cell r="L6385" t="str">
            <v>EA</v>
          </cell>
        </row>
        <row r="6386">
          <cell r="A6386" t="str">
            <v>257-0140-015-T</v>
          </cell>
          <cell r="B6386" t="str">
            <v>SCREW PLUG8930220084</v>
          </cell>
          <cell r="C6386">
            <v>0</v>
          </cell>
          <cell r="D6386">
            <v>0</v>
          </cell>
          <cell r="E6386">
            <v>0</v>
          </cell>
          <cell r="K6386">
            <v>0</v>
          </cell>
          <cell r="L6386" t="str">
            <v>EA</v>
          </cell>
        </row>
        <row r="6387">
          <cell r="A6387" t="str">
            <v>257-0140-016-T</v>
          </cell>
          <cell r="B6387" t="str">
            <v>TEST CONNECTOR 4637030360</v>
          </cell>
          <cell r="C6387">
            <v>0</v>
          </cell>
          <cell r="D6387">
            <v>0</v>
          </cell>
          <cell r="E6387">
            <v>0</v>
          </cell>
          <cell r="K6387">
            <v>0</v>
          </cell>
          <cell r="L6387" t="str">
            <v>EA</v>
          </cell>
        </row>
        <row r="6388">
          <cell r="A6388" t="str">
            <v>257-0140-017-T</v>
          </cell>
          <cell r="B6388" t="str">
            <v>CONNECTOR 8931293872</v>
          </cell>
          <cell r="C6388">
            <v>0</v>
          </cell>
          <cell r="D6388">
            <v>0</v>
          </cell>
          <cell r="E6388">
            <v>0</v>
          </cell>
          <cell r="K6388">
            <v>0</v>
          </cell>
          <cell r="L6388" t="str">
            <v>EA</v>
          </cell>
        </row>
        <row r="6389">
          <cell r="A6389" t="str">
            <v>257-0140-018-T</v>
          </cell>
          <cell r="B6389" t="str">
            <v>ANGLE PIECE8934017714</v>
          </cell>
          <cell r="C6389">
            <v>0</v>
          </cell>
          <cell r="D6389">
            <v>0</v>
          </cell>
          <cell r="E6389">
            <v>0</v>
          </cell>
          <cell r="K6389">
            <v>0</v>
          </cell>
          <cell r="L6389" t="str">
            <v>EA</v>
          </cell>
        </row>
        <row r="6390">
          <cell r="A6390" t="str">
            <v>257-0140-019-T</v>
          </cell>
          <cell r="B6390" t="str">
            <v>HOSE CLIP 8935190022</v>
          </cell>
          <cell r="C6390">
            <v>0</v>
          </cell>
          <cell r="D6390">
            <v>0</v>
          </cell>
          <cell r="E6390">
            <v>0</v>
          </cell>
          <cell r="K6390">
            <v>0</v>
          </cell>
          <cell r="L6390" t="str">
            <v>EA</v>
          </cell>
        </row>
        <row r="6391">
          <cell r="A6391" t="str">
            <v>257-0140-020-T</v>
          </cell>
          <cell r="B6391" t="str">
            <v>NYLON TUBLING15x1.5 8282519686</v>
          </cell>
          <cell r="C6391">
            <v>0</v>
          </cell>
          <cell r="D6391">
            <v>0</v>
          </cell>
          <cell r="E6391">
            <v>0</v>
          </cell>
          <cell r="K6391">
            <v>0</v>
          </cell>
          <cell r="L6391" t="str">
            <v>EA</v>
          </cell>
        </row>
        <row r="6392">
          <cell r="A6392" t="str">
            <v>257-0140-021-T</v>
          </cell>
          <cell r="B6392" t="str">
            <v>HOSE 11x3.5 8288770016</v>
          </cell>
          <cell r="C6392">
            <v>0</v>
          </cell>
          <cell r="D6392">
            <v>0</v>
          </cell>
          <cell r="E6392">
            <v>0</v>
          </cell>
          <cell r="K6392">
            <v>0</v>
          </cell>
          <cell r="L6392" t="str">
            <v>EA</v>
          </cell>
        </row>
        <row r="6393">
          <cell r="A6393" t="str">
            <v>257-0140-022-T</v>
          </cell>
          <cell r="B6393" t="str">
            <v>INSERT SLEEVE 8930402204</v>
          </cell>
          <cell r="C6393">
            <v>0</v>
          </cell>
          <cell r="D6393">
            <v>0</v>
          </cell>
          <cell r="E6393">
            <v>0</v>
          </cell>
          <cell r="K6393">
            <v>0</v>
          </cell>
          <cell r="L6393" t="str">
            <v>EA</v>
          </cell>
        </row>
        <row r="6394">
          <cell r="A6394" t="str">
            <v>257-0140-023-T</v>
          </cell>
          <cell r="B6394" t="str">
            <v>PIPE NUT M14 x M5/8 8930701044</v>
          </cell>
          <cell r="C6394">
            <v>0</v>
          </cell>
          <cell r="D6394">
            <v>0</v>
          </cell>
          <cell r="E6394">
            <v>0</v>
          </cell>
          <cell r="K6394">
            <v>0</v>
          </cell>
          <cell r="L6394" t="str">
            <v>EA</v>
          </cell>
        </row>
        <row r="6395">
          <cell r="A6395" t="str">
            <v>257-0140-024-T</v>
          </cell>
          <cell r="B6395" t="str">
            <v>CUTTING RING 8930500544</v>
          </cell>
          <cell r="C6395">
            <v>0</v>
          </cell>
          <cell r="D6395">
            <v>0</v>
          </cell>
          <cell r="E6395">
            <v>0</v>
          </cell>
          <cell r="K6395">
            <v>0</v>
          </cell>
          <cell r="L6395" t="str">
            <v>EA</v>
          </cell>
        </row>
        <row r="6396">
          <cell r="A6396" t="str">
            <v>257-0141-T</v>
          </cell>
          <cell r="B6396" t="str">
            <v>EBS BRAKE SYSTEM COMPONENTS 4S/3M</v>
          </cell>
          <cell r="C6396">
            <v>56917.319929999998</v>
          </cell>
          <cell r="D6396">
            <v>0</v>
          </cell>
          <cell r="E6396">
            <v>0</v>
          </cell>
          <cell r="K6396">
            <v>60</v>
          </cell>
          <cell r="L6396" t="str">
            <v>EA</v>
          </cell>
        </row>
        <row r="6397">
          <cell r="A6397" t="str">
            <v>257-0149-001-T</v>
          </cell>
          <cell r="B6397" t="str">
            <v>VCSII Unit, 24V, ISO7638, #400 500 081 0</v>
          </cell>
          <cell r="C6397">
            <v>18000</v>
          </cell>
          <cell r="D6397">
            <v>0</v>
          </cell>
          <cell r="E6397">
            <v>0</v>
          </cell>
          <cell r="K6397">
            <v>15</v>
          </cell>
          <cell r="L6397" t="str">
            <v>EA</v>
          </cell>
        </row>
        <row r="6398">
          <cell r="A6398" t="str">
            <v>257-0149-002-T</v>
          </cell>
          <cell r="B6398" t="str">
            <v>POWER CABLE ISO7638 FM #449 133 120 0</v>
          </cell>
          <cell r="C6398">
            <v>2442.4274999999998</v>
          </cell>
          <cell r="D6398">
            <v>0</v>
          </cell>
          <cell r="E6398">
            <v>0</v>
          </cell>
          <cell r="K6398">
            <v>60</v>
          </cell>
          <cell r="L6398" t="str">
            <v>EA</v>
          </cell>
        </row>
        <row r="6399">
          <cell r="A6399" t="str">
            <v>257-0149-003-T</v>
          </cell>
          <cell r="B6399" t="str">
            <v>POWER CABLE IS07638+1185# 449 384 323 0</v>
          </cell>
          <cell r="C6399">
            <v>2661.06801</v>
          </cell>
          <cell r="D6399">
            <v>0</v>
          </cell>
          <cell r="E6399">
            <v>0</v>
          </cell>
          <cell r="K6399">
            <v>60</v>
          </cell>
          <cell r="L6399" t="str">
            <v>EA</v>
          </cell>
        </row>
        <row r="6400">
          <cell r="A6400" t="str">
            <v>257-0149-004-T</v>
          </cell>
          <cell r="B6400" t="str">
            <v>Diagnostic Extension Cable#449 615 030 0</v>
          </cell>
          <cell r="C6400">
            <v>955.49806000000001</v>
          </cell>
          <cell r="D6400">
            <v>0</v>
          </cell>
          <cell r="E6400">
            <v>0</v>
          </cell>
          <cell r="K6400">
            <v>60</v>
          </cell>
          <cell r="L6400" t="str">
            <v>EA</v>
          </cell>
        </row>
        <row r="6401">
          <cell r="A6401" t="str">
            <v>257-0149-005-T</v>
          </cell>
          <cell r="B6401" t="str">
            <v>ABS REALY VL MODULATOR#472 195 030 0</v>
          </cell>
          <cell r="C6401">
            <v>0</v>
          </cell>
          <cell r="D6401">
            <v>0</v>
          </cell>
          <cell r="E6401">
            <v>0</v>
          </cell>
          <cell r="K6401">
            <v>0</v>
          </cell>
          <cell r="L6401" t="str">
            <v>EA</v>
          </cell>
        </row>
        <row r="6402">
          <cell r="A6402" t="str">
            <v>257-0149-006-T</v>
          </cell>
          <cell r="B6402" t="str">
            <v>Diagnostic 3rd modulator#449 612 248 0</v>
          </cell>
          <cell r="C6402">
            <v>0</v>
          </cell>
          <cell r="D6402">
            <v>0</v>
          </cell>
          <cell r="E6402">
            <v>0</v>
          </cell>
          <cell r="K6402">
            <v>0</v>
          </cell>
          <cell r="L6402" t="str">
            <v>EA</v>
          </cell>
        </row>
        <row r="6403">
          <cell r="A6403" t="str">
            <v>257-0149-007-T</v>
          </cell>
          <cell r="B6403" t="str">
            <v>ABS External Warning Lamp,#446 105 537 2</v>
          </cell>
          <cell r="C6403">
            <v>0</v>
          </cell>
          <cell r="D6403">
            <v>0</v>
          </cell>
          <cell r="E6403">
            <v>0</v>
          </cell>
          <cell r="K6403">
            <v>0</v>
          </cell>
          <cell r="L6403" t="str">
            <v>EA</v>
          </cell>
        </row>
        <row r="6404">
          <cell r="A6404" t="str">
            <v>257-0149-008-T</v>
          </cell>
          <cell r="B6404" t="str">
            <v>VCS II UNIT,24V, ISO7638, 2S/2M (BASIC)</v>
          </cell>
          <cell r="C6404">
            <v>0</v>
          </cell>
          <cell r="D6404">
            <v>0</v>
          </cell>
          <cell r="E6404">
            <v>0</v>
          </cell>
          <cell r="K6404">
            <v>0</v>
          </cell>
          <cell r="L6404" t="str">
            <v>EA</v>
          </cell>
        </row>
        <row r="6405">
          <cell r="A6405" t="str">
            <v>257-0149-009-T</v>
          </cell>
          <cell r="B6405" t="str">
            <v>RELAY EMERGENCY VALVE 971 002 040 0</v>
          </cell>
          <cell r="C6405">
            <v>1542.7284099999999</v>
          </cell>
          <cell r="D6405">
            <v>1</v>
          </cell>
          <cell r="E6405">
            <v>0</v>
          </cell>
          <cell r="K6405">
            <v>30</v>
          </cell>
          <cell r="L6405" t="str">
            <v>EA</v>
          </cell>
        </row>
        <row r="6406">
          <cell r="A6406" t="str">
            <v>257-0149-010-T</v>
          </cell>
          <cell r="B6406" t="str">
            <v>ISO7638 SPLIT POWER CABLE, 5 PIN ECU</v>
          </cell>
          <cell r="C6406">
            <v>665.35</v>
          </cell>
          <cell r="D6406">
            <v>0</v>
          </cell>
          <cell r="E6406">
            <v>0</v>
          </cell>
          <cell r="K6406">
            <v>0</v>
          </cell>
          <cell r="L6406" t="str">
            <v>EA</v>
          </cell>
        </row>
        <row r="6407">
          <cell r="A6407" t="str">
            <v>257-0149-011-T</v>
          </cell>
          <cell r="B6407" t="str">
            <v>ISO7638SPLIT POWERCABLE7PINECU4493850030</v>
          </cell>
          <cell r="C6407">
            <v>1359.09</v>
          </cell>
          <cell r="D6407">
            <v>0</v>
          </cell>
          <cell r="E6407">
            <v>0</v>
          </cell>
          <cell r="K6407">
            <v>0</v>
          </cell>
          <cell r="L6407" t="str">
            <v>EA</v>
          </cell>
        </row>
        <row r="6408">
          <cell r="A6408" t="str">
            <v>257-0149-012-T</v>
          </cell>
          <cell r="B6408" t="str">
            <v>EXTENSION CABLE MODULATOR #4493720600</v>
          </cell>
          <cell r="C6408">
            <v>0</v>
          </cell>
          <cell r="D6408">
            <v>0</v>
          </cell>
          <cell r="E6408">
            <v>0</v>
          </cell>
          <cell r="K6408">
            <v>0</v>
          </cell>
          <cell r="L6408" t="str">
            <v>EA</v>
          </cell>
        </row>
        <row r="6409">
          <cell r="A6409" t="str">
            <v>257-0149-013-T</v>
          </cell>
          <cell r="B6409" t="str">
            <v>Diagno+#3Modulator ext. 8m/5m#4496162350</v>
          </cell>
          <cell r="C6409">
            <v>4002.7773999999999</v>
          </cell>
          <cell r="D6409">
            <v>0</v>
          </cell>
          <cell r="E6409">
            <v>0</v>
          </cell>
          <cell r="K6409">
            <v>60</v>
          </cell>
          <cell r="L6409" t="str">
            <v>EA</v>
          </cell>
        </row>
        <row r="6410">
          <cell r="A6410" t="str">
            <v>257-0149-014-T</v>
          </cell>
          <cell r="B6410" t="str">
            <v>POWER CABLE IS01185 [24N]# 449 349 040 0</v>
          </cell>
          <cell r="C6410">
            <v>6245.7972499999996</v>
          </cell>
          <cell r="D6410">
            <v>0</v>
          </cell>
          <cell r="E6410">
            <v>0</v>
          </cell>
          <cell r="K6410">
            <v>60</v>
          </cell>
          <cell r="L6410" t="str">
            <v>EA</v>
          </cell>
        </row>
        <row r="6411">
          <cell r="A6411" t="str">
            <v>257-0149-015-T</v>
          </cell>
          <cell r="B6411" t="str">
            <v>POWER CABLE IS01185 [24N]#449 349 100 0</v>
          </cell>
          <cell r="C6411">
            <v>2690.9968099999996</v>
          </cell>
          <cell r="D6411">
            <v>0</v>
          </cell>
          <cell r="E6411">
            <v>0</v>
          </cell>
          <cell r="K6411">
            <v>60</v>
          </cell>
          <cell r="L6411" t="str">
            <v>EA</v>
          </cell>
        </row>
        <row r="6412">
          <cell r="A6412" t="str">
            <v>257-0151-T</v>
          </cell>
          <cell r="B6412" t="str">
            <v>AIR SUSP KIT FOR TANDEM  W/TANDEM LIFT</v>
          </cell>
          <cell r="C6412">
            <v>0</v>
          </cell>
          <cell r="D6412">
            <v>0</v>
          </cell>
          <cell r="E6412">
            <v>0</v>
          </cell>
          <cell r="K6412">
            <v>0</v>
          </cell>
          <cell r="L6412" t="str">
            <v>EA</v>
          </cell>
        </row>
        <row r="6413">
          <cell r="A6413" t="str">
            <v>257-0153-001-T</v>
          </cell>
          <cell r="B6413" t="str">
            <v>TEBS-D PLUS 4S/2M BRAKE SYS, COMPONENTS</v>
          </cell>
          <cell r="C6413">
            <v>0</v>
          </cell>
          <cell r="D6413">
            <v>0</v>
          </cell>
          <cell r="E6413">
            <v>0</v>
          </cell>
          <cell r="K6413">
            <v>0</v>
          </cell>
          <cell r="L6413" t="str">
            <v>EA</v>
          </cell>
        </row>
        <row r="6414">
          <cell r="A6414" t="str">
            <v>257-0153-T</v>
          </cell>
          <cell r="B6414" t="str">
            <v>TEBS-D PLUS 4S/3M BRAKE SYS, COMPONENTS</v>
          </cell>
          <cell r="C6414">
            <v>0</v>
          </cell>
          <cell r="D6414">
            <v>0</v>
          </cell>
          <cell r="E6414">
            <v>0</v>
          </cell>
          <cell r="K6414">
            <v>0</v>
          </cell>
          <cell r="L6414" t="str">
            <v>EA</v>
          </cell>
        </row>
        <row r="6415">
          <cell r="A6415" t="str">
            <v>257-0154-T</v>
          </cell>
          <cell r="B6415" t="str">
            <v>EBS WABCO 4S/2M KIT</v>
          </cell>
          <cell r="C6415">
            <v>28854.840370000002</v>
          </cell>
          <cell r="D6415">
            <v>0</v>
          </cell>
          <cell r="E6415">
            <v>0</v>
          </cell>
          <cell r="K6415">
            <v>60</v>
          </cell>
          <cell r="L6415" t="str">
            <v>EA</v>
          </cell>
        </row>
        <row r="6416">
          <cell r="A6416" t="str">
            <v>257-0175-T</v>
          </cell>
          <cell r="B6416" t="str">
            <v>BRAKE KIT 3 AXLE EBS KNORR 4S/2M</v>
          </cell>
          <cell r="C6416">
            <v>0</v>
          </cell>
          <cell r="D6416">
            <v>0</v>
          </cell>
          <cell r="E6416">
            <v>0</v>
          </cell>
          <cell r="K6416">
            <v>0</v>
          </cell>
          <cell r="L6416" t="str">
            <v>EA</v>
          </cell>
        </row>
        <row r="6417">
          <cell r="A6417" t="str">
            <v>257-0183-T</v>
          </cell>
          <cell r="B6417" t="str">
            <v>BRAKE KIT 3 AXLE EBS WABCO 4S/3M</v>
          </cell>
          <cell r="C6417">
            <v>0</v>
          </cell>
          <cell r="D6417">
            <v>0</v>
          </cell>
          <cell r="E6417">
            <v>0</v>
          </cell>
          <cell r="K6417">
            <v>0</v>
          </cell>
          <cell r="L6417" t="str">
            <v>EA</v>
          </cell>
        </row>
        <row r="6418">
          <cell r="A6418" t="str">
            <v>257-0237-004-T</v>
          </cell>
          <cell r="B6418" t="str">
            <v>SOCKET,24V ISO 7638 FEMALE 4mm SQ.</v>
          </cell>
          <cell r="C6418">
            <v>0</v>
          </cell>
          <cell r="D6418">
            <v>0</v>
          </cell>
          <cell r="E6418">
            <v>0</v>
          </cell>
          <cell r="K6418">
            <v>0</v>
          </cell>
          <cell r="L6418" t="str">
            <v>EA</v>
          </cell>
        </row>
        <row r="6419">
          <cell r="A6419" t="str">
            <v>257-0243-T</v>
          </cell>
          <cell r="B6419" t="str">
            <v>BRAKE KIT (2) AXLE WABCO 4S/2M EBS</v>
          </cell>
          <cell r="C6419">
            <v>0</v>
          </cell>
          <cell r="D6419">
            <v>0</v>
          </cell>
          <cell r="E6419">
            <v>0</v>
          </cell>
          <cell r="K6419">
            <v>0</v>
          </cell>
          <cell r="L6419" t="str">
            <v>EA</v>
          </cell>
        </row>
        <row r="6420">
          <cell r="A6420" t="str">
            <v>257-0280</v>
          </cell>
          <cell r="B6420" t="str">
            <v>BRAKE CHAMBER MGM MODEL 3030-3430124 TR</v>
          </cell>
          <cell r="C6420">
            <v>9417.58187</v>
          </cell>
          <cell r="D6420">
            <v>0</v>
          </cell>
          <cell r="E6420">
            <v>0</v>
          </cell>
          <cell r="K6420">
            <v>60</v>
          </cell>
          <cell r="L6420" t="str">
            <v>EA</v>
          </cell>
        </row>
        <row r="6421">
          <cell r="A6421" t="str">
            <v>257-0347-030</v>
          </cell>
          <cell r="B6421" t="str">
            <v>BRAKE INTERLOCK KIT ON 3 V/R</v>
          </cell>
          <cell r="C6421">
            <v>0</v>
          </cell>
          <cell r="D6421">
            <v>0</v>
          </cell>
          <cell r="E6421">
            <v>0</v>
          </cell>
          <cell r="K6421">
            <v>90</v>
          </cell>
          <cell r="L6421" t="str">
            <v>EA</v>
          </cell>
        </row>
        <row r="6422">
          <cell r="A6422" t="str">
            <v>257-0439-241</v>
          </cell>
          <cell r="B6422" t="str">
            <v>MIDLAND 24V ABS 4S/2M</v>
          </cell>
          <cell r="C6422">
            <v>0</v>
          </cell>
          <cell r="D6422">
            <v>0</v>
          </cell>
          <cell r="E6422">
            <v>0</v>
          </cell>
          <cell r="K6422">
            <v>0</v>
          </cell>
          <cell r="L6422" t="str">
            <v>EA</v>
          </cell>
        </row>
        <row r="6423">
          <cell r="A6423" t="str">
            <v>257-0448</v>
          </cell>
          <cell r="B6423" t="str">
            <v>3430355 MGM BRAKE CHAMBER</v>
          </cell>
          <cell r="C6423">
            <v>0</v>
          </cell>
          <cell r="D6423">
            <v>0</v>
          </cell>
          <cell r="E6423">
            <v>0</v>
          </cell>
          <cell r="K6423">
            <v>0</v>
          </cell>
          <cell r="L6423" t="str">
            <v>EA</v>
          </cell>
        </row>
        <row r="6424">
          <cell r="A6424" t="str">
            <v>257-0744</v>
          </cell>
          <cell r="B6424" t="str">
            <v>MERITOR WABCO ABS KIT 4S/2MVCS 24 V</v>
          </cell>
          <cell r="C6424">
            <v>0</v>
          </cell>
          <cell r="D6424">
            <v>0</v>
          </cell>
          <cell r="E6424">
            <v>0</v>
          </cell>
          <cell r="K6424">
            <v>0</v>
          </cell>
          <cell r="L6424" t="str">
            <v>SET</v>
          </cell>
        </row>
        <row r="6425">
          <cell r="A6425" t="str">
            <v>258-0130-T-LB</v>
          </cell>
          <cell r="B6425" t="str">
            <v>LABOR COST FOR AIR TANK</v>
          </cell>
          <cell r="C6425">
            <v>0</v>
          </cell>
          <cell r="D6425">
            <v>0</v>
          </cell>
          <cell r="E6425">
            <v>0</v>
          </cell>
          <cell r="K6425">
            <v>0</v>
          </cell>
          <cell r="L6425" t="str">
            <v>EA</v>
          </cell>
        </row>
        <row r="6426">
          <cell r="A6426" t="str">
            <v>258-0136-T</v>
          </cell>
          <cell r="B6426" t="str">
            <v>SPUN HOPPER CONE-30 DEG.(HTI# 258-6054)</v>
          </cell>
          <cell r="C6426">
            <v>0</v>
          </cell>
          <cell r="D6426">
            <v>0</v>
          </cell>
          <cell r="E6426">
            <v>0</v>
          </cell>
          <cell r="K6426">
            <v>0</v>
          </cell>
          <cell r="L6426" t="str">
            <v>EA</v>
          </cell>
        </row>
        <row r="6427">
          <cell r="A6427" t="str">
            <v>258-0207-T-LB</v>
          </cell>
          <cell r="B6427" t="str">
            <v>LABOR COST 258-0207-T CONE,B,SPIN,SS304</v>
          </cell>
          <cell r="C6427">
            <v>0</v>
          </cell>
          <cell r="D6427">
            <v>0</v>
          </cell>
          <cell r="E6427">
            <v>0</v>
          </cell>
          <cell r="K6427">
            <v>0</v>
          </cell>
          <cell r="L6427" t="str">
            <v>EA</v>
          </cell>
        </row>
        <row r="6428">
          <cell r="A6428" t="str">
            <v>258-0393-T</v>
          </cell>
          <cell r="B6428" t="str">
            <v>SPUN CONE BOTOM AU 5.5IN 30 DEG. AU BULK</v>
          </cell>
          <cell r="C6428">
            <v>4482.5550000000003</v>
          </cell>
          <cell r="D6428">
            <v>8</v>
          </cell>
          <cell r="E6428">
            <v>0</v>
          </cell>
          <cell r="K6428">
            <v>0</v>
          </cell>
          <cell r="L6428" t="str">
            <v>EA</v>
          </cell>
        </row>
        <row r="6429">
          <cell r="A6429" t="str">
            <v>258-0393-T-LB</v>
          </cell>
          <cell r="B6429" t="str">
            <v>LABOR COST 258-0393-T SPUN CONE AU BULK</v>
          </cell>
          <cell r="C6429">
            <v>2800</v>
          </cell>
          <cell r="D6429">
            <v>0</v>
          </cell>
          <cell r="E6429">
            <v>0</v>
          </cell>
          <cell r="K6429">
            <v>0</v>
          </cell>
          <cell r="L6429" t="str">
            <v>EA</v>
          </cell>
        </row>
        <row r="6430">
          <cell r="A6430" t="str">
            <v>258-5070</v>
          </cell>
          <cell r="B6430" t="str">
            <v>B CONE SPINNING FOR JET # 9132-0003</v>
          </cell>
          <cell r="C6430">
            <v>6635.3814099999991</v>
          </cell>
          <cell r="D6430">
            <v>41</v>
          </cell>
          <cell r="E6430">
            <v>0</v>
          </cell>
          <cell r="K6430">
            <v>60</v>
          </cell>
          <cell r="L6430" t="str">
            <v>EA</v>
          </cell>
        </row>
        <row r="6431">
          <cell r="A6431" t="str">
            <v>258-5373</v>
          </cell>
          <cell r="B6431" t="str">
            <v>WELDED B CONE SPINNING NON-ASME DRY-BULK</v>
          </cell>
          <cell r="C6431">
            <v>0</v>
          </cell>
          <cell r="D6431">
            <v>0</v>
          </cell>
          <cell r="E6431">
            <v>0</v>
          </cell>
          <cell r="K6431">
            <v>0</v>
          </cell>
          <cell r="L6431" t="str">
            <v>EA</v>
          </cell>
        </row>
        <row r="6432">
          <cell r="A6432" t="str">
            <v>258-6002-001</v>
          </cell>
          <cell r="B6432" t="str">
            <v>R.H.REAR TANK FRAME ,1240 JET</v>
          </cell>
          <cell r="C6432">
            <v>0</v>
          </cell>
          <cell r="D6432">
            <v>0</v>
          </cell>
          <cell r="E6432">
            <v>0</v>
          </cell>
          <cell r="K6432">
            <v>90</v>
          </cell>
          <cell r="L6432" t="str">
            <v>EA</v>
          </cell>
        </row>
        <row r="6433">
          <cell r="A6433" t="str">
            <v>258-6002-002</v>
          </cell>
          <cell r="B6433" t="str">
            <v>L.H.REAR TANK FRAME,1240 JET</v>
          </cell>
          <cell r="C6433">
            <v>0</v>
          </cell>
          <cell r="D6433">
            <v>0</v>
          </cell>
          <cell r="E6433">
            <v>0</v>
          </cell>
          <cell r="K6433">
            <v>90</v>
          </cell>
          <cell r="L6433" t="str">
            <v>EA</v>
          </cell>
        </row>
        <row r="6434">
          <cell r="A6434" t="str">
            <v>258-6003-001</v>
          </cell>
          <cell r="B6434" t="str">
            <v>R.H.FRT.LOWER TANKFRAME,1240 JT.</v>
          </cell>
          <cell r="C6434">
            <v>0</v>
          </cell>
          <cell r="D6434">
            <v>0</v>
          </cell>
          <cell r="E6434">
            <v>0</v>
          </cell>
          <cell r="K6434">
            <v>90</v>
          </cell>
          <cell r="L6434" t="str">
            <v>EA</v>
          </cell>
        </row>
        <row r="6435">
          <cell r="A6435" t="str">
            <v>258-6003-002</v>
          </cell>
          <cell r="B6435" t="str">
            <v>L.H.FRT.LOWER TANKFRAME,1240 JT</v>
          </cell>
          <cell r="C6435">
            <v>0</v>
          </cell>
          <cell r="D6435">
            <v>0</v>
          </cell>
          <cell r="E6435">
            <v>0</v>
          </cell>
          <cell r="K6435">
            <v>90</v>
          </cell>
          <cell r="L6435" t="str">
            <v>EA</v>
          </cell>
        </row>
        <row r="6436">
          <cell r="A6436" t="str">
            <v>258-6005-001</v>
          </cell>
          <cell r="B6436" t="str">
            <v>R.H.FRT.UPPER TANKFRAME,1240 JT</v>
          </cell>
          <cell r="C6436">
            <v>0</v>
          </cell>
          <cell r="D6436">
            <v>0</v>
          </cell>
          <cell r="E6436">
            <v>0</v>
          </cell>
          <cell r="K6436">
            <v>90</v>
          </cell>
          <cell r="L6436" t="str">
            <v>EA</v>
          </cell>
        </row>
        <row r="6437">
          <cell r="A6437" t="str">
            <v>258-6005-002</v>
          </cell>
          <cell r="B6437" t="str">
            <v>L.H.FRT.UPPER TANKFRAME,1240 JT</v>
          </cell>
          <cell r="C6437">
            <v>0</v>
          </cell>
          <cell r="D6437">
            <v>0</v>
          </cell>
          <cell r="E6437">
            <v>0</v>
          </cell>
          <cell r="K6437">
            <v>90</v>
          </cell>
          <cell r="L6437" t="str">
            <v>EA</v>
          </cell>
        </row>
        <row r="6438">
          <cell r="A6438" t="str">
            <v>258-6017</v>
          </cell>
          <cell r="B6438" t="str">
            <v>PLENUM LOWER 620TMNT (HTI# 9390-0003)</v>
          </cell>
          <cell r="C6438">
            <v>5500</v>
          </cell>
          <cell r="D6438">
            <v>0</v>
          </cell>
          <cell r="E6438">
            <v>0</v>
          </cell>
          <cell r="K6438">
            <v>0</v>
          </cell>
          <cell r="L6438" t="str">
            <v>EA</v>
          </cell>
        </row>
        <row r="6439">
          <cell r="A6439" t="str">
            <v>258-6054</v>
          </cell>
          <cell r="B6439" t="str">
            <v>CONE,SPUN,B,ALUM,WELD-ON,0.25INTHK,30DEG</v>
          </cell>
          <cell r="C6439">
            <v>0</v>
          </cell>
          <cell r="D6439">
            <v>0</v>
          </cell>
          <cell r="E6439">
            <v>0</v>
          </cell>
          <cell r="K6439">
            <v>0</v>
          </cell>
          <cell r="L6439" t="str">
            <v>EA</v>
          </cell>
        </row>
        <row r="6440">
          <cell r="A6440" t="str">
            <v>258-6068</v>
          </cell>
          <cell r="B6440" t="str">
            <v>CONE AL LOWER WELDED ASME CODE JET</v>
          </cell>
          <cell r="C6440">
            <v>0</v>
          </cell>
          <cell r="D6440">
            <v>0</v>
          </cell>
          <cell r="E6440">
            <v>0</v>
          </cell>
          <cell r="K6440">
            <v>90</v>
          </cell>
          <cell r="L6440" t="str">
            <v>EA</v>
          </cell>
        </row>
        <row r="6441">
          <cell r="A6441" t="str">
            <v>258-6075</v>
          </cell>
          <cell r="B6441" t="str">
            <v>REINF. CROSSPIPE 31.5 CU MTR JET</v>
          </cell>
          <cell r="C6441">
            <v>0</v>
          </cell>
          <cell r="D6441">
            <v>0</v>
          </cell>
          <cell r="E6441">
            <v>0</v>
          </cell>
          <cell r="K6441">
            <v>90</v>
          </cell>
          <cell r="L6441" t="str">
            <v>EA</v>
          </cell>
        </row>
        <row r="6442">
          <cell r="A6442" t="str">
            <v>263-0042</v>
          </cell>
          <cell r="B6442" t="str">
            <v>16 GA. STEEL WIRE.</v>
          </cell>
          <cell r="C6442">
            <v>0</v>
          </cell>
          <cell r="D6442">
            <v>0</v>
          </cell>
          <cell r="E6442">
            <v>0</v>
          </cell>
          <cell r="K6442">
            <v>15</v>
          </cell>
          <cell r="L6442" t="str">
            <v>ME</v>
          </cell>
        </row>
        <row r="6443">
          <cell r="A6443" t="str">
            <v>263-0051-031</v>
          </cell>
          <cell r="B6443" t="str">
            <v>BLACK 14GA 1-COND CABLE</v>
          </cell>
          <cell r="C6443">
            <v>0</v>
          </cell>
          <cell r="D6443">
            <v>0</v>
          </cell>
          <cell r="E6443">
            <v>0</v>
          </cell>
          <cell r="K6443">
            <v>0</v>
          </cell>
          <cell r="L6443" t="str">
            <v>EA</v>
          </cell>
        </row>
        <row r="6444">
          <cell r="A6444" t="str">
            <v>263-0051-033</v>
          </cell>
          <cell r="B6444" t="str">
            <v>BROWN 14GA 1-COND CABLE</v>
          </cell>
          <cell r="C6444">
            <v>0</v>
          </cell>
          <cell r="D6444">
            <v>0</v>
          </cell>
          <cell r="E6444">
            <v>0</v>
          </cell>
          <cell r="K6444">
            <v>0</v>
          </cell>
          <cell r="L6444" t="str">
            <v>EA</v>
          </cell>
        </row>
        <row r="6445">
          <cell r="A6445" t="str">
            <v>263-0051-036</v>
          </cell>
          <cell r="B6445" t="str">
            <v>RED 14GA 1-COND CABLE</v>
          </cell>
          <cell r="C6445">
            <v>0</v>
          </cell>
          <cell r="D6445">
            <v>0</v>
          </cell>
          <cell r="E6445">
            <v>0</v>
          </cell>
          <cell r="K6445">
            <v>7</v>
          </cell>
          <cell r="L6445" t="str">
            <v>EA</v>
          </cell>
        </row>
        <row r="6446">
          <cell r="A6446" t="str">
            <v>263-0052-031</v>
          </cell>
          <cell r="B6446" t="str">
            <v>BLK-YELL 14GA 2-COND CABLE</v>
          </cell>
          <cell r="C6446">
            <v>0</v>
          </cell>
          <cell r="D6446">
            <v>0</v>
          </cell>
          <cell r="E6446">
            <v>0</v>
          </cell>
          <cell r="K6446">
            <v>7</v>
          </cell>
          <cell r="L6446" t="str">
            <v>EA</v>
          </cell>
        </row>
        <row r="6447">
          <cell r="A6447" t="str">
            <v>263-0052-033</v>
          </cell>
          <cell r="B6447" t="str">
            <v>BRN-GRN 14GA 2-COND CABLE</v>
          </cell>
          <cell r="C6447">
            <v>0</v>
          </cell>
          <cell r="D6447">
            <v>0</v>
          </cell>
          <cell r="E6447">
            <v>0</v>
          </cell>
          <cell r="K6447">
            <v>7</v>
          </cell>
          <cell r="L6447" t="str">
            <v>ME</v>
          </cell>
        </row>
        <row r="6448">
          <cell r="A6448" t="str">
            <v>263-0057-031</v>
          </cell>
          <cell r="B6448" t="str">
            <v>ELECTRICAL WIRE 7 COND #2300</v>
          </cell>
          <cell r="C6448">
            <v>0</v>
          </cell>
          <cell r="D6448">
            <v>0</v>
          </cell>
          <cell r="E6448">
            <v>0</v>
          </cell>
          <cell r="K6448">
            <v>90</v>
          </cell>
          <cell r="L6448" t="str">
            <v>ME</v>
          </cell>
        </row>
        <row r="6449">
          <cell r="A6449" t="str">
            <v>263-0101-001-T</v>
          </cell>
          <cell r="B6449" t="str">
            <v>ELECTRICAL WIRE 0.5SQ.MM 2COND(VCT TYPE)</v>
          </cell>
          <cell r="C6449">
            <v>7.8</v>
          </cell>
          <cell r="D6449">
            <v>100</v>
          </cell>
          <cell r="E6449">
            <v>0</v>
          </cell>
          <cell r="K6449">
            <v>7</v>
          </cell>
          <cell r="L6449" t="str">
            <v>ME</v>
          </cell>
        </row>
        <row r="6450">
          <cell r="A6450" t="str">
            <v>263-0101-002-T</v>
          </cell>
          <cell r="B6450" t="str">
            <v>ELECTRICAL WIRE 0.5 SQ.MM 4COND(VCT TYPE</v>
          </cell>
          <cell r="C6450">
            <v>28</v>
          </cell>
          <cell r="D6450">
            <v>0</v>
          </cell>
          <cell r="E6450">
            <v>0</v>
          </cell>
          <cell r="K6450">
            <v>7</v>
          </cell>
          <cell r="L6450" t="str">
            <v>ME</v>
          </cell>
        </row>
        <row r="6451">
          <cell r="A6451" t="str">
            <v>263-0101-003-T</v>
          </cell>
          <cell r="B6451" t="str">
            <v>ELECTRICAL WIRE1.5 SQ.MM 4COND(VCT TYPE)</v>
          </cell>
          <cell r="C6451">
            <v>34</v>
          </cell>
          <cell r="D6451">
            <v>0</v>
          </cell>
          <cell r="E6451">
            <v>0</v>
          </cell>
          <cell r="K6451">
            <v>7</v>
          </cell>
          <cell r="L6451" t="str">
            <v>ME</v>
          </cell>
        </row>
        <row r="6452">
          <cell r="A6452" t="str">
            <v>263-0101-004-T</v>
          </cell>
          <cell r="B6452" t="str">
            <v>ELECTRICAL WIRE 1.0 SQ.MM 2COND(VCT TYPE</v>
          </cell>
          <cell r="C6452">
            <v>14</v>
          </cell>
          <cell r="D6452">
            <v>0</v>
          </cell>
          <cell r="E6452">
            <v>0</v>
          </cell>
          <cell r="K6452">
            <v>7</v>
          </cell>
          <cell r="L6452" t="str">
            <v>ME</v>
          </cell>
        </row>
        <row r="6453">
          <cell r="A6453" t="str">
            <v>263-0101-T</v>
          </cell>
          <cell r="B6453" t="str">
            <v>ELECTRICAL WIRE1.5 SQ.MM 2COND(VCT TYPE)</v>
          </cell>
          <cell r="C6453">
            <v>21</v>
          </cell>
          <cell r="D6453">
            <v>0</v>
          </cell>
          <cell r="E6453">
            <v>0</v>
          </cell>
          <cell r="K6453">
            <v>7</v>
          </cell>
          <cell r="L6453" t="str">
            <v>ME</v>
          </cell>
        </row>
        <row r="6454">
          <cell r="A6454" t="str">
            <v>263-0103-001-T</v>
          </cell>
          <cell r="B6454" t="str">
            <v>WIRE-ORANGE 1x1.5 SQ.MM. AUTOELECT</v>
          </cell>
          <cell r="C6454">
            <v>9</v>
          </cell>
          <cell r="D6454">
            <v>0</v>
          </cell>
          <cell r="E6454">
            <v>0</v>
          </cell>
          <cell r="K6454">
            <v>7</v>
          </cell>
          <cell r="L6454" t="str">
            <v>ME</v>
          </cell>
        </row>
        <row r="6455">
          <cell r="A6455" t="str">
            <v>263-0103-002-T</v>
          </cell>
          <cell r="B6455" t="str">
            <v>WIRE-BROWN 1x1.5 SQ.MM AUTOELECT</v>
          </cell>
          <cell r="C6455">
            <v>9.5</v>
          </cell>
          <cell r="D6455">
            <v>20</v>
          </cell>
          <cell r="E6455">
            <v>0</v>
          </cell>
          <cell r="K6455">
            <v>7</v>
          </cell>
          <cell r="L6455" t="str">
            <v>ME</v>
          </cell>
        </row>
        <row r="6456">
          <cell r="A6456" t="str">
            <v>263-0103-003-T</v>
          </cell>
          <cell r="B6456" t="str">
            <v>WIRE-BLACK 1x1.5 SQ.MM AUTOELECT</v>
          </cell>
          <cell r="C6456">
            <v>20</v>
          </cell>
          <cell r="D6456">
            <v>0</v>
          </cell>
          <cell r="E6456">
            <v>0</v>
          </cell>
          <cell r="K6456">
            <v>7</v>
          </cell>
          <cell r="L6456" t="str">
            <v>ME</v>
          </cell>
        </row>
        <row r="6457">
          <cell r="A6457" t="str">
            <v>263-0103-004-T</v>
          </cell>
          <cell r="B6457" t="str">
            <v>WIRE-RED 1x1.5 SQ.MM AUTOELECT</v>
          </cell>
          <cell r="C6457">
            <v>10</v>
          </cell>
          <cell r="D6457">
            <v>0</v>
          </cell>
          <cell r="E6457">
            <v>0</v>
          </cell>
          <cell r="K6457">
            <v>7</v>
          </cell>
          <cell r="L6457" t="str">
            <v>ME</v>
          </cell>
        </row>
        <row r="6458">
          <cell r="A6458" t="str">
            <v>263-0103-005-T</v>
          </cell>
          <cell r="B6458" t="str">
            <v>WIRE-YELLOW 1x1.5 SQ.MM AUTOELECT</v>
          </cell>
          <cell r="C6458">
            <v>9.5</v>
          </cell>
          <cell r="D6458">
            <v>20</v>
          </cell>
          <cell r="E6458">
            <v>0</v>
          </cell>
          <cell r="K6458">
            <v>7</v>
          </cell>
          <cell r="L6458" t="str">
            <v>ME</v>
          </cell>
        </row>
        <row r="6459">
          <cell r="A6459" t="str">
            <v>263-0103-006-T</v>
          </cell>
          <cell r="B6459" t="str">
            <v>WIRE-GREEN 1x1.5 SQ.MM AUTOELECT</v>
          </cell>
          <cell r="C6459">
            <v>9.5</v>
          </cell>
          <cell r="D6459">
            <v>20</v>
          </cell>
          <cell r="E6459">
            <v>0</v>
          </cell>
          <cell r="K6459">
            <v>7</v>
          </cell>
          <cell r="L6459" t="str">
            <v>ME</v>
          </cell>
        </row>
        <row r="6460">
          <cell r="A6460" t="str">
            <v>263-0103-007-T</v>
          </cell>
          <cell r="B6460" t="str">
            <v>WIRE-WHITE 1x1.5 SQ.MM AUTOELECT</v>
          </cell>
          <cell r="C6460">
            <v>20</v>
          </cell>
          <cell r="D6460">
            <v>0</v>
          </cell>
          <cell r="E6460">
            <v>0</v>
          </cell>
          <cell r="K6460">
            <v>7</v>
          </cell>
          <cell r="L6460" t="str">
            <v>ME</v>
          </cell>
        </row>
        <row r="6461">
          <cell r="A6461" t="str">
            <v>263-0103-008-T</v>
          </cell>
          <cell r="B6461" t="str">
            <v>WIRE RED W/WHITE 1x1.5 SQ.MM.AUTOELECT</v>
          </cell>
          <cell r="C6461">
            <v>0</v>
          </cell>
          <cell r="D6461">
            <v>0</v>
          </cell>
          <cell r="E6461">
            <v>0</v>
          </cell>
          <cell r="K6461">
            <v>15</v>
          </cell>
          <cell r="L6461" t="str">
            <v>ME</v>
          </cell>
        </row>
        <row r="6462">
          <cell r="A6462" t="str">
            <v>263-0103-009-T</v>
          </cell>
          <cell r="B6462" t="str">
            <v>WIRE BLK W/RED 1X1.5 SQ.MM.AUTOELECT</v>
          </cell>
          <cell r="C6462">
            <v>6.82</v>
          </cell>
          <cell r="D6462">
            <v>0</v>
          </cell>
          <cell r="E6462">
            <v>0</v>
          </cell>
          <cell r="K6462">
            <v>0</v>
          </cell>
          <cell r="L6462" t="str">
            <v>ME</v>
          </cell>
        </row>
        <row r="6463">
          <cell r="A6463" t="str">
            <v>263-0103-010-T</v>
          </cell>
          <cell r="B6463" t="str">
            <v>WIRE WHITE W/BLUE 1x1.5 SQ.MM AUTOELECT</v>
          </cell>
          <cell r="C6463">
            <v>0</v>
          </cell>
          <cell r="D6463">
            <v>0</v>
          </cell>
          <cell r="E6463">
            <v>0</v>
          </cell>
          <cell r="K6463">
            <v>0</v>
          </cell>
          <cell r="L6463" t="str">
            <v>ME</v>
          </cell>
        </row>
        <row r="6464">
          <cell r="A6464" t="str">
            <v>263-0103-011-T</v>
          </cell>
          <cell r="B6464" t="str">
            <v>WIRE-PINK 1x1.5 SQ.MM.AUTOELECT</v>
          </cell>
          <cell r="C6464">
            <v>0</v>
          </cell>
          <cell r="D6464">
            <v>0</v>
          </cell>
          <cell r="E6464">
            <v>0</v>
          </cell>
          <cell r="K6464">
            <v>0</v>
          </cell>
          <cell r="L6464" t="str">
            <v>ME</v>
          </cell>
        </row>
        <row r="6465">
          <cell r="A6465" t="str">
            <v>263-0103-012-T</v>
          </cell>
          <cell r="B6465" t="str">
            <v>WIRE- BLUE 1x1.5 SQ.MM. AUTOELECT</v>
          </cell>
          <cell r="C6465">
            <v>0</v>
          </cell>
          <cell r="D6465">
            <v>0</v>
          </cell>
          <cell r="E6465">
            <v>0</v>
          </cell>
          <cell r="K6465">
            <v>0</v>
          </cell>
          <cell r="L6465" t="str">
            <v>ME</v>
          </cell>
        </row>
        <row r="6466">
          <cell r="A6466" t="str">
            <v>263-0103-013-T</v>
          </cell>
          <cell r="B6466" t="str">
            <v>WIRE-GRAY 1x1.5 SQ.MM. AUTOELECT</v>
          </cell>
          <cell r="C6466">
            <v>0</v>
          </cell>
          <cell r="D6466">
            <v>0</v>
          </cell>
          <cell r="E6466">
            <v>0</v>
          </cell>
          <cell r="K6466">
            <v>0</v>
          </cell>
          <cell r="L6466" t="str">
            <v>ME</v>
          </cell>
        </row>
        <row r="6467">
          <cell r="A6467" t="str">
            <v>263-0103-014-T</v>
          </cell>
          <cell r="B6467" t="str">
            <v>WIRE WHITE W/RED 1x1.5 SQ.MM. AUTOELECT</v>
          </cell>
          <cell r="C6467">
            <v>9</v>
          </cell>
          <cell r="D6467">
            <v>0</v>
          </cell>
          <cell r="E6467">
            <v>0</v>
          </cell>
          <cell r="K6467">
            <v>0</v>
          </cell>
          <cell r="L6467" t="str">
            <v>ME</v>
          </cell>
        </row>
        <row r="6468">
          <cell r="A6468" t="str">
            <v>263-0103-015-T</v>
          </cell>
          <cell r="B6468" t="str">
            <v>WIRE BLACK W/GREEN 1x1.5 SQ.MM AUTOELECT</v>
          </cell>
          <cell r="C6468">
            <v>0</v>
          </cell>
          <cell r="D6468">
            <v>0</v>
          </cell>
          <cell r="E6468">
            <v>0</v>
          </cell>
          <cell r="K6468">
            <v>0</v>
          </cell>
          <cell r="L6468" t="str">
            <v>ME</v>
          </cell>
        </row>
        <row r="6469">
          <cell r="A6469" t="str">
            <v>263-0103-016-T</v>
          </cell>
          <cell r="B6469" t="str">
            <v>WIRE-YELLOW W/WHITE 1x1.5SQ.MM.AUTOELECT</v>
          </cell>
          <cell r="C6469">
            <v>0</v>
          </cell>
          <cell r="D6469">
            <v>0</v>
          </cell>
          <cell r="E6469">
            <v>0</v>
          </cell>
          <cell r="K6469">
            <v>0</v>
          </cell>
          <cell r="L6469" t="str">
            <v>ME</v>
          </cell>
        </row>
        <row r="6470">
          <cell r="A6470" t="str">
            <v>263-0103-017-T</v>
          </cell>
          <cell r="B6470" t="str">
            <v>WIRE-BLUE W/RED 1x1.5 SQ.MM.AUTOELECT</v>
          </cell>
          <cell r="C6470">
            <v>0</v>
          </cell>
          <cell r="D6470">
            <v>0</v>
          </cell>
          <cell r="E6470">
            <v>0</v>
          </cell>
          <cell r="K6470">
            <v>0</v>
          </cell>
          <cell r="L6470" t="str">
            <v>ME</v>
          </cell>
        </row>
        <row r="6471">
          <cell r="A6471" t="str">
            <v>263-0104-011-T</v>
          </cell>
          <cell r="B6471" t="str">
            <v>WIRE STD COLOR CVV 7x1.5 SQ.MM AUTOELECT</v>
          </cell>
          <cell r="C6471">
            <v>0</v>
          </cell>
          <cell r="D6471">
            <v>0</v>
          </cell>
          <cell r="E6471">
            <v>0</v>
          </cell>
          <cell r="K6471">
            <v>7</v>
          </cell>
          <cell r="L6471" t="str">
            <v>ME</v>
          </cell>
        </row>
        <row r="6472">
          <cell r="A6472" t="str">
            <v>263-0104-11-T</v>
          </cell>
          <cell r="B6472" t="str">
            <v>NOT USE (NOW USE 263-0104-011-T)</v>
          </cell>
          <cell r="C6472">
            <v>0</v>
          </cell>
          <cell r="D6472">
            <v>0</v>
          </cell>
          <cell r="E6472">
            <v>0</v>
          </cell>
          <cell r="K6472">
            <v>0</v>
          </cell>
          <cell r="L6472" t="str">
            <v>ME</v>
          </cell>
        </row>
        <row r="6473">
          <cell r="A6473" t="str">
            <v>263-0105-001-T</v>
          </cell>
          <cell r="B6473" t="str">
            <v>WIRE BLACK 1x2 SQ.MM.AUTOELECT</v>
          </cell>
          <cell r="C6473">
            <v>0</v>
          </cell>
          <cell r="D6473">
            <v>0</v>
          </cell>
          <cell r="E6473">
            <v>0</v>
          </cell>
          <cell r="K6473">
            <v>0</v>
          </cell>
          <cell r="L6473" t="str">
            <v>ME</v>
          </cell>
        </row>
        <row r="6474">
          <cell r="A6474" t="str">
            <v>263-0105-002-T</v>
          </cell>
          <cell r="B6474" t="str">
            <v>WIRE-ORANGE 1x2 SQ.MM AUTOELECT</v>
          </cell>
          <cell r="C6474">
            <v>0</v>
          </cell>
          <cell r="D6474">
            <v>0</v>
          </cell>
          <cell r="E6474">
            <v>0</v>
          </cell>
          <cell r="K6474">
            <v>0</v>
          </cell>
          <cell r="L6474" t="str">
            <v>ME</v>
          </cell>
        </row>
        <row r="6475">
          <cell r="A6475" t="str">
            <v>263-0105-003-T</v>
          </cell>
          <cell r="B6475" t="str">
            <v>WIRE-BROWN 1x2 SQ.MM.AUTOELECT</v>
          </cell>
          <cell r="C6475">
            <v>0</v>
          </cell>
          <cell r="D6475">
            <v>0</v>
          </cell>
          <cell r="E6475">
            <v>0</v>
          </cell>
          <cell r="K6475">
            <v>0</v>
          </cell>
          <cell r="L6475" t="str">
            <v>ME</v>
          </cell>
        </row>
        <row r="6476">
          <cell r="A6476" t="str">
            <v>263-0105-004-T</v>
          </cell>
          <cell r="B6476" t="str">
            <v>WIRE-RED 1x2 SQ.MM. AUTOELECT</v>
          </cell>
          <cell r="C6476">
            <v>0</v>
          </cell>
          <cell r="D6476">
            <v>0</v>
          </cell>
          <cell r="E6476">
            <v>0</v>
          </cell>
          <cell r="K6476">
            <v>0</v>
          </cell>
          <cell r="L6476" t="str">
            <v>ME</v>
          </cell>
        </row>
        <row r="6477">
          <cell r="A6477" t="str">
            <v>263-0105-005-T</v>
          </cell>
          <cell r="B6477" t="str">
            <v>WIRE YELLOW 1x2 SQ.MM.AUTOELECT</v>
          </cell>
          <cell r="C6477">
            <v>0</v>
          </cell>
          <cell r="D6477">
            <v>0</v>
          </cell>
          <cell r="E6477">
            <v>0</v>
          </cell>
          <cell r="K6477">
            <v>0</v>
          </cell>
          <cell r="L6477" t="str">
            <v>ME</v>
          </cell>
        </row>
        <row r="6478">
          <cell r="A6478" t="str">
            <v>263-0105-006-T</v>
          </cell>
          <cell r="B6478" t="str">
            <v>WIRE GREEN 1x2 SQ.MM.AUTOELECT</v>
          </cell>
          <cell r="C6478">
            <v>0</v>
          </cell>
          <cell r="D6478">
            <v>0</v>
          </cell>
          <cell r="E6478">
            <v>0</v>
          </cell>
          <cell r="K6478">
            <v>0</v>
          </cell>
          <cell r="L6478" t="str">
            <v>ME</v>
          </cell>
        </row>
        <row r="6479">
          <cell r="A6479" t="str">
            <v>263-0105-007-T</v>
          </cell>
          <cell r="B6479" t="str">
            <v>WIRE WHITE 1x2 SQ.MM.AUTOELECT</v>
          </cell>
          <cell r="C6479">
            <v>0</v>
          </cell>
          <cell r="D6479">
            <v>0</v>
          </cell>
          <cell r="E6479">
            <v>0</v>
          </cell>
          <cell r="K6479">
            <v>0</v>
          </cell>
          <cell r="L6479" t="str">
            <v>ME</v>
          </cell>
        </row>
        <row r="6480">
          <cell r="A6480" t="str">
            <v>263-0105-008-T</v>
          </cell>
          <cell r="B6480" t="str">
            <v>WIRE-PINK 1x2 SQ.MM.AUTOELECT</v>
          </cell>
          <cell r="C6480">
            <v>0</v>
          </cell>
          <cell r="D6480">
            <v>0</v>
          </cell>
          <cell r="E6480">
            <v>0</v>
          </cell>
          <cell r="K6480">
            <v>0</v>
          </cell>
          <cell r="L6480" t="str">
            <v>ME</v>
          </cell>
        </row>
        <row r="6481">
          <cell r="A6481" t="str">
            <v>263-0105-009-T</v>
          </cell>
          <cell r="B6481" t="str">
            <v>WIRE BLUE 1x2 SQ.MM.AUTOELECT</v>
          </cell>
          <cell r="C6481">
            <v>0</v>
          </cell>
          <cell r="D6481">
            <v>0</v>
          </cell>
          <cell r="E6481">
            <v>0</v>
          </cell>
          <cell r="K6481">
            <v>0</v>
          </cell>
          <cell r="L6481" t="str">
            <v>ME</v>
          </cell>
        </row>
        <row r="6482">
          <cell r="A6482" t="str">
            <v>263-0105-010-T</v>
          </cell>
          <cell r="B6482" t="str">
            <v>WIRE RED W/WHITE 1x2 SQ.MM.AUTOELECT</v>
          </cell>
          <cell r="C6482">
            <v>0</v>
          </cell>
          <cell r="D6482">
            <v>0</v>
          </cell>
          <cell r="E6482">
            <v>0</v>
          </cell>
          <cell r="K6482">
            <v>0</v>
          </cell>
          <cell r="L6482" t="str">
            <v>ME</v>
          </cell>
        </row>
        <row r="6483">
          <cell r="A6483" t="str">
            <v>263-0105-011-T</v>
          </cell>
          <cell r="B6483" t="str">
            <v>WIRE BLACK W/RED.1x2 SQ MM.AUTOELECT</v>
          </cell>
          <cell r="C6483">
            <v>0</v>
          </cell>
          <cell r="D6483">
            <v>0</v>
          </cell>
          <cell r="E6483">
            <v>0</v>
          </cell>
          <cell r="K6483">
            <v>0</v>
          </cell>
          <cell r="L6483" t="str">
            <v>ME</v>
          </cell>
        </row>
        <row r="6484">
          <cell r="A6484" t="str">
            <v>263-0105-012-T</v>
          </cell>
          <cell r="B6484" t="str">
            <v>WIRE WHITE W/BLACK 1x2 SQ.MM.AUTOELECT</v>
          </cell>
          <cell r="C6484">
            <v>0</v>
          </cell>
          <cell r="D6484">
            <v>0</v>
          </cell>
          <cell r="E6484">
            <v>0</v>
          </cell>
          <cell r="K6484">
            <v>0</v>
          </cell>
          <cell r="L6484" t="str">
            <v>ME</v>
          </cell>
        </row>
        <row r="6485">
          <cell r="A6485" t="str">
            <v>263-0105-013-T</v>
          </cell>
          <cell r="B6485" t="str">
            <v>WIRE WHITE W/RED 1x2 SQ.MM.AUTOELECT</v>
          </cell>
          <cell r="C6485">
            <v>0</v>
          </cell>
          <cell r="D6485">
            <v>0</v>
          </cell>
          <cell r="E6485">
            <v>0</v>
          </cell>
          <cell r="K6485">
            <v>0</v>
          </cell>
          <cell r="L6485" t="str">
            <v>ME</v>
          </cell>
        </row>
        <row r="6486">
          <cell r="A6486" t="str">
            <v>263-0105-014-T</v>
          </cell>
          <cell r="B6486" t="str">
            <v>WIRE BLACK W/GREEN 1x2 SQ.MM.AUTOELECT</v>
          </cell>
          <cell r="C6486">
            <v>0</v>
          </cell>
          <cell r="D6486">
            <v>0</v>
          </cell>
          <cell r="E6486">
            <v>0</v>
          </cell>
          <cell r="K6486">
            <v>0</v>
          </cell>
          <cell r="L6486" t="str">
            <v>ME</v>
          </cell>
        </row>
        <row r="6487">
          <cell r="A6487" t="str">
            <v>263-0106-T</v>
          </cell>
          <cell r="B6487" t="str">
            <v>VALVE LEAD ABS MIDLAND-GRAU</v>
          </cell>
          <cell r="C6487">
            <v>0</v>
          </cell>
          <cell r="D6487">
            <v>0</v>
          </cell>
          <cell r="E6487">
            <v>0</v>
          </cell>
          <cell r="K6487">
            <v>0</v>
          </cell>
          <cell r="L6487" t="str">
            <v>EA</v>
          </cell>
        </row>
        <row r="6488">
          <cell r="A6488" t="str">
            <v>263-0107-T</v>
          </cell>
          <cell r="B6488" t="str">
            <v>POWER CABLE ABS MIDLAND-GRAU</v>
          </cell>
          <cell r="C6488">
            <v>0</v>
          </cell>
          <cell r="D6488">
            <v>0</v>
          </cell>
          <cell r="E6488">
            <v>0</v>
          </cell>
          <cell r="K6488">
            <v>0</v>
          </cell>
          <cell r="L6488" t="str">
            <v>EA</v>
          </cell>
        </row>
        <row r="6489">
          <cell r="A6489" t="str">
            <v>263-0108-T</v>
          </cell>
          <cell r="B6489" t="str">
            <v>VALVE LEAD ABS MIDLAND-GRAU.</v>
          </cell>
          <cell r="C6489">
            <v>0</v>
          </cell>
          <cell r="D6489">
            <v>0</v>
          </cell>
          <cell r="E6489">
            <v>0</v>
          </cell>
          <cell r="K6489">
            <v>0</v>
          </cell>
          <cell r="L6489" t="str">
            <v>EA</v>
          </cell>
        </row>
        <row r="6490">
          <cell r="A6490" t="str">
            <v>263-0109-005-T</v>
          </cell>
          <cell r="B6490" t="str">
            <v>WIRE CVV 5x1.5 SQ.MM COLDAIRE</v>
          </cell>
          <cell r="C6490">
            <v>53.34</v>
          </cell>
          <cell r="D6490">
            <v>0</v>
          </cell>
          <cell r="E6490">
            <v>0</v>
          </cell>
          <cell r="K6490">
            <v>0</v>
          </cell>
          <cell r="L6490" t="str">
            <v>ME</v>
          </cell>
        </row>
        <row r="6491">
          <cell r="A6491" t="str">
            <v>263-0109-007-T</v>
          </cell>
          <cell r="B6491" t="str">
            <v>WIRE CVV 7x1.5 COLDAIRE(SEE263-0104-T)</v>
          </cell>
          <cell r="C6491">
            <v>0</v>
          </cell>
          <cell r="D6491">
            <v>0</v>
          </cell>
          <cell r="E6491">
            <v>0</v>
          </cell>
          <cell r="K6491">
            <v>0</v>
          </cell>
          <cell r="L6491" t="str">
            <v>ME</v>
          </cell>
        </row>
        <row r="6492">
          <cell r="A6492" t="str">
            <v>263-0110-011-T</v>
          </cell>
          <cell r="B6492" t="str">
            <v>ELECTRICAL WIRE 5 CONDUCTOR</v>
          </cell>
          <cell r="C6492">
            <v>0</v>
          </cell>
          <cell r="D6492">
            <v>0</v>
          </cell>
          <cell r="E6492">
            <v>0</v>
          </cell>
          <cell r="K6492">
            <v>0</v>
          </cell>
          <cell r="L6492" t="str">
            <v>ME</v>
          </cell>
        </row>
        <row r="6493">
          <cell r="A6493" t="str">
            <v>263-0111-011-T</v>
          </cell>
          <cell r="B6493" t="str">
            <v>ELECTRICAL WIRE1.5 SQ.MM 3COND(VCT TYPE)</v>
          </cell>
          <cell r="C6493">
            <v>0</v>
          </cell>
          <cell r="D6493">
            <v>0</v>
          </cell>
          <cell r="E6493">
            <v>0</v>
          </cell>
          <cell r="K6493">
            <v>0</v>
          </cell>
          <cell r="L6493" t="str">
            <v>ME</v>
          </cell>
        </row>
        <row r="6494">
          <cell r="A6494" t="str">
            <v>263-0113-001-T</v>
          </cell>
          <cell r="B6494" t="str">
            <v>CABLE BATTERY 50 SQ.MM RED</v>
          </cell>
          <cell r="C6494">
            <v>340</v>
          </cell>
          <cell r="D6494">
            <v>30</v>
          </cell>
          <cell r="E6494">
            <v>0</v>
          </cell>
          <cell r="K6494">
            <v>7</v>
          </cell>
          <cell r="L6494" t="str">
            <v>ME</v>
          </cell>
        </row>
        <row r="6495">
          <cell r="A6495" t="str">
            <v>263-0113-002-T</v>
          </cell>
          <cell r="B6495" t="str">
            <v>CABLE BATTERY 50 SQ.MM BLACK/RED LINE</v>
          </cell>
          <cell r="C6495">
            <v>340</v>
          </cell>
          <cell r="D6495">
            <v>15</v>
          </cell>
          <cell r="E6495">
            <v>0</v>
          </cell>
          <cell r="K6495">
            <v>7</v>
          </cell>
          <cell r="L6495" t="str">
            <v>ME</v>
          </cell>
        </row>
        <row r="6496">
          <cell r="A6496" t="str">
            <v>272-0118-T</v>
          </cell>
          <cell r="B6496" t="str">
            <v>DRIVE LINE KIT(SOLID SHAFT.)</v>
          </cell>
          <cell r="C6496">
            <v>0</v>
          </cell>
          <cell r="D6496">
            <v>0</v>
          </cell>
          <cell r="E6496">
            <v>0</v>
          </cell>
          <cell r="K6496">
            <v>15</v>
          </cell>
          <cell r="L6496" t="str">
            <v>EA</v>
          </cell>
        </row>
        <row r="6497">
          <cell r="A6497" t="str">
            <v>272-0119-003-T-LB</v>
          </cell>
          <cell r="B6497" t="str">
            <v>LABOR COST FOR DRIVE LINE KIT 650 mm. L</v>
          </cell>
          <cell r="C6497">
            <v>500</v>
          </cell>
          <cell r="D6497">
            <v>0</v>
          </cell>
          <cell r="E6497">
            <v>0</v>
          </cell>
          <cell r="K6497">
            <v>7</v>
          </cell>
          <cell r="L6497" t="str">
            <v>EA</v>
          </cell>
        </row>
        <row r="6498">
          <cell r="A6498" t="str">
            <v>272-0119-004-T-LB</v>
          </cell>
          <cell r="B6498" t="str">
            <v>DRIVE LINE KIT HOLLOW SHAFT 700mm.LG.</v>
          </cell>
          <cell r="C6498">
            <v>0</v>
          </cell>
          <cell r="D6498">
            <v>0</v>
          </cell>
          <cell r="E6498">
            <v>0</v>
          </cell>
          <cell r="K6498">
            <v>0</v>
          </cell>
          <cell r="L6498" t="str">
            <v>EA</v>
          </cell>
        </row>
        <row r="6499">
          <cell r="A6499" t="str">
            <v>272-0119-006-T</v>
          </cell>
          <cell r="B6499" t="str">
            <v>DRIVE LINE KIT HOLLOW SHAFT 1000mm.LG.</v>
          </cell>
          <cell r="C6499">
            <v>2080</v>
          </cell>
          <cell r="D6499">
            <v>25</v>
          </cell>
          <cell r="E6499">
            <v>0</v>
          </cell>
          <cell r="K6499">
            <v>7</v>
          </cell>
          <cell r="L6499" t="str">
            <v>EA</v>
          </cell>
        </row>
        <row r="6500">
          <cell r="A6500" t="str">
            <v>272-0119-007-T</v>
          </cell>
          <cell r="B6500" t="str">
            <v>DRIVE LINE KIT HOLLOW SHAFT 425mm.LG.</v>
          </cell>
          <cell r="C6500">
            <v>2150</v>
          </cell>
          <cell r="D6500">
            <v>0</v>
          </cell>
          <cell r="E6500">
            <v>0</v>
          </cell>
          <cell r="K6500">
            <v>7</v>
          </cell>
          <cell r="L6500" t="str">
            <v>EA</v>
          </cell>
        </row>
        <row r="6501">
          <cell r="A6501" t="str">
            <v>272-0119-008-T</v>
          </cell>
          <cell r="B6501" t="str">
            <v>DRIVE LINE KIT HOLLOW SHAFT 515mm.LG.</v>
          </cell>
          <cell r="C6501">
            <v>2450</v>
          </cell>
          <cell r="D6501">
            <v>0</v>
          </cell>
          <cell r="E6501">
            <v>0</v>
          </cell>
          <cell r="K6501">
            <v>7</v>
          </cell>
          <cell r="L6501" t="str">
            <v>EA</v>
          </cell>
        </row>
        <row r="6502">
          <cell r="A6502" t="str">
            <v>272-0119-008-T-LB</v>
          </cell>
          <cell r="B6502" t="str">
            <v>LABOR COST FOR DRIVE LINE KIT 515 mm. L</v>
          </cell>
          <cell r="C6502">
            <v>0</v>
          </cell>
          <cell r="D6502">
            <v>0</v>
          </cell>
          <cell r="E6502">
            <v>0</v>
          </cell>
          <cell r="K6502">
            <v>0</v>
          </cell>
          <cell r="L6502" t="str">
            <v>EA</v>
          </cell>
        </row>
        <row r="6503">
          <cell r="A6503" t="str">
            <v>272-0119-009-T-LB</v>
          </cell>
          <cell r="B6503" t="str">
            <v>LABOR COST FOR DRIVE LINE KIT 600 mm. L</v>
          </cell>
          <cell r="C6503">
            <v>0</v>
          </cell>
          <cell r="D6503">
            <v>0</v>
          </cell>
          <cell r="E6503">
            <v>0</v>
          </cell>
          <cell r="K6503">
            <v>0</v>
          </cell>
          <cell r="L6503" t="str">
            <v>EA</v>
          </cell>
        </row>
        <row r="6504">
          <cell r="A6504" t="str">
            <v>272-0119-T</v>
          </cell>
          <cell r="B6504" t="str">
            <v>DRIVE LINE HOLLOW SHAFT</v>
          </cell>
          <cell r="C6504">
            <v>2300</v>
          </cell>
          <cell r="D6504">
            <v>0</v>
          </cell>
          <cell r="E6504">
            <v>0</v>
          </cell>
          <cell r="K6504">
            <v>7</v>
          </cell>
          <cell r="L6504" t="str">
            <v>EA</v>
          </cell>
        </row>
        <row r="6505">
          <cell r="A6505" t="str">
            <v>272-0145-T</v>
          </cell>
          <cell r="B6505" t="str">
            <v>PERKINS BIN LIFTER W/HYD #D6075</v>
          </cell>
          <cell r="C6505">
            <v>0</v>
          </cell>
          <cell r="D6505">
            <v>0</v>
          </cell>
          <cell r="E6505">
            <v>0</v>
          </cell>
          <cell r="K6505">
            <v>0</v>
          </cell>
          <cell r="L6505" t="str">
            <v>EA</v>
          </cell>
        </row>
        <row r="6506">
          <cell r="A6506" t="str">
            <v>272-0163-T</v>
          </cell>
          <cell r="B6506" t="str">
            <v>SINGLE LIFTER HYD. KIT</v>
          </cell>
          <cell r="C6506">
            <v>0</v>
          </cell>
          <cell r="D6506">
            <v>0</v>
          </cell>
          <cell r="E6506">
            <v>0</v>
          </cell>
          <cell r="K6506">
            <v>0</v>
          </cell>
          <cell r="L6506" t="str">
            <v>EA</v>
          </cell>
        </row>
        <row r="6507">
          <cell r="A6507" t="str">
            <v>272-0164-T</v>
          </cell>
          <cell r="B6507" t="str">
            <v>THROTTLE ADV CYL ASS'Y</v>
          </cell>
          <cell r="C6507">
            <v>0</v>
          </cell>
          <cell r="D6507">
            <v>0</v>
          </cell>
          <cell r="E6507">
            <v>0</v>
          </cell>
          <cell r="K6507">
            <v>0</v>
          </cell>
          <cell r="L6507" t="str">
            <v>EA</v>
          </cell>
        </row>
        <row r="6508">
          <cell r="A6508" t="str">
            <v>272-0165-001-T</v>
          </cell>
          <cell r="B6508" t="str">
            <v>HIGHT CONTROL KIT WABCO #4640060020</v>
          </cell>
          <cell r="C6508">
            <v>0</v>
          </cell>
          <cell r="D6508">
            <v>0</v>
          </cell>
          <cell r="E6508">
            <v>0</v>
          </cell>
          <cell r="K6508">
            <v>0</v>
          </cell>
          <cell r="L6508" t="str">
            <v>EA</v>
          </cell>
        </row>
        <row r="6509">
          <cell r="A6509" t="str">
            <v>272-0165-002-T</v>
          </cell>
          <cell r="B6509" t="str">
            <v>HIGHT CONTROL KIT AKH-238-3</v>
          </cell>
          <cell r="C6509">
            <v>4329.3322799999996</v>
          </cell>
          <cell r="D6509">
            <v>0</v>
          </cell>
          <cell r="E6509">
            <v>0</v>
          </cell>
          <cell r="K6509">
            <v>60</v>
          </cell>
          <cell r="L6509" t="str">
            <v>EA</v>
          </cell>
        </row>
        <row r="6510">
          <cell r="A6510" t="str">
            <v>272-0165-003-T</v>
          </cell>
          <cell r="B6510" t="str">
            <v>HIGHT CONTROL KIT HENDRICKSON#98606-011</v>
          </cell>
          <cell r="C6510">
            <v>0</v>
          </cell>
          <cell r="D6510">
            <v>0</v>
          </cell>
          <cell r="E6510">
            <v>0</v>
          </cell>
          <cell r="K6510">
            <v>0</v>
          </cell>
          <cell r="L6510" t="str">
            <v>EA</v>
          </cell>
        </row>
        <row r="6511">
          <cell r="A6511" t="str">
            <v>272-0165-004-T</v>
          </cell>
          <cell r="B6511" t="str">
            <v>HIGHT CONTROL KIT HENDRICKSON#98606-012</v>
          </cell>
          <cell r="C6511">
            <v>0</v>
          </cell>
          <cell r="D6511">
            <v>0</v>
          </cell>
          <cell r="E6511">
            <v>0</v>
          </cell>
          <cell r="K6511">
            <v>0</v>
          </cell>
          <cell r="L6511" t="str">
            <v>EA</v>
          </cell>
        </row>
        <row r="6512">
          <cell r="A6512" t="str">
            <v>272-0165-T</v>
          </cell>
          <cell r="B6512" t="str">
            <v>HIGHT CONTROL KIT AK-134-3(FOR AIR RIDE)</v>
          </cell>
          <cell r="C6512">
            <v>0</v>
          </cell>
          <cell r="D6512">
            <v>0</v>
          </cell>
          <cell r="E6512">
            <v>0</v>
          </cell>
          <cell r="K6512">
            <v>90</v>
          </cell>
          <cell r="L6512" t="str">
            <v>EA</v>
          </cell>
        </row>
        <row r="6513">
          <cell r="A6513" t="str">
            <v>272-0191-T</v>
          </cell>
          <cell r="B6513" t="str">
            <v>T/G HOPPER FLOOD LIGHT W/BRKT 24V 90WATT</v>
          </cell>
          <cell r="C6513">
            <v>0</v>
          </cell>
          <cell r="D6513">
            <v>0</v>
          </cell>
          <cell r="E6513">
            <v>0</v>
          </cell>
          <cell r="K6513">
            <v>0</v>
          </cell>
          <cell r="L6513" t="str">
            <v>EA</v>
          </cell>
        </row>
        <row r="6514">
          <cell r="A6514" t="str">
            <v>272-0201-T</v>
          </cell>
          <cell r="B6514" t="str">
            <v>INS.PUMP PECT "DENISON"T6CC-B22-B06</v>
          </cell>
          <cell r="C6514">
            <v>0</v>
          </cell>
          <cell r="D6514">
            <v>0</v>
          </cell>
          <cell r="E6514">
            <v>0</v>
          </cell>
          <cell r="K6514">
            <v>0</v>
          </cell>
          <cell r="L6514" t="str">
            <v>EA</v>
          </cell>
        </row>
        <row r="6515">
          <cell r="A6515" t="str">
            <v>272-0212-T-LB</v>
          </cell>
          <cell r="B6515" t="str">
            <v>LABER COST FOR MODIFY CHASSIS TRUCK</v>
          </cell>
          <cell r="C6515">
            <v>4000</v>
          </cell>
          <cell r="D6515">
            <v>0</v>
          </cell>
          <cell r="E6515">
            <v>0</v>
          </cell>
          <cell r="K6515">
            <v>7</v>
          </cell>
          <cell r="L6515" t="str">
            <v>EA</v>
          </cell>
        </row>
        <row r="6516">
          <cell r="A6516" t="str">
            <v>272-0291-T</v>
          </cell>
          <cell r="B6516" t="str">
            <v>INS.KIT HOSE REEL&amp;L/C METER</v>
          </cell>
          <cell r="C6516">
            <v>0</v>
          </cell>
          <cell r="D6516">
            <v>0</v>
          </cell>
          <cell r="E6516">
            <v>0</v>
          </cell>
          <cell r="K6516">
            <v>0</v>
          </cell>
          <cell r="L6516" t="str">
            <v>EA</v>
          </cell>
        </row>
        <row r="6517">
          <cell r="A6517" t="str">
            <v>272-0298-T</v>
          </cell>
          <cell r="B6517" t="str">
            <v>INS SPD SYSTEM 3CPT LIQUIP</v>
          </cell>
          <cell r="C6517">
            <v>0</v>
          </cell>
          <cell r="D6517">
            <v>0</v>
          </cell>
          <cell r="E6517">
            <v>0</v>
          </cell>
          <cell r="K6517">
            <v>0</v>
          </cell>
          <cell r="L6517" t="str">
            <v>EA</v>
          </cell>
        </row>
        <row r="6518">
          <cell r="A6518" t="str">
            <v>272-0305-T</v>
          </cell>
          <cell r="B6518" t="str">
            <v>DESIGN APPROVAL EXPENSE FOR DLT.</v>
          </cell>
          <cell r="C6518">
            <v>3000</v>
          </cell>
          <cell r="D6518">
            <v>0</v>
          </cell>
          <cell r="E6518">
            <v>0</v>
          </cell>
          <cell r="K6518">
            <v>7</v>
          </cell>
          <cell r="L6518" t="str">
            <v>EA</v>
          </cell>
        </row>
        <row r="6519">
          <cell r="A6519" t="str">
            <v>272-0314-T</v>
          </cell>
          <cell r="B6519" t="str">
            <v>INS SPD SYSTEM 4CPT LIQUIP</v>
          </cell>
          <cell r="C6519">
            <v>0</v>
          </cell>
          <cell r="D6519">
            <v>0</v>
          </cell>
          <cell r="E6519">
            <v>0</v>
          </cell>
          <cell r="K6519">
            <v>0</v>
          </cell>
          <cell r="L6519" t="str">
            <v>EA</v>
          </cell>
        </row>
        <row r="6520">
          <cell r="A6520" t="str">
            <v>272-0320-T</v>
          </cell>
          <cell r="B6520" t="str">
            <v>DESIGN STD. &amp; REVIEW EXPENSE (ALL STD.)</v>
          </cell>
          <cell r="C6520">
            <v>0</v>
          </cell>
          <cell r="D6520">
            <v>0</v>
          </cell>
          <cell r="E6520">
            <v>0</v>
          </cell>
          <cell r="K6520">
            <v>7</v>
          </cell>
          <cell r="L6520" t="str">
            <v>EA</v>
          </cell>
        </row>
        <row r="6521">
          <cell r="A6521" t="str">
            <v>272-0321-T</v>
          </cell>
          <cell r="B6521" t="str">
            <v>INSPECTION,TESTING AND WITNESS EXPENSE</v>
          </cell>
          <cell r="C6521">
            <v>1500</v>
          </cell>
          <cell r="D6521">
            <v>0</v>
          </cell>
          <cell r="E6521">
            <v>0</v>
          </cell>
          <cell r="K6521">
            <v>7</v>
          </cell>
          <cell r="L6521" t="str">
            <v>EA</v>
          </cell>
        </row>
        <row r="6522">
          <cell r="A6522" t="str">
            <v>272-0322-T</v>
          </cell>
          <cell r="B6522" t="str">
            <v>RT EXPENSE (X-RAY OR GAMMA-RAY)</v>
          </cell>
          <cell r="C6522">
            <v>5000</v>
          </cell>
          <cell r="D6522">
            <v>0</v>
          </cell>
          <cell r="E6522">
            <v>59</v>
          </cell>
          <cell r="K6522">
            <v>7</v>
          </cell>
          <cell r="L6522" t="str">
            <v>EA</v>
          </cell>
        </row>
        <row r="6523">
          <cell r="A6523" t="str">
            <v>272-0323-T</v>
          </cell>
          <cell r="B6523" t="str">
            <v>INSPECTION, CERTIFICATE  EXPENSE</v>
          </cell>
          <cell r="C6523">
            <v>4500</v>
          </cell>
          <cell r="D6523">
            <v>0</v>
          </cell>
          <cell r="E6523">
            <v>0</v>
          </cell>
          <cell r="K6523">
            <v>7</v>
          </cell>
          <cell r="L6523" t="str">
            <v>EA</v>
          </cell>
        </row>
        <row r="6524">
          <cell r="A6524" t="str">
            <v>272-0327-T</v>
          </cell>
          <cell r="B6524" t="str">
            <v>LABOR COST FOR LOAD TANK</v>
          </cell>
          <cell r="C6524">
            <v>0</v>
          </cell>
          <cell r="D6524">
            <v>0</v>
          </cell>
          <cell r="E6524">
            <v>0</v>
          </cell>
          <cell r="K6524">
            <v>0</v>
          </cell>
          <cell r="L6524" t="str">
            <v>EA</v>
          </cell>
        </row>
        <row r="6525">
          <cell r="A6525" t="str">
            <v>272-0405-T-RW</v>
          </cell>
          <cell r="B6525" t="str">
            <v>FLOOD REWORK JOB</v>
          </cell>
          <cell r="C6525">
            <v>20</v>
          </cell>
          <cell r="D6525">
            <v>0</v>
          </cell>
          <cell r="E6525">
            <v>0</v>
          </cell>
          <cell r="K6525">
            <v>7</v>
          </cell>
          <cell r="L6525" t="str">
            <v>EA</v>
          </cell>
        </row>
        <row r="6526">
          <cell r="A6526" t="str">
            <v>272-0406-T</v>
          </cell>
          <cell r="B6526" t="str">
            <v>EXPENSE OF WARRANTY</v>
          </cell>
          <cell r="C6526">
            <v>268878.49</v>
          </cell>
          <cell r="D6526">
            <v>0</v>
          </cell>
          <cell r="E6526">
            <v>0</v>
          </cell>
          <cell r="K6526">
            <v>0</v>
          </cell>
          <cell r="L6526" t="str">
            <v>EA</v>
          </cell>
        </row>
        <row r="6527">
          <cell r="A6527" t="str">
            <v>272-0442-T</v>
          </cell>
          <cell r="B6527" t="str">
            <v>DEGREASING &amp;PASSIVATION</v>
          </cell>
          <cell r="C6527">
            <v>31000</v>
          </cell>
          <cell r="D6527">
            <v>0</v>
          </cell>
          <cell r="E6527">
            <v>0</v>
          </cell>
          <cell r="K6527">
            <v>0</v>
          </cell>
          <cell r="L6527" t="str">
            <v>EA</v>
          </cell>
        </row>
        <row r="6528">
          <cell r="A6528" t="str">
            <v>272-0510-T</v>
          </cell>
          <cell r="B6528" t="str">
            <v>EXPENSES &amp; 3rd PARTY WITNESS HYDROTEST</v>
          </cell>
          <cell r="C6528">
            <v>4500</v>
          </cell>
          <cell r="D6528">
            <v>0</v>
          </cell>
          <cell r="E6528">
            <v>0</v>
          </cell>
          <cell r="K6528">
            <v>0</v>
          </cell>
          <cell r="L6528" t="str">
            <v>EA</v>
          </cell>
        </row>
        <row r="6529">
          <cell r="A6529" t="str">
            <v>272-0634-T</v>
          </cell>
          <cell r="B6529" t="str">
            <v>DESIGN APPROVAL EXPENSE JPJ INSPECTION</v>
          </cell>
          <cell r="C6529">
            <v>61572.241999999998</v>
          </cell>
          <cell r="D6529">
            <v>0</v>
          </cell>
          <cell r="E6529">
            <v>0</v>
          </cell>
          <cell r="K6529">
            <v>0</v>
          </cell>
          <cell r="L6529" t="str">
            <v>EA</v>
          </cell>
        </row>
        <row r="6530">
          <cell r="A6530" t="str">
            <v>272-2095</v>
          </cell>
          <cell r="B6530" t="str">
            <v>T/G HOPPER FLOOD LIGHT W/BRKT 24V 45WATT</v>
          </cell>
          <cell r="C6530">
            <v>0</v>
          </cell>
          <cell r="D6530">
            <v>0</v>
          </cell>
          <cell r="E6530">
            <v>0</v>
          </cell>
          <cell r="K6530">
            <v>120</v>
          </cell>
          <cell r="L6530" t="str">
            <v>EA</v>
          </cell>
        </row>
        <row r="6531">
          <cell r="A6531" t="str">
            <v>272-3120</v>
          </cell>
          <cell r="B6531" t="str">
            <v>PRESSURE CAUGE</v>
          </cell>
          <cell r="C6531">
            <v>0</v>
          </cell>
          <cell r="D6531">
            <v>0</v>
          </cell>
          <cell r="E6531">
            <v>0</v>
          </cell>
          <cell r="K6531">
            <v>120</v>
          </cell>
          <cell r="L6531" t="str">
            <v>EA</v>
          </cell>
        </row>
        <row r="6532">
          <cell r="A6532" t="str">
            <v>272-3389</v>
          </cell>
          <cell r="B6532" t="str">
            <v>SEAL KIT FOR 001-3701 CYL, 22M EJECT</v>
          </cell>
          <cell r="C6532">
            <v>0</v>
          </cell>
          <cell r="D6532">
            <v>0</v>
          </cell>
          <cell r="E6532">
            <v>0</v>
          </cell>
          <cell r="K6532">
            <v>120</v>
          </cell>
          <cell r="L6532" t="str">
            <v>EA</v>
          </cell>
        </row>
        <row r="6533">
          <cell r="A6533" t="str">
            <v>272-3873</v>
          </cell>
          <cell r="B6533" t="str">
            <v>REEVING VALVE CONTROL KIT</v>
          </cell>
          <cell r="C6533">
            <v>0</v>
          </cell>
          <cell r="D6533">
            <v>0</v>
          </cell>
          <cell r="E6533">
            <v>0</v>
          </cell>
          <cell r="K6533">
            <v>0</v>
          </cell>
          <cell r="L6533" t="str">
            <v>EA</v>
          </cell>
        </row>
        <row r="6534">
          <cell r="A6534" t="str">
            <v>272-4885</v>
          </cell>
          <cell r="B6534" t="str">
            <v>SEAL KIT FOR ODI-6222/23(10 M.EJECTOR CY</v>
          </cell>
          <cell r="C6534">
            <v>0</v>
          </cell>
          <cell r="D6534">
            <v>0</v>
          </cell>
          <cell r="E6534">
            <v>0</v>
          </cell>
          <cell r="K6534">
            <v>120</v>
          </cell>
          <cell r="L6534" t="str">
            <v>EA</v>
          </cell>
        </row>
        <row r="6535">
          <cell r="A6535" t="str">
            <v>272-4910</v>
          </cell>
          <cell r="B6535" t="str">
            <v>SEAL KIT FOR 001-6323(T/G RAIS. CYL.)</v>
          </cell>
          <cell r="C6535">
            <v>0</v>
          </cell>
          <cell r="D6535">
            <v>0</v>
          </cell>
          <cell r="E6535">
            <v>0</v>
          </cell>
          <cell r="K6535">
            <v>15</v>
          </cell>
          <cell r="L6535" t="str">
            <v>EA</v>
          </cell>
        </row>
        <row r="6536">
          <cell r="A6536" t="str">
            <v>272-4911</v>
          </cell>
          <cell r="B6536" t="str">
            <v>SEAL KIT FOR 001-3799 CYL.(SLIDE CYL.)</v>
          </cell>
          <cell r="C6536">
            <v>0</v>
          </cell>
          <cell r="D6536">
            <v>0</v>
          </cell>
          <cell r="E6536">
            <v>0</v>
          </cell>
          <cell r="K6536">
            <v>120</v>
          </cell>
          <cell r="L6536" t="str">
            <v>EA</v>
          </cell>
        </row>
        <row r="6537">
          <cell r="A6537" t="str">
            <v>272-4912</v>
          </cell>
          <cell r="B6537" t="str">
            <v>SEAL KIT FOR 001-6321/22(BLADE CYL'S)</v>
          </cell>
          <cell r="C6537">
            <v>0</v>
          </cell>
          <cell r="D6537">
            <v>0</v>
          </cell>
          <cell r="E6537">
            <v>0</v>
          </cell>
          <cell r="K6537">
            <v>120</v>
          </cell>
          <cell r="L6537" t="str">
            <v>EA</v>
          </cell>
        </row>
        <row r="6538">
          <cell r="A6538" t="str">
            <v>272-5879</v>
          </cell>
          <cell r="B6538" t="str">
            <v>REEVING CYLINDER KIT</v>
          </cell>
          <cell r="C6538">
            <v>0</v>
          </cell>
          <cell r="D6538">
            <v>0</v>
          </cell>
          <cell r="E6538">
            <v>0</v>
          </cell>
          <cell r="K6538">
            <v>0</v>
          </cell>
          <cell r="L6538" t="str">
            <v>EA</v>
          </cell>
        </row>
        <row r="6539">
          <cell r="A6539" t="str">
            <v>272-7376-001</v>
          </cell>
          <cell r="B6539" t="str">
            <v>PIN FOR T/G PROP</v>
          </cell>
          <cell r="C6539">
            <v>0</v>
          </cell>
          <cell r="D6539">
            <v>0</v>
          </cell>
          <cell r="E6539">
            <v>0</v>
          </cell>
          <cell r="K6539">
            <v>15</v>
          </cell>
          <cell r="L6539" t="str">
            <v>EA</v>
          </cell>
        </row>
        <row r="6540">
          <cell r="A6540" t="str">
            <v>272-7392-003</v>
          </cell>
          <cell r="B6540" t="str">
            <v>STUD KID</v>
          </cell>
          <cell r="C6540">
            <v>0</v>
          </cell>
          <cell r="D6540">
            <v>0</v>
          </cell>
          <cell r="E6540">
            <v>0</v>
          </cell>
          <cell r="K6540">
            <v>0</v>
          </cell>
          <cell r="L6540" t="str">
            <v>EA</v>
          </cell>
        </row>
        <row r="6541">
          <cell r="A6541" t="str">
            <v>272-7399-003</v>
          </cell>
          <cell r="B6541" t="str">
            <v>V40 3 SECTION STUD KIT</v>
          </cell>
          <cell r="C6541">
            <v>0</v>
          </cell>
          <cell r="D6541">
            <v>0</v>
          </cell>
          <cell r="E6541">
            <v>0</v>
          </cell>
          <cell r="K6541">
            <v>120</v>
          </cell>
          <cell r="L6541" t="str">
            <v>EA</v>
          </cell>
        </row>
        <row r="6542">
          <cell r="A6542" t="str">
            <v>300012-LB</v>
          </cell>
          <cell r="B6542" t="str">
            <v>LABOR COST OUTSOURCE (BY PD)</v>
          </cell>
          <cell r="C6542">
            <v>9500</v>
          </cell>
          <cell r="D6542">
            <v>0</v>
          </cell>
          <cell r="E6542">
            <v>0</v>
          </cell>
          <cell r="K6542">
            <v>0</v>
          </cell>
          <cell r="L6542" t="str">
            <v>EA</v>
          </cell>
        </row>
        <row r="6543">
          <cell r="A6543" t="str">
            <v>300072</v>
          </cell>
          <cell r="B6543" t="str">
            <v>SERVICE 36000/23-S2 VANACHAI</v>
          </cell>
          <cell r="C6543">
            <v>0</v>
          </cell>
          <cell r="D6543">
            <v>0</v>
          </cell>
          <cell r="E6543">
            <v>0</v>
          </cell>
          <cell r="K6543">
            <v>0</v>
          </cell>
          <cell r="L6543" t="str">
            <v>EA</v>
          </cell>
        </row>
        <row r="6544">
          <cell r="A6544" t="str">
            <v>311-0107-003-T</v>
          </cell>
          <cell r="B6544" t="str">
            <v>TEE FIRE.EXT HOLDER</v>
          </cell>
          <cell r="C6544">
            <v>160</v>
          </cell>
          <cell r="D6544">
            <v>0</v>
          </cell>
          <cell r="E6544">
            <v>0</v>
          </cell>
          <cell r="K6544">
            <v>7</v>
          </cell>
          <cell r="L6544" t="str">
            <v>EA</v>
          </cell>
        </row>
        <row r="6545">
          <cell r="A6545" t="str">
            <v>311-0107-006-T-LB</v>
          </cell>
          <cell r="B6545" t="str">
            <v>LABOR COST LEVER FIRE.EXT HOLDER</v>
          </cell>
          <cell r="C6545">
            <v>65</v>
          </cell>
          <cell r="D6545">
            <v>0</v>
          </cell>
          <cell r="E6545">
            <v>0</v>
          </cell>
          <cell r="K6545">
            <v>7</v>
          </cell>
          <cell r="L6545" t="str">
            <v>EA</v>
          </cell>
        </row>
        <row r="6546">
          <cell r="A6546" t="str">
            <v>311-0107-009-T-LB</v>
          </cell>
          <cell r="B6546" t="str">
            <v>LABOR COST LEVER FIRE.EXT HOLDER</v>
          </cell>
          <cell r="C6546">
            <v>0</v>
          </cell>
          <cell r="D6546">
            <v>0</v>
          </cell>
          <cell r="E6546">
            <v>0</v>
          </cell>
          <cell r="K6546">
            <v>0</v>
          </cell>
          <cell r="L6546" t="str">
            <v>EA</v>
          </cell>
        </row>
        <row r="6547">
          <cell r="A6547" t="str">
            <v>311-0428-001-T</v>
          </cell>
          <cell r="B6547" t="str">
            <v>HOSE TRAY RIB TUBE 1" OD 800 LG.</v>
          </cell>
          <cell r="C6547">
            <v>180</v>
          </cell>
          <cell r="D6547">
            <v>23</v>
          </cell>
          <cell r="E6547">
            <v>0</v>
          </cell>
          <cell r="K6547">
            <v>7</v>
          </cell>
          <cell r="L6547" t="str">
            <v>EA</v>
          </cell>
        </row>
        <row r="6548">
          <cell r="A6548" t="str">
            <v>311-0428-001-T-LB</v>
          </cell>
          <cell r="B6548" t="str">
            <v>LABOR COST HOSE TRAY RIB TUBE 1" OD</v>
          </cell>
          <cell r="C6548">
            <v>130</v>
          </cell>
          <cell r="D6548">
            <v>0</v>
          </cell>
          <cell r="E6548">
            <v>0</v>
          </cell>
          <cell r="K6548">
            <v>7</v>
          </cell>
          <cell r="L6548" t="str">
            <v>EA</v>
          </cell>
        </row>
        <row r="6549">
          <cell r="A6549" t="str">
            <v>311-0428-T</v>
          </cell>
          <cell r="B6549" t="str">
            <v>HOSE TRAY RIB TUBE 1" OD</v>
          </cell>
          <cell r="C6549">
            <v>100</v>
          </cell>
          <cell r="D6549">
            <v>39</v>
          </cell>
          <cell r="E6549">
            <v>0</v>
          </cell>
          <cell r="K6549">
            <v>7</v>
          </cell>
          <cell r="L6549" t="str">
            <v>EA</v>
          </cell>
        </row>
        <row r="6550">
          <cell r="A6550" t="str">
            <v>311-0428-T-LB</v>
          </cell>
          <cell r="B6550" t="str">
            <v>LABOR COST HOSE TRAY RIB TUBE 1" OD</v>
          </cell>
          <cell r="C6550">
            <v>90</v>
          </cell>
          <cell r="D6550">
            <v>0</v>
          </cell>
          <cell r="E6550">
            <v>0</v>
          </cell>
          <cell r="K6550">
            <v>7</v>
          </cell>
          <cell r="L6550" t="str">
            <v>EA</v>
          </cell>
        </row>
        <row r="6551">
          <cell r="A6551" t="str">
            <v>311-0477-001-LB</v>
          </cell>
          <cell r="B6551" t="str">
            <v>LABOR COST FOR BRKT,STRUT,UPPER,FRT,811</v>
          </cell>
          <cell r="C6551">
            <v>0</v>
          </cell>
          <cell r="D6551">
            <v>0</v>
          </cell>
          <cell r="E6551">
            <v>0</v>
          </cell>
          <cell r="K6551">
            <v>0</v>
          </cell>
          <cell r="L6551" t="str">
            <v>EA</v>
          </cell>
        </row>
        <row r="6552">
          <cell r="A6552" t="str">
            <v>311-0545-002-T</v>
          </cell>
          <cell r="B6552" t="str">
            <v>RUBBER FLANGE AL FOR CONE 3mm</v>
          </cell>
          <cell r="C6552">
            <v>405</v>
          </cell>
          <cell r="D6552">
            <v>0</v>
          </cell>
          <cell r="E6552">
            <v>0</v>
          </cell>
          <cell r="K6552">
            <v>0</v>
          </cell>
          <cell r="L6552" t="str">
            <v>EA</v>
          </cell>
        </row>
        <row r="6553">
          <cell r="A6553" t="str">
            <v>311-0666-LB</v>
          </cell>
          <cell r="B6553" t="str">
            <v>LABOUR COST FOR HOSE TRAY FAB</v>
          </cell>
          <cell r="C6553">
            <v>0</v>
          </cell>
          <cell r="D6553">
            <v>0</v>
          </cell>
          <cell r="E6553">
            <v>0</v>
          </cell>
          <cell r="K6553">
            <v>0</v>
          </cell>
          <cell r="L6553" t="str">
            <v>EA</v>
          </cell>
        </row>
        <row r="6554">
          <cell r="A6554" t="str">
            <v>311-1149-001-T</v>
          </cell>
          <cell r="B6554" t="str">
            <v>MOUNTING BOLT</v>
          </cell>
          <cell r="C6554">
            <v>220</v>
          </cell>
          <cell r="D6554">
            <v>0</v>
          </cell>
          <cell r="E6554">
            <v>5</v>
          </cell>
          <cell r="K6554">
            <v>7</v>
          </cell>
          <cell r="L6554" t="str">
            <v>EA</v>
          </cell>
        </row>
        <row r="6555">
          <cell r="A6555" t="str">
            <v>311-1149-001-T-LB</v>
          </cell>
          <cell r="B6555" t="str">
            <v>LABOR COST FOR 311-1149-001-T</v>
          </cell>
          <cell r="C6555">
            <v>0</v>
          </cell>
          <cell r="D6555">
            <v>0</v>
          </cell>
          <cell r="E6555">
            <v>0</v>
          </cell>
          <cell r="K6555">
            <v>0</v>
          </cell>
          <cell r="L6555" t="str">
            <v>EA</v>
          </cell>
        </row>
        <row r="6556">
          <cell r="A6556" t="str">
            <v>311-1183</v>
          </cell>
          <cell r="B6556" t="str">
            <v>CORNER CASTING CHANNEL STYLE GUARD ASS'Y</v>
          </cell>
          <cell r="C6556">
            <v>200</v>
          </cell>
          <cell r="D6556">
            <v>24</v>
          </cell>
          <cell r="E6556">
            <v>40</v>
          </cell>
          <cell r="K6556">
            <v>30</v>
          </cell>
          <cell r="L6556" t="str">
            <v>EA</v>
          </cell>
        </row>
        <row r="6557">
          <cell r="A6557" t="str">
            <v>311-2067-001</v>
          </cell>
          <cell r="B6557" t="str">
            <v>BRACKET LH LIGHT TURN SIGNAL</v>
          </cell>
          <cell r="C6557">
            <v>0</v>
          </cell>
          <cell r="D6557">
            <v>0</v>
          </cell>
          <cell r="E6557">
            <v>0</v>
          </cell>
          <cell r="K6557">
            <v>0</v>
          </cell>
          <cell r="L6557" t="str">
            <v>EA</v>
          </cell>
        </row>
        <row r="6558">
          <cell r="A6558" t="str">
            <v>33021</v>
          </cell>
          <cell r="B6558" t="str">
            <v>HTI TANKS 3H4AB4431G3 Serial# 33021</v>
          </cell>
          <cell r="C6558">
            <v>2243475.108</v>
          </cell>
          <cell r="D6558">
            <v>0</v>
          </cell>
          <cell r="E6558">
            <v>0</v>
          </cell>
          <cell r="K6558">
            <v>0</v>
          </cell>
          <cell r="L6558" t="str">
            <v>EA</v>
          </cell>
        </row>
        <row r="6559">
          <cell r="A6559" t="str">
            <v>33039</v>
          </cell>
          <cell r="B6559" t="str">
            <v>HTI TANKS 3H4AB4439G3 Serial# 33039</v>
          </cell>
          <cell r="C6559">
            <v>2243475.108</v>
          </cell>
          <cell r="D6559">
            <v>0</v>
          </cell>
          <cell r="E6559">
            <v>0</v>
          </cell>
          <cell r="K6559">
            <v>0</v>
          </cell>
          <cell r="L6559" t="str">
            <v>EA</v>
          </cell>
        </row>
        <row r="6560">
          <cell r="A6560" t="str">
            <v>33040</v>
          </cell>
          <cell r="B6560" t="str">
            <v>HTI TANKS 3H4AB4435G3 Serial# 33040</v>
          </cell>
          <cell r="C6560">
            <v>2243475.108</v>
          </cell>
          <cell r="D6560">
            <v>0</v>
          </cell>
          <cell r="E6560">
            <v>0</v>
          </cell>
          <cell r="K6560">
            <v>0</v>
          </cell>
          <cell r="L6560" t="str">
            <v>EA</v>
          </cell>
        </row>
        <row r="6561">
          <cell r="A6561" t="str">
            <v>33138</v>
          </cell>
          <cell r="B6561" t="str">
            <v>HTI TANKS 3H4AB4430G3 Serial# 33138</v>
          </cell>
          <cell r="C6561">
            <v>2241504.4680000003</v>
          </cell>
          <cell r="D6561">
            <v>0</v>
          </cell>
          <cell r="E6561">
            <v>0</v>
          </cell>
          <cell r="K6561">
            <v>0</v>
          </cell>
          <cell r="L6561" t="str">
            <v>EA</v>
          </cell>
        </row>
        <row r="6562">
          <cell r="A6562" t="str">
            <v>33139</v>
          </cell>
          <cell r="B6562" t="str">
            <v>HTI TANKS 3H4AB4432G3 Serial# 33139</v>
          </cell>
          <cell r="C6562">
            <v>2241504.4680000003</v>
          </cell>
          <cell r="D6562">
            <v>0</v>
          </cell>
          <cell r="E6562">
            <v>0</v>
          </cell>
          <cell r="K6562">
            <v>0</v>
          </cell>
          <cell r="L6562" t="str">
            <v>EA</v>
          </cell>
        </row>
        <row r="6563">
          <cell r="A6563" t="str">
            <v>33140</v>
          </cell>
          <cell r="B6563" t="str">
            <v>HTI TANKS 3H4AB4439G3 Serial# 33140</v>
          </cell>
          <cell r="C6563">
            <v>2241504.4680000003</v>
          </cell>
          <cell r="D6563">
            <v>0</v>
          </cell>
          <cell r="E6563">
            <v>0</v>
          </cell>
          <cell r="K6563">
            <v>0</v>
          </cell>
          <cell r="L6563" t="str">
            <v>EA</v>
          </cell>
        </row>
        <row r="6564">
          <cell r="A6564" t="str">
            <v>33141</v>
          </cell>
          <cell r="B6564" t="str">
            <v>HTI TANKS 3H4AB4430G3 Serial# 33141</v>
          </cell>
          <cell r="C6564">
            <v>2241504.4680000003</v>
          </cell>
          <cell r="D6564">
            <v>0</v>
          </cell>
          <cell r="E6564">
            <v>0</v>
          </cell>
          <cell r="K6564">
            <v>0</v>
          </cell>
          <cell r="L6564" t="str">
            <v>EA</v>
          </cell>
        </row>
        <row r="6565">
          <cell r="A6565" t="str">
            <v>33142</v>
          </cell>
          <cell r="B6565" t="str">
            <v>HTI TANKS 3H4AB4432G3 Serial# 33142</v>
          </cell>
          <cell r="C6565">
            <v>2241504.4680000003</v>
          </cell>
          <cell r="D6565">
            <v>0</v>
          </cell>
          <cell r="E6565">
            <v>0</v>
          </cell>
          <cell r="K6565">
            <v>0</v>
          </cell>
          <cell r="L6565" t="str">
            <v>EA</v>
          </cell>
        </row>
        <row r="6566">
          <cell r="A6566" t="str">
            <v>33143</v>
          </cell>
          <cell r="B6566" t="str">
            <v>HTI TANKS 3H4AB4434G3 Serial# 33143</v>
          </cell>
          <cell r="C6566">
            <v>2241504.4680000003</v>
          </cell>
          <cell r="D6566">
            <v>0</v>
          </cell>
          <cell r="E6566">
            <v>0</v>
          </cell>
          <cell r="K6566">
            <v>0</v>
          </cell>
          <cell r="L6566" t="str">
            <v>EA</v>
          </cell>
        </row>
        <row r="6567">
          <cell r="A6567" t="str">
            <v>33144</v>
          </cell>
          <cell r="B6567" t="str">
            <v>HTI TANKS 3H4AB4436G3 Serial# 33144</v>
          </cell>
          <cell r="C6567">
            <v>2241504.4680000003</v>
          </cell>
          <cell r="D6567">
            <v>0</v>
          </cell>
          <cell r="E6567">
            <v>0</v>
          </cell>
          <cell r="K6567">
            <v>0</v>
          </cell>
          <cell r="L6567" t="str">
            <v>EA</v>
          </cell>
        </row>
        <row r="6568">
          <cell r="A6568" t="str">
            <v>33145</v>
          </cell>
          <cell r="B6568" t="str">
            <v>HTI TANKS 3H4AB4438G3 Serial# 33145</v>
          </cell>
          <cell r="C6568">
            <v>2241504.4680000003</v>
          </cell>
          <cell r="D6568">
            <v>0</v>
          </cell>
          <cell r="E6568">
            <v>0</v>
          </cell>
          <cell r="K6568">
            <v>0</v>
          </cell>
          <cell r="L6568" t="str">
            <v>EA</v>
          </cell>
        </row>
        <row r="6569">
          <cell r="A6569" t="str">
            <v>33149</v>
          </cell>
          <cell r="B6569" t="str">
            <v>HTI TANKS 3H4AB4435G3 Serial# 33149</v>
          </cell>
          <cell r="C6569">
            <v>2241504.4680000003</v>
          </cell>
          <cell r="D6569">
            <v>0</v>
          </cell>
          <cell r="E6569">
            <v>0</v>
          </cell>
          <cell r="K6569">
            <v>0</v>
          </cell>
          <cell r="L6569" t="str">
            <v>EA</v>
          </cell>
        </row>
        <row r="6570">
          <cell r="A6570" t="str">
            <v>33150</v>
          </cell>
          <cell r="B6570" t="str">
            <v>HTI TANKS 3H4AB4431G3 Serial# 33150</v>
          </cell>
          <cell r="C6570">
            <v>2241504.4680000003</v>
          </cell>
          <cell r="D6570">
            <v>0</v>
          </cell>
          <cell r="E6570">
            <v>0</v>
          </cell>
          <cell r="K6570">
            <v>0</v>
          </cell>
          <cell r="L6570" t="str">
            <v>EA</v>
          </cell>
        </row>
        <row r="6571">
          <cell r="A6571" t="str">
            <v>33151</v>
          </cell>
          <cell r="B6571" t="str">
            <v>HTI TANKS 3H4AB4433G3 Serial# 33151</v>
          </cell>
          <cell r="C6571">
            <v>2241504.4680000003</v>
          </cell>
          <cell r="D6571">
            <v>0</v>
          </cell>
          <cell r="E6571">
            <v>0</v>
          </cell>
          <cell r="K6571">
            <v>0</v>
          </cell>
          <cell r="L6571" t="str">
            <v>EA</v>
          </cell>
        </row>
        <row r="6572">
          <cell r="A6572" t="str">
            <v>33152</v>
          </cell>
          <cell r="B6572" t="str">
            <v>HTI TANKS 3H4AB4435G3 Serial# 33152</v>
          </cell>
          <cell r="C6572">
            <v>2241504.4680000003</v>
          </cell>
          <cell r="D6572">
            <v>0</v>
          </cell>
          <cell r="E6572">
            <v>0</v>
          </cell>
          <cell r="K6572">
            <v>0</v>
          </cell>
          <cell r="L6572" t="str">
            <v>EA</v>
          </cell>
        </row>
        <row r="6573">
          <cell r="A6573" t="str">
            <v>33153</v>
          </cell>
          <cell r="B6573" t="str">
            <v>HTI TANKS 3H4AB4437G3 Serial# 33153</v>
          </cell>
          <cell r="C6573">
            <v>2241504.4680000003</v>
          </cell>
          <cell r="D6573">
            <v>0</v>
          </cell>
          <cell r="E6573">
            <v>0</v>
          </cell>
          <cell r="K6573">
            <v>0</v>
          </cell>
          <cell r="L6573" t="str">
            <v>EA</v>
          </cell>
        </row>
        <row r="6574">
          <cell r="A6574" t="str">
            <v>33154</v>
          </cell>
          <cell r="B6574" t="str">
            <v>HTI TANKS 3H4AB4439G3 Serial# 33154</v>
          </cell>
          <cell r="C6574">
            <v>2241504.4680000003</v>
          </cell>
          <cell r="D6574">
            <v>0</v>
          </cell>
          <cell r="E6574">
            <v>0</v>
          </cell>
          <cell r="K6574">
            <v>0</v>
          </cell>
          <cell r="L6574" t="str">
            <v>EA</v>
          </cell>
        </row>
        <row r="6575">
          <cell r="A6575" t="str">
            <v>33155</v>
          </cell>
          <cell r="B6575" t="str">
            <v>HTI TANKS 3H4AB4430G3 Serial# 33155</v>
          </cell>
          <cell r="C6575">
            <v>2241504.4680000003</v>
          </cell>
          <cell r="D6575">
            <v>0</v>
          </cell>
          <cell r="E6575">
            <v>0</v>
          </cell>
          <cell r="K6575">
            <v>0</v>
          </cell>
          <cell r="L6575" t="str">
            <v>EA</v>
          </cell>
        </row>
        <row r="6576">
          <cell r="A6576" t="str">
            <v>33156</v>
          </cell>
          <cell r="B6576" t="str">
            <v>HTI TANKS 3H4AB4432G3 Serial# 33156</v>
          </cell>
          <cell r="C6576">
            <v>2241504.4680000003</v>
          </cell>
          <cell r="D6576">
            <v>0</v>
          </cell>
          <cell r="E6576">
            <v>0</v>
          </cell>
          <cell r="K6576">
            <v>0</v>
          </cell>
          <cell r="L6576" t="str">
            <v>EA</v>
          </cell>
        </row>
        <row r="6577">
          <cell r="A6577" t="str">
            <v>33157</v>
          </cell>
          <cell r="B6577" t="str">
            <v>HTI TANKS 3H4AB4434G3 Serial# 33157</v>
          </cell>
          <cell r="C6577">
            <v>2241504.4680000003</v>
          </cell>
          <cell r="D6577">
            <v>0</v>
          </cell>
          <cell r="E6577">
            <v>0</v>
          </cell>
          <cell r="K6577">
            <v>0</v>
          </cell>
          <cell r="L6577" t="str">
            <v>EA</v>
          </cell>
        </row>
        <row r="6578">
          <cell r="A6578" t="str">
            <v>33158</v>
          </cell>
          <cell r="B6578" t="str">
            <v>HTI TANKS 3H4AB4436G3 Serial# 33158</v>
          </cell>
          <cell r="C6578">
            <v>2241504.4680000003</v>
          </cell>
          <cell r="D6578">
            <v>0</v>
          </cell>
          <cell r="E6578">
            <v>0</v>
          </cell>
          <cell r="K6578">
            <v>0</v>
          </cell>
          <cell r="L6578" t="str">
            <v>EA</v>
          </cell>
        </row>
        <row r="6579">
          <cell r="A6579" t="str">
            <v>33159</v>
          </cell>
          <cell r="B6579" t="str">
            <v>HTI TANKS 3H4AB4438G3 Serial# 33159</v>
          </cell>
          <cell r="C6579">
            <v>2241504.4680000003</v>
          </cell>
          <cell r="D6579">
            <v>0</v>
          </cell>
          <cell r="E6579">
            <v>0</v>
          </cell>
          <cell r="K6579">
            <v>0</v>
          </cell>
          <cell r="L6579" t="str">
            <v>EA</v>
          </cell>
        </row>
        <row r="6580">
          <cell r="A6580" t="str">
            <v>33160</v>
          </cell>
          <cell r="B6580" t="str">
            <v>HTI TANKS 3H4AB4434G3 Serial# 33160</v>
          </cell>
          <cell r="C6580">
            <v>2241504.4680000003</v>
          </cell>
          <cell r="D6580">
            <v>0</v>
          </cell>
          <cell r="E6580">
            <v>0</v>
          </cell>
          <cell r="K6580">
            <v>0</v>
          </cell>
          <cell r="L6580" t="str">
            <v>EA</v>
          </cell>
        </row>
        <row r="6581">
          <cell r="A6581" t="str">
            <v>33161</v>
          </cell>
          <cell r="B6581" t="str">
            <v>HTI TANKS 3H4AB4436G3 Serial# 33161</v>
          </cell>
          <cell r="C6581">
            <v>2241504.4680000003</v>
          </cell>
          <cell r="D6581">
            <v>0</v>
          </cell>
          <cell r="E6581">
            <v>0</v>
          </cell>
          <cell r="K6581">
            <v>0</v>
          </cell>
          <cell r="L6581" t="str">
            <v>EA</v>
          </cell>
        </row>
        <row r="6582">
          <cell r="A6582" t="str">
            <v>33162</v>
          </cell>
          <cell r="B6582" t="str">
            <v>HTI TANKS 3H4AB4438G3 Serial# 33162</v>
          </cell>
          <cell r="C6582">
            <v>2241504.4680000003</v>
          </cell>
          <cell r="D6582">
            <v>0</v>
          </cell>
          <cell r="E6582">
            <v>0</v>
          </cell>
          <cell r="K6582">
            <v>0</v>
          </cell>
          <cell r="L6582" t="str">
            <v>EA</v>
          </cell>
        </row>
        <row r="6583">
          <cell r="A6583" t="str">
            <v>33163</v>
          </cell>
          <cell r="B6583" t="str">
            <v>HTI TANKS 3H4AB443XG3 Serial# 33163</v>
          </cell>
          <cell r="C6583">
            <v>2241504.4680000003</v>
          </cell>
          <cell r="D6583">
            <v>0</v>
          </cell>
          <cell r="E6583">
            <v>0</v>
          </cell>
          <cell r="K6583">
            <v>0</v>
          </cell>
          <cell r="L6583" t="str">
            <v>EA</v>
          </cell>
        </row>
        <row r="6584">
          <cell r="A6584" t="str">
            <v>33164</v>
          </cell>
          <cell r="B6584" t="str">
            <v>HTI TANKS 3H4AB4431G3 Serial# 33164</v>
          </cell>
          <cell r="C6584">
            <v>2241504.4680000003</v>
          </cell>
          <cell r="D6584">
            <v>0</v>
          </cell>
          <cell r="E6584">
            <v>0</v>
          </cell>
          <cell r="K6584">
            <v>0</v>
          </cell>
          <cell r="L6584" t="str">
            <v>EA</v>
          </cell>
        </row>
        <row r="6585">
          <cell r="A6585" t="str">
            <v>33165</v>
          </cell>
          <cell r="B6585" t="str">
            <v>HTI TANKS 3H4AB4433G3 Serial# 33165</v>
          </cell>
          <cell r="C6585">
            <v>2241504.4680000003</v>
          </cell>
          <cell r="D6585">
            <v>0</v>
          </cell>
          <cell r="E6585">
            <v>0</v>
          </cell>
          <cell r="K6585">
            <v>0</v>
          </cell>
          <cell r="L6585" t="str">
            <v>EA</v>
          </cell>
        </row>
        <row r="6586">
          <cell r="A6586" t="str">
            <v>33166</v>
          </cell>
          <cell r="B6586" t="str">
            <v>HTI TANKS 3H4AB4435G3 Serial# 33166</v>
          </cell>
          <cell r="C6586">
            <v>2241504.4680000003</v>
          </cell>
          <cell r="D6586">
            <v>0</v>
          </cell>
          <cell r="E6586">
            <v>0</v>
          </cell>
          <cell r="K6586">
            <v>0</v>
          </cell>
          <cell r="L6586" t="str">
            <v>EA</v>
          </cell>
        </row>
        <row r="6587">
          <cell r="A6587" t="str">
            <v>33167</v>
          </cell>
          <cell r="B6587" t="str">
            <v>HTI TANKS 3H4AB4437G3 Serial# 33167</v>
          </cell>
          <cell r="C6587">
            <v>2241504.4680000003</v>
          </cell>
          <cell r="D6587">
            <v>0</v>
          </cell>
          <cell r="E6587">
            <v>0</v>
          </cell>
          <cell r="K6587">
            <v>0</v>
          </cell>
          <cell r="L6587" t="str">
            <v>EA</v>
          </cell>
        </row>
        <row r="6588">
          <cell r="A6588" t="str">
            <v>33168</v>
          </cell>
          <cell r="B6588" t="str">
            <v>HTI TANKS 3H4AB4439G3 Serial# 33168</v>
          </cell>
          <cell r="C6588">
            <v>2241504.4680000003</v>
          </cell>
          <cell r="D6588">
            <v>0</v>
          </cell>
          <cell r="E6588">
            <v>0</v>
          </cell>
          <cell r="K6588">
            <v>0</v>
          </cell>
          <cell r="L6588" t="str">
            <v>EA</v>
          </cell>
        </row>
        <row r="6589">
          <cell r="A6589" t="str">
            <v>33169</v>
          </cell>
          <cell r="B6589" t="str">
            <v>HTI TANKS 3H4AB4430G3 Serial# 33169</v>
          </cell>
          <cell r="C6589">
            <v>2241504.4680000003</v>
          </cell>
          <cell r="D6589">
            <v>0</v>
          </cell>
          <cell r="E6589">
            <v>0</v>
          </cell>
          <cell r="K6589">
            <v>0</v>
          </cell>
          <cell r="L6589" t="str">
            <v>EA</v>
          </cell>
        </row>
        <row r="6590">
          <cell r="A6590" t="str">
            <v>33170</v>
          </cell>
          <cell r="B6590" t="str">
            <v>HTI TANKS 3H4AB4437G3 Serial# 33170</v>
          </cell>
          <cell r="C6590">
            <v>2241504.4680000003</v>
          </cell>
          <cell r="D6590">
            <v>0</v>
          </cell>
          <cell r="E6590">
            <v>0</v>
          </cell>
          <cell r="K6590">
            <v>0</v>
          </cell>
          <cell r="L6590" t="str">
            <v>EA</v>
          </cell>
        </row>
        <row r="6591">
          <cell r="A6591" t="str">
            <v>33171</v>
          </cell>
          <cell r="B6591" t="str">
            <v>HTI TANKS 3H4AB4439G3 Serial# 33171</v>
          </cell>
          <cell r="C6591">
            <v>2241504.4680000003</v>
          </cell>
          <cell r="D6591">
            <v>0</v>
          </cell>
          <cell r="E6591">
            <v>0</v>
          </cell>
          <cell r="K6591">
            <v>0</v>
          </cell>
          <cell r="L6591" t="str">
            <v>EA</v>
          </cell>
        </row>
        <row r="6592">
          <cell r="A6592" t="str">
            <v>33172</v>
          </cell>
          <cell r="B6592" t="str">
            <v>HTI TANKS 3H4AB4430G3 Serial# 33172</v>
          </cell>
          <cell r="C6592">
            <v>2241504.4680000003</v>
          </cell>
          <cell r="D6592">
            <v>0</v>
          </cell>
          <cell r="E6592">
            <v>0</v>
          </cell>
          <cell r="K6592">
            <v>0</v>
          </cell>
          <cell r="L6592" t="str">
            <v>EA</v>
          </cell>
        </row>
        <row r="6593">
          <cell r="A6593" t="str">
            <v>33173</v>
          </cell>
          <cell r="B6593" t="str">
            <v>HTI TANKS 3H4AB4432G3 Serial# 33173</v>
          </cell>
          <cell r="C6593">
            <v>2241504.4680000003</v>
          </cell>
          <cell r="D6593">
            <v>0</v>
          </cell>
          <cell r="E6593">
            <v>0</v>
          </cell>
          <cell r="K6593">
            <v>0</v>
          </cell>
          <cell r="L6593" t="str">
            <v>EA</v>
          </cell>
        </row>
        <row r="6594">
          <cell r="A6594" t="str">
            <v>33174</v>
          </cell>
          <cell r="B6594" t="str">
            <v>HTI TANKS 3H4AB4434G3 Serial# 33174</v>
          </cell>
          <cell r="C6594">
            <v>2241504.4680000003</v>
          </cell>
          <cell r="D6594">
            <v>0</v>
          </cell>
          <cell r="E6594">
            <v>0</v>
          </cell>
          <cell r="K6594">
            <v>0</v>
          </cell>
          <cell r="L6594" t="str">
            <v>EA</v>
          </cell>
        </row>
        <row r="6595">
          <cell r="A6595" t="str">
            <v>33175</v>
          </cell>
          <cell r="B6595" t="str">
            <v>HTI TANKS 3H4AB4436G3 Serial# 33175</v>
          </cell>
          <cell r="C6595">
            <v>2241504.4680000003</v>
          </cell>
          <cell r="D6595">
            <v>0</v>
          </cell>
          <cell r="E6595">
            <v>0</v>
          </cell>
          <cell r="K6595">
            <v>0</v>
          </cell>
          <cell r="L6595" t="str">
            <v>EA</v>
          </cell>
        </row>
        <row r="6596">
          <cell r="A6596" t="str">
            <v>33176</v>
          </cell>
          <cell r="B6596" t="str">
            <v>HTI TANKS 3H4AB4438G3 Serial# 33176</v>
          </cell>
          <cell r="C6596">
            <v>2241504.4680000003</v>
          </cell>
          <cell r="D6596">
            <v>0</v>
          </cell>
          <cell r="E6596">
            <v>0</v>
          </cell>
          <cell r="K6596">
            <v>0</v>
          </cell>
          <cell r="L6596" t="str">
            <v>EA</v>
          </cell>
        </row>
        <row r="6597">
          <cell r="A6597" t="str">
            <v>33177</v>
          </cell>
          <cell r="B6597" t="str">
            <v>HTI TANKS 3H4AB443XG3 Serial# 33177</v>
          </cell>
          <cell r="C6597">
            <v>2241504.4680000003</v>
          </cell>
          <cell r="D6597">
            <v>0</v>
          </cell>
          <cell r="E6597">
            <v>0</v>
          </cell>
          <cell r="K6597">
            <v>0</v>
          </cell>
          <cell r="L6597" t="str">
            <v>EA</v>
          </cell>
        </row>
        <row r="6598">
          <cell r="A6598" t="str">
            <v>33178</v>
          </cell>
          <cell r="B6598" t="str">
            <v>HTI TANKS 3H4AB4431G3 Serial# 33178</v>
          </cell>
          <cell r="C6598">
            <v>2241504.4680000003</v>
          </cell>
          <cell r="D6598">
            <v>0</v>
          </cell>
          <cell r="E6598">
            <v>0</v>
          </cell>
          <cell r="K6598">
            <v>0</v>
          </cell>
          <cell r="L6598" t="str">
            <v>EA</v>
          </cell>
        </row>
        <row r="6599">
          <cell r="A6599" t="str">
            <v>33179</v>
          </cell>
          <cell r="B6599" t="str">
            <v>HTI TANKS 3H4AB4433G3 Serial# 33179</v>
          </cell>
          <cell r="C6599">
            <v>2241504.4680000003</v>
          </cell>
          <cell r="D6599">
            <v>0</v>
          </cell>
          <cell r="E6599">
            <v>0</v>
          </cell>
          <cell r="K6599">
            <v>0</v>
          </cell>
          <cell r="L6599" t="str">
            <v>EA</v>
          </cell>
        </row>
        <row r="6600">
          <cell r="A6600" t="str">
            <v>33180</v>
          </cell>
          <cell r="B6600" t="str">
            <v>HTI TANKS 3H4AB443XG3 Serial# 33180</v>
          </cell>
          <cell r="C6600">
            <v>2241504.4680000003</v>
          </cell>
          <cell r="D6600">
            <v>0</v>
          </cell>
          <cell r="E6600">
            <v>0</v>
          </cell>
          <cell r="K6600">
            <v>0</v>
          </cell>
          <cell r="L6600" t="str">
            <v>EA</v>
          </cell>
        </row>
        <row r="6601">
          <cell r="A6601" t="str">
            <v>33186</v>
          </cell>
          <cell r="B6601" t="str">
            <v>HTI TANKS 3H4AB4532G3 Serial# 33186</v>
          </cell>
          <cell r="C6601">
            <v>2262360.4080000003</v>
          </cell>
          <cell r="D6601">
            <v>0</v>
          </cell>
          <cell r="E6601">
            <v>0</v>
          </cell>
          <cell r="K6601">
            <v>0</v>
          </cell>
          <cell r="L6601" t="str">
            <v>EA</v>
          </cell>
        </row>
        <row r="6602">
          <cell r="A6602" t="str">
            <v>33187</v>
          </cell>
          <cell r="B6602" t="str">
            <v>HTI TANKS 3H4AB4534G3 Serial# 33187</v>
          </cell>
          <cell r="C6602">
            <v>2262360.4080000003</v>
          </cell>
          <cell r="D6602">
            <v>0</v>
          </cell>
          <cell r="E6602">
            <v>0</v>
          </cell>
          <cell r="K6602">
            <v>0</v>
          </cell>
          <cell r="L6602" t="str">
            <v>EA</v>
          </cell>
        </row>
        <row r="6603">
          <cell r="A6603" t="str">
            <v>33188</v>
          </cell>
          <cell r="B6603" t="str">
            <v>HTI TANKS 3H4AB4536G3 Serial# 33188</v>
          </cell>
          <cell r="C6603">
            <v>2262360.4080000003</v>
          </cell>
          <cell r="D6603">
            <v>0</v>
          </cell>
          <cell r="E6603">
            <v>0</v>
          </cell>
          <cell r="K6603">
            <v>0</v>
          </cell>
          <cell r="L6603" t="str">
            <v>EA</v>
          </cell>
        </row>
        <row r="6604">
          <cell r="A6604" t="str">
            <v>33189</v>
          </cell>
          <cell r="B6604" t="str">
            <v>HTI TANKS 3H4AB4538G3 Serial# 33189</v>
          </cell>
          <cell r="C6604">
            <v>2262360.4080000003</v>
          </cell>
          <cell r="D6604">
            <v>0</v>
          </cell>
          <cell r="E6604">
            <v>0</v>
          </cell>
          <cell r="K6604">
            <v>0</v>
          </cell>
          <cell r="L6604" t="str">
            <v>EA</v>
          </cell>
        </row>
        <row r="6605">
          <cell r="A6605" t="str">
            <v>33190</v>
          </cell>
          <cell r="B6605" t="str">
            <v>HTI TANKS 3H4AB4534G3 Serial# 33190</v>
          </cell>
          <cell r="C6605">
            <v>2262360.4080000003</v>
          </cell>
          <cell r="D6605">
            <v>0</v>
          </cell>
          <cell r="E6605">
            <v>0</v>
          </cell>
          <cell r="K6605">
            <v>0</v>
          </cell>
          <cell r="L6605" t="str">
            <v>EA</v>
          </cell>
        </row>
        <row r="6606">
          <cell r="A6606" t="str">
            <v>33191</v>
          </cell>
          <cell r="B6606" t="str">
            <v>HTI TANKS 3H4AB4536G3 Serial# 33191</v>
          </cell>
          <cell r="C6606">
            <v>2262360.4080000003</v>
          </cell>
          <cell r="D6606">
            <v>0</v>
          </cell>
          <cell r="E6606">
            <v>0</v>
          </cell>
          <cell r="K6606">
            <v>0</v>
          </cell>
          <cell r="L6606" t="str">
            <v>EA</v>
          </cell>
        </row>
        <row r="6607">
          <cell r="A6607" t="str">
            <v>33192</v>
          </cell>
          <cell r="B6607" t="str">
            <v>HTI TANKS 3H4AB4538G3 Serial# 33192</v>
          </cell>
          <cell r="C6607">
            <v>2262360.4080000003</v>
          </cell>
          <cell r="D6607">
            <v>0</v>
          </cell>
          <cell r="E6607">
            <v>0</v>
          </cell>
          <cell r="K6607">
            <v>0</v>
          </cell>
          <cell r="L6607" t="str">
            <v>EA</v>
          </cell>
        </row>
        <row r="6608">
          <cell r="A6608" t="str">
            <v>33193</v>
          </cell>
          <cell r="B6608" t="str">
            <v>HTI TANKS 3H4AB453XG3 Serial# 33193</v>
          </cell>
          <cell r="C6608">
            <v>2262360.4080000003</v>
          </cell>
          <cell r="D6608">
            <v>0</v>
          </cell>
          <cell r="E6608">
            <v>0</v>
          </cell>
          <cell r="K6608">
            <v>0</v>
          </cell>
          <cell r="L6608" t="str">
            <v>EA</v>
          </cell>
        </row>
        <row r="6609">
          <cell r="A6609" t="str">
            <v>33194</v>
          </cell>
          <cell r="B6609" t="str">
            <v>HTI TANKS 3H4AB4531G3 Serial# 33194</v>
          </cell>
          <cell r="C6609">
            <v>2262360.4080000003</v>
          </cell>
          <cell r="D6609">
            <v>0</v>
          </cell>
          <cell r="E6609">
            <v>0</v>
          </cell>
          <cell r="K6609">
            <v>0</v>
          </cell>
          <cell r="L6609" t="str">
            <v>EA</v>
          </cell>
        </row>
        <row r="6610">
          <cell r="A6610" t="str">
            <v>33195</v>
          </cell>
          <cell r="B6610" t="str">
            <v>HTI TANKS 3H4AB4533G3 Serial# 33195</v>
          </cell>
          <cell r="C6610">
            <v>2262360.4080000003</v>
          </cell>
          <cell r="D6610">
            <v>0</v>
          </cell>
          <cell r="E6610">
            <v>0</v>
          </cell>
          <cell r="K6610">
            <v>0</v>
          </cell>
          <cell r="L6610" t="str">
            <v>EA</v>
          </cell>
        </row>
        <row r="6611">
          <cell r="A6611" t="str">
            <v>337-0231-001</v>
          </cell>
          <cell r="B6611" t="str">
            <v>FRAMERAIL-LH, B-DOUBLE</v>
          </cell>
          <cell r="C6611">
            <v>0</v>
          </cell>
          <cell r="D6611">
            <v>0</v>
          </cell>
          <cell r="E6611">
            <v>0</v>
          </cell>
          <cell r="K6611">
            <v>0</v>
          </cell>
          <cell r="L6611" t="str">
            <v>EA</v>
          </cell>
        </row>
        <row r="6612">
          <cell r="A6612" t="str">
            <v>337-0231-002</v>
          </cell>
          <cell r="B6612" t="str">
            <v>FRAMERAIL-RH, B-DOUBLE</v>
          </cell>
          <cell r="C6612">
            <v>0</v>
          </cell>
          <cell r="D6612">
            <v>0</v>
          </cell>
          <cell r="E6612">
            <v>0</v>
          </cell>
          <cell r="K6612">
            <v>0</v>
          </cell>
          <cell r="L6612" t="str">
            <v>EA</v>
          </cell>
        </row>
        <row r="6613">
          <cell r="A6613" t="str">
            <v>354-0179</v>
          </cell>
          <cell r="B6613" t="str">
            <v>3/4" TUBE WITH TEE FOR T/G VALVE 2 SPOOL</v>
          </cell>
          <cell r="C6613">
            <v>0</v>
          </cell>
          <cell r="D6613">
            <v>0</v>
          </cell>
          <cell r="E6613">
            <v>0</v>
          </cell>
          <cell r="K6613">
            <v>120</v>
          </cell>
          <cell r="L6613" t="str">
            <v>EA</v>
          </cell>
        </row>
        <row r="6614">
          <cell r="A6614" t="str">
            <v>354-0295-001</v>
          </cell>
          <cell r="B6614" t="str">
            <v>1/2" ROOF TUBE (14 CU.m.)</v>
          </cell>
          <cell r="C6614">
            <v>0</v>
          </cell>
          <cell r="D6614">
            <v>0</v>
          </cell>
          <cell r="E6614">
            <v>0</v>
          </cell>
          <cell r="K6614">
            <v>120</v>
          </cell>
          <cell r="L6614" t="str">
            <v>EA</v>
          </cell>
        </row>
        <row r="6615">
          <cell r="A6615" t="str">
            <v>354-0295-002</v>
          </cell>
          <cell r="B6615" t="str">
            <v>1/2" ROOF TUBE (16 CU.m.)</v>
          </cell>
          <cell r="C6615">
            <v>0</v>
          </cell>
          <cell r="D6615">
            <v>0</v>
          </cell>
          <cell r="E6615">
            <v>0</v>
          </cell>
          <cell r="K6615">
            <v>120</v>
          </cell>
          <cell r="L6615" t="str">
            <v>EA</v>
          </cell>
        </row>
        <row r="6616">
          <cell r="A6616" t="str">
            <v>354-0296-001</v>
          </cell>
          <cell r="B6616" t="str">
            <v>3/4" ROOF TUBE (14 CU.m.)</v>
          </cell>
          <cell r="C6616">
            <v>0</v>
          </cell>
          <cell r="D6616">
            <v>0</v>
          </cell>
          <cell r="E6616">
            <v>0</v>
          </cell>
          <cell r="K6616">
            <v>120</v>
          </cell>
          <cell r="L6616" t="str">
            <v>EA</v>
          </cell>
        </row>
        <row r="6617">
          <cell r="A6617" t="str">
            <v>354-0296-002</v>
          </cell>
          <cell r="B6617" t="str">
            <v>3/4" ROOF TUBE (16 CU.m.)</v>
          </cell>
          <cell r="C6617">
            <v>0</v>
          </cell>
          <cell r="D6617">
            <v>0</v>
          </cell>
          <cell r="E6617">
            <v>0</v>
          </cell>
          <cell r="K6617">
            <v>120</v>
          </cell>
          <cell r="L6617" t="str">
            <v>EA</v>
          </cell>
        </row>
        <row r="6618">
          <cell r="A6618" t="str">
            <v>354-0297-001</v>
          </cell>
          <cell r="B6618" t="str">
            <v>1" ROOF TUBE ( 14 CU.m.)</v>
          </cell>
          <cell r="C6618">
            <v>0</v>
          </cell>
          <cell r="D6618">
            <v>0</v>
          </cell>
          <cell r="E6618">
            <v>0</v>
          </cell>
          <cell r="K6618">
            <v>120</v>
          </cell>
          <cell r="L6618" t="str">
            <v>EA</v>
          </cell>
        </row>
        <row r="6619">
          <cell r="A6619" t="str">
            <v>354-0297-002</v>
          </cell>
          <cell r="B6619" t="str">
            <v>1" ROOF TUBE (16 CU.m.)</v>
          </cell>
          <cell r="C6619">
            <v>0</v>
          </cell>
          <cell r="D6619">
            <v>0</v>
          </cell>
          <cell r="E6619">
            <v>0</v>
          </cell>
          <cell r="K6619">
            <v>120</v>
          </cell>
          <cell r="L6619" t="str">
            <v>EA</v>
          </cell>
        </row>
        <row r="6620">
          <cell r="A6620" t="str">
            <v>354-0313</v>
          </cell>
          <cell r="B6620" t="str">
            <v>TUBE, FRT RETURN LINE FROM T/G</v>
          </cell>
          <cell r="C6620">
            <v>0</v>
          </cell>
          <cell r="D6620">
            <v>0</v>
          </cell>
          <cell r="E6620">
            <v>0</v>
          </cell>
          <cell r="K6620">
            <v>120</v>
          </cell>
          <cell r="L6620" t="str">
            <v>EA</v>
          </cell>
        </row>
        <row r="6621">
          <cell r="A6621" t="str">
            <v>400-0001-T-LB</v>
          </cell>
          <cell r="B6621" t="str">
            <v>TEMPLATE FOR SHAPE 24.86 GPI. OUTSIDE</v>
          </cell>
          <cell r="C6621">
            <v>0</v>
          </cell>
          <cell r="D6621">
            <v>0</v>
          </cell>
          <cell r="E6621">
            <v>0</v>
          </cell>
          <cell r="K6621">
            <v>0</v>
          </cell>
          <cell r="L6621" t="str">
            <v>EA</v>
          </cell>
        </row>
        <row r="6622">
          <cell r="A6622" t="str">
            <v>4047-01</v>
          </cell>
          <cell r="B6622" t="str">
            <v>BANG KAND, 10M PL, UNIT 1 OF 1, CPH</v>
          </cell>
          <cell r="C6622">
            <v>0</v>
          </cell>
          <cell r="D6622">
            <v>0</v>
          </cell>
          <cell r="E6622">
            <v>0</v>
          </cell>
          <cell r="K6622">
            <v>0</v>
          </cell>
          <cell r="L6622" t="str">
            <v>EA</v>
          </cell>
        </row>
        <row r="6623">
          <cell r="A6623" t="str">
            <v>500-0102-T</v>
          </cell>
          <cell r="B6623" t="str">
            <v>ROYAL BIN LIFTER (LOCAL MADE)</v>
          </cell>
          <cell r="C6623">
            <v>0</v>
          </cell>
          <cell r="D6623">
            <v>0</v>
          </cell>
          <cell r="E6623">
            <v>0</v>
          </cell>
          <cell r="K6623">
            <v>30</v>
          </cell>
          <cell r="L6623" t="str">
            <v>EA</v>
          </cell>
        </row>
        <row r="6624">
          <cell r="A6624" t="str">
            <v>500-0103-T</v>
          </cell>
          <cell r="B6624" t="str">
            <v>PERKIN D6079 EUROPEAN BIN LIFTER</v>
          </cell>
          <cell r="C6624">
            <v>0</v>
          </cell>
          <cell r="D6624">
            <v>0</v>
          </cell>
          <cell r="E6624">
            <v>0</v>
          </cell>
          <cell r="K6624">
            <v>120</v>
          </cell>
          <cell r="L6624" t="str">
            <v>EA</v>
          </cell>
        </row>
        <row r="6625">
          <cell r="A6625" t="str">
            <v>500-0104-T</v>
          </cell>
          <cell r="B6625" t="str">
            <v>PERKIN D6077HD EUROPEAN LIFTER</v>
          </cell>
          <cell r="C6625">
            <v>0</v>
          </cell>
          <cell r="D6625">
            <v>0</v>
          </cell>
          <cell r="E6625">
            <v>0</v>
          </cell>
          <cell r="K6625">
            <v>0</v>
          </cell>
          <cell r="L6625" t="str">
            <v>EA</v>
          </cell>
        </row>
        <row r="6626">
          <cell r="A6626" t="str">
            <v>600106-LB</v>
          </cell>
          <cell r="B6626" t="str">
            <v>LABOR COST SWS WARRANT KHUKOT 4CP1001084</v>
          </cell>
          <cell r="C6626">
            <v>0</v>
          </cell>
          <cell r="D6626">
            <v>0</v>
          </cell>
          <cell r="E6626">
            <v>0</v>
          </cell>
          <cell r="K6626">
            <v>0</v>
          </cell>
          <cell r="L6626" t="str">
            <v>EA</v>
          </cell>
        </row>
        <row r="6627">
          <cell r="A6627" t="str">
            <v>600107-LB</v>
          </cell>
          <cell r="B6627" t="str">
            <v>LABOR COST FOR ALIGNMENT CHECKING</v>
          </cell>
          <cell r="C6627">
            <v>0</v>
          </cell>
          <cell r="D6627">
            <v>0</v>
          </cell>
          <cell r="E6627">
            <v>0</v>
          </cell>
          <cell r="K6627">
            <v>0</v>
          </cell>
          <cell r="L6627" t="str">
            <v>EA</v>
          </cell>
        </row>
        <row r="6628">
          <cell r="A6628" t="str">
            <v>600108-LB</v>
          </cell>
          <cell r="B6628" t="str">
            <v>LABR COST SWS WARR KHONGLUANG 4CP1001054</v>
          </cell>
          <cell r="C6628">
            <v>0</v>
          </cell>
          <cell r="D6628">
            <v>0</v>
          </cell>
          <cell r="E6628">
            <v>0</v>
          </cell>
          <cell r="K6628">
            <v>0</v>
          </cell>
          <cell r="L6628" t="str">
            <v>EA</v>
          </cell>
        </row>
        <row r="6629">
          <cell r="A6629" t="str">
            <v>615-4704-002-LB</v>
          </cell>
          <cell r="B6629" t="str">
            <v>LABOR COST FOR GIRTH CHANNEL</v>
          </cell>
          <cell r="C6629">
            <v>0</v>
          </cell>
          <cell r="D6629">
            <v>0</v>
          </cell>
          <cell r="E6629">
            <v>0</v>
          </cell>
          <cell r="K6629">
            <v>0</v>
          </cell>
          <cell r="L6629" t="str">
            <v>EA</v>
          </cell>
        </row>
        <row r="6630">
          <cell r="A6630" t="str">
            <v>615-4704-004-LB</v>
          </cell>
          <cell r="B6630" t="str">
            <v>LABOR COST FOR CROSS CHANNEL</v>
          </cell>
          <cell r="C6630">
            <v>0</v>
          </cell>
          <cell r="D6630">
            <v>0</v>
          </cell>
          <cell r="E6630">
            <v>0</v>
          </cell>
          <cell r="K6630">
            <v>0</v>
          </cell>
          <cell r="L6630" t="str">
            <v>EA</v>
          </cell>
        </row>
        <row r="6631">
          <cell r="A6631" t="str">
            <v>615-4704-005-LB</v>
          </cell>
          <cell r="B6631" t="str">
            <v>LABOR COST FOR GIRTH CHANNEL TIE PLATE</v>
          </cell>
          <cell r="C6631">
            <v>0</v>
          </cell>
          <cell r="D6631">
            <v>0</v>
          </cell>
          <cell r="E6631">
            <v>0</v>
          </cell>
          <cell r="K6631">
            <v>0</v>
          </cell>
          <cell r="L6631" t="str">
            <v>EA</v>
          </cell>
        </row>
        <row r="6632">
          <cell r="A6632" t="str">
            <v>642-0100-T</v>
          </cell>
          <cell r="B6632" t="str">
            <v>BUSHING FOR STEMCO GUARDIAN #307-0743</v>
          </cell>
          <cell r="C6632">
            <v>0</v>
          </cell>
          <cell r="D6632">
            <v>0</v>
          </cell>
          <cell r="E6632">
            <v>0</v>
          </cell>
          <cell r="K6632">
            <v>0</v>
          </cell>
          <cell r="L6632" t="str">
            <v>EA</v>
          </cell>
        </row>
        <row r="6633">
          <cell r="A6633" t="str">
            <v>662-0100-T</v>
          </cell>
          <cell r="B6633" t="str">
            <v>CHAIN,CAD STEEL PLATED 8mm dia x 45mm</v>
          </cell>
          <cell r="C6633">
            <v>0</v>
          </cell>
          <cell r="D6633">
            <v>0</v>
          </cell>
          <cell r="E6633">
            <v>0</v>
          </cell>
          <cell r="K6633">
            <v>0</v>
          </cell>
          <cell r="L6633" t="str">
            <v>ME</v>
          </cell>
        </row>
        <row r="6634">
          <cell r="A6634" t="str">
            <v>6980-0002</v>
          </cell>
          <cell r="B6634" t="str">
            <v>ROD,INDICATR,ALUM,.625X11X144"</v>
          </cell>
          <cell r="C6634">
            <v>0</v>
          </cell>
          <cell r="D6634">
            <v>0</v>
          </cell>
          <cell r="E6634">
            <v>0</v>
          </cell>
          <cell r="K6634">
            <v>0</v>
          </cell>
          <cell r="L6634" t="str">
            <v>ME</v>
          </cell>
        </row>
        <row r="6635">
          <cell r="A6635" t="str">
            <v>701-0124-001-T</v>
          </cell>
          <cell r="B6635" t="str">
            <v>SHOCK STRAP HENDRICKSON C-24041-8</v>
          </cell>
          <cell r="C6635">
            <v>0</v>
          </cell>
          <cell r="D6635">
            <v>0</v>
          </cell>
          <cell r="E6635">
            <v>0</v>
          </cell>
          <cell r="K6635">
            <v>0</v>
          </cell>
          <cell r="L6635" t="str">
            <v>EA</v>
          </cell>
        </row>
        <row r="6636">
          <cell r="A6636" t="str">
            <v>701-0124-002-T</v>
          </cell>
          <cell r="B6636" t="str">
            <v>NYLON TIE HENDRICKSON C-A11430-1</v>
          </cell>
          <cell r="C6636">
            <v>0</v>
          </cell>
          <cell r="D6636">
            <v>0</v>
          </cell>
          <cell r="E6636">
            <v>0</v>
          </cell>
          <cell r="K6636">
            <v>0</v>
          </cell>
          <cell r="L6636" t="str">
            <v>EA</v>
          </cell>
        </row>
        <row r="6637">
          <cell r="A6637" t="str">
            <v>701-0124-003-T</v>
          </cell>
          <cell r="B6637" t="str">
            <v>SHOCK STRAP CLEVIS HENDRICKSON B-20919</v>
          </cell>
          <cell r="C6637">
            <v>0</v>
          </cell>
          <cell r="D6637">
            <v>0</v>
          </cell>
          <cell r="E6637">
            <v>0</v>
          </cell>
          <cell r="K6637">
            <v>0</v>
          </cell>
          <cell r="L6637" t="str">
            <v>EA</v>
          </cell>
        </row>
        <row r="6638">
          <cell r="A6638" t="str">
            <v>701-0124-T</v>
          </cell>
          <cell r="B6638" t="str">
            <v>(CANCEL  DON'T USE) SEE 701-0138-T</v>
          </cell>
          <cell r="C6638">
            <v>0</v>
          </cell>
          <cell r="D6638">
            <v>0</v>
          </cell>
          <cell r="E6638">
            <v>0</v>
          </cell>
          <cell r="K6638">
            <v>0</v>
          </cell>
          <cell r="L6638" t="str">
            <v>EA</v>
          </cell>
        </row>
        <row r="6639">
          <cell r="A6639" t="str">
            <v>701-0130-006-T</v>
          </cell>
          <cell r="B6639" t="str">
            <v>INS. HANRAIL, 750H 6SP,LADR, FRT PUSH-UP</v>
          </cell>
          <cell r="C6639">
            <v>0</v>
          </cell>
          <cell r="D6639">
            <v>0</v>
          </cell>
          <cell r="E6639">
            <v>0</v>
          </cell>
          <cell r="K6639">
            <v>0</v>
          </cell>
          <cell r="L6639" t="str">
            <v>EA</v>
          </cell>
        </row>
        <row r="6640">
          <cell r="A6640" t="str">
            <v>701-0160-003-T</v>
          </cell>
          <cell r="B6640" t="str">
            <v>INS HANDRAIL 3 POLES INTERIOR 3P 6063-T4</v>
          </cell>
          <cell r="C6640">
            <v>0</v>
          </cell>
          <cell r="D6640">
            <v>0</v>
          </cell>
          <cell r="E6640">
            <v>0</v>
          </cell>
          <cell r="K6640">
            <v>0</v>
          </cell>
          <cell r="L6640" t="str">
            <v>EA</v>
          </cell>
        </row>
        <row r="6641">
          <cell r="A6641" t="str">
            <v>701-0160-004-T</v>
          </cell>
          <cell r="B6641" t="str">
            <v>HANDRAIL MECHANICAL INTERIOR 4P MANUAL</v>
          </cell>
          <cell r="C6641">
            <v>0</v>
          </cell>
          <cell r="D6641">
            <v>0</v>
          </cell>
          <cell r="E6641">
            <v>0</v>
          </cell>
          <cell r="K6641">
            <v>0</v>
          </cell>
          <cell r="L6641" t="str">
            <v>EA</v>
          </cell>
        </row>
        <row r="6642">
          <cell r="A6642" t="str">
            <v>701-0160-005-T</v>
          </cell>
          <cell r="B6642" t="str">
            <v>INS HANDRAIL 5 POLES INTERIOR 5P 6063-T4</v>
          </cell>
          <cell r="C6642">
            <v>0</v>
          </cell>
          <cell r="D6642">
            <v>0</v>
          </cell>
          <cell r="E6642">
            <v>0</v>
          </cell>
          <cell r="K6642">
            <v>0</v>
          </cell>
          <cell r="L6642" t="str">
            <v>EA</v>
          </cell>
        </row>
        <row r="6643">
          <cell r="A6643" t="str">
            <v>701-0160-006-T</v>
          </cell>
          <cell r="B6643" t="str">
            <v>INS HANDRAIL 6 POLES INTERIOR 6P 6063-T4</v>
          </cell>
          <cell r="C6643">
            <v>0</v>
          </cell>
          <cell r="D6643">
            <v>0</v>
          </cell>
          <cell r="E6643">
            <v>0</v>
          </cell>
          <cell r="K6643">
            <v>0</v>
          </cell>
          <cell r="L6643" t="str">
            <v>EA</v>
          </cell>
        </row>
        <row r="6644">
          <cell r="A6644" t="str">
            <v>701-0160-007-T</v>
          </cell>
          <cell r="B6644" t="str">
            <v>INS HANDRAIL 7 POLES INTERIOR 7P 6063-T4</v>
          </cell>
          <cell r="C6644">
            <v>0</v>
          </cell>
          <cell r="D6644">
            <v>0</v>
          </cell>
          <cell r="E6644">
            <v>0</v>
          </cell>
          <cell r="K6644">
            <v>0</v>
          </cell>
          <cell r="L6644" t="str">
            <v>EA</v>
          </cell>
        </row>
        <row r="6645">
          <cell r="A6645" t="str">
            <v>701-0160-T</v>
          </cell>
          <cell r="B6645" t="str">
            <v>INS HANDRAIL INTERIOR 4P 6063 MECHANICAL</v>
          </cell>
          <cell r="C6645">
            <v>0</v>
          </cell>
          <cell r="D6645">
            <v>0</v>
          </cell>
          <cell r="E6645">
            <v>0</v>
          </cell>
          <cell r="K6645">
            <v>0</v>
          </cell>
          <cell r="L6645" t="str">
            <v>EA</v>
          </cell>
        </row>
        <row r="6646">
          <cell r="A6646" t="str">
            <v>701-0163-001-T</v>
          </cell>
          <cell r="B6646" t="str">
            <v>GASKET KLINGLER GRAPHITE1.5MM#KL-G95-80</v>
          </cell>
          <cell r="C6646">
            <v>49</v>
          </cell>
          <cell r="D6646">
            <v>83</v>
          </cell>
          <cell r="E6646">
            <v>0</v>
          </cell>
          <cell r="K6646">
            <v>15</v>
          </cell>
          <cell r="L6646" t="str">
            <v>EA</v>
          </cell>
        </row>
        <row r="6647">
          <cell r="A6647" t="str">
            <v>701-0163-002-T</v>
          </cell>
          <cell r="B6647" t="str">
            <v>DIP STICK GUIDE PILOT</v>
          </cell>
          <cell r="C6647">
            <v>85</v>
          </cell>
          <cell r="D6647">
            <v>5</v>
          </cell>
          <cell r="E6647">
            <v>0</v>
          </cell>
          <cell r="K6647">
            <v>7</v>
          </cell>
          <cell r="L6647" t="str">
            <v>EA</v>
          </cell>
        </row>
        <row r="6648">
          <cell r="A6648" t="str">
            <v>701-0163-003-T</v>
          </cell>
          <cell r="B6648" t="str">
            <v>DIP STICK GUIDE CONE</v>
          </cell>
          <cell r="C6648">
            <v>185</v>
          </cell>
          <cell r="D6648">
            <v>47</v>
          </cell>
          <cell r="E6648">
            <v>0</v>
          </cell>
          <cell r="K6648">
            <v>7</v>
          </cell>
          <cell r="L6648" t="str">
            <v>EA</v>
          </cell>
        </row>
        <row r="6649">
          <cell r="A6649" t="str">
            <v>701-0163-005-T</v>
          </cell>
          <cell r="B6649" t="str">
            <v>BRACKET FOR DIP STICK</v>
          </cell>
          <cell r="C6649">
            <v>120</v>
          </cell>
          <cell r="D6649">
            <v>0</v>
          </cell>
          <cell r="E6649">
            <v>0</v>
          </cell>
          <cell r="K6649">
            <v>7</v>
          </cell>
          <cell r="L6649" t="str">
            <v>EA</v>
          </cell>
        </row>
        <row r="6650">
          <cell r="A6650" t="str">
            <v>701-0167-001-T</v>
          </cell>
          <cell r="B6650" t="str">
            <v>DIP STICK GUIDE PILOT</v>
          </cell>
          <cell r="C6650">
            <v>120</v>
          </cell>
          <cell r="D6650">
            <v>7</v>
          </cell>
          <cell r="E6650">
            <v>0</v>
          </cell>
          <cell r="K6650">
            <v>7</v>
          </cell>
          <cell r="L6650" t="str">
            <v>EA</v>
          </cell>
        </row>
        <row r="6651">
          <cell r="A6651" t="str">
            <v>701-0167-002-T</v>
          </cell>
          <cell r="B6651" t="str">
            <v>DIP STICK GUIDE CONE</v>
          </cell>
          <cell r="C6651">
            <v>180</v>
          </cell>
          <cell r="D6651">
            <v>0</v>
          </cell>
          <cell r="E6651">
            <v>0</v>
          </cell>
          <cell r="K6651">
            <v>7</v>
          </cell>
          <cell r="L6651" t="str">
            <v>EA</v>
          </cell>
        </row>
        <row r="6652">
          <cell r="A6652" t="str">
            <v>701-0167-003-T</v>
          </cell>
          <cell r="B6652" t="str">
            <v>BRACKET FOR DIP STICK</v>
          </cell>
          <cell r="C6652">
            <v>250</v>
          </cell>
          <cell r="D6652">
            <v>5</v>
          </cell>
          <cell r="E6652">
            <v>0</v>
          </cell>
          <cell r="K6652">
            <v>7</v>
          </cell>
          <cell r="L6652" t="str">
            <v>EA</v>
          </cell>
        </row>
        <row r="6653">
          <cell r="A6653" t="str">
            <v>701-0170-T</v>
          </cell>
          <cell r="B6653" t="str">
            <v>INS.EXTERNAL MANUAL HANDRAIL ONE SIDE</v>
          </cell>
          <cell r="C6653">
            <v>0</v>
          </cell>
          <cell r="D6653">
            <v>0</v>
          </cell>
          <cell r="E6653">
            <v>0</v>
          </cell>
          <cell r="K6653">
            <v>0</v>
          </cell>
          <cell r="L6653" t="str">
            <v>EA</v>
          </cell>
        </row>
        <row r="6654">
          <cell r="A6654" t="str">
            <v>701-0184-T-LB</v>
          </cell>
          <cell r="B6654" t="str">
            <v>LABOR COST INSTALLATION 2.5" POLYEURETAN</v>
          </cell>
          <cell r="C6654">
            <v>0</v>
          </cell>
          <cell r="D6654">
            <v>0</v>
          </cell>
          <cell r="E6654">
            <v>0</v>
          </cell>
          <cell r="K6654">
            <v>0</v>
          </cell>
          <cell r="L6654" t="str">
            <v>EA</v>
          </cell>
        </row>
        <row r="6655">
          <cell r="A6655" t="str">
            <v>701-0212-T</v>
          </cell>
          <cell r="B6655" t="str">
            <v>2.5" POLYEURETANE INSULATION1829x7950</v>
          </cell>
          <cell r="C6655">
            <v>50000</v>
          </cell>
          <cell r="D6655">
            <v>0</v>
          </cell>
          <cell r="E6655">
            <v>0</v>
          </cell>
          <cell r="K6655">
            <v>30</v>
          </cell>
          <cell r="L6655" t="str">
            <v>EA</v>
          </cell>
        </row>
        <row r="6656">
          <cell r="A6656" t="str">
            <v>701-0212-T-LB</v>
          </cell>
          <cell r="B6656" t="str">
            <v>LABOR INSTALL. 2.5" POLYEURETANE INSULAT</v>
          </cell>
          <cell r="C6656">
            <v>0</v>
          </cell>
          <cell r="D6656">
            <v>0</v>
          </cell>
          <cell r="E6656">
            <v>0</v>
          </cell>
          <cell r="K6656">
            <v>0</v>
          </cell>
          <cell r="L6656" t="str">
            <v>EA</v>
          </cell>
        </row>
        <row r="6657">
          <cell r="A6657" t="str">
            <v>701-0249-001-T</v>
          </cell>
          <cell r="B6657" t="str">
            <v>DIP STICK GUIDE PILOT</v>
          </cell>
          <cell r="C6657">
            <v>120</v>
          </cell>
          <cell r="D6657">
            <v>0</v>
          </cell>
          <cell r="E6657">
            <v>0</v>
          </cell>
          <cell r="K6657">
            <v>7</v>
          </cell>
          <cell r="L6657" t="str">
            <v>EA</v>
          </cell>
        </row>
        <row r="6658">
          <cell r="A6658" t="str">
            <v>701-0281-T</v>
          </cell>
          <cell r="B6658" t="str">
            <v>REPAIR SIDE SHEET PTG(P1009)</v>
          </cell>
          <cell r="C6658">
            <v>0</v>
          </cell>
          <cell r="D6658">
            <v>0</v>
          </cell>
          <cell r="E6658">
            <v>0</v>
          </cell>
          <cell r="K6658">
            <v>0</v>
          </cell>
          <cell r="L6658" t="str">
            <v>EA</v>
          </cell>
        </row>
        <row r="6659">
          <cell r="A6659" t="str">
            <v>701-0288-T</v>
          </cell>
          <cell r="B6659" t="str">
            <v>REPAIR STAINLESS STEEL SYRUP TANK O5001</v>
          </cell>
          <cell r="C6659">
            <v>0</v>
          </cell>
          <cell r="D6659">
            <v>0</v>
          </cell>
          <cell r="E6659">
            <v>0</v>
          </cell>
          <cell r="K6659">
            <v>0</v>
          </cell>
          <cell r="L6659" t="str">
            <v>EA</v>
          </cell>
        </row>
        <row r="6660">
          <cell r="A6660" t="str">
            <v>701-0299-T</v>
          </cell>
          <cell r="B6660" t="str">
            <v>2.5" POLYEURETANE INSULATION1829x8500</v>
          </cell>
          <cell r="C6660">
            <v>55000</v>
          </cell>
          <cell r="D6660">
            <v>0</v>
          </cell>
          <cell r="E6660">
            <v>0</v>
          </cell>
          <cell r="K6660">
            <v>30</v>
          </cell>
          <cell r="L6660" t="str">
            <v>EA</v>
          </cell>
        </row>
        <row r="6661">
          <cell r="A6661" t="str">
            <v>701-0299-T-LB</v>
          </cell>
          <cell r="B6661" t="str">
            <v>LABOR INSTALL. 2.5" POLYEURETANE INSULAT</v>
          </cell>
          <cell r="C6661">
            <v>0</v>
          </cell>
          <cell r="D6661">
            <v>0</v>
          </cell>
          <cell r="E6661">
            <v>0</v>
          </cell>
          <cell r="K6661">
            <v>0</v>
          </cell>
          <cell r="L6661" t="str">
            <v>EA</v>
          </cell>
        </row>
        <row r="6662">
          <cell r="A6662" t="str">
            <v>701-0313-T</v>
          </cell>
          <cell r="B6662" t="str">
            <v>2.5" POLYEURETANE INSULATION1651x12754</v>
          </cell>
          <cell r="C6662">
            <v>65000</v>
          </cell>
          <cell r="D6662">
            <v>0</v>
          </cell>
          <cell r="E6662">
            <v>0</v>
          </cell>
          <cell r="K6662">
            <v>30</v>
          </cell>
          <cell r="L6662" t="str">
            <v>EA</v>
          </cell>
        </row>
        <row r="6663">
          <cell r="A6663" t="str">
            <v>701-0313-T-LB</v>
          </cell>
          <cell r="B6663" t="str">
            <v>LABOR INSTALL. 2.5" POLYEURETANE INSULAT</v>
          </cell>
          <cell r="C6663">
            <v>0</v>
          </cell>
          <cell r="D6663">
            <v>0</v>
          </cell>
          <cell r="E6663">
            <v>0</v>
          </cell>
          <cell r="K6663">
            <v>0</v>
          </cell>
          <cell r="L6663" t="str">
            <v>EA</v>
          </cell>
        </row>
        <row r="6664">
          <cell r="A6664" t="str">
            <v>701-0323-T</v>
          </cell>
          <cell r="B6664" t="str">
            <v>2.5" POLYEURETANE INSULATION1829x4095</v>
          </cell>
          <cell r="C6664">
            <v>0</v>
          </cell>
          <cell r="D6664">
            <v>0</v>
          </cell>
          <cell r="E6664">
            <v>0</v>
          </cell>
          <cell r="K6664">
            <v>0</v>
          </cell>
          <cell r="L6664" t="str">
            <v>EA</v>
          </cell>
        </row>
        <row r="6665">
          <cell r="A6665" t="str">
            <v>701-0323-T-LB</v>
          </cell>
          <cell r="B6665" t="str">
            <v>LABOR INSTALL. 2.5" POLYEURETANE INSULAT</v>
          </cell>
          <cell r="C6665">
            <v>0</v>
          </cell>
          <cell r="D6665">
            <v>0</v>
          </cell>
          <cell r="E6665">
            <v>0</v>
          </cell>
          <cell r="K6665">
            <v>0</v>
          </cell>
          <cell r="L6665" t="str">
            <v>EA</v>
          </cell>
        </row>
        <row r="6666">
          <cell r="A6666" t="str">
            <v>701-0324-T</v>
          </cell>
          <cell r="B6666" t="str">
            <v>2.5" POLYEURETANE INSULATION1651x6400</v>
          </cell>
          <cell r="C6666">
            <v>0</v>
          </cell>
          <cell r="D6666">
            <v>0</v>
          </cell>
          <cell r="E6666">
            <v>0</v>
          </cell>
          <cell r="K6666">
            <v>0</v>
          </cell>
          <cell r="L6666" t="str">
            <v>EA</v>
          </cell>
        </row>
        <row r="6667">
          <cell r="A6667" t="str">
            <v>701-0324-T-LB</v>
          </cell>
          <cell r="B6667" t="str">
            <v>LABOR INSTALL. 2.5" POLYEURETANE INSULAT</v>
          </cell>
          <cell r="C6667">
            <v>0</v>
          </cell>
          <cell r="D6667">
            <v>0</v>
          </cell>
          <cell r="E6667">
            <v>0</v>
          </cell>
          <cell r="K6667">
            <v>0</v>
          </cell>
          <cell r="L6667" t="str">
            <v>EA</v>
          </cell>
        </row>
        <row r="6668">
          <cell r="A6668" t="str">
            <v>701-0338-001-T</v>
          </cell>
          <cell r="B6668" t="str">
            <v>VAPOR PLUG/W LIQUIP ADAPTOR</v>
          </cell>
          <cell r="C6668">
            <v>800</v>
          </cell>
          <cell r="D6668">
            <v>0</v>
          </cell>
          <cell r="E6668">
            <v>0</v>
          </cell>
          <cell r="K6668">
            <v>7</v>
          </cell>
          <cell r="L6668" t="str">
            <v>EA</v>
          </cell>
        </row>
        <row r="6669">
          <cell r="A6669" t="str">
            <v>701-0344-002-T</v>
          </cell>
          <cell r="B6669" t="str">
            <v>DIP STICK CAP</v>
          </cell>
          <cell r="C6669">
            <v>0</v>
          </cell>
          <cell r="D6669">
            <v>0</v>
          </cell>
          <cell r="E6669">
            <v>0</v>
          </cell>
          <cell r="K6669">
            <v>0</v>
          </cell>
          <cell r="L6669" t="str">
            <v>EA</v>
          </cell>
        </row>
        <row r="6670">
          <cell r="A6670" t="str">
            <v>701-0349-T-LB</v>
          </cell>
          <cell r="B6670" t="str">
            <v>LABOR COST 701-0349-T 3" INSULATION ROCK</v>
          </cell>
          <cell r="C6670">
            <v>0</v>
          </cell>
          <cell r="D6670">
            <v>0</v>
          </cell>
          <cell r="E6670">
            <v>0</v>
          </cell>
          <cell r="K6670">
            <v>0</v>
          </cell>
          <cell r="L6670" t="str">
            <v>EA</v>
          </cell>
        </row>
        <row r="6671">
          <cell r="A6671" t="str">
            <v>701-0371-T</v>
          </cell>
          <cell r="B6671" t="str">
            <v>2.5" POLYEURETANE INSULATION</v>
          </cell>
          <cell r="C6671">
            <v>0</v>
          </cell>
          <cell r="D6671">
            <v>0</v>
          </cell>
          <cell r="E6671">
            <v>0</v>
          </cell>
          <cell r="K6671">
            <v>0</v>
          </cell>
          <cell r="L6671" t="str">
            <v>EA</v>
          </cell>
        </row>
        <row r="6672">
          <cell r="A6672" t="str">
            <v>701-0371-T-LB</v>
          </cell>
          <cell r="B6672" t="str">
            <v>LABOR INSTALL. 2.5" POLYEURETANE INSULAT</v>
          </cell>
          <cell r="C6672">
            <v>0</v>
          </cell>
          <cell r="D6672">
            <v>0</v>
          </cell>
          <cell r="E6672">
            <v>0</v>
          </cell>
          <cell r="K6672">
            <v>0</v>
          </cell>
          <cell r="L6672" t="str">
            <v>EA</v>
          </cell>
        </row>
        <row r="6673">
          <cell r="A6673" t="str">
            <v>701-0376-T</v>
          </cell>
          <cell r="B6673" t="str">
            <v>2.5" POLYEURETANE INSULATION1829x8500</v>
          </cell>
          <cell r="C6673">
            <v>0</v>
          </cell>
          <cell r="D6673">
            <v>0</v>
          </cell>
          <cell r="E6673">
            <v>0</v>
          </cell>
          <cell r="K6673">
            <v>0</v>
          </cell>
          <cell r="L6673" t="str">
            <v>EA</v>
          </cell>
        </row>
        <row r="6674">
          <cell r="A6674" t="str">
            <v>701-0376-T-LB</v>
          </cell>
          <cell r="B6674" t="str">
            <v>LABOR INSTALL. 2.5" POLYEURETANE INSULAT</v>
          </cell>
          <cell r="C6674">
            <v>0</v>
          </cell>
          <cell r="D6674">
            <v>0</v>
          </cell>
          <cell r="E6674">
            <v>0</v>
          </cell>
          <cell r="K6674">
            <v>0</v>
          </cell>
          <cell r="L6674" t="str">
            <v>EA</v>
          </cell>
        </row>
        <row r="6675">
          <cell r="A6675" t="str">
            <v>701-0384-T</v>
          </cell>
          <cell r="B6675" t="str">
            <v>2.5" POLYEURETANE INSULATION1829x7950</v>
          </cell>
          <cell r="C6675">
            <v>50000</v>
          </cell>
          <cell r="D6675">
            <v>0</v>
          </cell>
          <cell r="E6675">
            <v>0</v>
          </cell>
          <cell r="K6675">
            <v>30</v>
          </cell>
          <cell r="L6675" t="str">
            <v>EA</v>
          </cell>
        </row>
        <row r="6676">
          <cell r="A6676" t="str">
            <v>701-0384-T-LB</v>
          </cell>
          <cell r="B6676" t="str">
            <v>LABOR INSTALL. 2.5" POLYEURETANE INSULAT</v>
          </cell>
          <cell r="C6676">
            <v>0</v>
          </cell>
          <cell r="D6676">
            <v>0</v>
          </cell>
          <cell r="E6676">
            <v>0</v>
          </cell>
          <cell r="K6676">
            <v>0</v>
          </cell>
          <cell r="L6676" t="str">
            <v>EA</v>
          </cell>
        </row>
        <row r="6677">
          <cell r="A6677" t="str">
            <v>701-0395-001-T</v>
          </cell>
          <cell r="B6677" t="str">
            <v>2.5" POLYEURETANE INS,1.2x1651x12754</v>
          </cell>
          <cell r="C6677">
            <v>90000</v>
          </cell>
          <cell r="D6677">
            <v>0</v>
          </cell>
          <cell r="E6677">
            <v>0</v>
          </cell>
          <cell r="K6677">
            <v>30</v>
          </cell>
          <cell r="L6677" t="str">
            <v>EA</v>
          </cell>
        </row>
        <row r="6678">
          <cell r="A6678" t="str">
            <v>701-0395-001-T-LB</v>
          </cell>
          <cell r="B6678" t="str">
            <v>LABOR INSTALL. 2.5" POLYEURETANE INSULAT</v>
          </cell>
          <cell r="C6678">
            <v>0</v>
          </cell>
          <cell r="D6678">
            <v>0</v>
          </cell>
          <cell r="E6678">
            <v>0</v>
          </cell>
          <cell r="K6678">
            <v>0</v>
          </cell>
          <cell r="L6678" t="str">
            <v>EA</v>
          </cell>
        </row>
        <row r="6679">
          <cell r="A6679" t="str">
            <v>701-0395-T</v>
          </cell>
          <cell r="B6679" t="str">
            <v>2.5" POLYEURETANE INS,1.5x1651x12754</v>
          </cell>
          <cell r="C6679">
            <v>65000</v>
          </cell>
          <cell r="D6679">
            <v>0</v>
          </cell>
          <cell r="E6679">
            <v>0</v>
          </cell>
          <cell r="K6679">
            <v>30</v>
          </cell>
          <cell r="L6679" t="str">
            <v>EA</v>
          </cell>
        </row>
        <row r="6680">
          <cell r="A6680" t="str">
            <v>701-0395-T-LB</v>
          </cell>
          <cell r="B6680" t="str">
            <v>LABOR INSTALL. 2.5" POLYEURETANE INSULAT</v>
          </cell>
          <cell r="C6680">
            <v>0</v>
          </cell>
          <cell r="D6680">
            <v>0</v>
          </cell>
          <cell r="E6680">
            <v>0</v>
          </cell>
          <cell r="K6680">
            <v>0</v>
          </cell>
          <cell r="L6680" t="str">
            <v>EA</v>
          </cell>
        </row>
        <row r="6681">
          <cell r="A6681" t="str">
            <v>701-0397-T</v>
          </cell>
          <cell r="B6681" t="str">
            <v>2.5" POLYEURETANE INSULATION20.51Sx11829</v>
          </cell>
          <cell r="C6681">
            <v>75000</v>
          </cell>
          <cell r="D6681">
            <v>0</v>
          </cell>
          <cell r="E6681">
            <v>0</v>
          </cell>
          <cell r="K6681">
            <v>30</v>
          </cell>
          <cell r="L6681" t="str">
            <v>EA</v>
          </cell>
        </row>
        <row r="6682">
          <cell r="A6682" t="str">
            <v>701-0397-T-LB</v>
          </cell>
          <cell r="B6682" t="str">
            <v>LABOR INSTALL. 2.5" POLYEURETANE INSULAT</v>
          </cell>
          <cell r="C6682">
            <v>0</v>
          </cell>
          <cell r="D6682">
            <v>0</v>
          </cell>
          <cell r="E6682">
            <v>0</v>
          </cell>
          <cell r="K6682">
            <v>0</v>
          </cell>
          <cell r="L6682" t="str">
            <v>EA</v>
          </cell>
        </row>
        <row r="6683">
          <cell r="A6683" t="str">
            <v>710-0100-T</v>
          </cell>
          <cell r="B6683" t="str">
            <v>CHANNEL RING SS 4mmx44x76.2 SS T304</v>
          </cell>
          <cell r="C6683">
            <v>0</v>
          </cell>
          <cell r="D6683">
            <v>0</v>
          </cell>
          <cell r="E6683">
            <v>0</v>
          </cell>
          <cell r="K6683">
            <v>0</v>
          </cell>
          <cell r="L6683" t="str">
            <v>EA</v>
          </cell>
        </row>
        <row r="6684">
          <cell r="A6684" t="str">
            <v>710-0100-T-LB</v>
          </cell>
          <cell r="B6684" t="str">
            <v>LABOR COST CHANNEL RING SS 4mmx44x76.2 S</v>
          </cell>
          <cell r="C6684">
            <v>0</v>
          </cell>
          <cell r="D6684">
            <v>0</v>
          </cell>
          <cell r="E6684">
            <v>0</v>
          </cell>
          <cell r="K6684">
            <v>0</v>
          </cell>
          <cell r="L6684" t="str">
            <v>EA</v>
          </cell>
        </row>
        <row r="6685">
          <cell r="A6685" t="str">
            <v>710-0101-T-LB</v>
          </cell>
          <cell r="B6685" t="str">
            <v>LABOR COST FOR 710-0101-DASH</v>
          </cell>
          <cell r="C6685">
            <v>0</v>
          </cell>
          <cell r="D6685">
            <v>0</v>
          </cell>
          <cell r="E6685">
            <v>0</v>
          </cell>
          <cell r="K6685">
            <v>0</v>
          </cell>
          <cell r="L6685" t="str">
            <v>EA</v>
          </cell>
        </row>
        <row r="6686">
          <cell r="A6686" t="str">
            <v>710-0103-001-T</v>
          </cell>
          <cell r="B6686" t="str">
            <v>CHANNEL RING SS 4mmx63.5x76.2 SS T304</v>
          </cell>
          <cell r="C6686">
            <v>0</v>
          </cell>
          <cell r="D6686">
            <v>0</v>
          </cell>
          <cell r="E6686">
            <v>0</v>
          </cell>
          <cell r="K6686">
            <v>0</v>
          </cell>
          <cell r="L6686" t="str">
            <v>EA</v>
          </cell>
        </row>
        <row r="6687">
          <cell r="A6687" t="str">
            <v>710-0103-003-T-LB</v>
          </cell>
          <cell r="B6687" t="str">
            <v>LB CHANNEL SS 4mmx63.5x76.2 SS304 3ME</v>
          </cell>
          <cell r="C6687">
            <v>1000</v>
          </cell>
          <cell r="D6687">
            <v>0</v>
          </cell>
          <cell r="E6687">
            <v>0</v>
          </cell>
          <cell r="K6687">
            <v>0</v>
          </cell>
          <cell r="L6687" t="str">
            <v>EA</v>
          </cell>
        </row>
        <row r="6688">
          <cell r="A6688" t="str">
            <v>710-0103-004-T-LB</v>
          </cell>
          <cell r="B6688" t="str">
            <v>LB CHANNEL SS 4mmx63.5x76.2 SS304 4ME</v>
          </cell>
          <cell r="C6688">
            <v>960</v>
          </cell>
          <cell r="D6688">
            <v>0</v>
          </cell>
          <cell r="E6688">
            <v>0</v>
          </cell>
          <cell r="K6688">
            <v>0</v>
          </cell>
          <cell r="L6688" t="str">
            <v>EA</v>
          </cell>
        </row>
        <row r="6689">
          <cell r="A6689" t="str">
            <v>710-0103-005-T</v>
          </cell>
          <cell r="B6689" t="str">
            <v>CHANNEL RING SS 4mmx63.5x76.2 SS304 4 ME</v>
          </cell>
          <cell r="C6689">
            <v>960</v>
          </cell>
          <cell r="D6689">
            <v>5</v>
          </cell>
          <cell r="E6689">
            <v>0</v>
          </cell>
          <cell r="K6689">
            <v>0</v>
          </cell>
          <cell r="L6689" t="str">
            <v>EA</v>
          </cell>
        </row>
        <row r="6690">
          <cell r="A6690" t="str">
            <v>710-0103-005-T-LB</v>
          </cell>
          <cell r="B6690" t="str">
            <v>LB CHANNEL SS 4mmx63.5x76.2 SS304 4 ME</v>
          </cell>
          <cell r="C6690">
            <v>960</v>
          </cell>
          <cell r="D6690">
            <v>0</v>
          </cell>
          <cell r="E6690">
            <v>0</v>
          </cell>
          <cell r="K6690">
            <v>0</v>
          </cell>
          <cell r="L6690" t="str">
            <v>EA</v>
          </cell>
        </row>
        <row r="6691">
          <cell r="A6691" t="str">
            <v>710-0103-006-T-LB</v>
          </cell>
          <cell r="B6691" t="str">
            <v>LB CHANNEL SS 4mmx63.5x76.2 SS304 4 ME</v>
          </cell>
          <cell r="C6691">
            <v>0</v>
          </cell>
          <cell r="D6691">
            <v>0</v>
          </cell>
          <cell r="E6691">
            <v>0</v>
          </cell>
          <cell r="K6691">
            <v>0</v>
          </cell>
          <cell r="L6691" t="str">
            <v>EA</v>
          </cell>
        </row>
        <row r="6692">
          <cell r="A6692" t="str">
            <v>710-0103-007-T-LB</v>
          </cell>
          <cell r="B6692" t="str">
            <v>LB CHANNEL SS 4mmx63.5x76.2 SS304 4 ME</v>
          </cell>
          <cell r="C6692">
            <v>0</v>
          </cell>
          <cell r="D6692">
            <v>0</v>
          </cell>
          <cell r="E6692">
            <v>0</v>
          </cell>
          <cell r="K6692">
            <v>0</v>
          </cell>
          <cell r="L6692" t="str">
            <v>EA</v>
          </cell>
        </row>
        <row r="6693">
          <cell r="A6693" t="str">
            <v>710-0103-T</v>
          </cell>
          <cell r="B6693" t="str">
            <v>CHANNEL RING SS 4mmx63.5x76.2 SS T304</v>
          </cell>
          <cell r="C6693">
            <v>0</v>
          </cell>
          <cell r="D6693">
            <v>0</v>
          </cell>
          <cell r="E6693">
            <v>0</v>
          </cell>
          <cell r="K6693">
            <v>0</v>
          </cell>
          <cell r="L6693" t="str">
            <v>EA</v>
          </cell>
        </row>
        <row r="6694">
          <cell r="A6694" t="str">
            <v>710-0106-T-LB</v>
          </cell>
          <cell r="B6694" t="str">
            <v>LABOR COST 710-0106-DASH RING, EXTERNAL</v>
          </cell>
          <cell r="C6694">
            <v>0</v>
          </cell>
          <cell r="D6694">
            <v>0</v>
          </cell>
          <cell r="E6694">
            <v>0</v>
          </cell>
          <cell r="K6694">
            <v>0</v>
          </cell>
          <cell r="L6694" t="str">
            <v>EA</v>
          </cell>
        </row>
        <row r="6695">
          <cell r="A6695" t="str">
            <v>710-0108-T</v>
          </cell>
          <cell r="B6695" t="str">
            <v>CHANNEL RING SS 4mm THK. SS 304 (SIDE)</v>
          </cell>
          <cell r="C6695">
            <v>2625</v>
          </cell>
          <cell r="D6695">
            <v>0</v>
          </cell>
          <cell r="E6695">
            <v>0</v>
          </cell>
          <cell r="K6695">
            <v>0</v>
          </cell>
          <cell r="L6695" t="str">
            <v>EA</v>
          </cell>
        </row>
        <row r="6696">
          <cell r="A6696" t="str">
            <v>710-0108-T-LB</v>
          </cell>
          <cell r="B6696" t="str">
            <v>LABOR COST CHANNEL RING SS 4mmx63.5x76.2</v>
          </cell>
          <cell r="C6696">
            <v>1000</v>
          </cell>
          <cell r="D6696">
            <v>0</v>
          </cell>
          <cell r="E6696">
            <v>0</v>
          </cell>
          <cell r="K6696">
            <v>0</v>
          </cell>
          <cell r="L6696" t="str">
            <v>EA</v>
          </cell>
        </row>
        <row r="6697">
          <cell r="A6697" t="str">
            <v>710-0109-T</v>
          </cell>
          <cell r="B6697" t="str">
            <v>CHANNEL RING SS 4mm THK. SS 304 (TOP)</v>
          </cell>
          <cell r="C6697">
            <v>2625</v>
          </cell>
          <cell r="D6697">
            <v>0</v>
          </cell>
          <cell r="E6697">
            <v>0</v>
          </cell>
          <cell r="K6697">
            <v>0</v>
          </cell>
          <cell r="L6697" t="str">
            <v>EA</v>
          </cell>
        </row>
        <row r="6698">
          <cell r="A6698" t="str">
            <v>710-0109-T-LB</v>
          </cell>
          <cell r="B6698" t="str">
            <v>LABOR COST CHANNEL RING SS 4mmx63.5x76.2</v>
          </cell>
          <cell r="C6698">
            <v>1000</v>
          </cell>
          <cell r="D6698">
            <v>0</v>
          </cell>
          <cell r="E6698">
            <v>0</v>
          </cell>
          <cell r="K6698">
            <v>0</v>
          </cell>
          <cell r="L6698" t="str">
            <v>EA</v>
          </cell>
        </row>
        <row r="6699">
          <cell r="A6699" t="str">
            <v>712-1938</v>
          </cell>
          <cell r="B6699" t="str">
            <v>SPEC.SHAPE LAD RUNG AL 1 1/4"x1 1/2"x13'</v>
          </cell>
          <cell r="C6699">
            <v>0</v>
          </cell>
          <cell r="D6699">
            <v>0</v>
          </cell>
          <cell r="E6699">
            <v>0</v>
          </cell>
          <cell r="K6699">
            <v>7</v>
          </cell>
          <cell r="L6699" t="str">
            <v>ME</v>
          </cell>
        </row>
        <row r="6700">
          <cell r="A6700" t="str">
            <v>771-0148-T</v>
          </cell>
          <cell r="B6700" t="str">
            <v>38,000 L. SS SR 1 CPT 1 M/H, "GLYCERINE"</v>
          </cell>
          <cell r="C6700">
            <v>2240</v>
          </cell>
          <cell r="D6700">
            <v>15</v>
          </cell>
          <cell r="E6700">
            <v>0</v>
          </cell>
          <cell r="K6700">
            <v>0</v>
          </cell>
          <cell r="L6700" t="str">
            <v>EA</v>
          </cell>
        </row>
        <row r="6701">
          <cell r="A6701" t="str">
            <v>771-0159-T</v>
          </cell>
          <cell r="B6701" t="str">
            <v>STAINLESS STEEL TANK 25,000L+3% SS316 2B</v>
          </cell>
          <cell r="C6701">
            <v>0</v>
          </cell>
          <cell r="D6701">
            <v>0</v>
          </cell>
          <cell r="E6701">
            <v>0</v>
          </cell>
          <cell r="K6701">
            <v>0</v>
          </cell>
          <cell r="L6701" t="str">
            <v>EA</v>
          </cell>
        </row>
        <row r="6702">
          <cell r="A6702" t="str">
            <v>9000-0001-T</v>
          </cell>
          <cell r="B6702" t="str">
            <v>ABS 2S/2M TRAILER VCS-II BASIC KIT JAP.</v>
          </cell>
          <cell r="C6702">
            <v>0</v>
          </cell>
          <cell r="D6702">
            <v>0</v>
          </cell>
          <cell r="E6702">
            <v>0</v>
          </cell>
          <cell r="K6702">
            <v>0</v>
          </cell>
          <cell r="L6702" t="str">
            <v>SET</v>
          </cell>
        </row>
        <row r="6703">
          <cell r="A6703" t="str">
            <v>9000-0002-T</v>
          </cell>
          <cell r="B6703" t="str">
            <v>ABS 4S/2M TRAILER VCS-II PREMIUM KIT JAP</v>
          </cell>
          <cell r="C6703">
            <v>0</v>
          </cell>
          <cell r="D6703">
            <v>0</v>
          </cell>
          <cell r="E6703">
            <v>0</v>
          </cell>
          <cell r="K6703">
            <v>0</v>
          </cell>
          <cell r="L6703" t="str">
            <v>SET</v>
          </cell>
        </row>
        <row r="6704">
          <cell r="A6704" t="str">
            <v>9000-0003-T</v>
          </cell>
          <cell r="B6704" t="str">
            <v>ABS SUZI COIL 12 VOLT ABS009</v>
          </cell>
          <cell r="C6704">
            <v>0</v>
          </cell>
          <cell r="D6704">
            <v>0</v>
          </cell>
          <cell r="E6704">
            <v>0</v>
          </cell>
          <cell r="K6704">
            <v>0</v>
          </cell>
          <cell r="L6704" t="str">
            <v>EA</v>
          </cell>
        </row>
        <row r="6705">
          <cell r="A6705" t="str">
            <v>9000-0004-T</v>
          </cell>
          <cell r="B6705" t="str">
            <v>ABS SUZI COIL 12 VOLT#CA2560</v>
          </cell>
          <cell r="C6705">
            <v>0</v>
          </cell>
          <cell r="D6705">
            <v>0</v>
          </cell>
          <cell r="E6705">
            <v>0</v>
          </cell>
          <cell r="K6705">
            <v>0</v>
          </cell>
          <cell r="L6705" t="str">
            <v>EA</v>
          </cell>
        </row>
        <row r="6706">
          <cell r="A6706" t="str">
            <v>9000-0005-T</v>
          </cell>
          <cell r="B6706" t="str">
            <v>EMAX  12 VOLT ELECTRICAL SUZI COIL</v>
          </cell>
          <cell r="C6706">
            <v>0</v>
          </cell>
          <cell r="D6706">
            <v>0</v>
          </cell>
          <cell r="E6706">
            <v>0</v>
          </cell>
          <cell r="K6706">
            <v>0</v>
          </cell>
          <cell r="L6706" t="str">
            <v>EA</v>
          </cell>
        </row>
        <row r="6707">
          <cell r="A6707" t="str">
            <v>9000-0006-T</v>
          </cell>
          <cell r="B6707" t="str">
            <v>WABCO ABS 4S/2M TRA, VCS II PREMIUM KIT</v>
          </cell>
          <cell r="C6707">
            <v>19700.019469999999</v>
          </cell>
          <cell r="D6707">
            <v>0</v>
          </cell>
          <cell r="E6707">
            <v>0</v>
          </cell>
          <cell r="K6707">
            <v>60</v>
          </cell>
          <cell r="L6707" t="str">
            <v>EA</v>
          </cell>
        </row>
        <row r="6708">
          <cell r="A6708" t="str">
            <v>9000-0007-T</v>
          </cell>
          <cell r="B6708" t="str">
            <v>ECU HALDEX MODEL# 950 364 803</v>
          </cell>
          <cell r="C6708">
            <v>13197.97</v>
          </cell>
          <cell r="D6708">
            <v>1</v>
          </cell>
          <cell r="E6708">
            <v>0</v>
          </cell>
          <cell r="K6708">
            <v>0</v>
          </cell>
          <cell r="L6708" t="str">
            <v>EA</v>
          </cell>
        </row>
        <row r="6709">
          <cell r="A6709" t="str">
            <v>900-0100-T</v>
          </cell>
          <cell r="B6709" t="str">
            <v>MOBILE CASSET TAPE W/SPEAKER AND INS.</v>
          </cell>
          <cell r="C6709">
            <v>0</v>
          </cell>
          <cell r="D6709">
            <v>0</v>
          </cell>
          <cell r="E6709">
            <v>0</v>
          </cell>
          <cell r="K6709">
            <v>0</v>
          </cell>
          <cell r="L6709" t="str">
            <v>EA</v>
          </cell>
        </row>
        <row r="6710">
          <cell r="A6710" t="str">
            <v>900-0101-T</v>
          </cell>
          <cell r="B6710" t="str">
            <v>CAR FILM 40%</v>
          </cell>
          <cell r="C6710">
            <v>0</v>
          </cell>
          <cell r="D6710">
            <v>0</v>
          </cell>
          <cell r="E6710">
            <v>0</v>
          </cell>
          <cell r="K6710">
            <v>0</v>
          </cell>
          <cell r="L6710" t="str">
            <v>EA</v>
          </cell>
        </row>
        <row r="6711">
          <cell r="A6711" t="str">
            <v>900-0102-T</v>
          </cell>
          <cell r="B6711" t="str">
            <v>PETRO OWNER'S/OPERATOR'S(SEE900-0119-T</v>
          </cell>
          <cell r="C6711">
            <v>0</v>
          </cell>
          <cell r="D6711">
            <v>0</v>
          </cell>
          <cell r="E6711">
            <v>0</v>
          </cell>
          <cell r="K6711">
            <v>0</v>
          </cell>
          <cell r="L6711" t="str">
            <v>EA</v>
          </cell>
        </row>
        <row r="6712">
          <cell r="A6712" t="str">
            <v>900-0103-T</v>
          </cell>
          <cell r="B6712" t="str">
            <v>CAR AIR CONDITION</v>
          </cell>
          <cell r="C6712">
            <v>0</v>
          </cell>
          <cell r="D6712">
            <v>0</v>
          </cell>
          <cell r="E6712">
            <v>0</v>
          </cell>
          <cell r="K6712">
            <v>0</v>
          </cell>
          <cell r="L6712" t="str">
            <v>EA</v>
          </cell>
        </row>
        <row r="6713">
          <cell r="A6713" t="str">
            <v>900-0104-T</v>
          </cell>
          <cell r="B6713" t="str">
            <v>TRUCK MUFFLER</v>
          </cell>
          <cell r="C6713">
            <v>0</v>
          </cell>
          <cell r="D6713">
            <v>0</v>
          </cell>
          <cell r="E6713">
            <v>0</v>
          </cell>
          <cell r="K6713">
            <v>0</v>
          </cell>
          <cell r="L6713" t="str">
            <v>EA</v>
          </cell>
        </row>
        <row r="6714">
          <cell r="A6714" t="str">
            <v>900-0105-T</v>
          </cell>
          <cell r="B6714" t="str">
            <v>AIR POST</v>
          </cell>
          <cell r="C6714">
            <v>0</v>
          </cell>
          <cell r="D6714">
            <v>0</v>
          </cell>
          <cell r="E6714">
            <v>0</v>
          </cell>
          <cell r="K6714">
            <v>0</v>
          </cell>
          <cell r="L6714" t="str">
            <v>EA</v>
          </cell>
        </row>
        <row r="6715">
          <cell r="A6715" t="str">
            <v>900-0106-T</v>
          </cell>
          <cell r="B6715" t="str">
            <v>HYD CRANE 3.5 T</v>
          </cell>
          <cell r="C6715">
            <v>0</v>
          </cell>
          <cell r="D6715">
            <v>0</v>
          </cell>
          <cell r="E6715">
            <v>0</v>
          </cell>
          <cell r="K6715">
            <v>0</v>
          </cell>
          <cell r="L6715" t="str">
            <v>EA</v>
          </cell>
        </row>
        <row r="6716">
          <cell r="A6716" t="str">
            <v>900-0106-T-LB</v>
          </cell>
          <cell r="B6716" t="str">
            <v>LABOR COST FOR INS.CRANE 3.5 T</v>
          </cell>
          <cell r="C6716">
            <v>0</v>
          </cell>
          <cell r="D6716">
            <v>0</v>
          </cell>
          <cell r="E6716">
            <v>0</v>
          </cell>
          <cell r="K6716">
            <v>0</v>
          </cell>
          <cell r="L6716" t="str">
            <v>EA</v>
          </cell>
        </row>
        <row r="6717">
          <cell r="A6717" t="str">
            <v>900-0107-T</v>
          </cell>
          <cell r="B6717" t="str">
            <v>FIBER BASKET #B2 ROYAL MOD FOR HYD.CRANE</v>
          </cell>
          <cell r="C6717">
            <v>0</v>
          </cell>
          <cell r="D6717">
            <v>0</v>
          </cell>
          <cell r="E6717">
            <v>0</v>
          </cell>
          <cell r="K6717">
            <v>0</v>
          </cell>
          <cell r="L6717" t="str">
            <v>EA</v>
          </cell>
        </row>
        <row r="6718">
          <cell r="A6718" t="str">
            <v>900-0108-T</v>
          </cell>
          <cell r="B6718" t="str">
            <v>LABOR COST+ACC.FOR REMOVE STEERING</v>
          </cell>
          <cell r="C6718">
            <v>0</v>
          </cell>
          <cell r="D6718">
            <v>0</v>
          </cell>
          <cell r="E6718">
            <v>0</v>
          </cell>
          <cell r="K6718">
            <v>0</v>
          </cell>
          <cell r="L6718" t="str">
            <v>EA</v>
          </cell>
        </row>
        <row r="6719">
          <cell r="A6719" t="str">
            <v>900-0109-T</v>
          </cell>
          <cell r="B6719" t="str">
            <v>INS.EQU.FOR REPAIR FLOOR IN TRACTOR CAB</v>
          </cell>
          <cell r="C6719">
            <v>0</v>
          </cell>
          <cell r="D6719">
            <v>0</v>
          </cell>
          <cell r="E6719">
            <v>0</v>
          </cell>
          <cell r="K6719">
            <v>0</v>
          </cell>
          <cell r="L6719" t="str">
            <v>EA</v>
          </cell>
        </row>
        <row r="6720">
          <cell r="A6720" t="str">
            <v>900-0112-004</v>
          </cell>
          <cell r="B6720" t="str">
            <v>OTHER PARTS</v>
          </cell>
          <cell r="C6720">
            <v>0</v>
          </cell>
          <cell r="D6720">
            <v>0</v>
          </cell>
          <cell r="E6720">
            <v>0</v>
          </cell>
          <cell r="K6720">
            <v>0</v>
          </cell>
          <cell r="L6720" t="str">
            <v>EA</v>
          </cell>
        </row>
        <row r="6721">
          <cell r="A6721" t="str">
            <v>900-0112-007</v>
          </cell>
          <cell r="B6721" t="str">
            <v>OTHER SERVICE</v>
          </cell>
          <cell r="C6721">
            <v>2400</v>
          </cell>
          <cell r="D6721">
            <v>0</v>
          </cell>
          <cell r="E6721">
            <v>0</v>
          </cell>
          <cell r="K6721">
            <v>99</v>
          </cell>
          <cell r="L6721" t="str">
            <v>JB</v>
          </cell>
        </row>
        <row r="6722">
          <cell r="A6722" t="str">
            <v>900-0112-008</v>
          </cell>
          <cell r="B6722" t="str">
            <v>SALES SCRAP (CS)</v>
          </cell>
          <cell r="C6722">
            <v>0</v>
          </cell>
          <cell r="D6722">
            <v>0</v>
          </cell>
          <cell r="E6722">
            <v>0</v>
          </cell>
          <cell r="K6722">
            <v>0</v>
          </cell>
          <cell r="L6722" t="str">
            <v>EA</v>
          </cell>
        </row>
        <row r="6723">
          <cell r="A6723" t="str">
            <v>900-0112-010</v>
          </cell>
          <cell r="B6723" t="str">
            <v>OTHER SERVICE</v>
          </cell>
          <cell r="C6723">
            <v>4060.75</v>
          </cell>
          <cell r="D6723">
            <v>0</v>
          </cell>
          <cell r="E6723">
            <v>0</v>
          </cell>
          <cell r="K6723">
            <v>7</v>
          </cell>
          <cell r="L6723" t="str">
            <v>EA</v>
          </cell>
        </row>
        <row r="6724">
          <cell r="A6724" t="str">
            <v>900-0113-T</v>
          </cell>
          <cell r="B6724" t="str">
            <v>CAB-SUNSHADE</v>
          </cell>
          <cell r="C6724">
            <v>0</v>
          </cell>
          <cell r="D6724">
            <v>0</v>
          </cell>
          <cell r="E6724">
            <v>0</v>
          </cell>
          <cell r="K6724">
            <v>0</v>
          </cell>
          <cell r="L6724" t="str">
            <v>EA</v>
          </cell>
        </row>
        <row r="6725">
          <cell r="A6725" t="str">
            <v>900-0114-T</v>
          </cell>
          <cell r="B6725" t="str">
            <v>POWERLINK OWNER'S/OPERATOR'S MANUAL</v>
          </cell>
          <cell r="C6725">
            <v>0</v>
          </cell>
          <cell r="D6725">
            <v>0</v>
          </cell>
          <cell r="E6725">
            <v>0</v>
          </cell>
          <cell r="K6725">
            <v>0</v>
          </cell>
          <cell r="L6725" t="str">
            <v>EA</v>
          </cell>
        </row>
        <row r="6726">
          <cell r="A6726" t="str">
            <v>900-0115-T</v>
          </cell>
          <cell r="B6726" t="str">
            <v>DRY-BULK OWNER'S/OPERATOR'S MANUAL</v>
          </cell>
          <cell r="C6726">
            <v>0</v>
          </cell>
          <cell r="D6726">
            <v>0</v>
          </cell>
          <cell r="E6726">
            <v>0</v>
          </cell>
          <cell r="K6726">
            <v>0</v>
          </cell>
          <cell r="L6726" t="str">
            <v>EA</v>
          </cell>
        </row>
        <row r="6727">
          <cell r="A6727" t="str">
            <v>900-0117-001-T</v>
          </cell>
          <cell r="B6727" t="str">
            <v>BRAKE LINNER HEN.#S-23751-1 ,420x220</v>
          </cell>
          <cell r="C6727">
            <v>562.5</v>
          </cell>
          <cell r="D6727">
            <v>0</v>
          </cell>
          <cell r="E6727">
            <v>0</v>
          </cell>
          <cell r="K6727">
            <v>7</v>
          </cell>
          <cell r="L6727" t="str">
            <v>EA</v>
          </cell>
        </row>
        <row r="6728">
          <cell r="A6728" t="str">
            <v>900-0117-T</v>
          </cell>
          <cell r="B6728" t="str">
            <v>BRAKE LINNER HENDRI. 16.5x7"#S-21114-1</v>
          </cell>
          <cell r="C6728">
            <v>350</v>
          </cell>
          <cell r="D6728">
            <v>36</v>
          </cell>
          <cell r="E6728">
            <v>0</v>
          </cell>
          <cell r="K6728">
            <v>7</v>
          </cell>
          <cell r="L6728" t="str">
            <v>EA</v>
          </cell>
        </row>
        <row r="6729">
          <cell r="A6729" t="str">
            <v>900-0120-T</v>
          </cell>
          <cell r="B6729" t="str">
            <v>PARTS&amp;MAINTENACE HEIL PT"PPM-783751-700"</v>
          </cell>
          <cell r="C6729">
            <v>67.010000000000005</v>
          </cell>
          <cell r="D6729">
            <v>0</v>
          </cell>
          <cell r="E6729">
            <v>0</v>
          </cell>
          <cell r="K6729">
            <v>0</v>
          </cell>
          <cell r="L6729" t="str">
            <v>EA</v>
          </cell>
        </row>
        <row r="6730">
          <cell r="A6730" t="str">
            <v>900-0121-T</v>
          </cell>
          <cell r="B6730" t="str">
            <v>OWNER'S MANUAL HEIL DB "JOM-74650-398"</v>
          </cell>
          <cell r="C6730">
            <v>0</v>
          </cell>
          <cell r="D6730">
            <v>0</v>
          </cell>
          <cell r="E6730">
            <v>0</v>
          </cell>
          <cell r="K6730">
            <v>0</v>
          </cell>
          <cell r="L6730" t="str">
            <v>EA</v>
          </cell>
        </row>
        <row r="6731">
          <cell r="A6731" t="str">
            <v>900-0122-T</v>
          </cell>
          <cell r="B6731" t="str">
            <v>PARTS&amp;MAINTENACE HEIL DB "JAM-74596-697"</v>
          </cell>
          <cell r="C6731">
            <v>0</v>
          </cell>
          <cell r="D6731">
            <v>0</v>
          </cell>
          <cell r="E6731">
            <v>0</v>
          </cell>
          <cell r="K6731">
            <v>0</v>
          </cell>
          <cell r="L6731" t="str">
            <v>EA</v>
          </cell>
        </row>
        <row r="6732">
          <cell r="A6732" t="str">
            <v>900-0124-T</v>
          </cell>
          <cell r="B6732" t="str">
            <v>PAINT SHELL GRAY PENGUARD SPACIAL ALUM</v>
          </cell>
          <cell r="C6732">
            <v>0</v>
          </cell>
          <cell r="D6732">
            <v>0</v>
          </cell>
          <cell r="E6732">
            <v>0</v>
          </cell>
          <cell r="K6732">
            <v>0</v>
          </cell>
          <cell r="L6732" t="str">
            <v>EA</v>
          </cell>
        </row>
        <row r="6733">
          <cell r="A6733" t="str">
            <v>900-0125-T</v>
          </cell>
          <cell r="B6733" t="str">
            <v>PAINT SHELL GRAY HARD TOP AS</v>
          </cell>
          <cell r="C6733">
            <v>0</v>
          </cell>
          <cell r="D6733">
            <v>0</v>
          </cell>
          <cell r="E6733">
            <v>0</v>
          </cell>
          <cell r="K6733">
            <v>0</v>
          </cell>
          <cell r="L6733" t="str">
            <v>EA</v>
          </cell>
        </row>
        <row r="6734">
          <cell r="A6734" t="str">
            <v>900-0126-T</v>
          </cell>
          <cell r="B6734" t="str">
            <v>INS KIT OBM LIQUIP#PPM300-6</v>
          </cell>
          <cell r="C6734">
            <v>0</v>
          </cell>
          <cell r="D6734">
            <v>0</v>
          </cell>
          <cell r="E6734">
            <v>0</v>
          </cell>
          <cell r="K6734">
            <v>0</v>
          </cell>
          <cell r="L6734" t="str">
            <v>EA</v>
          </cell>
        </row>
        <row r="6735">
          <cell r="A6735" t="str">
            <v>900-0127-T</v>
          </cell>
          <cell r="B6735" t="str">
            <v>OVERIDE KEY FOR OBM LIQUIP#PPM300-7</v>
          </cell>
          <cell r="C6735">
            <v>0</v>
          </cell>
          <cell r="D6735">
            <v>0</v>
          </cell>
          <cell r="E6735">
            <v>0</v>
          </cell>
          <cell r="K6735">
            <v>0</v>
          </cell>
          <cell r="L6735" t="str">
            <v>EA</v>
          </cell>
        </row>
        <row r="6736">
          <cell r="A6736" t="str">
            <v>900-0128-001-T</v>
          </cell>
          <cell r="B6736" t="str">
            <v>INS KIT M/H SENSOR LIQUIP#MSS100-7</v>
          </cell>
          <cell r="C6736">
            <v>0</v>
          </cell>
          <cell r="D6736">
            <v>0</v>
          </cell>
          <cell r="E6736">
            <v>0</v>
          </cell>
          <cell r="K6736">
            <v>0</v>
          </cell>
          <cell r="L6736" t="str">
            <v>EA</v>
          </cell>
        </row>
        <row r="6737">
          <cell r="A6737" t="str">
            <v>900-0128-002-T</v>
          </cell>
          <cell r="B6737" t="str">
            <v>INS KIT M/H SENSOR LIQUIP#MSS100-9</v>
          </cell>
          <cell r="C6737">
            <v>0</v>
          </cell>
          <cell r="D6737">
            <v>0</v>
          </cell>
          <cell r="E6737">
            <v>0</v>
          </cell>
          <cell r="K6737">
            <v>0</v>
          </cell>
          <cell r="L6737" t="str">
            <v>EA</v>
          </cell>
        </row>
        <row r="6738">
          <cell r="A6738" t="str">
            <v>900-0128-003-T</v>
          </cell>
          <cell r="B6738" t="str">
            <v>M/H SECURITY SENSOR ASSY LIQUIP#MSS101</v>
          </cell>
          <cell r="C6738">
            <v>0</v>
          </cell>
          <cell r="D6738">
            <v>0</v>
          </cell>
          <cell r="E6738">
            <v>0</v>
          </cell>
          <cell r="K6738">
            <v>0</v>
          </cell>
          <cell r="L6738" t="str">
            <v>EA</v>
          </cell>
        </row>
        <row r="6739">
          <cell r="A6739" t="str">
            <v>900-0128-004-T</v>
          </cell>
          <cell r="B6739" t="str">
            <v>INS KIT M/H SENSOR LIQUIP#MSS100-8</v>
          </cell>
          <cell r="C6739">
            <v>0</v>
          </cell>
          <cell r="D6739">
            <v>0</v>
          </cell>
          <cell r="E6739">
            <v>0</v>
          </cell>
          <cell r="K6739">
            <v>0</v>
          </cell>
          <cell r="L6739" t="str">
            <v>EA</v>
          </cell>
        </row>
        <row r="6740">
          <cell r="A6740" t="str">
            <v>900-0128-T</v>
          </cell>
          <cell r="B6740" t="str">
            <v>INS KIT M/H SENSOR LIQUIP#MSS100-6</v>
          </cell>
          <cell r="C6740">
            <v>0</v>
          </cell>
          <cell r="D6740">
            <v>0</v>
          </cell>
          <cell r="E6740">
            <v>0</v>
          </cell>
          <cell r="K6740">
            <v>0</v>
          </cell>
          <cell r="L6740" t="str">
            <v>EA</v>
          </cell>
        </row>
        <row r="6741">
          <cell r="A6741" t="str">
            <v>900-0129-T</v>
          </cell>
          <cell r="B6741" t="str">
            <v>MODEL F1 150 AWNING#04334D01A</v>
          </cell>
          <cell r="C6741">
            <v>0</v>
          </cell>
          <cell r="D6741">
            <v>0</v>
          </cell>
          <cell r="E6741">
            <v>0</v>
          </cell>
          <cell r="K6741">
            <v>0</v>
          </cell>
          <cell r="L6741" t="str">
            <v>EA</v>
          </cell>
        </row>
        <row r="6742">
          <cell r="A6742" t="str">
            <v>900-0132-T</v>
          </cell>
          <cell r="B6742" t="str">
            <v>RATCHETING BOX WRENC3/8x5/16(ACC.)</v>
          </cell>
          <cell r="C6742">
            <v>0</v>
          </cell>
          <cell r="D6742">
            <v>0</v>
          </cell>
          <cell r="E6742">
            <v>0</v>
          </cell>
          <cell r="K6742">
            <v>0</v>
          </cell>
          <cell r="L6742" t="str">
            <v>EA</v>
          </cell>
        </row>
        <row r="6743">
          <cell r="A6743" t="str">
            <v>900-0133-T</v>
          </cell>
          <cell r="B6743" t="str">
            <v>LABOR COST FOR OUT SIDE</v>
          </cell>
          <cell r="C6743">
            <v>0</v>
          </cell>
          <cell r="D6743">
            <v>0</v>
          </cell>
          <cell r="E6743">
            <v>0</v>
          </cell>
          <cell r="K6743">
            <v>0</v>
          </cell>
          <cell r="L6743" t="str">
            <v>EA</v>
          </cell>
        </row>
        <row r="6744">
          <cell r="A6744" t="str">
            <v>900-0135-T</v>
          </cell>
          <cell r="B6744" t="str">
            <v>PRINTER BOX PPC200 "LIQUIP"</v>
          </cell>
          <cell r="C6744">
            <v>0</v>
          </cell>
          <cell r="D6744">
            <v>0</v>
          </cell>
          <cell r="E6744">
            <v>0</v>
          </cell>
          <cell r="K6744">
            <v>0</v>
          </cell>
          <cell r="L6744" t="str">
            <v>EA</v>
          </cell>
        </row>
        <row r="6745">
          <cell r="A6745" t="str">
            <v>900-0136-T</v>
          </cell>
          <cell r="B6745" t="str">
            <v>ROLLOVER SENSOR RS202 24V</v>
          </cell>
          <cell r="C6745">
            <v>0</v>
          </cell>
          <cell r="D6745">
            <v>0</v>
          </cell>
          <cell r="E6745">
            <v>0</v>
          </cell>
          <cell r="K6745">
            <v>0</v>
          </cell>
          <cell r="L6745" t="str">
            <v>EA</v>
          </cell>
        </row>
        <row r="6746">
          <cell r="A6746" t="str">
            <v>900-0139-001-T</v>
          </cell>
          <cell r="B6746" t="str">
            <v>UNIVERSEL WASH PRIMER #D831</v>
          </cell>
          <cell r="C6746">
            <v>735.25</v>
          </cell>
          <cell r="D6746">
            <v>0</v>
          </cell>
          <cell r="E6746">
            <v>0</v>
          </cell>
          <cell r="K6746">
            <v>30</v>
          </cell>
          <cell r="L6746" t="str">
            <v>CN</v>
          </cell>
        </row>
        <row r="6747">
          <cell r="A6747" t="str">
            <v>900-0139-002-T</v>
          </cell>
          <cell r="B6747" t="str">
            <v>PIERCE TAN PPG #426-10467</v>
          </cell>
          <cell r="C6747">
            <v>5168</v>
          </cell>
          <cell r="D6747">
            <v>0</v>
          </cell>
          <cell r="E6747">
            <v>0</v>
          </cell>
          <cell r="K6747">
            <v>30</v>
          </cell>
          <cell r="L6747" t="str">
            <v>CN</v>
          </cell>
        </row>
        <row r="6748">
          <cell r="A6748" t="str">
            <v>900-0139-003-T</v>
          </cell>
          <cell r="B6748" t="str">
            <v>2 PACK ETCH. PRIMER # P565-625/5L</v>
          </cell>
          <cell r="C6748">
            <v>2023</v>
          </cell>
          <cell r="D6748">
            <v>0</v>
          </cell>
          <cell r="E6748">
            <v>0</v>
          </cell>
          <cell r="K6748">
            <v>30</v>
          </cell>
          <cell r="L6748" t="str">
            <v>CN</v>
          </cell>
        </row>
        <row r="6749">
          <cell r="A6749" t="str">
            <v>900-0139-T</v>
          </cell>
          <cell r="B6749" t="str">
            <v>2 PACK ETCH. PRIMER # P565-625/5L</v>
          </cell>
          <cell r="C6749">
            <v>2083.69</v>
          </cell>
          <cell r="D6749">
            <v>0</v>
          </cell>
          <cell r="E6749">
            <v>0</v>
          </cell>
          <cell r="K6749">
            <v>30</v>
          </cell>
          <cell r="L6749" t="str">
            <v>CN</v>
          </cell>
        </row>
        <row r="6750">
          <cell r="A6750" t="str">
            <v>900-0140-T</v>
          </cell>
          <cell r="B6750" t="str">
            <v>FAST HIGH BUILD FILLER # P565-888</v>
          </cell>
          <cell r="C6750">
            <v>2486.42</v>
          </cell>
          <cell r="D6750">
            <v>0</v>
          </cell>
          <cell r="E6750">
            <v>0</v>
          </cell>
          <cell r="K6750">
            <v>30</v>
          </cell>
          <cell r="L6750" t="str">
            <v>CN</v>
          </cell>
        </row>
        <row r="6751">
          <cell r="A6751" t="str">
            <v>900-0141-T</v>
          </cell>
          <cell r="B6751" t="str">
            <v>2K CALTEX GREEN YELLOW # P422-30937</v>
          </cell>
          <cell r="C6751">
            <v>6248.165</v>
          </cell>
          <cell r="D6751">
            <v>0</v>
          </cell>
          <cell r="E6751">
            <v>0</v>
          </cell>
          <cell r="K6751">
            <v>30</v>
          </cell>
          <cell r="L6751" t="str">
            <v>CN</v>
          </cell>
        </row>
        <row r="6752">
          <cell r="A6752" t="str">
            <v>900-0142-T</v>
          </cell>
          <cell r="B6752" t="str">
            <v>MS CLEARCOAT SUPREME # P190-625 /5L</v>
          </cell>
          <cell r="C6752">
            <v>3940</v>
          </cell>
          <cell r="D6752">
            <v>1</v>
          </cell>
          <cell r="E6752">
            <v>0</v>
          </cell>
          <cell r="K6752">
            <v>30</v>
          </cell>
          <cell r="L6752" t="str">
            <v>CN</v>
          </cell>
        </row>
        <row r="6753">
          <cell r="A6753" t="str">
            <v>900-0143-001-T</v>
          </cell>
          <cell r="B6753" t="str">
            <v>UNIVERSEL CATALYST #D832</v>
          </cell>
          <cell r="C6753">
            <v>552.5</v>
          </cell>
          <cell r="D6753">
            <v>0</v>
          </cell>
          <cell r="E6753">
            <v>0</v>
          </cell>
          <cell r="K6753">
            <v>30</v>
          </cell>
          <cell r="L6753" t="str">
            <v>CN</v>
          </cell>
        </row>
        <row r="6754">
          <cell r="A6754" t="str">
            <v>900-0143-002-T</v>
          </cell>
          <cell r="B6754" t="str">
            <v>IMRON ACTIVATOR # 193S-TQTG</v>
          </cell>
          <cell r="C6754">
            <v>0</v>
          </cell>
          <cell r="D6754">
            <v>0</v>
          </cell>
          <cell r="E6754">
            <v>0</v>
          </cell>
          <cell r="K6754">
            <v>0</v>
          </cell>
          <cell r="L6754" t="str">
            <v>CN</v>
          </cell>
        </row>
        <row r="6755">
          <cell r="A6755" t="str">
            <v>900-0143-003-T</v>
          </cell>
          <cell r="B6755" t="str">
            <v>ACTIVATOR # P275-292/5L</v>
          </cell>
          <cell r="C6755">
            <v>2146.25</v>
          </cell>
          <cell r="D6755">
            <v>0</v>
          </cell>
          <cell r="E6755">
            <v>0</v>
          </cell>
          <cell r="K6755">
            <v>30</v>
          </cell>
          <cell r="L6755" t="str">
            <v>CN</v>
          </cell>
        </row>
        <row r="6756">
          <cell r="A6756" t="str">
            <v>900-0143-T</v>
          </cell>
          <cell r="B6756" t="str">
            <v>ACTIVATOR # P275-292</v>
          </cell>
          <cell r="C6756">
            <v>2023</v>
          </cell>
          <cell r="D6756">
            <v>0</v>
          </cell>
          <cell r="E6756">
            <v>0</v>
          </cell>
          <cell r="K6756">
            <v>30</v>
          </cell>
          <cell r="L6756" t="str">
            <v>CN</v>
          </cell>
        </row>
        <row r="6757">
          <cell r="A6757" t="str">
            <v>900-0144-T</v>
          </cell>
          <cell r="B6757" t="str">
            <v>MS HARDENER SLOW # P210-926 (1L)</v>
          </cell>
          <cell r="C6757">
            <v>1420</v>
          </cell>
          <cell r="D6757">
            <v>9</v>
          </cell>
          <cell r="E6757">
            <v>10</v>
          </cell>
          <cell r="K6757">
            <v>15</v>
          </cell>
          <cell r="L6757" t="str">
            <v>CN</v>
          </cell>
        </row>
        <row r="6758">
          <cell r="A6758" t="str">
            <v>900-0145-T</v>
          </cell>
          <cell r="B6758" t="str">
            <v>2K THINNER # P850-1493 ( 5L )</v>
          </cell>
          <cell r="C6758">
            <v>1330</v>
          </cell>
          <cell r="D6758">
            <v>20</v>
          </cell>
          <cell r="E6758">
            <v>0</v>
          </cell>
          <cell r="K6758">
            <v>30</v>
          </cell>
          <cell r="L6758" t="str">
            <v>CN</v>
          </cell>
        </row>
        <row r="6759">
          <cell r="A6759" t="str">
            <v>900-0146-T</v>
          </cell>
          <cell r="B6759" t="str">
            <v>SLOW SPIRIT WIPE # P850-1402</v>
          </cell>
          <cell r="C6759">
            <v>0</v>
          </cell>
          <cell r="D6759">
            <v>0</v>
          </cell>
          <cell r="E6759">
            <v>0</v>
          </cell>
          <cell r="K6759">
            <v>0</v>
          </cell>
          <cell r="L6759" t="str">
            <v>CN</v>
          </cell>
        </row>
        <row r="6760">
          <cell r="A6760" t="str">
            <v>900-0147-T</v>
          </cell>
          <cell r="B6760" t="str">
            <v>2K CALTEX SILVER # P422-989  (3L)</v>
          </cell>
          <cell r="C6760">
            <v>6480</v>
          </cell>
          <cell r="D6760">
            <v>9</v>
          </cell>
          <cell r="E6760">
            <v>0</v>
          </cell>
          <cell r="K6760">
            <v>30</v>
          </cell>
          <cell r="L6760" t="str">
            <v>CN</v>
          </cell>
        </row>
        <row r="6761">
          <cell r="A6761" t="str">
            <v>900-0148-T</v>
          </cell>
          <cell r="B6761" t="str">
            <v>2K EDC2-WHITE-BP OH-N2-ICI249 (3L)</v>
          </cell>
          <cell r="C6761">
            <v>7155</v>
          </cell>
          <cell r="D6761">
            <v>7</v>
          </cell>
          <cell r="E6761">
            <v>5</v>
          </cell>
          <cell r="K6761">
            <v>30</v>
          </cell>
          <cell r="L6761" t="str">
            <v>CN</v>
          </cell>
        </row>
        <row r="6762">
          <cell r="A6762" t="str">
            <v>900-0149-001-T</v>
          </cell>
          <cell r="B6762" t="str">
            <v>EP ZINE PHOSPHATE PRIMER 0652 (A+B)</v>
          </cell>
          <cell r="C6762">
            <v>750</v>
          </cell>
          <cell r="D6762">
            <v>0</v>
          </cell>
          <cell r="E6762">
            <v>0</v>
          </cell>
          <cell r="K6762">
            <v>0</v>
          </cell>
          <cell r="L6762" t="str">
            <v>CN</v>
          </cell>
        </row>
        <row r="6763">
          <cell r="A6763" t="str">
            <v>900-0149-T</v>
          </cell>
          <cell r="B6763" t="str">
            <v>POLYURETHANE FIN #GREEN  012  (A+B)</v>
          </cell>
          <cell r="C6763">
            <v>1300</v>
          </cell>
          <cell r="D6763">
            <v>0</v>
          </cell>
          <cell r="E6763">
            <v>0</v>
          </cell>
          <cell r="K6763">
            <v>0</v>
          </cell>
          <cell r="L6763" t="str">
            <v>CN</v>
          </cell>
        </row>
        <row r="6764">
          <cell r="A6764" t="str">
            <v>900-0150-T</v>
          </cell>
          <cell r="B6764" t="str">
            <v>2K  GREEN P420-13080 ( ICI 242)</v>
          </cell>
          <cell r="C6764">
            <v>2950</v>
          </cell>
          <cell r="D6764">
            <v>0</v>
          </cell>
          <cell r="E6764">
            <v>0</v>
          </cell>
          <cell r="K6764">
            <v>15</v>
          </cell>
          <cell r="L6764" t="str">
            <v>CN</v>
          </cell>
        </row>
        <row r="6765">
          <cell r="A6765" t="str">
            <v>900-0151-T</v>
          </cell>
          <cell r="B6765" t="str">
            <v>2K SILVER GREY P420-10089 (ICI 243)</v>
          </cell>
          <cell r="C6765">
            <v>3715.35</v>
          </cell>
          <cell r="D6765">
            <v>0</v>
          </cell>
          <cell r="E6765">
            <v>0</v>
          </cell>
          <cell r="K6765">
            <v>30</v>
          </cell>
          <cell r="L6765" t="str">
            <v>CN</v>
          </cell>
        </row>
        <row r="6766">
          <cell r="A6766" t="str">
            <v>900-0152-T</v>
          </cell>
          <cell r="B6766" t="str">
            <v>2K SHELL GREY  P420-10468 (PPG)</v>
          </cell>
          <cell r="C6766">
            <v>3502</v>
          </cell>
          <cell r="D6766">
            <v>0</v>
          </cell>
          <cell r="E6766">
            <v>0</v>
          </cell>
          <cell r="K6766">
            <v>0</v>
          </cell>
          <cell r="L6766" t="str">
            <v>CN</v>
          </cell>
        </row>
        <row r="6767">
          <cell r="A6767" t="str">
            <v>900-0153-T</v>
          </cell>
          <cell r="B6767" t="str">
            <v>2K RED  P420-14325</v>
          </cell>
          <cell r="C6767">
            <v>0</v>
          </cell>
          <cell r="D6767">
            <v>0</v>
          </cell>
          <cell r="E6767">
            <v>0</v>
          </cell>
          <cell r="K6767">
            <v>0</v>
          </cell>
          <cell r="L6767" t="str">
            <v>CN</v>
          </cell>
        </row>
        <row r="6768">
          <cell r="A6768" t="str">
            <v>900-0154-T</v>
          </cell>
          <cell r="B6768" t="str">
            <v>2K  YELLOW   P420-16317</v>
          </cell>
          <cell r="C6768">
            <v>0</v>
          </cell>
          <cell r="D6768">
            <v>0</v>
          </cell>
          <cell r="E6768">
            <v>0</v>
          </cell>
          <cell r="K6768">
            <v>0</v>
          </cell>
          <cell r="L6768" t="str">
            <v>CN</v>
          </cell>
        </row>
        <row r="6769">
          <cell r="A6769" t="str">
            <v>900-0155-T</v>
          </cell>
          <cell r="B6769" t="str">
            <v>2K  WHITE   P420-15283</v>
          </cell>
          <cell r="C6769">
            <v>3502</v>
          </cell>
          <cell r="D6769">
            <v>0</v>
          </cell>
          <cell r="E6769">
            <v>0</v>
          </cell>
          <cell r="K6769">
            <v>30</v>
          </cell>
          <cell r="L6769" t="str">
            <v>CN</v>
          </cell>
        </row>
        <row r="6770">
          <cell r="A6770" t="str">
            <v>900-0156-T</v>
          </cell>
          <cell r="B6770" t="str">
            <v>2K SHELL RED #4162 PMK  (PPG)</v>
          </cell>
          <cell r="C6770">
            <v>5168</v>
          </cell>
          <cell r="D6770">
            <v>0</v>
          </cell>
          <cell r="E6770">
            <v>0</v>
          </cell>
          <cell r="K6770">
            <v>30</v>
          </cell>
          <cell r="L6770" t="str">
            <v>CN</v>
          </cell>
        </row>
        <row r="6771">
          <cell r="A6771" t="str">
            <v>900-0157-T</v>
          </cell>
          <cell r="B6771" t="str">
            <v>2K SHELL GREY # P420-6DW1 (PPG)</v>
          </cell>
          <cell r="C6771">
            <v>5283</v>
          </cell>
          <cell r="D6771">
            <v>4</v>
          </cell>
          <cell r="E6771">
            <v>0</v>
          </cell>
          <cell r="K6771">
            <v>30</v>
          </cell>
          <cell r="L6771" t="str">
            <v>CN</v>
          </cell>
        </row>
        <row r="6772">
          <cell r="A6772" t="str">
            <v>900-0158-T</v>
          </cell>
          <cell r="B6772" t="str">
            <v>2K SHELL WHITE # P420-6DV8 (PPG)</v>
          </cell>
          <cell r="C6772">
            <v>3715.35</v>
          </cell>
          <cell r="D6772">
            <v>0</v>
          </cell>
          <cell r="E6772">
            <v>0</v>
          </cell>
          <cell r="K6772">
            <v>30</v>
          </cell>
          <cell r="L6772" t="str">
            <v>CN</v>
          </cell>
        </row>
        <row r="6773">
          <cell r="A6773" t="str">
            <v>900-0159-T</v>
          </cell>
          <cell r="B6773" t="str">
            <v>2K MOBIL WHITE # KMV2</v>
          </cell>
          <cell r="C6773">
            <v>0</v>
          </cell>
          <cell r="D6773">
            <v>0</v>
          </cell>
          <cell r="E6773">
            <v>0</v>
          </cell>
          <cell r="K6773">
            <v>0</v>
          </cell>
          <cell r="L6773" t="str">
            <v>CN</v>
          </cell>
        </row>
        <row r="6774">
          <cell r="A6774" t="str">
            <v>900-0160-T</v>
          </cell>
          <cell r="B6774" t="str">
            <v>DU-PONT IMRON 5000 (N3749HNH-T01G)</v>
          </cell>
          <cell r="C6774">
            <v>2500</v>
          </cell>
          <cell r="D6774">
            <v>0</v>
          </cell>
          <cell r="E6774">
            <v>0</v>
          </cell>
          <cell r="K6774">
            <v>0</v>
          </cell>
          <cell r="L6774" t="str">
            <v>CN</v>
          </cell>
        </row>
        <row r="6775">
          <cell r="A6775" t="str">
            <v>900-0161-T</v>
          </cell>
          <cell r="B6775" t="str">
            <v>2K  BRIGHT RED # CPL3 -05302 PPG SCOTTS</v>
          </cell>
          <cell r="C6775">
            <v>6457.45</v>
          </cell>
          <cell r="D6775">
            <v>0</v>
          </cell>
          <cell r="E6775">
            <v>0</v>
          </cell>
          <cell r="K6775">
            <v>30</v>
          </cell>
          <cell r="L6775" t="str">
            <v>EA</v>
          </cell>
        </row>
        <row r="6776">
          <cell r="A6776" t="str">
            <v>900-0162-T</v>
          </cell>
          <cell r="B6776" t="str">
            <v>2K  NEPTUNE BLUE # DYJ8-31306  (PPG)</v>
          </cell>
          <cell r="C6776">
            <v>4335</v>
          </cell>
          <cell r="D6776">
            <v>0</v>
          </cell>
          <cell r="E6776">
            <v>0</v>
          </cell>
          <cell r="K6776">
            <v>30</v>
          </cell>
          <cell r="L6776" t="str">
            <v>EA</v>
          </cell>
        </row>
        <row r="6777">
          <cell r="A6777" t="str">
            <v>900-0163-T</v>
          </cell>
          <cell r="B6777" t="str">
            <v>OMEGA BLACK</v>
          </cell>
          <cell r="C6777">
            <v>2900</v>
          </cell>
          <cell r="D6777">
            <v>0</v>
          </cell>
          <cell r="E6777">
            <v>0</v>
          </cell>
          <cell r="K6777">
            <v>15</v>
          </cell>
          <cell r="L6777" t="str">
            <v>CN</v>
          </cell>
        </row>
        <row r="6778">
          <cell r="A6778" t="str">
            <v>900-0164-T</v>
          </cell>
          <cell r="B6778" t="str">
            <v>MOBIL DARK GREY P420-CA89, 3LIT</v>
          </cell>
          <cell r="C6778">
            <v>3400</v>
          </cell>
          <cell r="D6778">
            <v>0</v>
          </cell>
          <cell r="E6778">
            <v>0</v>
          </cell>
          <cell r="K6778">
            <v>0</v>
          </cell>
          <cell r="L6778" t="str">
            <v>CN</v>
          </cell>
        </row>
        <row r="6779">
          <cell r="A6779" t="str">
            <v>900-0165-T</v>
          </cell>
          <cell r="B6779" t="str">
            <v>EV.HAS (L)-E35098 PRIMARY COLLORS BRONZE</v>
          </cell>
          <cell r="C6779">
            <v>2000</v>
          </cell>
          <cell r="D6779">
            <v>0</v>
          </cell>
          <cell r="E6779">
            <v>0</v>
          </cell>
          <cell r="K6779">
            <v>0</v>
          </cell>
          <cell r="L6779" t="str">
            <v>CN</v>
          </cell>
        </row>
        <row r="6780">
          <cell r="A6780" t="str">
            <v>900-0166-T</v>
          </cell>
          <cell r="B6780" t="str">
            <v>EV.HAS (L) -E35899 PRIMARY COLLORS"GREEN</v>
          </cell>
          <cell r="C6780">
            <v>2000</v>
          </cell>
          <cell r="D6780">
            <v>0</v>
          </cell>
          <cell r="E6780">
            <v>0</v>
          </cell>
          <cell r="K6780">
            <v>0</v>
          </cell>
          <cell r="L6780" t="str">
            <v>CN</v>
          </cell>
        </row>
        <row r="6781">
          <cell r="A6781" t="str">
            <v>900-0167-T</v>
          </cell>
          <cell r="B6781" t="str">
            <v>EV. CP-005 PRIMER COAT COLLORS "BRONZE "</v>
          </cell>
          <cell r="C6781">
            <v>0</v>
          </cell>
          <cell r="D6781">
            <v>0</v>
          </cell>
          <cell r="E6781">
            <v>0</v>
          </cell>
          <cell r="K6781">
            <v>0</v>
          </cell>
          <cell r="L6781" t="str">
            <v>CN</v>
          </cell>
        </row>
        <row r="6782">
          <cell r="A6782" t="str">
            <v>900-0168-T</v>
          </cell>
          <cell r="B6782" t="str">
            <v>EV. EP-0002 PRIMER HARDENER 1@850M</v>
          </cell>
          <cell r="C6782">
            <v>0</v>
          </cell>
          <cell r="D6782">
            <v>0</v>
          </cell>
          <cell r="E6782">
            <v>0</v>
          </cell>
          <cell r="K6782">
            <v>0</v>
          </cell>
          <cell r="L6782" t="str">
            <v>CN</v>
          </cell>
        </row>
        <row r="6783">
          <cell r="A6783" t="str">
            <v>900-0169-T</v>
          </cell>
          <cell r="B6783" t="str">
            <v>EV. TE-1106 THINNER 2K(E11106)</v>
          </cell>
          <cell r="C6783">
            <v>0</v>
          </cell>
          <cell r="D6783">
            <v>0</v>
          </cell>
          <cell r="E6783">
            <v>0</v>
          </cell>
          <cell r="K6783">
            <v>0</v>
          </cell>
          <cell r="L6783" t="str">
            <v>CN</v>
          </cell>
        </row>
        <row r="6784">
          <cell r="A6784" t="str">
            <v>900-0170-T</v>
          </cell>
          <cell r="B6784" t="str">
            <v>EV. EF-2000 HARDENER(HS2000) 1@50</v>
          </cell>
          <cell r="C6784">
            <v>374</v>
          </cell>
          <cell r="D6784">
            <v>0</v>
          </cell>
          <cell r="E6784">
            <v>0</v>
          </cell>
          <cell r="K6784">
            <v>0</v>
          </cell>
          <cell r="L6784" t="str">
            <v>CN</v>
          </cell>
        </row>
        <row r="6785">
          <cell r="A6785" t="str">
            <v>900-0171-T</v>
          </cell>
          <cell r="B6785" t="str">
            <v>EV. CP-030 WASHING COLLORS</v>
          </cell>
          <cell r="C6785">
            <v>0</v>
          </cell>
          <cell r="D6785">
            <v>0</v>
          </cell>
          <cell r="E6785">
            <v>0</v>
          </cell>
          <cell r="K6785">
            <v>0</v>
          </cell>
          <cell r="L6785" t="str">
            <v>CN</v>
          </cell>
        </row>
        <row r="6786">
          <cell r="A6786" t="str">
            <v>900-0172-T</v>
          </cell>
          <cell r="B6786" t="str">
            <v>EV. CC-010 CRYSTAL CLEAR COAT</v>
          </cell>
          <cell r="C6786">
            <v>0</v>
          </cell>
          <cell r="D6786">
            <v>0</v>
          </cell>
          <cell r="E6786">
            <v>0</v>
          </cell>
          <cell r="K6786">
            <v>0</v>
          </cell>
          <cell r="L6786" t="str">
            <v>CN</v>
          </cell>
        </row>
        <row r="6787">
          <cell r="A6787" t="str">
            <v>900-0173-T</v>
          </cell>
          <cell r="B6787" t="str">
            <v>EV. E-11EC SILICON &amp;GREASE</v>
          </cell>
          <cell r="C6787">
            <v>0</v>
          </cell>
          <cell r="D6787">
            <v>0</v>
          </cell>
          <cell r="E6787">
            <v>0</v>
          </cell>
          <cell r="K6787">
            <v>0</v>
          </cell>
          <cell r="L6787" t="str">
            <v>CN</v>
          </cell>
        </row>
        <row r="6788">
          <cell r="A6788" t="str">
            <v>900-0174-T</v>
          </cell>
          <cell r="B6788" t="str">
            <v>SINCLAIR PAINT BLACK2COMPONENT A+B 16823</v>
          </cell>
          <cell r="C6788">
            <v>1250</v>
          </cell>
          <cell r="D6788">
            <v>0</v>
          </cell>
          <cell r="E6788">
            <v>0</v>
          </cell>
          <cell r="K6788">
            <v>7</v>
          </cell>
          <cell r="L6788" t="str">
            <v>SET</v>
          </cell>
        </row>
        <row r="6789">
          <cell r="A6789" t="str">
            <v>900-0175-T</v>
          </cell>
          <cell r="B6789" t="str">
            <v>IMRON700 N3749-HN COOL GREY (JAPAN)</v>
          </cell>
          <cell r="C6789">
            <v>3090</v>
          </cell>
          <cell r="D6789">
            <v>0</v>
          </cell>
          <cell r="E6789">
            <v>0</v>
          </cell>
          <cell r="K6789">
            <v>15</v>
          </cell>
          <cell r="L6789" t="str">
            <v>EA</v>
          </cell>
        </row>
        <row r="6790">
          <cell r="A6790" t="str">
            <v>900-0176-T</v>
          </cell>
          <cell r="B6790" t="str">
            <v>2K SHELL YELLOW  # 420-6DV9  (PPG)</v>
          </cell>
          <cell r="C6790">
            <v>5243.68</v>
          </cell>
          <cell r="D6790">
            <v>0</v>
          </cell>
          <cell r="E6790">
            <v>0</v>
          </cell>
          <cell r="K6790">
            <v>30</v>
          </cell>
          <cell r="L6790" t="str">
            <v>CN</v>
          </cell>
        </row>
        <row r="6791">
          <cell r="A6791" t="str">
            <v>900-0177-T</v>
          </cell>
          <cell r="B6791" t="str">
            <v>2K SHELL RED # 420-6DW2 (PPG)</v>
          </cell>
          <cell r="C6791">
            <v>5483.35</v>
          </cell>
          <cell r="D6791">
            <v>0</v>
          </cell>
          <cell r="E6791">
            <v>0</v>
          </cell>
          <cell r="K6791">
            <v>30</v>
          </cell>
          <cell r="L6791" t="str">
            <v>CN</v>
          </cell>
        </row>
        <row r="6792">
          <cell r="A6792" t="str">
            <v>900-0180-T</v>
          </cell>
          <cell r="B6792" t="str">
            <v>COLOR AUTO 2K NEXA  WHITE P420-00260</v>
          </cell>
          <cell r="C6792">
            <v>3400</v>
          </cell>
          <cell r="D6792">
            <v>0</v>
          </cell>
          <cell r="E6792">
            <v>0</v>
          </cell>
          <cell r="K6792">
            <v>0</v>
          </cell>
          <cell r="L6792" t="str">
            <v>CN</v>
          </cell>
        </row>
        <row r="6793">
          <cell r="A6793" t="str">
            <v>900-0181-T</v>
          </cell>
          <cell r="B6793" t="str">
            <v>EV. E35089 PRIMARY COLLORS "SILVER MET"</v>
          </cell>
          <cell r="C6793">
            <v>2000</v>
          </cell>
          <cell r="D6793">
            <v>0</v>
          </cell>
          <cell r="E6793">
            <v>0</v>
          </cell>
          <cell r="K6793">
            <v>0</v>
          </cell>
          <cell r="L6793" t="str">
            <v>CN</v>
          </cell>
        </row>
        <row r="6794">
          <cell r="A6794" t="str">
            <v>900-0182-T</v>
          </cell>
          <cell r="B6794" t="str">
            <v>MIRROR,SIDE TRUCKLITE#97636</v>
          </cell>
          <cell r="C6794">
            <v>0</v>
          </cell>
          <cell r="D6794">
            <v>0</v>
          </cell>
          <cell r="E6794">
            <v>0</v>
          </cell>
          <cell r="K6794">
            <v>0</v>
          </cell>
          <cell r="L6794" t="str">
            <v>EA</v>
          </cell>
        </row>
        <row r="6795">
          <cell r="A6795" t="str">
            <v>900-0183-T</v>
          </cell>
          <cell r="B6795" t="str">
            <v>2K HINO CLEAR WHITE AUTOCOLOR 416-0002</v>
          </cell>
          <cell r="C6795">
            <v>3995</v>
          </cell>
          <cell r="D6795">
            <v>0</v>
          </cell>
          <cell r="E6795">
            <v>0</v>
          </cell>
          <cell r="K6795">
            <v>0</v>
          </cell>
          <cell r="L6795" t="str">
            <v>CN</v>
          </cell>
        </row>
        <row r="6796">
          <cell r="A6796" t="str">
            <v>900-0184-T</v>
          </cell>
          <cell r="B6796" t="str">
            <v>MS HARDDENER SLOW AUTOCOLOR F358/1L</v>
          </cell>
          <cell r="C6796">
            <v>2125</v>
          </cell>
          <cell r="D6796">
            <v>0</v>
          </cell>
          <cell r="E6796">
            <v>0</v>
          </cell>
          <cell r="K6796">
            <v>30</v>
          </cell>
          <cell r="L6796" t="str">
            <v>CN</v>
          </cell>
        </row>
        <row r="6797">
          <cell r="A6797" t="str">
            <v>900-0185-T</v>
          </cell>
          <cell r="B6797" t="str">
            <v>2K THINNER(20%) AUTOCOLOR P850-1493</v>
          </cell>
          <cell r="C6797">
            <v>0</v>
          </cell>
          <cell r="D6797">
            <v>0</v>
          </cell>
          <cell r="E6797">
            <v>0</v>
          </cell>
          <cell r="K6797">
            <v>0</v>
          </cell>
          <cell r="L6797" t="str">
            <v>CN</v>
          </cell>
        </row>
        <row r="6798">
          <cell r="A6798" t="str">
            <v>900-0186-T</v>
          </cell>
          <cell r="B6798" t="str">
            <v>2K NEXA AUTOCOLOR (PPG) METALLIC 6LYJB</v>
          </cell>
          <cell r="C6798">
            <v>4556</v>
          </cell>
          <cell r="D6798">
            <v>0</v>
          </cell>
          <cell r="E6798">
            <v>0</v>
          </cell>
          <cell r="K6798">
            <v>0</v>
          </cell>
          <cell r="L6798" t="str">
            <v>CN</v>
          </cell>
        </row>
        <row r="6799">
          <cell r="A6799" t="str">
            <v>900-0187-T</v>
          </cell>
          <cell r="B6799" t="str">
            <v>COLOR,BP Silver #P422-42996/3L-T</v>
          </cell>
          <cell r="C6799">
            <v>4420</v>
          </cell>
          <cell r="D6799">
            <v>0</v>
          </cell>
          <cell r="E6799">
            <v>0</v>
          </cell>
          <cell r="K6799">
            <v>30</v>
          </cell>
          <cell r="L6799" t="str">
            <v>CN</v>
          </cell>
        </row>
        <row r="6800">
          <cell r="A6800" t="str">
            <v>900-0188-T</v>
          </cell>
          <cell r="B6800" t="str">
            <v>COLOR, WHITE "ICI P420-YH65/3L-T" (3L)</v>
          </cell>
          <cell r="C6800">
            <v>4547.5</v>
          </cell>
          <cell r="D6800">
            <v>0</v>
          </cell>
          <cell r="E6800">
            <v>0</v>
          </cell>
          <cell r="K6800">
            <v>30</v>
          </cell>
          <cell r="L6800" t="str">
            <v>CN</v>
          </cell>
        </row>
        <row r="6801">
          <cell r="A6801" t="str">
            <v>900-0189-T</v>
          </cell>
          <cell r="B6801" t="str">
            <v>COLOR, GREY "ICI P420-RAL7046/3L-T" (3L)</v>
          </cell>
          <cell r="C6801">
            <v>4585.75</v>
          </cell>
          <cell r="D6801">
            <v>0</v>
          </cell>
          <cell r="E6801">
            <v>0</v>
          </cell>
          <cell r="K6801">
            <v>30</v>
          </cell>
          <cell r="L6801" t="str">
            <v>CN</v>
          </cell>
        </row>
        <row r="6802">
          <cell r="A6802" t="str">
            <v>900-0190-T</v>
          </cell>
          <cell r="B6802" t="str">
            <v>COLOR, ORANGE "P420-X15/3L-T"</v>
          </cell>
          <cell r="C6802">
            <v>5865</v>
          </cell>
          <cell r="D6802">
            <v>0</v>
          </cell>
          <cell r="E6802">
            <v>0</v>
          </cell>
          <cell r="K6802">
            <v>30</v>
          </cell>
          <cell r="L6802" t="str">
            <v>CN</v>
          </cell>
        </row>
        <row r="6803">
          <cell r="A6803" t="str">
            <v>900-0200-T-LB</v>
          </cell>
          <cell r="B6803" t="str">
            <v>TEMPLATE FOR PETRO PART-OUTSIDE</v>
          </cell>
          <cell r="C6803">
            <v>0</v>
          </cell>
          <cell r="D6803">
            <v>0</v>
          </cell>
          <cell r="E6803">
            <v>0</v>
          </cell>
          <cell r="K6803">
            <v>0</v>
          </cell>
          <cell r="L6803" t="str">
            <v>EA</v>
          </cell>
        </row>
        <row r="6804">
          <cell r="A6804" t="str">
            <v>900-0201-T</v>
          </cell>
          <cell r="B6804" t="str">
            <v>SPILL KIT # IDENTITAG</v>
          </cell>
          <cell r="C6804">
            <v>7018.5061399999995</v>
          </cell>
          <cell r="D6804">
            <v>0</v>
          </cell>
          <cell r="E6804">
            <v>0</v>
          </cell>
          <cell r="K6804">
            <v>0</v>
          </cell>
          <cell r="L6804" t="str">
            <v>EA</v>
          </cell>
        </row>
        <row r="6805">
          <cell r="A6805" t="str">
            <v>900-0202-T</v>
          </cell>
          <cell r="B6805" t="str">
            <v>MS HARDDENER SLOW AUTOCOLOR F361,Gallon</v>
          </cell>
          <cell r="C6805">
            <v>2235.5</v>
          </cell>
          <cell r="D6805">
            <v>0</v>
          </cell>
          <cell r="E6805">
            <v>0</v>
          </cell>
          <cell r="K6805">
            <v>30</v>
          </cell>
          <cell r="L6805" t="str">
            <v>GA</v>
          </cell>
        </row>
        <row r="6806">
          <cell r="A6806" t="str">
            <v>900-0203-T</v>
          </cell>
          <cell r="B6806" t="str">
            <v>MS HARDDENER SLOW AUTOCOLOR F361/1L</v>
          </cell>
          <cell r="C6806">
            <v>748</v>
          </cell>
          <cell r="D6806">
            <v>0</v>
          </cell>
          <cell r="E6806">
            <v>0</v>
          </cell>
          <cell r="K6806">
            <v>30</v>
          </cell>
          <cell r="L6806" t="str">
            <v>CN</v>
          </cell>
        </row>
        <row r="6807">
          <cell r="A6807" t="str">
            <v>900-0204-T</v>
          </cell>
          <cell r="B6807" t="str">
            <v>MS HARDDENER SLOW AUTOCOLOR D841</v>
          </cell>
          <cell r="C6807">
            <v>871.25</v>
          </cell>
          <cell r="D6807">
            <v>0</v>
          </cell>
          <cell r="E6807">
            <v>0</v>
          </cell>
          <cell r="K6807">
            <v>30</v>
          </cell>
          <cell r="L6807" t="str">
            <v>CN</v>
          </cell>
        </row>
        <row r="6808">
          <cell r="A6808" t="str">
            <v>900-0205-T</v>
          </cell>
          <cell r="B6808" t="str">
            <v>COLOR JLP BROWN DUPONT</v>
          </cell>
          <cell r="C6808">
            <v>2500</v>
          </cell>
          <cell r="D6808">
            <v>0</v>
          </cell>
          <cell r="E6808">
            <v>0</v>
          </cell>
          <cell r="K6808">
            <v>15</v>
          </cell>
          <cell r="L6808" t="str">
            <v>GA</v>
          </cell>
        </row>
        <row r="6809">
          <cell r="A6809" t="str">
            <v>900-0207-T</v>
          </cell>
          <cell r="B6809" t="str">
            <v>COLOR IMRON700 E-35898 TOLL SILVER</v>
          </cell>
          <cell r="C6809">
            <v>2300</v>
          </cell>
          <cell r="D6809">
            <v>0</v>
          </cell>
          <cell r="E6809">
            <v>0</v>
          </cell>
          <cell r="K6809">
            <v>15</v>
          </cell>
          <cell r="L6809" t="str">
            <v>CN</v>
          </cell>
        </row>
        <row r="6810">
          <cell r="A6810" t="str">
            <v>900-0208-T</v>
          </cell>
          <cell r="B6810" t="str">
            <v>COLOR IMRON700 E-35099 TOLL GREEN</v>
          </cell>
          <cell r="C6810">
            <v>3900</v>
          </cell>
          <cell r="D6810">
            <v>0</v>
          </cell>
          <cell r="E6810">
            <v>0</v>
          </cell>
          <cell r="K6810">
            <v>15</v>
          </cell>
          <cell r="L6810" t="str">
            <v>CN</v>
          </cell>
        </row>
        <row r="6811">
          <cell r="A6811" t="str">
            <v>900-0209-T</v>
          </cell>
          <cell r="B6811" t="str">
            <v>TRANSPORTATION CHARGES</v>
          </cell>
          <cell r="C6811">
            <v>800</v>
          </cell>
          <cell r="D6811">
            <v>0</v>
          </cell>
          <cell r="E6811">
            <v>6</v>
          </cell>
          <cell r="K6811">
            <v>7</v>
          </cell>
          <cell r="L6811" t="str">
            <v>EA</v>
          </cell>
        </row>
        <row r="6812">
          <cell r="A6812" t="str">
            <v>900-0210-T</v>
          </cell>
          <cell r="B6812" t="str">
            <v>MALLET RUBBER WOOD HANDLE 1.5 LB</v>
          </cell>
          <cell r="C6812">
            <v>260</v>
          </cell>
          <cell r="D6812">
            <v>0</v>
          </cell>
          <cell r="E6812">
            <v>0</v>
          </cell>
          <cell r="K6812">
            <v>7</v>
          </cell>
          <cell r="L6812" t="str">
            <v>EA</v>
          </cell>
        </row>
        <row r="6813">
          <cell r="A6813" t="str">
            <v>900-0217-001-T</v>
          </cell>
          <cell r="B6813" t="str">
            <v>SHUTTER DOOR SLATS AL KIT 1820 LONG</v>
          </cell>
          <cell r="C6813">
            <v>450</v>
          </cell>
          <cell r="D6813">
            <v>0</v>
          </cell>
          <cell r="E6813">
            <v>0</v>
          </cell>
          <cell r="K6813">
            <v>99</v>
          </cell>
          <cell r="L6813" t="str">
            <v>EA</v>
          </cell>
        </row>
        <row r="6814">
          <cell r="A6814" t="str">
            <v>900-0217-002-T</v>
          </cell>
          <cell r="B6814" t="str">
            <v>SHUTTER DOOR SLATS AL KIT2450LONG</v>
          </cell>
          <cell r="C6814">
            <v>534</v>
          </cell>
          <cell r="D6814">
            <v>0</v>
          </cell>
          <cell r="E6814">
            <v>0</v>
          </cell>
          <cell r="K6814">
            <v>99</v>
          </cell>
          <cell r="L6814" t="str">
            <v>EA</v>
          </cell>
        </row>
        <row r="6815">
          <cell r="A6815" t="str">
            <v>900-0217-T</v>
          </cell>
          <cell r="B6815" t="str">
            <v>THINNER "EPC"</v>
          </cell>
          <cell r="C6815">
            <v>350</v>
          </cell>
          <cell r="D6815">
            <v>0</v>
          </cell>
          <cell r="E6815">
            <v>0</v>
          </cell>
          <cell r="K6815">
            <v>0</v>
          </cell>
          <cell r="L6815" t="str">
            <v>EA</v>
          </cell>
        </row>
        <row r="6816">
          <cell r="A6816" t="str">
            <v>900-0218-T</v>
          </cell>
          <cell r="B6816" t="str">
            <v>COMPOUND - POLISHING NU-SHINE-G6 (RED)</v>
          </cell>
          <cell r="C6816">
            <v>2201.9260800000002</v>
          </cell>
          <cell r="D6816">
            <v>0</v>
          </cell>
          <cell r="E6816">
            <v>0</v>
          </cell>
          <cell r="K6816">
            <v>60</v>
          </cell>
          <cell r="L6816" t="str">
            <v>LB</v>
          </cell>
        </row>
        <row r="6817">
          <cell r="A6817" t="str">
            <v>900-0219-T</v>
          </cell>
          <cell r="B6817" t="str">
            <v>COMPOUND - POLISHING NU-SHINE-IIS(WHITE)</v>
          </cell>
          <cell r="C6817">
            <v>2139.9851699999999</v>
          </cell>
          <cell r="D6817">
            <v>30</v>
          </cell>
          <cell r="E6817">
            <v>0</v>
          </cell>
          <cell r="K6817">
            <v>60</v>
          </cell>
          <cell r="L6817" t="str">
            <v>LB</v>
          </cell>
        </row>
        <row r="6818">
          <cell r="A6818" t="str">
            <v>900-0220-001-T</v>
          </cell>
          <cell r="B6818" t="str">
            <v>BLACKMER LB361B VALVE CAP #793072</v>
          </cell>
          <cell r="C6818">
            <v>470.62235999999996</v>
          </cell>
          <cell r="D6818">
            <v>0</v>
          </cell>
          <cell r="E6818">
            <v>0</v>
          </cell>
          <cell r="K6818">
            <v>75</v>
          </cell>
          <cell r="L6818" t="str">
            <v>EA</v>
          </cell>
        </row>
        <row r="6819">
          <cell r="A6819" t="str">
            <v>900-0220-002-T</v>
          </cell>
          <cell r="B6819" t="str">
            <v>BLACKMER LB361B O-RING 2-231NIT#792412</v>
          </cell>
          <cell r="C6819">
            <v>82.44131999999999</v>
          </cell>
          <cell r="D6819">
            <v>0</v>
          </cell>
          <cell r="E6819">
            <v>0</v>
          </cell>
          <cell r="K6819">
            <v>75</v>
          </cell>
          <cell r="L6819" t="str">
            <v>EA</v>
          </cell>
        </row>
        <row r="6820">
          <cell r="A6820" t="str">
            <v>900-0220-003-T</v>
          </cell>
          <cell r="B6820" t="str">
            <v>BLACKMER LB361B HHCS 7/16-14x1.25#793094</v>
          </cell>
          <cell r="C6820">
            <v>41.456569999999999</v>
          </cell>
          <cell r="D6820">
            <v>0</v>
          </cell>
          <cell r="E6820">
            <v>0</v>
          </cell>
          <cell r="K6820">
            <v>75</v>
          </cell>
          <cell r="L6820" t="str">
            <v>EA</v>
          </cell>
        </row>
        <row r="6821">
          <cell r="A6821" t="str">
            <v>900-0220-004-T</v>
          </cell>
          <cell r="B6821" t="str">
            <v>BLACKMER LB361B O-RING 2-262 NIT#794104</v>
          </cell>
          <cell r="C6821">
            <v>327.88017999999994</v>
          </cell>
          <cell r="D6821">
            <v>0</v>
          </cell>
          <cell r="E6821">
            <v>0</v>
          </cell>
          <cell r="K6821">
            <v>75</v>
          </cell>
          <cell r="L6821" t="str">
            <v>EA</v>
          </cell>
        </row>
        <row r="6822">
          <cell r="A6822" t="str">
            <v>900-0220-005-T</v>
          </cell>
          <cell r="B6822" t="str">
            <v>BLACKMER LB361B HHCS 1/2-13x1.5 #794097</v>
          </cell>
          <cell r="C6822">
            <v>30.960100000000001</v>
          </cell>
          <cell r="D6822">
            <v>0</v>
          </cell>
          <cell r="E6822">
            <v>0</v>
          </cell>
          <cell r="K6822">
            <v>75</v>
          </cell>
          <cell r="L6822" t="str">
            <v>EA</v>
          </cell>
        </row>
        <row r="6823">
          <cell r="A6823" t="str">
            <v>900-0220-006-T</v>
          </cell>
          <cell r="B6823" t="str">
            <v>BLACKMER LB361B HHCS 1/2-13x4 #794115</v>
          </cell>
          <cell r="C6823">
            <v>149.81229999999999</v>
          </cell>
          <cell r="D6823">
            <v>0</v>
          </cell>
          <cell r="E6823">
            <v>0</v>
          </cell>
          <cell r="K6823">
            <v>75</v>
          </cell>
          <cell r="L6823" t="str">
            <v>EA</v>
          </cell>
        </row>
        <row r="6824">
          <cell r="A6824" t="str">
            <v>900-0220-007-T</v>
          </cell>
          <cell r="B6824" t="str">
            <v>BLACKMER LB361B HHCS 7/16-14x1.5 #794096</v>
          </cell>
          <cell r="C6824">
            <v>34.358530000000002</v>
          </cell>
          <cell r="D6824">
            <v>0</v>
          </cell>
          <cell r="E6824">
            <v>0</v>
          </cell>
          <cell r="K6824">
            <v>75</v>
          </cell>
          <cell r="L6824" t="str">
            <v>EA</v>
          </cell>
        </row>
        <row r="6825">
          <cell r="A6825" t="str">
            <v>900-0220-008-T</v>
          </cell>
          <cell r="B6825" t="str">
            <v>BLACKMER LB361B O-Ring 2-248 NIT#794126</v>
          </cell>
          <cell r="C6825">
            <v>187.02654999999999</v>
          </cell>
          <cell r="D6825">
            <v>0</v>
          </cell>
          <cell r="E6825">
            <v>0</v>
          </cell>
          <cell r="K6825">
            <v>75</v>
          </cell>
          <cell r="L6825" t="str">
            <v>EA</v>
          </cell>
        </row>
        <row r="6826">
          <cell r="A6826" t="str">
            <v>900-0220-009-T</v>
          </cell>
          <cell r="B6826" t="str">
            <v>BLACKMER LB361B HOLD DOWN SCREW #794068</v>
          </cell>
          <cell r="C6826">
            <v>528.56159000000002</v>
          </cell>
          <cell r="D6826">
            <v>0</v>
          </cell>
          <cell r="E6826">
            <v>0</v>
          </cell>
          <cell r="K6826">
            <v>75</v>
          </cell>
          <cell r="L6826" t="str">
            <v>EA</v>
          </cell>
        </row>
        <row r="6827">
          <cell r="A6827" t="str">
            <v>900-0220-010-T</v>
          </cell>
          <cell r="B6827" t="str">
            <v>BLACKMER LB361B PLUG-PIPE 1/4 #793498</v>
          </cell>
          <cell r="C6827">
            <v>186.07597000000001</v>
          </cell>
          <cell r="D6827">
            <v>0</v>
          </cell>
          <cell r="E6827">
            <v>0</v>
          </cell>
          <cell r="K6827">
            <v>75</v>
          </cell>
          <cell r="L6827" t="str">
            <v>EA</v>
          </cell>
        </row>
        <row r="6828">
          <cell r="A6828" t="str">
            <v>900-0220-011-T</v>
          </cell>
          <cell r="B6828" t="str">
            <v>BLACKMER LB361B GAUGE OIL PRESSURE790012</v>
          </cell>
          <cell r="C6828">
            <v>1622.04441</v>
          </cell>
          <cell r="D6828">
            <v>0</v>
          </cell>
          <cell r="E6828">
            <v>0</v>
          </cell>
          <cell r="K6828">
            <v>75</v>
          </cell>
          <cell r="L6828" t="str">
            <v>EA</v>
          </cell>
        </row>
        <row r="6829">
          <cell r="A6829" t="str">
            <v>900-0220-012-T</v>
          </cell>
          <cell r="B6829" t="str">
            <v>BLACKMER LB361B HHCS 1/2-13x1.75 #794094</v>
          </cell>
          <cell r="C6829">
            <v>45.22392</v>
          </cell>
          <cell r="D6829">
            <v>0</v>
          </cell>
          <cell r="E6829">
            <v>0</v>
          </cell>
          <cell r="K6829">
            <v>75</v>
          </cell>
          <cell r="L6829" t="str">
            <v>EA</v>
          </cell>
        </row>
        <row r="6830">
          <cell r="A6830" t="str">
            <v>900-0220-T</v>
          </cell>
          <cell r="B6830" t="str">
            <v>BLACKMER COMPRESSORS LB361B</v>
          </cell>
          <cell r="C6830">
            <v>0</v>
          </cell>
          <cell r="D6830">
            <v>0</v>
          </cell>
          <cell r="E6830">
            <v>0</v>
          </cell>
          <cell r="K6830">
            <v>0</v>
          </cell>
          <cell r="L6830" t="str">
            <v>EA</v>
          </cell>
        </row>
        <row r="6831">
          <cell r="A6831" t="str">
            <v>900-0221-001-T</v>
          </cell>
          <cell r="B6831" t="str">
            <v>PRINTER EPSON KIT FOR ELEC. REGISTER,LC</v>
          </cell>
          <cell r="C6831">
            <v>0</v>
          </cell>
          <cell r="D6831">
            <v>0</v>
          </cell>
          <cell r="E6831">
            <v>0</v>
          </cell>
          <cell r="K6831">
            <v>0</v>
          </cell>
          <cell r="L6831" t="str">
            <v>EA</v>
          </cell>
        </row>
        <row r="6832">
          <cell r="A6832" t="str">
            <v>900-0221-T</v>
          </cell>
          <cell r="B6832" t="str">
            <v>PRINTER EPSON KIT#TCS300885[24VDC]Metric</v>
          </cell>
          <cell r="C6832">
            <v>45801.593729999993</v>
          </cell>
          <cell r="D6832">
            <v>2</v>
          </cell>
          <cell r="E6832">
            <v>0</v>
          </cell>
          <cell r="K6832">
            <v>0</v>
          </cell>
          <cell r="L6832" t="str">
            <v>EA</v>
          </cell>
        </row>
        <row r="6833">
          <cell r="A6833" t="str">
            <v>900-0222-T</v>
          </cell>
          <cell r="B6833" t="str">
            <v>WAGE PACKING THE PARTS</v>
          </cell>
          <cell r="C6833">
            <v>0</v>
          </cell>
          <cell r="D6833">
            <v>0</v>
          </cell>
          <cell r="E6833">
            <v>0</v>
          </cell>
          <cell r="K6833">
            <v>0</v>
          </cell>
          <cell r="L6833" t="str">
            <v>PAC</v>
          </cell>
        </row>
        <row r="6834">
          <cell r="A6834" t="str">
            <v>900-0223-T</v>
          </cell>
          <cell r="B6834" t="str">
            <v>COLOR, P422-6TA7B (SILVER) CALTEX</v>
          </cell>
          <cell r="C6834">
            <v>4590</v>
          </cell>
          <cell r="D6834">
            <v>0</v>
          </cell>
          <cell r="E6834">
            <v>0</v>
          </cell>
          <cell r="K6834">
            <v>30</v>
          </cell>
          <cell r="L6834" t="str">
            <v>CN</v>
          </cell>
        </row>
        <row r="6835">
          <cell r="A6835" t="str">
            <v>900-0225-001-T</v>
          </cell>
          <cell r="B6835" t="str">
            <v>FRAME STL LOADING (LABOR+STL)</v>
          </cell>
          <cell r="C6835">
            <v>1000</v>
          </cell>
          <cell r="D6835">
            <v>0</v>
          </cell>
          <cell r="E6835">
            <v>0</v>
          </cell>
          <cell r="K6835">
            <v>30</v>
          </cell>
          <cell r="L6835" t="str">
            <v>EA</v>
          </cell>
        </row>
        <row r="6836">
          <cell r="A6836" t="str">
            <v>900-0225-T</v>
          </cell>
          <cell r="B6836" t="str">
            <v>FRAME STL LOADING FOR BARREL (LABOR)</v>
          </cell>
          <cell r="C6836">
            <v>7500</v>
          </cell>
          <cell r="D6836">
            <v>0</v>
          </cell>
          <cell r="E6836">
            <v>0</v>
          </cell>
          <cell r="K6836">
            <v>30</v>
          </cell>
          <cell r="L6836" t="str">
            <v>EA</v>
          </cell>
        </row>
        <row r="6837">
          <cell r="A6837" t="str">
            <v>900-0226-T</v>
          </cell>
          <cell r="B6837" t="str">
            <v>SPECIAL TOOL FOR REMOVE HUB CAP</v>
          </cell>
          <cell r="C6837">
            <v>0</v>
          </cell>
          <cell r="D6837">
            <v>0</v>
          </cell>
          <cell r="E6837">
            <v>0</v>
          </cell>
          <cell r="K6837">
            <v>0</v>
          </cell>
          <cell r="L6837" t="str">
            <v>EA</v>
          </cell>
        </row>
        <row r="6838">
          <cell r="A6838" t="str">
            <v>900-0227-T</v>
          </cell>
          <cell r="B6838" t="str">
            <v>Air Tickets</v>
          </cell>
          <cell r="C6838">
            <v>54000</v>
          </cell>
          <cell r="D6838">
            <v>0</v>
          </cell>
          <cell r="E6838">
            <v>0</v>
          </cell>
          <cell r="K6838">
            <v>7</v>
          </cell>
          <cell r="L6838" t="str">
            <v>TR</v>
          </cell>
        </row>
        <row r="6839">
          <cell r="A6839" t="str">
            <v>900-0228-T</v>
          </cell>
          <cell r="B6839" t="str">
            <v>Miscellaneous expenses</v>
          </cell>
          <cell r="C6839">
            <v>550</v>
          </cell>
          <cell r="D6839">
            <v>0</v>
          </cell>
          <cell r="E6839">
            <v>0</v>
          </cell>
          <cell r="K6839">
            <v>7</v>
          </cell>
          <cell r="L6839" t="str">
            <v>EA</v>
          </cell>
        </row>
        <row r="6840">
          <cell r="A6840" t="str">
            <v>900-0232-T</v>
          </cell>
          <cell r="B6840" t="str">
            <v>TRANSPORTATION COSTS, PARTS OR MATERIALS</v>
          </cell>
          <cell r="C6840">
            <v>6900</v>
          </cell>
          <cell r="D6840">
            <v>0</v>
          </cell>
          <cell r="E6840">
            <v>0</v>
          </cell>
          <cell r="K6840">
            <v>99</v>
          </cell>
          <cell r="L6840" t="str">
            <v>EA</v>
          </cell>
        </row>
        <row r="6841">
          <cell r="A6841" t="str">
            <v>900-0233-T</v>
          </cell>
          <cell r="B6841" t="str">
            <v>EXPENSES FOR EMPLOYEES TRAVELING ABROAD</v>
          </cell>
          <cell r="C6841">
            <v>0</v>
          </cell>
          <cell r="D6841">
            <v>0</v>
          </cell>
          <cell r="E6841">
            <v>0</v>
          </cell>
          <cell r="K6841">
            <v>0</v>
          </cell>
          <cell r="L6841" t="str">
            <v>EA</v>
          </cell>
        </row>
        <row r="6842">
          <cell r="A6842" t="str">
            <v>900-0234-T</v>
          </cell>
          <cell r="B6842" t="str">
            <v>GEL, PASSIVATE</v>
          </cell>
          <cell r="C6842">
            <v>250</v>
          </cell>
          <cell r="D6842">
            <v>0</v>
          </cell>
          <cell r="E6842">
            <v>0</v>
          </cell>
          <cell r="K6842">
            <v>0</v>
          </cell>
          <cell r="L6842" t="str">
            <v>BT</v>
          </cell>
        </row>
        <row r="6843">
          <cell r="A6843" t="str">
            <v>900-0235-001-T</v>
          </cell>
          <cell r="B6843" t="str">
            <v>EXPENSE FOR PRESSURE TEST (N2)</v>
          </cell>
          <cell r="C6843">
            <v>4700</v>
          </cell>
          <cell r="D6843">
            <v>0</v>
          </cell>
          <cell r="E6843">
            <v>0</v>
          </cell>
          <cell r="K6843">
            <v>0</v>
          </cell>
          <cell r="L6843" t="str">
            <v>EA</v>
          </cell>
        </row>
        <row r="6844">
          <cell r="A6844" t="str">
            <v>900-0235-002-T</v>
          </cell>
          <cell r="B6844" t="str">
            <v>EXPENSE FOR VRU TEST (N2)</v>
          </cell>
          <cell r="C6844">
            <v>4166.67</v>
          </cell>
          <cell r="D6844">
            <v>0</v>
          </cell>
          <cell r="E6844">
            <v>0</v>
          </cell>
          <cell r="K6844">
            <v>0</v>
          </cell>
          <cell r="L6844" t="str">
            <v>EA</v>
          </cell>
        </row>
        <row r="6845">
          <cell r="A6845" t="str">
            <v>900-0235-T</v>
          </cell>
          <cell r="B6845" t="str">
            <v>EXPENSE FOR PRESSURE TEST (HYDRO)</v>
          </cell>
          <cell r="C6845">
            <v>24000</v>
          </cell>
          <cell r="D6845">
            <v>0</v>
          </cell>
          <cell r="E6845">
            <v>0</v>
          </cell>
          <cell r="K6845">
            <v>0</v>
          </cell>
          <cell r="L6845" t="str">
            <v>EA</v>
          </cell>
        </row>
        <row r="6846">
          <cell r="A6846" t="str">
            <v>900-0236-001-T</v>
          </cell>
          <cell r="B6846" t="str">
            <v>No. TA209V425SS0000 - AP</v>
          </cell>
          <cell r="C6846">
            <v>0</v>
          </cell>
          <cell r="D6846">
            <v>0</v>
          </cell>
          <cell r="E6846">
            <v>0</v>
          </cell>
          <cell r="K6846">
            <v>0</v>
          </cell>
          <cell r="L6846" t="str">
            <v>EA</v>
          </cell>
        </row>
        <row r="6847">
          <cell r="A6847" t="str">
            <v>900-0236-002-T</v>
          </cell>
          <cell r="B6847" t="str">
            <v>No. TA209V425SS0000 - LK</v>
          </cell>
          <cell r="C6847">
            <v>0</v>
          </cell>
          <cell r="D6847">
            <v>0</v>
          </cell>
          <cell r="E6847">
            <v>0</v>
          </cell>
          <cell r="K6847">
            <v>0</v>
          </cell>
          <cell r="L6847" t="str">
            <v>EA</v>
          </cell>
        </row>
        <row r="6848">
          <cell r="A6848" t="str">
            <v>900-0236-T</v>
          </cell>
          <cell r="B6848" t="str">
            <v>YORK SPARE PART</v>
          </cell>
          <cell r="C6848">
            <v>0</v>
          </cell>
          <cell r="D6848">
            <v>0</v>
          </cell>
          <cell r="E6848">
            <v>0</v>
          </cell>
          <cell r="K6848">
            <v>0</v>
          </cell>
          <cell r="L6848" t="str">
            <v>EA</v>
          </cell>
        </row>
        <row r="6849">
          <cell r="A6849" t="str">
            <v>900-0237-T</v>
          </cell>
          <cell r="B6849" t="str">
            <v>Container 40' HC [12.032 x 2.352 x 2.698</v>
          </cell>
          <cell r="C6849">
            <v>0</v>
          </cell>
          <cell r="D6849">
            <v>0</v>
          </cell>
          <cell r="E6849">
            <v>0</v>
          </cell>
          <cell r="K6849">
            <v>0</v>
          </cell>
          <cell r="L6849" t="str">
            <v>EA</v>
          </cell>
        </row>
        <row r="6850">
          <cell r="A6850" t="str">
            <v>900-0238-T</v>
          </cell>
          <cell r="B6850" t="str">
            <v>PACKING TEFLON :N43-1</v>
          </cell>
          <cell r="C6850">
            <v>1800</v>
          </cell>
          <cell r="D6850">
            <v>0</v>
          </cell>
          <cell r="E6850">
            <v>0</v>
          </cell>
          <cell r="K6850">
            <v>99</v>
          </cell>
          <cell r="L6850" t="str">
            <v>EA</v>
          </cell>
        </row>
        <row r="6851">
          <cell r="A6851" t="str">
            <v>900-0239-T</v>
          </cell>
          <cell r="B6851" t="str">
            <v>CASE GASKET :D11-338</v>
          </cell>
          <cell r="C6851">
            <v>135</v>
          </cell>
          <cell r="D6851">
            <v>0</v>
          </cell>
          <cell r="E6851">
            <v>0</v>
          </cell>
          <cell r="K6851">
            <v>99</v>
          </cell>
          <cell r="L6851" t="str">
            <v>EA</v>
          </cell>
        </row>
        <row r="6852">
          <cell r="A6852" t="str">
            <v>900-0242-T</v>
          </cell>
          <cell r="B6852" t="str">
            <v>LABOR COST FOR ASSEMBLY TIRE&amp;RIM</v>
          </cell>
          <cell r="C6852">
            <v>227.78</v>
          </cell>
          <cell r="D6852">
            <v>0</v>
          </cell>
          <cell r="E6852">
            <v>0</v>
          </cell>
          <cell r="K6852">
            <v>7</v>
          </cell>
          <cell r="L6852" t="str">
            <v>EA</v>
          </cell>
        </row>
        <row r="6853">
          <cell r="A6853" t="str">
            <v>900-0243-T</v>
          </cell>
          <cell r="B6853" t="str">
            <v>LABOR COST FOR DISASS'Y&amp;REASS'Y TIRE&amp;RIM</v>
          </cell>
          <cell r="C6853">
            <v>196.73</v>
          </cell>
          <cell r="D6853">
            <v>0</v>
          </cell>
          <cell r="E6853">
            <v>0</v>
          </cell>
          <cell r="K6853">
            <v>7</v>
          </cell>
          <cell r="L6853" t="str">
            <v>EA</v>
          </cell>
        </row>
        <row r="6854">
          <cell r="A6854" t="str">
            <v>900-0245-T</v>
          </cell>
          <cell r="B6854" t="str">
            <v>X-RAY PREPARATION DOCUMENT FOR DOEB</v>
          </cell>
          <cell r="C6854">
            <v>1500</v>
          </cell>
          <cell r="D6854">
            <v>0</v>
          </cell>
          <cell r="E6854">
            <v>7</v>
          </cell>
          <cell r="K6854">
            <v>7</v>
          </cell>
          <cell r="L6854" t="str">
            <v>EA</v>
          </cell>
        </row>
        <row r="6855">
          <cell r="A6855" t="str">
            <v>900-0247-T</v>
          </cell>
          <cell r="B6855" t="str">
            <v>COLOR, PURE ORANGE #RAL-2004 (3.5L)</v>
          </cell>
          <cell r="C6855">
            <v>3200</v>
          </cell>
          <cell r="D6855">
            <v>0</v>
          </cell>
          <cell r="E6855">
            <v>0</v>
          </cell>
          <cell r="K6855">
            <v>15</v>
          </cell>
          <cell r="L6855" t="str">
            <v>CN</v>
          </cell>
        </row>
        <row r="6856">
          <cell r="A6856" t="str">
            <v>900-0248-T</v>
          </cell>
          <cell r="B6856" t="str">
            <v>EPSON TM-U220B POS PRINTER</v>
          </cell>
          <cell r="C6856">
            <v>22813.289330000003</v>
          </cell>
          <cell r="D6856">
            <v>0</v>
          </cell>
          <cell r="E6856">
            <v>0</v>
          </cell>
          <cell r="K6856">
            <v>99</v>
          </cell>
          <cell r="L6856" t="str">
            <v>EA</v>
          </cell>
        </row>
        <row r="6857">
          <cell r="A6857" t="str">
            <v>900-0249-T</v>
          </cell>
          <cell r="B6857" t="str">
            <v>EXPENSE FOR AIR FREIGHT</v>
          </cell>
          <cell r="C6857">
            <v>46438.49</v>
          </cell>
          <cell r="D6857">
            <v>0</v>
          </cell>
          <cell r="E6857">
            <v>0</v>
          </cell>
          <cell r="K6857">
            <v>0</v>
          </cell>
          <cell r="L6857" t="str">
            <v>EA</v>
          </cell>
        </row>
        <row r="6858">
          <cell r="A6858" t="str">
            <v>900-0251-101-T</v>
          </cell>
          <cell r="B6858" t="str">
            <v>C-HOOK</v>
          </cell>
          <cell r="C6858">
            <v>0</v>
          </cell>
          <cell r="D6858">
            <v>0</v>
          </cell>
          <cell r="E6858">
            <v>0</v>
          </cell>
          <cell r="K6858">
            <v>0</v>
          </cell>
          <cell r="L6858" t="str">
            <v>EA</v>
          </cell>
        </row>
        <row r="6859">
          <cell r="A6859" t="str">
            <v>900-0251-201-T</v>
          </cell>
          <cell r="B6859" t="str">
            <v>HANDLE</v>
          </cell>
          <cell r="C6859">
            <v>0</v>
          </cell>
          <cell r="D6859">
            <v>0</v>
          </cell>
          <cell r="E6859">
            <v>0</v>
          </cell>
          <cell r="K6859">
            <v>0</v>
          </cell>
          <cell r="L6859" t="str">
            <v>EA</v>
          </cell>
        </row>
        <row r="6860">
          <cell r="A6860" t="str">
            <v>900-0251-T</v>
          </cell>
          <cell r="B6860" t="str">
            <v>C HOOK WRENCH</v>
          </cell>
          <cell r="C6860">
            <v>120</v>
          </cell>
          <cell r="D6860">
            <v>0</v>
          </cell>
          <cell r="E6860">
            <v>0</v>
          </cell>
          <cell r="K6860">
            <v>30</v>
          </cell>
          <cell r="L6860" t="str">
            <v>EA</v>
          </cell>
        </row>
        <row r="6861">
          <cell r="A6861" t="str">
            <v>900-0256-T</v>
          </cell>
          <cell r="B6861" t="str">
            <v>SPU 5000 YH65 WHITE (3.785 L) PPG COAT.</v>
          </cell>
          <cell r="C6861">
            <v>2600</v>
          </cell>
          <cell r="D6861">
            <v>0</v>
          </cell>
          <cell r="E6861">
            <v>0</v>
          </cell>
          <cell r="K6861">
            <v>30</v>
          </cell>
          <cell r="L6861" t="str">
            <v>CN</v>
          </cell>
        </row>
        <row r="6862">
          <cell r="A6862" t="str">
            <v>900-0257-T</v>
          </cell>
          <cell r="B6862" t="str">
            <v>SPU 5000 RAL 7046 TELE GREY PPG COATING</v>
          </cell>
          <cell r="C6862">
            <v>2600</v>
          </cell>
          <cell r="D6862">
            <v>0</v>
          </cell>
          <cell r="E6862">
            <v>0</v>
          </cell>
          <cell r="K6862">
            <v>30</v>
          </cell>
          <cell r="L6862" t="str">
            <v>CN</v>
          </cell>
        </row>
        <row r="6863">
          <cell r="A6863" t="str">
            <v>900-0258-T</v>
          </cell>
          <cell r="B6863" t="str">
            <v>URETHANE HARDENER  PPG COATING (1L)</v>
          </cell>
          <cell r="C6863">
            <v>450</v>
          </cell>
          <cell r="D6863">
            <v>0</v>
          </cell>
          <cell r="E6863">
            <v>0</v>
          </cell>
          <cell r="K6863">
            <v>30</v>
          </cell>
          <cell r="L6863" t="str">
            <v>CN</v>
          </cell>
        </row>
        <row r="6864">
          <cell r="A6864" t="str">
            <v>900-0259-T</v>
          </cell>
          <cell r="B6864" t="str">
            <v>THINNER FOR TOPCOAT (UGM) PPG COATING</v>
          </cell>
          <cell r="C6864">
            <v>1500</v>
          </cell>
          <cell r="D6864">
            <v>0</v>
          </cell>
          <cell r="E6864">
            <v>0</v>
          </cell>
          <cell r="K6864">
            <v>30</v>
          </cell>
          <cell r="L6864" t="str">
            <v>CN</v>
          </cell>
        </row>
        <row r="6865">
          <cell r="A6865" t="str">
            <v>900-0260-T</v>
          </cell>
          <cell r="B6865" t="str">
            <v>2K HS DAWN GRAY EP PRIMER (3.785 L) PPG.</v>
          </cell>
          <cell r="C6865">
            <v>1060</v>
          </cell>
          <cell r="D6865">
            <v>0</v>
          </cell>
          <cell r="E6865">
            <v>0</v>
          </cell>
          <cell r="K6865">
            <v>30</v>
          </cell>
          <cell r="L6865" t="str">
            <v>CN</v>
          </cell>
        </row>
        <row r="6866">
          <cell r="A6866" t="str">
            <v>900-0261-T</v>
          </cell>
          <cell r="B6866" t="str">
            <v>HS EPOXY HARDNER PPG COATING (1L)</v>
          </cell>
          <cell r="C6866">
            <v>650</v>
          </cell>
          <cell r="D6866">
            <v>0</v>
          </cell>
          <cell r="E6866">
            <v>0</v>
          </cell>
          <cell r="K6866">
            <v>30</v>
          </cell>
          <cell r="L6866" t="str">
            <v>CN</v>
          </cell>
        </row>
        <row r="6867">
          <cell r="A6867" t="str">
            <v>900-0262-T</v>
          </cell>
          <cell r="B6867" t="str">
            <v>THINNER FOR PRIMER  PPG COATING (15L)</v>
          </cell>
          <cell r="C6867">
            <v>1450</v>
          </cell>
          <cell r="D6867">
            <v>0</v>
          </cell>
          <cell r="E6867">
            <v>0</v>
          </cell>
          <cell r="K6867">
            <v>30</v>
          </cell>
          <cell r="L6867" t="str">
            <v>CN</v>
          </cell>
        </row>
        <row r="6868">
          <cell r="A6868" t="str">
            <v>900-0263-T</v>
          </cell>
          <cell r="B6868" t="str">
            <v>CARPET FOR PACK TANK BLUE 2X14.5 M</v>
          </cell>
          <cell r="C6868">
            <v>0</v>
          </cell>
          <cell r="D6868">
            <v>0</v>
          </cell>
          <cell r="E6868">
            <v>0</v>
          </cell>
          <cell r="K6868">
            <v>0</v>
          </cell>
          <cell r="L6868" t="str">
            <v>SQM</v>
          </cell>
        </row>
        <row r="6869">
          <cell r="A6869" t="str">
            <v>900-0264-T</v>
          </cell>
          <cell r="B6869" t="str">
            <v>LANKO 603 POLYURETHANE 300 ML</v>
          </cell>
          <cell r="C6869">
            <v>270</v>
          </cell>
          <cell r="D6869">
            <v>0</v>
          </cell>
          <cell r="E6869">
            <v>0</v>
          </cell>
          <cell r="K6869">
            <v>7</v>
          </cell>
          <cell r="L6869" t="str">
            <v>EA</v>
          </cell>
        </row>
        <row r="6870">
          <cell r="A6870" t="str">
            <v>900-0266-T</v>
          </cell>
          <cell r="B6870" t="str">
            <v>Wing mirror ISUZU FXZ # 8979480750</v>
          </cell>
          <cell r="C6870">
            <v>747</v>
          </cell>
          <cell r="D6870">
            <v>0</v>
          </cell>
          <cell r="E6870">
            <v>0</v>
          </cell>
          <cell r="K6870">
            <v>0</v>
          </cell>
          <cell r="L6870" t="str">
            <v>EA</v>
          </cell>
        </row>
        <row r="6871">
          <cell r="A6871" t="str">
            <v>9001-0001-T</v>
          </cell>
          <cell r="B6871" t="str">
            <v>API,ADAPTER CIVA#861BA C/W SIGHT GLASS</v>
          </cell>
          <cell r="C6871">
            <v>5920.5513499999997</v>
          </cell>
          <cell r="D6871">
            <v>0</v>
          </cell>
          <cell r="E6871">
            <v>0</v>
          </cell>
          <cell r="K6871">
            <v>30</v>
          </cell>
          <cell r="L6871" t="str">
            <v>EA</v>
          </cell>
        </row>
        <row r="6872">
          <cell r="A6872" t="str">
            <v>9001-0002-T</v>
          </cell>
          <cell r="B6872" t="str">
            <v>CAMLOCK ADAPTER A, 2", SS316, FM NPT</v>
          </cell>
          <cell r="C6872">
            <v>410</v>
          </cell>
          <cell r="D6872">
            <v>4</v>
          </cell>
          <cell r="E6872">
            <v>0</v>
          </cell>
          <cell r="K6872">
            <v>30</v>
          </cell>
          <cell r="L6872" t="str">
            <v>EA</v>
          </cell>
        </row>
        <row r="6873">
          <cell r="A6873" t="str">
            <v>9001-0003-T</v>
          </cell>
          <cell r="B6873" t="str">
            <v>ADAP,CAMLOCK TO BSP FEMALE TYPE-A SSA65</v>
          </cell>
          <cell r="C6873">
            <v>0</v>
          </cell>
          <cell r="D6873">
            <v>0</v>
          </cell>
          <cell r="E6873">
            <v>0</v>
          </cell>
          <cell r="K6873">
            <v>0</v>
          </cell>
          <cell r="L6873" t="str">
            <v>EA</v>
          </cell>
        </row>
        <row r="6874">
          <cell r="A6874" t="str">
            <v>9001-0004-T</v>
          </cell>
          <cell r="B6874" t="str">
            <v>ADAPTER CAMLOCK, BSP FEMALE TYPE-A SSA25</v>
          </cell>
          <cell r="C6874">
            <v>0</v>
          </cell>
          <cell r="D6874">
            <v>0</v>
          </cell>
          <cell r="E6874">
            <v>0</v>
          </cell>
          <cell r="K6874">
            <v>0</v>
          </cell>
          <cell r="L6874" t="str">
            <v>EA</v>
          </cell>
        </row>
        <row r="6875">
          <cell r="A6875" t="str">
            <v>9001-0005-T</v>
          </cell>
          <cell r="B6875" t="str">
            <v>ADAPTER CAMLOCK TO HOSRTAIL TYPE-E SSE6S</v>
          </cell>
          <cell r="C6875">
            <v>0</v>
          </cell>
          <cell r="D6875">
            <v>0</v>
          </cell>
          <cell r="E6875">
            <v>0</v>
          </cell>
          <cell r="K6875">
            <v>0</v>
          </cell>
          <cell r="L6875" t="str">
            <v>EA</v>
          </cell>
        </row>
        <row r="6876">
          <cell r="A6876" t="str">
            <v>9001-0006-T</v>
          </cell>
          <cell r="B6876" t="str">
            <v>API, CAMLOCK 80mm. 15DEG. LIQUIP#APIMC80</v>
          </cell>
          <cell r="C6876">
            <v>0</v>
          </cell>
          <cell r="D6876">
            <v>0</v>
          </cell>
          <cell r="E6876">
            <v>0</v>
          </cell>
          <cell r="K6876">
            <v>0</v>
          </cell>
          <cell r="L6876" t="str">
            <v>EA</v>
          </cell>
        </row>
        <row r="6877">
          <cell r="A6877" t="str">
            <v>9001-0007-001-T</v>
          </cell>
          <cell r="B6877" t="str">
            <v>ADAPTOR, V/R EMCO#F0592310</v>
          </cell>
          <cell r="C6877">
            <v>0</v>
          </cell>
          <cell r="D6877">
            <v>0</v>
          </cell>
          <cell r="E6877">
            <v>0</v>
          </cell>
          <cell r="K6877">
            <v>0</v>
          </cell>
          <cell r="L6877" t="str">
            <v>EA</v>
          </cell>
        </row>
        <row r="6878">
          <cell r="A6878" t="str">
            <v>9001-0007-T</v>
          </cell>
          <cell r="B6878" t="str">
            <v>ADAP,V/R C/W INT.LOCK&amp;CAP, EMCO#F0593006</v>
          </cell>
          <cell r="C6878">
            <v>0</v>
          </cell>
          <cell r="D6878">
            <v>0</v>
          </cell>
          <cell r="E6878">
            <v>0</v>
          </cell>
          <cell r="K6878">
            <v>0</v>
          </cell>
          <cell r="L6878" t="str">
            <v>EA</v>
          </cell>
        </row>
        <row r="6879">
          <cell r="A6879" t="str">
            <v>9001-0008-T</v>
          </cell>
          <cell r="B6879" t="str">
            <v>API, ADAPTER OPW/JMT 862J</v>
          </cell>
          <cell r="C6879">
            <v>18346.37</v>
          </cell>
          <cell r="D6879">
            <v>0</v>
          </cell>
          <cell r="E6879">
            <v>0</v>
          </cell>
          <cell r="K6879">
            <v>0</v>
          </cell>
          <cell r="L6879" t="str">
            <v>EA</v>
          </cell>
        </row>
        <row r="6880">
          <cell r="A6880" t="str">
            <v>9001-0009-T</v>
          </cell>
          <cell r="B6880" t="str">
            <v>VAPOR COLLECT FITTING 2"</v>
          </cell>
          <cell r="C6880">
            <v>2538.7820000000002</v>
          </cell>
          <cell r="D6880">
            <v>0</v>
          </cell>
          <cell r="E6880">
            <v>0</v>
          </cell>
          <cell r="K6880">
            <v>0</v>
          </cell>
          <cell r="L6880" t="str">
            <v>EA</v>
          </cell>
        </row>
        <row r="6881">
          <cell r="A6881" t="str">
            <v>9001-0010-T</v>
          </cell>
          <cell r="B6881" t="str">
            <v>VAPOR COLLECT FITTING 2.5"</v>
          </cell>
          <cell r="C6881">
            <v>3027.15</v>
          </cell>
          <cell r="D6881">
            <v>0</v>
          </cell>
          <cell r="E6881">
            <v>0</v>
          </cell>
          <cell r="K6881">
            <v>0</v>
          </cell>
          <cell r="L6881" t="str">
            <v>EA</v>
          </cell>
        </row>
        <row r="6882">
          <cell r="A6882" t="str">
            <v>9001-0011</v>
          </cell>
          <cell r="B6882" t="str">
            <v>ADAPTER,MALE, 3IN,ALUM,FEMALE NPT</v>
          </cell>
          <cell r="C6882">
            <v>0</v>
          </cell>
          <cell r="D6882">
            <v>0</v>
          </cell>
          <cell r="E6882">
            <v>0</v>
          </cell>
          <cell r="K6882">
            <v>0</v>
          </cell>
          <cell r="L6882" t="str">
            <v>EA</v>
          </cell>
        </row>
        <row r="6883">
          <cell r="A6883" t="str">
            <v>9001-0011-001-T</v>
          </cell>
          <cell r="B6883" t="str">
            <v>ADAPTOR 4"#MC4-1</v>
          </cell>
          <cell r="C6883">
            <v>0</v>
          </cell>
          <cell r="D6883">
            <v>0</v>
          </cell>
          <cell r="E6883">
            <v>0</v>
          </cell>
          <cell r="K6883">
            <v>0</v>
          </cell>
          <cell r="L6883" t="str">
            <v>EA</v>
          </cell>
        </row>
        <row r="6884">
          <cell r="A6884" t="str">
            <v>9001-0011-002-T</v>
          </cell>
          <cell r="B6884" t="str">
            <v>ADAPTOR 4"#MC4-V4A (DIA.6mm S HOLES)</v>
          </cell>
          <cell r="C6884">
            <v>1848.7352299999998</v>
          </cell>
          <cell r="D6884">
            <v>0</v>
          </cell>
          <cell r="E6884">
            <v>0</v>
          </cell>
          <cell r="K6884">
            <v>60</v>
          </cell>
          <cell r="L6884" t="str">
            <v>EA</v>
          </cell>
        </row>
        <row r="6885">
          <cell r="A6885" t="str">
            <v>9001-0011-T</v>
          </cell>
          <cell r="B6885" t="str">
            <v>ADAPTOR 4"#MC4-V4A</v>
          </cell>
          <cell r="C6885">
            <v>4003.8833</v>
          </cell>
          <cell r="D6885">
            <v>10</v>
          </cell>
          <cell r="E6885">
            <v>0</v>
          </cell>
          <cell r="K6885">
            <v>60</v>
          </cell>
          <cell r="L6885" t="str">
            <v>EA</v>
          </cell>
        </row>
        <row r="6886">
          <cell r="A6886" t="str">
            <v>9001-0012</v>
          </cell>
          <cell r="B6886" t="str">
            <v>ADAPTER,4IN,ALUM,FEMALENPT</v>
          </cell>
          <cell r="C6886">
            <v>0</v>
          </cell>
          <cell r="D6886">
            <v>0</v>
          </cell>
          <cell r="E6886">
            <v>0</v>
          </cell>
          <cell r="K6886">
            <v>0</v>
          </cell>
          <cell r="L6886" t="str">
            <v>EA</v>
          </cell>
        </row>
        <row r="6887">
          <cell r="A6887" t="str">
            <v>9001-0012-T</v>
          </cell>
          <cell r="B6887" t="str">
            <v>ADAPTOR, MALE WELD ON LIQUIP#MC4-1A</v>
          </cell>
          <cell r="C6887">
            <v>0</v>
          </cell>
          <cell r="D6887">
            <v>0</v>
          </cell>
          <cell r="E6887">
            <v>0</v>
          </cell>
          <cell r="K6887">
            <v>0</v>
          </cell>
          <cell r="L6887" t="str">
            <v>EA</v>
          </cell>
        </row>
        <row r="6888">
          <cell r="A6888" t="str">
            <v>9001-0013-T</v>
          </cell>
          <cell r="B6888" t="str">
            <v>VAPOR COLLECT FITTING 2.5" YC-8-65A</v>
          </cell>
          <cell r="C6888">
            <v>3930.46</v>
          </cell>
          <cell r="D6888">
            <v>0</v>
          </cell>
          <cell r="E6888">
            <v>0</v>
          </cell>
          <cell r="K6888">
            <v>0</v>
          </cell>
          <cell r="L6888" t="str">
            <v>EA</v>
          </cell>
        </row>
        <row r="6889">
          <cell r="A6889" t="str">
            <v>9001-0014-T</v>
          </cell>
          <cell r="B6889" t="str">
            <v>ADAPTOR, DIP TUBE 3" TRELOR FH300D</v>
          </cell>
          <cell r="C6889">
            <v>10523.13474</v>
          </cell>
          <cell r="D6889">
            <v>0</v>
          </cell>
          <cell r="E6889">
            <v>0</v>
          </cell>
          <cell r="K6889">
            <v>60</v>
          </cell>
          <cell r="L6889" t="str">
            <v>EA</v>
          </cell>
        </row>
        <row r="6890">
          <cell r="A6890" t="str">
            <v>9001-0015-001-T</v>
          </cell>
          <cell r="B6890" t="str">
            <v>ADAPTOR CAMLOCK 3" TRELOR 502FKS-80</v>
          </cell>
          <cell r="C6890">
            <v>0</v>
          </cell>
          <cell r="D6890">
            <v>0</v>
          </cell>
          <cell r="E6890">
            <v>0</v>
          </cell>
          <cell r="K6890">
            <v>0</v>
          </cell>
          <cell r="L6890" t="str">
            <v>EA</v>
          </cell>
        </row>
        <row r="6891">
          <cell r="A6891" t="str">
            <v>9001-0015-T</v>
          </cell>
          <cell r="B6891" t="str">
            <v>ADAPTOR CAMLOCK 4" TRELOR 502FKS-100</v>
          </cell>
          <cell r="C6891">
            <v>1855.78</v>
          </cell>
          <cell r="D6891">
            <v>0</v>
          </cell>
          <cell r="E6891">
            <v>0</v>
          </cell>
          <cell r="K6891">
            <v>0</v>
          </cell>
          <cell r="L6891" t="str">
            <v>EA</v>
          </cell>
        </row>
        <row r="6892">
          <cell r="A6892" t="str">
            <v>9001-0016-T</v>
          </cell>
          <cell r="B6892" t="str">
            <v>ADAPTOR FLANGE TRELOR 695TFA-125</v>
          </cell>
          <cell r="C6892">
            <v>3908.2847899999997</v>
          </cell>
          <cell r="D6892">
            <v>0</v>
          </cell>
          <cell r="E6892">
            <v>0</v>
          </cell>
          <cell r="K6892">
            <v>60</v>
          </cell>
          <cell r="L6892" t="str">
            <v>EA</v>
          </cell>
        </row>
        <row r="6893">
          <cell r="A6893" t="str">
            <v>9001-0017-K</v>
          </cell>
          <cell r="B6893" t="str">
            <v>API405/2 4", AL, API, without sightglass</v>
          </cell>
          <cell r="C6893">
            <v>0</v>
          </cell>
          <cell r="D6893">
            <v>0</v>
          </cell>
          <cell r="E6893">
            <v>0</v>
          </cell>
          <cell r="K6893">
            <v>0</v>
          </cell>
          <cell r="L6893" t="str">
            <v>KIT</v>
          </cell>
        </row>
        <row r="6894">
          <cell r="A6894" t="str">
            <v>9001-0017-T</v>
          </cell>
          <cell r="B6894" t="str">
            <v>ADAPTOR,API TRELOR API405/2</v>
          </cell>
          <cell r="C6894">
            <v>10884.52</v>
          </cell>
          <cell r="D6894">
            <v>35</v>
          </cell>
          <cell r="E6894">
            <v>0</v>
          </cell>
          <cell r="K6894">
            <v>0</v>
          </cell>
          <cell r="L6894" t="str">
            <v>EA</v>
          </cell>
        </row>
        <row r="6895">
          <cell r="A6895" t="str">
            <v>9001-0018-001-T</v>
          </cell>
          <cell r="B6895" t="str">
            <v>ADAPTOR CAMLOCK  6"-3" TRELOR API A300</v>
          </cell>
          <cell r="C6895">
            <v>0</v>
          </cell>
          <cell r="D6895">
            <v>0</v>
          </cell>
          <cell r="E6895">
            <v>0</v>
          </cell>
          <cell r="K6895">
            <v>0</v>
          </cell>
          <cell r="L6895" t="str">
            <v>EA</v>
          </cell>
        </row>
        <row r="6896">
          <cell r="A6896" t="str">
            <v>9001-0018-T</v>
          </cell>
          <cell r="B6896" t="str">
            <v>ADAPTOR CAMLOCK  6"-4" TRELOR API A400</v>
          </cell>
          <cell r="C6896">
            <v>3002</v>
          </cell>
          <cell r="D6896">
            <v>0</v>
          </cell>
          <cell r="E6896">
            <v>0</v>
          </cell>
          <cell r="K6896">
            <v>0</v>
          </cell>
          <cell r="L6896" t="str">
            <v>EA</v>
          </cell>
        </row>
        <row r="6897">
          <cell r="A6897" t="str">
            <v>9001-0019-T</v>
          </cell>
          <cell r="B6897" t="str">
            <v>ADAPTOR CAMLOCK FLANGE  LIQUIP #MC3-V3A</v>
          </cell>
          <cell r="C6897">
            <v>1926.6957699999998</v>
          </cell>
          <cell r="D6897">
            <v>0</v>
          </cell>
          <cell r="E6897">
            <v>0</v>
          </cell>
          <cell r="K6897">
            <v>60</v>
          </cell>
          <cell r="L6897" t="str">
            <v>EA</v>
          </cell>
        </row>
        <row r="6898">
          <cell r="A6898" t="str">
            <v>9001-0020-T</v>
          </cell>
          <cell r="B6898" t="str">
            <v>ADAPTOR END FOR API 861 CIVA# E-10003-AH</v>
          </cell>
          <cell r="C6898">
            <v>2211.27</v>
          </cell>
          <cell r="D6898">
            <v>0</v>
          </cell>
          <cell r="E6898">
            <v>0</v>
          </cell>
          <cell r="K6898">
            <v>0</v>
          </cell>
          <cell r="L6898" t="str">
            <v>EA</v>
          </cell>
        </row>
        <row r="6899">
          <cell r="A6899" t="str">
            <v>9001-0022-T</v>
          </cell>
          <cell r="B6899" t="str">
            <v>ADAPTOR CAMLOCK 4" BAT (ALLAE100)</v>
          </cell>
          <cell r="C6899">
            <v>2117.86</v>
          </cell>
          <cell r="D6899">
            <v>0</v>
          </cell>
          <cell r="E6899">
            <v>0</v>
          </cell>
          <cell r="K6899">
            <v>0</v>
          </cell>
          <cell r="L6899" t="str">
            <v>EA</v>
          </cell>
        </row>
        <row r="6900">
          <cell r="A6900" t="str">
            <v>9001-0023</v>
          </cell>
          <cell r="B6900" t="str">
            <v>ADAPTER 4" SS FEMALE STRAIGHT THRD.</v>
          </cell>
          <cell r="C6900">
            <v>3060</v>
          </cell>
          <cell r="D6900">
            <v>1</v>
          </cell>
          <cell r="E6900">
            <v>0</v>
          </cell>
          <cell r="K6900">
            <v>7</v>
          </cell>
          <cell r="L6900" t="str">
            <v>EA</v>
          </cell>
        </row>
        <row r="6901">
          <cell r="A6901" t="str">
            <v>9001-0023-009-T</v>
          </cell>
          <cell r="B6901" t="str">
            <v>ADAPTOR-A MALE-BSP FEMAL (50) ALUM 2"</v>
          </cell>
          <cell r="C6901">
            <v>212</v>
          </cell>
          <cell r="D6901">
            <v>8</v>
          </cell>
          <cell r="E6901">
            <v>0</v>
          </cell>
          <cell r="K6901">
            <v>15</v>
          </cell>
          <cell r="L6901" t="str">
            <v>EA</v>
          </cell>
        </row>
        <row r="6902">
          <cell r="A6902" t="str">
            <v>9001-0023-011-T</v>
          </cell>
          <cell r="B6902" t="str">
            <v>ADAPTOR-A MALE-BSP FM AL 2 1/2"#NA65-1A</v>
          </cell>
          <cell r="C6902">
            <v>1218.6086</v>
          </cell>
          <cell r="D6902">
            <v>0</v>
          </cell>
          <cell r="E6902">
            <v>0</v>
          </cell>
          <cell r="K6902">
            <v>60</v>
          </cell>
          <cell r="L6902" t="str">
            <v>EA</v>
          </cell>
        </row>
        <row r="6903">
          <cell r="A6903" t="str">
            <v>9001-0023-013-T</v>
          </cell>
          <cell r="B6903" t="str">
            <v>ADAPTOR-A MALE-BSP FEMAL (80) ALUM 3"</v>
          </cell>
          <cell r="C6903">
            <v>412</v>
          </cell>
          <cell r="D6903">
            <v>0</v>
          </cell>
          <cell r="E6903">
            <v>0</v>
          </cell>
          <cell r="K6903">
            <v>15</v>
          </cell>
          <cell r="L6903" t="str">
            <v>EA</v>
          </cell>
        </row>
        <row r="6904">
          <cell r="A6904" t="str">
            <v>9001-0023-016-T</v>
          </cell>
          <cell r="B6904" t="str">
            <v>ADAPTOR-A MALE-BSP FEMAL (100) ALUM 4"</v>
          </cell>
          <cell r="C6904">
            <v>620</v>
          </cell>
          <cell r="D6904">
            <v>9</v>
          </cell>
          <cell r="E6904">
            <v>0</v>
          </cell>
          <cell r="K6904">
            <v>7</v>
          </cell>
          <cell r="L6904" t="str">
            <v>EA</v>
          </cell>
        </row>
        <row r="6905">
          <cell r="A6905" t="str">
            <v>9001-0024-T</v>
          </cell>
          <cell r="B6905" t="str">
            <v>ADAPTOR FILL TRELOR (FH300F)</v>
          </cell>
          <cell r="C6905">
            <v>1042.3268799999998</v>
          </cell>
          <cell r="D6905">
            <v>0</v>
          </cell>
          <cell r="E6905">
            <v>0</v>
          </cell>
          <cell r="K6905">
            <v>60</v>
          </cell>
          <cell r="L6905" t="str">
            <v>EA</v>
          </cell>
        </row>
        <row r="6906">
          <cell r="A6906" t="str">
            <v>9001-0025-T</v>
          </cell>
          <cell r="B6906" t="str">
            <v>ADAPTOR 100x80 CAMLOCK TRELOR (BVA401N)</v>
          </cell>
          <cell r="C6906">
            <v>2982.4605900000001</v>
          </cell>
          <cell r="D6906">
            <v>0</v>
          </cell>
          <cell r="E6906">
            <v>0</v>
          </cell>
          <cell r="K6906">
            <v>60</v>
          </cell>
          <cell r="L6906" t="str">
            <v>EA</v>
          </cell>
        </row>
        <row r="6907">
          <cell r="A6907" t="str">
            <v>9001-0026-T</v>
          </cell>
          <cell r="B6907" t="str">
            <v>ADAPTOR,DIP TUBE W/INTERLOCK&amp;CAP,CIVACON</v>
          </cell>
          <cell r="C6907">
            <v>0</v>
          </cell>
          <cell r="D6907">
            <v>0</v>
          </cell>
          <cell r="E6907">
            <v>0</v>
          </cell>
          <cell r="K6907">
            <v>0</v>
          </cell>
          <cell r="L6907" t="str">
            <v>EA</v>
          </cell>
        </row>
        <row r="6908">
          <cell r="A6908" t="str">
            <v>9001-0027-T</v>
          </cell>
          <cell r="B6908" t="str">
            <v>ADAPTOR,DIP,P. RELIEF,LIQUIP,#DBA80UZ</v>
          </cell>
          <cell r="C6908">
            <v>980.12</v>
          </cell>
          <cell r="D6908">
            <v>0</v>
          </cell>
          <cell r="E6908">
            <v>0</v>
          </cell>
          <cell r="K6908">
            <v>0</v>
          </cell>
          <cell r="L6908" t="str">
            <v>EA</v>
          </cell>
        </row>
        <row r="6909">
          <cell r="A6909" t="str">
            <v>9001-0028-T</v>
          </cell>
          <cell r="B6909" t="str">
            <v>FILL ADAPTOR TRELOAR FH300F</v>
          </cell>
          <cell r="C6909">
            <v>0</v>
          </cell>
          <cell r="D6909">
            <v>0</v>
          </cell>
          <cell r="E6909">
            <v>0</v>
          </cell>
          <cell r="K6909">
            <v>0</v>
          </cell>
          <cell r="L6909" t="str">
            <v>EA</v>
          </cell>
        </row>
        <row r="6910">
          <cell r="A6910" t="str">
            <v>9001-0030-001-T</v>
          </cell>
          <cell r="B6910" t="str">
            <v>ADAP VAPOR W/CAP&amp;INT LOCK V. #F0530021</v>
          </cell>
          <cell r="C6910">
            <v>0</v>
          </cell>
          <cell r="D6910">
            <v>0</v>
          </cell>
          <cell r="E6910">
            <v>0</v>
          </cell>
          <cell r="K6910">
            <v>0</v>
          </cell>
          <cell r="L6910" t="str">
            <v>EA</v>
          </cell>
        </row>
        <row r="6911">
          <cell r="A6911" t="str">
            <v>9001-0030-T</v>
          </cell>
          <cell r="B6911" t="str">
            <v>ADAPTOR,VAPOR REC W/F0567,EMCO,#F0530020</v>
          </cell>
          <cell r="C6911">
            <v>0</v>
          </cell>
          <cell r="D6911">
            <v>0</v>
          </cell>
          <cell r="E6911">
            <v>0</v>
          </cell>
          <cell r="K6911">
            <v>0</v>
          </cell>
          <cell r="L6911" t="str">
            <v>EA</v>
          </cell>
        </row>
        <row r="6912">
          <cell r="A6912" t="str">
            <v>9001-0031-T</v>
          </cell>
          <cell r="B6912" t="str">
            <v>GRAVITY DROP 4"APIx3"MALE EMCO#F045903</v>
          </cell>
          <cell r="C6912">
            <v>11689.16581</v>
          </cell>
          <cell r="D6912">
            <v>0</v>
          </cell>
          <cell r="E6912">
            <v>0</v>
          </cell>
          <cell r="K6912">
            <v>60</v>
          </cell>
          <cell r="L6912" t="str">
            <v>EA</v>
          </cell>
        </row>
        <row r="6913">
          <cell r="A6913" t="str">
            <v>9001-0032-001-T</v>
          </cell>
          <cell r="B6913" t="str">
            <v>CAMLOCK MALE ADAPTOR-F(15) - BSP MAL1/2"</v>
          </cell>
          <cell r="C6913">
            <v>0</v>
          </cell>
          <cell r="D6913">
            <v>0</v>
          </cell>
          <cell r="E6913">
            <v>0</v>
          </cell>
          <cell r="K6913">
            <v>0</v>
          </cell>
          <cell r="L6913" t="str">
            <v>EA</v>
          </cell>
        </row>
        <row r="6914">
          <cell r="A6914" t="str">
            <v>9001-0032-009-T</v>
          </cell>
          <cell r="B6914" t="str">
            <v>CAMLOCK AL MALE ADAPT-F (50)-BSP MALE 2"</v>
          </cell>
          <cell r="C6914">
            <v>327.60000000000002</v>
          </cell>
          <cell r="D6914">
            <v>0</v>
          </cell>
          <cell r="E6914">
            <v>0</v>
          </cell>
          <cell r="K6914">
            <v>30</v>
          </cell>
          <cell r="L6914" t="str">
            <v>EA</v>
          </cell>
        </row>
        <row r="6915">
          <cell r="A6915" t="str">
            <v>9001-0032-011-T</v>
          </cell>
          <cell r="B6915" t="str">
            <v>CAMLOCK MALE ADAPTOR-F(65)-BSP M 2 1/2"</v>
          </cell>
          <cell r="C6915">
            <v>0</v>
          </cell>
          <cell r="D6915">
            <v>0</v>
          </cell>
          <cell r="E6915">
            <v>0</v>
          </cell>
          <cell r="K6915">
            <v>0</v>
          </cell>
          <cell r="L6915" t="str">
            <v>EA</v>
          </cell>
        </row>
        <row r="6916">
          <cell r="A6916" t="str">
            <v>9001-0033-T</v>
          </cell>
          <cell r="B6916" t="str">
            <v>Adap for Swi Bras 3/8" NPT(M)-3/8JIC(M)</v>
          </cell>
          <cell r="C6916">
            <v>0</v>
          </cell>
          <cell r="D6916">
            <v>0</v>
          </cell>
          <cell r="E6916">
            <v>0</v>
          </cell>
          <cell r="K6916">
            <v>0</v>
          </cell>
          <cell r="L6916" t="str">
            <v>EA</v>
          </cell>
        </row>
        <row r="6917">
          <cell r="A6917" t="str">
            <v>9001-0034-T</v>
          </cell>
          <cell r="B6917" t="str">
            <v>Adap 45D Swi Bras 3/8" NPT(M)-3/8JIC(M)</v>
          </cell>
          <cell r="C6917">
            <v>0</v>
          </cell>
          <cell r="D6917">
            <v>0</v>
          </cell>
          <cell r="E6917">
            <v>0</v>
          </cell>
          <cell r="K6917">
            <v>0</v>
          </cell>
          <cell r="L6917" t="str">
            <v>EA</v>
          </cell>
        </row>
        <row r="6918">
          <cell r="A6918" t="str">
            <v>9001-0035-T</v>
          </cell>
          <cell r="B6918" t="str">
            <v>Adaptor Brass M26x1.5(M)-M22x1.5(FM)</v>
          </cell>
          <cell r="C6918">
            <v>0</v>
          </cell>
          <cell r="D6918">
            <v>0</v>
          </cell>
          <cell r="E6918">
            <v>0</v>
          </cell>
          <cell r="K6918">
            <v>0</v>
          </cell>
          <cell r="L6918" t="str">
            <v>EA</v>
          </cell>
        </row>
        <row r="6919">
          <cell r="A6919" t="str">
            <v>9001-0036-T</v>
          </cell>
          <cell r="B6919" t="str">
            <v>Adap for Swi Bras M16X1.5 (M)-3/8JIC(M)</v>
          </cell>
          <cell r="C6919">
            <v>0</v>
          </cell>
          <cell r="D6919">
            <v>0</v>
          </cell>
          <cell r="E6919">
            <v>0</v>
          </cell>
          <cell r="K6919">
            <v>0</v>
          </cell>
          <cell r="L6919" t="str">
            <v>EA</v>
          </cell>
        </row>
        <row r="6920">
          <cell r="A6920" t="str">
            <v>9001-0037-T</v>
          </cell>
          <cell r="B6920" t="str">
            <v>ADAP BRASS 1/2"NPT (M) - M22x1.5 (FM)</v>
          </cell>
          <cell r="C6920">
            <v>110</v>
          </cell>
          <cell r="D6920">
            <v>40</v>
          </cell>
          <cell r="E6920">
            <v>0</v>
          </cell>
          <cell r="K6920">
            <v>7</v>
          </cell>
          <cell r="L6920" t="str">
            <v>EA</v>
          </cell>
        </row>
        <row r="6921">
          <cell r="A6921" t="str">
            <v>9001-0038-T</v>
          </cell>
          <cell r="B6921" t="str">
            <v>ADAPTER AVIATION TANK FCMY107M5L 2.5"</v>
          </cell>
          <cell r="C6921">
            <v>0</v>
          </cell>
          <cell r="D6921">
            <v>0</v>
          </cell>
          <cell r="E6921">
            <v>0</v>
          </cell>
          <cell r="K6921">
            <v>60</v>
          </cell>
          <cell r="L6921" t="str">
            <v>EA</v>
          </cell>
        </row>
        <row r="6922">
          <cell r="A6922" t="str">
            <v>9001-0039-T</v>
          </cell>
          <cell r="B6922" t="str">
            <v>ADAPT,API 897BAL,OPNAL,ALUM W/SIGHT</v>
          </cell>
          <cell r="C6922">
            <v>0</v>
          </cell>
          <cell r="D6922">
            <v>0</v>
          </cell>
          <cell r="E6922">
            <v>0</v>
          </cell>
          <cell r="K6922">
            <v>0</v>
          </cell>
          <cell r="L6922" t="str">
            <v>EA</v>
          </cell>
        </row>
        <row r="6923">
          <cell r="A6923" t="str">
            <v>9001-0040-T</v>
          </cell>
          <cell r="B6923" t="str">
            <v>ADAPTER,PIPE 1/4" NPT PARKER#4-4RA-SS</v>
          </cell>
          <cell r="C6923">
            <v>443</v>
          </cell>
          <cell r="D6923">
            <v>0</v>
          </cell>
          <cell r="E6923">
            <v>0</v>
          </cell>
          <cell r="K6923">
            <v>30</v>
          </cell>
          <cell r="L6923" t="str">
            <v>EA</v>
          </cell>
        </row>
        <row r="6924">
          <cell r="A6924" t="str">
            <v>9001-0041-001-T</v>
          </cell>
          <cell r="B6924" t="str">
            <v>ADAPTER, LTPPE20-050-C  STR 1/2"NPT THRD</v>
          </cell>
          <cell r="C6924">
            <v>826</v>
          </cell>
          <cell r="D6924">
            <v>78</v>
          </cell>
          <cell r="E6924">
            <v>0</v>
          </cell>
          <cell r="K6924">
            <v>30</v>
          </cell>
          <cell r="L6924" t="str">
            <v>EA</v>
          </cell>
        </row>
        <row r="6925">
          <cell r="A6925" t="str">
            <v>9001-0041-002-T</v>
          </cell>
          <cell r="B6925" t="str">
            <v>ADAPTER, LTP20-050-CUL STR. 1/2"NPT THRD</v>
          </cell>
          <cell r="C6925">
            <v>840</v>
          </cell>
          <cell r="D6925">
            <v>296</v>
          </cell>
          <cell r="E6925">
            <v>0</v>
          </cell>
          <cell r="K6925">
            <v>30</v>
          </cell>
          <cell r="L6925" t="str">
            <v>EA</v>
          </cell>
        </row>
        <row r="6926">
          <cell r="A6926" t="str">
            <v>9001-0041-T</v>
          </cell>
          <cell r="B6926" t="str">
            <v>ADAPTER, SPL20/050/M SWIVEL 1/2"NPT</v>
          </cell>
          <cell r="C6926">
            <v>748</v>
          </cell>
          <cell r="D6926">
            <v>0</v>
          </cell>
          <cell r="E6926">
            <v>0</v>
          </cell>
          <cell r="K6926">
            <v>30</v>
          </cell>
          <cell r="L6926" t="str">
            <v>EA</v>
          </cell>
        </row>
        <row r="6927">
          <cell r="A6927" t="str">
            <v>9001-0042-T</v>
          </cell>
          <cell r="B6927" t="str">
            <v>ADAPTER,ELBOW,SS,1/2"M x 1/2"FM NPT</v>
          </cell>
          <cell r="C6927">
            <v>0</v>
          </cell>
          <cell r="D6927">
            <v>0</v>
          </cell>
          <cell r="E6927">
            <v>0</v>
          </cell>
          <cell r="K6927">
            <v>0</v>
          </cell>
          <cell r="L6927" t="str">
            <v>EA</v>
          </cell>
        </row>
        <row r="6928">
          <cell r="A6928" t="str">
            <v>9001-0043-T</v>
          </cell>
          <cell r="B6928" t="str">
            <v>ADAPTOR CAMLOCK TRELAOR APIA300(API-3"</v>
          </cell>
          <cell r="C6928">
            <v>2976.62</v>
          </cell>
          <cell r="D6928">
            <v>0</v>
          </cell>
          <cell r="E6928">
            <v>0</v>
          </cell>
          <cell r="K6928">
            <v>0</v>
          </cell>
          <cell r="L6928" t="str">
            <v>EA</v>
          </cell>
        </row>
        <row r="6929">
          <cell r="A6929" t="str">
            <v>9001-0044-T</v>
          </cell>
          <cell r="B6929" t="str">
            <v>ADAPTOR API403-B-ATZ API ADAPTOR,CHEMICA</v>
          </cell>
          <cell r="C6929">
            <v>19654.31078</v>
          </cell>
          <cell r="D6929">
            <v>0</v>
          </cell>
          <cell r="E6929">
            <v>0</v>
          </cell>
          <cell r="K6929">
            <v>60</v>
          </cell>
          <cell r="L6929" t="str">
            <v>EA</v>
          </cell>
        </row>
        <row r="6930">
          <cell r="A6930" t="str">
            <v>9001-0045-T</v>
          </cell>
          <cell r="B6930" t="str">
            <v>ADAPTER, BRASS,NICKLE,PL.SPL25/M25/M</v>
          </cell>
          <cell r="C6930">
            <v>0</v>
          </cell>
          <cell r="D6930">
            <v>0</v>
          </cell>
          <cell r="E6930">
            <v>0</v>
          </cell>
          <cell r="K6930">
            <v>0</v>
          </cell>
          <cell r="L6930" t="str">
            <v>EA</v>
          </cell>
        </row>
        <row r="6931">
          <cell r="A6931" t="str">
            <v>9001-0046-001-T</v>
          </cell>
          <cell r="B6931" t="str">
            <v>ADAPTER NICKLE PL BRASS LTP20-M20-CUL90</v>
          </cell>
          <cell r="C6931">
            <v>464</v>
          </cell>
          <cell r="D6931">
            <v>59</v>
          </cell>
          <cell r="E6931">
            <v>0</v>
          </cell>
          <cell r="K6931">
            <v>30</v>
          </cell>
          <cell r="L6931" t="str">
            <v>EA</v>
          </cell>
        </row>
        <row r="6932">
          <cell r="A6932" t="str">
            <v>9001-0046-T</v>
          </cell>
          <cell r="B6932" t="str">
            <v>ADAPTER, BRASS,NICKLE,PL.SPL20/M20/C90</v>
          </cell>
          <cell r="C6932">
            <v>328</v>
          </cell>
          <cell r="D6932">
            <v>149</v>
          </cell>
          <cell r="E6932">
            <v>0</v>
          </cell>
          <cell r="K6932">
            <v>30</v>
          </cell>
          <cell r="L6932" t="str">
            <v>EA</v>
          </cell>
        </row>
        <row r="6933">
          <cell r="A6933" t="str">
            <v>9001-0047-T</v>
          </cell>
          <cell r="B6933" t="str">
            <v>ADAPTER, BRASS,NICKLE,PL.SPL25/M25/C90</v>
          </cell>
          <cell r="C6933">
            <v>0</v>
          </cell>
          <cell r="D6933">
            <v>0</v>
          </cell>
          <cell r="E6933">
            <v>0</v>
          </cell>
          <cell r="K6933">
            <v>0</v>
          </cell>
          <cell r="L6933" t="str">
            <v>EA</v>
          </cell>
        </row>
        <row r="6934">
          <cell r="A6934" t="str">
            <v>9001-0048-T</v>
          </cell>
          <cell r="B6934" t="str">
            <v>ADAPTER CAMLOCK,DIP/FILL 80mm SS304</v>
          </cell>
          <cell r="C6934">
            <v>0</v>
          </cell>
          <cell r="D6934">
            <v>0</v>
          </cell>
          <cell r="E6934">
            <v>0</v>
          </cell>
          <cell r="K6934">
            <v>0</v>
          </cell>
          <cell r="L6934" t="str">
            <v>EA</v>
          </cell>
        </row>
        <row r="6935">
          <cell r="A6935" t="str">
            <v>9001-0049-T</v>
          </cell>
          <cell r="B6935" t="str">
            <v>ADAPTER QUICK ALIGN QH2-98726-001</v>
          </cell>
          <cell r="C6935">
            <v>1482.21576</v>
          </cell>
          <cell r="D6935">
            <v>0</v>
          </cell>
          <cell r="E6935">
            <v>0</v>
          </cell>
          <cell r="K6935">
            <v>60</v>
          </cell>
          <cell r="L6935" t="str">
            <v>EA</v>
          </cell>
        </row>
        <row r="6936">
          <cell r="A6936" t="str">
            <v>9001-0050-T</v>
          </cell>
          <cell r="B6936" t="str">
            <v>ADAPTER QUICK ALIGN QH2-98736-001</v>
          </cell>
          <cell r="C6936">
            <v>1268.1079999999999</v>
          </cell>
          <cell r="D6936">
            <v>0</v>
          </cell>
          <cell r="E6936">
            <v>0</v>
          </cell>
          <cell r="K6936">
            <v>60</v>
          </cell>
          <cell r="L6936" t="str">
            <v>EA</v>
          </cell>
        </row>
        <row r="6937">
          <cell r="A6937" t="str">
            <v>9001-0051-001-T</v>
          </cell>
          <cell r="B6937" t="str">
            <v>ADAPTER,FM-M PIPE 1/4" NPT BRASS 78mm.LG</v>
          </cell>
          <cell r="C6937">
            <v>195</v>
          </cell>
          <cell r="D6937">
            <v>20</v>
          </cell>
          <cell r="E6937">
            <v>0</v>
          </cell>
          <cell r="K6937">
            <v>7</v>
          </cell>
          <cell r="L6937" t="str">
            <v>EA</v>
          </cell>
        </row>
        <row r="6938">
          <cell r="A6938" t="str">
            <v>9001-0051-T</v>
          </cell>
          <cell r="B6938" t="str">
            <v>ADAPTER FM-M PIPE 1/4" NPT BRASS 48mm.LG</v>
          </cell>
          <cell r="C6938">
            <v>0</v>
          </cell>
          <cell r="D6938">
            <v>12</v>
          </cell>
          <cell r="E6938">
            <v>0</v>
          </cell>
          <cell r="K6938">
            <v>7</v>
          </cell>
          <cell r="L6938" t="str">
            <v>EA</v>
          </cell>
        </row>
        <row r="6939">
          <cell r="A6939" t="str">
            <v>9001-0052-001-T</v>
          </cell>
          <cell r="B6939" t="str">
            <v>ADAPTOR API AL HANDLE CIVACON 891BA-NP</v>
          </cell>
          <cell r="C6939">
            <v>4633.75083</v>
          </cell>
          <cell r="D6939">
            <v>61</v>
          </cell>
          <cell r="E6939">
            <v>40</v>
          </cell>
          <cell r="K6939">
            <v>30</v>
          </cell>
          <cell r="L6939" t="str">
            <v>EA</v>
          </cell>
        </row>
        <row r="6940">
          <cell r="A6940" t="str">
            <v>9001-0052-T</v>
          </cell>
          <cell r="B6940" t="str">
            <v>API CIVACON 891BA,A HANDLE&amp;SIGHT GLASS</v>
          </cell>
          <cell r="C6940">
            <v>5296.2488699999994</v>
          </cell>
          <cell r="D6940">
            <v>12</v>
          </cell>
          <cell r="E6940">
            <v>0</v>
          </cell>
          <cell r="K6940">
            <v>0</v>
          </cell>
          <cell r="L6940" t="str">
            <v>EA</v>
          </cell>
        </row>
        <row r="6941">
          <cell r="A6941" t="str">
            <v>9001-0053</v>
          </cell>
          <cell r="B6941" t="str">
            <v>ADAPTER,WELD-ON,3INSCH10 ALUMPIPE</v>
          </cell>
          <cell r="C6941">
            <v>0</v>
          </cell>
          <cell r="D6941">
            <v>0</v>
          </cell>
          <cell r="E6941">
            <v>0</v>
          </cell>
          <cell r="K6941">
            <v>0</v>
          </cell>
          <cell r="L6941" t="str">
            <v>EA</v>
          </cell>
        </row>
        <row r="6942">
          <cell r="A6942" t="str">
            <v>9001-0053-001-T</v>
          </cell>
          <cell r="B6942" t="str">
            <v>ADAPTOR API CIVACON 891A-NP AL. HANDLE</v>
          </cell>
          <cell r="C6942">
            <v>5442.2113399999998</v>
          </cell>
          <cell r="D6942">
            <v>50</v>
          </cell>
          <cell r="E6942">
            <v>0</v>
          </cell>
          <cell r="K6942">
            <v>0</v>
          </cell>
          <cell r="L6942" t="str">
            <v>EA</v>
          </cell>
        </row>
        <row r="6943">
          <cell r="A6943" t="str">
            <v>9001-0053-T</v>
          </cell>
          <cell r="B6943" t="str">
            <v>ADAPTOR API CIVACON 891A, AL HANDLE</v>
          </cell>
          <cell r="C6943">
            <v>6033.2880799999994</v>
          </cell>
          <cell r="D6943">
            <v>0</v>
          </cell>
          <cell r="E6943">
            <v>0</v>
          </cell>
          <cell r="K6943">
            <v>30</v>
          </cell>
          <cell r="L6943" t="str">
            <v>EA</v>
          </cell>
        </row>
        <row r="6944">
          <cell r="A6944" t="str">
            <v>9001-0054</v>
          </cell>
          <cell r="B6944" t="str">
            <v>ADAPTER,WELD-ON,4IN SCH 40 ALUM PIPE</v>
          </cell>
          <cell r="C6944">
            <v>1429.08</v>
          </cell>
          <cell r="D6944">
            <v>0</v>
          </cell>
          <cell r="E6944">
            <v>0</v>
          </cell>
          <cell r="K6944">
            <v>0</v>
          </cell>
          <cell r="L6944" t="str">
            <v>EA</v>
          </cell>
        </row>
        <row r="6945">
          <cell r="A6945" t="str">
            <v>9001-0054-T</v>
          </cell>
          <cell r="B6945" t="str">
            <v>ADAPTOR,API TRELOR API407 Alum -1 Piece</v>
          </cell>
          <cell r="C6945">
            <v>0</v>
          </cell>
          <cell r="D6945">
            <v>0</v>
          </cell>
          <cell r="E6945">
            <v>0</v>
          </cell>
          <cell r="K6945">
            <v>0</v>
          </cell>
          <cell r="L6945" t="str">
            <v>EA</v>
          </cell>
        </row>
        <row r="6946">
          <cell r="A6946" t="str">
            <v>9001-0055-T</v>
          </cell>
          <cell r="B6946" t="str">
            <v>ADAPTOR CAMLOCK  6"-4" TRELOR APIA400</v>
          </cell>
          <cell r="C6946">
            <v>0</v>
          </cell>
          <cell r="D6946">
            <v>0</v>
          </cell>
          <cell r="E6946">
            <v>0</v>
          </cell>
          <cell r="K6946">
            <v>0</v>
          </cell>
          <cell r="L6946" t="str">
            <v>EA</v>
          </cell>
        </row>
        <row r="6947">
          <cell r="A6947" t="str">
            <v>9001-0056-T</v>
          </cell>
          <cell r="B6947" t="str">
            <v>ADAPTOR API TO 3" LIQUIP API-MC80AT CHEM</v>
          </cell>
          <cell r="C6947">
            <v>4370.8007400000006</v>
          </cell>
          <cell r="D6947">
            <v>0</v>
          </cell>
          <cell r="E6947">
            <v>0</v>
          </cell>
          <cell r="K6947">
            <v>60</v>
          </cell>
          <cell r="L6947" t="str">
            <v>EA</v>
          </cell>
        </row>
        <row r="6948">
          <cell r="A6948" t="str">
            <v>9001-0057-T</v>
          </cell>
          <cell r="B6948" t="str">
            <v>ADAPTOR DIP TUBE LIQUIP DTA80-1ATZ CHEM</v>
          </cell>
          <cell r="C6948">
            <v>2422.91282</v>
          </cell>
          <cell r="D6948">
            <v>0</v>
          </cell>
          <cell r="E6948">
            <v>0</v>
          </cell>
          <cell r="K6948">
            <v>60</v>
          </cell>
          <cell r="L6948" t="str">
            <v>EA</v>
          </cell>
        </row>
        <row r="6949">
          <cell r="A6949" t="str">
            <v>9001-0058-001-T</v>
          </cell>
          <cell r="B6949" t="str">
            <v>ADAP AVIA DIXON 2.5"#DAA300ALFL/W CAP</v>
          </cell>
          <cell r="C6949">
            <v>24800</v>
          </cell>
          <cell r="D6949">
            <v>0</v>
          </cell>
          <cell r="E6949">
            <v>0</v>
          </cell>
          <cell r="K6949">
            <v>15</v>
          </cell>
          <cell r="L6949" t="str">
            <v>EA</v>
          </cell>
        </row>
        <row r="6950">
          <cell r="A6950" t="str">
            <v>9001-0058-002-T</v>
          </cell>
          <cell r="B6950" t="str">
            <v>ADAP AVIA MANNTEK 2.5"#G312A1401B/W CAP</v>
          </cell>
          <cell r="C6950">
            <v>20000</v>
          </cell>
          <cell r="D6950">
            <v>0</v>
          </cell>
          <cell r="E6950">
            <v>0</v>
          </cell>
          <cell r="K6950">
            <v>15</v>
          </cell>
          <cell r="L6950" t="str">
            <v>EA</v>
          </cell>
        </row>
        <row r="6951">
          <cell r="A6951" t="str">
            <v>9001-0058-T</v>
          </cell>
          <cell r="B6951" t="str">
            <v>ADAP AVIA MANNTEK 2.5"#G361B1401/W CAP</v>
          </cell>
          <cell r="C6951">
            <v>20000</v>
          </cell>
          <cell r="D6951">
            <v>2</v>
          </cell>
          <cell r="E6951">
            <v>0</v>
          </cell>
          <cell r="K6951">
            <v>15</v>
          </cell>
          <cell r="L6951" t="str">
            <v>EA</v>
          </cell>
        </row>
        <row r="6952">
          <cell r="A6952" t="str">
            <v>9001-0059-001-T</v>
          </cell>
          <cell r="B6952" t="str">
            <v>ADAPTER AVIA#5505C-1107 /15 TODO W/CAP</v>
          </cell>
          <cell r="C6952">
            <v>22000</v>
          </cell>
          <cell r="D6952">
            <v>0</v>
          </cell>
          <cell r="E6952">
            <v>0</v>
          </cell>
          <cell r="K6952">
            <v>15</v>
          </cell>
          <cell r="L6952" t="str">
            <v>EA</v>
          </cell>
        </row>
        <row r="6953">
          <cell r="A6953" t="str">
            <v>9001-0059-T</v>
          </cell>
          <cell r="B6953" t="str">
            <v>ADAPTER AVIATION#5505C-1107 TODO 3"W/CAP</v>
          </cell>
          <cell r="C6953">
            <v>29160</v>
          </cell>
          <cell r="D6953">
            <v>0</v>
          </cell>
          <cell r="E6953">
            <v>0</v>
          </cell>
          <cell r="K6953">
            <v>15</v>
          </cell>
          <cell r="L6953" t="str">
            <v>EA</v>
          </cell>
        </row>
        <row r="6954">
          <cell r="A6954" t="str">
            <v>9001-0060</v>
          </cell>
          <cell r="B6954" t="str">
            <v>ADAPTER,WELD-ON,3INSCH10  ALUMPIPE</v>
          </cell>
          <cell r="C6954">
            <v>0</v>
          </cell>
          <cell r="D6954">
            <v>0</v>
          </cell>
          <cell r="E6954">
            <v>0</v>
          </cell>
          <cell r="K6954">
            <v>0</v>
          </cell>
          <cell r="L6954" t="str">
            <v>EA</v>
          </cell>
        </row>
        <row r="6955">
          <cell r="A6955" t="str">
            <v>9001-0060-T</v>
          </cell>
          <cell r="B6955" t="str">
            <v>ADAP SS DIA.26(M)-M16x1.5(FM)</v>
          </cell>
          <cell r="C6955">
            <v>140</v>
          </cell>
          <cell r="D6955">
            <v>0</v>
          </cell>
          <cell r="E6955">
            <v>0</v>
          </cell>
          <cell r="K6955">
            <v>7</v>
          </cell>
          <cell r="L6955" t="str">
            <v>EA</v>
          </cell>
        </row>
        <row r="6956">
          <cell r="A6956" t="str">
            <v>9001-0061-T</v>
          </cell>
          <cell r="B6956" t="str">
            <v>ADAPTOR SS. 1/2"-14 NPT [M]-M16x1.5 [FM]</v>
          </cell>
          <cell r="C6956">
            <v>180</v>
          </cell>
          <cell r="D6956">
            <v>14</v>
          </cell>
          <cell r="E6956">
            <v>0</v>
          </cell>
          <cell r="K6956">
            <v>7</v>
          </cell>
          <cell r="L6956" t="str">
            <v>EA</v>
          </cell>
        </row>
        <row r="6957">
          <cell r="A6957" t="str">
            <v>9001-0062-T</v>
          </cell>
          <cell r="B6957" t="str">
            <v>ADAP AVIATION CCMY4500 W/CAP CCMY606</v>
          </cell>
          <cell r="C6957">
            <v>22000</v>
          </cell>
          <cell r="D6957">
            <v>0</v>
          </cell>
          <cell r="E6957">
            <v>0</v>
          </cell>
          <cell r="K6957">
            <v>7</v>
          </cell>
          <cell r="L6957" t="str">
            <v>EA</v>
          </cell>
        </row>
        <row r="6958">
          <cell r="A6958" t="str">
            <v>9001-0063</v>
          </cell>
          <cell r="B6958" t="str">
            <v>ADAPTER WELD-ON BUTT 4IN ALUM</v>
          </cell>
          <cell r="C6958">
            <v>593.16999999999996</v>
          </cell>
          <cell r="D6958">
            <v>0</v>
          </cell>
          <cell r="E6958">
            <v>0</v>
          </cell>
          <cell r="K6958">
            <v>0</v>
          </cell>
          <cell r="L6958" t="str">
            <v>EA</v>
          </cell>
        </row>
        <row r="6959">
          <cell r="A6959" t="str">
            <v>9001-0063-001-T</v>
          </cell>
          <cell r="B6959" t="str">
            <v>ADAPTER,API,LIQUIP API491VZ VITON GASKET</v>
          </cell>
          <cell r="C6959">
            <v>9643.3476300000002</v>
          </cell>
          <cell r="D6959">
            <v>1</v>
          </cell>
          <cell r="E6959">
            <v>0</v>
          </cell>
          <cell r="K6959">
            <v>60</v>
          </cell>
          <cell r="L6959" t="str">
            <v>EA</v>
          </cell>
        </row>
        <row r="6960">
          <cell r="A6960" t="str">
            <v>9001-0063-T</v>
          </cell>
          <cell r="B6960" t="str">
            <v>ADAPTER,API,LIQUIP API491D</v>
          </cell>
          <cell r="C6960">
            <v>11275.81306</v>
          </cell>
          <cell r="D6960">
            <v>0</v>
          </cell>
          <cell r="E6960">
            <v>0</v>
          </cell>
          <cell r="K6960">
            <v>60</v>
          </cell>
          <cell r="L6960" t="str">
            <v>EA</v>
          </cell>
        </row>
        <row r="6961">
          <cell r="A6961" t="str">
            <v>9001-0064-T</v>
          </cell>
          <cell r="B6961" t="str">
            <v>ADAPTER API CIVACON 891N</v>
          </cell>
          <cell r="C6961">
            <v>4113.6740200000004</v>
          </cell>
          <cell r="D6961">
            <v>0</v>
          </cell>
          <cell r="E6961">
            <v>0</v>
          </cell>
          <cell r="K6961">
            <v>0</v>
          </cell>
          <cell r="L6961" t="str">
            <v>EA</v>
          </cell>
        </row>
        <row r="6962">
          <cell r="A6962" t="str">
            <v>9001-0065-008-T</v>
          </cell>
          <cell r="B6962" t="str">
            <v>ADAPTER CAMLOCK 3" NPT FEMALE TYPE-A SS</v>
          </cell>
          <cell r="C6962">
            <v>2057</v>
          </cell>
          <cell r="D6962">
            <v>2</v>
          </cell>
          <cell r="E6962">
            <v>0</v>
          </cell>
          <cell r="K6962">
            <v>15</v>
          </cell>
          <cell r="L6962" t="str">
            <v>EA</v>
          </cell>
        </row>
        <row r="6963">
          <cell r="A6963" t="str">
            <v>9001-0065-010-T</v>
          </cell>
          <cell r="B6963" t="str">
            <v>ADAPTER CAMLOCK 5" NPT FEMALE TYPE-A SS</v>
          </cell>
          <cell r="C6963">
            <v>2793</v>
          </cell>
          <cell r="D6963">
            <v>4</v>
          </cell>
          <cell r="E6963">
            <v>0</v>
          </cell>
          <cell r="K6963">
            <v>15</v>
          </cell>
          <cell r="L6963" t="str">
            <v>EA</v>
          </cell>
        </row>
        <row r="6964">
          <cell r="A6964" t="str">
            <v>9001-0065-011-T</v>
          </cell>
          <cell r="B6964" t="str">
            <v>ADAPTER CAMLOCK 6" NPT FEMALE TYPE-A SS</v>
          </cell>
          <cell r="C6964">
            <v>0</v>
          </cell>
          <cell r="D6964">
            <v>0</v>
          </cell>
          <cell r="E6964">
            <v>0</v>
          </cell>
          <cell r="K6964">
            <v>15</v>
          </cell>
          <cell r="L6964" t="str">
            <v>EA</v>
          </cell>
        </row>
        <row r="6965">
          <cell r="A6965" t="str">
            <v>9001-0065-T</v>
          </cell>
          <cell r="B6965" t="str">
            <v>ADAPTER CAMLOCK NPT FEMALE TYPE-A SS</v>
          </cell>
          <cell r="C6965">
            <v>0</v>
          </cell>
          <cell r="D6965">
            <v>0</v>
          </cell>
          <cell r="E6965">
            <v>0</v>
          </cell>
          <cell r="K6965">
            <v>0</v>
          </cell>
          <cell r="L6965" t="str">
            <v>EA</v>
          </cell>
        </row>
        <row r="6966">
          <cell r="A6966" t="str">
            <v>9001-0066-001-T</v>
          </cell>
          <cell r="B6966" t="str">
            <v>ADAPT,API,LIQUIP 496D, VITON B70 W/SIGHT</v>
          </cell>
          <cell r="C6966">
            <v>9698.4579900000008</v>
          </cell>
          <cell r="D6966">
            <v>12</v>
          </cell>
          <cell r="E6966">
            <v>28</v>
          </cell>
          <cell r="K6966">
            <v>60</v>
          </cell>
          <cell r="L6966" t="str">
            <v>EA</v>
          </cell>
        </row>
        <row r="6967">
          <cell r="A6967" t="str">
            <v>9001-0066-T</v>
          </cell>
          <cell r="B6967" t="str">
            <v>ADAPTER API LIQUIP API496 SIGHTG &amp; DRAIN</v>
          </cell>
          <cell r="C6967">
            <v>11451.333359999999</v>
          </cell>
          <cell r="D6967">
            <v>16</v>
          </cell>
          <cell r="E6967">
            <v>0</v>
          </cell>
          <cell r="K6967">
            <v>60</v>
          </cell>
          <cell r="L6967" t="str">
            <v>EA</v>
          </cell>
        </row>
        <row r="6968">
          <cell r="A6968" t="str">
            <v>9001-0067-T</v>
          </cell>
          <cell r="B6968" t="str">
            <v>ADAPTER, DISCHARGE POT,CAST ALUM ALLOY</v>
          </cell>
          <cell r="C6968">
            <v>7500</v>
          </cell>
          <cell r="D6968">
            <v>10</v>
          </cell>
          <cell r="E6968">
            <v>0</v>
          </cell>
          <cell r="K6968">
            <v>15</v>
          </cell>
          <cell r="L6968" t="str">
            <v>EA</v>
          </cell>
        </row>
        <row r="6969">
          <cell r="A6969" t="str">
            <v>9001-0068-001-T</v>
          </cell>
          <cell r="B6969" t="str">
            <v>ADAPT SS TODO-MATIC 3"DN80 119mmOD.W/CAP</v>
          </cell>
          <cell r="C6969">
            <v>10000</v>
          </cell>
          <cell r="D6969">
            <v>0</v>
          </cell>
          <cell r="E6969">
            <v>0</v>
          </cell>
          <cell r="K6969">
            <v>15</v>
          </cell>
          <cell r="L6969" t="str">
            <v>EA</v>
          </cell>
        </row>
        <row r="6970">
          <cell r="A6970" t="str">
            <v>9001-0068-T</v>
          </cell>
          <cell r="B6970" t="str">
            <v>ADAPT SS TODO-MATIC 3"DN80 119mmOD.W/CAP</v>
          </cell>
          <cell r="C6970">
            <v>0</v>
          </cell>
          <cell r="D6970">
            <v>0</v>
          </cell>
          <cell r="E6970">
            <v>0</v>
          </cell>
          <cell r="K6970">
            <v>15</v>
          </cell>
          <cell r="L6970" t="str">
            <v>EA</v>
          </cell>
        </row>
        <row r="6971">
          <cell r="A6971" t="str">
            <v>9001-0069-T</v>
          </cell>
          <cell r="B6971" t="str">
            <v>ADAPTER MALE COUPLER AL. 2 1/2" BSP.</v>
          </cell>
          <cell r="C6971">
            <v>0</v>
          </cell>
          <cell r="D6971">
            <v>0</v>
          </cell>
          <cell r="E6971">
            <v>0</v>
          </cell>
          <cell r="K6971">
            <v>0</v>
          </cell>
          <cell r="L6971" t="str">
            <v>EA</v>
          </cell>
        </row>
        <row r="6972">
          <cell r="A6972" t="str">
            <v>9001-0070-T</v>
          </cell>
          <cell r="B6972" t="str">
            <v>ADAPTER MALE COUPLER AL. 3" BSP TYPE F</v>
          </cell>
          <cell r="C6972">
            <v>500</v>
          </cell>
          <cell r="D6972">
            <v>0</v>
          </cell>
          <cell r="E6972">
            <v>0</v>
          </cell>
          <cell r="K6972">
            <v>15</v>
          </cell>
          <cell r="L6972" t="str">
            <v>EA</v>
          </cell>
        </row>
        <row r="6973">
          <cell r="A6973" t="str">
            <v>9001-0071-T</v>
          </cell>
          <cell r="B6973" t="str">
            <v>ADAPTER STL FOR CEMENT TANK</v>
          </cell>
          <cell r="C6973">
            <v>1500</v>
          </cell>
          <cell r="D6973">
            <v>0</v>
          </cell>
          <cell r="E6973">
            <v>0</v>
          </cell>
          <cell r="K6973">
            <v>0</v>
          </cell>
          <cell r="L6973" t="str">
            <v>EA</v>
          </cell>
        </row>
        <row r="6974">
          <cell r="A6974" t="str">
            <v>9001-0072-T</v>
          </cell>
          <cell r="B6974" t="str">
            <v>Tandem adapter bracket 21-249236</v>
          </cell>
          <cell r="C6974">
            <v>465.5</v>
          </cell>
          <cell r="D6974">
            <v>0</v>
          </cell>
          <cell r="E6974">
            <v>0</v>
          </cell>
          <cell r="K6974">
            <v>30</v>
          </cell>
          <cell r="L6974" t="str">
            <v>EA</v>
          </cell>
        </row>
        <row r="6975">
          <cell r="A6975" t="str">
            <v>9001-0073-T</v>
          </cell>
          <cell r="B6975" t="str">
            <v>Tandem balance bracket 21-238576</v>
          </cell>
          <cell r="C6975">
            <v>684</v>
          </cell>
          <cell r="D6975">
            <v>0</v>
          </cell>
          <cell r="E6975">
            <v>0</v>
          </cell>
          <cell r="K6975">
            <v>30</v>
          </cell>
          <cell r="L6975" t="str">
            <v>EA</v>
          </cell>
        </row>
        <row r="6976">
          <cell r="A6976" t="str">
            <v>9001-0074-007-T</v>
          </cell>
          <cell r="B6976" t="str">
            <v>ADAPTER CAMLOCK 2.5" BSP FM TYPE-A (AL)</v>
          </cell>
          <cell r="C6976">
            <v>225</v>
          </cell>
          <cell r="D6976">
            <v>0</v>
          </cell>
          <cell r="E6976">
            <v>0</v>
          </cell>
          <cell r="K6976">
            <v>7</v>
          </cell>
          <cell r="L6976" t="str">
            <v>EA</v>
          </cell>
        </row>
        <row r="6977">
          <cell r="A6977" t="str">
            <v>9001-0074-008-T</v>
          </cell>
          <cell r="B6977" t="str">
            <v>ADAPTER CAMLOCK 3" BSP FM TYPE-A (AL)</v>
          </cell>
          <cell r="C6977">
            <v>0</v>
          </cell>
          <cell r="D6977">
            <v>0</v>
          </cell>
          <cell r="E6977">
            <v>0</v>
          </cell>
          <cell r="K6977">
            <v>0</v>
          </cell>
          <cell r="L6977" t="str">
            <v>EA</v>
          </cell>
        </row>
        <row r="6978">
          <cell r="A6978" t="str">
            <v>9001-0074-108-T</v>
          </cell>
          <cell r="B6978" t="str">
            <v>ADAPTER CAMLOCK 3" BSP FM TYPE-A (BRASS)</v>
          </cell>
          <cell r="C6978">
            <v>0</v>
          </cell>
          <cell r="D6978">
            <v>0</v>
          </cell>
          <cell r="E6978">
            <v>0</v>
          </cell>
          <cell r="K6978">
            <v>0</v>
          </cell>
          <cell r="L6978" t="str">
            <v>EA</v>
          </cell>
        </row>
        <row r="6979">
          <cell r="A6979" t="str">
            <v>9001-0074-206-T</v>
          </cell>
          <cell r="B6979" t="str">
            <v>ADAPTER CAMLOCK 2" BSP FM TYPE-A (SS)</v>
          </cell>
          <cell r="C6979">
            <v>1830</v>
          </cell>
          <cell r="D6979">
            <v>0</v>
          </cell>
          <cell r="E6979">
            <v>0</v>
          </cell>
          <cell r="K6979">
            <v>15</v>
          </cell>
          <cell r="L6979" t="str">
            <v>EA</v>
          </cell>
        </row>
        <row r="6980">
          <cell r="A6980" t="str">
            <v>9001-0074-208-T</v>
          </cell>
          <cell r="B6980" t="str">
            <v>ADAPTER CAMLOCK 3" BSP FM TYPE-A (SS)</v>
          </cell>
          <cell r="C6980">
            <v>750</v>
          </cell>
          <cell r="D6980">
            <v>8</v>
          </cell>
          <cell r="E6980">
            <v>0</v>
          </cell>
          <cell r="K6980">
            <v>15</v>
          </cell>
          <cell r="L6980" t="str">
            <v>EA</v>
          </cell>
        </row>
        <row r="6981">
          <cell r="A6981" t="str">
            <v>9001-0074-T</v>
          </cell>
          <cell r="B6981" t="str">
            <v>ADAPTER CAMLOCK 3" BSP FM TYPE-A</v>
          </cell>
          <cell r="C6981">
            <v>0</v>
          </cell>
          <cell r="D6981">
            <v>0</v>
          </cell>
          <cell r="E6981">
            <v>0</v>
          </cell>
          <cell r="K6981">
            <v>0</v>
          </cell>
          <cell r="L6981" t="str">
            <v>EA</v>
          </cell>
        </row>
        <row r="6982">
          <cell r="A6982" t="str">
            <v>9001-0075-T</v>
          </cell>
          <cell r="B6982" t="str">
            <v>ADAP,DIXON 3025-DA-AL 3"COUPx2 1/2"ADAPT</v>
          </cell>
          <cell r="C6982">
            <v>4500</v>
          </cell>
          <cell r="D6982">
            <v>0</v>
          </cell>
          <cell r="E6982">
            <v>0</v>
          </cell>
          <cell r="K6982">
            <v>15</v>
          </cell>
          <cell r="L6982" t="str">
            <v>EA</v>
          </cell>
        </row>
        <row r="6983">
          <cell r="A6983" t="str">
            <v>9001-0076-T</v>
          </cell>
          <cell r="B6983" t="str">
            <v>ADAP, DRY DIS, OPW 3" SS, 1677ANF-SS30</v>
          </cell>
          <cell r="C6983">
            <v>51267.634110000006</v>
          </cell>
          <cell r="D6983">
            <v>0</v>
          </cell>
          <cell r="E6983">
            <v>0</v>
          </cell>
          <cell r="K6983">
            <v>99</v>
          </cell>
          <cell r="L6983" t="str">
            <v>EA</v>
          </cell>
        </row>
        <row r="6984">
          <cell r="A6984" t="str">
            <v>9001-0077-T</v>
          </cell>
          <cell r="B6984" t="str">
            <v>ADAP,DIXON 2530-DA-SS 2 1/2"COUPx3"ADAPT</v>
          </cell>
          <cell r="C6984">
            <v>4500</v>
          </cell>
          <cell r="D6984">
            <v>0</v>
          </cell>
          <cell r="E6984">
            <v>0</v>
          </cell>
          <cell r="K6984">
            <v>15</v>
          </cell>
          <cell r="L6984" t="str">
            <v>EA</v>
          </cell>
        </row>
        <row r="6985">
          <cell r="A6985" t="str">
            <v>9001-0078-T</v>
          </cell>
          <cell r="B6985" t="str">
            <v>ADAPTER FACE API#861A#E10003AH</v>
          </cell>
          <cell r="C6985">
            <v>3391.0472999999997</v>
          </cell>
          <cell r="D6985">
            <v>0</v>
          </cell>
          <cell r="E6985">
            <v>0</v>
          </cell>
          <cell r="K6985">
            <v>0</v>
          </cell>
          <cell r="L6985" t="str">
            <v>EA</v>
          </cell>
        </row>
        <row r="6986">
          <cell r="A6986" t="str">
            <v>9001-0079-T</v>
          </cell>
          <cell r="B6986" t="str">
            <v>ADAPTER 3"CIVA#633 TO HOSE SHANK1.5"</v>
          </cell>
          <cell r="C6986">
            <v>1500</v>
          </cell>
          <cell r="D6986">
            <v>0</v>
          </cell>
          <cell r="E6986">
            <v>0</v>
          </cell>
          <cell r="K6986">
            <v>7</v>
          </cell>
          <cell r="L6986" t="str">
            <v>EA</v>
          </cell>
        </row>
        <row r="6987">
          <cell r="A6987" t="str">
            <v>9001-0080-T</v>
          </cell>
          <cell r="B6987" t="str">
            <v>ADAPTER 3"CIVACON#633 W/12"LENGTH END-EN</v>
          </cell>
          <cell r="C6987">
            <v>1500</v>
          </cell>
          <cell r="D6987">
            <v>0</v>
          </cell>
          <cell r="E6987">
            <v>0</v>
          </cell>
          <cell r="K6987">
            <v>7</v>
          </cell>
          <cell r="L6987" t="str">
            <v>EA</v>
          </cell>
        </row>
        <row r="6988">
          <cell r="A6988" t="str">
            <v>9001-0081-001-T</v>
          </cell>
          <cell r="B6988" t="str">
            <v>ADAPTER TODO 5306C-1107 W/ 2.5" ANSI 150</v>
          </cell>
          <cell r="C6988">
            <v>0</v>
          </cell>
          <cell r="D6988">
            <v>0</v>
          </cell>
          <cell r="E6988">
            <v>0</v>
          </cell>
          <cell r="K6988">
            <v>0</v>
          </cell>
          <cell r="L6988" t="str">
            <v>EA</v>
          </cell>
        </row>
        <row r="6989">
          <cell r="A6989" t="str">
            <v>9001-0081-T</v>
          </cell>
          <cell r="B6989" t="str">
            <v>ADAPTER TODO 5405C-1107 WITH 3” ASA 150</v>
          </cell>
          <cell r="C6989">
            <v>14393.71</v>
          </cell>
          <cell r="D6989">
            <v>0</v>
          </cell>
          <cell r="E6989">
            <v>0</v>
          </cell>
          <cell r="K6989">
            <v>15</v>
          </cell>
          <cell r="L6989" t="str">
            <v>EA</v>
          </cell>
        </row>
        <row r="6990">
          <cell r="A6990" t="str">
            <v>9001-0082-T</v>
          </cell>
          <cell r="B6990" t="str">
            <v>ADAPTER SLEEVE H310 (SKF)</v>
          </cell>
          <cell r="C6990">
            <v>0</v>
          </cell>
          <cell r="D6990">
            <v>0</v>
          </cell>
          <cell r="E6990">
            <v>0</v>
          </cell>
          <cell r="K6990">
            <v>0</v>
          </cell>
          <cell r="L6990" t="str">
            <v>EA</v>
          </cell>
        </row>
        <row r="6991">
          <cell r="A6991" t="str">
            <v>9001-0083-001-T</v>
          </cell>
          <cell r="B6991" t="str">
            <v>No. 732206/14</v>
          </cell>
          <cell r="C6991">
            <v>0</v>
          </cell>
          <cell r="D6991">
            <v>0</v>
          </cell>
          <cell r="E6991">
            <v>0</v>
          </cell>
          <cell r="K6991">
            <v>0</v>
          </cell>
          <cell r="L6991" t="str">
            <v>EA</v>
          </cell>
        </row>
        <row r="6992">
          <cell r="A6992" t="str">
            <v>9001-0083-T</v>
          </cell>
          <cell r="B6992" t="str">
            <v>YORK SPARE PART ADAPTOR</v>
          </cell>
          <cell r="C6992">
            <v>0</v>
          </cell>
          <cell r="D6992">
            <v>0</v>
          </cell>
          <cell r="E6992">
            <v>0</v>
          </cell>
          <cell r="K6992">
            <v>0</v>
          </cell>
          <cell r="L6992" t="str">
            <v>EA</v>
          </cell>
        </row>
        <row r="6993">
          <cell r="A6993" t="str">
            <v>9001-0084-T</v>
          </cell>
          <cell r="B6993" t="str">
            <v>CAMLOCK DIXON 400-A-AL CAM&amp;GROOVE TYPE A</v>
          </cell>
          <cell r="C6993">
            <v>0</v>
          </cell>
          <cell r="D6993">
            <v>0</v>
          </cell>
          <cell r="E6993">
            <v>0</v>
          </cell>
          <cell r="K6993">
            <v>15</v>
          </cell>
          <cell r="L6993" t="str">
            <v>EA</v>
          </cell>
        </row>
        <row r="6994">
          <cell r="A6994" t="str">
            <v>9001-0085-001-T</v>
          </cell>
          <cell r="B6994" t="str">
            <v>KAMVALOK® 1772DL-SS30 DRY DISCONNECT OPW</v>
          </cell>
          <cell r="C6994">
            <v>61211.200850000001</v>
          </cell>
          <cell r="D6994">
            <v>0</v>
          </cell>
          <cell r="E6994">
            <v>0</v>
          </cell>
          <cell r="K6994">
            <v>99</v>
          </cell>
          <cell r="L6994" t="str">
            <v>EA</v>
          </cell>
        </row>
        <row r="6995">
          <cell r="A6995" t="str">
            <v>9001-0085-T</v>
          </cell>
          <cell r="B6995" t="str">
            <v>KAMVALOK® 1773DL-SS30 DRY DISCONNECT OPW</v>
          </cell>
          <cell r="C6995">
            <v>0</v>
          </cell>
          <cell r="D6995">
            <v>0</v>
          </cell>
          <cell r="E6995">
            <v>0</v>
          </cell>
          <cell r="K6995">
            <v>99</v>
          </cell>
          <cell r="L6995" t="str">
            <v>EA</v>
          </cell>
        </row>
        <row r="6996">
          <cell r="A6996" t="str">
            <v>9001-0086-006-T</v>
          </cell>
          <cell r="B6996" t="str">
            <v>CAMLOCK MALE ADAPTOR-FB 2" SST BSP MALE</v>
          </cell>
          <cell r="C6996">
            <v>1340</v>
          </cell>
          <cell r="D6996">
            <v>0</v>
          </cell>
          <cell r="E6996">
            <v>0</v>
          </cell>
          <cell r="K6996">
            <v>30</v>
          </cell>
          <cell r="L6996" t="str">
            <v>EA</v>
          </cell>
        </row>
        <row r="6997">
          <cell r="A6997" t="str">
            <v>9001-0086-T</v>
          </cell>
          <cell r="B6997" t="str">
            <v>CAMLOCK MALE ADAPTOR-FB SST BSP MALE</v>
          </cell>
          <cell r="C6997">
            <v>0</v>
          </cell>
          <cell r="D6997">
            <v>0</v>
          </cell>
          <cell r="E6997">
            <v>0</v>
          </cell>
          <cell r="K6997">
            <v>0</v>
          </cell>
          <cell r="L6997" t="str">
            <v>EA</v>
          </cell>
        </row>
        <row r="6998">
          <cell r="A6998" t="str">
            <v>9001-0087-T</v>
          </cell>
          <cell r="B6998" t="str">
            <v>VAPOR REC, ADAPTOR NORMEC 78.40.70 DN100</v>
          </cell>
          <cell r="C6998">
            <v>6592.4832299999998</v>
          </cell>
          <cell r="D6998">
            <v>0</v>
          </cell>
          <cell r="E6998">
            <v>0</v>
          </cell>
          <cell r="K6998">
            <v>0</v>
          </cell>
          <cell r="L6998" t="str">
            <v>EA</v>
          </cell>
        </row>
        <row r="6999">
          <cell r="A6999" t="str">
            <v>9001-0088-T</v>
          </cell>
          <cell r="B6999" t="str">
            <v>ADAPTER,API,NORMEC 78.51.20.1 4"W/SIGH G</v>
          </cell>
          <cell r="C6999">
            <v>6592.4766500000005</v>
          </cell>
          <cell r="D6999">
            <v>0</v>
          </cell>
          <cell r="E6999">
            <v>0</v>
          </cell>
          <cell r="K6999">
            <v>0</v>
          </cell>
          <cell r="L6999" t="str">
            <v>EA</v>
          </cell>
        </row>
        <row r="7000">
          <cell r="A7000" t="str">
            <v>9001-0089-T</v>
          </cell>
          <cell r="B7000" t="str">
            <v>HYBRID BUTTERFLY VALVE#HBV 4" VALVE-4223</v>
          </cell>
          <cell r="C7000">
            <v>4203.3437000000004</v>
          </cell>
          <cell r="D7000">
            <v>0</v>
          </cell>
          <cell r="E7000">
            <v>0</v>
          </cell>
          <cell r="K7000">
            <v>0</v>
          </cell>
          <cell r="L7000" t="str">
            <v>EA</v>
          </cell>
        </row>
        <row r="7001">
          <cell r="A7001" t="str">
            <v>9001-0090-T</v>
          </cell>
          <cell r="B7001" t="str">
            <v>ADAPTER, FLANGED,4" TTMA#T568D1101</v>
          </cell>
          <cell r="C7001">
            <v>28100</v>
          </cell>
          <cell r="D7001">
            <v>0</v>
          </cell>
          <cell r="E7001">
            <v>0</v>
          </cell>
          <cell r="K7001">
            <v>15</v>
          </cell>
          <cell r="L7001" t="str">
            <v>EA</v>
          </cell>
        </row>
        <row r="7002">
          <cell r="A7002" t="str">
            <v>9001-0091-T</v>
          </cell>
          <cell r="B7002" t="str">
            <v>CAMLOCK TYPE C LIQUIP #NA100-9EW</v>
          </cell>
          <cell r="C7002">
            <v>2559.4404300000001</v>
          </cell>
          <cell r="D7002">
            <v>0</v>
          </cell>
          <cell r="E7002">
            <v>0</v>
          </cell>
          <cell r="K7002">
            <v>60</v>
          </cell>
          <cell r="L7002" t="str">
            <v>EA</v>
          </cell>
        </row>
        <row r="7003">
          <cell r="A7003" t="str">
            <v>9001-0092-T</v>
          </cell>
          <cell r="B7003" t="str">
            <v>AV CPLG 2.5" AVERY-HARDOLL FCMY107M5L/S4</v>
          </cell>
          <cell r="C7003">
            <v>33884.295400000003</v>
          </cell>
          <cell r="D7003">
            <v>0</v>
          </cell>
          <cell r="E7003">
            <v>0</v>
          </cell>
          <cell r="K7003">
            <v>0</v>
          </cell>
          <cell r="L7003" t="str">
            <v>EA</v>
          </cell>
        </row>
        <row r="7004">
          <cell r="A7004" t="str">
            <v>9001-0093-001-T</v>
          </cell>
          <cell r="B7004" t="str">
            <v>ADAPTOR API AL HANDLE KT05-100Xa</v>
          </cell>
          <cell r="C7004">
            <v>1986.3394500000002</v>
          </cell>
          <cell r="D7004">
            <v>0</v>
          </cell>
          <cell r="E7004">
            <v>0</v>
          </cell>
          <cell r="K7004">
            <v>0</v>
          </cell>
          <cell r="L7004" t="str">
            <v>EA</v>
          </cell>
        </row>
        <row r="7005">
          <cell r="A7005" t="str">
            <v>9001-0093-T</v>
          </cell>
          <cell r="B7005" t="str">
            <v>ADAPTOR API AL HANDLE KT05-100</v>
          </cell>
          <cell r="C7005">
            <v>0</v>
          </cell>
          <cell r="D7005">
            <v>0</v>
          </cell>
          <cell r="E7005">
            <v>0</v>
          </cell>
          <cell r="K7005">
            <v>0</v>
          </cell>
          <cell r="L7005" t="str">
            <v>EA</v>
          </cell>
        </row>
        <row r="7006">
          <cell r="A7006" t="str">
            <v>9001-0094-T</v>
          </cell>
          <cell r="B7006" t="str">
            <v>VAPOR RECOVERY, ADAPTOR KT07F-100</v>
          </cell>
          <cell r="C7006">
            <v>0</v>
          </cell>
          <cell r="D7006">
            <v>0</v>
          </cell>
          <cell r="E7006">
            <v>0</v>
          </cell>
          <cell r="K7006">
            <v>0</v>
          </cell>
          <cell r="L7006" t="str">
            <v>EA</v>
          </cell>
        </row>
        <row r="7007">
          <cell r="A7007" t="str">
            <v>9001-0095-T</v>
          </cell>
          <cell r="B7007" t="str">
            <v>ADAPTER QUICK ALIGN HEN#98690-001</v>
          </cell>
          <cell r="C7007">
            <v>5003.83626</v>
          </cell>
          <cell r="D7007">
            <v>12</v>
          </cell>
          <cell r="E7007">
            <v>0</v>
          </cell>
          <cell r="K7007">
            <v>60</v>
          </cell>
          <cell r="L7007" t="str">
            <v>EA</v>
          </cell>
        </row>
        <row r="7008">
          <cell r="A7008" t="str">
            <v>9001-0096-001-T</v>
          </cell>
          <cell r="B7008" t="str">
            <v>DIXON DBDTG80 GUIDE DIP TUBE + HOLE C/W</v>
          </cell>
          <cell r="C7008">
            <v>0</v>
          </cell>
          <cell r="D7008">
            <v>0</v>
          </cell>
          <cell r="E7008">
            <v>0</v>
          </cell>
          <cell r="K7008">
            <v>0</v>
          </cell>
          <cell r="L7008" t="str">
            <v>EA</v>
          </cell>
        </row>
        <row r="7009">
          <cell r="A7009" t="str">
            <v>9001-0096-T</v>
          </cell>
          <cell r="B7009" t="str">
            <v>DIXON DBDFA80 DIPTUBE ADAPTOR METRIC</v>
          </cell>
          <cell r="C7009">
            <v>0</v>
          </cell>
          <cell r="D7009">
            <v>0</v>
          </cell>
          <cell r="E7009">
            <v>0</v>
          </cell>
          <cell r="K7009">
            <v>0</v>
          </cell>
          <cell r="L7009" t="str">
            <v>EA</v>
          </cell>
        </row>
        <row r="7010">
          <cell r="A7010" t="str">
            <v>9001-0097-T</v>
          </cell>
          <cell r="B7010" t="str">
            <v>DIXON DBFA80 ADAPTOR FILL TUBE 80 KIT</v>
          </cell>
          <cell r="C7010">
            <v>0</v>
          </cell>
          <cell r="D7010">
            <v>0</v>
          </cell>
          <cell r="E7010">
            <v>0</v>
          </cell>
          <cell r="K7010">
            <v>0</v>
          </cell>
          <cell r="L7010" t="str">
            <v>EA</v>
          </cell>
        </row>
        <row r="7011">
          <cell r="A7011" t="str">
            <v>9001-0108</v>
          </cell>
          <cell r="B7011" t="str">
            <v>ADAPTER,WELD,SOCKET,4IN,SS, SCH40 PIPE X</v>
          </cell>
          <cell r="C7011">
            <v>4728.1858299999994</v>
          </cell>
          <cell r="D7011">
            <v>0</v>
          </cell>
          <cell r="E7011">
            <v>0</v>
          </cell>
          <cell r="K7011">
            <v>60</v>
          </cell>
          <cell r="L7011" t="str">
            <v>EA</v>
          </cell>
        </row>
        <row r="7012">
          <cell r="A7012" t="str">
            <v>9001-0112</v>
          </cell>
          <cell r="B7012" t="str">
            <v>ADAPTER,BRASS,0.25INFEMALE BSPT X0.25INM</v>
          </cell>
          <cell r="C7012">
            <v>0</v>
          </cell>
          <cell r="D7012">
            <v>0</v>
          </cell>
          <cell r="E7012">
            <v>0</v>
          </cell>
          <cell r="K7012">
            <v>0</v>
          </cell>
          <cell r="L7012" t="str">
            <v>EA</v>
          </cell>
        </row>
        <row r="7013">
          <cell r="A7013" t="str">
            <v>9001-0113</v>
          </cell>
          <cell r="B7013" t="str">
            <v>ADAPTER,RING FLANGE,ALUM4IN, DISCHARGE</v>
          </cell>
          <cell r="C7013">
            <v>4544.81927</v>
          </cell>
          <cell r="D7013">
            <v>0</v>
          </cell>
          <cell r="E7013">
            <v>0</v>
          </cell>
          <cell r="K7013">
            <v>60</v>
          </cell>
          <cell r="L7013" t="str">
            <v>EA</v>
          </cell>
        </row>
        <row r="7014">
          <cell r="A7014" t="str">
            <v>9001-0129</v>
          </cell>
          <cell r="B7014" t="str">
            <v>API,861-A ADAP.BOTTOM LOADING AL HANDLE</v>
          </cell>
          <cell r="C7014">
            <v>3873.0580099999997</v>
          </cell>
          <cell r="D7014">
            <v>0</v>
          </cell>
          <cell r="E7014">
            <v>0</v>
          </cell>
          <cell r="K7014">
            <v>30</v>
          </cell>
          <cell r="L7014" t="str">
            <v>EA</v>
          </cell>
        </row>
        <row r="7015">
          <cell r="A7015" t="str">
            <v>9001-0129-K</v>
          </cell>
          <cell r="B7015" t="str">
            <v>861A 4", AL, API, without sightglass</v>
          </cell>
          <cell r="C7015">
            <v>0</v>
          </cell>
          <cell r="D7015">
            <v>0</v>
          </cell>
          <cell r="E7015">
            <v>0</v>
          </cell>
          <cell r="K7015">
            <v>0</v>
          </cell>
          <cell r="L7015" t="str">
            <v>KIT</v>
          </cell>
        </row>
        <row r="7016">
          <cell r="A7016" t="str">
            <v>9002-0001-T</v>
          </cell>
          <cell r="B7016" t="str">
            <v>AUTO SLACK ADJUSTER BPW# 05.574.82.43.3</v>
          </cell>
          <cell r="C7016">
            <v>12733.48</v>
          </cell>
          <cell r="D7016">
            <v>0</v>
          </cell>
          <cell r="E7016">
            <v>0</v>
          </cell>
          <cell r="K7016">
            <v>0</v>
          </cell>
          <cell r="L7016" t="str">
            <v>EA</v>
          </cell>
        </row>
        <row r="7017">
          <cell r="A7017" t="str">
            <v>9002-0002-T</v>
          </cell>
          <cell r="B7017" t="str">
            <v>SLACK ADJUSTER AUTO MAG#10-8030</v>
          </cell>
          <cell r="C7017">
            <v>3900</v>
          </cell>
          <cell r="D7017">
            <v>1</v>
          </cell>
          <cell r="E7017">
            <v>0</v>
          </cell>
          <cell r="K7017">
            <v>30</v>
          </cell>
          <cell r="L7017" t="str">
            <v>KIT</v>
          </cell>
        </row>
        <row r="7018">
          <cell r="A7018" t="str">
            <v>9002-0003-T</v>
          </cell>
          <cell r="B7018" t="str">
            <v>SLACK ADJUSTER AUTO FOR FUWA</v>
          </cell>
          <cell r="C7018">
            <v>1261.3743199999999</v>
          </cell>
          <cell r="D7018">
            <v>0</v>
          </cell>
          <cell r="E7018">
            <v>0</v>
          </cell>
          <cell r="K7018">
            <v>0</v>
          </cell>
          <cell r="L7018" t="str">
            <v>EA</v>
          </cell>
        </row>
        <row r="7019">
          <cell r="A7019" t="str">
            <v>9002-0004-T</v>
          </cell>
          <cell r="B7019" t="str">
            <v>R801042 SLACK,ADJUSTER, AUTO, 1.5 X 6"</v>
          </cell>
          <cell r="C7019">
            <v>3286.1855500000001</v>
          </cell>
          <cell r="D7019">
            <v>0</v>
          </cell>
          <cell r="E7019">
            <v>0</v>
          </cell>
          <cell r="K7019">
            <v>60</v>
          </cell>
          <cell r="L7019" t="str">
            <v>EA</v>
          </cell>
        </row>
        <row r="7020">
          <cell r="A7020" t="str">
            <v>9002-0004-T-T</v>
          </cell>
          <cell r="B7020" t="str">
            <v>HANGER KIT FOR MUDGUARD</v>
          </cell>
          <cell r="C7020">
            <v>0</v>
          </cell>
          <cell r="D7020">
            <v>0</v>
          </cell>
          <cell r="E7020">
            <v>0</v>
          </cell>
          <cell r="K7020">
            <v>0</v>
          </cell>
          <cell r="L7020" t="str">
            <v>EA</v>
          </cell>
        </row>
        <row r="7021">
          <cell r="A7021" t="str">
            <v>9002-0005-001-T</v>
          </cell>
          <cell r="B7021" t="str">
            <v>SLACK ADJUSTER AUTO(10SPLINE)</v>
          </cell>
          <cell r="C7021">
            <v>2142.8454500000003</v>
          </cell>
          <cell r="D7021">
            <v>0</v>
          </cell>
          <cell r="E7021">
            <v>0</v>
          </cell>
          <cell r="K7021">
            <v>30</v>
          </cell>
          <cell r="L7021" t="str">
            <v>EA</v>
          </cell>
        </row>
        <row r="7022">
          <cell r="A7022" t="str">
            <v>9002-0005-T</v>
          </cell>
          <cell r="B7022" t="str">
            <v>AUTO SLACK ADJUSTER #S-28568 (28SPLINE)</v>
          </cell>
          <cell r="C7022">
            <v>2775.5779400000001</v>
          </cell>
          <cell r="D7022">
            <v>0</v>
          </cell>
          <cell r="E7022">
            <v>0</v>
          </cell>
          <cell r="K7022">
            <v>30</v>
          </cell>
          <cell r="L7022" t="str">
            <v>EA</v>
          </cell>
        </row>
        <row r="7023">
          <cell r="A7023" t="str">
            <v>9002-0006-T</v>
          </cell>
          <cell r="B7023" t="str">
            <v>AUTO SLACK ADJUSTER 730104/5 YORK</v>
          </cell>
          <cell r="C7023">
            <v>1846</v>
          </cell>
          <cell r="D7023">
            <v>0</v>
          </cell>
          <cell r="E7023">
            <v>0</v>
          </cell>
          <cell r="K7023">
            <v>30</v>
          </cell>
          <cell r="L7023" t="str">
            <v>EA</v>
          </cell>
        </row>
        <row r="7024">
          <cell r="A7024" t="str">
            <v>9002-0007-T</v>
          </cell>
          <cell r="B7024" t="str">
            <v>ECCENTRIC, QUIK-ALIGN HEND.#S-20925</v>
          </cell>
          <cell r="C7024">
            <v>0</v>
          </cell>
          <cell r="D7024">
            <v>0</v>
          </cell>
          <cell r="E7024">
            <v>0</v>
          </cell>
          <cell r="K7024">
            <v>0</v>
          </cell>
          <cell r="L7024" t="str">
            <v>EA</v>
          </cell>
        </row>
        <row r="7025">
          <cell r="A7025" t="str">
            <v>9002-0009-T</v>
          </cell>
          <cell r="B7025" t="str">
            <v>AUTO SLACK ADJUSTER W&amp;C TA250T-17" RH.</v>
          </cell>
          <cell r="C7025">
            <v>0</v>
          </cell>
          <cell r="D7025">
            <v>0</v>
          </cell>
          <cell r="E7025">
            <v>0</v>
          </cell>
          <cell r="K7025">
            <v>60</v>
          </cell>
          <cell r="L7025" t="str">
            <v>EA</v>
          </cell>
        </row>
        <row r="7026">
          <cell r="A7026" t="str">
            <v>9002-0010</v>
          </cell>
          <cell r="B7026" t="str">
            <v>ADJUSTER,SLACK,ROCKWELL,AUTO</v>
          </cell>
          <cell r="C7026">
            <v>4221.9089599999998</v>
          </cell>
          <cell r="D7026">
            <v>0</v>
          </cell>
          <cell r="E7026">
            <v>0</v>
          </cell>
          <cell r="K7026">
            <v>60</v>
          </cell>
          <cell r="L7026" t="str">
            <v>EA</v>
          </cell>
        </row>
        <row r="7027">
          <cell r="A7027" t="str">
            <v>9002-0010-T</v>
          </cell>
          <cell r="B7027" t="str">
            <v>KIT 98834-028 HAL AUTO SLACK  5"6"7" R01</v>
          </cell>
          <cell r="C7027">
            <v>0</v>
          </cell>
          <cell r="D7027">
            <v>0</v>
          </cell>
          <cell r="E7027">
            <v>0</v>
          </cell>
          <cell r="K7027">
            <v>0</v>
          </cell>
          <cell r="L7027" t="str">
            <v>EA</v>
          </cell>
        </row>
        <row r="7028">
          <cell r="A7028" t="str">
            <v>9002-0011</v>
          </cell>
          <cell r="B7028" t="str">
            <v>ADAJUSTER,SLACK,ROCKWELL,AUTO</v>
          </cell>
          <cell r="C7028">
            <v>4161.7306699999999</v>
          </cell>
          <cell r="D7028">
            <v>0</v>
          </cell>
          <cell r="E7028">
            <v>0</v>
          </cell>
          <cell r="K7028">
            <v>60</v>
          </cell>
          <cell r="L7028" t="str">
            <v>EA</v>
          </cell>
        </row>
        <row r="7029">
          <cell r="A7029" t="str">
            <v>9002-0011-T</v>
          </cell>
          <cell r="B7029" t="str">
            <v>AUTO SLACK ADJUSTER W&amp;C #98834-032</v>
          </cell>
          <cell r="C7029">
            <v>0</v>
          </cell>
          <cell r="D7029">
            <v>0</v>
          </cell>
          <cell r="E7029">
            <v>0</v>
          </cell>
          <cell r="K7029">
            <v>0</v>
          </cell>
          <cell r="L7029" t="str">
            <v>EA</v>
          </cell>
        </row>
        <row r="7030">
          <cell r="A7030" t="str">
            <v>9002-0012-T</v>
          </cell>
          <cell r="B7030" t="str">
            <v>SLACK ADJUSTER,AUTO,MERITOR#R802487</v>
          </cell>
          <cell r="C7030">
            <v>2237.0235600000001</v>
          </cell>
          <cell r="D7030">
            <v>0</v>
          </cell>
          <cell r="E7030">
            <v>0</v>
          </cell>
          <cell r="K7030">
            <v>30</v>
          </cell>
          <cell r="L7030" t="str">
            <v>EA</v>
          </cell>
        </row>
        <row r="7031">
          <cell r="A7031" t="str">
            <v>9002-0013-T</v>
          </cell>
          <cell r="B7031" t="str">
            <v>SLACK ADJUSTER,MANUAL,FUWA#37PIN</v>
          </cell>
          <cell r="C7031">
            <v>850</v>
          </cell>
          <cell r="D7031">
            <v>0</v>
          </cell>
          <cell r="E7031">
            <v>0</v>
          </cell>
          <cell r="K7031">
            <v>7</v>
          </cell>
          <cell r="L7031" t="str">
            <v>EA</v>
          </cell>
        </row>
        <row r="7032">
          <cell r="A7032" t="str">
            <v>9002-0014-T</v>
          </cell>
          <cell r="B7032" t="str">
            <v>SLACK ADJUSTER,28SPLINE5.5#R801073</v>
          </cell>
          <cell r="C7032">
            <v>4380.4092099999998</v>
          </cell>
          <cell r="D7032">
            <v>0</v>
          </cell>
          <cell r="E7032">
            <v>0</v>
          </cell>
          <cell r="K7032">
            <v>60</v>
          </cell>
          <cell r="L7032" t="str">
            <v>EA</v>
          </cell>
        </row>
        <row r="7033">
          <cell r="A7033" t="str">
            <v>9002-0015-T</v>
          </cell>
          <cell r="B7033" t="str">
            <v>SLACK ADJUSTER,28SPLINE,#MK22103S</v>
          </cell>
          <cell r="C7033">
            <v>4286.3484900000003</v>
          </cell>
          <cell r="D7033">
            <v>0</v>
          </cell>
          <cell r="E7033">
            <v>0</v>
          </cell>
          <cell r="K7033">
            <v>60</v>
          </cell>
          <cell r="L7033" t="str">
            <v>EA</v>
          </cell>
        </row>
        <row r="7034">
          <cell r="A7034" t="str">
            <v>9002-0016-T</v>
          </cell>
          <cell r="B7034" t="str">
            <v>SLACK ADJUSTER,MANUAL MAGNUM#10-3460</v>
          </cell>
          <cell r="C7034">
            <v>431</v>
          </cell>
          <cell r="D7034">
            <v>0</v>
          </cell>
          <cell r="E7034">
            <v>0</v>
          </cell>
          <cell r="K7034">
            <v>30</v>
          </cell>
          <cell r="L7034" t="str">
            <v>EA</v>
          </cell>
        </row>
        <row r="7035">
          <cell r="A7035" t="str">
            <v>9002-0017-T</v>
          </cell>
          <cell r="B7035" t="str">
            <v>Slack adjuster (GSK)  # 05.174.65.63.0</v>
          </cell>
          <cell r="C7035">
            <v>0</v>
          </cell>
          <cell r="D7035">
            <v>0</v>
          </cell>
          <cell r="E7035">
            <v>0</v>
          </cell>
          <cell r="K7035">
            <v>0</v>
          </cell>
          <cell r="L7035" t="str">
            <v>EA</v>
          </cell>
        </row>
        <row r="7036">
          <cell r="A7036" t="str">
            <v>9003-0001-T</v>
          </cell>
          <cell r="B7036" t="str">
            <v>AERATION, POLYESTER "FUITEX" E800/5</v>
          </cell>
          <cell r="C7036">
            <v>9472.1977399999996</v>
          </cell>
          <cell r="D7036">
            <v>0</v>
          </cell>
          <cell r="E7036">
            <v>0</v>
          </cell>
          <cell r="K7036">
            <v>99</v>
          </cell>
          <cell r="L7036" t="str">
            <v>EA</v>
          </cell>
        </row>
        <row r="7037">
          <cell r="A7037" t="str">
            <v>9003-0002-T</v>
          </cell>
          <cell r="B7037" t="str">
            <v>AERATOR,RUBER,WHITE SILICONE,Model AW104</v>
          </cell>
          <cell r="C7037">
            <v>396.52423000000005</v>
          </cell>
          <cell r="D7037">
            <v>0</v>
          </cell>
          <cell r="E7037">
            <v>0</v>
          </cell>
          <cell r="K7037">
            <v>60</v>
          </cell>
          <cell r="L7037" t="str">
            <v>EA</v>
          </cell>
        </row>
        <row r="7038">
          <cell r="A7038" t="str">
            <v>9003-0003-T</v>
          </cell>
          <cell r="B7038" t="str">
            <v>AERATOR,1PORT,Model AW101C (SMOKE CLR 1-</v>
          </cell>
          <cell r="C7038">
            <v>0</v>
          </cell>
          <cell r="D7038">
            <v>0</v>
          </cell>
          <cell r="E7038">
            <v>0</v>
          </cell>
          <cell r="K7038">
            <v>0</v>
          </cell>
          <cell r="L7038" t="str">
            <v>EA</v>
          </cell>
        </row>
        <row r="7039">
          <cell r="A7039" t="str">
            <v>9003-0004-T</v>
          </cell>
          <cell r="B7039" t="str">
            <v>AERATOR,3PORT,Model AW103C (SMOKE CLR 3-</v>
          </cell>
          <cell r="C7039">
            <v>0</v>
          </cell>
          <cell r="D7039">
            <v>0</v>
          </cell>
          <cell r="E7039">
            <v>0</v>
          </cell>
          <cell r="K7039">
            <v>0</v>
          </cell>
          <cell r="L7039" t="str">
            <v>EA</v>
          </cell>
        </row>
        <row r="7040">
          <cell r="A7040" t="str">
            <v>9003-0005-T</v>
          </cell>
          <cell r="B7040" t="str">
            <v>AERATOR,RUBER,BLUE SILICONE,Model A104</v>
          </cell>
          <cell r="C7040">
            <v>0</v>
          </cell>
          <cell r="D7040">
            <v>0</v>
          </cell>
          <cell r="E7040">
            <v>0</v>
          </cell>
          <cell r="K7040">
            <v>0</v>
          </cell>
          <cell r="L7040" t="str">
            <v>EA</v>
          </cell>
        </row>
        <row r="7041">
          <cell r="A7041" t="str">
            <v>9003-0006-T</v>
          </cell>
          <cell r="B7041" t="str">
            <v>AERATION FABRIC PAD</v>
          </cell>
          <cell r="C7041">
            <v>14502.02018</v>
          </cell>
          <cell r="D7041">
            <v>0</v>
          </cell>
          <cell r="E7041">
            <v>0</v>
          </cell>
          <cell r="K7041">
            <v>0</v>
          </cell>
          <cell r="L7041" t="str">
            <v>EA</v>
          </cell>
        </row>
        <row r="7042">
          <cell r="A7042" t="str">
            <v>9003-0008-T</v>
          </cell>
          <cell r="B7042" t="str">
            <v>AERATOR COMPLETE ASSEMBLIES 2-PORT AC102</v>
          </cell>
          <cell r="C7042">
            <v>3087.8790899999999</v>
          </cell>
          <cell r="D7042">
            <v>90</v>
          </cell>
          <cell r="E7042">
            <v>0</v>
          </cell>
          <cell r="K7042">
            <v>0</v>
          </cell>
          <cell r="L7042" t="str">
            <v>EA</v>
          </cell>
        </row>
        <row r="7043">
          <cell r="A7043" t="str">
            <v>9003-0009-T</v>
          </cell>
          <cell r="B7043" t="str">
            <v>AERATOR COMPLETE ASSEMBLIES 3-PORT AC103</v>
          </cell>
          <cell r="C7043">
            <v>3087.8783800000001</v>
          </cell>
          <cell r="D7043">
            <v>30</v>
          </cell>
          <cell r="E7043">
            <v>0</v>
          </cell>
          <cell r="K7043">
            <v>0</v>
          </cell>
          <cell r="L7043" t="str">
            <v>EA</v>
          </cell>
        </row>
        <row r="7044">
          <cell r="A7044" t="str">
            <v>9003-0010-T</v>
          </cell>
          <cell r="B7044" t="str">
            <v>AERATOR COMPLETE ASSEMBLIES 1-PORT AC101</v>
          </cell>
          <cell r="C7044">
            <v>2327.0421900000001</v>
          </cell>
          <cell r="D7044">
            <v>0</v>
          </cell>
          <cell r="E7044">
            <v>0</v>
          </cell>
          <cell r="K7044">
            <v>0</v>
          </cell>
          <cell r="L7044" t="str">
            <v>EA</v>
          </cell>
        </row>
        <row r="7045">
          <cell r="A7045" t="str">
            <v>9003-0011-T</v>
          </cell>
          <cell r="B7045" t="str">
            <v>AERATOR STEM</v>
          </cell>
          <cell r="C7045">
            <v>440.83423000000005</v>
          </cell>
          <cell r="D7045">
            <v>0</v>
          </cell>
          <cell r="E7045">
            <v>0</v>
          </cell>
          <cell r="K7045">
            <v>0</v>
          </cell>
          <cell r="L7045" t="str">
            <v>EA</v>
          </cell>
        </row>
        <row r="7046">
          <cell r="A7046" t="str">
            <v>9004-0001-T</v>
          </cell>
          <cell r="B7046" t="str">
            <v>AGITATOR BRAY (S92-083DA) AIR ACTUATOR</v>
          </cell>
          <cell r="C7046">
            <v>3886.6343800000004</v>
          </cell>
          <cell r="D7046">
            <v>0</v>
          </cell>
          <cell r="E7046">
            <v>0</v>
          </cell>
          <cell r="K7046">
            <v>0</v>
          </cell>
          <cell r="L7046" t="str">
            <v>EA</v>
          </cell>
        </row>
        <row r="7047">
          <cell r="A7047" t="str">
            <v>9004-0002-T</v>
          </cell>
          <cell r="B7047" t="str">
            <v>DOUBLE ACTING ACTUATOR "SIRCA" MODEL AP0</v>
          </cell>
          <cell r="C7047">
            <v>2145.3333400000001</v>
          </cell>
          <cell r="D7047">
            <v>0</v>
          </cell>
          <cell r="E7047">
            <v>0</v>
          </cell>
          <cell r="K7047">
            <v>15</v>
          </cell>
          <cell r="L7047" t="str">
            <v>EA</v>
          </cell>
        </row>
        <row r="7048">
          <cell r="A7048" t="str">
            <v>9004-0003-T</v>
          </cell>
          <cell r="B7048" t="str">
            <v>PNEUMATIC SS 3" 3PC Ball Valve BUTT WELD</v>
          </cell>
          <cell r="C7048">
            <v>30306.50432</v>
          </cell>
          <cell r="D7048">
            <v>0</v>
          </cell>
          <cell r="E7048">
            <v>0</v>
          </cell>
          <cell r="K7048">
            <v>0</v>
          </cell>
          <cell r="L7048" t="str">
            <v>EA</v>
          </cell>
        </row>
        <row r="7049">
          <cell r="A7049" t="str">
            <v>9004-0004-T</v>
          </cell>
          <cell r="B7049" t="str">
            <v>3" BAL-VL D-ACTING ACTUATOR ARITA AD-105</v>
          </cell>
          <cell r="C7049">
            <v>0</v>
          </cell>
          <cell r="D7049">
            <v>0</v>
          </cell>
          <cell r="E7049">
            <v>0</v>
          </cell>
          <cell r="K7049">
            <v>0</v>
          </cell>
          <cell r="L7049" t="str">
            <v>EA</v>
          </cell>
        </row>
        <row r="7050">
          <cell r="A7050" t="str">
            <v>9004-0005-001-T</v>
          </cell>
          <cell r="B7050" t="str">
            <v>2" BAL-VL D-ACTING ACTUATOR ARITA AD-083</v>
          </cell>
          <cell r="C7050">
            <v>12800</v>
          </cell>
          <cell r="D7050">
            <v>0</v>
          </cell>
          <cell r="E7050">
            <v>0</v>
          </cell>
          <cell r="K7050">
            <v>0</v>
          </cell>
          <cell r="L7050" t="str">
            <v>EA</v>
          </cell>
        </row>
        <row r="7051">
          <cell r="A7051" t="str">
            <v>9004-0005-T</v>
          </cell>
          <cell r="B7051" t="str">
            <v>2" BAL-VL D-ACTING ACTUATOR ARITA AD-085</v>
          </cell>
          <cell r="C7051">
            <v>12800</v>
          </cell>
          <cell r="D7051">
            <v>0</v>
          </cell>
          <cell r="E7051">
            <v>0</v>
          </cell>
          <cell r="K7051">
            <v>0</v>
          </cell>
          <cell r="L7051" t="str">
            <v>EA</v>
          </cell>
        </row>
        <row r="7052">
          <cell r="A7052" t="str">
            <v>9004-0006-T</v>
          </cell>
          <cell r="B7052" t="str">
            <v>2" BAL-VL(DN50) D-ACTING ACTUATOR #SLV</v>
          </cell>
          <cell r="C7052">
            <v>11600</v>
          </cell>
          <cell r="D7052">
            <v>2</v>
          </cell>
          <cell r="E7052">
            <v>0</v>
          </cell>
          <cell r="K7052">
            <v>0</v>
          </cell>
          <cell r="L7052" t="str">
            <v>EA</v>
          </cell>
        </row>
        <row r="7053">
          <cell r="A7053" t="str">
            <v>9004-0007-T</v>
          </cell>
          <cell r="B7053" t="str">
            <v>4" BAL-VL D-ACTING ACTUATOR ARITA AD-125</v>
          </cell>
          <cell r="C7053">
            <v>0</v>
          </cell>
          <cell r="D7053">
            <v>1</v>
          </cell>
          <cell r="E7053">
            <v>0</v>
          </cell>
          <cell r="K7053">
            <v>0</v>
          </cell>
          <cell r="L7053" t="str">
            <v>EA</v>
          </cell>
        </row>
        <row r="7054">
          <cell r="A7054" t="str">
            <v>9005-0001-T</v>
          </cell>
          <cell r="B7054" t="str">
            <v>ANGLE,ALUM, 4"X3" X .3125" X6ME 6061-T6</v>
          </cell>
          <cell r="C7054">
            <v>0</v>
          </cell>
          <cell r="D7054">
            <v>0</v>
          </cell>
          <cell r="E7054">
            <v>0</v>
          </cell>
          <cell r="K7054">
            <v>0</v>
          </cell>
          <cell r="L7054" t="str">
            <v>ME</v>
          </cell>
        </row>
        <row r="7055">
          <cell r="A7055" t="str">
            <v>9005-0023</v>
          </cell>
          <cell r="B7055" t="str">
            <v>ANGLE,ALUM,3 X 2 X .25 X 300 INLG</v>
          </cell>
          <cell r="C7055">
            <v>0</v>
          </cell>
          <cell r="D7055">
            <v>0</v>
          </cell>
          <cell r="E7055">
            <v>0</v>
          </cell>
          <cell r="K7055">
            <v>0</v>
          </cell>
          <cell r="L7055" t="str">
            <v>EA</v>
          </cell>
        </row>
        <row r="7056">
          <cell r="A7056" t="str">
            <v>9005-0028</v>
          </cell>
          <cell r="B7056" t="str">
            <v>ANGLE,ALUM,4 X 3 X .375 X 300INLG</v>
          </cell>
          <cell r="C7056">
            <v>0</v>
          </cell>
          <cell r="D7056">
            <v>0</v>
          </cell>
          <cell r="E7056">
            <v>0</v>
          </cell>
          <cell r="K7056">
            <v>0</v>
          </cell>
          <cell r="L7056" t="str">
            <v>ME</v>
          </cell>
        </row>
        <row r="7057">
          <cell r="A7057" t="str">
            <v>9006-0001-T</v>
          </cell>
          <cell r="B7057" t="str">
            <v>HYDRAULIC AIR POWER AXLE LIFTE ,SIDE LIF</v>
          </cell>
          <cell r="C7057">
            <v>126498.05</v>
          </cell>
          <cell r="D7057">
            <v>0</v>
          </cell>
          <cell r="E7057">
            <v>0</v>
          </cell>
          <cell r="K7057">
            <v>0</v>
          </cell>
          <cell r="L7057" t="str">
            <v>EA</v>
          </cell>
        </row>
        <row r="7058">
          <cell r="A7058" t="str">
            <v>9006-0002-T</v>
          </cell>
          <cell r="B7058" t="str">
            <v>ARM, CHASSIS POLE ZINC LELOX OSCP</v>
          </cell>
          <cell r="C7058">
            <v>1079.10591</v>
          </cell>
          <cell r="D7058">
            <v>0</v>
          </cell>
          <cell r="E7058">
            <v>0</v>
          </cell>
          <cell r="K7058">
            <v>60</v>
          </cell>
          <cell r="L7058" t="str">
            <v>EA</v>
          </cell>
        </row>
        <row r="7059">
          <cell r="A7059" t="str">
            <v>9006-0003-001-T</v>
          </cell>
          <cell r="B7059" t="str">
            <v>TRAILING ARM RH. W&amp;C #WC930296-20SK</v>
          </cell>
          <cell r="C7059">
            <v>0</v>
          </cell>
          <cell r="D7059">
            <v>0</v>
          </cell>
          <cell r="E7059">
            <v>0</v>
          </cell>
          <cell r="K7059">
            <v>0</v>
          </cell>
          <cell r="L7059" t="str">
            <v>EA</v>
          </cell>
        </row>
        <row r="7060">
          <cell r="A7060" t="str">
            <v>9006-0003-T</v>
          </cell>
          <cell r="B7060" t="str">
            <v>TRAILING ARM LH. W&amp;C #WC930296-10SK</v>
          </cell>
          <cell r="C7060">
            <v>0</v>
          </cell>
          <cell r="D7060">
            <v>0</v>
          </cell>
          <cell r="E7060">
            <v>0</v>
          </cell>
          <cell r="K7060">
            <v>0</v>
          </cell>
          <cell r="L7060" t="str">
            <v>EA</v>
          </cell>
        </row>
        <row r="7061">
          <cell r="A7061" t="str">
            <v>9006-0004-T</v>
          </cell>
          <cell r="B7061" t="str">
            <v>ARM, TURQUE ARM PIN KIT MAGNUM #11-8320</v>
          </cell>
          <cell r="C7061">
            <v>350</v>
          </cell>
          <cell r="D7061">
            <v>0</v>
          </cell>
          <cell r="E7061">
            <v>0</v>
          </cell>
          <cell r="K7061">
            <v>30</v>
          </cell>
          <cell r="L7061" t="str">
            <v>EA</v>
          </cell>
        </row>
        <row r="7062">
          <cell r="A7062" t="str">
            <v>9006-0005-T</v>
          </cell>
          <cell r="B7062" t="str">
            <v>ARM, TURQUE ARM PIN KIT MAGNUM #11-5040B</v>
          </cell>
          <cell r="C7062">
            <v>250</v>
          </cell>
          <cell r="D7062">
            <v>0</v>
          </cell>
          <cell r="E7062">
            <v>0</v>
          </cell>
          <cell r="K7062">
            <v>30</v>
          </cell>
          <cell r="L7062" t="str">
            <v>EA</v>
          </cell>
        </row>
        <row r="7063">
          <cell r="A7063" t="str">
            <v>9006-0006-T</v>
          </cell>
          <cell r="B7063" t="str">
            <v>TURQUE ARM, RAZOR LEG 1026J JOST MODL</v>
          </cell>
          <cell r="C7063">
            <v>2526.4695999999999</v>
          </cell>
          <cell r="D7063">
            <v>0</v>
          </cell>
          <cell r="E7063">
            <v>0</v>
          </cell>
          <cell r="K7063">
            <v>60</v>
          </cell>
          <cell r="L7063" t="str">
            <v>EA</v>
          </cell>
        </row>
        <row r="7064">
          <cell r="A7064" t="str">
            <v>9006-0007-T</v>
          </cell>
          <cell r="B7064" t="str">
            <v>ADJUSTABLE TORQUE ARM,1035-20/E/4824</v>
          </cell>
          <cell r="C7064">
            <v>6349.2551199999998</v>
          </cell>
          <cell r="D7064">
            <v>0</v>
          </cell>
          <cell r="E7064">
            <v>0</v>
          </cell>
          <cell r="K7064">
            <v>30</v>
          </cell>
          <cell r="L7064" t="str">
            <v>EA</v>
          </cell>
        </row>
        <row r="7065">
          <cell r="A7065" t="str">
            <v>9006-0008-T</v>
          </cell>
          <cell r="B7065" t="str">
            <v>ARM,TRAILING WEWELER 12T,#F001A037RB75</v>
          </cell>
          <cell r="C7065">
            <v>10200</v>
          </cell>
          <cell r="D7065">
            <v>0</v>
          </cell>
          <cell r="E7065">
            <v>0</v>
          </cell>
          <cell r="K7065">
            <v>30</v>
          </cell>
          <cell r="L7065" t="str">
            <v>EA</v>
          </cell>
        </row>
        <row r="7066">
          <cell r="A7066" t="str">
            <v>9006-0009-T</v>
          </cell>
          <cell r="B7066" t="str">
            <v>ARM CAM,DUST CAP API EMCO#492345</v>
          </cell>
          <cell r="C7066">
            <v>500</v>
          </cell>
          <cell r="D7066">
            <v>5</v>
          </cell>
          <cell r="E7066">
            <v>0</v>
          </cell>
          <cell r="K7066">
            <v>0</v>
          </cell>
          <cell r="L7066" t="str">
            <v>EA</v>
          </cell>
        </row>
        <row r="7067">
          <cell r="A7067" t="str">
            <v>9006-0010-T</v>
          </cell>
          <cell r="B7067" t="str">
            <v>ARM,ADJ.TRNS19.875,T/A(345-157)#1035-20</v>
          </cell>
          <cell r="C7067">
            <v>6806.27585</v>
          </cell>
          <cell r="D7067">
            <v>0</v>
          </cell>
          <cell r="E7067">
            <v>0</v>
          </cell>
          <cell r="K7067">
            <v>60</v>
          </cell>
          <cell r="L7067" t="str">
            <v>EA</v>
          </cell>
        </row>
        <row r="7068">
          <cell r="A7068" t="str">
            <v>9006-0011-T</v>
          </cell>
          <cell r="B7068" t="str">
            <v>ARM,RIG.TRNS19.875,T/A(345-158)#0075-20</v>
          </cell>
          <cell r="C7068">
            <v>2863.8773799999999</v>
          </cell>
          <cell r="D7068">
            <v>0</v>
          </cell>
          <cell r="E7068">
            <v>0</v>
          </cell>
          <cell r="K7068">
            <v>60</v>
          </cell>
          <cell r="L7068" t="str">
            <v>EA</v>
          </cell>
        </row>
        <row r="7069">
          <cell r="A7069" t="str">
            <v>9006-0012-T</v>
          </cell>
          <cell r="B7069" t="str">
            <v>ARM TRAILING #BPW#05.082.13.83.1</v>
          </cell>
          <cell r="C7069">
            <v>24208</v>
          </cell>
          <cell r="D7069">
            <v>0</v>
          </cell>
          <cell r="E7069">
            <v>0</v>
          </cell>
          <cell r="K7069">
            <v>30</v>
          </cell>
          <cell r="L7069" t="str">
            <v>EA</v>
          </cell>
        </row>
        <row r="7070">
          <cell r="A7070" t="str">
            <v>9006-0013-T</v>
          </cell>
          <cell r="B7070" t="str">
            <v>ARM CAM ASS'Y W/RING  EMCO (1 PAIR)</v>
          </cell>
          <cell r="C7070">
            <v>0</v>
          </cell>
          <cell r="D7070">
            <v>0</v>
          </cell>
          <cell r="E7070">
            <v>0</v>
          </cell>
          <cell r="K7070">
            <v>0</v>
          </cell>
          <cell r="L7070" t="str">
            <v>EA</v>
          </cell>
        </row>
        <row r="7071">
          <cell r="A7071" t="str">
            <v>9006-0014-T</v>
          </cell>
          <cell r="B7071" t="str">
            <v>ADJUSTABLE TORQUE ARM,FUWA,#FW68#480</v>
          </cell>
          <cell r="C7071">
            <v>0</v>
          </cell>
          <cell r="D7071">
            <v>0</v>
          </cell>
          <cell r="E7071">
            <v>0</v>
          </cell>
          <cell r="K7071">
            <v>0</v>
          </cell>
          <cell r="L7071" t="str">
            <v>EA</v>
          </cell>
        </row>
        <row r="7072">
          <cell r="A7072" t="str">
            <v>9007-0001-001-T</v>
          </cell>
          <cell r="B7072" t="str">
            <v>BPW HSMALM3/12010-16E36ECOMAX 2-SIDELIFT</v>
          </cell>
          <cell r="C7072">
            <v>610244.58108999999</v>
          </cell>
          <cell r="D7072">
            <v>0</v>
          </cell>
          <cell r="E7072">
            <v>0</v>
          </cell>
          <cell r="K7072">
            <v>90</v>
          </cell>
          <cell r="L7072" t="str">
            <v>EA</v>
          </cell>
        </row>
        <row r="7073">
          <cell r="A7073" t="str">
            <v>9007-0001-T</v>
          </cell>
          <cell r="B7073" t="str">
            <v>BPW HSMALM3/12010-16E36ECO MAX SIDELIFT</v>
          </cell>
          <cell r="C7073">
            <v>0</v>
          </cell>
          <cell r="D7073">
            <v>0</v>
          </cell>
          <cell r="E7073">
            <v>0</v>
          </cell>
          <cell r="K7073">
            <v>0</v>
          </cell>
          <cell r="L7073" t="str">
            <v>EA</v>
          </cell>
        </row>
        <row r="7074">
          <cell r="A7074" t="str">
            <v>9007-0002-T</v>
          </cell>
          <cell r="B7074" t="str">
            <v>INTRAAX ASS'Y ABS335PCD#AA250B10205-2111</v>
          </cell>
          <cell r="C7074">
            <v>0</v>
          </cell>
          <cell r="D7074">
            <v>0</v>
          </cell>
          <cell r="E7074">
            <v>0</v>
          </cell>
          <cell r="K7074">
            <v>0</v>
          </cell>
          <cell r="L7074" t="str">
            <v>EA</v>
          </cell>
        </row>
        <row r="7075">
          <cell r="A7075" t="str">
            <v>9007-0003-T</v>
          </cell>
          <cell r="B7075" t="str">
            <v>AXLE&amp;SUSP,BPW,HZMSLM2/12010E36ECO,1820 T</v>
          </cell>
          <cell r="C7075">
            <v>0</v>
          </cell>
          <cell r="D7075">
            <v>0</v>
          </cell>
          <cell r="E7075">
            <v>0</v>
          </cell>
          <cell r="K7075">
            <v>0</v>
          </cell>
          <cell r="L7075" t="str">
            <v>EA</v>
          </cell>
        </row>
        <row r="7076">
          <cell r="A7076" t="str">
            <v>9007-0004-T</v>
          </cell>
          <cell r="B7076" t="str">
            <v>INTRAAX ASS'Y #AD2301024-114 ABS,335PCD</v>
          </cell>
          <cell r="C7076">
            <v>0</v>
          </cell>
          <cell r="D7076">
            <v>0</v>
          </cell>
          <cell r="E7076">
            <v>0</v>
          </cell>
          <cell r="K7076">
            <v>0</v>
          </cell>
          <cell r="L7076" t="str">
            <v>EA</v>
          </cell>
        </row>
        <row r="7077">
          <cell r="A7077" t="str">
            <v>9007-0005-T</v>
          </cell>
          <cell r="B7077" t="str">
            <v>INTRAAX ASS'Y #AD2301023-111,10STUD-335</v>
          </cell>
          <cell r="C7077">
            <v>0</v>
          </cell>
          <cell r="D7077">
            <v>0</v>
          </cell>
          <cell r="E7077">
            <v>0</v>
          </cell>
          <cell r="K7077">
            <v>0</v>
          </cell>
          <cell r="L7077" t="str">
            <v>EA</v>
          </cell>
        </row>
        <row r="7078">
          <cell r="A7078" t="str">
            <v>9007-0006-T</v>
          </cell>
          <cell r="B7078" t="str">
            <v>INTRAAX ASS'Y #AD2301063-111,10STUD-285</v>
          </cell>
          <cell r="C7078">
            <v>0</v>
          </cell>
          <cell r="D7078">
            <v>0</v>
          </cell>
          <cell r="E7078">
            <v>0</v>
          </cell>
          <cell r="K7078">
            <v>0</v>
          </cell>
          <cell r="L7078" t="str">
            <v>EA</v>
          </cell>
        </row>
        <row r="7079">
          <cell r="A7079" t="str">
            <v>9007-0007-T</v>
          </cell>
          <cell r="B7079" t="str">
            <v>AXLE,ROCKWELL,TN-4671-Q6913 77.5</v>
          </cell>
          <cell r="C7079">
            <v>54381.04</v>
          </cell>
          <cell r="D7079">
            <v>0</v>
          </cell>
          <cell r="E7079">
            <v>0</v>
          </cell>
          <cell r="K7079">
            <v>0</v>
          </cell>
          <cell r="L7079" t="str">
            <v>EA</v>
          </cell>
        </row>
        <row r="7080">
          <cell r="A7080" t="str">
            <v>9007-0008-T</v>
          </cell>
          <cell r="B7080" t="str">
            <v>INTRAAX ASS'Y AAT230,15"RH,2086TRACK,10T</v>
          </cell>
          <cell r="C7080">
            <v>0</v>
          </cell>
          <cell r="D7080">
            <v>0</v>
          </cell>
          <cell r="E7080">
            <v>0</v>
          </cell>
          <cell r="K7080">
            <v>0</v>
          </cell>
          <cell r="L7080" t="str">
            <v>EA</v>
          </cell>
        </row>
        <row r="7081">
          <cell r="A7081" t="str">
            <v>9007-0009-T</v>
          </cell>
          <cell r="B7081" t="str">
            <v>BPW TANDEM, SHZFALM 2/9010 V36 ECO-PLUS</v>
          </cell>
          <cell r="C7081">
            <v>0</v>
          </cell>
          <cell r="D7081">
            <v>0</v>
          </cell>
          <cell r="E7081">
            <v>0</v>
          </cell>
          <cell r="K7081">
            <v>0</v>
          </cell>
          <cell r="L7081" t="str">
            <v>SET</v>
          </cell>
        </row>
        <row r="7082">
          <cell r="A7082" t="str">
            <v>9007-0010-T</v>
          </cell>
          <cell r="B7082" t="str">
            <v>AXLE"MAGNUM" R140-12000, 8 ST(JIS) 8JQ2</v>
          </cell>
          <cell r="C7082">
            <v>0</v>
          </cell>
          <cell r="D7082">
            <v>0</v>
          </cell>
          <cell r="E7082">
            <v>0</v>
          </cell>
          <cell r="K7082">
            <v>0</v>
          </cell>
          <cell r="L7082" t="str">
            <v>EA</v>
          </cell>
        </row>
        <row r="7083">
          <cell r="A7083" t="str">
            <v>9007-0011-T</v>
          </cell>
          <cell r="B7083" t="str">
            <v>AXLE YORK 6"SQUARE BEAM 12T, 5015N, 8ST</v>
          </cell>
          <cell r="C7083">
            <v>0</v>
          </cell>
          <cell r="D7083">
            <v>0</v>
          </cell>
          <cell r="E7083">
            <v>0</v>
          </cell>
          <cell r="K7083">
            <v>0</v>
          </cell>
          <cell r="L7083" t="str">
            <v>EA</v>
          </cell>
        </row>
        <row r="7084">
          <cell r="A7084" t="str">
            <v>9007-0012-T</v>
          </cell>
          <cell r="B7084" t="str">
            <v>INTRAAX ASS'Y #ADT230, 15" RH., 73" TR.,</v>
          </cell>
          <cell r="C7084">
            <v>112300.45971999998</v>
          </cell>
          <cell r="D7084">
            <v>0</v>
          </cell>
          <cell r="E7084">
            <v>0</v>
          </cell>
          <cell r="K7084">
            <v>60</v>
          </cell>
          <cell r="L7084" t="str">
            <v>EA</v>
          </cell>
        </row>
        <row r="7085">
          <cell r="A7085" t="str">
            <v>9007-0013-001-T</v>
          </cell>
          <cell r="B7085" t="str">
            <v>AXLE"MAGNUM" R127-11000#10-75V,TYPE10VQ1</v>
          </cell>
          <cell r="C7085">
            <v>0</v>
          </cell>
          <cell r="D7085">
            <v>0</v>
          </cell>
          <cell r="E7085">
            <v>0</v>
          </cell>
          <cell r="K7085">
            <v>0</v>
          </cell>
          <cell r="L7085" t="str">
            <v>EA</v>
          </cell>
        </row>
        <row r="7086">
          <cell r="A7086" t="str">
            <v>9007-0014-T</v>
          </cell>
          <cell r="B7086" t="str">
            <v>AXLE HEND. INTRAAX AA230K10461-0122</v>
          </cell>
          <cell r="C7086">
            <v>0</v>
          </cell>
          <cell r="D7086">
            <v>0</v>
          </cell>
          <cell r="E7086">
            <v>0</v>
          </cell>
          <cell r="K7086">
            <v>0</v>
          </cell>
          <cell r="L7086" t="str">
            <v>EA</v>
          </cell>
        </row>
        <row r="7087">
          <cell r="A7087" t="str">
            <v>9007-0015-T</v>
          </cell>
          <cell r="B7087" t="str">
            <v>AXLE HEND. INTRAAX AA230K10461-2622</v>
          </cell>
          <cell r="C7087">
            <v>0</v>
          </cell>
          <cell r="D7087">
            <v>0</v>
          </cell>
          <cell r="E7087">
            <v>0</v>
          </cell>
          <cell r="K7087">
            <v>0</v>
          </cell>
          <cell r="L7087" t="str">
            <v>EA</v>
          </cell>
        </row>
        <row r="7088">
          <cell r="A7088" t="str">
            <v>9007-0016-T</v>
          </cell>
          <cell r="B7088" t="str">
            <v>AXLE HEND. INTRAAX AA230K10461-2122</v>
          </cell>
          <cell r="C7088">
            <v>0</v>
          </cell>
          <cell r="D7088">
            <v>0</v>
          </cell>
          <cell r="E7088">
            <v>0</v>
          </cell>
          <cell r="K7088">
            <v>0</v>
          </cell>
          <cell r="L7088" t="str">
            <v>EA</v>
          </cell>
        </row>
        <row r="7089">
          <cell r="A7089" t="str">
            <v>9007-0017-T</v>
          </cell>
          <cell r="B7089" t="str">
            <v>AXLE HEND. INTRAAX AA230K10461-0128</v>
          </cell>
          <cell r="C7089">
            <v>0</v>
          </cell>
          <cell r="D7089">
            <v>0</v>
          </cell>
          <cell r="E7089">
            <v>0</v>
          </cell>
          <cell r="K7089">
            <v>0</v>
          </cell>
          <cell r="L7089" t="str">
            <v>EA</v>
          </cell>
        </row>
        <row r="7090">
          <cell r="A7090" t="str">
            <v>9007-0018-T</v>
          </cell>
          <cell r="B7090" t="str">
            <v>AXLE HEND. INTRAAX AA230K10461-2628</v>
          </cell>
          <cell r="C7090">
            <v>0</v>
          </cell>
          <cell r="D7090">
            <v>0</v>
          </cell>
          <cell r="E7090">
            <v>0</v>
          </cell>
          <cell r="K7090">
            <v>0</v>
          </cell>
          <cell r="L7090" t="str">
            <v>EA</v>
          </cell>
        </row>
        <row r="7091">
          <cell r="A7091" t="str">
            <v>9007-0019-T</v>
          </cell>
          <cell r="B7091" t="str">
            <v>AXLE, TA/S22510/EMX (ELSA225), 2024</v>
          </cell>
          <cell r="C7091">
            <v>76789.52</v>
          </cell>
          <cell r="D7091">
            <v>0</v>
          </cell>
          <cell r="E7091">
            <v>0</v>
          </cell>
          <cell r="K7091">
            <v>0</v>
          </cell>
          <cell r="L7091" t="str">
            <v>EA</v>
          </cell>
        </row>
        <row r="7092">
          <cell r="A7092" t="str">
            <v>9007-0020-T</v>
          </cell>
          <cell r="B7092" t="str">
            <v>AXLE, LM/S9010/KMX (ELSA195), 2024</v>
          </cell>
          <cell r="C7092">
            <v>0</v>
          </cell>
          <cell r="D7092">
            <v>0</v>
          </cell>
          <cell r="E7092">
            <v>0</v>
          </cell>
          <cell r="K7092">
            <v>0</v>
          </cell>
          <cell r="L7092" t="str">
            <v>EA</v>
          </cell>
        </row>
        <row r="7093">
          <cell r="A7093" t="str">
            <v>9007-0021-T</v>
          </cell>
          <cell r="B7093" t="str">
            <v>AXLE, LM/S9010/KMX (ELSA195), 2424</v>
          </cell>
          <cell r="C7093">
            <v>0</v>
          </cell>
          <cell r="D7093">
            <v>0</v>
          </cell>
          <cell r="E7093">
            <v>0</v>
          </cell>
          <cell r="K7093">
            <v>0</v>
          </cell>
          <cell r="L7093" t="str">
            <v>EA</v>
          </cell>
        </row>
        <row r="7094">
          <cell r="A7094" t="str">
            <v>9007-0022-T</v>
          </cell>
          <cell r="B7094" t="str">
            <v>AXLE, LM/S9010/KMX (ELSA195), 1624</v>
          </cell>
          <cell r="C7094">
            <v>72649.88</v>
          </cell>
          <cell r="D7094">
            <v>0</v>
          </cell>
          <cell r="E7094">
            <v>0</v>
          </cell>
          <cell r="K7094">
            <v>0</v>
          </cell>
          <cell r="L7094" t="str">
            <v>EA</v>
          </cell>
        </row>
        <row r="7095">
          <cell r="A7095" t="str">
            <v>9007-0023-T</v>
          </cell>
          <cell r="B7095" t="str">
            <v>AXLE&amp;SUSP,BPW,HZM12010,150SQ 10STUD,1820</v>
          </cell>
          <cell r="C7095">
            <v>0</v>
          </cell>
          <cell r="D7095">
            <v>0</v>
          </cell>
          <cell r="E7095">
            <v>0</v>
          </cell>
          <cell r="K7095">
            <v>0</v>
          </cell>
          <cell r="L7095" t="str">
            <v>EA</v>
          </cell>
        </row>
        <row r="7096">
          <cell r="A7096" t="str">
            <v>9007-0024-T</v>
          </cell>
          <cell r="B7096" t="str">
            <v>AXLE&amp;SUSP,BPW,HZMSLO 12010,150SQ 10STUD,</v>
          </cell>
          <cell r="C7096">
            <v>0</v>
          </cell>
          <cell r="D7096">
            <v>0</v>
          </cell>
          <cell r="E7096">
            <v>0</v>
          </cell>
          <cell r="K7096">
            <v>0</v>
          </cell>
          <cell r="L7096" t="str">
            <v>EA</v>
          </cell>
        </row>
        <row r="7097">
          <cell r="A7097" t="str">
            <v>9007-0025-001-T</v>
          </cell>
          <cell r="B7097" t="str">
            <v>AXLE,MAGNUM RZM 12010-10NQ1,140R 335PCD</v>
          </cell>
          <cell r="C7097">
            <v>0</v>
          </cell>
          <cell r="D7097">
            <v>0</v>
          </cell>
          <cell r="E7097">
            <v>0</v>
          </cell>
          <cell r="K7097">
            <v>0</v>
          </cell>
          <cell r="L7097" t="str">
            <v>EA</v>
          </cell>
        </row>
        <row r="7098">
          <cell r="A7098" t="str">
            <v>9007-0026-T</v>
          </cell>
          <cell r="B7098" t="str">
            <v>AXLE,HEND19.5" INTR AAL23K00102-022-017"</v>
          </cell>
          <cell r="C7098">
            <v>0</v>
          </cell>
          <cell r="D7098">
            <v>0</v>
          </cell>
          <cell r="E7098">
            <v>0</v>
          </cell>
          <cell r="K7098">
            <v>0</v>
          </cell>
          <cell r="L7098" t="str">
            <v>EA</v>
          </cell>
        </row>
        <row r="7099">
          <cell r="A7099" t="str">
            <v>9007-0027-T</v>
          </cell>
          <cell r="B7099" t="str">
            <v>AXLE,HEND19.5" INTR AAL23K00102-322-017"</v>
          </cell>
          <cell r="C7099">
            <v>0</v>
          </cell>
          <cell r="D7099">
            <v>0</v>
          </cell>
          <cell r="E7099">
            <v>0</v>
          </cell>
          <cell r="K7099">
            <v>0</v>
          </cell>
          <cell r="L7099" t="str">
            <v>EA</v>
          </cell>
        </row>
        <row r="7100">
          <cell r="A7100" t="str">
            <v>9007-0028-T</v>
          </cell>
          <cell r="B7100" t="str">
            <v>AXLE,HEND19.5" INTR AAL23K00102-332-017"</v>
          </cell>
          <cell r="C7100">
            <v>0</v>
          </cell>
          <cell r="D7100">
            <v>0</v>
          </cell>
          <cell r="E7100">
            <v>0</v>
          </cell>
          <cell r="K7100">
            <v>0</v>
          </cell>
          <cell r="L7100" t="str">
            <v>EA</v>
          </cell>
        </row>
        <row r="7101">
          <cell r="A7101" t="str">
            <v>9007-0029-T</v>
          </cell>
          <cell r="B7101" t="str">
            <v>AXLE HENDR,AA230K50757-0102 17" 10ST285</v>
          </cell>
          <cell r="C7101">
            <v>123144</v>
          </cell>
          <cell r="D7101">
            <v>0</v>
          </cell>
          <cell r="E7101">
            <v>0</v>
          </cell>
          <cell r="K7101">
            <v>0</v>
          </cell>
          <cell r="L7101" t="str">
            <v>EA</v>
          </cell>
        </row>
        <row r="7102">
          <cell r="A7102" t="str">
            <v>9007-0030-T</v>
          </cell>
          <cell r="B7102" t="str">
            <v>AXLE HENDR,AA230K50757-2102 17" 10ST285</v>
          </cell>
          <cell r="C7102">
            <v>125041.25</v>
          </cell>
          <cell r="D7102">
            <v>0</v>
          </cell>
          <cell r="E7102">
            <v>0</v>
          </cell>
          <cell r="K7102">
            <v>0</v>
          </cell>
          <cell r="L7102" t="str">
            <v>EA</v>
          </cell>
        </row>
        <row r="7103">
          <cell r="A7103" t="str">
            <v>9007-0031-T</v>
          </cell>
          <cell r="B7103" t="str">
            <v>AXLE, HENDICK INTRAAX73"AA230K10311-0122</v>
          </cell>
          <cell r="C7103">
            <v>0</v>
          </cell>
          <cell r="D7103">
            <v>0</v>
          </cell>
          <cell r="E7103">
            <v>0</v>
          </cell>
          <cell r="K7103">
            <v>0</v>
          </cell>
          <cell r="L7103" t="str">
            <v>EA</v>
          </cell>
        </row>
        <row r="7104">
          <cell r="A7104" t="str">
            <v>9007-0032-T</v>
          </cell>
          <cell r="B7104" t="str">
            <v>AXLE, HENDICK INTRAAX73"AA230K10311-2122</v>
          </cell>
          <cell r="C7104">
            <v>0</v>
          </cell>
          <cell r="D7104">
            <v>0</v>
          </cell>
          <cell r="E7104">
            <v>0</v>
          </cell>
          <cell r="K7104">
            <v>0</v>
          </cell>
          <cell r="L7104" t="str">
            <v>EA</v>
          </cell>
        </row>
        <row r="7105">
          <cell r="A7105" t="str">
            <v>9007-0033-T</v>
          </cell>
          <cell r="B7105" t="str">
            <v>AXLE HENDICK INTRAAX73"AA230K50357-0102</v>
          </cell>
          <cell r="C7105">
            <v>123144</v>
          </cell>
          <cell r="D7105">
            <v>0</v>
          </cell>
          <cell r="E7105">
            <v>0</v>
          </cell>
          <cell r="K7105">
            <v>0</v>
          </cell>
          <cell r="L7105" t="str">
            <v>EA</v>
          </cell>
        </row>
        <row r="7106">
          <cell r="A7106" t="str">
            <v>9007-0034-T</v>
          </cell>
          <cell r="B7106" t="str">
            <v>AXLE HENDICK INTRAAX73"AA230K50357-2602</v>
          </cell>
          <cell r="C7106">
            <v>125041.75</v>
          </cell>
          <cell r="D7106">
            <v>0</v>
          </cell>
          <cell r="E7106">
            <v>0</v>
          </cell>
          <cell r="K7106">
            <v>0</v>
          </cell>
          <cell r="L7106" t="str">
            <v>EA</v>
          </cell>
        </row>
        <row r="7107">
          <cell r="A7107" t="str">
            <v>9007-0035-T</v>
          </cell>
          <cell r="B7107" t="str">
            <v>AXLE HENDICK INTRAAX73"AA230K50357-0108</v>
          </cell>
          <cell r="C7107">
            <v>0</v>
          </cell>
          <cell r="D7107">
            <v>0</v>
          </cell>
          <cell r="E7107">
            <v>0</v>
          </cell>
          <cell r="K7107">
            <v>0</v>
          </cell>
          <cell r="L7107" t="str">
            <v>EA</v>
          </cell>
        </row>
        <row r="7108">
          <cell r="A7108" t="str">
            <v>9007-0036-T</v>
          </cell>
          <cell r="B7108" t="str">
            <v>AXLE HENDICK INTRAAX73"AA230K50357-2608</v>
          </cell>
          <cell r="C7108">
            <v>0</v>
          </cell>
          <cell r="D7108">
            <v>0</v>
          </cell>
          <cell r="E7108">
            <v>0</v>
          </cell>
          <cell r="K7108">
            <v>0</v>
          </cell>
          <cell r="L7108" t="str">
            <v>EA</v>
          </cell>
        </row>
        <row r="7109">
          <cell r="A7109" t="str">
            <v>9007-0037-001-T</v>
          </cell>
          <cell r="B7109" t="str">
            <v>SUSP,BPW OMD360 3-AX KIT12T (W/O AXLE)</v>
          </cell>
          <cell r="C7109">
            <v>230650.98</v>
          </cell>
          <cell r="D7109">
            <v>0</v>
          </cell>
          <cell r="E7109">
            <v>0</v>
          </cell>
          <cell r="K7109">
            <v>0</v>
          </cell>
          <cell r="L7109" t="str">
            <v>EA</v>
          </cell>
        </row>
        <row r="7110">
          <cell r="A7110" t="str">
            <v>9007-0037-002-T</v>
          </cell>
          <cell r="B7110" t="str">
            <v>AXLE-BPW(HZA10010-16) 150SQ  10ST 285PCD</v>
          </cell>
          <cell r="C7110">
            <v>106198.9</v>
          </cell>
          <cell r="D7110">
            <v>0</v>
          </cell>
          <cell r="E7110">
            <v>0</v>
          </cell>
          <cell r="K7110">
            <v>0</v>
          </cell>
          <cell r="L7110" t="str">
            <v>EA</v>
          </cell>
        </row>
        <row r="7111">
          <cell r="A7111" t="str">
            <v>9007-0037-T</v>
          </cell>
          <cell r="B7111" t="str">
            <v>AXLE-SUSP,BPW OM360 3-AX KIT10ST,285PCD</v>
          </cell>
          <cell r="C7111">
            <v>517781.74304999999</v>
          </cell>
          <cell r="D7111">
            <v>0</v>
          </cell>
          <cell r="E7111">
            <v>0</v>
          </cell>
          <cell r="K7111">
            <v>99</v>
          </cell>
          <cell r="L7111" t="str">
            <v>EA</v>
          </cell>
        </row>
        <row r="7112">
          <cell r="A7112" t="str">
            <v>9007-0038-T</v>
          </cell>
          <cell r="B7112" t="str">
            <v>AXLE, BPW HXZ10000-16 DUAL SPILDER 150SQ</v>
          </cell>
          <cell r="C7112">
            <v>110438.93347999999</v>
          </cell>
          <cell r="D7112">
            <v>0</v>
          </cell>
          <cell r="E7112">
            <v>0</v>
          </cell>
          <cell r="K7112">
            <v>99</v>
          </cell>
          <cell r="L7112" t="str">
            <v>EA</v>
          </cell>
        </row>
        <row r="7113">
          <cell r="A7113" t="str">
            <v>9007-0039-T</v>
          </cell>
          <cell r="B7113" t="str">
            <v>AXLE,HEND.TRACK77.5" EDT300 W/SUSP.RH17"</v>
          </cell>
          <cell r="C7113">
            <v>0</v>
          </cell>
          <cell r="D7113">
            <v>0</v>
          </cell>
          <cell r="E7113">
            <v>0</v>
          </cell>
          <cell r="K7113">
            <v>0</v>
          </cell>
          <cell r="L7113" t="str">
            <v>EA</v>
          </cell>
        </row>
        <row r="7114">
          <cell r="A7114" t="str">
            <v>9007-0040-T</v>
          </cell>
          <cell r="B7114" t="str">
            <v>AXLE, HEND. INTRAAX #KGS-230-KB787B</v>
          </cell>
          <cell r="C7114">
            <v>0</v>
          </cell>
          <cell r="D7114">
            <v>0</v>
          </cell>
          <cell r="E7114">
            <v>0</v>
          </cell>
          <cell r="K7114">
            <v>60</v>
          </cell>
          <cell r="L7114" t="str">
            <v>EA</v>
          </cell>
        </row>
        <row r="7115">
          <cell r="A7115" t="str">
            <v>9007-0041-T</v>
          </cell>
          <cell r="B7115" t="str">
            <v>AXLE HENDR,AA230K50307-0102 17" 10ST285</v>
          </cell>
          <cell r="C7115">
            <v>0</v>
          </cell>
          <cell r="D7115">
            <v>0</v>
          </cell>
          <cell r="E7115">
            <v>0</v>
          </cell>
          <cell r="K7115">
            <v>0</v>
          </cell>
          <cell r="L7115" t="str">
            <v>EA</v>
          </cell>
        </row>
        <row r="7116">
          <cell r="A7116" t="str">
            <v>9007-0042-T</v>
          </cell>
          <cell r="B7116" t="str">
            <v>AXLE HENDR,AA230K50757-2102 17" 10ST285</v>
          </cell>
          <cell r="C7116">
            <v>0</v>
          </cell>
          <cell r="D7116">
            <v>0</v>
          </cell>
          <cell r="E7116">
            <v>0</v>
          </cell>
          <cell r="K7116">
            <v>0</v>
          </cell>
          <cell r="L7116" t="str">
            <v>EA</v>
          </cell>
        </row>
        <row r="7117">
          <cell r="A7117" t="str">
            <v>9007-0043-T</v>
          </cell>
          <cell r="B7117" t="str">
            <v>AXLE INTRAAX AA230K50307-0111 W/TIREMAXX</v>
          </cell>
          <cell r="C7117">
            <v>0</v>
          </cell>
          <cell r="D7117">
            <v>0</v>
          </cell>
          <cell r="E7117">
            <v>0</v>
          </cell>
          <cell r="K7117">
            <v>0</v>
          </cell>
          <cell r="L7117" t="str">
            <v>EA</v>
          </cell>
        </row>
        <row r="7118">
          <cell r="A7118" t="str">
            <v>9007-0044-T</v>
          </cell>
          <cell r="B7118" t="str">
            <v>AXLE INTRAAX AA230K50307-3111 W/TIREMAXX</v>
          </cell>
          <cell r="C7118">
            <v>0</v>
          </cell>
          <cell r="D7118">
            <v>0</v>
          </cell>
          <cell r="E7118">
            <v>0</v>
          </cell>
          <cell r="K7118">
            <v>0</v>
          </cell>
          <cell r="L7118" t="str">
            <v>EA</v>
          </cell>
        </row>
        <row r="7119">
          <cell r="A7119" t="str">
            <v>9007-0045-T</v>
          </cell>
          <cell r="B7119" t="str">
            <v>AXLE TOWER BRAC HENDICKSON D21082-1 LH</v>
          </cell>
          <cell r="C7119">
            <v>9250</v>
          </cell>
          <cell r="D7119">
            <v>0</v>
          </cell>
          <cell r="E7119">
            <v>0</v>
          </cell>
          <cell r="K7119">
            <v>0</v>
          </cell>
          <cell r="L7119" t="str">
            <v>EA</v>
          </cell>
        </row>
        <row r="7120">
          <cell r="A7120" t="str">
            <v>9007-0046-T</v>
          </cell>
          <cell r="B7120" t="str">
            <v>AXLE TOWER BRAC HENDICKSON D21082-2 RH</v>
          </cell>
          <cell r="C7120">
            <v>9250</v>
          </cell>
          <cell r="D7120">
            <v>0</v>
          </cell>
          <cell r="E7120">
            <v>0</v>
          </cell>
          <cell r="K7120">
            <v>0</v>
          </cell>
          <cell r="L7120" t="str">
            <v>EA</v>
          </cell>
        </row>
        <row r="7121">
          <cell r="A7121" t="str">
            <v>9007-0047-T</v>
          </cell>
          <cell r="B7121" t="str">
            <v>AIR SPRING PLATE HENDICKSON B-20905</v>
          </cell>
          <cell r="C7121">
            <v>285</v>
          </cell>
          <cell r="D7121">
            <v>0</v>
          </cell>
          <cell r="E7121">
            <v>0</v>
          </cell>
          <cell r="K7121">
            <v>0</v>
          </cell>
          <cell r="L7121" t="str">
            <v>EA</v>
          </cell>
        </row>
        <row r="7122">
          <cell r="A7122" t="str">
            <v>9007-0048-T</v>
          </cell>
          <cell r="B7122" t="str">
            <v>AXLE HENDRI AA250C50757-0102 17" 10ST285</v>
          </cell>
          <cell r="C7122">
            <v>0</v>
          </cell>
          <cell r="D7122">
            <v>0</v>
          </cell>
          <cell r="E7122">
            <v>0</v>
          </cell>
          <cell r="K7122">
            <v>0</v>
          </cell>
          <cell r="L7122" t="str">
            <v>EA</v>
          </cell>
        </row>
        <row r="7123">
          <cell r="A7123" t="str">
            <v>9007-0049-T</v>
          </cell>
          <cell r="B7123" t="str">
            <v>AXLE HENDRI AA250C50757-2102 17" 10ST285</v>
          </cell>
          <cell r="C7123">
            <v>0</v>
          </cell>
          <cell r="D7123">
            <v>0</v>
          </cell>
          <cell r="E7123">
            <v>0</v>
          </cell>
          <cell r="K7123">
            <v>0</v>
          </cell>
          <cell r="L7123" t="str">
            <v>EA</v>
          </cell>
        </row>
        <row r="7124">
          <cell r="A7124" t="str">
            <v>9007-0050-T</v>
          </cell>
          <cell r="B7124" t="str">
            <v>AXLE HENDRIC AA230K50757-0108 9" 10ST285</v>
          </cell>
          <cell r="C7124">
            <v>0</v>
          </cell>
          <cell r="D7124">
            <v>0</v>
          </cell>
          <cell r="E7124">
            <v>0</v>
          </cell>
          <cell r="K7124">
            <v>0</v>
          </cell>
          <cell r="L7124" t="str">
            <v>EA</v>
          </cell>
        </row>
        <row r="7125">
          <cell r="A7125" t="str">
            <v>9007-0051-T</v>
          </cell>
          <cell r="B7125" t="str">
            <v>AXLE HENDRI AA230K50757-2108 9" 10ST285</v>
          </cell>
          <cell r="C7125">
            <v>0</v>
          </cell>
          <cell r="D7125">
            <v>0</v>
          </cell>
          <cell r="E7125">
            <v>0</v>
          </cell>
          <cell r="K7125">
            <v>0</v>
          </cell>
          <cell r="L7125" t="str">
            <v>EA</v>
          </cell>
        </row>
        <row r="7126">
          <cell r="A7126" t="str">
            <v>9007-0052-T</v>
          </cell>
          <cell r="B7126" t="str">
            <v>AXLE,YORK,#5021,6"SQ 10ST,1850 NON ABS</v>
          </cell>
          <cell r="C7126">
            <v>29500</v>
          </cell>
          <cell r="D7126">
            <v>0</v>
          </cell>
          <cell r="E7126">
            <v>0</v>
          </cell>
          <cell r="K7126">
            <v>60</v>
          </cell>
          <cell r="L7126" t="str">
            <v>EA</v>
          </cell>
        </row>
        <row r="7127">
          <cell r="A7127" t="str">
            <v>9007-0053-T</v>
          </cell>
          <cell r="B7127" t="str">
            <v>AXLE W/AIR SUS ZAF IO37/2500 33</v>
          </cell>
          <cell r="C7127">
            <v>0</v>
          </cell>
          <cell r="D7127">
            <v>0</v>
          </cell>
          <cell r="E7127">
            <v>0</v>
          </cell>
          <cell r="K7127">
            <v>0</v>
          </cell>
          <cell r="L7127" t="str">
            <v>EA</v>
          </cell>
        </row>
        <row r="7128">
          <cell r="A7128" t="str">
            <v>9007-0054-T</v>
          </cell>
          <cell r="B7128" t="str">
            <v>AXLE W/AIR SUS STEERZAF IO37/2500 33Q</v>
          </cell>
          <cell r="C7128">
            <v>0</v>
          </cell>
          <cell r="D7128">
            <v>0</v>
          </cell>
          <cell r="E7128">
            <v>0</v>
          </cell>
          <cell r="K7128">
            <v>0</v>
          </cell>
          <cell r="L7128" t="str">
            <v>EA</v>
          </cell>
        </row>
        <row r="7129">
          <cell r="A7129" t="str">
            <v>9007-0055-001-T</v>
          </cell>
          <cell r="B7129" t="str">
            <v>AXLE&amp;SUS,MGA-12000ST(140-V510) ST, WHEEL</v>
          </cell>
          <cell r="C7129">
            <v>83333.333329999994</v>
          </cell>
          <cell r="D7129">
            <v>0</v>
          </cell>
          <cell r="E7129">
            <v>0</v>
          </cell>
          <cell r="K7129">
            <v>30</v>
          </cell>
          <cell r="L7129" t="str">
            <v>EA</v>
          </cell>
        </row>
        <row r="7130">
          <cell r="A7130" t="str">
            <v>9007-0055-T</v>
          </cell>
          <cell r="B7130" t="str">
            <v>AXLE&amp;SUS,MGA-12000ST(140-V510) AL, WHEEL</v>
          </cell>
          <cell r="C7130">
            <v>84750</v>
          </cell>
          <cell r="D7130">
            <v>0</v>
          </cell>
          <cell r="E7130">
            <v>0</v>
          </cell>
          <cell r="K7130">
            <v>30</v>
          </cell>
          <cell r="L7130" t="str">
            <v>EA</v>
          </cell>
        </row>
        <row r="7131">
          <cell r="A7131" t="str">
            <v>9007-0056-T</v>
          </cell>
          <cell r="B7131" t="str">
            <v>AXLE"MAGNUM",8STUD(JIS) SZM12008</v>
          </cell>
          <cell r="C7131">
            <v>0</v>
          </cell>
          <cell r="D7131">
            <v>0</v>
          </cell>
          <cell r="E7131">
            <v>0</v>
          </cell>
          <cell r="K7131">
            <v>0</v>
          </cell>
          <cell r="L7131" t="str">
            <v>EA</v>
          </cell>
        </row>
        <row r="7132">
          <cell r="A7132" t="str">
            <v>9007-0057-T</v>
          </cell>
          <cell r="B7132" t="str">
            <v>AXLE-SUSP, BPW SLMD36 TRI AXLE KIT</v>
          </cell>
          <cell r="C7132">
            <v>0</v>
          </cell>
          <cell r="D7132">
            <v>0</v>
          </cell>
          <cell r="E7132">
            <v>0</v>
          </cell>
          <cell r="K7132">
            <v>0</v>
          </cell>
          <cell r="L7132" t="str">
            <v>EA</v>
          </cell>
        </row>
        <row r="7133">
          <cell r="A7133" t="str">
            <v>9007-0058-T</v>
          </cell>
          <cell r="B7133" t="str">
            <v>AXLE HENDR AA230K50757-0106 6.5"10ST-285</v>
          </cell>
          <cell r="C7133">
            <v>0</v>
          </cell>
          <cell r="D7133">
            <v>0</v>
          </cell>
          <cell r="E7133">
            <v>0</v>
          </cell>
          <cell r="K7133">
            <v>0</v>
          </cell>
          <cell r="L7133" t="str">
            <v>EA</v>
          </cell>
        </row>
        <row r="7134">
          <cell r="A7134" t="str">
            <v>9007-0059-T</v>
          </cell>
          <cell r="B7134" t="str">
            <v>AXLE HENDR AA230K50757-2106 6.5"10ST-285</v>
          </cell>
          <cell r="C7134">
            <v>0</v>
          </cell>
          <cell r="D7134">
            <v>0</v>
          </cell>
          <cell r="E7134">
            <v>0</v>
          </cell>
          <cell r="K7134">
            <v>0</v>
          </cell>
          <cell r="L7134" t="str">
            <v>EA</v>
          </cell>
        </row>
        <row r="7135">
          <cell r="A7135" t="str">
            <v>9007-0060-T</v>
          </cell>
          <cell r="B7135" t="str">
            <v>AXLE HEND,HW23TDN00N1-246 DSC AAT232 73"</v>
          </cell>
          <cell r="C7135">
            <v>0</v>
          </cell>
          <cell r="D7135">
            <v>0</v>
          </cell>
          <cell r="E7135">
            <v>0</v>
          </cell>
          <cell r="K7135">
            <v>0</v>
          </cell>
          <cell r="L7135" t="str">
            <v>EA</v>
          </cell>
        </row>
        <row r="7136">
          <cell r="A7136" t="str">
            <v>9007-0061-T</v>
          </cell>
          <cell r="B7136" t="str">
            <v>AXLE AIR SUSP, SAF(IO42/3005 33)420mm RH</v>
          </cell>
          <cell r="C7136">
            <v>0</v>
          </cell>
          <cell r="D7136">
            <v>0</v>
          </cell>
          <cell r="E7136">
            <v>0</v>
          </cell>
          <cell r="K7136">
            <v>0</v>
          </cell>
          <cell r="L7136" t="str">
            <v>EA</v>
          </cell>
        </row>
        <row r="7137">
          <cell r="A7137" t="str">
            <v>9007-0062-T</v>
          </cell>
          <cell r="B7137" t="str">
            <v>AXLE HEND, HW25TGN16H-243 AA250T 10ST335</v>
          </cell>
          <cell r="C7137">
            <v>0</v>
          </cell>
          <cell r="D7137">
            <v>0</v>
          </cell>
          <cell r="E7137">
            <v>0</v>
          </cell>
          <cell r="K7137">
            <v>0</v>
          </cell>
          <cell r="L7137" t="str">
            <v>EA</v>
          </cell>
        </row>
        <row r="7138">
          <cell r="A7138" t="str">
            <v>9007-0063-T</v>
          </cell>
          <cell r="B7138" t="str">
            <v>AXLE KGI KGS 230 STEER AXLE 8.35"TK 10S</v>
          </cell>
          <cell r="C7138">
            <v>0</v>
          </cell>
          <cell r="D7138">
            <v>0</v>
          </cell>
          <cell r="E7138">
            <v>0</v>
          </cell>
          <cell r="K7138">
            <v>0</v>
          </cell>
          <cell r="L7138" t="str">
            <v>EA</v>
          </cell>
        </row>
        <row r="7139">
          <cell r="A7139" t="str">
            <v>9007-0064-T</v>
          </cell>
          <cell r="B7139" t="str">
            <v>AXLE,HEN,HW23TAT2811-243,15",10ST,285</v>
          </cell>
          <cell r="C7139">
            <v>0</v>
          </cell>
          <cell r="D7139">
            <v>0</v>
          </cell>
          <cell r="E7139">
            <v>0</v>
          </cell>
          <cell r="K7139">
            <v>0</v>
          </cell>
          <cell r="L7139" t="str">
            <v>EA</v>
          </cell>
        </row>
        <row r="7140">
          <cell r="A7140" t="str">
            <v>9007-0065-T</v>
          </cell>
          <cell r="B7140" t="str">
            <v>AXLE,HEN,HW23TAT2810-243,15",10ST,285</v>
          </cell>
          <cell r="C7140">
            <v>0</v>
          </cell>
          <cell r="D7140">
            <v>0</v>
          </cell>
          <cell r="E7140">
            <v>0</v>
          </cell>
          <cell r="K7140">
            <v>0</v>
          </cell>
          <cell r="L7140" t="str">
            <v>EA</v>
          </cell>
        </row>
        <row r="7141">
          <cell r="A7141" t="str">
            <v>9007-0066-T</v>
          </cell>
          <cell r="B7141" t="str">
            <v>AXLE BPW HZA9110-15 ECO TRI AXLE</v>
          </cell>
          <cell r="C7141">
            <v>480151.15</v>
          </cell>
          <cell r="D7141">
            <v>0</v>
          </cell>
          <cell r="E7141">
            <v>0</v>
          </cell>
          <cell r="K7141">
            <v>0</v>
          </cell>
          <cell r="L7141" t="str">
            <v>EA</v>
          </cell>
        </row>
        <row r="7142">
          <cell r="A7142" t="str">
            <v>9007-0067-T</v>
          </cell>
          <cell r="B7142" t="str">
            <v>AXLE HEND HW23TAN2810-233,15",10 ST 285</v>
          </cell>
          <cell r="C7142">
            <v>123048.34</v>
          </cell>
          <cell r="D7142">
            <v>0</v>
          </cell>
          <cell r="E7142">
            <v>0</v>
          </cell>
          <cell r="K7142">
            <v>0</v>
          </cell>
          <cell r="L7142" t="str">
            <v>EA</v>
          </cell>
        </row>
        <row r="7143">
          <cell r="A7143" t="str">
            <v>9007-0068-T</v>
          </cell>
          <cell r="B7143" t="str">
            <v>AXLE BPW HZA9110-15ECO TANDEM AXLE</v>
          </cell>
          <cell r="C7143">
            <v>314435</v>
          </cell>
          <cell r="D7143">
            <v>0</v>
          </cell>
          <cell r="E7143">
            <v>0</v>
          </cell>
          <cell r="K7143">
            <v>0</v>
          </cell>
          <cell r="L7143" t="str">
            <v>EA</v>
          </cell>
        </row>
        <row r="7144">
          <cell r="A7144" t="str">
            <v>9007-0069-T</v>
          </cell>
          <cell r="B7144" t="str">
            <v>AXLE HENDRICKSON HW23TAN26G0-243(NO ABS)</v>
          </cell>
          <cell r="C7144">
            <v>0</v>
          </cell>
          <cell r="D7144">
            <v>0</v>
          </cell>
          <cell r="E7144">
            <v>0</v>
          </cell>
          <cell r="K7144">
            <v>0</v>
          </cell>
          <cell r="L7144" t="str">
            <v>EA</v>
          </cell>
        </row>
        <row r="7145">
          <cell r="A7145" t="str">
            <v>9007-0070-T</v>
          </cell>
          <cell r="B7145" t="str">
            <v>AXLE HENDRICKSON HW23TAN26G1-243(W/ ABS)</v>
          </cell>
          <cell r="C7145">
            <v>0</v>
          </cell>
          <cell r="D7145">
            <v>0</v>
          </cell>
          <cell r="E7145">
            <v>0</v>
          </cell>
          <cell r="K7145">
            <v>0</v>
          </cell>
          <cell r="L7145" t="str">
            <v>EA</v>
          </cell>
        </row>
        <row r="7146">
          <cell r="A7146" t="str">
            <v>9007-0071-T</v>
          </cell>
          <cell r="B7146" t="str">
            <v>AXLE HENDRICKSON AAT23K17 RH S73 NST</v>
          </cell>
          <cell r="C7146">
            <v>0</v>
          </cell>
          <cell r="D7146">
            <v>0</v>
          </cell>
          <cell r="E7146">
            <v>0</v>
          </cell>
          <cell r="K7146">
            <v>0</v>
          </cell>
          <cell r="L7146" t="str">
            <v>EA</v>
          </cell>
        </row>
        <row r="7147">
          <cell r="A7147" t="str">
            <v>9007-0072-T</v>
          </cell>
          <cell r="B7147" t="str">
            <v>AXLE HENDRICKSON, HW23TDN00K1-204</v>
          </cell>
          <cell r="C7147">
            <v>0</v>
          </cell>
          <cell r="D7147">
            <v>0</v>
          </cell>
          <cell r="E7147">
            <v>0</v>
          </cell>
          <cell r="K7147">
            <v>0</v>
          </cell>
          <cell r="L7147" t="str">
            <v>EA</v>
          </cell>
        </row>
        <row r="7148">
          <cell r="A7148" t="str">
            <v>9007-0073-T</v>
          </cell>
          <cell r="B7148" t="str">
            <v>AXLE HENDRICKSON, HW23TDN00K1-203</v>
          </cell>
          <cell r="C7148">
            <v>0</v>
          </cell>
          <cell r="D7148">
            <v>0</v>
          </cell>
          <cell r="E7148">
            <v>0</v>
          </cell>
          <cell r="K7148">
            <v>0</v>
          </cell>
          <cell r="L7148" t="str">
            <v>EA</v>
          </cell>
        </row>
        <row r="7149">
          <cell r="A7149" t="str">
            <v>9007-0074-T</v>
          </cell>
          <cell r="B7149" t="str">
            <v>AXLE HENDRICKSON, HW23TDN00K0-203</v>
          </cell>
          <cell r="C7149">
            <v>0</v>
          </cell>
          <cell r="D7149">
            <v>0</v>
          </cell>
          <cell r="E7149">
            <v>0</v>
          </cell>
          <cell r="K7149">
            <v>0</v>
          </cell>
          <cell r="L7149" t="str">
            <v>EA</v>
          </cell>
        </row>
        <row r="7150">
          <cell r="A7150" t="str">
            <v>9007-0076-T</v>
          </cell>
          <cell r="B7150" t="str">
            <v>AXLE HEND,HW23TAN2411-237 73"</v>
          </cell>
          <cell r="C7150">
            <v>161743.39864</v>
          </cell>
          <cell r="D7150">
            <v>0</v>
          </cell>
          <cell r="E7150">
            <v>0</v>
          </cell>
          <cell r="K7150">
            <v>99</v>
          </cell>
          <cell r="L7150" t="str">
            <v>EA</v>
          </cell>
        </row>
        <row r="7151">
          <cell r="A7151" t="str">
            <v>9007-0077-T</v>
          </cell>
          <cell r="B7151" t="str">
            <v>AXLE HEND,HW23LAN2611-N33, 9"RH 24/30</v>
          </cell>
          <cell r="C7151">
            <v>101241.57262000001</v>
          </cell>
          <cell r="D7151">
            <v>0</v>
          </cell>
          <cell r="E7151">
            <v>0</v>
          </cell>
          <cell r="K7151">
            <v>60</v>
          </cell>
          <cell r="L7151" t="str">
            <v>EA</v>
          </cell>
        </row>
        <row r="7152">
          <cell r="A7152" t="str">
            <v>9007-0078-T</v>
          </cell>
          <cell r="B7152" t="str">
            <v>AXLE HEND,HW23LAN2610-233NF 73" NONE ABS</v>
          </cell>
          <cell r="C7152">
            <v>120026.15976</v>
          </cell>
          <cell r="D7152">
            <v>0</v>
          </cell>
          <cell r="E7152">
            <v>0</v>
          </cell>
          <cell r="K7152">
            <v>60</v>
          </cell>
          <cell r="L7152" t="str">
            <v>EA</v>
          </cell>
        </row>
        <row r="7153">
          <cell r="A7153" t="str">
            <v>9007-0079-T</v>
          </cell>
          <cell r="B7153" t="str">
            <v>AXLE HEND,HW23LAN2411-231 73"</v>
          </cell>
          <cell r="C7153">
            <v>161743.65</v>
          </cell>
          <cell r="D7153">
            <v>0</v>
          </cell>
          <cell r="E7153">
            <v>0</v>
          </cell>
          <cell r="K7153">
            <v>99</v>
          </cell>
          <cell r="L7153" t="str">
            <v>EA</v>
          </cell>
        </row>
        <row r="7154">
          <cell r="A7154" t="str">
            <v>9007-0080-T</v>
          </cell>
          <cell r="B7154" t="str">
            <v>AXLE HEND,HW23LAN2410-231 73"</v>
          </cell>
          <cell r="C7154">
            <v>150027.07</v>
          </cell>
          <cell r="D7154">
            <v>0</v>
          </cell>
          <cell r="E7154">
            <v>0</v>
          </cell>
          <cell r="K7154">
            <v>99</v>
          </cell>
          <cell r="L7154" t="str">
            <v>EA</v>
          </cell>
        </row>
        <row r="7155">
          <cell r="A7155" t="str">
            <v>9007-0081-T</v>
          </cell>
          <cell r="B7155" t="str">
            <v>AXLE BPW HZA9110-15ECO SINGLE AXLE</v>
          </cell>
          <cell r="C7155">
            <v>182706.49</v>
          </cell>
          <cell r="D7155">
            <v>0</v>
          </cell>
          <cell r="E7155">
            <v>0</v>
          </cell>
          <cell r="K7155">
            <v>0</v>
          </cell>
          <cell r="L7155" t="str">
            <v>EA</v>
          </cell>
        </row>
        <row r="7156">
          <cell r="A7156" t="str">
            <v>9007-0082-T</v>
          </cell>
          <cell r="B7156" t="str">
            <v>AXLE HEND,HW23TAN2410-237 73"</v>
          </cell>
          <cell r="C7156">
            <v>150026.57537999999</v>
          </cell>
          <cell r="D7156">
            <v>0</v>
          </cell>
          <cell r="E7156">
            <v>0</v>
          </cell>
          <cell r="K7156">
            <v>99</v>
          </cell>
          <cell r="L7156" t="str">
            <v>EA</v>
          </cell>
        </row>
        <row r="7157">
          <cell r="A7157" t="str">
            <v>9007-0083-T</v>
          </cell>
          <cell r="B7157" t="str">
            <v>AXLE MAGNUM RZM-12010/10NQ1,R140,335PCD</v>
          </cell>
          <cell r="C7157">
            <v>32000</v>
          </cell>
          <cell r="D7157">
            <v>0</v>
          </cell>
          <cell r="E7157">
            <v>0</v>
          </cell>
          <cell r="K7157">
            <v>30</v>
          </cell>
          <cell r="L7157" t="str">
            <v>EA</v>
          </cell>
        </row>
        <row r="7158">
          <cell r="A7158" t="str">
            <v>9007-0084-001-T</v>
          </cell>
          <cell r="B7158" t="str">
            <v>AXLE RZM-12010/10VQ1,R140,335#10-32V ABS</v>
          </cell>
          <cell r="C7158">
            <v>33500</v>
          </cell>
          <cell r="D7158">
            <v>0</v>
          </cell>
          <cell r="E7158">
            <v>0</v>
          </cell>
          <cell r="K7158">
            <v>30</v>
          </cell>
          <cell r="L7158" t="str">
            <v>EA</v>
          </cell>
        </row>
        <row r="7159">
          <cell r="A7159" t="str">
            <v>9007-0084-T</v>
          </cell>
          <cell r="B7159" t="str">
            <v>AXLE MAG.RZM-12010/10VQ1,R140,335#10-32V</v>
          </cell>
          <cell r="C7159">
            <v>30000</v>
          </cell>
          <cell r="D7159">
            <v>0</v>
          </cell>
          <cell r="E7159">
            <v>0</v>
          </cell>
          <cell r="K7159">
            <v>30</v>
          </cell>
          <cell r="L7159" t="str">
            <v>EA</v>
          </cell>
        </row>
        <row r="7160">
          <cell r="A7160" t="str">
            <v>9007-0085-T</v>
          </cell>
          <cell r="B7160" t="str">
            <v>AXLE FUWA W10001-004 TRACK 1811 RH 425</v>
          </cell>
          <cell r="C7160">
            <v>230005.14964000002</v>
          </cell>
          <cell r="D7160">
            <v>0</v>
          </cell>
          <cell r="E7160">
            <v>0</v>
          </cell>
          <cell r="K7160">
            <v>99</v>
          </cell>
          <cell r="L7160" t="str">
            <v>EA</v>
          </cell>
        </row>
        <row r="7161">
          <cell r="A7161" t="str">
            <v>9007-0086-T</v>
          </cell>
          <cell r="B7161" t="str">
            <v>AXLE&amp;SUSP,BPW,HZM12010-16ECO TANDEM</v>
          </cell>
          <cell r="C7161">
            <v>310182.78949</v>
          </cell>
          <cell r="D7161">
            <v>0</v>
          </cell>
          <cell r="E7161">
            <v>0</v>
          </cell>
          <cell r="K7161">
            <v>90</v>
          </cell>
          <cell r="L7161" t="str">
            <v>EA</v>
          </cell>
        </row>
        <row r="7162">
          <cell r="A7162" t="str">
            <v>9007-0087-T</v>
          </cell>
          <cell r="B7162" t="str">
            <v>AXLE&amp;SUSP,BPW,HZM12010-16ECO TRIAXLE</v>
          </cell>
          <cell r="C7162">
            <v>410689.20931000001</v>
          </cell>
          <cell r="D7162">
            <v>0</v>
          </cell>
          <cell r="E7162">
            <v>0</v>
          </cell>
          <cell r="K7162">
            <v>90</v>
          </cell>
          <cell r="L7162" t="str">
            <v>EA</v>
          </cell>
        </row>
        <row r="7163">
          <cell r="A7163" t="str">
            <v>9007-0088-T</v>
          </cell>
          <cell r="B7163" t="str">
            <v>AXLE, HEND.77.5" EDT300 W/SUSP.W/ABS</v>
          </cell>
          <cell r="C7163">
            <v>119180.82618</v>
          </cell>
          <cell r="D7163">
            <v>0</v>
          </cell>
          <cell r="E7163">
            <v>0</v>
          </cell>
          <cell r="K7163">
            <v>60</v>
          </cell>
          <cell r="L7163" t="str">
            <v>EA</v>
          </cell>
        </row>
        <row r="7164">
          <cell r="A7164" t="str">
            <v>9007-0089-T</v>
          </cell>
          <cell r="B7164" t="str">
            <v>AXLE, HEND.INTRAAX77.5" EDT300 W/O ABS</v>
          </cell>
          <cell r="C7164">
            <v>121137.82143</v>
          </cell>
          <cell r="D7164">
            <v>0</v>
          </cell>
          <cell r="E7164">
            <v>0</v>
          </cell>
          <cell r="K7164">
            <v>60</v>
          </cell>
          <cell r="L7164" t="str">
            <v>EA</v>
          </cell>
        </row>
        <row r="7165">
          <cell r="A7165" t="str">
            <v>9007-0090-T</v>
          </cell>
          <cell r="B7165" t="str">
            <v>AXLE AAT230 HW23TAN2611-N37,17"RH 24/30</v>
          </cell>
          <cell r="C7165">
            <v>120026.16544</v>
          </cell>
          <cell r="D7165">
            <v>0</v>
          </cell>
          <cell r="E7165">
            <v>0</v>
          </cell>
          <cell r="K7165">
            <v>60</v>
          </cell>
          <cell r="L7165" t="str">
            <v>EA</v>
          </cell>
        </row>
        <row r="7166">
          <cell r="A7166" t="str">
            <v>9007-0091-T</v>
          </cell>
          <cell r="B7166" t="str">
            <v>AXLE HEND,HW23TAN2610-237,S-20889 NO ABS</v>
          </cell>
          <cell r="C7166">
            <v>0</v>
          </cell>
          <cell r="D7166">
            <v>0</v>
          </cell>
          <cell r="E7166">
            <v>0</v>
          </cell>
          <cell r="K7166">
            <v>0</v>
          </cell>
          <cell r="L7166" t="str">
            <v>EA</v>
          </cell>
        </row>
        <row r="7167">
          <cell r="A7167" t="str">
            <v>9007-0092-001-T</v>
          </cell>
          <cell r="B7167" t="str">
            <v>AXLE HEND,HW23LAN2611-N43 73" 30/30, ABS</v>
          </cell>
          <cell r="C7167">
            <v>108133.96392000001</v>
          </cell>
          <cell r="D7167">
            <v>0</v>
          </cell>
          <cell r="E7167">
            <v>0</v>
          </cell>
          <cell r="K7167">
            <v>60</v>
          </cell>
          <cell r="L7167" t="str">
            <v>EA</v>
          </cell>
        </row>
        <row r="7168">
          <cell r="A7168" t="str">
            <v>9007-0092-002-T</v>
          </cell>
          <cell r="B7168" t="str">
            <v>AXLE HEND,HW23LAN2610-N43 73" 30/30</v>
          </cell>
          <cell r="C7168">
            <v>0</v>
          </cell>
          <cell r="D7168">
            <v>0</v>
          </cell>
          <cell r="E7168">
            <v>0</v>
          </cell>
          <cell r="K7168">
            <v>0</v>
          </cell>
          <cell r="L7168" t="str">
            <v>EA</v>
          </cell>
        </row>
        <row r="7169">
          <cell r="A7169" t="str">
            <v>9007-0092-T</v>
          </cell>
          <cell r="B7169" t="str">
            <v>AXLE HEND,HW23LKC2H11-243 73" 30/30, ABS</v>
          </cell>
          <cell r="C7169">
            <v>124418.01235999999</v>
          </cell>
          <cell r="D7169">
            <v>0</v>
          </cell>
          <cell r="E7169">
            <v>0</v>
          </cell>
          <cell r="K7169">
            <v>60</v>
          </cell>
          <cell r="L7169" t="str">
            <v>EA</v>
          </cell>
        </row>
        <row r="7170">
          <cell r="A7170" t="str">
            <v>9007-0093</v>
          </cell>
          <cell r="B7170" t="str">
            <v>AXLE,ROCKWELL,IN-4671-Q</v>
          </cell>
          <cell r="C7170">
            <v>0</v>
          </cell>
          <cell r="D7170">
            <v>0</v>
          </cell>
          <cell r="E7170">
            <v>0</v>
          </cell>
          <cell r="K7170">
            <v>0</v>
          </cell>
          <cell r="L7170" t="str">
            <v>EA</v>
          </cell>
        </row>
        <row r="7171">
          <cell r="A7171" t="str">
            <v>9007-0093-001-T</v>
          </cell>
          <cell r="B7171" t="str">
            <v>AXLE HEND,HW23TAN2611-N47 73" 30/30, ABS</v>
          </cell>
          <cell r="C7171">
            <v>108025.70073999999</v>
          </cell>
          <cell r="D7171">
            <v>0</v>
          </cell>
          <cell r="E7171">
            <v>0</v>
          </cell>
          <cell r="K7171">
            <v>60</v>
          </cell>
          <cell r="L7171" t="str">
            <v>EA</v>
          </cell>
        </row>
        <row r="7172">
          <cell r="A7172" t="str">
            <v>9007-0093-002-T</v>
          </cell>
          <cell r="B7172" t="str">
            <v>AXLE HEND,HW23TAN2610-N47 73" 30/30</v>
          </cell>
          <cell r="C7172">
            <v>0</v>
          </cell>
          <cell r="D7172">
            <v>0</v>
          </cell>
          <cell r="E7172">
            <v>0</v>
          </cell>
          <cell r="K7172">
            <v>0</v>
          </cell>
          <cell r="L7172" t="str">
            <v>EA</v>
          </cell>
        </row>
        <row r="7173">
          <cell r="A7173" t="str">
            <v>9007-0093-T</v>
          </cell>
          <cell r="B7173" t="str">
            <v>AXLE HEND,HW23TKC2H11-247 73" 30/30, ABS</v>
          </cell>
          <cell r="C7173">
            <v>115878.08193</v>
          </cell>
          <cell r="D7173">
            <v>0</v>
          </cell>
          <cell r="E7173">
            <v>0</v>
          </cell>
          <cell r="K7173">
            <v>60</v>
          </cell>
          <cell r="L7173" t="str">
            <v>EA</v>
          </cell>
        </row>
        <row r="7174">
          <cell r="A7174" t="str">
            <v>9007-0094-T</v>
          </cell>
          <cell r="B7174" t="str">
            <v>AXLE HEND,HW25TAN26G1-247 73" 30/30, ABS</v>
          </cell>
          <cell r="C7174">
            <v>104313.2686</v>
          </cell>
          <cell r="D7174">
            <v>0</v>
          </cell>
          <cell r="E7174">
            <v>0</v>
          </cell>
          <cell r="K7174">
            <v>60</v>
          </cell>
          <cell r="L7174" t="str">
            <v>EA</v>
          </cell>
        </row>
        <row r="7175">
          <cell r="A7175" t="str">
            <v>9007-0095-T</v>
          </cell>
          <cell r="B7175" t="str">
            <v>AXLE HEND,HW25TAN26G1-248 73" 30/30, ABS</v>
          </cell>
          <cell r="C7175">
            <v>104313.27095000001</v>
          </cell>
          <cell r="D7175">
            <v>0</v>
          </cell>
          <cell r="E7175">
            <v>0</v>
          </cell>
          <cell r="K7175">
            <v>60</v>
          </cell>
          <cell r="L7175" t="str">
            <v>EA</v>
          </cell>
        </row>
        <row r="7176">
          <cell r="A7176" t="str">
            <v>9007-0096-T</v>
          </cell>
          <cell r="B7176" t="str">
            <v>AXLE, HANGER HENDRICKSON HW23LK-3, 9"RH</v>
          </cell>
          <cell r="C7176">
            <v>9764.6048300000002</v>
          </cell>
          <cell r="D7176">
            <v>0</v>
          </cell>
          <cell r="E7176">
            <v>0</v>
          </cell>
          <cell r="K7176">
            <v>60</v>
          </cell>
          <cell r="L7176" t="str">
            <v>EA</v>
          </cell>
        </row>
        <row r="7177">
          <cell r="A7177" t="str">
            <v>9007-0097-001-T</v>
          </cell>
          <cell r="B7177" t="str">
            <v>AXLE, HANGER #HW23TK-7  17"RIDE HEIGHT</v>
          </cell>
          <cell r="C7177">
            <v>3645.2897200000002</v>
          </cell>
          <cell r="D7177">
            <v>11</v>
          </cell>
          <cell r="E7177">
            <v>0</v>
          </cell>
          <cell r="K7177">
            <v>60</v>
          </cell>
          <cell r="L7177" t="str">
            <v>EA</v>
          </cell>
        </row>
        <row r="7178">
          <cell r="A7178" t="str">
            <v>9007-0097-T</v>
          </cell>
          <cell r="B7178" t="str">
            <v>HANGER WELDABLE KIT HW25TL-7 [17" RH]</v>
          </cell>
          <cell r="C7178">
            <v>3611.7328299999999</v>
          </cell>
          <cell r="D7178">
            <v>29</v>
          </cell>
          <cell r="E7178">
            <v>0</v>
          </cell>
          <cell r="K7178">
            <v>60</v>
          </cell>
          <cell r="L7178" t="str">
            <v>EA</v>
          </cell>
        </row>
        <row r="7179">
          <cell r="A7179" t="str">
            <v>9007-0098-T</v>
          </cell>
          <cell r="B7179" t="str">
            <v>USE P/N 9007-0148-001-T (Bearing Timken)</v>
          </cell>
          <cell r="C7179">
            <v>27500</v>
          </cell>
          <cell r="D7179">
            <v>0</v>
          </cell>
          <cell r="E7179">
            <v>0</v>
          </cell>
          <cell r="K7179">
            <v>60</v>
          </cell>
          <cell r="L7179" t="str">
            <v>EA</v>
          </cell>
        </row>
        <row r="7180">
          <cell r="A7180" t="str">
            <v>9007-0099-T</v>
          </cell>
          <cell r="B7180" t="str">
            <v>USE P/N 9007-0147-001-T (Bearing Timken)</v>
          </cell>
          <cell r="C7180">
            <v>29500</v>
          </cell>
          <cell r="D7180">
            <v>0</v>
          </cell>
          <cell r="E7180">
            <v>0</v>
          </cell>
          <cell r="K7180">
            <v>60</v>
          </cell>
          <cell r="L7180" t="str">
            <v>EA</v>
          </cell>
        </row>
        <row r="7181">
          <cell r="A7181" t="str">
            <v>9007-0100-T</v>
          </cell>
          <cell r="B7181" t="str">
            <v>AXLE FUWA 5" ROUND#F2026 TRACK1820 10STD</v>
          </cell>
          <cell r="C7181">
            <v>26919.043709999998</v>
          </cell>
          <cell r="D7181">
            <v>0</v>
          </cell>
          <cell r="E7181">
            <v>0</v>
          </cell>
          <cell r="K7181">
            <v>45</v>
          </cell>
          <cell r="L7181" t="str">
            <v>EA</v>
          </cell>
        </row>
        <row r="7182">
          <cell r="A7182" t="str">
            <v>9007-0101-T</v>
          </cell>
          <cell r="B7182" t="str">
            <v>AXLE HDS AAL 230 HW23LAN2611-N41, 6.5"RH</v>
          </cell>
          <cell r="C7182">
            <v>108133.95903999999</v>
          </cell>
          <cell r="D7182">
            <v>0</v>
          </cell>
          <cell r="E7182">
            <v>0</v>
          </cell>
          <cell r="K7182">
            <v>60</v>
          </cell>
          <cell r="L7182" t="str">
            <v>EA</v>
          </cell>
        </row>
        <row r="7183">
          <cell r="A7183" t="str">
            <v>9007-0102-T</v>
          </cell>
          <cell r="B7183" t="str">
            <v>AXLE HDS AAL 230 HW23LAN2611-241, 6.5"RH</v>
          </cell>
          <cell r="C7183">
            <v>109200.26743000001</v>
          </cell>
          <cell r="D7183">
            <v>0</v>
          </cell>
          <cell r="E7183">
            <v>0</v>
          </cell>
          <cell r="K7183">
            <v>60</v>
          </cell>
          <cell r="L7183" t="str">
            <v>EA</v>
          </cell>
        </row>
        <row r="7184">
          <cell r="A7184" t="str">
            <v>9007-0103-T</v>
          </cell>
          <cell r="B7184" t="str">
            <v>AXLE HDS AANT 230 HN23TAN2611-N4R, RH17"</v>
          </cell>
          <cell r="C7184">
            <v>93175.774710000012</v>
          </cell>
          <cell r="D7184">
            <v>0</v>
          </cell>
          <cell r="E7184">
            <v>0</v>
          </cell>
          <cell r="K7184">
            <v>60</v>
          </cell>
          <cell r="L7184" t="str">
            <v>EA</v>
          </cell>
        </row>
        <row r="7185">
          <cell r="A7185" t="str">
            <v>9007-0104-T</v>
          </cell>
          <cell r="B7185" t="str">
            <v>AXLE, 17" RH NARROW HANGERS HN23TA-S</v>
          </cell>
          <cell r="C7185">
            <v>1879.1325200000001</v>
          </cell>
          <cell r="D7185">
            <v>0</v>
          </cell>
          <cell r="E7185">
            <v>0</v>
          </cell>
          <cell r="K7185">
            <v>60</v>
          </cell>
          <cell r="L7185" t="str">
            <v>EA</v>
          </cell>
        </row>
        <row r="7186">
          <cell r="A7186" t="str">
            <v>9007-0105-T</v>
          </cell>
          <cell r="B7186" t="str">
            <v>HANGER 17"RD FOR EDT 300 HW30TE-7</v>
          </cell>
          <cell r="C7186">
            <v>9396.064409999999</v>
          </cell>
          <cell r="D7186">
            <v>0</v>
          </cell>
          <cell r="E7186">
            <v>0</v>
          </cell>
          <cell r="K7186">
            <v>60</v>
          </cell>
          <cell r="L7186" t="str">
            <v>EA</v>
          </cell>
        </row>
        <row r="7187">
          <cell r="A7187" t="str">
            <v>9007-0106-T</v>
          </cell>
          <cell r="B7187" t="str">
            <v>AXLE KGI KGS230 STEERING 73"TRACK 10-335</v>
          </cell>
          <cell r="C7187">
            <v>235921.14980999997</v>
          </cell>
          <cell r="D7187">
            <v>0</v>
          </cell>
          <cell r="E7187">
            <v>0</v>
          </cell>
          <cell r="K7187">
            <v>60</v>
          </cell>
          <cell r="L7187" t="str">
            <v>EA</v>
          </cell>
        </row>
        <row r="7188">
          <cell r="A7188" t="str">
            <v>9007-0107-T</v>
          </cell>
          <cell r="B7188" t="str">
            <v>AXLE ROR TQ4671,1850TR,10 STUD,335PCD</v>
          </cell>
          <cell r="C7188">
            <v>48251.164900000003</v>
          </cell>
          <cell r="D7188">
            <v>0</v>
          </cell>
          <cell r="E7188">
            <v>0</v>
          </cell>
          <cell r="K7188">
            <v>45</v>
          </cell>
          <cell r="L7188" t="str">
            <v>EA</v>
          </cell>
        </row>
        <row r="7189">
          <cell r="A7189" t="str">
            <v>9007-0108-T</v>
          </cell>
          <cell r="B7189" t="str">
            <v>AXLE HEND,HW25TAN26G0-245 15"RH73"TRK.</v>
          </cell>
          <cell r="C7189">
            <v>96015.885519999996</v>
          </cell>
          <cell r="D7189">
            <v>0</v>
          </cell>
          <cell r="E7189">
            <v>0</v>
          </cell>
          <cell r="K7189">
            <v>60</v>
          </cell>
          <cell r="L7189" t="str">
            <v>EA</v>
          </cell>
        </row>
        <row r="7190">
          <cell r="A7190" t="str">
            <v>9007-0109-T</v>
          </cell>
          <cell r="B7190" t="str">
            <v>AXLE HEND,HW25TAN26G1-243 15"RH73"TRK.</v>
          </cell>
          <cell r="C7190">
            <v>96015.885519999996</v>
          </cell>
          <cell r="D7190">
            <v>0</v>
          </cell>
          <cell r="E7190">
            <v>0</v>
          </cell>
          <cell r="K7190">
            <v>60</v>
          </cell>
          <cell r="L7190" t="str">
            <v>EA</v>
          </cell>
        </row>
        <row r="7191">
          <cell r="A7191" t="str">
            <v>9007-0110</v>
          </cell>
          <cell r="B7191" t="str">
            <v>AXLE ROCKWELL TN4671-Q-2008 71.5 TRACK</v>
          </cell>
          <cell r="C7191">
            <v>0</v>
          </cell>
          <cell r="D7191">
            <v>0</v>
          </cell>
          <cell r="E7191">
            <v>0</v>
          </cell>
          <cell r="K7191">
            <v>0</v>
          </cell>
          <cell r="L7191" t="str">
            <v>EA</v>
          </cell>
        </row>
        <row r="7192">
          <cell r="A7192" t="str">
            <v>9007-0110-T</v>
          </cell>
          <cell r="B7192" t="str">
            <v>AXLE&amp;SUS RZM12/8JQ1&amp;MGA12000 140-V510,ST</v>
          </cell>
          <cell r="C7192">
            <v>79333.333329999994</v>
          </cell>
          <cell r="D7192">
            <v>0</v>
          </cell>
          <cell r="E7192">
            <v>0</v>
          </cell>
          <cell r="K7192">
            <v>30</v>
          </cell>
          <cell r="L7192" t="str">
            <v>EA</v>
          </cell>
        </row>
        <row r="7193">
          <cell r="A7193" t="str">
            <v>9007-0111-T</v>
          </cell>
          <cell r="B7193" t="str">
            <v>AXLE HEND,HW25THT26C1-247 ABS TRACK77.5"</v>
          </cell>
          <cell r="C7193">
            <v>84709.739700000006</v>
          </cell>
          <cell r="D7193">
            <v>0</v>
          </cell>
          <cell r="E7193">
            <v>0</v>
          </cell>
          <cell r="K7193">
            <v>60</v>
          </cell>
          <cell r="L7193" t="str">
            <v>EA</v>
          </cell>
        </row>
        <row r="7194">
          <cell r="A7194" t="str">
            <v>9007-0112-T</v>
          </cell>
          <cell r="B7194" t="str">
            <v>AXLE HEND,HW25THT26C0-248 TRACK77.5"LIFT</v>
          </cell>
          <cell r="C7194">
            <v>100316.48903999999</v>
          </cell>
          <cell r="D7194">
            <v>0</v>
          </cell>
          <cell r="E7194">
            <v>0</v>
          </cell>
          <cell r="K7194">
            <v>60</v>
          </cell>
          <cell r="L7194" t="str">
            <v>EA</v>
          </cell>
        </row>
        <row r="7195">
          <cell r="A7195" t="str">
            <v>9007-0113-T</v>
          </cell>
          <cell r="B7195" t="str">
            <v>AXLE HEND,HW25THT26C1-248 ABS 77.5" LIFT</v>
          </cell>
          <cell r="C7195">
            <v>82980.969840000005</v>
          </cell>
          <cell r="D7195">
            <v>0</v>
          </cell>
          <cell r="E7195">
            <v>0</v>
          </cell>
          <cell r="K7195">
            <v>60</v>
          </cell>
          <cell r="L7195" t="str">
            <v>EA</v>
          </cell>
        </row>
        <row r="7196">
          <cell r="A7196" t="str">
            <v>9007-0114-T</v>
          </cell>
          <cell r="B7196" t="str">
            <v>AXLE BPW HZM12010 335PCD M22x1.5 WHEEL</v>
          </cell>
          <cell r="C7196">
            <v>34733.360509999999</v>
          </cell>
          <cell r="D7196">
            <v>0</v>
          </cell>
          <cell r="E7196">
            <v>0</v>
          </cell>
          <cell r="K7196">
            <v>90</v>
          </cell>
          <cell r="L7196" t="str">
            <v>EA</v>
          </cell>
        </row>
        <row r="7197">
          <cell r="A7197" t="str">
            <v>9007-0115-001-T</v>
          </cell>
          <cell r="B7197" t="str">
            <v>AXLE HEND AAL230 HW23LAN2611-246,12"RH</v>
          </cell>
          <cell r="C7197">
            <v>103759.01914999999</v>
          </cell>
          <cell r="D7197">
            <v>0</v>
          </cell>
          <cell r="E7197">
            <v>0</v>
          </cell>
          <cell r="K7197">
            <v>60</v>
          </cell>
          <cell r="L7197" t="str">
            <v>EA</v>
          </cell>
        </row>
        <row r="7198">
          <cell r="A7198" t="str">
            <v>9007-0115-002-T</v>
          </cell>
          <cell r="B7198" t="str">
            <v>AXLE HEND AAL230 HW23LAN2610-246,12"RH</v>
          </cell>
          <cell r="C7198">
            <v>103759.01914999999</v>
          </cell>
          <cell r="D7198">
            <v>0</v>
          </cell>
          <cell r="E7198">
            <v>0</v>
          </cell>
          <cell r="K7198">
            <v>60</v>
          </cell>
          <cell r="L7198" t="str">
            <v>EA</v>
          </cell>
        </row>
        <row r="7199">
          <cell r="A7199" t="str">
            <v>9007-0115-011-T</v>
          </cell>
          <cell r="B7199" t="str">
            <v>AXLE HEND AAL230 HW23LAN2611-N46,12"RH</v>
          </cell>
          <cell r="C7199">
            <v>0</v>
          </cell>
          <cell r="D7199">
            <v>0</v>
          </cell>
          <cell r="E7199">
            <v>0</v>
          </cell>
          <cell r="K7199">
            <v>0</v>
          </cell>
          <cell r="L7199" t="str">
            <v>EA</v>
          </cell>
        </row>
        <row r="7200">
          <cell r="A7200" t="str">
            <v>9007-0115-012-T</v>
          </cell>
          <cell r="B7200" t="str">
            <v>AXLE HEND AAL230 HW23LAN2610-N46,12"RH</v>
          </cell>
          <cell r="C7200">
            <v>0</v>
          </cell>
          <cell r="D7200">
            <v>0</v>
          </cell>
          <cell r="E7200">
            <v>0</v>
          </cell>
          <cell r="K7200">
            <v>0</v>
          </cell>
          <cell r="L7200" t="str">
            <v>EA</v>
          </cell>
        </row>
        <row r="7201">
          <cell r="A7201" t="str">
            <v>9007-0116-001-T</v>
          </cell>
          <cell r="B7201" t="str">
            <v>AXLE HEND AAL230 HW23LAN2611-N45,12"RH</v>
          </cell>
          <cell r="C7201">
            <v>0</v>
          </cell>
          <cell r="D7201">
            <v>0</v>
          </cell>
          <cell r="E7201">
            <v>0</v>
          </cell>
          <cell r="K7201">
            <v>0</v>
          </cell>
          <cell r="L7201" t="str">
            <v>EA</v>
          </cell>
        </row>
        <row r="7202">
          <cell r="A7202" t="str">
            <v>9007-0116-T</v>
          </cell>
          <cell r="B7202" t="str">
            <v>AXLE HEND AAL230 HW23LAN2611-245,12"RH</v>
          </cell>
          <cell r="C7202">
            <v>103759.01914999999</v>
          </cell>
          <cell r="D7202">
            <v>0</v>
          </cell>
          <cell r="E7202">
            <v>0</v>
          </cell>
          <cell r="K7202">
            <v>60</v>
          </cell>
          <cell r="L7202" t="str">
            <v>EA</v>
          </cell>
        </row>
        <row r="7203">
          <cell r="A7203" t="str">
            <v>9007-0117-001-T</v>
          </cell>
          <cell r="B7203" t="str">
            <v>AXLE YORK TANDEM KIT AIR SUS TECAIR 1</v>
          </cell>
          <cell r="C7203">
            <v>179000</v>
          </cell>
          <cell r="D7203">
            <v>0</v>
          </cell>
          <cell r="E7203">
            <v>0</v>
          </cell>
          <cell r="K7203">
            <v>60</v>
          </cell>
          <cell r="L7203" t="str">
            <v>EA</v>
          </cell>
        </row>
        <row r="7204">
          <cell r="A7204" t="str">
            <v>9007-0117-002-T</v>
          </cell>
          <cell r="B7204" t="str">
            <v>AXLE YORK QUAD AXLE KIT AIR SUS TECAIR 2</v>
          </cell>
          <cell r="C7204">
            <v>412150</v>
          </cell>
          <cell r="D7204">
            <v>0</v>
          </cell>
          <cell r="E7204">
            <v>0</v>
          </cell>
          <cell r="K7204">
            <v>60</v>
          </cell>
          <cell r="L7204" t="str">
            <v>SET</v>
          </cell>
        </row>
        <row r="7205">
          <cell r="A7205" t="str">
            <v>9007-0117-T</v>
          </cell>
          <cell r="B7205" t="str">
            <v>AXLE YORK TANDEM KIT AIR SUS TECAIR 1</v>
          </cell>
          <cell r="C7205">
            <v>247200</v>
          </cell>
          <cell r="D7205">
            <v>0</v>
          </cell>
          <cell r="E7205">
            <v>0</v>
          </cell>
          <cell r="K7205">
            <v>60</v>
          </cell>
          <cell r="L7205" t="str">
            <v>EA</v>
          </cell>
        </row>
        <row r="7206">
          <cell r="A7206" t="str">
            <v>9007-0118-T</v>
          </cell>
          <cell r="B7206" t="str">
            <v>AXLE HEND,HW25TAC36G1-N47 73"TRACK</v>
          </cell>
          <cell r="C7206">
            <v>95128.432919999992</v>
          </cell>
          <cell r="D7206">
            <v>0</v>
          </cell>
          <cell r="E7206">
            <v>0</v>
          </cell>
          <cell r="K7206">
            <v>60</v>
          </cell>
          <cell r="L7206" t="str">
            <v>EA</v>
          </cell>
        </row>
        <row r="7207">
          <cell r="A7207" t="str">
            <v>9007-0119-T</v>
          </cell>
          <cell r="B7207" t="str">
            <v>AXLE HEND,HW25TAC36G1-N48 73" TRACK</v>
          </cell>
          <cell r="C7207">
            <v>98363.339389999994</v>
          </cell>
          <cell r="D7207">
            <v>0</v>
          </cell>
          <cell r="E7207">
            <v>0</v>
          </cell>
          <cell r="K7207">
            <v>60</v>
          </cell>
          <cell r="L7207" t="str">
            <v>EA</v>
          </cell>
        </row>
        <row r="7208">
          <cell r="A7208" t="str">
            <v>9007-0120-T</v>
          </cell>
          <cell r="B7208" t="str">
            <v>AXLE HEND,HW25TJHPX26G0-243 71.5TK.15"RH</v>
          </cell>
          <cell r="C7208">
            <v>0</v>
          </cell>
          <cell r="D7208">
            <v>0</v>
          </cell>
          <cell r="E7208">
            <v>0</v>
          </cell>
          <cell r="K7208">
            <v>0</v>
          </cell>
          <cell r="L7208" t="str">
            <v>EA</v>
          </cell>
        </row>
        <row r="7209">
          <cell r="A7209" t="str">
            <v>9007-0121-T</v>
          </cell>
          <cell r="B7209" t="str">
            <v>AXLE HEND. INTRAAX 71.5"AA250A00205-3112</v>
          </cell>
          <cell r="C7209">
            <v>57301.63</v>
          </cell>
          <cell r="D7209">
            <v>0</v>
          </cell>
          <cell r="E7209">
            <v>0</v>
          </cell>
          <cell r="K7209">
            <v>0</v>
          </cell>
          <cell r="L7209" t="str">
            <v>EA</v>
          </cell>
        </row>
        <row r="7210">
          <cell r="A7210" t="str">
            <v>9007-0122-T</v>
          </cell>
          <cell r="B7210" t="str">
            <v>AXLE AANT230 HN23TAN2611-24R 17"RH 30/30</v>
          </cell>
          <cell r="C7210">
            <v>105572.47866000001</v>
          </cell>
          <cell r="D7210">
            <v>0</v>
          </cell>
          <cell r="E7210">
            <v>0</v>
          </cell>
          <cell r="K7210">
            <v>60</v>
          </cell>
          <cell r="L7210" t="str">
            <v>EA</v>
          </cell>
        </row>
        <row r="7211">
          <cell r="A7211" t="str">
            <v>9007-0123-T</v>
          </cell>
          <cell r="B7211" t="str">
            <v>AXLE BPW HSMH 9010-15 ECO PLUS II AM/D30</v>
          </cell>
          <cell r="C7211">
            <v>598183.30694000004</v>
          </cell>
          <cell r="D7211">
            <v>0</v>
          </cell>
          <cell r="E7211">
            <v>0</v>
          </cell>
          <cell r="K7211">
            <v>90</v>
          </cell>
          <cell r="L7211" t="str">
            <v>SET</v>
          </cell>
        </row>
        <row r="7212">
          <cell r="A7212" t="str">
            <v>9007-0124-T</v>
          </cell>
          <cell r="B7212" t="str">
            <v>AXLE HEND,HW23LDN00K1-253 DSC Std&amp;Lift</v>
          </cell>
          <cell r="C7212">
            <v>140173.70991000001</v>
          </cell>
          <cell r="D7212">
            <v>0</v>
          </cell>
          <cell r="E7212">
            <v>0</v>
          </cell>
          <cell r="K7212">
            <v>60</v>
          </cell>
          <cell r="L7212" t="str">
            <v>EA</v>
          </cell>
        </row>
        <row r="7213">
          <cell r="A7213" t="str">
            <v>9007-0125-T</v>
          </cell>
          <cell r="B7213" t="str">
            <v>AXLE HEND,HW23TDN00K1-258 DSC Lift</v>
          </cell>
          <cell r="C7213">
            <v>140173.70991000001</v>
          </cell>
          <cell r="D7213">
            <v>0</v>
          </cell>
          <cell r="E7213">
            <v>0</v>
          </cell>
          <cell r="K7213">
            <v>60</v>
          </cell>
          <cell r="L7213" t="str">
            <v>EA</v>
          </cell>
        </row>
        <row r="7214">
          <cell r="A7214" t="str">
            <v>9007-0126-T</v>
          </cell>
          <cell r="B7214" t="str">
            <v>AXLE HEND,HW23TDN00K1-257 DSC STD</v>
          </cell>
          <cell r="C7214">
            <v>140173.70991000001</v>
          </cell>
          <cell r="D7214">
            <v>0</v>
          </cell>
          <cell r="E7214">
            <v>0</v>
          </cell>
          <cell r="K7214">
            <v>60</v>
          </cell>
          <cell r="L7214" t="str">
            <v>EA</v>
          </cell>
        </row>
        <row r="7215">
          <cell r="A7215" t="str">
            <v>9007-0127-T</v>
          </cell>
          <cell r="B7215" t="str">
            <v>AXLE HEND,HW25TAC26G1-N48</v>
          </cell>
          <cell r="C7215">
            <v>100029.84211</v>
          </cell>
          <cell r="D7215">
            <v>0</v>
          </cell>
          <cell r="E7215">
            <v>0</v>
          </cell>
          <cell r="K7215">
            <v>60</v>
          </cell>
          <cell r="L7215" t="str">
            <v>EA</v>
          </cell>
        </row>
        <row r="7216">
          <cell r="A7216" t="str">
            <v>9007-0128-T</v>
          </cell>
          <cell r="B7216" t="str">
            <v>AXLE HEND,HW25TAC26G1-N47(LDA)</v>
          </cell>
          <cell r="C7216">
            <v>98363.339389999994</v>
          </cell>
          <cell r="D7216">
            <v>0</v>
          </cell>
          <cell r="E7216">
            <v>0</v>
          </cell>
          <cell r="K7216">
            <v>60</v>
          </cell>
          <cell r="L7216" t="str">
            <v>EA</v>
          </cell>
        </row>
        <row r="7217">
          <cell r="A7217" t="str">
            <v>9007-0129-001-T</v>
          </cell>
          <cell r="B7217" t="str">
            <v>USE P/N 9007-0145-003-T (Bearing Timken)</v>
          </cell>
          <cell r="C7217">
            <v>32837.5</v>
          </cell>
          <cell r="D7217">
            <v>0</v>
          </cell>
          <cell r="E7217">
            <v>0</v>
          </cell>
          <cell r="K7217">
            <v>60</v>
          </cell>
          <cell r="L7217" t="str">
            <v>EA</v>
          </cell>
        </row>
        <row r="7218">
          <cell r="A7218" t="str">
            <v>9007-0129-002-T</v>
          </cell>
          <cell r="B7218" t="str">
            <v>USE P/N 9007-0145-004-T (Bearing Timken)</v>
          </cell>
          <cell r="C7218">
            <v>32500</v>
          </cell>
          <cell r="D7218">
            <v>0</v>
          </cell>
          <cell r="E7218">
            <v>0</v>
          </cell>
          <cell r="K7218">
            <v>60</v>
          </cell>
          <cell r="L7218" t="str">
            <v>EA</v>
          </cell>
        </row>
        <row r="7219">
          <cell r="A7219" t="str">
            <v>9007-0129-T</v>
          </cell>
          <cell r="B7219" t="str">
            <v>USE P/N 9007-0145-001-T (Bearing Timken)</v>
          </cell>
          <cell r="C7219">
            <v>33000</v>
          </cell>
          <cell r="D7219">
            <v>0</v>
          </cell>
          <cell r="E7219">
            <v>0</v>
          </cell>
          <cell r="K7219">
            <v>60</v>
          </cell>
          <cell r="L7219" t="str">
            <v>EA</v>
          </cell>
        </row>
        <row r="7220">
          <cell r="A7220" t="str">
            <v>9007-0130-001-T</v>
          </cell>
          <cell r="B7220" t="str">
            <v>USE P/N 9007-0146-003-T (Bearing Timken)</v>
          </cell>
          <cell r="C7220">
            <v>28025</v>
          </cell>
          <cell r="D7220">
            <v>0</v>
          </cell>
          <cell r="E7220">
            <v>0</v>
          </cell>
          <cell r="K7220">
            <v>60</v>
          </cell>
          <cell r="L7220" t="str">
            <v>EA</v>
          </cell>
        </row>
        <row r="7221">
          <cell r="A7221" t="str">
            <v>9007-0130-002-T</v>
          </cell>
          <cell r="B7221" t="str">
            <v>USE P/N 9007-0146-004-T (Bearing Timken)</v>
          </cell>
          <cell r="C7221">
            <v>29500</v>
          </cell>
          <cell r="D7221">
            <v>0</v>
          </cell>
          <cell r="E7221">
            <v>0</v>
          </cell>
          <cell r="K7221">
            <v>60</v>
          </cell>
          <cell r="L7221" t="str">
            <v>EA</v>
          </cell>
        </row>
        <row r="7222">
          <cell r="A7222" t="str">
            <v>9007-0130-T</v>
          </cell>
          <cell r="B7222" t="str">
            <v>USE P/N 9007-0146-001-T (Bearing Timken)</v>
          </cell>
          <cell r="C7222">
            <v>30000</v>
          </cell>
          <cell r="D7222">
            <v>0</v>
          </cell>
          <cell r="E7222">
            <v>0</v>
          </cell>
          <cell r="K7222">
            <v>60</v>
          </cell>
          <cell r="L7222" t="str">
            <v>EA</v>
          </cell>
        </row>
        <row r="7223">
          <cell r="A7223" t="str">
            <v>9007-0131-T</v>
          </cell>
          <cell r="B7223" t="str">
            <v>AXLE BPW HZA10110-15ECO+ALIIAU/D30K,A-Tr</v>
          </cell>
          <cell r="C7223">
            <v>341372.70192000002</v>
          </cell>
          <cell r="D7223">
            <v>0</v>
          </cell>
          <cell r="E7223">
            <v>0</v>
          </cell>
          <cell r="K7223">
            <v>0</v>
          </cell>
          <cell r="L7223" t="str">
            <v>SET</v>
          </cell>
        </row>
        <row r="7224">
          <cell r="A7224" t="str">
            <v>9007-0132-T</v>
          </cell>
          <cell r="B7224" t="str">
            <v>AXLE BPW HZA10110-15ECO+ALIIAO/D30K,B-Tr</v>
          </cell>
          <cell r="C7224">
            <v>341372.70192000002</v>
          </cell>
          <cell r="D7224">
            <v>0</v>
          </cell>
          <cell r="E7224">
            <v>0</v>
          </cell>
          <cell r="K7224">
            <v>0</v>
          </cell>
          <cell r="L7224" t="str">
            <v>SET</v>
          </cell>
        </row>
        <row r="7225">
          <cell r="A7225" t="str">
            <v>9007-0133-T</v>
          </cell>
          <cell r="B7225" t="str">
            <v>AXLE YORK#2782-2 10ST285PCD ABS SHORT ST</v>
          </cell>
          <cell r="C7225">
            <v>37100</v>
          </cell>
          <cell r="D7225">
            <v>0</v>
          </cell>
          <cell r="E7225">
            <v>0</v>
          </cell>
          <cell r="K7225">
            <v>60</v>
          </cell>
          <cell r="L7225" t="str">
            <v>EA</v>
          </cell>
        </row>
        <row r="7226">
          <cell r="A7226" t="str">
            <v>9007-0135-T</v>
          </cell>
          <cell r="B7226" t="str">
            <v>AXLE BPW SHSMSLM 3/9010-15 EZ ECO-PLUS 2</v>
          </cell>
          <cell r="C7226">
            <v>610084.52815000003</v>
          </cell>
          <cell r="D7226">
            <v>0</v>
          </cell>
          <cell r="E7226">
            <v>0</v>
          </cell>
          <cell r="K7226">
            <v>90</v>
          </cell>
          <cell r="L7226" t="str">
            <v>EA</v>
          </cell>
        </row>
        <row r="7227">
          <cell r="A7227" t="str">
            <v>9007-0136-T</v>
          </cell>
          <cell r="B7227" t="str">
            <v>AXLE BPW SHSMSLM 2/9010-15 EZ ECO-PLUS 2</v>
          </cell>
          <cell r="C7227">
            <v>0</v>
          </cell>
          <cell r="D7227">
            <v>0</v>
          </cell>
          <cell r="E7227">
            <v>0</v>
          </cell>
          <cell r="K7227">
            <v>0</v>
          </cell>
          <cell r="L7227" t="str">
            <v>EA</v>
          </cell>
        </row>
        <row r="7228">
          <cell r="A7228" t="str">
            <v>9007-0137-001-T</v>
          </cell>
          <cell r="B7228" t="str">
            <v>AXLE FUWA#F2023 W/ABS MANUAL SLACK ADJ</v>
          </cell>
          <cell r="C7228">
            <v>0</v>
          </cell>
          <cell r="D7228">
            <v>0</v>
          </cell>
          <cell r="E7228">
            <v>0</v>
          </cell>
          <cell r="K7228">
            <v>45</v>
          </cell>
          <cell r="L7228" t="str">
            <v>EA</v>
          </cell>
        </row>
        <row r="7229">
          <cell r="A7229" t="str">
            <v>9007-0137-002-T</v>
          </cell>
          <cell r="B7229" t="str">
            <v>AXLE FUWA#F2023 W/O ABS (AUTO SLACK ADJ)</v>
          </cell>
          <cell r="C7229">
            <v>62030.882470000004</v>
          </cell>
          <cell r="D7229">
            <v>0</v>
          </cell>
          <cell r="E7229">
            <v>0</v>
          </cell>
          <cell r="K7229">
            <v>0</v>
          </cell>
          <cell r="L7229" t="str">
            <v>EA</v>
          </cell>
        </row>
        <row r="7230">
          <cell r="A7230" t="str">
            <v>9007-0137-003-T</v>
          </cell>
          <cell r="B7230" t="str">
            <v>AXLE FUWA#F2023 W/ABS (AUTO SLACK ADJ.)</v>
          </cell>
          <cell r="C7230">
            <v>28655.570090000001</v>
          </cell>
          <cell r="D7230">
            <v>0</v>
          </cell>
          <cell r="E7230">
            <v>0</v>
          </cell>
          <cell r="K7230">
            <v>0</v>
          </cell>
          <cell r="L7230" t="str">
            <v>EA</v>
          </cell>
        </row>
        <row r="7231">
          <cell r="A7231" t="str">
            <v>9007-0137-T</v>
          </cell>
          <cell r="B7231" t="str">
            <v>AXLE FUWA#F2023 W/O ABS MANUAL SLACK ADJ</v>
          </cell>
          <cell r="C7231">
            <v>24625.997100000001</v>
          </cell>
          <cell r="D7231">
            <v>0</v>
          </cell>
          <cell r="E7231">
            <v>0</v>
          </cell>
          <cell r="K7231">
            <v>45</v>
          </cell>
          <cell r="L7231" t="str">
            <v>EA</v>
          </cell>
        </row>
        <row r="7232">
          <cell r="A7232" t="str">
            <v>9007-0139-001-T</v>
          </cell>
          <cell r="B7232" t="str">
            <v>AXLE MAG RZM-12010-10IQ1 AL WHEEL W/ABS</v>
          </cell>
          <cell r="C7232">
            <v>33000</v>
          </cell>
          <cell r="D7232">
            <v>0</v>
          </cell>
          <cell r="E7232">
            <v>0</v>
          </cell>
          <cell r="K7232">
            <v>30</v>
          </cell>
          <cell r="L7232" t="str">
            <v>EA</v>
          </cell>
        </row>
        <row r="7233">
          <cell r="A7233" t="str">
            <v>9007-0139-002-T</v>
          </cell>
          <cell r="B7233" t="str">
            <v>AXLE MAG RZM-12010-10IQ1 AL WHEL W/O ABS</v>
          </cell>
          <cell r="C7233">
            <v>30500</v>
          </cell>
          <cell r="D7233">
            <v>0</v>
          </cell>
          <cell r="E7233">
            <v>0</v>
          </cell>
          <cell r="K7233">
            <v>30</v>
          </cell>
          <cell r="L7233" t="str">
            <v>EA</v>
          </cell>
        </row>
        <row r="7234">
          <cell r="A7234" t="str">
            <v>9007-0139-003-T</v>
          </cell>
          <cell r="B7234" t="str">
            <v>AXLE MAG RZM-12010-10IQ1 STL WHEEL W/ABS</v>
          </cell>
          <cell r="C7234">
            <v>32000</v>
          </cell>
          <cell r="D7234">
            <v>0</v>
          </cell>
          <cell r="E7234">
            <v>0</v>
          </cell>
          <cell r="K7234">
            <v>30</v>
          </cell>
          <cell r="L7234" t="str">
            <v>EA</v>
          </cell>
        </row>
        <row r="7235">
          <cell r="A7235" t="str">
            <v>9007-0139-004-T</v>
          </cell>
          <cell r="B7235" t="str">
            <v>AXLE MAG RZM-12010-10IQ1 STL WHL W/O ABS</v>
          </cell>
          <cell r="C7235">
            <v>30000</v>
          </cell>
          <cell r="D7235">
            <v>0</v>
          </cell>
          <cell r="E7235">
            <v>0</v>
          </cell>
          <cell r="K7235">
            <v>30</v>
          </cell>
          <cell r="L7235" t="str">
            <v>EA</v>
          </cell>
        </row>
        <row r="7236">
          <cell r="A7236" t="str">
            <v>9007-0139-005-T</v>
          </cell>
          <cell r="B7236" t="str">
            <v>AXLE MAG RZM-12008-8JQ1 STL WHEEL W/OABS</v>
          </cell>
          <cell r="C7236">
            <v>29500</v>
          </cell>
          <cell r="D7236">
            <v>0</v>
          </cell>
          <cell r="E7236">
            <v>0</v>
          </cell>
          <cell r="K7236">
            <v>30</v>
          </cell>
          <cell r="L7236" t="str">
            <v>EA</v>
          </cell>
        </row>
        <row r="7237">
          <cell r="A7237" t="str">
            <v>9007-0139-006-T</v>
          </cell>
          <cell r="B7237" t="str">
            <v>AXLE MAG RZM-12008-8JQ1 STL WHEEL W/ABS</v>
          </cell>
          <cell r="C7237">
            <v>31500</v>
          </cell>
          <cell r="D7237">
            <v>0</v>
          </cell>
          <cell r="E7237">
            <v>0</v>
          </cell>
          <cell r="K7237">
            <v>30</v>
          </cell>
          <cell r="L7237" t="str">
            <v>EA</v>
          </cell>
        </row>
        <row r="7238">
          <cell r="A7238" t="str">
            <v>9007-0139-007-T</v>
          </cell>
          <cell r="B7238" t="str">
            <v>AXLE MAG RZM-12010-10IQ1 AL WHEEL W/ABS</v>
          </cell>
          <cell r="C7238">
            <v>31550</v>
          </cell>
          <cell r="D7238">
            <v>0</v>
          </cell>
          <cell r="E7238">
            <v>0</v>
          </cell>
          <cell r="K7238">
            <v>30</v>
          </cell>
          <cell r="L7238" t="str">
            <v>EA</v>
          </cell>
        </row>
        <row r="7239">
          <cell r="A7239" t="str">
            <v>9007-0139-008-T</v>
          </cell>
          <cell r="B7239" t="str">
            <v>AXLE MAG RZM-12010-10IQ1 AL WHEL W/O ABS</v>
          </cell>
          <cell r="C7239">
            <v>31050</v>
          </cell>
          <cell r="D7239">
            <v>0</v>
          </cell>
          <cell r="E7239">
            <v>0</v>
          </cell>
          <cell r="K7239">
            <v>30</v>
          </cell>
          <cell r="L7239" t="str">
            <v>EA</v>
          </cell>
        </row>
        <row r="7240">
          <cell r="A7240" t="str">
            <v>9007-0139-009-T</v>
          </cell>
          <cell r="B7240" t="str">
            <v>AXLE MAG RZM-12010-10IQ1 AL WHEEL W/ABS</v>
          </cell>
          <cell r="C7240">
            <v>31500</v>
          </cell>
          <cell r="D7240">
            <v>0</v>
          </cell>
          <cell r="E7240">
            <v>0</v>
          </cell>
          <cell r="K7240">
            <v>30</v>
          </cell>
          <cell r="L7240" t="str">
            <v>EA</v>
          </cell>
        </row>
        <row r="7241">
          <cell r="A7241" t="str">
            <v>9007-0139-010-T</v>
          </cell>
          <cell r="B7241" t="str">
            <v>AXLE MAG RZM-12010-10IQ1 AL WHEL W/O ABS</v>
          </cell>
          <cell r="C7241">
            <v>30000</v>
          </cell>
          <cell r="D7241">
            <v>0</v>
          </cell>
          <cell r="E7241">
            <v>0</v>
          </cell>
          <cell r="K7241">
            <v>30</v>
          </cell>
          <cell r="L7241" t="str">
            <v>EA</v>
          </cell>
        </row>
        <row r="7242">
          <cell r="A7242" t="str">
            <v>9007-0139-011-T</v>
          </cell>
          <cell r="B7242" t="str">
            <v>AXLE MAG RZM-12010-10IQ1 STL WHEEL W/ABS</v>
          </cell>
          <cell r="C7242">
            <v>29850</v>
          </cell>
          <cell r="D7242">
            <v>0</v>
          </cell>
          <cell r="E7242">
            <v>0</v>
          </cell>
          <cell r="K7242">
            <v>30</v>
          </cell>
          <cell r="L7242" t="str">
            <v>EA</v>
          </cell>
        </row>
        <row r="7243">
          <cell r="A7243" t="str">
            <v>9007-0139-012-T</v>
          </cell>
          <cell r="B7243" t="str">
            <v>AXLE MAG RZM-12010-10IQ1 STL WHEEL W/O</v>
          </cell>
          <cell r="C7243">
            <v>0</v>
          </cell>
          <cell r="D7243">
            <v>0</v>
          </cell>
          <cell r="E7243">
            <v>0</v>
          </cell>
          <cell r="K7243">
            <v>30</v>
          </cell>
          <cell r="L7243" t="str">
            <v>EA</v>
          </cell>
        </row>
        <row r="7244">
          <cell r="A7244" t="str">
            <v>9007-0139-T</v>
          </cell>
          <cell r="B7244" t="str">
            <v>AXLE MAG RZM-12008-8JQ1 STL WHEEL W/ABS</v>
          </cell>
          <cell r="C7244">
            <v>30500</v>
          </cell>
          <cell r="D7244">
            <v>0</v>
          </cell>
          <cell r="E7244">
            <v>0</v>
          </cell>
          <cell r="K7244">
            <v>30</v>
          </cell>
          <cell r="L7244" t="str">
            <v>EA</v>
          </cell>
        </row>
        <row r="7245">
          <cell r="A7245" t="str">
            <v>9007-0140-001-T</v>
          </cell>
          <cell r="B7245" t="str">
            <v>AXLE FUWA F2002 W/O ABS (AUTO SLACK ADJ)</v>
          </cell>
          <cell r="C7245">
            <v>62030.880930000007</v>
          </cell>
          <cell r="D7245">
            <v>0</v>
          </cell>
          <cell r="E7245">
            <v>0</v>
          </cell>
          <cell r="K7245">
            <v>0</v>
          </cell>
          <cell r="L7245" t="str">
            <v>EA</v>
          </cell>
        </row>
        <row r="7246">
          <cell r="A7246" t="str">
            <v>9007-0140-T</v>
          </cell>
          <cell r="B7246" t="str">
            <v>AXLE FUWA F2002 W/O ABS MANUAL SLACK ADJ</v>
          </cell>
          <cell r="C7246">
            <v>23152.566899999998</v>
          </cell>
          <cell r="D7246">
            <v>0</v>
          </cell>
          <cell r="E7246">
            <v>0</v>
          </cell>
          <cell r="K7246">
            <v>0</v>
          </cell>
          <cell r="L7246" t="str">
            <v>EA</v>
          </cell>
        </row>
        <row r="7247">
          <cell r="A7247" t="str">
            <v>9007-0141-001-T</v>
          </cell>
          <cell r="B7247" t="str">
            <v>AXLE FUWA F2002 W/ABS (AUTO SLACK ADJ)</v>
          </cell>
          <cell r="C7247">
            <v>28655.572560000001</v>
          </cell>
          <cell r="D7247">
            <v>0</v>
          </cell>
          <cell r="E7247">
            <v>0</v>
          </cell>
          <cell r="K7247">
            <v>0</v>
          </cell>
          <cell r="L7247" t="str">
            <v>EA</v>
          </cell>
        </row>
        <row r="7248">
          <cell r="A7248" t="str">
            <v>9007-0141-T</v>
          </cell>
          <cell r="B7248" t="str">
            <v>AXLE FUWA F2002 W/ABS (MANUAL SLACK ADJ)</v>
          </cell>
          <cell r="C7248">
            <v>25137.071919999998</v>
          </cell>
          <cell r="D7248">
            <v>0</v>
          </cell>
          <cell r="E7248">
            <v>0</v>
          </cell>
          <cell r="K7248">
            <v>0</v>
          </cell>
          <cell r="L7248" t="str">
            <v>EA</v>
          </cell>
        </row>
        <row r="7249">
          <cell r="A7249" t="str">
            <v>9007-0142-T</v>
          </cell>
          <cell r="B7249" t="str">
            <v>AXLE AAL 250 HW25LBN2611-243  9"RH 30/30</v>
          </cell>
          <cell r="C7249">
            <v>0</v>
          </cell>
          <cell r="D7249">
            <v>0</v>
          </cell>
          <cell r="E7249">
            <v>0</v>
          </cell>
          <cell r="K7249">
            <v>0</v>
          </cell>
          <cell r="L7249" t="str">
            <v>EA</v>
          </cell>
        </row>
        <row r="7250">
          <cell r="A7250" t="str">
            <v>9007-0143-T</v>
          </cell>
          <cell r="B7250" t="str">
            <v>AXLE AAT 250 HW25TLN2611-247 17"RH 30/30</v>
          </cell>
          <cell r="C7250">
            <v>0</v>
          </cell>
          <cell r="D7250">
            <v>0</v>
          </cell>
          <cell r="E7250">
            <v>0</v>
          </cell>
          <cell r="K7250">
            <v>0</v>
          </cell>
          <cell r="L7250" t="str">
            <v>EA</v>
          </cell>
        </row>
        <row r="7251">
          <cell r="A7251" t="str">
            <v>9007-0144-T</v>
          </cell>
          <cell r="B7251" t="str">
            <v>AXLE HEND,HW25TKT2621-N48 17"RH73"TRK.</v>
          </cell>
          <cell r="C7251">
            <v>90268.36258999999</v>
          </cell>
          <cell r="D7251">
            <v>0</v>
          </cell>
          <cell r="E7251">
            <v>0</v>
          </cell>
          <cell r="K7251">
            <v>60</v>
          </cell>
          <cell r="L7251" t="str">
            <v>EA</v>
          </cell>
        </row>
        <row r="7252">
          <cell r="A7252" t="str">
            <v>9007-0145-001-T</v>
          </cell>
          <cell r="B7252" t="str">
            <v>AXLE YORK 6" SQ12T(5021),10ST(M22ISO)ABS</v>
          </cell>
          <cell r="C7252">
            <v>0</v>
          </cell>
          <cell r="D7252">
            <v>0</v>
          </cell>
          <cell r="E7252">
            <v>0</v>
          </cell>
          <cell r="K7252">
            <v>0</v>
          </cell>
          <cell r="L7252" t="str">
            <v>EA</v>
          </cell>
        </row>
        <row r="7253">
          <cell r="A7253" t="str">
            <v>9007-0145-002-T</v>
          </cell>
          <cell r="B7253" t="str">
            <v>AXLE YORK 6" SQ12T(5021),10ST(M22ISO)ABS</v>
          </cell>
          <cell r="C7253">
            <v>0</v>
          </cell>
          <cell r="D7253">
            <v>0</v>
          </cell>
          <cell r="E7253">
            <v>0</v>
          </cell>
          <cell r="K7253">
            <v>0</v>
          </cell>
          <cell r="L7253" t="str">
            <v>EA</v>
          </cell>
        </row>
        <row r="7254">
          <cell r="A7254" t="str">
            <v>9007-0145-003-T</v>
          </cell>
          <cell r="B7254" t="str">
            <v>AXLE YORK 6" SQ12T(5021),10ST(M22ISO)ABS</v>
          </cell>
          <cell r="C7254">
            <v>32838</v>
          </cell>
          <cell r="D7254">
            <v>0</v>
          </cell>
          <cell r="E7254">
            <v>0</v>
          </cell>
          <cell r="K7254">
            <v>60</v>
          </cell>
          <cell r="L7254" t="str">
            <v>EA</v>
          </cell>
        </row>
        <row r="7255">
          <cell r="A7255" t="str">
            <v>9007-0145-004-T</v>
          </cell>
          <cell r="B7255" t="str">
            <v>AXLE YORK 6" SQ12T(5021),10ST(M22ISO)ABS</v>
          </cell>
          <cell r="C7255">
            <v>32838</v>
          </cell>
          <cell r="D7255">
            <v>0</v>
          </cell>
          <cell r="E7255">
            <v>0</v>
          </cell>
          <cell r="K7255">
            <v>60</v>
          </cell>
          <cell r="L7255" t="str">
            <v>EA</v>
          </cell>
        </row>
        <row r="7256">
          <cell r="A7256" t="str">
            <v>9007-0145-T</v>
          </cell>
          <cell r="B7256" t="str">
            <v>AXLE YORK 6" SQ12T,Model 5021, 335 PCD</v>
          </cell>
          <cell r="C7256">
            <v>0</v>
          </cell>
          <cell r="D7256">
            <v>0</v>
          </cell>
          <cell r="E7256">
            <v>0</v>
          </cell>
          <cell r="K7256">
            <v>0</v>
          </cell>
          <cell r="L7256" t="str">
            <v>EA</v>
          </cell>
        </row>
        <row r="7257">
          <cell r="A7257" t="str">
            <v>9007-0146-001-T</v>
          </cell>
          <cell r="B7257" t="str">
            <v>AXLE YORK 6" SQ12T, 10ST(M22ISO) W/O ABS</v>
          </cell>
          <cell r="C7257">
            <v>0</v>
          </cell>
          <cell r="D7257">
            <v>0</v>
          </cell>
          <cell r="E7257">
            <v>0</v>
          </cell>
          <cell r="K7257">
            <v>0</v>
          </cell>
          <cell r="L7257" t="str">
            <v>EA</v>
          </cell>
        </row>
        <row r="7258">
          <cell r="A7258" t="str">
            <v>9007-0146-002-T</v>
          </cell>
          <cell r="B7258" t="str">
            <v>AXLE YORK 6" SQ12T, 10ST(M22ISO) W/O ABS</v>
          </cell>
          <cell r="C7258">
            <v>0</v>
          </cell>
          <cell r="D7258">
            <v>0</v>
          </cell>
          <cell r="E7258">
            <v>0</v>
          </cell>
          <cell r="K7258">
            <v>0</v>
          </cell>
          <cell r="L7258" t="str">
            <v>EA</v>
          </cell>
        </row>
        <row r="7259">
          <cell r="A7259" t="str">
            <v>9007-0146-003-T</v>
          </cell>
          <cell r="B7259" t="str">
            <v>AXLE YORK 6" SQ12T, 10ST(M22ISO) W/O ABS</v>
          </cell>
          <cell r="C7259">
            <v>33680</v>
          </cell>
          <cell r="D7259">
            <v>0</v>
          </cell>
          <cell r="E7259">
            <v>0</v>
          </cell>
          <cell r="K7259">
            <v>60</v>
          </cell>
          <cell r="L7259" t="str">
            <v>EA</v>
          </cell>
        </row>
        <row r="7260">
          <cell r="A7260" t="str">
            <v>9007-0146-004-T</v>
          </cell>
          <cell r="B7260" t="str">
            <v>AXLE YORK 6" SQ12T, 10ST(M22ISO) W/O ABS</v>
          </cell>
          <cell r="C7260">
            <v>25074</v>
          </cell>
          <cell r="D7260">
            <v>0</v>
          </cell>
          <cell r="E7260">
            <v>0</v>
          </cell>
          <cell r="K7260">
            <v>60</v>
          </cell>
          <cell r="L7260" t="str">
            <v>EA</v>
          </cell>
        </row>
        <row r="7261">
          <cell r="A7261" t="str">
            <v>9007-0146-005-T</v>
          </cell>
          <cell r="B7261" t="str">
            <v>AXLE YORK 6" SQ12T, 10ST TRACK C/W [YPS]</v>
          </cell>
          <cell r="C7261">
            <v>36988</v>
          </cell>
          <cell r="D7261">
            <v>0</v>
          </cell>
          <cell r="E7261">
            <v>0</v>
          </cell>
          <cell r="K7261">
            <v>60</v>
          </cell>
          <cell r="L7261" t="str">
            <v>EA</v>
          </cell>
        </row>
        <row r="7262">
          <cell r="A7262" t="str">
            <v>9007-0146-006-T</v>
          </cell>
          <cell r="B7262" t="str">
            <v>YORK 6" SQ 12T 10ST C/W [YPS] W/ABS M-SL</v>
          </cell>
          <cell r="C7262">
            <v>34895</v>
          </cell>
          <cell r="D7262">
            <v>0</v>
          </cell>
          <cell r="E7262">
            <v>0</v>
          </cell>
          <cell r="K7262">
            <v>30</v>
          </cell>
          <cell r="L7262" t="str">
            <v>EA</v>
          </cell>
        </row>
        <row r="7263">
          <cell r="A7263" t="str">
            <v>9007-0146-007-T</v>
          </cell>
          <cell r="B7263" t="str">
            <v>YORK 6" SQ 12T 10ST C/W [YPS] W/ABS M-SL</v>
          </cell>
          <cell r="C7263">
            <v>0</v>
          </cell>
          <cell r="D7263">
            <v>0</v>
          </cell>
          <cell r="E7263">
            <v>0</v>
          </cell>
          <cell r="K7263">
            <v>0</v>
          </cell>
          <cell r="L7263" t="str">
            <v>EA</v>
          </cell>
        </row>
        <row r="7264">
          <cell r="A7264" t="str">
            <v>9007-0146-008-T</v>
          </cell>
          <cell r="B7264" t="str">
            <v>YORK 6" SQ 12T 10ST C/W [YPS] W/ABS A-SL</v>
          </cell>
          <cell r="C7264">
            <v>37895</v>
          </cell>
          <cell r="D7264">
            <v>0</v>
          </cell>
          <cell r="E7264">
            <v>0</v>
          </cell>
          <cell r="K7264">
            <v>30</v>
          </cell>
          <cell r="L7264" t="str">
            <v>EA</v>
          </cell>
        </row>
        <row r="7265">
          <cell r="A7265" t="str">
            <v>9007-0146-T</v>
          </cell>
          <cell r="B7265" t="str">
            <v>AXLE YORK 6" SQ12T,Model 5021, 335 PCD</v>
          </cell>
          <cell r="C7265">
            <v>0</v>
          </cell>
          <cell r="D7265">
            <v>0</v>
          </cell>
          <cell r="E7265">
            <v>0</v>
          </cell>
          <cell r="K7265">
            <v>0</v>
          </cell>
          <cell r="L7265" t="str">
            <v>EA</v>
          </cell>
        </row>
        <row r="7266">
          <cell r="A7266" t="str">
            <v>9007-0147-001-T</v>
          </cell>
          <cell r="B7266" t="str">
            <v>AXLE YORK 6" SQ12T(5015),8ST(M20JAP) ABS</v>
          </cell>
          <cell r="C7266">
            <v>31350</v>
          </cell>
          <cell r="D7266">
            <v>0</v>
          </cell>
          <cell r="E7266">
            <v>0</v>
          </cell>
          <cell r="K7266">
            <v>60</v>
          </cell>
          <cell r="L7266" t="str">
            <v>EA</v>
          </cell>
        </row>
        <row r="7267">
          <cell r="A7267" t="str">
            <v>9007-0147-002-T</v>
          </cell>
          <cell r="B7267" t="str">
            <v>AXLE YORK 6" SQ12T(5015),8ST(M20JAP) ABS</v>
          </cell>
          <cell r="C7267">
            <v>0</v>
          </cell>
          <cell r="D7267">
            <v>0</v>
          </cell>
          <cell r="E7267">
            <v>0</v>
          </cell>
          <cell r="K7267">
            <v>60</v>
          </cell>
          <cell r="L7267" t="str">
            <v>EA</v>
          </cell>
        </row>
        <row r="7268">
          <cell r="A7268" t="str">
            <v>9007-0147-T</v>
          </cell>
          <cell r="B7268" t="str">
            <v>AXLE YORK 6" SQ12T,8ST,Model 5015,285PCD</v>
          </cell>
          <cell r="C7268">
            <v>0</v>
          </cell>
          <cell r="D7268">
            <v>0</v>
          </cell>
          <cell r="E7268">
            <v>0</v>
          </cell>
          <cell r="K7268">
            <v>0</v>
          </cell>
          <cell r="L7268" t="str">
            <v>EA</v>
          </cell>
        </row>
        <row r="7269">
          <cell r="A7269" t="str">
            <v>9007-0148-001-T</v>
          </cell>
          <cell r="B7269" t="str">
            <v>AXLE YORK 6" SQ12T, 8ST(M20JAP) W/O ABS</v>
          </cell>
          <cell r="C7269">
            <v>29350</v>
          </cell>
          <cell r="D7269">
            <v>0</v>
          </cell>
          <cell r="E7269">
            <v>0</v>
          </cell>
          <cell r="K7269">
            <v>60</v>
          </cell>
          <cell r="L7269" t="str">
            <v>EA</v>
          </cell>
        </row>
        <row r="7270">
          <cell r="A7270" t="str">
            <v>9007-0148-002-T</v>
          </cell>
          <cell r="B7270" t="str">
            <v>AXLE YORK 6" SQ12T, 8ST(M20JAP) W/O ABS</v>
          </cell>
          <cell r="C7270">
            <v>0</v>
          </cell>
          <cell r="D7270">
            <v>0</v>
          </cell>
          <cell r="E7270">
            <v>0</v>
          </cell>
          <cell r="K7270">
            <v>60</v>
          </cell>
          <cell r="L7270" t="str">
            <v>EA</v>
          </cell>
        </row>
        <row r="7271">
          <cell r="A7271" t="str">
            <v>9007-0148-T</v>
          </cell>
          <cell r="B7271" t="str">
            <v>AXLE YORK 6" SQ12T,8ST,Model 5015,285PCD</v>
          </cell>
          <cell r="C7271">
            <v>0</v>
          </cell>
          <cell r="D7271">
            <v>0</v>
          </cell>
          <cell r="E7271">
            <v>0</v>
          </cell>
          <cell r="K7271">
            <v>0</v>
          </cell>
          <cell r="L7271" t="str">
            <v>EA</v>
          </cell>
        </row>
        <row r="7272">
          <cell r="A7272" t="str">
            <v>9007-0149-001-T</v>
          </cell>
          <cell r="B7272" t="str">
            <v>AXLE YORK 6"S12T,10ST,335PCD ABS,5626 LO</v>
          </cell>
          <cell r="C7272">
            <v>40526</v>
          </cell>
          <cell r="D7272">
            <v>0</v>
          </cell>
          <cell r="E7272">
            <v>0</v>
          </cell>
          <cell r="K7272">
            <v>60</v>
          </cell>
          <cell r="L7272" t="str">
            <v>EA</v>
          </cell>
        </row>
        <row r="7273">
          <cell r="A7273" t="str">
            <v>9007-0149-002-T</v>
          </cell>
          <cell r="B7273" t="str">
            <v>AXLE YORK 6"S12T10ST335PCD NOABS,5626 SR</v>
          </cell>
          <cell r="C7273">
            <v>37176</v>
          </cell>
          <cell r="D7273">
            <v>0</v>
          </cell>
          <cell r="E7273">
            <v>0</v>
          </cell>
          <cell r="K7273">
            <v>30</v>
          </cell>
          <cell r="L7273" t="str">
            <v>EA</v>
          </cell>
        </row>
        <row r="7274">
          <cell r="A7274" t="str">
            <v>9007-0149-003-T</v>
          </cell>
          <cell r="B7274" t="str">
            <v>AXLE YORK 6"S12T10ST335PCD NOABS,5626 LO</v>
          </cell>
          <cell r="C7274">
            <v>36375</v>
          </cell>
          <cell r="D7274">
            <v>0</v>
          </cell>
          <cell r="E7274">
            <v>0</v>
          </cell>
          <cell r="K7274">
            <v>60</v>
          </cell>
          <cell r="L7274" t="str">
            <v>EA</v>
          </cell>
        </row>
        <row r="7275">
          <cell r="A7275" t="str">
            <v>9007-0149-004-T</v>
          </cell>
          <cell r="B7275" t="str">
            <v>AXLE YORK 6"S12T,10ST,335,ABS,5626SR,YPS</v>
          </cell>
          <cell r="C7275">
            <v>0</v>
          </cell>
          <cell r="D7275">
            <v>0</v>
          </cell>
          <cell r="E7275">
            <v>0</v>
          </cell>
          <cell r="K7275">
            <v>0</v>
          </cell>
          <cell r="L7275" t="str">
            <v>EA</v>
          </cell>
        </row>
        <row r="7276">
          <cell r="A7276" t="str">
            <v>9007-0149-005-T</v>
          </cell>
          <cell r="B7276" t="str">
            <v>AXLE YORK 6"S12T,10ST,335,ABS,5626 SR</v>
          </cell>
          <cell r="C7276">
            <v>33495</v>
          </cell>
          <cell r="D7276">
            <v>0</v>
          </cell>
          <cell r="E7276">
            <v>0</v>
          </cell>
          <cell r="K7276">
            <v>60</v>
          </cell>
          <cell r="L7276" t="str">
            <v>EA</v>
          </cell>
        </row>
        <row r="7277">
          <cell r="A7277" t="str">
            <v>9007-0149-006-T</v>
          </cell>
          <cell r="B7277" t="str">
            <v>AXLE YORK 6"S12T,10ST,335,ABS,5626 SR AU</v>
          </cell>
          <cell r="C7277">
            <v>38395</v>
          </cell>
          <cell r="D7277">
            <v>0</v>
          </cell>
          <cell r="E7277">
            <v>0</v>
          </cell>
          <cell r="K7277">
            <v>60</v>
          </cell>
          <cell r="L7277" t="str">
            <v>EA</v>
          </cell>
        </row>
        <row r="7278">
          <cell r="A7278" t="str">
            <v>9007-0149-T</v>
          </cell>
          <cell r="B7278" t="str">
            <v>AXLE YORK 6"S12T,10ST,335PCD ABS,5626 SR</v>
          </cell>
          <cell r="C7278">
            <v>39380</v>
          </cell>
          <cell r="D7278">
            <v>0</v>
          </cell>
          <cell r="E7278">
            <v>0</v>
          </cell>
          <cell r="K7278">
            <v>30</v>
          </cell>
          <cell r="L7278" t="str">
            <v>EA</v>
          </cell>
        </row>
        <row r="7279">
          <cell r="A7279" t="str">
            <v>9007-0150-T</v>
          </cell>
          <cell r="B7279" t="str">
            <v>AXLE HEND,HW23LKC2H11-245 73" 12"RH</v>
          </cell>
          <cell r="C7279">
            <v>119884.54676999999</v>
          </cell>
          <cell r="D7279">
            <v>0</v>
          </cell>
          <cell r="E7279">
            <v>0</v>
          </cell>
          <cell r="K7279">
            <v>60</v>
          </cell>
          <cell r="L7279" t="str">
            <v>EA</v>
          </cell>
        </row>
        <row r="7280">
          <cell r="A7280" t="str">
            <v>9007-0151-T</v>
          </cell>
          <cell r="B7280" t="str">
            <v>Axle w/brake capacity 3500kg OHF2180, PC</v>
          </cell>
          <cell r="C7280">
            <v>0</v>
          </cell>
          <cell r="D7280">
            <v>0</v>
          </cell>
          <cell r="E7280">
            <v>0</v>
          </cell>
          <cell r="K7280">
            <v>0</v>
          </cell>
          <cell r="L7280" t="str">
            <v>EA</v>
          </cell>
        </row>
        <row r="7281">
          <cell r="A7281" t="str">
            <v>9007-0152-T</v>
          </cell>
          <cell r="B7281" t="str">
            <v>Axle w/brake capacity 3500kg OHF2180, PC</v>
          </cell>
          <cell r="C7281">
            <v>0</v>
          </cell>
          <cell r="D7281">
            <v>0</v>
          </cell>
          <cell r="E7281">
            <v>0</v>
          </cell>
          <cell r="K7281">
            <v>0</v>
          </cell>
          <cell r="L7281" t="str">
            <v>EA</v>
          </cell>
        </row>
        <row r="7282">
          <cell r="A7282" t="str">
            <v>9007-0153-T</v>
          </cell>
          <cell r="B7282" t="str">
            <v>Axle w/brake cap1.8T AL-KO PCD114.3x5</v>
          </cell>
          <cell r="C7282">
            <v>30400</v>
          </cell>
          <cell r="D7282">
            <v>0</v>
          </cell>
          <cell r="E7282">
            <v>0</v>
          </cell>
          <cell r="K7282">
            <v>30</v>
          </cell>
          <cell r="L7282" t="str">
            <v>EA</v>
          </cell>
        </row>
        <row r="7283">
          <cell r="A7283" t="str">
            <v>9007-0154-001-T</v>
          </cell>
          <cell r="B7283" t="str">
            <v>AXLE YORK 6"SQ12T,10ST(M22ISO) W/ABS</v>
          </cell>
          <cell r="C7283">
            <v>36000</v>
          </cell>
          <cell r="D7283">
            <v>0</v>
          </cell>
          <cell r="E7283">
            <v>0</v>
          </cell>
          <cell r="K7283">
            <v>60</v>
          </cell>
          <cell r="L7283" t="str">
            <v>EA</v>
          </cell>
        </row>
        <row r="7284">
          <cell r="A7284" t="str">
            <v>9007-0154-002-T</v>
          </cell>
          <cell r="B7284" t="str">
            <v>AXLE YORK 6"SQ12T,10ST(M22ISO) W/ABS</v>
          </cell>
          <cell r="C7284">
            <v>0</v>
          </cell>
          <cell r="D7284">
            <v>0</v>
          </cell>
          <cell r="E7284">
            <v>0</v>
          </cell>
          <cell r="K7284">
            <v>0</v>
          </cell>
          <cell r="L7284" t="str">
            <v>EA</v>
          </cell>
        </row>
        <row r="7285">
          <cell r="A7285" t="str">
            <v>9007-0154-T</v>
          </cell>
          <cell r="B7285" t="str">
            <v>AXLE YORK 6" SQ12T, 10ST(M22ISO) W/ABS</v>
          </cell>
          <cell r="C7285">
            <v>0</v>
          </cell>
          <cell r="D7285">
            <v>0</v>
          </cell>
          <cell r="E7285">
            <v>0</v>
          </cell>
          <cell r="K7285">
            <v>0</v>
          </cell>
          <cell r="L7285" t="str">
            <v>EA</v>
          </cell>
        </row>
        <row r="7286">
          <cell r="A7286" t="str">
            <v>9007-0155-001-T</v>
          </cell>
          <cell r="B7286" t="str">
            <v>AXLE YORK 6"SQ12T,10ST(M22ISO) W/O ABS</v>
          </cell>
          <cell r="C7286">
            <v>32550</v>
          </cell>
          <cell r="D7286">
            <v>0</v>
          </cell>
          <cell r="E7286">
            <v>0</v>
          </cell>
          <cell r="K7286">
            <v>60</v>
          </cell>
          <cell r="L7286" t="str">
            <v>EA</v>
          </cell>
        </row>
        <row r="7287">
          <cell r="A7287" t="str">
            <v>9007-0155-002-T</v>
          </cell>
          <cell r="B7287" t="str">
            <v>AXLE YORK 6"SQ12T,10ST(M22ISO) W/O ABS</v>
          </cell>
          <cell r="C7287">
            <v>0</v>
          </cell>
          <cell r="D7287">
            <v>0</v>
          </cell>
          <cell r="E7287">
            <v>0</v>
          </cell>
          <cell r="K7287">
            <v>0</v>
          </cell>
          <cell r="L7287" t="str">
            <v>EA</v>
          </cell>
        </row>
        <row r="7288">
          <cell r="A7288" t="str">
            <v>9007-0155-T</v>
          </cell>
          <cell r="B7288" t="str">
            <v>AXLE YORK 6" SQ12T, 10ST(M22ISO) W/O ABS</v>
          </cell>
          <cell r="C7288">
            <v>0</v>
          </cell>
          <cell r="D7288">
            <v>0</v>
          </cell>
          <cell r="E7288">
            <v>0</v>
          </cell>
          <cell r="K7288">
            <v>0</v>
          </cell>
          <cell r="L7288" t="str">
            <v>EA</v>
          </cell>
        </row>
        <row r="7289">
          <cell r="A7289" t="str">
            <v>9007-0156-001-T</v>
          </cell>
          <cell r="B7289" t="str">
            <v>AXLE MAG AZM-11010-10IQ1 AL.WHEL W/O ABS</v>
          </cell>
          <cell r="C7289">
            <v>30500</v>
          </cell>
          <cell r="D7289">
            <v>0</v>
          </cell>
          <cell r="E7289">
            <v>0</v>
          </cell>
          <cell r="K7289">
            <v>30</v>
          </cell>
          <cell r="L7289" t="str">
            <v>EA</v>
          </cell>
        </row>
        <row r="7290">
          <cell r="A7290" t="str">
            <v>9007-0156-T</v>
          </cell>
          <cell r="B7290" t="str">
            <v>AXLE MAG AZM-11010-10IQ1 AL. WHEEL W/ABS</v>
          </cell>
          <cell r="C7290">
            <v>33000</v>
          </cell>
          <cell r="D7290">
            <v>0</v>
          </cell>
          <cell r="E7290">
            <v>0</v>
          </cell>
          <cell r="K7290">
            <v>30</v>
          </cell>
          <cell r="L7290" t="str">
            <v>EA</v>
          </cell>
        </row>
        <row r="7291">
          <cell r="A7291" t="str">
            <v>9007-0157-T</v>
          </cell>
          <cell r="B7291" t="str">
            <v>AXLE YORK 6"SQ12T,1850TRACK,8STUD,285PCD</v>
          </cell>
          <cell r="C7291">
            <v>38380</v>
          </cell>
          <cell r="D7291">
            <v>0</v>
          </cell>
          <cell r="E7291">
            <v>0</v>
          </cell>
          <cell r="K7291">
            <v>60</v>
          </cell>
          <cell r="L7291" t="str">
            <v>EA</v>
          </cell>
        </row>
        <row r="7292">
          <cell r="A7292" t="str">
            <v>9007-0158-T</v>
          </cell>
          <cell r="B7292" t="str">
            <v>AXLE YORK 6"SQ12T,1850TRACK,8STUD,285PCD</v>
          </cell>
          <cell r="C7292">
            <v>36376</v>
          </cell>
          <cell r="D7292">
            <v>0</v>
          </cell>
          <cell r="E7292">
            <v>0</v>
          </cell>
          <cell r="K7292">
            <v>60</v>
          </cell>
          <cell r="L7292" t="str">
            <v>EA</v>
          </cell>
        </row>
        <row r="7293">
          <cell r="A7293" t="str">
            <v>9007-0159-001-T</v>
          </cell>
          <cell r="B7293" t="str">
            <v>HW25TL-7 (Weldables Kit to suit AAT250)</v>
          </cell>
          <cell r="C7293">
            <v>0</v>
          </cell>
          <cell r="D7293">
            <v>0</v>
          </cell>
          <cell r="E7293">
            <v>0</v>
          </cell>
          <cell r="K7293">
            <v>0</v>
          </cell>
          <cell r="L7293" t="str">
            <v>EA</v>
          </cell>
        </row>
        <row r="7294">
          <cell r="A7294" t="str">
            <v>9007-0159-T</v>
          </cell>
          <cell r="B7294" t="str">
            <v>AXLE HEND,HW25TLC2H81-237 73"17"RH 24/30</v>
          </cell>
          <cell r="C7294">
            <v>142472.96127</v>
          </cell>
          <cell r="D7294">
            <v>0</v>
          </cell>
          <cell r="E7294">
            <v>0</v>
          </cell>
          <cell r="K7294">
            <v>60</v>
          </cell>
          <cell r="L7294" t="str">
            <v>EA</v>
          </cell>
        </row>
        <row r="7295">
          <cell r="A7295" t="str">
            <v>9007-0160-001-T</v>
          </cell>
          <cell r="B7295" t="str">
            <v>HW25LL-5 (Weldables Kit to suit AAL250)</v>
          </cell>
          <cell r="C7295">
            <v>9116.9402800000007</v>
          </cell>
          <cell r="D7295">
            <v>2</v>
          </cell>
          <cell r="E7295">
            <v>0</v>
          </cell>
          <cell r="K7295">
            <v>60</v>
          </cell>
          <cell r="L7295" t="str">
            <v>EA</v>
          </cell>
        </row>
        <row r="7296">
          <cell r="A7296" t="str">
            <v>9007-0160-T</v>
          </cell>
          <cell r="B7296" t="str">
            <v>AXLE HEND,HW25LLC2H81-235 73"12"RH 24/30</v>
          </cell>
          <cell r="C7296">
            <v>142472.96127</v>
          </cell>
          <cell r="D7296">
            <v>0</v>
          </cell>
          <cell r="E7296">
            <v>0</v>
          </cell>
          <cell r="K7296">
            <v>60</v>
          </cell>
          <cell r="L7296" t="str">
            <v>EA</v>
          </cell>
        </row>
        <row r="7297">
          <cell r="A7297" t="str">
            <v>9007-0161-001-T</v>
          </cell>
          <cell r="B7297" t="str">
            <v>AXLE YORK 6"SQ12T,10ST,ABS #5021 YPS&amp;PSI</v>
          </cell>
          <cell r="C7297">
            <v>42600</v>
          </cell>
          <cell r="D7297">
            <v>0</v>
          </cell>
          <cell r="E7297">
            <v>0</v>
          </cell>
          <cell r="K7297">
            <v>60</v>
          </cell>
          <cell r="L7297" t="str">
            <v>EA</v>
          </cell>
        </row>
        <row r="7298">
          <cell r="A7298" t="str">
            <v>9007-0161-002-T</v>
          </cell>
          <cell r="B7298" t="str">
            <v>AXLE YORK 6"SQ12T,10ST,ABS #5021 YPS</v>
          </cell>
          <cell r="C7298">
            <v>45603</v>
          </cell>
          <cell r="D7298">
            <v>0</v>
          </cell>
          <cell r="E7298">
            <v>0</v>
          </cell>
          <cell r="K7298">
            <v>60</v>
          </cell>
          <cell r="L7298" t="str">
            <v>EA</v>
          </cell>
        </row>
        <row r="7299">
          <cell r="A7299" t="str">
            <v>9007-0161-T</v>
          </cell>
          <cell r="B7299" t="str">
            <v>AXLE YORK 6"SQ13T,10ST W/ABS #6266 YPS</v>
          </cell>
          <cell r="C7299">
            <v>38600</v>
          </cell>
          <cell r="D7299">
            <v>0</v>
          </cell>
          <cell r="E7299">
            <v>0</v>
          </cell>
          <cell r="K7299">
            <v>60</v>
          </cell>
          <cell r="L7299" t="str">
            <v>EA</v>
          </cell>
        </row>
        <row r="7300">
          <cell r="A7300" t="str">
            <v>9007-0162-001-T</v>
          </cell>
          <cell r="B7300" t="str">
            <v>No. 506324/01</v>
          </cell>
          <cell r="C7300">
            <v>0</v>
          </cell>
          <cell r="D7300">
            <v>0</v>
          </cell>
          <cell r="E7300">
            <v>0</v>
          </cell>
          <cell r="K7300">
            <v>0</v>
          </cell>
          <cell r="L7300" t="str">
            <v>EA</v>
          </cell>
        </row>
        <row r="7301">
          <cell r="A7301" t="str">
            <v>9007-0162-002-T</v>
          </cell>
          <cell r="B7301" t="str">
            <v>No. 7858 18</v>
          </cell>
          <cell r="C7301">
            <v>0</v>
          </cell>
          <cell r="D7301">
            <v>0</v>
          </cell>
          <cell r="E7301">
            <v>0</v>
          </cell>
          <cell r="K7301">
            <v>0</v>
          </cell>
          <cell r="L7301" t="str">
            <v>EA</v>
          </cell>
        </row>
        <row r="7302">
          <cell r="A7302" t="str">
            <v>9007-0162-T</v>
          </cell>
          <cell r="B7302" t="str">
            <v>YORK SPARE PART  AXLE</v>
          </cell>
          <cell r="C7302">
            <v>0</v>
          </cell>
          <cell r="D7302">
            <v>0</v>
          </cell>
          <cell r="E7302">
            <v>0</v>
          </cell>
          <cell r="K7302">
            <v>0</v>
          </cell>
          <cell r="L7302" t="str">
            <v>EA</v>
          </cell>
        </row>
        <row r="7303">
          <cell r="A7303" t="str">
            <v>9007-0163-001-T</v>
          </cell>
          <cell r="B7303" t="str">
            <v>AXLE YORK 6"SQ, 5021Mk4 (6631 )TRACK1850</v>
          </cell>
          <cell r="C7303">
            <v>38395</v>
          </cell>
          <cell r="D7303">
            <v>0</v>
          </cell>
          <cell r="E7303">
            <v>0</v>
          </cell>
          <cell r="K7303">
            <v>30</v>
          </cell>
          <cell r="L7303" t="str">
            <v>EA</v>
          </cell>
        </row>
        <row r="7304">
          <cell r="A7304" t="str">
            <v>9007-0163-T</v>
          </cell>
          <cell r="B7304" t="str">
            <v>AXLE YORK 6"SQ, 5626 (5021Mk3) TRACK1850</v>
          </cell>
          <cell r="C7304">
            <v>38395</v>
          </cell>
          <cell r="D7304">
            <v>0</v>
          </cell>
          <cell r="E7304">
            <v>0</v>
          </cell>
          <cell r="K7304">
            <v>30</v>
          </cell>
          <cell r="L7304" t="str">
            <v>EA</v>
          </cell>
        </row>
        <row r="7305">
          <cell r="A7305" t="str">
            <v>9007-0164-001-T</v>
          </cell>
          <cell r="B7305" t="str">
            <v>AXLE YORK 6"SQ, 5021Mk4 (6631) 1850TK AU</v>
          </cell>
          <cell r="C7305">
            <v>34489</v>
          </cell>
          <cell r="D7305">
            <v>0</v>
          </cell>
          <cell r="E7305">
            <v>0</v>
          </cell>
          <cell r="K7305">
            <v>30</v>
          </cell>
          <cell r="L7305" t="str">
            <v>EA</v>
          </cell>
        </row>
        <row r="7306">
          <cell r="A7306" t="str">
            <v>9007-0164-T</v>
          </cell>
          <cell r="B7306" t="str">
            <v>AXLE YORK 6"SQ, 5021Mk4 (6631) 1850TRACK</v>
          </cell>
          <cell r="C7306">
            <v>34895</v>
          </cell>
          <cell r="D7306">
            <v>0</v>
          </cell>
          <cell r="E7306">
            <v>0</v>
          </cell>
          <cell r="K7306">
            <v>30</v>
          </cell>
          <cell r="L7306" t="str">
            <v>EA</v>
          </cell>
        </row>
        <row r="7307">
          <cell r="A7307" t="str">
            <v>9007-0165-001-T</v>
          </cell>
          <cell r="B7307" t="str">
            <v>AXLE YORK R 5" 12T,10ST,M22 W/O ABS, YPS</v>
          </cell>
          <cell r="C7307">
            <v>46929.606289999996</v>
          </cell>
          <cell r="D7307">
            <v>0</v>
          </cell>
          <cell r="E7307">
            <v>0</v>
          </cell>
          <cell r="K7307">
            <v>0</v>
          </cell>
          <cell r="L7307" t="str">
            <v>EA</v>
          </cell>
        </row>
        <row r="7308">
          <cell r="A7308" t="str">
            <v>9007-0165-T</v>
          </cell>
          <cell r="B7308" t="str">
            <v>AXLE YORK R 5" 12T,10ST,M22 W/ABS, YPS</v>
          </cell>
          <cell r="C7308">
            <v>48910.598099999996</v>
          </cell>
          <cell r="D7308">
            <v>0</v>
          </cell>
          <cell r="E7308">
            <v>0</v>
          </cell>
          <cell r="K7308">
            <v>0</v>
          </cell>
          <cell r="L7308" t="str">
            <v>EA</v>
          </cell>
        </row>
        <row r="7309">
          <cell r="A7309" t="str">
            <v>9007-0166-T</v>
          </cell>
          <cell r="B7309" t="str">
            <v>AXLE YORK 6"SQ, 6628, 1850TRACK AUTO SL.</v>
          </cell>
          <cell r="C7309">
            <v>46615.789989999997</v>
          </cell>
          <cell r="D7309">
            <v>0</v>
          </cell>
          <cell r="E7309">
            <v>0</v>
          </cell>
          <cell r="K7309">
            <v>0</v>
          </cell>
          <cell r="L7309" t="str">
            <v>EA</v>
          </cell>
        </row>
        <row r="7310">
          <cell r="A7310" t="str">
            <v>9007-0167-001-T</v>
          </cell>
          <cell r="B7310" t="str">
            <v>AXLE YORK 6"SQ, 5021MK5 1850TRACK</v>
          </cell>
          <cell r="C7310">
            <v>36445</v>
          </cell>
          <cell r="D7310">
            <v>0</v>
          </cell>
          <cell r="E7310">
            <v>0</v>
          </cell>
          <cell r="K7310">
            <v>0</v>
          </cell>
          <cell r="L7310" t="str">
            <v>EA</v>
          </cell>
        </row>
        <row r="7311">
          <cell r="A7311" t="str">
            <v>9007-0167-002-T</v>
          </cell>
          <cell r="B7311" t="str">
            <v>AXLE YORK 6"SQ, 5021MK5 1850TRACK 10STUD</v>
          </cell>
          <cell r="C7311">
            <v>35000</v>
          </cell>
          <cell r="D7311">
            <v>0</v>
          </cell>
          <cell r="E7311">
            <v>3</v>
          </cell>
          <cell r="K7311">
            <v>90</v>
          </cell>
          <cell r="L7311" t="str">
            <v>EA</v>
          </cell>
        </row>
        <row r="7312">
          <cell r="A7312" t="str">
            <v>9007-0167-T</v>
          </cell>
          <cell r="B7312" t="str">
            <v>AXLE YORK 6"SQ, 5021MK5 1850TRACK</v>
          </cell>
          <cell r="C7312">
            <v>0</v>
          </cell>
          <cell r="D7312">
            <v>0</v>
          </cell>
          <cell r="E7312">
            <v>0</v>
          </cell>
          <cell r="K7312">
            <v>0</v>
          </cell>
          <cell r="L7312" t="str">
            <v>EA</v>
          </cell>
        </row>
        <row r="7313">
          <cell r="A7313" t="str">
            <v>9007-0168-T</v>
          </cell>
          <cell r="B7313" t="str">
            <v>WELDABLE KIT HW25LL-2</v>
          </cell>
          <cell r="C7313">
            <v>8508.3514300000006</v>
          </cell>
          <cell r="D7313">
            <v>10</v>
          </cell>
          <cell r="E7313">
            <v>0</v>
          </cell>
          <cell r="K7313">
            <v>60</v>
          </cell>
          <cell r="L7313" t="str">
            <v>EA</v>
          </cell>
        </row>
        <row r="7314">
          <cell r="A7314" t="str">
            <v>9007-0169-T</v>
          </cell>
          <cell r="B7314" t="str">
            <v>WELDABLE KIT HW25LL-4</v>
          </cell>
          <cell r="C7314">
            <v>8508.35923</v>
          </cell>
          <cell r="D7314">
            <v>20</v>
          </cell>
          <cell r="E7314">
            <v>0</v>
          </cell>
          <cell r="K7314">
            <v>60</v>
          </cell>
          <cell r="L7314" t="str">
            <v>EA</v>
          </cell>
        </row>
        <row r="7315">
          <cell r="A7315" t="str">
            <v>9007-0170-001-T</v>
          </cell>
          <cell r="B7315" t="str">
            <v>AXLE MAGNUM SZM-S1110-11Ton/10 STUD-ISO</v>
          </cell>
          <cell r="C7315">
            <v>0</v>
          </cell>
          <cell r="D7315">
            <v>0</v>
          </cell>
          <cell r="E7315">
            <v>0</v>
          </cell>
          <cell r="K7315">
            <v>0</v>
          </cell>
          <cell r="L7315" t="str">
            <v>EA</v>
          </cell>
        </row>
        <row r="7316">
          <cell r="A7316" t="str">
            <v>9007-0170-T</v>
          </cell>
          <cell r="B7316" t="str">
            <v>AXLE MAGNUM SZM-S1110-11Ton/10 STUD-ISO</v>
          </cell>
          <cell r="C7316">
            <v>28600</v>
          </cell>
          <cell r="D7316">
            <v>0</v>
          </cell>
          <cell r="E7316">
            <v>0</v>
          </cell>
          <cell r="K7316">
            <v>30</v>
          </cell>
          <cell r="L7316" t="str">
            <v>EA</v>
          </cell>
        </row>
        <row r="7317">
          <cell r="A7317" t="str">
            <v>9007-0171-T</v>
          </cell>
          <cell r="B7317" t="str">
            <v>AXLE FUWA #FP2023GP02AA 420X220,10XM22.5</v>
          </cell>
          <cell r="C7317">
            <v>0</v>
          </cell>
          <cell r="D7317">
            <v>0</v>
          </cell>
          <cell r="E7317">
            <v>0</v>
          </cell>
          <cell r="K7317">
            <v>0</v>
          </cell>
          <cell r="L7317" t="str">
            <v>EA</v>
          </cell>
        </row>
        <row r="7318">
          <cell r="A7318" t="str">
            <v>9007-0172-001-T</v>
          </cell>
          <cell r="B7318" t="str">
            <v>AXLE MAGNUM SZM-12010-12Ton/10 STUD-ISO</v>
          </cell>
          <cell r="C7318">
            <v>29400</v>
          </cell>
          <cell r="D7318">
            <v>0</v>
          </cell>
          <cell r="E7318">
            <v>0</v>
          </cell>
          <cell r="K7318">
            <v>30</v>
          </cell>
          <cell r="L7318" t="str">
            <v>EA</v>
          </cell>
        </row>
        <row r="7319">
          <cell r="A7319" t="str">
            <v>9007-0172-T</v>
          </cell>
          <cell r="B7319" t="str">
            <v>AXLE MAGNUM SZM-12010-12Ton/10 STUD-ISO</v>
          </cell>
          <cell r="C7319">
            <v>0</v>
          </cell>
          <cell r="D7319">
            <v>0</v>
          </cell>
          <cell r="E7319">
            <v>0</v>
          </cell>
          <cell r="K7319">
            <v>0</v>
          </cell>
          <cell r="L7319" t="str">
            <v>EA</v>
          </cell>
        </row>
        <row r="7320">
          <cell r="A7320" t="str">
            <v>9007-0173-T</v>
          </cell>
          <cell r="B7320" t="str">
            <v>AXLE S1310-13Ton/10 STUD-ISO</v>
          </cell>
          <cell r="C7320">
            <v>27000</v>
          </cell>
          <cell r="D7320">
            <v>0</v>
          </cell>
          <cell r="E7320">
            <v>0</v>
          </cell>
          <cell r="K7320">
            <v>30</v>
          </cell>
          <cell r="L7320" t="str">
            <v>EA</v>
          </cell>
        </row>
        <row r="7321">
          <cell r="A7321" t="str">
            <v>9007-0174-T</v>
          </cell>
          <cell r="B7321" t="str">
            <v>Cylinder T12 (for Steering Axle)</v>
          </cell>
          <cell r="C7321">
            <v>5505.9760800000004</v>
          </cell>
          <cell r="D7321">
            <v>0</v>
          </cell>
          <cell r="E7321">
            <v>0</v>
          </cell>
          <cell r="K7321">
            <v>90</v>
          </cell>
          <cell r="L7321" t="str">
            <v>EA</v>
          </cell>
        </row>
        <row r="7322">
          <cell r="A7322" t="str">
            <v>9007-0175-T</v>
          </cell>
          <cell r="B7322" t="str">
            <v>Axle w/brake cap 1800kg OHF1470,BC1000</v>
          </cell>
          <cell r="C7322">
            <v>0</v>
          </cell>
          <cell r="D7322">
            <v>0</v>
          </cell>
          <cell r="E7322">
            <v>0</v>
          </cell>
          <cell r="K7322">
            <v>0</v>
          </cell>
          <cell r="L7322" t="str">
            <v>EA</v>
          </cell>
        </row>
        <row r="7323">
          <cell r="A7323" t="str">
            <v>9007-0176-T</v>
          </cell>
          <cell r="B7323" t="str">
            <v>Axle 2.5 Ton with disbrake</v>
          </cell>
          <cell r="C7323">
            <v>28750</v>
          </cell>
          <cell r="D7323">
            <v>0</v>
          </cell>
          <cell r="E7323">
            <v>0</v>
          </cell>
          <cell r="K7323">
            <v>0</v>
          </cell>
          <cell r="L7323" t="str">
            <v>EA</v>
          </cell>
        </row>
        <row r="7324">
          <cell r="A7324" t="str">
            <v>9007-0177-T</v>
          </cell>
          <cell r="B7324" t="str">
            <v>HANGER WELDABLE KIT HW25LL-3 [9" RH]</v>
          </cell>
          <cell r="C7324">
            <v>0</v>
          </cell>
          <cell r="D7324">
            <v>0</v>
          </cell>
          <cell r="E7324">
            <v>0</v>
          </cell>
          <cell r="K7324">
            <v>0</v>
          </cell>
          <cell r="L7324" t="str">
            <v>EA</v>
          </cell>
        </row>
        <row r="7325">
          <cell r="A7325" t="str">
            <v>9007-0178-T</v>
          </cell>
          <cell r="B7325" t="str">
            <v>WELDABLE KIT HW25TL-7</v>
          </cell>
          <cell r="C7325">
            <v>0</v>
          </cell>
          <cell r="D7325">
            <v>0</v>
          </cell>
          <cell r="E7325">
            <v>0</v>
          </cell>
          <cell r="K7325">
            <v>0</v>
          </cell>
          <cell r="L7325" t="str">
            <v>EA</v>
          </cell>
        </row>
        <row r="7326">
          <cell r="A7326" t="str">
            <v>9008-0001-T</v>
          </cell>
          <cell r="B7326" t="str">
            <v>VOICE ALARM,BACK-UP SPEAKER T068900-3560</v>
          </cell>
          <cell r="C7326">
            <v>4852.67</v>
          </cell>
          <cell r="D7326">
            <v>0</v>
          </cell>
          <cell r="E7326">
            <v>0</v>
          </cell>
          <cell r="K7326">
            <v>0</v>
          </cell>
          <cell r="L7326" t="str">
            <v>EA</v>
          </cell>
        </row>
        <row r="7327">
          <cell r="A7327" t="str">
            <v>9008-0002-T</v>
          </cell>
          <cell r="B7327" t="str">
            <v>REVERSING BUZZER NARVA 72602</v>
          </cell>
          <cell r="C7327">
            <v>906.56924000000004</v>
          </cell>
          <cell r="D7327">
            <v>2</v>
          </cell>
          <cell r="E7327">
            <v>0</v>
          </cell>
          <cell r="K7327">
            <v>60</v>
          </cell>
          <cell r="L7327" t="str">
            <v>EA</v>
          </cell>
        </row>
        <row r="7328">
          <cell r="A7328" t="str">
            <v>9008-0003-T</v>
          </cell>
          <cell r="B7328" t="str">
            <v>VOICE ALARM , LEFT TURN AMP T068900-3920</v>
          </cell>
          <cell r="C7328">
            <v>0</v>
          </cell>
          <cell r="D7328">
            <v>0</v>
          </cell>
          <cell r="E7328">
            <v>0</v>
          </cell>
          <cell r="K7328">
            <v>0</v>
          </cell>
          <cell r="L7328" t="str">
            <v>EA</v>
          </cell>
        </row>
        <row r="7329">
          <cell r="A7329" t="str">
            <v>9008-0004-T</v>
          </cell>
          <cell r="B7329" t="str">
            <v>ALARM, REVERSE BUZZER NARVA 72616</v>
          </cell>
          <cell r="C7329">
            <v>2074.27819</v>
          </cell>
          <cell r="D7329">
            <v>0</v>
          </cell>
          <cell r="E7329">
            <v>0</v>
          </cell>
          <cell r="K7329">
            <v>60</v>
          </cell>
          <cell r="L7329" t="str">
            <v>EA</v>
          </cell>
        </row>
        <row r="7330">
          <cell r="A7330" t="str">
            <v>9008-0005</v>
          </cell>
          <cell r="B7330" t="str">
            <v>ALARM,BACK UP,ADJUSTABLE SOUND112 AND</v>
          </cell>
          <cell r="C7330">
            <v>0</v>
          </cell>
          <cell r="D7330">
            <v>0</v>
          </cell>
          <cell r="E7330">
            <v>0</v>
          </cell>
          <cell r="K7330">
            <v>0</v>
          </cell>
          <cell r="L7330" t="str">
            <v>EA</v>
          </cell>
        </row>
        <row r="7331">
          <cell r="A7331" t="str">
            <v>9008-0005-001-T</v>
          </cell>
          <cell r="B7331" t="str">
            <v>ALARM AUDIBLE BACKUP ECCO#777 12-24VDC</v>
          </cell>
          <cell r="C7331">
            <v>4022.9174900000003</v>
          </cell>
          <cell r="D7331">
            <v>6</v>
          </cell>
          <cell r="E7331">
            <v>0</v>
          </cell>
          <cell r="K7331">
            <v>0</v>
          </cell>
          <cell r="L7331" t="str">
            <v>EA</v>
          </cell>
        </row>
        <row r="7332">
          <cell r="A7332" t="str">
            <v>9008-0005-T</v>
          </cell>
          <cell r="B7332" t="str">
            <v>ALARM,BACK-UP ECCO MODEL630N12-36V 107dB</v>
          </cell>
          <cell r="C7332">
            <v>863.96399999999994</v>
          </cell>
          <cell r="D7332">
            <v>1</v>
          </cell>
          <cell r="E7332">
            <v>0</v>
          </cell>
          <cell r="K7332">
            <v>60</v>
          </cell>
          <cell r="L7332" t="str">
            <v>EA</v>
          </cell>
        </row>
        <row r="7333">
          <cell r="A7333" t="str">
            <v>9008-0006-T</v>
          </cell>
          <cell r="B7333" t="str">
            <v>ALARM BACK UP PRECO#1048 SELF ADJUSTING</v>
          </cell>
          <cell r="C7333">
            <v>1544.3191399999998</v>
          </cell>
          <cell r="D7333">
            <v>0</v>
          </cell>
          <cell r="E7333">
            <v>0</v>
          </cell>
          <cell r="K7333">
            <v>7</v>
          </cell>
          <cell r="L7333" t="str">
            <v>EA</v>
          </cell>
        </row>
        <row r="7334">
          <cell r="A7334" t="str">
            <v>9008-0007-T</v>
          </cell>
          <cell r="B7334" t="str">
            <v>REVERSING BUZZER NARVA N72626</v>
          </cell>
          <cell r="C7334">
            <v>3441.2126499999999</v>
          </cell>
          <cell r="D7334">
            <v>3</v>
          </cell>
          <cell r="E7334">
            <v>0</v>
          </cell>
          <cell r="K7334">
            <v>60</v>
          </cell>
          <cell r="L7334" t="str">
            <v>EA</v>
          </cell>
        </row>
        <row r="7335">
          <cell r="A7335" t="str">
            <v>9008-0008-T</v>
          </cell>
          <cell r="B7335" t="str">
            <v>BACKUP ALARM ECCO MODEL520 12-24VDC 97dB</v>
          </cell>
          <cell r="C7335">
            <v>793.35208</v>
          </cell>
          <cell r="D7335">
            <v>50</v>
          </cell>
          <cell r="E7335">
            <v>0</v>
          </cell>
          <cell r="K7335">
            <v>0</v>
          </cell>
          <cell r="L7335" t="str">
            <v>EA</v>
          </cell>
        </row>
        <row r="7336">
          <cell r="A7336" t="str">
            <v>9008-0009-T</v>
          </cell>
          <cell r="B7336" t="str">
            <v>BUZZER UNIT WABCO 894 450 000 0</v>
          </cell>
          <cell r="C7336">
            <v>0</v>
          </cell>
          <cell r="D7336">
            <v>0</v>
          </cell>
          <cell r="E7336">
            <v>0</v>
          </cell>
          <cell r="K7336">
            <v>0</v>
          </cell>
          <cell r="L7336" t="str">
            <v>EA</v>
          </cell>
        </row>
        <row r="7337">
          <cell r="A7337" t="str">
            <v>9008-0010-T</v>
          </cell>
          <cell r="B7337" t="str">
            <v>REVERSE ALARM, HEL-6009, HEAVY DUTY</v>
          </cell>
          <cell r="C7337">
            <v>1243.8065099999999</v>
          </cell>
          <cell r="D7337">
            <v>10</v>
          </cell>
          <cell r="E7337">
            <v>0</v>
          </cell>
          <cell r="K7337">
            <v>99</v>
          </cell>
          <cell r="L7337" t="str">
            <v>EA</v>
          </cell>
        </row>
        <row r="7338">
          <cell r="A7338" t="str">
            <v>9008-0011-T</v>
          </cell>
          <cell r="B7338" t="str">
            <v>Reversing Alarm HELLA#6010, 107dB</v>
          </cell>
          <cell r="C7338">
            <v>0</v>
          </cell>
          <cell r="D7338">
            <v>0</v>
          </cell>
          <cell r="E7338">
            <v>6</v>
          </cell>
          <cell r="K7338">
            <v>0</v>
          </cell>
          <cell r="L7338" t="str">
            <v>EA</v>
          </cell>
        </row>
        <row r="7339">
          <cell r="A7339" t="str">
            <v>9009-0001-T</v>
          </cell>
          <cell r="B7339" t="str">
            <v>ADHESIVE HOLDER SQ27x27mm,CABLE TIE W6mm</v>
          </cell>
          <cell r="C7339">
            <v>7</v>
          </cell>
          <cell r="D7339">
            <v>78</v>
          </cell>
          <cell r="E7339">
            <v>0</v>
          </cell>
          <cell r="K7339">
            <v>7</v>
          </cell>
          <cell r="L7339" t="str">
            <v>EA</v>
          </cell>
        </row>
        <row r="7340">
          <cell r="A7340" t="str">
            <v>9009-0002-T</v>
          </cell>
          <cell r="B7340" t="str">
            <v>ADHESIVE ONE SIDE POLYURETHANE FORM TAPE</v>
          </cell>
          <cell r="C7340">
            <v>12</v>
          </cell>
          <cell r="D7340">
            <v>0</v>
          </cell>
          <cell r="E7340">
            <v>0</v>
          </cell>
          <cell r="K7340">
            <v>0</v>
          </cell>
          <cell r="L7340" t="str">
            <v>ME</v>
          </cell>
        </row>
        <row r="7341">
          <cell r="A7341" t="str">
            <v>9009-0003-T</v>
          </cell>
          <cell r="B7341" t="str">
            <v>ADHESIVE THREEBOND #1521</v>
          </cell>
          <cell r="C7341">
            <v>0</v>
          </cell>
          <cell r="D7341">
            <v>0</v>
          </cell>
          <cell r="E7341">
            <v>0</v>
          </cell>
          <cell r="K7341">
            <v>0</v>
          </cell>
          <cell r="L7341" t="str">
            <v>EA</v>
          </cell>
        </row>
        <row r="7342">
          <cell r="A7342" t="str">
            <v>9009-0004-T</v>
          </cell>
          <cell r="B7342" t="str">
            <v>ADHESIVE THREEBOND #1530C :CLEAR ,TIPPER</v>
          </cell>
          <cell r="C7342">
            <v>1650</v>
          </cell>
          <cell r="D7342">
            <v>0</v>
          </cell>
          <cell r="E7342">
            <v>0</v>
          </cell>
          <cell r="K7342">
            <v>0</v>
          </cell>
          <cell r="L7342" t="str">
            <v>EA</v>
          </cell>
        </row>
        <row r="7343">
          <cell r="A7343" t="str">
            <v>9032-0001-T</v>
          </cell>
          <cell r="B7343" t="str">
            <v>AIR BAG MAGNUM SUSP.MGA12000ST#33-2450</v>
          </cell>
          <cell r="C7343">
            <v>7500</v>
          </cell>
          <cell r="D7343">
            <v>0</v>
          </cell>
          <cell r="E7343">
            <v>0</v>
          </cell>
          <cell r="K7343">
            <v>30</v>
          </cell>
          <cell r="L7343" t="str">
            <v>EA</v>
          </cell>
        </row>
        <row r="7344">
          <cell r="A7344" t="str">
            <v>9032-0002-T</v>
          </cell>
          <cell r="B7344" t="str">
            <v>AIR BAG FOR HENDRICKSON HT230 #C-21208</v>
          </cell>
          <cell r="C7344">
            <v>5000</v>
          </cell>
          <cell r="D7344">
            <v>0</v>
          </cell>
          <cell r="E7344">
            <v>0</v>
          </cell>
          <cell r="K7344">
            <v>15</v>
          </cell>
          <cell r="L7344" t="str">
            <v>EA</v>
          </cell>
        </row>
        <row r="7345">
          <cell r="A7345" t="str">
            <v>9032-0003-T</v>
          </cell>
          <cell r="B7345" t="str">
            <v>AIR BAG C-23612 FOR HENDRICKSON AIR SUSP</v>
          </cell>
          <cell r="C7345">
            <v>0</v>
          </cell>
          <cell r="D7345">
            <v>0</v>
          </cell>
          <cell r="E7345">
            <v>0</v>
          </cell>
          <cell r="K7345">
            <v>60</v>
          </cell>
          <cell r="L7345" t="str">
            <v>EA</v>
          </cell>
        </row>
        <row r="7346">
          <cell r="A7346" t="str">
            <v>9032-0004-T</v>
          </cell>
          <cell r="B7346" t="str">
            <v>AIR BAG GIGANT#3042 724K COMPLETE</v>
          </cell>
          <cell r="C7346">
            <v>12463.125</v>
          </cell>
          <cell r="D7346">
            <v>0</v>
          </cell>
          <cell r="E7346">
            <v>0</v>
          </cell>
          <cell r="K7346">
            <v>99</v>
          </cell>
          <cell r="L7346" t="str">
            <v>EA</v>
          </cell>
        </row>
        <row r="7347">
          <cell r="A7347" t="str">
            <v>9032-0005-T</v>
          </cell>
          <cell r="B7347" t="str">
            <v>AIR BAG HENDRICKSON AIR SUSP. #S-25873</v>
          </cell>
          <cell r="C7347">
            <v>6121.6710300000004</v>
          </cell>
          <cell r="D7347">
            <v>0</v>
          </cell>
          <cell r="E7347">
            <v>0</v>
          </cell>
          <cell r="K7347">
            <v>60</v>
          </cell>
          <cell r="L7347" t="str">
            <v>EA</v>
          </cell>
        </row>
        <row r="7348">
          <cell r="A7348" t="str">
            <v>9032-0006-T</v>
          </cell>
          <cell r="B7348" t="str">
            <v>AIR BAG FIRESTONE #1T15VP4 FOR HENDRICKS</v>
          </cell>
          <cell r="C7348">
            <v>6600</v>
          </cell>
          <cell r="D7348">
            <v>0</v>
          </cell>
          <cell r="E7348">
            <v>0</v>
          </cell>
          <cell r="K7348">
            <v>15</v>
          </cell>
          <cell r="L7348" t="str">
            <v>EA</v>
          </cell>
        </row>
        <row r="7349">
          <cell r="A7349" t="str">
            <v>9032-0007-T</v>
          </cell>
          <cell r="B7349" t="str">
            <v>AIR BAG FOR LIFT KIT MAGNUM #33-3420</v>
          </cell>
          <cell r="C7349">
            <v>3950</v>
          </cell>
          <cell r="D7349">
            <v>0</v>
          </cell>
          <cell r="E7349">
            <v>0</v>
          </cell>
          <cell r="K7349">
            <v>30</v>
          </cell>
          <cell r="L7349" t="str">
            <v>EA</v>
          </cell>
        </row>
        <row r="7350">
          <cell r="A7350" t="str">
            <v>9032-0008-T</v>
          </cell>
          <cell r="B7350" t="str">
            <v>AIR BAG FIRESTONE #22C-1.5</v>
          </cell>
          <cell r="C7350">
            <v>0</v>
          </cell>
          <cell r="D7350">
            <v>0</v>
          </cell>
          <cell r="E7350">
            <v>0</v>
          </cell>
          <cell r="K7350">
            <v>0</v>
          </cell>
          <cell r="L7350" t="str">
            <v>EA</v>
          </cell>
        </row>
        <row r="7351">
          <cell r="A7351" t="str">
            <v>9032-0009-T</v>
          </cell>
          <cell r="B7351" t="str">
            <v>AIR SPRING 36K BPW #05.429.43.41</v>
          </cell>
          <cell r="C7351">
            <v>13216.81013</v>
          </cell>
          <cell r="D7351">
            <v>0</v>
          </cell>
          <cell r="E7351">
            <v>0</v>
          </cell>
          <cell r="K7351">
            <v>90</v>
          </cell>
          <cell r="L7351" t="str">
            <v>EA</v>
          </cell>
        </row>
        <row r="7352">
          <cell r="A7352" t="str">
            <v>9032-0010-T</v>
          </cell>
          <cell r="B7352" t="str">
            <v>AIR BAG 36K BPW #05.429.40.01.0</v>
          </cell>
          <cell r="C7352">
            <v>10340.874399999999</v>
          </cell>
          <cell r="D7352">
            <v>0</v>
          </cell>
          <cell r="E7352">
            <v>0</v>
          </cell>
          <cell r="K7352">
            <v>90</v>
          </cell>
          <cell r="L7352" t="str">
            <v>EA</v>
          </cell>
        </row>
        <row r="7353">
          <cell r="A7353" t="str">
            <v>9032-0011-T</v>
          </cell>
          <cell r="B7353" t="str">
            <v>AIR BAG YORK 505859/03</v>
          </cell>
          <cell r="C7353">
            <v>4950</v>
          </cell>
          <cell r="D7353">
            <v>0</v>
          </cell>
          <cell r="E7353">
            <v>0</v>
          </cell>
          <cell r="K7353">
            <v>30</v>
          </cell>
          <cell r="L7353" t="str">
            <v>EA</v>
          </cell>
        </row>
        <row r="7354">
          <cell r="A7354" t="str">
            <v>9032-0012-T</v>
          </cell>
          <cell r="B7354" t="str">
            <v>AIR BAG WEWELER #W01 968  8106</v>
          </cell>
          <cell r="C7354">
            <v>0</v>
          </cell>
          <cell r="D7354">
            <v>0</v>
          </cell>
          <cell r="E7354">
            <v>0</v>
          </cell>
          <cell r="K7354">
            <v>0</v>
          </cell>
          <cell r="L7354" t="str">
            <v>EA</v>
          </cell>
        </row>
        <row r="7355">
          <cell r="A7355" t="str">
            <v>9032-0013-T</v>
          </cell>
          <cell r="B7355" t="str">
            <v>AIR BELLOW 12 T(166252)#IGIG-00007</v>
          </cell>
          <cell r="C7355">
            <v>12935</v>
          </cell>
          <cell r="D7355">
            <v>0</v>
          </cell>
          <cell r="E7355">
            <v>0</v>
          </cell>
          <cell r="K7355">
            <v>99</v>
          </cell>
          <cell r="L7355" t="str">
            <v>EA</v>
          </cell>
        </row>
        <row r="7356">
          <cell r="A7356" t="str">
            <v>9032-0014-T</v>
          </cell>
          <cell r="B7356" t="str">
            <v>SPORT BAG FOR SPILL KIT</v>
          </cell>
          <cell r="C7356">
            <v>650</v>
          </cell>
          <cell r="D7356">
            <v>0</v>
          </cell>
          <cell r="E7356">
            <v>0</v>
          </cell>
          <cell r="K7356">
            <v>7</v>
          </cell>
          <cell r="L7356" t="str">
            <v>EA</v>
          </cell>
        </row>
        <row r="7357">
          <cell r="A7357" t="str">
            <v>9032-0015-T</v>
          </cell>
          <cell r="B7357" t="str">
            <v>AIR BAG SAF 2923V #3 228 0031 00 DIA.350</v>
          </cell>
          <cell r="C7357">
            <v>0</v>
          </cell>
          <cell r="D7357">
            <v>0</v>
          </cell>
          <cell r="E7357">
            <v>0</v>
          </cell>
          <cell r="K7357">
            <v>0</v>
          </cell>
          <cell r="L7357" t="str">
            <v>EA</v>
          </cell>
        </row>
        <row r="7358">
          <cell r="A7358" t="str">
            <v>9033-0001-001-T</v>
          </cell>
          <cell r="B7358" t="str">
            <v>BAR, INTERLOCK LIQUIP#GC301</v>
          </cell>
          <cell r="C7358">
            <v>0</v>
          </cell>
          <cell r="D7358">
            <v>0</v>
          </cell>
          <cell r="E7358">
            <v>0</v>
          </cell>
          <cell r="K7358">
            <v>0</v>
          </cell>
          <cell r="L7358" t="str">
            <v>EA</v>
          </cell>
        </row>
        <row r="7359">
          <cell r="A7359" t="str">
            <v>9033-0001-T</v>
          </cell>
          <cell r="B7359" t="str">
            <v>BAR, INTERLOCK LIQUIP#GC300</v>
          </cell>
          <cell r="C7359">
            <v>0</v>
          </cell>
          <cell r="D7359">
            <v>0</v>
          </cell>
          <cell r="E7359">
            <v>0</v>
          </cell>
          <cell r="K7359">
            <v>0</v>
          </cell>
          <cell r="L7359" t="str">
            <v>EA</v>
          </cell>
        </row>
        <row r="7360">
          <cell r="A7360" t="str">
            <v>9033-0002-005-T</v>
          </cell>
          <cell r="B7360" t="str">
            <v>YAMATAKE BAR CODE SYSTEM 5 COMPARTMENT</v>
          </cell>
          <cell r="C7360">
            <v>0</v>
          </cell>
          <cell r="D7360">
            <v>0</v>
          </cell>
          <cell r="E7360">
            <v>0</v>
          </cell>
          <cell r="K7360">
            <v>0</v>
          </cell>
          <cell r="L7360" t="str">
            <v>EA</v>
          </cell>
        </row>
        <row r="7361">
          <cell r="A7361" t="str">
            <v>9033-0002-007-T</v>
          </cell>
          <cell r="B7361" t="str">
            <v>YAMATAKE BAR CODE SYSTEM 7 COMPARTMENT</v>
          </cell>
          <cell r="C7361">
            <v>0</v>
          </cell>
          <cell r="D7361">
            <v>0</v>
          </cell>
          <cell r="E7361">
            <v>0</v>
          </cell>
          <cell r="K7361">
            <v>0</v>
          </cell>
          <cell r="L7361" t="str">
            <v>EA</v>
          </cell>
        </row>
        <row r="7362">
          <cell r="A7362" t="str">
            <v>9033-0002-008-T</v>
          </cell>
          <cell r="B7362" t="str">
            <v>YAMATAKE BAR CODE SYSTEM 8 COMPARTMENT</v>
          </cell>
          <cell r="C7362">
            <v>0</v>
          </cell>
          <cell r="D7362">
            <v>0</v>
          </cell>
          <cell r="E7362">
            <v>0</v>
          </cell>
          <cell r="K7362">
            <v>0</v>
          </cell>
          <cell r="L7362" t="str">
            <v>EA</v>
          </cell>
        </row>
        <row r="7363">
          <cell r="A7363" t="str">
            <v>9033-0003-T</v>
          </cell>
          <cell r="B7363" t="str">
            <v>TOW EYE JOST ROCK57272</v>
          </cell>
          <cell r="C7363">
            <v>2655.26</v>
          </cell>
          <cell r="D7363">
            <v>0</v>
          </cell>
          <cell r="E7363">
            <v>0</v>
          </cell>
          <cell r="K7363">
            <v>0</v>
          </cell>
          <cell r="L7363" t="str">
            <v>EA</v>
          </cell>
        </row>
        <row r="7364">
          <cell r="A7364" t="str">
            <v>9033-0004-001-T</v>
          </cell>
          <cell r="B7364" t="str">
            <v>BAR INTERLOCK LIQUIP#GC300-2</v>
          </cell>
          <cell r="C7364">
            <v>8454.99064</v>
          </cell>
          <cell r="D7364">
            <v>0</v>
          </cell>
          <cell r="E7364">
            <v>0</v>
          </cell>
          <cell r="K7364">
            <v>60</v>
          </cell>
          <cell r="L7364" t="str">
            <v>EA</v>
          </cell>
        </row>
        <row r="7365">
          <cell r="A7365" t="str">
            <v>9033-0004-T</v>
          </cell>
          <cell r="B7365" t="str">
            <v>VAPOUR GATE ASSEMBLY LIQUIP#GC301</v>
          </cell>
          <cell r="C7365">
            <v>8454.99064</v>
          </cell>
          <cell r="D7365">
            <v>0</v>
          </cell>
          <cell r="E7365">
            <v>0</v>
          </cell>
          <cell r="K7365">
            <v>60</v>
          </cell>
          <cell r="L7365" t="str">
            <v>EA</v>
          </cell>
        </row>
        <row r="7366">
          <cell r="A7366" t="str">
            <v>9033-0005-T</v>
          </cell>
          <cell r="B7366" t="str">
            <v>BAR SQUARE 25X205 FOR SUSP. BPW</v>
          </cell>
          <cell r="C7366">
            <v>1260</v>
          </cell>
          <cell r="D7366">
            <v>0</v>
          </cell>
          <cell r="E7366">
            <v>0</v>
          </cell>
          <cell r="K7366">
            <v>30</v>
          </cell>
          <cell r="L7366" t="str">
            <v>EA</v>
          </cell>
        </row>
        <row r="7367">
          <cell r="A7367" t="str">
            <v>9033-0006-T</v>
          </cell>
          <cell r="B7367" t="str">
            <v>LIQGC300Z VAPOUR GATE ASSY C/W AIR VALVE</v>
          </cell>
          <cell r="C7367">
            <v>11998.639939999999</v>
          </cell>
          <cell r="D7367">
            <v>2</v>
          </cell>
          <cell r="E7367">
            <v>0</v>
          </cell>
          <cell r="K7367">
            <v>60</v>
          </cell>
          <cell r="L7367" t="str">
            <v>EA</v>
          </cell>
        </row>
        <row r="7368">
          <cell r="A7368" t="str">
            <v>9033-0011</v>
          </cell>
          <cell r="B7368" t="str">
            <v>BAR FLAT ALUM 1"x3"x144" 6061T6</v>
          </cell>
          <cell r="C7368">
            <v>1699.27</v>
          </cell>
          <cell r="D7368">
            <v>0</v>
          </cell>
          <cell r="E7368">
            <v>0</v>
          </cell>
          <cell r="K7368">
            <v>0</v>
          </cell>
          <cell r="L7368" t="str">
            <v>ME</v>
          </cell>
        </row>
        <row r="7369">
          <cell r="A7369" t="str">
            <v>9033-0022</v>
          </cell>
          <cell r="B7369" t="str">
            <v>BAR,FLAT,ALUM,.25 X 5.0 X 144 IN LG,6061</v>
          </cell>
          <cell r="C7369">
            <v>0</v>
          </cell>
          <cell r="D7369">
            <v>0</v>
          </cell>
          <cell r="E7369">
            <v>0</v>
          </cell>
          <cell r="K7369">
            <v>0</v>
          </cell>
          <cell r="L7369" t="str">
            <v>EA</v>
          </cell>
        </row>
        <row r="7370">
          <cell r="A7370" t="str">
            <v>9035-0001-T</v>
          </cell>
          <cell r="B7370" t="str">
            <v>Battery cart with test light / ABS</v>
          </cell>
          <cell r="C7370">
            <v>0</v>
          </cell>
          <cell r="D7370">
            <v>0</v>
          </cell>
          <cell r="E7370">
            <v>0</v>
          </cell>
          <cell r="K7370">
            <v>0</v>
          </cell>
          <cell r="L7370" t="str">
            <v>EA</v>
          </cell>
        </row>
        <row r="7371">
          <cell r="A7371" t="str">
            <v>9036-0001-T</v>
          </cell>
          <cell r="B7371" t="str">
            <v>BEAM UNIVERSAL 360 UB 56.7 KG/M (STEEL)</v>
          </cell>
          <cell r="C7371">
            <v>0</v>
          </cell>
          <cell r="D7371">
            <v>0</v>
          </cell>
          <cell r="E7371">
            <v>0</v>
          </cell>
          <cell r="K7371">
            <v>0</v>
          </cell>
          <cell r="L7371" t="str">
            <v>ME</v>
          </cell>
        </row>
        <row r="7372">
          <cell r="A7372" t="str">
            <v>9036-0046-T</v>
          </cell>
          <cell r="B7372" t="str">
            <v>COUPLER REDUCE 3"-2" SS  633DA-SS3020</v>
          </cell>
          <cell r="C7372">
            <v>5498.8085099999998</v>
          </cell>
          <cell r="D7372">
            <v>0</v>
          </cell>
          <cell r="E7372">
            <v>0</v>
          </cell>
          <cell r="K7372">
            <v>0</v>
          </cell>
          <cell r="L7372" t="str">
            <v>EA</v>
          </cell>
        </row>
        <row r="7373">
          <cell r="A7373" t="str">
            <v>9037-0001-001-T</v>
          </cell>
          <cell r="B7373" t="str">
            <v>BEARING COLLAR CONCENTRIC QUICK ALIGN</v>
          </cell>
          <cell r="C7373">
            <v>1763.8798800000002</v>
          </cell>
          <cell r="D7373">
            <v>4</v>
          </cell>
          <cell r="E7373">
            <v>0</v>
          </cell>
          <cell r="K7373">
            <v>60</v>
          </cell>
          <cell r="L7373" t="str">
            <v>EA</v>
          </cell>
        </row>
        <row r="7374">
          <cell r="A7374" t="str">
            <v>9037-0001-T</v>
          </cell>
          <cell r="B7374" t="str">
            <v>BEARING COLLAR ECCENTRIC QUICK ALIGN</v>
          </cell>
          <cell r="C7374">
            <v>1763.8798800000002</v>
          </cell>
          <cell r="D7374">
            <v>3</v>
          </cell>
          <cell r="E7374">
            <v>0</v>
          </cell>
          <cell r="K7374">
            <v>60</v>
          </cell>
          <cell r="L7374" t="str">
            <v>EA</v>
          </cell>
        </row>
        <row r="7375">
          <cell r="A7375" t="str">
            <v>9037-0002</v>
          </cell>
          <cell r="B7375" t="str">
            <v>BEARING AXLE IN,OUTER</v>
          </cell>
          <cell r="C7375">
            <v>0</v>
          </cell>
          <cell r="D7375">
            <v>0</v>
          </cell>
          <cell r="E7375">
            <v>0</v>
          </cell>
          <cell r="K7375">
            <v>0</v>
          </cell>
          <cell r="L7375" t="str">
            <v>EA</v>
          </cell>
        </row>
        <row r="7376">
          <cell r="A7376" t="str">
            <v>9037-0003</v>
          </cell>
          <cell r="B7376" t="str">
            <v>BEARING ,AXLE,IN,INNER</v>
          </cell>
          <cell r="C7376">
            <v>0</v>
          </cell>
          <cell r="D7376">
            <v>0</v>
          </cell>
          <cell r="E7376">
            <v>0</v>
          </cell>
          <cell r="K7376">
            <v>0</v>
          </cell>
          <cell r="L7376" t="str">
            <v>EA</v>
          </cell>
        </row>
        <row r="7377">
          <cell r="A7377" t="str">
            <v>9037-0003-T</v>
          </cell>
          <cell r="B7377" t="str">
            <v>BALL  BEARING#903156 FOR LPG PUMP(LGLD2E</v>
          </cell>
          <cell r="C7377">
            <v>2128.7607699999999</v>
          </cell>
          <cell r="D7377">
            <v>0</v>
          </cell>
          <cell r="E7377">
            <v>0</v>
          </cell>
          <cell r="K7377">
            <v>75</v>
          </cell>
          <cell r="L7377" t="str">
            <v>EA</v>
          </cell>
        </row>
        <row r="7378">
          <cell r="A7378" t="str">
            <v>9037-0004-T</v>
          </cell>
          <cell r="B7378" t="str">
            <v>BEARING-CONNECTING ROD #794002</v>
          </cell>
          <cell r="C7378">
            <v>4009.8761099999997</v>
          </cell>
          <cell r="D7378">
            <v>0</v>
          </cell>
          <cell r="E7378">
            <v>0</v>
          </cell>
          <cell r="K7378">
            <v>75</v>
          </cell>
          <cell r="L7378" t="str">
            <v>EA</v>
          </cell>
        </row>
        <row r="7379">
          <cell r="A7379" t="str">
            <v>9037-0005-T</v>
          </cell>
          <cell r="B7379" t="str">
            <v>BALL BEARING.#903166  FOR LPG LGLD 3</v>
          </cell>
          <cell r="C7379">
            <v>0</v>
          </cell>
          <cell r="D7379">
            <v>0</v>
          </cell>
          <cell r="E7379">
            <v>0</v>
          </cell>
          <cell r="K7379">
            <v>0</v>
          </cell>
          <cell r="L7379" t="str">
            <v>EA</v>
          </cell>
        </row>
        <row r="7380">
          <cell r="A7380" t="str">
            <v>9037-0006-T</v>
          </cell>
          <cell r="B7380" t="str">
            <v>BEARING SERVICE KIT - HP-SCREW 98800-017</v>
          </cell>
          <cell r="C7380">
            <v>0</v>
          </cell>
          <cell r="D7380">
            <v>0</v>
          </cell>
          <cell r="E7380">
            <v>0</v>
          </cell>
          <cell r="K7380">
            <v>0</v>
          </cell>
          <cell r="L7380" t="str">
            <v>EA</v>
          </cell>
        </row>
        <row r="7381">
          <cell r="A7381" t="str">
            <v>9037-0007-T</v>
          </cell>
          <cell r="B7381" t="str">
            <v>BEARING SERVICE KIT - HN 98800-010</v>
          </cell>
          <cell r="C7381">
            <v>0</v>
          </cell>
          <cell r="D7381">
            <v>0</v>
          </cell>
          <cell r="E7381">
            <v>0</v>
          </cell>
          <cell r="K7381">
            <v>0</v>
          </cell>
          <cell r="L7381" t="str">
            <v>EA</v>
          </cell>
        </row>
        <row r="7382">
          <cell r="A7382" t="str">
            <v>9037-0008-T</v>
          </cell>
          <cell r="B7382" t="str">
            <v>BALL BEARIING FOR TXD3E : 903172</v>
          </cell>
          <cell r="C7382">
            <v>1841.8690299999998</v>
          </cell>
          <cell r="D7382">
            <v>0</v>
          </cell>
          <cell r="E7382">
            <v>0</v>
          </cell>
          <cell r="K7382">
            <v>75</v>
          </cell>
          <cell r="L7382" t="str">
            <v>EA</v>
          </cell>
        </row>
        <row r="7383">
          <cell r="A7383" t="str">
            <v>9037-0009-T</v>
          </cell>
          <cell r="B7383" t="str">
            <v>BEARING OUTER MAGNUM #10-3300</v>
          </cell>
          <cell r="C7383">
            <v>850</v>
          </cell>
          <cell r="D7383">
            <v>0</v>
          </cell>
          <cell r="E7383">
            <v>0</v>
          </cell>
          <cell r="K7383">
            <v>30</v>
          </cell>
          <cell r="L7383" t="str">
            <v>EA</v>
          </cell>
        </row>
        <row r="7384">
          <cell r="A7384" t="str">
            <v>9037-0010-T</v>
          </cell>
          <cell r="B7384" t="str">
            <v>BEARING INNER MAGNUM #10-3320</v>
          </cell>
          <cell r="C7384">
            <v>1100</v>
          </cell>
          <cell r="D7384">
            <v>0</v>
          </cell>
          <cell r="E7384">
            <v>0</v>
          </cell>
          <cell r="K7384">
            <v>30</v>
          </cell>
          <cell r="L7384" t="str">
            <v>EA</v>
          </cell>
        </row>
        <row r="7385">
          <cell r="A7385" t="str">
            <v>9037-0011-T</v>
          </cell>
          <cell r="B7385" t="str">
            <v>BEARING SET&amp;SPACER FOR COMMET #97098-002</v>
          </cell>
          <cell r="C7385">
            <v>0</v>
          </cell>
          <cell r="D7385">
            <v>0</v>
          </cell>
          <cell r="E7385">
            <v>0</v>
          </cell>
          <cell r="K7385">
            <v>0</v>
          </cell>
          <cell r="L7385" t="str">
            <v>EA</v>
          </cell>
        </row>
        <row r="7386">
          <cell r="A7386" t="str">
            <v>9037-0012-T</v>
          </cell>
          <cell r="B7386" t="str">
            <v>BEARING CONE INNER HEND. #98799-004</v>
          </cell>
          <cell r="C7386">
            <v>2276.3354300000001</v>
          </cell>
          <cell r="D7386">
            <v>3</v>
          </cell>
          <cell r="E7386">
            <v>0</v>
          </cell>
          <cell r="K7386">
            <v>60</v>
          </cell>
          <cell r="L7386" t="str">
            <v>EA</v>
          </cell>
        </row>
        <row r="7387">
          <cell r="A7387" t="str">
            <v>9037-0013-T</v>
          </cell>
          <cell r="B7387" t="str">
            <v>BEARING CONE OUTER HEND. #98799-003</v>
          </cell>
          <cell r="C7387">
            <v>1307.6025099999999</v>
          </cell>
          <cell r="D7387">
            <v>0</v>
          </cell>
          <cell r="E7387">
            <v>0</v>
          </cell>
          <cell r="K7387">
            <v>60</v>
          </cell>
          <cell r="L7387" t="str">
            <v>EA</v>
          </cell>
        </row>
        <row r="7388">
          <cell r="A7388" t="str">
            <v>9037-0014-T</v>
          </cell>
          <cell r="B7388" t="str">
            <v>BALL BEARING ID20mm OD42mm THK=12</v>
          </cell>
          <cell r="C7388">
            <v>1841.8690299999998</v>
          </cell>
          <cell r="D7388">
            <v>0</v>
          </cell>
          <cell r="E7388">
            <v>0</v>
          </cell>
          <cell r="K7388">
            <v>75</v>
          </cell>
          <cell r="L7388" t="str">
            <v>EA</v>
          </cell>
        </row>
        <row r="7389">
          <cell r="A7389" t="str">
            <v>9037-0015-T</v>
          </cell>
          <cell r="B7389" t="str">
            <v>BEARING OUTER YORK (2021) #786116</v>
          </cell>
          <cell r="C7389">
            <v>940</v>
          </cell>
          <cell r="D7389">
            <v>0</v>
          </cell>
          <cell r="E7389">
            <v>0</v>
          </cell>
          <cell r="K7389">
            <v>60</v>
          </cell>
          <cell r="L7389" t="str">
            <v>EA</v>
          </cell>
        </row>
        <row r="7390">
          <cell r="A7390" t="str">
            <v>9037-0016-T</v>
          </cell>
          <cell r="B7390" t="str">
            <v>BEARING INNER YORK (2021) #786117</v>
          </cell>
          <cell r="C7390">
            <v>985</v>
          </cell>
          <cell r="D7390">
            <v>0</v>
          </cell>
          <cell r="E7390">
            <v>0</v>
          </cell>
          <cell r="K7390">
            <v>60</v>
          </cell>
          <cell r="L7390" t="str">
            <v>EA</v>
          </cell>
        </row>
        <row r="7391">
          <cell r="A7391" t="str">
            <v>9037-0017-T</v>
          </cell>
          <cell r="B7391" t="str">
            <v>BEARING CONE WC98800-012 (NSS KIT ONLY)</v>
          </cell>
          <cell r="C7391">
            <v>0</v>
          </cell>
          <cell r="D7391">
            <v>0</v>
          </cell>
          <cell r="E7391">
            <v>0</v>
          </cell>
          <cell r="K7391">
            <v>60</v>
          </cell>
          <cell r="L7391" t="str">
            <v>EA</v>
          </cell>
        </row>
        <row r="7392">
          <cell r="A7392" t="str">
            <v>9037-0018-T</v>
          </cell>
          <cell r="B7392" t="str">
            <v>BEARING CUP WC98800-012 (NSS KIT ONLY)</v>
          </cell>
          <cell r="C7392">
            <v>0</v>
          </cell>
          <cell r="D7392">
            <v>0</v>
          </cell>
          <cell r="E7392">
            <v>0</v>
          </cell>
          <cell r="K7392">
            <v>60</v>
          </cell>
          <cell r="L7392" t="str">
            <v>EA</v>
          </cell>
        </row>
        <row r="7393">
          <cell r="A7393" t="str">
            <v>9037-0019-T</v>
          </cell>
          <cell r="B7393" t="str">
            <v>BEARING SERVICE KIT W&amp;C-TP #218210/48</v>
          </cell>
          <cell r="C7393">
            <v>5549.2554599999994</v>
          </cell>
          <cell r="D7393">
            <v>5</v>
          </cell>
          <cell r="E7393">
            <v>0</v>
          </cell>
          <cell r="K7393">
            <v>60</v>
          </cell>
          <cell r="L7393" t="str">
            <v>EA</v>
          </cell>
        </row>
        <row r="7394">
          <cell r="A7394" t="str">
            <v>9037-0020-001-T</v>
          </cell>
          <cell r="B7394" t="str">
            <v>BEARING UNIT FOR SHAFT DIA.40mm</v>
          </cell>
          <cell r="C7394">
            <v>550</v>
          </cell>
          <cell r="D7394">
            <v>0</v>
          </cell>
          <cell r="E7394">
            <v>0</v>
          </cell>
          <cell r="K7394">
            <v>7</v>
          </cell>
          <cell r="L7394" t="str">
            <v>EA</v>
          </cell>
        </row>
        <row r="7395">
          <cell r="A7395" t="str">
            <v>9037-0020-T</v>
          </cell>
          <cell r="B7395" t="str">
            <v>BEARING UNIT FOR SHAFT DIA.50mm</v>
          </cell>
          <cell r="C7395">
            <v>865</v>
          </cell>
          <cell r="D7395">
            <v>0</v>
          </cell>
          <cell r="E7395">
            <v>0</v>
          </cell>
          <cell r="K7395">
            <v>7</v>
          </cell>
          <cell r="L7395" t="str">
            <v>EA</v>
          </cell>
        </row>
        <row r="7396">
          <cell r="A7396" t="str">
            <v>9037-0021-001-T</v>
          </cell>
          <cell r="B7396" t="str">
            <v>PLUMMER BLOCK DIA.45mm W/O LOCATING RING</v>
          </cell>
          <cell r="C7396">
            <v>0</v>
          </cell>
          <cell r="D7396">
            <v>0</v>
          </cell>
          <cell r="E7396">
            <v>0</v>
          </cell>
          <cell r="K7396">
            <v>0</v>
          </cell>
          <cell r="L7396" t="str">
            <v>EA</v>
          </cell>
        </row>
        <row r="7397">
          <cell r="A7397" t="str">
            <v>9037-0021-T</v>
          </cell>
          <cell r="B7397" t="str">
            <v>BLUMMER BLOCK DIA.45mm W/LOCATING RING</v>
          </cell>
          <cell r="C7397">
            <v>3500</v>
          </cell>
          <cell r="D7397">
            <v>0</v>
          </cell>
          <cell r="E7397">
            <v>0</v>
          </cell>
          <cell r="K7397">
            <v>7</v>
          </cell>
          <cell r="L7397" t="str">
            <v>EA</v>
          </cell>
        </row>
        <row r="7398">
          <cell r="A7398" t="str">
            <v>9037-0022-T</v>
          </cell>
          <cell r="B7398" t="str">
            <v>BEARING 2210 EKTN9 (SKF)</v>
          </cell>
          <cell r="C7398">
            <v>0</v>
          </cell>
          <cell r="D7398">
            <v>0</v>
          </cell>
          <cell r="E7398">
            <v>0</v>
          </cell>
          <cell r="K7398">
            <v>0</v>
          </cell>
          <cell r="L7398" t="str">
            <v>EA</v>
          </cell>
        </row>
        <row r="7399">
          <cell r="A7399" t="str">
            <v>9037-0023-001-T</v>
          </cell>
          <cell r="B7399" t="str">
            <v>No. KIT A 7861 1 6</v>
          </cell>
          <cell r="C7399">
            <v>0</v>
          </cell>
          <cell r="D7399">
            <v>0</v>
          </cell>
          <cell r="E7399">
            <v>0</v>
          </cell>
          <cell r="K7399">
            <v>0</v>
          </cell>
          <cell r="L7399" t="str">
            <v>EA</v>
          </cell>
        </row>
        <row r="7400">
          <cell r="A7400" t="str">
            <v>9037-0023-002-T</v>
          </cell>
          <cell r="B7400" t="str">
            <v>No. KIT A 7861 1 7</v>
          </cell>
          <cell r="C7400">
            <v>0</v>
          </cell>
          <cell r="D7400">
            <v>0</v>
          </cell>
          <cell r="E7400">
            <v>0</v>
          </cell>
          <cell r="K7400">
            <v>0</v>
          </cell>
          <cell r="L7400" t="str">
            <v>EA</v>
          </cell>
        </row>
        <row r="7401">
          <cell r="A7401" t="str">
            <v>9037-0023-T</v>
          </cell>
          <cell r="B7401" t="str">
            <v>YORK SPARE PART  RING</v>
          </cell>
          <cell r="C7401">
            <v>0</v>
          </cell>
          <cell r="D7401">
            <v>0</v>
          </cell>
          <cell r="E7401">
            <v>0</v>
          </cell>
          <cell r="K7401">
            <v>0</v>
          </cell>
          <cell r="L7401" t="str">
            <v>EA</v>
          </cell>
        </row>
        <row r="7402">
          <cell r="A7402" t="str">
            <v>9037-0024-T</v>
          </cell>
          <cell r="B7402" t="str">
            <v>BALL BEARING B6203ZZ</v>
          </cell>
          <cell r="C7402">
            <v>98</v>
          </cell>
          <cell r="D7402">
            <v>0</v>
          </cell>
          <cell r="E7402">
            <v>0</v>
          </cell>
          <cell r="K7402">
            <v>7</v>
          </cell>
          <cell r="L7402" t="str">
            <v>EA</v>
          </cell>
        </row>
        <row r="7403">
          <cell r="A7403" t="str">
            <v>9037-0025-T</v>
          </cell>
          <cell r="B7403" t="str">
            <v>Clutch Release Bearing</v>
          </cell>
          <cell r="C7403">
            <v>3312</v>
          </cell>
          <cell r="D7403">
            <v>0</v>
          </cell>
          <cell r="E7403">
            <v>0</v>
          </cell>
          <cell r="K7403">
            <v>0</v>
          </cell>
          <cell r="L7403" t="str">
            <v>EA</v>
          </cell>
        </row>
        <row r="7404">
          <cell r="A7404" t="str">
            <v>9037-0026-T</v>
          </cell>
          <cell r="B7404" t="str">
            <v>Clutch Release Bearing</v>
          </cell>
          <cell r="C7404">
            <v>1044</v>
          </cell>
          <cell r="D7404">
            <v>2</v>
          </cell>
          <cell r="E7404">
            <v>0</v>
          </cell>
          <cell r="K7404">
            <v>0</v>
          </cell>
          <cell r="L7404" t="str">
            <v>EA</v>
          </cell>
        </row>
        <row r="7405">
          <cell r="A7405" t="str">
            <v>9037-0027-T</v>
          </cell>
          <cell r="B7405" t="str">
            <v>Roller bearing # 02.6410.23.00</v>
          </cell>
          <cell r="C7405">
            <v>0</v>
          </cell>
          <cell r="D7405">
            <v>0</v>
          </cell>
          <cell r="E7405">
            <v>0</v>
          </cell>
          <cell r="K7405">
            <v>0</v>
          </cell>
          <cell r="L7405" t="str">
            <v>EA</v>
          </cell>
        </row>
        <row r="7406">
          <cell r="A7406" t="str">
            <v>9037-0028-T</v>
          </cell>
          <cell r="B7406" t="str">
            <v>Roller bearing # 02.6410.22.00</v>
          </cell>
          <cell r="C7406">
            <v>0</v>
          </cell>
          <cell r="D7406">
            <v>0</v>
          </cell>
          <cell r="E7406">
            <v>0</v>
          </cell>
          <cell r="K7406">
            <v>0</v>
          </cell>
          <cell r="L7406" t="str">
            <v>EA</v>
          </cell>
        </row>
        <row r="7407">
          <cell r="A7407" t="str">
            <v>9037-0029-T</v>
          </cell>
          <cell r="B7407" t="str">
            <v>Flywheel Pilot Bearing # 109800257T</v>
          </cell>
          <cell r="C7407">
            <v>189</v>
          </cell>
          <cell r="D7407">
            <v>0</v>
          </cell>
          <cell r="E7407">
            <v>0</v>
          </cell>
          <cell r="K7407">
            <v>0</v>
          </cell>
          <cell r="L7407" t="str">
            <v>EA</v>
          </cell>
        </row>
        <row r="7408">
          <cell r="A7408" t="str">
            <v>9037-0030-T</v>
          </cell>
          <cell r="B7408" t="str">
            <v>Flywheel Pilot # 1123305530 fxz/gxz2015</v>
          </cell>
          <cell r="C7408">
            <v>40590</v>
          </cell>
          <cell r="D7408">
            <v>0</v>
          </cell>
          <cell r="E7408">
            <v>0</v>
          </cell>
          <cell r="K7408">
            <v>0</v>
          </cell>
          <cell r="L7408" t="str">
            <v>EA</v>
          </cell>
        </row>
        <row r="7409">
          <cell r="A7409" t="str">
            <v>9038-0001-001-T</v>
          </cell>
          <cell r="B7409" t="str">
            <v>SAFETY BELT PROTECTA #AB010 W/COMFORT PA</v>
          </cell>
          <cell r="C7409">
            <v>0</v>
          </cell>
          <cell r="D7409">
            <v>0</v>
          </cell>
          <cell r="E7409">
            <v>0</v>
          </cell>
          <cell r="K7409">
            <v>0</v>
          </cell>
          <cell r="L7409" t="str">
            <v>EA</v>
          </cell>
        </row>
        <row r="7410">
          <cell r="A7410" t="str">
            <v>9038-0001-002-T</v>
          </cell>
          <cell r="B7410" t="str">
            <v>RETRACTABLE WEBBING(2M) PROTECTA#AE529</v>
          </cell>
          <cell r="C7410">
            <v>0</v>
          </cell>
          <cell r="D7410">
            <v>0</v>
          </cell>
          <cell r="E7410">
            <v>0</v>
          </cell>
          <cell r="K7410">
            <v>0</v>
          </cell>
          <cell r="L7410" t="str">
            <v>EA</v>
          </cell>
        </row>
        <row r="7411">
          <cell r="A7411" t="str">
            <v>9038-0001-T</v>
          </cell>
          <cell r="B7411" t="str">
            <v>SAFETY BELT KIT PROTECTA(#AB010 + #AE529</v>
          </cell>
          <cell r="C7411">
            <v>0</v>
          </cell>
          <cell r="D7411">
            <v>0</v>
          </cell>
          <cell r="E7411">
            <v>0</v>
          </cell>
          <cell r="K7411">
            <v>0</v>
          </cell>
          <cell r="L7411" t="str">
            <v>EA</v>
          </cell>
        </row>
        <row r="7412">
          <cell r="A7412" t="str">
            <v>9038-0002-T</v>
          </cell>
          <cell r="B7412" t="str">
            <v>SEFETY BELT KIT  PB50 - TRAM BELT</v>
          </cell>
          <cell r="C7412">
            <v>7839.2950300000002</v>
          </cell>
          <cell r="D7412">
            <v>0</v>
          </cell>
          <cell r="E7412">
            <v>0</v>
          </cell>
          <cell r="K7412">
            <v>0</v>
          </cell>
          <cell r="L7412" t="str">
            <v>EA</v>
          </cell>
        </row>
        <row r="7413">
          <cell r="A7413" t="str">
            <v>9038-0003-T</v>
          </cell>
          <cell r="B7413" t="str">
            <v>V-BELT # B-86 WRAPPED 2,184 mmLG</v>
          </cell>
          <cell r="C7413">
            <v>266</v>
          </cell>
          <cell r="D7413">
            <v>0</v>
          </cell>
          <cell r="E7413">
            <v>0</v>
          </cell>
          <cell r="K7413">
            <v>7</v>
          </cell>
          <cell r="L7413" t="str">
            <v>EA</v>
          </cell>
        </row>
        <row r="7414">
          <cell r="A7414" t="str">
            <v>9038-0004-T</v>
          </cell>
          <cell r="B7414" t="str">
            <v>MILLER BY HONEYWELL 2NA / MBK BODY BELT</v>
          </cell>
          <cell r="C7414">
            <v>5583.9428699999999</v>
          </cell>
          <cell r="D7414">
            <v>2</v>
          </cell>
          <cell r="E7414">
            <v>0</v>
          </cell>
          <cell r="K7414">
            <v>60</v>
          </cell>
          <cell r="L7414" t="str">
            <v>EA</v>
          </cell>
        </row>
        <row r="7415">
          <cell r="A7415" t="str">
            <v>9038-0005-001-T</v>
          </cell>
          <cell r="B7415" t="str">
            <v>BELT TOWING STRAPS RED 1 ME</v>
          </cell>
          <cell r="C7415">
            <v>350</v>
          </cell>
          <cell r="D7415">
            <v>0</v>
          </cell>
          <cell r="E7415">
            <v>0</v>
          </cell>
          <cell r="K7415">
            <v>30</v>
          </cell>
          <cell r="L7415" t="str">
            <v>EA</v>
          </cell>
        </row>
        <row r="7416">
          <cell r="A7416" t="str">
            <v>9038-0005-002-T</v>
          </cell>
          <cell r="B7416" t="str">
            <v>BELT TOWING STRAPS RED 1.5 ME</v>
          </cell>
          <cell r="C7416">
            <v>385</v>
          </cell>
          <cell r="D7416">
            <v>0</v>
          </cell>
          <cell r="E7416">
            <v>0</v>
          </cell>
          <cell r="K7416">
            <v>30</v>
          </cell>
          <cell r="L7416" t="str">
            <v>EA</v>
          </cell>
        </row>
        <row r="7417">
          <cell r="A7417" t="str">
            <v>9038-0005-T</v>
          </cell>
          <cell r="B7417" t="str">
            <v>BELT TOWING FOR DOOR PULL</v>
          </cell>
          <cell r="C7417">
            <v>280</v>
          </cell>
          <cell r="D7417">
            <v>0</v>
          </cell>
          <cell r="E7417">
            <v>0</v>
          </cell>
          <cell r="K7417">
            <v>30</v>
          </cell>
          <cell r="L7417" t="str">
            <v>EA</v>
          </cell>
        </row>
        <row r="7418">
          <cell r="A7418" t="str">
            <v>9038-0006-T</v>
          </cell>
          <cell r="B7418" t="str">
            <v>Radiator Fan Belts</v>
          </cell>
          <cell r="C7418">
            <v>378</v>
          </cell>
          <cell r="D7418">
            <v>0</v>
          </cell>
          <cell r="E7418">
            <v>0</v>
          </cell>
          <cell r="K7418">
            <v>0</v>
          </cell>
          <cell r="L7418" t="str">
            <v>EA</v>
          </cell>
        </row>
        <row r="7419">
          <cell r="A7419" t="str">
            <v>9038-0007-T</v>
          </cell>
          <cell r="B7419" t="str">
            <v>Radiator Fan Belts</v>
          </cell>
          <cell r="C7419">
            <v>405</v>
          </cell>
          <cell r="D7419">
            <v>0</v>
          </cell>
          <cell r="E7419">
            <v>0</v>
          </cell>
          <cell r="K7419">
            <v>0</v>
          </cell>
          <cell r="L7419" t="str">
            <v>EA</v>
          </cell>
        </row>
        <row r="7420">
          <cell r="A7420" t="str">
            <v>9038-0008-T</v>
          </cell>
          <cell r="B7420" t="str">
            <v>A/C Belt  FYH349 &amp; GXZ345 #897604086T</v>
          </cell>
          <cell r="C7420">
            <v>189</v>
          </cell>
          <cell r="D7420">
            <v>0</v>
          </cell>
          <cell r="E7420">
            <v>0</v>
          </cell>
          <cell r="K7420">
            <v>0</v>
          </cell>
          <cell r="L7420" t="str">
            <v>EA</v>
          </cell>
        </row>
        <row r="7421">
          <cell r="A7421" t="str">
            <v>9038-0009-T</v>
          </cell>
          <cell r="B7421" t="str">
            <v>Radiator Fan Belt  GXZ345 #898317850T</v>
          </cell>
          <cell r="C7421">
            <v>630</v>
          </cell>
          <cell r="D7421">
            <v>0</v>
          </cell>
          <cell r="E7421">
            <v>0</v>
          </cell>
          <cell r="K7421">
            <v>0</v>
          </cell>
          <cell r="L7421" t="str">
            <v>EA</v>
          </cell>
        </row>
        <row r="7422">
          <cell r="A7422" t="str">
            <v>9038-0010-T</v>
          </cell>
          <cell r="B7422" t="str">
            <v>Air Conditioner Belt  GXZ345 #897605102T</v>
          </cell>
          <cell r="C7422">
            <v>189</v>
          </cell>
          <cell r="D7422">
            <v>0</v>
          </cell>
          <cell r="E7422">
            <v>0</v>
          </cell>
          <cell r="K7422">
            <v>0</v>
          </cell>
          <cell r="L7422" t="str">
            <v>EA</v>
          </cell>
        </row>
        <row r="7423">
          <cell r="A7423" t="str">
            <v>9039-0001-T</v>
          </cell>
          <cell r="B7423" t="str">
            <v>ELBOW 90° AL 2" PIPE, McMASTER # 4657T15</v>
          </cell>
          <cell r="C7423">
            <v>0</v>
          </cell>
          <cell r="D7423">
            <v>0</v>
          </cell>
          <cell r="E7423">
            <v>0</v>
          </cell>
          <cell r="K7423">
            <v>0</v>
          </cell>
          <cell r="L7423" t="str">
            <v>EA</v>
          </cell>
        </row>
        <row r="7424">
          <cell r="A7424" t="str">
            <v>9039-0017</v>
          </cell>
          <cell r="B7424" t="str">
            <v>BEND,45DEG,ALUM,2IN,LONGRAD BELLED</v>
          </cell>
          <cell r="C7424">
            <v>502.45762000000002</v>
          </cell>
          <cell r="D7424">
            <v>0</v>
          </cell>
          <cell r="E7424">
            <v>0</v>
          </cell>
          <cell r="K7424">
            <v>60</v>
          </cell>
          <cell r="L7424" t="str">
            <v>EA</v>
          </cell>
        </row>
        <row r="7425">
          <cell r="A7425" t="str">
            <v>9039-0018</v>
          </cell>
          <cell r="B7425" t="str">
            <v>BEND,60DEG,ALUM,2IN,LONGRAD BELLED</v>
          </cell>
          <cell r="C7425">
            <v>0</v>
          </cell>
          <cell r="D7425">
            <v>0</v>
          </cell>
          <cell r="E7425">
            <v>0</v>
          </cell>
          <cell r="K7425">
            <v>0</v>
          </cell>
          <cell r="L7425" t="str">
            <v>EA</v>
          </cell>
        </row>
        <row r="7426">
          <cell r="A7426" t="str">
            <v>9039-0019</v>
          </cell>
          <cell r="B7426" t="str">
            <v>ELBOW 90° AL 2" LONGRAD BELLED T40126A</v>
          </cell>
          <cell r="C7426">
            <v>688.2188000000001</v>
          </cell>
          <cell r="D7426">
            <v>19</v>
          </cell>
          <cell r="E7426">
            <v>0</v>
          </cell>
          <cell r="K7426">
            <v>60</v>
          </cell>
          <cell r="L7426" t="str">
            <v>EA</v>
          </cell>
        </row>
        <row r="7427">
          <cell r="A7427" t="str">
            <v>9039-0031</v>
          </cell>
          <cell r="B7427" t="str">
            <v>BEND,45DEG,ALUM,6IN,BELLED#40821C SR</v>
          </cell>
          <cell r="C7427">
            <v>1555.7555600000001</v>
          </cell>
          <cell r="D7427">
            <v>0</v>
          </cell>
          <cell r="E7427">
            <v>0</v>
          </cell>
          <cell r="K7427">
            <v>60</v>
          </cell>
          <cell r="L7427" t="str">
            <v>EA</v>
          </cell>
        </row>
        <row r="7428">
          <cell r="A7428" t="str">
            <v>9039-0032</v>
          </cell>
          <cell r="B7428" t="str">
            <v>BEND,90DEG,ALUM,6",BELLED#40821A SR</v>
          </cell>
          <cell r="C7428">
            <v>1794.16173</v>
          </cell>
          <cell r="D7428">
            <v>0</v>
          </cell>
          <cell r="E7428">
            <v>0</v>
          </cell>
          <cell r="K7428">
            <v>60</v>
          </cell>
          <cell r="L7428" t="str">
            <v>EA</v>
          </cell>
        </row>
        <row r="7429">
          <cell r="A7429" t="str">
            <v>9041-0001-T</v>
          </cell>
          <cell r="B7429" t="str">
            <v>YORK SPARE PART ROUND BLOCK</v>
          </cell>
          <cell r="C7429">
            <v>0</v>
          </cell>
          <cell r="D7429">
            <v>0</v>
          </cell>
          <cell r="E7429">
            <v>0</v>
          </cell>
          <cell r="K7429">
            <v>0</v>
          </cell>
          <cell r="L7429" t="str">
            <v>EA</v>
          </cell>
        </row>
        <row r="7430">
          <cell r="A7430" t="str">
            <v>9042-0001-T</v>
          </cell>
          <cell r="B7430" t="str">
            <v>PURGE GAS TOOLING</v>
          </cell>
          <cell r="C7430">
            <v>0</v>
          </cell>
          <cell r="D7430">
            <v>0</v>
          </cell>
          <cell r="E7430">
            <v>0</v>
          </cell>
          <cell r="K7430">
            <v>0</v>
          </cell>
          <cell r="L7430" t="str">
            <v>EA</v>
          </cell>
        </row>
        <row r="7431">
          <cell r="A7431" t="str">
            <v>9042-0002-T</v>
          </cell>
          <cell r="B7431" t="str">
            <v>Cooling Blower Motor</v>
          </cell>
          <cell r="C7431">
            <v>2610</v>
          </cell>
          <cell r="D7431">
            <v>0</v>
          </cell>
          <cell r="E7431">
            <v>0</v>
          </cell>
          <cell r="K7431">
            <v>0</v>
          </cell>
          <cell r="L7431" t="str">
            <v>EA</v>
          </cell>
        </row>
        <row r="7432">
          <cell r="A7432" t="str">
            <v>9042-0003-T</v>
          </cell>
          <cell r="B7432" t="str">
            <v>BLOWER MOTOR COMPLETE SET</v>
          </cell>
          <cell r="C7432">
            <v>0</v>
          </cell>
          <cell r="D7432">
            <v>0</v>
          </cell>
          <cell r="E7432">
            <v>0</v>
          </cell>
          <cell r="K7432">
            <v>0</v>
          </cell>
          <cell r="L7432" t="str">
            <v>EA</v>
          </cell>
        </row>
        <row r="7433">
          <cell r="A7433" t="str">
            <v>9043-0001-T</v>
          </cell>
          <cell r="B7433" t="str">
            <v>HEX BOLT TUTHILL #0001-14</v>
          </cell>
          <cell r="C7433">
            <v>0</v>
          </cell>
          <cell r="D7433">
            <v>0</v>
          </cell>
          <cell r="E7433">
            <v>0</v>
          </cell>
          <cell r="K7433">
            <v>0</v>
          </cell>
          <cell r="L7433" t="str">
            <v>EA</v>
          </cell>
        </row>
        <row r="7434">
          <cell r="A7434" t="str">
            <v>9043-0002-T</v>
          </cell>
          <cell r="B7434" t="str">
            <v>U-BOLT TUTHILL #0849601</v>
          </cell>
          <cell r="C7434">
            <v>309.75</v>
          </cell>
          <cell r="D7434">
            <v>0</v>
          </cell>
          <cell r="E7434">
            <v>0</v>
          </cell>
          <cell r="K7434">
            <v>0</v>
          </cell>
          <cell r="L7434" t="str">
            <v>EA</v>
          </cell>
        </row>
        <row r="7435">
          <cell r="A7435" t="str">
            <v>9043-0003-T</v>
          </cell>
          <cell r="B7435" t="str">
            <v>U-BOLT 7/8x16x3 TUTHILL #1516301</v>
          </cell>
          <cell r="C7435">
            <v>495.69</v>
          </cell>
          <cell r="D7435">
            <v>0</v>
          </cell>
          <cell r="E7435">
            <v>0</v>
          </cell>
          <cell r="K7435">
            <v>0</v>
          </cell>
          <cell r="L7435" t="str">
            <v>EA</v>
          </cell>
        </row>
        <row r="7436">
          <cell r="A7436" t="str">
            <v>9043-0004</v>
          </cell>
          <cell r="B7436" t="str">
            <v>BOLT,U,6IN PIPE,0.375IN DIA 304 SS</v>
          </cell>
          <cell r="C7436">
            <v>0</v>
          </cell>
          <cell r="D7436">
            <v>0</v>
          </cell>
          <cell r="E7436">
            <v>0</v>
          </cell>
          <cell r="K7436">
            <v>0</v>
          </cell>
          <cell r="L7436" t="str">
            <v>EA</v>
          </cell>
        </row>
        <row r="7437">
          <cell r="A7437" t="str">
            <v>9043-0004-T</v>
          </cell>
          <cell r="B7437" t="str">
            <v>U-BOLT 11.5" TUTHILL #19780115</v>
          </cell>
          <cell r="C7437">
            <v>0</v>
          </cell>
          <cell r="D7437">
            <v>0</v>
          </cell>
          <cell r="E7437">
            <v>0</v>
          </cell>
          <cell r="K7437">
            <v>0</v>
          </cell>
          <cell r="L7437" t="str">
            <v>EA</v>
          </cell>
        </row>
        <row r="7438">
          <cell r="A7438" t="str">
            <v>9043-0005-T</v>
          </cell>
          <cell r="B7438" t="str">
            <v>U-BOLT 14" 3/4" DIA.TUTHILL #19780140</v>
          </cell>
          <cell r="C7438">
            <v>0</v>
          </cell>
          <cell r="D7438">
            <v>0</v>
          </cell>
          <cell r="E7438">
            <v>0</v>
          </cell>
          <cell r="K7438">
            <v>0</v>
          </cell>
          <cell r="L7438" t="str">
            <v>EA</v>
          </cell>
        </row>
        <row r="7439">
          <cell r="A7439" t="str">
            <v>9043-0006-T</v>
          </cell>
          <cell r="B7439" t="str">
            <v>U-BOLT  DIA.218 FOR AIR TANK 1425 CU INC</v>
          </cell>
          <cell r="C7439">
            <v>161</v>
          </cell>
          <cell r="D7439">
            <v>0</v>
          </cell>
          <cell r="E7439">
            <v>0</v>
          </cell>
          <cell r="K7439">
            <v>7</v>
          </cell>
          <cell r="L7439" t="str">
            <v>EA</v>
          </cell>
        </row>
        <row r="7440">
          <cell r="A7440" t="str">
            <v>9043-0007-T</v>
          </cell>
          <cell r="B7440" t="str">
            <v>U-BOLT  DIA.313 FOR AIR TANK 2850 CU INC</v>
          </cell>
          <cell r="C7440">
            <v>65</v>
          </cell>
          <cell r="D7440">
            <v>0</v>
          </cell>
          <cell r="E7440">
            <v>0</v>
          </cell>
          <cell r="K7440">
            <v>7</v>
          </cell>
          <cell r="L7440" t="str">
            <v>EA</v>
          </cell>
        </row>
        <row r="7441">
          <cell r="A7441" t="str">
            <v>9043-0008-T</v>
          </cell>
          <cell r="B7441" t="str">
            <v>HEX-BOLT M18 X 2.5 X 100 LONG ZINC COAT</v>
          </cell>
          <cell r="C7441">
            <v>26.56</v>
          </cell>
          <cell r="D7441">
            <v>0</v>
          </cell>
          <cell r="E7441">
            <v>0</v>
          </cell>
          <cell r="K7441">
            <v>7</v>
          </cell>
          <cell r="L7441" t="str">
            <v>EA</v>
          </cell>
        </row>
        <row r="7442">
          <cell r="A7442" t="str">
            <v>9043-0009-001-T</v>
          </cell>
          <cell r="B7442" t="str">
            <v>BOLT,GROUNDING,OPW #EL00001E</v>
          </cell>
          <cell r="C7442">
            <v>0</v>
          </cell>
          <cell r="D7442">
            <v>0</v>
          </cell>
          <cell r="E7442">
            <v>0</v>
          </cell>
          <cell r="K7442">
            <v>0</v>
          </cell>
          <cell r="L7442" t="str">
            <v>EA</v>
          </cell>
        </row>
        <row r="7443">
          <cell r="A7443" t="str">
            <v>9043-0009-T</v>
          </cell>
          <cell r="B7443" t="str">
            <v>BOLT,GROUNDING,OPW #EL00001</v>
          </cell>
          <cell r="C7443">
            <v>1311.39</v>
          </cell>
          <cell r="D7443">
            <v>0</v>
          </cell>
          <cell r="E7443">
            <v>0</v>
          </cell>
          <cell r="K7443">
            <v>0</v>
          </cell>
          <cell r="L7443" t="str">
            <v>EA</v>
          </cell>
        </row>
        <row r="7444">
          <cell r="A7444" t="str">
            <v>9043-0010-T</v>
          </cell>
          <cell r="B7444" t="str">
            <v>KIT, U-BOLTS, 3”x12.5” FRONT SPRING</v>
          </cell>
          <cell r="C7444">
            <v>0</v>
          </cell>
          <cell r="D7444">
            <v>0</v>
          </cell>
          <cell r="E7444">
            <v>0</v>
          </cell>
          <cell r="K7444">
            <v>0</v>
          </cell>
          <cell r="L7444" t="str">
            <v>EA</v>
          </cell>
        </row>
        <row r="7445">
          <cell r="A7445" t="str">
            <v>9043-0011-T</v>
          </cell>
          <cell r="B7445" t="str">
            <v>KIT, U-BOLTS, 3”x14.5” REAR SPRING</v>
          </cell>
          <cell r="C7445">
            <v>0</v>
          </cell>
          <cell r="D7445">
            <v>0</v>
          </cell>
          <cell r="E7445">
            <v>0</v>
          </cell>
          <cell r="K7445">
            <v>0</v>
          </cell>
          <cell r="L7445" t="str">
            <v>EA</v>
          </cell>
        </row>
        <row r="7446">
          <cell r="A7446" t="str">
            <v>9043-0012-T</v>
          </cell>
          <cell r="B7446" t="str">
            <v>BOLT GROUNDING CIVA. GS1000-72" LG.</v>
          </cell>
          <cell r="C7446">
            <v>1203.19695</v>
          </cell>
          <cell r="D7446">
            <v>4</v>
          </cell>
          <cell r="E7446">
            <v>20</v>
          </cell>
          <cell r="K7446">
            <v>0</v>
          </cell>
          <cell r="L7446" t="str">
            <v>EA</v>
          </cell>
        </row>
        <row r="7447">
          <cell r="A7447" t="str">
            <v>9043-0013-T</v>
          </cell>
          <cell r="B7447" t="str">
            <v>HEX-BOLT 3/4" x 4" LONG NON-PLATING</v>
          </cell>
          <cell r="C7447">
            <v>30</v>
          </cell>
          <cell r="D7447">
            <v>0</v>
          </cell>
          <cell r="E7447">
            <v>0</v>
          </cell>
          <cell r="K7447">
            <v>7</v>
          </cell>
          <cell r="L7447" t="str">
            <v>EA</v>
          </cell>
        </row>
        <row r="7448">
          <cell r="A7448" t="str">
            <v>9043-0014-T</v>
          </cell>
          <cell r="B7448" t="str">
            <v>FASTENER KIT HENDICKSON S-22632 RH15"-17</v>
          </cell>
          <cell r="C7448">
            <v>2825.6068699999996</v>
          </cell>
          <cell r="D7448">
            <v>0</v>
          </cell>
          <cell r="E7448">
            <v>0</v>
          </cell>
          <cell r="K7448">
            <v>99</v>
          </cell>
          <cell r="L7448" t="str">
            <v>EA</v>
          </cell>
        </row>
        <row r="7449">
          <cell r="A7449" t="str">
            <v>9043-0015-001-T</v>
          </cell>
          <cell r="B7449" t="str">
            <v>HEX-BOLT 3/4" x 12" LONG ZINC COATED</v>
          </cell>
          <cell r="C7449">
            <v>45</v>
          </cell>
          <cell r="D7449">
            <v>0</v>
          </cell>
          <cell r="E7449">
            <v>0</v>
          </cell>
          <cell r="K7449">
            <v>7</v>
          </cell>
          <cell r="L7449" t="str">
            <v>EA</v>
          </cell>
        </row>
        <row r="7450">
          <cell r="A7450" t="str">
            <v>9043-0015-002-T</v>
          </cell>
          <cell r="B7450" t="str">
            <v>HEX-BOLT 3/4" x 3" LONG ZINC COATED</v>
          </cell>
          <cell r="C7450">
            <v>42</v>
          </cell>
          <cell r="D7450">
            <v>0</v>
          </cell>
          <cell r="E7450">
            <v>0</v>
          </cell>
          <cell r="K7450">
            <v>7</v>
          </cell>
          <cell r="L7450" t="str">
            <v>EA</v>
          </cell>
        </row>
        <row r="7451">
          <cell r="A7451" t="str">
            <v>9043-0015-003-T</v>
          </cell>
          <cell r="B7451" t="str">
            <v>HEX-BOLT 3/4" x 2.5" LONG ZINC COATED</v>
          </cell>
          <cell r="C7451">
            <v>39</v>
          </cell>
          <cell r="D7451">
            <v>354</v>
          </cell>
          <cell r="E7451">
            <v>0</v>
          </cell>
          <cell r="K7451">
            <v>7</v>
          </cell>
          <cell r="L7451" t="str">
            <v>EA</v>
          </cell>
        </row>
        <row r="7452">
          <cell r="A7452" t="str">
            <v>9043-0015-T</v>
          </cell>
          <cell r="B7452" t="str">
            <v>HEX-BOLT 3/4" x 4" LONG ZINC COATED</v>
          </cell>
          <cell r="C7452">
            <v>45</v>
          </cell>
          <cell r="D7452">
            <v>0</v>
          </cell>
          <cell r="E7452">
            <v>0</v>
          </cell>
          <cell r="K7452">
            <v>7</v>
          </cell>
          <cell r="L7452" t="str">
            <v>EA</v>
          </cell>
        </row>
        <row r="7453">
          <cell r="A7453" t="str">
            <v>9043-0016-T</v>
          </cell>
          <cell r="B7453" t="str">
            <v>U-BOLT  DIA.360 FOR AIR TANK 60L.</v>
          </cell>
          <cell r="C7453">
            <v>80</v>
          </cell>
          <cell r="D7453">
            <v>0</v>
          </cell>
          <cell r="E7453">
            <v>0</v>
          </cell>
          <cell r="K7453">
            <v>7</v>
          </cell>
          <cell r="L7453" t="str">
            <v>EA</v>
          </cell>
        </row>
        <row r="7454">
          <cell r="A7454" t="str">
            <v>9043-0017-T</v>
          </cell>
          <cell r="B7454" t="str">
            <v>U-BOLT  DIA.290 FOR AIR TANK 40L.</v>
          </cell>
          <cell r="C7454">
            <v>65</v>
          </cell>
          <cell r="D7454">
            <v>239</v>
          </cell>
          <cell r="E7454">
            <v>0</v>
          </cell>
          <cell r="K7454">
            <v>7</v>
          </cell>
          <cell r="L7454" t="str">
            <v>EA</v>
          </cell>
        </row>
        <row r="7455">
          <cell r="A7455" t="str">
            <v>9043-0018</v>
          </cell>
          <cell r="B7455" t="str">
            <v>BOLT,U,2.50IN X0.375IN,STLFOR 2INPIPE</v>
          </cell>
          <cell r="C7455">
            <v>0</v>
          </cell>
          <cell r="D7455">
            <v>0</v>
          </cell>
          <cell r="E7455">
            <v>0</v>
          </cell>
          <cell r="K7455">
            <v>0</v>
          </cell>
          <cell r="L7455" t="str">
            <v>EA</v>
          </cell>
        </row>
        <row r="7456">
          <cell r="A7456" t="str">
            <v>9043-0018-055-T</v>
          </cell>
          <cell r="B7456" t="str">
            <v>BOLT M16-2.0x55 DIN 931 Class 10.9 Zinc</v>
          </cell>
          <cell r="C7456">
            <v>28</v>
          </cell>
          <cell r="D7456">
            <v>455</v>
          </cell>
          <cell r="E7456">
            <v>45</v>
          </cell>
          <cell r="K7456">
            <v>7</v>
          </cell>
          <cell r="L7456" t="str">
            <v>EA</v>
          </cell>
        </row>
        <row r="7457">
          <cell r="A7457" t="str">
            <v>9043-0018-065-T</v>
          </cell>
          <cell r="B7457" t="str">
            <v>BOLT M16-2.0x65 DIN 931 Class 10.9 Zinc</v>
          </cell>
          <cell r="C7457">
            <v>33</v>
          </cell>
          <cell r="D7457">
            <v>358</v>
          </cell>
          <cell r="E7457">
            <v>0</v>
          </cell>
          <cell r="K7457">
            <v>7</v>
          </cell>
          <cell r="L7457" t="str">
            <v>EA</v>
          </cell>
        </row>
        <row r="7458">
          <cell r="A7458" t="str">
            <v>9043-0018-075-T</v>
          </cell>
          <cell r="B7458" t="str">
            <v>BOLT M16-2.0x75 DIN 931 Class 10.9 Zinc</v>
          </cell>
          <cell r="C7458">
            <v>27</v>
          </cell>
          <cell r="D7458">
            <v>80</v>
          </cell>
          <cell r="E7458">
            <v>0</v>
          </cell>
          <cell r="K7458">
            <v>15</v>
          </cell>
          <cell r="L7458" t="str">
            <v>EA</v>
          </cell>
        </row>
        <row r="7459">
          <cell r="A7459" t="str">
            <v>9043-0018-085-T</v>
          </cell>
          <cell r="B7459" t="str">
            <v>BOLT M16-2.0x85 DIN 931 Class 10.9 Zinc</v>
          </cell>
          <cell r="C7459">
            <v>25</v>
          </cell>
          <cell r="D7459">
            <v>480</v>
          </cell>
          <cell r="E7459">
            <v>0</v>
          </cell>
          <cell r="K7459">
            <v>7</v>
          </cell>
          <cell r="L7459" t="str">
            <v>EA</v>
          </cell>
        </row>
        <row r="7460">
          <cell r="A7460" t="str">
            <v>9043-0018-095-T</v>
          </cell>
          <cell r="B7460" t="str">
            <v>BOLT M16-2.0x95 DIN 931 Class 10.9 Zinc</v>
          </cell>
          <cell r="C7460">
            <v>0</v>
          </cell>
          <cell r="D7460">
            <v>0</v>
          </cell>
          <cell r="E7460">
            <v>0</v>
          </cell>
          <cell r="K7460">
            <v>0</v>
          </cell>
          <cell r="L7460" t="str">
            <v>EA</v>
          </cell>
        </row>
        <row r="7461">
          <cell r="A7461" t="str">
            <v>9043-0018-100-T</v>
          </cell>
          <cell r="B7461" t="str">
            <v>BOLT M16-2.0x100 DIN 931 Class 10.9 Zinc</v>
          </cell>
          <cell r="C7461">
            <v>65</v>
          </cell>
          <cell r="D7461">
            <v>50</v>
          </cell>
          <cell r="E7461">
            <v>0</v>
          </cell>
          <cell r="K7461">
            <v>7</v>
          </cell>
          <cell r="L7461" t="str">
            <v>EA</v>
          </cell>
        </row>
        <row r="7462">
          <cell r="A7462" t="str">
            <v>9043-0018-110-T</v>
          </cell>
          <cell r="B7462" t="str">
            <v>BOLT M16-2.0x110 DIN 931 Class 10.9 Zinc</v>
          </cell>
          <cell r="C7462">
            <v>42</v>
          </cell>
          <cell r="D7462">
            <v>100</v>
          </cell>
          <cell r="E7462">
            <v>0</v>
          </cell>
          <cell r="K7462">
            <v>7</v>
          </cell>
          <cell r="L7462" t="str">
            <v>EA</v>
          </cell>
        </row>
        <row r="7463">
          <cell r="A7463" t="str">
            <v>9043-0019-045-T</v>
          </cell>
          <cell r="B7463" t="str">
            <v>BOLT M16-2.0x45 DIN 933 Class 10.9 Zinc</v>
          </cell>
          <cell r="C7463">
            <v>25</v>
          </cell>
          <cell r="D7463">
            <v>200</v>
          </cell>
          <cell r="E7463">
            <v>0</v>
          </cell>
          <cell r="K7463">
            <v>7</v>
          </cell>
          <cell r="L7463" t="str">
            <v>EA</v>
          </cell>
        </row>
        <row r="7464">
          <cell r="A7464" t="str">
            <v>9043-0019-050-T</v>
          </cell>
          <cell r="B7464" t="str">
            <v>BOLT M16-2.0x50 DIN 933 Class 10.9 Zinc</v>
          </cell>
          <cell r="C7464">
            <v>26</v>
          </cell>
          <cell r="D7464">
            <v>350</v>
          </cell>
          <cell r="E7464">
            <v>0</v>
          </cell>
          <cell r="K7464">
            <v>7</v>
          </cell>
          <cell r="L7464" t="str">
            <v>EA</v>
          </cell>
        </row>
        <row r="7465">
          <cell r="A7465" t="str">
            <v>9043-0019-185-T</v>
          </cell>
          <cell r="B7465" t="str">
            <v>BOLT M16-2.0x185 DIN 933 Class 10.9 Zinc</v>
          </cell>
          <cell r="C7465">
            <v>9.1</v>
          </cell>
          <cell r="D7465">
            <v>0</v>
          </cell>
          <cell r="E7465">
            <v>0</v>
          </cell>
          <cell r="K7465">
            <v>0</v>
          </cell>
          <cell r="L7465" t="str">
            <v>EA</v>
          </cell>
        </row>
        <row r="7466">
          <cell r="A7466" t="str">
            <v>9043-0019-190-T</v>
          </cell>
          <cell r="B7466" t="str">
            <v>BOLT M16-2.0x190 DIN 933 Class 10.9 Zinc</v>
          </cell>
          <cell r="C7466">
            <v>110</v>
          </cell>
          <cell r="D7466">
            <v>0</v>
          </cell>
          <cell r="E7466">
            <v>0</v>
          </cell>
          <cell r="K7466">
            <v>7</v>
          </cell>
          <cell r="L7466" t="str">
            <v>EA</v>
          </cell>
        </row>
        <row r="7467">
          <cell r="A7467" t="str">
            <v>9043-0020-T</v>
          </cell>
          <cell r="B7467" t="str">
            <v>U-BOLTS, KIT 3" X 16.5" ROUND P/N361-168</v>
          </cell>
          <cell r="C7467">
            <v>982.47679999999991</v>
          </cell>
          <cell r="D7467">
            <v>0</v>
          </cell>
          <cell r="E7467">
            <v>0</v>
          </cell>
          <cell r="K7467">
            <v>60</v>
          </cell>
          <cell r="L7467" t="str">
            <v>EA</v>
          </cell>
        </row>
        <row r="7468">
          <cell r="A7468" t="str">
            <v>9043-0021-T</v>
          </cell>
          <cell r="B7468" t="str">
            <v>SOCKET HEAD CAP SCREW SS M10 L100</v>
          </cell>
          <cell r="C7468">
            <v>25.2</v>
          </cell>
          <cell r="D7468">
            <v>0</v>
          </cell>
          <cell r="E7468">
            <v>0</v>
          </cell>
          <cell r="K7468">
            <v>7</v>
          </cell>
          <cell r="L7468" t="str">
            <v>EA</v>
          </cell>
        </row>
        <row r="7469">
          <cell r="A7469" t="str">
            <v>9043-0022-025-T</v>
          </cell>
          <cell r="B7469" t="str">
            <v>U-BOLT M8, 1" PIPE/OD34mm SS304</v>
          </cell>
          <cell r="C7469">
            <v>36</v>
          </cell>
          <cell r="D7469">
            <v>4</v>
          </cell>
          <cell r="E7469">
            <v>0</v>
          </cell>
          <cell r="K7469">
            <v>7</v>
          </cell>
          <cell r="L7469" t="str">
            <v>EA</v>
          </cell>
        </row>
        <row r="7470">
          <cell r="A7470" t="str">
            <v>9043-0022-150-T</v>
          </cell>
          <cell r="B7470" t="str">
            <v>U-BOLT 6" PIPE/OD165.2mm SS304 NUT</v>
          </cell>
          <cell r="C7470">
            <v>150</v>
          </cell>
          <cell r="D7470">
            <v>36</v>
          </cell>
          <cell r="E7470">
            <v>0</v>
          </cell>
          <cell r="K7470">
            <v>7</v>
          </cell>
          <cell r="L7470" t="str">
            <v>EA</v>
          </cell>
        </row>
        <row r="7471">
          <cell r="A7471" t="str">
            <v>9043-0022-T</v>
          </cell>
          <cell r="B7471" t="str">
            <v>U-BOLT &amp; NUT SS304</v>
          </cell>
          <cell r="C7471">
            <v>0</v>
          </cell>
          <cell r="D7471">
            <v>0</v>
          </cell>
          <cell r="E7471">
            <v>0</v>
          </cell>
          <cell r="K7471">
            <v>0</v>
          </cell>
          <cell r="L7471" t="str">
            <v>EA</v>
          </cell>
        </row>
        <row r="7472">
          <cell r="A7472" t="str">
            <v>9043-0023-100-T</v>
          </cell>
          <cell r="B7472" t="str">
            <v>BOLT M20-2.5x100 DIN 931 Class10.9 Zinc</v>
          </cell>
          <cell r="C7472">
            <v>47</v>
          </cell>
          <cell r="D7472">
            <v>0</v>
          </cell>
          <cell r="E7472">
            <v>0</v>
          </cell>
          <cell r="K7472">
            <v>7</v>
          </cell>
          <cell r="L7472" t="str">
            <v>EA</v>
          </cell>
        </row>
        <row r="7473">
          <cell r="A7473" t="str">
            <v>9043-0024-001-T</v>
          </cell>
          <cell r="B7473" t="str">
            <v>U-BOLT KIT NO SPACER W&amp;C #WC16106</v>
          </cell>
          <cell r="C7473">
            <v>3103.49368</v>
          </cell>
          <cell r="D7473">
            <v>0</v>
          </cell>
          <cell r="E7473">
            <v>0</v>
          </cell>
          <cell r="K7473">
            <v>60</v>
          </cell>
          <cell r="L7473" t="str">
            <v>EA</v>
          </cell>
        </row>
        <row r="7474">
          <cell r="A7474" t="str">
            <v>9043-0024-002-T</v>
          </cell>
          <cell r="B7474" t="str">
            <v>U-BOLT KIT WITH SPACER W&amp;C #WC16078</v>
          </cell>
          <cell r="C7474">
            <v>0</v>
          </cell>
          <cell r="D7474">
            <v>0</v>
          </cell>
          <cell r="E7474">
            <v>0</v>
          </cell>
          <cell r="K7474">
            <v>0</v>
          </cell>
          <cell r="L7474" t="str">
            <v>EA</v>
          </cell>
        </row>
        <row r="7475">
          <cell r="A7475" t="str">
            <v>9043-0024-T</v>
          </cell>
          <cell r="B7475" t="str">
            <v>U-BOLT KIT NO SPACER W&amp;C #WC16106-01</v>
          </cell>
          <cell r="C7475">
            <v>0</v>
          </cell>
          <cell r="D7475">
            <v>0</v>
          </cell>
          <cell r="E7475">
            <v>0</v>
          </cell>
          <cell r="K7475">
            <v>0</v>
          </cell>
          <cell r="L7475" t="str">
            <v>EA</v>
          </cell>
        </row>
        <row r="7476">
          <cell r="A7476" t="str">
            <v>9043-0025-T</v>
          </cell>
          <cell r="B7476" t="str">
            <v>BOLT KIT FOR SHOCK ABSORBER #WC16002-02</v>
          </cell>
          <cell r="C7476">
            <v>1525.3231599999999</v>
          </cell>
          <cell r="D7476">
            <v>0</v>
          </cell>
          <cell r="E7476">
            <v>0</v>
          </cell>
          <cell r="K7476">
            <v>60</v>
          </cell>
          <cell r="L7476" t="str">
            <v>EA</v>
          </cell>
        </row>
        <row r="7477">
          <cell r="A7477" t="str">
            <v>9043-0026-T</v>
          </cell>
          <cell r="B7477" t="str">
            <v>HEX CAP SCREWS 3/4-10UNC 4" LG. GR.5</v>
          </cell>
          <cell r="C7477">
            <v>24.5</v>
          </cell>
          <cell r="D7477">
            <v>6</v>
          </cell>
          <cell r="E7477">
            <v>0</v>
          </cell>
          <cell r="K7477">
            <v>7</v>
          </cell>
          <cell r="L7477" t="str">
            <v>EA</v>
          </cell>
        </row>
        <row r="7478">
          <cell r="A7478" t="str">
            <v>9043-0027-045-T</v>
          </cell>
          <cell r="B7478" t="str">
            <v>M16-2.0 x45 mm. FLAT HEAD (BLACK)(G12.9)</v>
          </cell>
          <cell r="C7478">
            <v>18</v>
          </cell>
          <cell r="D7478">
            <v>100</v>
          </cell>
          <cell r="E7478">
            <v>0</v>
          </cell>
          <cell r="K7478">
            <v>7</v>
          </cell>
          <cell r="L7478" t="str">
            <v>EA</v>
          </cell>
        </row>
        <row r="7479">
          <cell r="A7479" t="str">
            <v>9043-0027-050-T</v>
          </cell>
          <cell r="B7479" t="str">
            <v>M16-2.0 x50 mm. FLAT HEAD (BLACK)(G12.9)</v>
          </cell>
          <cell r="C7479">
            <v>15</v>
          </cell>
          <cell r="D7479">
            <v>0</v>
          </cell>
          <cell r="E7479">
            <v>0</v>
          </cell>
          <cell r="K7479">
            <v>7</v>
          </cell>
          <cell r="L7479" t="str">
            <v>EA</v>
          </cell>
        </row>
        <row r="7480">
          <cell r="A7480" t="str">
            <v>9043-0027-055-T</v>
          </cell>
          <cell r="B7480" t="str">
            <v>M16-2.0 x55 mm. FLAT HEAD (BLACK)(G12.9)</v>
          </cell>
          <cell r="C7480">
            <v>17</v>
          </cell>
          <cell r="D7480">
            <v>0</v>
          </cell>
          <cell r="E7480">
            <v>0</v>
          </cell>
          <cell r="K7480">
            <v>7</v>
          </cell>
          <cell r="L7480" t="str">
            <v>EA</v>
          </cell>
        </row>
        <row r="7481">
          <cell r="A7481" t="str">
            <v>9043-0027-060-T</v>
          </cell>
          <cell r="B7481" t="str">
            <v>M16-2.0 x60 mm. FLAT HEAD (BLACK)(G12.9)</v>
          </cell>
          <cell r="C7481">
            <v>22</v>
          </cell>
          <cell r="D7481">
            <v>180</v>
          </cell>
          <cell r="E7481">
            <v>0</v>
          </cell>
          <cell r="K7481">
            <v>7</v>
          </cell>
          <cell r="L7481" t="str">
            <v>EA</v>
          </cell>
        </row>
        <row r="7482">
          <cell r="A7482" t="str">
            <v>9043-0027-065-T</v>
          </cell>
          <cell r="B7482" t="str">
            <v>M16-2.0 x65 mm. FLAT HEAD (BLACK)(G12.9)</v>
          </cell>
          <cell r="C7482">
            <v>17.48</v>
          </cell>
          <cell r="D7482">
            <v>0</v>
          </cell>
          <cell r="E7482">
            <v>0</v>
          </cell>
          <cell r="K7482">
            <v>7</v>
          </cell>
          <cell r="L7482" t="str">
            <v>EA</v>
          </cell>
        </row>
        <row r="7483">
          <cell r="A7483" t="str">
            <v>9043-0027-070-T</v>
          </cell>
          <cell r="B7483" t="str">
            <v>M16-2.0 x70 mm. FLAT HEAD (BLACK)(G12.9)</v>
          </cell>
          <cell r="C7483">
            <v>19</v>
          </cell>
          <cell r="D7483">
            <v>239</v>
          </cell>
          <cell r="E7483">
            <v>0</v>
          </cell>
          <cell r="K7483">
            <v>7</v>
          </cell>
          <cell r="L7483" t="str">
            <v>EA</v>
          </cell>
        </row>
        <row r="7484">
          <cell r="A7484" t="str">
            <v>9043-0027-080-T</v>
          </cell>
          <cell r="B7484" t="str">
            <v>M16-2.0 x80 mm. FLAT HEAD (BLACK)(G12.9)</v>
          </cell>
          <cell r="C7484">
            <v>0</v>
          </cell>
          <cell r="D7484">
            <v>0</v>
          </cell>
          <cell r="E7484">
            <v>0</v>
          </cell>
          <cell r="K7484">
            <v>0</v>
          </cell>
          <cell r="L7484" t="str">
            <v>EA</v>
          </cell>
        </row>
        <row r="7485">
          <cell r="A7485" t="str">
            <v>9043-0027-090-T</v>
          </cell>
          <cell r="B7485" t="str">
            <v>M16-2.0 x90 mm. FLAT HEAD (BLACK)(G12.9)</v>
          </cell>
          <cell r="C7485">
            <v>34</v>
          </cell>
          <cell r="D7485">
            <v>200</v>
          </cell>
          <cell r="E7485">
            <v>0</v>
          </cell>
          <cell r="K7485">
            <v>7</v>
          </cell>
          <cell r="L7485" t="str">
            <v>EA</v>
          </cell>
        </row>
        <row r="7486">
          <cell r="A7486" t="str">
            <v>9043-0027-120-T</v>
          </cell>
          <cell r="B7486" t="str">
            <v>M16-2.0 x120mm. FLAT HEAD (BLACK)(G12.9)</v>
          </cell>
          <cell r="C7486">
            <v>0</v>
          </cell>
          <cell r="D7486">
            <v>0</v>
          </cell>
          <cell r="E7486">
            <v>0</v>
          </cell>
          <cell r="K7486">
            <v>0</v>
          </cell>
          <cell r="L7486" t="str">
            <v>EA</v>
          </cell>
        </row>
        <row r="7487">
          <cell r="A7487" t="str">
            <v>9043-0027-T</v>
          </cell>
          <cell r="B7487" t="str">
            <v>M16-2.00 FLAT HEAD Class 12.9 (BLACK)</v>
          </cell>
          <cell r="C7487">
            <v>0</v>
          </cell>
          <cell r="D7487">
            <v>0</v>
          </cell>
          <cell r="E7487">
            <v>0</v>
          </cell>
          <cell r="K7487">
            <v>0</v>
          </cell>
          <cell r="L7487" t="str">
            <v>EA</v>
          </cell>
        </row>
        <row r="7488">
          <cell r="A7488" t="str">
            <v>9043-0028-T</v>
          </cell>
          <cell r="B7488" t="str">
            <v>M16-2.00 FLAT HEAD Class 12.9 (BLACK)</v>
          </cell>
          <cell r="C7488">
            <v>0</v>
          </cell>
          <cell r="D7488">
            <v>0</v>
          </cell>
          <cell r="E7488">
            <v>0</v>
          </cell>
          <cell r="K7488">
            <v>0</v>
          </cell>
          <cell r="L7488" t="str">
            <v>EA</v>
          </cell>
        </row>
        <row r="7489">
          <cell r="A7489" t="str">
            <v>9043-0029-T</v>
          </cell>
          <cell r="B7489" t="str">
            <v>GROUND BOLT DIXON FT450</v>
          </cell>
          <cell r="C7489">
            <v>1500</v>
          </cell>
          <cell r="D7489">
            <v>52</v>
          </cell>
          <cell r="E7489">
            <v>0</v>
          </cell>
          <cell r="K7489">
            <v>15</v>
          </cell>
          <cell r="L7489" t="str">
            <v>EA</v>
          </cell>
        </row>
        <row r="7490">
          <cell r="A7490" t="str">
            <v>9043-0030-T</v>
          </cell>
          <cell r="B7490" t="str">
            <v>BOLT, GROUND, EMCO WHEATON #F2024 001</v>
          </cell>
          <cell r="C7490">
            <v>953.5983500000001</v>
          </cell>
          <cell r="D7490">
            <v>83</v>
          </cell>
          <cell r="E7490">
            <v>40</v>
          </cell>
          <cell r="K7490">
            <v>0</v>
          </cell>
          <cell r="L7490" t="str">
            <v>EA</v>
          </cell>
        </row>
        <row r="7491">
          <cell r="A7491" t="str">
            <v>9043-0031-T</v>
          </cell>
          <cell r="B7491" t="str">
            <v>HEX-BOLT 5/8" BSW G11 X 50LG</v>
          </cell>
          <cell r="C7491">
            <v>14</v>
          </cell>
          <cell r="D7491">
            <v>0</v>
          </cell>
          <cell r="E7491">
            <v>0</v>
          </cell>
          <cell r="K7491">
            <v>7</v>
          </cell>
          <cell r="L7491" t="str">
            <v>EA</v>
          </cell>
        </row>
        <row r="7492">
          <cell r="A7492" t="str">
            <v>9043-0032-T</v>
          </cell>
          <cell r="B7492" t="str">
            <v>HEX-BOLT 1/2" BSW G12 X 30LG</v>
          </cell>
          <cell r="C7492">
            <v>8</v>
          </cell>
          <cell r="D7492">
            <v>0</v>
          </cell>
          <cell r="E7492">
            <v>0</v>
          </cell>
          <cell r="K7492">
            <v>7</v>
          </cell>
          <cell r="L7492" t="str">
            <v>EA</v>
          </cell>
        </row>
        <row r="7493">
          <cell r="A7493" t="str">
            <v>9043-0033-T</v>
          </cell>
          <cell r="B7493" t="str">
            <v>HEX-BOLT M5-1.00 X 40 LG SS.</v>
          </cell>
          <cell r="C7493">
            <v>2.5</v>
          </cell>
          <cell r="D7493">
            <v>10</v>
          </cell>
          <cell r="E7493">
            <v>0</v>
          </cell>
          <cell r="K7493">
            <v>7</v>
          </cell>
          <cell r="L7493" t="str">
            <v>EA</v>
          </cell>
        </row>
        <row r="7494">
          <cell r="A7494" t="str">
            <v>9043-0034-T</v>
          </cell>
          <cell r="B7494" t="str">
            <v>BOLTING KIT 4 x M16 36/28 studs</v>
          </cell>
          <cell r="C7494">
            <v>0</v>
          </cell>
          <cell r="D7494">
            <v>0</v>
          </cell>
          <cell r="E7494">
            <v>0</v>
          </cell>
          <cell r="K7494">
            <v>0</v>
          </cell>
          <cell r="L7494" t="str">
            <v>EA</v>
          </cell>
        </row>
        <row r="7495">
          <cell r="A7495" t="str">
            <v>9043-0035-T</v>
          </cell>
          <cell r="B7495" t="str">
            <v>BOLTING KIT 4 x studs M16-50</v>
          </cell>
          <cell r="C7495">
            <v>0</v>
          </cell>
          <cell r="D7495">
            <v>0</v>
          </cell>
          <cell r="E7495">
            <v>0</v>
          </cell>
          <cell r="K7495">
            <v>0</v>
          </cell>
          <cell r="L7495" t="str">
            <v>EA</v>
          </cell>
        </row>
        <row r="7496">
          <cell r="A7496" t="str">
            <v>9043-0036-T</v>
          </cell>
          <cell r="B7496" t="str">
            <v>U-BOLT.SIZE 5" DIA NUT ZINC PLATE</v>
          </cell>
          <cell r="C7496">
            <v>120</v>
          </cell>
          <cell r="D7496">
            <v>0</v>
          </cell>
          <cell r="E7496">
            <v>0</v>
          </cell>
          <cell r="K7496">
            <v>7</v>
          </cell>
          <cell r="L7496" t="str">
            <v>EA</v>
          </cell>
        </row>
        <row r="7497">
          <cell r="A7497" t="str">
            <v>9043-0037-001-T</v>
          </cell>
          <cell r="B7497" t="str">
            <v>Bolt ½" Hex UNC 1 3/4 full TH ZINC PLATE</v>
          </cell>
          <cell r="C7497">
            <v>12</v>
          </cell>
          <cell r="D7497">
            <v>103</v>
          </cell>
          <cell r="E7497">
            <v>0</v>
          </cell>
          <cell r="K7497">
            <v>7</v>
          </cell>
          <cell r="L7497" t="str">
            <v>EA</v>
          </cell>
        </row>
        <row r="7498">
          <cell r="A7498" t="str">
            <v>9043-0037-T</v>
          </cell>
          <cell r="B7498" t="str">
            <v>Bolt ½” Hex UNC 1½ LG full TH ZINC PLATE</v>
          </cell>
          <cell r="C7498">
            <v>10</v>
          </cell>
          <cell r="D7498">
            <v>182</v>
          </cell>
          <cell r="E7498">
            <v>0</v>
          </cell>
          <cell r="K7498">
            <v>7</v>
          </cell>
          <cell r="L7498" t="str">
            <v>EA</v>
          </cell>
        </row>
        <row r="7499">
          <cell r="A7499" t="str">
            <v>9043-0038-T</v>
          </cell>
          <cell r="B7499" t="str">
            <v>BOLT SPRING M30x255 BPW#03.340.15.39.0</v>
          </cell>
          <cell r="C7499">
            <v>1610</v>
          </cell>
          <cell r="D7499">
            <v>0</v>
          </cell>
          <cell r="E7499">
            <v>0</v>
          </cell>
          <cell r="K7499">
            <v>30</v>
          </cell>
          <cell r="L7499" t="str">
            <v>EA</v>
          </cell>
        </row>
        <row r="7500">
          <cell r="A7500" t="str">
            <v>9043-0039-T</v>
          </cell>
          <cell r="B7500" t="str">
            <v>U-BOLT  MAGNUM#33-5170</v>
          </cell>
          <cell r="C7500">
            <v>530</v>
          </cell>
          <cell r="D7500">
            <v>0</v>
          </cell>
          <cell r="E7500">
            <v>0</v>
          </cell>
          <cell r="K7500">
            <v>30</v>
          </cell>
          <cell r="L7500" t="str">
            <v>EA</v>
          </cell>
        </row>
        <row r="7501">
          <cell r="A7501" t="str">
            <v>9043-0040-001-T</v>
          </cell>
          <cell r="B7501" t="str">
            <v>No. 506247</v>
          </cell>
          <cell r="C7501">
            <v>0</v>
          </cell>
          <cell r="D7501">
            <v>0</v>
          </cell>
          <cell r="E7501">
            <v>0</v>
          </cell>
          <cell r="K7501">
            <v>0</v>
          </cell>
          <cell r="L7501" t="str">
            <v>EA</v>
          </cell>
        </row>
        <row r="7502">
          <cell r="A7502" t="str">
            <v>9043-0040-002-T</v>
          </cell>
          <cell r="B7502" t="str">
            <v>No. 752045/130</v>
          </cell>
          <cell r="C7502">
            <v>0</v>
          </cell>
          <cell r="D7502">
            <v>0</v>
          </cell>
          <cell r="E7502">
            <v>0</v>
          </cell>
          <cell r="K7502">
            <v>0</v>
          </cell>
          <cell r="L7502" t="str">
            <v>EA</v>
          </cell>
        </row>
        <row r="7503">
          <cell r="A7503" t="str">
            <v>9043-0040-003-T</v>
          </cell>
          <cell r="B7503" t="str">
            <v>No. 752045/180</v>
          </cell>
          <cell r="C7503">
            <v>0</v>
          </cell>
          <cell r="D7503">
            <v>0</v>
          </cell>
          <cell r="E7503">
            <v>0</v>
          </cell>
          <cell r="K7503">
            <v>0</v>
          </cell>
          <cell r="L7503" t="str">
            <v>EA</v>
          </cell>
        </row>
        <row r="7504">
          <cell r="A7504" t="str">
            <v>9043-0040-004-T</v>
          </cell>
          <cell r="B7504" t="str">
            <v>No. 773011/325</v>
          </cell>
          <cell r="C7504">
            <v>0</v>
          </cell>
          <cell r="D7504">
            <v>0</v>
          </cell>
          <cell r="E7504">
            <v>0</v>
          </cell>
          <cell r="K7504">
            <v>0</v>
          </cell>
          <cell r="L7504" t="str">
            <v>EA</v>
          </cell>
        </row>
        <row r="7505">
          <cell r="A7505" t="str">
            <v>9043-0040-005-T</v>
          </cell>
          <cell r="B7505" t="str">
            <v>No. CSB12/175/030</v>
          </cell>
          <cell r="C7505">
            <v>120</v>
          </cell>
          <cell r="D7505">
            <v>0</v>
          </cell>
          <cell r="E7505">
            <v>0</v>
          </cell>
          <cell r="K7505">
            <v>0</v>
          </cell>
          <cell r="L7505" t="str">
            <v>EA</v>
          </cell>
        </row>
        <row r="7506">
          <cell r="A7506" t="str">
            <v>9043-0040-006-T</v>
          </cell>
          <cell r="B7506" t="str">
            <v>No. CSB12/175/050</v>
          </cell>
          <cell r="C7506">
            <v>120</v>
          </cell>
          <cell r="D7506">
            <v>0</v>
          </cell>
          <cell r="E7506">
            <v>0</v>
          </cell>
          <cell r="K7506">
            <v>0</v>
          </cell>
          <cell r="L7506" t="str">
            <v>EA</v>
          </cell>
        </row>
        <row r="7507">
          <cell r="A7507" t="str">
            <v>9043-0040-007-T</v>
          </cell>
          <cell r="B7507" t="str">
            <v>No. FB08/ 125/ 035</v>
          </cell>
          <cell r="C7507">
            <v>0</v>
          </cell>
          <cell r="D7507">
            <v>0</v>
          </cell>
          <cell r="E7507">
            <v>0</v>
          </cell>
          <cell r="K7507">
            <v>0</v>
          </cell>
          <cell r="L7507" t="str">
            <v>EA</v>
          </cell>
        </row>
        <row r="7508">
          <cell r="A7508" t="str">
            <v>9043-0040-008-T</v>
          </cell>
          <cell r="B7508" t="str">
            <v>No. HB08/125/020</v>
          </cell>
          <cell r="C7508">
            <v>0</v>
          </cell>
          <cell r="D7508">
            <v>0</v>
          </cell>
          <cell r="E7508">
            <v>0</v>
          </cell>
          <cell r="K7508">
            <v>0</v>
          </cell>
          <cell r="L7508" t="str">
            <v>EA</v>
          </cell>
        </row>
        <row r="7509">
          <cell r="A7509" t="str">
            <v>9043-0040-009-T</v>
          </cell>
          <cell r="B7509" t="str">
            <v>No. HB12/175/030</v>
          </cell>
          <cell r="C7509">
            <v>0</v>
          </cell>
          <cell r="D7509">
            <v>0</v>
          </cell>
          <cell r="E7509">
            <v>0</v>
          </cell>
          <cell r="K7509">
            <v>0</v>
          </cell>
          <cell r="L7509" t="str">
            <v>EA</v>
          </cell>
        </row>
        <row r="7510">
          <cell r="A7510" t="str">
            <v>9043-0040-010-T</v>
          </cell>
          <cell r="B7510" t="str">
            <v>No. HB16/200/050</v>
          </cell>
          <cell r="C7510">
            <v>0</v>
          </cell>
          <cell r="D7510">
            <v>0</v>
          </cell>
          <cell r="E7510">
            <v>0</v>
          </cell>
          <cell r="K7510">
            <v>0</v>
          </cell>
          <cell r="L7510" t="str">
            <v>EA</v>
          </cell>
        </row>
        <row r="7511">
          <cell r="A7511" t="str">
            <v>9043-0040-011-T</v>
          </cell>
          <cell r="B7511" t="str">
            <v>No. HB16/200/050 C10.9</v>
          </cell>
          <cell r="C7511">
            <v>0</v>
          </cell>
          <cell r="D7511">
            <v>0</v>
          </cell>
          <cell r="E7511">
            <v>0</v>
          </cell>
          <cell r="K7511">
            <v>0</v>
          </cell>
          <cell r="L7511" t="str">
            <v>EA</v>
          </cell>
        </row>
        <row r="7512">
          <cell r="A7512" t="str">
            <v>9043-0040-012-T</v>
          </cell>
          <cell r="B7512" t="str">
            <v>No. HBS12/175/220</v>
          </cell>
          <cell r="C7512">
            <v>0</v>
          </cell>
          <cell r="D7512">
            <v>0</v>
          </cell>
          <cell r="E7512">
            <v>0</v>
          </cell>
          <cell r="K7512">
            <v>0</v>
          </cell>
          <cell r="L7512" t="str">
            <v>EA</v>
          </cell>
        </row>
        <row r="7513">
          <cell r="A7513" t="str">
            <v>9043-0040-013-T</v>
          </cell>
          <cell r="B7513" t="str">
            <v>No. HBS16/200/220C10.9</v>
          </cell>
          <cell r="C7513">
            <v>0</v>
          </cell>
          <cell r="D7513">
            <v>0</v>
          </cell>
          <cell r="E7513">
            <v>0</v>
          </cell>
          <cell r="K7513">
            <v>0</v>
          </cell>
          <cell r="L7513" t="str">
            <v>EA</v>
          </cell>
        </row>
        <row r="7514">
          <cell r="A7514" t="str">
            <v>9043-0040-014-T</v>
          </cell>
          <cell r="B7514" t="str">
            <v>No. FB08/ 125/ 016</v>
          </cell>
          <cell r="C7514">
            <v>0</v>
          </cell>
          <cell r="D7514">
            <v>0</v>
          </cell>
          <cell r="E7514">
            <v>0</v>
          </cell>
          <cell r="K7514">
            <v>0</v>
          </cell>
          <cell r="L7514" t="str">
            <v>EA</v>
          </cell>
        </row>
        <row r="7515">
          <cell r="A7515" t="str">
            <v>9043-0040-015-T</v>
          </cell>
          <cell r="B7515" t="str">
            <v>No. HB12/175/D65</v>
          </cell>
          <cell r="C7515">
            <v>0</v>
          </cell>
          <cell r="D7515">
            <v>0</v>
          </cell>
          <cell r="E7515">
            <v>0</v>
          </cell>
          <cell r="K7515">
            <v>0</v>
          </cell>
          <cell r="L7515" t="str">
            <v>EA</v>
          </cell>
        </row>
        <row r="7516">
          <cell r="A7516" t="str">
            <v>9043-0040-016-T</v>
          </cell>
          <cell r="B7516" t="str">
            <v>No. 773011/375</v>
          </cell>
          <cell r="C7516">
            <v>1150</v>
          </cell>
          <cell r="D7516">
            <v>0</v>
          </cell>
          <cell r="E7516">
            <v>0</v>
          </cell>
          <cell r="K7516">
            <v>0</v>
          </cell>
          <cell r="L7516" t="str">
            <v>EA</v>
          </cell>
        </row>
        <row r="7517">
          <cell r="A7517" t="str">
            <v>9043-0040-T</v>
          </cell>
          <cell r="B7517" t="str">
            <v>YORK SPARE PART BOLT</v>
          </cell>
          <cell r="C7517">
            <v>0</v>
          </cell>
          <cell r="D7517">
            <v>0</v>
          </cell>
          <cell r="E7517">
            <v>0</v>
          </cell>
          <cell r="K7517">
            <v>0</v>
          </cell>
          <cell r="L7517" t="str">
            <v>EA</v>
          </cell>
        </row>
        <row r="7518">
          <cell r="A7518" t="str">
            <v>9043-0041-T</v>
          </cell>
          <cell r="B7518" t="str">
            <v>BOLT OF LOCK WASHER,119K3859</v>
          </cell>
          <cell r="C7518">
            <v>0</v>
          </cell>
          <cell r="D7518">
            <v>0</v>
          </cell>
          <cell r="E7518">
            <v>0</v>
          </cell>
          <cell r="K7518">
            <v>0</v>
          </cell>
          <cell r="L7518" t="str">
            <v>EA</v>
          </cell>
        </row>
        <row r="7519">
          <cell r="A7519" t="str">
            <v>9043-0042-T</v>
          </cell>
          <cell r="B7519" t="str">
            <v>BOLT HEX HEAD 5/16-18NC HHx1" LG SS</v>
          </cell>
          <cell r="C7519">
            <v>3.85</v>
          </cell>
          <cell r="D7519">
            <v>166</v>
          </cell>
          <cell r="E7519">
            <v>0</v>
          </cell>
          <cell r="K7519">
            <v>7</v>
          </cell>
          <cell r="L7519" t="str">
            <v>EA</v>
          </cell>
        </row>
        <row r="7520">
          <cell r="A7520" t="str">
            <v>9043-0043-T</v>
          </cell>
          <cell r="B7520" t="str">
            <v>U-BOLT#21206225S</v>
          </cell>
          <cell r="C7520">
            <v>803.65610000000004</v>
          </cell>
          <cell r="D7520">
            <v>0</v>
          </cell>
          <cell r="E7520">
            <v>0</v>
          </cell>
          <cell r="K7520">
            <v>30</v>
          </cell>
          <cell r="L7520" t="str">
            <v>EA</v>
          </cell>
        </row>
        <row r="7521">
          <cell r="A7521" t="str">
            <v>9043-0044-T</v>
          </cell>
          <cell r="B7521" t="str">
            <v>BOLT PIVOT WEWELER M27x186 (C401227D)</v>
          </cell>
          <cell r="C7521">
            <v>660</v>
          </cell>
          <cell r="D7521">
            <v>0</v>
          </cell>
          <cell r="E7521">
            <v>0</v>
          </cell>
          <cell r="K7521">
            <v>30</v>
          </cell>
          <cell r="L7521" t="str">
            <v>EA</v>
          </cell>
        </row>
        <row r="7522">
          <cell r="A7522" t="str">
            <v>9043-0045-001-T</v>
          </cell>
          <cell r="B7522" t="str">
            <v>U-BOLT#WEWELER #R127 M24x360</v>
          </cell>
          <cell r="C7522">
            <v>0</v>
          </cell>
          <cell r="D7522">
            <v>0</v>
          </cell>
          <cell r="E7522">
            <v>0</v>
          </cell>
          <cell r="K7522">
            <v>0</v>
          </cell>
          <cell r="L7522" t="str">
            <v>EA</v>
          </cell>
        </row>
        <row r="7523">
          <cell r="A7523" t="str">
            <v>9043-0045-T</v>
          </cell>
          <cell r="B7523" t="str">
            <v>U-BOLT #WEWELER #R127 M24x320</v>
          </cell>
          <cell r="C7523">
            <v>810</v>
          </cell>
          <cell r="D7523">
            <v>0</v>
          </cell>
          <cell r="E7523">
            <v>0</v>
          </cell>
          <cell r="K7523">
            <v>30</v>
          </cell>
          <cell r="L7523" t="str">
            <v>EA</v>
          </cell>
        </row>
        <row r="7524">
          <cell r="A7524" t="str">
            <v>9043-0046-T</v>
          </cell>
          <cell r="B7524" t="str">
            <v>BOLT EQUALIZER SPRING ROLLER SET#E-4835</v>
          </cell>
          <cell r="C7524">
            <v>133.91913</v>
          </cell>
          <cell r="D7524">
            <v>0</v>
          </cell>
          <cell r="E7524">
            <v>0</v>
          </cell>
          <cell r="K7524">
            <v>30</v>
          </cell>
          <cell r="L7524" t="str">
            <v>EA</v>
          </cell>
        </row>
        <row r="7525">
          <cell r="A7525" t="str">
            <v>9043-0047-T</v>
          </cell>
          <cell r="B7525" t="str">
            <v>U-BOLT STUD REYCO#E-UB5161-14</v>
          </cell>
          <cell r="C7525">
            <v>627.47455000000002</v>
          </cell>
          <cell r="D7525">
            <v>0</v>
          </cell>
          <cell r="E7525">
            <v>0</v>
          </cell>
          <cell r="K7525">
            <v>30</v>
          </cell>
          <cell r="L7525" t="str">
            <v>EA</v>
          </cell>
        </row>
        <row r="7526">
          <cell r="A7526" t="str">
            <v>9043-0048-T</v>
          </cell>
          <cell r="B7526" t="str">
            <v>SWING BOLT 20" M/H "BETTS" #4102SF W/NUT</v>
          </cell>
          <cell r="C7526">
            <v>2580.4360799999999</v>
          </cell>
          <cell r="D7526">
            <v>0</v>
          </cell>
          <cell r="E7526">
            <v>0</v>
          </cell>
          <cell r="K7526">
            <v>60</v>
          </cell>
          <cell r="L7526" t="str">
            <v>EA</v>
          </cell>
        </row>
        <row r="7527">
          <cell r="A7527" t="str">
            <v>9043-0049-T</v>
          </cell>
          <cell r="B7527" t="str">
            <v>BOLT KIT 5/8x4-1/2 TRANSPRO REB#K074100</v>
          </cell>
          <cell r="C7527">
            <v>953.60573999999997</v>
          </cell>
          <cell r="D7527">
            <v>0</v>
          </cell>
          <cell r="E7527">
            <v>0</v>
          </cell>
          <cell r="K7527">
            <v>60</v>
          </cell>
          <cell r="L7527" t="str">
            <v>EA</v>
          </cell>
        </row>
        <row r="7528">
          <cell r="A7528" t="str">
            <v>9043-0050-T</v>
          </cell>
          <cell r="B7528" t="str">
            <v>BOLT KIT 5/8-18 x 8-1/2 #0001-02</v>
          </cell>
          <cell r="C7528">
            <v>126.89606999999999</v>
          </cell>
          <cell r="D7528">
            <v>0</v>
          </cell>
          <cell r="E7528">
            <v>0</v>
          </cell>
          <cell r="K7528">
            <v>60</v>
          </cell>
          <cell r="L7528" t="str">
            <v>EA</v>
          </cell>
        </row>
        <row r="7529">
          <cell r="A7529" t="str">
            <v>9043-0051-001-T</v>
          </cell>
          <cell r="B7529" t="str">
            <v>U-BOLT,3/4" REYCO#19780165</v>
          </cell>
          <cell r="C7529">
            <v>876.19017000000008</v>
          </cell>
          <cell r="D7529">
            <v>0</v>
          </cell>
          <cell r="E7529">
            <v>0</v>
          </cell>
          <cell r="K7529">
            <v>60</v>
          </cell>
          <cell r="L7529" t="str">
            <v>EA</v>
          </cell>
        </row>
        <row r="7530">
          <cell r="A7530" t="str">
            <v>9043-0051-T</v>
          </cell>
          <cell r="B7530" t="str">
            <v>U-BOLT,3/4" REYCO#19780135</v>
          </cell>
          <cell r="C7530">
            <v>539.78201999999999</v>
          </cell>
          <cell r="D7530">
            <v>0</v>
          </cell>
          <cell r="E7530">
            <v>0</v>
          </cell>
          <cell r="K7530">
            <v>60</v>
          </cell>
          <cell r="L7530" t="str">
            <v>EA</v>
          </cell>
        </row>
        <row r="7531">
          <cell r="A7531" t="str">
            <v>9043-0052-T</v>
          </cell>
          <cell r="B7531" t="str">
            <v>CENTER-BOLT, MTG. SPRING MAGNUM 210mm.</v>
          </cell>
          <cell r="C7531">
            <v>0</v>
          </cell>
          <cell r="D7531">
            <v>0</v>
          </cell>
          <cell r="E7531">
            <v>0</v>
          </cell>
          <cell r="K7531">
            <v>0</v>
          </cell>
          <cell r="L7531" t="str">
            <v>EA</v>
          </cell>
        </row>
        <row r="7532">
          <cell r="A7532" t="str">
            <v>9043-0053</v>
          </cell>
          <cell r="B7532" t="str">
            <v>BOLT,EYE,0.75IN EYE OPENING,0.38-UNC  X</v>
          </cell>
          <cell r="C7532">
            <v>0</v>
          </cell>
          <cell r="D7532">
            <v>0</v>
          </cell>
          <cell r="E7532">
            <v>0</v>
          </cell>
          <cell r="K7532">
            <v>0</v>
          </cell>
          <cell r="L7532" t="str">
            <v>EA</v>
          </cell>
        </row>
        <row r="7533">
          <cell r="A7533" t="str">
            <v>9043-0053-T</v>
          </cell>
          <cell r="B7533" t="str">
            <v>BOLT ACCENTRIC#IGIG-00011</v>
          </cell>
          <cell r="C7533">
            <v>1050</v>
          </cell>
          <cell r="D7533">
            <v>0</v>
          </cell>
          <cell r="E7533">
            <v>0</v>
          </cell>
          <cell r="K7533">
            <v>99</v>
          </cell>
          <cell r="L7533" t="str">
            <v>EA</v>
          </cell>
        </row>
        <row r="7534">
          <cell r="A7534" t="str">
            <v>9043-0054</v>
          </cell>
          <cell r="B7534" t="str">
            <v>BOLT,SS,HEX HEAD,10MM X 1IN, COURSE</v>
          </cell>
          <cell r="C7534">
            <v>0</v>
          </cell>
          <cell r="D7534">
            <v>0</v>
          </cell>
          <cell r="E7534">
            <v>0</v>
          </cell>
          <cell r="K7534">
            <v>0</v>
          </cell>
          <cell r="L7534" t="str">
            <v>EA</v>
          </cell>
        </row>
        <row r="7535">
          <cell r="A7535" t="str">
            <v>9043-0054-T</v>
          </cell>
          <cell r="B7535" t="str">
            <v>M30x100 HEXAGON HEAD BOLTS DIN 931 SS</v>
          </cell>
          <cell r="C7535">
            <v>350</v>
          </cell>
          <cell r="D7535">
            <v>20</v>
          </cell>
          <cell r="E7535">
            <v>0</v>
          </cell>
          <cell r="K7535">
            <v>7</v>
          </cell>
          <cell r="L7535" t="str">
            <v>EA</v>
          </cell>
        </row>
        <row r="7536">
          <cell r="A7536" t="str">
            <v>9043-0055</v>
          </cell>
          <cell r="B7536" t="str">
            <v>BOLT,8MM X1INLG,1.25PITCH,CADPLATED,HEXH</v>
          </cell>
          <cell r="C7536">
            <v>0</v>
          </cell>
          <cell r="D7536">
            <v>0</v>
          </cell>
          <cell r="E7536">
            <v>0</v>
          </cell>
          <cell r="K7536">
            <v>0</v>
          </cell>
          <cell r="L7536" t="str">
            <v>EA</v>
          </cell>
        </row>
        <row r="7537">
          <cell r="A7537" t="str">
            <v>9043-0055-T</v>
          </cell>
          <cell r="B7537" t="str">
            <v>BOLT,T/A 86/88,7/8-14X5.25"#0001-08</v>
          </cell>
          <cell r="C7537">
            <v>192.14654999999999</v>
          </cell>
          <cell r="D7537">
            <v>0</v>
          </cell>
          <cell r="E7537">
            <v>0</v>
          </cell>
          <cell r="K7537">
            <v>60</v>
          </cell>
          <cell r="L7537" t="str">
            <v>EA</v>
          </cell>
        </row>
        <row r="7538">
          <cell r="A7538" t="str">
            <v>9043-0056-T</v>
          </cell>
          <cell r="B7538" t="str">
            <v>BOLT,AIR SPRING ,BPW#03.340.12.23.0</v>
          </cell>
          <cell r="C7538">
            <v>466</v>
          </cell>
          <cell r="D7538">
            <v>0</v>
          </cell>
          <cell r="E7538">
            <v>0</v>
          </cell>
          <cell r="K7538">
            <v>30</v>
          </cell>
          <cell r="L7538" t="str">
            <v>EA</v>
          </cell>
        </row>
        <row r="7539">
          <cell r="A7539" t="str">
            <v>9043-0057</v>
          </cell>
          <cell r="B7539" t="str">
            <v>BOLT,KIT METRIC FASTENING</v>
          </cell>
          <cell r="C7539">
            <v>0</v>
          </cell>
          <cell r="D7539">
            <v>0</v>
          </cell>
          <cell r="E7539">
            <v>0</v>
          </cell>
          <cell r="K7539">
            <v>0</v>
          </cell>
          <cell r="L7539" t="str">
            <v>EA</v>
          </cell>
        </row>
        <row r="7540">
          <cell r="A7540" t="str">
            <v>9043-0057-T</v>
          </cell>
          <cell r="B7540" t="str">
            <v>BOLT KIT FOR SHOCK MAGNUM#33-5290#M24X3</v>
          </cell>
          <cell r="C7540">
            <v>330</v>
          </cell>
          <cell r="D7540">
            <v>0</v>
          </cell>
          <cell r="E7540">
            <v>0</v>
          </cell>
          <cell r="K7540">
            <v>30</v>
          </cell>
          <cell r="L7540" t="str">
            <v>EA</v>
          </cell>
        </row>
        <row r="7541">
          <cell r="A7541" t="str">
            <v>9043-0058</v>
          </cell>
          <cell r="B7541" t="str">
            <v>BOLT HEXT 0.375-16x9IN ZINC PLATED GR8</v>
          </cell>
          <cell r="C7541">
            <v>0</v>
          </cell>
          <cell r="D7541">
            <v>0</v>
          </cell>
          <cell r="E7541">
            <v>0</v>
          </cell>
          <cell r="K7541">
            <v>0</v>
          </cell>
          <cell r="L7541" t="str">
            <v>EA</v>
          </cell>
        </row>
        <row r="7542">
          <cell r="A7542" t="str">
            <v>9043-0058-T</v>
          </cell>
          <cell r="B7542" t="str">
            <v>BOLT KIT FOR AXLE SEAT MAGNUM#33-5310</v>
          </cell>
          <cell r="C7542">
            <v>280</v>
          </cell>
          <cell r="D7542">
            <v>0</v>
          </cell>
          <cell r="E7542">
            <v>0</v>
          </cell>
          <cell r="K7542">
            <v>30</v>
          </cell>
          <cell r="L7542" t="str">
            <v>EA</v>
          </cell>
        </row>
        <row r="7543">
          <cell r="A7543" t="str">
            <v>9043-0059-T</v>
          </cell>
          <cell r="B7543" t="str">
            <v>BOLT PIVOT (LIFT)#WEWELER#C401044G</v>
          </cell>
          <cell r="C7543">
            <v>1510</v>
          </cell>
          <cell r="D7543">
            <v>0</v>
          </cell>
          <cell r="E7543">
            <v>0</v>
          </cell>
          <cell r="K7543">
            <v>30</v>
          </cell>
          <cell r="L7543" t="str">
            <v>EA</v>
          </cell>
        </row>
        <row r="7544">
          <cell r="A7544" t="str">
            <v>9043-0060-T</v>
          </cell>
          <cell r="B7544" t="str">
            <v>BOLT&amp;NUT PIVOT SET#WEWELER#AL461</v>
          </cell>
          <cell r="C7544">
            <v>790</v>
          </cell>
          <cell r="D7544">
            <v>0</v>
          </cell>
          <cell r="E7544">
            <v>0</v>
          </cell>
          <cell r="K7544">
            <v>30</v>
          </cell>
          <cell r="L7544" t="str">
            <v>EA</v>
          </cell>
        </row>
        <row r="7545">
          <cell r="A7545" t="str">
            <v>9043-0061-T</v>
          </cell>
          <cell r="B7545" t="str">
            <v>BOLT PIVOT (LIFT)TECAIR 3#M30x2.0</v>
          </cell>
          <cell r="C7545">
            <v>1850</v>
          </cell>
          <cell r="D7545">
            <v>0</v>
          </cell>
          <cell r="E7545">
            <v>0</v>
          </cell>
          <cell r="K7545">
            <v>7</v>
          </cell>
          <cell r="L7545" t="str">
            <v>EA</v>
          </cell>
        </row>
        <row r="7546">
          <cell r="A7546" t="str">
            <v>9043-0062-T</v>
          </cell>
          <cell r="B7546" t="str">
            <v>U-BOLT TECAIR3#789415/320</v>
          </cell>
          <cell r="C7546">
            <v>925.15102000000002</v>
          </cell>
          <cell r="D7546">
            <v>0</v>
          </cell>
          <cell r="E7546">
            <v>0</v>
          </cell>
          <cell r="K7546">
            <v>0</v>
          </cell>
          <cell r="L7546" t="str">
            <v>EA</v>
          </cell>
        </row>
        <row r="7547">
          <cell r="A7547" t="str">
            <v>9043-0063-T</v>
          </cell>
          <cell r="B7547" t="str">
            <v>BOLT PIVOT EQUALIZER YORK#785055 KIT</v>
          </cell>
          <cell r="C7547">
            <v>1700</v>
          </cell>
          <cell r="D7547">
            <v>0</v>
          </cell>
          <cell r="E7547">
            <v>0</v>
          </cell>
          <cell r="K7547">
            <v>0</v>
          </cell>
          <cell r="L7547" t="str">
            <v>EA</v>
          </cell>
        </row>
        <row r="7548">
          <cell r="A7548" t="str">
            <v>9043-0064-T</v>
          </cell>
          <cell r="B7548" t="str">
            <v>BOLT ADIJUSTING EVO BETTS#20040ZC</v>
          </cell>
          <cell r="C7548">
            <v>0</v>
          </cell>
          <cell r="D7548">
            <v>0</v>
          </cell>
          <cell r="E7548">
            <v>0</v>
          </cell>
          <cell r="K7548">
            <v>0</v>
          </cell>
          <cell r="L7548" t="str">
            <v>EA</v>
          </cell>
        </row>
        <row r="7549">
          <cell r="A7549" t="str">
            <v>9043-0065-T</v>
          </cell>
          <cell r="B7549" t="str">
            <v>BOLT ADJUSTING KIT BETTS#20040A001</v>
          </cell>
          <cell r="C7549">
            <v>910.45897000000002</v>
          </cell>
          <cell r="D7549">
            <v>25</v>
          </cell>
          <cell r="E7549">
            <v>0</v>
          </cell>
          <cell r="K7549">
            <v>60</v>
          </cell>
          <cell r="L7549" t="str">
            <v>EA</v>
          </cell>
        </row>
        <row r="7550">
          <cell r="A7550" t="str">
            <v>9043-0066-T</v>
          </cell>
          <cell r="B7550" t="str">
            <v>BOLT,HEX 5-12" x5/8" UNF #000102</v>
          </cell>
          <cell r="C7550">
            <v>313.16811000000001</v>
          </cell>
          <cell r="D7550">
            <v>0</v>
          </cell>
          <cell r="E7550">
            <v>0</v>
          </cell>
          <cell r="K7550">
            <v>0</v>
          </cell>
          <cell r="L7550" t="str">
            <v>EA</v>
          </cell>
        </row>
        <row r="7551">
          <cell r="A7551" t="str">
            <v>9043-0067-T</v>
          </cell>
          <cell r="B7551" t="str">
            <v>BOLT,HEX 6-1/2" x1" UNF #000114</v>
          </cell>
          <cell r="C7551">
            <v>1113.2008800000001</v>
          </cell>
          <cell r="D7551">
            <v>0</v>
          </cell>
          <cell r="E7551">
            <v>0</v>
          </cell>
          <cell r="K7551">
            <v>0</v>
          </cell>
          <cell r="L7551" t="str">
            <v>EA</v>
          </cell>
        </row>
        <row r="7552">
          <cell r="A7552" t="str">
            <v>9043-0068-001-T</v>
          </cell>
          <cell r="B7552" t="str">
            <v>U-BOLT 7/8 x DIA. 3" x L16" #1516301</v>
          </cell>
          <cell r="C7552">
            <v>2949.67886</v>
          </cell>
          <cell r="D7552">
            <v>0</v>
          </cell>
          <cell r="E7552">
            <v>0</v>
          </cell>
          <cell r="K7552">
            <v>0</v>
          </cell>
          <cell r="L7552" t="str">
            <v>EA</v>
          </cell>
        </row>
        <row r="7553">
          <cell r="A7553" t="str">
            <v>9043-0068-T</v>
          </cell>
          <cell r="B7553" t="str">
            <v>U-BOLT 7/8 x DIA. 3" x L14" #1624601-REY</v>
          </cell>
          <cell r="C7553">
            <v>2470.2739499999998</v>
          </cell>
          <cell r="D7553">
            <v>0</v>
          </cell>
          <cell r="E7553">
            <v>0</v>
          </cell>
          <cell r="K7553">
            <v>0</v>
          </cell>
          <cell r="L7553" t="str">
            <v>EA</v>
          </cell>
        </row>
        <row r="7554">
          <cell r="A7554" t="str">
            <v>9043-0069-025-T</v>
          </cell>
          <cell r="B7554" t="str">
            <v>BOLT M14-2.0x25 DIN 933 Class 10.9 Zinc</v>
          </cell>
          <cell r="C7554">
            <v>38</v>
          </cell>
          <cell r="D7554">
            <v>48</v>
          </cell>
          <cell r="E7554">
            <v>0</v>
          </cell>
          <cell r="K7554">
            <v>7</v>
          </cell>
          <cell r="L7554" t="str">
            <v>EA</v>
          </cell>
        </row>
        <row r="7555">
          <cell r="A7555" t="str">
            <v>9043-0069-045-T</v>
          </cell>
          <cell r="B7555" t="str">
            <v>BOLT M14-2.0x45 DIN 933 Class 10.9 Zinc</v>
          </cell>
          <cell r="C7555">
            <v>44</v>
          </cell>
          <cell r="D7555">
            <v>318</v>
          </cell>
          <cell r="E7555">
            <v>0</v>
          </cell>
          <cell r="K7555">
            <v>7</v>
          </cell>
          <cell r="L7555" t="str">
            <v>EA</v>
          </cell>
        </row>
        <row r="7556">
          <cell r="A7556" t="str">
            <v>9043-0069-050-T</v>
          </cell>
          <cell r="B7556" t="str">
            <v>BOLT M14-2.0x50 DIN 933 Class 10.9 Zinc</v>
          </cell>
          <cell r="C7556">
            <v>0</v>
          </cell>
          <cell r="D7556">
            <v>0</v>
          </cell>
          <cell r="E7556">
            <v>0</v>
          </cell>
          <cell r="K7556">
            <v>0</v>
          </cell>
          <cell r="L7556" t="str">
            <v>EA</v>
          </cell>
        </row>
        <row r="7557">
          <cell r="A7557" t="str">
            <v>9043-0069-055-T</v>
          </cell>
          <cell r="B7557" t="str">
            <v>BOLT M14-2.0x55 DIN 933 Class 10.9 Zinc</v>
          </cell>
          <cell r="C7557">
            <v>48</v>
          </cell>
          <cell r="D7557">
            <v>188</v>
          </cell>
          <cell r="E7557">
            <v>0</v>
          </cell>
          <cell r="K7557">
            <v>7</v>
          </cell>
          <cell r="L7557" t="str">
            <v>EA</v>
          </cell>
        </row>
        <row r="7558">
          <cell r="A7558" t="str">
            <v>9043-0069-060-T</v>
          </cell>
          <cell r="B7558" t="str">
            <v>BOLT M14-2.0x60 DIN 933 Class 10.9 Zinc</v>
          </cell>
          <cell r="C7558">
            <v>55</v>
          </cell>
          <cell r="D7558">
            <v>50</v>
          </cell>
          <cell r="E7558">
            <v>0</v>
          </cell>
          <cell r="K7558">
            <v>7</v>
          </cell>
          <cell r="L7558" t="str">
            <v>EA</v>
          </cell>
        </row>
        <row r="7559">
          <cell r="A7559" t="str">
            <v>9043-0070-T</v>
          </cell>
          <cell r="B7559" t="str">
            <v>GROUND BOLT NORMEC 10.53.65</v>
          </cell>
          <cell r="C7559">
            <v>1891.8546699999999</v>
          </cell>
          <cell r="D7559">
            <v>0</v>
          </cell>
          <cell r="E7559">
            <v>0</v>
          </cell>
          <cell r="K7559">
            <v>0</v>
          </cell>
          <cell r="L7559" t="str">
            <v>EA</v>
          </cell>
        </row>
        <row r="7560">
          <cell r="A7560" t="str">
            <v>9043-0072-T</v>
          </cell>
          <cell r="B7560" t="str">
            <v>U-BOLT LIFT SPRING  FUWA FW68900375</v>
          </cell>
          <cell r="C7560">
            <v>770</v>
          </cell>
          <cell r="D7560">
            <v>0</v>
          </cell>
          <cell r="E7560">
            <v>0</v>
          </cell>
          <cell r="K7560">
            <v>30</v>
          </cell>
          <cell r="L7560" t="str">
            <v>EA</v>
          </cell>
        </row>
        <row r="7561">
          <cell r="A7561" t="str">
            <v>9043-0073-T</v>
          </cell>
          <cell r="B7561" t="str">
            <v>BOLT 5/8-18x5 1/8 TRANSPRO#TR-0001-02</v>
          </cell>
          <cell r="C7561">
            <v>369.84132</v>
          </cell>
          <cell r="D7561">
            <v>0</v>
          </cell>
          <cell r="E7561">
            <v>0</v>
          </cell>
          <cell r="K7561">
            <v>0</v>
          </cell>
          <cell r="L7561" t="str">
            <v>EA</v>
          </cell>
        </row>
        <row r="7562">
          <cell r="A7562" t="str">
            <v>9043-0074-T</v>
          </cell>
          <cell r="B7562" t="str">
            <v>BOLT EQU.1"-14x6 1/2" TRANS#TR-00001-14</v>
          </cell>
          <cell r="C7562">
            <v>793.03400999999997</v>
          </cell>
          <cell r="D7562">
            <v>0</v>
          </cell>
          <cell r="E7562">
            <v>0</v>
          </cell>
          <cell r="K7562">
            <v>0</v>
          </cell>
          <cell r="L7562" t="str">
            <v>EA</v>
          </cell>
        </row>
        <row r="7563">
          <cell r="A7563" t="str">
            <v>9043-0075-T</v>
          </cell>
          <cell r="B7563" t="str">
            <v>U-BOLTS FRONT TRANSPRO#TR-08496-01</v>
          </cell>
          <cell r="C7563">
            <v>1783.2545700000001</v>
          </cell>
          <cell r="D7563">
            <v>0</v>
          </cell>
          <cell r="E7563">
            <v>0</v>
          </cell>
          <cell r="K7563">
            <v>0</v>
          </cell>
          <cell r="L7563" t="str">
            <v>EA</v>
          </cell>
        </row>
        <row r="7564">
          <cell r="A7564" t="str">
            <v>9043-0076-T</v>
          </cell>
          <cell r="B7564" t="str">
            <v>U-BOLTS REAR TRANSPRO#TR-08500-01</v>
          </cell>
          <cell r="C7564">
            <v>1898.3525200000001</v>
          </cell>
          <cell r="D7564">
            <v>0</v>
          </cell>
          <cell r="E7564">
            <v>0</v>
          </cell>
          <cell r="K7564">
            <v>0</v>
          </cell>
          <cell r="L7564" t="str">
            <v>EA</v>
          </cell>
        </row>
        <row r="7565">
          <cell r="A7565" t="str">
            <v>9043-0077-T</v>
          </cell>
          <cell r="B7565" t="str">
            <v>BOLT CLAMP STL. ZINC PLT. #3029ZC</v>
          </cell>
          <cell r="C7565">
            <v>0</v>
          </cell>
          <cell r="D7565">
            <v>0</v>
          </cell>
          <cell r="E7565">
            <v>0</v>
          </cell>
          <cell r="K7565">
            <v>0</v>
          </cell>
          <cell r="L7565" t="str">
            <v>EA</v>
          </cell>
        </row>
        <row r="7566">
          <cell r="A7566" t="str">
            <v>9043-0078-T</v>
          </cell>
          <cell r="B7566" t="str">
            <v>Bolt # 03.084.75.24.0</v>
          </cell>
          <cell r="C7566">
            <v>0</v>
          </cell>
          <cell r="D7566">
            <v>0</v>
          </cell>
          <cell r="E7566">
            <v>0</v>
          </cell>
          <cell r="K7566">
            <v>0</v>
          </cell>
          <cell r="L7566" t="str">
            <v>EA</v>
          </cell>
        </row>
        <row r="7567">
          <cell r="A7567" t="str">
            <v>9043-0079-001-T</v>
          </cell>
          <cell r="B7567" t="str">
            <v>BOLT,HUCK 5/8 (LP-RS20-8G)</v>
          </cell>
          <cell r="C7567">
            <v>0</v>
          </cell>
          <cell r="D7567">
            <v>0</v>
          </cell>
          <cell r="E7567">
            <v>0</v>
          </cell>
          <cell r="K7567">
            <v>0</v>
          </cell>
          <cell r="L7567" t="str">
            <v>EA</v>
          </cell>
        </row>
        <row r="7568">
          <cell r="A7568" t="str">
            <v>9043-0079-002-T</v>
          </cell>
          <cell r="B7568" t="str">
            <v>BOLT,HUCK 5/8 (LP-RS20-12G)</v>
          </cell>
          <cell r="C7568">
            <v>0</v>
          </cell>
          <cell r="D7568">
            <v>0</v>
          </cell>
          <cell r="E7568">
            <v>0</v>
          </cell>
          <cell r="K7568">
            <v>0</v>
          </cell>
          <cell r="L7568" t="str">
            <v>EA</v>
          </cell>
        </row>
        <row r="7569">
          <cell r="A7569" t="str">
            <v>9043-0079-003-T</v>
          </cell>
          <cell r="B7569" t="str">
            <v>BOLT,HUCK 5/8 (LP-RS20-16G)</v>
          </cell>
          <cell r="C7569">
            <v>0</v>
          </cell>
          <cell r="D7569">
            <v>0</v>
          </cell>
          <cell r="E7569">
            <v>0</v>
          </cell>
          <cell r="K7569">
            <v>0</v>
          </cell>
          <cell r="L7569" t="str">
            <v>EA</v>
          </cell>
        </row>
        <row r="7570">
          <cell r="A7570" t="str">
            <v>9043-0079-004-T</v>
          </cell>
          <cell r="B7570" t="str">
            <v>BOLT,HUCK 5/8 (LP-RS20-20G)</v>
          </cell>
          <cell r="C7570">
            <v>0</v>
          </cell>
          <cell r="D7570">
            <v>0</v>
          </cell>
          <cell r="E7570">
            <v>0</v>
          </cell>
          <cell r="K7570">
            <v>0</v>
          </cell>
          <cell r="L7570" t="str">
            <v>EA</v>
          </cell>
        </row>
        <row r="7571">
          <cell r="A7571" t="str">
            <v>9043-0079-005-T</v>
          </cell>
          <cell r="B7571" t="str">
            <v>BOLT,HUCK 5/8 (LP-RS20-24G)</v>
          </cell>
          <cell r="C7571">
            <v>0</v>
          </cell>
          <cell r="D7571">
            <v>0</v>
          </cell>
          <cell r="E7571">
            <v>0</v>
          </cell>
          <cell r="K7571">
            <v>0</v>
          </cell>
          <cell r="L7571" t="str">
            <v>EA</v>
          </cell>
        </row>
        <row r="7572">
          <cell r="A7572" t="str">
            <v>9043-0079-006-T</v>
          </cell>
          <cell r="B7572" t="str">
            <v>BOLT,HUCK 5/8 (LP-RS20-28G)</v>
          </cell>
          <cell r="C7572">
            <v>0</v>
          </cell>
          <cell r="D7572">
            <v>0</v>
          </cell>
          <cell r="E7572">
            <v>0</v>
          </cell>
          <cell r="K7572">
            <v>0</v>
          </cell>
          <cell r="L7572" t="str">
            <v>EA</v>
          </cell>
        </row>
        <row r="7573">
          <cell r="A7573" t="str">
            <v>9043-0079-T</v>
          </cell>
          <cell r="B7573" t="str">
            <v>BOLT,HUCK 5/8 (LP-RS20) #JIANGSU SHAGANG</v>
          </cell>
          <cell r="C7573">
            <v>0</v>
          </cell>
          <cell r="D7573">
            <v>0</v>
          </cell>
          <cell r="E7573">
            <v>0</v>
          </cell>
          <cell r="K7573">
            <v>0</v>
          </cell>
          <cell r="L7573" t="str">
            <v>EA</v>
          </cell>
        </row>
        <row r="7574">
          <cell r="A7574" t="str">
            <v>9043-0080-001-T</v>
          </cell>
          <cell r="B7574" t="str">
            <v>BOLT,HUCK 1/2 (LP-RS16-8G)</v>
          </cell>
          <cell r="C7574">
            <v>0</v>
          </cell>
          <cell r="D7574">
            <v>0</v>
          </cell>
          <cell r="E7574">
            <v>0</v>
          </cell>
          <cell r="K7574">
            <v>0</v>
          </cell>
          <cell r="L7574" t="str">
            <v>EA</v>
          </cell>
        </row>
        <row r="7575">
          <cell r="A7575" t="str">
            <v>9043-0080-002-T</v>
          </cell>
          <cell r="B7575" t="str">
            <v>BOLT,HUCK 1/2 (LP-RS16-12G)</v>
          </cell>
          <cell r="C7575">
            <v>0</v>
          </cell>
          <cell r="D7575">
            <v>0</v>
          </cell>
          <cell r="E7575">
            <v>0</v>
          </cell>
          <cell r="K7575">
            <v>0</v>
          </cell>
          <cell r="L7575" t="str">
            <v>EA</v>
          </cell>
        </row>
        <row r="7576">
          <cell r="A7576" t="str">
            <v>9043-0080-T</v>
          </cell>
          <cell r="B7576" t="str">
            <v>BOLT,HUCK 1/2 (LP-RS16) #JIANGSU SHAGANG</v>
          </cell>
          <cell r="C7576">
            <v>0</v>
          </cell>
          <cell r="D7576">
            <v>0</v>
          </cell>
          <cell r="E7576">
            <v>0</v>
          </cell>
          <cell r="K7576">
            <v>0</v>
          </cell>
          <cell r="L7576" t="str">
            <v>EA</v>
          </cell>
        </row>
        <row r="7577">
          <cell r="A7577" t="str">
            <v>9043-0082</v>
          </cell>
          <cell r="B7577" t="str">
            <v>BOLT,U,0.375IN DIA,SS, FOR 3IN PIPE</v>
          </cell>
          <cell r="C7577">
            <v>0</v>
          </cell>
          <cell r="D7577">
            <v>0</v>
          </cell>
          <cell r="E7577">
            <v>0</v>
          </cell>
          <cell r="K7577">
            <v>0</v>
          </cell>
          <cell r="L7577" t="str">
            <v>EA</v>
          </cell>
        </row>
        <row r="7578">
          <cell r="A7578" t="str">
            <v>9045-0001-005-T</v>
          </cell>
          <cell r="B7578" t="str">
            <v>ELECTROMAGNETIC VALVE BOX (SPC0017W), 5C</v>
          </cell>
          <cell r="C7578">
            <v>74645.789999999994</v>
          </cell>
          <cell r="D7578">
            <v>0</v>
          </cell>
          <cell r="E7578">
            <v>0</v>
          </cell>
          <cell r="K7578">
            <v>0</v>
          </cell>
          <cell r="L7578" t="str">
            <v>EA</v>
          </cell>
        </row>
        <row r="7579">
          <cell r="A7579" t="str">
            <v>9045-0001-007-T</v>
          </cell>
          <cell r="B7579" t="str">
            <v>ELECTROMAGNETIC VALVE BOX (SPC0017W), 7C</v>
          </cell>
          <cell r="C7579">
            <v>0</v>
          </cell>
          <cell r="D7579">
            <v>0</v>
          </cell>
          <cell r="E7579">
            <v>0</v>
          </cell>
          <cell r="K7579">
            <v>0</v>
          </cell>
          <cell r="L7579" t="str">
            <v>EA</v>
          </cell>
        </row>
        <row r="7580">
          <cell r="A7580" t="str">
            <v>9045-0001-008-T</v>
          </cell>
          <cell r="B7580" t="str">
            <v>ELECTROMAGNETIC VALVE BOX (SPC0017W), 8C</v>
          </cell>
          <cell r="C7580">
            <v>88461.43</v>
          </cell>
          <cell r="D7580">
            <v>0</v>
          </cell>
          <cell r="E7580">
            <v>0</v>
          </cell>
          <cell r="K7580">
            <v>0</v>
          </cell>
          <cell r="L7580" t="str">
            <v>EA</v>
          </cell>
        </row>
        <row r="7581">
          <cell r="A7581" t="str">
            <v>9045-0002-001-T</v>
          </cell>
          <cell r="B7581" t="str">
            <v>BOX PLASTIC,FUTURE BOX#FB(140x140x65)</v>
          </cell>
          <cell r="C7581">
            <v>105</v>
          </cell>
          <cell r="D7581">
            <v>0</v>
          </cell>
          <cell r="E7581">
            <v>0</v>
          </cell>
          <cell r="K7581">
            <v>7</v>
          </cell>
          <cell r="L7581" t="str">
            <v>EA</v>
          </cell>
        </row>
        <row r="7582">
          <cell r="A7582" t="str">
            <v>9045-0002-T</v>
          </cell>
          <cell r="B7582" t="str">
            <v>BOX PLASTIC,FUTURE BOX#FB18(140x70x65)</v>
          </cell>
          <cell r="C7582">
            <v>50</v>
          </cell>
          <cell r="D7582">
            <v>0</v>
          </cell>
          <cell r="E7582">
            <v>0</v>
          </cell>
          <cell r="K7582">
            <v>7</v>
          </cell>
          <cell r="L7582" t="str">
            <v>EA</v>
          </cell>
        </row>
        <row r="7583">
          <cell r="A7583" t="str">
            <v>9045-0003-T</v>
          </cell>
          <cell r="B7583" t="str">
            <v>BOX PLASTIC FOR PUSH BUTTON 94X94X81 mm.</v>
          </cell>
          <cell r="C7583">
            <v>0</v>
          </cell>
          <cell r="D7583">
            <v>0</v>
          </cell>
          <cell r="E7583">
            <v>0</v>
          </cell>
          <cell r="K7583">
            <v>0</v>
          </cell>
          <cell r="L7583" t="str">
            <v>EA</v>
          </cell>
        </row>
        <row r="7584">
          <cell r="A7584" t="str">
            <v>9045-0004-T</v>
          </cell>
          <cell r="B7584" t="str">
            <v>BOX PLASTIC#PNK8250  98x200x160 mm.</v>
          </cell>
          <cell r="C7584">
            <v>755</v>
          </cell>
          <cell r="D7584">
            <v>0</v>
          </cell>
          <cell r="E7584">
            <v>0</v>
          </cell>
          <cell r="K7584">
            <v>15</v>
          </cell>
          <cell r="L7584" t="str">
            <v>EA</v>
          </cell>
        </row>
        <row r="7585">
          <cell r="A7585" t="str">
            <v>9045-0005-T</v>
          </cell>
          <cell r="B7585" t="str">
            <v>BOX PLASTIC COMPOMAX #KF4060 BLACK</v>
          </cell>
          <cell r="C7585">
            <v>392</v>
          </cell>
          <cell r="D7585">
            <v>0</v>
          </cell>
          <cell r="E7585">
            <v>0</v>
          </cell>
          <cell r="K7585">
            <v>15</v>
          </cell>
          <cell r="L7585" t="str">
            <v>EA</v>
          </cell>
        </row>
        <row r="7586">
          <cell r="A7586" t="str">
            <v>9045-0006-T</v>
          </cell>
          <cell r="B7586" t="str">
            <v>BOX PLASTIC,HENSEL#MI 0201,300x300x170</v>
          </cell>
          <cell r="C7586">
            <v>0</v>
          </cell>
          <cell r="D7586">
            <v>0</v>
          </cell>
          <cell r="E7586">
            <v>0</v>
          </cell>
          <cell r="K7586">
            <v>0</v>
          </cell>
          <cell r="L7586" t="str">
            <v>EA</v>
          </cell>
        </row>
        <row r="7587">
          <cell r="A7587" t="str">
            <v>9045-0007-001-T</v>
          </cell>
          <cell r="B7587" t="str">
            <v>BOX PLASTIC,DAKEN #81006 L830 H470 D500</v>
          </cell>
          <cell r="C7587">
            <v>2320</v>
          </cell>
          <cell r="D7587">
            <v>0</v>
          </cell>
          <cell r="E7587">
            <v>0</v>
          </cell>
          <cell r="K7587">
            <v>30</v>
          </cell>
          <cell r="L7587" t="str">
            <v>EA</v>
          </cell>
        </row>
        <row r="7588">
          <cell r="A7588" t="str">
            <v>9045-0007-T</v>
          </cell>
          <cell r="B7588" t="str">
            <v>BOX PLASTIC DAKEN #81004 L600 H400 D500</v>
          </cell>
          <cell r="C7588">
            <v>2060</v>
          </cell>
          <cell r="D7588">
            <v>3</v>
          </cell>
          <cell r="E7588">
            <v>0</v>
          </cell>
          <cell r="K7588">
            <v>15</v>
          </cell>
          <cell r="L7588" t="str">
            <v>EA</v>
          </cell>
        </row>
        <row r="7589">
          <cell r="A7589" t="str">
            <v>9045-0008-T</v>
          </cell>
          <cell r="B7589" t="str">
            <v>BOX PLASTIC,LEETECH #CT406 W115 H165 D11</v>
          </cell>
          <cell r="C7589">
            <v>120</v>
          </cell>
          <cell r="D7589">
            <v>15</v>
          </cell>
          <cell r="E7589">
            <v>0</v>
          </cell>
          <cell r="K7589">
            <v>7</v>
          </cell>
          <cell r="L7589" t="str">
            <v>EA</v>
          </cell>
        </row>
        <row r="7590">
          <cell r="A7590" t="str">
            <v>9045-0009-001-T</v>
          </cell>
          <cell r="B7590" t="str">
            <v>BITCIONO IDROBOX #25501 SURFACE BOX 1</v>
          </cell>
          <cell r="C7590">
            <v>450</v>
          </cell>
          <cell r="D7590">
            <v>0</v>
          </cell>
          <cell r="E7590">
            <v>0</v>
          </cell>
          <cell r="K7590">
            <v>0</v>
          </cell>
          <cell r="L7590" t="str">
            <v>EA</v>
          </cell>
        </row>
        <row r="7591">
          <cell r="A7591" t="str">
            <v>9045-0009-T</v>
          </cell>
          <cell r="B7591" t="str">
            <v>BOX PLASTIC,WATER PROOF V7 8012199639499</v>
          </cell>
          <cell r="C7591">
            <v>0</v>
          </cell>
          <cell r="D7591">
            <v>0</v>
          </cell>
          <cell r="E7591">
            <v>0</v>
          </cell>
          <cell r="K7591">
            <v>0</v>
          </cell>
          <cell r="L7591" t="str">
            <v>EA</v>
          </cell>
        </row>
        <row r="7592">
          <cell r="A7592" t="str">
            <v>9045-0010-T</v>
          </cell>
          <cell r="B7592" t="str">
            <v>BOX STEEL W/DOOR 280X350X150</v>
          </cell>
          <cell r="C7592">
            <v>0</v>
          </cell>
          <cell r="D7592">
            <v>0</v>
          </cell>
          <cell r="E7592">
            <v>0</v>
          </cell>
          <cell r="K7592">
            <v>0</v>
          </cell>
          <cell r="L7592" t="str">
            <v>EA</v>
          </cell>
        </row>
        <row r="7593">
          <cell r="A7593" t="str">
            <v>9045-0011-T</v>
          </cell>
          <cell r="B7593" t="str">
            <v>BOX PLASTIC #MSP1 250X350X180</v>
          </cell>
          <cell r="C7593">
            <v>0</v>
          </cell>
          <cell r="D7593">
            <v>0</v>
          </cell>
          <cell r="E7593">
            <v>0</v>
          </cell>
          <cell r="K7593">
            <v>0</v>
          </cell>
          <cell r="L7593" t="str">
            <v>EA</v>
          </cell>
        </row>
        <row r="7594">
          <cell r="A7594" t="str">
            <v>9045-0012</v>
          </cell>
          <cell r="B7594" t="str">
            <v>JUNCTION BOX SURFACE MNT ASS'Y TRUCK-LTE</v>
          </cell>
          <cell r="C7594">
            <v>0</v>
          </cell>
          <cell r="D7594">
            <v>0</v>
          </cell>
          <cell r="E7594">
            <v>0</v>
          </cell>
          <cell r="K7594">
            <v>0</v>
          </cell>
          <cell r="L7594" t="str">
            <v>EA</v>
          </cell>
        </row>
        <row r="7595">
          <cell r="A7595" t="str">
            <v>9045-0012-T</v>
          </cell>
          <cell r="B7595" t="str">
            <v>J/BOX W/HOLE &amp;THEAD BETT# M47VA-08-0017</v>
          </cell>
          <cell r="C7595">
            <v>926.5</v>
          </cell>
          <cell r="D7595">
            <v>112</v>
          </cell>
          <cell r="E7595">
            <v>0</v>
          </cell>
          <cell r="K7595">
            <v>30</v>
          </cell>
          <cell r="L7595" t="str">
            <v>EA</v>
          </cell>
        </row>
        <row r="7596">
          <cell r="A7596" t="str">
            <v>9045-0013-T</v>
          </cell>
          <cell r="B7596" t="str">
            <v>BOX PLASTIC,LEETECH #CT1012 250x330x150</v>
          </cell>
          <cell r="C7596">
            <v>380</v>
          </cell>
          <cell r="D7596">
            <v>0</v>
          </cell>
          <cell r="E7596">
            <v>0</v>
          </cell>
          <cell r="K7596">
            <v>7</v>
          </cell>
          <cell r="L7596" t="str">
            <v>EA</v>
          </cell>
        </row>
        <row r="7597">
          <cell r="A7597" t="str">
            <v>9045-0014-T</v>
          </cell>
          <cell r="B7597" t="str">
            <v>BOX PLASTIC,DAKEN #81008 L1030 H500 D480</v>
          </cell>
          <cell r="C7597">
            <v>2500</v>
          </cell>
          <cell r="D7597">
            <v>0</v>
          </cell>
          <cell r="E7597">
            <v>0</v>
          </cell>
          <cell r="K7597">
            <v>30</v>
          </cell>
          <cell r="L7597" t="str">
            <v>EA</v>
          </cell>
        </row>
        <row r="7598">
          <cell r="A7598" t="str">
            <v>9045-0015-T</v>
          </cell>
          <cell r="B7598" t="str">
            <v>BOX PLACTIC JUCTION MB34 136X55X155</v>
          </cell>
          <cell r="C7598">
            <v>0</v>
          </cell>
          <cell r="D7598">
            <v>0</v>
          </cell>
          <cell r="E7598">
            <v>0</v>
          </cell>
          <cell r="K7598">
            <v>0</v>
          </cell>
          <cell r="L7598" t="str">
            <v>EA</v>
          </cell>
        </row>
        <row r="7599">
          <cell r="A7599" t="str">
            <v>9045-0016-T</v>
          </cell>
          <cell r="B7599" t="str">
            <v>BOX - NPE METAL CASE CB-01-D2</v>
          </cell>
          <cell r="C7599">
            <v>757.01</v>
          </cell>
          <cell r="D7599">
            <v>0</v>
          </cell>
          <cell r="E7599">
            <v>0</v>
          </cell>
          <cell r="K7599">
            <v>15</v>
          </cell>
          <cell r="L7599" t="str">
            <v>EA</v>
          </cell>
        </row>
        <row r="7600">
          <cell r="A7600" t="str">
            <v>9045-0017</v>
          </cell>
          <cell r="B7600" t="str">
            <v>MOUNTING BAR ID LIGHT</v>
          </cell>
          <cell r="C7600">
            <v>0</v>
          </cell>
          <cell r="D7600">
            <v>0</v>
          </cell>
          <cell r="E7600">
            <v>0</v>
          </cell>
          <cell r="K7600">
            <v>0</v>
          </cell>
          <cell r="L7600" t="str">
            <v>EA</v>
          </cell>
        </row>
        <row r="7601">
          <cell r="A7601" t="str">
            <v>9045-0017-T</v>
          </cell>
          <cell r="B7601" t="str">
            <v>BOX PLACTIC JUCTION LIQUIP JBL100</v>
          </cell>
          <cell r="C7601">
            <v>2648.0202300000001</v>
          </cell>
          <cell r="D7601">
            <v>0</v>
          </cell>
          <cell r="E7601">
            <v>0</v>
          </cell>
          <cell r="K7601">
            <v>60</v>
          </cell>
          <cell r="L7601" t="str">
            <v>EA</v>
          </cell>
        </row>
        <row r="7602">
          <cell r="A7602" t="str">
            <v>9045-0018-T</v>
          </cell>
          <cell r="B7602" t="str">
            <v>BOX PLASTIC,HENSEL#K8500,210x310x117</v>
          </cell>
          <cell r="C7602">
            <v>0</v>
          </cell>
          <cell r="D7602">
            <v>0</v>
          </cell>
          <cell r="E7602">
            <v>0</v>
          </cell>
          <cell r="K7602">
            <v>15</v>
          </cell>
          <cell r="L7602" t="str">
            <v>EA</v>
          </cell>
        </row>
        <row r="7603">
          <cell r="A7603" t="str">
            <v>9045-0019-001-T</v>
          </cell>
          <cell r="B7603" t="str">
            <v>FIRE EXTINGUISHER BOX DAKEN #82120</v>
          </cell>
          <cell r="C7603">
            <v>910</v>
          </cell>
          <cell r="D7603">
            <v>6</v>
          </cell>
          <cell r="E7603">
            <v>20</v>
          </cell>
          <cell r="K7603">
            <v>15</v>
          </cell>
          <cell r="L7603" t="str">
            <v>EA</v>
          </cell>
        </row>
        <row r="7604">
          <cell r="A7604" t="str">
            <v>9045-0019-002-T</v>
          </cell>
          <cell r="B7604" t="str">
            <v>FIRE EXTINGUISHER BOX BAWER EO822</v>
          </cell>
          <cell r="C7604">
            <v>0</v>
          </cell>
          <cell r="D7604">
            <v>0</v>
          </cell>
          <cell r="E7604">
            <v>0</v>
          </cell>
          <cell r="K7604">
            <v>0</v>
          </cell>
          <cell r="L7604" t="str">
            <v>EA</v>
          </cell>
        </row>
        <row r="7605">
          <cell r="A7605" t="str">
            <v>9045-0019-T</v>
          </cell>
          <cell r="B7605" t="str">
            <v>FIRE EXTINGUISHER BOX DAKEN #82030</v>
          </cell>
          <cell r="C7605">
            <v>1060</v>
          </cell>
          <cell r="D7605">
            <v>0</v>
          </cell>
          <cell r="E7605">
            <v>0</v>
          </cell>
          <cell r="K7605">
            <v>30</v>
          </cell>
          <cell r="L7605" t="str">
            <v>EA</v>
          </cell>
        </row>
        <row r="7606">
          <cell r="A7606" t="str">
            <v>9045-0020-001-T</v>
          </cell>
          <cell r="B7606" t="str">
            <v>BOX BLACK PLACTIC JUCTION FOR OVERFILL</v>
          </cell>
          <cell r="C7606">
            <v>340</v>
          </cell>
          <cell r="D7606">
            <v>0</v>
          </cell>
          <cell r="E7606">
            <v>0</v>
          </cell>
          <cell r="K7606">
            <v>7</v>
          </cell>
          <cell r="L7606" t="str">
            <v>EA</v>
          </cell>
        </row>
        <row r="7607">
          <cell r="A7607" t="str">
            <v>9045-0020-T</v>
          </cell>
          <cell r="B7607" t="str">
            <v>BOX WHITE PLACTIC JUCTION FOR OVERFILL</v>
          </cell>
          <cell r="C7607">
            <v>340</v>
          </cell>
          <cell r="D7607">
            <v>9</v>
          </cell>
          <cell r="E7607">
            <v>0</v>
          </cell>
          <cell r="K7607">
            <v>7</v>
          </cell>
          <cell r="L7607" t="str">
            <v>EA</v>
          </cell>
        </row>
        <row r="7608">
          <cell r="A7608" t="str">
            <v>9045-0021-T</v>
          </cell>
          <cell r="B7608" t="str">
            <v>BOX PNEUMATIC CONTROL MODULE</v>
          </cell>
          <cell r="C7608">
            <v>0</v>
          </cell>
          <cell r="D7608">
            <v>0</v>
          </cell>
          <cell r="E7608">
            <v>0</v>
          </cell>
          <cell r="K7608">
            <v>0</v>
          </cell>
          <cell r="L7608" t="str">
            <v>EA</v>
          </cell>
        </row>
        <row r="7609">
          <cell r="A7609" t="str">
            <v>9045-0022-T</v>
          </cell>
          <cell r="B7609" t="str">
            <v>BOX POLYCARBONATE 100x100x100</v>
          </cell>
          <cell r="C7609">
            <v>544.5</v>
          </cell>
          <cell r="D7609">
            <v>0</v>
          </cell>
          <cell r="E7609">
            <v>0</v>
          </cell>
          <cell r="K7609">
            <v>15</v>
          </cell>
          <cell r="L7609" t="str">
            <v>EA</v>
          </cell>
        </row>
        <row r="7610">
          <cell r="A7610" t="str">
            <v>9045-0023-001-T</v>
          </cell>
          <cell r="B7610" t="str">
            <v>SS. BOX 500Lx 350Hx400D REDFLAG TB032</v>
          </cell>
          <cell r="C7610">
            <v>13509.015810000001</v>
          </cell>
          <cell r="D7610">
            <v>0</v>
          </cell>
          <cell r="E7610">
            <v>0</v>
          </cell>
          <cell r="K7610">
            <v>99</v>
          </cell>
          <cell r="L7610" t="str">
            <v>EA</v>
          </cell>
        </row>
        <row r="7611">
          <cell r="A7611" t="str">
            <v>9045-0023-002-T</v>
          </cell>
          <cell r="B7611" t="str">
            <v>SS. BOX 800Lx 500Hx500D REDFLAG TB092</v>
          </cell>
          <cell r="C7611">
            <v>24945.665850000001</v>
          </cell>
          <cell r="D7611">
            <v>0</v>
          </cell>
          <cell r="E7611">
            <v>0</v>
          </cell>
          <cell r="K7611">
            <v>99</v>
          </cell>
          <cell r="L7611" t="str">
            <v>EA</v>
          </cell>
        </row>
        <row r="7612">
          <cell r="A7612" t="str">
            <v>9045-0023-003-T</v>
          </cell>
          <cell r="B7612" t="str">
            <v>SS. BOX 900Lx 450Hx450D REDFLAG TET028</v>
          </cell>
          <cell r="C7612">
            <v>28782.818160000003</v>
          </cell>
          <cell r="D7612">
            <v>0</v>
          </cell>
          <cell r="E7612">
            <v>0</v>
          </cell>
          <cell r="K7612">
            <v>0</v>
          </cell>
          <cell r="L7612" t="str">
            <v>EA</v>
          </cell>
        </row>
        <row r="7613">
          <cell r="A7613" t="str">
            <v>9045-0023-04-T</v>
          </cell>
          <cell r="B7613" t="str">
            <v>BOX SS 800Lx 500Hx500D BAWER H6 250</v>
          </cell>
          <cell r="C7613">
            <v>0</v>
          </cell>
          <cell r="D7613">
            <v>0</v>
          </cell>
          <cell r="E7613">
            <v>0</v>
          </cell>
          <cell r="K7613">
            <v>0</v>
          </cell>
          <cell r="L7613" t="str">
            <v>EA</v>
          </cell>
        </row>
        <row r="7614">
          <cell r="A7614" t="str">
            <v>9045-0023-T</v>
          </cell>
          <cell r="B7614" t="str">
            <v>SS. BOX 500Lx 350Hx400D REDFLAG TB014</v>
          </cell>
          <cell r="C7614">
            <v>9157.0957899999994</v>
          </cell>
          <cell r="D7614">
            <v>0</v>
          </cell>
          <cell r="E7614">
            <v>0</v>
          </cell>
          <cell r="K7614">
            <v>99</v>
          </cell>
          <cell r="L7614" t="str">
            <v>EA</v>
          </cell>
        </row>
        <row r="7615">
          <cell r="A7615" t="str">
            <v>9045-0024-T</v>
          </cell>
          <cell r="B7615" t="str">
            <v>SPILL KIT BOX "JONESCO JBEA 66-Series"</v>
          </cell>
          <cell r="C7615">
            <v>3500</v>
          </cell>
          <cell r="D7615">
            <v>0</v>
          </cell>
          <cell r="E7615">
            <v>0</v>
          </cell>
          <cell r="K7615">
            <v>30</v>
          </cell>
          <cell r="L7615" t="str">
            <v>EA</v>
          </cell>
        </row>
        <row r="7616">
          <cell r="A7616" t="str">
            <v>9045-0025-T</v>
          </cell>
          <cell r="B7616" t="str">
            <v>BOX PLASTIC HENSEL #KF0600C 120x120x80</v>
          </cell>
          <cell r="C7616">
            <v>665</v>
          </cell>
          <cell r="D7616">
            <v>41</v>
          </cell>
          <cell r="E7616">
            <v>0</v>
          </cell>
          <cell r="K7616">
            <v>99</v>
          </cell>
          <cell r="L7616" t="str">
            <v>EA</v>
          </cell>
        </row>
        <row r="7617">
          <cell r="A7617" t="str">
            <v>9045-0026-T</v>
          </cell>
          <cell r="B7617" t="str">
            <v>SPILL KIT BOX "Blue plastic bucket" 60L.</v>
          </cell>
          <cell r="C7617">
            <v>650</v>
          </cell>
          <cell r="D7617">
            <v>0</v>
          </cell>
          <cell r="E7617">
            <v>0</v>
          </cell>
          <cell r="K7617">
            <v>7</v>
          </cell>
          <cell r="L7617" t="str">
            <v>EA</v>
          </cell>
        </row>
        <row r="7618">
          <cell r="A7618" t="str">
            <v>9045-0027-001-T</v>
          </cell>
          <cell r="B7618" t="str">
            <v>BOX POLYCARBONATE 150x200x130 BOX(BOXCO)</v>
          </cell>
          <cell r="C7618">
            <v>560</v>
          </cell>
          <cell r="D7618">
            <v>6</v>
          </cell>
          <cell r="E7618">
            <v>0</v>
          </cell>
          <cell r="K7618">
            <v>0</v>
          </cell>
          <cell r="L7618" t="str">
            <v>EA</v>
          </cell>
        </row>
        <row r="7619">
          <cell r="A7619" t="str">
            <v>9045-0027-T</v>
          </cell>
          <cell r="B7619" t="str">
            <v>BOX POLYCARBONATE 100x100x75 BOX(BOXCO)</v>
          </cell>
          <cell r="C7619">
            <v>456</v>
          </cell>
          <cell r="D7619">
            <v>18</v>
          </cell>
          <cell r="E7619">
            <v>0</v>
          </cell>
          <cell r="K7619">
            <v>0</v>
          </cell>
          <cell r="L7619" t="str">
            <v>EA</v>
          </cell>
        </row>
        <row r="7620">
          <cell r="A7620" t="str">
            <v>9045-0028-T</v>
          </cell>
          <cell r="B7620" t="str">
            <v>BOX ,116x116x62 SCHNEIDER#NSYTB11116</v>
          </cell>
          <cell r="C7620">
            <v>0</v>
          </cell>
          <cell r="D7620">
            <v>0</v>
          </cell>
          <cell r="E7620">
            <v>0</v>
          </cell>
          <cell r="K7620">
            <v>0</v>
          </cell>
          <cell r="L7620" t="str">
            <v>EA</v>
          </cell>
        </row>
        <row r="7621">
          <cell r="A7621" t="str">
            <v>9045-0029-T</v>
          </cell>
          <cell r="B7621" t="str">
            <v>BOX ABS GREY COVER 100x100x75 BOXCO</v>
          </cell>
          <cell r="C7621">
            <v>385</v>
          </cell>
          <cell r="D7621">
            <v>4</v>
          </cell>
          <cell r="E7621">
            <v>15</v>
          </cell>
          <cell r="K7621">
            <v>0</v>
          </cell>
          <cell r="L7621" t="str">
            <v>EA</v>
          </cell>
        </row>
        <row r="7622">
          <cell r="A7622" t="str">
            <v>9045-0030-T</v>
          </cell>
          <cell r="B7622" t="str">
            <v>CONTAINER STANDARD 20HC</v>
          </cell>
          <cell r="C7622">
            <v>0</v>
          </cell>
          <cell r="D7622">
            <v>0</v>
          </cell>
          <cell r="E7622">
            <v>0</v>
          </cell>
          <cell r="K7622">
            <v>0</v>
          </cell>
          <cell r="L7622" t="str">
            <v>EA</v>
          </cell>
        </row>
        <row r="7623">
          <cell r="A7623" t="str">
            <v>9045-0031-T</v>
          </cell>
          <cell r="B7623" t="str">
            <v>CONTAINER STANDARD 40HC</v>
          </cell>
          <cell r="C7623">
            <v>0</v>
          </cell>
          <cell r="D7623">
            <v>0</v>
          </cell>
          <cell r="E7623">
            <v>0</v>
          </cell>
          <cell r="K7623">
            <v>0</v>
          </cell>
          <cell r="L7623" t="str">
            <v>EA</v>
          </cell>
        </row>
        <row r="7624">
          <cell r="A7624" t="str">
            <v>9045-0032-T</v>
          </cell>
          <cell r="B7624" t="str">
            <v>CONTAINER STANDARD 40HC HIGH CUBE</v>
          </cell>
          <cell r="C7624">
            <v>0</v>
          </cell>
          <cell r="D7624">
            <v>0</v>
          </cell>
          <cell r="E7624">
            <v>0</v>
          </cell>
          <cell r="K7624">
            <v>0</v>
          </cell>
          <cell r="L7624" t="str">
            <v>EA</v>
          </cell>
        </row>
        <row r="7625">
          <cell r="A7625" t="str">
            <v>9045-0033-T</v>
          </cell>
          <cell r="B7625" t="str">
            <v>CONTRAINERS 40HC ID 2350X12035X2696mm</v>
          </cell>
          <cell r="C7625">
            <v>0</v>
          </cell>
          <cell r="D7625">
            <v>0</v>
          </cell>
          <cell r="E7625">
            <v>0</v>
          </cell>
          <cell r="K7625">
            <v>0</v>
          </cell>
          <cell r="L7625" t="str">
            <v>EA</v>
          </cell>
        </row>
        <row r="7626">
          <cell r="A7626" t="str">
            <v>9045-0034-T</v>
          </cell>
          <cell r="B7626" t="str">
            <v>ALUMINIUM BOX 100x100x80 mm. IP66/67</v>
          </cell>
          <cell r="C7626">
            <v>1164</v>
          </cell>
          <cell r="D7626">
            <v>0</v>
          </cell>
          <cell r="E7626">
            <v>0</v>
          </cell>
          <cell r="K7626">
            <v>0</v>
          </cell>
          <cell r="L7626" t="str">
            <v>EA</v>
          </cell>
        </row>
        <row r="7627">
          <cell r="A7627" t="str">
            <v>9045-0035-T</v>
          </cell>
          <cell r="B7627" t="str">
            <v>BOX PLASTIC,BAWE#EO200 L600 H425 D460</v>
          </cell>
          <cell r="C7627">
            <v>0</v>
          </cell>
          <cell r="D7627">
            <v>0</v>
          </cell>
          <cell r="E7627">
            <v>0</v>
          </cell>
          <cell r="K7627">
            <v>0</v>
          </cell>
          <cell r="L7627" t="str">
            <v>EA</v>
          </cell>
        </row>
        <row r="7628">
          <cell r="A7628" t="str">
            <v>9045-0036-T</v>
          </cell>
          <cell r="B7628" t="str">
            <v>BOX PLASTIC,BAWER#ED 824  L334 H724 D252</v>
          </cell>
          <cell r="C7628">
            <v>0</v>
          </cell>
          <cell r="D7628">
            <v>0</v>
          </cell>
          <cell r="E7628">
            <v>0</v>
          </cell>
          <cell r="K7628">
            <v>0</v>
          </cell>
          <cell r="L7628" t="str">
            <v>EA</v>
          </cell>
        </row>
        <row r="7629">
          <cell r="A7629" t="str">
            <v>9046-0001-T</v>
          </cell>
          <cell r="B7629" t="str">
            <v>BODY CASTING SIDE MARKER HELLA</v>
          </cell>
          <cell r="C7629">
            <v>170</v>
          </cell>
          <cell r="D7629">
            <v>2</v>
          </cell>
          <cell r="E7629">
            <v>100</v>
          </cell>
          <cell r="K7629">
            <v>30</v>
          </cell>
          <cell r="L7629" t="str">
            <v>EA</v>
          </cell>
        </row>
        <row r="7630">
          <cell r="A7630" t="str">
            <v>9046-0002-T</v>
          </cell>
          <cell r="B7630" t="str">
            <v>BRACKET, SIDE MARKER LIGHT(TWIN), HELLA</v>
          </cell>
          <cell r="C7630">
            <v>200</v>
          </cell>
          <cell r="D7630">
            <v>0</v>
          </cell>
          <cell r="E7630">
            <v>0</v>
          </cell>
          <cell r="K7630">
            <v>0</v>
          </cell>
          <cell r="L7630" t="str">
            <v>EA</v>
          </cell>
        </row>
        <row r="7631">
          <cell r="A7631" t="str">
            <v>9046-0003-T</v>
          </cell>
          <cell r="B7631" t="str">
            <v>BRACKET WATER PRESSURE TEST CERTIFICATE</v>
          </cell>
          <cell r="C7631">
            <v>76.75</v>
          </cell>
          <cell r="D7631">
            <v>0</v>
          </cell>
          <cell r="E7631">
            <v>0</v>
          </cell>
          <cell r="K7631">
            <v>0</v>
          </cell>
          <cell r="L7631" t="str">
            <v>EA</v>
          </cell>
        </row>
        <row r="7632">
          <cell r="A7632" t="str">
            <v>9046-0004-T</v>
          </cell>
          <cell r="B7632" t="str">
            <v>BRACKET SIDE MARKER LIGHT AL. CAST</v>
          </cell>
          <cell r="C7632">
            <v>380</v>
          </cell>
          <cell r="D7632">
            <v>0</v>
          </cell>
          <cell r="E7632">
            <v>0</v>
          </cell>
          <cell r="K7632">
            <v>15</v>
          </cell>
          <cell r="L7632" t="str">
            <v>EA</v>
          </cell>
        </row>
        <row r="7633">
          <cell r="A7633" t="str">
            <v>9046-0005-T</v>
          </cell>
          <cell r="B7633" t="str">
            <v>BRACKET,MOUNTING MUDGUARD LEELOX MMAB</v>
          </cell>
          <cell r="C7633">
            <v>390.32561999999996</v>
          </cell>
          <cell r="D7633">
            <v>0</v>
          </cell>
          <cell r="E7633">
            <v>0</v>
          </cell>
          <cell r="K7633">
            <v>60</v>
          </cell>
          <cell r="L7633" t="str">
            <v>EA</v>
          </cell>
        </row>
        <row r="7634">
          <cell r="A7634" t="str">
            <v>9046-0006-001-T</v>
          </cell>
          <cell r="B7634" t="str">
            <v>FIRE EXTINGUISHER CAGE LOCAL LH. GREY</v>
          </cell>
          <cell r="C7634">
            <v>1850</v>
          </cell>
          <cell r="D7634">
            <v>8</v>
          </cell>
          <cell r="E7634">
            <v>0</v>
          </cell>
          <cell r="K7634">
            <v>7</v>
          </cell>
          <cell r="L7634" t="str">
            <v>EA</v>
          </cell>
        </row>
        <row r="7635">
          <cell r="A7635" t="str">
            <v>9046-0006-002-T</v>
          </cell>
          <cell r="B7635" t="str">
            <v>FIRE EXTINGUISHER CAGE LOCAL RH. GREY</v>
          </cell>
          <cell r="C7635">
            <v>1850</v>
          </cell>
          <cell r="D7635">
            <v>3</v>
          </cell>
          <cell r="E7635">
            <v>0</v>
          </cell>
          <cell r="K7635">
            <v>7</v>
          </cell>
          <cell r="L7635" t="str">
            <v>EA</v>
          </cell>
        </row>
        <row r="7636">
          <cell r="A7636" t="str">
            <v>9046-0006-T</v>
          </cell>
          <cell r="B7636" t="str">
            <v>FIRE EXTINGUISHER CAGE LOCAL LH.&amp;RH.GREY</v>
          </cell>
          <cell r="C7636">
            <v>1400</v>
          </cell>
          <cell r="D7636">
            <v>0</v>
          </cell>
          <cell r="E7636">
            <v>0</v>
          </cell>
          <cell r="K7636">
            <v>30</v>
          </cell>
          <cell r="L7636" t="str">
            <v>EA</v>
          </cell>
        </row>
        <row r="7637">
          <cell r="A7637" t="str">
            <v>9046-0007-T</v>
          </cell>
          <cell r="B7637" t="str">
            <v>BRACKET, FIRE EXTINGUISHER FOR SIZE4.5KG</v>
          </cell>
          <cell r="C7637">
            <v>2493.9194299999999</v>
          </cell>
          <cell r="D7637">
            <v>0</v>
          </cell>
          <cell r="E7637">
            <v>0</v>
          </cell>
          <cell r="K7637">
            <v>60</v>
          </cell>
          <cell r="L7637" t="str">
            <v>EA</v>
          </cell>
        </row>
        <row r="7638">
          <cell r="A7638" t="str">
            <v>9046-0008-T</v>
          </cell>
          <cell r="B7638" t="str">
            <v>BRACKET HCV HENDRICKSON#B-23293</v>
          </cell>
          <cell r="C7638">
            <v>379.48629999999997</v>
          </cell>
          <cell r="D7638">
            <v>2</v>
          </cell>
          <cell r="E7638">
            <v>0</v>
          </cell>
          <cell r="K7638">
            <v>60</v>
          </cell>
          <cell r="L7638" t="str">
            <v>EA</v>
          </cell>
        </row>
        <row r="7639">
          <cell r="A7639" t="str">
            <v>9046-0009-T</v>
          </cell>
          <cell r="B7639" t="str">
            <v>BRACKET LIFTING HYVA 01509270 FC169 SILO</v>
          </cell>
          <cell r="C7639">
            <v>0</v>
          </cell>
          <cell r="D7639">
            <v>0</v>
          </cell>
          <cell r="E7639">
            <v>0</v>
          </cell>
          <cell r="K7639">
            <v>0</v>
          </cell>
          <cell r="L7639" t="str">
            <v>EA</v>
          </cell>
        </row>
        <row r="7640">
          <cell r="A7640" t="str">
            <v>9046-0010-T</v>
          </cell>
          <cell r="B7640" t="str">
            <v>BRACKET BOTTOM Edbro BB100 FOR CS18</v>
          </cell>
          <cell r="C7640">
            <v>0</v>
          </cell>
          <cell r="D7640">
            <v>0</v>
          </cell>
          <cell r="E7640">
            <v>0</v>
          </cell>
          <cell r="K7640">
            <v>0</v>
          </cell>
          <cell r="L7640" t="str">
            <v>EA</v>
          </cell>
        </row>
        <row r="7641">
          <cell r="A7641" t="str">
            <v>9046-0011-T</v>
          </cell>
          <cell r="B7641" t="str">
            <v>BRACKET MOTOR/PUMP UNIT,OMFB#14917000528</v>
          </cell>
          <cell r="C7641">
            <v>0</v>
          </cell>
          <cell r="D7641">
            <v>0</v>
          </cell>
          <cell r="E7641">
            <v>0</v>
          </cell>
          <cell r="K7641">
            <v>0</v>
          </cell>
          <cell r="L7641" t="str">
            <v>EA</v>
          </cell>
        </row>
        <row r="7642">
          <cell r="A7642" t="str">
            <v>9046-0012-T</v>
          </cell>
          <cell r="B7642" t="str">
            <v>BRACKET SIDE CAST SINGLE NARVA</v>
          </cell>
          <cell r="C7642">
            <v>0</v>
          </cell>
          <cell r="D7642">
            <v>0</v>
          </cell>
          <cell r="E7642">
            <v>0</v>
          </cell>
          <cell r="K7642">
            <v>30</v>
          </cell>
          <cell r="L7642" t="str">
            <v>EA</v>
          </cell>
        </row>
        <row r="7643">
          <cell r="A7643" t="str">
            <v>9046-0013-T</v>
          </cell>
          <cell r="B7643" t="str">
            <v>BRACKET SIDE CAST TWIN NARVA</v>
          </cell>
          <cell r="C7643">
            <v>0</v>
          </cell>
          <cell r="D7643">
            <v>0</v>
          </cell>
          <cell r="E7643">
            <v>0</v>
          </cell>
          <cell r="K7643">
            <v>30</v>
          </cell>
          <cell r="L7643" t="str">
            <v>EA</v>
          </cell>
        </row>
        <row r="7644">
          <cell r="A7644" t="str">
            <v>9046-0014</v>
          </cell>
          <cell r="B7644" t="str">
            <v>Bracket, Hubodometer, Stemco (Vendor p/n</v>
          </cell>
          <cell r="C7644">
            <v>0</v>
          </cell>
          <cell r="D7644">
            <v>0</v>
          </cell>
          <cell r="E7644">
            <v>0</v>
          </cell>
          <cell r="K7644">
            <v>0</v>
          </cell>
          <cell r="L7644" t="str">
            <v>EA</v>
          </cell>
        </row>
        <row r="7645">
          <cell r="A7645" t="str">
            <v>9046-0014-001-T</v>
          </cell>
          <cell r="B7645" t="str">
            <v>BRKT. AIR SPR HEND. B-30827-2L&amp;2R (2.9")</v>
          </cell>
          <cell r="C7645">
            <v>1796.63904</v>
          </cell>
          <cell r="D7645">
            <v>22</v>
          </cell>
          <cell r="E7645">
            <v>0</v>
          </cell>
          <cell r="K7645">
            <v>60</v>
          </cell>
          <cell r="L7645" t="str">
            <v>EA</v>
          </cell>
        </row>
        <row r="7646">
          <cell r="A7646" t="str">
            <v>9046-0014-002-T</v>
          </cell>
          <cell r="B7646" t="str">
            <v>BRKT. AIR SPRING HEND. B-30827-3 (4.8")</v>
          </cell>
          <cell r="C7646">
            <v>4651.4182499999997</v>
          </cell>
          <cell r="D7646">
            <v>0</v>
          </cell>
          <cell r="E7646">
            <v>0</v>
          </cell>
          <cell r="K7646">
            <v>60</v>
          </cell>
          <cell r="L7646" t="str">
            <v>EA</v>
          </cell>
        </row>
        <row r="7647">
          <cell r="A7647" t="str">
            <v>9046-0014-T</v>
          </cell>
          <cell r="B7647" t="str">
            <v>BRKT. AIR SPRING HEND. B-30827-1 (1.9")</v>
          </cell>
          <cell r="C7647">
            <v>4651.4182499999997</v>
          </cell>
          <cell r="D7647">
            <v>0</v>
          </cell>
          <cell r="E7647">
            <v>0</v>
          </cell>
          <cell r="K7647">
            <v>60</v>
          </cell>
          <cell r="L7647" t="str">
            <v>EA</v>
          </cell>
        </row>
        <row r="7648">
          <cell r="A7648" t="str">
            <v>9046-0016-T</v>
          </cell>
          <cell r="B7648" t="str">
            <v>BRACKET SIDE CAST SINGLE NARVA 91402</v>
          </cell>
          <cell r="C7648">
            <v>155</v>
          </cell>
          <cell r="D7648">
            <v>39</v>
          </cell>
          <cell r="E7648">
            <v>0</v>
          </cell>
          <cell r="K7648">
            <v>15</v>
          </cell>
          <cell r="L7648" t="str">
            <v>EA</v>
          </cell>
        </row>
        <row r="7649">
          <cell r="A7649" t="str">
            <v>9046-0017-T</v>
          </cell>
          <cell r="B7649" t="str">
            <v>BRACKET BRAKE CHAMBER BPW</v>
          </cell>
          <cell r="C7649">
            <v>0</v>
          </cell>
          <cell r="D7649">
            <v>0</v>
          </cell>
          <cell r="E7649">
            <v>0</v>
          </cell>
          <cell r="K7649">
            <v>0</v>
          </cell>
          <cell r="L7649" t="str">
            <v>EA</v>
          </cell>
        </row>
        <row r="7650">
          <cell r="A7650" t="str">
            <v>9046-0018-T</v>
          </cell>
          <cell r="B7650" t="str">
            <v>BRACKET LIGHT ON CAB STEEL  ELECTROSTATI</v>
          </cell>
          <cell r="C7650">
            <v>2080</v>
          </cell>
          <cell r="D7650">
            <v>0</v>
          </cell>
          <cell r="E7650">
            <v>0</v>
          </cell>
          <cell r="K7650">
            <v>7</v>
          </cell>
          <cell r="L7650" t="str">
            <v>EA</v>
          </cell>
        </row>
        <row r="7651">
          <cell r="A7651" t="str">
            <v>9046-0019-001-T</v>
          </cell>
          <cell r="B7651" t="str">
            <v>BRACKET SHOCK RH. TOP W&amp;C #WC90573-20</v>
          </cell>
          <cell r="C7651">
            <v>0</v>
          </cell>
          <cell r="D7651">
            <v>0</v>
          </cell>
          <cell r="E7651">
            <v>0</v>
          </cell>
          <cell r="K7651">
            <v>0</v>
          </cell>
          <cell r="L7651" t="str">
            <v>EA</v>
          </cell>
        </row>
        <row r="7652">
          <cell r="A7652" t="str">
            <v>9046-0019-T</v>
          </cell>
          <cell r="B7652" t="str">
            <v>BRACKET SHOCK LH. TOP W&amp;C #WC90573-10</v>
          </cell>
          <cell r="C7652">
            <v>0</v>
          </cell>
          <cell r="D7652">
            <v>0</v>
          </cell>
          <cell r="E7652">
            <v>0</v>
          </cell>
          <cell r="K7652">
            <v>0</v>
          </cell>
          <cell r="L7652" t="str">
            <v>EA</v>
          </cell>
        </row>
        <row r="7653">
          <cell r="A7653" t="str">
            <v>9046-0020-T</v>
          </cell>
          <cell r="B7653" t="str">
            <v>BRKT LEVEL V. ROD CONNECTION #WC30259</v>
          </cell>
          <cell r="C7653">
            <v>0</v>
          </cell>
          <cell r="D7653">
            <v>0</v>
          </cell>
          <cell r="E7653">
            <v>0</v>
          </cell>
          <cell r="K7653">
            <v>0</v>
          </cell>
          <cell r="L7653" t="str">
            <v>EA</v>
          </cell>
        </row>
        <row r="7654">
          <cell r="A7654" t="str">
            <v>9046-0021-T</v>
          </cell>
          <cell r="B7654" t="str">
            <v>Internal swingarm mounting bracket</v>
          </cell>
          <cell r="C7654">
            <v>0</v>
          </cell>
          <cell r="D7654">
            <v>0</v>
          </cell>
          <cell r="E7654">
            <v>0</v>
          </cell>
          <cell r="K7654">
            <v>0</v>
          </cell>
          <cell r="L7654" t="str">
            <v>EA</v>
          </cell>
        </row>
        <row r="7655">
          <cell r="A7655" t="str">
            <v>9046-0022-T</v>
          </cell>
          <cell r="B7655" t="str">
            <v>Mounting bracket for weld to trailer</v>
          </cell>
          <cell r="C7655">
            <v>0</v>
          </cell>
          <cell r="D7655">
            <v>0</v>
          </cell>
          <cell r="E7655">
            <v>0</v>
          </cell>
          <cell r="K7655">
            <v>0</v>
          </cell>
          <cell r="L7655" t="str">
            <v>EA</v>
          </cell>
        </row>
        <row r="7656">
          <cell r="A7656" t="str">
            <v>9046-0023-T</v>
          </cell>
          <cell r="B7656" t="str">
            <v>REAR TRUNNION SWIVEL COMBINATION FOR</v>
          </cell>
          <cell r="C7656">
            <v>900</v>
          </cell>
          <cell r="D7656">
            <v>0</v>
          </cell>
          <cell r="E7656">
            <v>0</v>
          </cell>
          <cell r="K7656">
            <v>15</v>
          </cell>
          <cell r="L7656" t="str">
            <v>EA</v>
          </cell>
        </row>
        <row r="7657">
          <cell r="A7657" t="str">
            <v>9046-0024-001-T</v>
          </cell>
          <cell r="B7657" t="str">
            <v>TA2 FRONT BRACKET, YORK #787805</v>
          </cell>
          <cell r="C7657">
            <v>0</v>
          </cell>
          <cell r="D7657">
            <v>0</v>
          </cell>
          <cell r="E7657">
            <v>0</v>
          </cell>
          <cell r="K7657">
            <v>0</v>
          </cell>
          <cell r="L7657" t="str">
            <v>EA</v>
          </cell>
        </row>
        <row r="7658">
          <cell r="A7658" t="str">
            <v>9046-0024-002-T</v>
          </cell>
          <cell r="B7658" t="str">
            <v>FIXED BRKT ASS'Y YORK #794243</v>
          </cell>
          <cell r="C7658">
            <v>0</v>
          </cell>
          <cell r="D7658">
            <v>0</v>
          </cell>
          <cell r="E7658">
            <v>0</v>
          </cell>
          <cell r="K7658">
            <v>0</v>
          </cell>
          <cell r="L7658" t="str">
            <v>EA</v>
          </cell>
        </row>
        <row r="7659">
          <cell r="A7659" t="str">
            <v>9046-0024-003-T</v>
          </cell>
          <cell r="B7659" t="str">
            <v>MOVEABLE BRKT ASS'Y YORK #794244</v>
          </cell>
          <cell r="C7659">
            <v>0</v>
          </cell>
          <cell r="D7659">
            <v>0</v>
          </cell>
          <cell r="E7659">
            <v>0</v>
          </cell>
          <cell r="K7659">
            <v>0</v>
          </cell>
          <cell r="L7659" t="str">
            <v>EA</v>
          </cell>
        </row>
        <row r="7660">
          <cell r="A7660" t="str">
            <v>9046-0024-004-T</v>
          </cell>
          <cell r="B7660" t="str">
            <v>BRACKET ASSEMBLY KIT YORK #794240/MK2</v>
          </cell>
          <cell r="C7660">
            <v>0</v>
          </cell>
          <cell r="D7660">
            <v>0</v>
          </cell>
          <cell r="E7660">
            <v>0</v>
          </cell>
          <cell r="K7660">
            <v>0</v>
          </cell>
          <cell r="L7660" t="str">
            <v>EA</v>
          </cell>
        </row>
        <row r="7661">
          <cell r="A7661" t="str">
            <v>9046-0024-T</v>
          </cell>
          <cell r="B7661" t="str">
            <v>YORK SPARE PART BRACKET</v>
          </cell>
          <cell r="C7661">
            <v>0</v>
          </cell>
          <cell r="D7661">
            <v>0</v>
          </cell>
          <cell r="E7661">
            <v>0</v>
          </cell>
          <cell r="K7661">
            <v>0</v>
          </cell>
          <cell r="L7661" t="str">
            <v>EA</v>
          </cell>
        </row>
        <row r="7662">
          <cell r="A7662" t="str">
            <v>9046-0025-T</v>
          </cell>
          <cell r="B7662" t="str">
            <v>BRACKET SPACER AIR BAG SAF STEEL</v>
          </cell>
          <cell r="C7662">
            <v>0</v>
          </cell>
          <cell r="D7662">
            <v>0</v>
          </cell>
          <cell r="E7662">
            <v>0</v>
          </cell>
          <cell r="K7662">
            <v>0</v>
          </cell>
          <cell r="L7662" t="str">
            <v>EA</v>
          </cell>
        </row>
        <row r="7663">
          <cell r="A7663" t="str">
            <v>9046-0026-T</v>
          </cell>
          <cell r="B7663" t="str">
            <v>FIRE EXTINGUISHER CAGE BRACKET 20 lbs</v>
          </cell>
          <cell r="C7663">
            <v>420</v>
          </cell>
          <cell r="D7663">
            <v>4</v>
          </cell>
          <cell r="E7663">
            <v>0</v>
          </cell>
          <cell r="K7663">
            <v>0</v>
          </cell>
          <cell r="L7663" t="str">
            <v>EA</v>
          </cell>
        </row>
        <row r="7664">
          <cell r="A7664" t="str">
            <v>9046-0027-T</v>
          </cell>
          <cell r="B7664" t="str">
            <v>Headlight Mounting Bracket</v>
          </cell>
          <cell r="C7664">
            <v>2340</v>
          </cell>
          <cell r="D7664">
            <v>0</v>
          </cell>
          <cell r="E7664">
            <v>0</v>
          </cell>
          <cell r="K7664">
            <v>0</v>
          </cell>
          <cell r="L7664" t="str">
            <v>EA</v>
          </cell>
        </row>
        <row r="7665">
          <cell r="A7665" t="str">
            <v>9046-0028-T</v>
          </cell>
          <cell r="B7665" t="str">
            <v>Headlight Mounting Bracket</v>
          </cell>
          <cell r="C7665">
            <v>2340</v>
          </cell>
          <cell r="D7665">
            <v>0</v>
          </cell>
          <cell r="E7665">
            <v>0</v>
          </cell>
          <cell r="K7665">
            <v>0</v>
          </cell>
          <cell r="L7665" t="str">
            <v>EA</v>
          </cell>
        </row>
        <row r="7666">
          <cell r="A7666" t="str">
            <v>9046-0103</v>
          </cell>
          <cell r="B7666" t="str">
            <v>BRACKET, TIE DOWN, CAST ALUM</v>
          </cell>
          <cell r="C7666">
            <v>2265.30816</v>
          </cell>
          <cell r="D7666">
            <v>0</v>
          </cell>
          <cell r="E7666">
            <v>0</v>
          </cell>
          <cell r="K7666">
            <v>60</v>
          </cell>
          <cell r="L7666" t="str">
            <v>EA</v>
          </cell>
        </row>
        <row r="7667">
          <cell r="A7667" t="str">
            <v>9047-0001-T</v>
          </cell>
          <cell r="B7667" t="str">
            <v>BRAKE, EBS. KIT WITH RSS. FOR OMEGA</v>
          </cell>
          <cell r="C7667">
            <v>0</v>
          </cell>
          <cell r="D7667">
            <v>0</v>
          </cell>
          <cell r="E7667">
            <v>0</v>
          </cell>
          <cell r="K7667">
            <v>0</v>
          </cell>
          <cell r="L7667" t="str">
            <v>EA</v>
          </cell>
        </row>
        <row r="7668">
          <cell r="A7668" t="str">
            <v>9047-0002-T</v>
          </cell>
          <cell r="B7668" t="str">
            <v>BRAKE ABC02B-A ADR38 KIT LEAD  TRAILER</v>
          </cell>
          <cell r="C7668">
            <v>0</v>
          </cell>
          <cell r="D7668">
            <v>0</v>
          </cell>
          <cell r="E7668">
            <v>0</v>
          </cell>
          <cell r="K7668">
            <v>0</v>
          </cell>
          <cell r="L7668" t="str">
            <v>EA</v>
          </cell>
        </row>
        <row r="7669">
          <cell r="A7669" t="str">
            <v>9047-0003-T</v>
          </cell>
          <cell r="B7669" t="str">
            <v>BRAKE ABC02B-A ADR38 KIT TAG TRAILER</v>
          </cell>
          <cell r="C7669">
            <v>0</v>
          </cell>
          <cell r="D7669">
            <v>0</v>
          </cell>
          <cell r="E7669">
            <v>0</v>
          </cell>
          <cell r="K7669">
            <v>0</v>
          </cell>
          <cell r="L7669" t="str">
            <v>EA</v>
          </cell>
        </row>
        <row r="7670">
          <cell r="A7670" t="str">
            <v>9047-0004-T</v>
          </cell>
          <cell r="B7670" t="str">
            <v>BRAKE ABS KITS ABC03B-A TRIAXLE</v>
          </cell>
          <cell r="C7670">
            <v>0</v>
          </cell>
          <cell r="D7670">
            <v>0</v>
          </cell>
          <cell r="E7670">
            <v>0</v>
          </cell>
          <cell r="K7670">
            <v>0</v>
          </cell>
          <cell r="L7670" t="str">
            <v>EA</v>
          </cell>
        </row>
        <row r="7671">
          <cell r="A7671" t="str">
            <v>9047-0005-T</v>
          </cell>
          <cell r="B7671" t="str">
            <v>BRAKE, ABS. KIT WITH RSS. FOR OMEGA W/SP</v>
          </cell>
          <cell r="C7671">
            <v>0</v>
          </cell>
          <cell r="D7671">
            <v>0</v>
          </cell>
          <cell r="E7671">
            <v>0</v>
          </cell>
          <cell r="K7671">
            <v>0</v>
          </cell>
          <cell r="L7671" t="str">
            <v>EA</v>
          </cell>
        </row>
        <row r="7672">
          <cell r="A7672" t="str">
            <v>9047-0006-T</v>
          </cell>
          <cell r="B7672" t="str">
            <v>BRAKE, EBS KIT LEAD TRLR KIT #TK2.L.RSS</v>
          </cell>
          <cell r="C7672">
            <v>0</v>
          </cell>
          <cell r="D7672">
            <v>0</v>
          </cell>
          <cell r="E7672">
            <v>0</v>
          </cell>
          <cell r="K7672">
            <v>0</v>
          </cell>
          <cell r="L7672" t="str">
            <v>EA</v>
          </cell>
        </row>
        <row r="7673">
          <cell r="A7673" t="str">
            <v>9047-0007-T</v>
          </cell>
          <cell r="B7673" t="str">
            <v>BRAKE, EBS KIT TAG TRLR KIT #TK2.T.RSS</v>
          </cell>
          <cell r="C7673">
            <v>72164.865080000003</v>
          </cell>
          <cell r="D7673">
            <v>0</v>
          </cell>
          <cell r="E7673">
            <v>0</v>
          </cell>
          <cell r="K7673">
            <v>0</v>
          </cell>
          <cell r="L7673" t="str">
            <v>EA</v>
          </cell>
        </row>
        <row r="7674">
          <cell r="A7674" t="str">
            <v>9047-0008-T</v>
          </cell>
          <cell r="B7674" t="str">
            <v>Brake Kit ABS Triaxle 2S2M TK 3.L.A</v>
          </cell>
          <cell r="C7674">
            <v>0</v>
          </cell>
          <cell r="D7674">
            <v>0</v>
          </cell>
          <cell r="E7674">
            <v>0</v>
          </cell>
          <cell r="K7674">
            <v>0</v>
          </cell>
          <cell r="L7674" t="str">
            <v>EA</v>
          </cell>
        </row>
        <row r="7675">
          <cell r="A7675" t="str">
            <v>9047-0009-T</v>
          </cell>
          <cell r="B7675" t="str">
            <v>Brake Kit RK OMEGA 302 3 AXLE LEAD TRAIL</v>
          </cell>
          <cell r="C7675">
            <v>0</v>
          </cell>
          <cell r="D7675">
            <v>0</v>
          </cell>
          <cell r="E7675">
            <v>0</v>
          </cell>
          <cell r="K7675">
            <v>0</v>
          </cell>
          <cell r="L7675" t="str">
            <v>EA</v>
          </cell>
        </row>
        <row r="7676">
          <cell r="A7676" t="str">
            <v>9047-0010-T</v>
          </cell>
          <cell r="B7676" t="str">
            <v>BRAKE KIT ABS4A/2SB/SEMI WABCO NZ</v>
          </cell>
          <cell r="C7676">
            <v>0</v>
          </cell>
          <cell r="D7676">
            <v>0</v>
          </cell>
          <cell r="E7676">
            <v>0</v>
          </cell>
          <cell r="K7676">
            <v>0</v>
          </cell>
          <cell r="L7676" t="str">
            <v>EA</v>
          </cell>
        </row>
        <row r="7677">
          <cell r="A7677" t="str">
            <v>9047-0011-T</v>
          </cell>
          <cell r="B7677" t="str">
            <v>BRAKE KIT RK OMEGA 340 3-AXLE WITH YARD</v>
          </cell>
          <cell r="C7677">
            <v>0</v>
          </cell>
          <cell r="D7677">
            <v>0</v>
          </cell>
          <cell r="E7677">
            <v>0</v>
          </cell>
          <cell r="K7677">
            <v>0</v>
          </cell>
          <cell r="L7677" t="str">
            <v>EA</v>
          </cell>
        </row>
        <row r="7678">
          <cell r="A7678" t="str">
            <v>9047-0012-T</v>
          </cell>
          <cell r="B7678" t="str">
            <v>BRAKE KIT RK OMEGA 346 3AXLE ABS,4S2M,</v>
          </cell>
          <cell r="C7678">
            <v>87058.52</v>
          </cell>
          <cell r="D7678">
            <v>0</v>
          </cell>
          <cell r="E7678">
            <v>0</v>
          </cell>
          <cell r="K7678">
            <v>0</v>
          </cell>
          <cell r="L7678" t="str">
            <v>EA</v>
          </cell>
        </row>
        <row r="7679">
          <cell r="A7679" t="str">
            <v>9047-0013-T</v>
          </cell>
          <cell r="B7679" t="str">
            <v>BRAKE,EBS02A/RSS 2AX LEAD-TRA 2S/2M</v>
          </cell>
          <cell r="C7679">
            <v>107368.58713</v>
          </cell>
          <cell r="D7679">
            <v>0</v>
          </cell>
          <cell r="E7679">
            <v>0</v>
          </cell>
          <cell r="K7679">
            <v>60</v>
          </cell>
          <cell r="L7679" t="str">
            <v>EA</v>
          </cell>
        </row>
        <row r="7680">
          <cell r="A7680" t="str">
            <v>9047-0014-T</v>
          </cell>
          <cell r="B7680" t="str">
            <v>BRAKE,EBS02AR/RSS 2AX LEAD-TRA 2S/2M DUA</v>
          </cell>
          <cell r="C7680">
            <v>0</v>
          </cell>
          <cell r="D7680">
            <v>0</v>
          </cell>
          <cell r="E7680">
            <v>0</v>
          </cell>
          <cell r="K7680">
            <v>0</v>
          </cell>
          <cell r="L7680" t="str">
            <v>EA</v>
          </cell>
        </row>
        <row r="7681">
          <cell r="A7681" t="str">
            <v>9047-0015-T</v>
          </cell>
          <cell r="B7681" t="str">
            <v>BRAKE,EBS02B/RSS 2AX TAG-TRA 2S/2M</v>
          </cell>
          <cell r="C7681">
            <v>90543.445769999991</v>
          </cell>
          <cell r="D7681">
            <v>0</v>
          </cell>
          <cell r="E7681">
            <v>0</v>
          </cell>
          <cell r="K7681">
            <v>60</v>
          </cell>
          <cell r="L7681" t="str">
            <v>EA</v>
          </cell>
        </row>
        <row r="7682">
          <cell r="A7682" t="str">
            <v>9047-0016-T</v>
          </cell>
          <cell r="B7682" t="str">
            <v>BRAKE,EBS02BR/RSS 2AX TAG-TRA 2S/2M DUAL</v>
          </cell>
          <cell r="C7682">
            <v>0</v>
          </cell>
          <cell r="D7682">
            <v>0</v>
          </cell>
          <cell r="E7682">
            <v>0</v>
          </cell>
          <cell r="K7682">
            <v>0</v>
          </cell>
          <cell r="L7682" t="str">
            <v>EA</v>
          </cell>
        </row>
        <row r="7683">
          <cell r="A7683" t="str">
            <v>9047-0017-T</v>
          </cell>
          <cell r="B7683" t="str">
            <v>BRAKE, EBS03A/RSS 3AX LEAD-TRA 2S/2M</v>
          </cell>
          <cell r="C7683">
            <v>0</v>
          </cell>
          <cell r="D7683">
            <v>0</v>
          </cell>
          <cell r="E7683">
            <v>0</v>
          </cell>
          <cell r="K7683">
            <v>0</v>
          </cell>
          <cell r="L7683" t="str">
            <v>EA</v>
          </cell>
        </row>
        <row r="7684">
          <cell r="A7684" t="str">
            <v>9047-0018-T</v>
          </cell>
          <cell r="B7684" t="str">
            <v>BRAKE, EBS03A/RSS 3AX LEAD-TRA 4S/2M</v>
          </cell>
          <cell r="C7684">
            <v>96803.014940000008</v>
          </cell>
          <cell r="D7684">
            <v>0</v>
          </cell>
          <cell r="E7684">
            <v>0</v>
          </cell>
          <cell r="K7684">
            <v>60</v>
          </cell>
          <cell r="L7684" t="str">
            <v>EA</v>
          </cell>
        </row>
        <row r="7685">
          <cell r="A7685" t="str">
            <v>9047-0019-T</v>
          </cell>
          <cell r="B7685" t="str">
            <v>BRAKE, EBS03AR/RSS 3AX LEAD-TRA DUAL VOL</v>
          </cell>
          <cell r="C7685">
            <v>0</v>
          </cell>
          <cell r="D7685">
            <v>0</v>
          </cell>
          <cell r="E7685">
            <v>0</v>
          </cell>
          <cell r="K7685">
            <v>0</v>
          </cell>
          <cell r="L7685" t="str">
            <v>EA</v>
          </cell>
        </row>
        <row r="7686">
          <cell r="A7686" t="str">
            <v>9047-0020-T</v>
          </cell>
          <cell r="B7686" t="str">
            <v>BRAKE, EBS03B/RSS 3AX TAG-TRA 2S/2M</v>
          </cell>
          <cell r="C7686">
            <v>0</v>
          </cell>
          <cell r="D7686">
            <v>0</v>
          </cell>
          <cell r="E7686">
            <v>0</v>
          </cell>
          <cell r="K7686">
            <v>0</v>
          </cell>
          <cell r="L7686" t="str">
            <v>EA</v>
          </cell>
        </row>
        <row r="7687">
          <cell r="A7687" t="str">
            <v>9047-0021-T</v>
          </cell>
          <cell r="B7687" t="str">
            <v>BRAKE, EBS03B/RSS 3AX TAG-TRA 4S/2M</v>
          </cell>
          <cell r="C7687">
            <v>75855.479070000001</v>
          </cell>
          <cell r="D7687">
            <v>0</v>
          </cell>
          <cell r="E7687">
            <v>0</v>
          </cell>
          <cell r="K7687">
            <v>60</v>
          </cell>
          <cell r="L7687" t="str">
            <v>EA</v>
          </cell>
        </row>
        <row r="7688">
          <cell r="A7688" t="str">
            <v>9047-0022-T</v>
          </cell>
          <cell r="B7688" t="str">
            <v>BRAKE, EBS03BR/RSS 3AX TAG-TRA DUAL VOLT</v>
          </cell>
          <cell r="C7688">
            <v>45801.997510000001</v>
          </cell>
          <cell r="D7688">
            <v>0</v>
          </cell>
          <cell r="E7688">
            <v>0</v>
          </cell>
          <cell r="K7688">
            <v>60</v>
          </cell>
          <cell r="L7688" t="str">
            <v>EA</v>
          </cell>
        </row>
        <row r="7689">
          <cell r="A7689" t="str">
            <v>9047-0023-T</v>
          </cell>
          <cell r="B7689" t="str">
            <v>BRAKE KIT,ABC03A-H56  SEMI LEAD-TRAILER</v>
          </cell>
          <cell r="C7689">
            <v>18226.21</v>
          </cell>
          <cell r="D7689">
            <v>0</v>
          </cell>
          <cell r="E7689">
            <v>0</v>
          </cell>
          <cell r="K7689">
            <v>0</v>
          </cell>
          <cell r="L7689" t="str">
            <v>EA</v>
          </cell>
        </row>
        <row r="7690">
          <cell r="A7690" t="str">
            <v>9047-0024-T</v>
          </cell>
          <cell r="B7690" t="str">
            <v>BRAKE, EBS11B12 TWO-AX DOG TAG 12V 4S/3M</v>
          </cell>
          <cell r="C7690">
            <v>0</v>
          </cell>
          <cell r="D7690">
            <v>0</v>
          </cell>
          <cell r="E7690">
            <v>0</v>
          </cell>
          <cell r="K7690">
            <v>0</v>
          </cell>
          <cell r="L7690" t="str">
            <v>EA</v>
          </cell>
        </row>
        <row r="7691">
          <cell r="A7691" t="str">
            <v>9047-0025-T</v>
          </cell>
          <cell r="B7691" t="str">
            <v>BRAKE, EBS11B24 TWO-AX DOG TAG 24V 4S/3M</v>
          </cell>
          <cell r="C7691">
            <v>0</v>
          </cell>
          <cell r="D7691">
            <v>0</v>
          </cell>
          <cell r="E7691">
            <v>0</v>
          </cell>
          <cell r="K7691">
            <v>0</v>
          </cell>
          <cell r="L7691" t="str">
            <v>EA</v>
          </cell>
        </row>
        <row r="7692">
          <cell r="A7692" t="str">
            <v>9047-0026-T</v>
          </cell>
          <cell r="B7692" t="str">
            <v>BRAKE COMP, ABS0090.01 EBS SUZI COIL 12V</v>
          </cell>
          <cell r="C7692">
            <v>5206.53</v>
          </cell>
          <cell r="D7692">
            <v>0</v>
          </cell>
          <cell r="E7692">
            <v>0</v>
          </cell>
          <cell r="K7692">
            <v>0</v>
          </cell>
          <cell r="L7692" t="str">
            <v>EA</v>
          </cell>
        </row>
        <row r="7693">
          <cell r="A7693" t="str">
            <v>9047-0027-T</v>
          </cell>
          <cell r="B7693" t="str">
            <v>BRAKE COM,446.08.244.0 EBS,SUZI COIL 24V</v>
          </cell>
          <cell r="C7693">
            <v>0</v>
          </cell>
          <cell r="D7693">
            <v>0</v>
          </cell>
          <cell r="E7693">
            <v>0</v>
          </cell>
          <cell r="K7693">
            <v>0</v>
          </cell>
          <cell r="L7693" t="str">
            <v>EA</v>
          </cell>
        </row>
        <row r="7694">
          <cell r="A7694" t="str">
            <v>9047-0028-T</v>
          </cell>
          <cell r="B7694" t="str">
            <v>BRAKE KIT,ABC03B-H56  SEMI TAG-TRAILER</v>
          </cell>
          <cell r="C7694">
            <v>12975.89</v>
          </cell>
          <cell r="D7694">
            <v>0</v>
          </cell>
          <cell r="E7694">
            <v>0</v>
          </cell>
          <cell r="K7694">
            <v>0</v>
          </cell>
          <cell r="L7694" t="str">
            <v>EA</v>
          </cell>
        </row>
        <row r="7695">
          <cell r="A7695" t="str">
            <v>9047-0029-T</v>
          </cell>
          <cell r="B7695" t="str">
            <v>BRAKE KIT,ABC03D-H56 DOLLY-CONVERTERS</v>
          </cell>
          <cell r="C7695">
            <v>18166.650000000001</v>
          </cell>
          <cell r="D7695">
            <v>0</v>
          </cell>
          <cell r="E7695">
            <v>0</v>
          </cell>
          <cell r="K7695">
            <v>0</v>
          </cell>
          <cell r="L7695" t="str">
            <v>EA</v>
          </cell>
        </row>
        <row r="7696">
          <cell r="A7696" t="str">
            <v>9047-0030-T</v>
          </cell>
          <cell r="B7696" t="str">
            <v>EBS TRAILER MODUL, WABCO 480 102 014 0</v>
          </cell>
          <cell r="C7696">
            <v>30207.279060000001</v>
          </cell>
          <cell r="D7696">
            <v>0</v>
          </cell>
          <cell r="E7696">
            <v>0</v>
          </cell>
          <cell r="K7696">
            <v>60</v>
          </cell>
          <cell r="L7696" t="str">
            <v>EA</v>
          </cell>
        </row>
        <row r="7697">
          <cell r="A7697" t="str">
            <v>9047-0031-T</v>
          </cell>
          <cell r="B7697" t="str">
            <v>BRAKE KIT, EBSO3A24-H56 3AXLE SEMI</v>
          </cell>
          <cell r="C7697">
            <v>86730.8</v>
          </cell>
          <cell r="D7697">
            <v>0</v>
          </cell>
          <cell r="E7697">
            <v>0</v>
          </cell>
          <cell r="K7697">
            <v>0</v>
          </cell>
          <cell r="L7697" t="str">
            <v>EA</v>
          </cell>
        </row>
        <row r="7698">
          <cell r="A7698" t="str">
            <v>9047-0032-T</v>
          </cell>
          <cell r="B7698" t="str">
            <v>BRAKE KIT, ABC02A-H56</v>
          </cell>
          <cell r="C7698">
            <v>16509.29</v>
          </cell>
          <cell r="D7698">
            <v>0</v>
          </cell>
          <cell r="E7698">
            <v>0</v>
          </cell>
          <cell r="K7698">
            <v>0</v>
          </cell>
          <cell r="L7698" t="str">
            <v>EA</v>
          </cell>
        </row>
        <row r="7699">
          <cell r="A7699" t="str">
            <v>9047-0034-T</v>
          </cell>
          <cell r="B7699" t="str">
            <v>BRAKE KIT, EBS12BR/RSS 3AXLES DOGTRAILER</v>
          </cell>
          <cell r="C7699">
            <v>94464.02</v>
          </cell>
          <cell r="D7699">
            <v>0</v>
          </cell>
          <cell r="E7699">
            <v>0</v>
          </cell>
          <cell r="K7699">
            <v>99</v>
          </cell>
          <cell r="L7699" t="str">
            <v>EA</v>
          </cell>
        </row>
        <row r="7700">
          <cell r="A7700" t="str">
            <v>9047-0035-T</v>
          </cell>
          <cell r="B7700" t="str">
            <v>BRAKE KIT, ABC03D-H56</v>
          </cell>
          <cell r="C7700">
            <v>0</v>
          </cell>
          <cell r="D7700">
            <v>0</v>
          </cell>
          <cell r="E7700">
            <v>0</v>
          </cell>
          <cell r="K7700">
            <v>0</v>
          </cell>
          <cell r="L7700" t="str">
            <v>EA</v>
          </cell>
        </row>
        <row r="7701">
          <cell r="A7701" t="str">
            <v>9047-0036-T</v>
          </cell>
          <cell r="B7701" t="str">
            <v>BRAKE KIT, HK 3TEBSE 3AXLE TAG MULTI V.</v>
          </cell>
          <cell r="C7701">
            <v>83786.807280000008</v>
          </cell>
          <cell r="D7701">
            <v>0</v>
          </cell>
          <cell r="E7701">
            <v>0</v>
          </cell>
          <cell r="K7701">
            <v>45</v>
          </cell>
          <cell r="L7701" t="str">
            <v>EA</v>
          </cell>
        </row>
        <row r="7702">
          <cell r="A7702" t="str">
            <v>9047-0037-T</v>
          </cell>
          <cell r="B7702" t="str">
            <v>BRAKE KIT, EBS W/RSS 12V ,2S2M, LEAD TRL</v>
          </cell>
          <cell r="C7702">
            <v>94397.904489999986</v>
          </cell>
          <cell r="D7702">
            <v>0</v>
          </cell>
          <cell r="E7702">
            <v>0</v>
          </cell>
          <cell r="K7702">
            <v>45</v>
          </cell>
          <cell r="L7702" t="str">
            <v>EA</v>
          </cell>
        </row>
        <row r="7703">
          <cell r="A7703" t="str">
            <v>9047-0038-T</v>
          </cell>
          <cell r="B7703" t="str">
            <v>BRAKE KIT, EBS W/RSS 12V ,2S2M, TAG-TRL</v>
          </cell>
          <cell r="C7703">
            <v>70663.544850000006</v>
          </cell>
          <cell r="D7703">
            <v>0</v>
          </cell>
          <cell r="E7703">
            <v>0</v>
          </cell>
          <cell r="K7703">
            <v>45</v>
          </cell>
          <cell r="L7703" t="str">
            <v>EA</v>
          </cell>
        </row>
        <row r="7704">
          <cell r="A7704" t="str">
            <v>9047-0039-T</v>
          </cell>
          <cell r="B7704" t="str">
            <v>BRAKE KIT, EBS HK 3TRSS4, 4S/2M, YARD RE</v>
          </cell>
          <cell r="C7704">
            <v>77486.219729999997</v>
          </cell>
          <cell r="D7704">
            <v>0</v>
          </cell>
          <cell r="E7704">
            <v>0</v>
          </cell>
          <cell r="K7704">
            <v>45</v>
          </cell>
          <cell r="L7704" t="str">
            <v>EA</v>
          </cell>
        </row>
        <row r="7705">
          <cell r="A7705" t="str">
            <v>9047-0040-T</v>
          </cell>
          <cell r="B7705" t="str">
            <v>BRAKE KIT EBS 4S/3M HALDEX</v>
          </cell>
          <cell r="C7705">
            <v>44279.707949999996</v>
          </cell>
          <cell r="D7705">
            <v>0</v>
          </cell>
          <cell r="E7705">
            <v>0</v>
          </cell>
          <cell r="K7705">
            <v>60</v>
          </cell>
          <cell r="L7705" t="str">
            <v>EA</v>
          </cell>
        </row>
        <row r="7706">
          <cell r="A7706" t="str">
            <v>9047-0041-T</v>
          </cell>
          <cell r="B7706" t="str">
            <v>BRAKE KIT,HK3LRSS 3AXLE LEAD TRA12V 4S2M</v>
          </cell>
          <cell r="C7706">
            <v>0</v>
          </cell>
          <cell r="D7706">
            <v>0</v>
          </cell>
          <cell r="E7706">
            <v>0</v>
          </cell>
          <cell r="K7706">
            <v>0</v>
          </cell>
          <cell r="L7706" t="str">
            <v>EA</v>
          </cell>
        </row>
        <row r="7707">
          <cell r="A7707" t="str">
            <v>9047-0042-T</v>
          </cell>
          <cell r="B7707" t="str">
            <v>BRAKE INDICATOR LAMP WABCO 4461055372</v>
          </cell>
          <cell r="C7707">
            <v>2062.2218499999999</v>
          </cell>
          <cell r="D7707">
            <v>0</v>
          </cell>
          <cell r="E7707">
            <v>0</v>
          </cell>
          <cell r="K7707">
            <v>60</v>
          </cell>
          <cell r="L7707" t="str">
            <v>EA</v>
          </cell>
        </row>
        <row r="7708">
          <cell r="A7708" t="str">
            <v>9047-0043-T</v>
          </cell>
          <cell r="B7708" t="str">
            <v>BRAKE DIAG+SUPPLY CABLE WABco 4493142360</v>
          </cell>
          <cell r="C7708">
            <v>0</v>
          </cell>
          <cell r="D7708">
            <v>0</v>
          </cell>
          <cell r="E7708">
            <v>0</v>
          </cell>
          <cell r="K7708">
            <v>0</v>
          </cell>
          <cell r="L7708" t="str">
            <v>EA</v>
          </cell>
        </row>
        <row r="7709">
          <cell r="A7709" t="str">
            <v>9047-0044-T</v>
          </cell>
          <cell r="B7709" t="str">
            <v>BRAKE EBS-E 4S2M 3 AX LEAD ABS#HK3LEBSE</v>
          </cell>
          <cell r="C7709">
            <v>71025.601380000007</v>
          </cell>
          <cell r="D7709">
            <v>0</v>
          </cell>
          <cell r="E7709">
            <v>0</v>
          </cell>
          <cell r="K7709">
            <v>45</v>
          </cell>
          <cell r="L7709" t="str">
            <v>EA</v>
          </cell>
        </row>
        <row r="7710">
          <cell r="A7710" t="str">
            <v>9047-0045-T</v>
          </cell>
          <cell r="B7710" t="str">
            <v>BRAKE EBS-E 4S2M 3 AX TAG ABS#HK3TEBSE</v>
          </cell>
          <cell r="C7710">
            <v>64048.05</v>
          </cell>
          <cell r="D7710">
            <v>0</v>
          </cell>
          <cell r="E7710">
            <v>0</v>
          </cell>
          <cell r="K7710">
            <v>45</v>
          </cell>
          <cell r="L7710" t="str">
            <v>EA</v>
          </cell>
        </row>
        <row r="7711">
          <cell r="A7711" t="str">
            <v>9047-0046-T</v>
          </cell>
          <cell r="B7711" t="str">
            <v>BRAKE EBS-E 2S2M 2 AX LEAD ABS#HK2LEBSE</v>
          </cell>
          <cell r="C7711">
            <v>68843.244999999995</v>
          </cell>
          <cell r="D7711">
            <v>0</v>
          </cell>
          <cell r="E7711">
            <v>0</v>
          </cell>
          <cell r="K7711">
            <v>45</v>
          </cell>
          <cell r="L7711" t="str">
            <v>EA</v>
          </cell>
        </row>
        <row r="7712">
          <cell r="A7712" t="str">
            <v>9047-0047-T</v>
          </cell>
          <cell r="B7712" t="str">
            <v>BRAKE EBS-E 2S2M 2 AX TAG ABS#HK2TEBSE</v>
          </cell>
          <cell r="C7712">
            <v>46192.298300000002</v>
          </cell>
          <cell r="D7712">
            <v>0</v>
          </cell>
          <cell r="E7712">
            <v>0</v>
          </cell>
          <cell r="K7712">
            <v>45</v>
          </cell>
          <cell r="L7712" t="str">
            <v>EA</v>
          </cell>
        </row>
        <row r="7713">
          <cell r="A7713" t="str">
            <v>9047-0048-T</v>
          </cell>
          <cell r="B7713" t="str">
            <v>BRAKE, EBSE DUAL LIFT ACV 24V HK LAV 030</v>
          </cell>
          <cell r="C7713">
            <v>9645.43923</v>
          </cell>
          <cell r="D7713">
            <v>0</v>
          </cell>
          <cell r="E7713">
            <v>0</v>
          </cell>
          <cell r="K7713">
            <v>45</v>
          </cell>
          <cell r="L7713" t="str">
            <v>EA</v>
          </cell>
        </row>
        <row r="7714">
          <cell r="A7714" t="str">
            <v>9047-0049-T</v>
          </cell>
          <cell r="B7714" t="str">
            <v>BRAKE KIT EBS 4S/2M HALDEX</v>
          </cell>
          <cell r="C7714">
            <v>38590.338650000005</v>
          </cell>
          <cell r="D7714">
            <v>0</v>
          </cell>
          <cell r="E7714">
            <v>0</v>
          </cell>
          <cell r="K7714">
            <v>60</v>
          </cell>
          <cell r="L7714" t="str">
            <v>EA</v>
          </cell>
        </row>
        <row r="7715">
          <cell r="A7715" t="str">
            <v>9047-0050-001-T</v>
          </cell>
          <cell r="B7715" t="str">
            <v>BRAKE KIT ABS 4S/2M HALDEX (WELL)</v>
          </cell>
          <cell r="C7715">
            <v>25000</v>
          </cell>
          <cell r="D7715">
            <v>0</v>
          </cell>
          <cell r="E7715">
            <v>0</v>
          </cell>
          <cell r="K7715">
            <v>30</v>
          </cell>
          <cell r="L7715" t="str">
            <v>EA</v>
          </cell>
        </row>
        <row r="7716">
          <cell r="A7716" t="str">
            <v>9047-0050-002-T</v>
          </cell>
          <cell r="B7716" t="str">
            <v>BRAKE ABS 4S/2M HALDEX W/O TRCM</v>
          </cell>
          <cell r="C7716">
            <v>21110.36217</v>
          </cell>
          <cell r="D7716">
            <v>0</v>
          </cell>
          <cell r="E7716">
            <v>0</v>
          </cell>
          <cell r="K7716">
            <v>60</v>
          </cell>
          <cell r="L7716" t="str">
            <v>KIT</v>
          </cell>
        </row>
        <row r="7717">
          <cell r="A7717" t="str">
            <v>9047-0050-T</v>
          </cell>
          <cell r="B7717" t="str">
            <v>BRAKE KIT ABS 4S/2M HALDEX (KOREA)</v>
          </cell>
          <cell r="C7717">
            <v>20200</v>
          </cell>
          <cell r="D7717">
            <v>0</v>
          </cell>
          <cell r="E7717">
            <v>0</v>
          </cell>
          <cell r="K7717">
            <v>30</v>
          </cell>
          <cell r="L7717" t="str">
            <v>EA</v>
          </cell>
        </row>
        <row r="7718">
          <cell r="A7718" t="str">
            <v>9047-0051-T</v>
          </cell>
          <cell r="B7718" t="str">
            <v>BRAKE KIT, EBS-E 4S/2M 24V ABS #HK______</v>
          </cell>
          <cell r="C7718">
            <v>0</v>
          </cell>
          <cell r="D7718">
            <v>0</v>
          </cell>
          <cell r="E7718">
            <v>0</v>
          </cell>
          <cell r="K7718">
            <v>0</v>
          </cell>
          <cell r="L7718" t="str">
            <v>EA</v>
          </cell>
        </row>
        <row r="7719">
          <cell r="A7719" t="str">
            <v>9047-0052-001-T</v>
          </cell>
          <cell r="B7719" t="str">
            <v>BRAKE KIT TEBS-E2 WABCO 4S/2M W/ECAS</v>
          </cell>
          <cell r="C7719">
            <v>55976.502980000005</v>
          </cell>
          <cell r="D7719">
            <v>0</v>
          </cell>
          <cell r="E7719">
            <v>0</v>
          </cell>
          <cell r="K7719">
            <v>60</v>
          </cell>
          <cell r="L7719" t="str">
            <v>EA</v>
          </cell>
        </row>
        <row r="7720">
          <cell r="A7720" t="str">
            <v>9047-0052-T</v>
          </cell>
          <cell r="B7720" t="str">
            <v>BRAKE KIT TEBS-E2 WABCO 4S/3M W/ECAS</v>
          </cell>
          <cell r="C7720">
            <v>64828.942599999995</v>
          </cell>
          <cell r="D7720">
            <v>0</v>
          </cell>
          <cell r="E7720">
            <v>5</v>
          </cell>
          <cell r="K7720">
            <v>60</v>
          </cell>
          <cell r="L7720" t="str">
            <v>EA</v>
          </cell>
        </row>
        <row r="7721">
          <cell r="A7721" t="str">
            <v>9047-0053-T</v>
          </cell>
          <cell r="B7721" t="str">
            <v>BRAKE KIT HALDEX EBS 4S/3M W/TRCM</v>
          </cell>
          <cell r="C7721">
            <v>0</v>
          </cell>
          <cell r="D7721">
            <v>0</v>
          </cell>
          <cell r="E7721">
            <v>0</v>
          </cell>
          <cell r="K7721">
            <v>0</v>
          </cell>
          <cell r="L7721" t="str">
            <v>EA</v>
          </cell>
        </row>
        <row r="7722">
          <cell r="A7722" t="str">
            <v>9047-0054-T</v>
          </cell>
          <cell r="B7722" t="str">
            <v>BRAKE,VARIO COMP,ABS WABCO 400 500 083 0</v>
          </cell>
          <cell r="C7722">
            <v>16345.1358</v>
          </cell>
          <cell r="D7722">
            <v>0</v>
          </cell>
          <cell r="E7722">
            <v>0</v>
          </cell>
          <cell r="K7722">
            <v>60</v>
          </cell>
          <cell r="L7722" t="str">
            <v>EA</v>
          </cell>
        </row>
        <row r="7723">
          <cell r="A7723" t="str">
            <v>9047-0055-T</v>
          </cell>
          <cell r="B7723" t="str">
            <v>BRAKE TEBS-E 2-AXLE LEAD ABC#EBSE02A-H56</v>
          </cell>
          <cell r="C7723">
            <v>97117.072180000003</v>
          </cell>
          <cell r="D7723">
            <v>0</v>
          </cell>
          <cell r="E7723">
            <v>0</v>
          </cell>
          <cell r="K7723">
            <v>60</v>
          </cell>
          <cell r="L7723" t="str">
            <v>EA</v>
          </cell>
        </row>
        <row r="7724">
          <cell r="A7724" t="str">
            <v>9047-0056-T</v>
          </cell>
          <cell r="B7724" t="str">
            <v>BRAKE TEBS-E 2-AXLE TAG ABC#EBSE02B-H56</v>
          </cell>
          <cell r="C7724">
            <v>80242.733899999992</v>
          </cell>
          <cell r="D7724">
            <v>0</v>
          </cell>
          <cell r="E7724">
            <v>0</v>
          </cell>
          <cell r="K7724">
            <v>60</v>
          </cell>
          <cell r="L7724" t="str">
            <v>EA</v>
          </cell>
        </row>
        <row r="7725">
          <cell r="A7725" t="str">
            <v>9047-0057-T</v>
          </cell>
          <cell r="B7725" t="str">
            <v>BRAKE KIT EBS KNORR CV1025  TANDEM LEAD</v>
          </cell>
          <cell r="C7725">
            <v>98366.411720000004</v>
          </cell>
          <cell r="D7725">
            <v>0</v>
          </cell>
          <cell r="E7725">
            <v>0</v>
          </cell>
          <cell r="K7725">
            <v>99</v>
          </cell>
          <cell r="L7725" t="str">
            <v>EA</v>
          </cell>
        </row>
        <row r="7726">
          <cell r="A7726" t="str">
            <v>9047-0058-T</v>
          </cell>
          <cell r="B7726" t="str">
            <v>BRAKE KIT EBS KNORR CV1024  TANDEM TAG</v>
          </cell>
          <cell r="C7726">
            <v>71942.544779999997</v>
          </cell>
          <cell r="D7726">
            <v>0</v>
          </cell>
          <cell r="E7726">
            <v>0</v>
          </cell>
          <cell r="K7726">
            <v>99</v>
          </cell>
          <cell r="L7726" t="str">
            <v>EA</v>
          </cell>
        </row>
        <row r="7727">
          <cell r="A7727" t="str">
            <v>9047-0059-T</v>
          </cell>
          <cell r="B7727" t="str">
            <v>TEMPORARY KIT BUILD-HK 2LEBSE MAKE UP</v>
          </cell>
          <cell r="C7727">
            <v>32019.342859999997</v>
          </cell>
          <cell r="D7727">
            <v>0</v>
          </cell>
          <cell r="E7727">
            <v>0</v>
          </cell>
          <cell r="K7727">
            <v>45</v>
          </cell>
          <cell r="L7727" t="str">
            <v>EA</v>
          </cell>
        </row>
        <row r="7728">
          <cell r="A7728" t="str">
            <v>9047-0060-T</v>
          </cell>
          <cell r="B7728" t="str">
            <v>TEMPORARY KIT BUILD-HK 2TEBSE MAKE UP</v>
          </cell>
          <cell r="C7728">
            <v>16574.71557</v>
          </cell>
          <cell r="D7728">
            <v>0</v>
          </cell>
          <cell r="E7728">
            <v>0</v>
          </cell>
          <cell r="K7728">
            <v>45</v>
          </cell>
          <cell r="L7728" t="str">
            <v>EA</v>
          </cell>
        </row>
        <row r="7729">
          <cell r="A7729" t="str">
            <v>9047-0061-T</v>
          </cell>
          <cell r="B7729" t="str">
            <v>BRAKE KIT TEBS G2  TRI-AXLE FRONT LIFT</v>
          </cell>
          <cell r="C7729">
            <v>34501.360650000002</v>
          </cell>
          <cell r="D7729">
            <v>0</v>
          </cell>
          <cell r="E7729">
            <v>0</v>
          </cell>
          <cell r="K7729">
            <v>7</v>
          </cell>
          <cell r="L7729" t="str">
            <v>EA</v>
          </cell>
        </row>
        <row r="7730">
          <cell r="A7730" t="str">
            <v>9047-0062-T</v>
          </cell>
          <cell r="B7730" t="str">
            <v>BRAKE KIT TIM G2 KNORR BREME</v>
          </cell>
          <cell r="C7730">
            <v>8102.59566</v>
          </cell>
          <cell r="D7730">
            <v>0</v>
          </cell>
          <cell r="E7730">
            <v>0</v>
          </cell>
          <cell r="K7730">
            <v>7</v>
          </cell>
          <cell r="L7730" t="str">
            <v>EA</v>
          </cell>
        </row>
        <row r="7731">
          <cell r="A7731" t="str">
            <v>9047-0063-T</v>
          </cell>
          <cell r="B7731" t="str">
            <v>EBS WABCO 4S/2M KIT D-MODEL W/RSS&amp;ESC</v>
          </cell>
          <cell r="C7731">
            <v>0</v>
          </cell>
          <cell r="D7731">
            <v>0</v>
          </cell>
          <cell r="E7731">
            <v>0</v>
          </cell>
          <cell r="K7731">
            <v>0</v>
          </cell>
          <cell r="L7731" t="str">
            <v>EA</v>
          </cell>
        </row>
        <row r="7732">
          <cell r="A7732" t="str">
            <v>9047-0064-T</v>
          </cell>
          <cell r="B7732" t="str">
            <v>BRAKE EB+ 4S/2M ECU HALDEX # 820 007 001</v>
          </cell>
          <cell r="C7732">
            <v>29956.04</v>
          </cell>
          <cell r="D7732">
            <v>0</v>
          </cell>
          <cell r="E7732">
            <v>0</v>
          </cell>
          <cell r="K7732">
            <v>0</v>
          </cell>
          <cell r="L7732" t="str">
            <v>EA</v>
          </cell>
        </row>
        <row r="7733">
          <cell r="A7733" t="str">
            <v>9047-0065-T</v>
          </cell>
          <cell r="B7733" t="str">
            <v>BRKE MODU ABS 4S/2M HALDEX # 364 308 001</v>
          </cell>
          <cell r="C7733">
            <v>0</v>
          </cell>
          <cell r="D7733">
            <v>0</v>
          </cell>
          <cell r="E7733">
            <v>0</v>
          </cell>
          <cell r="K7733">
            <v>60</v>
          </cell>
          <cell r="L7733" t="str">
            <v>EA</v>
          </cell>
        </row>
        <row r="7734">
          <cell r="A7734" t="str">
            <v>9047-0066-T</v>
          </cell>
          <cell r="B7734" t="str">
            <v>BRAKE KIT HK 3RTEBSEIP 3 AXLE R/T A&amp;C</v>
          </cell>
          <cell r="C7734">
            <v>125480.29289999999</v>
          </cell>
          <cell r="D7734">
            <v>0</v>
          </cell>
          <cell r="E7734">
            <v>0</v>
          </cell>
          <cell r="K7734">
            <v>45</v>
          </cell>
          <cell r="L7734" t="str">
            <v>EA</v>
          </cell>
        </row>
        <row r="7735">
          <cell r="A7735" t="str">
            <v>9047-0067-T</v>
          </cell>
          <cell r="B7735" t="str">
            <v>BRAKE KIT HK 3LEBSEIP 3 AXLE  TRAILER B</v>
          </cell>
          <cell r="C7735">
            <v>118120.20583000001</v>
          </cell>
          <cell r="D7735">
            <v>0</v>
          </cell>
          <cell r="E7735">
            <v>0</v>
          </cell>
          <cell r="K7735">
            <v>45</v>
          </cell>
          <cell r="L7735" t="str">
            <v>EA</v>
          </cell>
        </row>
        <row r="7736">
          <cell r="A7736" t="str">
            <v>9047-0068-T</v>
          </cell>
          <cell r="B7736" t="str">
            <v>BRAKE KIT HK 3TEBSE 4S/2M EBS/RSS MV</v>
          </cell>
          <cell r="C7736">
            <v>66676.027960000007</v>
          </cell>
          <cell r="D7736">
            <v>0</v>
          </cell>
          <cell r="E7736">
            <v>0</v>
          </cell>
          <cell r="K7736">
            <v>45</v>
          </cell>
          <cell r="L7736" t="str">
            <v>EA</v>
          </cell>
        </row>
        <row r="7737">
          <cell r="A7737" t="str">
            <v>9047-0069-001-T</v>
          </cell>
          <cell r="B7737" t="str">
            <v>BRAKE KIT WABCO TEBS-E 2S/2M W/O PEM&amp;FIT</v>
          </cell>
          <cell r="C7737">
            <v>33125.743179999998</v>
          </cell>
          <cell r="D7737">
            <v>0</v>
          </cell>
          <cell r="E7737">
            <v>0</v>
          </cell>
          <cell r="K7737">
            <v>60</v>
          </cell>
          <cell r="L7737" t="str">
            <v>EA</v>
          </cell>
        </row>
        <row r="7738">
          <cell r="A7738" t="str">
            <v>9047-0069-002-T</v>
          </cell>
          <cell r="B7738" t="str">
            <v>BRAKE KIT WABCO TEBS-E 4S/2M MV MECH SUS</v>
          </cell>
          <cell r="C7738">
            <v>30925.322670000001</v>
          </cell>
          <cell r="D7738">
            <v>0</v>
          </cell>
          <cell r="E7738">
            <v>0</v>
          </cell>
          <cell r="K7738">
            <v>60</v>
          </cell>
          <cell r="L7738" t="str">
            <v>EA</v>
          </cell>
        </row>
        <row r="7739">
          <cell r="A7739" t="str">
            <v>9047-0069-003-T</v>
          </cell>
          <cell r="B7739" t="str">
            <v>BRAKE WABCO TEBS-E 4S/2M W/O PEM,PREV Me</v>
          </cell>
          <cell r="C7739">
            <v>35898.157440000003</v>
          </cell>
          <cell r="D7739">
            <v>0</v>
          </cell>
          <cell r="E7739">
            <v>0</v>
          </cell>
          <cell r="K7739">
            <v>60</v>
          </cell>
          <cell r="L7739" t="str">
            <v>EA</v>
          </cell>
        </row>
        <row r="7740">
          <cell r="A7740" t="str">
            <v>9047-0069-T</v>
          </cell>
          <cell r="B7740" t="str">
            <v>BRAKE KIT WABCO TEBS-E 4S/2M W/O PEM&amp;FIT</v>
          </cell>
          <cell r="C7740">
            <v>29475.71602</v>
          </cell>
          <cell r="D7740">
            <v>0</v>
          </cell>
          <cell r="E7740">
            <v>0</v>
          </cell>
          <cell r="K7740">
            <v>60</v>
          </cell>
          <cell r="L7740" t="str">
            <v>EA</v>
          </cell>
        </row>
        <row r="7741">
          <cell r="A7741" t="str">
            <v>9047-0070-T</v>
          </cell>
          <cell r="B7741" t="str">
            <v>BRAKE KIT TEBS-E2 WABCO 4S/3M</v>
          </cell>
          <cell r="C7741">
            <v>40534.053180000003</v>
          </cell>
          <cell r="D7741">
            <v>0</v>
          </cell>
          <cell r="E7741">
            <v>0</v>
          </cell>
          <cell r="K7741">
            <v>60</v>
          </cell>
          <cell r="L7741" t="str">
            <v>EA</v>
          </cell>
        </row>
        <row r="7742">
          <cell r="A7742" t="str">
            <v>9047-0071-T</v>
          </cell>
          <cell r="B7742" t="str">
            <v>BRAKE KIT EBS KNORR CV1050  TANDEM LEAD</v>
          </cell>
          <cell r="C7742">
            <v>101057.86171</v>
          </cell>
          <cell r="D7742">
            <v>0</v>
          </cell>
          <cell r="E7742">
            <v>0</v>
          </cell>
          <cell r="K7742">
            <v>99</v>
          </cell>
          <cell r="L7742" t="str">
            <v>EA</v>
          </cell>
        </row>
        <row r="7743">
          <cell r="A7743" t="str">
            <v>9047-0072-001-T</v>
          </cell>
          <cell r="B7743" t="str">
            <v>BRAKE LINNER MAGNUM #10-7440</v>
          </cell>
          <cell r="C7743">
            <v>0</v>
          </cell>
          <cell r="D7743">
            <v>0</v>
          </cell>
          <cell r="E7743">
            <v>0</v>
          </cell>
          <cell r="K7743">
            <v>0</v>
          </cell>
          <cell r="L7743" t="str">
            <v>EA</v>
          </cell>
        </row>
        <row r="7744">
          <cell r="A7744" t="str">
            <v>9047-0072-T</v>
          </cell>
          <cell r="B7744" t="str">
            <v>BRAKE LINNER MAGNUM #10-7430</v>
          </cell>
          <cell r="C7744">
            <v>1600</v>
          </cell>
          <cell r="D7744">
            <v>0</v>
          </cell>
          <cell r="E7744">
            <v>0</v>
          </cell>
          <cell r="K7744">
            <v>30</v>
          </cell>
          <cell r="L7744" t="str">
            <v>BX</v>
          </cell>
        </row>
        <row r="7745">
          <cell r="A7745" t="str">
            <v>9047-0073-T</v>
          </cell>
          <cell r="B7745" t="str">
            <v>BRAKE KIT,WABCO MAJOR OVERHAUL S-23753-1</v>
          </cell>
          <cell r="C7745">
            <v>5729.84692</v>
          </cell>
          <cell r="D7745">
            <v>9</v>
          </cell>
          <cell r="E7745">
            <v>0</v>
          </cell>
          <cell r="K7745">
            <v>60</v>
          </cell>
          <cell r="L7745" t="str">
            <v>EA</v>
          </cell>
        </row>
        <row r="7746">
          <cell r="A7746" t="str">
            <v>9047-0074-T</v>
          </cell>
          <cell r="B7746" t="str">
            <v>Brake rod length 1975mm 21-240126</v>
          </cell>
          <cell r="C7746">
            <v>0</v>
          </cell>
          <cell r="D7746">
            <v>0</v>
          </cell>
          <cell r="E7746">
            <v>0</v>
          </cell>
          <cell r="K7746">
            <v>0</v>
          </cell>
          <cell r="L7746" t="str">
            <v>EA</v>
          </cell>
        </row>
        <row r="7747">
          <cell r="A7747" t="str">
            <v>9047-0075-T</v>
          </cell>
          <cell r="B7747" t="str">
            <v>BRAKE EBS-E 4S2M 2 AX LEAD ABS#HK2LEBSE</v>
          </cell>
          <cell r="C7747">
            <v>73917.684869999997</v>
          </cell>
          <cell r="D7747">
            <v>0</v>
          </cell>
          <cell r="E7747">
            <v>0</v>
          </cell>
          <cell r="K7747">
            <v>45</v>
          </cell>
          <cell r="L7747" t="str">
            <v>EA</v>
          </cell>
        </row>
        <row r="7748">
          <cell r="A7748" t="str">
            <v>9047-0076-T</v>
          </cell>
          <cell r="B7748" t="str">
            <v>BRAKE EBS-E 4S2M 2 AX TAG ABS#HK2TEBSE</v>
          </cell>
          <cell r="C7748">
            <v>50882.659960000005</v>
          </cell>
          <cell r="D7748">
            <v>0</v>
          </cell>
          <cell r="E7748">
            <v>0</v>
          </cell>
          <cell r="K7748">
            <v>45</v>
          </cell>
          <cell r="L7748" t="str">
            <v>EA</v>
          </cell>
        </row>
        <row r="7749">
          <cell r="A7749" t="str">
            <v>9047-0077-T</v>
          </cell>
          <cell r="B7749" t="str">
            <v>T EBS-E MULTI VOLT,  WABCO 480 102 080 0</v>
          </cell>
          <cell r="C7749">
            <v>0</v>
          </cell>
          <cell r="D7749">
            <v>0</v>
          </cell>
          <cell r="E7749">
            <v>0</v>
          </cell>
          <cell r="K7749">
            <v>0</v>
          </cell>
          <cell r="L7749" t="str">
            <v>EA</v>
          </cell>
        </row>
        <row r="7750">
          <cell r="A7750" t="str">
            <v>9047-0078-T</v>
          </cell>
          <cell r="B7750" t="str">
            <v>BRAKE KIT WABCO ABS 4S/2M W/O PREV</v>
          </cell>
          <cell r="C7750">
            <v>19273.364509999999</v>
          </cell>
          <cell r="D7750">
            <v>20</v>
          </cell>
          <cell r="E7750">
            <v>0</v>
          </cell>
          <cell r="K7750">
            <v>150</v>
          </cell>
          <cell r="L7750" t="str">
            <v>EA</v>
          </cell>
        </row>
        <row r="7751">
          <cell r="A7751" t="str">
            <v>9047-0079-T</v>
          </cell>
          <cell r="B7751" t="str">
            <v>EBS MODUL 4S/2M WABCO#480 102 060 0(24V)</v>
          </cell>
          <cell r="C7751">
            <v>22244.114089999999</v>
          </cell>
          <cell r="D7751">
            <v>0</v>
          </cell>
          <cell r="E7751">
            <v>0</v>
          </cell>
          <cell r="K7751">
            <v>60</v>
          </cell>
          <cell r="L7751" t="str">
            <v>EA</v>
          </cell>
        </row>
        <row r="7752">
          <cell r="A7752" t="str">
            <v>9047-0080-001-T</v>
          </cell>
          <cell r="B7752" t="str">
            <v>BRAKE WABCO TEBS-E 4S/2M W/O PEM,PREV ME</v>
          </cell>
          <cell r="C7752">
            <v>29515.052889999999</v>
          </cell>
          <cell r="D7752">
            <v>0</v>
          </cell>
          <cell r="E7752">
            <v>0</v>
          </cell>
          <cell r="K7752">
            <v>60</v>
          </cell>
          <cell r="L7752" t="str">
            <v>EA</v>
          </cell>
        </row>
        <row r="7753">
          <cell r="A7753" t="str">
            <v>9047-0080-T</v>
          </cell>
          <cell r="B7753" t="str">
            <v>BRAKE WABCO TEBS-E 4S/2M W/O PEM,PREV AR</v>
          </cell>
          <cell r="C7753">
            <v>24972.347020000001</v>
          </cell>
          <cell r="D7753">
            <v>0</v>
          </cell>
          <cell r="E7753">
            <v>0</v>
          </cell>
          <cell r="K7753">
            <v>150</v>
          </cell>
          <cell r="L7753" t="str">
            <v>EA</v>
          </cell>
        </row>
        <row r="7754">
          <cell r="A7754" t="str">
            <v>9047-0091-001-T</v>
          </cell>
          <cell r="B7754" t="str">
            <v>BRAKE SHOE - 420x1801 YORK #502906/01</v>
          </cell>
          <cell r="C7754">
            <v>0</v>
          </cell>
          <cell r="D7754">
            <v>0</v>
          </cell>
          <cell r="E7754">
            <v>0</v>
          </cell>
          <cell r="K7754">
            <v>0</v>
          </cell>
          <cell r="L7754" t="str">
            <v>EA</v>
          </cell>
        </row>
        <row r="7755">
          <cell r="A7755" t="str">
            <v>9047-0091-002-T</v>
          </cell>
          <cell r="B7755" t="str">
            <v>SLACK ADJUSTER-MANUAL YORK #730101/3</v>
          </cell>
          <cell r="C7755">
            <v>488</v>
          </cell>
          <cell r="D7755">
            <v>0</v>
          </cell>
          <cell r="E7755">
            <v>0</v>
          </cell>
          <cell r="K7755">
            <v>60</v>
          </cell>
          <cell r="L7755" t="str">
            <v>EA</v>
          </cell>
        </row>
        <row r="7756">
          <cell r="A7756" t="str">
            <v>9047-0091-003-T</v>
          </cell>
          <cell r="B7756" t="str">
            <v>CAM LINING YORK #786281/02/ A F237</v>
          </cell>
          <cell r="C7756">
            <v>0</v>
          </cell>
          <cell r="D7756">
            <v>0</v>
          </cell>
          <cell r="E7756">
            <v>0</v>
          </cell>
          <cell r="K7756">
            <v>0</v>
          </cell>
          <cell r="L7756" t="str">
            <v>EA</v>
          </cell>
        </row>
        <row r="7757">
          <cell r="A7757" t="str">
            <v>9047-0091-004-T</v>
          </cell>
          <cell r="B7757" t="str">
            <v>ANCHOR LINING YORK #786282/02/ A F237</v>
          </cell>
          <cell r="C7757">
            <v>0</v>
          </cell>
          <cell r="D7757">
            <v>0</v>
          </cell>
          <cell r="E7757">
            <v>0</v>
          </cell>
          <cell r="K7757">
            <v>0</v>
          </cell>
          <cell r="L7757" t="str">
            <v>EA</v>
          </cell>
        </row>
        <row r="7758">
          <cell r="A7758" t="str">
            <v>9047-0091-T</v>
          </cell>
          <cell r="B7758" t="str">
            <v>YORK SPARE PART BRAKE</v>
          </cell>
          <cell r="C7758">
            <v>0</v>
          </cell>
          <cell r="D7758">
            <v>0</v>
          </cell>
          <cell r="E7758">
            <v>0</v>
          </cell>
          <cell r="K7758">
            <v>0</v>
          </cell>
          <cell r="L7758" t="str">
            <v>EA</v>
          </cell>
        </row>
        <row r="7759">
          <cell r="A7759" t="str">
            <v>9047-0092-T</v>
          </cell>
          <cell r="B7759" t="str">
            <v>BRAKE LINNER BPW 420 x 200</v>
          </cell>
          <cell r="C7759">
            <v>300</v>
          </cell>
          <cell r="D7759">
            <v>0</v>
          </cell>
          <cell r="E7759">
            <v>0</v>
          </cell>
          <cell r="K7759">
            <v>30</v>
          </cell>
          <cell r="L7759" t="str">
            <v>EA</v>
          </cell>
        </row>
        <row r="7760">
          <cell r="A7760" t="str">
            <v>9047-0093-T</v>
          </cell>
          <cell r="B7760" t="str">
            <v>BRAKE LINNER #MBLK8091</v>
          </cell>
          <cell r="C7760">
            <v>7174.1940800000002</v>
          </cell>
          <cell r="D7760">
            <v>0</v>
          </cell>
          <cell r="E7760">
            <v>0</v>
          </cell>
          <cell r="K7760">
            <v>30</v>
          </cell>
          <cell r="L7760" t="str">
            <v>EA</v>
          </cell>
        </row>
        <row r="7761">
          <cell r="A7761" t="str">
            <v>9047-0094-T</v>
          </cell>
          <cell r="B7761" t="str">
            <v>BRAKE WABCO TEBS-E 4S/3M  W/PREV.</v>
          </cell>
          <cell r="C7761">
            <v>42530.632810000003</v>
          </cell>
          <cell r="D7761">
            <v>0</v>
          </cell>
          <cell r="E7761">
            <v>0</v>
          </cell>
          <cell r="K7761">
            <v>60</v>
          </cell>
          <cell r="L7761" t="str">
            <v>EA</v>
          </cell>
        </row>
        <row r="7762">
          <cell r="A7762" t="str">
            <v>9047-0095-001-T</v>
          </cell>
          <cell r="B7762" t="str">
            <v>MODULAR LH HALDEX#950-364-806</v>
          </cell>
          <cell r="C7762">
            <v>9103.8520499999995</v>
          </cell>
          <cell r="D7762">
            <v>1</v>
          </cell>
          <cell r="E7762">
            <v>0</v>
          </cell>
          <cell r="K7762">
            <v>60</v>
          </cell>
          <cell r="L7762" t="str">
            <v>EA</v>
          </cell>
        </row>
        <row r="7763">
          <cell r="A7763" t="str">
            <v>9047-0095-002-T</v>
          </cell>
          <cell r="B7763" t="str">
            <v>MODULAR RH HALDEX#950-364-807</v>
          </cell>
          <cell r="C7763">
            <v>9103.8469100000002</v>
          </cell>
          <cell r="D7763">
            <v>1</v>
          </cell>
          <cell r="E7763">
            <v>0</v>
          </cell>
          <cell r="K7763">
            <v>60</v>
          </cell>
          <cell r="L7763" t="str">
            <v>EA</v>
          </cell>
        </row>
        <row r="7764">
          <cell r="A7764" t="str">
            <v>9047-0096-T</v>
          </cell>
          <cell r="B7764" t="str">
            <v>BRAKE KIT WABCO EBS 4S/3M LEAD TRAILER</v>
          </cell>
          <cell r="C7764">
            <v>166452.57191</v>
          </cell>
          <cell r="D7764">
            <v>0</v>
          </cell>
          <cell r="E7764">
            <v>0</v>
          </cell>
          <cell r="K7764">
            <v>0</v>
          </cell>
          <cell r="L7764" t="str">
            <v>EA</v>
          </cell>
        </row>
        <row r="7765">
          <cell r="A7765" t="str">
            <v>9047-0097-T</v>
          </cell>
          <cell r="B7765" t="str">
            <v>BRAKE KIT WABCO EBS 4S/3M TAG TRAILER</v>
          </cell>
          <cell r="C7765">
            <v>122641.98797</v>
          </cell>
          <cell r="D7765">
            <v>0</v>
          </cell>
          <cell r="E7765">
            <v>0</v>
          </cell>
          <cell r="K7765">
            <v>0</v>
          </cell>
          <cell r="L7765" t="str">
            <v>EA</v>
          </cell>
        </row>
        <row r="7766">
          <cell r="A7766" t="str">
            <v>9047-0098-001-T</v>
          </cell>
          <cell r="B7766" t="str">
            <v>BRAKE WABCO TEBS-E 4S/2M W/PEM,REL, MECH</v>
          </cell>
          <cell r="C7766">
            <v>31259.717480000003</v>
          </cell>
          <cell r="D7766">
            <v>22</v>
          </cell>
          <cell r="E7766">
            <v>0</v>
          </cell>
          <cell r="K7766">
            <v>60</v>
          </cell>
          <cell r="L7766" t="str">
            <v>EA</v>
          </cell>
        </row>
        <row r="7767">
          <cell r="A7767" t="str">
            <v>9047-0098-002-T</v>
          </cell>
          <cell r="B7767" t="str">
            <v>BRAKE WABCO TEBS-E 4S/2M W/PEM,PREV AIR</v>
          </cell>
          <cell r="C7767">
            <v>33410.823539999998</v>
          </cell>
          <cell r="D7767">
            <v>0</v>
          </cell>
          <cell r="E7767">
            <v>0</v>
          </cell>
          <cell r="K7767">
            <v>60</v>
          </cell>
          <cell r="L7767" t="str">
            <v>EA</v>
          </cell>
        </row>
        <row r="7768">
          <cell r="A7768" t="str">
            <v>9047-0098-T</v>
          </cell>
          <cell r="B7768" t="str">
            <v>BRAKE WABCO TEBS-E 4S/2M W/PEM,REL, AIR</v>
          </cell>
          <cell r="C7768">
            <v>30568.226269999999</v>
          </cell>
          <cell r="D7768">
            <v>0</v>
          </cell>
          <cell r="E7768">
            <v>35</v>
          </cell>
          <cell r="K7768">
            <v>150</v>
          </cell>
          <cell r="L7768" t="str">
            <v>EA</v>
          </cell>
        </row>
        <row r="7769">
          <cell r="A7769" t="str">
            <v>9047-0099-T</v>
          </cell>
          <cell r="B7769" t="str">
            <v>EBS MODUL 4S/2M WABCO#480 102 063 0(24V)</v>
          </cell>
          <cell r="C7769">
            <v>28033.491310000001</v>
          </cell>
          <cell r="D7769">
            <v>0</v>
          </cell>
          <cell r="E7769">
            <v>0</v>
          </cell>
          <cell r="K7769">
            <v>60</v>
          </cell>
          <cell r="L7769" t="str">
            <v>EA</v>
          </cell>
        </row>
        <row r="7770">
          <cell r="A7770" t="str">
            <v>9047-0100-T</v>
          </cell>
          <cell r="B7770" t="str">
            <v>BRAKE KIT WABCO EBS 4S/2M TAG TRAILER</v>
          </cell>
          <cell r="C7770">
            <v>93255.416799999992</v>
          </cell>
          <cell r="D7770">
            <v>0</v>
          </cell>
          <cell r="E7770">
            <v>0</v>
          </cell>
          <cell r="K7770">
            <v>0</v>
          </cell>
          <cell r="L7770" t="str">
            <v>EA</v>
          </cell>
        </row>
        <row r="7771">
          <cell r="A7771" t="str">
            <v>9047-0101-T</v>
          </cell>
          <cell r="B7771" t="str">
            <v>ECU ELEX WABCO 446 122 070 0</v>
          </cell>
          <cell r="C7771">
            <v>0</v>
          </cell>
          <cell r="D7771">
            <v>0</v>
          </cell>
          <cell r="E7771">
            <v>0</v>
          </cell>
          <cell r="K7771">
            <v>0</v>
          </cell>
          <cell r="L7771" t="str">
            <v>EA</v>
          </cell>
        </row>
        <row r="7772">
          <cell r="A7772" t="str">
            <v>9047-0102-T</v>
          </cell>
          <cell r="B7772" t="str">
            <v>BRAKE EBS-E 4S2M MULTI VOLT ABC#EBSE03B</v>
          </cell>
          <cell r="C7772">
            <v>59815.017540000001</v>
          </cell>
          <cell r="D7772">
            <v>10</v>
          </cell>
          <cell r="E7772">
            <v>0</v>
          </cell>
          <cell r="K7772">
            <v>60</v>
          </cell>
          <cell r="L7772" t="str">
            <v>EA</v>
          </cell>
        </row>
        <row r="7773">
          <cell r="A7773" t="str">
            <v>9047-0103-T</v>
          </cell>
          <cell r="B7773" t="str">
            <v>BRAKE KIT WABCO EBS 4S/3M W/PREV</v>
          </cell>
          <cell r="C7773">
            <v>0</v>
          </cell>
          <cell r="D7773">
            <v>0</v>
          </cell>
          <cell r="E7773">
            <v>0</v>
          </cell>
          <cell r="K7773">
            <v>0</v>
          </cell>
          <cell r="L7773" t="str">
            <v>EA</v>
          </cell>
        </row>
        <row r="7774">
          <cell r="A7774" t="str">
            <v>9047-0104-T</v>
          </cell>
          <cell r="B7774" t="str">
            <v>WABCO DiagnosticsTrailer #446 301 230 0</v>
          </cell>
          <cell r="C7774">
            <v>0</v>
          </cell>
          <cell r="D7774">
            <v>0</v>
          </cell>
          <cell r="E7774">
            <v>0</v>
          </cell>
          <cell r="K7774">
            <v>0</v>
          </cell>
          <cell r="L7774" t="str">
            <v>EA</v>
          </cell>
        </row>
        <row r="7775">
          <cell r="A7775" t="str">
            <v>9047-0105-T</v>
          </cell>
          <cell r="B7775" t="str">
            <v>Brake Foot Valve Repair Kit</v>
          </cell>
          <cell r="C7775">
            <v>2340</v>
          </cell>
          <cell r="D7775">
            <v>0</v>
          </cell>
          <cell r="E7775">
            <v>0</v>
          </cell>
          <cell r="K7775">
            <v>0</v>
          </cell>
          <cell r="L7775" t="str">
            <v>EA</v>
          </cell>
        </row>
        <row r="7776">
          <cell r="A7776" t="str">
            <v>9047-0106-T</v>
          </cell>
          <cell r="B7776" t="str">
            <v>Brake Air Distribution Valve Kit</v>
          </cell>
          <cell r="C7776">
            <v>1710</v>
          </cell>
          <cell r="D7776">
            <v>0</v>
          </cell>
          <cell r="E7776">
            <v>0</v>
          </cell>
          <cell r="K7776">
            <v>0</v>
          </cell>
          <cell r="L7776" t="str">
            <v>EA</v>
          </cell>
        </row>
        <row r="7777">
          <cell r="A7777" t="str">
            <v>9047-0107-T</v>
          </cell>
          <cell r="B7777" t="str">
            <v>Brake Valve Assembly #8982227881</v>
          </cell>
          <cell r="C7777">
            <v>13410</v>
          </cell>
          <cell r="D7777">
            <v>0</v>
          </cell>
          <cell r="E7777">
            <v>0</v>
          </cell>
          <cell r="K7777">
            <v>0</v>
          </cell>
          <cell r="L7777" t="str">
            <v>EA</v>
          </cell>
        </row>
        <row r="7778">
          <cell r="A7778" t="str">
            <v>9047-0108-T</v>
          </cell>
          <cell r="B7778" t="str">
            <v>Front Brake Booster</v>
          </cell>
          <cell r="C7778">
            <v>4194</v>
          </cell>
          <cell r="D7778">
            <v>0</v>
          </cell>
          <cell r="E7778">
            <v>0</v>
          </cell>
          <cell r="K7778">
            <v>0</v>
          </cell>
          <cell r="L7778" t="str">
            <v>EA</v>
          </cell>
        </row>
        <row r="7779">
          <cell r="A7779" t="str">
            <v>9047-0109-T</v>
          </cell>
          <cell r="B7779" t="str">
            <v>Rear Brake Booster Assembly</v>
          </cell>
          <cell r="C7779">
            <v>11880</v>
          </cell>
          <cell r="D7779">
            <v>0</v>
          </cell>
          <cell r="E7779">
            <v>0</v>
          </cell>
          <cell r="K7779">
            <v>0</v>
          </cell>
          <cell r="L7779" t="str">
            <v>EA</v>
          </cell>
        </row>
        <row r="7780">
          <cell r="A7780" t="str">
            <v>9047-0110-T</v>
          </cell>
          <cell r="B7780" t="str">
            <v>Rear Brake Booster Assembly</v>
          </cell>
          <cell r="C7780">
            <v>11880</v>
          </cell>
          <cell r="D7780">
            <v>0</v>
          </cell>
          <cell r="E7780">
            <v>0</v>
          </cell>
          <cell r="K7780">
            <v>0</v>
          </cell>
          <cell r="L7780" t="str">
            <v>EA</v>
          </cell>
        </row>
        <row r="7781">
          <cell r="A7781" t="str">
            <v>9047-0111-T</v>
          </cell>
          <cell r="B7781" t="str">
            <v>Brake Foot Valve Repair Kit #755194545T</v>
          </cell>
          <cell r="C7781">
            <v>2340</v>
          </cell>
          <cell r="D7781">
            <v>1</v>
          </cell>
          <cell r="E7781">
            <v>0</v>
          </cell>
          <cell r="K7781">
            <v>0</v>
          </cell>
          <cell r="L7781" t="str">
            <v>EA</v>
          </cell>
        </row>
        <row r="7782">
          <cell r="A7782" t="str">
            <v>9047-0112-T</v>
          </cell>
          <cell r="B7782" t="str">
            <v>Brake Air Supply Valve Repair Kit</v>
          </cell>
          <cell r="C7782">
            <v>1800</v>
          </cell>
          <cell r="D7782">
            <v>0</v>
          </cell>
          <cell r="E7782">
            <v>0</v>
          </cell>
          <cell r="K7782">
            <v>0</v>
          </cell>
          <cell r="L7782" t="str">
            <v>EA</v>
          </cell>
        </row>
        <row r="7783">
          <cell r="A7783" t="str">
            <v>9047-0113-T</v>
          </cell>
          <cell r="B7783" t="str">
            <v>Brake Air Actuator (Red)</v>
          </cell>
          <cell r="C7783">
            <v>211.5</v>
          </cell>
          <cell r="D7783">
            <v>2</v>
          </cell>
          <cell r="E7783">
            <v>0</v>
          </cell>
          <cell r="K7783">
            <v>0</v>
          </cell>
          <cell r="L7783" t="str">
            <v>EA</v>
          </cell>
        </row>
        <row r="7784">
          <cell r="A7784" t="str">
            <v>9047-0114-T</v>
          </cell>
          <cell r="B7784" t="str">
            <v>Brake Air Actuator (Blue)</v>
          </cell>
          <cell r="C7784">
            <v>211.5</v>
          </cell>
          <cell r="D7784">
            <v>2</v>
          </cell>
          <cell r="E7784">
            <v>0</v>
          </cell>
          <cell r="K7784">
            <v>0</v>
          </cell>
          <cell r="L7784" t="str">
            <v>EA</v>
          </cell>
        </row>
        <row r="7785">
          <cell r="A7785" t="str">
            <v>9047-0115-T</v>
          </cell>
          <cell r="B7785" t="str">
            <v>Front Brake Booster</v>
          </cell>
          <cell r="C7785">
            <v>4014</v>
          </cell>
          <cell r="D7785">
            <v>0</v>
          </cell>
          <cell r="E7785">
            <v>0</v>
          </cell>
          <cell r="K7785">
            <v>0</v>
          </cell>
          <cell r="L7785" t="str">
            <v>EA</v>
          </cell>
        </row>
        <row r="7786">
          <cell r="A7786" t="str">
            <v>9047-0116-T</v>
          </cell>
          <cell r="B7786" t="str">
            <v>Rear Brake Booster Assembly</v>
          </cell>
          <cell r="C7786">
            <v>8496</v>
          </cell>
          <cell r="D7786">
            <v>0</v>
          </cell>
          <cell r="E7786">
            <v>0</v>
          </cell>
          <cell r="K7786">
            <v>0</v>
          </cell>
          <cell r="L7786" t="str">
            <v>EA</v>
          </cell>
        </row>
        <row r="7787">
          <cell r="A7787" t="str">
            <v>9047-0117-T</v>
          </cell>
          <cell r="B7787" t="str">
            <v>Rear Brake Booster Assembly</v>
          </cell>
          <cell r="C7787">
            <v>8496</v>
          </cell>
          <cell r="D7787">
            <v>0</v>
          </cell>
          <cell r="E7787">
            <v>0</v>
          </cell>
          <cell r="K7787">
            <v>0</v>
          </cell>
          <cell r="L7787" t="str">
            <v>EA</v>
          </cell>
        </row>
        <row r="7788">
          <cell r="A7788" t="str">
            <v>9047-0118-T</v>
          </cell>
          <cell r="B7788" t="str">
            <v>Rear Brake Booster Assembly</v>
          </cell>
          <cell r="C7788">
            <v>8604</v>
          </cell>
          <cell r="D7788">
            <v>0</v>
          </cell>
          <cell r="E7788">
            <v>0</v>
          </cell>
          <cell r="K7788">
            <v>0</v>
          </cell>
          <cell r="L7788" t="str">
            <v>EA</v>
          </cell>
        </row>
        <row r="7789">
          <cell r="A7789" t="str">
            <v>9047-0119-T</v>
          </cell>
          <cell r="B7789" t="str">
            <v>Rear Brake Booster Assembly</v>
          </cell>
          <cell r="C7789">
            <v>8604</v>
          </cell>
          <cell r="D7789">
            <v>0</v>
          </cell>
          <cell r="E7789">
            <v>0</v>
          </cell>
          <cell r="K7789">
            <v>0</v>
          </cell>
          <cell r="L7789" t="str">
            <v>EA</v>
          </cell>
        </row>
        <row r="7790">
          <cell r="A7790" t="str">
            <v>9047-0120-T</v>
          </cell>
          <cell r="B7790" t="str">
            <v>Brake shoe assembly # 05.091.47.04.1</v>
          </cell>
          <cell r="C7790">
            <v>0</v>
          </cell>
          <cell r="D7790">
            <v>0</v>
          </cell>
          <cell r="E7790">
            <v>0</v>
          </cell>
          <cell r="K7790">
            <v>0</v>
          </cell>
          <cell r="L7790" t="str">
            <v>EA</v>
          </cell>
        </row>
        <row r="7791">
          <cell r="A7791" t="str">
            <v>9047-0121-T</v>
          </cell>
          <cell r="B7791" t="str">
            <v>Brake shoe assembly # 05.091.47.09.0</v>
          </cell>
          <cell r="C7791">
            <v>0</v>
          </cell>
          <cell r="D7791">
            <v>0</v>
          </cell>
          <cell r="E7791">
            <v>0</v>
          </cell>
          <cell r="K7791">
            <v>0</v>
          </cell>
          <cell r="L7791" t="str">
            <v>EA</v>
          </cell>
        </row>
        <row r="7792">
          <cell r="A7792" t="str">
            <v>9047-0122-T</v>
          </cell>
          <cell r="B7792" t="str">
            <v>EBS-E MV CR 2S/2M Code[TK 3.L.EBSE]-LEAD</v>
          </cell>
          <cell r="C7792">
            <v>76354.238679999995</v>
          </cell>
          <cell r="D7792">
            <v>0</v>
          </cell>
          <cell r="E7792">
            <v>0</v>
          </cell>
          <cell r="K7792">
            <v>45</v>
          </cell>
          <cell r="L7792" t="str">
            <v>EA</v>
          </cell>
        </row>
        <row r="7793">
          <cell r="A7793" t="str">
            <v>9047-0123-T</v>
          </cell>
          <cell r="B7793" t="str">
            <v>EBS-E MV 2S/2M Code [TK 3.T.EBSE]-TAG</v>
          </cell>
          <cell r="C7793">
            <v>55503.657290000003</v>
          </cell>
          <cell r="D7793">
            <v>0</v>
          </cell>
          <cell r="E7793">
            <v>0</v>
          </cell>
          <cell r="K7793">
            <v>45</v>
          </cell>
          <cell r="L7793" t="str">
            <v>EA</v>
          </cell>
        </row>
        <row r="7794">
          <cell r="A7794" t="str">
            <v>9047-0124-T</v>
          </cell>
          <cell r="B7794" t="str">
            <v>EBS-E MV CR 2S/2M Code[TK 3.L.EBSE]-LEAD</v>
          </cell>
          <cell r="C7794">
            <v>76354.255350000007</v>
          </cell>
          <cell r="D7794">
            <v>2</v>
          </cell>
          <cell r="E7794">
            <v>0</v>
          </cell>
          <cell r="K7794">
            <v>45</v>
          </cell>
          <cell r="L7794" t="str">
            <v>EA</v>
          </cell>
        </row>
        <row r="7795">
          <cell r="A7795" t="str">
            <v>9047-0125-T</v>
          </cell>
          <cell r="B7795" t="str">
            <v>EBS-E MV 2S/2M Code [TK 3.L.EBSE]-LEAD</v>
          </cell>
          <cell r="C7795">
            <v>78473.597750000001</v>
          </cell>
          <cell r="D7795">
            <v>1</v>
          </cell>
          <cell r="E7795">
            <v>0</v>
          </cell>
          <cell r="K7795">
            <v>45</v>
          </cell>
          <cell r="L7795" t="str">
            <v>EA</v>
          </cell>
        </row>
        <row r="7796">
          <cell r="A7796" t="str">
            <v>9047-0126-T</v>
          </cell>
          <cell r="B7796" t="str">
            <v>BRAKE KIT WABCO EBS 4S/3M TRAILER</v>
          </cell>
          <cell r="C7796">
            <v>0</v>
          </cell>
          <cell r="D7796">
            <v>0</v>
          </cell>
          <cell r="E7796">
            <v>3</v>
          </cell>
          <cell r="K7796">
            <v>0</v>
          </cell>
          <cell r="L7796" t="str">
            <v>EA</v>
          </cell>
        </row>
        <row r="7797">
          <cell r="A7797" t="str">
            <v>9047-0127-T</v>
          </cell>
          <cell r="B7797" t="str">
            <v>BRAKE KIT WABCO EBS 4S/3M TRAILER</v>
          </cell>
          <cell r="C7797">
            <v>0</v>
          </cell>
          <cell r="D7797">
            <v>0</v>
          </cell>
          <cell r="E7797">
            <v>3</v>
          </cell>
          <cell r="K7797">
            <v>0</v>
          </cell>
          <cell r="L7797" t="str">
            <v>EA</v>
          </cell>
        </row>
        <row r="7798">
          <cell r="A7798" t="str">
            <v>9048-0002-T</v>
          </cell>
          <cell r="B7798" t="str">
            <v>BUCKET ALUMINUM 11 LITER</v>
          </cell>
          <cell r="C7798">
            <v>345</v>
          </cell>
          <cell r="D7798">
            <v>3</v>
          </cell>
          <cell r="E7798">
            <v>0</v>
          </cell>
          <cell r="K7798">
            <v>7</v>
          </cell>
          <cell r="L7798" t="str">
            <v>EA</v>
          </cell>
        </row>
        <row r="7799">
          <cell r="A7799" t="str">
            <v>9049-0001-T</v>
          </cell>
          <cell r="B7799" t="str">
            <v>BUCK HEAD 5/8" - 1"</v>
          </cell>
          <cell r="C7799">
            <v>0</v>
          </cell>
          <cell r="D7799">
            <v>0</v>
          </cell>
          <cell r="E7799">
            <v>0</v>
          </cell>
          <cell r="K7799">
            <v>0</v>
          </cell>
          <cell r="L7799" t="str">
            <v>EA</v>
          </cell>
        </row>
        <row r="7800">
          <cell r="A7800" t="str">
            <v>9049-0002-T</v>
          </cell>
          <cell r="B7800" t="str">
            <v>BUCK HEAD 1/2"NPT(M)-1/2"NPT(FM)</v>
          </cell>
          <cell r="C7800">
            <v>0</v>
          </cell>
          <cell r="D7800">
            <v>0</v>
          </cell>
          <cell r="E7800">
            <v>0</v>
          </cell>
          <cell r="K7800">
            <v>0</v>
          </cell>
          <cell r="L7800" t="str">
            <v>EA</v>
          </cell>
        </row>
        <row r="7801">
          <cell r="A7801" t="str">
            <v>9049-0003-T</v>
          </cell>
          <cell r="B7801" t="str">
            <v>BUCK HEAD M24X1.5 W/ PUSH-IN 12 MM T</v>
          </cell>
          <cell r="C7801">
            <v>395.85</v>
          </cell>
          <cell r="D7801">
            <v>61</v>
          </cell>
          <cell r="E7801">
            <v>0</v>
          </cell>
          <cell r="K7801">
            <v>30</v>
          </cell>
          <cell r="L7801" t="str">
            <v>EA</v>
          </cell>
        </row>
        <row r="7802">
          <cell r="A7802" t="str">
            <v>9049-0004-T</v>
          </cell>
          <cell r="B7802" t="str">
            <v>BUCK HEAD ELBOW 1/2"BSPP-10MM T</v>
          </cell>
          <cell r="C7802">
            <v>375.39</v>
          </cell>
          <cell r="D7802">
            <v>0</v>
          </cell>
          <cell r="E7802">
            <v>0</v>
          </cell>
          <cell r="K7802">
            <v>30</v>
          </cell>
          <cell r="L7802" t="str">
            <v>EA</v>
          </cell>
        </row>
        <row r="7803">
          <cell r="A7803" t="str">
            <v>9049-0005-T</v>
          </cell>
          <cell r="B7803" t="str">
            <v>BUCK HEAD M20X1.5 W/ PUSH-IN 10 MM T</v>
          </cell>
          <cell r="C7803">
            <v>327.85</v>
          </cell>
          <cell r="D7803">
            <v>0</v>
          </cell>
          <cell r="E7803">
            <v>0</v>
          </cell>
          <cell r="K7803">
            <v>30</v>
          </cell>
          <cell r="L7803" t="str">
            <v>EA</v>
          </cell>
        </row>
        <row r="7804">
          <cell r="A7804" t="str">
            <v>9049-0006-T</v>
          </cell>
          <cell r="B7804" t="str">
            <v>BUCK HEAD ELBOW 1/2"BSP-12MM T</v>
          </cell>
          <cell r="C7804">
            <v>207.58</v>
          </cell>
          <cell r="D7804">
            <v>0</v>
          </cell>
          <cell r="E7804">
            <v>0</v>
          </cell>
          <cell r="K7804">
            <v>30</v>
          </cell>
          <cell r="L7804" t="str">
            <v>EA</v>
          </cell>
        </row>
        <row r="7805">
          <cell r="A7805" t="str">
            <v>9050-0001-T</v>
          </cell>
          <cell r="B7805" t="str">
            <v>BURNER RIELLO 40F10 ONE STAGE LIGHT OIL</v>
          </cell>
          <cell r="C7805">
            <v>19000</v>
          </cell>
          <cell r="D7805">
            <v>0</v>
          </cell>
          <cell r="E7805">
            <v>0</v>
          </cell>
          <cell r="K7805">
            <v>0</v>
          </cell>
          <cell r="L7805" t="str">
            <v>EA</v>
          </cell>
        </row>
        <row r="7806">
          <cell r="A7806" t="str">
            <v>9051-0001-T</v>
          </cell>
          <cell r="B7806" t="str">
            <v>BUSH #A-13123LL-8P</v>
          </cell>
          <cell r="C7806">
            <v>0</v>
          </cell>
          <cell r="D7806">
            <v>0</v>
          </cell>
          <cell r="E7806">
            <v>0</v>
          </cell>
          <cell r="K7806">
            <v>0</v>
          </cell>
          <cell r="L7806" t="str">
            <v>EA</v>
          </cell>
        </row>
        <row r="7807">
          <cell r="A7807" t="str">
            <v>9051-0002</v>
          </cell>
          <cell r="B7807" t="str">
            <v>BUSHING NYLON BAR INTERLOCK</v>
          </cell>
          <cell r="C7807">
            <v>0</v>
          </cell>
          <cell r="D7807">
            <v>0</v>
          </cell>
          <cell r="E7807">
            <v>0</v>
          </cell>
          <cell r="K7807">
            <v>0</v>
          </cell>
          <cell r="L7807" t="str">
            <v>EA</v>
          </cell>
        </row>
        <row r="7808">
          <cell r="A7808" t="str">
            <v>9051-0002-T</v>
          </cell>
          <cell r="B7808" t="str">
            <v>BUSH, NYLON FOR HANDRAIL (BIG)</v>
          </cell>
          <cell r="C7808">
            <v>0</v>
          </cell>
          <cell r="D7808">
            <v>0</v>
          </cell>
          <cell r="E7808">
            <v>0</v>
          </cell>
          <cell r="K7808">
            <v>0</v>
          </cell>
          <cell r="L7808" t="str">
            <v>EA</v>
          </cell>
        </row>
        <row r="7809">
          <cell r="A7809" t="str">
            <v>9051-0003-T</v>
          </cell>
          <cell r="B7809" t="str">
            <v>BUSH, NYLON, FOR HANDRAIL (SMALL)</v>
          </cell>
          <cell r="C7809">
            <v>0</v>
          </cell>
          <cell r="D7809">
            <v>0</v>
          </cell>
          <cell r="E7809">
            <v>0</v>
          </cell>
          <cell r="K7809">
            <v>0</v>
          </cell>
          <cell r="L7809" t="str">
            <v>EA</v>
          </cell>
        </row>
        <row r="7810">
          <cell r="A7810" t="str">
            <v>9051-0004-T</v>
          </cell>
          <cell r="B7810" t="str">
            <v>BUSH, PIPE, FOR HANDRAIL</v>
          </cell>
          <cell r="C7810">
            <v>0</v>
          </cell>
          <cell r="D7810">
            <v>0</v>
          </cell>
          <cell r="E7810">
            <v>0</v>
          </cell>
          <cell r="K7810">
            <v>0</v>
          </cell>
          <cell r="L7810" t="str">
            <v>EA</v>
          </cell>
        </row>
        <row r="7811">
          <cell r="A7811" t="str">
            <v>9051-0005-T</v>
          </cell>
          <cell r="B7811" t="str">
            <v>BUSH, ALUM FOR HANDRAIL (BIG)</v>
          </cell>
          <cell r="C7811">
            <v>200</v>
          </cell>
          <cell r="D7811">
            <v>0</v>
          </cell>
          <cell r="E7811">
            <v>0</v>
          </cell>
          <cell r="K7811">
            <v>7</v>
          </cell>
          <cell r="L7811" t="str">
            <v>EA</v>
          </cell>
        </row>
        <row r="7812">
          <cell r="A7812" t="str">
            <v>9051-0006-T</v>
          </cell>
          <cell r="B7812" t="str">
            <v>BUSH, NYLON FOR HANDRAIL (BIG)</v>
          </cell>
          <cell r="C7812">
            <v>100</v>
          </cell>
          <cell r="D7812">
            <v>0</v>
          </cell>
          <cell r="E7812">
            <v>0</v>
          </cell>
          <cell r="K7812">
            <v>7</v>
          </cell>
          <cell r="L7812" t="str">
            <v>EA</v>
          </cell>
        </row>
        <row r="7813">
          <cell r="A7813" t="str">
            <v>9051-0007-T</v>
          </cell>
          <cell r="B7813" t="str">
            <v>BUSH, ALUM FOR HANDRAIL 55x37</v>
          </cell>
          <cell r="C7813">
            <v>0</v>
          </cell>
          <cell r="D7813">
            <v>0</v>
          </cell>
          <cell r="E7813">
            <v>0</v>
          </cell>
          <cell r="K7813">
            <v>0</v>
          </cell>
          <cell r="L7813" t="str">
            <v>EA</v>
          </cell>
        </row>
        <row r="7814">
          <cell r="A7814" t="str">
            <v>9051-0008-T</v>
          </cell>
          <cell r="B7814" t="str">
            <v>BUSH, NYLON, FOR HANDRAIL 37x15</v>
          </cell>
          <cell r="C7814">
            <v>0</v>
          </cell>
          <cell r="D7814">
            <v>0</v>
          </cell>
          <cell r="E7814">
            <v>0</v>
          </cell>
          <cell r="K7814">
            <v>0</v>
          </cell>
          <cell r="L7814" t="str">
            <v>EA</v>
          </cell>
        </row>
        <row r="7815">
          <cell r="A7815" t="str">
            <v>9051-0009-T</v>
          </cell>
          <cell r="B7815" t="str">
            <v>BUSH &amp; HINGE SWING AIR+ELEC. ADAPTER</v>
          </cell>
          <cell r="C7815">
            <v>3350</v>
          </cell>
          <cell r="D7815">
            <v>0</v>
          </cell>
          <cell r="E7815">
            <v>0</v>
          </cell>
          <cell r="K7815">
            <v>7</v>
          </cell>
          <cell r="L7815" t="str">
            <v>EA</v>
          </cell>
        </row>
        <row r="7816">
          <cell r="A7816" t="str">
            <v>9051-0010-T</v>
          </cell>
          <cell r="B7816" t="str">
            <v>BUSH ,S-26321 PIVOT BUSH KIT</v>
          </cell>
          <cell r="C7816">
            <v>8800</v>
          </cell>
          <cell r="D7816">
            <v>0</v>
          </cell>
          <cell r="E7816">
            <v>0</v>
          </cell>
          <cell r="K7816">
            <v>15</v>
          </cell>
          <cell r="L7816" t="str">
            <v>EA</v>
          </cell>
        </row>
        <row r="7817">
          <cell r="A7817" t="str">
            <v>9051-0011-T</v>
          </cell>
          <cell r="B7817" t="str">
            <v>BUSH SHOCK ABSORBER</v>
          </cell>
          <cell r="C7817">
            <v>0</v>
          </cell>
          <cell r="D7817">
            <v>0</v>
          </cell>
          <cell r="E7817">
            <v>0</v>
          </cell>
          <cell r="K7817">
            <v>0</v>
          </cell>
          <cell r="L7817" t="str">
            <v>EA</v>
          </cell>
        </row>
        <row r="7818">
          <cell r="A7818" t="str">
            <v>9051-0012-T</v>
          </cell>
          <cell r="B7818" t="str">
            <v>BUSHIING TUTHILL #0649-02</v>
          </cell>
          <cell r="C7818">
            <v>0</v>
          </cell>
          <cell r="D7818">
            <v>0</v>
          </cell>
          <cell r="E7818">
            <v>0</v>
          </cell>
          <cell r="K7818">
            <v>0</v>
          </cell>
          <cell r="L7818" t="str">
            <v>EA</v>
          </cell>
        </row>
        <row r="7819">
          <cell r="A7819" t="str">
            <v>9051-0013</v>
          </cell>
          <cell r="B7819" t="str">
            <v>BUSHING,RUBBER,TIE DOWN</v>
          </cell>
          <cell r="C7819">
            <v>0</v>
          </cell>
          <cell r="D7819">
            <v>0</v>
          </cell>
          <cell r="E7819">
            <v>0</v>
          </cell>
          <cell r="K7819">
            <v>0</v>
          </cell>
          <cell r="L7819" t="str">
            <v>EA</v>
          </cell>
        </row>
        <row r="7820">
          <cell r="A7820" t="str">
            <v>9051-0013-T</v>
          </cell>
          <cell r="B7820" t="str">
            <v>BUSH 30.5/55/73.6x24 BPW#03.113.01.46.0</v>
          </cell>
          <cell r="C7820">
            <v>424</v>
          </cell>
          <cell r="D7820">
            <v>0</v>
          </cell>
          <cell r="E7820">
            <v>0</v>
          </cell>
          <cell r="K7820">
            <v>30</v>
          </cell>
          <cell r="L7820" t="str">
            <v>EA</v>
          </cell>
        </row>
        <row r="7821">
          <cell r="A7821" t="str">
            <v>9051-0014-T</v>
          </cell>
          <cell r="B7821" t="str">
            <v>BUSH DIA.30/57x102 BPW#02.0316.90.00</v>
          </cell>
          <cell r="C7821">
            <v>620</v>
          </cell>
          <cell r="D7821">
            <v>0</v>
          </cell>
          <cell r="E7821">
            <v>0</v>
          </cell>
          <cell r="K7821">
            <v>30</v>
          </cell>
          <cell r="L7821" t="str">
            <v>EA</v>
          </cell>
        </row>
        <row r="7822">
          <cell r="A7822" t="str">
            <v>9051-0015-T</v>
          </cell>
          <cell r="B7822" t="str">
            <v>BUSH DIA.30/60x72 BPW#02.0315.98.00</v>
          </cell>
          <cell r="C7822">
            <v>1170</v>
          </cell>
          <cell r="D7822">
            <v>0</v>
          </cell>
          <cell r="E7822">
            <v>0</v>
          </cell>
          <cell r="K7822">
            <v>30</v>
          </cell>
          <cell r="L7822" t="str">
            <v>EA</v>
          </cell>
        </row>
        <row r="7823">
          <cell r="A7823" t="str">
            <v>9051-0016-T</v>
          </cell>
          <cell r="B7823" t="str">
            <v>BUSH #21202104 FOR ROR AXLE</v>
          </cell>
          <cell r="C7823">
            <v>188.43309000000002</v>
          </cell>
          <cell r="D7823">
            <v>0</v>
          </cell>
          <cell r="E7823">
            <v>0</v>
          </cell>
          <cell r="K7823">
            <v>0</v>
          </cell>
          <cell r="L7823" t="str">
            <v>EA</v>
          </cell>
        </row>
        <row r="7824">
          <cell r="A7824" t="str">
            <v>9051-0017-T</v>
          </cell>
          <cell r="B7824" t="str">
            <v>BUSH DIA.30/40/46x25/31 BPW#03.113.01.29</v>
          </cell>
          <cell r="C7824">
            <v>880</v>
          </cell>
          <cell r="D7824">
            <v>0</v>
          </cell>
          <cell r="E7824">
            <v>0</v>
          </cell>
          <cell r="K7824">
            <v>30</v>
          </cell>
          <cell r="L7824" t="str">
            <v>EA</v>
          </cell>
        </row>
        <row r="7825">
          <cell r="A7825" t="str">
            <v>9051-0018-T</v>
          </cell>
          <cell r="B7825" t="str">
            <v>BUSH(Polyyamid) DIA.41/50x23 BPW#03.113.</v>
          </cell>
          <cell r="C7825">
            <v>294</v>
          </cell>
          <cell r="D7825">
            <v>0</v>
          </cell>
          <cell r="E7825">
            <v>0</v>
          </cell>
          <cell r="K7825">
            <v>30</v>
          </cell>
          <cell r="L7825" t="str">
            <v>EA</v>
          </cell>
        </row>
        <row r="7826">
          <cell r="A7826" t="str">
            <v>9051-0019-T</v>
          </cell>
          <cell r="B7826" t="str">
            <v>BUSH DIA30.3/42.6/74x23BPW03.113.23.01.0</v>
          </cell>
          <cell r="C7826">
            <v>495.06082000000004</v>
          </cell>
          <cell r="D7826">
            <v>0</v>
          </cell>
          <cell r="E7826">
            <v>0</v>
          </cell>
          <cell r="K7826">
            <v>90</v>
          </cell>
          <cell r="L7826" t="str">
            <v>EA</v>
          </cell>
        </row>
        <row r="7827">
          <cell r="A7827" t="str">
            <v>9051-0020-T</v>
          </cell>
          <cell r="B7827" t="str">
            <v>BUSHING ASSY, TORQUE ARM K002201</v>
          </cell>
          <cell r="C7827">
            <v>499.57074999999998</v>
          </cell>
          <cell r="D7827">
            <v>0</v>
          </cell>
          <cell r="E7827">
            <v>0</v>
          </cell>
          <cell r="K7827">
            <v>60</v>
          </cell>
          <cell r="L7827" t="str">
            <v>EA</v>
          </cell>
        </row>
        <row r="7828">
          <cell r="A7828" t="str">
            <v>9051-0020-T-T</v>
          </cell>
          <cell r="B7828" t="str">
            <v>HANGER KIT FOR MUDGUARD</v>
          </cell>
          <cell r="C7828">
            <v>0</v>
          </cell>
          <cell r="D7828">
            <v>0</v>
          </cell>
          <cell r="E7828">
            <v>0</v>
          </cell>
          <cell r="K7828">
            <v>0</v>
          </cell>
          <cell r="L7828" t="str">
            <v>EA</v>
          </cell>
        </row>
        <row r="7829">
          <cell r="A7829" t="str">
            <v>9051-0021-T</v>
          </cell>
          <cell r="B7829" t="str">
            <v>BUSH SPRING MAGNUM#33-5130 (30-60-102)</v>
          </cell>
          <cell r="C7829">
            <v>600</v>
          </cell>
          <cell r="D7829">
            <v>0</v>
          </cell>
          <cell r="E7829">
            <v>0</v>
          </cell>
          <cell r="K7829">
            <v>30</v>
          </cell>
          <cell r="L7829" t="str">
            <v>EA</v>
          </cell>
        </row>
        <row r="7830">
          <cell r="A7830" t="str">
            <v>9051-0022-T</v>
          </cell>
          <cell r="B7830" t="str">
            <v>BUSH EQUALIZER #901020 FOR YORK</v>
          </cell>
          <cell r="C7830">
            <v>311</v>
          </cell>
          <cell r="D7830">
            <v>0</v>
          </cell>
          <cell r="E7830">
            <v>0</v>
          </cell>
          <cell r="K7830">
            <v>60</v>
          </cell>
          <cell r="L7830" t="str">
            <v>EA</v>
          </cell>
        </row>
        <row r="7831">
          <cell r="A7831" t="str">
            <v>9051-0023-T</v>
          </cell>
          <cell r="B7831" t="str">
            <v>BUSH TORQUE ARM (POLY) #770701P FOR YORK</v>
          </cell>
          <cell r="C7831">
            <v>85</v>
          </cell>
          <cell r="D7831">
            <v>0</v>
          </cell>
          <cell r="E7831">
            <v>0</v>
          </cell>
          <cell r="K7831">
            <v>7</v>
          </cell>
          <cell r="L7831" t="str">
            <v>EA</v>
          </cell>
        </row>
        <row r="7832">
          <cell r="A7832" t="str">
            <v>9051-0024-T</v>
          </cell>
          <cell r="B7832" t="str">
            <v>BUSH ADJUSTMENT WITH SLOTED BUSH</v>
          </cell>
          <cell r="C7832">
            <v>746</v>
          </cell>
          <cell r="D7832">
            <v>0</v>
          </cell>
          <cell r="E7832">
            <v>0</v>
          </cell>
          <cell r="K7832">
            <v>30</v>
          </cell>
          <cell r="L7832" t="str">
            <v>EA</v>
          </cell>
        </row>
        <row r="7833">
          <cell r="A7833" t="str">
            <v>9051-0025-T</v>
          </cell>
          <cell r="B7833" t="str">
            <v>BUSH SUPERLENE SUPPORT LADDER</v>
          </cell>
          <cell r="C7833">
            <v>35</v>
          </cell>
          <cell r="D7833">
            <v>0</v>
          </cell>
          <cell r="E7833">
            <v>0</v>
          </cell>
          <cell r="K7833">
            <v>7</v>
          </cell>
          <cell r="L7833" t="str">
            <v>EA</v>
          </cell>
        </row>
        <row r="7834">
          <cell r="A7834" t="str">
            <v>9051-0026-T</v>
          </cell>
          <cell r="B7834" t="str">
            <v>BUSH KIT SHOCK ABSORBER #WCSRK19046-RFD</v>
          </cell>
          <cell r="C7834">
            <v>0</v>
          </cell>
          <cell r="D7834">
            <v>0</v>
          </cell>
          <cell r="E7834">
            <v>0</v>
          </cell>
          <cell r="K7834">
            <v>0</v>
          </cell>
          <cell r="L7834" t="str">
            <v>EA</v>
          </cell>
        </row>
        <row r="7835">
          <cell r="A7835" t="str">
            <v>9051-0027-T</v>
          </cell>
          <cell r="B7835" t="str">
            <v>BUSHING BLACK MAGNUM#10-7800</v>
          </cell>
          <cell r="C7835">
            <v>60</v>
          </cell>
          <cell r="D7835">
            <v>0</v>
          </cell>
          <cell r="E7835">
            <v>0</v>
          </cell>
          <cell r="K7835">
            <v>30</v>
          </cell>
          <cell r="L7835" t="str">
            <v>EA</v>
          </cell>
        </row>
        <row r="7836">
          <cell r="A7836" t="str">
            <v>9051-0028-T</v>
          </cell>
          <cell r="B7836" t="str">
            <v>BUSHING NYLON MAGNUM#10-3250</v>
          </cell>
          <cell r="C7836">
            <v>150</v>
          </cell>
          <cell r="D7836">
            <v>0</v>
          </cell>
          <cell r="E7836">
            <v>0</v>
          </cell>
          <cell r="K7836">
            <v>30</v>
          </cell>
          <cell r="L7836" t="str">
            <v>EA</v>
          </cell>
        </row>
        <row r="7837">
          <cell r="A7837" t="str">
            <v>9051-0029-T</v>
          </cell>
          <cell r="B7837" t="str">
            <v>BUSHING -GLOVE STYLE-AA230/250 S-26551</v>
          </cell>
          <cell r="C7837">
            <v>0</v>
          </cell>
          <cell r="D7837">
            <v>0</v>
          </cell>
          <cell r="E7837">
            <v>0</v>
          </cell>
          <cell r="K7837">
            <v>0</v>
          </cell>
          <cell r="L7837" t="str">
            <v>EA</v>
          </cell>
        </row>
        <row r="7838">
          <cell r="A7838" t="str">
            <v>9051-0030-T</v>
          </cell>
          <cell r="B7838" t="str">
            <v>BUSHING TORQUE ARM (POLY)MAGNUM#11-2060U</v>
          </cell>
          <cell r="C7838">
            <v>85.5</v>
          </cell>
          <cell r="D7838">
            <v>0</v>
          </cell>
          <cell r="E7838">
            <v>0</v>
          </cell>
          <cell r="K7838">
            <v>30</v>
          </cell>
          <cell r="L7838" t="str">
            <v>EA</v>
          </cell>
        </row>
        <row r="7839">
          <cell r="A7839" t="str">
            <v>9051-0031-T</v>
          </cell>
          <cell r="B7839" t="str">
            <v>BUSHING EQUALIZER (POLY)MAGNUM#11-2160PU</v>
          </cell>
          <cell r="C7839">
            <v>313.5</v>
          </cell>
          <cell r="D7839">
            <v>0</v>
          </cell>
          <cell r="E7839">
            <v>0</v>
          </cell>
          <cell r="K7839">
            <v>30</v>
          </cell>
          <cell r="L7839" t="str">
            <v>EA</v>
          </cell>
        </row>
        <row r="7840">
          <cell r="A7840" t="str">
            <v>9051-0032-T</v>
          </cell>
          <cell r="B7840" t="str">
            <v>STEEL BUSHING FOR AL-KO SUSPENSION FRAME</v>
          </cell>
          <cell r="C7840">
            <v>180</v>
          </cell>
          <cell r="D7840">
            <v>0</v>
          </cell>
          <cell r="E7840">
            <v>0</v>
          </cell>
          <cell r="K7840">
            <v>7</v>
          </cell>
          <cell r="L7840" t="str">
            <v>EA</v>
          </cell>
        </row>
        <row r="7841">
          <cell r="A7841" t="str">
            <v>9051-0032-T-LB</v>
          </cell>
          <cell r="B7841" t="str">
            <v>LABOR COST FOR STEEL BUSHING</v>
          </cell>
          <cell r="C7841">
            <v>0</v>
          </cell>
          <cell r="D7841">
            <v>0</v>
          </cell>
          <cell r="E7841">
            <v>0</v>
          </cell>
          <cell r="K7841">
            <v>0</v>
          </cell>
          <cell r="L7841" t="str">
            <v>EA</v>
          </cell>
        </row>
        <row r="7842">
          <cell r="A7842" t="str">
            <v>9051-0033-T</v>
          </cell>
          <cell r="B7842" t="str">
            <v>STEEL BUSHING 50mm LG</v>
          </cell>
          <cell r="C7842">
            <v>85</v>
          </cell>
          <cell r="D7842">
            <v>64</v>
          </cell>
          <cell r="E7842">
            <v>0</v>
          </cell>
          <cell r="K7842">
            <v>7</v>
          </cell>
          <cell r="L7842" t="str">
            <v>EA</v>
          </cell>
        </row>
        <row r="7843">
          <cell r="A7843" t="str">
            <v>9051-0033-T-LB</v>
          </cell>
          <cell r="B7843" t="str">
            <v>LABOR COST FOR STEEL BUSHING 50mm LG</v>
          </cell>
          <cell r="C7843">
            <v>0</v>
          </cell>
          <cell r="D7843">
            <v>0</v>
          </cell>
          <cell r="E7843">
            <v>0</v>
          </cell>
          <cell r="K7843">
            <v>0</v>
          </cell>
          <cell r="L7843" t="str">
            <v>EA</v>
          </cell>
        </row>
        <row r="7844">
          <cell r="A7844" t="str">
            <v>9051-0034-T</v>
          </cell>
          <cell r="B7844" t="str">
            <v>STEEL BUSHING FOR IDLE-PULLEY</v>
          </cell>
          <cell r="C7844">
            <v>0</v>
          </cell>
          <cell r="D7844">
            <v>0</v>
          </cell>
          <cell r="E7844">
            <v>0</v>
          </cell>
          <cell r="K7844">
            <v>0</v>
          </cell>
          <cell r="L7844" t="str">
            <v>EA</v>
          </cell>
        </row>
        <row r="7845">
          <cell r="A7845" t="str">
            <v>9051-0034-T-LB</v>
          </cell>
          <cell r="B7845" t="str">
            <v>LABOR COST FOR STEEL BUSHING FOR IDLE-PU</v>
          </cell>
          <cell r="C7845">
            <v>0</v>
          </cell>
          <cell r="D7845">
            <v>0</v>
          </cell>
          <cell r="E7845">
            <v>0</v>
          </cell>
          <cell r="K7845">
            <v>0</v>
          </cell>
          <cell r="L7845" t="str">
            <v>EA</v>
          </cell>
        </row>
        <row r="7846">
          <cell r="A7846" t="str">
            <v>9051-0035-001-T</v>
          </cell>
          <cell r="B7846" t="str">
            <v>STEEL BUSHING FOR PULLEY 38mm</v>
          </cell>
          <cell r="C7846">
            <v>0</v>
          </cell>
          <cell r="D7846">
            <v>0</v>
          </cell>
          <cell r="E7846">
            <v>0</v>
          </cell>
          <cell r="K7846">
            <v>0</v>
          </cell>
          <cell r="L7846" t="str">
            <v>EA</v>
          </cell>
        </row>
        <row r="7847">
          <cell r="A7847" t="str">
            <v>9051-0035-001-T-LB</v>
          </cell>
          <cell r="B7847" t="str">
            <v>LABOR COST FOR STEEL BUSHING FOR PULLEY</v>
          </cell>
          <cell r="C7847">
            <v>0</v>
          </cell>
          <cell r="D7847">
            <v>0</v>
          </cell>
          <cell r="E7847">
            <v>0</v>
          </cell>
          <cell r="K7847">
            <v>0</v>
          </cell>
          <cell r="L7847" t="str">
            <v>EA</v>
          </cell>
        </row>
        <row r="7848">
          <cell r="A7848" t="str">
            <v>9051-0035-002-T</v>
          </cell>
          <cell r="B7848" t="str">
            <v>STEEL BUSHING FOR PULLEY 29mm</v>
          </cell>
          <cell r="C7848">
            <v>100</v>
          </cell>
          <cell r="D7848">
            <v>0</v>
          </cell>
          <cell r="E7848">
            <v>0</v>
          </cell>
          <cell r="K7848">
            <v>7</v>
          </cell>
          <cell r="L7848" t="str">
            <v>EA</v>
          </cell>
        </row>
        <row r="7849">
          <cell r="A7849" t="str">
            <v>9051-0035-002-T-LB</v>
          </cell>
          <cell r="B7849" t="str">
            <v>LABOR COST FOR STEEL BUSHING FOR PULLEY</v>
          </cell>
          <cell r="C7849">
            <v>0</v>
          </cell>
          <cell r="D7849">
            <v>0</v>
          </cell>
          <cell r="E7849">
            <v>0</v>
          </cell>
          <cell r="K7849">
            <v>0</v>
          </cell>
          <cell r="L7849" t="str">
            <v>EA</v>
          </cell>
        </row>
        <row r="7850">
          <cell r="A7850" t="str">
            <v>9051-0035-T</v>
          </cell>
          <cell r="B7850" t="str">
            <v>STEEL BUSHING FOR PULLEY</v>
          </cell>
          <cell r="C7850">
            <v>0</v>
          </cell>
          <cell r="D7850">
            <v>0</v>
          </cell>
          <cell r="E7850">
            <v>0</v>
          </cell>
          <cell r="K7850">
            <v>0</v>
          </cell>
          <cell r="L7850" t="str">
            <v>EA</v>
          </cell>
        </row>
        <row r="7851">
          <cell r="A7851" t="str">
            <v>9051-0036-001-T</v>
          </cell>
          <cell r="B7851" t="str">
            <v>STEEL BUSHING FOR PULLEY 9mm</v>
          </cell>
          <cell r="C7851">
            <v>1200</v>
          </cell>
          <cell r="D7851">
            <v>0</v>
          </cell>
          <cell r="E7851">
            <v>0</v>
          </cell>
          <cell r="K7851">
            <v>7</v>
          </cell>
          <cell r="L7851" t="str">
            <v>EA</v>
          </cell>
        </row>
        <row r="7852">
          <cell r="A7852" t="str">
            <v>9051-0036-001-T-LB</v>
          </cell>
          <cell r="B7852" t="str">
            <v>LABOR COST FOR STEEL BUSHING FOR PULLEY</v>
          </cell>
          <cell r="C7852">
            <v>0</v>
          </cell>
          <cell r="D7852">
            <v>0</v>
          </cell>
          <cell r="E7852">
            <v>0</v>
          </cell>
          <cell r="K7852">
            <v>0</v>
          </cell>
          <cell r="L7852" t="str">
            <v>EA</v>
          </cell>
        </row>
        <row r="7853">
          <cell r="A7853" t="str">
            <v>9051-0036-002-T</v>
          </cell>
          <cell r="B7853" t="str">
            <v>STEEL BUSHING FOR PULLEY 30mm</v>
          </cell>
          <cell r="C7853">
            <v>1200</v>
          </cell>
          <cell r="D7853">
            <v>0</v>
          </cell>
          <cell r="E7853">
            <v>0</v>
          </cell>
          <cell r="K7853">
            <v>7</v>
          </cell>
          <cell r="L7853" t="str">
            <v>EA</v>
          </cell>
        </row>
        <row r="7854">
          <cell r="A7854" t="str">
            <v>9051-0036-002-T-LB</v>
          </cell>
          <cell r="B7854" t="str">
            <v>LABOR COST FOR STEEL BUSHING FOR PULLEY</v>
          </cell>
          <cell r="C7854">
            <v>0</v>
          </cell>
          <cell r="D7854">
            <v>0</v>
          </cell>
          <cell r="E7854">
            <v>0</v>
          </cell>
          <cell r="K7854">
            <v>0</v>
          </cell>
          <cell r="L7854" t="str">
            <v>EA</v>
          </cell>
        </row>
        <row r="7855">
          <cell r="A7855" t="str">
            <v>9051-0036-T</v>
          </cell>
          <cell r="B7855" t="str">
            <v>STEEL BUSHING FOR PULLEY</v>
          </cell>
          <cell r="C7855">
            <v>0</v>
          </cell>
          <cell r="D7855">
            <v>0</v>
          </cell>
          <cell r="E7855">
            <v>0</v>
          </cell>
          <cell r="K7855">
            <v>0</v>
          </cell>
          <cell r="L7855" t="str">
            <v>EA</v>
          </cell>
        </row>
        <row r="7856">
          <cell r="A7856" t="str">
            <v>9051-0037-T</v>
          </cell>
          <cell r="B7856" t="str">
            <v>BUSH, TOWING EYE RINGFEDER #10 996 600</v>
          </cell>
          <cell r="C7856">
            <v>0</v>
          </cell>
          <cell r="D7856">
            <v>0</v>
          </cell>
          <cell r="E7856">
            <v>0</v>
          </cell>
          <cell r="K7856">
            <v>0</v>
          </cell>
          <cell r="L7856" t="str">
            <v>EA</v>
          </cell>
        </row>
        <row r="7857">
          <cell r="A7857" t="str">
            <v>9051-0038-T</v>
          </cell>
          <cell r="B7857" t="str">
            <v>TAPERAD BUSH KIT HENDRICKSON#S-31703</v>
          </cell>
          <cell r="C7857">
            <v>3764.1449699999998</v>
          </cell>
          <cell r="D7857">
            <v>15</v>
          </cell>
          <cell r="E7857">
            <v>0</v>
          </cell>
          <cell r="K7857">
            <v>60</v>
          </cell>
          <cell r="L7857" t="str">
            <v>EA</v>
          </cell>
        </row>
        <row r="7858">
          <cell r="A7858" t="str">
            <v>9051-0039-001-T</v>
          </cell>
          <cell r="B7858" t="str">
            <v>No. 506242</v>
          </cell>
          <cell r="C7858">
            <v>0</v>
          </cell>
          <cell r="D7858">
            <v>0</v>
          </cell>
          <cell r="E7858">
            <v>0</v>
          </cell>
          <cell r="K7858">
            <v>0</v>
          </cell>
          <cell r="L7858" t="str">
            <v>EA</v>
          </cell>
        </row>
        <row r="7859">
          <cell r="A7859" t="str">
            <v>9051-0039-002-T</v>
          </cell>
          <cell r="B7859" t="str">
            <v>No. 794253</v>
          </cell>
          <cell r="C7859">
            <v>0</v>
          </cell>
          <cell r="D7859">
            <v>0</v>
          </cell>
          <cell r="E7859">
            <v>0</v>
          </cell>
          <cell r="K7859">
            <v>0</v>
          </cell>
          <cell r="L7859" t="str">
            <v>EA</v>
          </cell>
        </row>
        <row r="7860">
          <cell r="A7860" t="str">
            <v>9051-0039-T</v>
          </cell>
          <cell r="B7860" t="str">
            <v>YORK SPARE PART BUSH</v>
          </cell>
          <cell r="C7860">
            <v>0</v>
          </cell>
          <cell r="D7860">
            <v>0</v>
          </cell>
          <cell r="E7860">
            <v>0</v>
          </cell>
          <cell r="K7860">
            <v>0</v>
          </cell>
          <cell r="L7860" t="str">
            <v>EA</v>
          </cell>
        </row>
        <row r="7861">
          <cell r="A7861" t="str">
            <v>9051-0040-T</v>
          </cell>
          <cell r="B7861" t="str">
            <v>BUSHING, PIVOT WEWELER60x30x102#C234264</v>
          </cell>
          <cell r="C7861">
            <v>0</v>
          </cell>
          <cell r="D7861">
            <v>0</v>
          </cell>
          <cell r="E7861">
            <v>0</v>
          </cell>
          <cell r="K7861">
            <v>0</v>
          </cell>
          <cell r="L7861" t="str">
            <v>EA</v>
          </cell>
        </row>
        <row r="7862">
          <cell r="A7862" t="str">
            <v>9051-0041</v>
          </cell>
          <cell r="B7862" t="str">
            <v>BUSHING,REDUCER,0.25IN X 0.125 IN,304SS</v>
          </cell>
          <cell r="C7862">
            <v>42</v>
          </cell>
          <cell r="D7862">
            <v>0</v>
          </cell>
          <cell r="E7862">
            <v>0</v>
          </cell>
          <cell r="K7862">
            <v>7</v>
          </cell>
          <cell r="L7862" t="str">
            <v>EA</v>
          </cell>
        </row>
        <row r="7863">
          <cell r="A7863" t="str">
            <v>9051-0041-T</v>
          </cell>
          <cell r="B7863" t="str">
            <v>PIN BUSHING, POLY SILVER EAGLE *12169*</v>
          </cell>
          <cell r="C7863">
            <v>939.45471000000009</v>
          </cell>
          <cell r="D7863">
            <v>0</v>
          </cell>
          <cell r="E7863">
            <v>0</v>
          </cell>
          <cell r="K7863">
            <v>60</v>
          </cell>
          <cell r="L7863" t="str">
            <v>EA</v>
          </cell>
        </row>
        <row r="7864">
          <cell r="A7864" t="str">
            <v>9051-0042-T</v>
          </cell>
          <cell r="B7864" t="str">
            <v>BUSH RUBBER#IGIG-00001</v>
          </cell>
          <cell r="C7864">
            <v>1050</v>
          </cell>
          <cell r="D7864">
            <v>0</v>
          </cell>
          <cell r="E7864">
            <v>0</v>
          </cell>
          <cell r="K7864">
            <v>99</v>
          </cell>
          <cell r="L7864" t="str">
            <v>EA</v>
          </cell>
        </row>
        <row r="7865">
          <cell r="A7865" t="str">
            <v>9051-0043-T</v>
          </cell>
          <cell r="B7865" t="str">
            <v>BUSH TORQUE ARM  YORK (PRA-IN)</v>
          </cell>
          <cell r="C7865">
            <v>85</v>
          </cell>
          <cell r="D7865">
            <v>0</v>
          </cell>
          <cell r="E7865">
            <v>0</v>
          </cell>
          <cell r="K7865">
            <v>7</v>
          </cell>
          <cell r="L7865" t="str">
            <v>EA</v>
          </cell>
        </row>
        <row r="7866">
          <cell r="A7866" t="str">
            <v>9051-0044-T</v>
          </cell>
          <cell r="B7866" t="str">
            <v>BUSH PIVOT #WEWELER#02.0316.90.00</v>
          </cell>
          <cell r="C7866">
            <v>1076</v>
          </cell>
          <cell r="D7866">
            <v>0</v>
          </cell>
          <cell r="E7866">
            <v>0</v>
          </cell>
          <cell r="K7866">
            <v>30</v>
          </cell>
          <cell r="L7866" t="str">
            <v>EA</v>
          </cell>
        </row>
        <row r="7867">
          <cell r="A7867" t="str">
            <v>9051-0045-T</v>
          </cell>
          <cell r="B7867" t="str">
            <v>BUSH CAMSHAFT ,YORK#786123</v>
          </cell>
          <cell r="C7867">
            <v>45</v>
          </cell>
          <cell r="D7867">
            <v>0</v>
          </cell>
          <cell r="E7867">
            <v>0</v>
          </cell>
          <cell r="K7867">
            <v>30</v>
          </cell>
          <cell r="L7867" t="str">
            <v>EA</v>
          </cell>
        </row>
        <row r="7868">
          <cell r="A7868" t="str">
            <v>9051-0046-T</v>
          </cell>
          <cell r="B7868" t="str">
            <v>BUSH PIVOT TECAIR3 #506242</v>
          </cell>
          <cell r="C7868">
            <v>900</v>
          </cell>
          <cell r="D7868">
            <v>4</v>
          </cell>
          <cell r="E7868">
            <v>0</v>
          </cell>
          <cell r="K7868">
            <v>0</v>
          </cell>
          <cell r="L7868" t="str">
            <v>EA</v>
          </cell>
        </row>
        <row r="7869">
          <cell r="A7869" t="str">
            <v>9051-0047-T</v>
          </cell>
          <cell r="B7869" t="str">
            <v>BUSH ARM SS.</v>
          </cell>
          <cell r="C7869">
            <v>70</v>
          </cell>
          <cell r="D7869">
            <v>1</v>
          </cell>
          <cell r="E7869">
            <v>0</v>
          </cell>
          <cell r="K7869">
            <v>7</v>
          </cell>
          <cell r="L7869" t="str">
            <v>EA</v>
          </cell>
        </row>
        <row r="7870">
          <cell r="A7870" t="str">
            <v>9051-0048-T</v>
          </cell>
          <cell r="B7870" t="str">
            <v>Leaf spring bushing for model MGA-12000</v>
          </cell>
          <cell r="C7870">
            <v>578</v>
          </cell>
          <cell r="D7870">
            <v>0</v>
          </cell>
          <cell r="E7870">
            <v>0</v>
          </cell>
          <cell r="K7870">
            <v>30</v>
          </cell>
          <cell r="L7870" t="str">
            <v>EA</v>
          </cell>
        </row>
        <row r="7871">
          <cell r="A7871" t="str">
            <v>9051-0049-T</v>
          </cell>
          <cell r="B7871" t="str">
            <v>Spring Shackle Bushing</v>
          </cell>
          <cell r="C7871">
            <v>810</v>
          </cell>
          <cell r="D7871">
            <v>0</v>
          </cell>
          <cell r="E7871">
            <v>0</v>
          </cell>
          <cell r="K7871">
            <v>0</v>
          </cell>
          <cell r="L7871" t="str">
            <v>EA</v>
          </cell>
        </row>
        <row r="7872">
          <cell r="A7872" t="str">
            <v>9051-0050-T</v>
          </cell>
          <cell r="B7872" t="str">
            <v>Axle Housing Arm Bushing</v>
          </cell>
          <cell r="C7872">
            <v>891</v>
          </cell>
          <cell r="D7872">
            <v>0</v>
          </cell>
          <cell r="E7872">
            <v>0</v>
          </cell>
          <cell r="K7872">
            <v>0</v>
          </cell>
          <cell r="L7872" t="str">
            <v>EA</v>
          </cell>
        </row>
        <row r="7873">
          <cell r="A7873" t="str">
            <v>9051-0051-T</v>
          </cell>
          <cell r="B7873" t="str">
            <v>Cabin Mount Bushings</v>
          </cell>
          <cell r="C7873">
            <v>1278</v>
          </cell>
          <cell r="D7873">
            <v>0</v>
          </cell>
          <cell r="E7873">
            <v>0</v>
          </cell>
          <cell r="K7873">
            <v>0</v>
          </cell>
          <cell r="L7873" t="str">
            <v>EA</v>
          </cell>
        </row>
        <row r="7874">
          <cell r="A7874" t="str">
            <v>9051-0052-T</v>
          </cell>
          <cell r="B7874" t="str">
            <v>Cabin Mount Bushings</v>
          </cell>
          <cell r="C7874">
            <v>1611</v>
          </cell>
          <cell r="D7874">
            <v>5</v>
          </cell>
          <cell r="E7874">
            <v>0</v>
          </cell>
          <cell r="K7874">
            <v>0</v>
          </cell>
          <cell r="L7874" t="str">
            <v>EA</v>
          </cell>
        </row>
        <row r="7875">
          <cell r="A7875" t="str">
            <v>9051-0053-T</v>
          </cell>
          <cell r="B7875" t="str">
            <v>Cabin rubber bushing</v>
          </cell>
          <cell r="C7875">
            <v>1215</v>
          </cell>
          <cell r="D7875">
            <v>0</v>
          </cell>
          <cell r="E7875">
            <v>0</v>
          </cell>
          <cell r="K7875">
            <v>0</v>
          </cell>
          <cell r="L7875" t="str">
            <v>EA</v>
          </cell>
        </row>
        <row r="7876">
          <cell r="A7876" t="str">
            <v>9051-0054-T</v>
          </cell>
          <cell r="B7876" t="str">
            <v>BUSH NYLON
  41/50x30mm # 03.113.94.10.0</v>
          </cell>
          <cell r="C7876">
            <v>296</v>
          </cell>
          <cell r="D7876">
            <v>0</v>
          </cell>
          <cell r="E7876">
            <v>0</v>
          </cell>
          <cell r="K7876">
            <v>30</v>
          </cell>
          <cell r="L7876" t="str">
            <v>EA</v>
          </cell>
        </row>
        <row r="7877">
          <cell r="A7877" t="str">
            <v>9051-0055-T</v>
          </cell>
          <cell r="B7877" t="str">
            <v>BUSH STEEL30x62/42x22mm # 03.113.01.37.0</v>
          </cell>
          <cell r="C7877">
            <v>848</v>
          </cell>
          <cell r="D7877">
            <v>0</v>
          </cell>
          <cell r="E7877">
            <v>0</v>
          </cell>
          <cell r="K7877">
            <v>30</v>
          </cell>
          <cell r="L7877" t="str">
            <v>EA</v>
          </cell>
        </row>
        <row r="7878">
          <cell r="A7878" t="str">
            <v>9051-0080</v>
          </cell>
          <cell r="B7878" t="str">
            <v>BUSHING, TEFLON 0.62 OD 0.38 ID</v>
          </cell>
          <cell r="C7878">
            <v>32</v>
          </cell>
          <cell r="D7878">
            <v>0</v>
          </cell>
          <cell r="E7878">
            <v>0</v>
          </cell>
          <cell r="K7878">
            <v>0</v>
          </cell>
          <cell r="L7878" t="str">
            <v>EA</v>
          </cell>
        </row>
        <row r="7879">
          <cell r="A7879" t="str">
            <v>9052-0001-T</v>
          </cell>
          <cell r="B7879" t="str">
            <v>BOTTON START/STOP, GREEN-RED PCU H71078</v>
          </cell>
          <cell r="C7879">
            <v>2368.4170800000002</v>
          </cell>
          <cell r="D7879">
            <v>0</v>
          </cell>
          <cell r="E7879">
            <v>0</v>
          </cell>
          <cell r="K7879">
            <v>75</v>
          </cell>
          <cell r="L7879" t="str">
            <v>EA</v>
          </cell>
        </row>
        <row r="7880">
          <cell r="A7880" t="str">
            <v>9052-0002-T</v>
          </cell>
          <cell r="B7880" t="str">
            <v>BOTTON CPT OPERATOR, BLK-WHT PCU H71077</v>
          </cell>
          <cell r="C7880">
            <v>2368.4170800000002</v>
          </cell>
          <cell r="D7880">
            <v>0</v>
          </cell>
          <cell r="E7880">
            <v>0</v>
          </cell>
          <cell r="K7880">
            <v>75</v>
          </cell>
          <cell r="L7880" t="str">
            <v>EA</v>
          </cell>
        </row>
        <row r="7881">
          <cell r="A7881" t="str">
            <v>9053-0001-T</v>
          </cell>
          <cell r="B7881" t="str">
            <v>BREAKER,S202-D6TypeD,6kA,2 Pole W/BOX</v>
          </cell>
          <cell r="C7881">
            <v>0</v>
          </cell>
          <cell r="D7881">
            <v>0</v>
          </cell>
          <cell r="E7881">
            <v>0</v>
          </cell>
          <cell r="K7881">
            <v>0</v>
          </cell>
          <cell r="L7881" t="str">
            <v>EA</v>
          </cell>
        </row>
        <row r="7882">
          <cell r="A7882" t="str">
            <v>9053-0003-001-T</v>
          </cell>
          <cell r="B7882" t="str">
            <v>LV5018 Latching Switch Push On/Twis OFF</v>
          </cell>
          <cell r="C7882">
            <v>0</v>
          </cell>
          <cell r="D7882">
            <v>0</v>
          </cell>
          <cell r="E7882">
            <v>0</v>
          </cell>
          <cell r="K7882">
            <v>0</v>
          </cell>
          <cell r="L7882" t="str">
            <v>EA</v>
          </cell>
        </row>
        <row r="7883">
          <cell r="A7883" t="str">
            <v>9053-0003-T</v>
          </cell>
          <cell r="B7883" t="str">
            <v>SW-K174 Latching Switch Push On/Twis OFF</v>
          </cell>
          <cell r="C7883">
            <v>1241.5716</v>
          </cell>
          <cell r="D7883">
            <v>0</v>
          </cell>
          <cell r="E7883">
            <v>0</v>
          </cell>
          <cell r="K7883">
            <v>99</v>
          </cell>
          <cell r="L7883" t="str">
            <v>EA</v>
          </cell>
        </row>
        <row r="7884">
          <cell r="A7884" t="str">
            <v>9053-0004-T</v>
          </cell>
          <cell r="B7884" t="str">
            <v>TN3B1-BKR31C Emer SwitchPush On/Twis OFF</v>
          </cell>
          <cell r="C7884">
            <v>525</v>
          </cell>
          <cell r="D7884">
            <v>0</v>
          </cell>
          <cell r="E7884">
            <v>0</v>
          </cell>
          <cell r="K7884">
            <v>7</v>
          </cell>
          <cell r="L7884" t="str">
            <v>EA</v>
          </cell>
        </row>
        <row r="7885">
          <cell r="A7885" t="str">
            <v>9053-0005-T</v>
          </cell>
          <cell r="B7885" t="str">
            <v>Motor Circuit Breaker</v>
          </cell>
          <cell r="C7885">
            <v>0</v>
          </cell>
          <cell r="D7885">
            <v>0</v>
          </cell>
          <cell r="E7885">
            <v>0</v>
          </cell>
          <cell r="K7885">
            <v>0</v>
          </cell>
          <cell r="L7885" t="str">
            <v>EA</v>
          </cell>
        </row>
        <row r="7886">
          <cell r="A7886" t="str">
            <v>9054-0001-T</v>
          </cell>
          <cell r="B7886" t="str">
            <v>BULB, HELLA#YC1255(12V.)</v>
          </cell>
          <cell r="C7886">
            <v>107.24</v>
          </cell>
          <cell r="D7886">
            <v>0</v>
          </cell>
          <cell r="E7886">
            <v>0</v>
          </cell>
          <cell r="K7886">
            <v>0</v>
          </cell>
          <cell r="L7886" t="str">
            <v>EA</v>
          </cell>
        </row>
        <row r="7887">
          <cell r="A7887" t="str">
            <v>9054-0002-T</v>
          </cell>
          <cell r="B7887" t="str">
            <v>BULB, HELLA#8GH 002 090-253 (24V.)</v>
          </cell>
          <cell r="C7887">
            <v>50</v>
          </cell>
          <cell r="D7887">
            <v>0</v>
          </cell>
          <cell r="E7887">
            <v>0</v>
          </cell>
          <cell r="K7887">
            <v>99</v>
          </cell>
          <cell r="L7887" t="str">
            <v>EA</v>
          </cell>
        </row>
        <row r="7888">
          <cell r="A7888" t="str">
            <v>9054-0003</v>
          </cell>
          <cell r="B7888" t="str">
            <v>BULB,LIGHT,28VOLT,IDNUMBER1251</v>
          </cell>
          <cell r="C7888">
            <v>0</v>
          </cell>
          <cell r="D7888">
            <v>0</v>
          </cell>
          <cell r="E7888">
            <v>0</v>
          </cell>
          <cell r="K7888">
            <v>0</v>
          </cell>
          <cell r="L7888" t="str">
            <v>EA</v>
          </cell>
        </row>
        <row r="7889">
          <cell r="A7889" t="str">
            <v>9054-0003-T</v>
          </cell>
          <cell r="B7889" t="str">
            <v>BULB, NARVA #48321 12V 55W</v>
          </cell>
          <cell r="C7889">
            <v>102.12705</v>
          </cell>
          <cell r="D7889">
            <v>4</v>
          </cell>
          <cell r="E7889">
            <v>0</v>
          </cell>
          <cell r="K7889">
            <v>60</v>
          </cell>
          <cell r="L7889" t="str">
            <v>EA</v>
          </cell>
        </row>
        <row r="7890">
          <cell r="A7890" t="str">
            <v>9054-0004</v>
          </cell>
          <cell r="B7890" t="str">
            <v>BULB,LIGHT,28VOLT,IDNUMBER 1683</v>
          </cell>
          <cell r="C7890">
            <v>0</v>
          </cell>
          <cell r="D7890">
            <v>0</v>
          </cell>
          <cell r="E7890">
            <v>0</v>
          </cell>
          <cell r="K7890">
            <v>0</v>
          </cell>
          <cell r="L7890" t="str">
            <v>EA</v>
          </cell>
        </row>
        <row r="7891">
          <cell r="A7891" t="str">
            <v>9054-0006</v>
          </cell>
          <cell r="B7891" t="str">
            <v>BULB LIGHT 24VOLT SEALED BEAM CLEAR FLOO</v>
          </cell>
          <cell r="C7891">
            <v>0</v>
          </cell>
          <cell r="D7891">
            <v>0</v>
          </cell>
          <cell r="E7891">
            <v>0</v>
          </cell>
          <cell r="K7891">
            <v>0</v>
          </cell>
          <cell r="L7891" t="str">
            <v>EA</v>
          </cell>
        </row>
        <row r="7892">
          <cell r="A7892" t="str">
            <v>9055-0001-001-T</v>
          </cell>
          <cell r="B7892" t="str">
            <v>No. 506301/01</v>
          </cell>
          <cell r="C7892">
            <v>0</v>
          </cell>
          <cell r="D7892">
            <v>0</v>
          </cell>
          <cell r="E7892">
            <v>0</v>
          </cell>
          <cell r="K7892">
            <v>0</v>
          </cell>
          <cell r="L7892" t="str">
            <v>EA</v>
          </cell>
        </row>
        <row r="7893">
          <cell r="A7893" t="str">
            <v>9055-0001-T</v>
          </cell>
          <cell r="B7893" t="str">
            <v>YORK SPARE PART BRACE</v>
          </cell>
          <cell r="C7893">
            <v>0</v>
          </cell>
          <cell r="D7893">
            <v>0</v>
          </cell>
          <cell r="E7893">
            <v>0</v>
          </cell>
          <cell r="K7893">
            <v>0</v>
          </cell>
          <cell r="L7893" t="str">
            <v>EA</v>
          </cell>
        </row>
        <row r="7894">
          <cell r="A7894" t="str">
            <v>9056-0001-T</v>
          </cell>
          <cell r="B7894" t="str">
            <v>BUMPER RUBBER 80x80x55mm POP#A19-GR004</v>
          </cell>
          <cell r="C7894">
            <v>200</v>
          </cell>
          <cell r="D7894">
            <v>0</v>
          </cell>
          <cell r="E7894">
            <v>0</v>
          </cell>
          <cell r="K7894">
            <v>7</v>
          </cell>
          <cell r="L7894" t="str">
            <v>EA</v>
          </cell>
        </row>
        <row r="7895">
          <cell r="A7895" t="str">
            <v>9061-0031-T</v>
          </cell>
          <cell r="B7895" t="str">
            <v>BUSHING EQUALIZER (POLY)MAGNUM#11-2160PU</v>
          </cell>
          <cell r="C7895">
            <v>304</v>
          </cell>
          <cell r="D7895">
            <v>0</v>
          </cell>
          <cell r="E7895">
            <v>0</v>
          </cell>
          <cell r="K7895">
            <v>30</v>
          </cell>
          <cell r="L7895" t="str">
            <v>EA</v>
          </cell>
        </row>
        <row r="7896">
          <cell r="A7896" t="str">
            <v>9113-0019-T</v>
          </cell>
          <cell r="B7896" t="str">
            <v>CONNECTOR E-MAX 12010973 WEATHER PACK</v>
          </cell>
          <cell r="C7896">
            <v>0</v>
          </cell>
          <cell r="D7896">
            <v>0</v>
          </cell>
          <cell r="E7896">
            <v>50</v>
          </cell>
          <cell r="K7896">
            <v>0</v>
          </cell>
          <cell r="L7896" t="str">
            <v>EA</v>
          </cell>
        </row>
        <row r="7897">
          <cell r="A7897" t="str">
            <v>9116-0001-T</v>
          </cell>
          <cell r="B7897" t="str">
            <v>CABINET 500x600x450 PLASTIC BOX "RHINO"</v>
          </cell>
          <cell r="C7897">
            <v>0</v>
          </cell>
          <cell r="D7897">
            <v>0</v>
          </cell>
          <cell r="E7897">
            <v>0</v>
          </cell>
          <cell r="K7897">
            <v>0</v>
          </cell>
          <cell r="L7897" t="str">
            <v>EA</v>
          </cell>
        </row>
        <row r="7898">
          <cell r="A7898" t="str">
            <v>9116-0002-T</v>
          </cell>
          <cell r="B7898" t="str">
            <v>CABINET BOX BAWER 800x500x500 V3525 SS.</v>
          </cell>
          <cell r="C7898">
            <v>12737.050190000002</v>
          </cell>
          <cell r="D7898">
            <v>12</v>
          </cell>
          <cell r="E7898">
            <v>0</v>
          </cell>
          <cell r="K7898">
            <v>30</v>
          </cell>
          <cell r="L7898" t="str">
            <v>EA</v>
          </cell>
        </row>
        <row r="7899">
          <cell r="A7899" t="str">
            <v>9116-0003-T</v>
          </cell>
          <cell r="B7899" t="str">
            <v>CABINET BOX BAWER1200X500X500,V3535,SS</v>
          </cell>
          <cell r="C7899">
            <v>20000</v>
          </cell>
          <cell r="D7899">
            <v>1</v>
          </cell>
          <cell r="E7899">
            <v>0</v>
          </cell>
          <cell r="K7899">
            <v>30</v>
          </cell>
          <cell r="L7899" t="str">
            <v>EA</v>
          </cell>
        </row>
        <row r="7900">
          <cell r="A7900" t="str">
            <v>9116-0004-T</v>
          </cell>
          <cell r="B7900" t="str">
            <v>CABINET BOX BAWER 600x400x500 [V3520] SS</v>
          </cell>
          <cell r="C7900">
            <v>10000</v>
          </cell>
          <cell r="D7900">
            <v>0</v>
          </cell>
          <cell r="E7900">
            <v>0</v>
          </cell>
          <cell r="K7900">
            <v>30</v>
          </cell>
          <cell r="L7900" t="str">
            <v>EA</v>
          </cell>
        </row>
        <row r="7901">
          <cell r="A7901" t="str">
            <v>9116-0005-T</v>
          </cell>
          <cell r="B7901" t="str">
            <v>CABINET BOX MAT AL 1000W X 1350H X 1000D</v>
          </cell>
          <cell r="C7901">
            <v>53000</v>
          </cell>
          <cell r="D7901">
            <v>0</v>
          </cell>
          <cell r="E7901">
            <v>0</v>
          </cell>
          <cell r="K7901">
            <v>0</v>
          </cell>
          <cell r="L7901" t="str">
            <v>EA</v>
          </cell>
        </row>
        <row r="7902">
          <cell r="A7902" t="str">
            <v>9117-0001-T</v>
          </cell>
          <cell r="B7902" t="str">
            <v>CABLE COIL, MAIN, 7 CONDUCTOR</v>
          </cell>
          <cell r="C7902">
            <v>860</v>
          </cell>
          <cell r="D7902">
            <v>11</v>
          </cell>
          <cell r="E7902">
            <v>0</v>
          </cell>
          <cell r="K7902">
            <v>7</v>
          </cell>
          <cell r="L7902" t="str">
            <v>EA</v>
          </cell>
        </row>
        <row r="7903">
          <cell r="A7903" t="str">
            <v>9117-0002</v>
          </cell>
          <cell r="B7903" t="str">
            <v>CABLE,STAINLESSSTEEL,PLASTICCOATED,0.094</v>
          </cell>
          <cell r="C7903">
            <v>0</v>
          </cell>
          <cell r="D7903">
            <v>0</v>
          </cell>
          <cell r="E7903">
            <v>0</v>
          </cell>
          <cell r="K7903">
            <v>0</v>
          </cell>
          <cell r="L7903" t="str">
            <v>ME</v>
          </cell>
        </row>
        <row r="7904">
          <cell r="A7904" t="str">
            <v>9117-0002-T</v>
          </cell>
          <cell r="B7904" t="str">
            <v>CABLE 7 COND COLOR CODE SCULLY #27399</v>
          </cell>
          <cell r="C7904">
            <v>127.6876</v>
          </cell>
          <cell r="D7904">
            <v>0</v>
          </cell>
          <cell r="E7904">
            <v>0</v>
          </cell>
          <cell r="K7904">
            <v>60</v>
          </cell>
          <cell r="L7904" t="str">
            <v>ME</v>
          </cell>
        </row>
        <row r="7905">
          <cell r="A7905" t="str">
            <v>9117-0003-T</v>
          </cell>
          <cell r="B7905" t="str">
            <v>CABLE 10 COND  CIVA #7220;150' ROLL</v>
          </cell>
          <cell r="C7905">
            <v>6469.14</v>
          </cell>
          <cell r="D7905">
            <v>0</v>
          </cell>
          <cell r="E7905">
            <v>0</v>
          </cell>
          <cell r="K7905">
            <v>0</v>
          </cell>
          <cell r="L7905" t="str">
            <v>EA</v>
          </cell>
        </row>
        <row r="7906">
          <cell r="A7906" t="str">
            <v>9117-0004-T</v>
          </cell>
          <cell r="B7906" t="str">
            <v>CABLE 5 COND COLOR CODE SCULLY #22164</v>
          </cell>
          <cell r="C7906">
            <v>166.61445000000001</v>
          </cell>
          <cell r="D7906">
            <v>281</v>
          </cell>
          <cell r="E7906">
            <v>0</v>
          </cell>
          <cell r="K7906">
            <v>60</v>
          </cell>
          <cell r="L7906" t="str">
            <v>ME</v>
          </cell>
        </row>
        <row r="7907">
          <cell r="A7907" t="str">
            <v>9117-0005-T</v>
          </cell>
          <cell r="B7907" t="str">
            <v>YAMATAKE CABLE</v>
          </cell>
          <cell r="C7907">
            <v>0</v>
          </cell>
          <cell r="D7907">
            <v>0</v>
          </cell>
          <cell r="E7907">
            <v>0</v>
          </cell>
          <cell r="K7907">
            <v>0</v>
          </cell>
          <cell r="L7907" t="str">
            <v>EA</v>
          </cell>
        </row>
        <row r="7908">
          <cell r="A7908" t="str">
            <v>9117-0006-T</v>
          </cell>
          <cell r="B7908" t="str">
            <v>CABLE, EARTH #BOC10153</v>
          </cell>
          <cell r="C7908">
            <v>0</v>
          </cell>
          <cell r="D7908">
            <v>0</v>
          </cell>
          <cell r="E7908">
            <v>0</v>
          </cell>
          <cell r="K7908">
            <v>0</v>
          </cell>
          <cell r="L7908" t="str">
            <v>EA</v>
          </cell>
        </row>
        <row r="7909">
          <cell r="A7909" t="str">
            <v>9117-0007-T</v>
          </cell>
          <cell r="B7909" t="str">
            <v>CABLE,4 COND</v>
          </cell>
          <cell r="C7909">
            <v>0</v>
          </cell>
          <cell r="D7909">
            <v>0</v>
          </cell>
          <cell r="E7909">
            <v>0</v>
          </cell>
          <cell r="K7909">
            <v>0</v>
          </cell>
          <cell r="L7909" t="str">
            <v>ME</v>
          </cell>
        </row>
        <row r="7910">
          <cell r="A7910" t="str">
            <v>9117-0008-277-T</v>
          </cell>
          <cell r="B7910" t="str">
            <v>CABLE 1/2" W/WIRE ROPE THIMBLE 277 mm</v>
          </cell>
          <cell r="C7910">
            <v>0</v>
          </cell>
          <cell r="D7910">
            <v>0</v>
          </cell>
          <cell r="E7910">
            <v>0</v>
          </cell>
          <cell r="K7910">
            <v>0</v>
          </cell>
          <cell r="L7910" t="str">
            <v>EA</v>
          </cell>
        </row>
        <row r="7911">
          <cell r="A7911" t="str">
            <v>9117-0008-330-T</v>
          </cell>
          <cell r="B7911" t="str">
            <v>CABLE 1/2" W/WIRE ROPE THIMBLE 330 mm</v>
          </cell>
          <cell r="C7911">
            <v>0</v>
          </cell>
          <cell r="D7911">
            <v>0</v>
          </cell>
          <cell r="E7911">
            <v>0</v>
          </cell>
          <cell r="K7911">
            <v>0</v>
          </cell>
          <cell r="L7911" t="str">
            <v>EA</v>
          </cell>
        </row>
        <row r="7912">
          <cell r="A7912" t="str">
            <v>9117-0008-350-T</v>
          </cell>
          <cell r="B7912" t="str">
            <v>CABLE 1/2" W/WIRE ROPE THIMBLE 350 mm</v>
          </cell>
          <cell r="C7912">
            <v>260</v>
          </cell>
          <cell r="D7912">
            <v>2</v>
          </cell>
          <cell r="E7912">
            <v>0</v>
          </cell>
          <cell r="K7912">
            <v>7</v>
          </cell>
          <cell r="L7912" t="str">
            <v>EA</v>
          </cell>
        </row>
        <row r="7913">
          <cell r="A7913" t="str">
            <v>9117-0008-412-T</v>
          </cell>
          <cell r="B7913" t="str">
            <v>CABLE 1/2" W/WIRE ROPE THIMBLE 412 mm</v>
          </cell>
          <cell r="C7913">
            <v>0</v>
          </cell>
          <cell r="D7913">
            <v>0</v>
          </cell>
          <cell r="E7913">
            <v>0</v>
          </cell>
          <cell r="K7913">
            <v>0</v>
          </cell>
          <cell r="L7913" t="str">
            <v>EA</v>
          </cell>
        </row>
        <row r="7914">
          <cell r="A7914" t="str">
            <v>9117-0008-480-T</v>
          </cell>
          <cell r="B7914" t="str">
            <v>CABLE 1/2" W/WIRE ROPE THIMBLE 480 mm</v>
          </cell>
          <cell r="C7914">
            <v>0</v>
          </cell>
          <cell r="D7914">
            <v>0</v>
          </cell>
          <cell r="E7914">
            <v>0</v>
          </cell>
          <cell r="K7914">
            <v>0</v>
          </cell>
          <cell r="L7914" t="str">
            <v>EA</v>
          </cell>
        </row>
        <row r="7915">
          <cell r="A7915" t="str">
            <v>9117-0008-560-T</v>
          </cell>
          <cell r="B7915" t="str">
            <v>CABLE 1/2" W/WIRE ROPE THIMBLE 560 mm</v>
          </cell>
          <cell r="C7915">
            <v>230</v>
          </cell>
          <cell r="D7915">
            <v>0</v>
          </cell>
          <cell r="E7915">
            <v>0</v>
          </cell>
          <cell r="K7915">
            <v>7</v>
          </cell>
          <cell r="L7915" t="str">
            <v>EA</v>
          </cell>
        </row>
        <row r="7916">
          <cell r="A7916" t="str">
            <v>9117-0008-620-T</v>
          </cell>
          <cell r="B7916" t="str">
            <v>CABLE 1/2" W/WIRE ROPE THIMBLE 620 mm</v>
          </cell>
          <cell r="C7916">
            <v>275</v>
          </cell>
          <cell r="D7916">
            <v>0</v>
          </cell>
          <cell r="E7916">
            <v>0</v>
          </cell>
          <cell r="K7916">
            <v>7</v>
          </cell>
          <cell r="L7916" t="str">
            <v>EA</v>
          </cell>
        </row>
        <row r="7917">
          <cell r="A7917" t="str">
            <v>9117-0008-680-T</v>
          </cell>
          <cell r="B7917" t="str">
            <v>CABLE 1/2" W/WIRE ROPE THIMBLE 680 mm</v>
          </cell>
          <cell r="C7917">
            <v>0</v>
          </cell>
          <cell r="D7917">
            <v>0</v>
          </cell>
          <cell r="E7917">
            <v>0</v>
          </cell>
          <cell r="K7917">
            <v>0</v>
          </cell>
          <cell r="L7917" t="str">
            <v>EA</v>
          </cell>
        </row>
        <row r="7918">
          <cell r="A7918" t="str">
            <v>9117-0008-716-T</v>
          </cell>
          <cell r="B7918" t="str">
            <v>CABLE 1/2" W/WIRE ROPE THIMBLE 716 mm</v>
          </cell>
          <cell r="C7918">
            <v>0</v>
          </cell>
          <cell r="D7918">
            <v>0</v>
          </cell>
          <cell r="E7918">
            <v>0</v>
          </cell>
          <cell r="K7918">
            <v>0</v>
          </cell>
          <cell r="L7918" t="str">
            <v>EA</v>
          </cell>
        </row>
        <row r="7919">
          <cell r="A7919" t="str">
            <v>9117-0008-750-T</v>
          </cell>
          <cell r="B7919" t="str">
            <v>CABLE 1/2" W/WIRE ROPE THIMBLE 750 mm</v>
          </cell>
          <cell r="C7919">
            <v>275</v>
          </cell>
          <cell r="D7919">
            <v>4</v>
          </cell>
          <cell r="E7919">
            <v>0</v>
          </cell>
          <cell r="K7919">
            <v>7</v>
          </cell>
          <cell r="L7919" t="str">
            <v>EA</v>
          </cell>
        </row>
        <row r="7920">
          <cell r="A7920" t="str">
            <v>9117-0008-810-T</v>
          </cell>
          <cell r="B7920" t="str">
            <v>CABLE 1/2" W/WIRE ROPE THIMBLE 810 mm</v>
          </cell>
          <cell r="C7920">
            <v>310</v>
          </cell>
          <cell r="D7920">
            <v>0</v>
          </cell>
          <cell r="E7920">
            <v>0</v>
          </cell>
          <cell r="K7920">
            <v>7</v>
          </cell>
          <cell r="L7920" t="str">
            <v>EA</v>
          </cell>
        </row>
        <row r="7921">
          <cell r="A7921" t="str">
            <v>9117-0008-900-T</v>
          </cell>
          <cell r="B7921" t="str">
            <v>CABLE 1/2" W/WIRE ROPE THIMBLE 900 mm</v>
          </cell>
          <cell r="C7921">
            <v>260</v>
          </cell>
          <cell r="D7921">
            <v>0</v>
          </cell>
          <cell r="E7921">
            <v>0</v>
          </cell>
          <cell r="K7921">
            <v>7</v>
          </cell>
          <cell r="L7921" t="str">
            <v>EA</v>
          </cell>
        </row>
        <row r="7922">
          <cell r="A7922" t="str">
            <v>9117-0008-960-T</v>
          </cell>
          <cell r="B7922" t="str">
            <v>CABLE 1/2" W/WIRE ROPE THIMBLE 960 mm</v>
          </cell>
          <cell r="C7922">
            <v>320</v>
          </cell>
          <cell r="D7922">
            <v>0</v>
          </cell>
          <cell r="E7922">
            <v>0</v>
          </cell>
          <cell r="K7922">
            <v>7</v>
          </cell>
          <cell r="L7922" t="str">
            <v>EA</v>
          </cell>
        </row>
        <row r="7923">
          <cell r="A7923" t="str">
            <v>9117-0009-T</v>
          </cell>
          <cell r="B7923" t="str">
            <v>CABLE ASSY 15 CORE W/ISO 12098 SOCKET 6M</v>
          </cell>
          <cell r="C7923">
            <v>2193.7591899999998</v>
          </cell>
          <cell r="D7923">
            <v>0</v>
          </cell>
          <cell r="E7923">
            <v>0</v>
          </cell>
          <cell r="K7923">
            <v>60</v>
          </cell>
          <cell r="L7923" t="str">
            <v>EA</v>
          </cell>
        </row>
        <row r="7924">
          <cell r="A7924" t="str">
            <v>9117-0010-T</v>
          </cell>
          <cell r="B7924" t="str">
            <v>CABLE 5W/STR OPW #2100E-L30 30ME</v>
          </cell>
          <cell r="C7924">
            <v>0</v>
          </cell>
          <cell r="D7924">
            <v>0</v>
          </cell>
          <cell r="E7924">
            <v>0</v>
          </cell>
          <cell r="K7924">
            <v>0</v>
          </cell>
          <cell r="L7924" t="str">
            <v>EA</v>
          </cell>
        </row>
        <row r="7925">
          <cell r="A7925" t="str">
            <v>9117-0011-T</v>
          </cell>
          <cell r="B7925" t="str">
            <v>CABLE COIL C/W 7 PIN HELLA#4908</v>
          </cell>
          <cell r="C7925">
            <v>0</v>
          </cell>
          <cell r="D7925">
            <v>0</v>
          </cell>
          <cell r="E7925">
            <v>0</v>
          </cell>
          <cell r="K7925">
            <v>0</v>
          </cell>
          <cell r="L7925" t="str">
            <v>EA</v>
          </cell>
        </row>
        <row r="7926">
          <cell r="A7926" t="str">
            <v>9117-0012-T</v>
          </cell>
          <cell r="B7926" t="str">
            <v>BATTERY LEADS 25 sq mm. RED.</v>
          </cell>
          <cell r="C7926">
            <v>180</v>
          </cell>
          <cell r="D7926">
            <v>0</v>
          </cell>
          <cell r="E7926">
            <v>0</v>
          </cell>
          <cell r="K7926">
            <v>7</v>
          </cell>
          <cell r="L7926" t="str">
            <v>ME</v>
          </cell>
        </row>
        <row r="7927">
          <cell r="A7927" t="str">
            <v>9117-0013-T</v>
          </cell>
          <cell r="B7927" t="str">
            <v>CABLE WITH SOCKET WABCO#449 521 050 0</v>
          </cell>
          <cell r="C7927">
            <v>1157.4314400000001</v>
          </cell>
          <cell r="D7927">
            <v>50</v>
          </cell>
          <cell r="E7927">
            <v>0</v>
          </cell>
          <cell r="K7927">
            <v>60</v>
          </cell>
          <cell r="L7927" t="str">
            <v>EA</v>
          </cell>
        </row>
        <row r="7928">
          <cell r="A7928" t="str">
            <v>9117-0014-T</v>
          </cell>
          <cell r="B7928" t="str">
            <v>CABLE ASSY 5-CORE, ISO 7638 ABS SOCKET</v>
          </cell>
          <cell r="C7928">
            <v>0</v>
          </cell>
          <cell r="D7928">
            <v>0</v>
          </cell>
          <cell r="E7928">
            <v>0</v>
          </cell>
          <cell r="K7928">
            <v>0</v>
          </cell>
          <cell r="L7928" t="str">
            <v>EA</v>
          </cell>
        </row>
        <row r="7929">
          <cell r="A7929" t="str">
            <v>9117-0015-T</v>
          </cell>
          <cell r="B7929" t="str">
            <v>CABLE COIL ASSY ABS 5-CORE ISO7638 PLUG</v>
          </cell>
          <cell r="C7929">
            <v>0</v>
          </cell>
          <cell r="D7929">
            <v>0</v>
          </cell>
          <cell r="E7929">
            <v>0</v>
          </cell>
          <cell r="K7929">
            <v>0</v>
          </cell>
          <cell r="L7929" t="str">
            <v>EA</v>
          </cell>
        </row>
        <row r="7930">
          <cell r="A7930" t="str">
            <v>9117-0016-001-T</v>
          </cell>
          <cell r="B7930" t="str">
            <v>CABLE ADAPTER ISO 12098 15 TO 7-POLE SAE</v>
          </cell>
          <cell r="C7930">
            <v>0</v>
          </cell>
          <cell r="D7930">
            <v>0</v>
          </cell>
          <cell r="E7930">
            <v>0</v>
          </cell>
          <cell r="K7930">
            <v>0</v>
          </cell>
          <cell r="L7930" t="str">
            <v>EA</v>
          </cell>
        </row>
        <row r="7931">
          <cell r="A7931" t="str">
            <v>9117-0016-T</v>
          </cell>
          <cell r="B7931" t="str">
            <v>CABLE COIL MAIN, 15 (ISO12098)=&gt;7-"N&amp;S"</v>
          </cell>
          <cell r="C7931">
            <v>1788.6325399999998</v>
          </cell>
          <cell r="D7931">
            <v>0</v>
          </cell>
          <cell r="E7931">
            <v>0</v>
          </cell>
          <cell r="K7931">
            <v>99</v>
          </cell>
          <cell r="L7931" t="str">
            <v>EA</v>
          </cell>
        </row>
        <row r="7932">
          <cell r="A7932" t="str">
            <v>9117-0017-T</v>
          </cell>
          <cell r="B7932" t="str">
            <v>CABLE SEAL SS304. 0.8 DIA.</v>
          </cell>
          <cell r="C7932">
            <v>8.5</v>
          </cell>
          <cell r="D7932">
            <v>292.60000000000002</v>
          </cell>
          <cell r="E7932">
            <v>0</v>
          </cell>
          <cell r="K7932">
            <v>7</v>
          </cell>
          <cell r="L7932" t="str">
            <v>ME</v>
          </cell>
        </row>
        <row r="7933">
          <cell r="A7933" t="str">
            <v>9117-0018-T</v>
          </cell>
          <cell r="B7933" t="str">
            <v>CABLE CIVA OPT JACKETED 7W#2401-2401</v>
          </cell>
          <cell r="C7933">
            <v>80.221909999999994</v>
          </cell>
          <cell r="D7933">
            <v>2293.4</v>
          </cell>
          <cell r="E7933">
            <v>0</v>
          </cell>
          <cell r="K7933">
            <v>0</v>
          </cell>
          <cell r="L7933" t="str">
            <v>ME</v>
          </cell>
        </row>
        <row r="7934">
          <cell r="A7934" t="str">
            <v>9117-0019-T</v>
          </cell>
          <cell r="B7934" t="str">
            <v>CABLE ASSY 7 CORE, W/ISO-7638,7P 8M,SOCK</v>
          </cell>
          <cell r="C7934">
            <v>4500</v>
          </cell>
          <cell r="D7934">
            <v>4</v>
          </cell>
          <cell r="E7934">
            <v>0</v>
          </cell>
          <cell r="K7934">
            <v>30</v>
          </cell>
          <cell r="L7934" t="str">
            <v>EA</v>
          </cell>
        </row>
        <row r="7935">
          <cell r="A7935" t="str">
            <v>9117-0020-T</v>
          </cell>
          <cell r="B7935" t="str">
            <v>CABLE COIL 7CORE,W/ISO 7638 EBS PLUG</v>
          </cell>
          <cell r="C7935">
            <v>4500</v>
          </cell>
          <cell r="D7935">
            <v>0</v>
          </cell>
          <cell r="E7935">
            <v>0</v>
          </cell>
          <cell r="K7935">
            <v>30</v>
          </cell>
          <cell r="L7935" t="str">
            <v>EA</v>
          </cell>
        </row>
        <row r="7936">
          <cell r="A7936" t="str">
            <v>9117-0021-T</v>
          </cell>
          <cell r="B7936" t="str">
            <v>CABLE ISO 7638+1185Y-POWER 7 PIN 24V</v>
          </cell>
          <cell r="C7936">
            <v>3757.8596999999995</v>
          </cell>
          <cell r="D7936">
            <v>0</v>
          </cell>
          <cell r="E7936">
            <v>0</v>
          </cell>
          <cell r="K7936">
            <v>60</v>
          </cell>
          <cell r="L7936" t="str">
            <v>EA</v>
          </cell>
        </row>
        <row r="7937">
          <cell r="A7937" t="str">
            <v>9117-0022-T</v>
          </cell>
          <cell r="B7937" t="str">
            <v>CABLE 5W "CIVA OPT JACKETED (500' ROLL)</v>
          </cell>
          <cell r="C7937">
            <v>133.33334000000002</v>
          </cell>
          <cell r="D7937">
            <v>0</v>
          </cell>
          <cell r="E7937">
            <v>0</v>
          </cell>
          <cell r="K7937">
            <v>7</v>
          </cell>
          <cell r="L7937" t="str">
            <v>ME</v>
          </cell>
        </row>
        <row r="7938">
          <cell r="A7938" t="str">
            <v>9117-0023-T</v>
          </cell>
          <cell r="B7938" t="str">
            <v>CABLE ABS/EBS 7 CORE W/PLUG ISO 7638-24V</v>
          </cell>
          <cell r="C7938">
            <v>0</v>
          </cell>
          <cell r="D7938">
            <v>0</v>
          </cell>
          <cell r="E7938">
            <v>0</v>
          </cell>
          <cell r="K7938">
            <v>0</v>
          </cell>
          <cell r="L7938" t="str">
            <v>EA</v>
          </cell>
        </row>
        <row r="7939">
          <cell r="A7939" t="str">
            <v>9117-0024-001-T</v>
          </cell>
          <cell r="B7939" t="str">
            <v>CABLE AUX 2 m. HALDEX # 814 001 322</v>
          </cell>
          <cell r="C7939">
            <v>0</v>
          </cell>
          <cell r="D7939">
            <v>0</v>
          </cell>
          <cell r="E7939">
            <v>0</v>
          </cell>
          <cell r="K7939">
            <v>0</v>
          </cell>
          <cell r="L7939" t="str">
            <v>EA</v>
          </cell>
        </row>
        <row r="7940">
          <cell r="A7940" t="str">
            <v>9117-0024-002-T</v>
          </cell>
          <cell r="B7940" t="str">
            <v>CABLE AUX 4 m. HALDEX # 814 001 332</v>
          </cell>
          <cell r="C7940">
            <v>0</v>
          </cell>
          <cell r="D7940">
            <v>0</v>
          </cell>
          <cell r="E7940">
            <v>0</v>
          </cell>
          <cell r="K7940">
            <v>0</v>
          </cell>
          <cell r="L7940" t="str">
            <v>EA</v>
          </cell>
        </row>
        <row r="7941">
          <cell r="A7941" t="str">
            <v>9117-0024-003-T</v>
          </cell>
          <cell r="B7941" t="str">
            <v>CABLE AUX 7 m. HALDEX # 814 001 302</v>
          </cell>
          <cell r="C7941">
            <v>0</v>
          </cell>
          <cell r="D7941">
            <v>0</v>
          </cell>
          <cell r="E7941">
            <v>0</v>
          </cell>
          <cell r="K7941">
            <v>0</v>
          </cell>
          <cell r="L7941" t="str">
            <v>EA</v>
          </cell>
        </row>
        <row r="7942">
          <cell r="A7942" t="str">
            <v>9117-0024-004-T</v>
          </cell>
          <cell r="B7942" t="str">
            <v>CABLE AUX DIN 5 m. HALDEX # 814 012 141</v>
          </cell>
          <cell r="C7942">
            <v>0</v>
          </cell>
          <cell r="D7942">
            <v>0</v>
          </cell>
          <cell r="E7942">
            <v>0</v>
          </cell>
          <cell r="K7942">
            <v>0</v>
          </cell>
          <cell r="L7942" t="str">
            <v>EA</v>
          </cell>
        </row>
        <row r="7943">
          <cell r="A7943" t="str">
            <v>9117-0024-005-T</v>
          </cell>
          <cell r="B7943" t="str">
            <v>CABLE AUX DIN 7 m. HALDEX # 814 012 201</v>
          </cell>
          <cell r="C7943">
            <v>737.63333999999998</v>
          </cell>
          <cell r="D7943">
            <v>0</v>
          </cell>
          <cell r="E7943">
            <v>0</v>
          </cell>
          <cell r="K7943">
            <v>60</v>
          </cell>
          <cell r="L7943" t="str">
            <v>EA</v>
          </cell>
        </row>
        <row r="7944">
          <cell r="A7944" t="str">
            <v>9117-0025-001-T</v>
          </cell>
          <cell r="B7944" t="str">
            <v>CABLE ISO1185 6m. HALDEX # 814 002 222</v>
          </cell>
          <cell r="C7944">
            <v>766.66153000000008</v>
          </cell>
          <cell r="D7944">
            <v>0</v>
          </cell>
          <cell r="E7944">
            <v>0</v>
          </cell>
          <cell r="K7944">
            <v>60</v>
          </cell>
          <cell r="L7944" t="str">
            <v>EA</v>
          </cell>
        </row>
        <row r="7945">
          <cell r="A7945" t="str">
            <v>9117-0025-002-T</v>
          </cell>
          <cell r="B7945" t="str">
            <v>CABLE ISO1185 9m. HALDEX # 814 002 242</v>
          </cell>
          <cell r="C7945">
            <v>0</v>
          </cell>
          <cell r="D7945">
            <v>0</v>
          </cell>
          <cell r="E7945">
            <v>0</v>
          </cell>
          <cell r="K7945">
            <v>0</v>
          </cell>
          <cell r="L7945" t="str">
            <v>EA</v>
          </cell>
        </row>
        <row r="7946">
          <cell r="A7946" t="str">
            <v>9117-0025-003-T</v>
          </cell>
          <cell r="B7946" t="str">
            <v>CABLE ISO1185 12m. HALDEX # 814 002 202</v>
          </cell>
          <cell r="C7946">
            <v>0</v>
          </cell>
          <cell r="D7946">
            <v>0</v>
          </cell>
          <cell r="E7946">
            <v>0</v>
          </cell>
          <cell r="K7946">
            <v>0</v>
          </cell>
          <cell r="L7946" t="str">
            <v>EA</v>
          </cell>
        </row>
        <row r="7947">
          <cell r="A7947" t="str">
            <v>9117-0026-001-T</v>
          </cell>
          <cell r="B7947" t="str">
            <v>CABLE ISO 7638 HALDEX ABS# 364 357 011</v>
          </cell>
          <cell r="C7947">
            <v>0</v>
          </cell>
          <cell r="D7947">
            <v>0</v>
          </cell>
          <cell r="E7947">
            <v>0</v>
          </cell>
          <cell r="K7947">
            <v>0</v>
          </cell>
          <cell r="L7947" t="str">
            <v>EA</v>
          </cell>
        </row>
        <row r="7948">
          <cell r="A7948" t="str">
            <v>9117-0026-002-T</v>
          </cell>
          <cell r="B7948" t="str">
            <v>CABLE ISO 7638 HALDEX ABS# 364 357 001</v>
          </cell>
          <cell r="C7948">
            <v>3688.9726400000004</v>
          </cell>
          <cell r="D7948">
            <v>0</v>
          </cell>
          <cell r="E7948">
            <v>0</v>
          </cell>
          <cell r="K7948">
            <v>60</v>
          </cell>
          <cell r="L7948" t="str">
            <v>EA</v>
          </cell>
        </row>
        <row r="7949">
          <cell r="A7949" t="str">
            <v>9117-0027-001-T</v>
          </cell>
          <cell r="B7949" t="str">
            <v>CABLE ISO 7638 HALDEX EBS# 814 003 132</v>
          </cell>
          <cell r="C7949">
            <v>0</v>
          </cell>
          <cell r="D7949">
            <v>0</v>
          </cell>
          <cell r="E7949">
            <v>0</v>
          </cell>
          <cell r="K7949">
            <v>0</v>
          </cell>
          <cell r="L7949" t="str">
            <v>EA</v>
          </cell>
        </row>
        <row r="7950">
          <cell r="A7950" t="str">
            <v>9117-0027-002-T</v>
          </cell>
          <cell r="B7950" t="str">
            <v>CABLE ISO 7638 HALDEX EBS# 814 003 102</v>
          </cell>
          <cell r="C7950">
            <v>3072.4560799999999</v>
          </cell>
          <cell r="D7950">
            <v>0</v>
          </cell>
          <cell r="E7950">
            <v>0</v>
          </cell>
          <cell r="K7950">
            <v>60</v>
          </cell>
          <cell r="L7950" t="str">
            <v>EA</v>
          </cell>
        </row>
        <row r="7951">
          <cell r="A7951" t="str">
            <v>9117-0028-001-T</v>
          </cell>
          <cell r="B7951" t="str">
            <v>CABLE ISO1185 ABS HALDEX#364 358 001</v>
          </cell>
          <cell r="C7951">
            <v>0</v>
          </cell>
          <cell r="D7951">
            <v>0</v>
          </cell>
          <cell r="E7951">
            <v>0</v>
          </cell>
          <cell r="K7951">
            <v>0</v>
          </cell>
          <cell r="L7951" t="str">
            <v>EA</v>
          </cell>
        </row>
        <row r="7952">
          <cell r="A7952" t="str">
            <v>9117-0029-001-T</v>
          </cell>
          <cell r="B7952" t="str">
            <v>CABLE ECU LOOM 4S2M HALDEX# 364 339 001</v>
          </cell>
          <cell r="C7952">
            <v>4682.8519200000001</v>
          </cell>
          <cell r="D7952">
            <v>0</v>
          </cell>
          <cell r="E7952">
            <v>0</v>
          </cell>
          <cell r="K7952">
            <v>60</v>
          </cell>
          <cell r="L7952" t="str">
            <v>EA</v>
          </cell>
        </row>
        <row r="7953">
          <cell r="A7953" t="str">
            <v>9117-0030-T</v>
          </cell>
          <cell r="B7953" t="str">
            <v>CABLE SMARTBOARD WABCO# 449 906 060 0</v>
          </cell>
          <cell r="C7953">
            <v>3309.4692500000001</v>
          </cell>
          <cell r="D7953">
            <v>10</v>
          </cell>
          <cell r="E7953">
            <v>0</v>
          </cell>
          <cell r="K7953">
            <v>60</v>
          </cell>
          <cell r="L7953" t="str">
            <v>EA</v>
          </cell>
        </row>
        <row r="7954">
          <cell r="A7954" t="str">
            <v>9117-0031-001-T</v>
          </cell>
          <cell r="B7954" t="str">
            <v>CABLE SENSOR EXTENSION 449 723 030 0</v>
          </cell>
          <cell r="C7954">
            <v>800</v>
          </cell>
          <cell r="D7954">
            <v>8</v>
          </cell>
          <cell r="E7954">
            <v>0</v>
          </cell>
          <cell r="K7954">
            <v>30</v>
          </cell>
          <cell r="L7954" t="str">
            <v>EA</v>
          </cell>
        </row>
        <row r="7955">
          <cell r="A7955" t="str">
            <v>9117-0031-002-T</v>
          </cell>
          <cell r="B7955" t="str">
            <v>CABLE SENSOR EXTENSION 449 723 100 0</v>
          </cell>
          <cell r="C7955">
            <v>1496.3033399999999</v>
          </cell>
          <cell r="D7955">
            <v>0</v>
          </cell>
          <cell r="E7955">
            <v>0</v>
          </cell>
          <cell r="K7955">
            <v>45</v>
          </cell>
          <cell r="L7955" t="str">
            <v>EA</v>
          </cell>
        </row>
        <row r="7956">
          <cell r="A7956" t="str">
            <v>9117-0031-T</v>
          </cell>
          <cell r="B7956" t="str">
            <v>CABLE SENSOR EXTENSION 449 723 050 0</v>
          </cell>
          <cell r="C7956">
            <v>644.78339999999992</v>
          </cell>
          <cell r="D7956">
            <v>0</v>
          </cell>
          <cell r="E7956">
            <v>0</v>
          </cell>
          <cell r="K7956">
            <v>60</v>
          </cell>
          <cell r="L7956" t="str">
            <v>EA</v>
          </cell>
        </row>
        <row r="7957">
          <cell r="A7957" t="str">
            <v>9117-0032-001-T</v>
          </cell>
          <cell r="B7957" t="str">
            <v>CABLE SOV EBS 2.5 M HALDEX # 814 010 111</v>
          </cell>
          <cell r="C7957">
            <v>0</v>
          </cell>
          <cell r="D7957">
            <v>0</v>
          </cell>
          <cell r="E7957">
            <v>0</v>
          </cell>
          <cell r="K7957">
            <v>0</v>
          </cell>
          <cell r="L7957" t="str">
            <v>EA</v>
          </cell>
        </row>
        <row r="7958">
          <cell r="A7958" t="str">
            <v>9117-0032-002-T</v>
          </cell>
          <cell r="B7958" t="str">
            <v>CABLE SOV EBS 6.5 M HALDEX # 814 010 101</v>
          </cell>
          <cell r="C7958">
            <v>1569.2377600000002</v>
          </cell>
          <cell r="D7958">
            <v>0</v>
          </cell>
          <cell r="E7958">
            <v>0</v>
          </cell>
          <cell r="K7958">
            <v>60</v>
          </cell>
          <cell r="L7958" t="str">
            <v>EA</v>
          </cell>
        </row>
        <row r="7959">
          <cell r="A7959" t="str">
            <v>9117-0033-T</v>
          </cell>
          <cell r="B7959" t="str">
            <v>CABLE 2x50sqmm 24V-200A Max.(RED+BLK)</v>
          </cell>
          <cell r="C7959">
            <v>640</v>
          </cell>
          <cell r="D7959">
            <v>0</v>
          </cell>
          <cell r="E7959">
            <v>0</v>
          </cell>
          <cell r="K7959">
            <v>7</v>
          </cell>
          <cell r="L7959" t="str">
            <v>ME</v>
          </cell>
        </row>
        <row r="7960">
          <cell r="A7960" t="str">
            <v>9117-0034-T</v>
          </cell>
          <cell r="B7960" t="str">
            <v>CABLE EXT.#449 429 030 0,DIN BAYONET 3ME</v>
          </cell>
          <cell r="C7960">
            <v>2470.65735</v>
          </cell>
          <cell r="D7960">
            <v>35</v>
          </cell>
          <cell r="E7960">
            <v>0</v>
          </cell>
          <cell r="K7960">
            <v>60</v>
          </cell>
          <cell r="L7960" t="str">
            <v>EA</v>
          </cell>
        </row>
        <row r="7961">
          <cell r="A7961" t="str">
            <v>9117-0035-T</v>
          </cell>
          <cell r="B7961" t="str">
            <v>CABLE WABCO #449 762 150 0  FOR TRACTOR</v>
          </cell>
          <cell r="C7961">
            <v>0</v>
          </cell>
          <cell r="D7961">
            <v>0</v>
          </cell>
          <cell r="E7961">
            <v>0</v>
          </cell>
          <cell r="K7961">
            <v>0</v>
          </cell>
          <cell r="L7961" t="str">
            <v>EA</v>
          </cell>
        </row>
        <row r="7962">
          <cell r="A7962" t="str">
            <v>9117-0036-T</v>
          </cell>
          <cell r="B7962" t="str">
            <v>CABLE FOR DIAGNOSIS AND ILS1</v>
          </cell>
          <cell r="C7962">
            <v>0</v>
          </cell>
          <cell r="D7962">
            <v>0</v>
          </cell>
          <cell r="E7962">
            <v>0</v>
          </cell>
          <cell r="K7962">
            <v>0</v>
          </cell>
          <cell r="L7962" t="str">
            <v>EA</v>
          </cell>
        </row>
        <row r="7963">
          <cell r="A7963" t="str">
            <v>9117-0037-001-T</v>
          </cell>
          <cell r="B7963" t="str">
            <v>CABLE W/SOCKET ISO15170 STR 6 m. LG</v>
          </cell>
          <cell r="C7963">
            <v>815.54209000000003</v>
          </cell>
          <cell r="D7963">
            <v>0</v>
          </cell>
          <cell r="E7963">
            <v>0</v>
          </cell>
          <cell r="K7963">
            <v>60</v>
          </cell>
          <cell r="L7963" t="str">
            <v>EA</v>
          </cell>
        </row>
        <row r="7964">
          <cell r="A7964" t="str">
            <v>9117-0037-002-T</v>
          </cell>
          <cell r="B7964" t="str">
            <v>CABLE W/SOCKET ISO15170 ELB 5 m. LG</v>
          </cell>
          <cell r="C7964">
            <v>0</v>
          </cell>
          <cell r="D7964">
            <v>0</v>
          </cell>
          <cell r="E7964">
            <v>0</v>
          </cell>
          <cell r="K7964">
            <v>0</v>
          </cell>
          <cell r="L7964" t="str">
            <v>EA</v>
          </cell>
        </row>
        <row r="7965">
          <cell r="A7965" t="str">
            <v>9117-0038-T</v>
          </cell>
          <cell r="B7965" t="str">
            <v>CABLE, 2 CORE  ISO 6722  (5823-100TW)</v>
          </cell>
          <cell r="C7965">
            <v>23.92708</v>
          </cell>
          <cell r="D7965">
            <v>0</v>
          </cell>
          <cell r="E7965">
            <v>0</v>
          </cell>
          <cell r="K7965">
            <v>60</v>
          </cell>
          <cell r="L7965" t="str">
            <v>ME</v>
          </cell>
        </row>
        <row r="7966">
          <cell r="A7966" t="str">
            <v>9117-0039-T</v>
          </cell>
          <cell r="B7966" t="str">
            <v>CABLE, 5 CORE  ISO 6722  (5853-100TC)</v>
          </cell>
          <cell r="C7966">
            <v>69.169319999999999</v>
          </cell>
          <cell r="D7966">
            <v>0</v>
          </cell>
          <cell r="E7966">
            <v>0</v>
          </cell>
          <cell r="K7966">
            <v>60</v>
          </cell>
          <cell r="L7966" t="str">
            <v>ME</v>
          </cell>
        </row>
        <row r="7967">
          <cell r="A7967" t="str">
            <v>9117-0040-001-T</v>
          </cell>
          <cell r="B7967" t="str">
            <v>CABLE, 4 CORE TIS 11-2553 (450/750V 70°)</v>
          </cell>
          <cell r="C7967">
            <v>51.56</v>
          </cell>
          <cell r="D7967">
            <v>0</v>
          </cell>
          <cell r="E7967">
            <v>0</v>
          </cell>
          <cell r="K7967">
            <v>99</v>
          </cell>
          <cell r="L7967" t="str">
            <v>ME</v>
          </cell>
        </row>
        <row r="7968">
          <cell r="A7968" t="str">
            <v>9117-0040-002-T</v>
          </cell>
          <cell r="B7968" t="str">
            <v>CABLE, 4 CORE TIS 11-2553 (450/750V 70°)</v>
          </cell>
          <cell r="C7968">
            <v>51.56</v>
          </cell>
          <cell r="D7968">
            <v>0</v>
          </cell>
          <cell r="E7968">
            <v>0</v>
          </cell>
          <cell r="K7968">
            <v>99</v>
          </cell>
          <cell r="L7968" t="str">
            <v>ME</v>
          </cell>
        </row>
        <row r="7969">
          <cell r="A7969" t="str">
            <v>9117-0041-T</v>
          </cell>
          <cell r="B7969" t="str">
            <v>FT 404 ELEVEN CONDUCTOR CABLE ONBOARD</v>
          </cell>
          <cell r="C7969">
            <v>0</v>
          </cell>
          <cell r="D7969">
            <v>0</v>
          </cell>
          <cell r="E7969">
            <v>0</v>
          </cell>
          <cell r="K7969">
            <v>0</v>
          </cell>
          <cell r="L7969" t="str">
            <v>ME</v>
          </cell>
        </row>
        <row r="7970">
          <cell r="A7970" t="str">
            <v>9117-0042-T</v>
          </cell>
          <cell r="B7970" t="str">
            <v>CABLE WIRE 7 CORE 7x1SQME ASPOCK#7712-10</v>
          </cell>
          <cell r="C7970">
            <v>75.778829999999999</v>
          </cell>
          <cell r="D7970">
            <v>0</v>
          </cell>
          <cell r="E7970">
            <v>0</v>
          </cell>
          <cell r="K7970">
            <v>60</v>
          </cell>
          <cell r="L7970" t="str">
            <v>ME</v>
          </cell>
        </row>
        <row r="7971">
          <cell r="A7971" t="str">
            <v>9117-0043-T</v>
          </cell>
          <cell r="B7971" t="str">
            <v>CABLE, DIXON FT401-100 7 CONDUCTOR (M)</v>
          </cell>
          <cell r="C7971">
            <v>90</v>
          </cell>
          <cell r="D7971">
            <v>0</v>
          </cell>
          <cell r="E7971">
            <v>0</v>
          </cell>
          <cell r="K7971">
            <v>15</v>
          </cell>
          <cell r="L7971" t="str">
            <v>ME</v>
          </cell>
        </row>
        <row r="7972">
          <cell r="A7972" t="str">
            <v>9117-0044-T</v>
          </cell>
          <cell r="B7972" t="str">
            <v>CABLE, ISO7638 EBS WABCO#449 173 120 0</v>
          </cell>
          <cell r="C7972">
            <v>2688.48596</v>
          </cell>
          <cell r="D7972">
            <v>0</v>
          </cell>
          <cell r="E7972">
            <v>0</v>
          </cell>
          <cell r="K7972">
            <v>60</v>
          </cell>
          <cell r="L7972" t="str">
            <v>EA</v>
          </cell>
        </row>
        <row r="7973">
          <cell r="A7973" t="str">
            <v>9117-0045-T</v>
          </cell>
          <cell r="B7973" t="str">
            <v>CABLE, DISTANCE SENSOR#449 811 030 0 3ME</v>
          </cell>
          <cell r="C7973">
            <v>1439.8863200000001</v>
          </cell>
          <cell r="D7973">
            <v>0</v>
          </cell>
          <cell r="E7973">
            <v>0</v>
          </cell>
          <cell r="K7973">
            <v>60</v>
          </cell>
          <cell r="L7973" t="str">
            <v>EA</v>
          </cell>
        </row>
        <row r="7974">
          <cell r="A7974" t="str">
            <v>9117-0046-T</v>
          </cell>
          <cell r="B7974" t="str">
            <v>CABLE YAZAKI VCT 3x1.5</v>
          </cell>
          <cell r="C7974">
            <v>24</v>
          </cell>
          <cell r="D7974">
            <v>0</v>
          </cell>
          <cell r="E7974">
            <v>0</v>
          </cell>
          <cell r="K7974">
            <v>7</v>
          </cell>
          <cell r="L7974" t="str">
            <v>ME</v>
          </cell>
        </row>
        <row r="7975">
          <cell r="A7975" t="str">
            <v>9117-0047-T</v>
          </cell>
          <cell r="B7975" t="str">
            <v>BATTERY LEADS 25 sq mm. RED-BLACK H.D.</v>
          </cell>
          <cell r="C7975">
            <v>350</v>
          </cell>
          <cell r="D7975">
            <v>3</v>
          </cell>
          <cell r="E7975">
            <v>0</v>
          </cell>
          <cell r="K7975">
            <v>7</v>
          </cell>
          <cell r="L7975" t="str">
            <v>ME</v>
          </cell>
        </row>
        <row r="7976">
          <cell r="A7976" t="str">
            <v>9117-0048-T</v>
          </cell>
          <cell r="B7976" t="str">
            <v>DIAGNOSTIC EXTENSION CABLE#449 611 030 0</v>
          </cell>
          <cell r="C7976">
            <v>882.75895000000003</v>
          </cell>
          <cell r="D7976">
            <v>14</v>
          </cell>
          <cell r="E7976">
            <v>0</v>
          </cell>
          <cell r="K7976">
            <v>60</v>
          </cell>
          <cell r="L7976" t="str">
            <v>EA</v>
          </cell>
        </row>
        <row r="7977">
          <cell r="A7977" t="str">
            <v>9117-0049-T</v>
          </cell>
          <cell r="B7977" t="str">
            <v>CABLE 7WIRE TT/TR#FLRYY/T85(6x1.5+1x2.5)</v>
          </cell>
          <cell r="C7977">
            <v>76.76361</v>
          </cell>
          <cell r="D7977">
            <v>0</v>
          </cell>
          <cell r="E7977">
            <v>0</v>
          </cell>
          <cell r="K7977">
            <v>0</v>
          </cell>
          <cell r="L7977" t="str">
            <v>ME</v>
          </cell>
        </row>
        <row r="7978">
          <cell r="A7978" t="str">
            <v>9117-0050-T</v>
          </cell>
          <cell r="B7978" t="str">
            <v>CABLE 2CORE TRK-TRAILER#FLRYY/T85(2x1.0)</v>
          </cell>
          <cell r="C7978">
            <v>19.094190000000001</v>
          </cell>
          <cell r="D7978">
            <v>0</v>
          </cell>
          <cell r="E7978">
            <v>0</v>
          </cell>
          <cell r="K7978">
            <v>0</v>
          </cell>
          <cell r="L7978" t="str">
            <v>ME</v>
          </cell>
        </row>
        <row r="7979">
          <cell r="A7979" t="str">
            <v>9117-0051-T</v>
          </cell>
          <cell r="B7979" t="str">
            <v>CABLE,7 CORE,#FLRYY-A-T105 (6x1.5+1x2.5)</v>
          </cell>
          <cell r="C7979">
            <v>142.96654000000001</v>
          </cell>
          <cell r="D7979">
            <v>3440</v>
          </cell>
          <cell r="E7979">
            <v>0</v>
          </cell>
          <cell r="K7979">
            <v>0</v>
          </cell>
          <cell r="L7979" t="str">
            <v>ME</v>
          </cell>
        </row>
        <row r="7980">
          <cell r="A7980" t="str">
            <v>9117-0052-T</v>
          </cell>
          <cell r="B7980" t="str">
            <v>CABLE 2 CORE,#FLRYY-A-T105 2x1.0 sq mm.</v>
          </cell>
          <cell r="C7980">
            <v>22.814129999999999</v>
          </cell>
          <cell r="D7980">
            <v>2977</v>
          </cell>
          <cell r="E7980">
            <v>0</v>
          </cell>
          <cell r="K7980">
            <v>0</v>
          </cell>
          <cell r="L7980" t="str">
            <v>ME</v>
          </cell>
        </row>
        <row r="7981">
          <cell r="A7981" t="str">
            <v>9117-0053-T</v>
          </cell>
          <cell r="B7981" t="str">
            <v>CABLE WIRE 10 sq mm. ( Black )</v>
          </cell>
          <cell r="C7981">
            <v>80</v>
          </cell>
          <cell r="D7981">
            <v>4</v>
          </cell>
          <cell r="E7981">
            <v>0</v>
          </cell>
          <cell r="K7981">
            <v>7</v>
          </cell>
          <cell r="L7981" t="str">
            <v>ME</v>
          </cell>
        </row>
        <row r="7982">
          <cell r="A7982" t="str">
            <v>9117-0054-T</v>
          </cell>
          <cell r="B7982" t="str">
            <v>CABLE, POWER, 7 PIN EBS SCANIA #2153194</v>
          </cell>
          <cell r="C7982">
            <v>3762</v>
          </cell>
          <cell r="D7982">
            <v>0</v>
          </cell>
          <cell r="E7982">
            <v>0</v>
          </cell>
          <cell r="K7982">
            <v>0</v>
          </cell>
          <cell r="L7982" t="str">
            <v>EA</v>
          </cell>
        </row>
        <row r="7983">
          <cell r="A7983" t="str">
            <v>9117-0055-T</v>
          </cell>
          <cell r="B7983" t="str">
            <v>CABLE, POWER, 15 PIN SCANIA #2153192</v>
          </cell>
          <cell r="C7983">
            <v>4284</v>
          </cell>
          <cell r="D7983">
            <v>0</v>
          </cell>
          <cell r="E7983">
            <v>0</v>
          </cell>
          <cell r="K7983">
            <v>0</v>
          </cell>
          <cell r="L7983" t="str">
            <v>EA</v>
          </cell>
        </row>
        <row r="7984">
          <cell r="A7984" t="str">
            <v>9117-0056-040-T</v>
          </cell>
          <cell r="B7984" t="str">
            <v>CABLE,TASC CONNECTION WABCO #4494430400</v>
          </cell>
          <cell r="C7984">
            <v>1723.2026000000001</v>
          </cell>
          <cell r="D7984">
            <v>1</v>
          </cell>
          <cell r="E7984">
            <v>0</v>
          </cell>
          <cell r="K7984">
            <v>60</v>
          </cell>
          <cell r="L7984" t="str">
            <v>EA</v>
          </cell>
        </row>
        <row r="7985">
          <cell r="A7985" t="str">
            <v>9117-0056-100-T</v>
          </cell>
          <cell r="B7985" t="str">
            <v>CABLE,TASC CONNECTION WABCO #4494431000</v>
          </cell>
          <cell r="C7985">
            <v>1995.8540700000001</v>
          </cell>
          <cell r="D7985">
            <v>0</v>
          </cell>
          <cell r="E7985">
            <v>0</v>
          </cell>
          <cell r="K7985">
            <v>60</v>
          </cell>
          <cell r="L7985" t="str">
            <v>EA</v>
          </cell>
        </row>
        <row r="7986">
          <cell r="A7986" t="str">
            <v>9117-0057-T</v>
          </cell>
          <cell r="B7986" t="str">
            <v>CABLE WITH SOCKET WABCO #894 601 135 2</v>
          </cell>
          <cell r="C7986">
            <v>728.81937999999991</v>
          </cell>
          <cell r="D7986">
            <v>1</v>
          </cell>
          <cell r="E7986">
            <v>0</v>
          </cell>
          <cell r="K7986">
            <v>60</v>
          </cell>
          <cell r="L7986" t="str">
            <v>EA</v>
          </cell>
        </row>
        <row r="7987">
          <cell r="A7987" t="str">
            <v>9117-0058-T</v>
          </cell>
          <cell r="B7987" t="str">
            <v>CABLE, POWER SUPPLY, ISO 7638 EBS WABCO</v>
          </cell>
          <cell r="C7987">
            <v>5427.2601399999994</v>
          </cell>
          <cell r="D7987">
            <v>3</v>
          </cell>
          <cell r="E7987">
            <v>0</v>
          </cell>
          <cell r="K7987">
            <v>60</v>
          </cell>
          <cell r="L7987" t="str">
            <v>EA</v>
          </cell>
        </row>
        <row r="7988">
          <cell r="A7988" t="str">
            <v>9117-0059-001-T</v>
          </cell>
          <cell r="B7988" t="str">
            <v>CABLE WITH SOCKET WABCO #449 535 150 0</v>
          </cell>
          <cell r="C7988">
            <v>2805.0400400000003</v>
          </cell>
          <cell r="D7988">
            <v>0</v>
          </cell>
          <cell r="E7988">
            <v>0</v>
          </cell>
          <cell r="K7988">
            <v>60</v>
          </cell>
          <cell r="L7988" t="str">
            <v>EA</v>
          </cell>
        </row>
        <row r="7989">
          <cell r="A7989" t="str">
            <v>9117-0059-T</v>
          </cell>
          <cell r="B7989" t="str">
            <v>CABLE WITH SOCKET WABCO #449 535 060 0</v>
          </cell>
          <cell r="C7989">
            <v>1035.4373399999999</v>
          </cell>
          <cell r="D7989">
            <v>4</v>
          </cell>
          <cell r="E7989">
            <v>0</v>
          </cell>
          <cell r="K7989">
            <v>60</v>
          </cell>
          <cell r="L7989" t="str">
            <v>EA</v>
          </cell>
        </row>
        <row r="7990">
          <cell r="A7990" t="str">
            <v>9117-0060-060-T</v>
          </cell>
          <cell r="B7990" t="str">
            <v>POWER CABLE ISO7638 FM #449 133 060 0 6M</v>
          </cell>
          <cell r="C7990">
            <v>0</v>
          </cell>
          <cell r="D7990">
            <v>0</v>
          </cell>
          <cell r="E7990">
            <v>0</v>
          </cell>
          <cell r="K7990">
            <v>0</v>
          </cell>
          <cell r="L7990" t="str">
            <v>EA</v>
          </cell>
        </row>
        <row r="7991">
          <cell r="A7991" t="str">
            <v>9117-0061-T</v>
          </cell>
          <cell r="B7991" t="str">
            <v>CABLE WABCO #446 122 050 0 Trailer CAN R</v>
          </cell>
          <cell r="C7991">
            <v>0</v>
          </cell>
          <cell r="D7991">
            <v>0</v>
          </cell>
          <cell r="E7991">
            <v>0</v>
          </cell>
          <cell r="K7991">
            <v>0</v>
          </cell>
          <cell r="L7991" t="str">
            <v>EA</v>
          </cell>
        </row>
        <row r="7992">
          <cell r="A7992" t="str">
            <v>9117-0062-T</v>
          </cell>
          <cell r="B7992" t="str">
            <v>CABLE chainflex® CF140.07.04 UL (4G0.75)</v>
          </cell>
          <cell r="C7992">
            <v>193.15</v>
          </cell>
          <cell r="D7992">
            <v>68</v>
          </cell>
          <cell r="E7992">
            <v>100</v>
          </cell>
          <cell r="K7992">
            <v>0</v>
          </cell>
          <cell r="L7992" t="str">
            <v>ME</v>
          </cell>
        </row>
        <row r="7993">
          <cell r="A7993" t="str">
            <v>9117-0063-T</v>
          </cell>
          <cell r="B7993" t="str">
            <v>CABLE chainflex® CF140.07.07 UL (7G0.75)</v>
          </cell>
          <cell r="C7993">
            <v>276.73</v>
          </cell>
          <cell r="D7993">
            <v>80</v>
          </cell>
          <cell r="E7993">
            <v>100</v>
          </cell>
          <cell r="K7993">
            <v>0</v>
          </cell>
          <cell r="L7993" t="str">
            <v>ME</v>
          </cell>
        </row>
        <row r="7994">
          <cell r="A7994" t="str">
            <v>9117-0064-T</v>
          </cell>
          <cell r="B7994" t="str">
            <v>CABLE chainflex® CF140.15.03 UL (3G1.5)C</v>
          </cell>
          <cell r="C7994">
            <v>197.95</v>
          </cell>
          <cell r="D7994">
            <v>130</v>
          </cell>
          <cell r="E7994">
            <v>300</v>
          </cell>
          <cell r="K7994">
            <v>0</v>
          </cell>
          <cell r="L7994" t="str">
            <v>ME</v>
          </cell>
        </row>
        <row r="7995">
          <cell r="A7995" t="str">
            <v>9117-0065-T</v>
          </cell>
          <cell r="B7995" t="str">
            <v>CABLE chainflex® CF140.15.07 UL (7G1.5)C</v>
          </cell>
          <cell r="C7995">
            <v>370.25</v>
          </cell>
          <cell r="D7995">
            <v>64</v>
          </cell>
          <cell r="E7995">
            <v>100</v>
          </cell>
          <cell r="K7995">
            <v>0</v>
          </cell>
          <cell r="L7995" t="str">
            <v>ME</v>
          </cell>
        </row>
        <row r="7996">
          <cell r="A7996" t="str">
            <v>9117-0066-T</v>
          </cell>
          <cell r="B7996" t="str">
            <v>EBS 3rd Modulator cable #449/429/030/0</v>
          </cell>
          <cell r="C7996">
            <v>7195.7334600000004</v>
          </cell>
          <cell r="D7996">
            <v>0</v>
          </cell>
          <cell r="E7996">
            <v>0</v>
          </cell>
          <cell r="K7996">
            <v>0</v>
          </cell>
          <cell r="L7996" t="str">
            <v>EA</v>
          </cell>
        </row>
        <row r="7997">
          <cell r="A7997" t="str">
            <v>9117-0067-T</v>
          </cell>
          <cell r="B7997" t="str">
            <v>CABLE 5W NORMEC 10.53.16 (30 M) BOBBIN</v>
          </cell>
          <cell r="C7997">
            <v>224.76115000000001</v>
          </cell>
          <cell r="D7997">
            <v>0</v>
          </cell>
          <cell r="E7997">
            <v>0</v>
          </cell>
          <cell r="K7997">
            <v>0</v>
          </cell>
          <cell r="L7997" t="str">
            <v>ME</v>
          </cell>
        </row>
        <row r="7998">
          <cell r="A7998" t="str">
            <v>9117-0068-T</v>
          </cell>
          <cell r="B7998" t="str">
            <v>POWER CABLE WABCO 449 303 020 0 (2 ME)</v>
          </cell>
          <cell r="C7998">
            <v>0</v>
          </cell>
          <cell r="D7998">
            <v>0</v>
          </cell>
          <cell r="E7998">
            <v>0</v>
          </cell>
          <cell r="K7998">
            <v>0</v>
          </cell>
          <cell r="L7998" t="str">
            <v>EA</v>
          </cell>
        </row>
        <row r="7999">
          <cell r="A7999" t="str">
            <v>9117-0069-T</v>
          </cell>
          <cell r="B7999" t="str">
            <v>CABLE SENSOR WABCO 449 806 060 0 (6.0m)</v>
          </cell>
          <cell r="C7999">
            <v>0</v>
          </cell>
          <cell r="D7999">
            <v>0</v>
          </cell>
          <cell r="E7999">
            <v>0</v>
          </cell>
          <cell r="K7999">
            <v>0</v>
          </cell>
          <cell r="L7999" t="str">
            <v>EA</v>
          </cell>
        </row>
        <row r="8000">
          <cell r="A8000" t="str">
            <v>9117-0070-T</v>
          </cell>
          <cell r="B8000" t="str">
            <v>CABLE FOR BUZZER WABCO 449 443 100 0</v>
          </cell>
          <cell r="C8000">
            <v>0</v>
          </cell>
          <cell r="D8000">
            <v>0</v>
          </cell>
          <cell r="E8000">
            <v>0</v>
          </cell>
          <cell r="K8000">
            <v>0</v>
          </cell>
          <cell r="L8000" t="str">
            <v>EA</v>
          </cell>
        </row>
        <row r="8001">
          <cell r="A8001" t="str">
            <v>9117-0071-T</v>
          </cell>
          <cell r="B8001" t="str">
            <v>CABLE, DISTRIBUTION CABLE FOR SENSOR</v>
          </cell>
          <cell r="C8001">
            <v>0</v>
          </cell>
          <cell r="D8001">
            <v>0</v>
          </cell>
          <cell r="E8001">
            <v>0</v>
          </cell>
          <cell r="K8001">
            <v>0</v>
          </cell>
          <cell r="L8001" t="str">
            <v>EA</v>
          </cell>
        </row>
        <row r="8002">
          <cell r="A8002" t="str">
            <v>9117-0072-T</v>
          </cell>
          <cell r="B8002" t="str">
            <v>CABLE TO LIGHTING ISO12098 449 908 060 0</v>
          </cell>
          <cell r="C8002">
            <v>0</v>
          </cell>
          <cell r="D8002">
            <v>0</v>
          </cell>
          <cell r="E8002">
            <v>0</v>
          </cell>
          <cell r="K8002">
            <v>0</v>
          </cell>
          <cell r="L8002" t="str">
            <v>EA</v>
          </cell>
        </row>
        <row r="8003">
          <cell r="A8003" t="str">
            <v>9117-0073-T</v>
          </cell>
          <cell r="B8003" t="str">
            <v>CABLE ADAPTOR WABCO 894 600 074 2 SMB</v>
          </cell>
          <cell r="C8003">
            <v>737.02925000000005</v>
          </cell>
          <cell r="D8003">
            <v>10</v>
          </cell>
          <cell r="E8003">
            <v>0</v>
          </cell>
          <cell r="K8003">
            <v>60</v>
          </cell>
          <cell r="L8003" t="str">
            <v>EA</v>
          </cell>
        </row>
        <row r="8004">
          <cell r="A8004" t="str">
            <v>9117-0074-T</v>
          </cell>
          <cell r="B8004" t="str">
            <v>CABLE, 4 PINS SCREW ON EXTENSION 15 ME.</v>
          </cell>
          <cell r="C8004">
            <v>600</v>
          </cell>
          <cell r="D8004">
            <v>0</v>
          </cell>
          <cell r="E8004">
            <v>0</v>
          </cell>
          <cell r="K8004">
            <v>7</v>
          </cell>
          <cell r="L8004" t="str">
            <v>EA</v>
          </cell>
        </row>
        <row r="8005">
          <cell r="A8005" t="str">
            <v>9117-0075-T</v>
          </cell>
          <cell r="B8005" t="str">
            <v>Tri Petch Gear Cable</v>
          </cell>
          <cell r="C8005">
            <v>1881</v>
          </cell>
          <cell r="D8005">
            <v>0</v>
          </cell>
          <cell r="E8005">
            <v>0</v>
          </cell>
          <cell r="K8005">
            <v>0</v>
          </cell>
          <cell r="L8005" t="str">
            <v>EA</v>
          </cell>
        </row>
        <row r="8006">
          <cell r="A8006" t="str">
            <v>9117-0076-T</v>
          </cell>
          <cell r="B8006" t="str">
            <v>Gear Selector Cable</v>
          </cell>
          <cell r="C8006">
            <v>1674</v>
          </cell>
          <cell r="D8006">
            <v>0</v>
          </cell>
          <cell r="E8006">
            <v>0</v>
          </cell>
          <cell r="K8006">
            <v>0</v>
          </cell>
          <cell r="L8006" t="str">
            <v>EA</v>
          </cell>
        </row>
        <row r="8007">
          <cell r="A8007" t="str">
            <v>9117-0077-T</v>
          </cell>
          <cell r="B8007" t="str">
            <v>CABLE 7 CORE #CVV7x1.5mm.</v>
          </cell>
          <cell r="C8007">
            <v>70</v>
          </cell>
          <cell r="D8007">
            <v>200</v>
          </cell>
          <cell r="E8007">
            <v>0</v>
          </cell>
          <cell r="K8007">
            <v>30</v>
          </cell>
          <cell r="L8007" t="str">
            <v>ME</v>
          </cell>
        </row>
        <row r="8008">
          <cell r="A8008" t="str">
            <v>9117-0078-T</v>
          </cell>
          <cell r="B8008" t="str">
            <v>CABLE COILED 7-POLE ISO7638 ABS/EBS 24V.</v>
          </cell>
          <cell r="C8008">
            <v>4500</v>
          </cell>
          <cell r="D8008">
            <v>4</v>
          </cell>
          <cell r="E8008">
            <v>0</v>
          </cell>
          <cell r="K8008">
            <v>30</v>
          </cell>
          <cell r="L8008" t="str">
            <v>EA</v>
          </cell>
        </row>
        <row r="8009">
          <cell r="A8009" t="str">
            <v>9117-0079-T</v>
          </cell>
          <cell r="B8009" t="str">
            <v>CABLE chainflex® CF140.15.12 UL(12G1.5)C</v>
          </cell>
          <cell r="C8009">
            <v>0</v>
          </cell>
          <cell r="D8009">
            <v>0</v>
          </cell>
          <cell r="E8009">
            <v>100</v>
          </cell>
          <cell r="K8009">
            <v>0</v>
          </cell>
          <cell r="L8009" t="str">
            <v>ME</v>
          </cell>
        </row>
        <row r="8010">
          <cell r="A8010" t="str">
            <v>9117-0081</v>
          </cell>
          <cell r="B8010" t="str">
            <v>CABLE,1-CONDUCTOR,BLK,14GA .34IN O.D.</v>
          </cell>
          <cell r="C8010">
            <v>0</v>
          </cell>
          <cell r="D8010">
            <v>0</v>
          </cell>
          <cell r="E8010">
            <v>0</v>
          </cell>
          <cell r="K8010">
            <v>0</v>
          </cell>
          <cell r="L8010" t="str">
            <v>ME</v>
          </cell>
        </row>
        <row r="8011">
          <cell r="A8011" t="str">
            <v>9117-0082</v>
          </cell>
          <cell r="B8011" t="str">
            <v>CABLE,1-CONDUCTOR,BLUE,14GA.34IN O.D.</v>
          </cell>
          <cell r="C8011">
            <v>0</v>
          </cell>
          <cell r="D8011">
            <v>0</v>
          </cell>
          <cell r="E8011">
            <v>0</v>
          </cell>
          <cell r="K8011">
            <v>0</v>
          </cell>
          <cell r="L8011" t="str">
            <v>ME</v>
          </cell>
        </row>
        <row r="8012">
          <cell r="A8012" t="str">
            <v>9117-0084</v>
          </cell>
          <cell r="B8012" t="str">
            <v>CABLE,1-CONDUCTOR,GRN,14GA .34IN O.D.</v>
          </cell>
          <cell r="C8012">
            <v>0</v>
          </cell>
          <cell r="D8012">
            <v>0</v>
          </cell>
          <cell r="E8012">
            <v>0</v>
          </cell>
          <cell r="K8012">
            <v>0</v>
          </cell>
          <cell r="L8012" t="str">
            <v>ME</v>
          </cell>
        </row>
        <row r="8013">
          <cell r="A8013" t="str">
            <v>9117-0087</v>
          </cell>
          <cell r="B8013" t="str">
            <v>CABLE,1-CONDUCTOR,YEL,14GA  .34IN O.D.</v>
          </cell>
          <cell r="C8013">
            <v>0</v>
          </cell>
          <cell r="D8013">
            <v>0</v>
          </cell>
          <cell r="E8013">
            <v>0</v>
          </cell>
          <cell r="K8013">
            <v>0</v>
          </cell>
          <cell r="L8013" t="str">
            <v>ME</v>
          </cell>
        </row>
        <row r="8014">
          <cell r="A8014" t="str">
            <v>9117-0089</v>
          </cell>
          <cell r="B8014" t="str">
            <v>BLUE-WHITE  14GA 2-COND CABLE</v>
          </cell>
          <cell r="C8014">
            <v>0</v>
          </cell>
          <cell r="D8014">
            <v>0</v>
          </cell>
          <cell r="E8014">
            <v>0</v>
          </cell>
          <cell r="K8014">
            <v>0</v>
          </cell>
          <cell r="L8014" t="str">
            <v>ME</v>
          </cell>
        </row>
        <row r="8015">
          <cell r="A8015" t="str">
            <v>9118-0001</v>
          </cell>
          <cell r="B8015" t="str">
            <v>CAP,DUST,4IN CAM AND GROOVE V/R</v>
          </cell>
          <cell r="C8015">
            <v>1209.3499999999999</v>
          </cell>
          <cell r="D8015">
            <v>0</v>
          </cell>
          <cell r="E8015">
            <v>0</v>
          </cell>
          <cell r="K8015">
            <v>0</v>
          </cell>
          <cell r="L8015" t="str">
            <v>EA</v>
          </cell>
        </row>
        <row r="8016">
          <cell r="A8016" t="str">
            <v>9118-0001-001-T</v>
          </cell>
          <cell r="B8016" t="str">
            <v>CAM ARM(stainless steel ) CIVACON#H02167</v>
          </cell>
          <cell r="C8016">
            <v>589.58636999999999</v>
          </cell>
          <cell r="D8016">
            <v>0</v>
          </cell>
          <cell r="E8016">
            <v>0</v>
          </cell>
          <cell r="K8016">
            <v>99</v>
          </cell>
          <cell r="L8016" t="str">
            <v>EA</v>
          </cell>
        </row>
        <row r="8017">
          <cell r="A8017" t="str">
            <v>9118-0001-T</v>
          </cell>
          <cell r="B8017" t="str">
            <v>CAM ARM(BRASS) FOR DUST CAP</v>
          </cell>
          <cell r="C8017">
            <v>144.98186999999999</v>
          </cell>
          <cell r="D8017">
            <v>0</v>
          </cell>
          <cell r="E8017">
            <v>0</v>
          </cell>
          <cell r="K8017">
            <v>30</v>
          </cell>
          <cell r="L8017" t="str">
            <v>EA</v>
          </cell>
        </row>
        <row r="8018">
          <cell r="A8018" t="str">
            <v>9118-0002-T</v>
          </cell>
          <cell r="B8018" t="str">
            <v>CAP,TRUCK PLUG,VINYL,SCULLY# 08575</v>
          </cell>
          <cell r="C8018">
            <v>0</v>
          </cell>
          <cell r="D8018">
            <v>0</v>
          </cell>
          <cell r="E8018">
            <v>0</v>
          </cell>
          <cell r="K8018">
            <v>0</v>
          </cell>
          <cell r="L8018" t="str">
            <v>EA</v>
          </cell>
        </row>
        <row r="8019">
          <cell r="A8019" t="str">
            <v>9118-0003</v>
          </cell>
          <cell r="B8019" t="str">
            <v>CAP DUST 4 IN ALUM DBL CAM</v>
          </cell>
          <cell r="C8019">
            <v>0</v>
          </cell>
          <cell r="D8019">
            <v>0</v>
          </cell>
          <cell r="E8019">
            <v>0</v>
          </cell>
          <cell r="K8019">
            <v>0</v>
          </cell>
          <cell r="L8019" t="str">
            <v>EA</v>
          </cell>
        </row>
        <row r="8020">
          <cell r="A8020" t="str">
            <v>9118-0003-T</v>
          </cell>
          <cell r="B8020" t="str">
            <v>CAP 3" NPT SS  WITH CHAIN AND TEFLON WAS</v>
          </cell>
          <cell r="C8020">
            <v>0</v>
          </cell>
          <cell r="D8020">
            <v>0</v>
          </cell>
          <cell r="E8020">
            <v>0</v>
          </cell>
          <cell r="K8020">
            <v>0</v>
          </cell>
          <cell r="L8020" t="str">
            <v>EA</v>
          </cell>
        </row>
        <row r="8021">
          <cell r="A8021" t="str">
            <v>9118-0004</v>
          </cell>
          <cell r="B8021" t="str">
            <v>CAP DUST 4IN ALUM DBL CAM BOTTOM LOAD</v>
          </cell>
          <cell r="C8021">
            <v>2318.41</v>
          </cell>
          <cell r="D8021">
            <v>0</v>
          </cell>
          <cell r="E8021">
            <v>0</v>
          </cell>
          <cell r="K8021">
            <v>0</v>
          </cell>
          <cell r="L8021" t="str">
            <v>EA</v>
          </cell>
        </row>
        <row r="8022">
          <cell r="A8022" t="str">
            <v>9118-0004-T</v>
          </cell>
          <cell r="B8022" t="str">
            <v>CAP 2" SS  WITH PTFE SEAL</v>
          </cell>
          <cell r="C8022">
            <v>1850</v>
          </cell>
          <cell r="D8022">
            <v>7</v>
          </cell>
          <cell r="E8022">
            <v>0</v>
          </cell>
          <cell r="K8022">
            <v>60</v>
          </cell>
          <cell r="L8022" t="str">
            <v>EA</v>
          </cell>
        </row>
        <row r="8023">
          <cell r="A8023" t="str">
            <v>9118-0005</v>
          </cell>
          <cell r="B8023" t="str">
            <v>CAP DUST DURATUFF SINGLE CAM 4IN BOTTOM</v>
          </cell>
          <cell r="C8023">
            <v>898.6</v>
          </cell>
          <cell r="D8023">
            <v>0</v>
          </cell>
          <cell r="E8023">
            <v>0</v>
          </cell>
          <cell r="K8023">
            <v>60</v>
          </cell>
          <cell r="L8023" t="str">
            <v>EA</v>
          </cell>
        </row>
        <row r="8024">
          <cell r="A8024" t="str">
            <v>9118-0005-T</v>
          </cell>
          <cell r="B8024" t="str">
            <v>CAP 2" ALUMINUM PLAIN THREAD</v>
          </cell>
          <cell r="C8024">
            <v>220</v>
          </cell>
          <cell r="D8024">
            <v>20</v>
          </cell>
          <cell r="E8024">
            <v>0</v>
          </cell>
          <cell r="K8024">
            <v>7</v>
          </cell>
          <cell r="L8024" t="str">
            <v>EA</v>
          </cell>
        </row>
        <row r="8025">
          <cell r="A8025" t="str">
            <v>9118-0006-001-T</v>
          </cell>
          <cell r="B8025" t="str">
            <v>CAP DUST 3"  LIQUIP# NA75</v>
          </cell>
          <cell r="C8025">
            <v>0</v>
          </cell>
          <cell r="D8025">
            <v>0</v>
          </cell>
          <cell r="E8025">
            <v>0</v>
          </cell>
          <cell r="K8025">
            <v>0</v>
          </cell>
          <cell r="L8025" t="str">
            <v>EA</v>
          </cell>
        </row>
        <row r="8026">
          <cell r="A8026" t="str">
            <v>9118-0006-002-T</v>
          </cell>
          <cell r="B8026" t="str">
            <v>CAP DUST 3"  LIQUIP # LIQNA80-2AW</v>
          </cell>
          <cell r="C8026">
            <v>936.72755999999993</v>
          </cell>
          <cell r="D8026">
            <v>27</v>
          </cell>
          <cell r="E8026">
            <v>0</v>
          </cell>
          <cell r="K8026">
            <v>60</v>
          </cell>
          <cell r="L8026" t="str">
            <v>EA</v>
          </cell>
        </row>
        <row r="8027">
          <cell r="A8027" t="str">
            <v>9118-0007-T</v>
          </cell>
          <cell r="B8027" t="str">
            <v>CAP DUST CAMLOCK ADAPTOR TYPE-C SSDC65</v>
          </cell>
          <cell r="C8027">
            <v>0</v>
          </cell>
          <cell r="D8027">
            <v>0</v>
          </cell>
          <cell r="E8027">
            <v>0</v>
          </cell>
          <cell r="K8027">
            <v>0</v>
          </cell>
          <cell r="L8027" t="str">
            <v>EA</v>
          </cell>
        </row>
        <row r="8028">
          <cell r="A8028" t="str">
            <v>9118-0008-T</v>
          </cell>
          <cell r="B8028" t="str">
            <v>CAP DUST CAMLOCK ADAPTOR TYPE-C SSDC25</v>
          </cell>
          <cell r="C8028">
            <v>0</v>
          </cell>
          <cell r="D8028">
            <v>0</v>
          </cell>
          <cell r="E8028">
            <v>0</v>
          </cell>
          <cell r="K8028">
            <v>0</v>
          </cell>
          <cell r="L8028" t="str">
            <v>EA</v>
          </cell>
        </row>
        <row r="8029">
          <cell r="A8029" t="str">
            <v>9118-0009</v>
          </cell>
          <cell r="B8029" t="str">
            <v>CAP,2IN,ALUM,IPSTHREADS,WITHCHAINHOLDER</v>
          </cell>
          <cell r="C8029">
            <v>0</v>
          </cell>
          <cell r="D8029">
            <v>0</v>
          </cell>
          <cell r="E8029">
            <v>0</v>
          </cell>
          <cell r="K8029">
            <v>0</v>
          </cell>
          <cell r="L8029" t="str">
            <v>EA</v>
          </cell>
        </row>
        <row r="8030">
          <cell r="A8030" t="str">
            <v>9118-0009-T</v>
          </cell>
          <cell r="B8030" t="str">
            <v>CAP DIP CAMLOCK 80mm. LIQUIP#VOH-26</v>
          </cell>
          <cell r="C8030">
            <v>2820.7296000000001</v>
          </cell>
          <cell r="D8030">
            <v>16</v>
          </cell>
          <cell r="E8030">
            <v>10</v>
          </cell>
          <cell r="K8030">
            <v>60</v>
          </cell>
          <cell r="L8030" t="str">
            <v>EA</v>
          </cell>
        </row>
        <row r="8031">
          <cell r="A8031" t="str">
            <v>9118-0010-T</v>
          </cell>
          <cell r="B8031" t="str">
            <v>CAP FOR VAPOR COLLECT FITTING 2.5"</v>
          </cell>
          <cell r="C8031">
            <v>0</v>
          </cell>
          <cell r="D8031">
            <v>0</v>
          </cell>
          <cell r="E8031">
            <v>0</v>
          </cell>
          <cell r="K8031">
            <v>0</v>
          </cell>
          <cell r="L8031" t="str">
            <v>EA</v>
          </cell>
        </row>
        <row r="8032">
          <cell r="A8032" t="str">
            <v>9118-0011-T</v>
          </cell>
          <cell r="B8032" t="str">
            <v>CAP DUST AL. LIQUIP 4" #NA100-2AW</v>
          </cell>
          <cell r="C8032">
            <v>0</v>
          </cell>
          <cell r="D8032">
            <v>0</v>
          </cell>
          <cell r="E8032">
            <v>0</v>
          </cell>
          <cell r="K8032">
            <v>60</v>
          </cell>
          <cell r="L8032" t="str">
            <v>EA</v>
          </cell>
        </row>
        <row r="8033">
          <cell r="A8033" t="str">
            <v>9118-0012-T</v>
          </cell>
          <cell r="B8033" t="str">
            <v>CAP DUST AL LOCKABLE TRELOR 634BK-80-AL</v>
          </cell>
          <cell r="C8033">
            <v>2472.4393700000001</v>
          </cell>
          <cell r="D8033">
            <v>0</v>
          </cell>
          <cell r="E8033">
            <v>0</v>
          </cell>
          <cell r="K8033">
            <v>60</v>
          </cell>
          <cell r="L8033" t="str">
            <v>EA</v>
          </cell>
        </row>
        <row r="8034">
          <cell r="A8034" t="str">
            <v>9118-0013-T</v>
          </cell>
          <cell r="B8034" t="str">
            <v>CAP DUST AL LOCKABLE TRELOR 634B-100-AL</v>
          </cell>
          <cell r="C8034">
            <v>1883.9630100000002</v>
          </cell>
          <cell r="D8034">
            <v>0</v>
          </cell>
          <cell r="E8034">
            <v>0</v>
          </cell>
          <cell r="K8034">
            <v>60</v>
          </cell>
          <cell r="L8034" t="str">
            <v>EA</v>
          </cell>
        </row>
        <row r="8035">
          <cell r="A8035" t="str">
            <v>9118-0014-T</v>
          </cell>
          <cell r="B8035" t="str">
            <v>CAP DUST ALUMINUM BAT (GPDC100) 4" Dustc</v>
          </cell>
          <cell r="C8035">
            <v>0</v>
          </cell>
          <cell r="D8035">
            <v>0</v>
          </cell>
          <cell r="E8035">
            <v>0</v>
          </cell>
          <cell r="K8035">
            <v>0</v>
          </cell>
          <cell r="L8035" t="str">
            <v>EA</v>
          </cell>
        </row>
        <row r="8036">
          <cell r="A8036" t="str">
            <v>9118-0015-T</v>
          </cell>
          <cell r="B8036" t="str">
            <v>CAP DUST AL LOCKABLE TRELOR 634B-80-AL</v>
          </cell>
          <cell r="C8036">
            <v>820.05</v>
          </cell>
          <cell r="D8036">
            <v>0</v>
          </cell>
          <cell r="E8036">
            <v>0</v>
          </cell>
          <cell r="K8036">
            <v>0</v>
          </cell>
          <cell r="L8036" t="str">
            <v>EA</v>
          </cell>
        </row>
        <row r="8037">
          <cell r="A8037" t="str">
            <v>9118-0016-T</v>
          </cell>
          <cell r="B8037" t="str">
            <v>CAP,COVER DIP,PRESS RELIRF,LIQUIP,#DBC80</v>
          </cell>
          <cell r="C8037">
            <v>2870.39</v>
          </cell>
          <cell r="D8037">
            <v>0</v>
          </cell>
          <cell r="E8037">
            <v>0</v>
          </cell>
          <cell r="K8037">
            <v>0</v>
          </cell>
          <cell r="L8037" t="str">
            <v>EA</v>
          </cell>
        </row>
        <row r="8038">
          <cell r="A8038" t="str">
            <v>9118-0017-T</v>
          </cell>
          <cell r="B8038" t="str">
            <v>FILL CAP TRELOAR NA80-2LA</v>
          </cell>
          <cell r="C8038">
            <v>0</v>
          </cell>
          <cell r="D8038">
            <v>0</v>
          </cell>
          <cell r="E8038">
            <v>0</v>
          </cell>
          <cell r="K8038">
            <v>0</v>
          </cell>
          <cell r="L8038" t="str">
            <v>EA</v>
          </cell>
        </row>
        <row r="8039">
          <cell r="A8039" t="str">
            <v>9118-0018-001-T</v>
          </cell>
          <cell r="B8039" t="str">
            <v>CAP DUST ALUM API CIVACON #875V (VITON)</v>
          </cell>
          <cell r="C8039">
            <v>0</v>
          </cell>
          <cell r="D8039">
            <v>0</v>
          </cell>
          <cell r="E8039">
            <v>0</v>
          </cell>
          <cell r="K8039">
            <v>0</v>
          </cell>
          <cell r="L8039" t="str">
            <v>EA</v>
          </cell>
        </row>
        <row r="8040">
          <cell r="A8040" t="str">
            <v>9118-0018-002-T</v>
          </cell>
          <cell r="B8040" t="str">
            <v>CAP DUST ALUM API CIVACON 875-AL40</v>
          </cell>
          <cell r="C8040">
            <v>0</v>
          </cell>
          <cell r="D8040">
            <v>0</v>
          </cell>
          <cell r="E8040">
            <v>0</v>
          </cell>
          <cell r="K8040">
            <v>0</v>
          </cell>
          <cell r="L8040" t="str">
            <v>EA</v>
          </cell>
        </row>
        <row r="8041">
          <cell r="A8041" t="str">
            <v>9118-0018-T</v>
          </cell>
          <cell r="B8041" t="str">
            <v>CAP DUST ALUM API CIVACON #875C (BUNA-N)</v>
          </cell>
          <cell r="C8041">
            <v>933.09420999999998</v>
          </cell>
          <cell r="D8041">
            <v>137</v>
          </cell>
          <cell r="E8041">
            <v>0</v>
          </cell>
          <cell r="K8041">
            <v>30</v>
          </cell>
          <cell r="L8041" t="str">
            <v>EA</v>
          </cell>
        </row>
        <row r="8042">
          <cell r="A8042" t="str">
            <v>9118-0022</v>
          </cell>
          <cell r="B8042" t="str">
            <v>CAP DUST 2IN ALUM</v>
          </cell>
          <cell r="C8042">
            <v>0</v>
          </cell>
          <cell r="D8042">
            <v>0</v>
          </cell>
          <cell r="E8042">
            <v>0</v>
          </cell>
          <cell r="K8042">
            <v>0</v>
          </cell>
          <cell r="L8042" t="str">
            <v>EA</v>
          </cell>
        </row>
        <row r="8043">
          <cell r="A8043" t="str">
            <v>9118-0022-T</v>
          </cell>
          <cell r="B8043" t="str">
            <v>CAP,TRUCK PLUG,LIQUIP 5069</v>
          </cell>
          <cell r="C8043">
            <v>0</v>
          </cell>
          <cell r="D8043">
            <v>0</v>
          </cell>
          <cell r="E8043">
            <v>0</v>
          </cell>
          <cell r="K8043">
            <v>0</v>
          </cell>
          <cell r="L8043" t="str">
            <v>EA</v>
          </cell>
        </row>
        <row r="8044">
          <cell r="A8044" t="str">
            <v>9118-0023</v>
          </cell>
          <cell r="B8044" t="str">
            <v>CAP,DUST,3IN,ALUM</v>
          </cell>
          <cell r="C8044">
            <v>0</v>
          </cell>
          <cell r="D8044">
            <v>0</v>
          </cell>
          <cell r="E8044">
            <v>0</v>
          </cell>
          <cell r="K8044">
            <v>0</v>
          </cell>
          <cell r="L8044" t="str">
            <v>EA</v>
          </cell>
        </row>
        <row r="8045">
          <cell r="A8045" t="str">
            <v>9118-0023-T</v>
          </cell>
          <cell r="B8045" t="str">
            <v>CAP, HUBODOMETER SAF 757-4/304/0103/00</v>
          </cell>
          <cell r="C8045">
            <v>0</v>
          </cell>
          <cell r="D8045">
            <v>0</v>
          </cell>
          <cell r="E8045">
            <v>0</v>
          </cell>
          <cell r="K8045">
            <v>0</v>
          </cell>
          <cell r="L8045" t="str">
            <v>EA</v>
          </cell>
        </row>
        <row r="8046">
          <cell r="A8046" t="str">
            <v>9118-0024</v>
          </cell>
          <cell r="B8046" t="str">
            <v>CAP,DUST,4IN,ALUM,BLK BUNA-N BRASS ARMS,</v>
          </cell>
          <cell r="C8046">
            <v>683.32827999999995</v>
          </cell>
          <cell r="D8046">
            <v>0</v>
          </cell>
          <cell r="E8046">
            <v>0</v>
          </cell>
          <cell r="K8046">
            <v>60</v>
          </cell>
          <cell r="L8046" t="str">
            <v>EA</v>
          </cell>
        </row>
        <row r="8047">
          <cell r="A8047" t="str">
            <v>9118-0024-001-T</v>
          </cell>
          <cell r="B8047" t="str">
            <v>CAP DUST AL LOCAL W/CLAMLOCK 1/2" TYPE B</v>
          </cell>
          <cell r="C8047">
            <v>0</v>
          </cell>
          <cell r="D8047">
            <v>0</v>
          </cell>
          <cell r="E8047">
            <v>0</v>
          </cell>
          <cell r="K8047">
            <v>0</v>
          </cell>
          <cell r="L8047" t="str">
            <v>EA</v>
          </cell>
        </row>
        <row r="8048">
          <cell r="A8048" t="str">
            <v>9118-0024-002-T</v>
          </cell>
          <cell r="B8048" t="str">
            <v>CAP DUST AL FEMALE W/CLAMLOCK 3/4"</v>
          </cell>
          <cell r="C8048">
            <v>140.4</v>
          </cell>
          <cell r="D8048">
            <v>5</v>
          </cell>
          <cell r="E8048">
            <v>0</v>
          </cell>
          <cell r="K8048">
            <v>30</v>
          </cell>
          <cell r="L8048" t="str">
            <v>EA</v>
          </cell>
        </row>
        <row r="8049">
          <cell r="A8049" t="str">
            <v>9118-0024-003-T</v>
          </cell>
          <cell r="B8049" t="str">
            <v>CAP DUST AL LOCAL W/CLAMLOCK 1"</v>
          </cell>
          <cell r="C8049">
            <v>150</v>
          </cell>
          <cell r="D8049">
            <v>19</v>
          </cell>
          <cell r="E8049">
            <v>0</v>
          </cell>
          <cell r="K8049">
            <v>30</v>
          </cell>
          <cell r="L8049" t="str">
            <v>EA</v>
          </cell>
        </row>
        <row r="8050">
          <cell r="A8050" t="str">
            <v>9118-0024-004-T</v>
          </cell>
          <cell r="B8050" t="str">
            <v>CAP DUST AL LOCAL W/CLAMLOCK 1 1/4" TY-B</v>
          </cell>
          <cell r="C8050">
            <v>0</v>
          </cell>
          <cell r="D8050">
            <v>0</v>
          </cell>
          <cell r="E8050">
            <v>0</v>
          </cell>
          <cell r="K8050">
            <v>0</v>
          </cell>
          <cell r="L8050" t="str">
            <v>EA</v>
          </cell>
        </row>
        <row r="8051">
          <cell r="A8051" t="str">
            <v>9118-0024-005-T</v>
          </cell>
          <cell r="B8051" t="str">
            <v>CAP DUST AL LOCAL W/CLAMLOCK 1 1/2" TY-B</v>
          </cell>
          <cell r="C8051">
            <v>0</v>
          </cell>
          <cell r="D8051">
            <v>0</v>
          </cell>
          <cell r="E8051">
            <v>0</v>
          </cell>
          <cell r="K8051">
            <v>0</v>
          </cell>
          <cell r="L8051" t="str">
            <v>EA</v>
          </cell>
        </row>
        <row r="8052">
          <cell r="A8052" t="str">
            <v>9118-0024-006-T</v>
          </cell>
          <cell r="B8052" t="str">
            <v>CAP DUST AL LOCAL W/CLAMLOCK 2" TYPE-B</v>
          </cell>
          <cell r="C8052">
            <v>0</v>
          </cell>
          <cell r="D8052">
            <v>0</v>
          </cell>
          <cell r="E8052">
            <v>0</v>
          </cell>
          <cell r="K8052">
            <v>0</v>
          </cell>
          <cell r="L8052" t="str">
            <v>EA</v>
          </cell>
        </row>
        <row r="8053">
          <cell r="A8053" t="str">
            <v>9118-0024-007-T</v>
          </cell>
          <cell r="B8053" t="str">
            <v>CAP DUST AL LOCAL W/CLAMLOCK 2 1/2" TY-B</v>
          </cell>
          <cell r="C8053">
            <v>0</v>
          </cell>
          <cell r="D8053">
            <v>0</v>
          </cell>
          <cell r="E8053">
            <v>0</v>
          </cell>
          <cell r="K8053">
            <v>0</v>
          </cell>
          <cell r="L8053" t="str">
            <v>EA</v>
          </cell>
        </row>
        <row r="8054">
          <cell r="A8054" t="str">
            <v>9118-0024-008-T</v>
          </cell>
          <cell r="B8054" t="str">
            <v>CAP DUST AL LOCAL W/CLAMLOCK 3" TYPE B</v>
          </cell>
          <cell r="C8054">
            <v>0</v>
          </cell>
          <cell r="D8054">
            <v>0</v>
          </cell>
          <cell r="E8054">
            <v>0</v>
          </cell>
          <cell r="K8054">
            <v>0</v>
          </cell>
          <cell r="L8054" t="str">
            <v>EA</v>
          </cell>
        </row>
        <row r="8055">
          <cell r="A8055" t="str">
            <v>9118-0024-009-T</v>
          </cell>
          <cell r="B8055" t="str">
            <v>CAP DUST AL LOCAL W/CLAMLOCK 4" TYPE B</v>
          </cell>
          <cell r="C8055">
            <v>0</v>
          </cell>
          <cell r="D8055">
            <v>0</v>
          </cell>
          <cell r="E8055">
            <v>0</v>
          </cell>
          <cell r="K8055">
            <v>0</v>
          </cell>
          <cell r="L8055" t="str">
            <v>EA</v>
          </cell>
        </row>
        <row r="8056">
          <cell r="A8056" t="str">
            <v>9118-0024-010-T</v>
          </cell>
          <cell r="B8056" t="str">
            <v>CAP DUST AL LOCAL W/CLAMLOCK 5" TYPE B</v>
          </cell>
          <cell r="C8056">
            <v>0</v>
          </cell>
          <cell r="D8056">
            <v>0</v>
          </cell>
          <cell r="E8056">
            <v>0</v>
          </cell>
          <cell r="K8056">
            <v>0</v>
          </cell>
          <cell r="L8056" t="str">
            <v>EA</v>
          </cell>
        </row>
        <row r="8057">
          <cell r="A8057" t="str">
            <v>9118-0024-011-T</v>
          </cell>
          <cell r="B8057" t="str">
            <v>CAP DUST AL LOCAL W/CLAMLOCK 6" TYPE B</v>
          </cell>
          <cell r="C8057">
            <v>0</v>
          </cell>
          <cell r="D8057">
            <v>0</v>
          </cell>
          <cell r="E8057">
            <v>0</v>
          </cell>
          <cell r="K8057">
            <v>0</v>
          </cell>
          <cell r="L8057" t="str">
            <v>EA</v>
          </cell>
        </row>
        <row r="8058">
          <cell r="A8058" t="str">
            <v>9118-0026-T</v>
          </cell>
          <cell r="B8058" t="str">
            <v>CAP DUST NEOPRENE PIPE 3"</v>
          </cell>
          <cell r="C8058">
            <v>110</v>
          </cell>
          <cell r="D8058">
            <v>0</v>
          </cell>
          <cell r="E8058">
            <v>0</v>
          </cell>
          <cell r="K8058">
            <v>0</v>
          </cell>
          <cell r="L8058" t="str">
            <v>EA</v>
          </cell>
        </row>
        <row r="8059">
          <cell r="A8059" t="str">
            <v>9118-0027-075-T</v>
          </cell>
          <cell r="B8059" t="str">
            <v>CAP END 76mm W/CHAIN SS304 SMS STANDARD</v>
          </cell>
          <cell r="C8059">
            <v>885</v>
          </cell>
          <cell r="D8059">
            <v>0</v>
          </cell>
          <cell r="E8059">
            <v>0</v>
          </cell>
          <cell r="K8059">
            <v>7</v>
          </cell>
          <cell r="L8059" t="str">
            <v>EA</v>
          </cell>
        </row>
        <row r="8060">
          <cell r="A8060" t="str">
            <v>9118-0027-100-T</v>
          </cell>
          <cell r="B8060" t="str">
            <v>CAP END 101.6 mm W/CHAIN SS304 SMS STD</v>
          </cell>
          <cell r="C8060">
            <v>1200</v>
          </cell>
          <cell r="D8060">
            <v>0</v>
          </cell>
          <cell r="E8060">
            <v>0</v>
          </cell>
          <cell r="K8060">
            <v>7</v>
          </cell>
          <cell r="L8060" t="str">
            <v>EA</v>
          </cell>
        </row>
        <row r="8061">
          <cell r="A8061" t="str">
            <v>9118-0027-T</v>
          </cell>
          <cell r="B8061" t="str">
            <v>CAP END  W/CHAIN SS304 SMS STANDARD</v>
          </cell>
          <cell r="C8061">
            <v>2576</v>
          </cell>
          <cell r="D8061">
            <v>0</v>
          </cell>
          <cell r="E8061">
            <v>0</v>
          </cell>
          <cell r="K8061">
            <v>99</v>
          </cell>
          <cell r="L8061" t="str">
            <v>EA</v>
          </cell>
        </row>
        <row r="8062">
          <cell r="A8062" t="str">
            <v>9118-0029-T</v>
          </cell>
          <cell r="B8062" t="str">
            <v>CAP DUST ALU LOCKABLE TRELOR 634BK-80-AL</v>
          </cell>
          <cell r="C8062">
            <v>1325.1394599999999</v>
          </cell>
          <cell r="D8062">
            <v>0</v>
          </cell>
          <cell r="E8062">
            <v>0</v>
          </cell>
          <cell r="K8062">
            <v>60</v>
          </cell>
          <cell r="L8062" t="str">
            <v>EA</v>
          </cell>
        </row>
        <row r="8063">
          <cell r="A8063" t="str">
            <v>9118-0030-T</v>
          </cell>
          <cell r="B8063" t="str">
            <v>CAP DUST CAMLOCK LIQUIP NA80-2AT CHEM</v>
          </cell>
          <cell r="C8063">
            <v>1904.9860099999999</v>
          </cell>
          <cell r="D8063">
            <v>0</v>
          </cell>
          <cell r="E8063">
            <v>0</v>
          </cell>
          <cell r="K8063">
            <v>60</v>
          </cell>
          <cell r="L8063" t="str">
            <v>EA</v>
          </cell>
        </row>
        <row r="8064">
          <cell r="A8064" t="str">
            <v>9118-0031-T</v>
          </cell>
          <cell r="B8064" t="str">
            <v>CAP LOCK FILL/DIP LIQUIP VOH-26AT CHEM</v>
          </cell>
          <cell r="C8064">
            <v>3092.7558199999999</v>
          </cell>
          <cell r="D8064">
            <v>0</v>
          </cell>
          <cell r="E8064">
            <v>0</v>
          </cell>
          <cell r="K8064">
            <v>60</v>
          </cell>
          <cell r="L8064" t="str">
            <v>EA</v>
          </cell>
        </row>
        <row r="8065">
          <cell r="A8065" t="str">
            <v>9118-0032-T</v>
          </cell>
          <cell r="B8065" t="str">
            <v>CAP DUST AVERY HARDOLL CCMY 1360</v>
          </cell>
          <cell r="C8065">
            <v>0</v>
          </cell>
          <cell r="D8065">
            <v>0</v>
          </cell>
          <cell r="E8065">
            <v>0</v>
          </cell>
          <cell r="K8065">
            <v>0</v>
          </cell>
          <cell r="L8065" t="str">
            <v>EA</v>
          </cell>
        </row>
        <row r="8066">
          <cell r="A8066" t="str">
            <v>9118-0033-T</v>
          </cell>
          <cell r="B8066" t="str">
            <v>CAP HUB (YORK/YTE) #786215</v>
          </cell>
          <cell r="C8066">
            <v>315</v>
          </cell>
          <cell r="D8066">
            <v>9</v>
          </cell>
          <cell r="E8066">
            <v>0</v>
          </cell>
          <cell r="K8066">
            <v>60</v>
          </cell>
          <cell r="L8066" t="str">
            <v>EA</v>
          </cell>
        </row>
        <row r="8067">
          <cell r="A8067" t="str">
            <v>9118-0034-T</v>
          </cell>
          <cell r="B8067" t="str">
            <v>CAP DUST OPW 1004WC</v>
          </cell>
          <cell r="C8067">
            <v>13500</v>
          </cell>
          <cell r="D8067">
            <v>0</v>
          </cell>
          <cell r="E8067">
            <v>0</v>
          </cell>
          <cell r="K8067">
            <v>0</v>
          </cell>
          <cell r="L8067" t="str">
            <v>EA</v>
          </cell>
        </row>
        <row r="8068">
          <cell r="A8068" t="str">
            <v>9118-0035-006-T</v>
          </cell>
          <cell r="B8068" t="str">
            <v>CAP DUST CAMLOCK ADAPTOR TYPE-DC 2"SS</v>
          </cell>
          <cell r="C8068">
            <v>1200</v>
          </cell>
          <cell r="D8068">
            <v>0</v>
          </cell>
          <cell r="E8068">
            <v>0</v>
          </cell>
          <cell r="K8068">
            <v>15</v>
          </cell>
          <cell r="L8068" t="str">
            <v>EA</v>
          </cell>
        </row>
        <row r="8069">
          <cell r="A8069" t="str">
            <v>9118-0035-008-T</v>
          </cell>
          <cell r="B8069" t="str">
            <v>CAP DUST CAMLOCK ADAPTOR TYPE-DC 3"SS</v>
          </cell>
          <cell r="C8069">
            <v>1980</v>
          </cell>
          <cell r="D8069">
            <v>1</v>
          </cell>
          <cell r="E8069">
            <v>0</v>
          </cell>
          <cell r="K8069">
            <v>30</v>
          </cell>
          <cell r="L8069" t="str">
            <v>EA</v>
          </cell>
        </row>
        <row r="8070">
          <cell r="A8070" t="str">
            <v>9118-0035-010-T</v>
          </cell>
          <cell r="B8070" t="str">
            <v>CAP DUST CAMLOCK ADAPTOR TYPE-DC 5"SS</v>
          </cell>
          <cell r="C8070">
            <v>0</v>
          </cell>
          <cell r="D8070">
            <v>0</v>
          </cell>
          <cell r="E8070">
            <v>0</v>
          </cell>
          <cell r="K8070">
            <v>99</v>
          </cell>
          <cell r="L8070" t="str">
            <v>EA</v>
          </cell>
        </row>
        <row r="8071">
          <cell r="A8071" t="str">
            <v>9118-0035-011-T</v>
          </cell>
          <cell r="B8071" t="str">
            <v>CAP DUST CAMLOCK ADAPTOR TYPE-DC 6"SS</v>
          </cell>
          <cell r="C8071">
            <v>0</v>
          </cell>
          <cell r="D8071">
            <v>0</v>
          </cell>
          <cell r="E8071">
            <v>0</v>
          </cell>
          <cell r="K8071">
            <v>15</v>
          </cell>
          <cell r="L8071" t="str">
            <v>EA</v>
          </cell>
        </row>
        <row r="8072">
          <cell r="A8072" t="str">
            <v>9118-0035-T</v>
          </cell>
          <cell r="B8072" t="str">
            <v>CAP DUST CAMLOCK ADAPTOR TYPE-DC SS</v>
          </cell>
          <cell r="C8072">
            <v>0</v>
          </cell>
          <cell r="D8072">
            <v>0</v>
          </cell>
          <cell r="E8072">
            <v>0</v>
          </cell>
          <cell r="K8072">
            <v>0</v>
          </cell>
          <cell r="L8072" t="str">
            <v>EA</v>
          </cell>
        </row>
        <row r="8073">
          <cell r="A8073" t="str">
            <v>9118-0036-T</v>
          </cell>
          <cell r="B8073" t="str">
            <v>CAP, ST STL 304,8 IN SCH40S,SA-403 WP304</v>
          </cell>
          <cell r="C8073">
            <v>5000</v>
          </cell>
          <cell r="D8073">
            <v>0</v>
          </cell>
          <cell r="E8073">
            <v>0</v>
          </cell>
          <cell r="K8073">
            <v>60</v>
          </cell>
          <cell r="L8073" t="str">
            <v>EA</v>
          </cell>
        </row>
        <row r="8074">
          <cell r="A8074" t="str">
            <v>9118-0036-T-LB</v>
          </cell>
          <cell r="B8074" t="str">
            <v>LABOR 9118-0234 MACHINED INSIDE DIA.</v>
          </cell>
          <cell r="C8074">
            <v>600</v>
          </cell>
          <cell r="D8074">
            <v>0</v>
          </cell>
          <cell r="E8074">
            <v>0</v>
          </cell>
          <cell r="K8074">
            <v>7</v>
          </cell>
          <cell r="L8074" t="str">
            <v>EA</v>
          </cell>
        </row>
        <row r="8075">
          <cell r="A8075" t="str">
            <v>9118-0037-T</v>
          </cell>
          <cell r="B8075" t="str">
            <v>H-CAP HN CONVENTIONAL GREASE 98846-046</v>
          </cell>
          <cell r="C8075">
            <v>0</v>
          </cell>
          <cell r="D8075">
            <v>0</v>
          </cell>
          <cell r="E8075">
            <v>0</v>
          </cell>
          <cell r="K8075">
            <v>0</v>
          </cell>
          <cell r="L8075" t="str">
            <v>EA</v>
          </cell>
        </row>
        <row r="8076">
          <cell r="A8076" t="str">
            <v>9118-0038-001-T</v>
          </cell>
          <cell r="B8076" t="str">
            <v>END CAP SANITARY  4"O.D. H=51mm</v>
          </cell>
          <cell r="C8076">
            <v>720</v>
          </cell>
          <cell r="D8076">
            <v>0</v>
          </cell>
          <cell r="E8076">
            <v>0</v>
          </cell>
          <cell r="K8076">
            <v>60</v>
          </cell>
          <cell r="L8076" t="str">
            <v>EA</v>
          </cell>
        </row>
        <row r="8077">
          <cell r="A8077" t="str">
            <v>9118-0038-002-T</v>
          </cell>
          <cell r="B8077" t="str">
            <v>END CAP SANITARY  4"O.D. H=76mm</v>
          </cell>
          <cell r="C8077">
            <v>720</v>
          </cell>
          <cell r="D8077">
            <v>0</v>
          </cell>
          <cell r="E8077">
            <v>0</v>
          </cell>
          <cell r="K8077">
            <v>60</v>
          </cell>
          <cell r="L8077" t="str">
            <v>EA</v>
          </cell>
        </row>
        <row r="8078">
          <cell r="A8078" t="str">
            <v>9118-0038-003-T</v>
          </cell>
          <cell r="B8078" t="str">
            <v>END CAP SS304 SANITARY  3"O.D. H=36mm</v>
          </cell>
          <cell r="C8078">
            <v>385.7</v>
          </cell>
          <cell r="D8078">
            <v>0</v>
          </cell>
          <cell r="E8078">
            <v>0</v>
          </cell>
          <cell r="K8078">
            <v>60</v>
          </cell>
          <cell r="L8078" t="str">
            <v>EA</v>
          </cell>
        </row>
        <row r="8079">
          <cell r="A8079" t="str">
            <v>9118-0038-003-T-LB</v>
          </cell>
          <cell r="B8079" t="str">
            <v>LABOR COST END CAP SS304 SANITARY  3"O.D</v>
          </cell>
          <cell r="C8079">
            <v>350</v>
          </cell>
          <cell r="D8079">
            <v>0</v>
          </cell>
          <cell r="E8079">
            <v>0</v>
          </cell>
          <cell r="K8079">
            <v>15</v>
          </cell>
          <cell r="L8079" t="str">
            <v>EA</v>
          </cell>
        </row>
        <row r="8080">
          <cell r="A8080" t="str">
            <v>9118-0038-004-T</v>
          </cell>
          <cell r="B8080" t="str">
            <v>END CAP SS316 SANITARY3"OD H=36mm(W/H)</v>
          </cell>
          <cell r="C8080">
            <v>930</v>
          </cell>
          <cell r="D8080">
            <v>4</v>
          </cell>
          <cell r="E8080">
            <v>0</v>
          </cell>
          <cell r="K8080">
            <v>0</v>
          </cell>
          <cell r="L8080" t="str">
            <v>EA</v>
          </cell>
        </row>
        <row r="8081">
          <cell r="A8081" t="str">
            <v>9118-0038-004-T-LB</v>
          </cell>
          <cell r="B8081" t="str">
            <v>LABOR COST END CAP SS316 SANITARY  3"O.D</v>
          </cell>
          <cell r="C8081">
            <v>350</v>
          </cell>
          <cell r="D8081">
            <v>0</v>
          </cell>
          <cell r="E8081">
            <v>0</v>
          </cell>
          <cell r="K8081">
            <v>15</v>
          </cell>
          <cell r="L8081" t="str">
            <v>EA</v>
          </cell>
        </row>
        <row r="8082">
          <cell r="A8082" t="str">
            <v>9118-0038-T</v>
          </cell>
          <cell r="B8082" t="str">
            <v>END CAP SANITARY  3"O.D. SS304</v>
          </cell>
          <cell r="C8082">
            <v>945.57</v>
          </cell>
          <cell r="D8082">
            <v>0</v>
          </cell>
          <cell r="E8082">
            <v>0</v>
          </cell>
          <cell r="K8082">
            <v>60</v>
          </cell>
          <cell r="L8082" t="str">
            <v>EA</v>
          </cell>
        </row>
        <row r="8083">
          <cell r="A8083" t="str">
            <v>9118-0039-T</v>
          </cell>
          <cell r="B8083" t="str">
            <v>END CAP FOR HOSE TRANFER  3"O.D. SS304</v>
          </cell>
          <cell r="C8083">
            <v>85</v>
          </cell>
          <cell r="D8083">
            <v>0</v>
          </cell>
          <cell r="E8083">
            <v>0</v>
          </cell>
          <cell r="K8083">
            <v>60</v>
          </cell>
          <cell r="L8083" t="str">
            <v>EA</v>
          </cell>
        </row>
        <row r="8084">
          <cell r="A8084" t="str">
            <v>9118-0040-T</v>
          </cell>
          <cell r="B8084" t="str">
            <v>DUST CAP 2.5" Liquip NA65-2A</v>
          </cell>
          <cell r="C8084">
            <v>1586.5479800000001</v>
          </cell>
          <cell r="D8084">
            <v>0</v>
          </cell>
          <cell r="E8084">
            <v>0</v>
          </cell>
          <cell r="K8084">
            <v>60</v>
          </cell>
          <cell r="L8084" t="str">
            <v>EA</v>
          </cell>
        </row>
        <row r="8085">
          <cell r="A8085" t="str">
            <v>9118-0041-T</v>
          </cell>
          <cell r="B8085" t="str">
            <v>DUST CAP 4" BSP FORT VALE #10304PS</v>
          </cell>
          <cell r="C8085">
            <v>0</v>
          </cell>
          <cell r="D8085">
            <v>0</v>
          </cell>
          <cell r="E8085">
            <v>0</v>
          </cell>
          <cell r="K8085">
            <v>0</v>
          </cell>
          <cell r="L8085" t="str">
            <v>EA</v>
          </cell>
        </row>
        <row r="8086">
          <cell r="A8086" t="str">
            <v>9118-0042-001-T</v>
          </cell>
          <cell r="B8086" t="str">
            <v>DUST CAP FOR FUEL TANK 200L STL.</v>
          </cell>
          <cell r="C8086">
            <v>780</v>
          </cell>
          <cell r="D8086">
            <v>0</v>
          </cell>
          <cell r="E8086">
            <v>0</v>
          </cell>
          <cell r="K8086">
            <v>7</v>
          </cell>
          <cell r="L8086" t="str">
            <v>EA</v>
          </cell>
        </row>
        <row r="8087">
          <cell r="A8087" t="str">
            <v>9118-0042-T</v>
          </cell>
          <cell r="B8087" t="str">
            <v>DUST CAP FOR FUEL TANK 200L KIT</v>
          </cell>
          <cell r="C8087">
            <v>0</v>
          </cell>
          <cell r="D8087">
            <v>0</v>
          </cell>
          <cell r="E8087">
            <v>0</v>
          </cell>
          <cell r="K8087">
            <v>0</v>
          </cell>
          <cell r="L8087" t="str">
            <v>EA</v>
          </cell>
        </row>
        <row r="8088">
          <cell r="A8088" t="str">
            <v>9118-0043-001-T</v>
          </cell>
          <cell r="B8088" t="str">
            <v>OPW CAP 3" 634B-SS30  (BUNA SEAL)</v>
          </cell>
          <cell r="C8088">
            <v>2800.1684100000002</v>
          </cell>
          <cell r="D8088">
            <v>0</v>
          </cell>
          <cell r="E8088">
            <v>0</v>
          </cell>
          <cell r="K8088">
            <v>0</v>
          </cell>
          <cell r="L8088" t="str">
            <v>EA</v>
          </cell>
        </row>
        <row r="8089">
          <cell r="A8089" t="str">
            <v>9118-0043-T</v>
          </cell>
          <cell r="B8089" t="str">
            <v>OPW CAP 3" 634B-SS30-T PTFE(Teflon) SEAL</v>
          </cell>
          <cell r="C8089">
            <v>3247.1955400000002</v>
          </cell>
          <cell r="D8089">
            <v>3</v>
          </cell>
          <cell r="E8089">
            <v>0</v>
          </cell>
          <cell r="K8089">
            <v>99</v>
          </cell>
          <cell r="L8089" t="str">
            <v>EA</v>
          </cell>
        </row>
        <row r="8090">
          <cell r="A8090" t="str">
            <v>9118-0044-T</v>
          </cell>
          <cell r="B8090" t="str">
            <v>DUST CAP FOR TODOMATIC 5435C-1407 AL FKM</v>
          </cell>
          <cell r="C8090">
            <v>4839.5450000000001</v>
          </cell>
          <cell r="D8090">
            <v>0</v>
          </cell>
          <cell r="E8090">
            <v>0</v>
          </cell>
          <cell r="K8090">
            <v>15</v>
          </cell>
          <cell r="L8090" t="str">
            <v>EA</v>
          </cell>
        </row>
        <row r="8091">
          <cell r="A8091" t="str">
            <v>9118-0045-001-T</v>
          </cell>
          <cell r="B8091" t="str">
            <v>No. 785816</v>
          </cell>
          <cell r="C8091">
            <v>0</v>
          </cell>
          <cell r="D8091">
            <v>0</v>
          </cell>
          <cell r="E8091">
            <v>0</v>
          </cell>
          <cell r="K8091">
            <v>0</v>
          </cell>
          <cell r="L8091" t="str">
            <v>EA</v>
          </cell>
        </row>
        <row r="8092">
          <cell r="A8092" t="str">
            <v>9118-0045-T</v>
          </cell>
          <cell r="B8092" t="str">
            <v>YORK SPARE PART HUBCAP</v>
          </cell>
          <cell r="C8092">
            <v>0</v>
          </cell>
          <cell r="D8092">
            <v>0</v>
          </cell>
          <cell r="E8092">
            <v>0</v>
          </cell>
          <cell r="K8092">
            <v>0</v>
          </cell>
          <cell r="L8092" t="str">
            <v>EA</v>
          </cell>
        </row>
        <row r="8093">
          <cell r="A8093" t="str">
            <v>9118-0046-T</v>
          </cell>
          <cell r="B8093" t="str">
            <v>DUST CAP 3" SS 316  WITH TEFLON SEAL</v>
          </cell>
          <cell r="C8093">
            <v>2700</v>
          </cell>
          <cell r="D8093">
            <v>7</v>
          </cell>
          <cell r="E8093">
            <v>0</v>
          </cell>
          <cell r="K8093">
            <v>15</v>
          </cell>
          <cell r="L8093" t="str">
            <v>EA</v>
          </cell>
        </row>
        <row r="8094">
          <cell r="A8094" t="str">
            <v>9118-0047-T</v>
          </cell>
          <cell r="B8094" t="str">
            <v>OPW CAP 4" 634B-SS40-T PTFE(Teflon) SEAL</v>
          </cell>
          <cell r="C8094">
            <v>12627.65014</v>
          </cell>
          <cell r="D8094">
            <v>0</v>
          </cell>
          <cell r="E8094">
            <v>0</v>
          </cell>
          <cell r="K8094">
            <v>99</v>
          </cell>
          <cell r="L8094" t="str">
            <v>EA</v>
          </cell>
        </row>
        <row r="8095">
          <cell r="A8095" t="str">
            <v>9118-0048-T</v>
          </cell>
          <cell r="B8095" t="str">
            <v>CAP HUB MAGNUM#108470,8x9mm</v>
          </cell>
          <cell r="C8095">
            <v>0</v>
          </cell>
          <cell r="D8095">
            <v>0</v>
          </cell>
          <cell r="E8095">
            <v>0</v>
          </cell>
          <cell r="K8095">
            <v>0</v>
          </cell>
          <cell r="L8095" t="str">
            <v>EA</v>
          </cell>
        </row>
        <row r="8096">
          <cell r="A8096" t="str">
            <v>9118-0049-T</v>
          </cell>
          <cell r="B8096" t="str">
            <v>CAP HUB STEMCO W/PIPE PLUG#343-4195-03</v>
          </cell>
          <cell r="C8096">
            <v>1488.5415599999999</v>
          </cell>
          <cell r="D8096">
            <v>0</v>
          </cell>
          <cell r="E8096">
            <v>0</v>
          </cell>
          <cell r="K8096">
            <v>30</v>
          </cell>
          <cell r="L8096" t="str">
            <v>EA</v>
          </cell>
        </row>
        <row r="8097">
          <cell r="A8097" t="str">
            <v>9118-0050-T</v>
          </cell>
          <cell r="B8097" t="str">
            <v>END CAP FOR HOSE TRANFER  3"O.D. SS304</v>
          </cell>
          <cell r="C8097">
            <v>2070</v>
          </cell>
          <cell r="D8097">
            <v>0</v>
          </cell>
          <cell r="E8097">
            <v>0</v>
          </cell>
          <cell r="K8097">
            <v>30</v>
          </cell>
          <cell r="L8097" t="str">
            <v>EA</v>
          </cell>
        </row>
        <row r="8098">
          <cell r="A8098" t="str">
            <v>9118-0051-T</v>
          </cell>
          <cell r="B8098" t="str">
            <v>CAP 3" SS304 PLAIN THREAD</v>
          </cell>
          <cell r="C8098">
            <v>1890</v>
          </cell>
          <cell r="D8098">
            <v>0</v>
          </cell>
          <cell r="E8098">
            <v>0</v>
          </cell>
          <cell r="K8098">
            <v>30</v>
          </cell>
          <cell r="L8098" t="str">
            <v>EA</v>
          </cell>
        </row>
        <row r="8099">
          <cell r="A8099" t="str">
            <v>9118-0052-T</v>
          </cell>
          <cell r="B8099" t="str">
            <v>CAP HOR, SIDE ANTI CRASH (ADICO#1702082)</v>
          </cell>
          <cell r="C8099">
            <v>13.75</v>
          </cell>
          <cell r="D8099">
            <v>24</v>
          </cell>
          <cell r="E8099">
            <v>0</v>
          </cell>
          <cell r="K8099">
            <v>30</v>
          </cell>
          <cell r="L8099" t="str">
            <v>EA</v>
          </cell>
        </row>
        <row r="8100">
          <cell r="A8100" t="str">
            <v>9118-0053-T</v>
          </cell>
          <cell r="B8100" t="str">
            <v>CAP VER, SIDE ANTI CRASH (ADICO#1702086)</v>
          </cell>
          <cell r="C8100">
            <v>15.75</v>
          </cell>
          <cell r="D8100">
            <v>12</v>
          </cell>
          <cell r="E8100">
            <v>0</v>
          </cell>
          <cell r="K8100">
            <v>30</v>
          </cell>
          <cell r="L8100" t="str">
            <v>EA</v>
          </cell>
        </row>
        <row r="8101">
          <cell r="A8101" t="str">
            <v>9118-0054-T</v>
          </cell>
          <cell r="B8101" t="str">
            <v>API DUST CAP NORMEC 78.50.35.2 PE/POM</v>
          </cell>
          <cell r="C8101">
            <v>1460.0779500000001</v>
          </cell>
          <cell r="D8101">
            <v>0</v>
          </cell>
          <cell r="E8101">
            <v>0</v>
          </cell>
          <cell r="K8101">
            <v>0</v>
          </cell>
          <cell r="L8101" t="str">
            <v>EA</v>
          </cell>
        </row>
        <row r="8102">
          <cell r="A8102" t="str">
            <v>9118-0055-T</v>
          </cell>
          <cell r="B8102" t="str">
            <v>DUST CAP-MANNTEK#T568D1101</v>
          </cell>
          <cell r="C8102">
            <v>0</v>
          </cell>
          <cell r="D8102">
            <v>0</v>
          </cell>
          <cell r="E8102">
            <v>0</v>
          </cell>
          <cell r="K8102">
            <v>0</v>
          </cell>
          <cell r="L8102" t="str">
            <v>EA</v>
          </cell>
        </row>
        <row r="8103">
          <cell r="A8103" t="str">
            <v>9118-0056-001-T</v>
          </cell>
          <cell r="B8103" t="str">
            <v>CAP DUST ALUM API KT-052C</v>
          </cell>
          <cell r="C8103">
            <v>298.82979999999998</v>
          </cell>
          <cell r="D8103">
            <v>0</v>
          </cell>
          <cell r="E8103">
            <v>0</v>
          </cell>
          <cell r="K8103">
            <v>0</v>
          </cell>
          <cell r="L8103" t="str">
            <v>EA</v>
          </cell>
        </row>
        <row r="8104">
          <cell r="A8104" t="str">
            <v>9118-0056-T</v>
          </cell>
          <cell r="B8104" t="str">
            <v>CAP DUST ALUM API KT052LD</v>
          </cell>
          <cell r="C8104">
            <v>0</v>
          </cell>
          <cell r="D8104">
            <v>0</v>
          </cell>
          <cell r="E8104">
            <v>0</v>
          </cell>
          <cell r="K8104">
            <v>0</v>
          </cell>
          <cell r="L8104" t="str">
            <v>EA</v>
          </cell>
        </row>
        <row r="8105">
          <cell r="A8105" t="str">
            <v>9118-0057-T</v>
          </cell>
          <cell r="B8105" t="str">
            <v>DUST CAP V/R RECOVERY ADAPTOR KT072S</v>
          </cell>
          <cell r="C8105">
            <v>0</v>
          </cell>
          <cell r="D8105">
            <v>0</v>
          </cell>
          <cell r="E8105">
            <v>0</v>
          </cell>
          <cell r="K8105">
            <v>0</v>
          </cell>
          <cell r="L8105" t="str">
            <v>EA</v>
          </cell>
        </row>
        <row r="8106">
          <cell r="A8106" t="str">
            <v>9118-0058-T</v>
          </cell>
          <cell r="B8106" t="str">
            <v>DUST CAP FCMY122M2 TO SUIT AVIATION</v>
          </cell>
          <cell r="C8106">
            <v>9940.2283900000002</v>
          </cell>
          <cell r="D8106">
            <v>0</v>
          </cell>
          <cell r="E8106">
            <v>0</v>
          </cell>
          <cell r="K8106">
            <v>0</v>
          </cell>
          <cell r="L8106" t="str">
            <v>EA</v>
          </cell>
        </row>
        <row r="8107">
          <cell r="A8107" t="str">
            <v>9118-0059-T</v>
          </cell>
          <cell r="B8107" t="str">
            <v>Locking Fuel Cap with Key</v>
          </cell>
          <cell r="C8107">
            <v>1098</v>
          </cell>
          <cell r="D8107">
            <v>0</v>
          </cell>
          <cell r="E8107">
            <v>0</v>
          </cell>
          <cell r="K8107">
            <v>0</v>
          </cell>
          <cell r="L8107" t="str">
            <v>EA</v>
          </cell>
        </row>
        <row r="8108">
          <cell r="A8108" t="str">
            <v>9118-0060-T</v>
          </cell>
          <cell r="B8108" t="str">
            <v>CAP PLUG BRASS 1/2" BSPT</v>
          </cell>
          <cell r="C8108">
            <v>32</v>
          </cell>
          <cell r="D8108">
            <v>48</v>
          </cell>
          <cell r="E8108">
            <v>0</v>
          </cell>
          <cell r="K8108">
            <v>7</v>
          </cell>
          <cell r="L8108" t="str">
            <v>EA</v>
          </cell>
        </row>
        <row r="8109">
          <cell r="A8109" t="str">
            <v>9118-0061-T</v>
          </cell>
          <cell r="B8109" t="str">
            <v>PIPE CAP HEAD(B16.9)NPS8 SCH40 SA-234WPB</v>
          </cell>
          <cell r="C8109">
            <v>661</v>
          </cell>
          <cell r="D8109">
            <v>0</v>
          </cell>
          <cell r="E8109">
            <v>0</v>
          </cell>
          <cell r="K8109">
            <v>0</v>
          </cell>
          <cell r="L8109" t="str">
            <v>EA</v>
          </cell>
        </row>
        <row r="8110">
          <cell r="A8110" t="str">
            <v>9118-0062-T</v>
          </cell>
          <cell r="B8110" t="str">
            <v>CAMLOCK CAP DUST 3" ALUM DIXON ALDC300DC</v>
          </cell>
          <cell r="C8110">
            <v>0</v>
          </cell>
          <cell r="D8110">
            <v>0</v>
          </cell>
          <cell r="E8110">
            <v>0</v>
          </cell>
          <cell r="K8110">
            <v>0</v>
          </cell>
          <cell r="L8110" t="str">
            <v>EA</v>
          </cell>
        </row>
        <row r="8111">
          <cell r="A8111" t="str">
            <v>9118-0063-T</v>
          </cell>
          <cell r="B8111" t="str">
            <v>CAP DUST DIXON API-DC AL BUNA API NOSE</v>
          </cell>
          <cell r="C8111">
            <v>0</v>
          </cell>
          <cell r="D8111">
            <v>0</v>
          </cell>
          <cell r="E8111">
            <v>0</v>
          </cell>
          <cell r="K8111">
            <v>0</v>
          </cell>
          <cell r="L8111" t="str">
            <v>EA</v>
          </cell>
        </row>
        <row r="8112">
          <cell r="A8112" t="str">
            <v>9118-0083-T</v>
          </cell>
          <cell r="B8112" t="str">
            <v>YORK SPARE PART  ADAPTOR</v>
          </cell>
          <cell r="C8112">
            <v>0</v>
          </cell>
          <cell r="D8112">
            <v>0</v>
          </cell>
          <cell r="E8112">
            <v>0</v>
          </cell>
          <cell r="K8112">
            <v>0</v>
          </cell>
          <cell r="L8112" t="str">
            <v>EA</v>
          </cell>
        </row>
        <row r="8113">
          <cell r="A8113" t="str">
            <v>9118-0198</v>
          </cell>
          <cell r="B8113" t="str">
            <v>CAP,DUST,4IN,ALUM,WHITE NITRIL E,BRASS A</v>
          </cell>
          <cell r="C8113">
            <v>932.08864000000005</v>
          </cell>
          <cell r="D8113">
            <v>0</v>
          </cell>
          <cell r="E8113">
            <v>0</v>
          </cell>
          <cell r="K8113">
            <v>60</v>
          </cell>
          <cell r="L8113" t="str">
            <v>EA</v>
          </cell>
        </row>
        <row r="8114">
          <cell r="A8114" t="str">
            <v>9118-0234</v>
          </cell>
          <cell r="B8114" t="str">
            <v>FORMED,CAP, AL 12IN SCH40,SB-209 6061 T6</v>
          </cell>
          <cell r="C8114">
            <v>21865.21948</v>
          </cell>
          <cell r="D8114">
            <v>0</v>
          </cell>
          <cell r="E8114">
            <v>0</v>
          </cell>
          <cell r="K8114">
            <v>60</v>
          </cell>
          <cell r="L8114" t="str">
            <v>EA</v>
          </cell>
        </row>
        <row r="8115">
          <cell r="A8115" t="str">
            <v>9118-0234-LB</v>
          </cell>
          <cell r="B8115" t="str">
            <v>LABOR 9118-0234 MACHINED INSIDE DIA.</v>
          </cell>
          <cell r="C8115">
            <v>600</v>
          </cell>
          <cell r="D8115">
            <v>0</v>
          </cell>
          <cell r="E8115">
            <v>0</v>
          </cell>
          <cell r="K8115">
            <v>7</v>
          </cell>
          <cell r="L8115" t="str">
            <v>EA</v>
          </cell>
        </row>
        <row r="8116">
          <cell r="A8116" t="str">
            <v>9121-0001-T</v>
          </cell>
          <cell r="B8116" t="str">
            <v>CHAIN STRAIGHT LINK HEAVY DUTY Dia 9mm</v>
          </cell>
          <cell r="C8116">
            <v>550</v>
          </cell>
          <cell r="D8116">
            <v>0</v>
          </cell>
          <cell r="E8116">
            <v>0</v>
          </cell>
          <cell r="K8116">
            <v>7</v>
          </cell>
          <cell r="L8116" t="str">
            <v>ME</v>
          </cell>
        </row>
        <row r="8117">
          <cell r="A8117" t="str">
            <v>9121-0002-T</v>
          </cell>
          <cell r="B8117" t="str">
            <v>QUICK REPAIR LINK CHAIN Dia 9mm</v>
          </cell>
          <cell r="C8117">
            <v>120</v>
          </cell>
          <cell r="D8117">
            <v>0</v>
          </cell>
          <cell r="E8117">
            <v>0</v>
          </cell>
          <cell r="K8117">
            <v>7</v>
          </cell>
          <cell r="L8117" t="str">
            <v>EA</v>
          </cell>
        </row>
        <row r="8118">
          <cell r="A8118" t="str">
            <v>9121-0003-T</v>
          </cell>
          <cell r="B8118" t="str">
            <v>CHAIN JACK Z/P NO.112X10G</v>
          </cell>
          <cell r="C8118">
            <v>766.57538</v>
          </cell>
          <cell r="D8118">
            <v>0</v>
          </cell>
          <cell r="E8118">
            <v>0</v>
          </cell>
          <cell r="K8118">
            <v>60</v>
          </cell>
          <cell r="L8118" t="str">
            <v>EA</v>
          </cell>
        </row>
        <row r="8119">
          <cell r="A8119" t="str">
            <v>9121-0004-T</v>
          </cell>
          <cell r="B8119" t="str">
            <v>MOTORCYCLE  CHAIN 428 H 112L</v>
          </cell>
          <cell r="C8119">
            <v>250</v>
          </cell>
          <cell r="D8119">
            <v>0</v>
          </cell>
          <cell r="E8119">
            <v>0</v>
          </cell>
          <cell r="K8119">
            <v>7</v>
          </cell>
          <cell r="L8119" t="str">
            <v>EA</v>
          </cell>
        </row>
        <row r="8120">
          <cell r="A8120" t="str">
            <v>9122-0001-T</v>
          </cell>
          <cell r="B8120" t="str">
            <v>BRAKE CHAMBER T30 "YORK"</v>
          </cell>
          <cell r="C8120">
            <v>0</v>
          </cell>
          <cell r="D8120">
            <v>0</v>
          </cell>
          <cell r="E8120">
            <v>0</v>
          </cell>
          <cell r="K8120">
            <v>0</v>
          </cell>
          <cell r="L8120" t="str">
            <v>EA</v>
          </cell>
        </row>
        <row r="8121">
          <cell r="A8121" t="str">
            <v>9122-0002-T</v>
          </cell>
          <cell r="B8121" t="str">
            <v>BRAKE CHAMBER SPRING T30/30 "YORK"</v>
          </cell>
          <cell r="C8121">
            <v>0</v>
          </cell>
          <cell r="D8121">
            <v>0</v>
          </cell>
          <cell r="E8121">
            <v>0</v>
          </cell>
          <cell r="K8121">
            <v>0</v>
          </cell>
          <cell r="L8121" t="str">
            <v>EA</v>
          </cell>
        </row>
        <row r="8122">
          <cell r="A8122" t="str">
            <v>9122-0003-T</v>
          </cell>
          <cell r="B8122" t="str">
            <v>BRAKE CHAMBER, TSE, 24/30# 98832-001</v>
          </cell>
          <cell r="C8122">
            <v>3628.4685399999998</v>
          </cell>
          <cell r="D8122">
            <v>0</v>
          </cell>
          <cell r="E8122">
            <v>0</v>
          </cell>
          <cell r="K8122">
            <v>60</v>
          </cell>
          <cell r="L8122" t="str">
            <v>EA</v>
          </cell>
        </row>
        <row r="8123">
          <cell r="A8123" t="str">
            <v>9122-0004-T</v>
          </cell>
          <cell r="B8123" t="str">
            <v>BRAKE CHAMBER,HEND,TSE 30/30</v>
          </cell>
          <cell r="C8123">
            <v>2000</v>
          </cell>
          <cell r="D8123">
            <v>0</v>
          </cell>
          <cell r="E8123">
            <v>0</v>
          </cell>
          <cell r="K8123">
            <v>30</v>
          </cell>
          <cell r="L8123" t="str">
            <v>EA</v>
          </cell>
        </row>
        <row r="8124">
          <cell r="A8124" t="str">
            <v>9122-0005-T</v>
          </cell>
          <cell r="B8124" t="str">
            <v>BRAKE CHAMBER 30/30 "DIPRO"</v>
          </cell>
          <cell r="C8124">
            <v>0</v>
          </cell>
          <cell r="D8124">
            <v>0</v>
          </cell>
          <cell r="E8124">
            <v>0</v>
          </cell>
          <cell r="K8124">
            <v>0</v>
          </cell>
          <cell r="L8124" t="str">
            <v>EA</v>
          </cell>
        </row>
        <row r="8125">
          <cell r="A8125" t="str">
            <v>9122-0006-T</v>
          </cell>
          <cell r="B8125" t="str">
            <v>BRAKE CHAMBER, BPW, T24/30</v>
          </cell>
          <cell r="C8125">
            <v>2921.2270000000003</v>
          </cell>
          <cell r="D8125">
            <v>0</v>
          </cell>
          <cell r="E8125">
            <v>0</v>
          </cell>
          <cell r="K8125">
            <v>99</v>
          </cell>
          <cell r="L8125" t="str">
            <v>EA</v>
          </cell>
        </row>
        <row r="8126">
          <cell r="A8126" t="str">
            <v>9122-0007-T</v>
          </cell>
          <cell r="B8126" t="str">
            <v>BRAKE CHAMBER, BPW T30 #05.444.16.02.1.0</v>
          </cell>
          <cell r="C8126">
            <v>1767.8415</v>
          </cell>
          <cell r="D8126">
            <v>0</v>
          </cell>
          <cell r="E8126">
            <v>0</v>
          </cell>
          <cell r="K8126">
            <v>90</v>
          </cell>
          <cell r="L8126" t="str">
            <v>EA</v>
          </cell>
        </row>
        <row r="8127">
          <cell r="A8127" t="str">
            <v>9122-0008-T</v>
          </cell>
          <cell r="B8127" t="str">
            <v>BRAKE CHAMBER T30/30 BPW05.444.21.02.1.3</v>
          </cell>
          <cell r="C8127">
            <v>5445.3640599999999</v>
          </cell>
          <cell r="D8127">
            <v>0</v>
          </cell>
          <cell r="E8127">
            <v>0</v>
          </cell>
          <cell r="K8127">
            <v>90</v>
          </cell>
          <cell r="L8127" t="str">
            <v>EA</v>
          </cell>
        </row>
        <row r="8128">
          <cell r="A8128" t="str">
            <v>9122-0009-T</v>
          </cell>
          <cell r="B8128" t="str">
            <v>BRAKE CHAMBER, ABS, T30/30</v>
          </cell>
          <cell r="C8128">
            <v>0</v>
          </cell>
          <cell r="D8128">
            <v>0</v>
          </cell>
          <cell r="E8128">
            <v>0</v>
          </cell>
          <cell r="K8128">
            <v>0</v>
          </cell>
          <cell r="L8128" t="str">
            <v>EA</v>
          </cell>
        </row>
        <row r="8129">
          <cell r="A8129" t="str">
            <v>9122-0010-T</v>
          </cell>
          <cell r="B8129" t="str">
            <v>BRAKE CHAMBER, TSE, 16/16 FOR DISC BRAKE</v>
          </cell>
          <cell r="C8129">
            <v>5279.7654899999998</v>
          </cell>
          <cell r="D8129">
            <v>0</v>
          </cell>
          <cell r="E8129">
            <v>0</v>
          </cell>
          <cell r="K8129">
            <v>60</v>
          </cell>
          <cell r="L8129" t="str">
            <v>EA</v>
          </cell>
        </row>
        <row r="8130">
          <cell r="A8130" t="str">
            <v>9122-0011-T</v>
          </cell>
          <cell r="B8130" t="str">
            <v>BRAKE CHAMBER, T24/30 FOR SAF AXLE</v>
          </cell>
          <cell r="C8130">
            <v>0</v>
          </cell>
          <cell r="D8130">
            <v>0</v>
          </cell>
          <cell r="E8130">
            <v>0</v>
          </cell>
          <cell r="K8130">
            <v>0</v>
          </cell>
          <cell r="L8130" t="str">
            <v>EA</v>
          </cell>
        </row>
        <row r="8131">
          <cell r="A8131" t="str">
            <v>9122-0012-001-T</v>
          </cell>
          <cell r="B8131" t="str">
            <v>BRAKE CHAMBER MAGNUM 30/30 #15-1180W</v>
          </cell>
          <cell r="C8131">
            <v>0</v>
          </cell>
          <cell r="D8131">
            <v>0</v>
          </cell>
          <cell r="E8131">
            <v>0</v>
          </cell>
          <cell r="K8131">
            <v>30</v>
          </cell>
          <cell r="L8131" t="str">
            <v>EA</v>
          </cell>
        </row>
        <row r="8132">
          <cell r="A8132" t="str">
            <v>9122-0012-002-T</v>
          </cell>
          <cell r="B8132" t="str">
            <v>BRAKE CHAMBER SINGLE ACT MAGNUM 15-1150A</v>
          </cell>
          <cell r="C8132">
            <v>500</v>
          </cell>
          <cell r="D8132">
            <v>0</v>
          </cell>
          <cell r="E8132">
            <v>0</v>
          </cell>
          <cell r="K8132">
            <v>30</v>
          </cell>
          <cell r="L8132" t="str">
            <v>EA</v>
          </cell>
        </row>
        <row r="8133">
          <cell r="A8133" t="str">
            <v>9122-0012-003-T</v>
          </cell>
          <cell r="B8133" t="str">
            <v>BRAKE CHAMBER MAGNUM 30/30 #15-1180J</v>
          </cell>
          <cell r="C8133">
            <v>850</v>
          </cell>
          <cell r="D8133">
            <v>0</v>
          </cell>
          <cell r="E8133">
            <v>0</v>
          </cell>
          <cell r="K8133">
            <v>30</v>
          </cell>
          <cell r="L8133" t="str">
            <v>EA</v>
          </cell>
        </row>
        <row r="8134">
          <cell r="A8134" t="str">
            <v>9122-0012-004-T</v>
          </cell>
          <cell r="B8134" t="str">
            <v>BRAKE CHAMBER SINGLE ACT MAGNUM 15-1150B</v>
          </cell>
          <cell r="C8134">
            <v>470</v>
          </cell>
          <cell r="D8134">
            <v>0</v>
          </cell>
          <cell r="E8134">
            <v>0</v>
          </cell>
          <cell r="K8134">
            <v>30</v>
          </cell>
          <cell r="L8134" t="str">
            <v>EA</v>
          </cell>
        </row>
        <row r="8135">
          <cell r="A8135" t="str">
            <v>9122-0012-005-T</v>
          </cell>
          <cell r="B8135" t="str">
            <v>BRAKE CHAMBER MAGNUM 30/30 #15-1180V</v>
          </cell>
          <cell r="C8135">
            <v>850</v>
          </cell>
          <cell r="D8135">
            <v>0</v>
          </cell>
          <cell r="E8135">
            <v>0</v>
          </cell>
          <cell r="K8135">
            <v>30</v>
          </cell>
          <cell r="L8135" t="str">
            <v>EA</v>
          </cell>
        </row>
        <row r="8136">
          <cell r="A8136" t="str">
            <v>9122-0012-T</v>
          </cell>
          <cell r="B8136" t="str">
            <v>BRAKE CHAMBER MAGNUM 30/30 #15-1180T</v>
          </cell>
          <cell r="C8136">
            <v>1050</v>
          </cell>
          <cell r="D8136">
            <v>0</v>
          </cell>
          <cell r="E8136">
            <v>0</v>
          </cell>
          <cell r="K8136">
            <v>30</v>
          </cell>
          <cell r="L8136" t="str">
            <v>EA</v>
          </cell>
        </row>
        <row r="8137">
          <cell r="A8137" t="str">
            <v>9122-0013-001-T</v>
          </cell>
          <cell r="B8137" t="str">
            <v>BRAKE CHAMBER, YORK, T24/30 YTE</v>
          </cell>
          <cell r="C8137">
            <v>1500</v>
          </cell>
          <cell r="D8137">
            <v>0</v>
          </cell>
          <cell r="E8137">
            <v>0</v>
          </cell>
          <cell r="K8137">
            <v>30</v>
          </cell>
          <cell r="L8137" t="str">
            <v>EA</v>
          </cell>
        </row>
        <row r="8138">
          <cell r="A8138" t="str">
            <v>9122-0013-T</v>
          </cell>
          <cell r="B8138" t="str">
            <v>BRAKE CHAMBER YORK T30/30 YTE #A801009</v>
          </cell>
          <cell r="C8138">
            <v>1600</v>
          </cell>
          <cell r="D8138">
            <v>1</v>
          </cell>
          <cell r="E8138">
            <v>6</v>
          </cell>
          <cell r="K8138">
            <v>30</v>
          </cell>
          <cell r="L8138" t="str">
            <v>EA</v>
          </cell>
        </row>
        <row r="8139">
          <cell r="A8139" t="str">
            <v>9122-0014-T</v>
          </cell>
          <cell r="B8139" t="str">
            <v>BRAKE CHAMBER, BENDIX, T30/30</v>
          </cell>
          <cell r="C8139">
            <v>2400</v>
          </cell>
          <cell r="D8139">
            <v>0</v>
          </cell>
          <cell r="E8139">
            <v>0</v>
          </cell>
          <cell r="K8139">
            <v>7</v>
          </cell>
          <cell r="L8139" t="str">
            <v>EA</v>
          </cell>
        </row>
        <row r="8140">
          <cell r="A8140" t="str">
            <v>9122-0015-001-T</v>
          </cell>
          <cell r="B8140" t="str">
            <v>BRAKE CHAMBER HEND,30/30 S-20837-2</v>
          </cell>
          <cell r="C8140">
            <v>4571.3159599999999</v>
          </cell>
          <cell r="D8140">
            <v>0</v>
          </cell>
          <cell r="E8140">
            <v>0</v>
          </cell>
          <cell r="K8140">
            <v>60</v>
          </cell>
          <cell r="L8140" t="str">
            <v>EA</v>
          </cell>
        </row>
        <row r="8141">
          <cell r="A8141" t="str">
            <v>9122-0015-002-T</v>
          </cell>
          <cell r="B8141" t="str">
            <v>BRAKE CHAMBER HEND,30/30 (98832-066)</v>
          </cell>
          <cell r="C8141">
            <v>6652.7538500000001</v>
          </cell>
          <cell r="D8141">
            <v>8</v>
          </cell>
          <cell r="E8141">
            <v>0</v>
          </cell>
          <cell r="K8141">
            <v>60</v>
          </cell>
          <cell r="L8141" t="str">
            <v>EA</v>
          </cell>
        </row>
        <row r="8142">
          <cell r="A8142" t="str">
            <v>9122-0015-T</v>
          </cell>
          <cell r="B8142" t="str">
            <v>BRAKE CHAMBER HEND, MGM 30/30 S-20837-1</v>
          </cell>
          <cell r="C8142">
            <v>4516.6309799999999</v>
          </cell>
          <cell r="D8142">
            <v>0</v>
          </cell>
          <cell r="E8142">
            <v>0</v>
          </cell>
          <cell r="K8142">
            <v>60</v>
          </cell>
          <cell r="L8142" t="str">
            <v>EA</v>
          </cell>
        </row>
        <row r="8143">
          <cell r="A8143" t="str">
            <v>9122-0016-T</v>
          </cell>
          <cell r="B8143" t="str">
            <v>BRAKE CHAMBER HEN AAL,TSE24/30 S-24163-3</v>
          </cell>
          <cell r="C8143">
            <v>3253.27216</v>
          </cell>
          <cell r="D8143">
            <v>0</v>
          </cell>
          <cell r="E8143">
            <v>0</v>
          </cell>
          <cell r="K8143">
            <v>60</v>
          </cell>
          <cell r="L8143" t="str">
            <v>EA</v>
          </cell>
        </row>
        <row r="8144">
          <cell r="A8144" t="str">
            <v>9122-0017-T</v>
          </cell>
          <cell r="B8144" t="str">
            <v>BRAKE CHAMBER HEN AAL,TSE30/30 S-24164-3</v>
          </cell>
          <cell r="C8144">
            <v>0</v>
          </cell>
          <cell r="D8144">
            <v>0</v>
          </cell>
          <cell r="E8144">
            <v>0</v>
          </cell>
          <cell r="K8144">
            <v>60</v>
          </cell>
          <cell r="L8144" t="str">
            <v>EA</v>
          </cell>
        </row>
        <row r="8145">
          <cell r="A8145" t="str">
            <v>9122-0018-001-T</v>
          </cell>
          <cell r="B8145" t="str">
            <v>BRK CHMB 24/24 MERIT #41227867 PORT 45 D</v>
          </cell>
          <cell r="C8145">
            <v>9833.1568700000007</v>
          </cell>
          <cell r="D8145">
            <v>0</v>
          </cell>
          <cell r="E8145">
            <v>0</v>
          </cell>
          <cell r="K8145">
            <v>30</v>
          </cell>
          <cell r="L8145" t="str">
            <v>EA</v>
          </cell>
        </row>
        <row r="8146">
          <cell r="A8146" t="str">
            <v>9122-0018-002-T</v>
          </cell>
          <cell r="B8146" t="str">
            <v>BRK CHMB 16/24 MERIT #41231590 PORT 45 D</v>
          </cell>
          <cell r="C8146">
            <v>7697.6800199999998</v>
          </cell>
          <cell r="D8146">
            <v>0</v>
          </cell>
          <cell r="E8146">
            <v>0</v>
          </cell>
          <cell r="K8146">
            <v>30</v>
          </cell>
          <cell r="L8146" t="str">
            <v>EA</v>
          </cell>
        </row>
        <row r="8147">
          <cell r="A8147" t="str">
            <v>9122-0018-003-T</v>
          </cell>
          <cell r="B8147" t="str">
            <v>BRK CHMB 20/24 MERIT #41229066 PORT 45 D</v>
          </cell>
          <cell r="C8147">
            <v>6166.6833499999993</v>
          </cell>
          <cell r="D8147">
            <v>0</v>
          </cell>
          <cell r="E8147">
            <v>0</v>
          </cell>
          <cell r="K8147">
            <v>30</v>
          </cell>
          <cell r="L8147" t="str">
            <v>EA</v>
          </cell>
        </row>
        <row r="8148">
          <cell r="A8148" t="str">
            <v>9122-0018-004-T</v>
          </cell>
          <cell r="B8148" t="str">
            <v>BRK CHMB 24/24 MERIT #41226818 PORT 45 D</v>
          </cell>
          <cell r="C8148">
            <v>0</v>
          </cell>
          <cell r="D8148">
            <v>0</v>
          </cell>
          <cell r="E8148">
            <v>0</v>
          </cell>
          <cell r="K8148">
            <v>0</v>
          </cell>
          <cell r="L8148" t="str">
            <v>EA</v>
          </cell>
        </row>
        <row r="8149">
          <cell r="A8149" t="str">
            <v>9122-0019-001-T</v>
          </cell>
          <cell r="B8149" t="str">
            <v>BRK CHMB 24/24 MERIT #41231090 PORT 135D</v>
          </cell>
          <cell r="C8149">
            <v>10085.69477</v>
          </cell>
          <cell r="D8149">
            <v>0</v>
          </cell>
          <cell r="E8149">
            <v>0</v>
          </cell>
          <cell r="K8149">
            <v>30</v>
          </cell>
          <cell r="L8149" t="str">
            <v>EA</v>
          </cell>
        </row>
        <row r="8150">
          <cell r="A8150" t="str">
            <v>9122-0019-002-T</v>
          </cell>
          <cell r="B8150" t="str">
            <v>BRK CHMB 16/24 MERIT #41231591 PORT 135D</v>
          </cell>
          <cell r="C8150">
            <v>6701.5545900000006</v>
          </cell>
          <cell r="D8150">
            <v>0</v>
          </cell>
          <cell r="E8150">
            <v>0</v>
          </cell>
          <cell r="K8150">
            <v>30</v>
          </cell>
          <cell r="L8150" t="str">
            <v>EA</v>
          </cell>
        </row>
        <row r="8151">
          <cell r="A8151" t="str">
            <v>9122-0019-003-T</v>
          </cell>
          <cell r="B8151" t="str">
            <v>BRK CHMB 20/24 MERIT #41229067 PORT 135D</v>
          </cell>
          <cell r="C8151">
            <v>9287.4064099999996</v>
          </cell>
          <cell r="D8151">
            <v>0</v>
          </cell>
          <cell r="E8151">
            <v>0</v>
          </cell>
          <cell r="K8151">
            <v>30</v>
          </cell>
          <cell r="L8151" t="str">
            <v>EA</v>
          </cell>
        </row>
        <row r="8152">
          <cell r="A8152" t="str">
            <v>9122-0019-004-T</v>
          </cell>
          <cell r="B8152" t="str">
            <v>BRK CHMB 24/24 MERIT #41226819 PORT 135D</v>
          </cell>
          <cell r="C8152">
            <v>0</v>
          </cell>
          <cell r="D8152">
            <v>0</v>
          </cell>
          <cell r="E8152">
            <v>0</v>
          </cell>
          <cell r="K8152">
            <v>0</v>
          </cell>
          <cell r="L8152" t="str">
            <v>EA</v>
          </cell>
        </row>
        <row r="8153">
          <cell r="A8153" t="str">
            <v>9122-0020-001-T</v>
          </cell>
          <cell r="B8153" t="str">
            <v>BRAKE DISC 16/24 LH. BPW #05.444.40.01.3</v>
          </cell>
          <cell r="C8153">
            <v>4350</v>
          </cell>
          <cell r="D8153">
            <v>0</v>
          </cell>
          <cell r="E8153">
            <v>0</v>
          </cell>
          <cell r="K8153">
            <v>30</v>
          </cell>
          <cell r="L8153" t="str">
            <v>EA</v>
          </cell>
        </row>
        <row r="8154">
          <cell r="A8154" t="str">
            <v>9122-0020-002-T</v>
          </cell>
          <cell r="B8154" t="str">
            <v>BRAKE DISC 16/24 RH. BPW #05.444.40.02.3</v>
          </cell>
          <cell r="C8154">
            <v>4350</v>
          </cell>
          <cell r="D8154">
            <v>0</v>
          </cell>
          <cell r="E8154">
            <v>0</v>
          </cell>
          <cell r="K8154">
            <v>30</v>
          </cell>
          <cell r="L8154" t="str">
            <v>EA</v>
          </cell>
        </row>
        <row r="8155">
          <cell r="A8155" t="str">
            <v>9122-0021-T</v>
          </cell>
          <cell r="B8155" t="str">
            <v>BRAKE CHAMBER DISC T16/24 05.444.40.01.0</v>
          </cell>
          <cell r="C8155">
            <v>4107.4105900000004</v>
          </cell>
          <cell r="D8155">
            <v>0</v>
          </cell>
          <cell r="E8155">
            <v>0</v>
          </cell>
          <cell r="K8155">
            <v>90</v>
          </cell>
          <cell r="L8155" t="str">
            <v>EA</v>
          </cell>
        </row>
        <row r="8156">
          <cell r="A8156" t="str">
            <v>9122-0022</v>
          </cell>
          <cell r="B8156" t="str">
            <v>BRAKE CHAMBER 24/30 #3429148</v>
          </cell>
          <cell r="C8156">
            <v>0</v>
          </cell>
          <cell r="D8156">
            <v>0</v>
          </cell>
          <cell r="E8156">
            <v>0</v>
          </cell>
          <cell r="K8156">
            <v>0</v>
          </cell>
          <cell r="L8156" t="str">
            <v>EA</v>
          </cell>
        </row>
        <row r="8157">
          <cell r="A8157" t="str">
            <v>9122-0022-T</v>
          </cell>
          <cell r="B8157" t="str">
            <v>BRAKE CHAM DISC T16/24 05.444.40.02.03</v>
          </cell>
          <cell r="C8157">
            <v>4107.4105900000004</v>
          </cell>
          <cell r="D8157">
            <v>1</v>
          </cell>
          <cell r="E8157">
            <v>0</v>
          </cell>
          <cell r="K8157">
            <v>90</v>
          </cell>
          <cell r="L8157" t="str">
            <v>EA</v>
          </cell>
        </row>
        <row r="8158">
          <cell r="A8158" t="str">
            <v>9122-0023-T</v>
          </cell>
          <cell r="B8158" t="str">
            <v>BRAKE CHAMBER MODEL 2430-3430124 TR</v>
          </cell>
          <cell r="C8158">
            <v>3300</v>
          </cell>
          <cell r="D8158">
            <v>0</v>
          </cell>
          <cell r="E8158">
            <v>0</v>
          </cell>
          <cell r="K8158">
            <v>30</v>
          </cell>
          <cell r="L8158" t="str">
            <v>EA</v>
          </cell>
        </row>
        <row r="8159">
          <cell r="A8159" t="str">
            <v>9122-0024-T</v>
          </cell>
          <cell r="B8159" t="str">
            <v>BRAKE CHAMBER 24/30 BPW 05.444.20.02.0</v>
          </cell>
          <cell r="C8159">
            <v>3851.2468900000003</v>
          </cell>
          <cell r="D8159">
            <v>0</v>
          </cell>
          <cell r="E8159">
            <v>0</v>
          </cell>
          <cell r="K8159">
            <v>90</v>
          </cell>
          <cell r="L8159" t="str">
            <v>EA</v>
          </cell>
        </row>
        <row r="8160">
          <cell r="A8160" t="str">
            <v>9122-0025-T</v>
          </cell>
          <cell r="B8160" t="str">
            <v>DIAPHRAGM CYLINDER FOR AXLE LIFT BPW</v>
          </cell>
          <cell r="C8160">
            <v>7486.5171200000004</v>
          </cell>
          <cell r="D8160">
            <v>0</v>
          </cell>
          <cell r="E8160">
            <v>0</v>
          </cell>
          <cell r="K8160">
            <v>90</v>
          </cell>
          <cell r="L8160" t="str">
            <v>EA</v>
          </cell>
        </row>
        <row r="8161">
          <cell r="A8161" t="str">
            <v>9122-0026-001-T</v>
          </cell>
          <cell r="B8161" t="str">
            <v>ฝ</v>
          </cell>
          <cell r="C8161">
            <v>2402.13942</v>
          </cell>
          <cell r="D8161">
            <v>0</v>
          </cell>
          <cell r="E8161">
            <v>0</v>
          </cell>
          <cell r="K8161">
            <v>60</v>
          </cell>
          <cell r="L8161" t="str">
            <v>EA</v>
          </cell>
        </row>
        <row r="8162">
          <cell r="A8162" t="str">
            <v>9122-0026-T</v>
          </cell>
          <cell r="B8162" t="str">
            <v>BRAKE CHAMBER 30/30 W&amp;C-E35582-3 METRIC</v>
          </cell>
          <cell r="C8162">
            <v>5107.4193500000001</v>
          </cell>
          <cell r="D8162">
            <v>3</v>
          </cell>
          <cell r="E8162">
            <v>48</v>
          </cell>
          <cell r="K8162">
            <v>60</v>
          </cell>
          <cell r="L8162" t="str">
            <v>EA</v>
          </cell>
        </row>
        <row r="8163">
          <cell r="A8163" t="str">
            <v>9122-0027-T</v>
          </cell>
          <cell r="B8163" t="str">
            <v>BRAKE CHAMBER 30/30, 98832-066, 10"ROD T</v>
          </cell>
          <cell r="C8163">
            <v>1632</v>
          </cell>
          <cell r="D8163">
            <v>0</v>
          </cell>
          <cell r="E8163">
            <v>0</v>
          </cell>
          <cell r="K8163">
            <v>60</v>
          </cell>
          <cell r="L8163" t="str">
            <v>EA</v>
          </cell>
        </row>
        <row r="8164">
          <cell r="A8164" t="str">
            <v>9122-0028-T</v>
          </cell>
          <cell r="B8164" t="str">
            <v>BRAKE CHAMBER, 24/30 #SB2430A</v>
          </cell>
          <cell r="C8164">
            <v>1205.5825400000001</v>
          </cell>
          <cell r="D8164">
            <v>0</v>
          </cell>
          <cell r="E8164">
            <v>0</v>
          </cell>
          <cell r="K8164">
            <v>45</v>
          </cell>
          <cell r="L8164" t="str">
            <v>EA</v>
          </cell>
        </row>
        <row r="8165">
          <cell r="A8165" t="str">
            <v>9122-0029-T</v>
          </cell>
          <cell r="B8165" t="str">
            <v>BRAKE CHAMBER,YORK#A8010099</v>
          </cell>
          <cell r="C8165">
            <v>1632</v>
          </cell>
          <cell r="D8165">
            <v>0</v>
          </cell>
          <cell r="E8165">
            <v>0</v>
          </cell>
          <cell r="K8165">
            <v>0</v>
          </cell>
          <cell r="L8165" t="str">
            <v>EA</v>
          </cell>
        </row>
        <row r="8166">
          <cell r="A8166" t="str">
            <v>9122-0030-T</v>
          </cell>
          <cell r="B8166" t="str">
            <v>BRAKE CHAMBER,#R872424C</v>
          </cell>
          <cell r="C8166">
            <v>2651.2984100000003</v>
          </cell>
          <cell r="D8166">
            <v>0</v>
          </cell>
          <cell r="E8166">
            <v>0</v>
          </cell>
          <cell r="K8166">
            <v>60</v>
          </cell>
          <cell r="L8166" t="str">
            <v>EA</v>
          </cell>
        </row>
        <row r="8167">
          <cell r="A8167" t="str">
            <v>9122-0031-T</v>
          </cell>
          <cell r="B8167" t="str">
            <v>BRAKE CHAMBER,30/30,MERRITOR#R873030</v>
          </cell>
          <cell r="C8167">
            <v>3763.06592</v>
          </cell>
          <cell r="D8167">
            <v>0</v>
          </cell>
          <cell r="E8167">
            <v>0</v>
          </cell>
          <cell r="K8167">
            <v>30</v>
          </cell>
          <cell r="L8167" t="str">
            <v>EA</v>
          </cell>
        </row>
        <row r="8168">
          <cell r="A8168" t="str">
            <v>9122-0032</v>
          </cell>
          <cell r="B8168" t="str">
            <v>CHAMBER BRAKE RESISTENT LGSTROKE LOPROMG</v>
          </cell>
          <cell r="C8168">
            <v>0</v>
          </cell>
          <cell r="D8168">
            <v>0</v>
          </cell>
          <cell r="E8168">
            <v>0</v>
          </cell>
          <cell r="K8168">
            <v>0</v>
          </cell>
          <cell r="L8168" t="str">
            <v>EA</v>
          </cell>
        </row>
        <row r="8169">
          <cell r="A8169" t="str">
            <v>9122-0032-T</v>
          </cell>
          <cell r="B8169" t="str">
            <v>BRAKE CHAMBER T14 SAF#14HSCLD64-1813</v>
          </cell>
          <cell r="C8169">
            <v>3283.87</v>
          </cell>
          <cell r="D8169">
            <v>0</v>
          </cell>
          <cell r="E8169">
            <v>0</v>
          </cell>
          <cell r="K8169">
            <v>0</v>
          </cell>
          <cell r="L8169" t="str">
            <v>EA</v>
          </cell>
        </row>
        <row r="8170">
          <cell r="A8170" t="str">
            <v>9122-0033-T</v>
          </cell>
          <cell r="B8170" t="str">
            <v>BRAKE CHAMBER T14/16 SAF#1416HTLD64-2688</v>
          </cell>
          <cell r="C8170">
            <v>5885.37</v>
          </cell>
          <cell r="D8170">
            <v>0</v>
          </cell>
          <cell r="E8170">
            <v>0</v>
          </cell>
          <cell r="K8170">
            <v>0</v>
          </cell>
          <cell r="L8170" t="str">
            <v>EA</v>
          </cell>
        </row>
        <row r="8171">
          <cell r="A8171" t="str">
            <v>9122-0034-T</v>
          </cell>
          <cell r="B8171" t="str">
            <v>BRAKE CHAMBER T16/24 DS HEN.#98832-114</v>
          </cell>
          <cell r="C8171">
            <v>5601.1297400000003</v>
          </cell>
          <cell r="D8171">
            <v>7</v>
          </cell>
          <cell r="E8171">
            <v>0</v>
          </cell>
          <cell r="K8171">
            <v>60</v>
          </cell>
          <cell r="L8171" t="str">
            <v>EA</v>
          </cell>
        </row>
        <row r="8172">
          <cell r="A8172" t="str">
            <v>9122-0035-T</v>
          </cell>
          <cell r="B8172" t="str">
            <v>BRAKE CHAMBER T24/30 WIP</v>
          </cell>
          <cell r="C8172">
            <v>950</v>
          </cell>
          <cell r="D8172">
            <v>0</v>
          </cell>
          <cell r="E8172">
            <v>0</v>
          </cell>
          <cell r="K8172">
            <v>30</v>
          </cell>
          <cell r="L8172" t="str">
            <v>EA</v>
          </cell>
        </row>
        <row r="8173">
          <cell r="A8173" t="str">
            <v>9122-0036-T</v>
          </cell>
          <cell r="B8173" t="str">
            <v>CHAMBER T30 BPW 05.444.16.01.1.3  W/YOKE</v>
          </cell>
          <cell r="C8173">
            <v>6796.4734400000007</v>
          </cell>
          <cell r="D8173">
            <v>0</v>
          </cell>
          <cell r="E8173">
            <v>0</v>
          </cell>
          <cell r="K8173">
            <v>90</v>
          </cell>
          <cell r="L8173" t="str">
            <v>EA</v>
          </cell>
        </row>
        <row r="8174">
          <cell r="A8174" t="str">
            <v>9122-0037-T</v>
          </cell>
          <cell r="B8174" t="str">
            <v>CHAMBER T30/30 BPW05.444.21.01.1 W/YOKE</v>
          </cell>
          <cell r="C8174">
            <v>5416.3192799999997</v>
          </cell>
          <cell r="D8174">
            <v>0</v>
          </cell>
          <cell r="E8174">
            <v>0</v>
          </cell>
          <cell r="K8174">
            <v>90</v>
          </cell>
          <cell r="L8174" t="str">
            <v>EA</v>
          </cell>
        </row>
        <row r="8175">
          <cell r="A8175" t="str">
            <v>9122-0038-T</v>
          </cell>
          <cell r="B8175" t="str">
            <v>BRAKE CHAMBER, T24/30 SORL#35309010470</v>
          </cell>
          <cell r="C8175">
            <v>1500</v>
          </cell>
          <cell r="D8175">
            <v>0</v>
          </cell>
          <cell r="E8175">
            <v>0</v>
          </cell>
          <cell r="K8175">
            <v>90</v>
          </cell>
          <cell r="L8175" t="str">
            <v>EA</v>
          </cell>
        </row>
        <row r="8176">
          <cell r="A8176" t="str">
            <v>9122-0039</v>
          </cell>
          <cell r="B8176" t="str">
            <v>CHAMBER,BRAKE,30/24,PISTON</v>
          </cell>
          <cell r="C8176">
            <v>13407.440479999999</v>
          </cell>
          <cell r="D8176">
            <v>0</v>
          </cell>
          <cell r="E8176">
            <v>0</v>
          </cell>
          <cell r="K8176">
            <v>60</v>
          </cell>
          <cell r="L8176" t="str">
            <v>EA</v>
          </cell>
        </row>
        <row r="8177">
          <cell r="A8177" t="str">
            <v>9122-0039-T</v>
          </cell>
          <cell r="B8177" t="str">
            <v>BRAKE CHAMBER, MAGNUM, TYPE 30 #15-1150B</v>
          </cell>
          <cell r="C8177">
            <v>0</v>
          </cell>
          <cell r="D8177">
            <v>0</v>
          </cell>
          <cell r="E8177">
            <v>0</v>
          </cell>
          <cell r="K8177">
            <v>0</v>
          </cell>
          <cell r="L8177" t="str">
            <v>EA</v>
          </cell>
        </row>
        <row r="8178">
          <cell r="A8178" t="str">
            <v>9122-0040-T</v>
          </cell>
          <cell r="B8178" t="str">
            <v>BRAKE CHAMBER, MAGNUM, 24/30 #15-1170J</v>
          </cell>
          <cell r="C8178">
            <v>0</v>
          </cell>
          <cell r="D8178">
            <v>0</v>
          </cell>
          <cell r="E8178">
            <v>0</v>
          </cell>
          <cell r="K8178">
            <v>0</v>
          </cell>
          <cell r="L8178" t="str">
            <v>EA</v>
          </cell>
        </row>
        <row r="8179">
          <cell r="A8179" t="str">
            <v>9122-0041-T</v>
          </cell>
          <cell r="B8179" t="str">
            <v>BRAKE CHAMBER BPW 30/30 # 05.444.21.17.1</v>
          </cell>
          <cell r="C8179">
            <v>2611.2527</v>
          </cell>
          <cell r="D8179">
            <v>0</v>
          </cell>
          <cell r="E8179">
            <v>0</v>
          </cell>
          <cell r="K8179">
            <v>90</v>
          </cell>
          <cell r="L8179" t="str">
            <v>EA</v>
          </cell>
        </row>
        <row r="8180">
          <cell r="A8180" t="str">
            <v>9122-0042-T</v>
          </cell>
          <cell r="B8180" t="str">
            <v>BRAKE CHAMBER BPW 30 # 05.444.16.13.1</v>
          </cell>
          <cell r="C8180">
            <v>1151.3727200000001</v>
          </cell>
          <cell r="D8180">
            <v>0</v>
          </cell>
          <cell r="E8180">
            <v>0</v>
          </cell>
          <cell r="K8180">
            <v>90</v>
          </cell>
          <cell r="L8180" t="str">
            <v>EA</v>
          </cell>
        </row>
        <row r="8181">
          <cell r="A8181" t="str">
            <v>9122-0043-T</v>
          </cell>
          <cell r="B8181" t="str">
            <v>BRAKE CHAMBER FUWA 30/30 15-1180V</v>
          </cell>
          <cell r="C8181">
            <v>850</v>
          </cell>
          <cell r="D8181">
            <v>0</v>
          </cell>
          <cell r="E8181">
            <v>0</v>
          </cell>
          <cell r="K8181">
            <v>30</v>
          </cell>
          <cell r="L8181" t="str">
            <v>EA</v>
          </cell>
        </row>
        <row r="8182">
          <cell r="A8182" t="str">
            <v>9123-0001-T</v>
          </cell>
          <cell r="B8182" t="str">
            <v>CHANNEL AL. EXTRUSION FOR WIRING</v>
          </cell>
          <cell r="C8182">
            <v>520</v>
          </cell>
          <cell r="D8182">
            <v>28</v>
          </cell>
          <cell r="E8182">
            <v>0</v>
          </cell>
          <cell r="K8182">
            <v>7</v>
          </cell>
          <cell r="L8182" t="str">
            <v>EA</v>
          </cell>
        </row>
        <row r="8183">
          <cell r="A8183" t="str">
            <v>9123-0002-T</v>
          </cell>
          <cell r="B8183" t="str">
            <v>COVER AL. EXTRUSION FOR WIRING AUS.</v>
          </cell>
          <cell r="C8183">
            <v>230</v>
          </cell>
          <cell r="D8183">
            <v>0</v>
          </cell>
          <cell r="E8183">
            <v>0</v>
          </cell>
          <cell r="K8183">
            <v>7</v>
          </cell>
          <cell r="L8183" t="str">
            <v>EA</v>
          </cell>
        </row>
        <row r="8184">
          <cell r="A8184" t="str">
            <v>9123-0003</v>
          </cell>
          <cell r="B8184" t="str">
            <v>CHANNEL,ALUM,5 X 2 X .25 X 264IN LG,6061</v>
          </cell>
          <cell r="C8184">
            <v>0</v>
          </cell>
          <cell r="D8184">
            <v>0</v>
          </cell>
          <cell r="E8184">
            <v>0</v>
          </cell>
          <cell r="K8184">
            <v>0</v>
          </cell>
          <cell r="L8184" t="str">
            <v>ME</v>
          </cell>
        </row>
        <row r="8185">
          <cell r="A8185" t="str">
            <v>9123-0003-T</v>
          </cell>
          <cell r="B8185" t="str">
            <v>CHANNEL, ALUM. TAILLIGHT AUSTRALIA</v>
          </cell>
          <cell r="C8185">
            <v>0</v>
          </cell>
          <cell r="D8185">
            <v>0</v>
          </cell>
          <cell r="E8185">
            <v>0</v>
          </cell>
          <cell r="K8185">
            <v>0</v>
          </cell>
          <cell r="L8185" t="str">
            <v>EA</v>
          </cell>
        </row>
        <row r="8186">
          <cell r="A8186" t="str">
            <v>9123-0004-T</v>
          </cell>
          <cell r="B8186" t="str">
            <v>CHANNEL ALUM 200X90X10 N3529</v>
          </cell>
          <cell r="C8186">
            <v>0</v>
          </cell>
          <cell r="D8186">
            <v>0</v>
          </cell>
          <cell r="E8186">
            <v>0</v>
          </cell>
          <cell r="K8186">
            <v>0</v>
          </cell>
          <cell r="L8186" t="str">
            <v>EA</v>
          </cell>
        </row>
        <row r="8187">
          <cell r="A8187" t="str">
            <v>9123-0005-T</v>
          </cell>
          <cell r="B8187" t="str">
            <v>CHANNEL, ALUM. 125mm.x65mm.x6mm.</v>
          </cell>
          <cell r="C8187">
            <v>0</v>
          </cell>
          <cell r="D8187">
            <v>0</v>
          </cell>
          <cell r="E8187">
            <v>0</v>
          </cell>
          <cell r="K8187">
            <v>0</v>
          </cell>
          <cell r="L8187" t="str">
            <v>EA</v>
          </cell>
        </row>
        <row r="8188">
          <cell r="A8188" t="str">
            <v>9123-0006</v>
          </cell>
          <cell r="B8188" t="str">
            <v>CHANNEL,LGMBR,CTR,AL,10IN HIGH JET 250IN</v>
          </cell>
          <cell r="C8188">
            <v>0</v>
          </cell>
          <cell r="D8188">
            <v>0</v>
          </cell>
          <cell r="E8188">
            <v>0</v>
          </cell>
          <cell r="K8188">
            <v>0</v>
          </cell>
          <cell r="L8188" t="str">
            <v>EA</v>
          </cell>
        </row>
        <row r="8189">
          <cell r="A8189" t="str">
            <v>9123-0006-T</v>
          </cell>
          <cell r="B8189" t="str">
            <v>CHANNEL 8"X 3" X3/8"X1/2" ALUM 6061-T6</v>
          </cell>
          <cell r="C8189">
            <v>0</v>
          </cell>
          <cell r="D8189">
            <v>0</v>
          </cell>
          <cell r="E8189">
            <v>0</v>
          </cell>
          <cell r="K8189">
            <v>0</v>
          </cell>
          <cell r="L8189" t="str">
            <v>ME</v>
          </cell>
        </row>
        <row r="8190">
          <cell r="A8190" t="str">
            <v>9123-0023</v>
          </cell>
          <cell r="B8190" t="str">
            <v>CHANNEL,ALUM,3INAT1.42LBPERFT,264INLG,60</v>
          </cell>
          <cell r="C8190">
            <v>0</v>
          </cell>
          <cell r="D8190">
            <v>0</v>
          </cell>
          <cell r="E8190">
            <v>0</v>
          </cell>
          <cell r="K8190">
            <v>0</v>
          </cell>
          <cell r="L8190" t="str">
            <v>ME</v>
          </cell>
        </row>
        <row r="8191">
          <cell r="A8191" t="str">
            <v>9123-0027</v>
          </cell>
          <cell r="B8191" t="str">
            <v>CHANNEL,ALUM,2IN X 1.25IN X 0.170IN THK</v>
          </cell>
          <cell r="C8191">
            <v>0</v>
          </cell>
          <cell r="D8191">
            <v>0</v>
          </cell>
          <cell r="E8191">
            <v>0</v>
          </cell>
          <cell r="K8191">
            <v>0</v>
          </cell>
          <cell r="L8191" t="str">
            <v>ME</v>
          </cell>
        </row>
        <row r="8192">
          <cell r="A8192" t="str">
            <v>9123-0063</v>
          </cell>
          <cell r="B8192" t="str">
            <v>CHANNELRING,FAB,3 X 2.5 X 230LG ,SS 12</v>
          </cell>
          <cell r="C8192">
            <v>0</v>
          </cell>
          <cell r="D8192">
            <v>0</v>
          </cell>
          <cell r="E8192">
            <v>0</v>
          </cell>
          <cell r="K8192">
            <v>0</v>
          </cell>
          <cell r="L8192" t="str">
            <v>EA</v>
          </cell>
        </row>
        <row r="8193">
          <cell r="A8193" t="str">
            <v>9125-0001-T</v>
          </cell>
          <cell r="B8193" t="str">
            <v>BAND (COMPONENT OF LS68-M0050)</v>
          </cell>
          <cell r="C8193">
            <v>0</v>
          </cell>
          <cell r="D8193">
            <v>0</v>
          </cell>
          <cell r="E8193">
            <v>0</v>
          </cell>
          <cell r="K8193">
            <v>0</v>
          </cell>
          <cell r="L8193" t="str">
            <v>EA</v>
          </cell>
        </row>
        <row r="8194">
          <cell r="A8194" t="str">
            <v>9125-0002-T</v>
          </cell>
          <cell r="B8194" t="str">
            <v>CLAMP FOR FIRE EXTINGUPHER BSP 150A</v>
          </cell>
          <cell r="C8194">
            <v>0</v>
          </cell>
          <cell r="D8194">
            <v>0</v>
          </cell>
          <cell r="E8194">
            <v>0</v>
          </cell>
          <cell r="K8194">
            <v>0</v>
          </cell>
          <cell r="L8194" t="str">
            <v>EA</v>
          </cell>
        </row>
        <row r="8195">
          <cell r="A8195" t="str">
            <v>9125-0003</v>
          </cell>
          <cell r="B8195" t="str">
            <v>CLAMP,TUBING,0.50IN,ALUM</v>
          </cell>
          <cell r="C8195">
            <v>0</v>
          </cell>
          <cell r="D8195">
            <v>0</v>
          </cell>
          <cell r="E8195">
            <v>0</v>
          </cell>
          <cell r="K8195">
            <v>0</v>
          </cell>
          <cell r="L8195" t="str">
            <v>EA</v>
          </cell>
        </row>
        <row r="8196">
          <cell r="A8196" t="str">
            <v>9125-0003-T</v>
          </cell>
          <cell r="B8196" t="str">
            <v>CLAMP FOR DOOR HOSE CARRIER</v>
          </cell>
          <cell r="C8196">
            <v>180</v>
          </cell>
          <cell r="D8196">
            <v>0</v>
          </cell>
          <cell r="E8196">
            <v>0</v>
          </cell>
          <cell r="K8196">
            <v>7</v>
          </cell>
          <cell r="L8196" t="str">
            <v>EA</v>
          </cell>
        </row>
        <row r="8197">
          <cell r="A8197" t="str">
            <v>9125-0004-T</v>
          </cell>
          <cell r="B8197" t="str">
            <v>CLAMP TUBE FOR DIP/FILL TUBE TC303</v>
          </cell>
          <cell r="C8197">
            <v>573.08000000000004</v>
          </cell>
          <cell r="D8197">
            <v>0</v>
          </cell>
          <cell r="E8197">
            <v>0</v>
          </cell>
          <cell r="K8197">
            <v>0</v>
          </cell>
          <cell r="L8197" t="str">
            <v>EA</v>
          </cell>
        </row>
        <row r="8198">
          <cell r="A8198" t="str">
            <v>9125-0005-T</v>
          </cell>
          <cell r="B8198" t="str">
            <v>CLAMP SS.</v>
          </cell>
          <cell r="C8198">
            <v>0</v>
          </cell>
          <cell r="D8198">
            <v>0</v>
          </cell>
          <cell r="E8198">
            <v>0</v>
          </cell>
          <cell r="K8198">
            <v>0</v>
          </cell>
          <cell r="L8198" t="str">
            <v>EA</v>
          </cell>
        </row>
        <row r="8199">
          <cell r="A8199" t="str">
            <v>9125-0006-001-T</v>
          </cell>
          <cell r="B8199" t="str">
            <v>CLAMP T-BOLT SS, TRANSFER HOSE 85-91MM</v>
          </cell>
          <cell r="C8199">
            <v>239</v>
          </cell>
          <cell r="D8199">
            <v>11</v>
          </cell>
          <cell r="E8199">
            <v>0</v>
          </cell>
          <cell r="K8199">
            <v>7</v>
          </cell>
          <cell r="L8199" t="str">
            <v>EA</v>
          </cell>
        </row>
        <row r="8200">
          <cell r="A8200" t="str">
            <v>9125-0006-002-T</v>
          </cell>
          <cell r="B8200" t="str">
            <v>CLAMP T-BOLT SS, TRANSFER HOSE 59-63MM</v>
          </cell>
          <cell r="C8200">
            <v>245</v>
          </cell>
          <cell r="D8200">
            <v>4</v>
          </cell>
          <cell r="E8200">
            <v>0</v>
          </cell>
          <cell r="K8200">
            <v>0</v>
          </cell>
          <cell r="L8200" t="str">
            <v>EA</v>
          </cell>
        </row>
        <row r="8201">
          <cell r="A8201" t="str">
            <v>9125-0006-T</v>
          </cell>
          <cell r="B8201" t="str">
            <v>CLAMP SS304 HI PRES HOSE 3 13/16-4 3/32</v>
          </cell>
          <cell r="C8201">
            <v>170</v>
          </cell>
          <cell r="D8201">
            <v>0</v>
          </cell>
          <cell r="E8201">
            <v>0</v>
          </cell>
          <cell r="K8201">
            <v>7</v>
          </cell>
          <cell r="L8201" t="str">
            <v>EA</v>
          </cell>
        </row>
        <row r="8202">
          <cell r="A8202" t="str">
            <v>9125-0007-T</v>
          </cell>
          <cell r="B8202" t="str">
            <v>CLAMP BAND HCV HEN#B-26593-1</v>
          </cell>
          <cell r="C8202">
            <v>568.6354</v>
          </cell>
          <cell r="D8202">
            <v>0</v>
          </cell>
          <cell r="E8202">
            <v>0</v>
          </cell>
          <cell r="K8202">
            <v>60</v>
          </cell>
          <cell r="L8202" t="str">
            <v>EA</v>
          </cell>
        </row>
        <row r="8203">
          <cell r="A8203" t="str">
            <v>9125-0008-038-T</v>
          </cell>
          <cell r="B8203" t="str">
            <v>CLAMP STAINLESS SS304 SIZE 38mm FULL SET</v>
          </cell>
          <cell r="C8203">
            <v>0</v>
          </cell>
          <cell r="D8203">
            <v>0</v>
          </cell>
          <cell r="E8203">
            <v>0</v>
          </cell>
          <cell r="K8203">
            <v>0</v>
          </cell>
          <cell r="L8203" t="str">
            <v>EA</v>
          </cell>
        </row>
        <row r="8204">
          <cell r="A8204" t="str">
            <v>9125-0008-051-T</v>
          </cell>
          <cell r="B8204" t="str">
            <v>CLAMP STAINLESS SS304 SIZE 51mm FULL SET</v>
          </cell>
          <cell r="C8204">
            <v>330</v>
          </cell>
          <cell r="D8204">
            <v>0</v>
          </cell>
          <cell r="E8204">
            <v>0</v>
          </cell>
          <cell r="K8204">
            <v>7</v>
          </cell>
          <cell r="L8204" t="str">
            <v>EA</v>
          </cell>
        </row>
        <row r="8205">
          <cell r="A8205" t="str">
            <v>9125-0008-063-T</v>
          </cell>
          <cell r="B8205" t="str">
            <v>CLAMP STAINLESS SS304 SIZE 63mm FULL SET</v>
          </cell>
          <cell r="C8205">
            <v>290</v>
          </cell>
          <cell r="D8205">
            <v>0</v>
          </cell>
          <cell r="E8205">
            <v>0</v>
          </cell>
          <cell r="K8205">
            <v>7</v>
          </cell>
          <cell r="L8205" t="str">
            <v>EA</v>
          </cell>
        </row>
        <row r="8206">
          <cell r="A8206" t="str">
            <v>9125-0008-076-T</v>
          </cell>
          <cell r="B8206" t="str">
            <v>CLAMP STAINLESS SS304 SIZE 76mm FULL SET</v>
          </cell>
          <cell r="C8206">
            <v>470</v>
          </cell>
          <cell r="D8206">
            <v>20</v>
          </cell>
          <cell r="E8206">
            <v>0</v>
          </cell>
          <cell r="K8206">
            <v>7</v>
          </cell>
          <cell r="L8206" t="str">
            <v>EA</v>
          </cell>
        </row>
        <row r="8207">
          <cell r="A8207" t="str">
            <v>9125-0008-101-T</v>
          </cell>
          <cell r="B8207" t="str">
            <v>CLAMP STAINLESS SS304 SIZE101mm FULL SET</v>
          </cell>
          <cell r="C8207">
            <v>610</v>
          </cell>
          <cell r="D8207">
            <v>0</v>
          </cell>
          <cell r="E8207">
            <v>0</v>
          </cell>
          <cell r="K8207">
            <v>7</v>
          </cell>
          <cell r="L8207" t="str">
            <v>EA</v>
          </cell>
        </row>
        <row r="8208">
          <cell r="A8208" t="str">
            <v>9125-0008-T</v>
          </cell>
          <cell r="B8208" t="str">
            <v>CLAMP STAINLESS SS304 SIZE 38mm FULL SET</v>
          </cell>
          <cell r="C8208">
            <v>280</v>
          </cell>
          <cell r="D8208">
            <v>3</v>
          </cell>
          <cell r="E8208">
            <v>0</v>
          </cell>
          <cell r="K8208">
            <v>7</v>
          </cell>
          <cell r="L8208" t="str">
            <v>EA</v>
          </cell>
        </row>
        <row r="8209">
          <cell r="A8209" t="str">
            <v>9125-0009-001-T</v>
          </cell>
          <cell r="B8209" t="str">
            <v>CLAMP T-BOLT SS FOR PUMP HOSE 97-104</v>
          </cell>
          <cell r="C8209">
            <v>155</v>
          </cell>
          <cell r="D8209">
            <v>12</v>
          </cell>
          <cell r="E8209">
            <v>0</v>
          </cell>
          <cell r="K8209">
            <v>7</v>
          </cell>
          <cell r="L8209" t="str">
            <v>EA</v>
          </cell>
        </row>
        <row r="8210">
          <cell r="A8210" t="str">
            <v>9125-0009-002-T</v>
          </cell>
          <cell r="B8210" t="str">
            <v>CLAMP T-BOLT SS104-112 MM.W2 GBS 108/25</v>
          </cell>
          <cell r="C8210">
            <v>125</v>
          </cell>
          <cell r="D8210">
            <v>55</v>
          </cell>
          <cell r="E8210">
            <v>0</v>
          </cell>
          <cell r="K8210">
            <v>7</v>
          </cell>
          <cell r="L8210" t="str">
            <v>EA</v>
          </cell>
        </row>
        <row r="8211">
          <cell r="A8211" t="str">
            <v>9125-0009-003-T</v>
          </cell>
          <cell r="B8211" t="str">
            <v>CLAMP T-BOLT S,HOSE112-121 W2 GBS117/25</v>
          </cell>
          <cell r="C8211">
            <v>160</v>
          </cell>
          <cell r="D8211">
            <v>6</v>
          </cell>
          <cell r="E8211">
            <v>0</v>
          </cell>
          <cell r="K8211">
            <v>7</v>
          </cell>
          <cell r="L8211" t="str">
            <v>EA</v>
          </cell>
        </row>
        <row r="8212">
          <cell r="A8212" t="str">
            <v>9125-0009-004-T</v>
          </cell>
          <cell r="B8212" t="str">
            <v>CLAMP T-BOLT SS FOR PUMP HOSE 73-79</v>
          </cell>
          <cell r="C8212">
            <v>82</v>
          </cell>
          <cell r="D8212">
            <v>60</v>
          </cell>
          <cell r="E8212">
            <v>0</v>
          </cell>
          <cell r="K8212">
            <v>7</v>
          </cell>
          <cell r="L8212" t="str">
            <v>EA</v>
          </cell>
        </row>
        <row r="8213">
          <cell r="A8213" t="str">
            <v>9125-0009-005-T</v>
          </cell>
          <cell r="B8213" t="str">
            <v>CLAMP T-BOLT SS FOR PUMP HOSE 40-43</v>
          </cell>
          <cell r="C8213">
            <v>82</v>
          </cell>
          <cell r="D8213">
            <v>0</v>
          </cell>
          <cell r="E8213">
            <v>0</v>
          </cell>
          <cell r="K8213">
            <v>7</v>
          </cell>
          <cell r="L8213" t="str">
            <v>EA</v>
          </cell>
        </row>
        <row r="8214">
          <cell r="A8214" t="str">
            <v>9125-0010-T</v>
          </cell>
          <cell r="B8214" t="str">
            <v>HYFIX CLAMP#08102890 BRACKET#14897168</v>
          </cell>
          <cell r="C8214">
            <v>6500</v>
          </cell>
          <cell r="D8214">
            <v>0</v>
          </cell>
          <cell r="E8214">
            <v>0</v>
          </cell>
          <cell r="K8214">
            <v>60</v>
          </cell>
          <cell r="L8214" t="str">
            <v>EA</v>
          </cell>
        </row>
        <row r="8215">
          <cell r="A8215" t="str">
            <v>9125-0011-062-T</v>
          </cell>
          <cell r="B8215" t="str">
            <v>CLAMP HOSE HD CHROME PLATED SIZE 62mm</v>
          </cell>
          <cell r="C8215">
            <v>93.209289999999996</v>
          </cell>
          <cell r="D8215">
            <v>275</v>
          </cell>
          <cell r="E8215">
            <v>0</v>
          </cell>
          <cell r="K8215">
            <v>7</v>
          </cell>
          <cell r="L8215" t="str">
            <v>EA</v>
          </cell>
        </row>
        <row r="8216">
          <cell r="A8216" t="str">
            <v>9125-0011-065-T</v>
          </cell>
          <cell r="B8216" t="str">
            <v>CLAMP HOSE HD CHROME PLATED SIZE 65mm</v>
          </cell>
          <cell r="C8216">
            <v>110</v>
          </cell>
          <cell r="D8216">
            <v>26</v>
          </cell>
          <cell r="E8216">
            <v>0</v>
          </cell>
          <cell r="K8216">
            <v>7</v>
          </cell>
          <cell r="L8216" t="str">
            <v>EA</v>
          </cell>
        </row>
        <row r="8217">
          <cell r="A8217" t="str">
            <v>9125-0011-070-T</v>
          </cell>
          <cell r="B8217" t="str">
            <v>CLAMP HOSE HD CHROME PLATED SIZE 70mm</v>
          </cell>
          <cell r="C8217">
            <v>130</v>
          </cell>
          <cell r="D8217">
            <v>30</v>
          </cell>
          <cell r="E8217">
            <v>0</v>
          </cell>
          <cell r="K8217">
            <v>7</v>
          </cell>
          <cell r="L8217" t="str">
            <v>EA</v>
          </cell>
        </row>
        <row r="8218">
          <cell r="A8218" t="str">
            <v>9125-0011-088-T</v>
          </cell>
          <cell r="B8218" t="str">
            <v>CLAMP HOSE HD CHROME PLATED SIZE 88mm</v>
          </cell>
          <cell r="C8218">
            <v>100.76952</v>
          </cell>
          <cell r="D8218">
            <v>2</v>
          </cell>
          <cell r="E8218">
            <v>0</v>
          </cell>
          <cell r="K8218">
            <v>7</v>
          </cell>
          <cell r="L8218" t="str">
            <v>EA</v>
          </cell>
        </row>
        <row r="8219">
          <cell r="A8219" t="str">
            <v>9125-0012</v>
          </cell>
          <cell r="B8219" t="str">
            <v>CLAMP,HOSE,0.81 (SEE 036-1329-205)</v>
          </cell>
          <cell r="C8219">
            <v>0</v>
          </cell>
          <cell r="D8219">
            <v>0</v>
          </cell>
          <cell r="E8219">
            <v>0</v>
          </cell>
          <cell r="K8219">
            <v>0</v>
          </cell>
          <cell r="L8219" t="str">
            <v>EA</v>
          </cell>
        </row>
        <row r="8220">
          <cell r="A8220" t="str">
            <v>9125-0012-T</v>
          </cell>
          <cell r="B8220" t="str">
            <v>CLAMP SS MODEL NORMA 40-60</v>
          </cell>
          <cell r="C8220">
            <v>17</v>
          </cell>
          <cell r="D8220">
            <v>0</v>
          </cell>
          <cell r="E8220">
            <v>0</v>
          </cell>
          <cell r="K8220">
            <v>7</v>
          </cell>
          <cell r="L8220" t="str">
            <v>EA</v>
          </cell>
        </row>
        <row r="8221">
          <cell r="A8221" t="str">
            <v>9125-0013</v>
          </cell>
          <cell r="B8221" t="str">
            <v>CLAMP,HOSE,1.56 TO 2.5IN DIA BAND AND SC</v>
          </cell>
          <cell r="C8221">
            <v>0</v>
          </cell>
          <cell r="D8221">
            <v>0</v>
          </cell>
          <cell r="E8221">
            <v>0</v>
          </cell>
          <cell r="K8221">
            <v>0</v>
          </cell>
          <cell r="L8221" t="str">
            <v>EA</v>
          </cell>
        </row>
        <row r="8222">
          <cell r="A8222" t="str">
            <v>9125-0013-001-T</v>
          </cell>
          <cell r="B8222" t="str">
            <v>CLAMP / HOSE CLAMP EMCO#6090700242-2</v>
          </cell>
          <cell r="C8222">
            <v>0</v>
          </cell>
          <cell r="D8222">
            <v>0</v>
          </cell>
          <cell r="E8222">
            <v>0</v>
          </cell>
          <cell r="K8222">
            <v>0</v>
          </cell>
          <cell r="L8222" t="str">
            <v>EA</v>
          </cell>
        </row>
        <row r="8223">
          <cell r="A8223" t="str">
            <v>9125-0013-T</v>
          </cell>
          <cell r="B8223" t="str">
            <v>CLAMP, HOSE CLAMP EMCO#602593</v>
          </cell>
          <cell r="C8223">
            <v>86.420450000000002</v>
          </cell>
          <cell r="D8223">
            <v>42</v>
          </cell>
          <cell r="E8223">
            <v>0</v>
          </cell>
          <cell r="K8223">
            <v>0</v>
          </cell>
          <cell r="L8223" t="str">
            <v>EA</v>
          </cell>
        </row>
        <row r="8224">
          <cell r="A8224" t="str">
            <v>9125-0014-T</v>
          </cell>
          <cell r="B8224" t="str">
            <v>CLAMP RUBBER FOR BRAKE TUBE</v>
          </cell>
          <cell r="C8224">
            <v>30</v>
          </cell>
          <cell r="D8224">
            <v>22</v>
          </cell>
          <cell r="E8224">
            <v>0</v>
          </cell>
          <cell r="K8224">
            <v>7</v>
          </cell>
          <cell r="L8224" t="str">
            <v>EA</v>
          </cell>
        </row>
        <row r="8225">
          <cell r="A8225" t="str">
            <v>9125-0015-001-T</v>
          </cell>
          <cell r="B8225" t="str">
            <v>CLAMP, DOUBLE CABLE CLAMP 1/4" TUBE</v>
          </cell>
          <cell r="C8225">
            <v>18</v>
          </cell>
          <cell r="D8225">
            <v>170</v>
          </cell>
          <cell r="E8225">
            <v>0</v>
          </cell>
          <cell r="K8225">
            <v>7</v>
          </cell>
          <cell r="L8225" t="str">
            <v>EA</v>
          </cell>
        </row>
        <row r="8226">
          <cell r="A8226" t="str">
            <v>9125-0015-T</v>
          </cell>
          <cell r="B8226" t="str">
            <v>CLIP DOUBLE CABLE CLAMP 3/8" TUBE</v>
          </cell>
          <cell r="C8226">
            <v>20</v>
          </cell>
          <cell r="D8226">
            <v>13</v>
          </cell>
          <cell r="E8226">
            <v>0</v>
          </cell>
          <cell r="K8226">
            <v>7</v>
          </cell>
          <cell r="L8226" t="str">
            <v>EA</v>
          </cell>
        </row>
        <row r="8227">
          <cell r="A8227" t="str">
            <v>9125-0016-T</v>
          </cell>
          <cell r="B8227" t="str">
            <v>CLAMP, CABLE CLAMP 1/4" TUBE SINGLE</v>
          </cell>
          <cell r="C8227">
            <v>10.7</v>
          </cell>
          <cell r="D8227">
            <v>0</v>
          </cell>
          <cell r="E8227">
            <v>0</v>
          </cell>
          <cell r="K8227">
            <v>7</v>
          </cell>
          <cell r="L8227" t="str">
            <v>EA</v>
          </cell>
        </row>
        <row r="8228">
          <cell r="A8228" t="str">
            <v>9125-0017-T</v>
          </cell>
          <cell r="B8228" t="str">
            <v>CLAMP 99008-001 - ABS SENSOR -R01</v>
          </cell>
          <cell r="C8228">
            <v>0</v>
          </cell>
          <cell r="D8228">
            <v>0</v>
          </cell>
          <cell r="E8228">
            <v>0</v>
          </cell>
          <cell r="K8228">
            <v>0</v>
          </cell>
          <cell r="L8228" t="str">
            <v>EA</v>
          </cell>
        </row>
        <row r="8229">
          <cell r="A8229" t="str">
            <v>9125-0018-T</v>
          </cell>
          <cell r="B8229" t="str">
            <v>CLAMP SAFETY  HOSE ID 100x8 OD112-119</v>
          </cell>
          <cell r="C8229">
            <v>0</v>
          </cell>
          <cell r="D8229">
            <v>0</v>
          </cell>
          <cell r="E8229">
            <v>0</v>
          </cell>
          <cell r="K8229">
            <v>0</v>
          </cell>
          <cell r="L8229" t="str">
            <v>EA</v>
          </cell>
        </row>
        <row r="8230">
          <cell r="A8230" t="str">
            <v>9125-0019-001-T</v>
          </cell>
          <cell r="B8230" t="str">
            <v>CLAMP SAFETY GBS M-W2-112-121</v>
          </cell>
          <cell r="C8230">
            <v>145</v>
          </cell>
          <cell r="D8230">
            <v>12</v>
          </cell>
          <cell r="E8230">
            <v>0</v>
          </cell>
          <cell r="K8230">
            <v>7</v>
          </cell>
          <cell r="L8230" t="str">
            <v>EA</v>
          </cell>
        </row>
        <row r="8231">
          <cell r="A8231" t="str">
            <v>9125-0019-002-T</v>
          </cell>
          <cell r="B8231" t="str">
            <v>CLAMP SAFETY GBS M-W2-104-112</v>
          </cell>
          <cell r="C8231">
            <v>0</v>
          </cell>
          <cell r="D8231">
            <v>0</v>
          </cell>
          <cell r="E8231">
            <v>0</v>
          </cell>
          <cell r="K8231">
            <v>0</v>
          </cell>
          <cell r="L8231" t="str">
            <v>EA</v>
          </cell>
        </row>
        <row r="8232">
          <cell r="A8232" t="str">
            <v>9125-0019-T</v>
          </cell>
          <cell r="B8232" t="str">
            <v>CLAMP SAFETY GBS M-W2-121-130</v>
          </cell>
          <cell r="C8232">
            <v>0</v>
          </cell>
          <cell r="D8232">
            <v>5</v>
          </cell>
          <cell r="E8232">
            <v>0</v>
          </cell>
          <cell r="K8232">
            <v>0</v>
          </cell>
          <cell r="L8232" t="str">
            <v>EA</v>
          </cell>
        </row>
        <row r="8233">
          <cell r="A8233" t="str">
            <v>9125-0020-T</v>
          </cell>
          <cell r="B8233" t="str">
            <v>Jocky wheel clamp, 60mm diameter</v>
          </cell>
          <cell r="C8233">
            <v>1180</v>
          </cell>
          <cell r="D8233">
            <v>0</v>
          </cell>
          <cell r="E8233">
            <v>0</v>
          </cell>
          <cell r="K8233">
            <v>30</v>
          </cell>
          <cell r="L8233" t="str">
            <v>EA</v>
          </cell>
        </row>
        <row r="8234">
          <cell r="A8234" t="str">
            <v>9125-0021-T</v>
          </cell>
          <cell r="B8234" t="str">
            <v>CLAMP HEAVY DUTY PIPE CLAMP, HOT PIPE</v>
          </cell>
          <cell r="C8234">
            <v>1350</v>
          </cell>
          <cell r="D8234">
            <v>0</v>
          </cell>
          <cell r="E8234">
            <v>0</v>
          </cell>
          <cell r="K8234">
            <v>0</v>
          </cell>
          <cell r="L8234" t="str">
            <v>EA</v>
          </cell>
        </row>
        <row r="8235">
          <cell r="A8235" t="str">
            <v>9125-0022-T</v>
          </cell>
          <cell r="B8235" t="str">
            <v>CLAMP QUICK RELEASE WORM DRIVE DUCT AND</v>
          </cell>
          <cell r="C8235">
            <v>4964.8554899999999</v>
          </cell>
          <cell r="D8235">
            <v>0</v>
          </cell>
          <cell r="E8235">
            <v>0</v>
          </cell>
          <cell r="K8235">
            <v>30</v>
          </cell>
          <cell r="L8235" t="str">
            <v>EA</v>
          </cell>
        </row>
        <row r="8236">
          <cell r="A8236" t="str">
            <v>9125-0023-T</v>
          </cell>
          <cell r="B8236" t="str">
            <v>CLAMP PIPE 10 mm</v>
          </cell>
          <cell r="C8236">
            <v>180</v>
          </cell>
          <cell r="D8236">
            <v>0</v>
          </cell>
          <cell r="E8236">
            <v>0</v>
          </cell>
          <cell r="K8236">
            <v>7</v>
          </cell>
          <cell r="L8236" t="str">
            <v>EA</v>
          </cell>
        </row>
        <row r="8237">
          <cell r="A8237" t="str">
            <v>9125-0024-T</v>
          </cell>
          <cell r="B8237" t="str">
            <v>CLAMPS,PLAIN BAND TORRO 16-27/12 W3</v>
          </cell>
          <cell r="C8237">
            <v>20</v>
          </cell>
          <cell r="D8237">
            <v>0</v>
          </cell>
          <cell r="E8237">
            <v>0</v>
          </cell>
          <cell r="K8237">
            <v>7</v>
          </cell>
          <cell r="L8237" t="str">
            <v>EA</v>
          </cell>
        </row>
        <row r="8238">
          <cell r="A8238" t="str">
            <v>9125-0025-T</v>
          </cell>
          <cell r="B8238" t="str">
            <v>CLAMP RNT SS MJG25A 1" OD:34 L:60mm.NBR</v>
          </cell>
          <cell r="C8238">
            <v>1159</v>
          </cell>
          <cell r="D8238">
            <v>1</v>
          </cell>
          <cell r="E8238">
            <v>0</v>
          </cell>
          <cell r="K8238">
            <v>99</v>
          </cell>
          <cell r="L8238" t="str">
            <v>EA</v>
          </cell>
        </row>
        <row r="8239">
          <cell r="A8239" t="str">
            <v>9125-0026-001-T</v>
          </cell>
          <cell r="B8239" t="str">
            <v>BOTTOM CLAMP - MACHINING YORK #790546</v>
          </cell>
          <cell r="C8239">
            <v>550</v>
          </cell>
          <cell r="D8239">
            <v>0</v>
          </cell>
          <cell r="E8239">
            <v>0</v>
          </cell>
          <cell r="K8239">
            <v>0</v>
          </cell>
          <cell r="L8239" t="str">
            <v>EA</v>
          </cell>
        </row>
        <row r="8240">
          <cell r="A8240" t="str">
            <v>9125-0026-002-T</v>
          </cell>
          <cell r="B8240" t="str">
            <v>CLAMP PLATE ASSEMBLY YORK #790562</v>
          </cell>
          <cell r="C8240">
            <v>0</v>
          </cell>
          <cell r="D8240">
            <v>0</v>
          </cell>
          <cell r="E8240">
            <v>0</v>
          </cell>
          <cell r="K8240">
            <v>0</v>
          </cell>
          <cell r="L8240" t="str">
            <v>EA</v>
          </cell>
        </row>
        <row r="8241">
          <cell r="A8241" t="str">
            <v>9125-0026-003-T</v>
          </cell>
          <cell r="B8241" t="str">
            <v>CLAMP PLATE MACHINING YORK #790561</v>
          </cell>
          <cell r="C8241">
            <v>0</v>
          </cell>
          <cell r="D8241">
            <v>0</v>
          </cell>
          <cell r="E8241">
            <v>0</v>
          </cell>
          <cell r="K8241">
            <v>0</v>
          </cell>
          <cell r="L8241" t="str">
            <v>EA</v>
          </cell>
        </row>
        <row r="8242">
          <cell r="A8242" t="str">
            <v>9125-0026-004-T</v>
          </cell>
          <cell r="B8242" t="str">
            <v>CLAMP PLATE MACHINING KIT YORK #790562</v>
          </cell>
          <cell r="C8242">
            <v>0</v>
          </cell>
          <cell r="D8242">
            <v>0</v>
          </cell>
          <cell r="E8242">
            <v>0</v>
          </cell>
          <cell r="K8242">
            <v>0</v>
          </cell>
          <cell r="L8242" t="str">
            <v>EA</v>
          </cell>
        </row>
        <row r="8243">
          <cell r="A8243" t="str">
            <v>9125-0026-T</v>
          </cell>
          <cell r="B8243" t="str">
            <v>YORK SPARE PART CLAMP</v>
          </cell>
          <cell r="C8243">
            <v>0</v>
          </cell>
          <cell r="D8243">
            <v>0</v>
          </cell>
          <cell r="E8243">
            <v>0</v>
          </cell>
          <cell r="K8243">
            <v>0</v>
          </cell>
          <cell r="L8243" t="str">
            <v>EA</v>
          </cell>
        </row>
        <row r="8244">
          <cell r="A8244" t="str">
            <v>9125-0027-T</v>
          </cell>
          <cell r="B8244" t="str">
            <v>HOSE CLAMP HOSE ID1/2" #ABF110</v>
          </cell>
          <cell r="C8244">
            <v>70.613709999999998</v>
          </cell>
          <cell r="D8244">
            <v>449</v>
          </cell>
          <cell r="E8244">
            <v>0</v>
          </cell>
          <cell r="K8244">
            <v>60</v>
          </cell>
          <cell r="L8244" t="str">
            <v>EA</v>
          </cell>
        </row>
        <row r="8245">
          <cell r="A8245" t="str">
            <v>9125-0028-T</v>
          </cell>
          <cell r="B8245" t="str">
            <v>CLAMP PIPE HANGER 3/4" SS</v>
          </cell>
          <cell r="C8245">
            <v>0</v>
          </cell>
          <cell r="D8245">
            <v>0</v>
          </cell>
          <cell r="E8245">
            <v>0</v>
          </cell>
          <cell r="K8245">
            <v>0</v>
          </cell>
          <cell r="L8245" t="str">
            <v>EA</v>
          </cell>
        </row>
        <row r="8246">
          <cell r="A8246" t="str">
            <v>9125-0029-001-T</v>
          </cell>
          <cell r="B8246" t="str">
            <v>SAFETY CLAMPS DN75x8 SS EN 14420-3</v>
          </cell>
          <cell r="C8246">
            <v>1650</v>
          </cell>
          <cell r="D8246">
            <v>0</v>
          </cell>
          <cell r="E8246">
            <v>0</v>
          </cell>
          <cell r="K8246">
            <v>7</v>
          </cell>
          <cell r="L8246" t="str">
            <v>EA</v>
          </cell>
        </row>
        <row r="8247">
          <cell r="A8247" t="str">
            <v>9125-0030-T</v>
          </cell>
          <cell r="B8247" t="str">
            <v>Clamp band only for VOH411 w/o fastener</v>
          </cell>
          <cell r="C8247">
            <v>1024.73893</v>
          </cell>
          <cell r="D8247">
            <v>0</v>
          </cell>
          <cell r="E8247">
            <v>0</v>
          </cell>
          <cell r="K8247">
            <v>60</v>
          </cell>
          <cell r="L8247" t="str">
            <v>EA</v>
          </cell>
        </row>
        <row r="8248">
          <cell r="A8248" t="str">
            <v>9125-0031-T</v>
          </cell>
          <cell r="B8248" t="str">
            <v>CLAMP RING STL. ZINC PLT. #3036ZC</v>
          </cell>
          <cell r="C8248">
            <v>0</v>
          </cell>
          <cell r="D8248">
            <v>0</v>
          </cell>
          <cell r="E8248">
            <v>0</v>
          </cell>
          <cell r="K8248">
            <v>0</v>
          </cell>
          <cell r="L8248" t="str">
            <v>EA</v>
          </cell>
        </row>
        <row r="8249">
          <cell r="A8249" t="str">
            <v>9125-0032-T</v>
          </cell>
          <cell r="B8249" t="str">
            <v>Hose Clamp</v>
          </cell>
          <cell r="C8249">
            <v>30</v>
          </cell>
          <cell r="D8249">
            <v>0</v>
          </cell>
          <cell r="E8249">
            <v>0</v>
          </cell>
          <cell r="K8249">
            <v>0</v>
          </cell>
          <cell r="L8249" t="str">
            <v>EA</v>
          </cell>
        </row>
        <row r="8250">
          <cell r="A8250" t="str">
            <v>9125-0055</v>
          </cell>
          <cell r="B8250" t="str">
            <v>CLAMP GROUP TRANSPRO LEAF#BD5425R1N30</v>
          </cell>
          <cell r="C8250">
            <v>0</v>
          </cell>
          <cell r="D8250">
            <v>0</v>
          </cell>
          <cell r="E8250">
            <v>0</v>
          </cell>
          <cell r="K8250">
            <v>0</v>
          </cell>
          <cell r="L8250" t="str">
            <v>EA</v>
          </cell>
        </row>
        <row r="8251">
          <cell r="A8251" t="str">
            <v>9125-0063</v>
          </cell>
          <cell r="B8251" t="str">
            <v>CLAMP,MOUT SPRING</v>
          </cell>
          <cell r="C8251">
            <v>0</v>
          </cell>
          <cell r="D8251">
            <v>0</v>
          </cell>
          <cell r="E8251">
            <v>0</v>
          </cell>
          <cell r="K8251">
            <v>0</v>
          </cell>
          <cell r="L8251" t="str">
            <v>EA</v>
          </cell>
        </row>
        <row r="8252">
          <cell r="A8252" t="str">
            <v>9125-0075</v>
          </cell>
          <cell r="B8252" t="str">
            <v>CLAMP,U-BOLT W/RUBBER CUSHION,FOR.5IN</v>
          </cell>
          <cell r="C8252">
            <v>0</v>
          </cell>
          <cell r="D8252">
            <v>0</v>
          </cell>
          <cell r="E8252">
            <v>0</v>
          </cell>
          <cell r="K8252">
            <v>0</v>
          </cell>
          <cell r="L8252" t="str">
            <v>EA</v>
          </cell>
        </row>
        <row r="8253">
          <cell r="A8253" t="str">
            <v>9125-0076</v>
          </cell>
          <cell r="B8253" t="str">
            <v>CLAMP,U-BOLT W/RUBBER CUSHION FOR.75IN</v>
          </cell>
          <cell r="C8253">
            <v>0</v>
          </cell>
          <cell r="D8253">
            <v>0</v>
          </cell>
          <cell r="E8253">
            <v>0</v>
          </cell>
          <cell r="K8253">
            <v>0</v>
          </cell>
          <cell r="L8253" t="str">
            <v>EA</v>
          </cell>
        </row>
        <row r="8254">
          <cell r="A8254" t="str">
            <v>9126-0001-T</v>
          </cell>
          <cell r="B8254" t="str">
            <v>CLEVIS CONNECTOR HANDRAIL</v>
          </cell>
          <cell r="C8254">
            <v>450</v>
          </cell>
          <cell r="D8254">
            <v>0</v>
          </cell>
          <cell r="E8254">
            <v>0</v>
          </cell>
          <cell r="K8254">
            <v>7</v>
          </cell>
          <cell r="L8254" t="str">
            <v>EA</v>
          </cell>
        </row>
        <row r="8255">
          <cell r="A8255" t="str">
            <v>9126-0002-T</v>
          </cell>
          <cell r="B8255" t="str">
            <v>CLEVIS, D-REAR 63mm. BORE #QA/8063/23</v>
          </cell>
          <cell r="C8255">
            <v>1115</v>
          </cell>
          <cell r="D8255">
            <v>0</v>
          </cell>
          <cell r="E8255">
            <v>0</v>
          </cell>
          <cell r="K8255">
            <v>30</v>
          </cell>
          <cell r="L8255" t="str">
            <v>EA</v>
          </cell>
        </row>
        <row r="8256">
          <cell r="A8256" t="str">
            <v>9126-0003-T</v>
          </cell>
          <cell r="B8256" t="str">
            <v>CLEVIS - SHOCK STRAP S-20919</v>
          </cell>
          <cell r="C8256">
            <v>0</v>
          </cell>
          <cell r="D8256">
            <v>0</v>
          </cell>
          <cell r="E8256">
            <v>0</v>
          </cell>
          <cell r="K8256">
            <v>0</v>
          </cell>
          <cell r="L8256" t="str">
            <v>EA</v>
          </cell>
        </row>
        <row r="8257">
          <cell r="A8257" t="str">
            <v>9127-0001-LB</v>
          </cell>
          <cell r="B8257" t="str">
            <v>CLIP FOR CONDUIT CABLE OD.1 1/8"</v>
          </cell>
          <cell r="C8257">
            <v>0</v>
          </cell>
          <cell r="D8257">
            <v>0</v>
          </cell>
          <cell r="E8257">
            <v>0</v>
          </cell>
          <cell r="K8257">
            <v>0</v>
          </cell>
          <cell r="L8257" t="str">
            <v>EA</v>
          </cell>
        </row>
        <row r="8258">
          <cell r="A8258" t="str">
            <v>9127-0001-T</v>
          </cell>
          <cell r="B8258" t="str">
            <v>CLIP FOR CONDUIT CABLE OD.1 1/8"</v>
          </cell>
          <cell r="C8258">
            <v>18</v>
          </cell>
          <cell r="D8258">
            <v>0</v>
          </cell>
          <cell r="E8258">
            <v>0</v>
          </cell>
          <cell r="K8258">
            <v>0</v>
          </cell>
          <cell r="L8258" t="str">
            <v>EA</v>
          </cell>
        </row>
        <row r="8259">
          <cell r="A8259" t="str">
            <v>9127-0002-T</v>
          </cell>
          <cell r="B8259" t="str">
            <v>CLIP FUEL LINE HOSE "HINO#SZ466-15005"</v>
          </cell>
          <cell r="C8259">
            <v>40</v>
          </cell>
          <cell r="D8259">
            <v>0</v>
          </cell>
          <cell r="E8259">
            <v>0</v>
          </cell>
          <cell r="K8259">
            <v>7</v>
          </cell>
          <cell r="L8259" t="str">
            <v>EA</v>
          </cell>
        </row>
        <row r="8260">
          <cell r="A8260" t="str">
            <v>9127-0003</v>
          </cell>
          <cell r="B8260" t="str">
            <v>CLIP SEALING FOR 20in M/H 0.187x1.19x1.2</v>
          </cell>
          <cell r="C8260">
            <v>0</v>
          </cell>
          <cell r="D8260">
            <v>0</v>
          </cell>
          <cell r="E8260">
            <v>0</v>
          </cell>
          <cell r="K8260">
            <v>0</v>
          </cell>
          <cell r="L8260" t="str">
            <v>EA</v>
          </cell>
        </row>
        <row r="8261">
          <cell r="A8261" t="str">
            <v>9127-0003-T</v>
          </cell>
          <cell r="B8261" t="str">
            <v>CLIP FOR TUBE 13 DIA. MM. FIRE EXTINGUIS</v>
          </cell>
          <cell r="C8261">
            <v>18</v>
          </cell>
          <cell r="D8261">
            <v>0</v>
          </cell>
          <cell r="E8261">
            <v>0</v>
          </cell>
          <cell r="K8261">
            <v>0</v>
          </cell>
          <cell r="L8261" t="str">
            <v>EA</v>
          </cell>
        </row>
        <row r="8262">
          <cell r="A8262" t="str">
            <v>9127-0004-T</v>
          </cell>
          <cell r="B8262" t="str">
            <v>CLIP LOCK SS.DOOR HOSE CARRIER</v>
          </cell>
          <cell r="C8262">
            <v>100</v>
          </cell>
          <cell r="D8262">
            <v>0</v>
          </cell>
          <cell r="E8262">
            <v>0</v>
          </cell>
          <cell r="K8262">
            <v>0</v>
          </cell>
          <cell r="L8262" t="str">
            <v>EA</v>
          </cell>
        </row>
        <row r="8263">
          <cell r="A8263" t="str">
            <v>9127-0005-T</v>
          </cell>
          <cell r="B8263" t="str">
            <v>CLIP LOCK ASSY SS.DOOR HOSE CARRIER</v>
          </cell>
          <cell r="C8263">
            <v>175</v>
          </cell>
          <cell r="D8263">
            <v>43</v>
          </cell>
          <cell r="E8263">
            <v>0</v>
          </cell>
          <cell r="K8263">
            <v>30</v>
          </cell>
          <cell r="L8263" t="str">
            <v>EA</v>
          </cell>
        </row>
        <row r="8264">
          <cell r="A8264" t="str">
            <v>9127-0006-001-T</v>
          </cell>
          <cell r="B8264" t="str">
            <v>CLIP LOCK,JACK HANDLE ISUZU 20mm.</v>
          </cell>
          <cell r="C8264">
            <v>0</v>
          </cell>
          <cell r="D8264">
            <v>0</v>
          </cell>
          <cell r="E8264">
            <v>0</v>
          </cell>
          <cell r="K8264">
            <v>0</v>
          </cell>
          <cell r="L8264" t="str">
            <v>EA</v>
          </cell>
        </row>
        <row r="8265">
          <cell r="A8265" t="str">
            <v>9127-0006-T</v>
          </cell>
          <cell r="B8265" t="str">
            <v>CLIP LOCK TIRE HANGER ISUZU 11mm.</v>
          </cell>
          <cell r="C8265">
            <v>175</v>
          </cell>
          <cell r="D8265">
            <v>0</v>
          </cell>
          <cell r="E8265">
            <v>0</v>
          </cell>
          <cell r="K8265">
            <v>7</v>
          </cell>
          <cell r="L8265" t="str">
            <v>EA</v>
          </cell>
        </row>
        <row r="8266">
          <cell r="A8266" t="str">
            <v>9127-0007-001-T</v>
          </cell>
          <cell r="B8266" t="str">
            <v>CLIP WIRE STATIC ELECTRICITY 8-6</v>
          </cell>
          <cell r="C8266">
            <v>0</v>
          </cell>
          <cell r="D8266">
            <v>0</v>
          </cell>
          <cell r="E8266">
            <v>0</v>
          </cell>
          <cell r="K8266">
            <v>0</v>
          </cell>
          <cell r="L8266" t="str">
            <v>EA</v>
          </cell>
        </row>
        <row r="8267">
          <cell r="A8267" t="str">
            <v>9127-0007-002-T</v>
          </cell>
          <cell r="B8267" t="str">
            <v>CLIP WIRE STATIC ELECTRICITY 8-10</v>
          </cell>
          <cell r="C8267">
            <v>5</v>
          </cell>
          <cell r="D8267">
            <v>0</v>
          </cell>
          <cell r="E8267">
            <v>0</v>
          </cell>
          <cell r="K8267">
            <v>7</v>
          </cell>
          <cell r="L8267" t="str">
            <v>EA</v>
          </cell>
        </row>
        <row r="8268">
          <cell r="A8268" t="str">
            <v>9127-0007-003-T</v>
          </cell>
          <cell r="B8268" t="str">
            <v>CLIP WIRE STATIC ELECTRICITY 8-12</v>
          </cell>
          <cell r="C8268">
            <v>0</v>
          </cell>
          <cell r="D8268">
            <v>0</v>
          </cell>
          <cell r="E8268">
            <v>0</v>
          </cell>
          <cell r="K8268">
            <v>0</v>
          </cell>
          <cell r="L8268" t="str">
            <v>EA</v>
          </cell>
        </row>
        <row r="8269">
          <cell r="A8269" t="str">
            <v>9127-0007-004-T</v>
          </cell>
          <cell r="B8269" t="str">
            <v>CLIP WIRE STATIC ELECTRICITY 8-19</v>
          </cell>
          <cell r="C8269">
            <v>0</v>
          </cell>
          <cell r="D8269">
            <v>0</v>
          </cell>
          <cell r="E8269">
            <v>0</v>
          </cell>
          <cell r="K8269">
            <v>0</v>
          </cell>
          <cell r="L8269" t="str">
            <v>EA</v>
          </cell>
        </row>
        <row r="8270">
          <cell r="A8270" t="str">
            <v>9127-0008-T</v>
          </cell>
          <cell r="B8270" t="str">
            <v>EXTRU. HORSE HAIR SECT2.6M LG# F-TR</v>
          </cell>
          <cell r="C8270">
            <v>673.25516000000005</v>
          </cell>
          <cell r="D8270">
            <v>67</v>
          </cell>
          <cell r="E8270">
            <v>0</v>
          </cell>
          <cell r="K8270">
            <v>60</v>
          </cell>
          <cell r="L8270" t="str">
            <v>EA</v>
          </cell>
        </row>
        <row r="8271">
          <cell r="A8271" t="str">
            <v>9127-0009-001-T</v>
          </cell>
          <cell r="B8271" t="str">
            <v>CLIP WIRE STATIC ELECTRICITY 75 MM</v>
          </cell>
          <cell r="C8271">
            <v>60</v>
          </cell>
          <cell r="D8271">
            <v>16</v>
          </cell>
          <cell r="E8271">
            <v>0</v>
          </cell>
          <cell r="K8271">
            <v>7</v>
          </cell>
          <cell r="L8271" t="str">
            <v>EA</v>
          </cell>
        </row>
        <row r="8272">
          <cell r="A8272" t="str">
            <v>9127-0010-T</v>
          </cell>
          <cell r="B8272" t="str">
            <v>ORBIT HOSE CLIPS SS 316 OBW 5-5 [95-115</v>
          </cell>
          <cell r="C8272">
            <v>0</v>
          </cell>
          <cell r="D8272">
            <v>0</v>
          </cell>
          <cell r="E8272">
            <v>0</v>
          </cell>
          <cell r="K8272">
            <v>0</v>
          </cell>
          <cell r="L8272" t="str">
            <v>EA</v>
          </cell>
        </row>
        <row r="8273">
          <cell r="A8273" t="str">
            <v>9127-0011-001-T</v>
          </cell>
          <cell r="B8273" t="str">
            <v>ClR CLIP ( 1 1/ 21' ) YORK #500374</v>
          </cell>
          <cell r="C8273">
            <v>0</v>
          </cell>
          <cell r="D8273">
            <v>0</v>
          </cell>
          <cell r="E8273">
            <v>0</v>
          </cell>
          <cell r="K8273">
            <v>0</v>
          </cell>
          <cell r="L8273" t="str">
            <v>EA</v>
          </cell>
        </row>
        <row r="8274">
          <cell r="A8274" t="str">
            <v>9127-0011-002-T</v>
          </cell>
          <cell r="B8274" t="str">
            <v>CIR CLIP ( 1 1/ 41' ) YORK #758525</v>
          </cell>
          <cell r="C8274">
            <v>0</v>
          </cell>
          <cell r="D8274">
            <v>0</v>
          </cell>
          <cell r="E8274">
            <v>0</v>
          </cell>
          <cell r="K8274">
            <v>0</v>
          </cell>
          <cell r="L8274" t="str">
            <v>EA</v>
          </cell>
        </row>
        <row r="8275">
          <cell r="A8275" t="str">
            <v>9127-0011-003-T</v>
          </cell>
          <cell r="B8275" t="str">
            <v>CLIP-SPINDLE LOCK NUT YORK #785003</v>
          </cell>
          <cell r="C8275">
            <v>0</v>
          </cell>
          <cell r="D8275">
            <v>0</v>
          </cell>
          <cell r="E8275">
            <v>0</v>
          </cell>
          <cell r="K8275">
            <v>0</v>
          </cell>
          <cell r="L8275" t="str">
            <v>EA</v>
          </cell>
        </row>
        <row r="8276">
          <cell r="A8276" t="str">
            <v>9127-0011-004-T</v>
          </cell>
          <cell r="B8276" t="str">
            <v>CIR CLIP-SINGLE LOCKNUT YORK #789302</v>
          </cell>
          <cell r="C8276">
            <v>0</v>
          </cell>
          <cell r="D8276">
            <v>0</v>
          </cell>
          <cell r="E8276">
            <v>0</v>
          </cell>
          <cell r="K8276">
            <v>0</v>
          </cell>
          <cell r="L8276" t="str">
            <v>EA</v>
          </cell>
        </row>
        <row r="8277">
          <cell r="A8277" t="str">
            <v>9127-0011-T</v>
          </cell>
          <cell r="B8277" t="str">
            <v>YORK SPARE PART CLIP</v>
          </cell>
          <cell r="C8277">
            <v>0</v>
          </cell>
          <cell r="D8277">
            <v>0</v>
          </cell>
          <cell r="E8277">
            <v>0</v>
          </cell>
          <cell r="K8277">
            <v>0</v>
          </cell>
          <cell r="L8277" t="str">
            <v>EA</v>
          </cell>
        </row>
        <row r="8278">
          <cell r="A8278" t="str">
            <v>9127-0012-T</v>
          </cell>
          <cell r="B8278" t="str">
            <v>CLIP 3/4" OD. TUBE</v>
          </cell>
          <cell r="C8278">
            <v>0</v>
          </cell>
          <cell r="D8278">
            <v>0</v>
          </cell>
          <cell r="E8278">
            <v>0</v>
          </cell>
          <cell r="K8278">
            <v>0</v>
          </cell>
          <cell r="L8278" t="str">
            <v>EA</v>
          </cell>
        </row>
        <row r="8279">
          <cell r="A8279" t="str">
            <v>9127-0013</v>
          </cell>
          <cell r="B8279" t="str">
            <v>CLIP,SENSOR,ABSWABCO 899 759 815 4</v>
          </cell>
          <cell r="C8279">
            <v>45.784889999999997</v>
          </cell>
          <cell r="D8279">
            <v>0</v>
          </cell>
          <cell r="E8279">
            <v>0</v>
          </cell>
          <cell r="K8279">
            <v>60</v>
          </cell>
          <cell r="L8279" t="str">
            <v>EA</v>
          </cell>
        </row>
        <row r="8280">
          <cell r="A8280" t="str">
            <v>9127-0017</v>
          </cell>
          <cell r="B8280" t="str">
            <v>CLIP,CABLE,0.375,SS T304, HOLES FOR .188</v>
          </cell>
          <cell r="C8280">
            <v>280</v>
          </cell>
          <cell r="D8280">
            <v>0</v>
          </cell>
          <cell r="E8280">
            <v>0</v>
          </cell>
          <cell r="K8280">
            <v>0</v>
          </cell>
          <cell r="L8280" t="str">
            <v>EA</v>
          </cell>
        </row>
        <row r="8281">
          <cell r="A8281" t="str">
            <v>9129-0001-T</v>
          </cell>
          <cell r="B8281" t="str">
            <v>COLLAR ECCENTRIC ALIGMENT #C-24679</v>
          </cell>
          <cell r="C8281">
            <v>0</v>
          </cell>
          <cell r="D8281">
            <v>0</v>
          </cell>
          <cell r="E8281">
            <v>0</v>
          </cell>
          <cell r="K8281">
            <v>0</v>
          </cell>
          <cell r="L8281" t="str">
            <v>EA</v>
          </cell>
        </row>
        <row r="8282">
          <cell r="A8282" t="str">
            <v>9129-0003-T</v>
          </cell>
          <cell r="B8282" t="str">
            <v>COLLAR HANDLE CRANK TIRE CARRIER</v>
          </cell>
          <cell r="C8282">
            <v>60</v>
          </cell>
          <cell r="D8282">
            <v>0</v>
          </cell>
          <cell r="E8282">
            <v>0</v>
          </cell>
          <cell r="K8282">
            <v>0</v>
          </cell>
          <cell r="L8282" t="str">
            <v>EA</v>
          </cell>
        </row>
        <row r="8283">
          <cell r="A8283" t="str">
            <v>9129-0004-001-T</v>
          </cell>
          <cell r="B8283" t="str">
            <v>COLLAR HOSE TUBE 7" CLOSE</v>
          </cell>
          <cell r="C8283">
            <v>0</v>
          </cell>
          <cell r="D8283">
            <v>0</v>
          </cell>
          <cell r="E8283">
            <v>0</v>
          </cell>
          <cell r="K8283">
            <v>0</v>
          </cell>
          <cell r="L8283" t="str">
            <v>EA</v>
          </cell>
        </row>
        <row r="8284">
          <cell r="A8284" t="str">
            <v>9129-0004-T</v>
          </cell>
          <cell r="B8284" t="str">
            <v>COLLAR HOSE TUBE 7" OPEN</v>
          </cell>
          <cell r="C8284">
            <v>0</v>
          </cell>
          <cell r="D8284">
            <v>0</v>
          </cell>
          <cell r="E8284">
            <v>0</v>
          </cell>
          <cell r="K8284">
            <v>0</v>
          </cell>
          <cell r="L8284" t="str">
            <v>EA</v>
          </cell>
        </row>
        <row r="8285">
          <cell r="A8285" t="str">
            <v>9129-0005-T</v>
          </cell>
          <cell r="B8285" t="str">
            <v>COLLAR HOSE TUBE 7"DIA. YSK</v>
          </cell>
          <cell r="C8285">
            <v>0</v>
          </cell>
          <cell r="D8285">
            <v>0</v>
          </cell>
          <cell r="E8285">
            <v>0</v>
          </cell>
          <cell r="K8285">
            <v>0</v>
          </cell>
          <cell r="L8285" t="str">
            <v>EA</v>
          </cell>
        </row>
        <row r="8286">
          <cell r="A8286" t="str">
            <v>9129-0006-T</v>
          </cell>
          <cell r="B8286" t="str">
            <v>COLLAR BETTS STAINLESS STL. #8380LCW-6"</v>
          </cell>
          <cell r="C8286">
            <v>46444.252649999995</v>
          </cell>
          <cell r="D8286">
            <v>0</v>
          </cell>
          <cell r="E8286">
            <v>0</v>
          </cell>
          <cell r="K8286">
            <v>60</v>
          </cell>
          <cell r="L8286" t="str">
            <v>EA</v>
          </cell>
        </row>
        <row r="8287">
          <cell r="A8287" t="str">
            <v>9129-0007-T</v>
          </cell>
          <cell r="B8287" t="str">
            <v>COLLAR MANHOLE STEEL.</v>
          </cell>
          <cell r="C8287">
            <v>1800</v>
          </cell>
          <cell r="D8287">
            <v>0</v>
          </cell>
          <cell r="E8287">
            <v>0</v>
          </cell>
          <cell r="K8287">
            <v>7</v>
          </cell>
          <cell r="L8287" t="str">
            <v>EA</v>
          </cell>
        </row>
        <row r="8288">
          <cell r="A8288" t="str">
            <v>9129-0008</v>
          </cell>
          <cell r="B8288" t="str">
            <v>COLLAR, HUCK, #3LC-2R16-G</v>
          </cell>
          <cell r="C8288">
            <v>0</v>
          </cell>
          <cell r="D8288">
            <v>0</v>
          </cell>
          <cell r="E8288">
            <v>0</v>
          </cell>
          <cell r="K8288">
            <v>0</v>
          </cell>
          <cell r="L8288" t="str">
            <v>EA</v>
          </cell>
        </row>
        <row r="8289">
          <cell r="A8289" t="str">
            <v>9129-0008-T</v>
          </cell>
          <cell r="B8289" t="str">
            <v>COLLAR ALIGNMENT #33-8640 FOR MAGNUM</v>
          </cell>
          <cell r="C8289">
            <v>500</v>
          </cell>
          <cell r="D8289">
            <v>0</v>
          </cell>
          <cell r="E8289">
            <v>0</v>
          </cell>
          <cell r="K8289">
            <v>30</v>
          </cell>
          <cell r="L8289" t="str">
            <v>EA</v>
          </cell>
        </row>
        <row r="8290">
          <cell r="A8290" t="str">
            <v>9129-0009</v>
          </cell>
          <cell r="B8290" t="str">
            <v>COLLAR,HUCK,0.38IN,SS</v>
          </cell>
          <cell r="C8290">
            <v>0</v>
          </cell>
          <cell r="D8290">
            <v>0</v>
          </cell>
          <cell r="E8290">
            <v>0</v>
          </cell>
          <cell r="K8290">
            <v>0</v>
          </cell>
          <cell r="L8290" t="str">
            <v>EA</v>
          </cell>
        </row>
        <row r="8291">
          <cell r="A8291" t="str">
            <v>9129-0009-001-T</v>
          </cell>
          <cell r="B8291" t="str">
            <v>COLLAR, M/H BETTS 16" 304 SS#3057SL</v>
          </cell>
          <cell r="C8291">
            <v>4474.1634400000003</v>
          </cell>
          <cell r="D8291">
            <v>0</v>
          </cell>
          <cell r="E8291">
            <v>0</v>
          </cell>
          <cell r="K8291">
            <v>60</v>
          </cell>
          <cell r="L8291" t="str">
            <v>EA</v>
          </cell>
        </row>
        <row r="8292">
          <cell r="A8292" t="str">
            <v>9129-0009-T</v>
          </cell>
          <cell r="B8292" t="str">
            <v>COLLAR MANHOLE  ALUM TYPE BETTS#3057AE</v>
          </cell>
          <cell r="C8292">
            <v>0</v>
          </cell>
          <cell r="D8292">
            <v>0</v>
          </cell>
          <cell r="E8292">
            <v>0</v>
          </cell>
          <cell r="K8292">
            <v>0</v>
          </cell>
          <cell r="L8292" t="str">
            <v>EA</v>
          </cell>
        </row>
        <row r="8293">
          <cell r="A8293" t="str">
            <v>9129-0010-T</v>
          </cell>
          <cell r="B8293" t="str">
            <v>BOBTAIL COLLAR 16mm. HEIGHT : 23.1 mm.</v>
          </cell>
          <cell r="C8293">
            <v>0</v>
          </cell>
          <cell r="D8293">
            <v>0</v>
          </cell>
          <cell r="E8293">
            <v>0</v>
          </cell>
          <cell r="K8293">
            <v>0</v>
          </cell>
          <cell r="L8293" t="str">
            <v>EA</v>
          </cell>
        </row>
        <row r="8294">
          <cell r="A8294" t="str">
            <v>9129-0011-T</v>
          </cell>
          <cell r="B8294" t="str">
            <v>COLLAR LAP JOINT SUS304 3" SCH10</v>
          </cell>
          <cell r="C8294">
            <v>100</v>
          </cell>
          <cell r="D8294">
            <v>0</v>
          </cell>
          <cell r="E8294">
            <v>0</v>
          </cell>
          <cell r="K8294">
            <v>7</v>
          </cell>
          <cell r="L8294" t="str">
            <v>EA</v>
          </cell>
        </row>
        <row r="8295">
          <cell r="A8295" t="str">
            <v>9129-0012-T</v>
          </cell>
          <cell r="B8295" t="str">
            <v>COLLAR ECCENTRIC REC. W&amp;C #17303-01 1H</v>
          </cell>
          <cell r="C8295">
            <v>1184.26142</v>
          </cell>
          <cell r="D8295">
            <v>4</v>
          </cell>
          <cell r="E8295">
            <v>0</v>
          </cell>
          <cell r="K8295">
            <v>60</v>
          </cell>
          <cell r="L8295" t="str">
            <v>EA</v>
          </cell>
        </row>
        <row r="8296">
          <cell r="A8296" t="str">
            <v>9129-0013-T</v>
          </cell>
          <cell r="B8296" t="str">
            <v>COLLAR 20" MANHOLE 304SS BETTS #3176SL</v>
          </cell>
          <cell r="C8296">
            <v>2605.0746199999999</v>
          </cell>
          <cell r="D8296">
            <v>0</v>
          </cell>
          <cell r="E8296">
            <v>0</v>
          </cell>
          <cell r="K8296">
            <v>60</v>
          </cell>
          <cell r="L8296" t="str">
            <v>EA</v>
          </cell>
        </row>
        <row r="8297">
          <cell r="A8297" t="str">
            <v>9129-0014-T</v>
          </cell>
          <cell r="B8297" t="str">
            <v>COLLAR MANHOLE NORMEC#11.50.90 DN500</v>
          </cell>
          <cell r="C8297">
            <v>3056.1112699999999</v>
          </cell>
          <cell r="D8297">
            <v>0</v>
          </cell>
          <cell r="E8297">
            <v>0</v>
          </cell>
          <cell r="K8297">
            <v>0</v>
          </cell>
          <cell r="L8297" t="str">
            <v>EA</v>
          </cell>
        </row>
        <row r="8298">
          <cell r="A8298" t="str">
            <v>9129-0015-T</v>
          </cell>
          <cell r="B8298" t="str">
            <v>COLLAR M/H RIBBING SUIT LIQUIP#VOH450-15</v>
          </cell>
          <cell r="C8298">
            <v>4292.3180599999996</v>
          </cell>
          <cell r="D8298">
            <v>10</v>
          </cell>
          <cell r="E8298">
            <v>0</v>
          </cell>
          <cell r="K8298">
            <v>60</v>
          </cell>
          <cell r="L8298" t="str">
            <v>EA</v>
          </cell>
        </row>
        <row r="8299">
          <cell r="A8299" t="str">
            <v>9129-0016-T</v>
          </cell>
          <cell r="B8299" t="str">
            <v>COLLAR MANHOLE AL.24 BOLT VOH500-14A</v>
          </cell>
          <cell r="C8299">
            <v>21323.908349999998</v>
          </cell>
          <cell r="D8299">
            <v>0</v>
          </cell>
          <cell r="E8299">
            <v>0</v>
          </cell>
          <cell r="K8299">
            <v>60</v>
          </cell>
          <cell r="L8299" t="str">
            <v>EA</v>
          </cell>
        </row>
        <row r="8300">
          <cell r="A8300" t="str">
            <v>9129-0017-T</v>
          </cell>
          <cell r="B8300" t="str">
            <v>COLLAR M/H FLANGE AL. KT13-Y430-400/100</v>
          </cell>
          <cell r="C8300">
            <v>3435.9536900000003</v>
          </cell>
          <cell r="D8300">
            <v>0</v>
          </cell>
          <cell r="E8300">
            <v>0</v>
          </cell>
          <cell r="K8300">
            <v>0</v>
          </cell>
          <cell r="L8300" t="str">
            <v>EA</v>
          </cell>
        </row>
        <row r="8301">
          <cell r="A8301" t="str">
            <v>9129-0018-T</v>
          </cell>
          <cell r="B8301" t="str">
            <v>COLLAR 20" AL BETTS #3176AE "TSL SUPPLY"</v>
          </cell>
          <cell r="C8301">
            <v>0</v>
          </cell>
          <cell r="D8301">
            <v>0</v>
          </cell>
          <cell r="E8301">
            <v>0</v>
          </cell>
          <cell r="K8301">
            <v>0</v>
          </cell>
          <cell r="L8301" t="str">
            <v>EA</v>
          </cell>
        </row>
        <row r="8302">
          <cell r="A8302" t="str">
            <v>9129-0019-001-T</v>
          </cell>
          <cell r="B8302" t="str">
            <v>COLLAR,LOCK 3LBC-S16G</v>
          </cell>
          <cell r="C8302">
            <v>0</v>
          </cell>
          <cell r="D8302">
            <v>0</v>
          </cell>
          <cell r="E8302">
            <v>0</v>
          </cell>
          <cell r="K8302">
            <v>0</v>
          </cell>
          <cell r="L8302" t="str">
            <v>EA</v>
          </cell>
        </row>
        <row r="8303">
          <cell r="A8303" t="str">
            <v>9129-0019-002-T</v>
          </cell>
          <cell r="B8303" t="str">
            <v>COLLAR,LOCK 3LBC-S20G</v>
          </cell>
          <cell r="C8303">
            <v>0</v>
          </cell>
          <cell r="D8303">
            <v>0</v>
          </cell>
          <cell r="E8303">
            <v>0</v>
          </cell>
          <cell r="K8303">
            <v>0</v>
          </cell>
          <cell r="L8303" t="str">
            <v>EA</v>
          </cell>
        </row>
        <row r="8304">
          <cell r="A8304" t="str">
            <v>9129-0019-T</v>
          </cell>
          <cell r="B8304" t="str">
            <v>COLLAR,LOCK #JIANGSU SHAGANG (3LBC)</v>
          </cell>
          <cell r="C8304">
            <v>0</v>
          </cell>
          <cell r="D8304">
            <v>0</v>
          </cell>
          <cell r="E8304">
            <v>0</v>
          </cell>
          <cell r="K8304">
            <v>0</v>
          </cell>
          <cell r="L8304" t="str">
            <v>EA</v>
          </cell>
        </row>
        <row r="8305">
          <cell r="A8305" t="str">
            <v>9131-0001-T</v>
          </cell>
          <cell r="B8305" t="str">
            <v>DUAL WALL  HEAT SHRINK TUBE</v>
          </cell>
          <cell r="C8305">
            <v>0</v>
          </cell>
          <cell r="D8305">
            <v>0</v>
          </cell>
          <cell r="E8305">
            <v>0</v>
          </cell>
          <cell r="K8305">
            <v>0</v>
          </cell>
          <cell r="L8305" t="str">
            <v>EA</v>
          </cell>
        </row>
        <row r="8306">
          <cell r="A8306" t="str">
            <v>9131-0002-001-T</v>
          </cell>
          <cell r="B8306" t="str">
            <v>CONDUIT LTP 20/B "FLEXICON" BLACK 50m/Ro</v>
          </cell>
          <cell r="C8306">
            <v>589</v>
          </cell>
          <cell r="D8306">
            <v>300</v>
          </cell>
          <cell r="E8306">
            <v>0</v>
          </cell>
          <cell r="K8306">
            <v>30</v>
          </cell>
          <cell r="L8306" t="str">
            <v>ME</v>
          </cell>
        </row>
        <row r="8307">
          <cell r="A8307" t="str">
            <v>9131-0002-T</v>
          </cell>
          <cell r="B8307" t="str">
            <v>CONDUIT SPL 20/50M "ADAPTERFLEX" BLACK</v>
          </cell>
          <cell r="C8307">
            <v>596</v>
          </cell>
          <cell r="D8307">
            <v>0</v>
          </cell>
          <cell r="E8307">
            <v>0</v>
          </cell>
          <cell r="K8307">
            <v>30</v>
          </cell>
          <cell r="L8307" t="str">
            <v>ME</v>
          </cell>
        </row>
        <row r="8308">
          <cell r="A8308" t="str">
            <v>9131-0003-T</v>
          </cell>
          <cell r="B8308" t="str">
            <v>CONDUIT SPL 25/50M "ADAPTERFLEX" BLACK</v>
          </cell>
          <cell r="C8308">
            <v>0</v>
          </cell>
          <cell r="D8308">
            <v>0</v>
          </cell>
          <cell r="E8308">
            <v>0</v>
          </cell>
          <cell r="K8308">
            <v>0</v>
          </cell>
          <cell r="L8308" t="str">
            <v>ME</v>
          </cell>
        </row>
        <row r="8309">
          <cell r="A8309" t="str">
            <v>9131-0004-T</v>
          </cell>
          <cell r="B8309" t="str">
            <v>CONDUIT LT PVC 25/30M "ADAPTERFLEX" BLAC</v>
          </cell>
          <cell r="C8309">
            <v>395</v>
          </cell>
          <cell r="D8309">
            <v>0</v>
          </cell>
          <cell r="E8309">
            <v>0</v>
          </cell>
          <cell r="K8309">
            <v>0</v>
          </cell>
          <cell r="L8309" t="str">
            <v>ME</v>
          </cell>
        </row>
        <row r="8310">
          <cell r="A8310" t="str">
            <v>9131-0005-001-T</v>
          </cell>
          <cell r="B8310" t="str">
            <v>FLEXIBLE CONDUIT PE EFC-17-S (1/2")</v>
          </cell>
          <cell r="C8310">
            <v>0</v>
          </cell>
          <cell r="D8310">
            <v>0</v>
          </cell>
          <cell r="E8310">
            <v>0</v>
          </cell>
          <cell r="K8310">
            <v>0</v>
          </cell>
          <cell r="L8310" t="str">
            <v>ME</v>
          </cell>
        </row>
        <row r="8311">
          <cell r="A8311" t="str">
            <v>9131-0006-T</v>
          </cell>
          <cell r="B8311" t="str">
            <v>CONDUIT 12 mm.BLACK 100 M</v>
          </cell>
          <cell r="C8311">
            <v>2000</v>
          </cell>
          <cell r="D8311">
            <v>0</v>
          </cell>
          <cell r="E8311">
            <v>0</v>
          </cell>
          <cell r="K8311">
            <v>7</v>
          </cell>
          <cell r="L8311" t="str">
            <v>EA</v>
          </cell>
        </row>
        <row r="8312">
          <cell r="A8312" t="str">
            <v>9132-0001-001-T</v>
          </cell>
          <cell r="B8312" t="str">
            <v>TRAFFIC CONE 50cm. 2 REFLEXTIVE STRIPS</v>
          </cell>
          <cell r="C8312">
            <v>180</v>
          </cell>
          <cell r="D8312">
            <v>18</v>
          </cell>
          <cell r="E8312">
            <v>0</v>
          </cell>
          <cell r="K8312">
            <v>7</v>
          </cell>
          <cell r="L8312" t="str">
            <v>EA</v>
          </cell>
        </row>
        <row r="8313">
          <cell r="A8313" t="str">
            <v>9132-0001-T</v>
          </cell>
          <cell r="B8313" t="str">
            <v>TRAFFIC CONE 80cm. 2 REFLEXTIVE STRIPS</v>
          </cell>
          <cell r="C8313">
            <v>245</v>
          </cell>
          <cell r="D8313">
            <v>2</v>
          </cell>
          <cell r="E8313">
            <v>40</v>
          </cell>
          <cell r="K8313">
            <v>7</v>
          </cell>
          <cell r="L8313" t="str">
            <v>EA</v>
          </cell>
        </row>
        <row r="8314">
          <cell r="A8314" t="str">
            <v>9132-0002-T</v>
          </cell>
          <cell r="B8314" t="str">
            <v>STAINLESS STEEL INNER CONE AERATION</v>
          </cell>
          <cell r="C8314">
            <v>0</v>
          </cell>
          <cell r="D8314">
            <v>0</v>
          </cell>
          <cell r="E8314">
            <v>0</v>
          </cell>
          <cell r="K8314">
            <v>0</v>
          </cell>
          <cell r="L8314" t="str">
            <v>EA</v>
          </cell>
        </row>
        <row r="8315">
          <cell r="A8315" t="str">
            <v>9132-0004-T</v>
          </cell>
          <cell r="B8315" t="str">
            <v>SPUN CONE ALUM</v>
          </cell>
          <cell r="C8315">
            <v>11276.853810000001</v>
          </cell>
          <cell r="D8315">
            <v>4</v>
          </cell>
          <cell r="E8315">
            <v>0</v>
          </cell>
          <cell r="K8315">
            <v>99</v>
          </cell>
          <cell r="L8315" t="str">
            <v>EA</v>
          </cell>
        </row>
        <row r="8316">
          <cell r="A8316" t="str">
            <v>9132-0005</v>
          </cell>
          <cell r="B8316" t="str">
            <v>CONE,SPUN,B,ALUM,WELD-ON,0.25INTHK,30DEG</v>
          </cell>
          <cell r="C8316">
            <v>0</v>
          </cell>
          <cell r="D8316">
            <v>0</v>
          </cell>
          <cell r="E8316">
            <v>0</v>
          </cell>
          <cell r="K8316">
            <v>0</v>
          </cell>
          <cell r="L8316" t="str">
            <v>EA</v>
          </cell>
        </row>
        <row r="8317">
          <cell r="A8317" t="str">
            <v>9132-0005-001-T</v>
          </cell>
          <cell r="B8317" t="str">
            <v>CONE TRAFFIC 80CM HEIGHT (GAAP SAFETY)</v>
          </cell>
          <cell r="C8317">
            <v>0</v>
          </cell>
          <cell r="D8317">
            <v>0</v>
          </cell>
          <cell r="E8317">
            <v>0</v>
          </cell>
          <cell r="K8317">
            <v>0</v>
          </cell>
          <cell r="L8317" t="str">
            <v>EA</v>
          </cell>
        </row>
        <row r="8318">
          <cell r="A8318" t="str">
            <v>9132-0005-002-T</v>
          </cell>
          <cell r="B8318" t="str">
            <v>CONE TRAFFIC 50CM HEIGHT (GAAP SAFETY)</v>
          </cell>
          <cell r="C8318">
            <v>0</v>
          </cell>
          <cell r="D8318">
            <v>0</v>
          </cell>
          <cell r="E8318">
            <v>0</v>
          </cell>
          <cell r="K8318">
            <v>0</v>
          </cell>
          <cell r="L8318" t="str">
            <v>EA</v>
          </cell>
        </row>
        <row r="8319">
          <cell r="A8319" t="str">
            <v>9132-0011</v>
          </cell>
          <cell r="B8319" t="str">
            <v>CONE,B,SPINNING,10GA 304 SS,43 DEG SIDES</v>
          </cell>
          <cell r="C8319">
            <v>31862.527480000001</v>
          </cell>
          <cell r="D8319">
            <v>0</v>
          </cell>
          <cell r="E8319">
            <v>0</v>
          </cell>
          <cell r="K8319">
            <v>60</v>
          </cell>
          <cell r="L8319" t="str">
            <v>EA</v>
          </cell>
        </row>
        <row r="8320">
          <cell r="A8320" t="str">
            <v>9132-0032-T</v>
          </cell>
          <cell r="B8320" t="str">
            <v>Obsolete use 9122-0032-T</v>
          </cell>
          <cell r="C8320">
            <v>3283.8811499999997</v>
          </cell>
          <cell r="D8320">
            <v>0</v>
          </cell>
          <cell r="E8320">
            <v>0</v>
          </cell>
          <cell r="K8320">
            <v>0</v>
          </cell>
          <cell r="L8320" t="str">
            <v>EA</v>
          </cell>
        </row>
        <row r="8321">
          <cell r="A8321" t="str">
            <v>9132-0033-T</v>
          </cell>
          <cell r="B8321" t="str">
            <v>Obsolete use 9122-0033-T</v>
          </cell>
          <cell r="C8321">
            <v>5885.3718999999992</v>
          </cell>
          <cell r="D8321">
            <v>0</v>
          </cell>
          <cell r="E8321">
            <v>0</v>
          </cell>
          <cell r="K8321">
            <v>0</v>
          </cell>
          <cell r="L8321" t="str">
            <v>EA</v>
          </cell>
        </row>
        <row r="8322">
          <cell r="A8322" t="str">
            <v>9133-0001-T</v>
          </cell>
          <cell r="B8322" t="str">
            <v>CONNECTOR FOR  TURN  LIGHT</v>
          </cell>
          <cell r="C8322">
            <v>32.15</v>
          </cell>
          <cell r="D8322">
            <v>0</v>
          </cell>
          <cell r="E8322">
            <v>0</v>
          </cell>
          <cell r="K8322">
            <v>0</v>
          </cell>
          <cell r="L8322" t="str">
            <v>EA</v>
          </cell>
        </row>
        <row r="8323">
          <cell r="A8323" t="str">
            <v>9133-0002-T</v>
          </cell>
          <cell r="B8323" t="str">
            <v>CONNECTOR FOR TAIL&amp;STOP LIGHT(KOJO)</v>
          </cell>
          <cell r="C8323">
            <v>0</v>
          </cell>
          <cell r="D8323">
            <v>0</v>
          </cell>
          <cell r="E8323">
            <v>0</v>
          </cell>
          <cell r="K8323">
            <v>0</v>
          </cell>
          <cell r="L8323" t="str">
            <v>EA</v>
          </cell>
        </row>
        <row r="8324">
          <cell r="A8324" t="str">
            <v>9133-0003-T</v>
          </cell>
          <cell r="B8324" t="str">
            <v>CONNECTOR FOR  MARKER  LIGHT (KOJO)</v>
          </cell>
          <cell r="C8324">
            <v>12.45</v>
          </cell>
          <cell r="D8324">
            <v>0</v>
          </cell>
          <cell r="E8324">
            <v>0</v>
          </cell>
          <cell r="K8324">
            <v>0</v>
          </cell>
          <cell r="L8324" t="str">
            <v>EA</v>
          </cell>
        </row>
        <row r="8325">
          <cell r="A8325" t="str">
            <v>9133-0004-T</v>
          </cell>
          <cell r="B8325" t="str">
            <v>CONNECTOR FOR PRINTER'S CABLE</v>
          </cell>
          <cell r="C8325">
            <v>0</v>
          </cell>
          <cell r="D8325">
            <v>0</v>
          </cell>
          <cell r="E8325">
            <v>0</v>
          </cell>
          <cell r="K8325">
            <v>0</v>
          </cell>
          <cell r="L8325" t="str">
            <v>EA</v>
          </cell>
        </row>
        <row r="8326">
          <cell r="A8326" t="str">
            <v>9133-0005-T</v>
          </cell>
          <cell r="B8326" t="str">
            <v>CONNECTOR SET FOR EXXON MOBIL JAPAN</v>
          </cell>
          <cell r="C8326">
            <v>22623.93</v>
          </cell>
          <cell r="D8326">
            <v>0</v>
          </cell>
          <cell r="E8326">
            <v>0</v>
          </cell>
          <cell r="K8326">
            <v>0</v>
          </cell>
          <cell r="L8326" t="str">
            <v>SET</v>
          </cell>
        </row>
        <row r="8327">
          <cell r="A8327" t="str">
            <v>9133-0006-T</v>
          </cell>
          <cell r="B8327" t="str">
            <v>CONNECTOR FOR EMAX 4907 ELECTRICAL</v>
          </cell>
          <cell r="C8327">
            <v>0</v>
          </cell>
          <cell r="D8327">
            <v>0</v>
          </cell>
          <cell r="E8327">
            <v>0</v>
          </cell>
          <cell r="K8327">
            <v>0</v>
          </cell>
          <cell r="L8327" t="str">
            <v>EA</v>
          </cell>
        </row>
        <row r="8328">
          <cell r="A8328" t="str">
            <v>9133-0008-T</v>
          </cell>
          <cell r="B8328" t="str">
            <v>CONNECTOR MALE BRASS 1/2"NPT - 18 MM</v>
          </cell>
          <cell r="C8328">
            <v>0</v>
          </cell>
          <cell r="D8328">
            <v>0</v>
          </cell>
          <cell r="E8328">
            <v>0</v>
          </cell>
          <cell r="K8328">
            <v>0</v>
          </cell>
          <cell r="L8328" t="str">
            <v>EA</v>
          </cell>
        </row>
        <row r="8329">
          <cell r="A8329" t="str">
            <v>9133-0009-T</v>
          </cell>
          <cell r="B8329" t="str">
            <v>CONNECTOR  BRASS M18 OT TRD - 1/2" NPT</v>
          </cell>
          <cell r="C8329">
            <v>0</v>
          </cell>
          <cell r="D8329">
            <v>0</v>
          </cell>
          <cell r="E8329">
            <v>0</v>
          </cell>
          <cell r="K8329">
            <v>0</v>
          </cell>
          <cell r="L8329" t="str">
            <v>EA</v>
          </cell>
        </row>
        <row r="8330">
          <cell r="A8330" t="str">
            <v>9133-0010-T</v>
          </cell>
          <cell r="B8330" t="str">
            <v>CONNECTOR BULK HEAD 1/2"(ALL THREAD I.S)</v>
          </cell>
          <cell r="C8330">
            <v>380</v>
          </cell>
          <cell r="D8330">
            <v>7</v>
          </cell>
          <cell r="E8330">
            <v>0</v>
          </cell>
          <cell r="K8330">
            <v>7</v>
          </cell>
          <cell r="L8330" t="str">
            <v>EA</v>
          </cell>
        </row>
        <row r="8331">
          <cell r="A8331" t="str">
            <v>9133-0011-T</v>
          </cell>
          <cell r="B8331" t="str">
            <v>CONNECTOR BRASS 3" BSPP(FM) - 3" NPT(M)</v>
          </cell>
          <cell r="C8331">
            <v>1950</v>
          </cell>
          <cell r="D8331">
            <v>0</v>
          </cell>
          <cell r="E8331">
            <v>0</v>
          </cell>
          <cell r="K8331">
            <v>7</v>
          </cell>
          <cell r="L8331" t="str">
            <v>EA</v>
          </cell>
        </row>
        <row r="8332">
          <cell r="A8332" t="str">
            <v>9133-0012-T</v>
          </cell>
          <cell r="B8332" t="str">
            <v>CONNECTOR HANDLE CRANK TIRE CARRIER</v>
          </cell>
          <cell r="C8332">
            <v>0</v>
          </cell>
          <cell r="D8332">
            <v>0</v>
          </cell>
          <cell r="E8332">
            <v>0</v>
          </cell>
          <cell r="K8332">
            <v>0</v>
          </cell>
          <cell r="L8332" t="str">
            <v>EA</v>
          </cell>
        </row>
        <row r="8333">
          <cell r="A8333" t="str">
            <v>9133-0013-T</v>
          </cell>
          <cell r="B8333" t="str">
            <v>CONNECT,MALE TEST,M16x1.5, 463 703 120 0</v>
          </cell>
          <cell r="C8333">
            <v>174.92176000000001</v>
          </cell>
          <cell r="D8333">
            <v>0</v>
          </cell>
          <cell r="E8333">
            <v>0</v>
          </cell>
          <cell r="K8333">
            <v>60</v>
          </cell>
          <cell r="L8333" t="str">
            <v>EA</v>
          </cell>
        </row>
        <row r="8334">
          <cell r="A8334" t="str">
            <v>9133-0014-001-T</v>
          </cell>
          <cell r="B8334" t="str">
            <v>T PIECE SUIT 12 MM CONDUIT</v>
          </cell>
          <cell r="C8334">
            <v>439.02373</v>
          </cell>
          <cell r="D8334">
            <v>22</v>
          </cell>
          <cell r="E8334">
            <v>0</v>
          </cell>
          <cell r="K8334">
            <v>60</v>
          </cell>
          <cell r="L8334" t="str">
            <v>EA</v>
          </cell>
        </row>
        <row r="8335">
          <cell r="A8335" t="str">
            <v>9133-0014-002-T</v>
          </cell>
          <cell r="B8335" t="str">
            <v>2WAY PLUG CONN SUPER SEAL/10 PACK</v>
          </cell>
          <cell r="C8335">
            <v>354.02562</v>
          </cell>
          <cell r="D8335">
            <v>27</v>
          </cell>
          <cell r="E8335">
            <v>0</v>
          </cell>
          <cell r="K8335">
            <v>60</v>
          </cell>
          <cell r="L8335" t="str">
            <v>PAC</v>
          </cell>
        </row>
        <row r="8336">
          <cell r="A8336" t="str">
            <v>9133-0014-003-T</v>
          </cell>
          <cell r="B8336" t="str">
            <v>W/PACK 5 WAY CONNECTOR KIT</v>
          </cell>
          <cell r="C8336">
            <v>588.82069999999999</v>
          </cell>
          <cell r="D8336">
            <v>50</v>
          </cell>
          <cell r="E8336">
            <v>0</v>
          </cell>
          <cell r="K8336">
            <v>60</v>
          </cell>
          <cell r="L8336" t="str">
            <v>EA</v>
          </cell>
        </row>
        <row r="8337">
          <cell r="A8337" t="str">
            <v>9133-0014-004-T</v>
          </cell>
          <cell r="B8337" t="str">
            <v>3WAY TAB CONN SUPER SEAL /10PACK</v>
          </cell>
          <cell r="C8337">
            <v>425.52408000000003</v>
          </cell>
          <cell r="D8337">
            <v>6</v>
          </cell>
          <cell r="E8337">
            <v>0</v>
          </cell>
          <cell r="K8337">
            <v>60</v>
          </cell>
          <cell r="L8337" t="str">
            <v>PAC</v>
          </cell>
        </row>
        <row r="8338">
          <cell r="A8338" t="str">
            <v>9133-0014-005-T</v>
          </cell>
          <cell r="B8338" t="str">
            <v>2WAY TAB CONN SUPER SEAL /50PACK</v>
          </cell>
          <cell r="C8338">
            <v>1650.31142</v>
          </cell>
          <cell r="D8338">
            <v>6.24</v>
          </cell>
          <cell r="E8338">
            <v>0</v>
          </cell>
          <cell r="K8338">
            <v>60</v>
          </cell>
          <cell r="L8338" t="str">
            <v>PAC</v>
          </cell>
        </row>
        <row r="8339">
          <cell r="A8339" t="str">
            <v>9133-0014-006-T</v>
          </cell>
          <cell r="B8339" t="str">
            <v>W/P 2 WAY MALE CONNECTOR /10PACK</v>
          </cell>
          <cell r="C8339">
            <v>247.32544000000001</v>
          </cell>
          <cell r="D8339">
            <v>0</v>
          </cell>
          <cell r="E8339">
            <v>0</v>
          </cell>
          <cell r="K8339">
            <v>60</v>
          </cell>
          <cell r="L8339" t="str">
            <v>PAC</v>
          </cell>
        </row>
        <row r="8340">
          <cell r="A8340" t="str">
            <v>9133-0014-007-T</v>
          </cell>
          <cell r="B8340" t="str">
            <v>4WAY MALE SQUARE W/P CONNECTOR/10PACK</v>
          </cell>
          <cell r="C8340">
            <v>330.63167999999996</v>
          </cell>
          <cell r="D8340">
            <v>0</v>
          </cell>
          <cell r="E8340">
            <v>0</v>
          </cell>
          <cell r="K8340">
            <v>60</v>
          </cell>
          <cell r="L8340" t="str">
            <v>PAC</v>
          </cell>
        </row>
        <row r="8341">
          <cell r="A8341" t="str">
            <v>9133-0014-008-T</v>
          </cell>
          <cell r="B8341" t="str">
            <v>STRAIGHT M16 IP68MW10</v>
          </cell>
          <cell r="C8341">
            <v>199.01074</v>
          </cell>
          <cell r="D8341">
            <v>0</v>
          </cell>
          <cell r="E8341">
            <v>0</v>
          </cell>
          <cell r="K8341">
            <v>60</v>
          </cell>
          <cell r="L8341" t="str">
            <v>EA</v>
          </cell>
        </row>
        <row r="8342">
          <cell r="A8342" t="str">
            <v>9133-0014-009-T</v>
          </cell>
          <cell r="B8342" t="str">
            <v>PIN TERMINAL SUPER SEAL /100PACK</v>
          </cell>
          <cell r="C8342">
            <v>531.82812000000001</v>
          </cell>
          <cell r="D8342">
            <v>0</v>
          </cell>
          <cell r="E8342">
            <v>0</v>
          </cell>
          <cell r="K8342">
            <v>60</v>
          </cell>
          <cell r="L8342" t="str">
            <v>PAC</v>
          </cell>
        </row>
        <row r="8343">
          <cell r="A8343" t="str">
            <v>9133-0014-010-T</v>
          </cell>
          <cell r="B8343" t="str">
            <v>PIN TERMINAL SUPER SEAL /50PACK</v>
          </cell>
          <cell r="C8343">
            <v>0</v>
          </cell>
          <cell r="D8343">
            <v>0</v>
          </cell>
          <cell r="E8343">
            <v>0</v>
          </cell>
          <cell r="K8343">
            <v>0</v>
          </cell>
          <cell r="L8343" t="str">
            <v>PAC</v>
          </cell>
        </row>
        <row r="8344">
          <cell r="A8344" t="str">
            <v>9133-0014-011-T</v>
          </cell>
          <cell r="B8344" t="str">
            <v>YELLOW WIRE SEAL SUPER SEAL /100PACK</v>
          </cell>
          <cell r="C8344">
            <v>590.45519999999999</v>
          </cell>
          <cell r="D8344">
            <v>0</v>
          </cell>
          <cell r="E8344">
            <v>0</v>
          </cell>
          <cell r="K8344">
            <v>60</v>
          </cell>
          <cell r="L8344" t="str">
            <v>PAC</v>
          </cell>
        </row>
        <row r="8345">
          <cell r="A8345" t="str">
            <v>9133-0014-012-T</v>
          </cell>
          <cell r="B8345" t="str">
            <v>YELLOW WIRE SEAL SUPER SEAL /50PACK</v>
          </cell>
          <cell r="C8345">
            <v>0</v>
          </cell>
          <cell r="D8345">
            <v>0</v>
          </cell>
          <cell r="E8345">
            <v>0</v>
          </cell>
          <cell r="K8345">
            <v>0</v>
          </cell>
          <cell r="L8345" t="str">
            <v>PAC</v>
          </cell>
        </row>
        <row r="8346">
          <cell r="A8346" t="str">
            <v>9133-0014-013-T</v>
          </cell>
          <cell r="B8346" t="str">
            <v>WEATHER PACK MALE TERMINAL/ 100 PACK</v>
          </cell>
          <cell r="C8346">
            <v>723.69544999999994</v>
          </cell>
          <cell r="D8346">
            <v>0</v>
          </cell>
          <cell r="E8346">
            <v>0</v>
          </cell>
          <cell r="K8346">
            <v>60</v>
          </cell>
          <cell r="L8346" t="str">
            <v>PAC</v>
          </cell>
        </row>
        <row r="8347">
          <cell r="A8347" t="str">
            <v>9133-0014-014-T</v>
          </cell>
          <cell r="B8347" t="str">
            <v>WEATHER PACK WIRE SEAL GREEN/ 100 PACK</v>
          </cell>
          <cell r="C8347">
            <v>559.27742000000001</v>
          </cell>
          <cell r="D8347">
            <v>0</v>
          </cell>
          <cell r="E8347">
            <v>0</v>
          </cell>
          <cell r="K8347">
            <v>60</v>
          </cell>
          <cell r="L8347" t="str">
            <v>PAC</v>
          </cell>
        </row>
        <row r="8348">
          <cell r="A8348" t="str">
            <v>9133-0014-015-T</v>
          </cell>
          <cell r="B8348" t="str">
            <v>SOCKET TERMINAL 0.5-2 #0-0282110-1-100</v>
          </cell>
          <cell r="C8348">
            <v>572.94399999999996</v>
          </cell>
          <cell r="D8348">
            <v>3</v>
          </cell>
          <cell r="E8348">
            <v>0</v>
          </cell>
          <cell r="K8348">
            <v>60</v>
          </cell>
          <cell r="L8348" t="str">
            <v>PAC</v>
          </cell>
        </row>
        <row r="8349">
          <cell r="A8349" t="str">
            <v>9133-0014-016-T</v>
          </cell>
          <cell r="B8349" t="str">
            <v>WEATHER-PACK SOCKET EMAX#12124580/100</v>
          </cell>
          <cell r="C8349">
            <v>667.7835</v>
          </cell>
          <cell r="D8349">
            <v>0</v>
          </cell>
          <cell r="E8349">
            <v>0</v>
          </cell>
          <cell r="K8349">
            <v>60</v>
          </cell>
          <cell r="L8349" t="str">
            <v>PA</v>
          </cell>
        </row>
        <row r="8350">
          <cell r="A8350" t="str">
            <v>9133-0015-T</v>
          </cell>
          <cell r="B8350" t="str">
            <v>QUICK CON FM PARKER 60SERIES BH3-60-BSPP</v>
          </cell>
          <cell r="C8350">
            <v>745</v>
          </cell>
          <cell r="D8350">
            <v>0</v>
          </cell>
          <cell r="E8350">
            <v>0</v>
          </cell>
          <cell r="K8350">
            <v>30</v>
          </cell>
          <cell r="L8350" t="str">
            <v>EA</v>
          </cell>
        </row>
        <row r="8351">
          <cell r="A8351" t="str">
            <v>9133-0016-T</v>
          </cell>
          <cell r="B8351" t="str">
            <v>QUICK CON M PARKER 61SERIES BH3-61-BSPP</v>
          </cell>
          <cell r="C8351">
            <v>345</v>
          </cell>
          <cell r="D8351">
            <v>0</v>
          </cell>
          <cell r="E8351">
            <v>0</v>
          </cell>
          <cell r="K8351">
            <v>30</v>
          </cell>
          <cell r="L8351" t="str">
            <v>EA</v>
          </cell>
        </row>
        <row r="8352">
          <cell r="A8352" t="str">
            <v>9133-0017-T</v>
          </cell>
          <cell r="B8352" t="str">
            <v>CONNECTOR 2-POLE 24V VG 96 917-3 (50mm2)</v>
          </cell>
          <cell r="C8352">
            <v>926.83393999999998</v>
          </cell>
          <cell r="D8352">
            <v>0</v>
          </cell>
          <cell r="E8352">
            <v>0</v>
          </cell>
          <cell r="K8352">
            <v>0</v>
          </cell>
          <cell r="L8352" t="str">
            <v>EA</v>
          </cell>
        </row>
        <row r="8353">
          <cell r="A8353" t="str">
            <v>9133-0018-T</v>
          </cell>
          <cell r="B8353" t="str">
            <v>CONNECTOR M. OD3/8"X3/8" M-150</v>
          </cell>
          <cell r="C8353">
            <v>524.29999999999995</v>
          </cell>
          <cell r="D8353">
            <v>0</v>
          </cell>
          <cell r="E8353">
            <v>0</v>
          </cell>
          <cell r="K8353">
            <v>0</v>
          </cell>
          <cell r="L8353" t="str">
            <v>EA</v>
          </cell>
        </row>
        <row r="8354">
          <cell r="A8354" t="str">
            <v>9133-0029</v>
          </cell>
          <cell r="B8354" t="str">
            <v>CONNECTOR,RING,INSULATED16-14GAUGEWIRE,N</v>
          </cell>
          <cell r="C8354">
            <v>0</v>
          </cell>
          <cell r="D8354">
            <v>0</v>
          </cell>
          <cell r="E8354">
            <v>0</v>
          </cell>
          <cell r="K8354">
            <v>0</v>
          </cell>
          <cell r="L8354" t="str">
            <v>EA</v>
          </cell>
        </row>
        <row r="8355">
          <cell r="A8355" t="str">
            <v>9133-0044</v>
          </cell>
          <cell r="B8355" t="str">
            <v>CONNECTOR,RING,INSULATED,12-10GAUGE</v>
          </cell>
          <cell r="C8355">
            <v>0</v>
          </cell>
          <cell r="D8355">
            <v>0</v>
          </cell>
          <cell r="E8355">
            <v>0</v>
          </cell>
          <cell r="K8355">
            <v>0</v>
          </cell>
          <cell r="L8355" t="str">
            <v>EA</v>
          </cell>
        </row>
        <row r="8356">
          <cell r="A8356" t="str">
            <v>9133-0069</v>
          </cell>
          <cell r="B8356" t="str">
            <v>CONNECT,0.375TUBE,0.375 NPT PUSH IN BRA</v>
          </cell>
          <cell r="C8356">
            <v>0</v>
          </cell>
          <cell r="D8356">
            <v>0</v>
          </cell>
          <cell r="E8356">
            <v>0</v>
          </cell>
          <cell r="K8356">
            <v>0</v>
          </cell>
          <cell r="L8356" t="str">
            <v>EA</v>
          </cell>
        </row>
        <row r="8357">
          <cell r="A8357" t="str">
            <v>9134-0001-T</v>
          </cell>
          <cell r="B8357" t="str">
            <v>GROUNG HOG SCULLY ST47</v>
          </cell>
          <cell r="C8357">
            <v>0</v>
          </cell>
          <cell r="D8357">
            <v>0</v>
          </cell>
          <cell r="E8357">
            <v>0</v>
          </cell>
          <cell r="K8357">
            <v>0</v>
          </cell>
          <cell r="L8357" t="str">
            <v>EA</v>
          </cell>
        </row>
        <row r="8358">
          <cell r="A8358" t="str">
            <v>9134-0002-T</v>
          </cell>
          <cell r="B8358" t="str">
            <v>ONBOARD MONITOR 3205-J Japan specificati</v>
          </cell>
          <cell r="C8358">
            <v>0</v>
          </cell>
          <cell r="D8358">
            <v>0</v>
          </cell>
          <cell r="E8358">
            <v>0</v>
          </cell>
          <cell r="K8358">
            <v>0</v>
          </cell>
          <cell r="L8358" t="str">
            <v>EA</v>
          </cell>
        </row>
        <row r="8359">
          <cell r="A8359" t="str">
            <v>9134-0003-T</v>
          </cell>
          <cell r="B8359" t="str">
            <v>PNEUMATIC CONTROL BOX FOR LIFT KIT</v>
          </cell>
          <cell r="C8359">
            <v>0</v>
          </cell>
          <cell r="D8359">
            <v>0</v>
          </cell>
          <cell r="E8359">
            <v>0</v>
          </cell>
          <cell r="K8359">
            <v>0</v>
          </cell>
          <cell r="L8359" t="str">
            <v>EA</v>
          </cell>
        </row>
        <row r="8360">
          <cell r="A8360" t="str">
            <v>9134-0004-T</v>
          </cell>
          <cell r="B8360" t="str">
            <v>TYRE INFLATION SYSTEM(TIRE MAAX)115PSI</v>
          </cell>
          <cell r="C8360">
            <v>0</v>
          </cell>
          <cell r="D8360">
            <v>0</v>
          </cell>
          <cell r="E8360">
            <v>0</v>
          </cell>
          <cell r="K8360">
            <v>0</v>
          </cell>
          <cell r="L8360" t="str">
            <v>EA</v>
          </cell>
        </row>
        <row r="8361">
          <cell r="A8361" t="str">
            <v>9134-0005-003-T</v>
          </cell>
          <cell r="B8361" t="str">
            <v>PNEU CONTROL KIT EMCO 3 CPT</v>
          </cell>
          <cell r="C8361">
            <v>0</v>
          </cell>
          <cell r="D8361">
            <v>0</v>
          </cell>
          <cell r="E8361">
            <v>0</v>
          </cell>
          <cell r="K8361">
            <v>0</v>
          </cell>
          <cell r="L8361" t="str">
            <v>EA</v>
          </cell>
        </row>
        <row r="8362">
          <cell r="A8362" t="str">
            <v>9134-0005-T</v>
          </cell>
          <cell r="B8362" t="str">
            <v>PNEU CONTROL BOX KIT 3 CPT EMCO</v>
          </cell>
          <cell r="C8362">
            <v>0</v>
          </cell>
          <cell r="D8362">
            <v>0</v>
          </cell>
          <cell r="E8362">
            <v>0</v>
          </cell>
          <cell r="K8362">
            <v>0</v>
          </cell>
          <cell r="L8362" t="str">
            <v>EA</v>
          </cell>
        </row>
        <row r="8363">
          <cell r="A8363" t="str">
            <v>9134-0006-001-T</v>
          </cell>
          <cell r="B8363" t="str">
            <v>CONTROL,TIRE INFLATION,KIT98606-106</v>
          </cell>
          <cell r="C8363">
            <v>0</v>
          </cell>
          <cell r="D8363">
            <v>0</v>
          </cell>
          <cell r="E8363">
            <v>0</v>
          </cell>
          <cell r="K8363">
            <v>0</v>
          </cell>
          <cell r="L8363" t="str">
            <v>EA</v>
          </cell>
        </row>
        <row r="8364">
          <cell r="A8364" t="str">
            <v>9134-0006-002-T</v>
          </cell>
          <cell r="B8364" t="str">
            <v>CONTROL,TIRE INFLATION,KIT "CP"</v>
          </cell>
          <cell r="C8364">
            <v>0</v>
          </cell>
          <cell r="D8364">
            <v>0</v>
          </cell>
          <cell r="E8364">
            <v>0</v>
          </cell>
          <cell r="K8364">
            <v>0</v>
          </cell>
          <cell r="L8364" t="str">
            <v>EA</v>
          </cell>
        </row>
        <row r="8365">
          <cell r="A8365" t="str">
            <v>9134-0006-T</v>
          </cell>
          <cell r="B8365" t="str">
            <v>CONTROL,TIRE INFLATION SYS.,TIREMAAX</v>
          </cell>
          <cell r="C8365">
            <v>0</v>
          </cell>
          <cell r="D8365">
            <v>0</v>
          </cell>
          <cell r="E8365">
            <v>0</v>
          </cell>
          <cell r="K8365">
            <v>0</v>
          </cell>
          <cell r="L8365" t="str">
            <v>EA</v>
          </cell>
        </row>
        <row r="8366">
          <cell r="A8366" t="str">
            <v>9134-0007-T</v>
          </cell>
          <cell r="B8366" t="str">
            <v>CONTROL,LIFT KIT AUTO-AUTO,#98975-005</v>
          </cell>
          <cell r="C8366">
            <v>43338.778749999998</v>
          </cell>
          <cell r="D8366">
            <v>2</v>
          </cell>
          <cell r="E8366">
            <v>0</v>
          </cell>
          <cell r="K8366">
            <v>60</v>
          </cell>
          <cell r="L8366" t="str">
            <v>EA</v>
          </cell>
        </row>
        <row r="8367">
          <cell r="A8367" t="str">
            <v>9134-0008-T</v>
          </cell>
          <cell r="B8367" t="str">
            <v>CONTROL,REVERSING AXLE KIT</v>
          </cell>
          <cell r="C8367">
            <v>0</v>
          </cell>
          <cell r="D8367">
            <v>0</v>
          </cell>
          <cell r="E8367">
            <v>0</v>
          </cell>
          <cell r="K8367">
            <v>0</v>
          </cell>
          <cell r="L8367" t="str">
            <v>EA</v>
          </cell>
        </row>
        <row r="8368">
          <cell r="A8368" t="str">
            <v>9134-0009-T</v>
          </cell>
          <cell r="B8368" t="str">
            <v>CAPACITOR,220UF,100V</v>
          </cell>
          <cell r="C8368">
            <v>15</v>
          </cell>
          <cell r="D8368">
            <v>0</v>
          </cell>
          <cell r="E8368">
            <v>0</v>
          </cell>
          <cell r="K8368">
            <v>0</v>
          </cell>
          <cell r="L8368" t="str">
            <v>EA</v>
          </cell>
        </row>
        <row r="8369">
          <cell r="A8369" t="str">
            <v>9134-0010-T</v>
          </cell>
          <cell r="B8369" t="str">
            <v>CONTROL,PNEU,KIT 3 CPT,EMCO,M504-3V-CAB</v>
          </cell>
          <cell r="C8369">
            <v>55245.390590000003</v>
          </cell>
          <cell r="D8369">
            <v>0</v>
          </cell>
          <cell r="E8369">
            <v>0</v>
          </cell>
          <cell r="K8369">
            <v>99</v>
          </cell>
          <cell r="L8369" t="str">
            <v>EA</v>
          </cell>
        </row>
        <row r="8370">
          <cell r="A8370" t="str">
            <v>9134-0011-T</v>
          </cell>
          <cell r="B8370" t="str">
            <v>ONBOARD MONITOR LIQUIP PPM330</v>
          </cell>
          <cell r="C8370">
            <v>0</v>
          </cell>
          <cell r="D8370">
            <v>0</v>
          </cell>
          <cell r="E8370">
            <v>0</v>
          </cell>
          <cell r="K8370">
            <v>0</v>
          </cell>
          <cell r="L8370" t="str">
            <v>EA</v>
          </cell>
        </row>
        <row r="8371">
          <cell r="A8371" t="str">
            <v>9134-0012-T</v>
          </cell>
          <cell r="B8371" t="str">
            <v>FLASHER LED TRUCK LITE #97235</v>
          </cell>
          <cell r="C8371">
            <v>878.24983999999995</v>
          </cell>
          <cell r="D8371">
            <v>0</v>
          </cell>
          <cell r="E8371">
            <v>0</v>
          </cell>
          <cell r="K8371">
            <v>60</v>
          </cell>
          <cell r="L8371" t="str">
            <v>EA</v>
          </cell>
        </row>
        <row r="8372">
          <cell r="A8372" t="str">
            <v>9134-0013-T</v>
          </cell>
          <cell r="B8372" t="str">
            <v>RADIO REMOTE CONTROL #10105050050 2 FUNC</v>
          </cell>
          <cell r="C8372">
            <v>0</v>
          </cell>
          <cell r="D8372">
            <v>0</v>
          </cell>
          <cell r="E8372">
            <v>0</v>
          </cell>
          <cell r="K8372">
            <v>0</v>
          </cell>
          <cell r="L8372" t="str">
            <v>EA</v>
          </cell>
        </row>
        <row r="8373">
          <cell r="A8373" t="str">
            <v>9134-0014-T</v>
          </cell>
          <cell r="B8373" t="str">
            <v>CONTROL,PNEU,KIT 2 CPT,EMCO,M504-2V-CAB</v>
          </cell>
          <cell r="C8373">
            <v>0</v>
          </cell>
          <cell r="D8373">
            <v>0</v>
          </cell>
          <cell r="E8373">
            <v>0</v>
          </cell>
          <cell r="K8373">
            <v>0</v>
          </cell>
          <cell r="L8373" t="str">
            <v>EA</v>
          </cell>
        </row>
        <row r="8374">
          <cell r="A8374" t="str">
            <v>9134-0015-T</v>
          </cell>
          <cell r="B8374" t="str">
            <v>CONTROL,PNEU,KIT 4 CPT,EMCO,M504-4V-CAB</v>
          </cell>
          <cell r="C8374">
            <v>0</v>
          </cell>
          <cell r="D8374">
            <v>0</v>
          </cell>
          <cell r="E8374">
            <v>0</v>
          </cell>
          <cell r="K8374">
            <v>0</v>
          </cell>
          <cell r="L8374" t="str">
            <v>EA</v>
          </cell>
        </row>
        <row r="8375">
          <cell r="A8375" t="str">
            <v>9134-0016-T</v>
          </cell>
          <cell r="B8375" t="str">
            <v>CONTROL BOX GRIFFITH INDIVIDUAL 3 COMP</v>
          </cell>
          <cell r="C8375">
            <v>64656.495020000002</v>
          </cell>
          <cell r="D8375">
            <v>0</v>
          </cell>
          <cell r="E8375">
            <v>0</v>
          </cell>
          <cell r="K8375">
            <v>60</v>
          </cell>
          <cell r="L8375" t="str">
            <v>EA</v>
          </cell>
        </row>
        <row r="8376">
          <cell r="A8376" t="str">
            <v>9134-0017-T</v>
          </cell>
          <cell r="B8376" t="str">
            <v>CONTROL BOX GRIFFITH INDIVIDUAL 4 COMP</v>
          </cell>
          <cell r="C8376">
            <v>70181.010599999994</v>
          </cell>
          <cell r="D8376">
            <v>0</v>
          </cell>
          <cell r="E8376">
            <v>0</v>
          </cell>
          <cell r="K8376">
            <v>60</v>
          </cell>
          <cell r="L8376" t="str">
            <v>EA</v>
          </cell>
        </row>
        <row r="8377">
          <cell r="A8377" t="str">
            <v>9134-0018-T</v>
          </cell>
          <cell r="B8377" t="str">
            <v>CONTROL PNEU KIT 7 CPT EMCO#M504-7V-CAB</v>
          </cell>
          <cell r="C8377">
            <v>0</v>
          </cell>
          <cell r="D8377">
            <v>0</v>
          </cell>
          <cell r="E8377">
            <v>0</v>
          </cell>
          <cell r="K8377">
            <v>0</v>
          </cell>
          <cell r="L8377" t="str">
            <v>EA</v>
          </cell>
        </row>
        <row r="8378">
          <cell r="A8378" t="str">
            <v>9134-0019-T</v>
          </cell>
          <cell r="B8378" t="str">
            <v>CONTROL PNEU KIT 1 CPT EMCO#M504-1V-CAB</v>
          </cell>
          <cell r="C8378">
            <v>0</v>
          </cell>
          <cell r="D8378">
            <v>0</v>
          </cell>
          <cell r="E8378">
            <v>0</v>
          </cell>
          <cell r="K8378">
            <v>0</v>
          </cell>
          <cell r="L8378" t="str">
            <v>EA</v>
          </cell>
        </row>
        <row r="8379">
          <cell r="A8379" t="str">
            <v>9134-0023-001-T</v>
          </cell>
          <cell r="B8379" t="str">
            <v>PNEU CONTROL MODULE HANDRAIL W/DOOR</v>
          </cell>
          <cell r="C8379">
            <v>15722.5</v>
          </cell>
          <cell r="D8379">
            <v>0</v>
          </cell>
          <cell r="E8379">
            <v>0</v>
          </cell>
          <cell r="K8379">
            <v>0</v>
          </cell>
          <cell r="L8379" t="str">
            <v>EA</v>
          </cell>
        </row>
        <row r="8380">
          <cell r="A8380" t="str">
            <v>9134-0023-002-T</v>
          </cell>
          <cell r="B8380" t="str">
            <v>PNEU CONT MODULE HANDRAIL W/PUSH V.</v>
          </cell>
          <cell r="C8380">
            <v>16550</v>
          </cell>
          <cell r="D8380">
            <v>0</v>
          </cell>
          <cell r="E8380">
            <v>0</v>
          </cell>
          <cell r="K8380">
            <v>0</v>
          </cell>
          <cell r="L8380" t="str">
            <v>EA</v>
          </cell>
        </row>
        <row r="8381">
          <cell r="A8381" t="str">
            <v>9134-0023-T</v>
          </cell>
          <cell r="B8381" t="str">
            <v>PNEU INTERLOCK CONTROL MODULE (STD.)</v>
          </cell>
          <cell r="C8381">
            <v>0</v>
          </cell>
          <cell r="D8381">
            <v>0</v>
          </cell>
          <cell r="E8381">
            <v>0</v>
          </cell>
          <cell r="K8381">
            <v>0</v>
          </cell>
          <cell r="L8381" t="str">
            <v>EA</v>
          </cell>
        </row>
        <row r="8382">
          <cell r="A8382" t="str">
            <v>9134-0025-T</v>
          </cell>
          <cell r="B8382" t="str">
            <v>PNEUMATIC INTERLOCK CONTROLLER MODULE</v>
          </cell>
          <cell r="C8382">
            <v>0</v>
          </cell>
          <cell r="D8382">
            <v>0</v>
          </cell>
          <cell r="E8382">
            <v>0</v>
          </cell>
          <cell r="K8382">
            <v>0</v>
          </cell>
          <cell r="L8382" t="str">
            <v>EA</v>
          </cell>
        </row>
        <row r="8383">
          <cell r="A8383" t="str">
            <v>9134-0027-T</v>
          </cell>
          <cell r="B8383" t="str">
            <v>PNEU. CONTROL W/PV MODULE W/HR INTER.</v>
          </cell>
          <cell r="C8383">
            <v>13000</v>
          </cell>
          <cell r="D8383">
            <v>0</v>
          </cell>
          <cell r="E8383">
            <v>0</v>
          </cell>
          <cell r="K8383">
            <v>0</v>
          </cell>
          <cell r="L8383" t="str">
            <v>EA</v>
          </cell>
        </row>
        <row r="8384">
          <cell r="A8384" t="str">
            <v>9134-0028-T</v>
          </cell>
          <cell r="B8384" t="str">
            <v>PNEU. CONTROL W/LD DOOR MODULE W/HR</v>
          </cell>
          <cell r="C8384">
            <v>12350</v>
          </cell>
          <cell r="D8384">
            <v>0</v>
          </cell>
          <cell r="E8384">
            <v>0</v>
          </cell>
          <cell r="K8384">
            <v>0</v>
          </cell>
          <cell r="L8384" t="str">
            <v>EA</v>
          </cell>
        </row>
        <row r="8385">
          <cell r="A8385" t="str">
            <v>9134-0030-T</v>
          </cell>
          <cell r="B8385" t="str">
            <v>MINI ON BOARD MONITOR - LIQUIP MPP102</v>
          </cell>
          <cell r="C8385">
            <v>0</v>
          </cell>
          <cell r="D8385">
            <v>0</v>
          </cell>
          <cell r="E8385">
            <v>0</v>
          </cell>
          <cell r="K8385">
            <v>0</v>
          </cell>
          <cell r="L8385" t="str">
            <v>EA</v>
          </cell>
        </row>
        <row r="8386">
          <cell r="A8386" t="str">
            <v>9134-0031-T</v>
          </cell>
          <cell r="B8386" t="str">
            <v>CONTROL,PNEU,KIT 5 CPT,EMCO,M504-5V-CAB</v>
          </cell>
          <cell r="C8386">
            <v>0</v>
          </cell>
          <cell r="D8386">
            <v>0</v>
          </cell>
          <cell r="E8386">
            <v>0</v>
          </cell>
          <cell r="K8386">
            <v>0</v>
          </cell>
          <cell r="L8386" t="str">
            <v>EA</v>
          </cell>
        </row>
        <row r="8387">
          <cell r="A8387" t="str">
            <v>9134-0032</v>
          </cell>
          <cell r="B8387" t="str">
            <v>CONTROLLER UNIT,ELECTRONIC,ABS24V,WABCOV</v>
          </cell>
          <cell r="C8387">
            <v>0</v>
          </cell>
          <cell r="D8387">
            <v>0</v>
          </cell>
          <cell r="E8387">
            <v>0</v>
          </cell>
          <cell r="K8387">
            <v>0</v>
          </cell>
          <cell r="L8387" t="str">
            <v>EA</v>
          </cell>
        </row>
        <row r="8388">
          <cell r="A8388" t="str">
            <v>9134-0033-T</v>
          </cell>
          <cell r="B8388" t="str">
            <v>BOARD CONTROL#DC CONVERT 12V TO 24 V600W</v>
          </cell>
          <cell r="C8388">
            <v>520</v>
          </cell>
          <cell r="D8388">
            <v>0</v>
          </cell>
          <cell r="E8388">
            <v>0</v>
          </cell>
          <cell r="K8388">
            <v>99</v>
          </cell>
          <cell r="L8388" t="str">
            <v>EA</v>
          </cell>
        </row>
        <row r="8389">
          <cell r="A8389" t="str">
            <v>9134-0035-003-T</v>
          </cell>
          <cell r="B8389" t="str">
            <v>PNEU, CONTROL UNIT NORMEC 11.52.75.3</v>
          </cell>
          <cell r="C8389">
            <v>17520.932690000001</v>
          </cell>
          <cell r="D8389">
            <v>0</v>
          </cell>
          <cell r="E8389">
            <v>0</v>
          </cell>
          <cell r="K8389">
            <v>0</v>
          </cell>
          <cell r="L8389" t="str">
            <v>EA</v>
          </cell>
        </row>
        <row r="8390">
          <cell r="A8390" t="str">
            <v>9134-0036-T</v>
          </cell>
          <cell r="B8390" t="str">
            <v>CONTROL, TRAILER REMOTE WABCO 4461220800</v>
          </cell>
          <cell r="C8390">
            <v>0</v>
          </cell>
          <cell r="D8390">
            <v>0</v>
          </cell>
          <cell r="E8390">
            <v>0</v>
          </cell>
          <cell r="K8390">
            <v>0</v>
          </cell>
          <cell r="L8390" t="str">
            <v>EA</v>
          </cell>
        </row>
        <row r="8391">
          <cell r="A8391" t="str">
            <v>9134-0038-T</v>
          </cell>
          <cell r="B8391" t="str">
            <v>SMART BOARD II ADR WABCO 446 192 211 0</v>
          </cell>
          <cell r="C8391">
            <v>12003.770120000001</v>
          </cell>
          <cell r="D8391">
            <v>10</v>
          </cell>
          <cell r="E8391">
            <v>0</v>
          </cell>
          <cell r="K8391">
            <v>60</v>
          </cell>
          <cell r="L8391" t="str">
            <v>EA</v>
          </cell>
        </row>
        <row r="8392">
          <cell r="A8392" t="str">
            <v>9134-0039-T</v>
          </cell>
          <cell r="B8392" t="str">
            <v>CONTROL,PNEU,KIT 6 CPT,EMCO,M504-6V-CAB</v>
          </cell>
          <cell r="C8392">
            <v>0</v>
          </cell>
          <cell r="D8392">
            <v>0</v>
          </cell>
          <cell r="E8392">
            <v>0</v>
          </cell>
          <cell r="K8392">
            <v>0</v>
          </cell>
          <cell r="L8392" t="str">
            <v>EA</v>
          </cell>
        </row>
        <row r="8393">
          <cell r="A8393" t="str">
            <v>9134-0040-T</v>
          </cell>
          <cell r="B8393" t="str">
            <v>Air Operated Double Diaphragm Pump</v>
          </cell>
          <cell r="C8393">
            <v>0</v>
          </cell>
          <cell r="D8393">
            <v>0</v>
          </cell>
          <cell r="E8393">
            <v>0</v>
          </cell>
          <cell r="K8393">
            <v>0</v>
          </cell>
          <cell r="L8393" t="str">
            <v>EA</v>
          </cell>
        </row>
        <row r="8394">
          <cell r="A8394" t="str">
            <v>9134-0041-T</v>
          </cell>
          <cell r="B8394" t="str">
            <v>MOTOR CONTROL PANEL 3HP THREE-PHASE</v>
          </cell>
          <cell r="C8394">
            <v>0</v>
          </cell>
          <cell r="D8394">
            <v>0</v>
          </cell>
          <cell r="E8394">
            <v>0</v>
          </cell>
          <cell r="K8394">
            <v>0</v>
          </cell>
          <cell r="L8394" t="str">
            <v>EA</v>
          </cell>
        </row>
        <row r="8395">
          <cell r="A8395" t="str">
            <v>9135-0001-T</v>
          </cell>
          <cell r="B8395" t="str">
            <v>SPD III KIT</v>
          </cell>
          <cell r="C8395">
            <v>0</v>
          </cell>
          <cell r="D8395">
            <v>0</v>
          </cell>
          <cell r="E8395">
            <v>0</v>
          </cell>
          <cell r="K8395">
            <v>0</v>
          </cell>
          <cell r="L8395" t="str">
            <v>EA</v>
          </cell>
        </row>
        <row r="8396">
          <cell r="A8396" t="str">
            <v>9136-0001-T</v>
          </cell>
          <cell r="B8396" t="str">
            <v>COUPLER,AUTOMATIC,RINGFEDER</v>
          </cell>
          <cell r="C8396">
            <v>0</v>
          </cell>
          <cell r="D8396">
            <v>0</v>
          </cell>
          <cell r="E8396">
            <v>0</v>
          </cell>
          <cell r="K8396">
            <v>0</v>
          </cell>
          <cell r="L8396" t="str">
            <v>EA</v>
          </cell>
        </row>
        <row r="8397">
          <cell r="A8397" t="str">
            <v>9136-0002-001-T</v>
          </cell>
          <cell r="B8397" t="str">
            <v>COUPLER AIR HOSE SERVICE VOLVO</v>
          </cell>
          <cell r="C8397">
            <v>0</v>
          </cell>
          <cell r="D8397">
            <v>0</v>
          </cell>
          <cell r="E8397">
            <v>0</v>
          </cell>
          <cell r="K8397">
            <v>0</v>
          </cell>
          <cell r="L8397" t="str">
            <v>EA</v>
          </cell>
        </row>
        <row r="8398">
          <cell r="A8398" t="str">
            <v>9136-0002-002-T</v>
          </cell>
          <cell r="B8398" t="str">
            <v>COUPLER AIR HOSE EMER VOLVO</v>
          </cell>
          <cell r="C8398">
            <v>0</v>
          </cell>
          <cell r="D8398">
            <v>0</v>
          </cell>
          <cell r="E8398">
            <v>0</v>
          </cell>
          <cell r="K8398">
            <v>0</v>
          </cell>
          <cell r="L8398" t="str">
            <v>EA</v>
          </cell>
        </row>
        <row r="8399">
          <cell r="A8399" t="str">
            <v>9136-0003-T</v>
          </cell>
          <cell r="B8399" t="str">
            <v>1/2" COMB. NIPPLE STAINLESS STEEL 316</v>
          </cell>
          <cell r="C8399">
            <v>0</v>
          </cell>
          <cell r="D8399">
            <v>0</v>
          </cell>
          <cell r="E8399">
            <v>0</v>
          </cell>
          <cell r="K8399">
            <v>0</v>
          </cell>
          <cell r="L8399" t="str">
            <v>EA</v>
          </cell>
        </row>
        <row r="8400">
          <cell r="A8400" t="str">
            <v>9136-0004-T</v>
          </cell>
          <cell r="B8400" t="str">
            <v>COUPLER CAMLOCK TO HOSETAIL TYPE-C SSC65</v>
          </cell>
          <cell r="C8400">
            <v>0</v>
          </cell>
          <cell r="D8400">
            <v>0</v>
          </cell>
          <cell r="E8400">
            <v>0</v>
          </cell>
          <cell r="K8400">
            <v>0</v>
          </cell>
          <cell r="L8400" t="str">
            <v>EA</v>
          </cell>
        </row>
        <row r="8401">
          <cell r="A8401" t="str">
            <v>9136-0005-T</v>
          </cell>
          <cell r="B8401" t="str">
            <v>COUPLER 5TH WHEEL JOST JSK37 C150W</v>
          </cell>
          <cell r="C8401">
            <v>67743.664139999993</v>
          </cell>
          <cell r="D8401">
            <v>1</v>
          </cell>
          <cell r="E8401">
            <v>0</v>
          </cell>
          <cell r="K8401">
            <v>60</v>
          </cell>
          <cell r="L8401" t="str">
            <v>EA</v>
          </cell>
        </row>
        <row r="8402">
          <cell r="A8402" t="str">
            <v>9136-0006-T</v>
          </cell>
          <cell r="B8402" t="str">
            <v>COUPLER RINGFEDER JOST RO 500</v>
          </cell>
          <cell r="C8402">
            <v>23878.81</v>
          </cell>
          <cell r="D8402">
            <v>0</v>
          </cell>
          <cell r="E8402">
            <v>0</v>
          </cell>
          <cell r="K8402">
            <v>0</v>
          </cell>
          <cell r="L8402" t="str">
            <v>EA</v>
          </cell>
        </row>
        <row r="8403">
          <cell r="A8403" t="str">
            <v>9136-0007-T</v>
          </cell>
          <cell r="B8403" t="str">
            <v>COUPLER RINGFEDER BPW TYPE 96 AUS</v>
          </cell>
          <cell r="C8403">
            <v>29733.085329999998</v>
          </cell>
          <cell r="D8403">
            <v>0</v>
          </cell>
          <cell r="E8403">
            <v>0</v>
          </cell>
          <cell r="K8403">
            <v>90</v>
          </cell>
          <cell r="L8403" t="str">
            <v>EA</v>
          </cell>
        </row>
        <row r="8404">
          <cell r="A8404" t="str">
            <v>9136-0008-001-T</v>
          </cell>
          <cell r="B8404" t="str">
            <v>COUPLER GRAVITY CIVA 876C-AL4030 4"x3"</v>
          </cell>
          <cell r="C8404">
            <v>1640.16389</v>
          </cell>
          <cell r="D8404">
            <v>166</v>
          </cell>
          <cell r="E8404">
            <v>50</v>
          </cell>
          <cell r="K8404">
            <v>30</v>
          </cell>
          <cell r="L8404" t="str">
            <v>EA</v>
          </cell>
        </row>
        <row r="8405">
          <cell r="A8405" t="str">
            <v>9136-0008-002-T</v>
          </cell>
          <cell r="B8405" t="str">
            <v>COUPLER GRAVITY CIVACON#876C-AL40 (4")</v>
          </cell>
          <cell r="C8405">
            <v>1688.8899799999999</v>
          </cell>
          <cell r="D8405">
            <v>7</v>
          </cell>
          <cell r="E8405">
            <v>0</v>
          </cell>
          <cell r="K8405">
            <v>30</v>
          </cell>
          <cell r="L8405" t="str">
            <v>EA</v>
          </cell>
        </row>
        <row r="8406">
          <cell r="A8406" t="str">
            <v>9136-0008-003-T</v>
          </cell>
          <cell r="B8406" t="str">
            <v>COUPL GRAVITY CIVA#876V-AL40 4"X4" VITON</v>
          </cell>
          <cell r="C8406">
            <v>5913.6979599999995</v>
          </cell>
          <cell r="D8406">
            <v>0</v>
          </cell>
          <cell r="E8406">
            <v>0</v>
          </cell>
          <cell r="K8406">
            <v>0</v>
          </cell>
          <cell r="L8406" t="str">
            <v>EA</v>
          </cell>
        </row>
        <row r="8407">
          <cell r="A8407" t="str">
            <v>9136-0008-004-T</v>
          </cell>
          <cell r="B8407" t="str">
            <v>COUPLER GRAVITY CIVACON876V-AL4030 4"x3"</v>
          </cell>
          <cell r="C8407">
            <v>2099.7411699999998</v>
          </cell>
          <cell r="D8407">
            <v>0</v>
          </cell>
          <cell r="E8407">
            <v>0</v>
          </cell>
          <cell r="K8407">
            <v>30</v>
          </cell>
          <cell r="L8407" t="str">
            <v>EA</v>
          </cell>
        </row>
        <row r="8408">
          <cell r="A8408" t="str">
            <v>9136-0008-005-T</v>
          </cell>
          <cell r="B8408" t="str">
            <v>COUPLER GRAVITY DIXON#4540-AL4X4 DOUBLE</v>
          </cell>
          <cell r="C8408">
            <v>2700</v>
          </cell>
          <cell r="D8408">
            <v>0</v>
          </cell>
          <cell r="E8408">
            <v>0</v>
          </cell>
          <cell r="K8408">
            <v>60</v>
          </cell>
          <cell r="L8408" t="str">
            <v>EA</v>
          </cell>
        </row>
        <row r="8409">
          <cell r="A8409" t="str">
            <v>9136-0009-T</v>
          </cell>
          <cell r="B8409" t="str">
            <v>COUPLER 5TH WHEEL JOST LP-38C BALL RACE</v>
          </cell>
          <cell r="C8409">
            <v>0</v>
          </cell>
          <cell r="D8409">
            <v>0</v>
          </cell>
          <cell r="E8409">
            <v>0</v>
          </cell>
          <cell r="K8409">
            <v>0</v>
          </cell>
          <cell r="L8409" t="str">
            <v>EA</v>
          </cell>
        </row>
        <row r="8410">
          <cell r="A8410" t="str">
            <v>9136-0010-T</v>
          </cell>
          <cell r="B8410" t="str">
            <v>COUPLING WELD STL BOTTOM SENSOR #H70997</v>
          </cell>
          <cell r="C8410">
            <v>856.08</v>
          </cell>
          <cell r="D8410">
            <v>0</v>
          </cell>
          <cell r="E8410">
            <v>0</v>
          </cell>
          <cell r="K8410">
            <v>0</v>
          </cell>
          <cell r="L8410" t="str">
            <v>EA</v>
          </cell>
        </row>
        <row r="8411">
          <cell r="A8411" t="str">
            <v>9136-0011-T</v>
          </cell>
          <cell r="B8411" t="str">
            <v>COUPLER 5TH WHL JOST3.5" LP38-C-1-16/160</v>
          </cell>
          <cell r="C8411">
            <v>113803.49</v>
          </cell>
          <cell r="D8411">
            <v>0</v>
          </cell>
          <cell r="E8411">
            <v>0</v>
          </cell>
          <cell r="K8411">
            <v>0</v>
          </cell>
          <cell r="L8411" t="str">
            <v>EA</v>
          </cell>
        </row>
        <row r="8412">
          <cell r="A8412" t="str">
            <v>9136-0012-T</v>
          </cell>
          <cell r="B8412" t="str">
            <v>COUPLER 5TH WHEEL JOST LP 37 CZ CAST TOP</v>
          </cell>
          <cell r="C8412">
            <v>122465.07130999998</v>
          </cell>
          <cell r="D8412">
            <v>0</v>
          </cell>
          <cell r="E8412">
            <v>0</v>
          </cell>
          <cell r="K8412">
            <v>60</v>
          </cell>
          <cell r="L8412" t="str">
            <v>EA</v>
          </cell>
        </row>
        <row r="8413">
          <cell r="A8413" t="str">
            <v>9136-0013-T</v>
          </cell>
          <cell r="B8413" t="str">
            <v>COUPLER DRAWBAR VBG 590V NO. 09-059000</v>
          </cell>
          <cell r="C8413">
            <v>0</v>
          </cell>
          <cell r="D8413">
            <v>0</v>
          </cell>
          <cell r="E8413">
            <v>0</v>
          </cell>
          <cell r="K8413">
            <v>0</v>
          </cell>
          <cell r="L8413" t="str">
            <v>EA</v>
          </cell>
        </row>
        <row r="8414">
          <cell r="A8414" t="str">
            <v>9136-0014-T</v>
          </cell>
          <cell r="B8414" t="str">
            <v>COUPLER 5th WHEEL HOLLAND FWALL2 FLAT PL</v>
          </cell>
          <cell r="C8414">
            <v>74762.975429999991</v>
          </cell>
          <cell r="D8414">
            <v>0</v>
          </cell>
          <cell r="E8414">
            <v>0</v>
          </cell>
          <cell r="K8414">
            <v>60</v>
          </cell>
          <cell r="L8414" t="str">
            <v>EA</v>
          </cell>
        </row>
        <row r="8415">
          <cell r="A8415" t="str">
            <v>9136-0015-T</v>
          </cell>
          <cell r="B8415" t="str">
            <v>COUPLER 5th WHEEL HOLLAND FWALG2 FLAT PL</v>
          </cell>
          <cell r="C8415">
            <v>0</v>
          </cell>
          <cell r="D8415">
            <v>0</v>
          </cell>
          <cell r="E8415">
            <v>0</v>
          </cell>
          <cell r="K8415">
            <v>0</v>
          </cell>
          <cell r="L8415" t="str">
            <v>EA</v>
          </cell>
        </row>
        <row r="8416">
          <cell r="A8416" t="str">
            <v>9136-0016-T</v>
          </cell>
          <cell r="B8416" t="str">
            <v>COUPLER 5TH WHEEL 2" #LP38C-2-16/160</v>
          </cell>
          <cell r="C8416">
            <v>134270.55323999998</v>
          </cell>
          <cell r="D8416">
            <v>0</v>
          </cell>
          <cell r="E8416">
            <v>0</v>
          </cell>
          <cell r="K8416">
            <v>60</v>
          </cell>
          <cell r="L8416" t="str">
            <v>EA</v>
          </cell>
        </row>
        <row r="8417">
          <cell r="A8417" t="str">
            <v>9136-0017-T</v>
          </cell>
          <cell r="B8417" t="str">
            <v>COUP 5TH WHEEL GNY SINGLE LIQU ASS'Y#887</v>
          </cell>
          <cell r="C8417">
            <v>515618.95296999998</v>
          </cell>
          <cell r="D8417">
            <v>0</v>
          </cell>
          <cell r="E8417">
            <v>0</v>
          </cell>
          <cell r="K8417">
            <v>120</v>
          </cell>
          <cell r="L8417" t="str">
            <v>EA</v>
          </cell>
        </row>
        <row r="8418">
          <cell r="A8418" t="str">
            <v>9136-0019-T</v>
          </cell>
          <cell r="B8418" t="str">
            <v>COUPLER 5TH WHEEL AL 2" SAF FWALL</v>
          </cell>
          <cell r="C8418">
            <v>0</v>
          </cell>
          <cell r="D8418">
            <v>0</v>
          </cell>
          <cell r="E8418">
            <v>0</v>
          </cell>
          <cell r="K8418">
            <v>0</v>
          </cell>
          <cell r="L8418" t="str">
            <v>EA</v>
          </cell>
        </row>
        <row r="8419">
          <cell r="A8419" t="str">
            <v>9136-001-T</v>
          </cell>
          <cell r="B8419" t="str">
            <v>COUPLER,AUTOMATIC,(SEE 9136-0001-T)</v>
          </cell>
          <cell r="C8419">
            <v>0</v>
          </cell>
          <cell r="D8419">
            <v>0</v>
          </cell>
          <cell r="E8419">
            <v>0</v>
          </cell>
          <cell r="K8419">
            <v>0</v>
          </cell>
          <cell r="L8419" t="str">
            <v>EA</v>
          </cell>
        </row>
        <row r="8420">
          <cell r="A8420" t="str">
            <v>9136-0020-T</v>
          </cell>
          <cell r="B8420" t="str">
            <v>COUP5TH WHEEL2"JOST JSK42 K02034AA GREAS</v>
          </cell>
          <cell r="C8420">
            <v>58885.668890000001</v>
          </cell>
          <cell r="D8420">
            <v>0</v>
          </cell>
          <cell r="E8420">
            <v>0</v>
          </cell>
          <cell r="K8420">
            <v>60</v>
          </cell>
          <cell r="L8420" t="str">
            <v>EA</v>
          </cell>
        </row>
        <row r="8421">
          <cell r="A8421" t="str">
            <v>9136-0021-051-T</v>
          </cell>
          <cell r="B8421" t="str">
            <v>COUPLER CAMLOCK TYPE-B 2"BSP MALE THREAD</v>
          </cell>
          <cell r="C8421">
            <v>415</v>
          </cell>
          <cell r="D8421">
            <v>0</v>
          </cell>
          <cell r="E8421">
            <v>0</v>
          </cell>
          <cell r="K8421">
            <v>15</v>
          </cell>
          <cell r="L8421" t="str">
            <v>EA</v>
          </cell>
        </row>
        <row r="8422">
          <cell r="A8422" t="str">
            <v>9136-0022-T</v>
          </cell>
          <cell r="B8422" t="str">
            <v>5TH WHEEL2"JOST JSK42 WK/150”K0 20 38 AA</v>
          </cell>
          <cell r="C8422">
            <v>69036.632029999993</v>
          </cell>
          <cell r="D8422">
            <v>0</v>
          </cell>
          <cell r="E8422">
            <v>0</v>
          </cell>
          <cell r="K8422">
            <v>60</v>
          </cell>
          <cell r="L8422" t="str">
            <v>EA</v>
          </cell>
        </row>
        <row r="8423">
          <cell r="A8423" t="str">
            <v>9136-0023-T</v>
          </cell>
          <cell r="B8423" t="str">
            <v>COUPLER 5TH 2" D'Angelo # AFPMXGSL12160</v>
          </cell>
          <cell r="C8423">
            <v>74574.884999999995</v>
          </cell>
          <cell r="D8423">
            <v>0</v>
          </cell>
          <cell r="E8423">
            <v>0</v>
          </cell>
          <cell r="K8423">
            <v>7</v>
          </cell>
          <cell r="L8423" t="str">
            <v>EA</v>
          </cell>
        </row>
        <row r="8424">
          <cell r="A8424" t="str">
            <v>9136-0024-T</v>
          </cell>
          <cell r="B8424" t="str">
            <v>COUPLER API BOTTOM LOADING#1004D4-0402</v>
          </cell>
          <cell r="C8424">
            <v>49900</v>
          </cell>
          <cell r="D8424">
            <v>0</v>
          </cell>
          <cell r="K8424">
            <v>0</v>
          </cell>
          <cell r="L8424" t="str">
            <v>EA</v>
          </cell>
        </row>
        <row r="8425">
          <cell r="A8425" t="str">
            <v>9136-0025-T</v>
          </cell>
          <cell r="B8425" t="str">
            <v>COUPLER 5" ALUM WHITE NEOPRENE GASKET</v>
          </cell>
          <cell r="C8425">
            <v>3120.8672299999998</v>
          </cell>
          <cell r="D8425">
            <v>13</v>
          </cell>
          <cell r="E8425">
            <v>0</v>
          </cell>
          <cell r="K8425">
            <v>0</v>
          </cell>
          <cell r="L8425" t="str">
            <v>EA</v>
          </cell>
        </row>
        <row r="8426">
          <cell r="A8426" t="str">
            <v>9136-0026-T</v>
          </cell>
          <cell r="B8426" t="str">
            <v>COUPLER 4" ALUM WHITE NEOPRENE GASKET</v>
          </cell>
          <cell r="C8426">
            <v>879.29980999999998</v>
          </cell>
          <cell r="D8426">
            <v>0</v>
          </cell>
          <cell r="E8426">
            <v>0</v>
          </cell>
          <cell r="K8426">
            <v>0</v>
          </cell>
          <cell r="L8426" t="str">
            <v>EA</v>
          </cell>
        </row>
        <row r="8427">
          <cell r="A8427" t="str">
            <v>9136-0027-T</v>
          </cell>
          <cell r="B8427" t="str">
            <v>COUPLER RINGFEDER BPW TYPE 202 AUS</v>
          </cell>
          <cell r="C8427">
            <v>41353.185940000003</v>
          </cell>
          <cell r="D8427">
            <v>0</v>
          </cell>
          <cell r="E8427">
            <v>0</v>
          </cell>
          <cell r="K8427">
            <v>90</v>
          </cell>
          <cell r="L8427" t="str">
            <v>EA</v>
          </cell>
        </row>
        <row r="8428">
          <cell r="A8428" t="str">
            <v>9136-0028-T</v>
          </cell>
          <cell r="B8428" t="str">
            <v>COUPLER GRAVITY DANTEC DAN4040 (API TO3"</v>
          </cell>
          <cell r="C8428">
            <v>0</v>
          </cell>
          <cell r="D8428">
            <v>0</v>
          </cell>
          <cell r="E8428">
            <v>0</v>
          </cell>
          <cell r="K8428">
            <v>0</v>
          </cell>
          <cell r="L8428" t="str">
            <v>EA</v>
          </cell>
        </row>
        <row r="8429">
          <cell r="A8429" t="str">
            <v>9136-0029-T</v>
          </cell>
          <cell r="B8429" t="str">
            <v>COUPLER RINGFEDER C50-X,5055#14991058</v>
          </cell>
          <cell r="C8429">
            <v>41690.849479999997</v>
          </cell>
          <cell r="D8429">
            <v>0</v>
          </cell>
          <cell r="E8429">
            <v>0</v>
          </cell>
          <cell r="K8429">
            <v>90</v>
          </cell>
          <cell r="L8429" t="str">
            <v>EA</v>
          </cell>
        </row>
        <row r="8430">
          <cell r="A8430" t="str">
            <v>9136-0030-T</v>
          </cell>
          <cell r="B8430" t="str">
            <v>COUPLER&amp;ADAPTER REDUCING OPW#633-BA  4x3</v>
          </cell>
          <cell r="C8430">
            <v>0</v>
          </cell>
          <cell r="D8430">
            <v>0</v>
          </cell>
          <cell r="E8430">
            <v>0</v>
          </cell>
          <cell r="K8430">
            <v>0</v>
          </cell>
          <cell r="L8430" t="str">
            <v>EA</v>
          </cell>
        </row>
        <row r="8431">
          <cell r="A8431" t="str">
            <v>9136-0031-T</v>
          </cell>
          <cell r="B8431" t="str">
            <v>Overrun device (delta) with max load of</v>
          </cell>
          <cell r="C8431">
            <v>13205</v>
          </cell>
          <cell r="D8431">
            <v>0</v>
          </cell>
          <cell r="E8431">
            <v>0</v>
          </cell>
          <cell r="K8431">
            <v>30</v>
          </cell>
          <cell r="L8431" t="str">
            <v>EA</v>
          </cell>
        </row>
        <row r="8432">
          <cell r="A8432" t="str">
            <v>9136-0032-T</v>
          </cell>
          <cell r="B8432" t="str">
            <v>COUPLER CAMLOCK 2"OPW 733LDS-SS20-T PTFE</v>
          </cell>
          <cell r="C8432">
            <v>8168.0821800000003</v>
          </cell>
          <cell r="D8432">
            <v>0</v>
          </cell>
          <cell r="E8432">
            <v>0</v>
          </cell>
          <cell r="K8432">
            <v>0</v>
          </cell>
          <cell r="L8432" t="str">
            <v>EA</v>
          </cell>
        </row>
        <row r="8433">
          <cell r="A8433" t="str">
            <v>9136-0033-001-T</v>
          </cell>
          <cell r="B8433" t="str">
            <v>1 1/2" COMB. NIPPLE STAINLESS STEEL 316</v>
          </cell>
          <cell r="C8433">
            <v>0</v>
          </cell>
          <cell r="D8433">
            <v>0</v>
          </cell>
          <cell r="E8433">
            <v>0</v>
          </cell>
          <cell r="K8433">
            <v>0</v>
          </cell>
          <cell r="L8433" t="str">
            <v>EA</v>
          </cell>
        </row>
        <row r="8434">
          <cell r="A8434" t="str">
            <v>9136-0033-T</v>
          </cell>
          <cell r="B8434" t="str">
            <v>1" COMB. NIPPLE STAINLESS STEEL 316</v>
          </cell>
          <cell r="C8434">
            <v>0</v>
          </cell>
          <cell r="D8434">
            <v>0</v>
          </cell>
          <cell r="E8434">
            <v>0</v>
          </cell>
          <cell r="K8434">
            <v>0</v>
          </cell>
          <cell r="L8434" t="str">
            <v>EA</v>
          </cell>
        </row>
        <row r="8435">
          <cell r="A8435" t="str">
            <v>9136-0034-009-T</v>
          </cell>
          <cell r="B8435" t="str">
            <v>COUPLER CAMLOCK TYPE-D BSP 4"AL</v>
          </cell>
          <cell r="C8435">
            <v>900</v>
          </cell>
          <cell r="D8435">
            <v>0</v>
          </cell>
          <cell r="E8435">
            <v>0</v>
          </cell>
          <cell r="K8435">
            <v>15</v>
          </cell>
          <cell r="L8435" t="str">
            <v>EA</v>
          </cell>
        </row>
        <row r="8436">
          <cell r="A8436" t="str">
            <v>9136-0034-205-T</v>
          </cell>
          <cell r="B8436" t="str">
            <v>COUPLER CAMLOCK TYPE-D BSP 1 1/2" FM SS</v>
          </cell>
          <cell r="C8436">
            <v>415</v>
          </cell>
          <cell r="D8436">
            <v>0</v>
          </cell>
          <cell r="E8436">
            <v>0</v>
          </cell>
          <cell r="K8436">
            <v>15</v>
          </cell>
          <cell r="L8436" t="str">
            <v>EA</v>
          </cell>
        </row>
        <row r="8437">
          <cell r="A8437" t="str">
            <v>9136-0034-208-T</v>
          </cell>
          <cell r="B8437" t="str">
            <v>COUP. CAMLOCK TYPE-D-SS-3"W/PTFE GASKET</v>
          </cell>
          <cell r="C8437">
            <v>4250</v>
          </cell>
          <cell r="D8437">
            <v>0</v>
          </cell>
          <cell r="E8437">
            <v>0</v>
          </cell>
          <cell r="K8437">
            <v>15</v>
          </cell>
          <cell r="L8437" t="str">
            <v>EA</v>
          </cell>
        </row>
        <row r="8438">
          <cell r="A8438" t="str">
            <v>9136-0034-T</v>
          </cell>
          <cell r="B8438" t="str">
            <v>COUPLER CAMLOCK TYPE-D BSP FEMALE THREAD</v>
          </cell>
          <cell r="C8438">
            <v>415</v>
          </cell>
          <cell r="D8438">
            <v>0</v>
          </cell>
          <cell r="E8438">
            <v>0</v>
          </cell>
          <cell r="K8438">
            <v>15</v>
          </cell>
          <cell r="L8438" t="str">
            <v>EA</v>
          </cell>
        </row>
        <row r="8439">
          <cell r="A8439" t="str">
            <v>9136-0035-005-T</v>
          </cell>
          <cell r="B8439" t="str">
            <v>COUPLER CAMLOCK TYPE-D NPT 1 1/2" FM AL</v>
          </cell>
          <cell r="C8439">
            <v>370</v>
          </cell>
          <cell r="D8439">
            <v>0</v>
          </cell>
          <cell r="E8439">
            <v>0</v>
          </cell>
          <cell r="K8439">
            <v>15</v>
          </cell>
          <cell r="L8439" t="str">
            <v>EA</v>
          </cell>
        </row>
        <row r="8440">
          <cell r="A8440" t="str">
            <v>9136-0035-007-T</v>
          </cell>
          <cell r="B8440" t="str">
            <v>COUPLER CAMLOCK TYPE-D NPT 2 1/2" FM AL</v>
          </cell>
          <cell r="C8440">
            <v>800</v>
          </cell>
          <cell r="D8440">
            <v>0</v>
          </cell>
          <cell r="E8440">
            <v>0</v>
          </cell>
          <cell r="K8440">
            <v>15</v>
          </cell>
          <cell r="L8440" t="str">
            <v>EA</v>
          </cell>
        </row>
        <row r="8441">
          <cell r="A8441" t="str">
            <v>9136-0035-008-T</v>
          </cell>
          <cell r="B8441" t="str">
            <v>COUPLER CAMLOCK TYPE-D NPT 3" FM AL</v>
          </cell>
          <cell r="C8441">
            <v>0</v>
          </cell>
          <cell r="D8441">
            <v>0</v>
          </cell>
          <cell r="E8441">
            <v>0</v>
          </cell>
          <cell r="K8441">
            <v>0</v>
          </cell>
          <cell r="L8441" t="str">
            <v>EA</v>
          </cell>
        </row>
        <row r="8442">
          <cell r="A8442" t="str">
            <v>9136-0035-T</v>
          </cell>
          <cell r="B8442" t="str">
            <v>COUPLER CAMLOCK TYPE-D NPT FEMALE THREAD</v>
          </cell>
          <cell r="C8442">
            <v>415</v>
          </cell>
          <cell r="D8442">
            <v>0</v>
          </cell>
          <cell r="E8442">
            <v>0</v>
          </cell>
          <cell r="K8442">
            <v>15</v>
          </cell>
          <cell r="L8442" t="str">
            <v>EA</v>
          </cell>
        </row>
        <row r="8443">
          <cell r="A8443" t="str">
            <v>9136-0036-T</v>
          </cell>
          <cell r="B8443" t="str">
            <v>COUPLER CAMLOCK 2 1/2" 733LDS-SS25 PTFE</v>
          </cell>
          <cell r="C8443">
            <v>8168.0821800000003</v>
          </cell>
          <cell r="D8443">
            <v>0</v>
          </cell>
          <cell r="E8443">
            <v>0</v>
          </cell>
          <cell r="K8443">
            <v>0</v>
          </cell>
          <cell r="L8443" t="str">
            <v>EA</v>
          </cell>
        </row>
        <row r="8444">
          <cell r="A8444" t="str">
            <v>9136-0037-T</v>
          </cell>
          <cell r="B8444" t="str">
            <v>COUPLER CAMLOCK OPW 733DLW Socket weld 7</v>
          </cell>
          <cell r="C8444">
            <v>12723.51627</v>
          </cell>
          <cell r="D8444">
            <v>0</v>
          </cell>
          <cell r="E8444">
            <v>0</v>
          </cell>
          <cell r="K8444">
            <v>99</v>
          </cell>
          <cell r="L8444" t="str">
            <v>EA</v>
          </cell>
        </row>
        <row r="8445">
          <cell r="A8445" t="str">
            <v>9136-0038-T</v>
          </cell>
          <cell r="B8445" t="str">
            <v>COUPLER MANNTEK 3" #F314B1101B (BSP)</v>
          </cell>
          <cell r="C8445">
            <v>31900</v>
          </cell>
          <cell r="D8445">
            <v>0</v>
          </cell>
          <cell r="E8445">
            <v>0</v>
          </cell>
          <cell r="K8445">
            <v>15</v>
          </cell>
          <cell r="L8445" t="str">
            <v>EA</v>
          </cell>
        </row>
        <row r="8446">
          <cell r="A8446" t="str">
            <v>9136-0039-T</v>
          </cell>
          <cell r="B8446" t="str">
            <v>COUPLER RINGFEDER, REPAIR KIT#14 991 632</v>
          </cell>
          <cell r="C8446">
            <v>0</v>
          </cell>
          <cell r="D8446">
            <v>0</v>
          </cell>
          <cell r="E8446">
            <v>0</v>
          </cell>
          <cell r="K8446">
            <v>0</v>
          </cell>
          <cell r="L8446" t="str">
            <v>EA</v>
          </cell>
        </row>
        <row r="8447">
          <cell r="A8447" t="str">
            <v>9136-0040-T</v>
          </cell>
          <cell r="B8447" t="str">
            <v>COUPLER TODOMATIC HOSE UNIT 5432G-1307</v>
          </cell>
          <cell r="C8447">
            <v>28496.95</v>
          </cell>
          <cell r="D8447">
            <v>0</v>
          </cell>
          <cell r="E8447">
            <v>0</v>
          </cell>
          <cell r="K8447">
            <v>15</v>
          </cell>
          <cell r="L8447" t="str">
            <v>EA</v>
          </cell>
        </row>
        <row r="8448">
          <cell r="A8448" t="str">
            <v>9136-0041-025-T</v>
          </cell>
          <cell r="B8448" t="str">
            <v>CAMLOCK QUICK COUPLING-E SS316 (25mm)</v>
          </cell>
          <cell r="C8448">
            <v>280</v>
          </cell>
          <cell r="D8448">
            <v>2</v>
          </cell>
          <cell r="E8448">
            <v>0</v>
          </cell>
          <cell r="K8448">
            <v>0</v>
          </cell>
          <cell r="L8448" t="str">
            <v>EA</v>
          </cell>
        </row>
        <row r="8449">
          <cell r="A8449" t="str">
            <v>9136-0041-038-T</v>
          </cell>
          <cell r="B8449" t="str">
            <v>CAMLOCK QUICK COUPLING-E SS316 (38mm)</v>
          </cell>
          <cell r="C8449">
            <v>0</v>
          </cell>
          <cell r="D8449">
            <v>0</v>
          </cell>
          <cell r="E8449">
            <v>0</v>
          </cell>
          <cell r="K8449">
            <v>0</v>
          </cell>
          <cell r="L8449" t="str">
            <v>EA</v>
          </cell>
        </row>
        <row r="8450">
          <cell r="A8450" t="str">
            <v>9136-0041-050-T</v>
          </cell>
          <cell r="B8450" t="str">
            <v>CAMLOCK QUICK COUPLING-E SS316 (51mm)</v>
          </cell>
          <cell r="C8450">
            <v>0</v>
          </cell>
          <cell r="D8450">
            <v>0</v>
          </cell>
          <cell r="E8450">
            <v>0</v>
          </cell>
          <cell r="K8450">
            <v>0</v>
          </cell>
          <cell r="L8450" t="str">
            <v>EA</v>
          </cell>
        </row>
        <row r="8451">
          <cell r="A8451" t="str">
            <v>9136-0041-063-T</v>
          </cell>
          <cell r="B8451" t="str">
            <v>CAMLOCK QUICK COUPLING-E SS316 (63.5mm)</v>
          </cell>
          <cell r="C8451">
            <v>0</v>
          </cell>
          <cell r="D8451">
            <v>0</v>
          </cell>
          <cell r="E8451">
            <v>0</v>
          </cell>
          <cell r="K8451">
            <v>0</v>
          </cell>
          <cell r="L8451" t="str">
            <v>EA</v>
          </cell>
        </row>
        <row r="8452">
          <cell r="A8452" t="str">
            <v>9136-0041-075-T</v>
          </cell>
          <cell r="B8452" t="str">
            <v>CAMLOCK QUICK COUPLING-E SS316 (76mm)</v>
          </cell>
          <cell r="C8452">
            <v>1100</v>
          </cell>
          <cell r="D8452">
            <v>0</v>
          </cell>
          <cell r="E8452">
            <v>0</v>
          </cell>
          <cell r="K8452">
            <v>0</v>
          </cell>
          <cell r="L8452" t="str">
            <v>EA</v>
          </cell>
        </row>
        <row r="8453">
          <cell r="A8453" t="str">
            <v>9136-0041-100-T</v>
          </cell>
          <cell r="B8453" t="str">
            <v>CAMLOCK QUICK COUPLING-E SS316 (100mm)</v>
          </cell>
          <cell r="C8453">
            <v>0</v>
          </cell>
          <cell r="D8453">
            <v>0</v>
          </cell>
          <cell r="E8453">
            <v>0</v>
          </cell>
          <cell r="K8453">
            <v>0</v>
          </cell>
          <cell r="L8453" t="str">
            <v>EA</v>
          </cell>
        </row>
        <row r="8454">
          <cell r="A8454" t="str">
            <v>9136-0041-T</v>
          </cell>
          <cell r="B8454" t="str">
            <v>CAMLOCK QUICK COUPLING TYPE-E SS316</v>
          </cell>
          <cell r="C8454">
            <v>0</v>
          </cell>
          <cell r="D8454">
            <v>0</v>
          </cell>
          <cell r="E8454">
            <v>0</v>
          </cell>
          <cell r="K8454">
            <v>0</v>
          </cell>
          <cell r="L8454" t="str">
            <v>EA</v>
          </cell>
        </row>
        <row r="8455">
          <cell r="A8455" t="str">
            <v>9136-0042-T</v>
          </cell>
          <cell r="B8455" t="str">
            <v>CAMLOCK PART C-BI-3" (CGC300BI)</v>
          </cell>
          <cell r="C8455">
            <v>1600</v>
          </cell>
          <cell r="D8455">
            <v>0</v>
          </cell>
          <cell r="E8455">
            <v>0</v>
          </cell>
          <cell r="K8455">
            <v>15</v>
          </cell>
          <cell r="L8455" t="str">
            <v>EA</v>
          </cell>
        </row>
        <row r="8456">
          <cell r="A8456" t="str">
            <v>9136-0043-T</v>
          </cell>
          <cell r="B8456" t="str">
            <v>COUPLER 5th WHEEL SAF Holland FW351KP FW</v>
          </cell>
          <cell r="C8456">
            <v>0</v>
          </cell>
          <cell r="D8456">
            <v>0</v>
          </cell>
          <cell r="E8456">
            <v>0</v>
          </cell>
          <cell r="K8456">
            <v>0</v>
          </cell>
          <cell r="L8456" t="str">
            <v>EA</v>
          </cell>
        </row>
        <row r="8457">
          <cell r="A8457" t="str">
            <v>9136-0044-T</v>
          </cell>
          <cell r="B8457" t="str">
            <v>COUPLER MAGNUM #14-MDC-550</v>
          </cell>
          <cell r="C8457">
            <v>17600</v>
          </cell>
          <cell r="D8457">
            <v>0</v>
          </cell>
          <cell r="E8457">
            <v>0</v>
          </cell>
          <cell r="K8457">
            <v>30</v>
          </cell>
          <cell r="L8457" t="str">
            <v>EA</v>
          </cell>
        </row>
        <row r="8458">
          <cell r="A8458" t="str">
            <v>9136-0045-T</v>
          </cell>
          <cell r="B8458" t="str">
            <v>COUPLER 3" FOR ESSO MODEL BRASS</v>
          </cell>
          <cell r="C8458">
            <v>0</v>
          </cell>
          <cell r="D8458">
            <v>0</v>
          </cell>
          <cell r="E8458">
            <v>0</v>
          </cell>
          <cell r="K8458">
            <v>0</v>
          </cell>
          <cell r="L8458" t="str">
            <v>EA</v>
          </cell>
        </row>
        <row r="8459">
          <cell r="A8459" t="str">
            <v>9136-0046-T</v>
          </cell>
          <cell r="B8459" t="str">
            <v>COUPLER REDUCE 3"-2" SS  633DA-SS3020</v>
          </cell>
          <cell r="C8459">
            <v>0</v>
          </cell>
          <cell r="D8459">
            <v>0</v>
          </cell>
          <cell r="E8459">
            <v>0</v>
          </cell>
          <cell r="K8459">
            <v>0</v>
          </cell>
          <cell r="L8459" t="str">
            <v>EA</v>
          </cell>
        </row>
        <row r="8460">
          <cell r="A8460" t="str">
            <v>9136-0047-T</v>
          </cell>
          <cell r="B8460" t="str">
            <v>VAPOUR COUPLER LIQUIP #VCF075W</v>
          </cell>
          <cell r="C8460">
            <v>7026.6601599999995</v>
          </cell>
          <cell r="D8460">
            <v>0</v>
          </cell>
          <cell r="E8460">
            <v>0</v>
          </cell>
          <cell r="K8460">
            <v>60</v>
          </cell>
          <cell r="L8460" t="str">
            <v>EA</v>
          </cell>
        </row>
        <row r="8461">
          <cell r="A8461" t="str">
            <v>9136-0048-T</v>
          </cell>
          <cell r="B8461" t="str">
            <v>COUPLER AUTOMATIC TRAILER KTK#K700</v>
          </cell>
          <cell r="C8461">
            <v>17300</v>
          </cell>
          <cell r="D8461">
            <v>0</v>
          </cell>
          <cell r="E8461">
            <v>0</v>
          </cell>
          <cell r="K8461">
            <v>30</v>
          </cell>
          <cell r="L8461" t="str">
            <v>EA</v>
          </cell>
        </row>
        <row r="8462">
          <cell r="A8462" t="str">
            <v>9136-0049-T</v>
          </cell>
          <cell r="B8462" t="str">
            <v>GRAVITY DROP KT051-80 (4"x3")</v>
          </cell>
          <cell r="C8462">
            <v>439.45573999999999</v>
          </cell>
          <cell r="D8462">
            <v>8</v>
          </cell>
          <cell r="E8462">
            <v>0</v>
          </cell>
          <cell r="K8462">
            <v>0</v>
          </cell>
          <cell r="L8462" t="str">
            <v>EA</v>
          </cell>
        </row>
        <row r="8463">
          <cell r="A8463" t="str">
            <v>9136-0050-T</v>
          </cell>
          <cell r="B8463" t="str">
            <v>COUPLER CAMLOCK 3" FEMALE - 2 1/2" MAL</v>
          </cell>
          <cell r="C8463">
            <v>0</v>
          </cell>
          <cell r="D8463">
            <v>0</v>
          </cell>
          <cell r="E8463">
            <v>0</v>
          </cell>
          <cell r="K8463">
            <v>0</v>
          </cell>
          <cell r="L8463" t="str">
            <v>EA</v>
          </cell>
        </row>
        <row r="8464">
          <cell r="A8464" t="str">
            <v>9136-0051-T</v>
          </cell>
          <cell r="B8464" t="str">
            <v>COUPLER CAMLOCK 4" FEMALE WITH SHANK 4</v>
          </cell>
          <cell r="C8464">
            <v>485</v>
          </cell>
          <cell r="D8464">
            <v>0</v>
          </cell>
          <cell r="E8464">
            <v>0</v>
          </cell>
          <cell r="K8464">
            <v>7</v>
          </cell>
          <cell r="L8464" t="str">
            <v>EA</v>
          </cell>
        </row>
        <row r="8465">
          <cell r="A8465" t="str">
            <v>9136-0052-T</v>
          </cell>
          <cell r="B8465" t="str">
            <v>Overrun device 3500 kg cap</v>
          </cell>
          <cell r="C8465">
            <v>23500</v>
          </cell>
          <cell r="D8465">
            <v>0</v>
          </cell>
          <cell r="E8465">
            <v>0</v>
          </cell>
          <cell r="K8465">
            <v>0</v>
          </cell>
          <cell r="L8465" t="str">
            <v>EA</v>
          </cell>
        </row>
        <row r="8466">
          <cell r="A8466" t="str">
            <v>9137-0001-T</v>
          </cell>
          <cell r="B8466" t="str">
            <v>COVER PLATE MANHOLE KNAPPCO 6006</v>
          </cell>
          <cell r="C8466">
            <v>0</v>
          </cell>
          <cell r="D8466">
            <v>0</v>
          </cell>
          <cell r="E8466">
            <v>0</v>
          </cell>
          <cell r="K8466">
            <v>0</v>
          </cell>
          <cell r="L8466" t="str">
            <v>EA</v>
          </cell>
        </row>
        <row r="8467">
          <cell r="A8467" t="str">
            <v>9137-0002-T</v>
          </cell>
          <cell r="B8467" t="str">
            <v>FILL COVER ASS'T W/O PAF VENT KNAPPCO</v>
          </cell>
          <cell r="C8467">
            <v>0</v>
          </cell>
          <cell r="D8467">
            <v>0</v>
          </cell>
          <cell r="E8467">
            <v>0</v>
          </cell>
          <cell r="K8467">
            <v>0</v>
          </cell>
          <cell r="L8467" t="str">
            <v>EA</v>
          </cell>
        </row>
        <row r="8468">
          <cell r="A8468" t="str">
            <v>9137-0003-T</v>
          </cell>
          <cell r="B8468" t="str">
            <v>COVER,2" CHROME FOR KOJO LIGHT(13-1005)</v>
          </cell>
          <cell r="C8468">
            <v>0</v>
          </cell>
          <cell r="D8468">
            <v>0</v>
          </cell>
          <cell r="E8468">
            <v>0</v>
          </cell>
          <cell r="K8468">
            <v>0</v>
          </cell>
          <cell r="L8468" t="str">
            <v>EA</v>
          </cell>
        </row>
        <row r="8469">
          <cell r="A8469" t="str">
            <v>9137-0004-T</v>
          </cell>
          <cell r="B8469" t="str">
            <v>COVER,4" CHROME FOR KOJO LIGHT(13-1009)</v>
          </cell>
          <cell r="C8469">
            <v>0</v>
          </cell>
          <cell r="D8469">
            <v>0</v>
          </cell>
          <cell r="E8469">
            <v>0</v>
          </cell>
          <cell r="K8469">
            <v>0</v>
          </cell>
          <cell r="L8469" t="str">
            <v>EA</v>
          </cell>
        </row>
        <row r="8470">
          <cell r="A8470" t="str">
            <v>9137-0005-T</v>
          </cell>
          <cell r="B8470" t="str">
            <v>COVER,2.5" CHROME FOR TRUCK-LITE#10740</v>
          </cell>
          <cell r="C8470">
            <v>115.82</v>
          </cell>
          <cell r="D8470">
            <v>0</v>
          </cell>
          <cell r="E8470">
            <v>0</v>
          </cell>
          <cell r="K8470">
            <v>0</v>
          </cell>
          <cell r="L8470" t="str">
            <v>EA</v>
          </cell>
        </row>
        <row r="8471">
          <cell r="A8471" t="str">
            <v>9137-0006-T</v>
          </cell>
          <cell r="B8471" t="str">
            <v>COVER, WORKLIGHT HELLA 9.1511.01</v>
          </cell>
          <cell r="C8471">
            <v>1058.3900000000001</v>
          </cell>
          <cell r="D8471">
            <v>0</v>
          </cell>
          <cell r="E8471">
            <v>0</v>
          </cell>
          <cell r="K8471">
            <v>0</v>
          </cell>
          <cell r="L8471" t="str">
            <v>EA</v>
          </cell>
        </row>
        <row r="8472">
          <cell r="A8472" t="str">
            <v>9137-0007-T</v>
          </cell>
          <cell r="B8472" t="str">
            <v>COVER,2" CHROME FOR TRUCK-LITE#30713</v>
          </cell>
          <cell r="C8472">
            <v>52.14</v>
          </cell>
          <cell r="D8472">
            <v>80</v>
          </cell>
          <cell r="E8472">
            <v>0</v>
          </cell>
          <cell r="K8472">
            <v>0</v>
          </cell>
          <cell r="L8472" t="str">
            <v>EA</v>
          </cell>
        </row>
        <row r="8473">
          <cell r="A8473" t="str">
            <v>9137-0008-T</v>
          </cell>
          <cell r="B8473" t="str">
            <v>COVER,4" FLANGE,TRUCK-LITE#44705</v>
          </cell>
          <cell r="C8473">
            <v>48.460709999999999</v>
          </cell>
          <cell r="D8473">
            <v>0</v>
          </cell>
          <cell r="E8473">
            <v>0</v>
          </cell>
          <cell r="K8473">
            <v>60</v>
          </cell>
          <cell r="L8473" t="str">
            <v>EA</v>
          </cell>
        </row>
        <row r="8474">
          <cell r="A8474" t="str">
            <v>9137-0009-T</v>
          </cell>
          <cell r="B8474" t="str">
            <v>COVER FLANGE MODEL 60 TRUCK-LITE#60719</v>
          </cell>
          <cell r="C8474">
            <v>142.37212</v>
          </cell>
          <cell r="D8474">
            <v>46</v>
          </cell>
          <cell r="E8474">
            <v>0</v>
          </cell>
          <cell r="K8474">
            <v>60</v>
          </cell>
          <cell r="L8474" t="str">
            <v>EA</v>
          </cell>
        </row>
        <row r="8475">
          <cell r="A8475" t="str">
            <v>9137-0010-001-T</v>
          </cell>
          <cell r="B8475" t="str">
            <v>COVER PROTECTION MANHOLE, W/O FINS TOP</v>
          </cell>
          <cell r="C8475">
            <v>0</v>
          </cell>
          <cell r="D8475">
            <v>0</v>
          </cell>
          <cell r="E8475">
            <v>0</v>
          </cell>
          <cell r="K8475">
            <v>0</v>
          </cell>
          <cell r="L8475" t="str">
            <v>EA</v>
          </cell>
        </row>
        <row r="8476">
          <cell r="A8476" t="str">
            <v>9137-0010-T</v>
          </cell>
          <cell r="B8476" t="str">
            <v>COVER PROTECTION MANHOLE, W/FINS TOP</v>
          </cell>
          <cell r="C8476">
            <v>1500</v>
          </cell>
          <cell r="D8476">
            <v>0</v>
          </cell>
          <cell r="E8476">
            <v>0</v>
          </cell>
          <cell r="K8476">
            <v>30</v>
          </cell>
          <cell r="L8476" t="str">
            <v>EA</v>
          </cell>
        </row>
        <row r="8477">
          <cell r="A8477" t="str">
            <v>9137-0011-T</v>
          </cell>
          <cell r="B8477" t="str">
            <v>COVER,FOR EMERGENCY LIGHT</v>
          </cell>
          <cell r="C8477">
            <v>150</v>
          </cell>
          <cell r="D8477">
            <v>0</v>
          </cell>
          <cell r="E8477">
            <v>0</v>
          </cell>
          <cell r="K8477">
            <v>7</v>
          </cell>
          <cell r="L8477" t="str">
            <v>EA</v>
          </cell>
        </row>
        <row r="8478">
          <cell r="A8478" t="str">
            <v>9137-0012-T</v>
          </cell>
          <cell r="B8478" t="str">
            <v>COVER, V7009, 4"ROUND DECORATIVE CHROME</v>
          </cell>
          <cell r="C8478">
            <v>82.520229999999998</v>
          </cell>
          <cell r="D8478">
            <v>0</v>
          </cell>
          <cell r="K8478">
            <v>99</v>
          </cell>
          <cell r="L8478" t="str">
            <v>EA</v>
          </cell>
        </row>
        <row r="8479">
          <cell r="A8479" t="str">
            <v>9137-0013-T</v>
          </cell>
          <cell r="B8479" t="str">
            <v>COVER, B423-11, OVAL DECORATIVE CHROME B</v>
          </cell>
          <cell r="C8479">
            <v>45.010809999999999</v>
          </cell>
          <cell r="D8479">
            <v>0</v>
          </cell>
          <cell r="K8479">
            <v>99</v>
          </cell>
          <cell r="L8479" t="str">
            <v>EA</v>
          </cell>
        </row>
        <row r="8480">
          <cell r="A8480" t="str">
            <v>9137-0014-001-T</v>
          </cell>
          <cell r="B8480" t="str">
            <v>COVER - LIQUIP HATCH WEATHER HWC700</v>
          </cell>
          <cell r="C8480">
            <v>0</v>
          </cell>
          <cell r="D8480">
            <v>0</v>
          </cell>
          <cell r="E8480">
            <v>0</v>
          </cell>
          <cell r="K8480">
            <v>0</v>
          </cell>
          <cell r="L8480" t="str">
            <v>EA</v>
          </cell>
        </row>
        <row r="8481">
          <cell r="A8481" t="str">
            <v>9137-0014-002-T</v>
          </cell>
          <cell r="B8481" t="str">
            <v>COVER - LIQUIP HATCH WEATHER HWC304</v>
          </cell>
          <cell r="C8481">
            <v>0</v>
          </cell>
          <cell r="D8481">
            <v>0</v>
          </cell>
          <cell r="E8481">
            <v>0</v>
          </cell>
          <cell r="K8481">
            <v>0</v>
          </cell>
          <cell r="L8481" t="str">
            <v>EA</v>
          </cell>
        </row>
        <row r="8482">
          <cell r="A8482" t="str">
            <v>9137-0014-T</v>
          </cell>
          <cell r="B8482" t="str">
            <v>COVER - LIQUIP HATCH WEATHER HWC301</v>
          </cell>
          <cell r="C8482">
            <v>0</v>
          </cell>
          <cell r="D8482">
            <v>0</v>
          </cell>
          <cell r="E8482">
            <v>0</v>
          </cell>
          <cell r="K8482">
            <v>0</v>
          </cell>
          <cell r="L8482" t="str">
            <v>EA</v>
          </cell>
        </row>
        <row r="8483">
          <cell r="A8483" t="str">
            <v>9137-0015-T</v>
          </cell>
          <cell r="B8483" t="str">
            <v>COVER,2.5" FLANGE FOR TRUCK-LITE#10715</v>
          </cell>
          <cell r="C8483">
            <v>39.239609999999999</v>
          </cell>
          <cell r="D8483">
            <v>25</v>
          </cell>
          <cell r="E8483">
            <v>0</v>
          </cell>
          <cell r="K8483">
            <v>60</v>
          </cell>
          <cell r="L8483" t="str">
            <v>EA</v>
          </cell>
        </row>
        <row r="8484">
          <cell r="A8484" t="str">
            <v>9137-0016-001-T</v>
          </cell>
          <cell r="B8484" t="str">
            <v>No. 7858 12</v>
          </cell>
          <cell r="C8484">
            <v>0</v>
          </cell>
          <cell r="D8484">
            <v>0</v>
          </cell>
          <cell r="E8484">
            <v>0</v>
          </cell>
          <cell r="K8484">
            <v>0</v>
          </cell>
          <cell r="L8484" t="str">
            <v>EA</v>
          </cell>
        </row>
        <row r="8485">
          <cell r="A8485" t="str">
            <v>9137-0016-002-T</v>
          </cell>
          <cell r="B8485" t="str">
            <v>No. 7858 13</v>
          </cell>
          <cell r="C8485">
            <v>0</v>
          </cell>
          <cell r="D8485">
            <v>0</v>
          </cell>
          <cell r="E8485">
            <v>0</v>
          </cell>
          <cell r="K8485">
            <v>0</v>
          </cell>
          <cell r="L8485" t="str">
            <v>EA</v>
          </cell>
        </row>
        <row r="8486">
          <cell r="A8486" t="str">
            <v>9137-0016-003-T</v>
          </cell>
          <cell r="B8486" t="str">
            <v>No. 7858 14</v>
          </cell>
          <cell r="C8486">
            <v>0</v>
          </cell>
          <cell r="D8486">
            <v>0</v>
          </cell>
          <cell r="E8486">
            <v>0</v>
          </cell>
          <cell r="K8486">
            <v>0</v>
          </cell>
          <cell r="L8486" t="str">
            <v>EA</v>
          </cell>
        </row>
        <row r="8487">
          <cell r="A8487" t="str">
            <v>9137-0016-004-T</v>
          </cell>
          <cell r="B8487" t="str">
            <v>No. 7858 15</v>
          </cell>
          <cell r="C8487">
            <v>0</v>
          </cell>
          <cell r="D8487">
            <v>0</v>
          </cell>
          <cell r="E8487">
            <v>0</v>
          </cell>
          <cell r="K8487">
            <v>0</v>
          </cell>
          <cell r="L8487" t="str">
            <v>EA</v>
          </cell>
        </row>
        <row r="8488">
          <cell r="A8488" t="str">
            <v>9137-0016-T</v>
          </cell>
          <cell r="B8488" t="str">
            <v>YORK SPARE PART DUST COVER</v>
          </cell>
          <cell r="C8488">
            <v>0</v>
          </cell>
          <cell r="D8488">
            <v>0</v>
          </cell>
          <cell r="E8488">
            <v>0</v>
          </cell>
          <cell r="K8488">
            <v>0</v>
          </cell>
          <cell r="L8488" t="str">
            <v>EA</v>
          </cell>
        </row>
        <row r="8489">
          <cell r="A8489" t="str">
            <v>9137-0017-T</v>
          </cell>
          <cell r="B8489" t="str">
            <v>COVER PLATE STL. ZINC PLT. #3034ZC</v>
          </cell>
          <cell r="C8489">
            <v>0</v>
          </cell>
          <cell r="D8489">
            <v>0</v>
          </cell>
          <cell r="E8489">
            <v>0</v>
          </cell>
          <cell r="K8489">
            <v>0</v>
          </cell>
          <cell r="L8489" t="str">
            <v>EA</v>
          </cell>
        </row>
        <row r="8490">
          <cell r="A8490" t="str">
            <v>9137-0018-T</v>
          </cell>
          <cell r="B8490" t="str">
            <v>Clutch Cover</v>
          </cell>
          <cell r="C8490">
            <v>16200</v>
          </cell>
          <cell r="D8490">
            <v>0</v>
          </cell>
          <cell r="E8490">
            <v>0</v>
          </cell>
          <cell r="K8490">
            <v>0</v>
          </cell>
          <cell r="L8490" t="str">
            <v>EA</v>
          </cell>
        </row>
        <row r="8491">
          <cell r="A8491" t="str">
            <v>9137-0019-T</v>
          </cell>
          <cell r="B8491" t="str">
            <v>Turn Signal Cover</v>
          </cell>
          <cell r="C8491">
            <v>207</v>
          </cell>
          <cell r="D8491">
            <v>0</v>
          </cell>
          <cell r="E8491">
            <v>0</v>
          </cell>
          <cell r="K8491">
            <v>0</v>
          </cell>
          <cell r="L8491" t="str">
            <v>EA</v>
          </cell>
        </row>
        <row r="8492">
          <cell r="A8492" t="str">
            <v>9137-0020-T</v>
          </cell>
          <cell r="B8492" t="str">
            <v>Dust cover (oil catcher)  # 03.010.05.22</v>
          </cell>
          <cell r="C8492">
            <v>0</v>
          </cell>
          <cell r="D8492">
            <v>0</v>
          </cell>
          <cell r="E8492">
            <v>0</v>
          </cell>
          <cell r="K8492">
            <v>0</v>
          </cell>
          <cell r="L8492" t="str">
            <v>EA</v>
          </cell>
        </row>
        <row r="8493">
          <cell r="A8493" t="str">
            <v>9139-0001</v>
          </cell>
          <cell r="B8493" t="str">
            <v>CROSSMEMBER,EXTN,37,25IN 2.5IN X 5.5IN</v>
          </cell>
          <cell r="C8493">
            <v>0</v>
          </cell>
          <cell r="D8493">
            <v>0</v>
          </cell>
          <cell r="E8493">
            <v>0</v>
          </cell>
          <cell r="K8493">
            <v>0</v>
          </cell>
          <cell r="L8493" t="str">
            <v>EA</v>
          </cell>
        </row>
        <row r="8494">
          <cell r="A8494" t="str">
            <v>9139-0002</v>
          </cell>
          <cell r="B8494" t="str">
            <v>CROSSMEMBER,0.25 ALUM,5454H112 MGT,TRUNN</v>
          </cell>
          <cell r="C8494">
            <v>0</v>
          </cell>
          <cell r="D8494">
            <v>0</v>
          </cell>
          <cell r="E8494">
            <v>0</v>
          </cell>
          <cell r="K8494">
            <v>0</v>
          </cell>
          <cell r="L8494" t="str">
            <v>EA</v>
          </cell>
        </row>
        <row r="8495">
          <cell r="A8495" t="str">
            <v>9139-0004</v>
          </cell>
          <cell r="B8495" t="str">
            <v>CROSSMEMBER,ALUM,CENTER 2.5 X 5.5 X 37IN</v>
          </cell>
          <cell r="C8495">
            <v>0</v>
          </cell>
          <cell r="D8495">
            <v>0</v>
          </cell>
          <cell r="E8495">
            <v>0</v>
          </cell>
          <cell r="K8495">
            <v>0</v>
          </cell>
          <cell r="L8495" t="str">
            <v>EA</v>
          </cell>
        </row>
        <row r="8496">
          <cell r="A8496" t="str">
            <v>9141-0001-T</v>
          </cell>
          <cell r="B8496" t="str">
            <v>CYLINDER,AIR,DOUBLE ACTING W/ROD CLEVIS,</v>
          </cell>
          <cell r="C8496">
            <v>0</v>
          </cell>
          <cell r="D8496">
            <v>0</v>
          </cell>
          <cell r="E8496">
            <v>0</v>
          </cell>
          <cell r="K8496">
            <v>0</v>
          </cell>
          <cell r="L8496" t="str">
            <v>EA</v>
          </cell>
        </row>
        <row r="8497">
          <cell r="A8497" t="str">
            <v>9141-0002-T</v>
          </cell>
          <cell r="B8497" t="str">
            <v>DIP TUBE INTERLOCK EMCO F0903020</v>
          </cell>
          <cell r="C8497">
            <v>0</v>
          </cell>
          <cell r="D8497">
            <v>0</v>
          </cell>
          <cell r="E8497">
            <v>0</v>
          </cell>
          <cell r="K8497">
            <v>0</v>
          </cell>
          <cell r="L8497" t="str">
            <v>EA</v>
          </cell>
        </row>
        <row r="8498">
          <cell r="A8498" t="str">
            <v>9141-0003-001-T</v>
          </cell>
          <cell r="B8498" t="str">
            <v>CYLINDER,AIR,DOUBLE,CAMOZZI #SC50x100</v>
          </cell>
          <cell r="C8498">
            <v>1750</v>
          </cell>
          <cell r="D8498">
            <v>0</v>
          </cell>
          <cell r="E8498">
            <v>0</v>
          </cell>
          <cell r="K8498">
            <v>15</v>
          </cell>
          <cell r="L8498" t="str">
            <v>EA</v>
          </cell>
        </row>
        <row r="8499">
          <cell r="A8499" t="str">
            <v>9141-0003-T</v>
          </cell>
          <cell r="B8499" t="str">
            <v>CYLINDER,AIR,DOUBLE,AIRTEC#SC50x150</v>
          </cell>
          <cell r="C8499">
            <v>2800</v>
          </cell>
          <cell r="D8499">
            <v>0</v>
          </cell>
          <cell r="E8499">
            <v>0</v>
          </cell>
          <cell r="K8499">
            <v>30</v>
          </cell>
          <cell r="L8499" t="str">
            <v>EA</v>
          </cell>
        </row>
        <row r="8500">
          <cell r="A8500" t="str">
            <v>9141-0004-T</v>
          </cell>
          <cell r="B8500" t="str">
            <v>CYLINDER,AIR,DOUBLE ACTING W/ROD NORGREN</v>
          </cell>
          <cell r="C8500">
            <v>0</v>
          </cell>
          <cell r="D8500">
            <v>0</v>
          </cell>
          <cell r="E8500">
            <v>0</v>
          </cell>
          <cell r="K8500">
            <v>0</v>
          </cell>
          <cell r="L8500" t="str">
            <v>EA</v>
          </cell>
        </row>
        <row r="8501">
          <cell r="A8501" t="str">
            <v>9141-0005-T</v>
          </cell>
          <cell r="B8501" t="str">
            <v>CYLINDER SHORT COMPAQ NORGREN #SPSG/0071</v>
          </cell>
          <cell r="C8501">
            <v>0</v>
          </cell>
          <cell r="D8501">
            <v>0</v>
          </cell>
          <cell r="E8501">
            <v>0</v>
          </cell>
          <cell r="K8501">
            <v>0</v>
          </cell>
          <cell r="L8501" t="str">
            <v>EA</v>
          </cell>
        </row>
        <row r="8502">
          <cell r="A8502" t="str">
            <v>9141-0006-T</v>
          </cell>
          <cell r="B8502" t="str">
            <v>CYLINDER 5 STAGE Edbro CS180059483B25A14</v>
          </cell>
          <cell r="C8502">
            <v>188071.96090999999</v>
          </cell>
          <cell r="D8502">
            <v>0</v>
          </cell>
          <cell r="E8502">
            <v>0</v>
          </cell>
          <cell r="K8502">
            <v>99</v>
          </cell>
          <cell r="L8502" t="str">
            <v>EA</v>
          </cell>
        </row>
        <row r="8503">
          <cell r="A8503" t="str">
            <v>9141-0007-T</v>
          </cell>
          <cell r="B8503" t="str">
            <v>CYLINDER AIR PNEUMAX#1321-63-330-01.</v>
          </cell>
          <cell r="C8503">
            <v>3000</v>
          </cell>
          <cell r="D8503">
            <v>0</v>
          </cell>
          <cell r="E8503">
            <v>0</v>
          </cell>
          <cell r="K8503">
            <v>7</v>
          </cell>
          <cell r="L8503" t="str">
            <v>EA</v>
          </cell>
        </row>
        <row r="8504">
          <cell r="A8504" t="str">
            <v>9141-0008-T</v>
          </cell>
          <cell r="B8504" t="str">
            <v>CYL,6 STAGE HYVA FC191-6-9500-079C K0900</v>
          </cell>
          <cell r="C8504">
            <v>305080</v>
          </cell>
          <cell r="D8504">
            <v>0</v>
          </cell>
          <cell r="E8504">
            <v>0</v>
          </cell>
          <cell r="K8504">
            <v>60</v>
          </cell>
          <cell r="L8504" t="str">
            <v>EA</v>
          </cell>
        </row>
        <row r="8505">
          <cell r="A8505" t="str">
            <v>9141-0009-T</v>
          </cell>
          <cell r="B8505" t="str">
            <v>AIR RAM ALUM ASSEMBLY LIQUIP #AR0100</v>
          </cell>
          <cell r="C8505">
            <v>3963.7659600000002</v>
          </cell>
          <cell r="D8505">
            <v>0</v>
          </cell>
          <cell r="E8505">
            <v>0</v>
          </cell>
          <cell r="K8505">
            <v>60</v>
          </cell>
          <cell r="L8505" t="str">
            <v>EA</v>
          </cell>
        </row>
        <row r="8506">
          <cell r="A8506" t="str">
            <v>9141-0010-T</v>
          </cell>
          <cell r="B8506" t="str">
            <v>COMPACT, SHORT STROKE CYL, SINGLE ACTING</v>
          </cell>
          <cell r="C8506">
            <v>0</v>
          </cell>
          <cell r="D8506">
            <v>0</v>
          </cell>
          <cell r="E8506">
            <v>0</v>
          </cell>
          <cell r="K8506">
            <v>0</v>
          </cell>
          <cell r="L8506" t="str">
            <v>EA</v>
          </cell>
        </row>
        <row r="8507">
          <cell r="A8507" t="str">
            <v>9141-0011-T</v>
          </cell>
          <cell r="B8507" t="str">
            <v>CYLINDER AIR PNEUMAX 63B 330ST SET</v>
          </cell>
          <cell r="C8507">
            <v>2850</v>
          </cell>
          <cell r="D8507">
            <v>0</v>
          </cell>
          <cell r="E8507">
            <v>0</v>
          </cell>
          <cell r="K8507">
            <v>7</v>
          </cell>
          <cell r="L8507" t="str">
            <v>EA</v>
          </cell>
        </row>
        <row r="8508">
          <cell r="A8508" t="str">
            <v>9141-0012-T</v>
          </cell>
          <cell r="B8508" t="str">
            <v>CYLINDER SHORT ST SINGLE ACTING "MW"</v>
          </cell>
          <cell r="C8508">
            <v>1735</v>
          </cell>
          <cell r="D8508">
            <v>27</v>
          </cell>
          <cell r="E8508">
            <v>0</v>
          </cell>
          <cell r="K8508">
            <v>0</v>
          </cell>
          <cell r="L8508" t="str">
            <v>EA</v>
          </cell>
        </row>
        <row r="8509">
          <cell r="A8509" t="str">
            <v>9141-0013-T</v>
          </cell>
          <cell r="B8509" t="str">
            <v>Axle-damper 21-244087</v>
          </cell>
          <cell r="C8509">
            <v>0</v>
          </cell>
          <cell r="D8509">
            <v>0</v>
          </cell>
          <cell r="E8509">
            <v>0</v>
          </cell>
          <cell r="K8509">
            <v>0</v>
          </cell>
          <cell r="L8509" t="str">
            <v>EA</v>
          </cell>
        </row>
        <row r="8510">
          <cell r="A8510" t="str">
            <v>9141-0014-T</v>
          </cell>
          <cell r="B8510" t="str">
            <v>CYLINDER AIR METAL WORK#1215630330CN-1</v>
          </cell>
          <cell r="C8510">
            <v>3268.9</v>
          </cell>
          <cell r="D8510">
            <v>0</v>
          </cell>
          <cell r="E8510">
            <v>0</v>
          </cell>
          <cell r="K8510">
            <v>0</v>
          </cell>
          <cell r="L8510" t="str">
            <v>EA</v>
          </cell>
        </row>
        <row r="8511">
          <cell r="A8511" t="str">
            <v>9141-0015-T</v>
          </cell>
          <cell r="B8511" t="str">
            <v>COMPACT CYL SER 32 BORE 20 STROKE 25 SA</v>
          </cell>
          <cell r="C8511">
            <v>1971.8526199999999</v>
          </cell>
          <cell r="D8511">
            <v>0</v>
          </cell>
          <cell r="E8511">
            <v>0</v>
          </cell>
          <cell r="K8511">
            <v>60</v>
          </cell>
          <cell r="L8511" t="str">
            <v>EA</v>
          </cell>
        </row>
        <row r="8512">
          <cell r="A8512" t="str">
            <v>9141-0016-T</v>
          </cell>
          <cell r="B8512" t="str">
            <v>CYLINDER AIR PNEUMAX 40B 330ST SET</v>
          </cell>
          <cell r="C8512">
            <v>2850</v>
          </cell>
          <cell r="D8512">
            <v>0</v>
          </cell>
          <cell r="E8512">
            <v>0</v>
          </cell>
          <cell r="K8512">
            <v>7</v>
          </cell>
          <cell r="L8512" t="str">
            <v>EA</v>
          </cell>
        </row>
        <row r="8513">
          <cell r="A8513" t="str">
            <v>9141-0017-T</v>
          </cell>
          <cell r="B8513" t="str">
            <v>CYLINDER AIR PNEUMAX#1321.63.330.01.X</v>
          </cell>
          <cell r="C8513">
            <v>2400</v>
          </cell>
          <cell r="D8513">
            <v>17</v>
          </cell>
          <cell r="E8513">
            <v>0</v>
          </cell>
          <cell r="K8513">
            <v>30</v>
          </cell>
          <cell r="L8513" t="str">
            <v>EA</v>
          </cell>
        </row>
        <row r="8514">
          <cell r="A8514" t="str">
            <v>9141-0018-T</v>
          </cell>
          <cell r="B8514" t="str">
            <v>CYLINDER AIR METAL WORK1215630330CNS02-1</v>
          </cell>
          <cell r="C8514">
            <v>3268.9</v>
          </cell>
          <cell r="D8514">
            <v>0</v>
          </cell>
          <cell r="E8514">
            <v>0</v>
          </cell>
          <cell r="K8514">
            <v>0</v>
          </cell>
          <cell r="L8514" t="str">
            <v>EA</v>
          </cell>
        </row>
        <row r="8515">
          <cell r="A8515" t="str">
            <v>9141-0019-T</v>
          </cell>
          <cell r="B8515" t="str">
            <v>CYLINDER MW1200630330XC-1 COMBI</v>
          </cell>
          <cell r="C8515">
            <v>2592.5</v>
          </cell>
          <cell r="D8515">
            <v>11</v>
          </cell>
          <cell r="E8515">
            <v>0</v>
          </cell>
          <cell r="K8515">
            <v>0</v>
          </cell>
          <cell r="L8515" t="str">
            <v>EA</v>
          </cell>
        </row>
        <row r="8516">
          <cell r="A8516" t="str">
            <v>9141-0020-T</v>
          </cell>
          <cell r="B8516" t="str">
            <v>CYLINDER AIR NORGREN#8063/330/F/L</v>
          </cell>
          <cell r="C8516">
            <v>2450</v>
          </cell>
          <cell r="D8516">
            <v>0</v>
          </cell>
          <cell r="E8516">
            <v>0</v>
          </cell>
          <cell r="K8516">
            <v>30</v>
          </cell>
          <cell r="L8516" t="str">
            <v>EA</v>
          </cell>
        </row>
        <row r="8517">
          <cell r="A8517" t="str">
            <v>9141-0021-T</v>
          </cell>
          <cell r="B8517" t="str">
            <v>CYLINDER KIT#0613883 FOR V/R</v>
          </cell>
          <cell r="C8517">
            <v>0</v>
          </cell>
          <cell r="D8517">
            <v>0</v>
          </cell>
          <cell r="E8517">
            <v>0</v>
          </cell>
          <cell r="K8517">
            <v>0</v>
          </cell>
          <cell r="L8517" t="str">
            <v>EA</v>
          </cell>
        </row>
        <row r="8518">
          <cell r="A8518" t="str">
            <v>9141-0022-T</v>
          </cell>
          <cell r="B8518" t="str">
            <v>CYLINDER BORE 63X900MM.</v>
          </cell>
          <cell r="C8518">
            <v>5380</v>
          </cell>
          <cell r="D8518">
            <v>0</v>
          </cell>
          <cell r="E8518">
            <v>0</v>
          </cell>
          <cell r="K8518">
            <v>7</v>
          </cell>
          <cell r="L8518" t="str">
            <v>EA</v>
          </cell>
        </row>
        <row r="8519">
          <cell r="A8519" t="str">
            <v>9141-0023-T</v>
          </cell>
          <cell r="B8519" t="str">
            <v>CYLINDER AXLE LIFT BPW#05.444.10.38.0</v>
          </cell>
          <cell r="C8519">
            <v>7106.8126300000004</v>
          </cell>
          <cell r="D8519">
            <v>1</v>
          </cell>
          <cell r="E8519">
            <v>0</v>
          </cell>
          <cell r="K8519">
            <v>90</v>
          </cell>
          <cell r="L8519" t="str">
            <v>EA</v>
          </cell>
        </row>
        <row r="8520">
          <cell r="A8520" t="str">
            <v>9141-0024-T</v>
          </cell>
          <cell r="B8520" t="str">
            <v>Clutch Slave Cylinder</v>
          </cell>
          <cell r="C8520">
            <v>9900</v>
          </cell>
          <cell r="D8520">
            <v>0</v>
          </cell>
          <cell r="E8520">
            <v>0</v>
          </cell>
          <cell r="K8520">
            <v>0</v>
          </cell>
          <cell r="L8520" t="str">
            <v>EA</v>
          </cell>
        </row>
        <row r="8521">
          <cell r="A8521" t="str">
            <v>9141-0025-T</v>
          </cell>
          <cell r="B8521" t="str">
            <v>SLAVE VALVE - DOWN PIN 3/2</v>
          </cell>
          <cell r="C8521">
            <v>0</v>
          </cell>
          <cell r="D8521">
            <v>0</v>
          </cell>
          <cell r="E8521">
            <v>0</v>
          </cell>
          <cell r="K8521">
            <v>0</v>
          </cell>
          <cell r="L8521" t="str">
            <v>EA</v>
          </cell>
        </row>
        <row r="8522">
          <cell r="A8522" t="str">
            <v>9142-0001-T</v>
          </cell>
          <cell r="B8522" t="str">
            <v>COUP,HOSESHANK,3IN,F/M SWIVAL,BRASS</v>
          </cell>
          <cell r="C8522">
            <v>1200</v>
          </cell>
          <cell r="D8522">
            <v>1</v>
          </cell>
          <cell r="E8522">
            <v>0</v>
          </cell>
          <cell r="K8522">
            <v>15</v>
          </cell>
          <cell r="L8522" t="str">
            <v>EA</v>
          </cell>
        </row>
        <row r="8523">
          <cell r="A8523" t="str">
            <v>9142-0002-T</v>
          </cell>
          <cell r="B8523" t="str">
            <v>COUPLING,HALF,PIPE,0.50NPT,SS316</v>
          </cell>
          <cell r="C8523">
            <v>0</v>
          </cell>
          <cell r="D8523">
            <v>0</v>
          </cell>
          <cell r="E8523">
            <v>0</v>
          </cell>
          <cell r="K8523">
            <v>0</v>
          </cell>
          <cell r="L8523" t="str">
            <v>EA</v>
          </cell>
        </row>
        <row r="8524">
          <cell r="A8524" t="str">
            <v>9142-0005-LB</v>
          </cell>
          <cell r="B8524" t="str">
            <v>LABOR COST FOR COUPLING STATIC HANRAIL</v>
          </cell>
          <cell r="C8524">
            <v>10</v>
          </cell>
          <cell r="D8524">
            <v>0</v>
          </cell>
          <cell r="E8524">
            <v>0</v>
          </cell>
          <cell r="K8524">
            <v>7</v>
          </cell>
          <cell r="L8524" t="str">
            <v>EA</v>
          </cell>
        </row>
        <row r="8525">
          <cell r="A8525" t="str">
            <v>9142-0005-T</v>
          </cell>
          <cell r="B8525" t="str">
            <v>COUPLING FOR STATIC HANRAIL</v>
          </cell>
          <cell r="C8525">
            <v>40</v>
          </cell>
          <cell r="D8525">
            <v>46</v>
          </cell>
          <cell r="E8525">
            <v>50</v>
          </cell>
          <cell r="K8525">
            <v>7</v>
          </cell>
          <cell r="L8525" t="str">
            <v>EA</v>
          </cell>
        </row>
        <row r="8526">
          <cell r="A8526" t="str">
            <v>9142-0006</v>
          </cell>
          <cell r="B8526" t="str">
            <v>COUPLER 4" SURE SEAL AL. WHITE GASKET</v>
          </cell>
          <cell r="C8526">
            <v>1458.5548499999998</v>
          </cell>
          <cell r="D8526">
            <v>47</v>
          </cell>
          <cell r="E8526">
            <v>0</v>
          </cell>
          <cell r="K8526">
            <v>0</v>
          </cell>
          <cell r="L8526" t="str">
            <v>EA</v>
          </cell>
        </row>
        <row r="8527">
          <cell r="A8527" t="str">
            <v>9142-0006-T</v>
          </cell>
          <cell r="B8527" t="str">
            <v>COUPLING FEMALE ASF0990 NON SEALING1/2"M</v>
          </cell>
          <cell r="C8527">
            <v>767.73232000000007</v>
          </cell>
          <cell r="D8527">
            <v>8</v>
          </cell>
          <cell r="E8527">
            <v>0</v>
          </cell>
          <cell r="K8527">
            <v>45</v>
          </cell>
          <cell r="L8527" t="str">
            <v>EA</v>
          </cell>
        </row>
        <row r="8528">
          <cell r="A8528" t="str">
            <v>9142-0007</v>
          </cell>
          <cell r="B8528" t="str">
            <v>COUPLING,GRV-GRV,4IN,HITEMP</v>
          </cell>
          <cell r="C8528">
            <v>0</v>
          </cell>
          <cell r="D8528">
            <v>0</v>
          </cell>
          <cell r="E8528">
            <v>0</v>
          </cell>
          <cell r="K8528">
            <v>0</v>
          </cell>
          <cell r="L8528" t="str">
            <v>EA</v>
          </cell>
        </row>
        <row r="8529">
          <cell r="A8529" t="str">
            <v>9142-0007-T</v>
          </cell>
          <cell r="B8529" t="str">
            <v>COUPLING MALE ASF0994 NON SEALING -1/2"M</v>
          </cell>
          <cell r="C8529">
            <v>173.58517000000001</v>
          </cell>
          <cell r="D8529">
            <v>2</v>
          </cell>
          <cell r="E8529">
            <v>0</v>
          </cell>
          <cell r="K8529">
            <v>45</v>
          </cell>
          <cell r="L8529" t="str">
            <v>EA</v>
          </cell>
        </row>
        <row r="8530">
          <cell r="A8530" t="str">
            <v>9142-0008-T</v>
          </cell>
          <cell r="B8530" t="str">
            <v>COUPLING PIPE GRVD 4 BLOT STY.75 TEFLON</v>
          </cell>
          <cell r="C8530">
            <v>0</v>
          </cell>
          <cell r="D8530">
            <v>0</v>
          </cell>
          <cell r="E8530">
            <v>0</v>
          </cell>
          <cell r="K8530">
            <v>0</v>
          </cell>
          <cell r="L8530" t="str">
            <v>EA</v>
          </cell>
        </row>
        <row r="8531">
          <cell r="A8531" t="str">
            <v>9142-0009-T</v>
          </cell>
          <cell r="B8531" t="str">
            <v>COUPLING SANITARY HOSE NIPPLE 3" CLAMPED</v>
          </cell>
          <cell r="C8531">
            <v>1800</v>
          </cell>
          <cell r="D8531">
            <v>1</v>
          </cell>
          <cell r="E8531">
            <v>0</v>
          </cell>
          <cell r="K8531">
            <v>7</v>
          </cell>
          <cell r="L8531" t="str">
            <v>EA</v>
          </cell>
        </row>
        <row r="8532">
          <cell r="A8532" t="str">
            <v>9142-0010-001-T</v>
          </cell>
          <cell r="B8532" t="str">
            <v>3''AL,CAST-MARK IV COUP-GRN FKM #30344V</v>
          </cell>
          <cell r="C8532">
            <v>1212.37113</v>
          </cell>
          <cell r="D8532">
            <v>127</v>
          </cell>
          <cell r="E8532">
            <v>0</v>
          </cell>
          <cell r="K8532">
            <v>60</v>
          </cell>
          <cell r="L8532" t="str">
            <v>EA</v>
          </cell>
        </row>
        <row r="8533">
          <cell r="A8533" t="str">
            <v>9142-0010-T</v>
          </cell>
          <cell r="B8533" t="str">
            <v>COUPLING AL VIC-GREEN GASK 3"ALG #20360V</v>
          </cell>
          <cell r="C8533">
            <v>1015.42772</v>
          </cell>
          <cell r="D8533">
            <v>0</v>
          </cell>
          <cell r="E8533">
            <v>0</v>
          </cell>
          <cell r="K8533">
            <v>60</v>
          </cell>
          <cell r="L8533" t="str">
            <v>EA</v>
          </cell>
        </row>
        <row r="8534">
          <cell r="A8534" t="str">
            <v>9142-0011-T</v>
          </cell>
          <cell r="B8534" t="str">
            <v>CPLG, AL,4" VICTAULIC STYLE 77 C/W EPDM</v>
          </cell>
          <cell r="C8534">
            <v>0</v>
          </cell>
          <cell r="D8534">
            <v>0</v>
          </cell>
          <cell r="E8534">
            <v>0</v>
          </cell>
          <cell r="K8534">
            <v>0</v>
          </cell>
          <cell r="L8534" t="str">
            <v>EA</v>
          </cell>
        </row>
        <row r="8535">
          <cell r="A8535" t="str">
            <v>9142-0012-T</v>
          </cell>
          <cell r="B8535" t="str">
            <v>COUPLING HALF,ST STL 304,1 INCH -3000#SA</v>
          </cell>
          <cell r="C8535">
            <v>696</v>
          </cell>
          <cell r="D8535">
            <v>0</v>
          </cell>
          <cell r="E8535">
            <v>0</v>
          </cell>
          <cell r="K8535">
            <v>0</v>
          </cell>
          <cell r="L8535" t="str">
            <v>EA</v>
          </cell>
        </row>
        <row r="8536">
          <cell r="A8536" t="str">
            <v>9142-0013-T</v>
          </cell>
          <cell r="B8536" t="str">
            <v>COUPLING HALF,ST STL 304,2 INCH -3000#SA</v>
          </cell>
          <cell r="C8536">
            <v>2760</v>
          </cell>
          <cell r="D8536">
            <v>0</v>
          </cell>
          <cell r="E8536">
            <v>0</v>
          </cell>
          <cell r="K8536">
            <v>0</v>
          </cell>
          <cell r="L8536" t="str">
            <v>EA</v>
          </cell>
        </row>
        <row r="8537">
          <cell r="A8537" t="str">
            <v>9142-0014-100-T</v>
          </cell>
          <cell r="B8537" t="str">
            <v>COUPLING,HALF,PIPE, 1" NPT,SS316</v>
          </cell>
          <cell r="C8537">
            <v>192</v>
          </cell>
          <cell r="D8537">
            <v>0</v>
          </cell>
          <cell r="E8537">
            <v>0</v>
          </cell>
          <cell r="K8537">
            <v>7</v>
          </cell>
          <cell r="L8537" t="str">
            <v>EA</v>
          </cell>
        </row>
        <row r="8538">
          <cell r="A8538" t="str">
            <v>9142-0016-T</v>
          </cell>
          <cell r="B8538" t="str">
            <v>COUPLING AL VICT BUNA 4" ALLEGHENY#30364</v>
          </cell>
          <cell r="C8538">
            <v>833.43831999999998</v>
          </cell>
          <cell r="D8538">
            <v>9</v>
          </cell>
          <cell r="E8538">
            <v>0</v>
          </cell>
          <cell r="K8538">
            <v>60</v>
          </cell>
          <cell r="L8538" t="str">
            <v>EA</v>
          </cell>
        </row>
        <row r="8539">
          <cell r="A8539" t="str">
            <v>9142-0017-T</v>
          </cell>
          <cell r="B8539" t="str">
            <v>COUPLING HOSE SHANK, 3IN, MALE ,BRASS</v>
          </cell>
          <cell r="C8539">
            <v>0</v>
          </cell>
          <cell r="D8539">
            <v>0</v>
          </cell>
          <cell r="E8539">
            <v>0</v>
          </cell>
          <cell r="K8539">
            <v>0</v>
          </cell>
          <cell r="L8539" t="str">
            <v>EA</v>
          </cell>
        </row>
        <row r="8540">
          <cell r="A8540" t="str">
            <v>9142-0018-T</v>
          </cell>
          <cell r="B8540" t="str">
            <v>COUPLING HOSE CONNECTOR3"x3" EXXON STYLE</v>
          </cell>
          <cell r="C8540">
            <v>2565</v>
          </cell>
          <cell r="D8540">
            <v>2</v>
          </cell>
          <cell r="E8540">
            <v>0</v>
          </cell>
          <cell r="K8540">
            <v>30</v>
          </cell>
          <cell r="L8540" t="str">
            <v>EA</v>
          </cell>
        </row>
        <row r="8541">
          <cell r="A8541" t="str">
            <v>9142-0019-T</v>
          </cell>
          <cell r="B8541" t="str">
            <v>COUPLING,HOSE SHANK,3IN,FEMALE,SS.</v>
          </cell>
          <cell r="C8541">
            <v>3240</v>
          </cell>
          <cell r="D8541">
            <v>0</v>
          </cell>
          <cell r="E8541">
            <v>0</v>
          </cell>
          <cell r="K8541">
            <v>30</v>
          </cell>
          <cell r="L8541" t="str">
            <v>EA</v>
          </cell>
        </row>
        <row r="8542">
          <cell r="A8542" t="str">
            <v>9142-0020-T</v>
          </cell>
          <cell r="B8542" t="str">
            <v>COUPLING,GROOVED 4"  DIXON C14, SERIES-S</v>
          </cell>
          <cell r="C8542">
            <v>2690</v>
          </cell>
          <cell r="D8542">
            <v>48</v>
          </cell>
          <cell r="E8542">
            <v>0</v>
          </cell>
          <cell r="K8542">
            <v>15</v>
          </cell>
          <cell r="L8542" t="str">
            <v>EA</v>
          </cell>
        </row>
        <row r="8543">
          <cell r="A8543" t="str">
            <v>9142-0021-T</v>
          </cell>
          <cell r="B8543" t="str">
            <v>COUPLING HALF NPT, STL, DN25 SA-105M</v>
          </cell>
          <cell r="C8543">
            <v>155</v>
          </cell>
          <cell r="D8543">
            <v>0</v>
          </cell>
          <cell r="E8543">
            <v>0</v>
          </cell>
          <cell r="K8543">
            <v>0</v>
          </cell>
          <cell r="L8543" t="str">
            <v>EA</v>
          </cell>
        </row>
        <row r="8544">
          <cell r="A8544" t="str">
            <v>9142-0022-T</v>
          </cell>
          <cell r="B8544" t="str">
            <v>COUPLING HALF NPT, STL, DN50 SA-105M</v>
          </cell>
          <cell r="C8544">
            <v>455</v>
          </cell>
          <cell r="D8544">
            <v>0</v>
          </cell>
          <cell r="E8544">
            <v>0</v>
          </cell>
          <cell r="K8544">
            <v>0</v>
          </cell>
          <cell r="L8544" t="str">
            <v>EA</v>
          </cell>
        </row>
        <row r="8545">
          <cell r="A8545" t="str">
            <v>9142-0023-T</v>
          </cell>
          <cell r="B8545" t="str">
            <v>COUPLING AL VICT BUNA 3"ALLEGHENY #30344</v>
          </cell>
          <cell r="C8545">
            <v>0</v>
          </cell>
          <cell r="D8545">
            <v>0</v>
          </cell>
          <cell r="E8545">
            <v>30</v>
          </cell>
          <cell r="K8545">
            <v>60</v>
          </cell>
          <cell r="L8545" t="str">
            <v>EA</v>
          </cell>
        </row>
        <row r="8546">
          <cell r="A8546" t="str">
            <v>9142-0035</v>
          </cell>
          <cell r="B8546" t="str">
            <v>COUPLING,GROOVED,2IN ALUM BODY BUNA-N</v>
          </cell>
          <cell r="C8546">
            <v>0</v>
          </cell>
          <cell r="D8546">
            <v>0</v>
          </cell>
          <cell r="E8546">
            <v>0</v>
          </cell>
          <cell r="K8546">
            <v>0</v>
          </cell>
          <cell r="L8546" t="str">
            <v>EA</v>
          </cell>
        </row>
        <row r="8547">
          <cell r="A8547" t="str">
            <v>9142-0040</v>
          </cell>
          <cell r="B8547" t="str">
            <v>COUPLING,FULL,PIPE,0.25NPT,AL</v>
          </cell>
          <cell r="C8547">
            <v>0</v>
          </cell>
          <cell r="D8547">
            <v>0</v>
          </cell>
          <cell r="E8547">
            <v>0</v>
          </cell>
          <cell r="K8547">
            <v>0</v>
          </cell>
          <cell r="L8547" t="str">
            <v>EA</v>
          </cell>
        </row>
        <row r="8548">
          <cell r="A8548" t="str">
            <v>9142-0042</v>
          </cell>
          <cell r="B8548" t="str">
            <v>COUPLING,FULL,PIPE,0.50NPT,AL</v>
          </cell>
          <cell r="C8548">
            <v>0</v>
          </cell>
          <cell r="D8548">
            <v>0</v>
          </cell>
          <cell r="E8548">
            <v>0</v>
          </cell>
          <cell r="K8548">
            <v>0</v>
          </cell>
          <cell r="L8548" t="str">
            <v>EA</v>
          </cell>
        </row>
        <row r="8549">
          <cell r="A8549" t="str">
            <v>9142-0053</v>
          </cell>
          <cell r="B8549" t="str">
            <v>COUPLING  HALF  PIPE  0.50  NPT .AL</v>
          </cell>
          <cell r="C8549">
            <v>0</v>
          </cell>
          <cell r="D8549">
            <v>0</v>
          </cell>
          <cell r="E8549">
            <v>0</v>
          </cell>
          <cell r="K8549">
            <v>0</v>
          </cell>
          <cell r="L8549" t="str">
            <v>EA</v>
          </cell>
        </row>
        <row r="8550">
          <cell r="A8550" t="str">
            <v>9142-0058</v>
          </cell>
          <cell r="B8550" t="str">
            <v>HALF CPLG ALUM 2" NPT (Dwg 058-6610-200)</v>
          </cell>
          <cell r="C8550">
            <v>0</v>
          </cell>
          <cell r="D8550">
            <v>0</v>
          </cell>
          <cell r="E8550">
            <v>0</v>
          </cell>
          <cell r="K8550">
            <v>0</v>
          </cell>
          <cell r="L8550" t="str">
            <v>EA</v>
          </cell>
        </row>
        <row r="8551">
          <cell r="A8551" t="str">
            <v>9142-0062</v>
          </cell>
          <cell r="B8551" t="str">
            <v>COUPLING,PIPE,BRVD,4IN,LTWTBOLT,STYLE 75</v>
          </cell>
          <cell r="C8551">
            <v>6488.7515700000004</v>
          </cell>
          <cell r="D8551">
            <v>0</v>
          </cell>
          <cell r="E8551">
            <v>0</v>
          </cell>
          <cell r="K8551">
            <v>60</v>
          </cell>
          <cell r="L8551" t="str">
            <v>EA</v>
          </cell>
        </row>
        <row r="8552">
          <cell r="A8552" t="str">
            <v>9142-0071</v>
          </cell>
          <cell r="B8552" t="str">
            <v>COUPLING,PIPE,GRVD,RED,4X3, STYLE 750,GR</v>
          </cell>
          <cell r="C8552">
            <v>1658.52171</v>
          </cell>
          <cell r="D8552">
            <v>0</v>
          </cell>
          <cell r="E8552">
            <v>0</v>
          </cell>
          <cell r="K8552">
            <v>60</v>
          </cell>
          <cell r="L8552" t="str">
            <v>EA</v>
          </cell>
        </row>
        <row r="8553">
          <cell r="A8553" t="str">
            <v>9142-0073</v>
          </cell>
          <cell r="B8553" t="str">
            <v>VIC,CPLG 5X4 REDUC,#750 R</v>
          </cell>
          <cell r="C8553">
            <v>5721.4468400000005</v>
          </cell>
          <cell r="D8553">
            <v>12</v>
          </cell>
          <cell r="E8553">
            <v>0</v>
          </cell>
          <cell r="K8553">
            <v>60</v>
          </cell>
          <cell r="L8553" t="str">
            <v>EA</v>
          </cell>
        </row>
        <row r="8554">
          <cell r="A8554" t="str">
            <v>9142-0101</v>
          </cell>
          <cell r="B8554" t="str">
            <v>COUPLING 4" PIPE STYLE 75 "T" NITRILE</v>
          </cell>
          <cell r="C8554">
            <v>0</v>
          </cell>
          <cell r="D8554">
            <v>24</v>
          </cell>
          <cell r="E8554">
            <v>0</v>
          </cell>
          <cell r="K8554">
            <v>60</v>
          </cell>
          <cell r="L8554" t="str">
            <v>EA</v>
          </cell>
        </row>
        <row r="8555">
          <cell r="A8555" t="str">
            <v>9142-0123</v>
          </cell>
          <cell r="B8555" t="str">
            <v>COUPLING,HOSE,BARBED,2IN,2NPT  UNPLATEDS</v>
          </cell>
          <cell r="C8555">
            <v>0</v>
          </cell>
          <cell r="D8555">
            <v>0</v>
          </cell>
          <cell r="E8555">
            <v>0</v>
          </cell>
          <cell r="K8555">
            <v>0</v>
          </cell>
          <cell r="L8555" t="str">
            <v>EA</v>
          </cell>
        </row>
        <row r="8556">
          <cell r="A8556" t="str">
            <v>9142-0134</v>
          </cell>
          <cell r="B8556" t="str">
            <v>COUPLING,ALUM,1IN,OD,0.64IN,ID ,3.43INLO</v>
          </cell>
          <cell r="C8556">
            <v>0</v>
          </cell>
          <cell r="D8556">
            <v>0</v>
          </cell>
          <cell r="E8556">
            <v>0</v>
          </cell>
          <cell r="K8556">
            <v>0</v>
          </cell>
          <cell r="L8556" t="str">
            <v>EA</v>
          </cell>
        </row>
        <row r="8557">
          <cell r="A8557" t="str">
            <v>9142-0138</v>
          </cell>
          <cell r="B8557" t="str">
            <v>COUPLING 2IN PLAIN END TO PLAIN END</v>
          </cell>
          <cell r="C8557">
            <v>0</v>
          </cell>
          <cell r="D8557">
            <v>0</v>
          </cell>
          <cell r="E8557">
            <v>0</v>
          </cell>
          <cell r="K8557">
            <v>0</v>
          </cell>
          <cell r="L8557" t="str">
            <v>EA</v>
          </cell>
        </row>
        <row r="8558">
          <cell r="A8558" t="str">
            <v>9142-0194</v>
          </cell>
          <cell r="B8558" t="str">
            <v>COUPLING,PIPE,304SS,1.0IN, 3000#</v>
          </cell>
          <cell r="C8558">
            <v>480</v>
          </cell>
          <cell r="D8558">
            <v>0</v>
          </cell>
          <cell r="E8558">
            <v>0</v>
          </cell>
          <cell r="K8558">
            <v>7</v>
          </cell>
          <cell r="L8558" t="str">
            <v>EA</v>
          </cell>
        </row>
        <row r="8559">
          <cell r="A8559" t="str">
            <v>9142-0210</v>
          </cell>
          <cell r="B8559" t="str">
            <v>COUPLING,FULL,PIP,.25NPT 304SS</v>
          </cell>
          <cell r="C8559">
            <v>42</v>
          </cell>
          <cell r="D8559">
            <v>0</v>
          </cell>
          <cell r="E8559">
            <v>0</v>
          </cell>
          <cell r="K8559">
            <v>7</v>
          </cell>
          <cell r="L8559" t="str">
            <v>EA</v>
          </cell>
        </row>
        <row r="8560">
          <cell r="A8560" t="str">
            <v>9142-0332</v>
          </cell>
          <cell r="B8560" t="str">
            <v>FULL,CLPG, AL,0.50 IN,NPT SB-221,6061 T6</v>
          </cell>
          <cell r="C8560">
            <v>853.23899000000006</v>
          </cell>
          <cell r="D8560">
            <v>0</v>
          </cell>
          <cell r="E8560">
            <v>0</v>
          </cell>
          <cell r="K8560">
            <v>60</v>
          </cell>
          <cell r="L8560" t="str">
            <v>EA</v>
          </cell>
        </row>
        <row r="8561">
          <cell r="A8561" t="str">
            <v>9143-0001-T</v>
          </cell>
          <cell r="B8561" t="str">
            <v>CROSS 4" BETTS 28304 HEADER/MANIFOLD</v>
          </cell>
          <cell r="C8561">
            <v>0</v>
          </cell>
          <cell r="D8561">
            <v>0</v>
          </cell>
          <cell r="E8561">
            <v>0</v>
          </cell>
          <cell r="K8561">
            <v>0</v>
          </cell>
          <cell r="L8561" t="str">
            <v>EA</v>
          </cell>
        </row>
        <row r="8562">
          <cell r="A8562" t="str">
            <v>9143-0003</v>
          </cell>
          <cell r="B8562" t="str">
            <v>CROSS ALUM 4 IN SHORT BELLED END#40741</v>
          </cell>
          <cell r="C8562">
            <v>0</v>
          </cell>
          <cell r="D8562">
            <v>0</v>
          </cell>
          <cell r="E8562">
            <v>0</v>
          </cell>
          <cell r="K8562">
            <v>0</v>
          </cell>
          <cell r="L8562" t="str">
            <v>EA</v>
          </cell>
        </row>
        <row r="8563">
          <cell r="A8563" t="str">
            <v>9143-0024-T</v>
          </cell>
          <cell r="B8563" t="str">
            <v>CONTROL UNIT BREAKER,ABB 2P6A10kA +ACC</v>
          </cell>
          <cell r="C8563">
            <v>4848</v>
          </cell>
          <cell r="D8563">
            <v>0</v>
          </cell>
          <cell r="E8563">
            <v>0</v>
          </cell>
          <cell r="K8563">
            <v>0</v>
          </cell>
          <cell r="L8563" t="str">
            <v>EA</v>
          </cell>
        </row>
        <row r="8564">
          <cell r="A8564" t="str">
            <v>9145-0005-T</v>
          </cell>
          <cell r="B8564" t="str">
            <v>COLOR WHITE DUPONT IMRON700#91430</v>
          </cell>
          <cell r="C8564">
            <v>2500</v>
          </cell>
          <cell r="D8564">
            <v>0</v>
          </cell>
          <cell r="E8564">
            <v>0</v>
          </cell>
          <cell r="K8564">
            <v>15</v>
          </cell>
          <cell r="L8564" t="str">
            <v>GA</v>
          </cell>
        </row>
        <row r="8565">
          <cell r="A8565" t="str">
            <v>9146-0001</v>
          </cell>
          <cell r="B8565" t="str">
            <v>CHOCK WHEEL RUBBER SOLID</v>
          </cell>
          <cell r="C8565">
            <v>0</v>
          </cell>
          <cell r="D8565">
            <v>0</v>
          </cell>
          <cell r="E8565">
            <v>0</v>
          </cell>
          <cell r="K8565">
            <v>0</v>
          </cell>
          <cell r="L8565" t="str">
            <v>EA</v>
          </cell>
        </row>
        <row r="8566">
          <cell r="A8566" t="str">
            <v>9146-0001-T</v>
          </cell>
          <cell r="B8566" t="str">
            <v>CHOCK WHEEL RUBBER#WC7108</v>
          </cell>
          <cell r="C8566">
            <v>460</v>
          </cell>
          <cell r="D8566">
            <v>18</v>
          </cell>
          <cell r="E8566">
            <v>0</v>
          </cell>
          <cell r="K8566">
            <v>7</v>
          </cell>
          <cell r="L8566" t="str">
            <v>EA</v>
          </cell>
        </row>
        <row r="8567">
          <cell r="A8567" t="str">
            <v>9147-0001-T</v>
          </cell>
          <cell r="B8567" t="str">
            <v>CLEANUP SPILL KIT LIQUIP#8790</v>
          </cell>
          <cell r="C8567">
            <v>2719.0957799999996</v>
          </cell>
          <cell r="D8567">
            <v>0</v>
          </cell>
          <cell r="E8567">
            <v>0</v>
          </cell>
          <cell r="K8567">
            <v>60</v>
          </cell>
          <cell r="L8567" t="str">
            <v>EA</v>
          </cell>
        </row>
        <row r="8568">
          <cell r="A8568" t="str">
            <v>9147-0002-T</v>
          </cell>
          <cell r="B8568" t="str">
            <v>CLEANING TREATMENT WELL (ล้างบ่อบำบัด)</v>
          </cell>
          <cell r="C8568">
            <v>0</v>
          </cell>
          <cell r="D8568">
            <v>0</v>
          </cell>
          <cell r="E8568">
            <v>0</v>
          </cell>
          <cell r="K8568">
            <v>0</v>
          </cell>
          <cell r="L8568" t="str">
            <v>EA</v>
          </cell>
        </row>
        <row r="8569">
          <cell r="A8569" t="str">
            <v>9147-0003-T</v>
          </cell>
          <cell r="B8569" t="str">
            <v>CLEANING SYRUP TANK</v>
          </cell>
          <cell r="C8569">
            <v>2000</v>
          </cell>
          <cell r="D8569">
            <v>0</v>
          </cell>
          <cell r="E8569">
            <v>0</v>
          </cell>
          <cell r="K8569">
            <v>3</v>
          </cell>
          <cell r="L8569" t="str">
            <v>EA</v>
          </cell>
        </row>
        <row r="8570">
          <cell r="A8570" t="str">
            <v>9147-0004-T</v>
          </cell>
          <cell r="B8570" t="str">
            <v>CLEANING CHEMICAL TANK</v>
          </cell>
          <cell r="C8570">
            <v>1500</v>
          </cell>
          <cell r="D8570">
            <v>0</v>
          </cell>
          <cell r="E8570">
            <v>0</v>
          </cell>
          <cell r="K8570">
            <v>3</v>
          </cell>
          <cell r="L8570" t="str">
            <v>EA</v>
          </cell>
        </row>
        <row r="8571">
          <cell r="A8571" t="str">
            <v>9147-0005-T</v>
          </cell>
          <cell r="B8571" t="str">
            <v>CLEANING  STOVE OIL TANK 3 AXLE</v>
          </cell>
          <cell r="C8571">
            <v>8000</v>
          </cell>
          <cell r="D8571">
            <v>0</v>
          </cell>
          <cell r="E8571">
            <v>0</v>
          </cell>
          <cell r="K8571">
            <v>3</v>
          </cell>
          <cell r="L8571" t="str">
            <v>EA</v>
          </cell>
        </row>
        <row r="8572">
          <cell r="A8572" t="str">
            <v>9147-0006-T</v>
          </cell>
          <cell r="B8572" t="str">
            <v>CLEANING SEMI-TRAILER ( OUTSIDE BARREL)</v>
          </cell>
          <cell r="C8572">
            <v>700</v>
          </cell>
          <cell r="D8572">
            <v>0</v>
          </cell>
          <cell r="E8572">
            <v>0</v>
          </cell>
          <cell r="K8572">
            <v>3</v>
          </cell>
          <cell r="L8572" t="str">
            <v>EA</v>
          </cell>
        </row>
        <row r="8573">
          <cell r="A8573" t="str">
            <v>9147-0007-T</v>
          </cell>
          <cell r="B8573" t="str">
            <v>CLEANING SEMI-TRAILER</v>
          </cell>
          <cell r="C8573">
            <v>1000</v>
          </cell>
          <cell r="D8573">
            <v>0</v>
          </cell>
          <cell r="E8573">
            <v>0</v>
          </cell>
          <cell r="K8573">
            <v>3</v>
          </cell>
          <cell r="L8573" t="str">
            <v>EA</v>
          </cell>
        </row>
        <row r="8574">
          <cell r="A8574" t="str">
            <v>9147-0008-T</v>
          </cell>
          <cell r="B8574" t="str">
            <v>CLEANING TRUCK TANK</v>
          </cell>
          <cell r="C8574">
            <v>750</v>
          </cell>
          <cell r="D8574">
            <v>0</v>
          </cell>
          <cell r="E8574">
            <v>0</v>
          </cell>
          <cell r="K8574">
            <v>3</v>
          </cell>
          <cell r="L8574" t="str">
            <v>EA</v>
          </cell>
        </row>
        <row r="8575">
          <cell r="A8575" t="str">
            <v>9147-0009-T</v>
          </cell>
          <cell r="B8575" t="str">
            <v>POLISHING TANK</v>
          </cell>
          <cell r="C8575">
            <v>3000</v>
          </cell>
          <cell r="D8575">
            <v>0</v>
          </cell>
          <cell r="E8575">
            <v>0</v>
          </cell>
          <cell r="K8575">
            <v>30</v>
          </cell>
          <cell r="L8575" t="str">
            <v>EA</v>
          </cell>
        </row>
        <row r="8576">
          <cell r="A8576" t="str">
            <v>9147-0010-T</v>
          </cell>
          <cell r="B8576" t="str">
            <v>USED OIL/LUBRICANT DISPOSAL</v>
          </cell>
          <cell r="C8576">
            <v>2000</v>
          </cell>
          <cell r="D8576">
            <v>0</v>
          </cell>
          <cell r="E8576">
            <v>0</v>
          </cell>
          <cell r="K8576">
            <v>3</v>
          </cell>
          <cell r="L8576" t="str">
            <v>EA</v>
          </cell>
        </row>
        <row r="8577">
          <cell r="A8577" t="str">
            <v>9147-0012-T</v>
          </cell>
          <cell r="B8577" t="str">
            <v>CLEANING CRUDE OIL TANK 2 AXLE</v>
          </cell>
          <cell r="C8577">
            <v>0</v>
          </cell>
          <cell r="D8577">
            <v>0</v>
          </cell>
          <cell r="E8577">
            <v>0</v>
          </cell>
          <cell r="K8577">
            <v>0</v>
          </cell>
          <cell r="L8577" t="str">
            <v>EA</v>
          </cell>
        </row>
        <row r="8578">
          <cell r="A8578" t="str">
            <v>9147-0013-T</v>
          </cell>
          <cell r="B8578" t="str">
            <v>CLEANING CRUDE OIL TANK 3 AXLE</v>
          </cell>
          <cell r="C8578">
            <v>4000</v>
          </cell>
          <cell r="D8578">
            <v>0</v>
          </cell>
          <cell r="E8578">
            <v>0</v>
          </cell>
          <cell r="K8578">
            <v>0</v>
          </cell>
          <cell r="L8578" t="str">
            <v>EA</v>
          </cell>
        </row>
        <row r="8579">
          <cell r="A8579" t="str">
            <v>9147-0014-T</v>
          </cell>
          <cell r="B8579" t="str">
            <v>CLEANING ACID TANK 3 AXLE</v>
          </cell>
          <cell r="C8579">
            <v>2000</v>
          </cell>
          <cell r="D8579">
            <v>0</v>
          </cell>
          <cell r="E8579">
            <v>0</v>
          </cell>
          <cell r="K8579">
            <v>0</v>
          </cell>
          <cell r="L8579" t="str">
            <v>EA</v>
          </cell>
        </row>
        <row r="8580">
          <cell r="A8580" t="str">
            <v>9147-0015-T</v>
          </cell>
          <cell r="B8580" t="str">
            <v>CLEANING ACID TANK+ POLISHING WELDS</v>
          </cell>
          <cell r="C8580">
            <v>2000</v>
          </cell>
          <cell r="D8580">
            <v>0</v>
          </cell>
          <cell r="E8580">
            <v>0</v>
          </cell>
          <cell r="K8580">
            <v>3</v>
          </cell>
          <cell r="L8580" t="str">
            <v>EA</v>
          </cell>
        </row>
        <row r="8581">
          <cell r="A8581" t="str">
            <v>9147-0016-T</v>
          </cell>
          <cell r="B8581" t="str">
            <v>CLEANING STOVE OIL TANK 2 AXLE</v>
          </cell>
          <cell r="C8581">
            <v>5000</v>
          </cell>
          <cell r="D8581">
            <v>0</v>
          </cell>
          <cell r="E8581">
            <v>0</v>
          </cell>
          <cell r="K8581">
            <v>0</v>
          </cell>
          <cell r="L8581" t="str">
            <v>EA</v>
          </cell>
        </row>
        <row r="8582">
          <cell r="A8582" t="str">
            <v>9147-0017-T</v>
          </cell>
          <cell r="B8582" t="str">
            <v>CLEAN SURTEC 151 (25KG/CAN)</v>
          </cell>
          <cell r="C8582">
            <v>5500</v>
          </cell>
          <cell r="D8582">
            <v>0</v>
          </cell>
          <cell r="E8582">
            <v>0</v>
          </cell>
          <cell r="K8582">
            <v>99</v>
          </cell>
          <cell r="L8582" t="str">
            <v>CN</v>
          </cell>
        </row>
        <row r="8583">
          <cell r="A8583" t="str">
            <v>9147-0018-T</v>
          </cell>
          <cell r="B8583" t="str">
            <v>CLEAN SURTEC 026 (25KG/CAN)</v>
          </cell>
          <cell r="C8583">
            <v>5000</v>
          </cell>
          <cell r="D8583">
            <v>0</v>
          </cell>
          <cell r="E8583">
            <v>0</v>
          </cell>
          <cell r="K8583">
            <v>99</v>
          </cell>
          <cell r="L8583" t="str">
            <v>CN</v>
          </cell>
        </row>
        <row r="8584">
          <cell r="A8584" t="str">
            <v>9147-0019-001-T</v>
          </cell>
          <cell r="B8584" t="str">
            <v>CLEANING TANK TO PALM OIL FOR 1 AXLE</v>
          </cell>
          <cell r="C8584">
            <v>0</v>
          </cell>
          <cell r="D8584">
            <v>0</v>
          </cell>
          <cell r="E8584">
            <v>0</v>
          </cell>
          <cell r="K8584">
            <v>0</v>
          </cell>
          <cell r="L8584" t="str">
            <v>EA</v>
          </cell>
        </row>
        <row r="8585">
          <cell r="A8585" t="str">
            <v>9147-0019-002-T</v>
          </cell>
          <cell r="B8585" t="str">
            <v>CLEANING TANK TO PALM OIL FOR 2 AXLE</v>
          </cell>
          <cell r="C8585">
            <v>2000</v>
          </cell>
          <cell r="D8585">
            <v>0</v>
          </cell>
          <cell r="E8585">
            <v>0</v>
          </cell>
          <cell r="K8585">
            <v>0</v>
          </cell>
          <cell r="L8585" t="str">
            <v>EA</v>
          </cell>
        </row>
        <row r="8586">
          <cell r="A8586" t="str">
            <v>9147-0019-003-T</v>
          </cell>
          <cell r="B8586" t="str">
            <v>CLEANING TANK TO PALM OIL FOR 3 AXLE</v>
          </cell>
          <cell r="C8586">
            <v>0</v>
          </cell>
          <cell r="D8586">
            <v>0</v>
          </cell>
          <cell r="E8586">
            <v>0</v>
          </cell>
          <cell r="K8586">
            <v>0</v>
          </cell>
          <cell r="L8586" t="str">
            <v>EA</v>
          </cell>
        </row>
        <row r="8587">
          <cell r="A8587" t="str">
            <v>9147-0020-T</v>
          </cell>
          <cell r="B8587" t="str">
            <v>CLEANING LUBRICANT TANK 2  AXLE</v>
          </cell>
          <cell r="C8587">
            <v>2000</v>
          </cell>
          <cell r="D8587">
            <v>0</v>
          </cell>
          <cell r="E8587">
            <v>0</v>
          </cell>
          <cell r="K8587">
            <v>0</v>
          </cell>
          <cell r="L8587" t="str">
            <v>EA</v>
          </cell>
        </row>
        <row r="8588">
          <cell r="A8588" t="str">
            <v>9147-0021-T</v>
          </cell>
          <cell r="B8588" t="str">
            <v>CLEANING LUBRICANT TANK 3 AXLE</v>
          </cell>
          <cell r="C8588">
            <v>3000</v>
          </cell>
          <cell r="D8588">
            <v>0</v>
          </cell>
          <cell r="E8588">
            <v>0</v>
          </cell>
          <cell r="K8588">
            <v>0</v>
          </cell>
          <cell r="L8588" t="str">
            <v>EA</v>
          </cell>
        </row>
        <row r="8589">
          <cell r="A8589" t="str">
            <v>9147-0022-T</v>
          </cell>
          <cell r="B8589" t="str">
            <v>CLEANUP,SPILL,KIT,SORBENT, FULL ADR SPIL</v>
          </cell>
          <cell r="C8589">
            <v>10099.085660000001</v>
          </cell>
          <cell r="D8589">
            <v>0</v>
          </cell>
          <cell r="E8589">
            <v>0</v>
          </cell>
          <cell r="K8589">
            <v>0</v>
          </cell>
          <cell r="L8589" t="str">
            <v>EA</v>
          </cell>
        </row>
        <row r="8590">
          <cell r="A8590" t="str">
            <v>9147-0023-T</v>
          </cell>
          <cell r="B8590" t="str">
            <v>CLEANING,TANK,ACTIVATED CARBON,(IS&amp;OS)</v>
          </cell>
          <cell r="C8590">
            <v>3000</v>
          </cell>
          <cell r="D8590">
            <v>0</v>
          </cell>
          <cell r="E8590">
            <v>0</v>
          </cell>
          <cell r="K8590">
            <v>0</v>
          </cell>
          <cell r="L8590" t="str">
            <v>EA</v>
          </cell>
        </row>
        <row r="8591">
          <cell r="A8591" t="str">
            <v>9147-0024-T</v>
          </cell>
          <cell r="B8591" t="str">
            <v>CLEANUP,SPILL,KIT, (LOCAL)</v>
          </cell>
          <cell r="C8591">
            <v>1595</v>
          </cell>
          <cell r="D8591">
            <v>3</v>
          </cell>
          <cell r="E8591">
            <v>0</v>
          </cell>
          <cell r="K8591">
            <v>7</v>
          </cell>
          <cell r="L8591" t="str">
            <v>EA</v>
          </cell>
        </row>
        <row r="8592">
          <cell r="A8592" t="str">
            <v>9147-0025-T</v>
          </cell>
          <cell r="B8592" t="str">
            <v>PAINTING BY VENDOR</v>
          </cell>
          <cell r="C8592">
            <v>10500</v>
          </cell>
          <cell r="D8592">
            <v>0</v>
          </cell>
          <cell r="E8592">
            <v>2</v>
          </cell>
          <cell r="K8592">
            <v>0</v>
          </cell>
          <cell r="L8592" t="str">
            <v>EA</v>
          </cell>
        </row>
        <row r="8593">
          <cell r="A8593" t="str">
            <v>9148-0001-T</v>
          </cell>
          <cell r="B8593" t="str">
            <v>BAR INTERLOCK W/MACHINED HOLES</v>
          </cell>
          <cell r="C8593">
            <v>430</v>
          </cell>
          <cell r="D8593">
            <v>0</v>
          </cell>
          <cell r="E8593">
            <v>0</v>
          </cell>
          <cell r="K8593">
            <v>15</v>
          </cell>
          <cell r="L8593" t="str">
            <v>EA</v>
          </cell>
        </row>
        <row r="8594">
          <cell r="A8594" t="str">
            <v>9148-0002-T</v>
          </cell>
          <cell r="B8594" t="str">
            <v>BAR INTERLOCK SPRING SIDE ARM W/MACHINED</v>
          </cell>
          <cell r="C8594">
            <v>270</v>
          </cell>
          <cell r="D8594">
            <v>0</v>
          </cell>
          <cell r="E8594">
            <v>0</v>
          </cell>
          <cell r="K8594">
            <v>0</v>
          </cell>
          <cell r="L8594" t="str">
            <v>EA</v>
          </cell>
        </row>
        <row r="8595">
          <cell r="A8595" t="str">
            <v>9148-0003-T</v>
          </cell>
          <cell r="B8595" t="str">
            <v>BAR INTERLOCK ARM</v>
          </cell>
          <cell r="C8595">
            <v>270</v>
          </cell>
          <cell r="D8595">
            <v>0</v>
          </cell>
          <cell r="E8595">
            <v>0</v>
          </cell>
          <cell r="K8595">
            <v>0</v>
          </cell>
          <cell r="L8595" t="str">
            <v>EA</v>
          </cell>
        </row>
        <row r="8596">
          <cell r="A8596" t="str">
            <v>9148-0004-T</v>
          </cell>
          <cell r="B8596" t="str">
            <v>BAR INTERLOCK ANGLE</v>
          </cell>
          <cell r="C8596">
            <v>210</v>
          </cell>
          <cell r="D8596">
            <v>0</v>
          </cell>
          <cell r="E8596">
            <v>0</v>
          </cell>
          <cell r="K8596">
            <v>15</v>
          </cell>
          <cell r="L8596" t="str">
            <v>EA</v>
          </cell>
        </row>
        <row r="8597">
          <cell r="A8597" t="str">
            <v>9148-0005-T</v>
          </cell>
          <cell r="B8597" t="str">
            <v>LADDER DOOR PIVOT SUPPORT HINGE W/SPRING</v>
          </cell>
          <cell r="C8597">
            <v>190</v>
          </cell>
          <cell r="D8597">
            <v>24</v>
          </cell>
          <cell r="E8597">
            <v>0</v>
          </cell>
          <cell r="K8597">
            <v>30</v>
          </cell>
          <cell r="L8597" t="str">
            <v>EA</v>
          </cell>
        </row>
        <row r="8598">
          <cell r="A8598" t="str">
            <v>9148-0006-T</v>
          </cell>
          <cell r="B8598" t="str">
            <v>LADDER DOOR MIDDLE PIVOT SUPPORT HINGE</v>
          </cell>
          <cell r="C8598">
            <v>190</v>
          </cell>
          <cell r="D8598">
            <v>6</v>
          </cell>
          <cell r="E8598">
            <v>0</v>
          </cell>
          <cell r="K8598">
            <v>30</v>
          </cell>
          <cell r="L8598" t="str">
            <v>EA</v>
          </cell>
        </row>
        <row r="8599">
          <cell r="A8599" t="str">
            <v>9148-0007</v>
          </cell>
          <cell r="B8599" t="str">
            <v>CASTING,BAR INTERLOCK,MOUNT,VALVE,ALU</v>
          </cell>
          <cell r="C8599">
            <v>0</v>
          </cell>
          <cell r="D8599">
            <v>0</v>
          </cell>
          <cell r="E8599">
            <v>0</v>
          </cell>
          <cell r="K8599">
            <v>0</v>
          </cell>
          <cell r="L8599" t="str">
            <v>EA</v>
          </cell>
        </row>
        <row r="8600">
          <cell r="A8600" t="str">
            <v>9148-0007-T</v>
          </cell>
          <cell r="B8600" t="str">
            <v>LADDER DOOR MIDDLE PIVOT SUPPORT HINGE</v>
          </cell>
          <cell r="C8600">
            <v>190</v>
          </cell>
          <cell r="D8600">
            <v>29</v>
          </cell>
          <cell r="E8600">
            <v>0</v>
          </cell>
          <cell r="K8600">
            <v>30</v>
          </cell>
          <cell r="L8600" t="str">
            <v>EA</v>
          </cell>
        </row>
        <row r="8601">
          <cell r="A8601" t="str">
            <v>9148-0008</v>
          </cell>
          <cell r="B8601" t="str">
            <v>BAR INTERLOCK SPRING SIDE ARM</v>
          </cell>
          <cell r="C8601">
            <v>0</v>
          </cell>
          <cell r="D8601">
            <v>0</v>
          </cell>
          <cell r="E8601">
            <v>0</v>
          </cell>
          <cell r="K8601">
            <v>0</v>
          </cell>
          <cell r="L8601" t="str">
            <v>EA</v>
          </cell>
        </row>
        <row r="8602">
          <cell r="A8602" t="str">
            <v>9148-0008-T</v>
          </cell>
          <cell r="B8602" t="str">
            <v>LADDER DOOR MIDDLE PIVOT SUPPORT HINGE</v>
          </cell>
          <cell r="C8602">
            <v>165</v>
          </cell>
          <cell r="D8602">
            <v>0</v>
          </cell>
          <cell r="E8602">
            <v>0</v>
          </cell>
          <cell r="K8602">
            <v>0</v>
          </cell>
          <cell r="L8602" t="str">
            <v>EA</v>
          </cell>
        </row>
        <row r="8603">
          <cell r="A8603" t="str">
            <v>9148-0009</v>
          </cell>
          <cell r="B8603" t="str">
            <v>BAR INTERLOCK ARM</v>
          </cell>
          <cell r="C8603">
            <v>0</v>
          </cell>
          <cell r="D8603">
            <v>0</v>
          </cell>
          <cell r="E8603">
            <v>0</v>
          </cell>
          <cell r="K8603">
            <v>0</v>
          </cell>
          <cell r="L8603" t="str">
            <v>EA</v>
          </cell>
        </row>
        <row r="8604">
          <cell r="A8604" t="str">
            <v>9148-0009-T</v>
          </cell>
          <cell r="B8604" t="str">
            <v>LADDER DOOR MIDDLE PIVOT SUPPORT HINGE</v>
          </cell>
          <cell r="C8604">
            <v>165</v>
          </cell>
          <cell r="D8604">
            <v>0</v>
          </cell>
          <cell r="E8604">
            <v>0</v>
          </cell>
          <cell r="K8604">
            <v>0</v>
          </cell>
          <cell r="L8604" t="str">
            <v>EA</v>
          </cell>
        </row>
        <row r="8605">
          <cell r="A8605" t="str">
            <v>9148-0010-T</v>
          </cell>
          <cell r="B8605" t="str">
            <v>LADDER DOOR MIDDLE FOR PIN LOCK</v>
          </cell>
          <cell r="C8605">
            <v>190</v>
          </cell>
          <cell r="D8605">
            <v>27</v>
          </cell>
          <cell r="E8605">
            <v>0</v>
          </cell>
          <cell r="K8605">
            <v>30</v>
          </cell>
          <cell r="L8605" t="str">
            <v>EA</v>
          </cell>
        </row>
        <row r="8606">
          <cell r="A8606" t="str">
            <v>9148-0011-T</v>
          </cell>
          <cell r="B8606" t="str">
            <v>LADDER DOOR SUPPORT CYLINDER</v>
          </cell>
          <cell r="C8606">
            <v>250</v>
          </cell>
          <cell r="D8606">
            <v>31</v>
          </cell>
          <cell r="E8606">
            <v>0</v>
          </cell>
          <cell r="K8606">
            <v>30</v>
          </cell>
          <cell r="L8606" t="str">
            <v>EA</v>
          </cell>
        </row>
        <row r="8607">
          <cell r="A8607" t="str">
            <v>9148-0012-T</v>
          </cell>
          <cell r="B8607" t="str">
            <v>BODY CASTING SIDE MARKER NARVA #91622</v>
          </cell>
          <cell r="C8607">
            <v>200</v>
          </cell>
          <cell r="D8607">
            <v>39</v>
          </cell>
          <cell r="E8607">
            <v>0</v>
          </cell>
          <cell r="K8607">
            <v>30</v>
          </cell>
          <cell r="L8607" t="str">
            <v>EA</v>
          </cell>
        </row>
        <row r="8608">
          <cell r="A8608" t="str">
            <v>9148-0013-T</v>
          </cell>
          <cell r="B8608" t="str">
            <v>BRACKET LIGHT SIDE MARKER NARVA TWIN</v>
          </cell>
          <cell r="C8608">
            <v>250</v>
          </cell>
          <cell r="D8608">
            <v>14</v>
          </cell>
          <cell r="E8608">
            <v>40</v>
          </cell>
          <cell r="K8608">
            <v>30</v>
          </cell>
          <cell r="L8608" t="str">
            <v>EA</v>
          </cell>
        </row>
        <row r="8609">
          <cell r="A8609" t="str">
            <v>9148-0014-T</v>
          </cell>
          <cell r="B8609" t="str">
            <v>BAR INTERLOCK SUPPORT HANDLE SS</v>
          </cell>
          <cell r="C8609">
            <v>0</v>
          </cell>
          <cell r="D8609">
            <v>0</v>
          </cell>
          <cell r="E8609">
            <v>0</v>
          </cell>
          <cell r="K8609">
            <v>0</v>
          </cell>
          <cell r="L8609" t="str">
            <v>EA</v>
          </cell>
        </row>
        <row r="8610">
          <cell r="A8610" t="str">
            <v>9148-0015-T</v>
          </cell>
          <cell r="B8610" t="str">
            <v>BAR INTERLOCK ARM SHORT</v>
          </cell>
          <cell r="C8610">
            <v>0</v>
          </cell>
          <cell r="D8610">
            <v>0</v>
          </cell>
          <cell r="E8610">
            <v>0</v>
          </cell>
          <cell r="K8610">
            <v>0</v>
          </cell>
          <cell r="L8610" t="str">
            <v>EA</v>
          </cell>
        </row>
        <row r="8611">
          <cell r="A8611" t="str">
            <v>9148-0016-T</v>
          </cell>
          <cell r="B8611" t="str">
            <v>BOX LIGHT FOR HELLAR 3 EA AT DAM</v>
          </cell>
          <cell r="C8611">
            <v>335</v>
          </cell>
          <cell r="D8611">
            <v>0</v>
          </cell>
          <cell r="E8611">
            <v>0</v>
          </cell>
          <cell r="K8611">
            <v>0</v>
          </cell>
          <cell r="L8611" t="str">
            <v>EA</v>
          </cell>
        </row>
        <row r="8612">
          <cell r="A8612" t="str">
            <v>9148-0017-T</v>
          </cell>
          <cell r="B8612" t="str">
            <v>HANDRAIL PIVOT SUPPORT SQ.TUBE,LOWER</v>
          </cell>
          <cell r="C8612">
            <v>150</v>
          </cell>
          <cell r="D8612">
            <v>0</v>
          </cell>
          <cell r="E8612">
            <v>0</v>
          </cell>
          <cell r="K8612">
            <v>0</v>
          </cell>
          <cell r="L8612" t="str">
            <v>EA</v>
          </cell>
        </row>
        <row r="8613">
          <cell r="A8613" t="str">
            <v>9148-0018-T</v>
          </cell>
          <cell r="B8613" t="str">
            <v>HANDRAIL PIVOT CONNECTOR SQ.TUBE,INNER-L</v>
          </cell>
          <cell r="C8613">
            <v>150</v>
          </cell>
          <cell r="D8613">
            <v>0</v>
          </cell>
          <cell r="E8613">
            <v>0</v>
          </cell>
          <cell r="K8613">
            <v>0</v>
          </cell>
          <cell r="L8613" t="str">
            <v>EA</v>
          </cell>
        </row>
        <row r="8614">
          <cell r="A8614" t="str">
            <v>9148-0019-T</v>
          </cell>
          <cell r="B8614" t="str">
            <v>HANDRAIL PIVOT CONNECTOR SQ.TUBE,UPPER</v>
          </cell>
          <cell r="C8614">
            <v>130</v>
          </cell>
          <cell r="D8614">
            <v>0</v>
          </cell>
          <cell r="E8614">
            <v>0</v>
          </cell>
          <cell r="K8614">
            <v>0</v>
          </cell>
          <cell r="L8614" t="str">
            <v>EA</v>
          </cell>
        </row>
        <row r="8615">
          <cell r="A8615" t="str">
            <v>9148-0020-T</v>
          </cell>
          <cell r="B8615" t="str">
            <v>HANDRAIL PIVOT SUPPORT SQ.TUBE,INNER-UPP</v>
          </cell>
          <cell r="C8615">
            <v>130</v>
          </cell>
          <cell r="D8615">
            <v>0</v>
          </cell>
          <cell r="E8615">
            <v>0</v>
          </cell>
          <cell r="K8615">
            <v>0</v>
          </cell>
          <cell r="L8615" t="str">
            <v>EA</v>
          </cell>
        </row>
        <row r="8616">
          <cell r="A8616" t="str">
            <v>9148-0021-T</v>
          </cell>
          <cell r="B8616" t="str">
            <v>BRACKET FOR HANDRAIL</v>
          </cell>
          <cell r="C8616">
            <v>180</v>
          </cell>
          <cell r="D8616">
            <v>0</v>
          </cell>
          <cell r="E8616">
            <v>100</v>
          </cell>
          <cell r="K8616">
            <v>30</v>
          </cell>
          <cell r="L8616" t="str">
            <v>EA</v>
          </cell>
        </row>
        <row r="8617">
          <cell r="A8617" t="str">
            <v>9148-0022-T</v>
          </cell>
          <cell r="B8617" t="str">
            <v>BOX LIGHT FOR HELLAR NARVA AND TRUCK LIT</v>
          </cell>
          <cell r="C8617">
            <v>385</v>
          </cell>
          <cell r="D8617">
            <v>0</v>
          </cell>
          <cell r="E8617">
            <v>0</v>
          </cell>
          <cell r="K8617">
            <v>0</v>
          </cell>
          <cell r="L8617" t="str">
            <v>EA</v>
          </cell>
        </row>
        <row r="8618">
          <cell r="A8618" t="str">
            <v>9148-0023-T</v>
          </cell>
          <cell r="B8618" t="str">
            <v>BASE CAST FOR HOLDER SAFETY CONE</v>
          </cell>
          <cell r="C8618">
            <v>350</v>
          </cell>
          <cell r="D8618">
            <v>32</v>
          </cell>
          <cell r="E8618">
            <v>0</v>
          </cell>
          <cell r="K8618">
            <v>15</v>
          </cell>
          <cell r="L8618" t="str">
            <v>EA</v>
          </cell>
        </row>
        <row r="8619">
          <cell r="A8619" t="str">
            <v>9148-0024-T</v>
          </cell>
          <cell r="B8619" t="str">
            <v>LICENSE LIGHT GUARD FOR TRUCK-LITE-#1504</v>
          </cell>
          <cell r="C8619">
            <v>120</v>
          </cell>
          <cell r="D8619">
            <v>0</v>
          </cell>
          <cell r="E8619">
            <v>0</v>
          </cell>
          <cell r="K8619">
            <v>0</v>
          </cell>
          <cell r="L8619" t="str">
            <v>EA</v>
          </cell>
        </row>
        <row r="8620">
          <cell r="A8620" t="str">
            <v>9148-0026-T</v>
          </cell>
          <cell r="B8620" t="str">
            <v>BOX REAR STOP LIGHT</v>
          </cell>
          <cell r="C8620">
            <v>0</v>
          </cell>
          <cell r="D8620">
            <v>0</v>
          </cell>
          <cell r="E8620">
            <v>0</v>
          </cell>
          <cell r="K8620">
            <v>0</v>
          </cell>
          <cell r="L8620" t="str">
            <v>EA</v>
          </cell>
        </row>
        <row r="8621">
          <cell r="A8621" t="str">
            <v>9148-0027-T</v>
          </cell>
          <cell r="B8621" t="str">
            <v>BOX LIGHT SEQ.ARROW TRUCK-LITE #60</v>
          </cell>
          <cell r="C8621">
            <v>0</v>
          </cell>
          <cell r="D8621">
            <v>0</v>
          </cell>
          <cell r="E8621">
            <v>0</v>
          </cell>
          <cell r="K8621">
            <v>0</v>
          </cell>
          <cell r="L8621" t="str">
            <v>EA</v>
          </cell>
        </row>
        <row r="8622">
          <cell r="A8622" t="str">
            <v>9148-0028-T</v>
          </cell>
          <cell r="B8622" t="str">
            <v>CAST HOLDER CHOCK BLOCK</v>
          </cell>
          <cell r="C8622">
            <v>685</v>
          </cell>
          <cell r="D8622">
            <v>0</v>
          </cell>
          <cell r="E8622">
            <v>0</v>
          </cell>
          <cell r="K8622">
            <v>30</v>
          </cell>
          <cell r="L8622" t="str">
            <v>EA</v>
          </cell>
        </row>
        <row r="8623">
          <cell r="A8623" t="str">
            <v>9148-0030-T</v>
          </cell>
          <cell r="B8623" t="str">
            <v>BOX PRESSURE SWITCH &amp; DUMP VALVE</v>
          </cell>
          <cell r="C8623">
            <v>0</v>
          </cell>
          <cell r="D8623">
            <v>0</v>
          </cell>
          <cell r="E8623">
            <v>0</v>
          </cell>
          <cell r="K8623">
            <v>0</v>
          </cell>
          <cell r="L8623" t="str">
            <v>EA</v>
          </cell>
        </row>
        <row r="8624">
          <cell r="A8624" t="str">
            <v>9148-0037-T</v>
          </cell>
          <cell r="B8624" t="str">
            <v>HINGE FOR COVER MANHOLE UPPER</v>
          </cell>
          <cell r="C8624">
            <v>0</v>
          </cell>
          <cell r="D8624">
            <v>148</v>
          </cell>
          <cell r="E8624">
            <v>0</v>
          </cell>
          <cell r="K8624">
            <v>15</v>
          </cell>
          <cell r="L8624" t="str">
            <v>EA</v>
          </cell>
        </row>
        <row r="8625">
          <cell r="A8625" t="str">
            <v>9148-0038-T</v>
          </cell>
          <cell r="B8625" t="str">
            <v>HINGE FOR COVER MANHOLE LOWER</v>
          </cell>
          <cell r="C8625">
            <v>135</v>
          </cell>
          <cell r="D8625">
            <v>0</v>
          </cell>
          <cell r="E8625">
            <v>0</v>
          </cell>
          <cell r="K8625">
            <v>15</v>
          </cell>
          <cell r="L8625" t="str">
            <v>EA</v>
          </cell>
        </row>
        <row r="8626">
          <cell r="A8626" t="str">
            <v>9148-0041-T</v>
          </cell>
          <cell r="B8626" t="str">
            <v>CASTING BACK-UP LIGHT HOUSING</v>
          </cell>
          <cell r="C8626">
            <v>180</v>
          </cell>
          <cell r="D8626">
            <v>33</v>
          </cell>
          <cell r="E8626">
            <v>0</v>
          </cell>
          <cell r="K8626">
            <v>30</v>
          </cell>
          <cell r="L8626" t="str">
            <v>EA</v>
          </cell>
        </row>
        <row r="8627">
          <cell r="A8627" t="str">
            <v>9148-0043-001-T</v>
          </cell>
          <cell r="B8627" t="str">
            <v>MTG BRKT FOR TWIN HOSE CARRIER DIA. 7"</v>
          </cell>
          <cell r="C8627">
            <v>270</v>
          </cell>
          <cell r="D8627">
            <v>26</v>
          </cell>
          <cell r="E8627">
            <v>0</v>
          </cell>
          <cell r="K8627">
            <v>15</v>
          </cell>
          <cell r="L8627" t="str">
            <v>EA</v>
          </cell>
        </row>
        <row r="8628">
          <cell r="A8628" t="str">
            <v>9148-0043-T</v>
          </cell>
          <cell r="B8628" t="str">
            <v>MTG BRKT.HOSE CARRIER DIA. 7"</v>
          </cell>
          <cell r="C8628">
            <v>190</v>
          </cell>
          <cell r="D8628">
            <v>53</v>
          </cell>
          <cell r="E8628">
            <v>0</v>
          </cell>
          <cell r="K8628">
            <v>30</v>
          </cell>
          <cell r="L8628" t="str">
            <v>EA</v>
          </cell>
        </row>
        <row r="8629">
          <cell r="A8629" t="str">
            <v>9148-0044-T</v>
          </cell>
          <cell r="B8629" t="str">
            <v>MARKER ROD STEADY</v>
          </cell>
          <cell r="C8629">
            <v>200</v>
          </cell>
          <cell r="D8629">
            <v>143</v>
          </cell>
          <cell r="E8629">
            <v>0</v>
          </cell>
          <cell r="K8629">
            <v>30</v>
          </cell>
          <cell r="L8629" t="str">
            <v>EA</v>
          </cell>
        </row>
        <row r="8630">
          <cell r="A8630" t="str">
            <v>9148-0045-T</v>
          </cell>
          <cell r="B8630" t="str">
            <v>LOCKING FOR COVER MANHOLE W/PAD</v>
          </cell>
          <cell r="C8630">
            <v>185</v>
          </cell>
          <cell r="D8630">
            <v>24</v>
          </cell>
          <cell r="E8630">
            <v>0</v>
          </cell>
          <cell r="K8630">
            <v>15</v>
          </cell>
          <cell r="L8630" t="str">
            <v>EA</v>
          </cell>
        </row>
        <row r="8631">
          <cell r="A8631" t="str">
            <v>9148-0046-T</v>
          </cell>
          <cell r="B8631" t="str">
            <v>HINGE FOR COVER MANHOLE LOWER W/PAD</v>
          </cell>
          <cell r="C8631">
            <v>230</v>
          </cell>
          <cell r="D8631">
            <v>44</v>
          </cell>
          <cell r="E8631">
            <v>0</v>
          </cell>
          <cell r="K8631">
            <v>15</v>
          </cell>
          <cell r="L8631" t="str">
            <v>EA</v>
          </cell>
        </row>
        <row r="8632">
          <cell r="A8632" t="str">
            <v>9148-0047-T</v>
          </cell>
          <cell r="B8632" t="str">
            <v>BRACKET MOUNTING V/R ADAPTOR</v>
          </cell>
          <cell r="C8632">
            <v>0</v>
          </cell>
          <cell r="D8632">
            <v>0</v>
          </cell>
          <cell r="E8632">
            <v>0</v>
          </cell>
          <cell r="K8632">
            <v>0</v>
          </cell>
          <cell r="L8632" t="str">
            <v>EA</v>
          </cell>
        </row>
        <row r="8633">
          <cell r="A8633" t="str">
            <v>9148-0048-T</v>
          </cell>
          <cell r="B8633" t="str">
            <v>BRACKET MOUNTING V/R ADAPTOR</v>
          </cell>
          <cell r="C8633">
            <v>0</v>
          </cell>
          <cell r="D8633">
            <v>0</v>
          </cell>
          <cell r="E8633">
            <v>0</v>
          </cell>
          <cell r="K8633">
            <v>0</v>
          </cell>
          <cell r="L8633" t="str">
            <v>EA</v>
          </cell>
        </row>
        <row r="8634">
          <cell r="A8634" t="str">
            <v>9148-0049-T</v>
          </cell>
          <cell r="B8634" t="str">
            <v>HOUSING BLACK SURFACE "SOS" #E461BPH</v>
          </cell>
          <cell r="C8634">
            <v>0</v>
          </cell>
          <cell r="D8634">
            <v>0</v>
          </cell>
          <cell r="E8634">
            <v>0</v>
          </cell>
          <cell r="K8634">
            <v>30</v>
          </cell>
          <cell r="L8634" t="str">
            <v>EA</v>
          </cell>
        </row>
        <row r="8635">
          <cell r="A8635" t="str">
            <v>9148-0050-T</v>
          </cell>
          <cell r="B8635" t="str">
            <v>CORNER CASTING CHANNEL STYLE GUARD ASS'Y</v>
          </cell>
          <cell r="C8635">
            <v>130</v>
          </cell>
          <cell r="D8635">
            <v>0</v>
          </cell>
          <cell r="E8635">
            <v>0</v>
          </cell>
          <cell r="K8635">
            <v>15</v>
          </cell>
          <cell r="L8635" t="str">
            <v>EA</v>
          </cell>
        </row>
        <row r="8636">
          <cell r="A8636" t="str">
            <v>9148-0051-001-T</v>
          </cell>
          <cell r="B8636" t="str">
            <v>MTG BRKT.AIR TANK OD 310mm</v>
          </cell>
          <cell r="C8636">
            <v>165</v>
          </cell>
          <cell r="D8636">
            <v>0</v>
          </cell>
          <cell r="E8636">
            <v>0</v>
          </cell>
          <cell r="K8636">
            <v>15</v>
          </cell>
          <cell r="L8636" t="str">
            <v>EA</v>
          </cell>
        </row>
        <row r="8637">
          <cell r="A8637" t="str">
            <v>9148-0051-002-T</v>
          </cell>
          <cell r="B8637" t="str">
            <v>MTG BRKT.AIR TANK OD 276mm</v>
          </cell>
          <cell r="C8637">
            <v>165</v>
          </cell>
          <cell r="D8637">
            <v>0</v>
          </cell>
          <cell r="E8637">
            <v>0</v>
          </cell>
          <cell r="K8637">
            <v>15</v>
          </cell>
          <cell r="L8637" t="str">
            <v>EA</v>
          </cell>
        </row>
        <row r="8638">
          <cell r="A8638" t="str">
            <v>9148-0051-T</v>
          </cell>
          <cell r="B8638" t="str">
            <v>MTG BRKT.AIR TANK</v>
          </cell>
          <cell r="C8638">
            <v>165</v>
          </cell>
          <cell r="D8638">
            <v>0</v>
          </cell>
          <cell r="E8638">
            <v>0</v>
          </cell>
          <cell r="K8638">
            <v>15</v>
          </cell>
          <cell r="L8638" t="str">
            <v>EA</v>
          </cell>
        </row>
        <row r="8639">
          <cell r="A8639" t="str">
            <v>9148-0052-T</v>
          </cell>
          <cell r="B8639" t="str">
            <v>SUPPORT RUBBER FOR AIR TANK WABCO</v>
          </cell>
          <cell r="C8639">
            <v>165</v>
          </cell>
          <cell r="D8639">
            <v>0</v>
          </cell>
          <cell r="E8639">
            <v>0</v>
          </cell>
          <cell r="K8639">
            <v>15</v>
          </cell>
          <cell r="L8639" t="str">
            <v>EA</v>
          </cell>
        </row>
        <row r="8640">
          <cell r="A8640" t="str">
            <v>9149-0001-T</v>
          </cell>
          <cell r="B8640" t="str">
            <v>CALIPER ASS'Y LH. HEND. # 97097-017</v>
          </cell>
          <cell r="C8640">
            <v>16990.11074</v>
          </cell>
          <cell r="D8640">
            <v>6</v>
          </cell>
          <cell r="E8640">
            <v>0</v>
          </cell>
          <cell r="K8640">
            <v>60</v>
          </cell>
          <cell r="L8640" t="str">
            <v>EA</v>
          </cell>
        </row>
        <row r="8641">
          <cell r="A8641" t="str">
            <v>9149-0002-T</v>
          </cell>
          <cell r="B8641" t="str">
            <v>CALIPER ASS'Y RH. HEND. #97097-018</v>
          </cell>
          <cell r="C8641">
            <v>22173.439870000002</v>
          </cell>
          <cell r="D8641">
            <v>6</v>
          </cell>
          <cell r="E8641">
            <v>0</v>
          </cell>
          <cell r="K8641">
            <v>60</v>
          </cell>
          <cell r="L8641" t="str">
            <v>EA</v>
          </cell>
        </row>
        <row r="8642">
          <cell r="A8642" t="str">
            <v>9149-0003-T</v>
          </cell>
          <cell r="B8642" t="str">
            <v>CALIPER ASS'Y LH. HEND. #S-33648-2</v>
          </cell>
          <cell r="C8642">
            <v>0</v>
          </cell>
          <cell r="D8642">
            <v>0</v>
          </cell>
          <cell r="E8642">
            <v>0</v>
          </cell>
          <cell r="K8642">
            <v>0</v>
          </cell>
          <cell r="L8642" t="str">
            <v>EA</v>
          </cell>
        </row>
        <row r="8643">
          <cell r="A8643" t="str">
            <v>9149-0004-T</v>
          </cell>
          <cell r="B8643" t="str">
            <v>CALIPER ASS'Y RH. HEND. #S-33648-3</v>
          </cell>
          <cell r="C8643">
            <v>0</v>
          </cell>
          <cell r="D8643">
            <v>0</v>
          </cell>
          <cell r="E8643">
            <v>0</v>
          </cell>
          <cell r="K8643">
            <v>0</v>
          </cell>
          <cell r="L8643" t="str">
            <v>EA</v>
          </cell>
        </row>
        <row r="8644">
          <cell r="A8644" t="str">
            <v>9150-0001-T</v>
          </cell>
          <cell r="B8644" t="str">
            <v>CANVAS SUPPORT CHASSIS 76x5.5</v>
          </cell>
          <cell r="C8644">
            <v>0</v>
          </cell>
          <cell r="D8644">
            <v>0</v>
          </cell>
          <cell r="E8644">
            <v>0</v>
          </cell>
          <cell r="K8644">
            <v>0</v>
          </cell>
          <cell r="L8644" t="str">
            <v>ME</v>
          </cell>
        </row>
        <row r="8645">
          <cell r="A8645" t="str">
            <v>9150-0002-T</v>
          </cell>
          <cell r="B8645" t="str">
            <v>CANVAS BELT 180W</v>
          </cell>
          <cell r="C8645">
            <v>0</v>
          </cell>
          <cell r="D8645">
            <v>0</v>
          </cell>
          <cell r="E8645">
            <v>0</v>
          </cell>
          <cell r="K8645">
            <v>0</v>
          </cell>
          <cell r="L8645" t="str">
            <v>ME</v>
          </cell>
        </row>
        <row r="8646">
          <cell r="A8646" t="str">
            <v>9218-0051-001-T</v>
          </cell>
          <cell r="B8646" t="str">
            <v>FENDER PLASTIC CONT, R&amp;B500, S1000, H550</v>
          </cell>
          <cell r="C8646">
            <v>0</v>
          </cell>
          <cell r="D8646">
            <v>0</v>
          </cell>
          <cell r="E8646">
            <v>0</v>
          </cell>
          <cell r="K8646">
            <v>0</v>
          </cell>
          <cell r="L8646" t="str">
            <v>EA</v>
          </cell>
        </row>
        <row r="8647">
          <cell r="A8647" t="str">
            <v>9221-0001</v>
          </cell>
          <cell r="B8647" t="str">
            <v>DAMPER,CUSHION,FRAME,TIE DOWN TRUCK</v>
          </cell>
          <cell r="C8647">
            <v>0</v>
          </cell>
          <cell r="D8647">
            <v>0</v>
          </cell>
          <cell r="E8647">
            <v>0</v>
          </cell>
          <cell r="K8647">
            <v>0</v>
          </cell>
          <cell r="L8647" t="str">
            <v>EA</v>
          </cell>
        </row>
        <row r="8648">
          <cell r="A8648" t="str">
            <v>9221-0001-T</v>
          </cell>
          <cell r="B8648" t="str">
            <v>SHOCK DAMPER KGS 250STD #63215540 X</v>
          </cell>
          <cell r="C8648">
            <v>4014.9944300000002</v>
          </cell>
          <cell r="D8648">
            <v>0</v>
          </cell>
          <cell r="E8648">
            <v>0</v>
          </cell>
          <cell r="K8648">
            <v>60</v>
          </cell>
          <cell r="L8648" t="str">
            <v>EA</v>
          </cell>
        </row>
        <row r="8649">
          <cell r="A8649" t="str">
            <v>9221-0002</v>
          </cell>
          <cell r="B8649" t="str">
            <v>DAMPER,ASSY,CUSHION,UPPER TRUCK MOUNT</v>
          </cell>
          <cell r="C8649">
            <v>0</v>
          </cell>
          <cell r="D8649">
            <v>0</v>
          </cell>
          <cell r="E8649">
            <v>0</v>
          </cell>
          <cell r="K8649">
            <v>0</v>
          </cell>
          <cell r="L8649" t="str">
            <v>EA</v>
          </cell>
        </row>
        <row r="8650">
          <cell r="A8650" t="str">
            <v>9221-0003</v>
          </cell>
          <cell r="B8650" t="str">
            <v>DAMPER,ASSY,CUSHION,BOTTOM TRUCK MOUNT</v>
          </cell>
          <cell r="C8650">
            <v>0</v>
          </cell>
          <cell r="D8650">
            <v>0</v>
          </cell>
          <cell r="E8650">
            <v>0</v>
          </cell>
          <cell r="K8650">
            <v>0</v>
          </cell>
          <cell r="L8650" t="str">
            <v>EA</v>
          </cell>
        </row>
        <row r="8651">
          <cell r="A8651" t="str">
            <v>9222-0001-T</v>
          </cell>
          <cell r="B8651" t="str">
            <v>EXXONMOBIL LOGO DECAL FOR 18KL</v>
          </cell>
          <cell r="C8651">
            <v>21605.16</v>
          </cell>
          <cell r="D8651">
            <v>0</v>
          </cell>
          <cell r="E8651">
            <v>0</v>
          </cell>
          <cell r="K8651">
            <v>0</v>
          </cell>
          <cell r="L8651" t="str">
            <v>EA</v>
          </cell>
        </row>
        <row r="8652">
          <cell r="A8652" t="str">
            <v>9222-0002-T</v>
          </cell>
          <cell r="B8652" t="str">
            <v>EXXONMOBIL LOGO DECAL FOR 24KL</v>
          </cell>
          <cell r="C8652">
            <v>0</v>
          </cell>
          <cell r="D8652">
            <v>0</v>
          </cell>
          <cell r="E8652">
            <v>0</v>
          </cell>
          <cell r="K8652">
            <v>0</v>
          </cell>
          <cell r="L8652" t="str">
            <v>EA</v>
          </cell>
        </row>
        <row r="8653">
          <cell r="A8653" t="str">
            <v>9222-0003-T</v>
          </cell>
          <cell r="B8653" t="str">
            <v>EXXONMOBIL LOGO DECAL FOR 27KL</v>
          </cell>
          <cell r="C8653">
            <v>0</v>
          </cell>
          <cell r="D8653">
            <v>0</v>
          </cell>
          <cell r="E8653">
            <v>0</v>
          </cell>
          <cell r="K8653">
            <v>0</v>
          </cell>
          <cell r="L8653" t="str">
            <v>EA</v>
          </cell>
        </row>
        <row r="8654">
          <cell r="A8654" t="str">
            <v>9222-0004-T</v>
          </cell>
          <cell r="B8654" t="str">
            <v>EXXONMOBIL LOGO DECAL FOR 30KL</v>
          </cell>
          <cell r="C8654">
            <v>31606.98</v>
          </cell>
          <cell r="D8654">
            <v>0</v>
          </cell>
          <cell r="E8654">
            <v>0</v>
          </cell>
          <cell r="K8654">
            <v>0</v>
          </cell>
          <cell r="L8654" t="str">
            <v>EA</v>
          </cell>
        </row>
        <row r="8655">
          <cell r="A8655" t="str">
            <v>9222-0005-001-T</v>
          </cell>
          <cell r="B8655" t="str">
            <v>CAUTION PLATE LS98-W0144 Emergency valve</v>
          </cell>
          <cell r="C8655">
            <v>0</v>
          </cell>
          <cell r="D8655">
            <v>0</v>
          </cell>
          <cell r="E8655">
            <v>0</v>
          </cell>
          <cell r="K8655">
            <v>0</v>
          </cell>
          <cell r="L8655" t="str">
            <v>EA</v>
          </cell>
        </row>
        <row r="8656">
          <cell r="A8656" t="str">
            <v>9222-0005-002-T</v>
          </cell>
          <cell r="B8656" t="str">
            <v>CAUTION PLATE LS98-W0063A Emergency</v>
          </cell>
          <cell r="C8656">
            <v>0</v>
          </cell>
          <cell r="D8656">
            <v>0</v>
          </cell>
          <cell r="E8656">
            <v>0</v>
          </cell>
          <cell r="K8656">
            <v>0</v>
          </cell>
          <cell r="L8656" t="str">
            <v>EA</v>
          </cell>
        </row>
        <row r="8657">
          <cell r="A8657" t="str">
            <v>9222-0005-003-T</v>
          </cell>
          <cell r="B8657" t="str">
            <v>CAUTION PLATE LS98-W0291</v>
          </cell>
          <cell r="C8657">
            <v>0</v>
          </cell>
          <cell r="D8657">
            <v>0</v>
          </cell>
          <cell r="E8657">
            <v>0</v>
          </cell>
          <cell r="K8657">
            <v>0</v>
          </cell>
          <cell r="L8657" t="str">
            <v>EA</v>
          </cell>
        </row>
        <row r="8658">
          <cell r="A8658" t="str">
            <v>9222-0005-004-T</v>
          </cell>
          <cell r="B8658" t="str">
            <v>CAUTION PLATE LS98-W0413 Caution the</v>
          </cell>
          <cell r="C8658">
            <v>0</v>
          </cell>
          <cell r="D8658">
            <v>0</v>
          </cell>
          <cell r="E8658">
            <v>0</v>
          </cell>
          <cell r="K8658">
            <v>0</v>
          </cell>
          <cell r="L8658" t="str">
            <v>EA</v>
          </cell>
        </row>
        <row r="8659">
          <cell r="A8659" t="str">
            <v>9222-0005-005-T</v>
          </cell>
          <cell r="B8659" t="str">
            <v>CAUTION PLATE LS98-W0419 Spare tire</v>
          </cell>
          <cell r="C8659">
            <v>0</v>
          </cell>
          <cell r="D8659">
            <v>0</v>
          </cell>
          <cell r="E8659">
            <v>0</v>
          </cell>
          <cell r="K8659">
            <v>0</v>
          </cell>
          <cell r="L8659" t="str">
            <v>EA</v>
          </cell>
        </row>
        <row r="8660">
          <cell r="A8660" t="str">
            <v>9222-0005-006-T</v>
          </cell>
          <cell r="B8660" t="str">
            <v>CAUTION PLATEC LS98-W0441 caution at</v>
          </cell>
          <cell r="C8660">
            <v>0</v>
          </cell>
          <cell r="D8660">
            <v>0</v>
          </cell>
          <cell r="E8660">
            <v>0</v>
          </cell>
          <cell r="K8660">
            <v>0</v>
          </cell>
          <cell r="L8660" t="str">
            <v>EA</v>
          </cell>
        </row>
        <row r="8661">
          <cell r="A8661" t="str">
            <v>9222-0005-007-T</v>
          </cell>
          <cell r="B8661" t="str">
            <v>CAUTION PLATE LS98-W0416 The caution at</v>
          </cell>
          <cell r="C8661">
            <v>0</v>
          </cell>
          <cell r="D8661">
            <v>0</v>
          </cell>
          <cell r="E8661">
            <v>0</v>
          </cell>
          <cell r="K8661">
            <v>0</v>
          </cell>
          <cell r="L8661" t="str">
            <v>EA</v>
          </cell>
        </row>
        <row r="8662">
          <cell r="A8662" t="str">
            <v>9222-0005-008-T</v>
          </cell>
          <cell r="B8662" t="str">
            <v>CAUTION PLATE LS98-W0415 Caution cover</v>
          </cell>
          <cell r="C8662">
            <v>0</v>
          </cell>
          <cell r="D8662">
            <v>0</v>
          </cell>
          <cell r="E8662">
            <v>0</v>
          </cell>
          <cell r="K8662">
            <v>0</v>
          </cell>
          <cell r="L8662" t="str">
            <v>EA</v>
          </cell>
        </row>
        <row r="8663">
          <cell r="A8663" t="str">
            <v>9222-0005-009-T</v>
          </cell>
          <cell r="B8663" t="str">
            <v>CAUTION PLATE LS98-M4293 The table at</v>
          </cell>
          <cell r="C8663">
            <v>0</v>
          </cell>
          <cell r="D8663">
            <v>0</v>
          </cell>
          <cell r="E8663">
            <v>0</v>
          </cell>
          <cell r="K8663">
            <v>0</v>
          </cell>
          <cell r="L8663" t="str">
            <v>EA</v>
          </cell>
        </row>
        <row r="8664">
          <cell r="A8664" t="str">
            <v>9222-0005-010-T</v>
          </cell>
          <cell r="B8664" t="str">
            <v>CAUTION PLATE LS67-M9051</v>
          </cell>
          <cell r="C8664">
            <v>0</v>
          </cell>
          <cell r="D8664">
            <v>0</v>
          </cell>
          <cell r="E8664">
            <v>0</v>
          </cell>
          <cell r="K8664">
            <v>0</v>
          </cell>
          <cell r="L8664" t="str">
            <v>EA</v>
          </cell>
        </row>
        <row r="8665">
          <cell r="A8665" t="str">
            <v>9222-0005-011-T</v>
          </cell>
          <cell r="B8665" t="str">
            <v>CAUTION PLATE LS67-M0695</v>
          </cell>
          <cell r="C8665">
            <v>0</v>
          </cell>
          <cell r="D8665">
            <v>0</v>
          </cell>
          <cell r="E8665">
            <v>0</v>
          </cell>
          <cell r="K8665">
            <v>0</v>
          </cell>
          <cell r="L8665" t="str">
            <v>EA</v>
          </cell>
        </row>
        <row r="8666">
          <cell r="A8666" t="str">
            <v>9222-0005-013-T</v>
          </cell>
          <cell r="B8666" t="str">
            <v>CAUTION PLATE LS98-M0417</v>
          </cell>
          <cell r="C8666">
            <v>0</v>
          </cell>
          <cell r="D8666">
            <v>0</v>
          </cell>
          <cell r="E8666">
            <v>0</v>
          </cell>
          <cell r="K8666">
            <v>0</v>
          </cell>
          <cell r="L8666" t="str">
            <v>EA</v>
          </cell>
        </row>
        <row r="8667">
          <cell r="A8667" t="str">
            <v>9222-0005-T</v>
          </cell>
          <cell r="B8667" t="str">
            <v>CAUTION PLATE SET</v>
          </cell>
          <cell r="C8667">
            <v>430.44</v>
          </cell>
          <cell r="D8667">
            <v>0</v>
          </cell>
          <cell r="E8667">
            <v>0</v>
          </cell>
          <cell r="K8667">
            <v>0</v>
          </cell>
          <cell r="L8667" t="str">
            <v>EA</v>
          </cell>
        </row>
        <row r="8668">
          <cell r="A8668" t="str">
            <v>9222-0006-001-T</v>
          </cell>
          <cell r="B8668" t="str">
            <v>DECAL PLATE  FIRE EXTINGUSHER HORIZONTAL</v>
          </cell>
          <cell r="C8668">
            <v>0</v>
          </cell>
          <cell r="D8668">
            <v>0</v>
          </cell>
          <cell r="E8668">
            <v>0</v>
          </cell>
          <cell r="K8668">
            <v>0</v>
          </cell>
          <cell r="L8668" t="str">
            <v>EA</v>
          </cell>
        </row>
        <row r="8669">
          <cell r="A8669" t="str">
            <v>9222-0006-002-T</v>
          </cell>
          <cell r="B8669" t="str">
            <v>DECAL PLATE  FIRE EXTINGUSHER VERTICAL</v>
          </cell>
          <cell r="C8669">
            <v>0</v>
          </cell>
          <cell r="D8669">
            <v>0</v>
          </cell>
          <cell r="E8669">
            <v>0</v>
          </cell>
          <cell r="K8669">
            <v>0</v>
          </cell>
          <cell r="L8669" t="str">
            <v>EA</v>
          </cell>
        </row>
        <row r="8670">
          <cell r="A8670" t="str">
            <v>9222-0006-T</v>
          </cell>
          <cell r="B8670" t="str">
            <v>CAUTION PLATE  FIRE EXTINGUSHER</v>
          </cell>
          <cell r="C8670">
            <v>278.60000000000002</v>
          </cell>
          <cell r="D8670">
            <v>0</v>
          </cell>
          <cell r="E8670">
            <v>0</v>
          </cell>
          <cell r="K8670">
            <v>0</v>
          </cell>
          <cell r="L8670" t="str">
            <v>EA</v>
          </cell>
        </row>
        <row r="8671">
          <cell r="A8671" t="str">
            <v>9222-0007-001-T</v>
          </cell>
          <cell r="B8671" t="str">
            <v>DECAL PRODUCT GRADE Mogas (gasoline)JAPA</v>
          </cell>
          <cell r="C8671">
            <v>0</v>
          </cell>
          <cell r="D8671">
            <v>0</v>
          </cell>
          <cell r="E8671">
            <v>0</v>
          </cell>
          <cell r="K8671">
            <v>0</v>
          </cell>
          <cell r="L8671" t="str">
            <v>EA</v>
          </cell>
        </row>
        <row r="8672">
          <cell r="A8672" t="str">
            <v>9222-0007-002-T</v>
          </cell>
          <cell r="B8672" t="str">
            <v>DECAL PRODUCT GRADE ADO (diesel) JAPAN</v>
          </cell>
          <cell r="C8672">
            <v>0</v>
          </cell>
          <cell r="D8672">
            <v>0</v>
          </cell>
          <cell r="E8672">
            <v>0</v>
          </cell>
          <cell r="K8672">
            <v>0</v>
          </cell>
          <cell r="L8672" t="str">
            <v>EA</v>
          </cell>
        </row>
        <row r="8673">
          <cell r="A8673" t="str">
            <v>9222-0007-003-T</v>
          </cell>
          <cell r="B8673" t="str">
            <v>DECAL PRODUCT GRADE IK (kerosine) JAPAN</v>
          </cell>
          <cell r="C8673">
            <v>0</v>
          </cell>
          <cell r="D8673">
            <v>0</v>
          </cell>
          <cell r="E8673">
            <v>0</v>
          </cell>
          <cell r="K8673">
            <v>0</v>
          </cell>
          <cell r="L8673" t="str">
            <v>EA</v>
          </cell>
        </row>
        <row r="8674">
          <cell r="A8674" t="str">
            <v>9222-0008-T</v>
          </cell>
          <cell r="B8674" t="str">
            <v>DECAL TOLL ENERGY</v>
          </cell>
          <cell r="C8674">
            <v>0</v>
          </cell>
          <cell r="D8674">
            <v>0</v>
          </cell>
          <cell r="E8674">
            <v>0</v>
          </cell>
          <cell r="K8674">
            <v>0</v>
          </cell>
          <cell r="L8674" t="str">
            <v>EA</v>
          </cell>
        </row>
        <row r="8675">
          <cell r="A8675" t="str">
            <v>9222-0009-002-T-LB</v>
          </cell>
          <cell r="B8675" t="str">
            <v>LABOR COST FOR 9222-0009-002-T</v>
          </cell>
          <cell r="C8675">
            <v>0</v>
          </cell>
          <cell r="D8675">
            <v>0</v>
          </cell>
          <cell r="E8675">
            <v>0</v>
          </cell>
          <cell r="K8675">
            <v>0</v>
          </cell>
          <cell r="L8675" t="str">
            <v>EA</v>
          </cell>
        </row>
        <row r="8676">
          <cell r="A8676" t="str">
            <v>9222-0010-T</v>
          </cell>
          <cell r="B8676" t="str">
            <v>STICKER RED 3M WIDTH 620mm. ROLL</v>
          </cell>
          <cell r="C8676">
            <v>245</v>
          </cell>
          <cell r="D8676">
            <v>39</v>
          </cell>
          <cell r="E8676">
            <v>0</v>
          </cell>
          <cell r="K8676">
            <v>7</v>
          </cell>
          <cell r="L8676" t="str">
            <v>ME</v>
          </cell>
        </row>
        <row r="8677">
          <cell r="A8677" t="str">
            <v>9222-0011-T</v>
          </cell>
          <cell r="B8677" t="str">
            <v>DECAL UN NO. 1267 &amp; FLAMMABLE LIQUIP</v>
          </cell>
          <cell r="C8677">
            <v>0</v>
          </cell>
          <cell r="D8677">
            <v>0</v>
          </cell>
          <cell r="E8677">
            <v>0</v>
          </cell>
          <cell r="K8677">
            <v>0</v>
          </cell>
          <cell r="L8677" t="str">
            <v>EA</v>
          </cell>
        </row>
        <row r="8678">
          <cell r="A8678" t="str">
            <v>9222-0012-T</v>
          </cell>
          <cell r="B8678" t="str">
            <v>STICKER WHITE 3M WIDTH 620MM. ROLL</v>
          </cell>
          <cell r="C8678">
            <v>225</v>
          </cell>
          <cell r="D8678">
            <v>33</v>
          </cell>
          <cell r="E8678">
            <v>0</v>
          </cell>
          <cell r="K8678">
            <v>7</v>
          </cell>
          <cell r="L8678" t="str">
            <v>ME</v>
          </cell>
        </row>
        <row r="8679">
          <cell r="A8679" t="str">
            <v>9222-0013-T</v>
          </cell>
          <cell r="B8679" t="str">
            <v>DECAL SUPPLY LINE</v>
          </cell>
          <cell r="C8679">
            <v>0</v>
          </cell>
          <cell r="D8679">
            <v>0</v>
          </cell>
          <cell r="E8679">
            <v>0</v>
          </cell>
          <cell r="K8679">
            <v>0</v>
          </cell>
          <cell r="L8679" t="str">
            <v>EA</v>
          </cell>
        </row>
        <row r="8680">
          <cell r="A8680" t="str">
            <v>9222-0014-T</v>
          </cell>
          <cell r="B8680" t="str">
            <v>DECAL EMERGENCY PUSH TO CLOSE</v>
          </cell>
          <cell r="C8680">
            <v>0</v>
          </cell>
          <cell r="D8680">
            <v>0</v>
          </cell>
          <cell r="E8680">
            <v>0</v>
          </cell>
          <cell r="K8680">
            <v>0</v>
          </cell>
          <cell r="L8680" t="str">
            <v>EA</v>
          </cell>
        </row>
        <row r="8681">
          <cell r="A8681" t="str">
            <v>9222-0015-T</v>
          </cell>
          <cell r="B8681" t="str">
            <v>DECAL HANDRAIL PUSH BUTTON PULL TO RAISE</v>
          </cell>
          <cell r="C8681">
            <v>0</v>
          </cell>
          <cell r="D8681">
            <v>0</v>
          </cell>
          <cell r="E8681">
            <v>0</v>
          </cell>
          <cell r="K8681">
            <v>0</v>
          </cell>
          <cell r="L8681" t="str">
            <v>EA</v>
          </cell>
        </row>
        <row r="8682">
          <cell r="A8682" t="str">
            <v>9222-0016-T</v>
          </cell>
          <cell r="B8682" t="str">
            <v>DECAL SERVICE LINE</v>
          </cell>
          <cell r="C8682">
            <v>0</v>
          </cell>
          <cell r="D8682">
            <v>0</v>
          </cell>
          <cell r="E8682">
            <v>0</v>
          </cell>
          <cell r="K8682">
            <v>0</v>
          </cell>
          <cell r="L8682" t="str">
            <v>EA</v>
          </cell>
        </row>
        <row r="8683">
          <cell r="A8683" t="str">
            <v>9222-0017-101-T</v>
          </cell>
          <cell r="B8683" t="str">
            <v>ENGLISH &amp;THAI SULPHURIC ACID,80,1830,TEL</v>
          </cell>
          <cell r="C8683">
            <v>800</v>
          </cell>
          <cell r="D8683">
            <v>0</v>
          </cell>
          <cell r="E8683">
            <v>0</v>
          </cell>
          <cell r="K8683">
            <v>7</v>
          </cell>
          <cell r="L8683" t="str">
            <v>EA</v>
          </cell>
        </row>
        <row r="8684">
          <cell r="A8684" t="str">
            <v>9222-0017-102-T</v>
          </cell>
          <cell r="B8684" t="str">
            <v>ENGLISH &amp;LAO SULPHURIC ACID,80,1830,TEL</v>
          </cell>
          <cell r="C8684">
            <v>1000</v>
          </cell>
          <cell r="D8684">
            <v>0</v>
          </cell>
          <cell r="E8684">
            <v>0</v>
          </cell>
          <cell r="K8684">
            <v>7</v>
          </cell>
          <cell r="L8684" t="str">
            <v>EA</v>
          </cell>
        </row>
        <row r="8685">
          <cell r="A8685" t="str">
            <v>9222-0018-T</v>
          </cell>
          <cell r="B8685" t="str">
            <v>SEALING TAG GALV.,STD. FOR WATER CALIBRA</v>
          </cell>
          <cell r="C8685">
            <v>4</v>
          </cell>
          <cell r="D8685">
            <v>9217</v>
          </cell>
          <cell r="E8685">
            <v>0</v>
          </cell>
          <cell r="K8685">
            <v>7</v>
          </cell>
          <cell r="L8685" t="str">
            <v>EA</v>
          </cell>
        </row>
        <row r="8686">
          <cell r="A8686" t="str">
            <v>9222-0020-001-T</v>
          </cell>
          <cell r="B8686" t="str">
            <v>STRICKER OPEN-CLOSE VALVE FIRE SMALL</v>
          </cell>
          <cell r="C8686">
            <v>4</v>
          </cell>
          <cell r="D8686">
            <v>0</v>
          </cell>
          <cell r="E8686">
            <v>0</v>
          </cell>
          <cell r="K8686">
            <v>7</v>
          </cell>
          <cell r="L8686" t="str">
            <v>EA</v>
          </cell>
        </row>
        <row r="8687">
          <cell r="A8687" t="str">
            <v>9222-0020-T</v>
          </cell>
          <cell r="B8687" t="str">
            <v>STRICKER OPEN-CLOSE VALVE FIRE BIG</v>
          </cell>
          <cell r="C8687">
            <v>12</v>
          </cell>
          <cell r="D8687">
            <v>0</v>
          </cell>
          <cell r="E8687">
            <v>0</v>
          </cell>
          <cell r="K8687">
            <v>7</v>
          </cell>
          <cell r="L8687" t="str">
            <v>EA</v>
          </cell>
        </row>
        <row r="8688">
          <cell r="A8688" t="str">
            <v>9222-0021-001-T</v>
          </cell>
          <cell r="B8688" t="str">
            <v>MODEL STL DROPTYPE ULTIMATE CAPACITY</v>
          </cell>
          <cell r="C8688">
            <v>120</v>
          </cell>
          <cell r="D8688">
            <v>3</v>
          </cell>
          <cell r="E8688">
            <v>0</v>
          </cell>
          <cell r="K8688">
            <v>30</v>
          </cell>
          <cell r="L8688" t="str">
            <v>EA</v>
          </cell>
        </row>
        <row r="8689">
          <cell r="A8689" t="str">
            <v>9222-0021-T</v>
          </cell>
          <cell r="B8689" t="str">
            <v>MODEL ALUM DROPTYPE ULTIMATE CAPACITY</v>
          </cell>
          <cell r="C8689">
            <v>105</v>
          </cell>
          <cell r="D8689">
            <v>69</v>
          </cell>
          <cell r="E8689">
            <v>0</v>
          </cell>
          <cell r="K8689">
            <v>30</v>
          </cell>
          <cell r="L8689" t="str">
            <v>EA</v>
          </cell>
        </row>
        <row r="8690">
          <cell r="A8690" t="str">
            <v>9222-0022-T</v>
          </cell>
          <cell r="B8690" t="str">
            <v>FREE CHECK-UP AND LABOUR AT 10,000 KM.</v>
          </cell>
          <cell r="C8690">
            <v>8</v>
          </cell>
          <cell r="D8690">
            <v>0</v>
          </cell>
          <cell r="E8690">
            <v>0</v>
          </cell>
          <cell r="K8690">
            <v>0</v>
          </cell>
          <cell r="L8690" t="str">
            <v>EA</v>
          </cell>
        </row>
        <row r="8691">
          <cell r="A8691" t="str">
            <v>9222-0023-T</v>
          </cell>
          <cell r="B8691" t="str">
            <v>DECAL ARROW PUMP RED COLOR</v>
          </cell>
          <cell r="C8691">
            <v>6</v>
          </cell>
          <cell r="D8691">
            <v>0</v>
          </cell>
          <cell r="E8691">
            <v>0</v>
          </cell>
          <cell r="K8691">
            <v>0</v>
          </cell>
          <cell r="L8691" t="str">
            <v>EA</v>
          </cell>
        </row>
        <row r="8692">
          <cell r="A8692" t="str">
            <v>9222-0024-T</v>
          </cell>
          <cell r="B8692" t="str">
            <v>DECAL PLATE CAPACITY  SS. 1mm. THK.</v>
          </cell>
          <cell r="C8692">
            <v>0</v>
          </cell>
          <cell r="D8692">
            <v>0</v>
          </cell>
          <cell r="E8692">
            <v>0</v>
          </cell>
          <cell r="K8692">
            <v>0</v>
          </cell>
          <cell r="L8692" t="str">
            <v>EA</v>
          </cell>
        </row>
        <row r="8693">
          <cell r="A8693" t="str">
            <v>9222-0025-T</v>
          </cell>
          <cell r="B8693" t="str">
            <v>DECAL "STATIC LUG"</v>
          </cell>
          <cell r="C8693">
            <v>0</v>
          </cell>
          <cell r="D8693">
            <v>0</v>
          </cell>
          <cell r="E8693">
            <v>0</v>
          </cell>
          <cell r="K8693">
            <v>0</v>
          </cell>
          <cell r="L8693" t="str">
            <v>EA</v>
          </cell>
        </row>
        <row r="8694">
          <cell r="A8694" t="str">
            <v>9222-0026-T</v>
          </cell>
          <cell r="B8694" t="str">
            <v>DEACL "EMERGENCY BRAKE RELEASE"</v>
          </cell>
          <cell r="C8694">
            <v>0</v>
          </cell>
          <cell r="D8694">
            <v>0</v>
          </cell>
          <cell r="E8694">
            <v>0</v>
          </cell>
          <cell r="K8694">
            <v>0</v>
          </cell>
          <cell r="L8694" t="str">
            <v>EA</v>
          </cell>
        </row>
        <row r="8695">
          <cell r="A8695" t="str">
            <v>9222-0027-T</v>
          </cell>
          <cell r="B8695" t="str">
            <v>DECAL " EMERGENCY STOP"</v>
          </cell>
          <cell r="C8695">
            <v>0</v>
          </cell>
          <cell r="D8695">
            <v>0</v>
          </cell>
          <cell r="E8695">
            <v>0</v>
          </cell>
          <cell r="K8695">
            <v>0</v>
          </cell>
          <cell r="L8695" t="str">
            <v>EA</v>
          </cell>
        </row>
        <row r="8696">
          <cell r="A8696" t="str">
            <v>9222-0028-T</v>
          </cell>
          <cell r="B8696" t="str">
            <v>DECAL "KING PIN BOLTS CHECK"</v>
          </cell>
          <cell r="C8696">
            <v>0</v>
          </cell>
          <cell r="D8696">
            <v>0</v>
          </cell>
          <cell r="E8696">
            <v>0</v>
          </cell>
          <cell r="K8696">
            <v>0</v>
          </cell>
          <cell r="L8696" t="str">
            <v>EA</v>
          </cell>
        </row>
        <row r="8697">
          <cell r="A8697" t="str">
            <v>9222-0029-T</v>
          </cell>
          <cell r="B8697" t="str">
            <v>DACAL " VAPOUR SYSTEM"</v>
          </cell>
          <cell r="C8697">
            <v>0</v>
          </cell>
          <cell r="D8697">
            <v>0</v>
          </cell>
          <cell r="E8697">
            <v>0</v>
          </cell>
          <cell r="K8697">
            <v>0</v>
          </cell>
          <cell r="L8697" t="str">
            <v>EA</v>
          </cell>
        </row>
        <row r="8698">
          <cell r="A8698" t="str">
            <v>9222-0031-T</v>
          </cell>
          <cell r="B8698" t="str">
            <v>DECAL " TOP OPERATOR PERMITTED"</v>
          </cell>
          <cell r="C8698">
            <v>0</v>
          </cell>
          <cell r="D8698">
            <v>0</v>
          </cell>
          <cell r="E8698">
            <v>0</v>
          </cell>
          <cell r="K8698">
            <v>0</v>
          </cell>
          <cell r="L8698" t="str">
            <v>EA</v>
          </cell>
        </row>
        <row r="8699">
          <cell r="A8699" t="str">
            <v>9222-0033-001-T</v>
          </cell>
          <cell r="B8699" t="str">
            <v>DECAL YELLOW "SERVICE LINE"</v>
          </cell>
          <cell r="C8699">
            <v>20</v>
          </cell>
          <cell r="D8699">
            <v>0</v>
          </cell>
          <cell r="E8699">
            <v>0</v>
          </cell>
          <cell r="K8699">
            <v>7</v>
          </cell>
          <cell r="L8699" t="str">
            <v>EA</v>
          </cell>
        </row>
        <row r="8700">
          <cell r="A8700" t="str">
            <v>9222-0033-T</v>
          </cell>
          <cell r="B8700" t="str">
            <v>DECAL BLUE "SERVICE LINE"</v>
          </cell>
          <cell r="C8700">
            <v>20</v>
          </cell>
          <cell r="D8700">
            <v>55</v>
          </cell>
          <cell r="E8700">
            <v>0</v>
          </cell>
          <cell r="K8700">
            <v>7</v>
          </cell>
          <cell r="L8700" t="str">
            <v>EA</v>
          </cell>
        </row>
        <row r="8701">
          <cell r="A8701" t="str">
            <v>9222-0034-T</v>
          </cell>
          <cell r="B8701" t="str">
            <v>DECAL "SUPPLY LINE"</v>
          </cell>
          <cell r="C8701">
            <v>20</v>
          </cell>
          <cell r="D8701">
            <v>55</v>
          </cell>
          <cell r="E8701">
            <v>0</v>
          </cell>
          <cell r="K8701">
            <v>7</v>
          </cell>
          <cell r="L8701" t="str">
            <v>EA</v>
          </cell>
        </row>
        <row r="8702">
          <cell r="A8702" t="str">
            <v>9222-0035-T</v>
          </cell>
          <cell r="B8702" t="str">
            <v>DECAL "EARTH LUG"</v>
          </cell>
          <cell r="C8702">
            <v>0</v>
          </cell>
          <cell r="D8702">
            <v>0</v>
          </cell>
          <cell r="E8702">
            <v>0</v>
          </cell>
          <cell r="K8702">
            <v>0</v>
          </cell>
          <cell r="L8702" t="str">
            <v>EA</v>
          </cell>
        </row>
        <row r="8703">
          <cell r="A8703" t="str">
            <v>9222-0036-T</v>
          </cell>
          <cell r="B8703" t="str">
            <v>DECAL" TURNTABLE BLOCK FIT"</v>
          </cell>
          <cell r="C8703">
            <v>0</v>
          </cell>
          <cell r="D8703">
            <v>0</v>
          </cell>
          <cell r="E8703">
            <v>0</v>
          </cell>
          <cell r="K8703">
            <v>0</v>
          </cell>
          <cell r="L8703" t="str">
            <v>EA</v>
          </cell>
        </row>
        <row r="8704">
          <cell r="A8704" t="str">
            <v>9222-0038-001-T</v>
          </cell>
          <cell r="B8704" t="str">
            <v>DECAL " WARING HEAT TUBE"</v>
          </cell>
          <cell r="C8704">
            <v>10</v>
          </cell>
          <cell r="D8704">
            <v>5</v>
          </cell>
          <cell r="E8704">
            <v>0</v>
          </cell>
          <cell r="K8704">
            <v>7</v>
          </cell>
          <cell r="L8704" t="str">
            <v>EA</v>
          </cell>
        </row>
        <row r="8705">
          <cell r="A8705" t="str">
            <v>9222-0038-T</v>
          </cell>
          <cell r="B8705" t="str">
            <v>DECAL " WARING HEAT TUBE" 70x40MM</v>
          </cell>
          <cell r="C8705">
            <v>20</v>
          </cell>
          <cell r="D8705">
            <v>0</v>
          </cell>
          <cell r="E8705">
            <v>0</v>
          </cell>
          <cell r="K8705">
            <v>7</v>
          </cell>
          <cell r="L8705" t="str">
            <v>EA</v>
          </cell>
        </row>
        <row r="8706">
          <cell r="A8706" t="str">
            <v>9222-0052-T</v>
          </cell>
          <cell r="B8706" t="str">
            <v>DECAL "WATER TANK"</v>
          </cell>
          <cell r="C8706">
            <v>0</v>
          </cell>
          <cell r="D8706">
            <v>0</v>
          </cell>
          <cell r="E8706">
            <v>0</v>
          </cell>
          <cell r="K8706">
            <v>0</v>
          </cell>
          <cell r="L8706" t="str">
            <v>EA</v>
          </cell>
        </row>
        <row r="8707">
          <cell r="A8707" t="str">
            <v>9222-0053-001-T</v>
          </cell>
          <cell r="B8707" t="str">
            <v>DECAL "TOOL BOX" (THAI)</v>
          </cell>
          <cell r="C8707">
            <v>20</v>
          </cell>
          <cell r="D8707">
            <v>49</v>
          </cell>
          <cell r="E8707">
            <v>0</v>
          </cell>
          <cell r="K8707">
            <v>7</v>
          </cell>
          <cell r="L8707" t="str">
            <v>EA</v>
          </cell>
        </row>
        <row r="8708">
          <cell r="A8708" t="str">
            <v>9222-0053-002-T</v>
          </cell>
          <cell r="B8708" t="str">
            <v>DECAL "TOOL BOX" (LAOS)</v>
          </cell>
          <cell r="C8708">
            <v>0</v>
          </cell>
          <cell r="D8708">
            <v>0</v>
          </cell>
          <cell r="E8708">
            <v>0</v>
          </cell>
          <cell r="K8708">
            <v>0</v>
          </cell>
          <cell r="L8708" t="str">
            <v>EA</v>
          </cell>
        </row>
        <row r="8709">
          <cell r="A8709" t="str">
            <v>9222-0053-003-T</v>
          </cell>
          <cell r="B8709" t="str">
            <v>DECAL "API CABINET" (ENG)</v>
          </cell>
          <cell r="C8709">
            <v>25</v>
          </cell>
          <cell r="D8709">
            <v>7</v>
          </cell>
          <cell r="E8709">
            <v>0</v>
          </cell>
          <cell r="K8709">
            <v>7</v>
          </cell>
          <cell r="L8709" t="str">
            <v>EA</v>
          </cell>
        </row>
        <row r="8710">
          <cell r="A8710" t="str">
            <v>9222-0053-T</v>
          </cell>
          <cell r="B8710" t="str">
            <v>DECAL "TOOL BOX" (ENG)</v>
          </cell>
          <cell r="C8710">
            <v>20</v>
          </cell>
          <cell r="D8710">
            <v>34</v>
          </cell>
          <cell r="E8710">
            <v>0</v>
          </cell>
          <cell r="K8710">
            <v>7</v>
          </cell>
          <cell r="L8710" t="str">
            <v>EA</v>
          </cell>
        </row>
        <row r="8711">
          <cell r="A8711" t="str">
            <v>9222-0054-T</v>
          </cell>
          <cell r="B8711" t="str">
            <v>DECAL "SPILL KIT"</v>
          </cell>
          <cell r="C8711">
            <v>30</v>
          </cell>
          <cell r="D8711">
            <v>15</v>
          </cell>
          <cell r="E8711">
            <v>0</v>
          </cell>
          <cell r="K8711">
            <v>7</v>
          </cell>
          <cell r="L8711" t="str">
            <v>EA</v>
          </cell>
        </row>
        <row r="8712">
          <cell r="A8712" t="str">
            <v>9222-0057-T</v>
          </cell>
          <cell r="B8712" t="str">
            <v>DECAL "V/R CAPACITY"</v>
          </cell>
          <cell r="C8712">
            <v>0</v>
          </cell>
          <cell r="D8712">
            <v>0</v>
          </cell>
          <cell r="E8712">
            <v>0</v>
          </cell>
          <cell r="K8712">
            <v>0</v>
          </cell>
          <cell r="L8712" t="str">
            <v>EA</v>
          </cell>
        </row>
        <row r="8713">
          <cell r="A8713" t="str">
            <v>9222-0058-001-T</v>
          </cell>
          <cell r="B8713" t="str">
            <v>HARD PLASTIC PLATE "ROWMARK"BLUE #CNC034</v>
          </cell>
          <cell r="C8713">
            <v>207</v>
          </cell>
          <cell r="D8713">
            <v>0</v>
          </cell>
          <cell r="E8713">
            <v>0</v>
          </cell>
          <cell r="K8713">
            <v>15</v>
          </cell>
          <cell r="L8713" t="str">
            <v>EA</v>
          </cell>
        </row>
        <row r="8714">
          <cell r="A8714" t="str">
            <v>9222-0058-002-T</v>
          </cell>
          <cell r="B8714" t="str">
            <v>HARD PLASTIC PLATE "ROWMARK"BLACK#CNC205</v>
          </cell>
          <cell r="C8714">
            <v>207</v>
          </cell>
          <cell r="D8714">
            <v>0</v>
          </cell>
          <cell r="E8714">
            <v>0</v>
          </cell>
          <cell r="K8714">
            <v>15</v>
          </cell>
          <cell r="L8714" t="str">
            <v>EA</v>
          </cell>
        </row>
        <row r="8715">
          <cell r="A8715" t="str">
            <v>9222-0058-003-T</v>
          </cell>
          <cell r="B8715" t="str">
            <v>HARD PLASTIC PLATE"ROWMARK"YELLOW#CNC003</v>
          </cell>
          <cell r="C8715">
            <v>247.66</v>
          </cell>
          <cell r="D8715">
            <v>0</v>
          </cell>
          <cell r="E8715">
            <v>0</v>
          </cell>
          <cell r="K8715">
            <v>15</v>
          </cell>
          <cell r="L8715" t="str">
            <v>EA</v>
          </cell>
        </row>
        <row r="8716">
          <cell r="A8716" t="str">
            <v>9222-0058-T</v>
          </cell>
          <cell r="B8716" t="str">
            <v>HARD PLASTIC PLATE "ROWMARK" RED #CNC001</v>
          </cell>
          <cell r="C8716">
            <v>207</v>
          </cell>
          <cell r="D8716">
            <v>0</v>
          </cell>
          <cell r="E8716">
            <v>0</v>
          </cell>
          <cell r="K8716">
            <v>99</v>
          </cell>
          <cell r="L8716" t="str">
            <v>EA</v>
          </cell>
        </row>
        <row r="8717">
          <cell r="A8717" t="str">
            <v>9222-0061-001-T</v>
          </cell>
          <cell r="B8717" t="str">
            <v>DECAL "GROUNDING" (WHITE/BLACK LETTER)</v>
          </cell>
          <cell r="C8717">
            <v>8</v>
          </cell>
          <cell r="D8717">
            <v>94</v>
          </cell>
          <cell r="E8717">
            <v>0</v>
          </cell>
          <cell r="K8717">
            <v>7</v>
          </cell>
          <cell r="L8717" t="str">
            <v>EA</v>
          </cell>
        </row>
        <row r="8718">
          <cell r="A8718" t="str">
            <v>9222-0061-T</v>
          </cell>
          <cell r="B8718" t="str">
            <v>DECAL "GROUNDING" HARD PLASTIC</v>
          </cell>
          <cell r="C8718">
            <v>0</v>
          </cell>
          <cell r="D8718">
            <v>0</v>
          </cell>
          <cell r="E8718">
            <v>0</v>
          </cell>
          <cell r="K8718">
            <v>0</v>
          </cell>
          <cell r="L8718" t="str">
            <v>EA</v>
          </cell>
        </row>
        <row r="8719">
          <cell r="A8719" t="str">
            <v>9222-0062-001-T</v>
          </cell>
          <cell r="B8719" t="str">
            <v>ROWMARK ENGRAVING PLASTIC  RED-WHT 1.2mm</v>
          </cell>
          <cell r="C8719">
            <v>0</v>
          </cell>
          <cell r="D8719">
            <v>0</v>
          </cell>
          <cell r="E8719">
            <v>0</v>
          </cell>
          <cell r="K8719">
            <v>0</v>
          </cell>
          <cell r="L8719" t="str">
            <v>EA</v>
          </cell>
        </row>
        <row r="8720">
          <cell r="A8720" t="str">
            <v>9222-0062-T</v>
          </cell>
          <cell r="B8720" t="str">
            <v>TRAFFOLYTE 610x610x1.5mm RED/WHITE/RED</v>
          </cell>
          <cell r="C8720">
            <v>1481.13544</v>
          </cell>
          <cell r="D8720">
            <v>0</v>
          </cell>
          <cell r="E8720">
            <v>0</v>
          </cell>
          <cell r="K8720">
            <v>0</v>
          </cell>
          <cell r="L8720" t="str">
            <v>EA</v>
          </cell>
        </row>
        <row r="8721">
          <cell r="A8721" t="str">
            <v>9222-0063-T</v>
          </cell>
          <cell r="B8721" t="str">
            <v>TRAFFOLYTE 610x610x1.5mm BLACK/WHITE/BLA</v>
          </cell>
          <cell r="C8721">
            <v>839.74304000000006</v>
          </cell>
          <cell r="D8721">
            <v>69</v>
          </cell>
          <cell r="E8721">
            <v>0</v>
          </cell>
          <cell r="K8721">
            <v>0</v>
          </cell>
          <cell r="L8721" t="str">
            <v>EA</v>
          </cell>
        </row>
        <row r="8722">
          <cell r="A8722" t="str">
            <v>9222-0064-T</v>
          </cell>
          <cell r="B8722" t="str">
            <v>TRAFFOLYTE 610x610x1.6mm BLUE/WHITE/BLUE</v>
          </cell>
          <cell r="C8722">
            <v>1629.96218</v>
          </cell>
          <cell r="D8722">
            <v>19</v>
          </cell>
          <cell r="E8722">
            <v>0</v>
          </cell>
          <cell r="K8722">
            <v>0</v>
          </cell>
          <cell r="L8722" t="str">
            <v>EA</v>
          </cell>
        </row>
        <row r="8723">
          <cell r="A8723" t="str">
            <v>9222-0065-T</v>
          </cell>
          <cell r="B8723" t="str">
            <v>TRAFFOLYTE610x610x1.6mmYELLOW/BLK/YELLOW</v>
          </cell>
          <cell r="C8723">
            <v>786.93789000000004</v>
          </cell>
          <cell r="D8723">
            <v>29</v>
          </cell>
          <cell r="E8723">
            <v>0</v>
          </cell>
          <cell r="K8723">
            <v>0</v>
          </cell>
          <cell r="L8723" t="str">
            <v>EA</v>
          </cell>
        </row>
        <row r="8724">
          <cell r="A8724" t="str">
            <v>9222-0066-T</v>
          </cell>
          <cell r="B8724" t="str">
            <v>DECAL PRODUCT TYPE 8 SIDES FOR PERTAMINA</v>
          </cell>
          <cell r="C8724">
            <v>45</v>
          </cell>
          <cell r="D8724">
            <v>0</v>
          </cell>
          <cell r="E8724">
            <v>0</v>
          </cell>
          <cell r="K8724">
            <v>7</v>
          </cell>
          <cell r="L8724" t="str">
            <v>EA</v>
          </cell>
        </row>
        <row r="8725">
          <cell r="A8725" t="str">
            <v>9222-0067-001-T</v>
          </cell>
          <cell r="B8725" t="str">
            <v>DECAL PRODUCT GRADE "DIESEL"</v>
          </cell>
          <cell r="C8725">
            <v>4.5</v>
          </cell>
          <cell r="D8725">
            <v>298</v>
          </cell>
          <cell r="E8725">
            <v>0</v>
          </cell>
          <cell r="K8725">
            <v>7</v>
          </cell>
          <cell r="L8725" t="str">
            <v>EA</v>
          </cell>
        </row>
        <row r="8726">
          <cell r="A8726" t="str">
            <v>9222-0067-002-T</v>
          </cell>
          <cell r="B8726" t="str">
            <v>DECAL PRODUCT GRADE "วีเพาเวอร์ดีเซล"</v>
          </cell>
          <cell r="C8726">
            <v>4.5</v>
          </cell>
          <cell r="D8726">
            <v>158</v>
          </cell>
          <cell r="E8726">
            <v>0</v>
          </cell>
          <cell r="K8726">
            <v>7</v>
          </cell>
          <cell r="L8726" t="str">
            <v>EA</v>
          </cell>
        </row>
        <row r="8727">
          <cell r="A8727" t="str">
            <v>9222-0067-003-T</v>
          </cell>
          <cell r="B8727" t="str">
            <v>DECAL PRODUCT GRADE "DIESEL B5"</v>
          </cell>
          <cell r="C8727">
            <v>4.5</v>
          </cell>
          <cell r="D8727">
            <v>0</v>
          </cell>
          <cell r="E8727">
            <v>0</v>
          </cell>
          <cell r="K8727">
            <v>7</v>
          </cell>
          <cell r="L8727" t="str">
            <v>EA</v>
          </cell>
        </row>
        <row r="8728">
          <cell r="A8728" t="str">
            <v>9222-0067-004-T</v>
          </cell>
          <cell r="B8728" t="str">
            <v>DECAL PRODUCT GRADE "GASOHOL 91"</v>
          </cell>
          <cell r="C8728">
            <v>4.5</v>
          </cell>
          <cell r="D8728">
            <v>262</v>
          </cell>
          <cell r="E8728">
            <v>0</v>
          </cell>
          <cell r="K8728">
            <v>7</v>
          </cell>
          <cell r="L8728" t="str">
            <v>EA</v>
          </cell>
        </row>
        <row r="8729">
          <cell r="A8729" t="str">
            <v>9222-0067-005-T</v>
          </cell>
          <cell r="B8729" t="str">
            <v>DECAL PRODUCT GRADE "GASOHOL 95"</v>
          </cell>
          <cell r="C8729">
            <v>4.5</v>
          </cell>
          <cell r="D8729">
            <v>285</v>
          </cell>
          <cell r="E8729">
            <v>0</v>
          </cell>
          <cell r="K8729">
            <v>7</v>
          </cell>
          <cell r="L8729" t="str">
            <v>EA</v>
          </cell>
        </row>
        <row r="8730">
          <cell r="A8730" t="str">
            <v>9222-0067-006-T</v>
          </cell>
          <cell r="B8730" t="str">
            <v>DECAL PRODUCT GRADE "V POWER GASOHOL"</v>
          </cell>
          <cell r="C8730">
            <v>6</v>
          </cell>
          <cell r="D8730">
            <v>0</v>
          </cell>
          <cell r="E8730">
            <v>0</v>
          </cell>
          <cell r="K8730">
            <v>7</v>
          </cell>
          <cell r="L8730" t="str">
            <v>EA</v>
          </cell>
        </row>
        <row r="8731">
          <cell r="A8731" t="str">
            <v>9222-0067-007-T</v>
          </cell>
          <cell r="B8731" t="str">
            <v>DECAL PRODUCT GRADE "DIESEL"</v>
          </cell>
          <cell r="C8731">
            <v>4.5</v>
          </cell>
          <cell r="D8731">
            <v>129</v>
          </cell>
          <cell r="E8731">
            <v>0</v>
          </cell>
          <cell r="K8731">
            <v>7</v>
          </cell>
          <cell r="L8731" t="str">
            <v>EA</v>
          </cell>
        </row>
        <row r="8732">
          <cell r="A8732" t="str">
            <v>9222-0067-008-T</v>
          </cell>
          <cell r="B8732" t="str">
            <v>DECAL PRODUCT GRADE "V POWER DIESEL"</v>
          </cell>
          <cell r="C8732">
            <v>4.5</v>
          </cell>
          <cell r="D8732">
            <v>63</v>
          </cell>
          <cell r="E8732">
            <v>0</v>
          </cell>
          <cell r="K8732">
            <v>7</v>
          </cell>
          <cell r="L8732" t="str">
            <v>EA</v>
          </cell>
        </row>
        <row r="8733">
          <cell r="A8733" t="str">
            <v>9222-0067-009-T</v>
          </cell>
          <cell r="B8733" t="str">
            <v>DECAL PRODUCT GRADE "DIESEL B5"</v>
          </cell>
          <cell r="C8733">
            <v>4.5</v>
          </cell>
          <cell r="D8733">
            <v>0</v>
          </cell>
          <cell r="E8733">
            <v>0</v>
          </cell>
          <cell r="K8733">
            <v>7</v>
          </cell>
          <cell r="L8733" t="str">
            <v>EA</v>
          </cell>
        </row>
        <row r="8734">
          <cell r="A8734" t="str">
            <v>9222-0067-010-T</v>
          </cell>
          <cell r="B8734" t="str">
            <v>DECAL PRODUCT GRADE "GASOHOL 91"</v>
          </cell>
          <cell r="C8734">
            <v>4.5</v>
          </cell>
          <cell r="D8734">
            <v>124</v>
          </cell>
          <cell r="E8734">
            <v>0</v>
          </cell>
          <cell r="K8734">
            <v>7</v>
          </cell>
          <cell r="L8734" t="str">
            <v>EA</v>
          </cell>
        </row>
        <row r="8735">
          <cell r="A8735" t="str">
            <v>9222-0067-011-T</v>
          </cell>
          <cell r="B8735" t="str">
            <v>DECAL PRODUCT GRADE "GASOHOL 95"</v>
          </cell>
          <cell r="C8735">
            <v>4.5</v>
          </cell>
          <cell r="D8735">
            <v>129</v>
          </cell>
          <cell r="E8735">
            <v>0</v>
          </cell>
          <cell r="K8735">
            <v>7</v>
          </cell>
          <cell r="L8735" t="str">
            <v>EA</v>
          </cell>
        </row>
        <row r="8736">
          <cell r="A8736" t="str">
            <v>9222-0067-012-T</v>
          </cell>
          <cell r="B8736" t="str">
            <v>DECAL PRODUCT GRADE "V POWER GASOHOL"</v>
          </cell>
          <cell r="C8736">
            <v>4.5</v>
          </cell>
          <cell r="D8736">
            <v>121</v>
          </cell>
          <cell r="E8736">
            <v>0</v>
          </cell>
          <cell r="K8736">
            <v>7</v>
          </cell>
          <cell r="L8736" t="str">
            <v>EA</v>
          </cell>
        </row>
        <row r="8737">
          <cell r="A8737" t="str">
            <v>9222-0067-013-T</v>
          </cell>
          <cell r="B8737" t="str">
            <v>DECAL PRODUCT GRADE "E 20"</v>
          </cell>
          <cell r="C8737">
            <v>4.5</v>
          </cell>
          <cell r="D8737">
            <v>137</v>
          </cell>
          <cell r="E8737">
            <v>0</v>
          </cell>
          <cell r="K8737">
            <v>7</v>
          </cell>
          <cell r="L8737" t="str">
            <v>EA</v>
          </cell>
        </row>
        <row r="8738">
          <cell r="A8738" t="str">
            <v>9222-0067-014-T</v>
          </cell>
          <cell r="B8738" t="str">
            <v>DECAL PRODUCT GRADE "ว่าง"</v>
          </cell>
          <cell r="C8738">
            <v>4.5</v>
          </cell>
          <cell r="D8738">
            <v>76</v>
          </cell>
          <cell r="E8738">
            <v>0</v>
          </cell>
          <cell r="K8738">
            <v>7</v>
          </cell>
          <cell r="L8738" t="str">
            <v>EA</v>
          </cell>
        </row>
        <row r="8739">
          <cell r="A8739" t="str">
            <v>9222-0067-015-T</v>
          </cell>
          <cell r="B8739" t="str">
            <v>DECAL PRODUCT GRADE "แก๊ส 91"</v>
          </cell>
          <cell r="C8739">
            <v>4.5</v>
          </cell>
          <cell r="D8739">
            <v>36</v>
          </cell>
          <cell r="E8739">
            <v>0</v>
          </cell>
          <cell r="K8739">
            <v>7</v>
          </cell>
          <cell r="L8739" t="str">
            <v>EA</v>
          </cell>
        </row>
        <row r="8740">
          <cell r="A8740" t="str">
            <v>9222-0067-016-T</v>
          </cell>
          <cell r="B8740" t="str">
            <v>DECAL PRODUCT GRADE "วีเพาเวอร์แก๊ส 95"</v>
          </cell>
          <cell r="C8740">
            <v>4.5</v>
          </cell>
          <cell r="D8740">
            <v>0</v>
          </cell>
          <cell r="E8740">
            <v>0</v>
          </cell>
          <cell r="K8740">
            <v>7</v>
          </cell>
          <cell r="L8740" t="str">
            <v>EA</v>
          </cell>
        </row>
        <row r="8741">
          <cell r="A8741" t="str">
            <v>9222-0067-017-T</v>
          </cell>
          <cell r="B8741" t="str">
            <v>DECAL PRODUCT GRADE "E20"</v>
          </cell>
          <cell r="C8741">
            <v>4.5</v>
          </cell>
          <cell r="D8741">
            <v>38</v>
          </cell>
          <cell r="E8741">
            <v>0</v>
          </cell>
          <cell r="K8741">
            <v>7</v>
          </cell>
          <cell r="L8741" t="str">
            <v>EA</v>
          </cell>
        </row>
        <row r="8742">
          <cell r="A8742" t="str">
            <v>9222-0067-018-T</v>
          </cell>
          <cell r="B8742" t="str">
            <v>DECAL PRODUCT GRADE "ฟิวเซฟดีเซล"</v>
          </cell>
          <cell r="C8742">
            <v>4.5</v>
          </cell>
          <cell r="D8742">
            <v>37</v>
          </cell>
          <cell r="E8742">
            <v>0</v>
          </cell>
          <cell r="K8742">
            <v>7</v>
          </cell>
          <cell r="L8742" t="str">
            <v>EA</v>
          </cell>
        </row>
        <row r="8743">
          <cell r="A8743" t="str">
            <v>9222-0067-019-T</v>
          </cell>
          <cell r="B8743" t="str">
            <v>DECAL PRODUCT GRADE "คอมเมอร์เชียลดีเซล"</v>
          </cell>
          <cell r="C8743">
            <v>4.5</v>
          </cell>
          <cell r="D8743">
            <v>38</v>
          </cell>
          <cell r="E8743">
            <v>0</v>
          </cell>
          <cell r="K8743">
            <v>7</v>
          </cell>
          <cell r="L8743" t="str">
            <v>EA</v>
          </cell>
        </row>
        <row r="8744">
          <cell r="A8744" t="str">
            <v>9222-0067-T</v>
          </cell>
          <cell r="B8744" t="str">
            <v>DECAL PRODUCT GRADE</v>
          </cell>
          <cell r="C8744">
            <v>4.5</v>
          </cell>
          <cell r="D8744">
            <v>0</v>
          </cell>
          <cell r="E8744">
            <v>0</v>
          </cell>
          <cell r="K8744">
            <v>7</v>
          </cell>
          <cell r="L8744" t="str">
            <v>EA</v>
          </cell>
        </row>
        <row r="8745">
          <cell r="A8745" t="str">
            <v>9222-0068-T</v>
          </cell>
          <cell r="B8745" t="str">
            <v>STICKER BROWN  W 1.2 M x 1 M.LG  (3M)</v>
          </cell>
          <cell r="C8745">
            <v>450</v>
          </cell>
          <cell r="D8745">
            <v>0</v>
          </cell>
          <cell r="E8745">
            <v>0</v>
          </cell>
          <cell r="K8745">
            <v>7</v>
          </cell>
          <cell r="L8745" t="str">
            <v>ME</v>
          </cell>
        </row>
        <row r="8746">
          <cell r="A8746" t="str">
            <v>9222-0069-T</v>
          </cell>
          <cell r="B8746" t="str">
            <v>STICKER BLUE W 610MM x1 M.LG(3M) 50-884</v>
          </cell>
          <cell r="C8746">
            <v>450</v>
          </cell>
          <cell r="D8746">
            <v>94</v>
          </cell>
          <cell r="E8746">
            <v>0</v>
          </cell>
          <cell r="K8746">
            <v>7</v>
          </cell>
          <cell r="L8746" t="str">
            <v>EA</v>
          </cell>
        </row>
        <row r="8747">
          <cell r="A8747" t="str">
            <v>9222-0070-001-T</v>
          </cell>
          <cell r="B8747" t="str">
            <v>DECAL "LIFT AXLE" FOR MIX SUSPENSION</v>
          </cell>
          <cell r="C8747">
            <v>0</v>
          </cell>
          <cell r="D8747">
            <v>0</v>
          </cell>
          <cell r="E8747">
            <v>0</v>
          </cell>
          <cell r="K8747">
            <v>0</v>
          </cell>
          <cell r="L8747" t="str">
            <v>EA</v>
          </cell>
        </row>
        <row r="8748">
          <cell r="A8748" t="str">
            <v>9222-0070-T</v>
          </cell>
          <cell r="B8748" t="str">
            <v>DECAL "LIFT AXLE" THAI</v>
          </cell>
          <cell r="C8748">
            <v>0</v>
          </cell>
          <cell r="D8748">
            <v>0</v>
          </cell>
          <cell r="E8748">
            <v>0</v>
          </cell>
          <cell r="K8748">
            <v>0</v>
          </cell>
          <cell r="L8748" t="str">
            <v>EA</v>
          </cell>
        </row>
        <row r="8749">
          <cell r="A8749" t="str">
            <v>9222-0071-001-T</v>
          </cell>
          <cell r="B8749" t="str">
            <v>DECAL PRODUCT TYPE 8 SIDES Saudi Aramco</v>
          </cell>
          <cell r="C8749">
            <v>40</v>
          </cell>
          <cell r="D8749">
            <v>0</v>
          </cell>
          <cell r="E8749">
            <v>0</v>
          </cell>
          <cell r="K8749">
            <v>7</v>
          </cell>
          <cell r="L8749" t="str">
            <v>EA</v>
          </cell>
        </row>
        <row r="8750">
          <cell r="A8750" t="str">
            <v>9222-0071-T</v>
          </cell>
          <cell r="B8750" t="str">
            <v>DECAL PRODUCT TYPE 8 SIDES FOR OMAN</v>
          </cell>
          <cell r="C8750">
            <v>30</v>
          </cell>
          <cell r="D8750">
            <v>0</v>
          </cell>
          <cell r="E8750">
            <v>0</v>
          </cell>
          <cell r="K8750">
            <v>7</v>
          </cell>
          <cell r="L8750" t="str">
            <v>EA</v>
          </cell>
        </row>
        <row r="8751">
          <cell r="A8751" t="str">
            <v>9222-0072-001-T</v>
          </cell>
          <cell r="B8751" t="str">
            <v>DECAL CALIBRATION DATE FOR SERVICE-LAOS</v>
          </cell>
          <cell r="C8751">
            <v>40</v>
          </cell>
          <cell r="D8751">
            <v>0</v>
          </cell>
          <cell r="E8751">
            <v>0</v>
          </cell>
          <cell r="K8751">
            <v>7</v>
          </cell>
          <cell r="L8751" t="str">
            <v>EA</v>
          </cell>
        </row>
        <row r="8752">
          <cell r="A8752" t="str">
            <v>9222-0072-T</v>
          </cell>
          <cell r="B8752" t="str">
            <v>DECAL CALIBRATION DATE FOR SERVICE-THAI</v>
          </cell>
          <cell r="C8752">
            <v>40</v>
          </cell>
          <cell r="D8752">
            <v>108</v>
          </cell>
          <cell r="E8752">
            <v>0</v>
          </cell>
          <cell r="K8752">
            <v>7</v>
          </cell>
          <cell r="L8752" t="str">
            <v>EA</v>
          </cell>
        </row>
        <row r="8753">
          <cell r="A8753" t="str">
            <v>9222-0073-001-T</v>
          </cell>
          <cell r="B8753" t="str">
            <v>DECAL PNEU CONTROL DIAGRAM # 1</v>
          </cell>
          <cell r="C8753">
            <v>0</v>
          </cell>
          <cell r="D8753">
            <v>0</v>
          </cell>
          <cell r="E8753">
            <v>0</v>
          </cell>
          <cell r="K8753">
            <v>0</v>
          </cell>
          <cell r="L8753" t="str">
            <v>EA</v>
          </cell>
        </row>
        <row r="8754">
          <cell r="A8754" t="str">
            <v>9222-0073-002-T</v>
          </cell>
          <cell r="B8754" t="str">
            <v>DECAL PNEU CONTROL DIAGRAM # 2</v>
          </cell>
          <cell r="C8754">
            <v>0</v>
          </cell>
          <cell r="D8754">
            <v>0</v>
          </cell>
          <cell r="E8754">
            <v>0</v>
          </cell>
          <cell r="K8754">
            <v>0</v>
          </cell>
          <cell r="L8754" t="str">
            <v>EA</v>
          </cell>
        </row>
        <row r="8755">
          <cell r="A8755" t="str">
            <v>9222-0073-003-T</v>
          </cell>
          <cell r="B8755" t="str">
            <v>DECAL PNEU CONTROL DIAGRAM # 3</v>
          </cell>
          <cell r="C8755">
            <v>0</v>
          </cell>
          <cell r="D8755">
            <v>0</v>
          </cell>
          <cell r="E8755">
            <v>0</v>
          </cell>
          <cell r="K8755">
            <v>0</v>
          </cell>
          <cell r="L8755" t="str">
            <v>EA</v>
          </cell>
        </row>
        <row r="8756">
          <cell r="A8756" t="str">
            <v>9222-0073-004-T</v>
          </cell>
          <cell r="B8756" t="str">
            <v>DECAL PNEU CONTROL DIAGRAM # 4</v>
          </cell>
          <cell r="C8756">
            <v>0</v>
          </cell>
          <cell r="D8756">
            <v>0</v>
          </cell>
          <cell r="E8756">
            <v>0</v>
          </cell>
          <cell r="K8756">
            <v>0</v>
          </cell>
          <cell r="L8756" t="str">
            <v>EA</v>
          </cell>
        </row>
        <row r="8757">
          <cell r="A8757" t="str">
            <v>9222-0073-005-T</v>
          </cell>
          <cell r="B8757" t="str">
            <v>DECAL PNEU CONTROL DIAGRAM # 5</v>
          </cell>
          <cell r="C8757">
            <v>0</v>
          </cell>
          <cell r="D8757">
            <v>0</v>
          </cell>
          <cell r="E8757">
            <v>0</v>
          </cell>
          <cell r="K8757">
            <v>0</v>
          </cell>
          <cell r="L8757" t="str">
            <v>EA</v>
          </cell>
        </row>
        <row r="8758">
          <cell r="A8758" t="str">
            <v>9222-0073-006-T</v>
          </cell>
          <cell r="B8758" t="str">
            <v>DECAL PNEU CONTROL DIAGRAM # 6</v>
          </cell>
          <cell r="C8758">
            <v>0</v>
          </cell>
          <cell r="D8758">
            <v>0</v>
          </cell>
          <cell r="E8758">
            <v>0</v>
          </cell>
          <cell r="K8758">
            <v>0</v>
          </cell>
          <cell r="L8758" t="str">
            <v>EA</v>
          </cell>
        </row>
        <row r="8759">
          <cell r="A8759" t="str">
            <v>9222-0074-T</v>
          </cell>
          <cell r="B8759" t="str">
            <v>DECAL VALVE CONTROL LABEL</v>
          </cell>
          <cell r="C8759">
            <v>0</v>
          </cell>
          <cell r="D8759">
            <v>0</v>
          </cell>
          <cell r="E8759">
            <v>0</v>
          </cell>
          <cell r="K8759">
            <v>0</v>
          </cell>
          <cell r="L8759" t="str">
            <v>SET</v>
          </cell>
        </row>
        <row r="8760">
          <cell r="A8760" t="str">
            <v>9222-0075-T</v>
          </cell>
          <cell r="B8760" t="str">
            <v>DECAL PNEUMATIC BOX PORT NUMBER</v>
          </cell>
          <cell r="C8760">
            <v>0</v>
          </cell>
          <cell r="D8760">
            <v>0</v>
          </cell>
          <cell r="E8760">
            <v>0</v>
          </cell>
          <cell r="K8760">
            <v>0</v>
          </cell>
          <cell r="L8760" t="str">
            <v>SET</v>
          </cell>
        </row>
        <row r="8761">
          <cell r="A8761" t="str">
            <v>9222-0076-001-T</v>
          </cell>
          <cell r="B8761" t="str">
            <v>DECAL EBS DATA LABEL WABCO#899 200 922 4</v>
          </cell>
          <cell r="C8761">
            <v>52.962669999999996</v>
          </cell>
          <cell r="D8761">
            <v>0</v>
          </cell>
          <cell r="E8761">
            <v>0</v>
          </cell>
          <cell r="K8761">
            <v>60</v>
          </cell>
          <cell r="L8761" t="str">
            <v>EA</v>
          </cell>
        </row>
        <row r="8762">
          <cell r="A8762" t="str">
            <v>9222-0077-001-T</v>
          </cell>
          <cell r="B8762" t="str">
            <v>DECAL LOAD PLATE HALDEX # 028 042 409</v>
          </cell>
          <cell r="C8762">
            <v>344.89122000000003</v>
          </cell>
          <cell r="D8762">
            <v>0</v>
          </cell>
          <cell r="E8762">
            <v>0</v>
          </cell>
          <cell r="K8762">
            <v>60</v>
          </cell>
          <cell r="L8762" t="str">
            <v>EA</v>
          </cell>
        </row>
        <row r="8763">
          <cell r="A8763" t="str">
            <v>9222-0077-002-T</v>
          </cell>
          <cell r="B8763" t="str">
            <v>DECAL CHASSIS+RSS HALDEX #028 533 009_M</v>
          </cell>
          <cell r="C8763">
            <v>94.940409999999986</v>
          </cell>
          <cell r="D8763">
            <v>0</v>
          </cell>
          <cell r="E8763">
            <v>0</v>
          </cell>
          <cell r="K8763">
            <v>60</v>
          </cell>
          <cell r="L8763" t="str">
            <v>EA</v>
          </cell>
        </row>
        <row r="8764">
          <cell r="A8764" t="str">
            <v>9222-0077-003-T</v>
          </cell>
          <cell r="B8764" t="str">
            <v>DECAL CHASSIS HALDEX #006 700 012</v>
          </cell>
          <cell r="C8764">
            <v>22.592120000000001</v>
          </cell>
          <cell r="D8764">
            <v>0</v>
          </cell>
          <cell r="E8764">
            <v>0</v>
          </cell>
          <cell r="K8764">
            <v>60</v>
          </cell>
          <cell r="L8764" t="str">
            <v>EA</v>
          </cell>
        </row>
        <row r="8765">
          <cell r="A8765" t="str">
            <v>9222-0077-004-T</v>
          </cell>
          <cell r="B8765" t="str">
            <v>DECAL INFORMATION HALDEX # 028 526 209</v>
          </cell>
          <cell r="C8765">
            <v>100.09540000000001</v>
          </cell>
          <cell r="D8765">
            <v>0</v>
          </cell>
          <cell r="E8765">
            <v>0</v>
          </cell>
          <cell r="K8765">
            <v>60</v>
          </cell>
          <cell r="L8765" t="str">
            <v>EA</v>
          </cell>
        </row>
        <row r="8766">
          <cell r="A8766" t="str">
            <v>9222-0078-001-T</v>
          </cell>
          <cell r="B8766" t="str">
            <v>DECAL TRAILER PICTURE SIZE 150mm. x300mm</v>
          </cell>
          <cell r="C8766">
            <v>100</v>
          </cell>
          <cell r="D8766">
            <v>0</v>
          </cell>
          <cell r="E8766">
            <v>0</v>
          </cell>
          <cell r="K8766">
            <v>7</v>
          </cell>
          <cell r="L8766" t="str">
            <v>EA</v>
          </cell>
        </row>
        <row r="8767">
          <cell r="A8767" t="str">
            <v>9222-0078-T</v>
          </cell>
          <cell r="B8767" t="str">
            <v>DECAL TRAILER PICTURE SIZE 8"X16"</v>
          </cell>
          <cell r="C8767">
            <v>75</v>
          </cell>
          <cell r="D8767">
            <v>26</v>
          </cell>
          <cell r="E8767">
            <v>0</v>
          </cell>
          <cell r="K8767">
            <v>7</v>
          </cell>
          <cell r="L8767" t="str">
            <v>EA</v>
          </cell>
        </row>
        <row r="8768">
          <cell r="A8768" t="str">
            <v>9222-0079-T</v>
          </cell>
          <cell r="B8768" t="str">
            <v>DECAL PREPARATION DRY BULK TIPPING TANK</v>
          </cell>
          <cell r="C8768">
            <v>75</v>
          </cell>
          <cell r="D8768">
            <v>0</v>
          </cell>
          <cell r="E8768">
            <v>0</v>
          </cell>
          <cell r="K8768">
            <v>7</v>
          </cell>
          <cell r="L8768" t="str">
            <v>EA</v>
          </cell>
        </row>
        <row r="8769">
          <cell r="A8769" t="str">
            <v>9222-0080-T</v>
          </cell>
          <cell r="B8769" t="str">
            <v>DECAL THE REAR SUPPORT LEGS DRY BULK</v>
          </cell>
          <cell r="C8769">
            <v>75</v>
          </cell>
          <cell r="D8769">
            <v>1</v>
          </cell>
          <cell r="E8769">
            <v>0</v>
          </cell>
          <cell r="K8769">
            <v>7</v>
          </cell>
          <cell r="L8769" t="str">
            <v>EA</v>
          </cell>
        </row>
        <row r="8770">
          <cell r="A8770" t="str">
            <v>9222-0081-T</v>
          </cell>
          <cell r="B8770" t="str">
            <v>DECAL THE COLLAPSIBLE HANDRAIL  DRY BULK</v>
          </cell>
          <cell r="C8770">
            <v>75</v>
          </cell>
          <cell r="D8770">
            <v>0</v>
          </cell>
          <cell r="E8770">
            <v>0</v>
          </cell>
          <cell r="K8770">
            <v>7</v>
          </cell>
          <cell r="L8770" t="str">
            <v>EA</v>
          </cell>
        </row>
        <row r="8771">
          <cell r="A8771" t="str">
            <v>9222-0082-T</v>
          </cell>
          <cell r="B8771" t="str">
            <v>DECAL DISCHARGING OPERATION OF THE TANK</v>
          </cell>
          <cell r="C8771">
            <v>75</v>
          </cell>
          <cell r="D8771">
            <v>0</v>
          </cell>
          <cell r="E8771">
            <v>0</v>
          </cell>
          <cell r="K8771">
            <v>7</v>
          </cell>
          <cell r="L8771" t="str">
            <v>EA</v>
          </cell>
        </row>
        <row r="8772">
          <cell r="A8772" t="str">
            <v>9222-0083-T</v>
          </cell>
          <cell r="B8772" t="str">
            <v>DECAL DO NOT USE HAMMER   DRY BULK</v>
          </cell>
          <cell r="C8772">
            <v>15</v>
          </cell>
          <cell r="D8772">
            <v>0</v>
          </cell>
          <cell r="E8772">
            <v>0</v>
          </cell>
          <cell r="K8772">
            <v>7</v>
          </cell>
          <cell r="L8772" t="str">
            <v>EA</v>
          </cell>
        </row>
        <row r="8773">
          <cell r="A8773" t="str">
            <v>9222-0084-T</v>
          </cell>
          <cell r="B8773" t="str">
            <v>DECAL DO NOT OPEN THIS HATCH   DRY BULK</v>
          </cell>
          <cell r="C8773">
            <v>20</v>
          </cell>
          <cell r="D8773">
            <v>0</v>
          </cell>
          <cell r="E8773">
            <v>0</v>
          </cell>
          <cell r="K8773">
            <v>7</v>
          </cell>
          <cell r="L8773" t="str">
            <v>EA</v>
          </cell>
        </row>
        <row r="8774">
          <cell r="A8774" t="str">
            <v>9222-0085-T</v>
          </cell>
          <cell r="B8774" t="str">
            <v>DECAL TEMPERATURE</v>
          </cell>
          <cell r="C8774">
            <v>10</v>
          </cell>
          <cell r="D8774">
            <v>5</v>
          </cell>
          <cell r="E8774">
            <v>0</v>
          </cell>
          <cell r="K8774">
            <v>7</v>
          </cell>
          <cell r="L8774" t="str">
            <v>EA</v>
          </cell>
        </row>
        <row r="8775">
          <cell r="A8775" t="str">
            <v>9222-0086-T</v>
          </cell>
          <cell r="B8775" t="str">
            <v>DECAL PRESSURE</v>
          </cell>
          <cell r="C8775">
            <v>10</v>
          </cell>
          <cell r="D8775">
            <v>0</v>
          </cell>
          <cell r="E8775">
            <v>0</v>
          </cell>
          <cell r="K8775">
            <v>7</v>
          </cell>
          <cell r="L8775" t="str">
            <v>EA</v>
          </cell>
        </row>
        <row r="8776">
          <cell r="A8776" t="str">
            <v>9222-0087-T</v>
          </cell>
          <cell r="B8776" t="str">
            <v>DECAL AIR RELEASE VALVE</v>
          </cell>
          <cell r="C8776">
            <v>10</v>
          </cell>
          <cell r="D8776">
            <v>0</v>
          </cell>
          <cell r="E8776">
            <v>0</v>
          </cell>
          <cell r="K8776">
            <v>7</v>
          </cell>
          <cell r="L8776" t="str">
            <v>EA</v>
          </cell>
        </row>
        <row r="8777">
          <cell r="A8777" t="str">
            <v>9222-0088-T</v>
          </cell>
          <cell r="B8777" t="str">
            <v>DECAL TOP AIR LINE VALVE</v>
          </cell>
          <cell r="C8777">
            <v>10</v>
          </cell>
          <cell r="D8777">
            <v>0</v>
          </cell>
          <cell r="E8777">
            <v>0</v>
          </cell>
          <cell r="K8777">
            <v>7</v>
          </cell>
          <cell r="L8777" t="str">
            <v>EA</v>
          </cell>
        </row>
        <row r="8778">
          <cell r="A8778" t="str">
            <v>9222-0089-T</v>
          </cell>
          <cell r="B8778" t="str">
            <v>DECAL AERATION VALVE</v>
          </cell>
          <cell r="C8778">
            <v>10</v>
          </cell>
          <cell r="D8778">
            <v>0</v>
          </cell>
          <cell r="E8778">
            <v>0</v>
          </cell>
          <cell r="K8778">
            <v>7</v>
          </cell>
          <cell r="L8778" t="str">
            <v>EA</v>
          </cell>
        </row>
        <row r="8779">
          <cell r="A8779" t="str">
            <v>9222-0090-T</v>
          </cell>
          <cell r="B8779" t="str">
            <v>DECAL PRESSURE LINE</v>
          </cell>
          <cell r="C8779">
            <v>10</v>
          </cell>
          <cell r="D8779">
            <v>0</v>
          </cell>
          <cell r="E8779">
            <v>0</v>
          </cell>
          <cell r="K8779">
            <v>7</v>
          </cell>
          <cell r="L8779" t="str">
            <v>EA</v>
          </cell>
        </row>
        <row r="8780">
          <cell r="A8780" t="str">
            <v>9222-0091-T</v>
          </cell>
          <cell r="B8780" t="str">
            <v>MAXIMUM SERVICE PRESSURE : 2 BAR.</v>
          </cell>
          <cell r="C8780">
            <v>15</v>
          </cell>
          <cell r="D8780">
            <v>0</v>
          </cell>
          <cell r="E8780">
            <v>0</v>
          </cell>
          <cell r="K8780">
            <v>7</v>
          </cell>
          <cell r="L8780" t="str">
            <v>EA</v>
          </cell>
        </row>
        <row r="8781">
          <cell r="A8781" t="str">
            <v>9222-0092-T</v>
          </cell>
          <cell r="B8781" t="str">
            <v>DECAL PREPARATION FOR GRAVITY DISCHARGE</v>
          </cell>
          <cell r="C8781">
            <v>75</v>
          </cell>
          <cell r="D8781">
            <v>0</v>
          </cell>
          <cell r="E8781">
            <v>0</v>
          </cell>
          <cell r="K8781">
            <v>7</v>
          </cell>
          <cell r="L8781" t="str">
            <v>EA</v>
          </cell>
        </row>
        <row r="8782">
          <cell r="A8782" t="str">
            <v>9222-0093-T</v>
          </cell>
          <cell r="B8782" t="str">
            <v>DECAL BOOSTER LINE</v>
          </cell>
          <cell r="C8782">
            <v>10</v>
          </cell>
          <cell r="D8782">
            <v>0</v>
          </cell>
          <cell r="E8782">
            <v>0</v>
          </cell>
          <cell r="K8782">
            <v>7</v>
          </cell>
          <cell r="L8782" t="str">
            <v>EA</v>
          </cell>
        </row>
        <row r="8783">
          <cell r="A8783" t="str">
            <v>9222-0094-001-T</v>
          </cell>
          <cell r="B8783" t="str">
            <v>DECAL PRODUCT - น้ำมันรำดิบ</v>
          </cell>
          <cell r="C8783">
            <v>4.5</v>
          </cell>
          <cell r="D8783">
            <v>0</v>
          </cell>
          <cell r="E8783">
            <v>0</v>
          </cell>
          <cell r="K8783">
            <v>7</v>
          </cell>
          <cell r="L8783" t="str">
            <v>EA</v>
          </cell>
        </row>
        <row r="8784">
          <cell r="A8784" t="str">
            <v>9222-0094-002-T</v>
          </cell>
          <cell r="B8784" t="str">
            <v>DECAL PRODUCT  - น้ำมันรำรีไฟน์</v>
          </cell>
          <cell r="C8784">
            <v>4.5</v>
          </cell>
          <cell r="D8784">
            <v>0</v>
          </cell>
          <cell r="E8784">
            <v>0</v>
          </cell>
          <cell r="K8784">
            <v>7</v>
          </cell>
          <cell r="L8784" t="str">
            <v>EA</v>
          </cell>
        </row>
        <row r="8785">
          <cell r="A8785" t="str">
            <v>9222-0094-003-T</v>
          </cell>
          <cell r="B8785" t="str">
            <v>DECAL PRODUCT  - น้ำมันปาล์มดิบ</v>
          </cell>
          <cell r="C8785">
            <v>8</v>
          </cell>
          <cell r="D8785">
            <v>0</v>
          </cell>
          <cell r="E8785">
            <v>0</v>
          </cell>
          <cell r="K8785">
            <v>7</v>
          </cell>
          <cell r="L8785" t="str">
            <v>EA</v>
          </cell>
        </row>
        <row r="8786">
          <cell r="A8786" t="str">
            <v>9222-0094-004-T</v>
          </cell>
          <cell r="B8786" t="str">
            <v>DECAL PRODUCT - น้ำมันปาล์มรีไฟน์</v>
          </cell>
          <cell r="C8786">
            <v>8</v>
          </cell>
          <cell r="D8786">
            <v>0</v>
          </cell>
          <cell r="E8786">
            <v>0</v>
          </cell>
          <cell r="K8786">
            <v>7</v>
          </cell>
          <cell r="L8786" t="str">
            <v>EA</v>
          </cell>
        </row>
        <row r="8787">
          <cell r="A8787" t="str">
            <v>9222-0094-005-T</v>
          </cell>
          <cell r="B8787" t="str">
            <v>DECAL PRODUCT  - น้ำมันปาล์มเมล็ดใน</v>
          </cell>
          <cell r="C8787">
            <v>4.5</v>
          </cell>
          <cell r="D8787">
            <v>0</v>
          </cell>
          <cell r="E8787">
            <v>0</v>
          </cell>
          <cell r="K8787">
            <v>7</v>
          </cell>
          <cell r="L8787" t="str">
            <v>EA</v>
          </cell>
        </row>
        <row r="8788">
          <cell r="A8788" t="str">
            <v>9222-0094-006-T</v>
          </cell>
          <cell r="B8788" t="str">
            <v>DECAL PRODUCT - น้ำมันถั่วเหลืองรีไฟน์</v>
          </cell>
          <cell r="C8788">
            <v>8</v>
          </cell>
          <cell r="D8788">
            <v>0</v>
          </cell>
          <cell r="E8788">
            <v>0</v>
          </cell>
          <cell r="K8788">
            <v>7</v>
          </cell>
          <cell r="L8788" t="str">
            <v>EA</v>
          </cell>
        </row>
        <row r="8789">
          <cell r="A8789" t="str">
            <v>9222-0094-007-T</v>
          </cell>
          <cell r="B8789" t="str">
            <v>DECAL PRODUCT - น้ำมันมะพร้าวรีไฟน์</v>
          </cell>
          <cell r="C8789">
            <v>4.5</v>
          </cell>
          <cell r="D8789">
            <v>0</v>
          </cell>
          <cell r="E8789">
            <v>0</v>
          </cell>
          <cell r="K8789">
            <v>7</v>
          </cell>
          <cell r="L8789" t="str">
            <v>EA</v>
          </cell>
        </row>
        <row r="8790">
          <cell r="A8790" t="str">
            <v>9222-0094-008-T</v>
          </cell>
          <cell r="B8790" t="str">
            <v>DECAL PRODUCT - น้ำมันพืช</v>
          </cell>
          <cell r="C8790">
            <v>8</v>
          </cell>
          <cell r="D8790">
            <v>0</v>
          </cell>
          <cell r="E8790">
            <v>0</v>
          </cell>
          <cell r="K8790">
            <v>7</v>
          </cell>
          <cell r="L8790" t="str">
            <v>EA</v>
          </cell>
        </row>
        <row r="8791">
          <cell r="A8791" t="str">
            <v>9222-0094-009-T</v>
          </cell>
          <cell r="B8791" t="str">
            <v>DECAL PRODUCT - น้ำมันรำ</v>
          </cell>
          <cell r="C8791">
            <v>8</v>
          </cell>
          <cell r="D8791">
            <v>0</v>
          </cell>
          <cell r="E8791">
            <v>0</v>
          </cell>
          <cell r="K8791">
            <v>7</v>
          </cell>
          <cell r="L8791" t="str">
            <v>EA</v>
          </cell>
        </row>
        <row r="8792">
          <cell r="A8792" t="str">
            <v>9222-0094-010-T</v>
          </cell>
          <cell r="B8792" t="str">
            <v>DECAL PRODUCT - น้ำมันมะพร้าว</v>
          </cell>
          <cell r="C8792">
            <v>8</v>
          </cell>
          <cell r="D8792">
            <v>0</v>
          </cell>
          <cell r="E8792">
            <v>0</v>
          </cell>
          <cell r="K8792">
            <v>7</v>
          </cell>
          <cell r="L8792" t="str">
            <v>EA</v>
          </cell>
        </row>
        <row r="8793">
          <cell r="A8793" t="str">
            <v>9222-0094-011-T</v>
          </cell>
          <cell r="B8793" t="str">
            <v>DECAL PRODUCT  - น้ำมันถั่วเหลืองดิบ</v>
          </cell>
          <cell r="C8793">
            <v>8</v>
          </cell>
          <cell r="D8793">
            <v>0</v>
          </cell>
          <cell r="E8793">
            <v>0</v>
          </cell>
          <cell r="K8793">
            <v>7</v>
          </cell>
          <cell r="L8793" t="str">
            <v>EA</v>
          </cell>
        </row>
        <row r="8794">
          <cell r="A8794" t="str">
            <v>9222-0094-012-T</v>
          </cell>
          <cell r="B8794" t="str">
            <v>DECAL PRODUCT  - น้ำมันถั่วปาล์มเมล็ดใน</v>
          </cell>
          <cell r="C8794">
            <v>8</v>
          </cell>
          <cell r="D8794">
            <v>0</v>
          </cell>
          <cell r="E8794">
            <v>0</v>
          </cell>
          <cell r="K8794">
            <v>7</v>
          </cell>
          <cell r="L8794" t="str">
            <v>EA</v>
          </cell>
        </row>
        <row r="8795">
          <cell r="A8795" t="str">
            <v>9222-0094-T</v>
          </cell>
          <cell r="B8795" t="str">
            <v>DECAL PRODUCT GRADE (VEGETABLE OIL)</v>
          </cell>
          <cell r="C8795">
            <v>794.08012000000008</v>
          </cell>
          <cell r="D8795">
            <v>0</v>
          </cell>
          <cell r="E8795">
            <v>0</v>
          </cell>
          <cell r="K8795">
            <v>7</v>
          </cell>
          <cell r="L8795" t="str">
            <v>EA</v>
          </cell>
        </row>
        <row r="8796">
          <cell r="A8796" t="str">
            <v>9222-0095-T</v>
          </cell>
          <cell r="B8796" t="str">
            <v>DECAL ENVIRONMENTALLY HAZARDOUS SUBSTANC</v>
          </cell>
          <cell r="C8796">
            <v>65</v>
          </cell>
          <cell r="D8796">
            <v>91</v>
          </cell>
          <cell r="E8796">
            <v>0</v>
          </cell>
          <cell r="K8796">
            <v>7</v>
          </cell>
          <cell r="L8796" t="str">
            <v>EA</v>
          </cell>
        </row>
        <row r="8797">
          <cell r="A8797" t="str">
            <v>9222-0096</v>
          </cell>
          <cell r="B8797" t="str">
            <v>DECAL,DANGER,LESSTHAN 85%  LOADSTABILITY</v>
          </cell>
          <cell r="C8797">
            <v>0</v>
          </cell>
          <cell r="D8797">
            <v>0</v>
          </cell>
          <cell r="E8797">
            <v>0</v>
          </cell>
          <cell r="K8797">
            <v>0</v>
          </cell>
          <cell r="L8797" t="str">
            <v>EA</v>
          </cell>
        </row>
        <row r="8798">
          <cell r="A8798" t="str">
            <v>9222-0096-001-T</v>
          </cell>
          <cell r="B8798" t="str">
            <v>DECAL ORANGE HAZARD &amp; UN 30/1202</v>
          </cell>
          <cell r="C8798">
            <v>80</v>
          </cell>
          <cell r="D8798">
            <v>6</v>
          </cell>
          <cell r="E8798">
            <v>0</v>
          </cell>
          <cell r="K8798">
            <v>7</v>
          </cell>
          <cell r="L8798" t="str">
            <v>EA</v>
          </cell>
        </row>
        <row r="8799">
          <cell r="A8799" t="str">
            <v>9222-0096-002-T</v>
          </cell>
          <cell r="B8799" t="str">
            <v>DECAL ORANGE HAZARD &amp; UN 90/3082</v>
          </cell>
          <cell r="C8799">
            <v>0</v>
          </cell>
          <cell r="D8799">
            <v>0</v>
          </cell>
          <cell r="E8799">
            <v>0</v>
          </cell>
          <cell r="K8799">
            <v>7</v>
          </cell>
          <cell r="L8799" t="str">
            <v>EA</v>
          </cell>
        </row>
        <row r="8800">
          <cell r="A8800" t="str">
            <v>9222-0096-003-T</v>
          </cell>
          <cell r="B8800" t="str">
            <v>DECAL ORANGE HAZARD &amp; UN 33/1267</v>
          </cell>
          <cell r="C8800">
            <v>0</v>
          </cell>
          <cell r="D8800">
            <v>0</v>
          </cell>
          <cell r="E8800">
            <v>0</v>
          </cell>
          <cell r="K8800">
            <v>0</v>
          </cell>
          <cell r="L8800" t="str">
            <v>EA</v>
          </cell>
        </row>
        <row r="8801">
          <cell r="A8801" t="str">
            <v>9222-0096-004-T</v>
          </cell>
          <cell r="B8801" t="str">
            <v>DECAL ORANGE HAZARD &amp; UN 33/1170</v>
          </cell>
          <cell r="C8801">
            <v>0</v>
          </cell>
          <cell r="D8801">
            <v>0</v>
          </cell>
          <cell r="E8801">
            <v>0</v>
          </cell>
          <cell r="K8801">
            <v>0</v>
          </cell>
          <cell r="L8801" t="str">
            <v>EA</v>
          </cell>
        </row>
        <row r="8802">
          <cell r="A8802" t="str">
            <v>9222-0096-005-T</v>
          </cell>
          <cell r="B8802" t="str">
            <v>DECAL ORANGE HAZARD &amp; UN 336/1230</v>
          </cell>
          <cell r="C8802">
            <v>0</v>
          </cell>
          <cell r="D8802">
            <v>0</v>
          </cell>
          <cell r="E8802">
            <v>0</v>
          </cell>
          <cell r="K8802">
            <v>0</v>
          </cell>
          <cell r="L8802" t="str">
            <v>EA</v>
          </cell>
        </row>
        <row r="8803">
          <cell r="A8803" t="str">
            <v>9222-0096-T</v>
          </cell>
          <cell r="B8803" t="str">
            <v>DECAL ORANGE HAZARD &amp; UN 33/1203</v>
          </cell>
          <cell r="C8803">
            <v>80</v>
          </cell>
          <cell r="D8803">
            <v>13</v>
          </cell>
          <cell r="E8803">
            <v>0</v>
          </cell>
          <cell r="K8803">
            <v>7</v>
          </cell>
          <cell r="L8803" t="str">
            <v>EA</v>
          </cell>
        </row>
        <row r="8804">
          <cell r="A8804" t="str">
            <v>9222-0097-001-T</v>
          </cell>
          <cell r="B8804" t="str">
            <v>DECAL "AWAS MUDAH TERBAKAR"</v>
          </cell>
          <cell r="C8804">
            <v>10</v>
          </cell>
          <cell r="D8804">
            <v>0</v>
          </cell>
          <cell r="E8804">
            <v>0</v>
          </cell>
          <cell r="K8804">
            <v>7</v>
          </cell>
          <cell r="L8804" t="str">
            <v>EA</v>
          </cell>
        </row>
        <row r="8805">
          <cell r="A8805" t="str">
            <v>9222-0097-002-T</v>
          </cell>
          <cell r="B8805" t="str">
            <v>DECAL "AWAS KENDERAAN PANJANG &amp; LEBAR"</v>
          </cell>
          <cell r="C8805">
            <v>10</v>
          </cell>
          <cell r="D8805">
            <v>0</v>
          </cell>
          <cell r="E8805">
            <v>0</v>
          </cell>
          <cell r="K8805">
            <v>7</v>
          </cell>
          <cell r="L8805" t="str">
            <v>EA</v>
          </cell>
        </row>
        <row r="8806">
          <cell r="A8806" t="str">
            <v>9222-0097-003-T</v>
          </cell>
          <cell r="B8806" t="str">
            <v>DECAL "AWAS MUDAH TERBAKAR"</v>
          </cell>
          <cell r="C8806">
            <v>10</v>
          </cell>
          <cell r="D8806">
            <v>0</v>
          </cell>
          <cell r="E8806">
            <v>0</v>
          </cell>
          <cell r="K8806">
            <v>7</v>
          </cell>
          <cell r="L8806" t="str">
            <v>EA</v>
          </cell>
        </row>
        <row r="8807">
          <cell r="A8807" t="str">
            <v>9222-0097-004-T</v>
          </cell>
          <cell r="B8807" t="str">
            <v>DECAL "AWAS KENDERAAN PANJANG &amp; LEBAR"</v>
          </cell>
          <cell r="C8807">
            <v>10</v>
          </cell>
          <cell r="D8807">
            <v>0</v>
          </cell>
          <cell r="E8807">
            <v>0</v>
          </cell>
          <cell r="K8807">
            <v>7</v>
          </cell>
          <cell r="L8807" t="str">
            <v>EA</v>
          </cell>
        </row>
        <row r="8808">
          <cell r="A8808" t="str">
            <v>9222-0097-T</v>
          </cell>
          <cell r="B8808" t="str">
            <v>DECAL "AWAS" FOR MALAYSIA AND INDONESIA</v>
          </cell>
          <cell r="C8808">
            <v>10</v>
          </cell>
          <cell r="D8808">
            <v>0</v>
          </cell>
          <cell r="E8808">
            <v>0</v>
          </cell>
          <cell r="K8808">
            <v>7</v>
          </cell>
          <cell r="L8808" t="str">
            <v>EA</v>
          </cell>
        </row>
        <row r="8809">
          <cell r="A8809" t="str">
            <v>9222-0098-T</v>
          </cell>
          <cell r="B8809" t="str">
            <v>DECAL "MOBIL" FOR JOB R1042</v>
          </cell>
          <cell r="C8809">
            <v>10</v>
          </cell>
          <cell r="D8809">
            <v>0</v>
          </cell>
          <cell r="E8809">
            <v>0</v>
          </cell>
          <cell r="K8809">
            <v>7</v>
          </cell>
          <cell r="L8809" t="str">
            <v>EA</v>
          </cell>
        </row>
        <row r="8810">
          <cell r="A8810" t="str">
            <v>9222-0099-T</v>
          </cell>
          <cell r="B8810" t="str">
            <v>STICKER RED REFLEX 3M, W 100 MM. x 45 ME</v>
          </cell>
          <cell r="C8810">
            <v>0</v>
          </cell>
          <cell r="D8810">
            <v>0</v>
          </cell>
          <cell r="E8810">
            <v>0</v>
          </cell>
          <cell r="K8810">
            <v>0</v>
          </cell>
          <cell r="L8810" t="str">
            <v>EA</v>
          </cell>
        </row>
        <row r="8811">
          <cell r="A8811" t="str">
            <v>9222-0100-T</v>
          </cell>
          <cell r="B8811" t="str">
            <v>STICKER WHITE REFLEX 3M,W 100MM. x 45 ME</v>
          </cell>
          <cell r="C8811">
            <v>0</v>
          </cell>
          <cell r="D8811">
            <v>0</v>
          </cell>
          <cell r="E8811">
            <v>0</v>
          </cell>
          <cell r="K8811">
            <v>0</v>
          </cell>
          <cell r="L8811" t="str">
            <v>EA</v>
          </cell>
        </row>
        <row r="8812">
          <cell r="A8812" t="str">
            <v>9222-0101-001-T</v>
          </cell>
          <cell r="B8812" t="str">
            <v>STICKER RED REFLEX 3ME WX50 MM(45ME/RL)</v>
          </cell>
          <cell r="C8812">
            <v>0</v>
          </cell>
          <cell r="D8812">
            <v>0</v>
          </cell>
          <cell r="E8812">
            <v>0</v>
          </cell>
          <cell r="K8812">
            <v>0</v>
          </cell>
          <cell r="L8812" t="str">
            <v>ME</v>
          </cell>
        </row>
        <row r="8813">
          <cell r="A8813" t="str">
            <v>9222-0101-T</v>
          </cell>
          <cell r="B8813" t="str">
            <v>STICKER RED REFLEX 3M W100 MM(45ME/RL)</v>
          </cell>
          <cell r="C8813">
            <v>42.222229999999996</v>
          </cell>
          <cell r="D8813">
            <v>414</v>
          </cell>
          <cell r="E8813">
            <v>0</v>
          </cell>
          <cell r="K8813">
            <v>7</v>
          </cell>
          <cell r="L8813" t="str">
            <v>ME</v>
          </cell>
        </row>
        <row r="8814">
          <cell r="A8814" t="str">
            <v>9222-0102-T</v>
          </cell>
          <cell r="B8814" t="str">
            <v>STICKER WHITE REFLEX 3M W100 MM(45ME/RL)</v>
          </cell>
          <cell r="C8814">
            <v>42</v>
          </cell>
          <cell r="D8814">
            <v>384</v>
          </cell>
          <cell r="E8814">
            <v>0</v>
          </cell>
          <cell r="K8814">
            <v>7</v>
          </cell>
          <cell r="L8814" t="str">
            <v>ME</v>
          </cell>
        </row>
        <row r="8815">
          <cell r="A8815" t="str">
            <v>9222-0103-T</v>
          </cell>
          <cell r="B8815" t="str">
            <v>DECAL CALIBRATION DATE FOR PTT SERVICE</v>
          </cell>
          <cell r="C8815">
            <v>155</v>
          </cell>
          <cell r="D8815">
            <v>0</v>
          </cell>
          <cell r="E8815">
            <v>0</v>
          </cell>
          <cell r="K8815">
            <v>7</v>
          </cell>
          <cell r="L8815" t="str">
            <v>EA</v>
          </cell>
        </row>
        <row r="8816">
          <cell r="A8816" t="str">
            <v>9222-0104-T</v>
          </cell>
          <cell r="B8816" t="str">
            <v>NAME PLATE " HEIL TRAILER "</v>
          </cell>
          <cell r="C8816">
            <v>250</v>
          </cell>
          <cell r="D8816">
            <v>49</v>
          </cell>
          <cell r="E8816">
            <v>0</v>
          </cell>
          <cell r="K8816">
            <v>30</v>
          </cell>
          <cell r="L8816" t="str">
            <v>EA</v>
          </cell>
        </row>
        <row r="8817">
          <cell r="A8817" t="str">
            <v>9222-0105-T</v>
          </cell>
          <cell r="B8817" t="str">
            <v>DECAL JET,OPERATING INSTRUCTION</v>
          </cell>
          <cell r="C8817">
            <v>100</v>
          </cell>
          <cell r="D8817">
            <v>10</v>
          </cell>
          <cell r="E8817">
            <v>0</v>
          </cell>
          <cell r="K8817">
            <v>7</v>
          </cell>
          <cell r="L8817" t="str">
            <v>EA</v>
          </cell>
        </row>
        <row r="8818">
          <cell r="A8818" t="str">
            <v>9222-0106-T</v>
          </cell>
          <cell r="B8818" t="str">
            <v>DECAL OPERATING INSTRUCT FOR SS TANK</v>
          </cell>
          <cell r="C8818">
            <v>80</v>
          </cell>
          <cell r="D8818">
            <v>0</v>
          </cell>
          <cell r="E8818">
            <v>0</v>
          </cell>
          <cell r="K8818">
            <v>7</v>
          </cell>
          <cell r="L8818" t="str">
            <v>EA</v>
          </cell>
        </row>
        <row r="8819">
          <cell r="A8819" t="str">
            <v>9222-0107-T</v>
          </cell>
          <cell r="B8819" t="str">
            <v>LABEL TRAILER EBS+RSS WABCO813 000 022 3</v>
          </cell>
          <cell r="C8819">
            <v>0.84894000000000003</v>
          </cell>
          <cell r="D8819">
            <v>3</v>
          </cell>
          <cell r="E8819">
            <v>0</v>
          </cell>
          <cell r="K8819">
            <v>60</v>
          </cell>
          <cell r="L8819" t="str">
            <v>EA</v>
          </cell>
        </row>
        <row r="8820">
          <cell r="A8820" t="str">
            <v>9222-0108-T</v>
          </cell>
          <cell r="B8820" t="str">
            <v>ACRYLIC SHEET 2.5MM THICKNES</v>
          </cell>
          <cell r="C8820">
            <v>882.09494000000007</v>
          </cell>
          <cell r="D8820">
            <v>0</v>
          </cell>
          <cell r="E8820">
            <v>0</v>
          </cell>
          <cell r="K8820">
            <v>0</v>
          </cell>
          <cell r="L8820" t="str">
            <v>EA</v>
          </cell>
        </row>
        <row r="8821">
          <cell r="A8821" t="str">
            <v>9222-0109</v>
          </cell>
          <cell r="B8821" t="str">
            <v>DECAL,TEMPERATURE SENSOR,</v>
          </cell>
          <cell r="C8821">
            <v>0</v>
          </cell>
          <cell r="D8821">
            <v>0</v>
          </cell>
          <cell r="E8821">
            <v>0</v>
          </cell>
          <cell r="K8821">
            <v>0</v>
          </cell>
          <cell r="L8821" t="str">
            <v>EA</v>
          </cell>
        </row>
        <row r="8822">
          <cell r="A8822" t="str">
            <v>9222-0109-T</v>
          </cell>
          <cell r="B8822" t="str">
            <v>DECAL VEHICLE FOR FOR GEODIS / SULPHURIC</v>
          </cell>
          <cell r="C8822">
            <v>0</v>
          </cell>
          <cell r="D8822">
            <v>0</v>
          </cell>
          <cell r="E8822">
            <v>0</v>
          </cell>
          <cell r="K8822">
            <v>0</v>
          </cell>
          <cell r="L8822" t="str">
            <v>EA</v>
          </cell>
        </row>
        <row r="8823">
          <cell r="A8823" t="str">
            <v>9222-0110-T</v>
          </cell>
          <cell r="B8823" t="str">
            <v>DECAL OPERATING LC METER FOR TRUCK TANK</v>
          </cell>
          <cell r="C8823">
            <v>50</v>
          </cell>
          <cell r="D8823">
            <v>8</v>
          </cell>
          <cell r="E8823">
            <v>0</v>
          </cell>
          <cell r="K8823">
            <v>7</v>
          </cell>
          <cell r="L8823" t="str">
            <v>EA</v>
          </cell>
        </row>
        <row r="8824">
          <cell r="A8824" t="str">
            <v>9222-0111-T</v>
          </cell>
          <cell r="B8824" t="str">
            <v>TRAFFOLYTE 610x610x1.6mm WHITE/BLACK/WHI</v>
          </cell>
          <cell r="C8824">
            <v>943.10290999999995</v>
          </cell>
          <cell r="D8824">
            <v>64</v>
          </cell>
          <cell r="E8824">
            <v>0</v>
          </cell>
          <cell r="K8824">
            <v>0</v>
          </cell>
          <cell r="L8824" t="str">
            <v>EA</v>
          </cell>
        </row>
        <row r="8825">
          <cell r="A8825" t="str">
            <v>9222-0112-T</v>
          </cell>
          <cell r="B8825" t="str">
            <v>DECAL, DANGER,GAS FREE TANK BEFORE ENTER</v>
          </cell>
          <cell r="C8825">
            <v>28</v>
          </cell>
          <cell r="D8825">
            <v>3</v>
          </cell>
          <cell r="E8825">
            <v>0</v>
          </cell>
          <cell r="K8825">
            <v>7</v>
          </cell>
          <cell r="L8825" t="str">
            <v>EA</v>
          </cell>
        </row>
        <row r="8826">
          <cell r="A8826" t="str">
            <v>9222-0113-T</v>
          </cell>
          <cell r="B8826" t="str">
            <v>DECAL,CATION,AFTER CLEANING, KEEP MANHOL</v>
          </cell>
          <cell r="C8826">
            <v>28</v>
          </cell>
          <cell r="D8826">
            <v>5</v>
          </cell>
          <cell r="E8826">
            <v>0</v>
          </cell>
          <cell r="K8826">
            <v>7</v>
          </cell>
          <cell r="L8826" t="str">
            <v>EA</v>
          </cell>
        </row>
        <row r="8827">
          <cell r="A8827" t="str">
            <v>9222-0114-T</v>
          </cell>
          <cell r="B8827" t="str">
            <v>DECAL,"CHECK ALL WEEP HOLES AND DRAINS B</v>
          </cell>
          <cell r="C8827">
            <v>28</v>
          </cell>
          <cell r="D8827">
            <v>4</v>
          </cell>
          <cell r="E8827">
            <v>0</v>
          </cell>
          <cell r="K8827">
            <v>7</v>
          </cell>
          <cell r="L8827" t="str">
            <v>EA</v>
          </cell>
        </row>
        <row r="8828">
          <cell r="A8828" t="str">
            <v>9222-0115-T</v>
          </cell>
          <cell r="B8828" t="str">
            <v>DECAL,"CHECK FOR CORRECT PLACARDING OF P</v>
          </cell>
          <cell r="C8828">
            <v>28</v>
          </cell>
          <cell r="D8828">
            <v>3</v>
          </cell>
          <cell r="E8828">
            <v>0</v>
          </cell>
          <cell r="K8828">
            <v>7</v>
          </cell>
          <cell r="L8828" t="str">
            <v>EA</v>
          </cell>
        </row>
        <row r="8829">
          <cell r="A8829" t="str">
            <v>9222-0116-T</v>
          </cell>
          <cell r="B8829" t="str">
            <v>DECAL,"CHEDK THAT ALL HOSE CONNECTIONS A</v>
          </cell>
          <cell r="C8829">
            <v>28</v>
          </cell>
          <cell r="D8829">
            <v>1</v>
          </cell>
          <cell r="E8829">
            <v>0</v>
          </cell>
          <cell r="K8829">
            <v>7</v>
          </cell>
          <cell r="L8829" t="str">
            <v>EA</v>
          </cell>
        </row>
        <row r="8830">
          <cell r="A8830" t="str">
            <v>9222-0117-T</v>
          </cell>
          <cell r="B8830" t="str">
            <v>DECAL,"CLEAN AND CHECK RELIEF VALVES PER</v>
          </cell>
          <cell r="C8830">
            <v>28</v>
          </cell>
          <cell r="D8830">
            <v>5</v>
          </cell>
          <cell r="E8830">
            <v>0</v>
          </cell>
          <cell r="K8830">
            <v>7</v>
          </cell>
          <cell r="L8830" t="str">
            <v>EA</v>
          </cell>
        </row>
        <row r="8831">
          <cell r="A8831" t="str">
            <v>9222-0118-T</v>
          </cell>
          <cell r="B8831" t="str">
            <v>DECAL,"DISCHARGE HOSE MUST BE CONNECTED,</v>
          </cell>
          <cell r="C8831">
            <v>28</v>
          </cell>
          <cell r="D8831">
            <v>4</v>
          </cell>
          <cell r="E8831">
            <v>0</v>
          </cell>
          <cell r="K8831">
            <v>7</v>
          </cell>
          <cell r="L8831" t="str">
            <v>EA</v>
          </cell>
        </row>
        <row r="8832">
          <cell r="A8832" t="str">
            <v>9222-0119-T</v>
          </cell>
          <cell r="B8832" t="str">
            <v>DECAL,"DO NOT EXCEED INDICATED MAXIMUM A</v>
          </cell>
          <cell r="C8832">
            <v>28</v>
          </cell>
          <cell r="D8832">
            <v>5</v>
          </cell>
          <cell r="E8832">
            <v>0</v>
          </cell>
          <cell r="K8832">
            <v>7</v>
          </cell>
          <cell r="L8832" t="str">
            <v>EA</v>
          </cell>
        </row>
        <row r="8833">
          <cell r="A8833" t="str">
            <v>9222-0120-T</v>
          </cell>
          <cell r="B8833" t="str">
            <v>DECAL,"DO NOT EXCEED MAXIMUM OPERATINGTE</v>
          </cell>
          <cell r="C8833">
            <v>28</v>
          </cell>
          <cell r="D8833">
            <v>5</v>
          </cell>
          <cell r="E8833">
            <v>0</v>
          </cell>
          <cell r="K8833">
            <v>7</v>
          </cell>
          <cell r="L8833" t="str">
            <v>EA</v>
          </cell>
        </row>
        <row r="8834">
          <cell r="A8834" t="str">
            <v>9222-0121-T</v>
          </cell>
          <cell r="B8834" t="str">
            <v>DECAL,"RELIEVE PRESSURE BEFORE OPENING,</v>
          </cell>
          <cell r="C8834">
            <v>28</v>
          </cell>
          <cell r="D8834">
            <v>3</v>
          </cell>
          <cell r="E8834">
            <v>0</v>
          </cell>
          <cell r="K8834">
            <v>7</v>
          </cell>
          <cell r="L8834" t="str">
            <v>EA</v>
          </cell>
        </row>
        <row r="8835">
          <cell r="A8835" t="str">
            <v>9222-0122-T</v>
          </cell>
          <cell r="B8835" t="str">
            <v>DECAL,"RELIEVE PRESSURE IN HOSE BEFORE D</v>
          </cell>
          <cell r="C8835">
            <v>28</v>
          </cell>
          <cell r="D8835">
            <v>4</v>
          </cell>
          <cell r="E8835">
            <v>0</v>
          </cell>
          <cell r="K8835">
            <v>7</v>
          </cell>
          <cell r="L8835" t="str">
            <v>EA</v>
          </cell>
        </row>
        <row r="8836">
          <cell r="A8836" t="str">
            <v>9222-0123-001-T</v>
          </cell>
          <cell r="B8836" t="str">
            <v>HAZCHEM PLATE DIESEL &amp; UNLEADED FUEL1863</v>
          </cell>
          <cell r="C8836">
            <v>800</v>
          </cell>
          <cell r="D8836">
            <v>0</v>
          </cell>
          <cell r="E8836">
            <v>0</v>
          </cell>
          <cell r="K8836">
            <v>7</v>
          </cell>
          <cell r="L8836" t="str">
            <v>EA</v>
          </cell>
        </row>
        <row r="8837">
          <cell r="A8837" t="str">
            <v>9222-0123-002-T</v>
          </cell>
          <cell r="B8837" t="str">
            <v>HAZCHEM PLATE DIESEL &amp; UNLEADED FUEL1863</v>
          </cell>
          <cell r="C8837">
            <v>800</v>
          </cell>
          <cell r="D8837">
            <v>0</v>
          </cell>
          <cell r="E8837">
            <v>0</v>
          </cell>
          <cell r="K8837">
            <v>7</v>
          </cell>
          <cell r="L8837" t="str">
            <v>EA</v>
          </cell>
        </row>
        <row r="8838">
          <cell r="A8838" t="str">
            <v>9222-0123-T</v>
          </cell>
          <cell r="B8838" t="str">
            <v>HAZCHEM PLATE DIESEL &amp; UNLEADED FUEL</v>
          </cell>
          <cell r="C8838">
            <v>800</v>
          </cell>
          <cell r="D8838">
            <v>0</v>
          </cell>
          <cell r="E8838">
            <v>0</v>
          </cell>
          <cell r="K8838">
            <v>7</v>
          </cell>
          <cell r="L8838" t="str">
            <v>EA</v>
          </cell>
        </row>
        <row r="8839">
          <cell r="A8839" t="str">
            <v>9222-0124-T</v>
          </cell>
          <cell r="B8839" t="str">
            <v>DECAL NO SMOKING</v>
          </cell>
          <cell r="C8839">
            <v>50</v>
          </cell>
          <cell r="D8839">
            <v>9</v>
          </cell>
          <cell r="E8839">
            <v>0</v>
          </cell>
          <cell r="K8839">
            <v>7</v>
          </cell>
          <cell r="L8839" t="str">
            <v>EA</v>
          </cell>
        </row>
        <row r="8840">
          <cell r="A8840" t="str">
            <v>9222-0125-T</v>
          </cell>
          <cell r="B8840" t="str">
            <v>DECAL HAZCHEM PLATE PETROLEUM PRODUCTS</v>
          </cell>
          <cell r="C8840">
            <v>800</v>
          </cell>
          <cell r="D8840">
            <v>0</v>
          </cell>
          <cell r="E8840">
            <v>0</v>
          </cell>
          <cell r="K8840">
            <v>7</v>
          </cell>
          <cell r="L8840" t="str">
            <v>EA</v>
          </cell>
        </row>
        <row r="8841">
          <cell r="A8841" t="str">
            <v>9222-0126-001-T</v>
          </cell>
          <cell r="B8841" t="str">
            <v>DECAL FOR AIR TANK "BRAKE SYSTEM"</v>
          </cell>
          <cell r="C8841">
            <v>20</v>
          </cell>
          <cell r="D8841">
            <v>0</v>
          </cell>
          <cell r="E8841">
            <v>0</v>
          </cell>
          <cell r="K8841">
            <v>7</v>
          </cell>
          <cell r="L8841" t="str">
            <v>EA</v>
          </cell>
        </row>
        <row r="8842">
          <cell r="A8842" t="str">
            <v>9222-0126-002-T</v>
          </cell>
          <cell r="B8842" t="str">
            <v>DECAL FOR AIR TANK "PNEUMATIC CONTROL"</v>
          </cell>
          <cell r="C8842">
            <v>20</v>
          </cell>
          <cell r="D8842">
            <v>0</v>
          </cell>
          <cell r="E8842">
            <v>0</v>
          </cell>
          <cell r="K8842">
            <v>7</v>
          </cell>
          <cell r="L8842" t="str">
            <v>EA</v>
          </cell>
        </row>
        <row r="8843">
          <cell r="A8843" t="str">
            <v>9222-0126-T</v>
          </cell>
          <cell r="B8843" t="str">
            <v>DECAL FOR AIR TANK "AIR SUSPENSION"</v>
          </cell>
          <cell r="C8843">
            <v>20</v>
          </cell>
          <cell r="D8843">
            <v>0</v>
          </cell>
          <cell r="E8843">
            <v>0</v>
          </cell>
          <cell r="K8843">
            <v>7</v>
          </cell>
          <cell r="L8843" t="str">
            <v>EA</v>
          </cell>
        </row>
        <row r="8844">
          <cell r="A8844" t="str">
            <v>9222-0127-T</v>
          </cell>
          <cell r="B8844" t="str">
            <v>NAME PLATE FOR APPROVAL NO AND TEST DATE</v>
          </cell>
          <cell r="C8844">
            <v>4.5</v>
          </cell>
          <cell r="D8844">
            <v>17</v>
          </cell>
          <cell r="E8844">
            <v>0</v>
          </cell>
          <cell r="K8844">
            <v>7</v>
          </cell>
          <cell r="L8844" t="str">
            <v>EA</v>
          </cell>
        </row>
        <row r="8845">
          <cell r="A8845" t="str">
            <v>9222-0128-T</v>
          </cell>
          <cell r="B8845" t="str">
            <v>DECAL AU DB ,OPERATING INSTRUCTION</v>
          </cell>
          <cell r="C8845">
            <v>0</v>
          </cell>
          <cell r="D8845">
            <v>0</v>
          </cell>
          <cell r="E8845">
            <v>0</v>
          </cell>
          <cell r="K8845">
            <v>0</v>
          </cell>
          <cell r="L8845" t="str">
            <v>EA</v>
          </cell>
        </row>
        <row r="8846">
          <cell r="A8846" t="str">
            <v>9222-0129-T</v>
          </cell>
          <cell r="B8846" t="str">
            <v>HAZCHEM PLATE PETROL &amp;UNLEADED FUEL 1203</v>
          </cell>
          <cell r="C8846">
            <v>800</v>
          </cell>
          <cell r="D8846">
            <v>0</v>
          </cell>
          <cell r="E8846">
            <v>0</v>
          </cell>
          <cell r="K8846">
            <v>7</v>
          </cell>
          <cell r="L8846" t="str">
            <v>EA</v>
          </cell>
        </row>
        <row r="8847">
          <cell r="A8847" t="str">
            <v>9222-0130-T</v>
          </cell>
          <cell r="B8847" t="str">
            <v>DECAL ENVIRONMENTALLY HAZARDOUS SUBSTANC</v>
          </cell>
          <cell r="C8847">
            <v>100</v>
          </cell>
          <cell r="D8847">
            <v>3</v>
          </cell>
          <cell r="E8847">
            <v>0</v>
          </cell>
          <cell r="K8847">
            <v>7</v>
          </cell>
          <cell r="L8847" t="str">
            <v>EA</v>
          </cell>
        </row>
        <row r="8848">
          <cell r="A8848" t="str">
            <v>9222-0131-T</v>
          </cell>
          <cell r="B8848" t="str">
            <v>DECAL "FLAMMABLE " (ENG)</v>
          </cell>
          <cell r="C8848">
            <v>100</v>
          </cell>
          <cell r="D8848">
            <v>0</v>
          </cell>
          <cell r="E8848">
            <v>0</v>
          </cell>
          <cell r="K8848">
            <v>7</v>
          </cell>
          <cell r="L8848" t="str">
            <v>EA</v>
          </cell>
        </row>
        <row r="8849">
          <cell r="A8849" t="str">
            <v>9222-0132-T</v>
          </cell>
          <cell r="B8849" t="str">
            <v>DECAL HAZCHEM PLATE DIESEL &amp; PETROL</v>
          </cell>
          <cell r="C8849">
            <v>500</v>
          </cell>
          <cell r="D8849">
            <v>0</v>
          </cell>
          <cell r="E8849">
            <v>0</v>
          </cell>
          <cell r="K8849">
            <v>7</v>
          </cell>
          <cell r="L8849" t="str">
            <v>EA</v>
          </cell>
        </row>
        <row r="8850">
          <cell r="A8850" t="str">
            <v>9222-0133-001-T</v>
          </cell>
          <cell r="B8850" t="str">
            <v>DECAL "RIDE HEIGHT" 229mm</v>
          </cell>
          <cell r="C8850">
            <v>0</v>
          </cell>
          <cell r="D8850">
            <v>0</v>
          </cell>
          <cell r="E8850">
            <v>0</v>
          </cell>
          <cell r="K8850">
            <v>0</v>
          </cell>
          <cell r="L8850" t="str">
            <v>EA</v>
          </cell>
        </row>
        <row r="8851">
          <cell r="A8851" t="str">
            <v>9222-0133-002-T</v>
          </cell>
          <cell r="B8851" t="str">
            <v>DECAL "RIDE HEIGHT" 432mm</v>
          </cell>
          <cell r="C8851">
            <v>0</v>
          </cell>
          <cell r="D8851">
            <v>0</v>
          </cell>
          <cell r="E8851">
            <v>0</v>
          </cell>
          <cell r="K8851">
            <v>0</v>
          </cell>
          <cell r="L8851" t="str">
            <v>EA</v>
          </cell>
        </row>
        <row r="8852">
          <cell r="A8852" t="str">
            <v>9222-0133-T</v>
          </cell>
          <cell r="B8852" t="str">
            <v>DECAL "RIDE HEIGHT"</v>
          </cell>
          <cell r="C8852">
            <v>15</v>
          </cell>
          <cell r="D8852">
            <v>18</v>
          </cell>
          <cell r="E8852">
            <v>0</v>
          </cell>
          <cell r="K8852">
            <v>7</v>
          </cell>
          <cell r="L8852" t="str">
            <v>EA</v>
          </cell>
        </row>
        <row r="8853">
          <cell r="A8853" t="str">
            <v>9222-0134</v>
          </cell>
          <cell r="B8853" t="str">
            <v>DECAL, DANGER,GAS FREE TANK BEFORE ENTER</v>
          </cell>
          <cell r="C8853">
            <v>28</v>
          </cell>
          <cell r="D8853">
            <v>6</v>
          </cell>
          <cell r="E8853">
            <v>0</v>
          </cell>
          <cell r="K8853">
            <v>7</v>
          </cell>
          <cell r="L8853" t="str">
            <v>EA</v>
          </cell>
        </row>
        <row r="8854">
          <cell r="A8854" t="str">
            <v>9222-0134-T</v>
          </cell>
          <cell r="B8854" t="str">
            <v>DECAL "PUSH TO RAISE SAFETY RAILS"</v>
          </cell>
          <cell r="C8854">
            <v>10</v>
          </cell>
          <cell r="D8854">
            <v>18</v>
          </cell>
          <cell r="E8854">
            <v>0</v>
          </cell>
          <cell r="K8854">
            <v>7</v>
          </cell>
          <cell r="L8854" t="str">
            <v>EA</v>
          </cell>
        </row>
        <row r="8855">
          <cell r="A8855" t="str">
            <v>9222-0135-T</v>
          </cell>
          <cell r="B8855" t="str">
            <v>DECAL "PULL DAILY TO DRAIN AIR RESERVOIR</v>
          </cell>
          <cell r="C8855">
            <v>10</v>
          </cell>
          <cell r="D8855">
            <v>14</v>
          </cell>
          <cell r="E8855">
            <v>0</v>
          </cell>
          <cell r="K8855">
            <v>7</v>
          </cell>
          <cell r="L8855" t="str">
            <v>EA</v>
          </cell>
        </row>
        <row r="8856">
          <cell r="A8856" t="str">
            <v>9222-0136</v>
          </cell>
          <cell r="B8856" t="str">
            <v>DECAL,CATION,AFTER CLEANING, KEEP MANHOL</v>
          </cell>
          <cell r="C8856">
            <v>28</v>
          </cell>
          <cell r="D8856">
            <v>43</v>
          </cell>
          <cell r="E8856">
            <v>0</v>
          </cell>
          <cell r="K8856">
            <v>7</v>
          </cell>
          <cell r="L8856" t="str">
            <v>EA</v>
          </cell>
        </row>
        <row r="8857">
          <cell r="A8857" t="str">
            <v>9222-0136-T</v>
          </cell>
          <cell r="B8857" t="str">
            <v>DECAL "PUSH TO RELEASE EMER"</v>
          </cell>
          <cell r="C8857">
            <v>10</v>
          </cell>
          <cell r="D8857">
            <v>18</v>
          </cell>
          <cell r="E8857">
            <v>0</v>
          </cell>
          <cell r="K8857">
            <v>7</v>
          </cell>
          <cell r="L8857" t="str">
            <v>EA</v>
          </cell>
        </row>
        <row r="8858">
          <cell r="A8858" t="str">
            <v>9222-0137-T</v>
          </cell>
          <cell r="B8858" t="str">
            <v>DECAL "CHECK TENSION OF KING PIN"</v>
          </cell>
          <cell r="C8858">
            <v>10</v>
          </cell>
          <cell r="D8858">
            <v>18</v>
          </cell>
          <cell r="E8858">
            <v>0</v>
          </cell>
          <cell r="K8858">
            <v>7</v>
          </cell>
          <cell r="L8858" t="str">
            <v>EA</v>
          </cell>
        </row>
        <row r="8859">
          <cell r="A8859" t="str">
            <v>9222-0138-T</v>
          </cell>
          <cell r="B8859" t="str">
            <v>DECAL "CALIBRATION WITH INTERNAL VALVES</v>
          </cell>
          <cell r="C8859">
            <v>10</v>
          </cell>
          <cell r="D8859">
            <v>18</v>
          </cell>
          <cell r="E8859">
            <v>0</v>
          </cell>
          <cell r="K8859">
            <v>7</v>
          </cell>
          <cell r="L8859" t="str">
            <v>EA</v>
          </cell>
        </row>
        <row r="8860">
          <cell r="A8860" t="str">
            <v>9222-0139-T</v>
          </cell>
          <cell r="B8860" t="str">
            <v>DECAL "STATIC LUG"</v>
          </cell>
          <cell r="C8860">
            <v>10</v>
          </cell>
          <cell r="D8860">
            <v>16</v>
          </cell>
          <cell r="E8860">
            <v>0</v>
          </cell>
          <cell r="K8860">
            <v>7</v>
          </cell>
          <cell r="L8860" t="str">
            <v>EA</v>
          </cell>
        </row>
        <row r="8861">
          <cell r="A8861" t="str">
            <v>9222-0140-T</v>
          </cell>
          <cell r="B8861" t="str">
            <v>DECAL "EMERGENCY STOP PUSH"</v>
          </cell>
          <cell r="C8861">
            <v>10</v>
          </cell>
          <cell r="D8861">
            <v>16</v>
          </cell>
          <cell r="E8861">
            <v>0</v>
          </cell>
          <cell r="K8861">
            <v>7</v>
          </cell>
          <cell r="L8861" t="str">
            <v>EA</v>
          </cell>
        </row>
        <row r="8862">
          <cell r="A8862" t="str">
            <v>9222-0141-T</v>
          </cell>
          <cell r="B8862" t="str">
            <v>DECAL "VAPOUR RECOVERY SYSTEM"</v>
          </cell>
          <cell r="C8862">
            <v>10</v>
          </cell>
          <cell r="D8862">
            <v>18</v>
          </cell>
          <cell r="E8862">
            <v>0</v>
          </cell>
          <cell r="K8862">
            <v>7</v>
          </cell>
          <cell r="L8862" t="str">
            <v>EA</v>
          </cell>
        </row>
        <row r="8863">
          <cell r="A8863" t="str">
            <v>9222-0142-T</v>
          </cell>
          <cell r="B8863" t="str">
            <v>DECAL "RECOMMEN NOT TO DROP LOADED TANK</v>
          </cell>
          <cell r="C8863">
            <v>10</v>
          </cell>
          <cell r="D8863">
            <v>16</v>
          </cell>
          <cell r="E8863">
            <v>0</v>
          </cell>
          <cell r="K8863">
            <v>7</v>
          </cell>
          <cell r="L8863" t="str">
            <v>EA</v>
          </cell>
        </row>
        <row r="8864">
          <cell r="A8864" t="str">
            <v>9222-0143</v>
          </cell>
          <cell r="B8864" t="str">
            <v>DECAL,MAX. WORKING PRESSURE 2 BAR,30 PSI</v>
          </cell>
          <cell r="C8864">
            <v>0</v>
          </cell>
          <cell r="D8864">
            <v>0</v>
          </cell>
          <cell r="E8864">
            <v>0</v>
          </cell>
          <cell r="K8864">
            <v>0</v>
          </cell>
          <cell r="L8864" t="str">
            <v>EA</v>
          </cell>
        </row>
        <row r="8865">
          <cell r="A8865" t="str">
            <v>9222-0143-T</v>
          </cell>
          <cell r="B8865" t="str">
            <v>DECAL "PERSONS ACCESSING TOP"</v>
          </cell>
          <cell r="C8865">
            <v>10</v>
          </cell>
          <cell r="D8865">
            <v>18</v>
          </cell>
          <cell r="E8865">
            <v>0</v>
          </cell>
          <cell r="K8865">
            <v>7</v>
          </cell>
          <cell r="L8865" t="str">
            <v>EA</v>
          </cell>
        </row>
        <row r="8866">
          <cell r="A8866" t="str">
            <v>9222-0144-T</v>
          </cell>
          <cell r="B8866" t="str">
            <v>DECAL "TURNTABLE BLOCK FITTED"</v>
          </cell>
          <cell r="C8866">
            <v>10</v>
          </cell>
          <cell r="D8866">
            <v>18</v>
          </cell>
          <cell r="E8866">
            <v>0</v>
          </cell>
          <cell r="K8866">
            <v>7</v>
          </cell>
          <cell r="L8866" t="str">
            <v>EA</v>
          </cell>
        </row>
        <row r="8867">
          <cell r="A8867" t="str">
            <v>9222-0145-T</v>
          </cell>
          <cell r="B8867" t="str">
            <v>DECAL "THIS TRAILER IS EQUIPPED WITH ABS</v>
          </cell>
          <cell r="C8867">
            <v>15</v>
          </cell>
          <cell r="D8867">
            <v>18</v>
          </cell>
          <cell r="E8867">
            <v>0</v>
          </cell>
          <cell r="K8867">
            <v>7</v>
          </cell>
          <cell r="L8867" t="str">
            <v>EA</v>
          </cell>
        </row>
        <row r="8868">
          <cell r="A8868" t="str">
            <v>9222-0146-T</v>
          </cell>
          <cell r="B8868" t="str">
            <v>DECAL "SLOPS BUCKET"</v>
          </cell>
          <cell r="C8868">
            <v>15</v>
          </cell>
          <cell r="D8868">
            <v>18</v>
          </cell>
          <cell r="E8868">
            <v>0</v>
          </cell>
          <cell r="K8868">
            <v>7</v>
          </cell>
          <cell r="L8868" t="str">
            <v>EA</v>
          </cell>
        </row>
        <row r="8869">
          <cell r="A8869" t="str">
            <v>9222-0147-T</v>
          </cell>
          <cell r="B8869" t="str">
            <v>DECAL "WATER TANK"</v>
          </cell>
          <cell r="C8869">
            <v>15</v>
          </cell>
          <cell r="D8869">
            <v>18</v>
          </cell>
          <cell r="E8869">
            <v>0</v>
          </cell>
          <cell r="K8869">
            <v>7</v>
          </cell>
          <cell r="L8869" t="str">
            <v>EA</v>
          </cell>
        </row>
        <row r="8870">
          <cell r="A8870" t="str">
            <v>9222-0148-T</v>
          </cell>
          <cell r="B8870" t="str">
            <v>DECAL "TOOL BOX"</v>
          </cell>
          <cell r="C8870">
            <v>0</v>
          </cell>
          <cell r="D8870">
            <v>0</v>
          </cell>
          <cell r="E8870">
            <v>0</v>
          </cell>
          <cell r="K8870">
            <v>0</v>
          </cell>
          <cell r="L8870" t="str">
            <v>EA</v>
          </cell>
        </row>
        <row r="8871">
          <cell r="A8871" t="str">
            <v>9222-0149-T</v>
          </cell>
          <cell r="B8871" t="str">
            <v>DECAL "SPILL KIT"</v>
          </cell>
          <cell r="C8871">
            <v>0</v>
          </cell>
          <cell r="D8871">
            <v>0</v>
          </cell>
          <cell r="E8871">
            <v>0</v>
          </cell>
          <cell r="K8871">
            <v>0</v>
          </cell>
          <cell r="L8871" t="str">
            <v>EA</v>
          </cell>
        </row>
        <row r="8872">
          <cell r="A8872" t="str">
            <v>9222-0150-T</v>
          </cell>
          <cell r="B8872" t="str">
            <v>DECAL "CONTROL"</v>
          </cell>
          <cell r="C8872">
            <v>10</v>
          </cell>
          <cell r="D8872">
            <v>16</v>
          </cell>
          <cell r="E8872">
            <v>0</v>
          </cell>
          <cell r="K8872">
            <v>7</v>
          </cell>
          <cell r="L8872" t="str">
            <v>EA</v>
          </cell>
        </row>
        <row r="8873">
          <cell r="A8873" t="str">
            <v>9222-0151-T</v>
          </cell>
          <cell r="B8873" t="str">
            <v>DECAL "SUPPLY"</v>
          </cell>
          <cell r="C8873">
            <v>10</v>
          </cell>
          <cell r="D8873">
            <v>16</v>
          </cell>
          <cell r="E8873">
            <v>0</v>
          </cell>
          <cell r="K8873">
            <v>7</v>
          </cell>
          <cell r="L8873" t="str">
            <v>EA</v>
          </cell>
        </row>
        <row r="8874">
          <cell r="A8874" t="str">
            <v>9222-0152-T</v>
          </cell>
          <cell r="B8874" t="str">
            <v>DECAL " HANDRAIL OPERATE"</v>
          </cell>
          <cell r="C8874">
            <v>10</v>
          </cell>
          <cell r="D8874">
            <v>18</v>
          </cell>
          <cell r="E8874">
            <v>0</v>
          </cell>
          <cell r="K8874">
            <v>7</v>
          </cell>
          <cell r="L8874" t="str">
            <v>EA</v>
          </cell>
        </row>
        <row r="8875">
          <cell r="A8875" t="str">
            <v>9222-0180</v>
          </cell>
          <cell r="B8875" t="str">
            <v>DECAL, WEEL END LUBRICANT,CD50 SYNTHETIC</v>
          </cell>
          <cell r="C8875">
            <v>0</v>
          </cell>
          <cell r="D8875">
            <v>0</v>
          </cell>
          <cell r="E8875">
            <v>0</v>
          </cell>
          <cell r="K8875">
            <v>0</v>
          </cell>
          <cell r="L8875" t="str">
            <v>EA</v>
          </cell>
        </row>
        <row r="8876">
          <cell r="A8876" t="str">
            <v>9222-0211</v>
          </cell>
          <cell r="B8876" t="str">
            <v>DECAL,"DO NOT STEP"</v>
          </cell>
          <cell r="C8876">
            <v>15</v>
          </cell>
          <cell r="D8876">
            <v>1</v>
          </cell>
          <cell r="E8876">
            <v>0</v>
          </cell>
          <cell r="K8876">
            <v>7</v>
          </cell>
          <cell r="L8876" t="str">
            <v>EA</v>
          </cell>
        </row>
        <row r="8877">
          <cell r="A8877" t="str">
            <v>9222-0230</v>
          </cell>
          <cell r="B8877" t="str">
            <v>DECAL,"CHECK ALL WEEP HOLES AND DRAINS B</v>
          </cell>
          <cell r="C8877">
            <v>28</v>
          </cell>
          <cell r="D8877">
            <v>0</v>
          </cell>
          <cell r="E8877">
            <v>0</v>
          </cell>
          <cell r="K8877">
            <v>7</v>
          </cell>
          <cell r="L8877" t="str">
            <v>EA</v>
          </cell>
        </row>
        <row r="8878">
          <cell r="A8878" t="str">
            <v>9222-0231</v>
          </cell>
          <cell r="B8878" t="str">
            <v>DECAL,"CHECK FOR CORRECT PLACARDING OF P</v>
          </cell>
          <cell r="C8878">
            <v>28</v>
          </cell>
          <cell r="D8878">
            <v>0</v>
          </cell>
          <cell r="E8878">
            <v>0</v>
          </cell>
          <cell r="K8878">
            <v>7</v>
          </cell>
          <cell r="L8878" t="str">
            <v>EA</v>
          </cell>
        </row>
        <row r="8879">
          <cell r="A8879" t="str">
            <v>9222-0232</v>
          </cell>
          <cell r="B8879" t="str">
            <v>DECAL,"CHEDK THAT ALL HOSE CONNECTIONS A</v>
          </cell>
          <cell r="C8879">
            <v>28</v>
          </cell>
          <cell r="D8879">
            <v>0</v>
          </cell>
          <cell r="E8879">
            <v>0</v>
          </cell>
          <cell r="K8879">
            <v>7</v>
          </cell>
          <cell r="L8879" t="str">
            <v>EA</v>
          </cell>
        </row>
        <row r="8880">
          <cell r="A8880" t="str">
            <v>9222-0234</v>
          </cell>
          <cell r="B8880" t="str">
            <v>DECAL,"CLEAN AND CHECK RELIEF VALVES PER</v>
          </cell>
          <cell r="C8880">
            <v>15</v>
          </cell>
          <cell r="D8880">
            <v>0</v>
          </cell>
          <cell r="E8880">
            <v>0</v>
          </cell>
          <cell r="K8880">
            <v>7</v>
          </cell>
          <cell r="L8880" t="str">
            <v>EA</v>
          </cell>
        </row>
        <row r="8881">
          <cell r="A8881" t="str">
            <v>9222-0239</v>
          </cell>
          <cell r="B8881" t="str">
            <v>DECAL,"DISCHARGE HOSE MUST BE CONNECTED</v>
          </cell>
          <cell r="C8881">
            <v>15</v>
          </cell>
          <cell r="D8881">
            <v>35</v>
          </cell>
          <cell r="E8881">
            <v>0</v>
          </cell>
          <cell r="K8881">
            <v>7</v>
          </cell>
          <cell r="L8881" t="str">
            <v>EA</v>
          </cell>
        </row>
        <row r="8882">
          <cell r="A8882" t="str">
            <v>9222-0240</v>
          </cell>
          <cell r="B8882" t="str">
            <v>DECAL,"DO NOT CIRCULATE STEAM OR OTHER</v>
          </cell>
          <cell r="C8882">
            <v>6</v>
          </cell>
          <cell r="D8882">
            <v>0</v>
          </cell>
          <cell r="E8882">
            <v>0</v>
          </cell>
          <cell r="K8882">
            <v>0</v>
          </cell>
          <cell r="L8882" t="str">
            <v>EA</v>
          </cell>
        </row>
        <row r="8883">
          <cell r="A8883" t="str">
            <v>9222-0241</v>
          </cell>
          <cell r="B8883" t="str">
            <v>DECAL,"DO NOT EXCEED INDICATED MAXIMUM A</v>
          </cell>
          <cell r="C8883">
            <v>28</v>
          </cell>
          <cell r="D8883">
            <v>0</v>
          </cell>
          <cell r="E8883">
            <v>0</v>
          </cell>
          <cell r="K8883">
            <v>7</v>
          </cell>
          <cell r="L8883" t="str">
            <v>EA</v>
          </cell>
        </row>
        <row r="8884">
          <cell r="A8884" t="str">
            <v>9222-0242</v>
          </cell>
          <cell r="B8884" t="str">
            <v>DECAL,"DO NOT EXCEED INDICATED MAXIMUM P</v>
          </cell>
          <cell r="C8884">
            <v>0</v>
          </cell>
          <cell r="D8884">
            <v>0</v>
          </cell>
          <cell r="E8884">
            <v>0</v>
          </cell>
          <cell r="K8884">
            <v>0</v>
          </cell>
          <cell r="L8884" t="str">
            <v>EA</v>
          </cell>
        </row>
        <row r="8885">
          <cell r="A8885" t="str">
            <v>9222-0243</v>
          </cell>
          <cell r="B8885" t="str">
            <v>DECAL,"DO NOT EXCEED MAXIMUM OPERATINGTE</v>
          </cell>
          <cell r="C8885">
            <v>28</v>
          </cell>
          <cell r="D8885">
            <v>0</v>
          </cell>
          <cell r="E8885">
            <v>0</v>
          </cell>
          <cell r="K8885">
            <v>7</v>
          </cell>
          <cell r="L8885" t="str">
            <v>EA</v>
          </cell>
        </row>
        <row r="8886">
          <cell r="A8886" t="str">
            <v>9222-0248</v>
          </cell>
          <cell r="B8886" t="str">
            <v>DECAL,"OPEN VENTS BEFORE PUMPI NG OUT TO</v>
          </cell>
          <cell r="C8886">
            <v>0</v>
          </cell>
          <cell r="D8886">
            <v>0</v>
          </cell>
          <cell r="E8886">
            <v>0</v>
          </cell>
          <cell r="K8886">
            <v>0</v>
          </cell>
          <cell r="L8886" t="str">
            <v>EA</v>
          </cell>
        </row>
        <row r="8887">
          <cell r="A8887" t="str">
            <v>9222-0251</v>
          </cell>
          <cell r="B8887" t="str">
            <v>DECAL,"RELIEVE PRESSURE BEFORE OPENING</v>
          </cell>
          <cell r="C8887">
            <v>28</v>
          </cell>
          <cell r="D8887">
            <v>0</v>
          </cell>
          <cell r="E8887">
            <v>0</v>
          </cell>
          <cell r="K8887">
            <v>7</v>
          </cell>
          <cell r="L8887" t="str">
            <v>EA</v>
          </cell>
        </row>
        <row r="8888">
          <cell r="A8888" t="str">
            <v>9222-0252</v>
          </cell>
          <cell r="B8888" t="str">
            <v>DECAL,"RELIEVE PRESSURE IN HOSE BEFORE D</v>
          </cell>
          <cell r="C8888">
            <v>28</v>
          </cell>
          <cell r="D8888">
            <v>0</v>
          </cell>
          <cell r="E8888">
            <v>0</v>
          </cell>
          <cell r="K8888">
            <v>7</v>
          </cell>
          <cell r="L8888" t="str">
            <v>EA</v>
          </cell>
        </row>
        <row r="8889">
          <cell r="A8889" t="str">
            <v>9222-0253</v>
          </cell>
          <cell r="B8889" t="str">
            <v>DECAL,"RELIEVE PRESSURE IN HOSE BEFORE D</v>
          </cell>
          <cell r="C8889">
            <v>0</v>
          </cell>
          <cell r="D8889">
            <v>0</v>
          </cell>
          <cell r="E8889">
            <v>0</v>
          </cell>
          <cell r="K8889">
            <v>0</v>
          </cell>
          <cell r="L8889" t="str">
            <v>EA</v>
          </cell>
        </row>
        <row r="8890">
          <cell r="A8890" t="str">
            <v>9222-0531</v>
          </cell>
          <cell r="B8890" t="str">
            <v>LOGO DECAL 110th ANNIVERSARY W/REFLECTIV</v>
          </cell>
          <cell r="C8890">
            <v>30</v>
          </cell>
          <cell r="D8890">
            <v>0</v>
          </cell>
          <cell r="E8890">
            <v>0</v>
          </cell>
          <cell r="K8890">
            <v>7</v>
          </cell>
          <cell r="L8890" t="str">
            <v>EA</v>
          </cell>
        </row>
        <row r="8891">
          <cell r="A8891" t="str">
            <v>9224-0001-T</v>
          </cell>
          <cell r="B8891" t="str">
            <v>DISC WD101-4 VB BETTS FOR VALVE,WET</v>
          </cell>
          <cell r="C8891">
            <v>1060.52109</v>
          </cell>
          <cell r="D8891">
            <v>15</v>
          </cell>
          <cell r="E8891">
            <v>0</v>
          </cell>
          <cell r="K8891">
            <v>60</v>
          </cell>
          <cell r="L8891" t="str">
            <v>EA</v>
          </cell>
        </row>
        <row r="8892">
          <cell r="A8892" t="str">
            <v>9224-0002-001-T</v>
          </cell>
          <cell r="B8892" t="str">
            <v>DISC BRAKE (ROTOR MBR9004)</v>
          </cell>
          <cell r="C8892">
            <v>8760.9187099999999</v>
          </cell>
          <cell r="D8892">
            <v>0</v>
          </cell>
          <cell r="E8892">
            <v>0</v>
          </cell>
          <cell r="K8892">
            <v>30</v>
          </cell>
          <cell r="L8892" t="str">
            <v>EA</v>
          </cell>
        </row>
        <row r="8893">
          <cell r="A8893" t="str">
            <v>9224-0002-T</v>
          </cell>
          <cell r="B8893" t="str">
            <v>DISC BRAKE (ROTOR MBR9018)</v>
          </cell>
          <cell r="C8893">
            <v>11116.733610000001</v>
          </cell>
          <cell r="D8893">
            <v>0</v>
          </cell>
          <cell r="E8893">
            <v>0</v>
          </cell>
          <cell r="K8893">
            <v>30</v>
          </cell>
          <cell r="L8893" t="str">
            <v>EA</v>
          </cell>
        </row>
        <row r="8894">
          <cell r="A8894" t="str">
            <v>9224-0003-001-T</v>
          </cell>
          <cell r="B8894" t="str">
            <v>DISC #062039 FOR LPG PUMP</v>
          </cell>
          <cell r="C8894">
            <v>4053.8108200000001</v>
          </cell>
          <cell r="D8894">
            <v>0</v>
          </cell>
          <cell r="E8894">
            <v>0</v>
          </cell>
          <cell r="K8894">
            <v>75</v>
          </cell>
          <cell r="L8894" t="str">
            <v>EA</v>
          </cell>
        </row>
        <row r="8895">
          <cell r="A8895" t="str">
            <v>9224-0003-T</v>
          </cell>
          <cell r="B8895" t="str">
            <v>DISC #064412 FOR LPG PUMP (LGLD2E)</v>
          </cell>
          <cell r="C8895">
            <v>2498.4597200000003</v>
          </cell>
          <cell r="D8895">
            <v>0</v>
          </cell>
          <cell r="E8895">
            <v>0</v>
          </cell>
          <cell r="K8895">
            <v>75</v>
          </cell>
          <cell r="L8895" t="str">
            <v>EA</v>
          </cell>
        </row>
        <row r="8896">
          <cell r="A8896" t="str">
            <v>9224-0004-T</v>
          </cell>
          <cell r="B8896" t="str">
            <v>DISC for LGLD3E #: 065112</v>
          </cell>
          <cell r="C8896">
            <v>3114.0080699999999</v>
          </cell>
          <cell r="D8896">
            <v>0</v>
          </cell>
          <cell r="E8896">
            <v>0</v>
          </cell>
          <cell r="K8896">
            <v>75</v>
          </cell>
          <cell r="L8896" t="str">
            <v>EA</v>
          </cell>
        </row>
        <row r="8897">
          <cell r="A8897" t="str">
            <v>9224-0006-T</v>
          </cell>
          <cell r="B8897" t="str">
            <v>DRR80P484T20 ND80 Bursting Disc 4.84Bar</v>
          </cell>
          <cell r="C8897">
            <v>0</v>
          </cell>
          <cell r="D8897">
            <v>0</v>
          </cell>
          <cell r="E8897">
            <v>0</v>
          </cell>
          <cell r="K8897">
            <v>0</v>
          </cell>
          <cell r="L8897" t="str">
            <v>EA</v>
          </cell>
        </row>
        <row r="8898">
          <cell r="A8898" t="str">
            <v>9224-0007-001-T</v>
          </cell>
          <cell r="B8898" t="str">
            <v>BURSTING DISC PEROLO #DRR80P367T20</v>
          </cell>
          <cell r="C8898">
            <v>6356.13022</v>
          </cell>
          <cell r="D8898">
            <v>0</v>
          </cell>
          <cell r="E8898">
            <v>0</v>
          </cell>
          <cell r="K8898">
            <v>0</v>
          </cell>
          <cell r="L8898" t="str">
            <v>EA</v>
          </cell>
        </row>
        <row r="8899">
          <cell r="A8899" t="str">
            <v>9224-0007-T</v>
          </cell>
          <cell r="B8899" t="str">
            <v>BURSTING DISC PEROLO #DRS80P366T20 SS</v>
          </cell>
          <cell r="C8899">
            <v>6050</v>
          </cell>
          <cell r="D8899">
            <v>0</v>
          </cell>
          <cell r="E8899">
            <v>0</v>
          </cell>
          <cell r="K8899">
            <v>0</v>
          </cell>
          <cell r="L8899" t="str">
            <v>EA</v>
          </cell>
        </row>
        <row r="8900">
          <cell r="A8900" t="str">
            <v>9224-0008-T</v>
          </cell>
          <cell r="B8900" t="str">
            <v>BURSTING DISC FORT VALE #864/0540 80mm P</v>
          </cell>
          <cell r="C8900">
            <v>0</v>
          </cell>
          <cell r="D8900">
            <v>0</v>
          </cell>
          <cell r="E8900">
            <v>0</v>
          </cell>
          <cell r="K8900">
            <v>0</v>
          </cell>
          <cell r="L8900" t="str">
            <v>EA</v>
          </cell>
        </row>
        <row r="8901">
          <cell r="A8901" t="str">
            <v>9224-0009-T</v>
          </cell>
          <cell r="B8901" t="str">
            <v>Clutch Disc (ZF9S1310/MEB9)</v>
          </cell>
          <cell r="C8901">
            <v>9990</v>
          </cell>
          <cell r="D8901">
            <v>0</v>
          </cell>
          <cell r="E8901">
            <v>0</v>
          </cell>
          <cell r="K8901">
            <v>0</v>
          </cell>
          <cell r="L8901" t="str">
            <v>EA</v>
          </cell>
        </row>
        <row r="8902">
          <cell r="A8902" t="str">
            <v>9225-0005-T</v>
          </cell>
          <cell r="B8902" t="str">
            <v>DRR80P484T20    DN80 BURSTING DISC (Rupt</v>
          </cell>
          <cell r="C8902">
            <v>6150</v>
          </cell>
          <cell r="D8902">
            <v>4</v>
          </cell>
          <cell r="E8902">
            <v>0</v>
          </cell>
          <cell r="K8902">
            <v>0</v>
          </cell>
          <cell r="L8902" t="str">
            <v>EA</v>
          </cell>
        </row>
        <row r="8903">
          <cell r="A8903" t="str">
            <v>9226-0001-001-T</v>
          </cell>
          <cell r="B8903" t="str">
            <v>DOME,M/H COVER 16"CLAMP O/W1986SV SS</v>
          </cell>
          <cell r="C8903">
            <v>0</v>
          </cell>
          <cell r="D8903">
            <v>0</v>
          </cell>
          <cell r="E8903">
            <v>0</v>
          </cell>
          <cell r="K8903">
            <v>0</v>
          </cell>
          <cell r="L8903" t="str">
            <v>EA</v>
          </cell>
        </row>
        <row r="8904">
          <cell r="A8904" t="str">
            <v>9226-0001-T</v>
          </cell>
          <cell r="B8904" t="str">
            <v>DOME,M/H COVER 16"CLAMP C/W1986SV SS</v>
          </cell>
          <cell r="C8904">
            <v>0</v>
          </cell>
          <cell r="D8904">
            <v>0</v>
          </cell>
          <cell r="E8904">
            <v>0</v>
          </cell>
          <cell r="K8904">
            <v>0</v>
          </cell>
          <cell r="L8904" t="str">
            <v>EA</v>
          </cell>
        </row>
        <row r="8905">
          <cell r="A8905" t="str">
            <v>9226-0002-012-T</v>
          </cell>
          <cell r="B8905" t="str">
            <v>CAM WEAR PLATE (KNAPPCO #6372)</v>
          </cell>
          <cell r="C8905">
            <v>228.91482999999999</v>
          </cell>
          <cell r="D8905">
            <v>0</v>
          </cell>
          <cell r="E8905">
            <v>0</v>
          </cell>
          <cell r="K8905">
            <v>0</v>
          </cell>
          <cell r="L8905" t="str">
            <v>EA</v>
          </cell>
        </row>
        <row r="8906">
          <cell r="A8906" t="str">
            <v>9226-0002-013-T</v>
          </cell>
          <cell r="B8906" t="str">
            <v>FASTERER (WEAR PLATE),(KNAPPCO #3546)</v>
          </cell>
          <cell r="C8906">
            <v>15.539709999999999</v>
          </cell>
          <cell r="D8906">
            <v>0</v>
          </cell>
          <cell r="E8906">
            <v>0</v>
          </cell>
          <cell r="K8906">
            <v>0</v>
          </cell>
          <cell r="L8906" t="str">
            <v>EA</v>
          </cell>
        </row>
        <row r="8907">
          <cell r="A8907" t="str">
            <v>9226-0002-015-T</v>
          </cell>
          <cell r="B8907" t="str">
            <v>NUT(WEAR PLATE),(KNAPPCO #3544)</v>
          </cell>
          <cell r="C8907">
            <v>9.1410900000000002</v>
          </cell>
          <cell r="D8907">
            <v>0</v>
          </cell>
          <cell r="E8907">
            <v>0</v>
          </cell>
          <cell r="K8907">
            <v>0</v>
          </cell>
          <cell r="L8907" t="str">
            <v>EA</v>
          </cell>
        </row>
        <row r="8908">
          <cell r="A8908" t="str">
            <v>9226-0002-017-T</v>
          </cell>
          <cell r="B8908" t="str">
            <v>BOOT (KNAPPCO #6573)</v>
          </cell>
          <cell r="C8908">
            <v>0</v>
          </cell>
          <cell r="D8908">
            <v>0</v>
          </cell>
          <cell r="E8908">
            <v>0</v>
          </cell>
          <cell r="K8908">
            <v>0</v>
          </cell>
          <cell r="L8908" t="str">
            <v>EA</v>
          </cell>
        </row>
        <row r="8909">
          <cell r="A8909" t="str">
            <v>9226-0002-020-T</v>
          </cell>
          <cell r="B8909" t="str">
            <v>1/4-28X1/2 BHCS (KNAPPCO #6576)</v>
          </cell>
          <cell r="C8909">
            <v>0</v>
          </cell>
          <cell r="D8909">
            <v>0</v>
          </cell>
          <cell r="E8909">
            <v>0</v>
          </cell>
          <cell r="K8909">
            <v>0</v>
          </cell>
          <cell r="L8909" t="str">
            <v>EA</v>
          </cell>
        </row>
        <row r="8910">
          <cell r="A8910" t="str">
            <v>9226-0002-026-T</v>
          </cell>
          <cell r="B8910" t="str">
            <v>RETAINING RING (KNAPPCO #6581)</v>
          </cell>
          <cell r="C8910">
            <v>0</v>
          </cell>
          <cell r="D8910">
            <v>0</v>
          </cell>
          <cell r="E8910">
            <v>0</v>
          </cell>
          <cell r="K8910">
            <v>0</v>
          </cell>
          <cell r="L8910" t="str">
            <v>EA</v>
          </cell>
        </row>
        <row r="8911">
          <cell r="A8911" t="str">
            <v>9226-0002-027-T</v>
          </cell>
          <cell r="B8911" t="str">
            <v>BOOT (KNAPPCO #5960)</v>
          </cell>
          <cell r="C8911">
            <v>0</v>
          </cell>
          <cell r="D8911">
            <v>0</v>
          </cell>
          <cell r="E8911">
            <v>0</v>
          </cell>
          <cell r="K8911">
            <v>0</v>
          </cell>
          <cell r="L8911" t="str">
            <v>EA</v>
          </cell>
        </row>
        <row r="8912">
          <cell r="A8912" t="str">
            <v>9226-0002-028-T</v>
          </cell>
          <cell r="B8912" t="str">
            <v>WASHER,SS (KNAPPCO #6547)</v>
          </cell>
          <cell r="C8912">
            <v>0</v>
          </cell>
          <cell r="D8912">
            <v>0</v>
          </cell>
          <cell r="E8912">
            <v>0</v>
          </cell>
          <cell r="K8912">
            <v>0</v>
          </cell>
          <cell r="L8912" t="str">
            <v>EA</v>
          </cell>
        </row>
        <row r="8913">
          <cell r="A8913" t="str">
            <v>9226-0003-028-T</v>
          </cell>
          <cell r="C8913">
            <v>0</v>
          </cell>
          <cell r="D8913">
            <v>0</v>
          </cell>
          <cell r="E8913">
            <v>0</v>
          </cell>
          <cell r="K8913">
            <v>0</v>
          </cell>
          <cell r="L8913" t="str">
            <v>EA</v>
          </cell>
        </row>
        <row r="8914">
          <cell r="A8914" t="str">
            <v>9226-0003-T</v>
          </cell>
          <cell r="B8914" t="str">
            <v>DOME20"SS316L,BETTS 8355LCV-10 COLLA50PI</v>
          </cell>
          <cell r="C8914">
            <v>41877.412620000003</v>
          </cell>
          <cell r="D8914">
            <v>2</v>
          </cell>
          <cell r="E8914">
            <v>0</v>
          </cell>
          <cell r="K8914">
            <v>60</v>
          </cell>
          <cell r="L8914" t="str">
            <v>EA</v>
          </cell>
        </row>
        <row r="8915">
          <cell r="A8915" t="str">
            <v>9226-0004-T</v>
          </cell>
          <cell r="B8915" t="str">
            <v>DOME20"SS316L,BETTS 8380LCW-6  100PSI</v>
          </cell>
          <cell r="C8915">
            <v>48312.467340000003</v>
          </cell>
          <cell r="D8915">
            <v>1</v>
          </cell>
          <cell r="E8915">
            <v>0</v>
          </cell>
          <cell r="K8915">
            <v>60</v>
          </cell>
          <cell r="L8915" t="str">
            <v>EA</v>
          </cell>
        </row>
        <row r="8916">
          <cell r="A8916" t="str">
            <v>9226-0005-T</v>
          </cell>
          <cell r="B8916" t="str">
            <v>DOME MANHOLE COVER LKDC collar200 43O OD</v>
          </cell>
          <cell r="C8916">
            <v>0</v>
          </cell>
          <cell r="D8916">
            <v>0</v>
          </cell>
          <cell r="E8916">
            <v>0</v>
          </cell>
          <cell r="K8916">
            <v>0</v>
          </cell>
          <cell r="L8916" t="str">
            <v>EA</v>
          </cell>
        </row>
        <row r="8917">
          <cell r="A8917" t="str">
            <v>9226-0006</v>
          </cell>
          <cell r="B8917" t="str">
            <v>DOME,MANHOLE,16IN,KNAPPCO,NV1110</v>
          </cell>
          <cell r="C8917">
            <v>7397.48</v>
          </cell>
          <cell r="D8917">
            <v>0</v>
          </cell>
          <cell r="E8917">
            <v>0</v>
          </cell>
          <cell r="K8917">
            <v>0</v>
          </cell>
          <cell r="L8917" t="str">
            <v>EA</v>
          </cell>
        </row>
        <row r="8918">
          <cell r="A8918" t="str">
            <v>9226-0006-T</v>
          </cell>
          <cell r="B8918" t="str">
            <v>DOME MANHOLE COVER TETRA PAK "LKDC"(coll</v>
          </cell>
          <cell r="C8918">
            <v>30500</v>
          </cell>
          <cell r="D8918">
            <v>0</v>
          </cell>
          <cell r="E8918">
            <v>0</v>
          </cell>
          <cell r="K8918">
            <v>99</v>
          </cell>
          <cell r="L8918" t="str">
            <v>EA</v>
          </cell>
        </row>
        <row r="8919">
          <cell r="A8919" t="str">
            <v>9226-0007</v>
          </cell>
          <cell r="B8919" t="str">
            <v>DOME,MANHOLE 20" MH 6-CAM HEIL 4" WR</v>
          </cell>
          <cell r="C8919">
            <v>0</v>
          </cell>
          <cell r="D8919">
            <v>0</v>
          </cell>
          <cell r="E8919">
            <v>0</v>
          </cell>
          <cell r="K8919">
            <v>0</v>
          </cell>
          <cell r="L8919" t="str">
            <v>EA</v>
          </cell>
        </row>
        <row r="8920">
          <cell r="A8920" t="str">
            <v>9226-0007-T</v>
          </cell>
          <cell r="B8920" t="str">
            <v>DOME,16",304L-SS,MINOX 400P,4 HANDLES</v>
          </cell>
          <cell r="C8920">
            <v>54027.428240000001</v>
          </cell>
          <cell r="D8920">
            <v>0</v>
          </cell>
          <cell r="E8920">
            <v>0</v>
          </cell>
          <cell r="K8920">
            <v>60</v>
          </cell>
          <cell r="L8920" t="str">
            <v>EA</v>
          </cell>
        </row>
        <row r="8921">
          <cell r="A8921" t="str">
            <v>9226-0008-001-T</v>
          </cell>
          <cell r="B8921" t="str">
            <v>316L-SS,BETTS 8399LCW-10" W/3657VT GASKE</v>
          </cell>
          <cell r="C8921">
            <v>54027.428240000001</v>
          </cell>
          <cell r="D8921">
            <v>0</v>
          </cell>
          <cell r="E8921">
            <v>0</v>
          </cell>
          <cell r="K8921">
            <v>60</v>
          </cell>
          <cell r="L8921" t="str">
            <v>EA</v>
          </cell>
        </row>
        <row r="8922">
          <cell r="A8922" t="str">
            <v>9226-0008-T</v>
          </cell>
          <cell r="B8922" t="str">
            <v>316L-SS,BETTS 8303LCW-10" W/3657VT GASKE</v>
          </cell>
          <cell r="C8922">
            <v>54027.428240000001</v>
          </cell>
          <cell r="D8922">
            <v>0</v>
          </cell>
          <cell r="E8922">
            <v>0</v>
          </cell>
          <cell r="K8922">
            <v>60</v>
          </cell>
          <cell r="L8922" t="str">
            <v>EA</v>
          </cell>
        </row>
        <row r="8923">
          <cell r="A8923" t="str">
            <v>9226-0009-013-T</v>
          </cell>
          <cell r="B8923" t="str">
            <v>FASTENER WEAR PLATE CIVACON#6585</v>
          </cell>
          <cell r="C8923">
            <v>20.292180000000002</v>
          </cell>
          <cell r="D8923">
            <v>0</v>
          </cell>
          <cell r="E8923">
            <v>0</v>
          </cell>
          <cell r="K8923">
            <v>0</v>
          </cell>
          <cell r="L8923" t="str">
            <v>EA</v>
          </cell>
        </row>
        <row r="8924">
          <cell r="A8924" t="str">
            <v>9226-0009-015-T</v>
          </cell>
          <cell r="B8924" t="str">
            <v>NUT WEAR PLATE CIVACON#4486</v>
          </cell>
          <cell r="C8924">
            <v>15.322349999999998</v>
          </cell>
          <cell r="D8924">
            <v>0</v>
          </cell>
          <cell r="E8924">
            <v>0</v>
          </cell>
          <cell r="K8924">
            <v>0</v>
          </cell>
          <cell r="L8924" t="str">
            <v>EA</v>
          </cell>
        </row>
        <row r="8925">
          <cell r="A8925" t="str">
            <v>9226-0010-T</v>
          </cell>
          <cell r="B8925" t="str">
            <v>MANHOLE,BETTS,FVA8020CXB,20"</v>
          </cell>
          <cell r="C8925">
            <v>11469.565830000001</v>
          </cell>
          <cell r="D8925">
            <v>0</v>
          </cell>
          <cell r="E8925">
            <v>0</v>
          </cell>
          <cell r="K8925">
            <v>60</v>
          </cell>
          <cell r="L8925" t="str">
            <v>EA</v>
          </cell>
        </row>
        <row r="8926">
          <cell r="A8926" t="str">
            <v>9226-0011-T</v>
          </cell>
          <cell r="B8926" t="str">
            <v>DOME,10IN,316L-SS,BETTS 8370LCW-6 COLLAR</v>
          </cell>
          <cell r="C8926">
            <v>24485.185589999997</v>
          </cell>
          <cell r="D8926">
            <v>0</v>
          </cell>
          <cell r="E8926">
            <v>0</v>
          </cell>
          <cell r="K8926">
            <v>60</v>
          </cell>
          <cell r="L8926" t="str">
            <v>EA</v>
          </cell>
        </row>
        <row r="8927">
          <cell r="A8927" t="str">
            <v>9226-0012-001-T</v>
          </cell>
          <cell r="B8927" t="str">
            <v>DOME,10IN,316L-SS,BETTS NT8369LCW-6 COL</v>
          </cell>
          <cell r="C8927">
            <v>32933.8321</v>
          </cell>
          <cell r="D8927">
            <v>2</v>
          </cell>
          <cell r="E8927">
            <v>0</v>
          </cell>
          <cell r="K8927">
            <v>60</v>
          </cell>
          <cell r="L8927" t="str">
            <v>EA</v>
          </cell>
        </row>
        <row r="8928">
          <cell r="A8928" t="str">
            <v>9226-0012-T</v>
          </cell>
          <cell r="B8928" t="str">
            <v>DOME,10IN,316L-SS,BETTS 8369LCW-6 COLLAR</v>
          </cell>
          <cell r="C8928">
            <v>0</v>
          </cell>
          <cell r="D8928">
            <v>0</v>
          </cell>
          <cell r="E8928">
            <v>0</v>
          </cell>
          <cell r="K8928">
            <v>60</v>
          </cell>
          <cell r="L8928" t="str">
            <v>EA</v>
          </cell>
        </row>
        <row r="8929">
          <cell r="A8929" t="str">
            <v>9226-0014</v>
          </cell>
          <cell r="B8929" t="str">
            <v>USE P/N 112-5120-0W1 20"M/H</v>
          </cell>
          <cell r="C8929">
            <v>0</v>
          </cell>
          <cell r="D8929">
            <v>0</v>
          </cell>
          <cell r="E8929">
            <v>0</v>
          </cell>
          <cell r="K8929">
            <v>0</v>
          </cell>
          <cell r="L8929" t="str">
            <v>EA</v>
          </cell>
        </row>
        <row r="8930">
          <cell r="A8930" t="str">
            <v>9226-0101</v>
          </cell>
          <cell r="B8930" t="str">
            <v>DOME,16IN WITH 10IN FILL,FOR NON-PRESS</v>
          </cell>
          <cell r="C8930">
            <v>2827.23</v>
          </cell>
          <cell r="D8930">
            <v>0</v>
          </cell>
          <cell r="E8930">
            <v>0</v>
          </cell>
          <cell r="K8930">
            <v>0</v>
          </cell>
          <cell r="L8930" t="str">
            <v>EA</v>
          </cell>
        </row>
        <row r="8931">
          <cell r="A8931" t="str">
            <v>9226-0103-T</v>
          </cell>
          <cell r="B8931" t="str">
            <v>DOME,20IN,316L-SS,BETTS 8380LCW-6 COLLA</v>
          </cell>
          <cell r="C8931">
            <v>0</v>
          </cell>
          <cell r="D8931">
            <v>0</v>
          </cell>
          <cell r="E8931">
            <v>0</v>
          </cell>
          <cell r="K8931">
            <v>0</v>
          </cell>
          <cell r="L8931" t="str">
            <v>EA</v>
          </cell>
        </row>
        <row r="8932">
          <cell r="A8932" t="str">
            <v>9226-0104-T</v>
          </cell>
          <cell r="B8932" t="str">
            <v>DOME,20IN,316L-SS,BETTS 8355LVC-10 COLLA</v>
          </cell>
          <cell r="C8932">
            <v>0</v>
          </cell>
          <cell r="D8932">
            <v>0</v>
          </cell>
          <cell r="E8932">
            <v>0</v>
          </cell>
          <cell r="K8932">
            <v>0</v>
          </cell>
          <cell r="L8932" t="str">
            <v>EA</v>
          </cell>
        </row>
        <row r="8933">
          <cell r="A8933" t="str">
            <v>9226-0145</v>
          </cell>
          <cell r="B8933" t="str">
            <v>DOME,20IN,316L-SS,ASME,BETTS 6" SS COLLA</v>
          </cell>
          <cell r="C8933">
            <v>0</v>
          </cell>
          <cell r="D8933">
            <v>0</v>
          </cell>
          <cell r="E8933">
            <v>0</v>
          </cell>
          <cell r="K8933">
            <v>0</v>
          </cell>
          <cell r="L8933" t="str">
            <v>EA</v>
          </cell>
        </row>
        <row r="8934">
          <cell r="A8934" t="str">
            <v>9227-0001-001-T</v>
          </cell>
          <cell r="B8934" t="str">
            <v>DOOR SHUTTER (ROLL UP) ALUM KIT 1820 L</v>
          </cell>
          <cell r="C8934">
            <v>0</v>
          </cell>
          <cell r="D8934">
            <v>0</v>
          </cell>
          <cell r="E8934">
            <v>0</v>
          </cell>
          <cell r="K8934">
            <v>0</v>
          </cell>
          <cell r="L8934" t="str">
            <v>EA</v>
          </cell>
        </row>
        <row r="8935">
          <cell r="A8935" t="str">
            <v>9227-0001-002-T</v>
          </cell>
          <cell r="B8935" t="str">
            <v>DOOR SHUTTER (ROLL UP) ALUM KIT 2450 L</v>
          </cell>
          <cell r="C8935">
            <v>0</v>
          </cell>
          <cell r="D8935">
            <v>0</v>
          </cell>
          <cell r="E8935">
            <v>0</v>
          </cell>
          <cell r="K8935">
            <v>0</v>
          </cell>
          <cell r="L8935" t="str">
            <v>EA</v>
          </cell>
        </row>
        <row r="8936">
          <cell r="A8936" t="str">
            <v>9227-0001-T</v>
          </cell>
          <cell r="B8936" t="str">
            <v>DOOR SHUTTER (ROLL UP) ALUM</v>
          </cell>
          <cell r="C8936">
            <v>0</v>
          </cell>
          <cell r="D8936">
            <v>0</v>
          </cell>
          <cell r="E8936">
            <v>0</v>
          </cell>
          <cell r="K8936">
            <v>0</v>
          </cell>
          <cell r="L8936" t="str">
            <v>EA</v>
          </cell>
        </row>
        <row r="8937">
          <cell r="A8937" t="str">
            <v>9228-0001</v>
          </cell>
          <cell r="B8937" t="str">
            <v>DRUM,BRAKE,16.5 in x 7 in CENT</v>
          </cell>
          <cell r="C8937">
            <v>10546.56114</v>
          </cell>
          <cell r="D8937">
            <v>0</v>
          </cell>
          <cell r="E8937">
            <v>0</v>
          </cell>
          <cell r="K8937">
            <v>60</v>
          </cell>
          <cell r="L8937" t="str">
            <v>EA</v>
          </cell>
        </row>
        <row r="8938">
          <cell r="A8938" t="str">
            <v>9228-0001-T</v>
          </cell>
          <cell r="B8938" t="str">
            <v>DRUM FOR INTRAAX AA 250A00205-3112</v>
          </cell>
          <cell r="C8938">
            <v>0</v>
          </cell>
          <cell r="D8938">
            <v>0</v>
          </cell>
          <cell r="E8938">
            <v>0</v>
          </cell>
          <cell r="K8938">
            <v>0</v>
          </cell>
          <cell r="L8938" t="str">
            <v>EA</v>
          </cell>
        </row>
        <row r="8939">
          <cell r="A8939" t="str">
            <v>9228-0002-T</v>
          </cell>
          <cell r="B8939" t="str">
            <v>DRUM BRAKE 10 STUD MAGNUM #10-7890 JIS</v>
          </cell>
          <cell r="C8939">
            <v>4000</v>
          </cell>
          <cell r="D8939">
            <v>0</v>
          </cell>
          <cell r="E8939">
            <v>0</v>
          </cell>
          <cell r="K8939">
            <v>0</v>
          </cell>
          <cell r="L8939" t="str">
            <v>EA</v>
          </cell>
        </row>
        <row r="8940">
          <cell r="A8940" t="str">
            <v>9228-0003-T</v>
          </cell>
          <cell r="B8940" t="str">
            <v>DRUM BRAKE 10ST, 335 PCD MAGNUM #33-2660</v>
          </cell>
          <cell r="C8940">
            <v>5250</v>
          </cell>
          <cell r="D8940">
            <v>0</v>
          </cell>
          <cell r="E8940">
            <v>0</v>
          </cell>
          <cell r="K8940">
            <v>0</v>
          </cell>
          <cell r="L8940" t="str">
            <v>EA</v>
          </cell>
        </row>
        <row r="8941">
          <cell r="A8941" t="str">
            <v>9228-0004-T</v>
          </cell>
          <cell r="B8941" t="str">
            <v>DRUM BRAKE 10 STUD 335 PCD #98815-006</v>
          </cell>
          <cell r="C8941">
            <v>6919.5878799999991</v>
          </cell>
          <cell r="D8941">
            <v>0</v>
          </cell>
          <cell r="E8941">
            <v>0</v>
          </cell>
          <cell r="K8941">
            <v>60</v>
          </cell>
          <cell r="L8941" t="str">
            <v>EA</v>
          </cell>
        </row>
        <row r="8942">
          <cell r="A8942" t="str">
            <v>9228-0005-T</v>
          </cell>
          <cell r="B8942" t="str">
            <v>CAST DRUM 10-ST 335PCD 16.5"x7 C-31699</v>
          </cell>
          <cell r="C8942">
            <v>5392.5359600000002</v>
          </cell>
          <cell r="D8942">
            <v>0</v>
          </cell>
          <cell r="E8942">
            <v>0</v>
          </cell>
          <cell r="K8942">
            <v>60</v>
          </cell>
          <cell r="L8942" t="str">
            <v>EA</v>
          </cell>
        </row>
        <row r="8943">
          <cell r="A8943" t="str">
            <v>9228-0006-T</v>
          </cell>
          <cell r="B8943" t="str">
            <v>DRUM FOR WCBH3502016A6(J)</v>
          </cell>
          <cell r="C8943">
            <v>0</v>
          </cell>
          <cell r="D8943">
            <v>0</v>
          </cell>
          <cell r="E8943">
            <v>0</v>
          </cell>
          <cell r="K8943">
            <v>0</v>
          </cell>
          <cell r="L8943" t="str">
            <v>EA</v>
          </cell>
        </row>
        <row r="8944">
          <cell r="A8944" t="str">
            <v>9228-0007-001-T</v>
          </cell>
          <cell r="B8944" t="str">
            <v>DRUM MACHINING 420X l80, YORK #785487</v>
          </cell>
          <cell r="C8944">
            <v>4800</v>
          </cell>
          <cell r="D8944">
            <v>0</v>
          </cell>
          <cell r="E8944">
            <v>0</v>
          </cell>
          <cell r="K8944">
            <v>30</v>
          </cell>
          <cell r="L8944" t="str">
            <v>EA</v>
          </cell>
        </row>
        <row r="8945">
          <cell r="A8945" t="str">
            <v>9228-0007-T</v>
          </cell>
          <cell r="B8945" t="str">
            <v>YORK SPARE PART DRUM</v>
          </cell>
          <cell r="C8945">
            <v>0</v>
          </cell>
          <cell r="D8945">
            <v>0</v>
          </cell>
          <cell r="E8945">
            <v>0</v>
          </cell>
          <cell r="K8945">
            <v>0</v>
          </cell>
          <cell r="L8945" t="str">
            <v>EA</v>
          </cell>
        </row>
        <row r="8946">
          <cell r="A8946" t="str">
            <v>9228-0008-T</v>
          </cell>
          <cell r="B8946" t="str">
            <v>DRUM BRAKE HENDRICKSON#C-31699</v>
          </cell>
          <cell r="C8946">
            <v>6098.4814200000001</v>
          </cell>
          <cell r="D8946">
            <v>0</v>
          </cell>
          <cell r="E8946">
            <v>0</v>
          </cell>
          <cell r="K8946">
            <v>60</v>
          </cell>
          <cell r="L8946" t="str">
            <v>EA</v>
          </cell>
        </row>
        <row r="8947">
          <cell r="A8947" t="str">
            <v>9228-0009-T</v>
          </cell>
          <cell r="B8947" t="str">
            <v>DRUM BRAKE 10 ST YORK#785802,420x180</v>
          </cell>
          <cell r="C8947">
            <v>4800</v>
          </cell>
          <cell r="D8947">
            <v>0</v>
          </cell>
          <cell r="E8947">
            <v>0</v>
          </cell>
          <cell r="K8947">
            <v>30</v>
          </cell>
          <cell r="L8947" t="str">
            <v>EA</v>
          </cell>
        </row>
        <row r="8948">
          <cell r="A8948" t="str">
            <v>9228-0010-T</v>
          </cell>
          <cell r="B8948" t="str">
            <v>DRUM BRAKE MAGNUM #10-6900</v>
          </cell>
          <cell r="C8948">
            <v>3850</v>
          </cell>
          <cell r="D8948">
            <v>0</v>
          </cell>
          <cell r="E8948">
            <v>0</v>
          </cell>
          <cell r="K8948">
            <v>30</v>
          </cell>
          <cell r="L8948" t="str">
            <v>EA</v>
          </cell>
        </row>
        <row r="8949">
          <cell r="A8949" t="str">
            <v>9228-0011-T</v>
          </cell>
          <cell r="B8949" t="str">
            <v>Brake Drum Eco Drum 03.109.77.56.0</v>
          </cell>
          <cell r="C8949">
            <v>9986.3088700000008</v>
          </cell>
          <cell r="D8949">
            <v>0</v>
          </cell>
          <cell r="E8949">
            <v>0</v>
          </cell>
          <cell r="K8949">
            <v>90</v>
          </cell>
          <cell r="L8949" t="str">
            <v>EA</v>
          </cell>
        </row>
        <row r="8950">
          <cell r="A8950" t="str">
            <v>9228-0014</v>
          </cell>
          <cell r="B8950" t="str">
            <v>DRUM ,13. 19 IN BC.10 STUD OB</v>
          </cell>
          <cell r="C8950">
            <v>0</v>
          </cell>
          <cell r="D8950">
            <v>0</v>
          </cell>
          <cell r="E8950">
            <v>0</v>
          </cell>
          <cell r="K8950">
            <v>0</v>
          </cell>
          <cell r="L8950" t="str">
            <v>EA</v>
          </cell>
        </row>
        <row r="8951">
          <cell r="A8951" t="str">
            <v>9231-0001-T</v>
          </cell>
          <cell r="B8951" t="str">
            <v>DRYER,AIR DRYER PART FOR ISUZU CYZ51</v>
          </cell>
          <cell r="C8951">
            <v>900</v>
          </cell>
          <cell r="D8951">
            <v>0</v>
          </cell>
          <cell r="E8951">
            <v>0</v>
          </cell>
          <cell r="K8951">
            <v>7</v>
          </cell>
          <cell r="L8951" t="str">
            <v>EA</v>
          </cell>
        </row>
        <row r="8952">
          <cell r="A8952" t="str">
            <v>9231-0002-T</v>
          </cell>
          <cell r="B8952" t="str">
            <v>Small Air Dryer Repair Kit</v>
          </cell>
          <cell r="C8952">
            <v>2925</v>
          </cell>
          <cell r="D8952">
            <v>0</v>
          </cell>
          <cell r="E8952">
            <v>0</v>
          </cell>
          <cell r="K8952">
            <v>0</v>
          </cell>
          <cell r="L8952" t="str">
            <v>EA</v>
          </cell>
        </row>
        <row r="8953">
          <cell r="A8953" t="str">
            <v>9231-0003-T</v>
          </cell>
          <cell r="B8953" t="str">
            <v>Large Air Dryer Repair Kit</v>
          </cell>
          <cell r="C8953">
            <v>4680</v>
          </cell>
          <cell r="D8953">
            <v>0</v>
          </cell>
          <cell r="E8953">
            <v>0</v>
          </cell>
          <cell r="K8953">
            <v>0</v>
          </cell>
          <cell r="L8953" t="str">
            <v>EA</v>
          </cell>
        </row>
        <row r="8954">
          <cell r="A8954" t="str">
            <v>9231-0004-T</v>
          </cell>
          <cell r="B8954" t="str">
            <v>Air Dryer Repair Kit (Small)</v>
          </cell>
          <cell r="C8954">
            <v>2610</v>
          </cell>
          <cell r="D8954">
            <v>0</v>
          </cell>
          <cell r="E8954">
            <v>0</v>
          </cell>
          <cell r="K8954">
            <v>0</v>
          </cell>
          <cell r="L8954" t="str">
            <v>EA</v>
          </cell>
        </row>
        <row r="8955">
          <cell r="A8955" t="str">
            <v>9231-0005-T</v>
          </cell>
          <cell r="B8955" t="str">
            <v>Air Dryer Repair Kit (Large)</v>
          </cell>
          <cell r="C8955">
            <v>3312</v>
          </cell>
          <cell r="D8955">
            <v>0</v>
          </cell>
          <cell r="E8955">
            <v>0</v>
          </cell>
          <cell r="K8955">
            <v>0</v>
          </cell>
          <cell r="L8955" t="str">
            <v>EA</v>
          </cell>
        </row>
        <row r="8956">
          <cell r="A8956" t="str">
            <v>9261-0001-300-T</v>
          </cell>
          <cell r="B8956" t="str">
            <v>ELBOW 90DEG. 3" ,WELD TYPE  SS T316</v>
          </cell>
          <cell r="C8956">
            <v>960</v>
          </cell>
          <cell r="D8956">
            <v>1</v>
          </cell>
          <cell r="E8956">
            <v>0</v>
          </cell>
          <cell r="K8956">
            <v>0</v>
          </cell>
          <cell r="L8956" t="str">
            <v>EA</v>
          </cell>
        </row>
        <row r="8957">
          <cell r="A8957" t="str">
            <v>9261-0001-400-T</v>
          </cell>
          <cell r="B8957" t="str">
            <v>ELBOW 90DEG. 4" ,WELD TYPE  SS  , LOCAL</v>
          </cell>
          <cell r="C8957">
            <v>0</v>
          </cell>
          <cell r="D8957">
            <v>0</v>
          </cell>
          <cell r="E8957">
            <v>0</v>
          </cell>
          <cell r="K8957">
            <v>0</v>
          </cell>
          <cell r="L8957" t="str">
            <v>EA</v>
          </cell>
        </row>
        <row r="8958">
          <cell r="A8958" t="str">
            <v>9261-0001-600-T</v>
          </cell>
          <cell r="B8958" t="str">
            <v>ELBOW 90DEG. 6" ,WELD TYPE  SS  , LOCAL</v>
          </cell>
          <cell r="C8958">
            <v>0</v>
          </cell>
          <cell r="D8958">
            <v>0</v>
          </cell>
          <cell r="E8958">
            <v>0</v>
          </cell>
          <cell r="K8958">
            <v>0</v>
          </cell>
          <cell r="L8958" t="str">
            <v>EA</v>
          </cell>
        </row>
        <row r="8959">
          <cell r="A8959" t="str">
            <v>9261-0002-300-T</v>
          </cell>
          <cell r="B8959" t="str">
            <v>ELBOW 45D</v>
          </cell>
          <cell r="C8959">
            <v>870</v>
          </cell>
          <cell r="D8959">
            <v>0</v>
          </cell>
          <cell r="E8959">
            <v>0</v>
          </cell>
          <cell r="K8959">
            <v>0</v>
          </cell>
          <cell r="L8959" t="str">
            <v>EA</v>
          </cell>
        </row>
        <row r="8960">
          <cell r="A8960" t="str">
            <v>9261-0003-300-T</v>
          </cell>
          <cell r="B8960" t="str">
            <v>ELBOW 30DEG. 3" ,WELD TYPE  SS T316</v>
          </cell>
          <cell r="C8960">
            <v>0</v>
          </cell>
          <cell r="D8960">
            <v>0</v>
          </cell>
          <cell r="E8960">
            <v>0</v>
          </cell>
          <cell r="K8960">
            <v>0</v>
          </cell>
          <cell r="L8960" t="str">
            <v>EA</v>
          </cell>
        </row>
        <row r="8961">
          <cell r="A8961" t="str">
            <v>9261-0004-T</v>
          </cell>
          <cell r="B8961" t="str">
            <v>ELBOW,BLACK IRON,STREET90DEG M&amp;FM 3"NPT-</v>
          </cell>
          <cell r="C8961">
            <v>2298.4036799999999</v>
          </cell>
          <cell r="D8961">
            <v>8</v>
          </cell>
          <cell r="E8961">
            <v>0</v>
          </cell>
          <cell r="K8961">
            <v>30</v>
          </cell>
          <cell r="L8961" t="str">
            <v>EA</v>
          </cell>
        </row>
        <row r="8962">
          <cell r="A8962" t="str">
            <v>9261-0005-T</v>
          </cell>
          <cell r="B8962" t="str">
            <v>ELBOW,BLACK IRON,STREET90DEG M&amp;FM2.5"NPT</v>
          </cell>
          <cell r="C8962">
            <v>1561.15834</v>
          </cell>
          <cell r="D8962">
            <v>10</v>
          </cell>
          <cell r="E8962">
            <v>0</v>
          </cell>
          <cell r="K8962">
            <v>30</v>
          </cell>
          <cell r="L8962" t="str">
            <v>EA</v>
          </cell>
        </row>
        <row r="8963">
          <cell r="A8963" t="str">
            <v>9261-0006-T</v>
          </cell>
          <cell r="B8963" t="str">
            <v>ELBOW,BLACK IRON,3" STREET 90D BUTT WELD</v>
          </cell>
          <cell r="C8963">
            <v>160</v>
          </cell>
          <cell r="D8963">
            <v>0</v>
          </cell>
          <cell r="E8963">
            <v>0</v>
          </cell>
          <cell r="K8963">
            <v>7</v>
          </cell>
          <cell r="L8963" t="str">
            <v>EA</v>
          </cell>
        </row>
        <row r="8964">
          <cell r="A8964" t="str">
            <v>9261-0007-T</v>
          </cell>
          <cell r="B8964" t="str">
            <v>ELBOW ALUM 90DEG. 3"OD. ,WELD TYPE</v>
          </cell>
          <cell r="C8964">
            <v>0</v>
          </cell>
          <cell r="D8964">
            <v>0</v>
          </cell>
          <cell r="E8964">
            <v>0</v>
          </cell>
          <cell r="K8964">
            <v>0</v>
          </cell>
          <cell r="L8964" t="str">
            <v>EA</v>
          </cell>
        </row>
        <row r="8965">
          <cell r="A8965" t="str">
            <v>9261-0008</v>
          </cell>
          <cell r="B8965" t="str">
            <v>ELBOW,TUBING,0.25INTUBE 0.375IN NPT</v>
          </cell>
          <cell r="C8965">
            <v>0</v>
          </cell>
          <cell r="D8965">
            <v>0</v>
          </cell>
          <cell r="E8965">
            <v>0</v>
          </cell>
          <cell r="K8965">
            <v>0</v>
          </cell>
          <cell r="L8965" t="str">
            <v>EA</v>
          </cell>
        </row>
        <row r="8966">
          <cell r="A8966" t="str">
            <v>9261-0008-T</v>
          </cell>
          <cell r="B8966" t="str">
            <v>ELBOW 4"PIPE 90DEG. ,WELD TYPE  SS T304</v>
          </cell>
          <cell r="C8966">
            <v>5230.8341499999997</v>
          </cell>
          <cell r="D8966">
            <v>0</v>
          </cell>
          <cell r="E8966">
            <v>0</v>
          </cell>
          <cell r="K8966">
            <v>30</v>
          </cell>
          <cell r="L8966" t="str">
            <v>EA</v>
          </cell>
        </row>
        <row r="8967">
          <cell r="A8967" t="str">
            <v>9261-0009-T</v>
          </cell>
          <cell r="B8967" t="str">
            <v>ELBOW 3"PIPE 90DEG. ,WELD TYPE SS T304</v>
          </cell>
          <cell r="C8967">
            <v>340</v>
          </cell>
          <cell r="D8967">
            <v>14</v>
          </cell>
          <cell r="E8967">
            <v>0</v>
          </cell>
          <cell r="K8967">
            <v>7</v>
          </cell>
          <cell r="L8967" t="str">
            <v>EA</v>
          </cell>
        </row>
        <row r="8968">
          <cell r="A8968" t="str">
            <v>9261-0010-038-T</v>
          </cell>
          <cell r="B8968" t="str">
            <v>ELBOW PIPE 1-1/2" 90 DEG.WELD TYPE(1.5D)</v>
          </cell>
          <cell r="C8968">
            <v>125</v>
          </cell>
          <cell r="D8968">
            <v>0</v>
          </cell>
          <cell r="E8968">
            <v>0</v>
          </cell>
          <cell r="K8968">
            <v>7</v>
          </cell>
          <cell r="L8968" t="str">
            <v>EA</v>
          </cell>
        </row>
        <row r="8969">
          <cell r="A8969" t="str">
            <v>9261-0010-051-T</v>
          </cell>
          <cell r="B8969" t="str">
            <v>ELBOW 2" 90 DEG. WELD LONG RAD.SIZE 51</v>
          </cell>
          <cell r="C8969">
            <v>240</v>
          </cell>
          <cell r="D8969">
            <v>0</v>
          </cell>
          <cell r="E8969">
            <v>0</v>
          </cell>
          <cell r="K8969">
            <v>7</v>
          </cell>
          <cell r="L8969" t="str">
            <v>EA</v>
          </cell>
        </row>
        <row r="8970">
          <cell r="A8970" t="str">
            <v>9261-0010-063-T</v>
          </cell>
          <cell r="B8970" t="str">
            <v>ELBOW SS PIPE 2" 90 DEG.WELD TYPE(1.5D)</v>
          </cell>
          <cell r="C8970">
            <v>580</v>
          </cell>
          <cell r="D8970">
            <v>0</v>
          </cell>
          <cell r="E8970">
            <v>0</v>
          </cell>
          <cell r="K8970">
            <v>7</v>
          </cell>
          <cell r="L8970" t="str">
            <v>EA</v>
          </cell>
        </row>
        <row r="8971">
          <cell r="A8971" t="str">
            <v>9261-0010-075-T</v>
          </cell>
          <cell r="B8971" t="str">
            <v>ELBOW PIPE 3" 90 DEG. WELD TYPE (1D)</v>
          </cell>
          <cell r="C8971">
            <v>485</v>
          </cell>
          <cell r="D8971">
            <v>0</v>
          </cell>
          <cell r="E8971">
            <v>0</v>
          </cell>
          <cell r="K8971">
            <v>7</v>
          </cell>
          <cell r="L8971" t="str">
            <v>EA</v>
          </cell>
        </row>
        <row r="8972">
          <cell r="A8972" t="str">
            <v>9261-0010-100-T</v>
          </cell>
          <cell r="B8972" t="str">
            <v>ELBOW SS PIPE 4" 90 DEG.WELD TYPE(1.5D)</v>
          </cell>
          <cell r="C8972">
            <v>595</v>
          </cell>
          <cell r="D8972">
            <v>1</v>
          </cell>
          <cell r="E8972">
            <v>0</v>
          </cell>
          <cell r="K8972">
            <v>7</v>
          </cell>
          <cell r="L8972" t="str">
            <v>EA</v>
          </cell>
        </row>
        <row r="8973">
          <cell r="A8973" t="str">
            <v>9261-0010-125-T</v>
          </cell>
          <cell r="B8973" t="str">
            <v>ELBOW SS PIPE 5" 90 DEG.WELD TYPE</v>
          </cell>
          <cell r="C8973">
            <v>0</v>
          </cell>
          <cell r="D8973">
            <v>0</v>
          </cell>
          <cell r="E8973">
            <v>0</v>
          </cell>
          <cell r="K8973">
            <v>0</v>
          </cell>
          <cell r="L8973" t="str">
            <v>EA</v>
          </cell>
        </row>
        <row r="8974">
          <cell r="A8974" t="str">
            <v>9261-0010-150-T</v>
          </cell>
          <cell r="B8974" t="str">
            <v>ELBOW SS PIPE 6" 90 DEG.WELD TYPE</v>
          </cell>
          <cell r="C8974">
            <v>0</v>
          </cell>
          <cell r="D8974">
            <v>0</v>
          </cell>
          <cell r="E8974">
            <v>0</v>
          </cell>
          <cell r="K8974">
            <v>0</v>
          </cell>
          <cell r="L8974" t="str">
            <v>EA</v>
          </cell>
        </row>
        <row r="8975">
          <cell r="A8975" t="str">
            <v>9261-0011-345-T</v>
          </cell>
          <cell r="B8975" t="str">
            <v>ELBOW,BELLED,SR,3"45 DEG BETT#BES345AL</v>
          </cell>
          <cell r="C8975">
            <v>554.53701999999998</v>
          </cell>
          <cell r="D8975">
            <v>29</v>
          </cell>
          <cell r="E8975">
            <v>0</v>
          </cell>
          <cell r="K8975">
            <v>60</v>
          </cell>
          <cell r="L8975" t="str">
            <v>EA</v>
          </cell>
        </row>
        <row r="8976">
          <cell r="A8976" t="str">
            <v>9261-0011-360-T</v>
          </cell>
          <cell r="B8976" t="str">
            <v>ELBOW,BELLED,SR,3"60 DEG BETT#BES360AL</v>
          </cell>
          <cell r="C8976">
            <v>597.22658000000001</v>
          </cell>
          <cell r="D8976">
            <v>20</v>
          </cell>
          <cell r="E8976">
            <v>0</v>
          </cell>
          <cell r="K8976">
            <v>60</v>
          </cell>
          <cell r="L8976" t="str">
            <v>EA</v>
          </cell>
        </row>
        <row r="8977">
          <cell r="A8977" t="str">
            <v>9261-0011-390-T</v>
          </cell>
          <cell r="B8977" t="str">
            <v>ELBOW BELLED SR. 3" 90° BETT#BES390AL</v>
          </cell>
          <cell r="C8977">
            <v>626.09232999999995</v>
          </cell>
          <cell r="D8977">
            <v>0</v>
          </cell>
          <cell r="E8977">
            <v>0</v>
          </cell>
          <cell r="K8977">
            <v>60</v>
          </cell>
          <cell r="L8977" t="str">
            <v>EA</v>
          </cell>
        </row>
        <row r="8978">
          <cell r="A8978" t="str">
            <v>9261-0011-445-T</v>
          </cell>
          <cell r="B8978" t="str">
            <v>ELBOW BELLED SR. 4" 45° BETT #BES445 AL.</v>
          </cell>
          <cell r="C8978">
            <v>943.57817999999997</v>
          </cell>
          <cell r="D8978">
            <v>600</v>
          </cell>
          <cell r="E8978">
            <v>0</v>
          </cell>
          <cell r="K8978">
            <v>60</v>
          </cell>
          <cell r="L8978" t="str">
            <v>EA</v>
          </cell>
        </row>
        <row r="8979">
          <cell r="A8979" t="str">
            <v>9261-0011-460-T</v>
          </cell>
          <cell r="B8979" t="str">
            <v>ELBOW BELLED SR. 4" 60° BETT #BES460 AL.</v>
          </cell>
          <cell r="C8979">
            <v>0</v>
          </cell>
          <cell r="D8979">
            <v>0</v>
          </cell>
          <cell r="E8979">
            <v>0</v>
          </cell>
          <cell r="K8979">
            <v>0</v>
          </cell>
          <cell r="L8979" t="str">
            <v>EA</v>
          </cell>
        </row>
        <row r="8980">
          <cell r="A8980" t="str">
            <v>9261-0011-490-T</v>
          </cell>
          <cell r="B8980" t="str">
            <v>ELBOW BELLED SR. 4" 90° BETT #BES490 AL.</v>
          </cell>
          <cell r="C8980">
            <v>2105.7451099999998</v>
          </cell>
          <cell r="D8980">
            <v>0</v>
          </cell>
          <cell r="E8980">
            <v>0</v>
          </cell>
          <cell r="K8980">
            <v>60</v>
          </cell>
          <cell r="L8980" t="str">
            <v>EA</v>
          </cell>
        </row>
        <row r="8981">
          <cell r="A8981" t="str">
            <v>9261-0012-330-T</v>
          </cell>
          <cell r="B8981" t="str">
            <v>ELBOW,BELLED,LR,3"30 DEG BETT#BEL330AL</v>
          </cell>
          <cell r="C8981">
            <v>576.79944</v>
          </cell>
          <cell r="D8981">
            <v>223</v>
          </cell>
          <cell r="E8981">
            <v>0</v>
          </cell>
          <cell r="K8981">
            <v>60</v>
          </cell>
          <cell r="L8981" t="str">
            <v>EA</v>
          </cell>
        </row>
        <row r="8982">
          <cell r="A8982" t="str">
            <v>9261-0012-345-T</v>
          </cell>
          <cell r="B8982" t="str">
            <v>ELBOW,BELLED,LR,3"45 DEG BETT#BEL345AL</v>
          </cell>
          <cell r="C8982">
            <v>0</v>
          </cell>
          <cell r="D8982">
            <v>0</v>
          </cell>
          <cell r="E8982">
            <v>0</v>
          </cell>
          <cell r="K8982">
            <v>0</v>
          </cell>
          <cell r="L8982" t="str">
            <v>EA</v>
          </cell>
        </row>
        <row r="8983">
          <cell r="A8983" t="str">
            <v>9261-0012-390-T</v>
          </cell>
          <cell r="B8983" t="str">
            <v>ELBOW,BELLED,LR,3"90 DEG BETT#BEL90AL</v>
          </cell>
          <cell r="C8983">
            <v>643.66840000000002</v>
          </cell>
          <cell r="D8983">
            <v>0</v>
          </cell>
          <cell r="E8983">
            <v>0</v>
          </cell>
          <cell r="K8983">
            <v>60</v>
          </cell>
          <cell r="L8983" t="str">
            <v>EA</v>
          </cell>
        </row>
        <row r="8984">
          <cell r="A8984" t="str">
            <v>9261-0012-490-T</v>
          </cell>
          <cell r="B8984" t="str">
            <v>ELBOW,BELLED,LR,4"90 DEG BETT#BEL490AL</v>
          </cell>
          <cell r="C8984">
            <v>805.61049000000003</v>
          </cell>
          <cell r="D8984">
            <v>0</v>
          </cell>
          <cell r="E8984">
            <v>0</v>
          </cell>
          <cell r="K8984">
            <v>60</v>
          </cell>
          <cell r="L8984" t="str">
            <v>EA</v>
          </cell>
        </row>
        <row r="8985">
          <cell r="A8985" t="str">
            <v>9261-0013</v>
          </cell>
          <cell r="B8985" t="str">
            <v>ELBOW TUNBIN 0.5IN TUBE 0.25IN NPT BRASS</v>
          </cell>
          <cell r="C8985">
            <v>0</v>
          </cell>
          <cell r="D8985">
            <v>0</v>
          </cell>
          <cell r="E8985">
            <v>0</v>
          </cell>
          <cell r="K8985">
            <v>0</v>
          </cell>
          <cell r="L8985" t="str">
            <v>EA</v>
          </cell>
        </row>
        <row r="8986">
          <cell r="A8986" t="str">
            <v>9261-0013-001-T</v>
          </cell>
          <cell r="B8986" t="str">
            <v>ELBOW, IRON,STREET90DEG FM 2"NPT-11</v>
          </cell>
          <cell r="C8986">
            <v>100</v>
          </cell>
          <cell r="D8986">
            <v>2</v>
          </cell>
          <cell r="E8986">
            <v>0</v>
          </cell>
          <cell r="K8986">
            <v>7</v>
          </cell>
          <cell r="L8986" t="str">
            <v>EA</v>
          </cell>
        </row>
        <row r="8987">
          <cell r="A8987" t="str">
            <v>9261-0013-T</v>
          </cell>
          <cell r="B8987" t="str">
            <v>ELBOW,BLACK IRON,STREET90DEG FM 2"NPT-11</v>
          </cell>
          <cell r="C8987">
            <v>2332.0311499999998</v>
          </cell>
          <cell r="D8987">
            <v>0</v>
          </cell>
          <cell r="E8987">
            <v>0</v>
          </cell>
          <cell r="K8987">
            <v>30</v>
          </cell>
          <cell r="L8987" t="str">
            <v>EA</v>
          </cell>
        </row>
        <row r="8988">
          <cell r="A8988" t="str">
            <v>9261-0014-T</v>
          </cell>
          <cell r="B8988" t="str">
            <v>ELBOW,90DEG SS304 DIN 11852 85OD R90 2mm</v>
          </cell>
          <cell r="C8988">
            <v>1565</v>
          </cell>
          <cell r="D8988">
            <v>0</v>
          </cell>
          <cell r="E8988">
            <v>0</v>
          </cell>
          <cell r="K8988">
            <v>7</v>
          </cell>
          <cell r="L8988" t="str">
            <v>EA</v>
          </cell>
        </row>
        <row r="8989">
          <cell r="A8989" t="str">
            <v>9261-0015-006-T</v>
          </cell>
          <cell r="B8989" t="str">
            <v>ELBOW,90DEG AL 6061-T6 WELD PIPE 2"</v>
          </cell>
          <cell r="C8989">
            <v>1427.3677400000001</v>
          </cell>
          <cell r="D8989">
            <v>0</v>
          </cell>
          <cell r="E8989">
            <v>0</v>
          </cell>
          <cell r="K8989">
            <v>30</v>
          </cell>
          <cell r="L8989" t="str">
            <v>EA</v>
          </cell>
        </row>
        <row r="8990">
          <cell r="A8990" t="str">
            <v>9261-0015-007-T</v>
          </cell>
          <cell r="B8990" t="str">
            <v>ELBOW,90DEG AL 6061-T6 WELD PIPE 2 1/2"</v>
          </cell>
          <cell r="C8990">
            <v>2996.4503000000004</v>
          </cell>
          <cell r="D8990">
            <v>0</v>
          </cell>
          <cell r="E8990">
            <v>0</v>
          </cell>
          <cell r="K8990">
            <v>30</v>
          </cell>
          <cell r="L8990" t="str">
            <v>EA</v>
          </cell>
        </row>
        <row r="8991">
          <cell r="A8991" t="str">
            <v>9261-0015-008-T</v>
          </cell>
          <cell r="B8991" t="str">
            <v>ELBOW,90DEG AL 6061-T6 WELD PIPE 3"</v>
          </cell>
          <cell r="C8991">
            <v>1427.3677400000001</v>
          </cell>
          <cell r="D8991">
            <v>0</v>
          </cell>
          <cell r="E8991">
            <v>0</v>
          </cell>
          <cell r="K8991">
            <v>30</v>
          </cell>
          <cell r="L8991" t="str">
            <v>EA</v>
          </cell>
        </row>
        <row r="8992">
          <cell r="A8992" t="str">
            <v>9261-0016-T</v>
          </cell>
          <cell r="B8992" t="str">
            <v>ELBOW BODY ALUM LIQUIP #SLV5-1</v>
          </cell>
          <cell r="C8992">
            <v>0</v>
          </cell>
          <cell r="D8992">
            <v>0</v>
          </cell>
          <cell r="E8992">
            <v>0</v>
          </cell>
          <cell r="K8992">
            <v>0</v>
          </cell>
          <cell r="L8992" t="str">
            <v>EA</v>
          </cell>
        </row>
        <row r="8993">
          <cell r="A8993" t="str">
            <v>9261-0017-030-T</v>
          </cell>
          <cell r="B8993" t="str">
            <v>ELBOW 30DEG 4" SCH.40 ALUM 6061-T6 LR</v>
          </cell>
          <cell r="C8993">
            <v>0</v>
          </cell>
          <cell r="D8993">
            <v>0</v>
          </cell>
          <cell r="E8993">
            <v>0</v>
          </cell>
          <cell r="K8993">
            <v>0</v>
          </cell>
          <cell r="L8993" t="str">
            <v>EA</v>
          </cell>
        </row>
        <row r="8994">
          <cell r="A8994" t="str">
            <v>9261-0017-045-T</v>
          </cell>
          <cell r="B8994" t="str">
            <v>ELBOW 45DEG 4" SCH.40 ALUM 6061-T6 LR</v>
          </cell>
          <cell r="C8994">
            <v>4269.6192300000002</v>
          </cell>
          <cell r="D8994">
            <v>3</v>
          </cell>
          <cell r="E8994">
            <v>0</v>
          </cell>
          <cell r="K8994">
            <v>30</v>
          </cell>
          <cell r="L8994" t="str">
            <v>EA</v>
          </cell>
        </row>
        <row r="8995">
          <cell r="A8995" t="str">
            <v>9261-0017-090-T</v>
          </cell>
          <cell r="B8995" t="str">
            <v>ELBOW 90DEG 4" SCH.40 ALUM 6061-T6 LR</v>
          </cell>
          <cell r="C8995">
            <v>4434.9977799999997</v>
          </cell>
          <cell r="D8995">
            <v>0</v>
          </cell>
          <cell r="E8995">
            <v>0</v>
          </cell>
          <cell r="K8995">
            <v>30</v>
          </cell>
          <cell r="L8995" t="str">
            <v>EA</v>
          </cell>
        </row>
        <row r="8996">
          <cell r="A8996" t="str">
            <v>9261-0017-T</v>
          </cell>
          <cell r="B8996" t="str">
            <v>ELBOW 4" SCH.40 ALUM 6061-T6 LR</v>
          </cell>
          <cell r="C8996">
            <v>0</v>
          </cell>
          <cell r="D8996">
            <v>0</v>
          </cell>
          <cell r="E8996">
            <v>0</v>
          </cell>
          <cell r="K8996">
            <v>0</v>
          </cell>
          <cell r="L8996" t="str">
            <v>EA</v>
          </cell>
        </row>
        <row r="8997">
          <cell r="A8997" t="str">
            <v>9261-0018-T</v>
          </cell>
          <cell r="B8997" t="str">
            <v>ELBOW 90DEG 4" ALUM SWEEP BRANCH PIPING</v>
          </cell>
          <cell r="C8997">
            <v>220</v>
          </cell>
          <cell r="D8997">
            <v>0</v>
          </cell>
          <cell r="E8997">
            <v>0</v>
          </cell>
          <cell r="K8997">
            <v>30</v>
          </cell>
          <cell r="L8997" t="str">
            <v>EA</v>
          </cell>
        </row>
        <row r="8998">
          <cell r="A8998" t="str">
            <v>9261-0018-T-LB</v>
          </cell>
          <cell r="B8998" t="str">
            <v>LABOR COST FOR 9261-0018-T</v>
          </cell>
          <cell r="C8998">
            <v>0</v>
          </cell>
          <cell r="D8998">
            <v>0</v>
          </cell>
          <cell r="E8998">
            <v>0</v>
          </cell>
          <cell r="K8998">
            <v>0</v>
          </cell>
          <cell r="L8998" t="str">
            <v>EA</v>
          </cell>
        </row>
        <row r="8999">
          <cell r="A8999" t="str">
            <v>9261-0019-290-T</v>
          </cell>
          <cell r="B8999" t="str">
            <v>ELBOW SEAML 2"[90°] AL.-SR ALLEGH T40634</v>
          </cell>
          <cell r="C8999">
            <v>0</v>
          </cell>
          <cell r="D8999">
            <v>0</v>
          </cell>
          <cell r="E8999">
            <v>0</v>
          </cell>
          <cell r="K8999">
            <v>0</v>
          </cell>
          <cell r="L8999" t="str">
            <v>EA</v>
          </cell>
        </row>
        <row r="9000">
          <cell r="A9000" t="str">
            <v>9261-0019-330-T</v>
          </cell>
          <cell r="B9000" t="str">
            <v>ELBOW BELLED SR. 3"[30°] BETT #BES390AL</v>
          </cell>
          <cell r="C9000">
            <v>497.21245999999996</v>
          </cell>
          <cell r="D9000">
            <v>25</v>
          </cell>
          <cell r="E9000">
            <v>0</v>
          </cell>
          <cell r="K9000">
            <v>60</v>
          </cell>
          <cell r="L9000" t="str">
            <v>EA</v>
          </cell>
        </row>
        <row r="9001">
          <cell r="A9001" t="str">
            <v>9261-0019-345-T</v>
          </cell>
          <cell r="B9001" t="str">
            <v>ELBOW SEAML 3"[45°] AL.-SR ALLEGH T40633</v>
          </cell>
          <cell r="C9001">
            <v>645.63428999999996</v>
          </cell>
          <cell r="D9001">
            <v>0</v>
          </cell>
          <cell r="E9001">
            <v>0</v>
          </cell>
          <cell r="K9001">
            <v>60</v>
          </cell>
          <cell r="L9001" t="str">
            <v>EA</v>
          </cell>
        </row>
        <row r="9002">
          <cell r="A9002" t="str">
            <v>9261-0019-360-T</v>
          </cell>
          <cell r="B9002" t="str">
            <v>ELBOW,SEAML 3"60DEG,AL-SR ALLEGH,T40633B</v>
          </cell>
          <cell r="C9002">
            <v>0</v>
          </cell>
          <cell r="D9002">
            <v>0</v>
          </cell>
          <cell r="E9002">
            <v>0</v>
          </cell>
          <cell r="K9002">
            <v>0</v>
          </cell>
          <cell r="L9002" t="str">
            <v>EA</v>
          </cell>
        </row>
        <row r="9003">
          <cell r="A9003" t="str">
            <v>9261-0019-390-T</v>
          </cell>
          <cell r="B9003" t="str">
            <v>ELBOW SEAML 3"[90°] AL.-SR ALLEGH T40633</v>
          </cell>
          <cell r="C9003">
            <v>735.68282999999997</v>
          </cell>
          <cell r="D9003">
            <v>92</v>
          </cell>
          <cell r="E9003">
            <v>0</v>
          </cell>
          <cell r="K9003">
            <v>60</v>
          </cell>
          <cell r="L9003" t="str">
            <v>EA</v>
          </cell>
        </row>
        <row r="9004">
          <cell r="A9004" t="str">
            <v>9261-0019-445-T</v>
          </cell>
          <cell r="B9004" t="str">
            <v>ELBOW,SEAML 4"45DEG,AL-SR ALLEGH,T40591C</v>
          </cell>
          <cell r="C9004">
            <v>717.29657000000009</v>
          </cell>
          <cell r="D9004">
            <v>0</v>
          </cell>
          <cell r="E9004">
            <v>0</v>
          </cell>
          <cell r="K9004">
            <v>60</v>
          </cell>
          <cell r="L9004" t="str">
            <v>EA</v>
          </cell>
        </row>
        <row r="9005">
          <cell r="A9005" t="str">
            <v>9261-0019-490-T</v>
          </cell>
          <cell r="B9005" t="str">
            <v>ELBOW,SEAML 4"90DEG,AL-SR ALLEGH,T40591A</v>
          </cell>
          <cell r="C9005">
            <v>807.64361999999994</v>
          </cell>
          <cell r="D9005">
            <v>0</v>
          </cell>
          <cell r="E9005">
            <v>0</v>
          </cell>
          <cell r="K9005">
            <v>60</v>
          </cell>
          <cell r="L9005" t="str">
            <v>EA</v>
          </cell>
        </row>
        <row r="9006">
          <cell r="A9006" t="str">
            <v>9261-0019-T</v>
          </cell>
          <cell r="B9006" t="str">
            <v>ELBOW BELLED BEND SEAMLESS ALUM</v>
          </cell>
          <cell r="C9006">
            <v>0</v>
          </cell>
          <cell r="D9006">
            <v>0</v>
          </cell>
          <cell r="E9006">
            <v>0</v>
          </cell>
          <cell r="K9006">
            <v>0</v>
          </cell>
          <cell r="L9006" t="str">
            <v>EA</v>
          </cell>
        </row>
        <row r="9007">
          <cell r="A9007" t="str">
            <v>9261-0020-T</v>
          </cell>
          <cell r="B9007" t="str">
            <v>ELBOW GRAVITY DROP CIVACON 60TT-4"</v>
          </cell>
          <cell r="C9007">
            <v>15419.169010000001</v>
          </cell>
          <cell r="D9007">
            <v>0</v>
          </cell>
          <cell r="E9007">
            <v>0</v>
          </cell>
          <cell r="K9007">
            <v>0</v>
          </cell>
          <cell r="L9007" t="str">
            <v>EA</v>
          </cell>
        </row>
        <row r="9008">
          <cell r="A9008" t="str">
            <v>9261-0021-001-T</v>
          </cell>
          <cell r="B9008" t="str">
            <v>ELBOW 2" PIPE 45DEG,WELD TYPE  SS304</v>
          </cell>
          <cell r="C9008">
            <v>72</v>
          </cell>
          <cell r="D9008">
            <v>13</v>
          </cell>
          <cell r="E9008">
            <v>0</v>
          </cell>
          <cell r="K9008">
            <v>7</v>
          </cell>
          <cell r="L9008" t="str">
            <v>EA</v>
          </cell>
        </row>
        <row r="9009">
          <cell r="A9009" t="str">
            <v>9261-0021-002-T</v>
          </cell>
          <cell r="B9009" t="str">
            <v>ELBOW 2" PIPE 45DEG,WELD TYPE  SUS316</v>
          </cell>
          <cell r="C9009">
            <v>0</v>
          </cell>
          <cell r="D9009">
            <v>0</v>
          </cell>
          <cell r="E9009">
            <v>0</v>
          </cell>
          <cell r="K9009">
            <v>0</v>
          </cell>
          <cell r="L9009" t="str">
            <v>EA</v>
          </cell>
        </row>
        <row r="9010">
          <cell r="A9010" t="str">
            <v>9261-0021-T</v>
          </cell>
          <cell r="B9010" t="str">
            <v>ELBOW 2" PIPE 45DEG,WELD TYPE  ALUM</v>
          </cell>
          <cell r="C9010">
            <v>0</v>
          </cell>
          <cell r="D9010">
            <v>0</v>
          </cell>
          <cell r="E9010">
            <v>0</v>
          </cell>
          <cell r="K9010">
            <v>0</v>
          </cell>
          <cell r="L9010" t="str">
            <v>EA</v>
          </cell>
        </row>
        <row r="9011">
          <cell r="A9011" t="str">
            <v>9261-0022-001-T</v>
          </cell>
          <cell r="B9011" t="str">
            <v>ELBOW 3" PIPE 45DEG,WELD TYPE SS304</v>
          </cell>
          <cell r="C9011">
            <v>265</v>
          </cell>
          <cell r="D9011">
            <v>11</v>
          </cell>
          <cell r="E9011">
            <v>0</v>
          </cell>
          <cell r="K9011">
            <v>7</v>
          </cell>
          <cell r="L9011" t="str">
            <v>EA</v>
          </cell>
        </row>
        <row r="9012">
          <cell r="A9012" t="str">
            <v>9261-0022-T</v>
          </cell>
          <cell r="B9012" t="str">
            <v>ELBOW 3" PIPE 45DEG,WELD TYPE  ALUM</v>
          </cell>
          <cell r="C9012">
            <v>8888.0093500000003</v>
          </cell>
          <cell r="D9012">
            <v>2</v>
          </cell>
          <cell r="E9012">
            <v>0</v>
          </cell>
          <cell r="K9012">
            <v>30</v>
          </cell>
          <cell r="L9012" t="str">
            <v>EA</v>
          </cell>
        </row>
        <row r="9013">
          <cell r="A9013" t="str">
            <v>9261-0023-T</v>
          </cell>
          <cell r="B9013" t="str">
            <v>ELBOW 2.5" BSPT PIPE 90DEG. M-FM SS304</v>
          </cell>
          <cell r="C9013">
            <v>800</v>
          </cell>
          <cell r="D9013">
            <v>0</v>
          </cell>
          <cell r="E9013">
            <v>0</v>
          </cell>
          <cell r="K9013">
            <v>7</v>
          </cell>
          <cell r="L9013" t="str">
            <v>EA</v>
          </cell>
        </row>
        <row r="9014">
          <cell r="A9014" t="str">
            <v>9261-0024-T</v>
          </cell>
          <cell r="B9014" t="str">
            <v>ELBOW 3" BSPT PIPE 90DEG. M-FM SS304</v>
          </cell>
          <cell r="C9014">
            <v>980</v>
          </cell>
          <cell r="D9014">
            <v>0</v>
          </cell>
          <cell r="E9014">
            <v>0</v>
          </cell>
          <cell r="K9014">
            <v>7</v>
          </cell>
          <cell r="L9014" t="str">
            <v>EA</v>
          </cell>
        </row>
        <row r="9015">
          <cell r="A9015" t="str">
            <v>9261-0025-T</v>
          </cell>
          <cell r="B9015" t="str">
            <v>ELBOW 90DEG,LR,168.3mmOD SEAMLESS 6.3MMT</v>
          </cell>
          <cell r="C9015">
            <v>789</v>
          </cell>
          <cell r="D9015">
            <v>0</v>
          </cell>
          <cell r="E9015">
            <v>0</v>
          </cell>
          <cell r="K9015">
            <v>0</v>
          </cell>
          <cell r="L9015" t="str">
            <v>EA</v>
          </cell>
        </row>
        <row r="9016">
          <cell r="A9016" t="str">
            <v>9261-0026-T</v>
          </cell>
          <cell r="B9016" t="str">
            <v>ELBOW 180 DEG,LR,168.3mm OD,SEAMLESS CA</v>
          </cell>
          <cell r="C9016">
            <v>0</v>
          </cell>
          <cell r="D9016">
            <v>0</v>
          </cell>
          <cell r="E9016">
            <v>0</v>
          </cell>
          <cell r="K9016">
            <v>0</v>
          </cell>
          <cell r="L9016" t="str">
            <v>EA</v>
          </cell>
        </row>
        <row r="9017">
          <cell r="A9017" t="str">
            <v>9261-0028-T</v>
          </cell>
          <cell r="B9017" t="str">
            <v>ELBOW 1" SCH. 40 AL. 6061-T6 LR</v>
          </cell>
          <cell r="C9017">
            <v>135</v>
          </cell>
          <cell r="D9017">
            <v>0</v>
          </cell>
          <cell r="E9017">
            <v>0</v>
          </cell>
          <cell r="K9017">
            <v>0</v>
          </cell>
          <cell r="L9017" t="str">
            <v>EA</v>
          </cell>
        </row>
        <row r="9018">
          <cell r="A9018" t="str">
            <v>9261-0029-T</v>
          </cell>
          <cell r="B9018" t="str">
            <v>ELBOW 90 DEG, ID169 mm. ZINC,AIR VENT</v>
          </cell>
          <cell r="C9018">
            <v>515</v>
          </cell>
          <cell r="D9018">
            <v>0</v>
          </cell>
          <cell r="E9018">
            <v>0</v>
          </cell>
          <cell r="K9018">
            <v>7</v>
          </cell>
          <cell r="L9018" t="str">
            <v>EA</v>
          </cell>
        </row>
        <row r="9019">
          <cell r="A9019" t="str">
            <v>9261-0030</v>
          </cell>
          <cell r="B9019" t="str">
            <v>ELBOW,PIPE,WELD,STL,4.50INOD X0.237INWAL</v>
          </cell>
          <cell r="C9019">
            <v>235</v>
          </cell>
          <cell r="D9019">
            <v>0</v>
          </cell>
          <cell r="E9019">
            <v>0</v>
          </cell>
          <cell r="K9019">
            <v>7</v>
          </cell>
          <cell r="L9019" t="str">
            <v>EA</v>
          </cell>
        </row>
        <row r="9020">
          <cell r="A9020" t="str">
            <v>9261-0030-003-T</v>
          </cell>
          <cell r="B9020" t="str">
            <v>ELBOW 1 " SCH10 90DEG.WELD TYPE SS304</v>
          </cell>
          <cell r="C9020">
            <v>35</v>
          </cell>
          <cell r="D9020">
            <v>0</v>
          </cell>
          <cell r="E9020">
            <v>0</v>
          </cell>
          <cell r="K9020">
            <v>7</v>
          </cell>
          <cell r="L9020" t="str">
            <v>EA</v>
          </cell>
        </row>
        <row r="9021">
          <cell r="A9021" t="str">
            <v>9261-0030-004-T</v>
          </cell>
          <cell r="B9021" t="str">
            <v>ELBOW 1 1/4" SCH10 90DEG.WELD TYPE SS304</v>
          </cell>
          <cell r="C9021">
            <v>85</v>
          </cell>
          <cell r="D9021">
            <v>0</v>
          </cell>
          <cell r="E9021">
            <v>0</v>
          </cell>
          <cell r="K9021">
            <v>7</v>
          </cell>
          <cell r="L9021" t="str">
            <v>EA</v>
          </cell>
        </row>
        <row r="9022">
          <cell r="A9022" t="str">
            <v>9261-0030-008-T</v>
          </cell>
          <cell r="B9022" t="str">
            <v>ELBOW 3" SCH10 90DEG.WELD TYPE SS304</v>
          </cell>
          <cell r="C9022">
            <v>0</v>
          </cell>
          <cell r="D9022">
            <v>0</v>
          </cell>
          <cell r="E9022">
            <v>0</v>
          </cell>
          <cell r="K9022">
            <v>0</v>
          </cell>
          <cell r="L9022" t="str">
            <v>EA</v>
          </cell>
        </row>
        <row r="9023">
          <cell r="A9023" t="str">
            <v>9261-0030-009-T</v>
          </cell>
          <cell r="B9023" t="str">
            <v>ELBOW 4" SCH10 90DEG.WELD TYPE SS304</v>
          </cell>
          <cell r="C9023">
            <v>0</v>
          </cell>
          <cell r="D9023">
            <v>2</v>
          </cell>
          <cell r="E9023">
            <v>0</v>
          </cell>
          <cell r="K9023">
            <v>7</v>
          </cell>
          <cell r="L9023" t="str">
            <v>EA</v>
          </cell>
        </row>
        <row r="9024">
          <cell r="A9024" t="str">
            <v>9261-0030-010-T</v>
          </cell>
          <cell r="B9024" t="str">
            <v>ELBOW 6" SCH10 90DEG.WELD TYPE SS304</v>
          </cell>
          <cell r="C9024">
            <v>1095</v>
          </cell>
          <cell r="D9024">
            <v>0</v>
          </cell>
          <cell r="E9024">
            <v>0</v>
          </cell>
          <cell r="K9024">
            <v>7</v>
          </cell>
          <cell r="L9024" t="str">
            <v>EA</v>
          </cell>
        </row>
        <row r="9025">
          <cell r="A9025" t="str">
            <v>9261-0030-T</v>
          </cell>
          <cell r="B9025" t="str">
            <v>ELBOW 90DEG. ,WELD TYPE ,SS SCH.10 LOCAL</v>
          </cell>
          <cell r="C9025">
            <v>0</v>
          </cell>
          <cell r="D9025">
            <v>0</v>
          </cell>
          <cell r="E9025">
            <v>0</v>
          </cell>
          <cell r="K9025">
            <v>0</v>
          </cell>
          <cell r="L9025" t="str">
            <v>EA</v>
          </cell>
        </row>
        <row r="9026">
          <cell r="A9026" t="str">
            <v>9261-0031-T</v>
          </cell>
          <cell r="B9026" t="str">
            <v>ELBOW SS STREET 90 DEG M &amp; FM 1/4"</v>
          </cell>
          <cell r="C9026">
            <v>80</v>
          </cell>
          <cell r="D9026">
            <v>3</v>
          </cell>
          <cell r="E9026">
            <v>0</v>
          </cell>
          <cell r="K9026">
            <v>7</v>
          </cell>
          <cell r="L9026" t="str">
            <v>EA</v>
          </cell>
        </row>
        <row r="9027">
          <cell r="A9027" t="str">
            <v>9261-0032</v>
          </cell>
          <cell r="B9027" t="str">
            <v>ELBOW,2IN,SCH10,ALUM,90DEGPERDWG158A1692</v>
          </cell>
          <cell r="C9027">
            <v>176.74400000000003</v>
          </cell>
          <cell r="D9027">
            <v>0</v>
          </cell>
          <cell r="E9027">
            <v>0</v>
          </cell>
          <cell r="K9027">
            <v>60</v>
          </cell>
          <cell r="L9027" t="str">
            <v>EA</v>
          </cell>
        </row>
        <row r="9028">
          <cell r="A9028" t="str">
            <v>9261-0032-001-T</v>
          </cell>
          <cell r="B9028" t="str">
            <v>TEE GALVANIZED STL. 1 NPT [7739K136]</v>
          </cell>
          <cell r="C9028">
            <v>1018.4508999999999</v>
          </cell>
          <cell r="D9028">
            <v>5</v>
          </cell>
          <cell r="E9028">
            <v>0</v>
          </cell>
          <cell r="K9028">
            <v>30</v>
          </cell>
          <cell r="L9028" t="str">
            <v>EA</v>
          </cell>
        </row>
        <row r="9029">
          <cell r="A9029" t="str">
            <v>9261-0032-002-T</v>
          </cell>
          <cell r="B9029" t="str">
            <v>TEE GALVANIZED STL. 1.5" NPT</v>
          </cell>
          <cell r="C9029">
            <v>0</v>
          </cell>
          <cell r="D9029">
            <v>0</v>
          </cell>
          <cell r="E9029">
            <v>0</v>
          </cell>
          <cell r="K9029">
            <v>0</v>
          </cell>
          <cell r="L9029" t="str">
            <v>EA</v>
          </cell>
        </row>
        <row r="9030">
          <cell r="A9030" t="str">
            <v>9261-0032-LB</v>
          </cell>
          <cell r="B9030" t="str">
            <v>LABOR COST - ELBOW,2IN,SCH10,ALUM,90DEGP</v>
          </cell>
          <cell r="C9030">
            <v>0</v>
          </cell>
          <cell r="D9030">
            <v>0</v>
          </cell>
          <cell r="E9030">
            <v>0</v>
          </cell>
          <cell r="K9030">
            <v>0</v>
          </cell>
          <cell r="L9030" t="str">
            <v>EA</v>
          </cell>
        </row>
        <row r="9031">
          <cell r="A9031" t="str">
            <v>9261-0032-T</v>
          </cell>
          <cell r="B9031" t="str">
            <v>TEE GALVANIZED STL. 1 1/2 NPT [7739K138]</v>
          </cell>
          <cell r="C9031">
            <v>2832.7860100000003</v>
          </cell>
          <cell r="D9031">
            <v>0</v>
          </cell>
          <cell r="E9031">
            <v>0</v>
          </cell>
          <cell r="K9031">
            <v>30</v>
          </cell>
          <cell r="L9031" t="str">
            <v>EA</v>
          </cell>
        </row>
        <row r="9032">
          <cell r="A9032" t="str">
            <v>9261-0033-001-T</v>
          </cell>
          <cell r="B9032" t="str">
            <v>Elbow GALVANIZED STL. T 1  NPT #7739K116</v>
          </cell>
          <cell r="C9032">
            <v>1273.2770800000001</v>
          </cell>
          <cell r="D9032">
            <v>6</v>
          </cell>
          <cell r="E9032">
            <v>0</v>
          </cell>
          <cell r="K9032">
            <v>30</v>
          </cell>
          <cell r="L9032" t="str">
            <v>EA</v>
          </cell>
        </row>
        <row r="9033">
          <cell r="A9033" t="str">
            <v>9261-0033-002-T</v>
          </cell>
          <cell r="B9033" t="str">
            <v>Elbow GALVANIZED STL.T 3/4 NPT #7739K115</v>
          </cell>
          <cell r="C9033">
            <v>1061.1390899999999</v>
          </cell>
          <cell r="D9033">
            <v>0</v>
          </cell>
          <cell r="E9033">
            <v>0</v>
          </cell>
          <cell r="K9033">
            <v>30</v>
          </cell>
          <cell r="L9033" t="str">
            <v>EA</v>
          </cell>
        </row>
        <row r="9034">
          <cell r="A9034" t="str">
            <v>9261-0033-003-T</v>
          </cell>
          <cell r="B9034" t="str">
            <v>Elbow GALVANIZED STL.T 1.5" NPT</v>
          </cell>
          <cell r="C9034">
            <v>0</v>
          </cell>
          <cell r="D9034">
            <v>0</v>
          </cell>
          <cell r="E9034">
            <v>0</v>
          </cell>
          <cell r="K9034">
            <v>0</v>
          </cell>
          <cell r="L9034" t="str">
            <v>EA</v>
          </cell>
        </row>
        <row r="9035">
          <cell r="A9035" t="str">
            <v>9261-0033-T</v>
          </cell>
          <cell r="B9035" t="str">
            <v>Elbow GALVANIZED STL. T 1 1/2 NPT</v>
          </cell>
          <cell r="C9035">
            <v>3425.2630899999999</v>
          </cell>
          <cell r="D9035">
            <v>0</v>
          </cell>
          <cell r="E9035">
            <v>0</v>
          </cell>
          <cell r="K9035">
            <v>30</v>
          </cell>
          <cell r="L9035" t="str">
            <v>EA</v>
          </cell>
        </row>
        <row r="9036">
          <cell r="A9036" t="str">
            <v>9261-0034-T</v>
          </cell>
          <cell r="B9036" t="str">
            <v>AUTO WELD FERRULE TL14AM7-R150  1.5"</v>
          </cell>
          <cell r="C9036">
            <v>450</v>
          </cell>
          <cell r="D9036">
            <v>0</v>
          </cell>
          <cell r="E9036">
            <v>0</v>
          </cell>
          <cell r="K9036">
            <v>15</v>
          </cell>
          <cell r="L9036" t="str">
            <v>EA</v>
          </cell>
        </row>
        <row r="9037">
          <cell r="A9037" t="str">
            <v>9261-0035-T</v>
          </cell>
          <cell r="B9037" t="str">
            <v>90' CLAMP ELBOWS B2CMP-G150 1.5"</v>
          </cell>
          <cell r="C9037">
            <v>1100</v>
          </cell>
          <cell r="D9037">
            <v>0</v>
          </cell>
          <cell r="E9037">
            <v>0</v>
          </cell>
          <cell r="K9037">
            <v>30</v>
          </cell>
          <cell r="L9037" t="str">
            <v>EA</v>
          </cell>
        </row>
        <row r="9038">
          <cell r="A9038" t="str">
            <v>9261-0036-001-T</v>
          </cell>
          <cell r="B9038" t="str">
            <v>ELBOW 3" STEEL BUTT WELD SHORT 90</v>
          </cell>
          <cell r="C9038">
            <v>0</v>
          </cell>
          <cell r="D9038">
            <v>0</v>
          </cell>
          <cell r="E9038">
            <v>0</v>
          </cell>
          <cell r="K9038">
            <v>0</v>
          </cell>
          <cell r="L9038" t="str">
            <v>EA</v>
          </cell>
        </row>
        <row r="9039">
          <cell r="A9039" t="str">
            <v>9261-0036-002-T</v>
          </cell>
          <cell r="B9039" t="str">
            <v>ELBOW 2 1/2" STEEL BUTT WELD SHORT 90</v>
          </cell>
          <cell r="C9039">
            <v>0</v>
          </cell>
          <cell r="D9039">
            <v>0</v>
          </cell>
          <cell r="E9039">
            <v>0</v>
          </cell>
          <cell r="K9039">
            <v>0</v>
          </cell>
          <cell r="L9039" t="str">
            <v>EA</v>
          </cell>
        </row>
        <row r="9040">
          <cell r="A9040" t="str">
            <v>9261-0036-101-T</v>
          </cell>
          <cell r="B9040" t="str">
            <v>ELBOW 3" STEEL BUTT WELD  45</v>
          </cell>
          <cell r="C9040">
            <v>0</v>
          </cell>
          <cell r="D9040">
            <v>0</v>
          </cell>
          <cell r="E9040">
            <v>0</v>
          </cell>
          <cell r="K9040">
            <v>0</v>
          </cell>
          <cell r="L9040" t="str">
            <v>EA</v>
          </cell>
        </row>
        <row r="9041">
          <cell r="A9041" t="str">
            <v>9261-0036-102-T</v>
          </cell>
          <cell r="B9041" t="str">
            <v>ELBOW 2 1/2" STEEL BUTT WELD  45</v>
          </cell>
          <cell r="C9041">
            <v>0</v>
          </cell>
          <cell r="D9041">
            <v>0</v>
          </cell>
          <cell r="E9041">
            <v>0</v>
          </cell>
          <cell r="K9041">
            <v>0</v>
          </cell>
          <cell r="L9041" t="str">
            <v>EA</v>
          </cell>
        </row>
        <row r="9042">
          <cell r="A9042" t="str">
            <v>9261-0036-T</v>
          </cell>
          <cell r="B9042" t="str">
            <v>ELBOW STEEL BUTT WELD SHORT</v>
          </cell>
          <cell r="C9042">
            <v>0</v>
          </cell>
          <cell r="D9042">
            <v>0</v>
          </cell>
          <cell r="E9042">
            <v>0</v>
          </cell>
          <cell r="K9042">
            <v>0</v>
          </cell>
          <cell r="L9042" t="str">
            <v>EA</v>
          </cell>
        </row>
        <row r="9043">
          <cell r="A9043" t="str">
            <v>9261-0037-T</v>
          </cell>
          <cell r="B9043" t="str">
            <v>ELBOW 2"PIPE 90DEG. ,WELD TYPE SS T304</v>
          </cell>
          <cell r="C9043">
            <v>140</v>
          </cell>
          <cell r="D9043">
            <v>0</v>
          </cell>
          <cell r="E9043">
            <v>0</v>
          </cell>
          <cell r="K9043">
            <v>7</v>
          </cell>
          <cell r="L9043" t="str">
            <v>EA</v>
          </cell>
        </row>
        <row r="9044">
          <cell r="A9044" t="str">
            <v>9261-0038-025-T</v>
          </cell>
          <cell r="B9044" t="str">
            <v>ELBOW SS316L (25) 90 DEG.WELD TYPE(1.5D)</v>
          </cell>
          <cell r="C9044">
            <v>0</v>
          </cell>
          <cell r="D9044">
            <v>0</v>
          </cell>
          <cell r="E9044">
            <v>0</v>
          </cell>
          <cell r="K9044">
            <v>0</v>
          </cell>
          <cell r="L9044" t="str">
            <v>EA</v>
          </cell>
        </row>
        <row r="9045">
          <cell r="A9045" t="str">
            <v>9261-0038-038-T</v>
          </cell>
          <cell r="B9045" t="str">
            <v>ELBOW SS316L (38) 90 DEG.WELD TYPE(1.5D)</v>
          </cell>
          <cell r="C9045">
            <v>145</v>
          </cell>
          <cell r="D9045">
            <v>14</v>
          </cell>
          <cell r="E9045">
            <v>0</v>
          </cell>
          <cell r="K9045">
            <v>7</v>
          </cell>
          <cell r="L9045" t="str">
            <v>EA</v>
          </cell>
        </row>
        <row r="9046">
          <cell r="A9046" t="str">
            <v>9261-0038-050-T</v>
          </cell>
          <cell r="B9046" t="str">
            <v>ELBOW SS316L (51) 90 DEG.WELD TYPE(1.5D)</v>
          </cell>
          <cell r="C9046">
            <v>0</v>
          </cell>
          <cell r="D9046">
            <v>0</v>
          </cell>
          <cell r="E9046">
            <v>0</v>
          </cell>
          <cell r="K9046">
            <v>0</v>
          </cell>
          <cell r="L9046" t="str">
            <v>EA</v>
          </cell>
        </row>
        <row r="9047">
          <cell r="A9047" t="str">
            <v>9261-0038-063-T</v>
          </cell>
          <cell r="B9047" t="str">
            <v>ELBOW SS316L (63) 90 DEG.WELD TYPE(1.5D)</v>
          </cell>
          <cell r="C9047">
            <v>0</v>
          </cell>
          <cell r="D9047">
            <v>0</v>
          </cell>
          <cell r="E9047">
            <v>0</v>
          </cell>
          <cell r="K9047">
            <v>0</v>
          </cell>
          <cell r="L9047" t="str">
            <v>EA</v>
          </cell>
        </row>
        <row r="9048">
          <cell r="A9048" t="str">
            <v>9261-0038-075-T</v>
          </cell>
          <cell r="B9048" t="str">
            <v>ELBOW SS316L (76) 90 DEG.WELD TYPE(1.5D)</v>
          </cell>
          <cell r="C9048">
            <v>0</v>
          </cell>
          <cell r="D9048">
            <v>0</v>
          </cell>
          <cell r="E9048">
            <v>0</v>
          </cell>
          <cell r="K9048">
            <v>0</v>
          </cell>
          <cell r="L9048" t="str">
            <v>EA</v>
          </cell>
        </row>
        <row r="9049">
          <cell r="A9049" t="str">
            <v>9261-0038-100-T</v>
          </cell>
          <cell r="B9049" t="str">
            <v>ELBOW SS316L (100)90 DEG.WELD TYPE(1.5D)</v>
          </cell>
          <cell r="C9049">
            <v>0</v>
          </cell>
          <cell r="D9049">
            <v>0</v>
          </cell>
          <cell r="E9049">
            <v>0</v>
          </cell>
          <cell r="K9049">
            <v>0</v>
          </cell>
          <cell r="L9049" t="str">
            <v>EA</v>
          </cell>
        </row>
        <row r="9050">
          <cell r="A9050" t="str">
            <v>9261-0038-T</v>
          </cell>
          <cell r="B9050" t="str">
            <v>ELBOW PIPE SS316L 0 DEG.WELD TYPE(1.5D)</v>
          </cell>
          <cell r="C9050">
            <v>0</v>
          </cell>
          <cell r="D9050">
            <v>0</v>
          </cell>
          <cell r="E9050">
            <v>0</v>
          </cell>
          <cell r="K9050">
            <v>0</v>
          </cell>
          <cell r="L9050" t="str">
            <v>EA</v>
          </cell>
        </row>
        <row r="9051">
          <cell r="A9051" t="str">
            <v>9261-0039</v>
          </cell>
          <cell r="B9051" t="str">
            <v>ELBOW ,WELD ALUM,4 in,SCH40 LR</v>
          </cell>
          <cell r="C9051">
            <v>3777.2</v>
          </cell>
          <cell r="D9051">
            <v>0</v>
          </cell>
          <cell r="E9051">
            <v>0</v>
          </cell>
          <cell r="K9051">
            <v>0</v>
          </cell>
          <cell r="L9051" t="str">
            <v>EA</v>
          </cell>
        </row>
        <row r="9052">
          <cell r="A9052" t="str">
            <v>9261-0039-T</v>
          </cell>
          <cell r="B9052" t="str">
            <v>AUTO WELD FERRULE TL14AM7-150PL (SS316L)</v>
          </cell>
          <cell r="C9052">
            <v>1180</v>
          </cell>
          <cell r="D9052">
            <v>0</v>
          </cell>
          <cell r="E9052">
            <v>0</v>
          </cell>
          <cell r="K9052">
            <v>30</v>
          </cell>
          <cell r="L9052" t="str">
            <v>EA</v>
          </cell>
        </row>
        <row r="9053">
          <cell r="A9053" t="str">
            <v>9261-0040-T</v>
          </cell>
          <cell r="B9053" t="str">
            <v>ELBOW 5" SCH.40 WELD PIPE 45 DEG.SS 304</v>
          </cell>
          <cell r="C9053">
            <v>0</v>
          </cell>
          <cell r="D9053">
            <v>0</v>
          </cell>
          <cell r="E9053">
            <v>0</v>
          </cell>
          <cell r="K9053">
            <v>0</v>
          </cell>
          <cell r="L9053" t="str">
            <v>EA</v>
          </cell>
        </row>
        <row r="9054">
          <cell r="A9054" t="str">
            <v>9261-0041-T</v>
          </cell>
          <cell r="B9054" t="str">
            <v>ELBOW,90DEG AL WELD LOCAL PIPE 2"</v>
          </cell>
          <cell r="C9054">
            <v>350</v>
          </cell>
          <cell r="D9054">
            <v>10</v>
          </cell>
          <cell r="E9054">
            <v>0</v>
          </cell>
          <cell r="K9054">
            <v>0</v>
          </cell>
          <cell r="L9054" t="str">
            <v>EA</v>
          </cell>
        </row>
        <row r="9055">
          <cell r="A9055" t="str">
            <v>9261-0042-001-T</v>
          </cell>
          <cell r="B9055" t="str">
            <v>ELBOW 3" PIPE 90DEG,WELD TYPE SS304</v>
          </cell>
          <cell r="C9055">
            <v>0</v>
          </cell>
          <cell r="D9055">
            <v>0</v>
          </cell>
          <cell r="E9055">
            <v>0</v>
          </cell>
          <cell r="K9055">
            <v>0</v>
          </cell>
          <cell r="L9055" t="str">
            <v>EA</v>
          </cell>
        </row>
        <row r="9056">
          <cell r="A9056" t="str">
            <v>9261-0042-T</v>
          </cell>
          <cell r="B9056" t="str">
            <v>ELBOW 3" PIPE 90DEG,WELD TYPE  ALUM</v>
          </cell>
          <cell r="C9056">
            <v>0</v>
          </cell>
          <cell r="D9056">
            <v>0</v>
          </cell>
          <cell r="E9056">
            <v>0</v>
          </cell>
          <cell r="K9056">
            <v>0</v>
          </cell>
          <cell r="L9056" t="str">
            <v>EA</v>
          </cell>
        </row>
        <row r="9057">
          <cell r="A9057" t="str">
            <v>9261-0043-T</v>
          </cell>
          <cell r="B9057" t="str">
            <v>ELBOW 4" SCH.10 WELD PIPE 45 DEG.SS 304</v>
          </cell>
          <cell r="C9057">
            <v>370</v>
          </cell>
          <cell r="D9057">
            <v>0</v>
          </cell>
          <cell r="E9057">
            <v>0</v>
          </cell>
          <cell r="K9057">
            <v>7</v>
          </cell>
          <cell r="L9057" t="str">
            <v>EA</v>
          </cell>
        </row>
        <row r="9058">
          <cell r="A9058" t="str">
            <v>9261-0044-051-T</v>
          </cell>
          <cell r="B9058" t="str">
            <v>ELBOW 2"PIPE 45 DEG SS316  SANITARY SEAM</v>
          </cell>
          <cell r="C9058">
            <v>210</v>
          </cell>
          <cell r="D9058">
            <v>1</v>
          </cell>
          <cell r="E9058">
            <v>0</v>
          </cell>
          <cell r="K9058">
            <v>0</v>
          </cell>
          <cell r="L9058" t="str">
            <v>EA</v>
          </cell>
        </row>
        <row r="9059">
          <cell r="A9059" t="str">
            <v>9261-0044-075-T</v>
          </cell>
          <cell r="B9059" t="str">
            <v>ELBOW 3"PIPE 45 DEG SS316  SANITARY SEAM</v>
          </cell>
          <cell r="C9059">
            <v>480</v>
          </cell>
          <cell r="D9059">
            <v>3</v>
          </cell>
          <cell r="E9059">
            <v>0</v>
          </cell>
          <cell r="K9059">
            <v>0</v>
          </cell>
          <cell r="L9059" t="str">
            <v>EA</v>
          </cell>
        </row>
        <row r="9060">
          <cell r="A9060" t="str">
            <v>9261-0044-100-T</v>
          </cell>
          <cell r="B9060" t="str">
            <v>ELBOW 4"PIPE 45 DEG SS316  SANITARY SEAM</v>
          </cell>
          <cell r="C9060">
            <v>880</v>
          </cell>
          <cell r="D9060">
            <v>3</v>
          </cell>
          <cell r="E9060">
            <v>0</v>
          </cell>
          <cell r="K9060">
            <v>7</v>
          </cell>
          <cell r="L9060" t="str">
            <v>EA</v>
          </cell>
        </row>
        <row r="9061">
          <cell r="A9061" t="str">
            <v>9261-0045-075-T</v>
          </cell>
          <cell r="B9061" t="str">
            <v>ELBOW 3"PIPE 90 DEG SS316  SANITARY SEAM</v>
          </cell>
          <cell r="C9061">
            <v>395</v>
          </cell>
          <cell r="D9061">
            <v>2</v>
          </cell>
          <cell r="E9061">
            <v>0</v>
          </cell>
          <cell r="K9061">
            <v>0</v>
          </cell>
          <cell r="L9061" t="str">
            <v>EA</v>
          </cell>
        </row>
        <row r="9062">
          <cell r="A9062" t="str">
            <v>9261-0045-100-T</v>
          </cell>
          <cell r="B9062" t="str">
            <v>ELBOW 4"PIPE 90 DEG SS316  SANITARY SEAM</v>
          </cell>
          <cell r="C9062">
            <v>0</v>
          </cell>
          <cell r="D9062">
            <v>0</v>
          </cell>
          <cell r="E9062">
            <v>0</v>
          </cell>
          <cell r="K9062">
            <v>0</v>
          </cell>
          <cell r="L9062" t="str">
            <v>EA</v>
          </cell>
        </row>
        <row r="9063">
          <cell r="A9063" t="str">
            <v>9261-0046-645-T</v>
          </cell>
          <cell r="B9063" t="str">
            <v>ELBOW, 6" 45 DEG,AL-SR ALLEGHENY,T40821C</v>
          </cell>
          <cell r="C9063">
            <v>2929.6421399999999</v>
          </cell>
          <cell r="D9063">
            <v>13</v>
          </cell>
          <cell r="E9063">
            <v>0</v>
          </cell>
          <cell r="K9063">
            <v>60</v>
          </cell>
          <cell r="L9063" t="str">
            <v>EA</v>
          </cell>
        </row>
        <row r="9064">
          <cell r="A9064" t="str">
            <v>9261-0046-690-T</v>
          </cell>
          <cell r="B9064" t="str">
            <v>ELBOW, 6" 90 DEG,AL-SR ALLEGHENY,T40821A</v>
          </cell>
          <cell r="C9064">
            <v>4394.4665399999994</v>
          </cell>
          <cell r="D9064">
            <v>13</v>
          </cell>
          <cell r="E9064">
            <v>0</v>
          </cell>
          <cell r="K9064">
            <v>60</v>
          </cell>
          <cell r="L9064" t="str">
            <v>EA</v>
          </cell>
        </row>
        <row r="9065">
          <cell r="A9065" t="str">
            <v>9261-0046-T</v>
          </cell>
          <cell r="B9065" t="str">
            <v>ELBOW 6" ALUM,ALLEGHENY,SHORT RADIUS</v>
          </cell>
          <cell r="C9065">
            <v>0</v>
          </cell>
          <cell r="D9065">
            <v>0</v>
          </cell>
          <cell r="E9065">
            <v>0</v>
          </cell>
          <cell r="K9065">
            <v>0</v>
          </cell>
          <cell r="L9065" t="str">
            <v>EA</v>
          </cell>
        </row>
        <row r="9066">
          <cell r="A9066" t="str">
            <v>9261-0047-010-T</v>
          </cell>
          <cell r="B9066" t="str">
            <v>ELBOW 6" SCH10 45DEG.WELD TYPE ALUM</v>
          </cell>
          <cell r="C9066">
            <v>0</v>
          </cell>
          <cell r="D9066">
            <v>0</v>
          </cell>
          <cell r="E9066">
            <v>0</v>
          </cell>
          <cell r="K9066">
            <v>0</v>
          </cell>
          <cell r="L9066" t="str">
            <v>EA</v>
          </cell>
        </row>
        <row r="9067">
          <cell r="A9067" t="str">
            <v>9261-0047-T</v>
          </cell>
          <cell r="B9067" t="str">
            <v>ELBOW 6" 45DEG. ,WELD TYPE ,AL</v>
          </cell>
          <cell r="C9067">
            <v>0</v>
          </cell>
          <cell r="D9067">
            <v>0</v>
          </cell>
          <cell r="E9067">
            <v>0</v>
          </cell>
          <cell r="K9067">
            <v>0</v>
          </cell>
          <cell r="L9067" t="str">
            <v>EA</v>
          </cell>
        </row>
        <row r="9068">
          <cell r="A9068" t="str">
            <v>9261-0050</v>
          </cell>
          <cell r="B9068" t="str">
            <v>ELBOW PIPE STREET 2in NPT 90 Degree ALUM</v>
          </cell>
          <cell r="C9068">
            <v>0</v>
          </cell>
          <cell r="D9068">
            <v>0</v>
          </cell>
          <cell r="E9068">
            <v>0</v>
          </cell>
          <cell r="K9068">
            <v>0</v>
          </cell>
          <cell r="L9068" t="str">
            <v>EA</v>
          </cell>
        </row>
        <row r="9069">
          <cell r="A9069" t="str">
            <v>9261-0053</v>
          </cell>
          <cell r="B9069" t="str">
            <v>ELBOW PIPE STREET 0.37NPT 90DEG BRESS</v>
          </cell>
          <cell r="C9069">
            <v>0</v>
          </cell>
          <cell r="D9069">
            <v>0</v>
          </cell>
          <cell r="E9069">
            <v>0</v>
          </cell>
          <cell r="K9069">
            <v>0</v>
          </cell>
          <cell r="L9069" t="str">
            <v>EA</v>
          </cell>
        </row>
        <row r="9070">
          <cell r="A9070" t="str">
            <v>9261-0154</v>
          </cell>
          <cell r="B9070" t="str">
            <v>ELBOW,PIPE,WELD,4"SCH40 90DEG,304SS,LR</v>
          </cell>
          <cell r="C9070">
            <v>1345</v>
          </cell>
          <cell r="D9070">
            <v>0</v>
          </cell>
          <cell r="E9070">
            <v>0</v>
          </cell>
          <cell r="K9070">
            <v>0</v>
          </cell>
          <cell r="L9070" t="str">
            <v>EA</v>
          </cell>
        </row>
        <row r="9071">
          <cell r="A9071" t="str">
            <v>9261-0204</v>
          </cell>
          <cell r="B9071" t="str">
            <v>ELBOW,0.50TUBE,0.25NPT,90DEG,PUSH IN BRA</v>
          </cell>
          <cell r="C9071">
            <v>188.63</v>
          </cell>
          <cell r="D9071">
            <v>0</v>
          </cell>
          <cell r="E9071">
            <v>0</v>
          </cell>
          <cell r="K9071">
            <v>0</v>
          </cell>
          <cell r="L9071" t="str">
            <v>EA</v>
          </cell>
        </row>
        <row r="9072">
          <cell r="A9072" t="str">
            <v>9261-0207</v>
          </cell>
          <cell r="B9072" t="str">
            <v>ELBOW,0.375TUBE,0.375NPT,90DEG,PUSH IN B</v>
          </cell>
          <cell r="C9072">
            <v>299.64999999999998</v>
          </cell>
          <cell r="D9072">
            <v>0</v>
          </cell>
          <cell r="E9072">
            <v>0</v>
          </cell>
          <cell r="K9072">
            <v>0</v>
          </cell>
          <cell r="L9072" t="str">
            <v>EA</v>
          </cell>
        </row>
        <row r="9073">
          <cell r="A9073" t="str">
            <v>9261-0221</v>
          </cell>
          <cell r="B9073" t="str">
            <v>ELBOW,PIPE,WELD,4"SCH-40, 90DEG,304SS SR</v>
          </cell>
          <cell r="C9073">
            <v>1148.25</v>
          </cell>
          <cell r="D9073">
            <v>0</v>
          </cell>
          <cell r="E9073">
            <v>0</v>
          </cell>
          <cell r="K9073">
            <v>0</v>
          </cell>
          <cell r="L9073" t="str">
            <v>EA</v>
          </cell>
        </row>
        <row r="9074">
          <cell r="A9074" t="str">
            <v>9262-0001-T</v>
          </cell>
          <cell r="B9074" t="str">
            <v>DIESEL ENGINE 3600RPM</v>
          </cell>
          <cell r="C9074">
            <v>17289.72</v>
          </cell>
          <cell r="D9074">
            <v>0</v>
          </cell>
          <cell r="E9074">
            <v>0</v>
          </cell>
          <cell r="K9074">
            <v>99</v>
          </cell>
          <cell r="L9074" t="str">
            <v>EA</v>
          </cell>
        </row>
        <row r="9075">
          <cell r="A9075" t="str">
            <v>9262-0002-T</v>
          </cell>
          <cell r="B9075" t="str">
            <v>DIESEL ENGINE FPE 178E 9.43HP</v>
          </cell>
          <cell r="C9075">
            <v>0</v>
          </cell>
          <cell r="D9075">
            <v>0</v>
          </cell>
          <cell r="E9075">
            <v>0</v>
          </cell>
          <cell r="K9075">
            <v>0</v>
          </cell>
          <cell r="L9075" t="str">
            <v>EA</v>
          </cell>
        </row>
        <row r="9076">
          <cell r="A9076" t="str">
            <v>9262-0003-T</v>
          </cell>
          <cell r="B9076" t="str">
            <v>Clutch Finger Repair Kit</v>
          </cell>
          <cell r="C9076">
            <v>4500</v>
          </cell>
          <cell r="D9076">
            <v>0</v>
          </cell>
          <cell r="E9076">
            <v>0</v>
          </cell>
          <cell r="K9076">
            <v>0</v>
          </cell>
          <cell r="L9076" t="str">
            <v>EA</v>
          </cell>
        </row>
        <row r="9077">
          <cell r="A9077" t="str">
            <v>9262-0027-T</v>
          </cell>
          <cell r="B9077" t="str">
            <v>ELBOW 3" 45 Degree (STL)</v>
          </cell>
          <cell r="C9077">
            <v>90</v>
          </cell>
          <cell r="D9077">
            <v>23</v>
          </cell>
          <cell r="E9077">
            <v>0</v>
          </cell>
          <cell r="K9077">
            <v>7</v>
          </cell>
          <cell r="L9077" t="str">
            <v>EA</v>
          </cell>
        </row>
        <row r="9078">
          <cell r="A9078" t="str">
            <v>9263-0001-T</v>
          </cell>
          <cell r="B9078" t="str">
            <v>EQUALIZER 54" WA TUTHILL #0801-01</v>
          </cell>
          <cell r="C9078">
            <v>0</v>
          </cell>
          <cell r="D9078">
            <v>0</v>
          </cell>
          <cell r="E9078">
            <v>0</v>
          </cell>
          <cell r="K9078">
            <v>0</v>
          </cell>
          <cell r="L9078" t="str">
            <v>EA</v>
          </cell>
        </row>
        <row r="9079">
          <cell r="A9079" t="str">
            <v>9263-0002-T</v>
          </cell>
          <cell r="B9079" t="str">
            <v>EQUALIZER HANGER TUTHILL #1237-20</v>
          </cell>
          <cell r="C9079">
            <v>0</v>
          </cell>
          <cell r="D9079">
            <v>0</v>
          </cell>
          <cell r="E9079">
            <v>0</v>
          </cell>
          <cell r="K9079">
            <v>0</v>
          </cell>
          <cell r="L9079" t="str">
            <v>EA</v>
          </cell>
        </row>
        <row r="9080">
          <cell r="A9080" t="str">
            <v>9263-0003-T</v>
          </cell>
          <cell r="B9080" t="str">
            <v>EQUALIZER HANGER-1360mm. YORK#900202</v>
          </cell>
          <cell r="C9080">
            <v>2170</v>
          </cell>
          <cell r="D9080">
            <v>0</v>
          </cell>
          <cell r="E9080">
            <v>0</v>
          </cell>
          <cell r="K9080">
            <v>30</v>
          </cell>
          <cell r="L9080" t="str">
            <v>EA</v>
          </cell>
        </row>
        <row r="9081">
          <cell r="A9081" t="str">
            <v>9263-0004-T</v>
          </cell>
          <cell r="B9081" t="str">
            <v>EQUALISER SHAFT KIT MAGNUM #11-8330</v>
          </cell>
          <cell r="C9081">
            <v>900</v>
          </cell>
          <cell r="D9081">
            <v>2</v>
          </cell>
          <cell r="E9081">
            <v>0</v>
          </cell>
          <cell r="K9081">
            <v>30</v>
          </cell>
          <cell r="L9081" t="str">
            <v>EA</v>
          </cell>
        </row>
        <row r="9082">
          <cell r="A9082" t="str">
            <v>9263-0005-T</v>
          </cell>
          <cell r="B9082" t="str">
            <v>EQUALISER SHAFT KIT MAGNUM #11-2140A</v>
          </cell>
          <cell r="C9082">
            <v>520</v>
          </cell>
          <cell r="D9082">
            <v>0</v>
          </cell>
          <cell r="E9082">
            <v>0</v>
          </cell>
          <cell r="K9082">
            <v>30</v>
          </cell>
          <cell r="L9082" t="str">
            <v>EA</v>
          </cell>
        </row>
        <row r="9083">
          <cell r="A9083" t="str">
            <v>9263-0006-001-T</v>
          </cell>
          <cell r="B9083" t="str">
            <v>EQUALISER SHAFT M30x3.5 YORK #900418 YTE</v>
          </cell>
          <cell r="C9083">
            <v>0</v>
          </cell>
          <cell r="D9083">
            <v>0</v>
          </cell>
          <cell r="E9083">
            <v>0</v>
          </cell>
          <cell r="K9083">
            <v>0</v>
          </cell>
          <cell r="L9083" t="str">
            <v>EA</v>
          </cell>
        </row>
        <row r="9084">
          <cell r="A9084" t="str">
            <v>9263-0006-T</v>
          </cell>
          <cell r="B9084" t="str">
            <v>EQUALISER SHAFT KIT YORK #900418 YTE75</v>
          </cell>
          <cell r="C9084">
            <v>1600</v>
          </cell>
          <cell r="D9084">
            <v>3</v>
          </cell>
          <cell r="E9084">
            <v>0</v>
          </cell>
          <cell r="K9084">
            <v>0</v>
          </cell>
          <cell r="L9084" t="str">
            <v>EA</v>
          </cell>
        </row>
        <row r="9085">
          <cell r="A9085" t="str">
            <v>9263-0007-T</v>
          </cell>
          <cell r="B9085" t="str">
            <v>EQUALISER SHAFT WASHER M30 YORK #900419</v>
          </cell>
          <cell r="C9085">
            <v>0</v>
          </cell>
          <cell r="D9085">
            <v>0</v>
          </cell>
          <cell r="E9085">
            <v>0</v>
          </cell>
          <cell r="K9085">
            <v>0</v>
          </cell>
          <cell r="L9085" t="str">
            <v>EA</v>
          </cell>
        </row>
        <row r="9086">
          <cell r="A9086" t="str">
            <v>9265-0001-T</v>
          </cell>
          <cell r="B9086" t="str">
            <v>EXTENSION STABILIER KIT 22.5in AL WHL2.5</v>
          </cell>
          <cell r="C9086">
            <v>0</v>
          </cell>
          <cell r="D9086">
            <v>0</v>
          </cell>
          <cell r="E9086">
            <v>0</v>
          </cell>
          <cell r="K9086">
            <v>0</v>
          </cell>
          <cell r="L9086" t="str">
            <v>EA</v>
          </cell>
        </row>
        <row r="9087">
          <cell r="A9087" t="str">
            <v>9265-0002-001-T</v>
          </cell>
          <cell r="B9087" t="str">
            <v>PROBE EXTENSION LIQUIP#LDP102-4 (80mm)</v>
          </cell>
          <cell r="C9087">
            <v>0</v>
          </cell>
          <cell r="D9087">
            <v>0</v>
          </cell>
          <cell r="E9087">
            <v>0</v>
          </cell>
          <cell r="K9087">
            <v>0</v>
          </cell>
          <cell r="L9087" t="str">
            <v>EA</v>
          </cell>
        </row>
        <row r="9088">
          <cell r="A9088" t="str">
            <v>9265-0002-002-T</v>
          </cell>
          <cell r="B9088" t="str">
            <v>PROBE EXTENSION LIQUIP#LDP105-2 (220mm)</v>
          </cell>
          <cell r="C9088">
            <v>834.26312999999993</v>
          </cell>
          <cell r="D9088">
            <v>0</v>
          </cell>
          <cell r="E9088">
            <v>0</v>
          </cell>
          <cell r="K9088">
            <v>60</v>
          </cell>
          <cell r="L9088" t="str">
            <v>EA</v>
          </cell>
        </row>
        <row r="9089">
          <cell r="A9089" t="str">
            <v>9265-0002-T</v>
          </cell>
          <cell r="B9089" t="str">
            <v>PROBE EXTENSION LIQUIP#LDP SERIES</v>
          </cell>
          <cell r="C9089">
            <v>700.95656000000008</v>
          </cell>
          <cell r="D9089">
            <v>45</v>
          </cell>
          <cell r="E9089">
            <v>0</v>
          </cell>
          <cell r="K9089">
            <v>60</v>
          </cell>
          <cell r="L9089" t="str">
            <v>EA</v>
          </cell>
        </row>
        <row r="9090">
          <cell r="A9090" t="str">
            <v>9265-0003</v>
          </cell>
          <cell r="B9090" t="str">
            <v>EXTENSION STABILIZER KIT REMA # 562 4041</v>
          </cell>
          <cell r="C9090">
            <v>250</v>
          </cell>
          <cell r="D9090">
            <v>100</v>
          </cell>
          <cell r="E9090">
            <v>0</v>
          </cell>
          <cell r="K9090">
            <v>7</v>
          </cell>
          <cell r="L9090" t="str">
            <v>EA</v>
          </cell>
        </row>
        <row r="9091">
          <cell r="A9091" t="str">
            <v>9265-0004-T</v>
          </cell>
          <cell r="B9091" t="str">
            <v>EXTENSION TEE BRASS 25X25</v>
          </cell>
          <cell r="C9091">
            <v>0</v>
          </cell>
          <cell r="D9091">
            <v>0</v>
          </cell>
          <cell r="E9091">
            <v>0</v>
          </cell>
          <cell r="K9091">
            <v>0</v>
          </cell>
          <cell r="L9091" t="str">
            <v>ME</v>
          </cell>
        </row>
        <row r="9092">
          <cell r="A9092" t="str">
            <v>9265-0005-T</v>
          </cell>
          <cell r="B9092" t="str">
            <v>BUTTERFLY STEM EXTENSION 5/8" DIA. L=24"</v>
          </cell>
          <cell r="C9092">
            <v>0</v>
          </cell>
          <cell r="D9092">
            <v>0</v>
          </cell>
          <cell r="E9092">
            <v>0</v>
          </cell>
          <cell r="K9092">
            <v>0</v>
          </cell>
          <cell r="L9092" t="str">
            <v>EA</v>
          </cell>
        </row>
        <row r="9093">
          <cell r="A9093" t="str">
            <v>9265-0023-T</v>
          </cell>
          <cell r="B9093" t="str">
            <v>PIN TORQUE ARM YORK (PRA-IN)</v>
          </cell>
          <cell r="C9093">
            <v>220</v>
          </cell>
          <cell r="D9093">
            <v>0</v>
          </cell>
          <cell r="E9093">
            <v>0</v>
          </cell>
          <cell r="K9093">
            <v>7</v>
          </cell>
          <cell r="L9093" t="str">
            <v>EA</v>
          </cell>
        </row>
        <row r="9094">
          <cell r="A9094" t="str">
            <v>9265-0024-T</v>
          </cell>
          <cell r="B9094" t="str">
            <v>PIN ANCHOR  YORK#501787</v>
          </cell>
          <cell r="C9094">
            <v>33</v>
          </cell>
          <cell r="D9094">
            <v>0</v>
          </cell>
          <cell r="E9094">
            <v>0</v>
          </cell>
          <cell r="K9094">
            <v>30</v>
          </cell>
          <cell r="L9094" t="str">
            <v>EA</v>
          </cell>
        </row>
        <row r="9095">
          <cell r="A9095" t="str">
            <v>9265-0025-T</v>
          </cell>
          <cell r="B9095" t="str">
            <v>PIN, SP6/60 DIA 6x60 LG. SPLIT PIN</v>
          </cell>
          <cell r="C9095">
            <v>0</v>
          </cell>
          <cell r="D9095">
            <v>0</v>
          </cell>
          <cell r="E9095">
            <v>0</v>
          </cell>
          <cell r="K9095">
            <v>0</v>
          </cell>
          <cell r="L9095" t="str">
            <v>EA</v>
          </cell>
        </row>
        <row r="9096">
          <cell r="A9096" t="str">
            <v>9265-0026-T</v>
          </cell>
          <cell r="B9096" t="str">
            <v>Split pin  # 02.6201.84.01</v>
          </cell>
          <cell r="C9096">
            <v>0</v>
          </cell>
          <cell r="D9096">
            <v>0</v>
          </cell>
          <cell r="E9096">
            <v>0</v>
          </cell>
          <cell r="K9096">
            <v>0</v>
          </cell>
          <cell r="L9096" t="str">
            <v>EA</v>
          </cell>
        </row>
        <row r="9097">
          <cell r="A9097" t="str">
            <v>9265-0027-T</v>
          </cell>
          <cell r="B9097" t="str">
            <v>BALL LOCK PIN-8MM L=40</v>
          </cell>
          <cell r="C9097">
            <v>0</v>
          </cell>
          <cell r="D9097">
            <v>0</v>
          </cell>
          <cell r="E9097">
            <v>0</v>
          </cell>
          <cell r="K9097">
            <v>0</v>
          </cell>
          <cell r="L9097" t="str">
            <v>EA</v>
          </cell>
        </row>
        <row r="9098">
          <cell r="A9098" t="str">
            <v>9265-0028-T</v>
          </cell>
          <cell r="B9098" t="str">
            <v>Timing Cover Retaining Pin #9081510200</v>
          </cell>
          <cell r="C9098">
            <v>8</v>
          </cell>
          <cell r="D9098">
            <v>0</v>
          </cell>
          <cell r="E9098">
            <v>0</v>
          </cell>
          <cell r="K9098">
            <v>0</v>
          </cell>
          <cell r="L9098" t="str">
            <v>EA</v>
          </cell>
        </row>
        <row r="9099">
          <cell r="A9099" t="str">
            <v>9266-0001-T</v>
          </cell>
          <cell r="B9099" t="str">
            <v>FIRE EXTINGUISHER 12 KGS DCP</v>
          </cell>
          <cell r="C9099">
            <v>0</v>
          </cell>
          <cell r="D9099">
            <v>0</v>
          </cell>
          <cell r="E9099">
            <v>0</v>
          </cell>
          <cell r="K9099">
            <v>0</v>
          </cell>
          <cell r="L9099" t="str">
            <v>EA</v>
          </cell>
        </row>
        <row r="9100">
          <cell r="A9100" t="str">
            <v>9266-0002-T</v>
          </cell>
          <cell r="B9100" t="str">
            <v>FIRE EXTINGUISHER BOX (STAINLESS HINGED)</v>
          </cell>
          <cell r="C9100">
            <v>4596.93</v>
          </cell>
          <cell r="D9100">
            <v>0</v>
          </cell>
          <cell r="E9100">
            <v>0</v>
          </cell>
          <cell r="K9100">
            <v>0</v>
          </cell>
          <cell r="L9100" t="str">
            <v>EA</v>
          </cell>
        </row>
        <row r="9101">
          <cell r="A9101" t="str">
            <v>9266-0003-T</v>
          </cell>
          <cell r="B9101" t="str">
            <v>FIRE EXTINGUISHER</v>
          </cell>
          <cell r="C9101">
            <v>2129.79</v>
          </cell>
          <cell r="D9101">
            <v>0</v>
          </cell>
          <cell r="E9101">
            <v>0</v>
          </cell>
          <cell r="K9101">
            <v>0</v>
          </cell>
          <cell r="L9101" t="str">
            <v>EA</v>
          </cell>
        </row>
        <row r="9102">
          <cell r="A9102" t="str">
            <v>9266-0004-T</v>
          </cell>
          <cell r="B9102" t="str">
            <v>FIRE EXTING, BOX (SS HINGED) TYPE,LEFT</v>
          </cell>
          <cell r="C9102">
            <v>4596.93</v>
          </cell>
          <cell r="D9102">
            <v>0</v>
          </cell>
          <cell r="E9102">
            <v>0</v>
          </cell>
          <cell r="K9102">
            <v>0</v>
          </cell>
          <cell r="L9102" t="str">
            <v>EA</v>
          </cell>
        </row>
        <row r="9103">
          <cell r="A9103" t="str">
            <v>9266-0005-020-T</v>
          </cell>
          <cell r="B9103" t="str">
            <v>FIRE EXTINGUISHER 20LB "SOFTEX" PORTABLE</v>
          </cell>
          <cell r="C9103">
            <v>5200</v>
          </cell>
          <cell r="D9103">
            <v>0</v>
          </cell>
          <cell r="E9103">
            <v>0</v>
          </cell>
          <cell r="K9103">
            <v>99</v>
          </cell>
          <cell r="L9103" t="str">
            <v>EA</v>
          </cell>
        </row>
        <row r="9104">
          <cell r="A9104" t="str">
            <v>9266-0005-050-T</v>
          </cell>
          <cell r="B9104" t="str">
            <v>FIRE EXTINGUISHER 50LB "SOFTEX" PORTABLE</v>
          </cell>
          <cell r="C9104">
            <v>15500</v>
          </cell>
          <cell r="D9104">
            <v>0</v>
          </cell>
          <cell r="E9104">
            <v>0</v>
          </cell>
          <cell r="K9104">
            <v>99</v>
          </cell>
          <cell r="L9104" t="str">
            <v>EA</v>
          </cell>
        </row>
        <row r="9105">
          <cell r="A9105" t="str">
            <v>9266-0006-T</v>
          </cell>
          <cell r="B9105" t="str">
            <v>FIRE EXTINGUISHER ANGEL SOFT GREEN 20LB</v>
          </cell>
          <cell r="C9105">
            <v>3840</v>
          </cell>
          <cell r="D9105">
            <v>0</v>
          </cell>
          <cell r="E9105">
            <v>0</v>
          </cell>
          <cell r="K9105">
            <v>7</v>
          </cell>
          <cell r="L9105" t="str">
            <v>EA</v>
          </cell>
        </row>
        <row r="9106">
          <cell r="A9106" t="str">
            <v>9266-0007-T</v>
          </cell>
          <cell r="B9106" t="str">
            <v>JONESCO JBFR75 FIRE EXTINGUISHER 9-12 KG</v>
          </cell>
          <cell r="C9106">
            <v>0</v>
          </cell>
          <cell r="D9106">
            <v>0</v>
          </cell>
          <cell r="E9106">
            <v>0</v>
          </cell>
          <cell r="K9106">
            <v>30</v>
          </cell>
          <cell r="L9106" t="str">
            <v>EA</v>
          </cell>
        </row>
        <row r="9107">
          <cell r="A9107" t="str">
            <v>9266-0008-T</v>
          </cell>
          <cell r="B9107" t="str">
            <v>FIRE EXTINGUISHER ON CAP W/BRACKET 5 LB.</v>
          </cell>
          <cell r="C9107">
            <v>675</v>
          </cell>
          <cell r="D9107">
            <v>0</v>
          </cell>
          <cell r="E9107">
            <v>0</v>
          </cell>
          <cell r="K9107">
            <v>7</v>
          </cell>
          <cell r="L9107" t="str">
            <v>EA</v>
          </cell>
        </row>
        <row r="9108">
          <cell r="A9108" t="str">
            <v>9266-0009-T</v>
          </cell>
          <cell r="B9108" t="str">
            <v>FIRE EXTINGUISHER DRY CHEMICAL TYPE 20LB</v>
          </cell>
          <cell r="C9108">
            <v>0</v>
          </cell>
          <cell r="D9108">
            <v>0</v>
          </cell>
          <cell r="E9108">
            <v>0</v>
          </cell>
          <cell r="K9108">
            <v>0</v>
          </cell>
          <cell r="L9108" t="str">
            <v>EA</v>
          </cell>
        </row>
        <row r="9109">
          <cell r="A9109" t="str">
            <v>9266-0010-T</v>
          </cell>
          <cell r="B9109" t="str">
            <v>FIRE EXTINGUISHER FOAM CHEM. TYPE 20LB</v>
          </cell>
          <cell r="C9109">
            <v>3840</v>
          </cell>
          <cell r="D9109">
            <v>0</v>
          </cell>
          <cell r="E9109">
            <v>0</v>
          </cell>
          <cell r="K9109">
            <v>7</v>
          </cell>
          <cell r="L9109" t="str">
            <v>EA</v>
          </cell>
        </row>
        <row r="9110">
          <cell r="A9110" t="str">
            <v>9266-0011-001-T</v>
          </cell>
          <cell r="B9110" t="str">
            <v>FIRE EXTINGUISHER DRY CHEM. 20LB(6A20B)</v>
          </cell>
          <cell r="C9110">
            <v>1150</v>
          </cell>
          <cell r="D9110">
            <v>6</v>
          </cell>
          <cell r="E9110">
            <v>0</v>
          </cell>
          <cell r="K9110">
            <v>0</v>
          </cell>
          <cell r="L9110" t="str">
            <v>EA</v>
          </cell>
        </row>
        <row r="9111">
          <cell r="A9111" t="str">
            <v>9266-0011-T</v>
          </cell>
          <cell r="B9111" t="str">
            <v>FIRE EXTINGUISHER VIP FIRE 20LB#SP D 9.1</v>
          </cell>
          <cell r="C9111">
            <v>1045</v>
          </cell>
          <cell r="D9111">
            <v>0</v>
          </cell>
          <cell r="E9111">
            <v>0</v>
          </cell>
          <cell r="K9111">
            <v>0</v>
          </cell>
          <cell r="L9111" t="str">
            <v>EA</v>
          </cell>
        </row>
        <row r="9112">
          <cell r="A9112" t="str">
            <v>9266-0012-001-T</v>
          </cell>
          <cell r="B9112" t="str">
            <v>FIRE EXTINGUISHER DRY CHEM. 20LB(10A40B)</v>
          </cell>
          <cell r="C9112">
            <v>1320</v>
          </cell>
          <cell r="D9112">
            <v>0</v>
          </cell>
          <cell r="E9112">
            <v>0</v>
          </cell>
          <cell r="K9112">
            <v>0</v>
          </cell>
          <cell r="L9112" t="str">
            <v>EA</v>
          </cell>
        </row>
        <row r="9113">
          <cell r="A9113" t="str">
            <v>9266-0012-T</v>
          </cell>
          <cell r="B9113" t="str">
            <v>FIRE EXTINGUISHER DRY CHEM. 20LB(10A40B)</v>
          </cell>
          <cell r="C9113">
            <v>1500</v>
          </cell>
          <cell r="D9113">
            <v>0</v>
          </cell>
          <cell r="E9113">
            <v>0</v>
          </cell>
          <cell r="K9113">
            <v>0</v>
          </cell>
          <cell r="L9113" t="str">
            <v>EA</v>
          </cell>
        </row>
        <row r="9114">
          <cell r="A9114" t="str">
            <v>9267-0001-T</v>
          </cell>
          <cell r="B9114" t="str">
            <v>EXTRUSION,RAIL,F/H,ALUM 6063-T6,W/BRIDGE</v>
          </cell>
          <cell r="C9114">
            <v>0</v>
          </cell>
          <cell r="D9114">
            <v>0</v>
          </cell>
          <cell r="E9114">
            <v>0</v>
          </cell>
          <cell r="K9114">
            <v>0</v>
          </cell>
          <cell r="L9114" t="str">
            <v>EA</v>
          </cell>
        </row>
        <row r="9115">
          <cell r="A9115" t="str">
            <v>9267-0002-004-T</v>
          </cell>
          <cell r="B9115" t="str">
            <v>FLASHING RAIL AL EXT 6061-T6 5mm 12.1m.</v>
          </cell>
          <cell r="C9115">
            <v>9937.8337300000003</v>
          </cell>
          <cell r="D9115">
            <v>0</v>
          </cell>
          <cell r="E9115">
            <v>0</v>
          </cell>
          <cell r="K9115">
            <v>15</v>
          </cell>
          <cell r="L9115" t="str">
            <v>EA</v>
          </cell>
        </row>
        <row r="9116">
          <cell r="A9116" t="str">
            <v>9267-0002-T</v>
          </cell>
          <cell r="B9116" t="str">
            <v>EXTRUSION,Z,38x300x38 AL6061-T6  6M LG</v>
          </cell>
          <cell r="C9116">
            <v>2015.86</v>
          </cell>
          <cell r="D9116">
            <v>221.24599999999998</v>
          </cell>
          <cell r="E9116">
            <v>0</v>
          </cell>
          <cell r="K9116">
            <v>30</v>
          </cell>
          <cell r="L9116" t="str">
            <v>ME</v>
          </cell>
        </row>
        <row r="9117">
          <cell r="A9117" t="str">
            <v>9267-0003-T</v>
          </cell>
          <cell r="B9117" t="str">
            <v>EXTRUSION,SQ,140x140 ;ID 100 AL 6106-T5</v>
          </cell>
          <cell r="C9117">
            <v>4598.72</v>
          </cell>
          <cell r="D9117">
            <v>21</v>
          </cell>
          <cell r="E9117">
            <v>0</v>
          </cell>
          <cell r="K9117">
            <v>30</v>
          </cell>
          <cell r="L9117" t="str">
            <v>ME</v>
          </cell>
        </row>
        <row r="9118">
          <cell r="A9118" t="str">
            <v>9267-0004</v>
          </cell>
          <cell r="B9118" t="str">
            <v>EXTRUSION CHANEL AL 6061T4 3.62IN</v>
          </cell>
          <cell r="C9118">
            <v>0</v>
          </cell>
          <cell r="D9118">
            <v>0</v>
          </cell>
          <cell r="E9118">
            <v>0</v>
          </cell>
          <cell r="K9118">
            <v>0</v>
          </cell>
          <cell r="L9118" t="str">
            <v>EA</v>
          </cell>
        </row>
        <row r="9119">
          <cell r="A9119" t="str">
            <v>9267-0004-T</v>
          </cell>
          <cell r="B9119" t="str">
            <v>EXTRUSION,ROUND,OD168 ;ID 108 AL 6106-T5</v>
          </cell>
          <cell r="C9119">
            <v>3919.5</v>
          </cell>
          <cell r="D9119">
            <v>0</v>
          </cell>
          <cell r="E9119">
            <v>0</v>
          </cell>
          <cell r="K9119">
            <v>30</v>
          </cell>
          <cell r="L9119" t="str">
            <v>ME</v>
          </cell>
        </row>
        <row r="9120">
          <cell r="A9120" t="str">
            <v>9267-0005</v>
          </cell>
          <cell r="B9120" t="str">
            <v>EXTRUSION,CHAN,ALUM 6061-T4 3.62x2x0.19</v>
          </cell>
          <cell r="C9120">
            <v>0</v>
          </cell>
          <cell r="D9120">
            <v>0</v>
          </cell>
          <cell r="E9120">
            <v>0</v>
          </cell>
          <cell r="K9120">
            <v>0</v>
          </cell>
          <cell r="L9120" t="str">
            <v>EA</v>
          </cell>
        </row>
        <row r="9121">
          <cell r="A9121" t="str">
            <v>9267-0007</v>
          </cell>
          <cell r="B9121" t="str">
            <v>ANGLE,ALUM,0.95LB/FT2IN X 1.5IN X 0.25IN</v>
          </cell>
          <cell r="C9121">
            <v>0</v>
          </cell>
          <cell r="D9121">
            <v>0</v>
          </cell>
          <cell r="E9121">
            <v>0</v>
          </cell>
          <cell r="K9121">
            <v>0</v>
          </cell>
          <cell r="L9121" t="str">
            <v>ME</v>
          </cell>
        </row>
        <row r="9122">
          <cell r="A9122" t="str">
            <v>9267-0007-T</v>
          </cell>
          <cell r="B9122" t="str">
            <v>EXTRUSION CHANNEL ALUM 10.655x157" W/HEA</v>
          </cell>
          <cell r="C9122">
            <v>0</v>
          </cell>
          <cell r="D9122">
            <v>0</v>
          </cell>
          <cell r="E9122">
            <v>0</v>
          </cell>
          <cell r="K9122">
            <v>0</v>
          </cell>
          <cell r="L9122" t="str">
            <v>EA</v>
          </cell>
        </row>
        <row r="9123">
          <cell r="A9123" t="str">
            <v>9267-0008-001-T</v>
          </cell>
          <cell r="B9123" t="str">
            <v>EXTRUSION ANG AL10.655x3"HEAV.LEG 6260MM</v>
          </cell>
          <cell r="C9123">
            <v>2034.56105</v>
          </cell>
          <cell r="D9123">
            <v>439</v>
          </cell>
          <cell r="E9123">
            <v>0</v>
          </cell>
          <cell r="K9123">
            <v>0</v>
          </cell>
          <cell r="L9123" t="str">
            <v>ME</v>
          </cell>
        </row>
        <row r="9124">
          <cell r="A9124" t="str">
            <v>9267-0008-T</v>
          </cell>
          <cell r="B9124" t="str">
            <v>EXTRUSION ANG AL10.655x3" HEAVY LEG 7.6M</v>
          </cell>
          <cell r="C9124">
            <v>1589.8226800000002</v>
          </cell>
          <cell r="D9124">
            <v>197.6</v>
          </cell>
          <cell r="E9124">
            <v>0</v>
          </cell>
          <cell r="K9124">
            <v>60</v>
          </cell>
          <cell r="L9124" t="str">
            <v>ME</v>
          </cell>
        </row>
        <row r="9125">
          <cell r="A9125" t="str">
            <v>9267-0010</v>
          </cell>
          <cell r="B9125" t="str">
            <v>EXTRUSION,TUBE,RECT,ALUM,57mmX32mmX6mm</v>
          </cell>
          <cell r="C9125">
            <v>0</v>
          </cell>
          <cell r="D9125">
            <v>0</v>
          </cell>
          <cell r="E9125">
            <v>0</v>
          </cell>
          <cell r="K9125">
            <v>0</v>
          </cell>
          <cell r="L9125" t="str">
            <v>ME</v>
          </cell>
        </row>
        <row r="9126">
          <cell r="A9126" t="str">
            <v>9267-0010-T</v>
          </cell>
          <cell r="B9126" t="str">
            <v>EXTRUSION,TEE AL 2"x2"x0.25"x125" 6061-T</v>
          </cell>
          <cell r="C9126">
            <v>0</v>
          </cell>
          <cell r="D9126">
            <v>0</v>
          </cell>
          <cell r="E9126">
            <v>0</v>
          </cell>
          <cell r="K9126">
            <v>0</v>
          </cell>
          <cell r="L9126" t="str">
            <v>EA</v>
          </cell>
        </row>
        <row r="9127">
          <cell r="A9127" t="str">
            <v>9267-0011-T</v>
          </cell>
          <cell r="B9127" t="str">
            <v>EXTRUSION ANG ALUM 10.655x244"W/HEAVY</v>
          </cell>
          <cell r="C9127">
            <v>14421.18</v>
          </cell>
          <cell r="D9127">
            <v>0</v>
          </cell>
          <cell r="E9127">
            <v>0</v>
          </cell>
          <cell r="K9127">
            <v>0</v>
          </cell>
          <cell r="L9127" t="str">
            <v>EA</v>
          </cell>
        </row>
        <row r="9128">
          <cell r="A9128" t="str">
            <v>9267-0012-001-T</v>
          </cell>
          <cell r="B9128" t="str">
            <v>MTG. BRACKET HOSE CARRIER 7" DIA.</v>
          </cell>
          <cell r="C9128">
            <v>0</v>
          </cell>
          <cell r="D9128">
            <v>0</v>
          </cell>
          <cell r="E9128">
            <v>0</v>
          </cell>
          <cell r="K9128">
            <v>0</v>
          </cell>
          <cell r="L9128" t="str">
            <v>EA</v>
          </cell>
        </row>
        <row r="9129">
          <cell r="A9129" t="str">
            <v>9267-0012-T</v>
          </cell>
          <cell r="B9129" t="str">
            <v>EXTRUSION MTG. BRKT HOSE CARRIER 7" DIA.</v>
          </cell>
          <cell r="C9129">
            <v>0</v>
          </cell>
          <cell r="D9129">
            <v>0</v>
          </cell>
          <cell r="E9129">
            <v>0</v>
          </cell>
          <cell r="K9129">
            <v>0</v>
          </cell>
          <cell r="L9129" t="str">
            <v>ME</v>
          </cell>
        </row>
        <row r="9130">
          <cell r="A9130" t="str">
            <v>9267-0013-T</v>
          </cell>
          <cell r="B9130" t="str">
            <v>EXTRUSION ALUM STRUT SUPPORT 6061-T6</v>
          </cell>
          <cell r="C9130">
            <v>2253</v>
          </cell>
          <cell r="D9130">
            <v>13.16</v>
          </cell>
          <cell r="E9130">
            <v>0</v>
          </cell>
          <cell r="K9130">
            <v>30</v>
          </cell>
          <cell r="L9130" t="str">
            <v>ME</v>
          </cell>
        </row>
        <row r="9131">
          <cell r="A9131" t="str">
            <v>9267-0014</v>
          </cell>
          <cell r="B9131" t="str">
            <v>EXTRUSION,RAIL,SIDEGUARD,ALUM  4IN</v>
          </cell>
          <cell r="C9131">
            <v>0</v>
          </cell>
          <cell r="D9131">
            <v>0</v>
          </cell>
          <cell r="E9131">
            <v>0</v>
          </cell>
          <cell r="K9131">
            <v>0</v>
          </cell>
          <cell r="L9131" t="str">
            <v>EA</v>
          </cell>
        </row>
        <row r="9132">
          <cell r="A9132" t="str">
            <v>9267-0014-001-T</v>
          </cell>
          <cell r="B9132" t="str">
            <v>EXTRU RECT TUBE 102x127x5mm.4.6m.LG AL</v>
          </cell>
          <cell r="C9132">
            <v>3698.6334000000002</v>
          </cell>
          <cell r="D9132">
            <v>19.805999999999997</v>
          </cell>
          <cell r="E9132">
            <v>0</v>
          </cell>
          <cell r="K9132">
            <v>30</v>
          </cell>
          <cell r="L9132" t="str">
            <v>EA</v>
          </cell>
        </row>
        <row r="9133">
          <cell r="A9133" t="str">
            <v>9267-0014-T</v>
          </cell>
          <cell r="B9133" t="str">
            <v>EXTRU RECT TUBE 102x127x5mm.6m.LG AL</v>
          </cell>
          <cell r="C9133">
            <v>3848.02909</v>
          </cell>
          <cell r="D9133">
            <v>0</v>
          </cell>
          <cell r="E9133">
            <v>0</v>
          </cell>
          <cell r="K9133">
            <v>30</v>
          </cell>
          <cell r="L9133" t="str">
            <v>EA</v>
          </cell>
        </row>
        <row r="9134">
          <cell r="A9134" t="str">
            <v>9267-0015-T</v>
          </cell>
          <cell r="B9134" t="str">
            <v>EXTRU REC TUBE 100X127X8 AL6061 T6</v>
          </cell>
          <cell r="C9134">
            <v>0</v>
          </cell>
          <cell r="D9134">
            <v>0</v>
          </cell>
          <cell r="E9134">
            <v>0</v>
          </cell>
          <cell r="K9134">
            <v>0</v>
          </cell>
          <cell r="L9134" t="str">
            <v>EA</v>
          </cell>
        </row>
        <row r="9135">
          <cell r="A9135" t="str">
            <v>9267-0016-T</v>
          </cell>
          <cell r="B9135" t="str">
            <v>EXTRU L-MEMBER6082 SAPA150x500x160 14mLG</v>
          </cell>
          <cell r="C9135">
            <v>5526.3486699999994</v>
          </cell>
          <cell r="D9135">
            <v>84</v>
          </cell>
          <cell r="E9135">
            <v>0</v>
          </cell>
          <cell r="K9135">
            <v>0</v>
          </cell>
          <cell r="L9135" t="str">
            <v>ME</v>
          </cell>
        </row>
        <row r="9136">
          <cell r="A9136" t="str">
            <v>9267-0017-001-T</v>
          </cell>
          <cell r="B9136" t="str">
            <v>TEE AL EXTRU3.5"x7"x61" (1549.4)6061-T6</v>
          </cell>
          <cell r="C9136">
            <v>785.36391000000003</v>
          </cell>
          <cell r="D9136">
            <v>0</v>
          </cell>
          <cell r="E9136">
            <v>0</v>
          </cell>
          <cell r="K9136">
            <v>30</v>
          </cell>
          <cell r="L9136" t="str">
            <v>EA</v>
          </cell>
        </row>
        <row r="9137">
          <cell r="A9137" t="str">
            <v>9267-0017-002-T</v>
          </cell>
          <cell r="B9137" t="str">
            <v>TEE AL EXTRU3.5"x7"x58"(1473.2)6061-T6</v>
          </cell>
          <cell r="C9137">
            <v>745.71047999999996</v>
          </cell>
          <cell r="D9137">
            <v>0</v>
          </cell>
          <cell r="E9137">
            <v>0</v>
          </cell>
          <cell r="K9137">
            <v>30</v>
          </cell>
          <cell r="L9137" t="str">
            <v>EA</v>
          </cell>
        </row>
        <row r="9138">
          <cell r="A9138" t="str">
            <v>9267-0017-003-T</v>
          </cell>
          <cell r="B9138" t="str">
            <v>TEE AL EXTRU3.5"x7"x54"(1371.6)6061-T6</v>
          </cell>
          <cell r="C9138">
            <v>691.23050000000001</v>
          </cell>
          <cell r="D9138">
            <v>0</v>
          </cell>
          <cell r="E9138">
            <v>0</v>
          </cell>
          <cell r="K9138">
            <v>30</v>
          </cell>
          <cell r="L9138" t="str">
            <v>EA</v>
          </cell>
        </row>
        <row r="9139">
          <cell r="A9139" t="str">
            <v>9267-0017-004-T</v>
          </cell>
          <cell r="B9139" t="str">
            <v>TEE EXTRUSION 3.5"x7"x52.0" ALUM 6061-T6</v>
          </cell>
          <cell r="C9139">
            <v>0</v>
          </cell>
          <cell r="D9139">
            <v>0</v>
          </cell>
          <cell r="E9139">
            <v>0</v>
          </cell>
          <cell r="K9139">
            <v>0</v>
          </cell>
          <cell r="L9139" t="str">
            <v>EA</v>
          </cell>
        </row>
        <row r="9140">
          <cell r="A9140" t="str">
            <v>9267-0017-005-T</v>
          </cell>
          <cell r="B9140" t="str">
            <v>TEE EXTRUSION 3.5"x7"x49.4" ALUM 6061-T6</v>
          </cell>
          <cell r="C9140">
            <v>0</v>
          </cell>
          <cell r="D9140">
            <v>0</v>
          </cell>
          <cell r="E9140">
            <v>0</v>
          </cell>
          <cell r="K9140">
            <v>0</v>
          </cell>
          <cell r="L9140" t="str">
            <v>EA</v>
          </cell>
        </row>
        <row r="9141">
          <cell r="A9141" t="str">
            <v>9267-0017-006-T</v>
          </cell>
          <cell r="B9141" t="str">
            <v>TEE AL EXTRU 3.5"x7"x63"(1600) 6061-T6</v>
          </cell>
          <cell r="C9141">
            <v>1157</v>
          </cell>
          <cell r="D9141">
            <v>0</v>
          </cell>
          <cell r="E9141">
            <v>0</v>
          </cell>
          <cell r="K9141">
            <v>30</v>
          </cell>
          <cell r="L9141" t="str">
            <v>EA</v>
          </cell>
        </row>
        <row r="9142">
          <cell r="A9142" t="str">
            <v>9267-0017-007-T</v>
          </cell>
          <cell r="B9142" t="str">
            <v>TEE AL EXTRU 3.5"x8.25"x1730mm 6061-T6</v>
          </cell>
          <cell r="C9142">
            <v>1572</v>
          </cell>
          <cell r="D9142">
            <v>0</v>
          </cell>
          <cell r="E9142">
            <v>0</v>
          </cell>
          <cell r="K9142">
            <v>30</v>
          </cell>
          <cell r="L9142" t="str">
            <v>EA</v>
          </cell>
        </row>
        <row r="9143">
          <cell r="A9143" t="str">
            <v>9267-0017-T</v>
          </cell>
          <cell r="B9143" t="str">
            <v>TEE EXTRU 3.5"x7"x66.3" [1684mm] 6061-T6</v>
          </cell>
          <cell r="C9143">
            <v>1217</v>
          </cell>
          <cell r="D9143">
            <v>0</v>
          </cell>
          <cell r="E9143">
            <v>0</v>
          </cell>
          <cell r="K9143">
            <v>30</v>
          </cell>
          <cell r="L9143" t="str">
            <v>EA</v>
          </cell>
        </row>
        <row r="9144">
          <cell r="A9144" t="str">
            <v>9267-0018-001-T</v>
          </cell>
          <cell r="B9144" t="str">
            <v>EXTRU. ANG AL 76x270 MEDIUM DUTY 12.5 M</v>
          </cell>
          <cell r="C9144">
            <v>2108.33662</v>
          </cell>
          <cell r="D9144">
            <v>533</v>
          </cell>
          <cell r="E9144">
            <v>0</v>
          </cell>
          <cell r="K9144">
            <v>60</v>
          </cell>
          <cell r="L9144" t="str">
            <v>ME</v>
          </cell>
        </row>
        <row r="9145">
          <cell r="A9145" t="str">
            <v>9267-0018-002-T</v>
          </cell>
          <cell r="B9145" t="str">
            <v>EXTRU. ANG AL 76x270 MEDIUM DUTY 7.6 M</v>
          </cell>
          <cell r="C9145">
            <v>1304.3843099999999</v>
          </cell>
          <cell r="D9145">
            <v>0</v>
          </cell>
          <cell r="E9145">
            <v>0</v>
          </cell>
          <cell r="K9145">
            <v>60</v>
          </cell>
          <cell r="L9145" t="str">
            <v>ME</v>
          </cell>
        </row>
        <row r="9146">
          <cell r="A9146" t="str">
            <v>9267-0018-003-T</v>
          </cell>
          <cell r="B9146" t="str">
            <v>EXTRU. ANG AL 76x165 MEDIUM DUTY 12.5M</v>
          </cell>
          <cell r="C9146">
            <v>1518.6463099999999</v>
          </cell>
          <cell r="D9146">
            <v>559.00319999999999</v>
          </cell>
          <cell r="E9146">
            <v>0</v>
          </cell>
          <cell r="K9146">
            <v>60</v>
          </cell>
          <cell r="L9146" t="str">
            <v>ME</v>
          </cell>
        </row>
        <row r="9147">
          <cell r="A9147" t="str">
            <v>9267-0018-004-T</v>
          </cell>
          <cell r="B9147" t="str">
            <v>EXTRU. ANG AL 76x165 MEDIUM DUTY 12325MM</v>
          </cell>
          <cell r="C9147">
            <v>1499.2311799999998</v>
          </cell>
          <cell r="D9147">
            <v>508.48839999999996</v>
          </cell>
          <cell r="E9147">
            <v>0</v>
          </cell>
          <cell r="K9147">
            <v>0</v>
          </cell>
          <cell r="L9147" t="str">
            <v>ME</v>
          </cell>
        </row>
        <row r="9148">
          <cell r="A9148" t="str">
            <v>9267-0018-005-T</v>
          </cell>
          <cell r="B9148" t="str">
            <v>EXTRU. ANG AL 76x165 MEDIUM DUTY 5200MM</v>
          </cell>
          <cell r="C9148">
            <v>1174.2947300000001</v>
          </cell>
          <cell r="D9148">
            <v>332.6</v>
          </cell>
          <cell r="E9148">
            <v>0</v>
          </cell>
          <cell r="K9148">
            <v>0</v>
          </cell>
          <cell r="L9148" t="str">
            <v>ME</v>
          </cell>
        </row>
        <row r="9149">
          <cell r="A9149" t="str">
            <v>9267-0018-006-T</v>
          </cell>
          <cell r="B9149" t="str">
            <v>EXTRU. ANG AL 76x165 MEDIUM DUTY 12065MM</v>
          </cell>
          <cell r="C9149">
            <v>1551.0039999999999</v>
          </cell>
          <cell r="D9149">
            <v>430.42</v>
          </cell>
          <cell r="E9149">
            <v>0</v>
          </cell>
          <cell r="K9149">
            <v>60</v>
          </cell>
          <cell r="L9149" t="str">
            <v>ME</v>
          </cell>
        </row>
        <row r="9150">
          <cell r="A9150" t="str">
            <v>9267-0018-T</v>
          </cell>
          <cell r="B9150" t="str">
            <v>EXTRU. ANG AL MEDIUM DUTY</v>
          </cell>
          <cell r="C9150">
            <v>968.45869999999991</v>
          </cell>
          <cell r="D9150">
            <v>0</v>
          </cell>
          <cell r="E9150">
            <v>0</v>
          </cell>
          <cell r="K9150">
            <v>60</v>
          </cell>
          <cell r="L9150" t="str">
            <v>ME</v>
          </cell>
        </row>
        <row r="9151">
          <cell r="A9151" t="str">
            <v>9267-0019-T</v>
          </cell>
          <cell r="B9151" t="str">
            <v>EXTRUSION,ZEE 38x200x38,ALUM,6ME 6061-T6</v>
          </cell>
          <cell r="C9151">
            <v>816.43735000000004</v>
          </cell>
          <cell r="D9151">
            <v>40</v>
          </cell>
          <cell r="E9151">
            <v>0</v>
          </cell>
          <cell r="K9151">
            <v>30</v>
          </cell>
          <cell r="L9151" t="str">
            <v>ME</v>
          </cell>
        </row>
        <row r="9152">
          <cell r="A9152" t="str">
            <v>9267-0020-196-T</v>
          </cell>
          <cell r="B9152" t="str">
            <v>TUBE AL RECT 4"x5"x10mmTHKx196"LG</v>
          </cell>
          <cell r="C9152">
            <v>6234.3121799999999</v>
          </cell>
          <cell r="D9152">
            <v>0</v>
          </cell>
          <cell r="E9152">
            <v>0</v>
          </cell>
          <cell r="K9152">
            <v>30</v>
          </cell>
          <cell r="L9152" t="str">
            <v>EA</v>
          </cell>
        </row>
        <row r="9153">
          <cell r="A9153" t="str">
            <v>9267-0021-T</v>
          </cell>
          <cell r="B9153" t="str">
            <v>ROUND BAR AL DIA 3/4" 6061-T4 (8 ME)</v>
          </cell>
          <cell r="C9153">
            <v>122.65625</v>
          </cell>
          <cell r="D9153">
            <v>367</v>
          </cell>
          <cell r="E9153">
            <v>0</v>
          </cell>
          <cell r="K9153">
            <v>30</v>
          </cell>
          <cell r="L9153" t="str">
            <v>ME</v>
          </cell>
        </row>
        <row r="9154">
          <cell r="A9154" t="str">
            <v>9267-0022-T</v>
          </cell>
          <cell r="B9154" t="str">
            <v>EXTR,HD,ZEE,6061T6 AL, 12.5" DEEP,200"LG</v>
          </cell>
          <cell r="C9154">
            <v>18755.031899999998</v>
          </cell>
          <cell r="D9154">
            <v>0</v>
          </cell>
          <cell r="E9154">
            <v>0</v>
          </cell>
          <cell r="K9154">
            <v>0</v>
          </cell>
          <cell r="L9154" t="str">
            <v>EA</v>
          </cell>
        </row>
        <row r="9155">
          <cell r="A9155" t="str">
            <v>9267-0023-T</v>
          </cell>
          <cell r="B9155" t="str">
            <v>EXTRUSION,ALUM,RAIL,SIDEGUARD 6061-T6</v>
          </cell>
          <cell r="C9155">
            <v>0</v>
          </cell>
          <cell r="D9155">
            <v>0</v>
          </cell>
          <cell r="E9155">
            <v>0</v>
          </cell>
          <cell r="K9155">
            <v>0</v>
          </cell>
          <cell r="L9155" t="str">
            <v>ME</v>
          </cell>
        </row>
        <row r="9156">
          <cell r="A9156" t="str">
            <v>9267-0024</v>
          </cell>
          <cell r="B9156" t="str">
            <v>EXTRUSION,LONGMEMBER,ANG 3IN X 13.25IN</v>
          </cell>
          <cell r="C9156">
            <v>0</v>
          </cell>
          <cell r="D9156">
            <v>0</v>
          </cell>
          <cell r="E9156">
            <v>0</v>
          </cell>
          <cell r="K9156">
            <v>0</v>
          </cell>
          <cell r="L9156" t="str">
            <v>EA</v>
          </cell>
        </row>
        <row r="9157">
          <cell r="A9157" t="str">
            <v>9267-0024-T</v>
          </cell>
          <cell r="B9157" t="str">
            <v>EXTRUSION,ALU,CORNER,SIDEGUARD,6061-T6</v>
          </cell>
          <cell r="C9157">
            <v>0</v>
          </cell>
          <cell r="D9157">
            <v>0</v>
          </cell>
          <cell r="E9157">
            <v>0</v>
          </cell>
          <cell r="K9157">
            <v>0</v>
          </cell>
          <cell r="L9157" t="str">
            <v>ME</v>
          </cell>
        </row>
        <row r="9158">
          <cell r="A9158" t="str">
            <v>9267-0025-165-T</v>
          </cell>
          <cell r="B9158" t="str">
            <v>EXTRUSION,ALUM,RAIL,SIDEGUARD 6061-T6</v>
          </cell>
          <cell r="C9158">
            <v>860.37031000000002</v>
          </cell>
          <cell r="D9158">
            <v>0</v>
          </cell>
          <cell r="E9158">
            <v>0</v>
          </cell>
          <cell r="K9158">
            <v>0</v>
          </cell>
          <cell r="L9158" t="str">
            <v>EA</v>
          </cell>
        </row>
        <row r="9159">
          <cell r="A9159" t="str">
            <v>9267-0025-236-T</v>
          </cell>
          <cell r="B9159" t="str">
            <v>EXTRUSION,ALUM,RAIL,SIDEGUARD 6061-T6</v>
          </cell>
          <cell r="C9159">
            <v>1230.03512</v>
          </cell>
          <cell r="D9159">
            <v>0</v>
          </cell>
          <cell r="E9159">
            <v>0</v>
          </cell>
          <cell r="K9159">
            <v>0</v>
          </cell>
          <cell r="L9159" t="str">
            <v>EA</v>
          </cell>
        </row>
        <row r="9160">
          <cell r="A9160" t="str">
            <v>9267-0026-236-T</v>
          </cell>
          <cell r="B9160" t="str">
            <v>EXTRUSION,ALU,CORNER,SIDEGUARD,6061-T6</v>
          </cell>
          <cell r="C9160">
            <v>2165.6469400000001</v>
          </cell>
          <cell r="D9160">
            <v>0</v>
          </cell>
          <cell r="E9160">
            <v>0</v>
          </cell>
          <cell r="K9160">
            <v>0</v>
          </cell>
          <cell r="L9160" t="str">
            <v>EA</v>
          </cell>
        </row>
        <row r="9161">
          <cell r="A9161" t="str">
            <v>9267-0027-T</v>
          </cell>
          <cell r="B9161" t="str">
            <v>EXTRUSION 30X75X6 ALUM ANGLE  6063-T4</v>
          </cell>
          <cell r="C9161">
            <v>0</v>
          </cell>
          <cell r="D9161">
            <v>0</v>
          </cell>
          <cell r="E9161">
            <v>0</v>
          </cell>
          <cell r="K9161">
            <v>0</v>
          </cell>
          <cell r="L9161" t="str">
            <v>ME</v>
          </cell>
        </row>
        <row r="9162">
          <cell r="A9162" t="str">
            <v>9267-0028-004-T</v>
          </cell>
          <cell r="B9162" t="str">
            <v>ANODIZED ALUM PROFILE (ADICO#1702032) 4m</v>
          </cell>
          <cell r="C9162">
            <v>1420</v>
          </cell>
          <cell r="D9162">
            <v>0</v>
          </cell>
          <cell r="E9162">
            <v>0</v>
          </cell>
          <cell r="K9162">
            <v>30</v>
          </cell>
          <cell r="L9162" t="str">
            <v>EA</v>
          </cell>
        </row>
        <row r="9163">
          <cell r="A9163" t="str">
            <v>9267-0029-T</v>
          </cell>
          <cell r="B9163" t="str">
            <v>EXTRUSION,PLATE AL 3 HOLE, ADICO#2101134</v>
          </cell>
          <cell r="C9163">
            <v>27.5</v>
          </cell>
          <cell r="D9163">
            <v>0</v>
          </cell>
          <cell r="E9163">
            <v>0</v>
          </cell>
          <cell r="K9163">
            <v>30</v>
          </cell>
          <cell r="L9163" t="str">
            <v>EA</v>
          </cell>
        </row>
        <row r="9164">
          <cell r="A9164" t="str">
            <v>9267-0030-T</v>
          </cell>
          <cell r="B9164" t="str">
            <v>ANODIZED AL PROFILE CORN(ADICO#1702010)</v>
          </cell>
          <cell r="C9164">
            <v>300</v>
          </cell>
          <cell r="D9164">
            <v>10</v>
          </cell>
          <cell r="E9164">
            <v>0</v>
          </cell>
          <cell r="K9164">
            <v>30</v>
          </cell>
          <cell r="L9164" t="str">
            <v>EA</v>
          </cell>
        </row>
        <row r="9165">
          <cell r="A9165" t="str">
            <v>9267-0031-T</v>
          </cell>
          <cell r="B9165" t="str">
            <v>GALVANIZED STL FIX BRACKET ADICO#1702055</v>
          </cell>
          <cell r="C9165">
            <v>1640</v>
          </cell>
          <cell r="D9165">
            <v>10</v>
          </cell>
          <cell r="E9165">
            <v>0</v>
          </cell>
          <cell r="K9165">
            <v>30</v>
          </cell>
          <cell r="L9165" t="str">
            <v>EA</v>
          </cell>
        </row>
        <row r="9166">
          <cell r="A9166" t="str">
            <v>9267-0032</v>
          </cell>
          <cell r="B9166" t="str">
            <v>EXTRUSION,ALUM,TEE,25 SHAPE 3.5X.31X6.75</v>
          </cell>
          <cell r="C9166">
            <v>0</v>
          </cell>
          <cell r="D9166">
            <v>0</v>
          </cell>
          <cell r="E9166">
            <v>0</v>
          </cell>
          <cell r="K9166">
            <v>0</v>
          </cell>
          <cell r="L9166" t="str">
            <v>EA</v>
          </cell>
        </row>
        <row r="9167">
          <cell r="A9167" t="str">
            <v>9267-0032-T</v>
          </cell>
          <cell r="B9167" t="str">
            <v>ZINC PLATED SUPPORT BASE ADICO#0106080</v>
          </cell>
          <cell r="C9167">
            <v>560</v>
          </cell>
          <cell r="D9167">
            <v>10</v>
          </cell>
          <cell r="E9167">
            <v>0</v>
          </cell>
          <cell r="K9167">
            <v>30</v>
          </cell>
          <cell r="L9167" t="str">
            <v>EA</v>
          </cell>
        </row>
        <row r="9168">
          <cell r="A9168" t="str">
            <v>9267-0033</v>
          </cell>
          <cell r="B9168" t="str">
            <v>EXTRUSION,ALUM,TEE,23 SHAPE 3.5X.31X6.75</v>
          </cell>
          <cell r="C9168">
            <v>0</v>
          </cell>
          <cell r="D9168">
            <v>0</v>
          </cell>
          <cell r="E9168">
            <v>0</v>
          </cell>
          <cell r="K9168">
            <v>0</v>
          </cell>
          <cell r="L9168" t="str">
            <v>EA</v>
          </cell>
        </row>
        <row r="9169">
          <cell r="A9169" t="str">
            <v>9267-0033-T</v>
          </cell>
          <cell r="B9169" t="str">
            <v>EXTRUS AL. SIDE GUARD 101.6x38x3mm L=6ME</v>
          </cell>
          <cell r="C9169">
            <v>1528.0636499999998</v>
          </cell>
          <cell r="D9169">
            <v>62</v>
          </cell>
          <cell r="E9169">
            <v>0</v>
          </cell>
          <cell r="K9169">
            <v>30</v>
          </cell>
          <cell r="L9169" t="str">
            <v>EA</v>
          </cell>
        </row>
        <row r="9170">
          <cell r="A9170" t="str">
            <v>9267-0034-T</v>
          </cell>
          <cell r="B9170" t="str">
            <v>EXTR,ZEE,6061-T6 ALUM 12.5IN DEEP,200IN</v>
          </cell>
          <cell r="C9170">
            <v>11717.04564</v>
          </cell>
          <cell r="D9170">
            <v>176</v>
          </cell>
          <cell r="E9170">
            <v>0</v>
          </cell>
          <cell r="K9170">
            <v>60</v>
          </cell>
          <cell r="L9170" t="str">
            <v>EA</v>
          </cell>
        </row>
        <row r="9171">
          <cell r="A9171" t="str">
            <v>9267-0035-T</v>
          </cell>
          <cell r="B9171" t="str">
            <v>EXTRUSION CHANNEL AL10.655x366"HEAVY LEG</v>
          </cell>
          <cell r="C9171">
            <v>18603.103070000001</v>
          </cell>
          <cell r="D9171">
            <v>40</v>
          </cell>
          <cell r="E9171">
            <v>0</v>
          </cell>
          <cell r="K9171">
            <v>0</v>
          </cell>
          <cell r="L9171" t="str">
            <v>EA</v>
          </cell>
        </row>
        <row r="9172">
          <cell r="A9172" t="str">
            <v>9267-0044</v>
          </cell>
          <cell r="B9172" t="str">
            <v>EXTRUSION,AL,LGMBR,REINF 144IN LONG</v>
          </cell>
          <cell r="C9172">
            <v>0</v>
          </cell>
          <cell r="D9172">
            <v>0</v>
          </cell>
          <cell r="E9172">
            <v>0</v>
          </cell>
          <cell r="K9172">
            <v>0</v>
          </cell>
          <cell r="L9172" t="str">
            <v>EA</v>
          </cell>
        </row>
        <row r="9173">
          <cell r="A9173" t="str">
            <v>9267-0049</v>
          </cell>
          <cell r="B9173" t="str">
            <v>EXTR,ZEE,6061-T6 ALUM 12.5IN DEEP,200IN</v>
          </cell>
          <cell r="C9173">
            <v>18537.29983</v>
          </cell>
          <cell r="D9173">
            <v>0</v>
          </cell>
          <cell r="E9173">
            <v>0</v>
          </cell>
          <cell r="K9173">
            <v>100</v>
          </cell>
          <cell r="L9173" t="str">
            <v>EA</v>
          </cell>
        </row>
        <row r="9174">
          <cell r="A9174" t="str">
            <v>9267-0051</v>
          </cell>
          <cell r="B9174" t="str">
            <v>EXTRUSION,DIAMONDCROSSTUBE ALUM,94INLG</v>
          </cell>
          <cell r="C9174">
            <v>2516.6431899999998</v>
          </cell>
          <cell r="D9174">
            <v>0</v>
          </cell>
          <cell r="E9174">
            <v>0</v>
          </cell>
          <cell r="K9174">
            <v>60</v>
          </cell>
          <cell r="L9174" t="str">
            <v>EA</v>
          </cell>
        </row>
        <row r="9175">
          <cell r="A9175" t="str">
            <v>9267-0053</v>
          </cell>
          <cell r="B9175" t="str">
            <v>EXTRUSION,DIAMOND CROSS TUBE ALUM,96IN L</v>
          </cell>
          <cell r="C9175">
            <v>0</v>
          </cell>
          <cell r="D9175">
            <v>0</v>
          </cell>
          <cell r="E9175">
            <v>0</v>
          </cell>
          <cell r="K9175">
            <v>60</v>
          </cell>
          <cell r="L9175" t="str">
            <v>EA</v>
          </cell>
        </row>
        <row r="9176">
          <cell r="A9176" t="str">
            <v>9267-0060</v>
          </cell>
          <cell r="B9176" t="str">
            <v>EXTR,AL,AEF,FLNG PIECE FOR FRAME RAIL</v>
          </cell>
          <cell r="C9176">
            <v>0</v>
          </cell>
          <cell r="D9176">
            <v>0</v>
          </cell>
          <cell r="E9176">
            <v>0</v>
          </cell>
          <cell r="K9176">
            <v>0</v>
          </cell>
          <cell r="L9176" t="str">
            <v>EA</v>
          </cell>
        </row>
        <row r="9177">
          <cell r="A9177" t="str">
            <v>9267-0077</v>
          </cell>
          <cell r="B9177" t="str">
            <v>EXTRUSION,ALUM,ANGLE,XMBR  5.5 X 2.5</v>
          </cell>
          <cell r="C9177">
            <v>0</v>
          </cell>
          <cell r="D9177">
            <v>0</v>
          </cell>
          <cell r="E9177">
            <v>0</v>
          </cell>
          <cell r="K9177">
            <v>0</v>
          </cell>
          <cell r="L9177" t="str">
            <v>EA</v>
          </cell>
        </row>
        <row r="9178">
          <cell r="A9178" t="str">
            <v>9267-0087</v>
          </cell>
          <cell r="B9178" t="str">
            <v>EXTRUSION,ANGLE,3IN X 7.13IN X 540IN,HEA</v>
          </cell>
          <cell r="C9178">
            <v>0</v>
          </cell>
          <cell r="D9178">
            <v>0</v>
          </cell>
          <cell r="E9178">
            <v>0</v>
          </cell>
          <cell r="K9178">
            <v>0</v>
          </cell>
          <cell r="L9178" t="str">
            <v>EA</v>
          </cell>
        </row>
        <row r="9179">
          <cell r="A9179" t="str">
            <v>9267-0088</v>
          </cell>
          <cell r="B9179" t="str">
            <v>EXTR,AL,FRT,STR 12.5x10x102.63",6061T6</v>
          </cell>
          <cell r="C9179">
            <v>0</v>
          </cell>
          <cell r="D9179">
            <v>0</v>
          </cell>
          <cell r="E9179">
            <v>0</v>
          </cell>
          <cell r="K9179">
            <v>0</v>
          </cell>
          <cell r="L9179" t="str">
            <v>EA</v>
          </cell>
        </row>
        <row r="9180">
          <cell r="A9180" t="str">
            <v>9267-0089</v>
          </cell>
          <cell r="B9180" t="str">
            <v>EXTRUS,ALUM,FRT STRUCTURE12.5x10x108.625</v>
          </cell>
          <cell r="C9180">
            <v>0</v>
          </cell>
          <cell r="D9180">
            <v>0</v>
          </cell>
          <cell r="E9180">
            <v>0</v>
          </cell>
          <cell r="K9180">
            <v>0</v>
          </cell>
          <cell r="L9180" t="str">
            <v>EA</v>
          </cell>
        </row>
        <row r="9181">
          <cell r="A9181" t="str">
            <v>9267-0093</v>
          </cell>
          <cell r="B9181" t="str">
            <v>EXTRUSION LIGHT BOX REAR 6063T6 ALUM,114</v>
          </cell>
          <cell r="C9181">
            <v>0</v>
          </cell>
          <cell r="D9181">
            <v>0</v>
          </cell>
          <cell r="E9181">
            <v>0</v>
          </cell>
          <cell r="K9181">
            <v>0</v>
          </cell>
          <cell r="L9181" t="str">
            <v>EA</v>
          </cell>
        </row>
        <row r="9182">
          <cell r="A9182" t="str">
            <v>9267-0094</v>
          </cell>
          <cell r="B9182" t="str">
            <v>EXT,ZEE,FRM-RAIL,AL6061T6,12"WEB,3&amp;4"FLN</v>
          </cell>
          <cell r="C9182">
            <v>0</v>
          </cell>
          <cell r="D9182">
            <v>0</v>
          </cell>
          <cell r="E9182">
            <v>0</v>
          </cell>
          <cell r="K9182">
            <v>0</v>
          </cell>
          <cell r="L9182" t="str">
            <v>EA</v>
          </cell>
        </row>
        <row r="9183">
          <cell r="A9183" t="str">
            <v>9267-0095-001-T</v>
          </cell>
          <cell r="B9183" t="str">
            <v>ALUMINIUM EXTRUSION 6061-T6 w/&gt;=14%EL</v>
          </cell>
          <cell r="C9183">
            <v>0</v>
          </cell>
          <cell r="D9183">
            <v>0</v>
          </cell>
          <cell r="E9183">
            <v>0</v>
          </cell>
          <cell r="K9183">
            <v>0</v>
          </cell>
          <cell r="L9183" t="str">
            <v>ME</v>
          </cell>
        </row>
        <row r="9184">
          <cell r="A9184" t="str">
            <v>9267-0182</v>
          </cell>
          <cell r="B9184" t="str">
            <v>ALUMINUM, CHANNEL 6061-T6</v>
          </cell>
          <cell r="C9184">
            <v>0</v>
          </cell>
          <cell r="D9184">
            <v>0</v>
          </cell>
          <cell r="E9184">
            <v>0</v>
          </cell>
          <cell r="K9184">
            <v>0</v>
          </cell>
          <cell r="L9184" t="str">
            <v>ME</v>
          </cell>
        </row>
        <row r="9185">
          <cell r="A9185" t="str">
            <v>9269-0022-T</v>
          </cell>
          <cell r="B9185" t="str">
            <v>EXTR,HD,ZEE,6061T6 AL, 12.5" DEEP,200"LG</v>
          </cell>
          <cell r="C9185">
            <v>0</v>
          </cell>
          <cell r="D9185">
            <v>0</v>
          </cell>
          <cell r="E9185">
            <v>0</v>
          </cell>
          <cell r="K9185">
            <v>100</v>
          </cell>
          <cell r="L9185" t="str">
            <v>EA</v>
          </cell>
        </row>
        <row r="9186">
          <cell r="A9186" t="str">
            <v>9276-0182</v>
          </cell>
          <cell r="B9186" t="str">
            <v>ALUMINUM, CHANNEL 6061-T6</v>
          </cell>
          <cell r="C9186">
            <v>0</v>
          </cell>
          <cell r="D9186">
            <v>0</v>
          </cell>
          <cell r="E9186">
            <v>0</v>
          </cell>
          <cell r="K9186">
            <v>0</v>
          </cell>
          <cell r="L9186" t="str">
            <v>ME</v>
          </cell>
        </row>
        <row r="9187">
          <cell r="A9187" t="str">
            <v>9283-0003-T</v>
          </cell>
          <cell r="B9187" t="str">
            <v>FENDER,AL, INDIVIDUAL "LELOX" CONTOUR</v>
          </cell>
          <cell r="C9187">
            <v>0</v>
          </cell>
          <cell r="D9187">
            <v>0</v>
          </cell>
          <cell r="E9187">
            <v>0</v>
          </cell>
          <cell r="K9187">
            <v>0</v>
          </cell>
          <cell r="L9187" t="str">
            <v>EA</v>
          </cell>
        </row>
        <row r="9188">
          <cell r="A9188" t="str">
            <v>9289-0001-001-T</v>
          </cell>
          <cell r="B9188" t="str">
            <v>FENDER,PLASTIC - MG650 OMEGA</v>
          </cell>
          <cell r="C9188">
            <v>0</v>
          </cell>
          <cell r="D9188">
            <v>0</v>
          </cell>
          <cell r="E9188">
            <v>0</v>
          </cell>
          <cell r="K9188">
            <v>0</v>
          </cell>
          <cell r="L9188" t="str">
            <v>EA</v>
          </cell>
        </row>
        <row r="9189">
          <cell r="A9189" t="str">
            <v>9289-0001-T</v>
          </cell>
          <cell r="B9189" t="str">
            <v>FENDER, ALUMINIUM - AB16SIN CLK</v>
          </cell>
          <cell r="C9189">
            <v>0</v>
          </cell>
          <cell r="D9189">
            <v>0</v>
          </cell>
          <cell r="E9189">
            <v>0</v>
          </cell>
          <cell r="K9189">
            <v>0</v>
          </cell>
          <cell r="L9189" t="str">
            <v>EA</v>
          </cell>
        </row>
        <row r="9190">
          <cell r="A9190" t="str">
            <v>9289-0002-001-T</v>
          </cell>
          <cell r="B9190" t="str">
            <v>FENDER, GUARD BRACKET KIT - HB300</v>
          </cell>
          <cell r="C9190">
            <v>0</v>
          </cell>
          <cell r="D9190">
            <v>0</v>
          </cell>
          <cell r="E9190">
            <v>0</v>
          </cell>
          <cell r="K9190">
            <v>0</v>
          </cell>
          <cell r="L9190" t="str">
            <v>EA</v>
          </cell>
        </row>
        <row r="9191">
          <cell r="A9191" t="str">
            <v>9289-0002-T</v>
          </cell>
          <cell r="B9191" t="str">
            <v>FENDER, GUARD BRACKET KIT - LBKW</v>
          </cell>
          <cell r="C9191">
            <v>0</v>
          </cell>
          <cell r="D9191">
            <v>0</v>
          </cell>
          <cell r="E9191">
            <v>0</v>
          </cell>
          <cell r="K9191">
            <v>0</v>
          </cell>
          <cell r="L9191" t="str">
            <v>EA</v>
          </cell>
        </row>
        <row r="9192">
          <cell r="A9192" t="str">
            <v>9289-0003-001-T</v>
          </cell>
          <cell r="B9192" t="str">
            <v>FENDER, SPRAY SUPPRESSION - SSA100</v>
          </cell>
          <cell r="C9192">
            <v>0</v>
          </cell>
          <cell r="D9192">
            <v>0</v>
          </cell>
          <cell r="E9192">
            <v>0</v>
          </cell>
          <cell r="K9192">
            <v>0</v>
          </cell>
          <cell r="L9192" t="str">
            <v>EA</v>
          </cell>
        </row>
        <row r="9193">
          <cell r="A9193" t="str">
            <v>9289-0003-T</v>
          </cell>
          <cell r="B9193" t="str">
            <v>FENDER, SPRAY SUPPRESSION - SP100H</v>
          </cell>
          <cell r="C9193">
            <v>0</v>
          </cell>
          <cell r="D9193">
            <v>0</v>
          </cell>
          <cell r="E9193">
            <v>0</v>
          </cell>
          <cell r="K9193">
            <v>0</v>
          </cell>
          <cell r="L9193" t="str">
            <v>EA</v>
          </cell>
        </row>
        <row r="9194">
          <cell r="A9194" t="str">
            <v>9289-0004-001-T</v>
          </cell>
          <cell r="B9194" t="str">
            <v>FENDER, GUARD LOOP KIT - LK24</v>
          </cell>
          <cell r="C9194">
            <v>0</v>
          </cell>
          <cell r="D9194">
            <v>0</v>
          </cell>
          <cell r="E9194">
            <v>0</v>
          </cell>
          <cell r="K9194">
            <v>0</v>
          </cell>
          <cell r="L9194" t="str">
            <v>EA</v>
          </cell>
        </row>
        <row r="9195">
          <cell r="A9195" t="str">
            <v>9289-0004-T</v>
          </cell>
          <cell r="B9195" t="str">
            <v>FENDER, GUARD LOOP KIT - LK1</v>
          </cell>
          <cell r="C9195">
            <v>0</v>
          </cell>
          <cell r="D9195">
            <v>0</v>
          </cell>
          <cell r="E9195">
            <v>0</v>
          </cell>
          <cell r="K9195">
            <v>0</v>
          </cell>
          <cell r="L9195" t="str">
            <v>EA</v>
          </cell>
        </row>
        <row r="9196">
          <cell r="A9196" t="str">
            <v>9289-0005-001-T</v>
          </cell>
          <cell r="B9196" t="str">
            <v>FENDER, CHASSIS MOUNT BRACKET - OSCP</v>
          </cell>
          <cell r="C9196">
            <v>0</v>
          </cell>
          <cell r="D9196">
            <v>0</v>
          </cell>
          <cell r="E9196">
            <v>0</v>
          </cell>
          <cell r="K9196">
            <v>0</v>
          </cell>
          <cell r="L9196" t="str">
            <v>EA</v>
          </cell>
        </row>
        <row r="9197">
          <cell r="A9197" t="str">
            <v>9289-0005-T</v>
          </cell>
          <cell r="B9197" t="str">
            <v>OFFSET CHASSIS POLE TRUCKMATE CMBOS</v>
          </cell>
          <cell r="C9197">
            <v>0</v>
          </cell>
          <cell r="D9197">
            <v>0</v>
          </cell>
          <cell r="E9197">
            <v>0</v>
          </cell>
          <cell r="K9197">
            <v>0</v>
          </cell>
          <cell r="L9197" t="str">
            <v>EA</v>
          </cell>
        </row>
        <row r="9198">
          <cell r="A9198" t="str">
            <v>9289-0006-T</v>
          </cell>
          <cell r="B9198" t="str">
            <v>FENDER, BENDED POST(SEE 217-0216-001-T)</v>
          </cell>
          <cell r="C9198">
            <v>0</v>
          </cell>
          <cell r="D9198">
            <v>0</v>
          </cell>
          <cell r="E9198">
            <v>0</v>
          </cell>
          <cell r="K9198">
            <v>0</v>
          </cell>
          <cell r="L9198" t="str">
            <v>EA</v>
          </cell>
        </row>
        <row r="9199">
          <cell r="A9199" t="str">
            <v>9289-0007-T</v>
          </cell>
          <cell r="B9199" t="str">
            <v>BRACKET FIXINGS PIPE FENDER HANGER L150</v>
          </cell>
          <cell r="C9199">
            <v>70</v>
          </cell>
          <cell r="D9199">
            <v>0</v>
          </cell>
          <cell r="E9199">
            <v>0</v>
          </cell>
          <cell r="K9199">
            <v>30</v>
          </cell>
          <cell r="L9199" t="str">
            <v>EA</v>
          </cell>
        </row>
        <row r="9200">
          <cell r="A9200" t="str">
            <v>9289-0008-T</v>
          </cell>
          <cell r="B9200" t="str">
            <v>FENDER PLASTIC CONTOUT "DOMAR"</v>
          </cell>
          <cell r="C9200">
            <v>0</v>
          </cell>
          <cell r="D9200">
            <v>0</v>
          </cell>
          <cell r="E9200">
            <v>0</v>
          </cell>
          <cell r="K9200">
            <v>0</v>
          </cell>
          <cell r="L9200" t="str">
            <v>EA</v>
          </cell>
        </row>
        <row r="9201">
          <cell r="A9201" t="str">
            <v>9289-0009-T</v>
          </cell>
          <cell r="B9201" t="str">
            <v>GUARD CHASSIS PIPE(See 9289-0027-T)</v>
          </cell>
          <cell r="C9201">
            <v>456.89667000000003</v>
          </cell>
          <cell r="D9201">
            <v>0</v>
          </cell>
          <cell r="E9201">
            <v>0</v>
          </cell>
          <cell r="K9201">
            <v>0</v>
          </cell>
          <cell r="L9201" t="str">
            <v>EA</v>
          </cell>
        </row>
        <row r="9202">
          <cell r="A9202" t="str">
            <v>9289-0010-T</v>
          </cell>
          <cell r="B9202" t="str">
            <v>STAINLESS MUDGUARDS-SS11SINCLK</v>
          </cell>
          <cell r="C9202">
            <v>0</v>
          </cell>
          <cell r="D9202">
            <v>0</v>
          </cell>
          <cell r="E9202">
            <v>0</v>
          </cell>
          <cell r="K9202">
            <v>0</v>
          </cell>
          <cell r="L9202" t="str">
            <v>EA</v>
          </cell>
        </row>
        <row r="9203">
          <cell r="A9203" t="str">
            <v>9289-0011-T</v>
          </cell>
          <cell r="B9203" t="str">
            <v>USE "9289-0009-T" TO BE INSTEAD</v>
          </cell>
          <cell r="C9203">
            <v>0</v>
          </cell>
          <cell r="D9203">
            <v>0</v>
          </cell>
          <cell r="E9203">
            <v>0</v>
          </cell>
          <cell r="K9203">
            <v>0</v>
          </cell>
          <cell r="L9203" t="str">
            <v>EA</v>
          </cell>
        </row>
        <row r="9204">
          <cell r="A9204" t="str">
            <v>9289-0012-T</v>
          </cell>
          <cell r="B9204" t="str">
            <v>FENDER PLASTIC TRUCKMATE BLACK</v>
          </cell>
          <cell r="C9204">
            <v>2872.6885600000005</v>
          </cell>
          <cell r="D9204">
            <v>48</v>
          </cell>
          <cell r="E9204">
            <v>0</v>
          </cell>
          <cell r="K9204">
            <v>60</v>
          </cell>
          <cell r="L9204" t="str">
            <v>EA</v>
          </cell>
        </row>
        <row r="9205">
          <cell r="A9205" t="str">
            <v>9289-0013-T</v>
          </cell>
          <cell r="B9205" t="str">
            <v>FENDER, SPRAY SUPPRES. TRUCKMATE#SSA100</v>
          </cell>
          <cell r="C9205">
            <v>1186.7280499999999</v>
          </cell>
          <cell r="D9205">
            <v>47</v>
          </cell>
          <cell r="E9205">
            <v>0</v>
          </cell>
          <cell r="K9205">
            <v>60</v>
          </cell>
          <cell r="L9205" t="str">
            <v>EA</v>
          </cell>
        </row>
        <row r="9206">
          <cell r="A9206" t="str">
            <v>9289-0014-T</v>
          </cell>
          <cell r="B9206" t="str">
            <v>FENDER, LOOP KIT TRUCKMATE#LK24</v>
          </cell>
          <cell r="C9206">
            <v>0</v>
          </cell>
          <cell r="D9206">
            <v>56</v>
          </cell>
          <cell r="E9206">
            <v>0</v>
          </cell>
          <cell r="K9206">
            <v>60</v>
          </cell>
          <cell r="L9206" t="str">
            <v>EA</v>
          </cell>
        </row>
        <row r="9207">
          <cell r="A9207" t="str">
            <v>9289-0015-001-T</v>
          </cell>
          <cell r="B9207" t="str">
            <v>FENDER, BRACKET TRUCKMATE #HB300 Black</v>
          </cell>
          <cell r="C9207">
            <v>0</v>
          </cell>
          <cell r="D9207">
            <v>0</v>
          </cell>
          <cell r="E9207">
            <v>0</v>
          </cell>
          <cell r="K9207">
            <v>0</v>
          </cell>
          <cell r="L9207" t="str">
            <v>EA</v>
          </cell>
        </row>
        <row r="9208">
          <cell r="A9208" t="str">
            <v>9289-0015-T</v>
          </cell>
          <cell r="B9208" t="str">
            <v>FENDER, BRACKET TRUCKMATE#NZHB300 Grey</v>
          </cell>
          <cell r="C9208">
            <v>733.30581000000006</v>
          </cell>
          <cell r="D9208">
            <v>194</v>
          </cell>
          <cell r="E9208">
            <v>0</v>
          </cell>
          <cell r="K9208">
            <v>60</v>
          </cell>
          <cell r="L9208" t="str">
            <v>EA</v>
          </cell>
        </row>
        <row r="9209">
          <cell r="A9209" t="str">
            <v>9289-0016-T</v>
          </cell>
          <cell r="B9209" t="str">
            <v>MUDGUARD ALUM 1205 SIZE 1200x500</v>
          </cell>
          <cell r="C9209">
            <v>0</v>
          </cell>
          <cell r="D9209">
            <v>0</v>
          </cell>
          <cell r="E9209">
            <v>0</v>
          </cell>
          <cell r="K9209">
            <v>0</v>
          </cell>
          <cell r="L9209" t="str">
            <v>EA</v>
          </cell>
        </row>
        <row r="9210">
          <cell r="A9210" t="str">
            <v>9289-0017-T</v>
          </cell>
          <cell r="B9210" t="str">
            <v>MUDGUARD ALUM  2505 SIZE 2500x500</v>
          </cell>
          <cell r="C9210">
            <v>5241.13</v>
          </cell>
          <cell r="D9210">
            <v>0</v>
          </cell>
          <cell r="E9210">
            <v>0</v>
          </cell>
          <cell r="K9210">
            <v>0</v>
          </cell>
          <cell r="L9210" t="str">
            <v>EA</v>
          </cell>
        </row>
        <row r="9211">
          <cell r="A9211" t="str">
            <v>9289-0018-T</v>
          </cell>
          <cell r="B9211" t="str">
            <v>CHASSIS POLE OFFSET X1407 P40</v>
          </cell>
          <cell r="C9211">
            <v>922.45</v>
          </cell>
          <cell r="D9211">
            <v>0</v>
          </cell>
          <cell r="E9211">
            <v>0</v>
          </cell>
          <cell r="K9211">
            <v>0</v>
          </cell>
          <cell r="L9211" t="str">
            <v>EA</v>
          </cell>
        </row>
        <row r="9212">
          <cell r="A9212" t="str">
            <v>9289-0019-T</v>
          </cell>
          <cell r="B9212" t="str">
            <v>PLSADSIL PLAS SADDLE SILVER</v>
          </cell>
          <cell r="C9212">
            <v>272.54000000000002</v>
          </cell>
          <cell r="D9212">
            <v>0</v>
          </cell>
          <cell r="E9212">
            <v>0</v>
          </cell>
          <cell r="K9212">
            <v>0</v>
          </cell>
          <cell r="L9212" t="str">
            <v>EA</v>
          </cell>
        </row>
        <row r="9213">
          <cell r="A9213" t="str">
            <v>9289-0020-001-T</v>
          </cell>
          <cell r="B9213" t="str">
            <v>FENDER PLASTIC CONTOUR,DOMAR #DK1670</v>
          </cell>
          <cell r="C9213">
            <v>890</v>
          </cell>
          <cell r="D9213">
            <v>7</v>
          </cell>
          <cell r="E9213">
            <v>0</v>
          </cell>
          <cell r="K9213">
            <v>30</v>
          </cell>
          <cell r="L9213" t="str">
            <v>EA</v>
          </cell>
        </row>
        <row r="9214">
          <cell r="A9214" t="str">
            <v>9289-0020-002-T</v>
          </cell>
          <cell r="B9214" t="str">
            <v>FENDER CONTOUR  PLASTIC DOMAR #DK4670</v>
          </cell>
          <cell r="C9214">
            <v>1150</v>
          </cell>
          <cell r="D9214">
            <v>0</v>
          </cell>
          <cell r="E9214">
            <v>0</v>
          </cell>
          <cell r="K9214">
            <v>0</v>
          </cell>
          <cell r="L9214" t="str">
            <v>EA</v>
          </cell>
        </row>
        <row r="9215">
          <cell r="A9215" t="str">
            <v>9289-0020-003-T</v>
          </cell>
          <cell r="B9215" t="str">
            <v>FENDER PLASTIC CONTOUR,DOMAR #DK1820</v>
          </cell>
          <cell r="C9215">
            <v>1000</v>
          </cell>
          <cell r="D9215">
            <v>0</v>
          </cell>
          <cell r="E9215">
            <v>0</v>
          </cell>
          <cell r="K9215">
            <v>30</v>
          </cell>
          <cell r="L9215" t="str">
            <v>EA</v>
          </cell>
        </row>
        <row r="9216">
          <cell r="A9216" t="str">
            <v>9289-0020-004-T</v>
          </cell>
          <cell r="B9216" t="str">
            <v>FENDER PLASTIC CONTOUR DOMAR #DK1635</v>
          </cell>
          <cell r="C9216">
            <v>0</v>
          </cell>
          <cell r="D9216">
            <v>0</v>
          </cell>
          <cell r="E9216">
            <v>0</v>
          </cell>
          <cell r="K9216">
            <v>30</v>
          </cell>
          <cell r="L9216" t="str">
            <v>EA</v>
          </cell>
        </row>
        <row r="9217">
          <cell r="A9217" t="str">
            <v>9289-0020-005-T</v>
          </cell>
          <cell r="B9217" t="str">
            <v>FENDER PLASTIC,JONESCO#HL43A, 11R22.5</v>
          </cell>
          <cell r="C9217">
            <v>0</v>
          </cell>
          <cell r="D9217">
            <v>0</v>
          </cell>
          <cell r="E9217">
            <v>0</v>
          </cell>
          <cell r="K9217">
            <v>30</v>
          </cell>
          <cell r="L9217" t="str">
            <v>EA</v>
          </cell>
        </row>
        <row r="9218">
          <cell r="A9218" t="str">
            <v>9289-0020-006-T</v>
          </cell>
          <cell r="B9218" t="str">
            <v>FENDER PLASTIC,SPF,W 617 DUAL11R22.5</v>
          </cell>
          <cell r="C9218">
            <v>800</v>
          </cell>
          <cell r="D9218">
            <v>60</v>
          </cell>
          <cell r="E9218">
            <v>100</v>
          </cell>
          <cell r="K9218">
            <v>0</v>
          </cell>
          <cell r="L9218" t="str">
            <v>EA</v>
          </cell>
        </row>
        <row r="9219">
          <cell r="A9219" t="str">
            <v>9289-0020-007-T</v>
          </cell>
          <cell r="B9219" t="str">
            <v>FENDER PLASTIC CONTOUR,DOMAR #DK1815</v>
          </cell>
          <cell r="C9219">
            <v>1230</v>
          </cell>
          <cell r="D9219">
            <v>0</v>
          </cell>
          <cell r="E9219">
            <v>0</v>
          </cell>
          <cell r="K9219">
            <v>30</v>
          </cell>
          <cell r="L9219" t="str">
            <v>EA</v>
          </cell>
        </row>
        <row r="9220">
          <cell r="A9220" t="str">
            <v>9289-0020-T</v>
          </cell>
          <cell r="B9220" t="str">
            <v>FENDER CONTOUR DOMAR DK1680 SINGLE TIRE</v>
          </cell>
          <cell r="C9220">
            <v>1000</v>
          </cell>
          <cell r="D9220">
            <v>0</v>
          </cell>
          <cell r="E9220">
            <v>0</v>
          </cell>
          <cell r="K9220">
            <v>30</v>
          </cell>
          <cell r="L9220" t="str">
            <v>EA</v>
          </cell>
        </row>
        <row r="9221">
          <cell r="A9221" t="str">
            <v>9289-0021-T</v>
          </cell>
          <cell r="B9221" t="str">
            <v>FENDER,CHASSIS PLOE OFFSET"RHINO#CPO"</v>
          </cell>
          <cell r="C9221">
            <v>0</v>
          </cell>
          <cell r="D9221">
            <v>0</v>
          </cell>
          <cell r="E9221">
            <v>0</v>
          </cell>
          <cell r="K9221">
            <v>0</v>
          </cell>
          <cell r="L9221" t="str">
            <v>EA</v>
          </cell>
        </row>
        <row r="9222">
          <cell r="A9222" t="str">
            <v>9289-0022-T</v>
          </cell>
          <cell r="B9222" t="str">
            <v>FENDER ,PLAS SADDLE,SILVER"RHINO#PLSADSI</v>
          </cell>
          <cell r="C9222">
            <v>0</v>
          </cell>
          <cell r="D9222">
            <v>0</v>
          </cell>
          <cell r="E9222">
            <v>0</v>
          </cell>
          <cell r="K9222">
            <v>0</v>
          </cell>
          <cell r="L9222" t="str">
            <v>EA</v>
          </cell>
        </row>
        <row r="9223">
          <cell r="A9223" t="str">
            <v>9289-0023-T</v>
          </cell>
          <cell r="B9223" t="str">
            <v>FENDER PLASTIC TRUCKMATE MG600-RED</v>
          </cell>
          <cell r="C9223">
            <v>1926.85806</v>
          </cell>
          <cell r="D9223">
            <v>0</v>
          </cell>
          <cell r="E9223">
            <v>0</v>
          </cell>
          <cell r="K9223">
            <v>60</v>
          </cell>
          <cell r="L9223" t="str">
            <v>EA</v>
          </cell>
        </row>
        <row r="9224">
          <cell r="A9224" t="str">
            <v>9289-0024-001-T</v>
          </cell>
          <cell r="B9224" t="str">
            <v>FLEX GUARD KIT TRI AXLE(CONVEYOR TYPE)</v>
          </cell>
          <cell r="C9224">
            <v>0</v>
          </cell>
          <cell r="D9224">
            <v>0</v>
          </cell>
          <cell r="E9224">
            <v>0</v>
          </cell>
          <cell r="K9224">
            <v>0</v>
          </cell>
          <cell r="L9224" t="str">
            <v>EA</v>
          </cell>
        </row>
        <row r="9225">
          <cell r="A9225" t="str">
            <v>9289-0024-T</v>
          </cell>
          <cell r="B9225" t="str">
            <v>FLEX GUARD KIT TRI AXLE(CONVEYOR TYPE)</v>
          </cell>
          <cell r="C9225">
            <v>35000</v>
          </cell>
          <cell r="D9225">
            <v>0</v>
          </cell>
          <cell r="E9225">
            <v>0</v>
          </cell>
          <cell r="K9225">
            <v>60</v>
          </cell>
          <cell r="L9225" t="str">
            <v>EA</v>
          </cell>
        </row>
        <row r="9226">
          <cell r="A9226" t="str">
            <v>9289-0025-T</v>
          </cell>
          <cell r="B9226" t="str">
            <v>FENDER PLASTIC TRUCKMATE MG600-BROWN</v>
          </cell>
          <cell r="C9226">
            <v>2044.8018999999999</v>
          </cell>
          <cell r="D9226">
            <v>8</v>
          </cell>
          <cell r="E9226">
            <v>0</v>
          </cell>
          <cell r="K9226">
            <v>60</v>
          </cell>
          <cell r="L9226" t="str">
            <v>EA</v>
          </cell>
        </row>
        <row r="9227">
          <cell r="A9227" t="str">
            <v>9289-0026-T</v>
          </cell>
          <cell r="B9227" t="str">
            <v>BROWN MUDGUARD SSTB RDMGBR</v>
          </cell>
          <cell r="C9227">
            <v>4874.8149300000005</v>
          </cell>
          <cell r="D9227">
            <v>0</v>
          </cell>
          <cell r="E9227">
            <v>0</v>
          </cell>
          <cell r="K9227">
            <v>60</v>
          </cell>
          <cell r="L9227" t="str">
            <v>EA</v>
          </cell>
        </row>
        <row r="9228">
          <cell r="A9228" t="str">
            <v>9289-0027-T</v>
          </cell>
          <cell r="B9228" t="str">
            <v>CHASSIS PIPE CHROME SSTB ZIMPCPC01-283</v>
          </cell>
          <cell r="C9228">
            <v>1046.4303200000002</v>
          </cell>
          <cell r="D9228">
            <v>87</v>
          </cell>
          <cell r="E9228">
            <v>0</v>
          </cell>
          <cell r="K9228">
            <v>60</v>
          </cell>
          <cell r="L9228" t="str">
            <v>EA</v>
          </cell>
        </row>
        <row r="9229">
          <cell r="A9229" t="str">
            <v>9289-0028-T</v>
          </cell>
          <cell r="B9229" t="str">
            <v>MUDGUARD BRACKET SSTB ZEQPMG0205</v>
          </cell>
          <cell r="C9229">
            <v>311.93531999999999</v>
          </cell>
          <cell r="D9229">
            <v>0</v>
          </cell>
          <cell r="E9229">
            <v>0</v>
          </cell>
          <cell r="K9229">
            <v>60</v>
          </cell>
          <cell r="L9229" t="str">
            <v>EA</v>
          </cell>
        </row>
        <row r="9230">
          <cell r="A9230" t="str">
            <v>9289-0029-T</v>
          </cell>
          <cell r="B9230" t="str">
            <v>KIT LINK REAR MUDGUARD SSTB 46401-4007</v>
          </cell>
          <cell r="C9230">
            <v>725.68182000000002</v>
          </cell>
          <cell r="D9230">
            <v>0</v>
          </cell>
          <cell r="E9230">
            <v>0</v>
          </cell>
          <cell r="K9230">
            <v>60</v>
          </cell>
          <cell r="L9230" t="str">
            <v>EA</v>
          </cell>
        </row>
        <row r="9231">
          <cell r="A9231" t="str">
            <v>9289-0030-T</v>
          </cell>
          <cell r="B9231" t="str">
            <v>SPRAY SUP/REAR EYELASH4 SSTB 46401-4004</v>
          </cell>
          <cell r="C9231">
            <v>818.14975000000004</v>
          </cell>
          <cell r="D9231">
            <v>0</v>
          </cell>
          <cell r="E9231">
            <v>0</v>
          </cell>
          <cell r="K9231">
            <v>60</v>
          </cell>
          <cell r="L9231" t="str">
            <v>EA</v>
          </cell>
        </row>
        <row r="9232">
          <cell r="A9232" t="str">
            <v>9289-0031-001-T</v>
          </cell>
          <cell r="B9232" t="str">
            <v>FENDER,TRIDEM,AL2mm,FULL,LELOX(AM20TRIC)</v>
          </cell>
          <cell r="C9232">
            <v>0</v>
          </cell>
          <cell r="D9232">
            <v>0</v>
          </cell>
          <cell r="E9232">
            <v>0</v>
          </cell>
          <cell r="K9232">
            <v>0</v>
          </cell>
          <cell r="L9232" t="str">
            <v>EA</v>
          </cell>
        </row>
        <row r="9233">
          <cell r="A9233" t="str">
            <v>9289-0031-002-T</v>
          </cell>
          <cell r="B9233" t="str">
            <v>PIPE MTG FENDER CHASSIS,LELOX (OSCP)</v>
          </cell>
          <cell r="C9233">
            <v>1234.98</v>
          </cell>
          <cell r="D9233">
            <v>0</v>
          </cell>
          <cell r="E9233">
            <v>0</v>
          </cell>
          <cell r="K9233">
            <v>0</v>
          </cell>
          <cell r="L9233" t="str">
            <v>EA</v>
          </cell>
        </row>
        <row r="9234">
          <cell r="A9234" t="str">
            <v>9289-0031-003-T</v>
          </cell>
          <cell r="B9234" t="str">
            <v>BRAKET MTG TRIDEM CURVE OPEN,LELOX(LBOW)</v>
          </cell>
          <cell r="C9234">
            <v>0</v>
          </cell>
          <cell r="D9234">
            <v>0</v>
          </cell>
          <cell r="E9234">
            <v>0</v>
          </cell>
          <cell r="K9234">
            <v>0</v>
          </cell>
          <cell r="L9234" t="str">
            <v>EA</v>
          </cell>
        </row>
        <row r="9235">
          <cell r="A9235" t="str">
            <v>9289-0031-004-T</v>
          </cell>
          <cell r="B9235" t="str">
            <v>BRAKET MTG TRI CURVE BLIND,LELOX(LBBW)</v>
          </cell>
          <cell r="C9235">
            <v>0</v>
          </cell>
          <cell r="D9235">
            <v>0</v>
          </cell>
          <cell r="E9235">
            <v>0</v>
          </cell>
          <cell r="K9235">
            <v>0</v>
          </cell>
          <cell r="L9235" t="str">
            <v>EA</v>
          </cell>
        </row>
        <row r="9236">
          <cell r="A9236" t="str">
            <v>9289-0031-005-T</v>
          </cell>
          <cell r="B9236" t="str">
            <v>BRAKET MTG TRIDEM FLAT OPEN,LELOX(LBOWF)</v>
          </cell>
          <cell r="C9236">
            <v>0</v>
          </cell>
          <cell r="D9236">
            <v>0</v>
          </cell>
          <cell r="E9236">
            <v>0</v>
          </cell>
          <cell r="K9236">
            <v>0</v>
          </cell>
          <cell r="L9236" t="str">
            <v>EA</v>
          </cell>
        </row>
        <row r="9237">
          <cell r="A9237" t="str">
            <v>9289-0031-006-T</v>
          </cell>
          <cell r="B9237" t="str">
            <v>BRAKET MTG TRI FLAT BLIND,LELOX(LBBWF)</v>
          </cell>
          <cell r="C9237">
            <v>0</v>
          </cell>
          <cell r="D9237">
            <v>0</v>
          </cell>
          <cell r="E9237">
            <v>0</v>
          </cell>
          <cell r="K9237">
            <v>0</v>
          </cell>
          <cell r="L9237" t="str">
            <v>EA</v>
          </cell>
        </row>
        <row r="9238">
          <cell r="A9238" t="str">
            <v>9289-0031-T</v>
          </cell>
          <cell r="B9238" t="str">
            <v>FENDER,FRONT2SIDE,AL 2mm,FULL CURE,LELOX</v>
          </cell>
          <cell r="C9238">
            <v>0</v>
          </cell>
          <cell r="D9238">
            <v>0</v>
          </cell>
          <cell r="E9238">
            <v>0</v>
          </cell>
          <cell r="K9238">
            <v>0</v>
          </cell>
          <cell r="L9238" t="str">
            <v>EA</v>
          </cell>
        </row>
        <row r="9239">
          <cell r="A9239" t="str">
            <v>9289-0032</v>
          </cell>
          <cell r="B9239" t="str">
            <v>FENDER POLY SILVER W/SUPPORT</v>
          </cell>
          <cell r="C9239">
            <v>0</v>
          </cell>
          <cell r="D9239">
            <v>0</v>
          </cell>
          <cell r="E9239">
            <v>0</v>
          </cell>
          <cell r="K9239">
            <v>0</v>
          </cell>
          <cell r="L9239" t="str">
            <v>EA</v>
          </cell>
        </row>
        <row r="9240">
          <cell r="A9240" t="str">
            <v>9289-0032-001-T</v>
          </cell>
          <cell r="B9240" t="str">
            <v>FENDER,SINGLE,AL2mm,FULL,LELOX(AM20SINC)</v>
          </cell>
          <cell r="C9240">
            <v>3101.3611700000001</v>
          </cell>
          <cell r="D9240">
            <v>0</v>
          </cell>
          <cell r="E9240">
            <v>0</v>
          </cell>
          <cell r="K9240">
            <v>60</v>
          </cell>
          <cell r="L9240" t="str">
            <v>EA</v>
          </cell>
        </row>
        <row r="9241">
          <cell r="A9241" t="str">
            <v>9289-0032-002-T</v>
          </cell>
          <cell r="B9241" t="str">
            <v>BRAKET MTG SINGLE CURVE KIT,LELOX(LBKW)</v>
          </cell>
          <cell r="C9241">
            <v>4373.2700000000004</v>
          </cell>
          <cell r="D9241">
            <v>0</v>
          </cell>
          <cell r="E9241">
            <v>0</v>
          </cell>
          <cell r="K9241">
            <v>0</v>
          </cell>
          <cell r="L9241" t="str">
            <v>EA</v>
          </cell>
        </row>
        <row r="9242">
          <cell r="A9242" t="str">
            <v>9289-0032-T</v>
          </cell>
          <cell r="B9242" t="str">
            <v>FENDER,REAR 2SIDE,AL 2mm,FULL CURE,LELOX</v>
          </cell>
          <cell r="C9242">
            <v>0</v>
          </cell>
          <cell r="D9242">
            <v>0</v>
          </cell>
          <cell r="E9242">
            <v>0</v>
          </cell>
          <cell r="K9242">
            <v>0</v>
          </cell>
          <cell r="L9242" t="str">
            <v>EA</v>
          </cell>
        </row>
        <row r="9243">
          <cell r="A9243" t="str">
            <v>9289-0033-T</v>
          </cell>
          <cell r="B9243" t="str">
            <v>FENDER, SS MUDGUARD LELOX AB16SSNR</v>
          </cell>
          <cell r="C9243">
            <v>0</v>
          </cell>
          <cell r="D9243">
            <v>0</v>
          </cell>
          <cell r="E9243">
            <v>0</v>
          </cell>
          <cell r="K9243">
            <v>0</v>
          </cell>
          <cell r="L9243" t="str">
            <v>EA</v>
          </cell>
        </row>
        <row r="9244">
          <cell r="A9244" t="str">
            <v>9289-0034-001-T</v>
          </cell>
          <cell r="B9244" t="str">
            <v>FENDER, AL MUDGUARD LELOX AM16SSNR</v>
          </cell>
          <cell r="C9244">
            <v>0</v>
          </cell>
          <cell r="D9244">
            <v>0</v>
          </cell>
          <cell r="E9244">
            <v>0</v>
          </cell>
          <cell r="K9244">
            <v>0</v>
          </cell>
          <cell r="L9244" t="str">
            <v>EA</v>
          </cell>
        </row>
        <row r="9245">
          <cell r="A9245" t="str">
            <v>9289-0034-002-T</v>
          </cell>
          <cell r="B9245" t="str">
            <v>FENDER, AL MUDGUARD LELOX AM20SSNR</v>
          </cell>
          <cell r="C9245">
            <v>3528.6646799999999</v>
          </cell>
          <cell r="D9245">
            <v>0</v>
          </cell>
          <cell r="E9245">
            <v>0</v>
          </cell>
          <cell r="K9245">
            <v>60</v>
          </cell>
          <cell r="L9245" t="str">
            <v>EA</v>
          </cell>
        </row>
        <row r="9246">
          <cell r="A9246" t="str">
            <v>9289-0034-T</v>
          </cell>
          <cell r="B9246" t="str">
            <v>FENDER, SS MUDGUARD LELOX SS11SINC</v>
          </cell>
          <cell r="C9246">
            <v>5459.04324</v>
          </cell>
          <cell r="D9246">
            <v>0</v>
          </cell>
          <cell r="E9246">
            <v>0</v>
          </cell>
          <cell r="K9246">
            <v>60</v>
          </cell>
          <cell r="L9246" t="str">
            <v>EA</v>
          </cell>
        </row>
        <row r="9247">
          <cell r="A9247" t="str">
            <v>9289-0035-T</v>
          </cell>
          <cell r="B9247" t="str">
            <v>FENDER,2X100 SPRAY SUSP LELOX SP100H</v>
          </cell>
          <cell r="C9247">
            <v>1612.6269699999998</v>
          </cell>
          <cell r="D9247">
            <v>0</v>
          </cell>
          <cell r="E9247">
            <v>0</v>
          </cell>
          <cell r="K9247">
            <v>60</v>
          </cell>
          <cell r="L9247" t="str">
            <v>EA</v>
          </cell>
        </row>
        <row r="9248">
          <cell r="A9248" t="str">
            <v>9289-0036-T</v>
          </cell>
          <cell r="B9248" t="str">
            <v>FENDER,LOOP KIT LELOX LK1</v>
          </cell>
          <cell r="C9248">
            <v>0</v>
          </cell>
          <cell r="D9248">
            <v>0</v>
          </cell>
          <cell r="E9248">
            <v>0</v>
          </cell>
          <cell r="K9248">
            <v>60</v>
          </cell>
          <cell r="L9248" t="str">
            <v>EA</v>
          </cell>
        </row>
        <row r="9249">
          <cell r="A9249" t="str">
            <v>9289-0037-T</v>
          </cell>
          <cell r="B9249" t="str">
            <v>FENDER,2X100 SPRAY SUSP LELOX SP100F</v>
          </cell>
          <cell r="C9249">
            <v>0</v>
          </cell>
          <cell r="D9249">
            <v>0</v>
          </cell>
          <cell r="E9249">
            <v>0</v>
          </cell>
          <cell r="K9249">
            <v>0</v>
          </cell>
          <cell r="L9249" t="str">
            <v>EA</v>
          </cell>
        </row>
        <row r="9250">
          <cell r="A9250" t="str">
            <v>9289-0038-T</v>
          </cell>
          <cell r="B9250" t="str">
            <v>ANTI-SAIL BRACKET TRUCKMATE ASB24</v>
          </cell>
          <cell r="C9250">
            <v>550.15459999999996</v>
          </cell>
          <cell r="D9250">
            <v>23</v>
          </cell>
          <cell r="E9250">
            <v>0</v>
          </cell>
          <cell r="K9250">
            <v>60</v>
          </cell>
          <cell r="L9250" t="str">
            <v>EA</v>
          </cell>
        </row>
        <row r="9251">
          <cell r="A9251" t="str">
            <v>9289-0039-T</v>
          </cell>
          <cell r="B9251" t="str">
            <v>FENDER PLASTIC TRUCKMATE MG600-SILVER</v>
          </cell>
          <cell r="C9251">
            <v>3179.6707500000002</v>
          </cell>
          <cell r="D9251">
            <v>0</v>
          </cell>
          <cell r="E9251">
            <v>0</v>
          </cell>
          <cell r="K9251">
            <v>60</v>
          </cell>
          <cell r="L9251" t="str">
            <v>EA</v>
          </cell>
        </row>
        <row r="9252">
          <cell r="A9252" t="str">
            <v>9289-0040-T</v>
          </cell>
          <cell r="B9252" t="str">
            <v>FENDER PLASTIC TRUCKMATE MG600DARK GREEN</v>
          </cell>
          <cell r="C9252">
            <v>1808.8516500000001</v>
          </cell>
          <cell r="D9252">
            <v>0</v>
          </cell>
          <cell r="E9252">
            <v>0</v>
          </cell>
          <cell r="K9252">
            <v>60</v>
          </cell>
          <cell r="L9252" t="str">
            <v>EA</v>
          </cell>
        </row>
        <row r="9253">
          <cell r="A9253" t="str">
            <v>9289-0041-T</v>
          </cell>
          <cell r="B9253" t="str">
            <v>FENDER, MUDGUARD RHINO AL1205</v>
          </cell>
          <cell r="C9253">
            <v>3414.5</v>
          </cell>
          <cell r="D9253">
            <v>0</v>
          </cell>
          <cell r="E9253">
            <v>0</v>
          </cell>
          <cell r="K9253">
            <v>99</v>
          </cell>
          <cell r="L9253" t="str">
            <v>EA</v>
          </cell>
        </row>
        <row r="9254">
          <cell r="A9254" t="str">
            <v>9289-0042-T</v>
          </cell>
          <cell r="B9254" t="str">
            <v>FENDER,DOMAR,PLASTIC CONTOUR SINGLE TIRE</v>
          </cell>
          <cell r="C9254">
            <v>0</v>
          </cell>
          <cell r="D9254">
            <v>0</v>
          </cell>
          <cell r="E9254">
            <v>0</v>
          </cell>
          <cell r="K9254">
            <v>0</v>
          </cell>
          <cell r="L9254" t="str">
            <v>EA</v>
          </cell>
        </row>
        <row r="9255">
          <cell r="A9255" t="str">
            <v>9289-0043-T</v>
          </cell>
          <cell r="B9255" t="str">
            <v>BRACKET FENDER POLE LMBR UNDER INSTALL</v>
          </cell>
          <cell r="C9255">
            <v>0</v>
          </cell>
          <cell r="D9255">
            <v>0</v>
          </cell>
          <cell r="E9255">
            <v>0</v>
          </cell>
          <cell r="K9255">
            <v>0</v>
          </cell>
          <cell r="L9255" t="str">
            <v>EA</v>
          </cell>
        </row>
        <row r="9256">
          <cell r="A9256" t="str">
            <v>9289-0044-T</v>
          </cell>
          <cell r="B9256" t="str">
            <v>BRACKET FENDER POLE LMBR UNDER INSTALL</v>
          </cell>
          <cell r="C9256">
            <v>0</v>
          </cell>
          <cell r="D9256">
            <v>0</v>
          </cell>
          <cell r="E9256">
            <v>0</v>
          </cell>
          <cell r="K9256">
            <v>0</v>
          </cell>
          <cell r="L9256" t="str">
            <v>EA</v>
          </cell>
        </row>
        <row r="9257">
          <cell r="A9257" t="str">
            <v>9289-0045-T</v>
          </cell>
          <cell r="B9257" t="str">
            <v>FENDER PLASTIC TRUCKMATE MG600-AwanaGREY</v>
          </cell>
          <cell r="C9257">
            <v>1926.85806</v>
          </cell>
          <cell r="D9257">
            <v>0</v>
          </cell>
          <cell r="E9257">
            <v>0</v>
          </cell>
          <cell r="K9257">
            <v>60</v>
          </cell>
          <cell r="L9257" t="str">
            <v>EA</v>
          </cell>
        </row>
        <row r="9258">
          <cell r="A9258" t="str">
            <v>9289-0047-T</v>
          </cell>
          <cell r="B9258" t="str">
            <v>FENDER PLASTIC JONESCO "HL39B"#17-8830</v>
          </cell>
          <cell r="C9258">
            <v>680</v>
          </cell>
          <cell r="D9258">
            <v>0</v>
          </cell>
          <cell r="E9258">
            <v>0</v>
          </cell>
          <cell r="K9258">
            <v>30</v>
          </cell>
          <cell r="L9258" t="str">
            <v>EA</v>
          </cell>
        </row>
        <row r="9259">
          <cell r="A9259" t="str">
            <v>9289-0048-T</v>
          </cell>
          <cell r="B9259" t="str">
            <v>FENDER ANTI SAIL BRACKET SS304 670W</v>
          </cell>
          <cell r="C9259">
            <v>0</v>
          </cell>
          <cell r="D9259">
            <v>0</v>
          </cell>
          <cell r="E9259">
            <v>0</v>
          </cell>
          <cell r="K9259">
            <v>0</v>
          </cell>
          <cell r="L9259" t="str">
            <v>EA</v>
          </cell>
        </row>
        <row r="9260">
          <cell r="A9260" t="str">
            <v>9289-0049-T</v>
          </cell>
          <cell r="B9260" t="str">
            <v>FENDER CONTOUR JONESCO HL26B 1270x420</v>
          </cell>
          <cell r="C9260">
            <v>720</v>
          </cell>
          <cell r="D9260">
            <v>0</v>
          </cell>
          <cell r="E9260">
            <v>0</v>
          </cell>
          <cell r="K9260">
            <v>30</v>
          </cell>
          <cell r="L9260" t="str">
            <v>EA</v>
          </cell>
        </row>
        <row r="9261">
          <cell r="A9261" t="str">
            <v>9289-0050-T</v>
          </cell>
          <cell r="B9261" t="str">
            <v>FENDER,PLASTIC,PP FIBER#MUG-011 650x1280</v>
          </cell>
          <cell r="C9261">
            <v>500</v>
          </cell>
          <cell r="D9261">
            <v>0</v>
          </cell>
          <cell r="E9261">
            <v>0</v>
          </cell>
          <cell r="K9261">
            <v>7</v>
          </cell>
          <cell r="L9261" t="str">
            <v>EA</v>
          </cell>
        </row>
        <row r="9262">
          <cell r="A9262" t="str">
            <v>9289-0051-T</v>
          </cell>
          <cell r="B9262" t="str">
            <v>FENDER PLASTIC CONTOUR,JONESCO J28</v>
          </cell>
          <cell r="C9262">
            <v>0</v>
          </cell>
          <cell r="D9262">
            <v>0</v>
          </cell>
          <cell r="E9262">
            <v>0</v>
          </cell>
          <cell r="K9262">
            <v>0</v>
          </cell>
          <cell r="L9262" t="str">
            <v>EA</v>
          </cell>
        </row>
        <row r="9263">
          <cell r="A9263" t="str">
            <v>9289-0052-T</v>
          </cell>
          <cell r="B9263" t="str">
            <v>TRUCKMATE MG650, 650W,1240L,610H,DARK BL</v>
          </cell>
          <cell r="C9263">
            <v>3437.1604200000002</v>
          </cell>
          <cell r="D9263">
            <v>20</v>
          </cell>
          <cell r="E9263">
            <v>0</v>
          </cell>
          <cell r="K9263">
            <v>0</v>
          </cell>
          <cell r="L9263" t="str">
            <v>EA</v>
          </cell>
        </row>
        <row r="9264">
          <cell r="A9264" t="str">
            <v>9289-0053-001-T</v>
          </cell>
          <cell r="B9264" t="str">
            <v>PLUG AND PLAY FIXED FENDER F4803</v>
          </cell>
          <cell r="C9264">
            <v>0</v>
          </cell>
          <cell r="D9264">
            <v>0</v>
          </cell>
          <cell r="E9264">
            <v>0</v>
          </cell>
          <cell r="K9264">
            <v>0</v>
          </cell>
          <cell r="L9264" t="str">
            <v>EA</v>
          </cell>
        </row>
        <row r="9265">
          <cell r="A9265" t="str">
            <v>9289-0053-002-T</v>
          </cell>
          <cell r="B9265" t="str">
            <v>KIT OF 2 TUBE ∅36mm. F098004</v>
          </cell>
          <cell r="C9265">
            <v>0</v>
          </cell>
          <cell r="D9265">
            <v>0</v>
          </cell>
          <cell r="E9265">
            <v>0</v>
          </cell>
          <cell r="K9265">
            <v>0</v>
          </cell>
          <cell r="L9265" t="str">
            <v>EA</v>
          </cell>
        </row>
        <row r="9266">
          <cell r="A9266" t="str">
            <v>9289-0053-T</v>
          </cell>
          <cell r="B9266" t="str">
            <v>FENDER PLUG AND PLAY FIXED BAWER KIT</v>
          </cell>
          <cell r="C9266">
            <v>0</v>
          </cell>
          <cell r="D9266">
            <v>0</v>
          </cell>
          <cell r="E9266">
            <v>0</v>
          </cell>
          <cell r="K9266">
            <v>0</v>
          </cell>
          <cell r="L9266" t="str">
            <v>KIT</v>
          </cell>
        </row>
        <row r="9267">
          <cell r="A9267" t="str">
            <v>9289-0054-01-T</v>
          </cell>
          <cell r="B9267" t="str">
            <v>PLUG AND PLAY ADJUSTABLE FENDER F4805</v>
          </cell>
          <cell r="C9267">
            <v>0</v>
          </cell>
          <cell r="D9267">
            <v>0</v>
          </cell>
          <cell r="E9267">
            <v>0</v>
          </cell>
          <cell r="K9267">
            <v>0</v>
          </cell>
          <cell r="L9267" t="str">
            <v>KIT</v>
          </cell>
        </row>
        <row r="9268">
          <cell r="A9268" t="str">
            <v>9289-0054-T</v>
          </cell>
          <cell r="B9268" t="str">
            <v>FENDER PLUG AND PLAY ADJUSTABL BAWER KIT</v>
          </cell>
          <cell r="C9268">
            <v>2142.38805</v>
          </cell>
          <cell r="D9268">
            <v>0</v>
          </cell>
          <cell r="E9268">
            <v>0</v>
          </cell>
          <cell r="K9268">
            <v>0</v>
          </cell>
          <cell r="L9268" t="str">
            <v>KIT</v>
          </cell>
        </row>
        <row r="9269">
          <cell r="A9269" t="str">
            <v>9291-0001-T</v>
          </cell>
          <cell r="B9269" t="str">
            <v>AIR FILTER TPC1/4"PORT SIZE,PF3000-02B</v>
          </cell>
          <cell r="C9269">
            <v>504</v>
          </cell>
          <cell r="D9269">
            <v>0</v>
          </cell>
          <cell r="E9269">
            <v>0</v>
          </cell>
          <cell r="K9269">
            <v>0</v>
          </cell>
          <cell r="L9269" t="str">
            <v>EA</v>
          </cell>
        </row>
        <row r="9270">
          <cell r="A9270" t="str">
            <v>9291-0002-T</v>
          </cell>
          <cell r="B9270" t="str">
            <v>AIR FILTER MP 1/4"PORT TYPE BFD70-2</v>
          </cell>
          <cell r="C9270">
            <v>1260</v>
          </cell>
          <cell r="D9270">
            <v>0</v>
          </cell>
          <cell r="E9270">
            <v>0</v>
          </cell>
          <cell r="K9270">
            <v>0</v>
          </cell>
          <cell r="L9270" t="str">
            <v>EA</v>
          </cell>
        </row>
        <row r="9271">
          <cell r="A9271" t="str">
            <v>9291-0003-T</v>
          </cell>
          <cell r="B9271" t="str">
            <v>FILTER REGULATOR,B72G-2BK-QT1-RM</v>
          </cell>
          <cell r="C9271">
            <v>0</v>
          </cell>
          <cell r="D9271">
            <v>0</v>
          </cell>
          <cell r="E9271">
            <v>0</v>
          </cell>
          <cell r="K9271">
            <v>0</v>
          </cell>
          <cell r="L9271" t="str">
            <v>EA</v>
          </cell>
        </row>
        <row r="9272">
          <cell r="A9272" t="str">
            <v>9291-0004-T</v>
          </cell>
          <cell r="B9272" t="str">
            <v>FILTER AIR PNEUMAX #17201ABS</v>
          </cell>
          <cell r="C9272">
            <v>0</v>
          </cell>
          <cell r="D9272">
            <v>0</v>
          </cell>
          <cell r="E9272">
            <v>0</v>
          </cell>
          <cell r="K9272">
            <v>0</v>
          </cell>
          <cell r="L9272" t="str">
            <v>EA</v>
          </cell>
        </row>
        <row r="9273">
          <cell r="A9273" t="str">
            <v>9291-0005</v>
          </cell>
          <cell r="B9273" t="str">
            <v>FILTER AIR GAUGE WILKERSON F01-02-000</v>
          </cell>
          <cell r="C9273">
            <v>0</v>
          </cell>
          <cell r="D9273">
            <v>0</v>
          </cell>
          <cell r="E9273">
            <v>0</v>
          </cell>
          <cell r="K9273">
            <v>0</v>
          </cell>
          <cell r="L9273" t="str">
            <v>EA</v>
          </cell>
        </row>
        <row r="9274">
          <cell r="A9274" t="str">
            <v>9291-0005-T</v>
          </cell>
          <cell r="B9274" t="str">
            <v>AIR FILTER/REGULATOR CAMOZZI #MC104-D04</v>
          </cell>
          <cell r="C9274">
            <v>0</v>
          </cell>
          <cell r="D9274">
            <v>0</v>
          </cell>
          <cell r="E9274">
            <v>0</v>
          </cell>
          <cell r="K9274">
            <v>0</v>
          </cell>
          <cell r="L9274" t="str">
            <v>EA</v>
          </cell>
        </row>
        <row r="9275">
          <cell r="A9275" t="str">
            <v>9291-0006-T</v>
          </cell>
          <cell r="B9275" t="str">
            <v>LUBRICATOR CAMOZZI #MC104-L00</v>
          </cell>
          <cell r="C9275">
            <v>0</v>
          </cell>
          <cell r="D9275">
            <v>0</v>
          </cell>
          <cell r="E9275">
            <v>0</v>
          </cell>
          <cell r="K9275">
            <v>0</v>
          </cell>
          <cell r="L9275" t="str">
            <v>EA</v>
          </cell>
        </row>
        <row r="9276">
          <cell r="A9276" t="str">
            <v>9291-0007-T</v>
          </cell>
          <cell r="B9276" t="str">
            <v>F.R.L. CAMOZZI #MC104-D04+MC104-L00</v>
          </cell>
          <cell r="C9276">
            <v>4178.84</v>
          </cell>
          <cell r="D9276">
            <v>0</v>
          </cell>
          <cell r="E9276">
            <v>0</v>
          </cell>
          <cell r="K9276">
            <v>0</v>
          </cell>
          <cell r="L9276" t="str">
            <v>EA</v>
          </cell>
        </row>
        <row r="9277">
          <cell r="A9277" t="str">
            <v>9291-0008-T</v>
          </cell>
          <cell r="B9277" t="str">
            <v>FILTER REGULATOR,EMCO,#F0907002</v>
          </cell>
          <cell r="C9277">
            <v>9306.2029399999992</v>
          </cell>
          <cell r="D9277">
            <v>0</v>
          </cell>
          <cell r="E9277">
            <v>0</v>
          </cell>
          <cell r="K9277">
            <v>99</v>
          </cell>
          <cell r="L9277" t="str">
            <v>EA</v>
          </cell>
        </row>
        <row r="9278">
          <cell r="A9278" t="str">
            <v>9291-0009-001-T</v>
          </cell>
          <cell r="B9278" t="str">
            <v>LIQUIP (ILS2.5 -SGZ) SIGHT GLASS</v>
          </cell>
          <cell r="C9278">
            <v>0</v>
          </cell>
          <cell r="D9278">
            <v>0</v>
          </cell>
          <cell r="E9278">
            <v>0</v>
          </cell>
          <cell r="K9278">
            <v>0</v>
          </cell>
          <cell r="L9278" t="str">
            <v>EA</v>
          </cell>
        </row>
        <row r="9279">
          <cell r="A9279" t="str">
            <v>9291-0009-002-T</v>
          </cell>
          <cell r="B9279" t="str">
            <v>LIQUIP (ILS2.5 -1) STRAINER</v>
          </cell>
          <cell r="C9279">
            <v>0</v>
          </cell>
          <cell r="D9279">
            <v>0</v>
          </cell>
          <cell r="E9279">
            <v>0</v>
          </cell>
          <cell r="K9279">
            <v>0</v>
          </cell>
          <cell r="L9279" t="str">
            <v>EA</v>
          </cell>
        </row>
        <row r="9280">
          <cell r="A9280" t="str">
            <v>9291-0009-T</v>
          </cell>
          <cell r="B9280" t="str">
            <v>FILTER, STRAINER LIQUIP ILS2.5 KIT</v>
          </cell>
          <cell r="C9280">
            <v>5544.87</v>
          </cell>
          <cell r="D9280">
            <v>0</v>
          </cell>
          <cell r="E9280">
            <v>0</v>
          </cell>
          <cell r="K9280">
            <v>0</v>
          </cell>
          <cell r="L9280" t="str">
            <v>EA</v>
          </cell>
        </row>
        <row r="9281">
          <cell r="A9281" t="str">
            <v>9291-0010-001-T</v>
          </cell>
          <cell r="B9281" t="str">
            <v>FILTER, HIGH FLOW TETPOR II, 0.45 μm.LIQ</v>
          </cell>
          <cell r="C9281">
            <v>7820</v>
          </cell>
          <cell r="D9281">
            <v>4</v>
          </cell>
          <cell r="E9281">
            <v>0</v>
          </cell>
          <cell r="K9281">
            <v>60</v>
          </cell>
          <cell r="L9281" t="str">
            <v>EA</v>
          </cell>
        </row>
        <row r="9282">
          <cell r="A9282" t="str">
            <v>9291-0010-002-T</v>
          </cell>
          <cell r="B9282" t="str">
            <v>FILTER,TETPOR II,ZHFT/1C-S  0.20 μm 10"</v>
          </cell>
          <cell r="C9282">
            <v>13680</v>
          </cell>
          <cell r="D9282">
            <v>8</v>
          </cell>
          <cell r="E9282">
            <v>0</v>
          </cell>
          <cell r="K9282">
            <v>60</v>
          </cell>
          <cell r="L9282" t="str">
            <v>EA</v>
          </cell>
        </row>
        <row r="9283">
          <cell r="A9283" t="str">
            <v>9291-0010-003-T</v>
          </cell>
          <cell r="B9283" t="str">
            <v>FILTER,TETPOR II,ZHFT/KC-S  0.20 μm 5"</v>
          </cell>
          <cell r="C9283">
            <v>8730</v>
          </cell>
          <cell r="D9283">
            <v>2</v>
          </cell>
          <cell r="E9283">
            <v>0</v>
          </cell>
          <cell r="K9283">
            <v>60</v>
          </cell>
          <cell r="L9283" t="str">
            <v>EA</v>
          </cell>
        </row>
        <row r="9284">
          <cell r="A9284" t="str">
            <v>9291-0010-T</v>
          </cell>
          <cell r="B9284" t="str">
            <v>FILTER, HIGH FLOW TETPOR II, 0.01 μm.GAS</v>
          </cell>
          <cell r="C9284">
            <v>8500</v>
          </cell>
          <cell r="D9284">
            <v>0</v>
          </cell>
          <cell r="E9284">
            <v>0</v>
          </cell>
          <cell r="K9284">
            <v>99</v>
          </cell>
          <cell r="L9284" t="str">
            <v>EA</v>
          </cell>
        </row>
        <row r="9285">
          <cell r="A9285" t="str">
            <v>9291-0011-001-T</v>
          </cell>
          <cell r="B9285" t="str">
            <v>FILLTER AIR SEALCO #2550</v>
          </cell>
          <cell r="C9285">
            <v>450</v>
          </cell>
          <cell r="D9285">
            <v>29</v>
          </cell>
          <cell r="E9285">
            <v>0</v>
          </cell>
          <cell r="K9285">
            <v>15</v>
          </cell>
          <cell r="L9285" t="str">
            <v>EA</v>
          </cell>
        </row>
        <row r="9286">
          <cell r="A9286" t="str">
            <v>9291-0011-T</v>
          </cell>
          <cell r="B9286" t="str">
            <v>FILLTER AIR MAGNUM #15-2290</v>
          </cell>
          <cell r="C9286">
            <v>0</v>
          </cell>
          <cell r="D9286">
            <v>0</v>
          </cell>
          <cell r="E9286">
            <v>0</v>
          </cell>
          <cell r="K9286">
            <v>0</v>
          </cell>
          <cell r="L9286" t="str">
            <v>EA</v>
          </cell>
        </row>
        <row r="9287">
          <cell r="A9287" t="str">
            <v>9291-0012-T</v>
          </cell>
          <cell r="B9287" t="str">
            <v>FILLTER 90micron/110l\Ltr #11800100134</v>
          </cell>
          <cell r="C9287">
            <v>0</v>
          </cell>
          <cell r="D9287">
            <v>0</v>
          </cell>
          <cell r="E9287">
            <v>0</v>
          </cell>
          <cell r="K9287">
            <v>0</v>
          </cell>
          <cell r="L9287" t="str">
            <v>EA</v>
          </cell>
        </row>
        <row r="9288">
          <cell r="A9288" t="str">
            <v>9291-0013-T</v>
          </cell>
          <cell r="B9288" t="str">
            <v>FILTER,AIR HALDEX #310 005 011; M22x1.5</v>
          </cell>
          <cell r="C9288">
            <v>0</v>
          </cell>
          <cell r="D9288">
            <v>0</v>
          </cell>
          <cell r="E9288">
            <v>0</v>
          </cell>
          <cell r="K9288">
            <v>0</v>
          </cell>
          <cell r="L9288" t="str">
            <v>EA</v>
          </cell>
        </row>
        <row r="9289">
          <cell r="A9289" t="str">
            <v>9291-0014-T</v>
          </cell>
          <cell r="B9289" t="str">
            <v>AIR SERVICE UNIT CAMOZZI #MC104-C-25</v>
          </cell>
          <cell r="C9289">
            <v>2250</v>
          </cell>
          <cell r="D9289">
            <v>10</v>
          </cell>
          <cell r="E9289">
            <v>0</v>
          </cell>
          <cell r="K9289">
            <v>15</v>
          </cell>
          <cell r="L9289" t="str">
            <v>EA</v>
          </cell>
        </row>
        <row r="9290">
          <cell r="A9290" t="str">
            <v>9291-0015-T</v>
          </cell>
          <cell r="B9290" t="str">
            <v>METALWORK #1226030  FR+L 1/4 20 08 RMSA</v>
          </cell>
          <cell r="C9290">
            <v>0</v>
          </cell>
          <cell r="D9290">
            <v>0</v>
          </cell>
          <cell r="E9290">
            <v>0</v>
          </cell>
          <cell r="K9290">
            <v>0</v>
          </cell>
          <cell r="L9290" t="str">
            <v>EA</v>
          </cell>
        </row>
        <row r="9291">
          <cell r="A9291" t="str">
            <v>9291-0016-T</v>
          </cell>
          <cell r="B9291" t="str">
            <v>POLYESTER FABRIC FUITEX PES 700-1/T 0.6</v>
          </cell>
          <cell r="C9291">
            <v>6685.0422499999995</v>
          </cell>
          <cell r="D9291">
            <v>0</v>
          </cell>
          <cell r="E9291">
            <v>0</v>
          </cell>
          <cell r="K9291">
            <v>0</v>
          </cell>
          <cell r="L9291" t="str">
            <v>EA</v>
          </cell>
        </row>
        <row r="9292">
          <cell r="A9292" t="str">
            <v>9291-0017-T</v>
          </cell>
          <cell r="B9292" t="str">
            <v>AIR SERVICE UNIT METAL WORK #1226030-1</v>
          </cell>
          <cell r="C9292">
            <v>2615.35</v>
          </cell>
          <cell r="D9292">
            <v>1</v>
          </cell>
          <cell r="E9292">
            <v>0</v>
          </cell>
          <cell r="K9292">
            <v>0</v>
          </cell>
          <cell r="L9292" t="str">
            <v>EA</v>
          </cell>
        </row>
        <row r="9293">
          <cell r="A9293" t="str">
            <v>9291-0018-001-T</v>
          </cell>
          <cell r="B9293" t="str">
            <v>FILTER 3" WELD MINOX SS304 90DEG 5mmDIA</v>
          </cell>
          <cell r="C9293">
            <v>26590.5</v>
          </cell>
          <cell r="D9293">
            <v>1</v>
          </cell>
          <cell r="E9293">
            <v>0</v>
          </cell>
          <cell r="K9293">
            <v>0</v>
          </cell>
          <cell r="L9293" t="str">
            <v>EA</v>
          </cell>
        </row>
        <row r="9294">
          <cell r="A9294" t="str">
            <v>9291-0018-T</v>
          </cell>
          <cell r="B9294" t="str">
            <v>FILLTER 4" WELD MINOX SS304 90DEG 5mmDIA</v>
          </cell>
          <cell r="C9294">
            <v>25500</v>
          </cell>
          <cell r="D9294">
            <v>0</v>
          </cell>
          <cell r="E9294">
            <v>0</v>
          </cell>
          <cell r="K9294">
            <v>50</v>
          </cell>
          <cell r="L9294" t="str">
            <v>EA</v>
          </cell>
        </row>
        <row r="9295">
          <cell r="A9295" t="str">
            <v>9291-0019-T</v>
          </cell>
          <cell r="B9295" t="str">
            <v>AIR FILTER MW#1225030-1 TMV+GAUGE 1/4"P</v>
          </cell>
          <cell r="C9295">
            <v>1571.5</v>
          </cell>
          <cell r="D9295">
            <v>24</v>
          </cell>
          <cell r="E9295">
            <v>0</v>
          </cell>
          <cell r="K9295">
            <v>0</v>
          </cell>
          <cell r="L9295" t="str">
            <v>EA</v>
          </cell>
        </row>
        <row r="9296">
          <cell r="A9296" t="str">
            <v>9291-0020-T</v>
          </cell>
          <cell r="B9296" t="str">
            <v>FILTER/REGULATOR CAMOZZI MC PT1/2"+GAUGE</v>
          </cell>
          <cell r="C9296">
            <v>1583</v>
          </cell>
          <cell r="D9296">
            <v>0</v>
          </cell>
          <cell r="E9296">
            <v>0</v>
          </cell>
          <cell r="K9296">
            <v>15</v>
          </cell>
          <cell r="L9296" t="str">
            <v>EA</v>
          </cell>
        </row>
        <row r="9297">
          <cell r="A9297" t="str">
            <v>9291-0021-T</v>
          </cell>
          <cell r="B9297" t="str">
            <v>FILTER,FUEL FILTER PART ISUZU CYZ51T</v>
          </cell>
          <cell r="C9297">
            <v>1900</v>
          </cell>
          <cell r="D9297">
            <v>0</v>
          </cell>
          <cell r="E9297">
            <v>0</v>
          </cell>
          <cell r="K9297">
            <v>7</v>
          </cell>
          <cell r="L9297" t="str">
            <v>EA</v>
          </cell>
        </row>
        <row r="9298">
          <cell r="A9298" t="str">
            <v>9291-0022-T</v>
          </cell>
          <cell r="B9298" t="str">
            <v>FILTER,OIL FILTER PART ISUZU CYZ51T</v>
          </cell>
          <cell r="C9298">
            <v>1800</v>
          </cell>
          <cell r="D9298">
            <v>0</v>
          </cell>
          <cell r="E9298">
            <v>0</v>
          </cell>
          <cell r="K9298">
            <v>7</v>
          </cell>
          <cell r="L9298" t="str">
            <v>EA</v>
          </cell>
        </row>
        <row r="9299">
          <cell r="A9299" t="str">
            <v>9291-0023-T</v>
          </cell>
          <cell r="B9299" t="str">
            <v>FILTER,WATER FUEL SEPAR FILTER FOR ISUZU</v>
          </cell>
          <cell r="C9299">
            <v>2200</v>
          </cell>
          <cell r="D9299">
            <v>0</v>
          </cell>
          <cell r="E9299">
            <v>0</v>
          </cell>
          <cell r="K9299">
            <v>7</v>
          </cell>
          <cell r="L9299" t="str">
            <v>EA</v>
          </cell>
        </row>
        <row r="9300">
          <cell r="A9300" t="str">
            <v>9291-0024-T</v>
          </cell>
          <cell r="B9300" t="str">
            <v>FILTER  BTI 4"FM TO MALE CAMLOCK 1/4HOLE</v>
          </cell>
          <cell r="C9300">
            <v>15959.390449999999</v>
          </cell>
          <cell r="D9300">
            <v>1</v>
          </cell>
          <cell r="E9300">
            <v>0</v>
          </cell>
          <cell r="K9300">
            <v>99</v>
          </cell>
          <cell r="L9300" t="str">
            <v>EA</v>
          </cell>
        </row>
        <row r="9301">
          <cell r="A9301" t="str">
            <v>9291-0025-T</v>
          </cell>
          <cell r="B9301" t="str">
            <v>FILTER, HIGH FLOW 0.22 μm. TEFLO GAS 10”</v>
          </cell>
          <cell r="C9301">
            <v>3350</v>
          </cell>
          <cell r="D9301">
            <v>0</v>
          </cell>
          <cell r="E9301">
            <v>0</v>
          </cell>
          <cell r="K9301">
            <v>99</v>
          </cell>
          <cell r="L9301" t="str">
            <v>EA</v>
          </cell>
        </row>
        <row r="9302">
          <cell r="A9302" t="str">
            <v>9291-0026-T</v>
          </cell>
          <cell r="B9302" t="str">
            <v>AIR SERVICE UNIT CKD#C1010-W</v>
          </cell>
          <cell r="C9302">
            <v>0</v>
          </cell>
          <cell r="D9302">
            <v>0</v>
          </cell>
          <cell r="E9302">
            <v>0</v>
          </cell>
          <cell r="K9302">
            <v>0</v>
          </cell>
          <cell r="L9302" t="str">
            <v>EA</v>
          </cell>
        </row>
        <row r="9303">
          <cell r="A9303" t="str">
            <v>9291-0027-T</v>
          </cell>
          <cell r="B9303" t="str">
            <v>FILTER, OIL FILTERS ISUZU #894391049T</v>
          </cell>
          <cell r="C9303">
            <v>705</v>
          </cell>
          <cell r="D9303">
            <v>0</v>
          </cell>
          <cell r="E9303">
            <v>0</v>
          </cell>
          <cell r="K9303">
            <v>7</v>
          </cell>
          <cell r="L9303" t="str">
            <v>EA</v>
          </cell>
        </row>
        <row r="9304">
          <cell r="A9304" t="str">
            <v>9291-0028-T</v>
          </cell>
          <cell r="B9304" t="str">
            <v>FILTER, FUEL FILTERS ISUZU #897542540T</v>
          </cell>
          <cell r="C9304">
            <v>285</v>
          </cell>
          <cell r="D9304">
            <v>0</v>
          </cell>
          <cell r="E9304">
            <v>0</v>
          </cell>
          <cell r="K9304">
            <v>7</v>
          </cell>
          <cell r="L9304" t="str">
            <v>EA</v>
          </cell>
        </row>
        <row r="9305">
          <cell r="A9305" t="str">
            <v>9291-0029-T</v>
          </cell>
          <cell r="B9305" t="str">
            <v>FILTER, FUEL FILTERS ISUZU #8976530130T</v>
          </cell>
          <cell r="C9305">
            <v>846</v>
          </cell>
          <cell r="D9305">
            <v>0</v>
          </cell>
          <cell r="E9305">
            <v>0</v>
          </cell>
          <cell r="K9305">
            <v>7</v>
          </cell>
          <cell r="L9305" t="str">
            <v>EA</v>
          </cell>
        </row>
        <row r="9306">
          <cell r="A9306" t="str">
            <v>9291-0030-001-T</v>
          </cell>
          <cell r="B9306" t="str">
            <v>OUTER AIR FILTERS ISUZU #898071421T</v>
          </cell>
          <cell r="C9306">
            <v>1340</v>
          </cell>
          <cell r="D9306">
            <v>0</v>
          </cell>
          <cell r="E9306">
            <v>0</v>
          </cell>
          <cell r="K9306">
            <v>7</v>
          </cell>
          <cell r="L9306" t="str">
            <v>EA</v>
          </cell>
        </row>
        <row r="9307">
          <cell r="A9307" t="str">
            <v>9291-0030-002-T</v>
          </cell>
          <cell r="B9307" t="str">
            <v>INNER AIR FILTERS ISUZU #898071422T</v>
          </cell>
          <cell r="C9307">
            <v>590</v>
          </cell>
          <cell r="D9307">
            <v>0</v>
          </cell>
          <cell r="E9307">
            <v>0</v>
          </cell>
          <cell r="K9307">
            <v>7</v>
          </cell>
          <cell r="L9307" t="str">
            <v>EA</v>
          </cell>
        </row>
        <row r="9308">
          <cell r="A9308" t="str">
            <v>9291-0030-T</v>
          </cell>
          <cell r="B9308" t="str">
            <v>FILTER, AIR FILTERS ISUZU</v>
          </cell>
          <cell r="C9308">
            <v>0</v>
          </cell>
          <cell r="D9308">
            <v>0</v>
          </cell>
          <cell r="E9308">
            <v>0</v>
          </cell>
          <cell r="K9308">
            <v>0</v>
          </cell>
          <cell r="L9308" t="str">
            <v>EA</v>
          </cell>
        </row>
        <row r="9309">
          <cell r="A9309" t="str">
            <v>9291-0031-T</v>
          </cell>
          <cell r="B9309" t="str">
            <v>Fuel Filter Element</v>
          </cell>
          <cell r="C9309">
            <v>270</v>
          </cell>
          <cell r="D9309">
            <v>0</v>
          </cell>
          <cell r="E9309">
            <v>0</v>
          </cell>
          <cell r="K9309">
            <v>0</v>
          </cell>
          <cell r="L9309" t="str">
            <v>EA</v>
          </cell>
        </row>
        <row r="9310">
          <cell r="A9310" t="str">
            <v>9291-0032-T</v>
          </cell>
          <cell r="B9310" t="str">
            <v>Water Separator Filter</v>
          </cell>
          <cell r="C9310">
            <v>342</v>
          </cell>
          <cell r="D9310">
            <v>0</v>
          </cell>
          <cell r="E9310">
            <v>0</v>
          </cell>
          <cell r="K9310">
            <v>0</v>
          </cell>
          <cell r="L9310" t="str">
            <v>EA</v>
          </cell>
        </row>
        <row r="9311">
          <cell r="A9311" t="str">
            <v>9291-0033-T</v>
          </cell>
          <cell r="B9311" t="str">
            <v>Engine Oil Filter</v>
          </cell>
          <cell r="C9311">
            <v>202.5</v>
          </cell>
          <cell r="D9311">
            <v>0</v>
          </cell>
          <cell r="E9311">
            <v>0</v>
          </cell>
          <cell r="K9311">
            <v>0</v>
          </cell>
          <cell r="L9311" t="str">
            <v>EA</v>
          </cell>
        </row>
        <row r="9312">
          <cell r="A9312" t="str">
            <v>9291-0034-T</v>
          </cell>
          <cell r="B9312" t="str">
            <v>Engine Oil Filter</v>
          </cell>
          <cell r="C9312">
            <v>531</v>
          </cell>
          <cell r="D9312">
            <v>0</v>
          </cell>
          <cell r="E9312">
            <v>0</v>
          </cell>
          <cell r="K9312">
            <v>0</v>
          </cell>
          <cell r="L9312" t="str">
            <v>EA</v>
          </cell>
        </row>
        <row r="9313">
          <cell r="A9313" t="str">
            <v>9291-0035-T</v>
          </cell>
          <cell r="B9313" t="str">
            <v>Outer Air Filter</v>
          </cell>
          <cell r="C9313">
            <v>1800</v>
          </cell>
          <cell r="D9313">
            <v>0</v>
          </cell>
          <cell r="E9313">
            <v>0</v>
          </cell>
          <cell r="K9313">
            <v>0</v>
          </cell>
          <cell r="L9313" t="str">
            <v>EA</v>
          </cell>
        </row>
        <row r="9314">
          <cell r="A9314" t="str">
            <v>9291-0036-T</v>
          </cell>
          <cell r="B9314" t="str">
            <v>Inner Air Filter</v>
          </cell>
          <cell r="C9314">
            <v>810</v>
          </cell>
          <cell r="D9314">
            <v>0</v>
          </cell>
          <cell r="E9314">
            <v>0</v>
          </cell>
          <cell r="K9314">
            <v>0</v>
          </cell>
          <cell r="L9314" t="str">
            <v>EA</v>
          </cell>
        </row>
        <row r="9315">
          <cell r="A9315" t="str">
            <v>9291-0037-T</v>
          </cell>
          <cell r="B9315" t="str">
            <v>Air Conditioner Dust Filter Panel</v>
          </cell>
          <cell r="C9315">
            <v>387</v>
          </cell>
          <cell r="D9315">
            <v>0</v>
          </cell>
          <cell r="E9315">
            <v>0</v>
          </cell>
          <cell r="K9315">
            <v>0</v>
          </cell>
          <cell r="L9315" t="str">
            <v>EA</v>
          </cell>
        </row>
        <row r="9316">
          <cell r="A9316" t="str">
            <v>9291-0038-T</v>
          </cell>
          <cell r="B9316" t="str">
            <v>Air Conditioner Dust Filter Panel</v>
          </cell>
          <cell r="C9316">
            <v>387</v>
          </cell>
          <cell r="D9316">
            <v>0</v>
          </cell>
          <cell r="E9316">
            <v>0</v>
          </cell>
          <cell r="K9316">
            <v>0</v>
          </cell>
          <cell r="L9316" t="str">
            <v>EA</v>
          </cell>
        </row>
        <row r="9317">
          <cell r="A9317" t="str">
            <v>9291-0039-T</v>
          </cell>
          <cell r="B9317" t="str">
            <v>Fuel Filter Element</v>
          </cell>
          <cell r="C9317">
            <v>275.39999999999998</v>
          </cell>
          <cell r="D9317">
            <v>0</v>
          </cell>
          <cell r="E9317">
            <v>0</v>
          </cell>
          <cell r="K9317">
            <v>0</v>
          </cell>
          <cell r="L9317" t="str">
            <v>EA</v>
          </cell>
        </row>
        <row r="9318">
          <cell r="A9318" t="str">
            <v>9291-0040-T</v>
          </cell>
          <cell r="B9318" t="str">
            <v>Water Separator Filter</v>
          </cell>
          <cell r="C9318">
            <v>297</v>
          </cell>
          <cell r="D9318">
            <v>0</v>
          </cell>
          <cell r="E9318">
            <v>0</v>
          </cell>
          <cell r="K9318">
            <v>0</v>
          </cell>
          <cell r="L9318" t="str">
            <v>EA</v>
          </cell>
        </row>
        <row r="9319">
          <cell r="A9319" t="str">
            <v>9291-0041-T</v>
          </cell>
          <cell r="B9319" t="str">
            <v>Engine Oil Filter</v>
          </cell>
          <cell r="C9319">
            <v>666</v>
          </cell>
          <cell r="D9319">
            <v>0</v>
          </cell>
          <cell r="E9319">
            <v>0</v>
          </cell>
          <cell r="K9319">
            <v>0</v>
          </cell>
          <cell r="L9319" t="str">
            <v>EA</v>
          </cell>
        </row>
        <row r="9320">
          <cell r="A9320" t="str">
            <v>9291-0042-T</v>
          </cell>
          <cell r="B9320" t="str">
            <v>Outer Air Filter #898315443T</v>
          </cell>
          <cell r="C9320">
            <v>1440</v>
          </cell>
          <cell r="D9320">
            <v>0</v>
          </cell>
          <cell r="E9320">
            <v>0</v>
          </cell>
          <cell r="K9320">
            <v>0</v>
          </cell>
          <cell r="L9320" t="str">
            <v>EA</v>
          </cell>
        </row>
        <row r="9321">
          <cell r="A9321" t="str">
            <v>9291-0043-T</v>
          </cell>
          <cell r="B9321" t="str">
            <v>Inner Air Filter</v>
          </cell>
          <cell r="C9321">
            <v>612</v>
          </cell>
          <cell r="D9321">
            <v>0</v>
          </cell>
          <cell r="E9321">
            <v>0</v>
          </cell>
          <cell r="K9321">
            <v>0</v>
          </cell>
          <cell r="L9321" t="str">
            <v>EA</v>
          </cell>
        </row>
        <row r="9322">
          <cell r="A9322" t="str">
            <v>9291-0044-001-T</v>
          </cell>
          <cell r="B9322" t="str">
            <v>Fuel Filter Element GXZ  # 898246248T</v>
          </cell>
          <cell r="C9322">
            <v>275.39999999999998</v>
          </cell>
          <cell r="D9322">
            <v>0</v>
          </cell>
          <cell r="E9322">
            <v>0</v>
          </cell>
          <cell r="K9322">
            <v>0</v>
          </cell>
          <cell r="L9322" t="str">
            <v>EA</v>
          </cell>
        </row>
        <row r="9323">
          <cell r="A9323" t="str">
            <v>9291-0044-T</v>
          </cell>
          <cell r="B9323" t="str">
            <v>Fuel Filter Element GXZ  # 8983788350</v>
          </cell>
          <cell r="C9323">
            <v>558</v>
          </cell>
          <cell r="D9323">
            <v>0</v>
          </cell>
          <cell r="E9323">
            <v>5</v>
          </cell>
          <cell r="K9323">
            <v>0</v>
          </cell>
          <cell r="L9323" t="str">
            <v>EA</v>
          </cell>
        </row>
        <row r="9324">
          <cell r="A9324" t="str">
            <v>9291-0045-T</v>
          </cell>
          <cell r="B9324" t="str">
            <v>Water Separator Filter FVM #1876160121</v>
          </cell>
          <cell r="C9324">
            <v>423</v>
          </cell>
          <cell r="D9324">
            <v>0</v>
          </cell>
          <cell r="E9324">
            <v>5</v>
          </cell>
          <cell r="K9324">
            <v>0</v>
          </cell>
          <cell r="L9324" t="str">
            <v>EA</v>
          </cell>
        </row>
        <row r="9325">
          <cell r="A9325" t="str">
            <v>9291-0048</v>
          </cell>
          <cell r="B9325" t="str">
            <v>FILTER,SCREEN,DEWATERING,2.875 IN OD X 2</v>
          </cell>
          <cell r="C9325">
            <v>14801.7294</v>
          </cell>
          <cell r="D9325">
            <v>0</v>
          </cell>
          <cell r="E9325">
            <v>0</v>
          </cell>
          <cell r="K9325">
            <v>60</v>
          </cell>
          <cell r="L9325" t="str">
            <v>EA</v>
          </cell>
        </row>
        <row r="9326">
          <cell r="A9326" t="str">
            <v>9292-0001-T</v>
          </cell>
          <cell r="B9326" t="str">
            <v>FITTING,ISO,CORNER CASTING,BTM,STEEL,LH</v>
          </cell>
          <cell r="C9326">
            <v>5430.5499799999998</v>
          </cell>
          <cell r="D9326">
            <v>0</v>
          </cell>
          <cell r="E9326">
            <v>0</v>
          </cell>
          <cell r="K9326">
            <v>60</v>
          </cell>
          <cell r="L9326" t="str">
            <v>EA</v>
          </cell>
        </row>
        <row r="9327">
          <cell r="A9327" t="str">
            <v>9292-0002-T</v>
          </cell>
          <cell r="B9327" t="str">
            <v>FITTING,ISO,CORNER CASTING,BTM,STEEL,RH</v>
          </cell>
          <cell r="C9327">
            <v>5430.5499799999998</v>
          </cell>
          <cell r="D9327">
            <v>0</v>
          </cell>
          <cell r="E9327">
            <v>0</v>
          </cell>
          <cell r="K9327">
            <v>60</v>
          </cell>
          <cell r="L9327" t="str">
            <v>EA</v>
          </cell>
        </row>
        <row r="9328">
          <cell r="A9328" t="str">
            <v>9292-0003-001-T</v>
          </cell>
          <cell r="B9328" t="str">
            <v>FITTING PUSH IN BULKHEAD METAL 6mm T</v>
          </cell>
          <cell r="C9328">
            <v>65</v>
          </cell>
          <cell r="D9328">
            <v>0</v>
          </cell>
          <cell r="E9328">
            <v>0</v>
          </cell>
          <cell r="K9328">
            <v>30</v>
          </cell>
          <cell r="L9328" t="str">
            <v>EA</v>
          </cell>
        </row>
        <row r="9329">
          <cell r="A9329" t="str">
            <v>9292-0003-002-T</v>
          </cell>
          <cell r="B9329" t="str">
            <v>FITTING PUSH IN Y CONNEC PLASTIC 6mm T</v>
          </cell>
          <cell r="C9329">
            <v>37</v>
          </cell>
          <cell r="D9329">
            <v>0</v>
          </cell>
          <cell r="E9329">
            <v>0</v>
          </cell>
          <cell r="K9329">
            <v>15</v>
          </cell>
          <cell r="L9329" t="str">
            <v>EA</v>
          </cell>
        </row>
        <row r="9330">
          <cell r="A9330" t="str">
            <v>9292-0003-003-T</v>
          </cell>
          <cell r="B9330" t="str">
            <v>FITTING PUSH IN ELBOW PLASTIC 1/8"x6mm T</v>
          </cell>
          <cell r="C9330">
            <v>28</v>
          </cell>
          <cell r="D9330">
            <v>0</v>
          </cell>
          <cell r="E9330">
            <v>0</v>
          </cell>
          <cell r="K9330">
            <v>30</v>
          </cell>
          <cell r="L9330" t="str">
            <v>EA</v>
          </cell>
        </row>
        <row r="9331">
          <cell r="A9331" t="str">
            <v>9292-0003-004-T</v>
          </cell>
          <cell r="B9331" t="str">
            <v>FITTING PUSH IN PLASTIC ELBOW 1/4"x6 mmT</v>
          </cell>
          <cell r="C9331">
            <v>30</v>
          </cell>
          <cell r="D9331">
            <v>0</v>
          </cell>
          <cell r="E9331">
            <v>0</v>
          </cell>
          <cell r="K9331">
            <v>30</v>
          </cell>
          <cell r="L9331" t="str">
            <v>EA</v>
          </cell>
        </row>
        <row r="9332">
          <cell r="A9332" t="str">
            <v>9292-0003-005-T</v>
          </cell>
          <cell r="B9332" t="str">
            <v>FITTING PUSH IN ELB SWIVEL BRASS M5x6mmT</v>
          </cell>
          <cell r="C9332">
            <v>69.83</v>
          </cell>
          <cell r="D9332">
            <v>0</v>
          </cell>
          <cell r="E9332">
            <v>0</v>
          </cell>
          <cell r="K9332">
            <v>15</v>
          </cell>
          <cell r="L9332" t="str">
            <v>EA</v>
          </cell>
        </row>
        <row r="9333">
          <cell r="A9333" t="str">
            <v>9292-0003-006-T</v>
          </cell>
          <cell r="B9333" t="str">
            <v>FITTING PUSH IN ELBOW PLASTIC 3/8"x6mmT</v>
          </cell>
          <cell r="C9333">
            <v>38</v>
          </cell>
          <cell r="D9333">
            <v>0</v>
          </cell>
          <cell r="E9333">
            <v>0</v>
          </cell>
          <cell r="K9333">
            <v>30</v>
          </cell>
          <cell r="L9333" t="str">
            <v>EA</v>
          </cell>
        </row>
        <row r="9334">
          <cell r="A9334" t="str">
            <v>9292-0003-007-T</v>
          </cell>
          <cell r="B9334" t="str">
            <v>FITTING PUSH IN STR BRASS 1/4"x6mm T</v>
          </cell>
          <cell r="C9334">
            <v>23</v>
          </cell>
          <cell r="D9334">
            <v>0</v>
          </cell>
          <cell r="E9334">
            <v>0</v>
          </cell>
          <cell r="K9334">
            <v>30</v>
          </cell>
          <cell r="L9334" t="str">
            <v>EA</v>
          </cell>
        </row>
        <row r="9335">
          <cell r="A9335" t="str">
            <v>9292-0003-008-T</v>
          </cell>
          <cell r="B9335" t="str">
            <v>FITTING PUSH IN STR Plastic1/8"x6mm T</v>
          </cell>
          <cell r="C9335">
            <v>23</v>
          </cell>
          <cell r="D9335">
            <v>0</v>
          </cell>
          <cell r="E9335">
            <v>0</v>
          </cell>
          <cell r="K9335">
            <v>30</v>
          </cell>
          <cell r="L9335" t="str">
            <v>EA</v>
          </cell>
        </row>
        <row r="9336">
          <cell r="A9336" t="str">
            <v>9292-0003-009-T</v>
          </cell>
          <cell r="B9336" t="str">
            <v>FITTING PUSH IN ELBOW BRASS 3/8"x10mm.T</v>
          </cell>
          <cell r="C9336">
            <v>135</v>
          </cell>
          <cell r="D9336">
            <v>0</v>
          </cell>
          <cell r="E9336">
            <v>0</v>
          </cell>
          <cell r="K9336">
            <v>30</v>
          </cell>
          <cell r="L9336" t="str">
            <v>EA</v>
          </cell>
        </row>
        <row r="9337">
          <cell r="A9337" t="str">
            <v>9292-0003-010-T</v>
          </cell>
          <cell r="B9337" t="str">
            <v>FITTING PUSH IN STR BRASS 3/8"x10mm.T</v>
          </cell>
          <cell r="C9337">
            <v>0</v>
          </cell>
          <cell r="D9337">
            <v>0</v>
          </cell>
          <cell r="E9337">
            <v>0</v>
          </cell>
          <cell r="K9337">
            <v>30</v>
          </cell>
          <cell r="L9337" t="str">
            <v>EA</v>
          </cell>
        </row>
        <row r="9338">
          <cell r="A9338" t="str">
            <v>9292-0003-011-T</v>
          </cell>
          <cell r="B9338" t="str">
            <v>FITTING PUSH IN STR BRASS 1/4"x10mm.T</v>
          </cell>
          <cell r="C9338">
            <v>304.52999999999997</v>
          </cell>
          <cell r="D9338">
            <v>0</v>
          </cell>
          <cell r="E9338">
            <v>0</v>
          </cell>
          <cell r="K9338">
            <v>30</v>
          </cell>
          <cell r="L9338" t="str">
            <v>EA</v>
          </cell>
        </row>
        <row r="9339">
          <cell r="A9339" t="str">
            <v>9292-0003-012-T</v>
          </cell>
          <cell r="B9339" t="str">
            <v>FITTING PUSH IN ELB SWL BRASS 1/4"x10mmT</v>
          </cell>
          <cell r="C9339">
            <v>357.28</v>
          </cell>
          <cell r="D9339">
            <v>0</v>
          </cell>
          <cell r="E9339">
            <v>0</v>
          </cell>
          <cell r="K9339">
            <v>30</v>
          </cell>
          <cell r="L9339" t="str">
            <v>EA</v>
          </cell>
        </row>
        <row r="9340">
          <cell r="A9340" t="str">
            <v>9292-0003-013-T</v>
          </cell>
          <cell r="B9340" t="str">
            <v>FITTING PUSH IN ELBOW BRASS 1/2"x10mm</v>
          </cell>
          <cell r="C9340">
            <v>0</v>
          </cell>
          <cell r="D9340">
            <v>105</v>
          </cell>
          <cell r="E9340">
            <v>0</v>
          </cell>
          <cell r="K9340">
            <v>30</v>
          </cell>
          <cell r="L9340" t="str">
            <v>EA</v>
          </cell>
        </row>
        <row r="9341">
          <cell r="A9341" t="str">
            <v>9292-0003-014-T</v>
          </cell>
          <cell r="B9341" t="str">
            <v>FITTING PUSH IN STR BRASS 1/2"x10mm T</v>
          </cell>
          <cell r="C9341">
            <v>131.94999999999999</v>
          </cell>
          <cell r="D9341">
            <v>105</v>
          </cell>
          <cell r="E9341">
            <v>0</v>
          </cell>
          <cell r="K9341">
            <v>30</v>
          </cell>
          <cell r="L9341" t="str">
            <v>EA</v>
          </cell>
        </row>
        <row r="9342">
          <cell r="A9342" t="str">
            <v>9292-0003-015-T</v>
          </cell>
          <cell r="B9342" t="str">
            <v>FITTING PUSH IN ELB SWI BRAS M16x10mm. T</v>
          </cell>
          <cell r="C9342">
            <v>319.73</v>
          </cell>
          <cell r="D9342">
            <v>0</v>
          </cell>
          <cell r="E9342">
            <v>0</v>
          </cell>
          <cell r="K9342">
            <v>30</v>
          </cell>
          <cell r="L9342" t="str">
            <v>EA</v>
          </cell>
        </row>
        <row r="9343">
          <cell r="A9343" t="str">
            <v>9292-0003-016-T</v>
          </cell>
          <cell r="B9343" t="str">
            <v>FITTING PUSH IN STR BRASS M16x10mmT</v>
          </cell>
          <cell r="C9343">
            <v>95.41001</v>
          </cell>
          <cell r="D9343">
            <v>0</v>
          </cell>
          <cell r="E9343">
            <v>0</v>
          </cell>
          <cell r="K9343">
            <v>30</v>
          </cell>
          <cell r="L9343" t="str">
            <v>EA</v>
          </cell>
        </row>
        <row r="9344">
          <cell r="A9344" t="str">
            <v>9292-0003-017-T</v>
          </cell>
          <cell r="B9344" t="str">
            <v>FITTING PUSH IN EQUAL T BRASS 10x10x10mm</v>
          </cell>
          <cell r="C9344">
            <v>176.61</v>
          </cell>
          <cell r="D9344">
            <v>0</v>
          </cell>
          <cell r="E9344">
            <v>0</v>
          </cell>
          <cell r="K9344">
            <v>30</v>
          </cell>
          <cell r="L9344" t="str">
            <v>EA</v>
          </cell>
        </row>
        <row r="9345">
          <cell r="A9345" t="str">
            <v>9292-0003-018-T</v>
          </cell>
          <cell r="B9345" t="str">
            <v>FITTING PUSH IN STR BRASS 3/8"x12mm T</v>
          </cell>
          <cell r="C9345">
            <v>81</v>
          </cell>
          <cell r="D9345">
            <v>408</v>
          </cell>
          <cell r="E9345">
            <v>0</v>
          </cell>
          <cell r="K9345">
            <v>30</v>
          </cell>
          <cell r="L9345" t="str">
            <v>EA</v>
          </cell>
        </row>
        <row r="9346">
          <cell r="A9346" t="str">
            <v>9292-0003-019-T</v>
          </cell>
          <cell r="B9346" t="str">
            <v>FITTING PUSH IN ELB SWI BRASS 3/8"x12mmT</v>
          </cell>
          <cell r="C9346">
            <v>226.35</v>
          </cell>
          <cell r="D9346">
            <v>0</v>
          </cell>
          <cell r="E9346">
            <v>0</v>
          </cell>
          <cell r="K9346">
            <v>30</v>
          </cell>
          <cell r="L9346" t="str">
            <v>EA</v>
          </cell>
        </row>
        <row r="9347">
          <cell r="A9347" t="str">
            <v>9292-0003-020-T</v>
          </cell>
          <cell r="B9347" t="str">
            <v>FITTING PUSH IN ELBOW BRASS 1/4"x12mmT</v>
          </cell>
          <cell r="C9347">
            <v>142.1</v>
          </cell>
          <cell r="D9347">
            <v>0</v>
          </cell>
          <cell r="E9347">
            <v>0</v>
          </cell>
          <cell r="K9347">
            <v>30</v>
          </cell>
          <cell r="L9347" t="str">
            <v>EA</v>
          </cell>
        </row>
        <row r="9348">
          <cell r="A9348" t="str">
            <v>9292-0003-021-T</v>
          </cell>
          <cell r="B9348" t="str">
            <v>FITTING PUSH IN STR BRASS 1/4"x12mm T</v>
          </cell>
          <cell r="C9348">
            <v>112</v>
          </cell>
          <cell r="D9348">
            <v>49</v>
          </cell>
          <cell r="E9348">
            <v>0</v>
          </cell>
          <cell r="K9348">
            <v>30</v>
          </cell>
          <cell r="L9348" t="str">
            <v>EA</v>
          </cell>
        </row>
        <row r="9349">
          <cell r="A9349" t="str">
            <v>9292-0003-022-T</v>
          </cell>
          <cell r="B9349" t="str">
            <v>FITTING PUSH IN STR BRASS 1/2"x12mm T</v>
          </cell>
          <cell r="C9349">
            <v>82.45</v>
          </cell>
          <cell r="D9349">
            <v>138</v>
          </cell>
          <cell r="E9349">
            <v>0</v>
          </cell>
          <cell r="K9349">
            <v>30</v>
          </cell>
          <cell r="L9349" t="str">
            <v>EA</v>
          </cell>
        </row>
        <row r="9350">
          <cell r="A9350" t="str">
            <v>9292-0003-023-T</v>
          </cell>
          <cell r="B9350" t="str">
            <v>FITTING PUSH IN ELB SWL BRASS 1/2"x12mmT</v>
          </cell>
          <cell r="C9350">
            <v>205.03</v>
          </cell>
          <cell r="D9350">
            <v>0</v>
          </cell>
          <cell r="E9350">
            <v>0</v>
          </cell>
          <cell r="K9350">
            <v>30</v>
          </cell>
          <cell r="L9350" t="str">
            <v>EA</v>
          </cell>
        </row>
        <row r="9351">
          <cell r="A9351" t="str">
            <v>9292-0003-024-T</v>
          </cell>
          <cell r="B9351" t="str">
            <v>FITTING PUSH IN ELB SWI BRAS M22x12mmT</v>
          </cell>
          <cell r="C9351">
            <v>0</v>
          </cell>
          <cell r="D9351">
            <v>0</v>
          </cell>
          <cell r="E9351">
            <v>0</v>
          </cell>
          <cell r="K9351">
            <v>30</v>
          </cell>
          <cell r="L9351" t="str">
            <v>EA</v>
          </cell>
        </row>
        <row r="9352">
          <cell r="A9352" t="str">
            <v>9292-0003-025-T</v>
          </cell>
          <cell r="B9352" t="str">
            <v>FITTING PUSH IN STR BRASS M22x12mm.T</v>
          </cell>
          <cell r="C9352">
            <v>197.93</v>
          </cell>
          <cell r="D9352">
            <v>0</v>
          </cell>
          <cell r="E9352">
            <v>0</v>
          </cell>
          <cell r="K9352">
            <v>30</v>
          </cell>
          <cell r="L9352" t="str">
            <v>EA</v>
          </cell>
        </row>
        <row r="9353">
          <cell r="A9353" t="str">
            <v>9292-0003-026-T</v>
          </cell>
          <cell r="B9353" t="str">
            <v>FITTING PUSH IN ELB SWI BRASS M16x12mm.T</v>
          </cell>
          <cell r="C9353">
            <v>280</v>
          </cell>
          <cell r="D9353">
            <v>0</v>
          </cell>
          <cell r="E9353">
            <v>0</v>
          </cell>
          <cell r="K9353">
            <v>30</v>
          </cell>
          <cell r="L9353" t="str">
            <v>EA</v>
          </cell>
        </row>
        <row r="9354">
          <cell r="A9354" t="str">
            <v>9292-0003-027-T</v>
          </cell>
          <cell r="B9354" t="str">
            <v>FITTING PUSH IN STR BRASS M16x12mmT</v>
          </cell>
          <cell r="C9354">
            <v>103.53</v>
          </cell>
          <cell r="D9354">
            <v>0</v>
          </cell>
          <cell r="E9354">
            <v>0</v>
          </cell>
          <cell r="K9354">
            <v>30</v>
          </cell>
          <cell r="L9354" t="str">
            <v>EA</v>
          </cell>
        </row>
        <row r="9355">
          <cell r="A9355" t="str">
            <v>9292-0003-028-T</v>
          </cell>
          <cell r="B9355" t="str">
            <v>FITTING PUSH IN REDUC T BRAS 10x10x6mm.T</v>
          </cell>
          <cell r="C9355">
            <v>184.73</v>
          </cell>
          <cell r="D9355">
            <v>48</v>
          </cell>
          <cell r="E9355">
            <v>0</v>
          </cell>
          <cell r="K9355">
            <v>30</v>
          </cell>
          <cell r="L9355" t="str">
            <v>EA</v>
          </cell>
        </row>
        <row r="9356">
          <cell r="A9356" t="str">
            <v>9292-0003-029-T</v>
          </cell>
          <cell r="B9356" t="str">
            <v>FITTING PUSH IN REDUC T BRAS 12x12x6mm.T</v>
          </cell>
          <cell r="C9356">
            <v>244</v>
          </cell>
          <cell r="D9356">
            <v>0</v>
          </cell>
          <cell r="E9356">
            <v>0</v>
          </cell>
          <cell r="K9356">
            <v>30</v>
          </cell>
          <cell r="L9356" t="str">
            <v>EA</v>
          </cell>
        </row>
        <row r="9357">
          <cell r="A9357" t="str">
            <v>9292-0003-030-T</v>
          </cell>
          <cell r="B9357" t="str">
            <v>TUBING BLACK COLOR 6mmx100M</v>
          </cell>
          <cell r="C9357">
            <v>22.14</v>
          </cell>
          <cell r="D9357">
            <v>0</v>
          </cell>
          <cell r="E9357">
            <v>0</v>
          </cell>
          <cell r="K9357">
            <v>0</v>
          </cell>
          <cell r="L9357" t="str">
            <v>ME</v>
          </cell>
        </row>
        <row r="9358">
          <cell r="A9358" t="str">
            <v>9292-0003-031-T</v>
          </cell>
          <cell r="B9358" t="str">
            <v>TUBING BLACK COLOR 10mmx100M</v>
          </cell>
          <cell r="C9358">
            <v>45.15</v>
          </cell>
          <cell r="D9358">
            <v>0</v>
          </cell>
          <cell r="E9358">
            <v>0</v>
          </cell>
          <cell r="K9358">
            <v>0</v>
          </cell>
          <cell r="L9358" t="str">
            <v>ME</v>
          </cell>
        </row>
        <row r="9359">
          <cell r="A9359" t="str">
            <v>9292-0003-032-T</v>
          </cell>
          <cell r="B9359" t="str">
            <v>TUBING BLACK COLOR 12mmx100M</v>
          </cell>
          <cell r="C9359">
            <v>0</v>
          </cell>
          <cell r="D9359">
            <v>0</v>
          </cell>
          <cell r="E9359">
            <v>0</v>
          </cell>
          <cell r="K9359">
            <v>0</v>
          </cell>
          <cell r="L9359" t="str">
            <v>ME</v>
          </cell>
        </row>
        <row r="9360">
          <cell r="A9360" t="str">
            <v>9292-0003-033-T</v>
          </cell>
          <cell r="B9360" t="str">
            <v>FITTING PUSH IN T CONNEC 15mm T</v>
          </cell>
          <cell r="C9360">
            <v>0</v>
          </cell>
          <cell r="D9360">
            <v>0</v>
          </cell>
          <cell r="E9360">
            <v>0</v>
          </cell>
          <cell r="K9360">
            <v>0</v>
          </cell>
          <cell r="L9360" t="str">
            <v>EA</v>
          </cell>
        </row>
        <row r="9361">
          <cell r="A9361" t="str">
            <v>9292-0003-034-T</v>
          </cell>
          <cell r="B9361" t="str">
            <v>FITTING PUSH IN ELBOW BRASS 1/8"-6MM T</v>
          </cell>
          <cell r="C9361">
            <v>0</v>
          </cell>
          <cell r="D9361">
            <v>0</v>
          </cell>
          <cell r="E9361">
            <v>0</v>
          </cell>
          <cell r="K9361">
            <v>0</v>
          </cell>
          <cell r="L9361" t="str">
            <v>EA</v>
          </cell>
        </row>
        <row r="9362">
          <cell r="A9362" t="str">
            <v>9292-0003-035-T</v>
          </cell>
          <cell r="B9362" t="str">
            <v>FITTING PUSH IN ELBOW BRASS 1/4"-6MM T</v>
          </cell>
          <cell r="C9362">
            <v>0</v>
          </cell>
          <cell r="D9362">
            <v>0</v>
          </cell>
          <cell r="E9362">
            <v>0</v>
          </cell>
          <cell r="K9362">
            <v>0</v>
          </cell>
          <cell r="L9362" t="str">
            <v>EA</v>
          </cell>
        </row>
        <row r="9363">
          <cell r="A9363" t="str">
            <v>9292-0003-036-T</v>
          </cell>
          <cell r="B9363" t="str">
            <v>FITTING PUSH IN STR BRASS 1/8"-6MM T</v>
          </cell>
          <cell r="C9363">
            <v>0</v>
          </cell>
          <cell r="D9363">
            <v>0</v>
          </cell>
          <cell r="E9363">
            <v>0</v>
          </cell>
          <cell r="K9363">
            <v>0</v>
          </cell>
          <cell r="L9363" t="str">
            <v>EA</v>
          </cell>
        </row>
        <row r="9364">
          <cell r="A9364" t="str">
            <v>9292-0003-037-T</v>
          </cell>
          <cell r="B9364" t="str">
            <v>FITTING PUSH IN STR METAL 1/4"-6MM T</v>
          </cell>
          <cell r="C9364">
            <v>0</v>
          </cell>
          <cell r="D9364">
            <v>0</v>
          </cell>
          <cell r="E9364">
            <v>0</v>
          </cell>
          <cell r="K9364">
            <v>0</v>
          </cell>
          <cell r="L9364" t="str">
            <v>EA</v>
          </cell>
        </row>
        <row r="9365">
          <cell r="A9365" t="str">
            <v>9292-0003-038-T</v>
          </cell>
          <cell r="B9365" t="str">
            <v>FITTING PUSH IN ELBOW PLASTIC 3/8"-6MM T</v>
          </cell>
          <cell r="C9365">
            <v>0</v>
          </cell>
          <cell r="D9365">
            <v>0</v>
          </cell>
          <cell r="E9365">
            <v>0</v>
          </cell>
          <cell r="K9365">
            <v>0</v>
          </cell>
          <cell r="L9365" t="str">
            <v>EA</v>
          </cell>
        </row>
        <row r="9366">
          <cell r="A9366" t="str">
            <v>9292-0003-039-T</v>
          </cell>
          <cell r="B9366" t="str">
            <v>FITTING PUSH IN ELBOW PLASTIC M5-6MM T</v>
          </cell>
          <cell r="C9366">
            <v>0</v>
          </cell>
          <cell r="D9366">
            <v>0</v>
          </cell>
          <cell r="E9366">
            <v>0</v>
          </cell>
          <cell r="K9366">
            <v>0</v>
          </cell>
          <cell r="L9366" t="str">
            <v>EA</v>
          </cell>
        </row>
        <row r="9367">
          <cell r="A9367" t="str">
            <v>9292-0003-040-T</v>
          </cell>
          <cell r="B9367" t="str">
            <v>FITTING PUSH IN ELBOW BRASS 1/4"-10MM T</v>
          </cell>
          <cell r="C9367">
            <v>102.82</v>
          </cell>
          <cell r="D9367">
            <v>0</v>
          </cell>
          <cell r="E9367">
            <v>0</v>
          </cell>
          <cell r="K9367">
            <v>30</v>
          </cell>
          <cell r="L9367" t="str">
            <v>EA</v>
          </cell>
        </row>
        <row r="9368">
          <cell r="A9368" t="str">
            <v>9292-0003-041-T</v>
          </cell>
          <cell r="B9368" t="str">
            <v>FITTING PUSH IN STR BRASS M22X1.5-10mm.T</v>
          </cell>
          <cell r="C9368">
            <v>256.8</v>
          </cell>
          <cell r="D9368">
            <v>0</v>
          </cell>
          <cell r="E9368">
            <v>0</v>
          </cell>
          <cell r="K9368">
            <v>30</v>
          </cell>
          <cell r="L9368" t="str">
            <v>EA</v>
          </cell>
        </row>
        <row r="9369">
          <cell r="A9369" t="str">
            <v>9292-0003-042-T</v>
          </cell>
          <cell r="B9369" t="str">
            <v>FITTING PUSH IN STR BRASS M22X1.5-18mmT</v>
          </cell>
          <cell r="C9369">
            <v>277.10000000000002</v>
          </cell>
          <cell r="D9369">
            <v>0</v>
          </cell>
          <cell r="E9369">
            <v>0</v>
          </cell>
          <cell r="K9369">
            <v>30</v>
          </cell>
          <cell r="L9369" t="str">
            <v>EA</v>
          </cell>
        </row>
        <row r="9370">
          <cell r="A9370" t="str">
            <v>9292-0003-043-T</v>
          </cell>
          <cell r="B9370" t="str">
            <v>FITTING PUSH IN T CONNEC BRAS 1/4"-10MMT</v>
          </cell>
          <cell r="C9370">
            <v>265.77999999999997</v>
          </cell>
          <cell r="D9370">
            <v>0</v>
          </cell>
          <cell r="E9370">
            <v>0</v>
          </cell>
          <cell r="K9370">
            <v>30</v>
          </cell>
          <cell r="L9370" t="str">
            <v>EA</v>
          </cell>
        </row>
        <row r="9371">
          <cell r="A9371" t="str">
            <v>9292-0003-044-T</v>
          </cell>
          <cell r="B9371" t="str">
            <v>FITTING PUSH IN SIDE T CONC BRAS 1/2"-12</v>
          </cell>
          <cell r="C9371">
            <v>393.82</v>
          </cell>
          <cell r="D9371">
            <v>0</v>
          </cell>
          <cell r="E9371">
            <v>0</v>
          </cell>
          <cell r="K9371">
            <v>30</v>
          </cell>
          <cell r="L9371" t="str">
            <v>EA</v>
          </cell>
        </row>
        <row r="9372">
          <cell r="A9372" t="str">
            <v>9292-0003-045-T</v>
          </cell>
          <cell r="B9372" t="str">
            <v>FITTING ADAP F/M BULKHEAD MET 1/8"-4mmT</v>
          </cell>
          <cell r="C9372">
            <v>0</v>
          </cell>
          <cell r="D9372">
            <v>0</v>
          </cell>
          <cell r="E9372">
            <v>0</v>
          </cell>
          <cell r="K9372">
            <v>0</v>
          </cell>
          <cell r="L9372" t="str">
            <v>EA</v>
          </cell>
        </row>
        <row r="9373">
          <cell r="A9373" t="str">
            <v>9292-0003-046-T</v>
          </cell>
          <cell r="B9373" t="str">
            <v>FITTING PUSH IN REDUC T BRAS 12x12x10 MM</v>
          </cell>
          <cell r="C9373">
            <v>430</v>
          </cell>
          <cell r="D9373">
            <v>32</v>
          </cell>
          <cell r="E9373">
            <v>0</v>
          </cell>
          <cell r="K9373">
            <v>30</v>
          </cell>
          <cell r="L9373" t="str">
            <v>EA</v>
          </cell>
        </row>
        <row r="9374">
          <cell r="A9374" t="str">
            <v>9292-0003-047-T</v>
          </cell>
          <cell r="B9374" t="str">
            <v>FITTING PUSH IN EQUAL T BRAS 12x12x12mm</v>
          </cell>
          <cell r="C9374">
            <v>197.93</v>
          </cell>
          <cell r="D9374">
            <v>0</v>
          </cell>
          <cell r="E9374">
            <v>0</v>
          </cell>
          <cell r="K9374">
            <v>30</v>
          </cell>
          <cell r="L9374" t="str">
            <v>EA</v>
          </cell>
        </row>
        <row r="9375">
          <cell r="A9375" t="str">
            <v>9292-0003-048-T</v>
          </cell>
          <cell r="B9375" t="str">
            <v>FITTING PUSH IN ELBOW BRASS M12x10mm. T</v>
          </cell>
          <cell r="C9375">
            <v>0</v>
          </cell>
          <cell r="D9375">
            <v>0</v>
          </cell>
          <cell r="E9375">
            <v>0</v>
          </cell>
          <cell r="K9375">
            <v>30</v>
          </cell>
          <cell r="L9375" t="str">
            <v>EA</v>
          </cell>
        </row>
        <row r="9376">
          <cell r="A9376" t="str">
            <v>9292-0003-049-T</v>
          </cell>
          <cell r="B9376" t="str">
            <v>FITTING PUSH IN EQUAL T  PLASTIC 6x6x6mm</v>
          </cell>
          <cell r="C9376">
            <v>47</v>
          </cell>
          <cell r="D9376">
            <v>0</v>
          </cell>
          <cell r="E9376">
            <v>0</v>
          </cell>
          <cell r="K9376">
            <v>30</v>
          </cell>
          <cell r="L9376" t="str">
            <v>EA</v>
          </cell>
        </row>
        <row r="9377">
          <cell r="A9377" t="str">
            <v>9292-0003-050-T</v>
          </cell>
          <cell r="B9377" t="str">
            <v>FITTING PUSH IN REDUCE#6800 FM6 X M8mm.</v>
          </cell>
          <cell r="C9377">
            <v>42</v>
          </cell>
          <cell r="D9377">
            <v>46</v>
          </cell>
          <cell r="E9377">
            <v>0</v>
          </cell>
          <cell r="K9377">
            <v>15</v>
          </cell>
          <cell r="L9377" t="str">
            <v>EA</v>
          </cell>
        </row>
        <row r="9378">
          <cell r="A9378" t="str">
            <v>9292-0003-051-T</v>
          </cell>
          <cell r="B9378" t="str">
            <v>FITTING PUSH IN TEE CON 8x10x8mm</v>
          </cell>
          <cell r="C9378">
            <v>57</v>
          </cell>
          <cell r="D9378">
            <v>66</v>
          </cell>
          <cell r="E9378">
            <v>0</v>
          </cell>
          <cell r="K9378">
            <v>15</v>
          </cell>
          <cell r="L9378" t="str">
            <v>EA</v>
          </cell>
        </row>
        <row r="9379">
          <cell r="A9379" t="str">
            <v>9292-0003-052-T</v>
          </cell>
          <cell r="B9379" t="str">
            <v>FITTING PUSH IN REDUCE#6800 FM8 X M10mm.</v>
          </cell>
          <cell r="C9379">
            <v>49.5</v>
          </cell>
          <cell r="D9379">
            <v>25</v>
          </cell>
          <cell r="E9379">
            <v>0</v>
          </cell>
          <cell r="K9379">
            <v>15</v>
          </cell>
          <cell r="L9379" t="str">
            <v>EA</v>
          </cell>
        </row>
        <row r="9380">
          <cell r="A9380" t="str">
            <v>9292-0003-053-T</v>
          </cell>
          <cell r="B9380" t="str">
            <v>FITTING PUSH IN REDUC T BRAS 12x12x8 MMT</v>
          </cell>
          <cell r="C9380">
            <v>503</v>
          </cell>
          <cell r="D9380">
            <v>22</v>
          </cell>
          <cell r="E9380">
            <v>0</v>
          </cell>
          <cell r="K9380">
            <v>30</v>
          </cell>
          <cell r="L9380" t="str">
            <v>EA</v>
          </cell>
        </row>
        <row r="9381">
          <cell r="A9381" t="str">
            <v>9292-0003-054-T</v>
          </cell>
          <cell r="B9381" t="str">
            <v>FITTING PUSH IN EQUAL T BRASS 8x8x8 MMT</v>
          </cell>
          <cell r="C9381">
            <v>396</v>
          </cell>
          <cell r="D9381">
            <v>2</v>
          </cell>
          <cell r="E9381">
            <v>0</v>
          </cell>
          <cell r="K9381">
            <v>30</v>
          </cell>
          <cell r="L9381" t="str">
            <v>EA</v>
          </cell>
        </row>
        <row r="9382">
          <cell r="A9382" t="str">
            <v>9292-0003-055-T</v>
          </cell>
          <cell r="B9382" t="str">
            <v>FITTING PUSH IN 5 WAY PLASTIC 8MM-6MM. Y</v>
          </cell>
          <cell r="C9382">
            <v>0</v>
          </cell>
          <cell r="D9382">
            <v>0</v>
          </cell>
          <cell r="E9382">
            <v>0</v>
          </cell>
          <cell r="K9382">
            <v>0</v>
          </cell>
          <cell r="L9382" t="str">
            <v>EA</v>
          </cell>
        </row>
        <row r="9383">
          <cell r="A9383" t="str">
            <v>9292-0003-056-T</v>
          </cell>
          <cell r="B9383" t="str">
            <v>FITTING PUSH IN 5 WAY PLASTIC 8MM-6MM T</v>
          </cell>
          <cell r="C9383">
            <v>0</v>
          </cell>
          <cell r="D9383">
            <v>0</v>
          </cell>
          <cell r="E9383">
            <v>0</v>
          </cell>
          <cell r="K9383">
            <v>0</v>
          </cell>
          <cell r="L9383" t="str">
            <v>EA</v>
          </cell>
        </row>
        <row r="9384">
          <cell r="A9384" t="str">
            <v>9292-0003-057-T</v>
          </cell>
          <cell r="B9384" t="str">
            <v>FITTING PUSH IN ELB SWI BRAS 1/2"x10mm</v>
          </cell>
          <cell r="C9384">
            <v>0</v>
          </cell>
          <cell r="D9384">
            <v>0</v>
          </cell>
          <cell r="E9384">
            <v>0</v>
          </cell>
          <cell r="K9384">
            <v>0</v>
          </cell>
          <cell r="L9384" t="str">
            <v>EA</v>
          </cell>
        </row>
        <row r="9385">
          <cell r="A9385" t="str">
            <v>9292-0003-058-T</v>
          </cell>
          <cell r="B9385" t="str">
            <v>FITTING PUSH IN 45°SWI ELB BRASS 3/8"x10</v>
          </cell>
          <cell r="C9385">
            <v>0</v>
          </cell>
          <cell r="D9385">
            <v>0</v>
          </cell>
          <cell r="E9385">
            <v>0</v>
          </cell>
          <cell r="K9385">
            <v>0</v>
          </cell>
          <cell r="L9385" t="str">
            <v>EA</v>
          </cell>
        </row>
        <row r="9386">
          <cell r="A9386" t="str">
            <v>9292-0003-059-T</v>
          </cell>
          <cell r="B9386" t="str">
            <v>FITTING PUSH IN SIDE TEE M16x10x10</v>
          </cell>
          <cell r="C9386">
            <v>0</v>
          </cell>
          <cell r="D9386">
            <v>0</v>
          </cell>
          <cell r="E9386">
            <v>0</v>
          </cell>
          <cell r="K9386">
            <v>15</v>
          </cell>
          <cell r="L9386" t="str">
            <v>EA</v>
          </cell>
        </row>
        <row r="9387">
          <cell r="A9387" t="str">
            <v>9292-0003-060-T</v>
          </cell>
          <cell r="B9387" t="str">
            <v>FITTING PUSH IN ELB BRASS 3/8"x12mm.</v>
          </cell>
          <cell r="C9387">
            <v>146</v>
          </cell>
          <cell r="D9387">
            <v>0</v>
          </cell>
          <cell r="E9387">
            <v>0</v>
          </cell>
          <cell r="K9387">
            <v>30</v>
          </cell>
          <cell r="L9387" t="str">
            <v>EA</v>
          </cell>
        </row>
        <row r="9388">
          <cell r="A9388" t="str">
            <v>9292-0003-061-T</v>
          </cell>
          <cell r="B9388" t="str">
            <v>FITTING PUSH IN ELB BRASS M22X1.5-10mm T</v>
          </cell>
          <cell r="C9388">
            <v>0</v>
          </cell>
          <cell r="D9388">
            <v>0</v>
          </cell>
          <cell r="E9388">
            <v>0</v>
          </cell>
          <cell r="K9388">
            <v>30</v>
          </cell>
          <cell r="L9388" t="str">
            <v>EA</v>
          </cell>
        </row>
        <row r="9389">
          <cell r="A9389" t="str">
            <v>9292-0003-062-T</v>
          </cell>
          <cell r="B9389" t="str">
            <v>FITTING PUSH IN FM 1/8" - 6mmTUBE</v>
          </cell>
          <cell r="C9389">
            <v>0</v>
          </cell>
          <cell r="D9389">
            <v>0</v>
          </cell>
          <cell r="E9389">
            <v>0</v>
          </cell>
          <cell r="K9389">
            <v>0</v>
          </cell>
          <cell r="L9389" t="str">
            <v>EA</v>
          </cell>
        </row>
        <row r="9390">
          <cell r="A9390" t="str">
            <v>9292-0003-063-T</v>
          </cell>
          <cell r="B9390" t="str">
            <v>FITTING PUSH IN ELB SWI BRAS M22x18mmT</v>
          </cell>
          <cell r="C9390">
            <v>440</v>
          </cell>
          <cell r="D9390">
            <v>36</v>
          </cell>
          <cell r="E9390">
            <v>0</v>
          </cell>
          <cell r="K9390">
            <v>30</v>
          </cell>
          <cell r="L9390" t="str">
            <v>EA</v>
          </cell>
        </row>
        <row r="9391">
          <cell r="A9391" t="str">
            <v>9292-0003-064-T</v>
          </cell>
          <cell r="B9391" t="str">
            <v>FITTING PUSH IN ELB SWI BRASS 15mmxM22</v>
          </cell>
          <cell r="C9391">
            <v>823.1413</v>
          </cell>
          <cell r="D9391">
            <v>12</v>
          </cell>
          <cell r="E9391">
            <v>0</v>
          </cell>
          <cell r="K9391">
            <v>0</v>
          </cell>
          <cell r="L9391" t="str">
            <v>EA</v>
          </cell>
        </row>
        <row r="9392">
          <cell r="A9392" t="str">
            <v>9292-0003-065-T</v>
          </cell>
          <cell r="B9392" t="str">
            <v>FITTING PUSH IN REDUCE#6580 FM6 X M8mm</v>
          </cell>
          <cell r="C9392">
            <v>60</v>
          </cell>
          <cell r="D9392">
            <v>30</v>
          </cell>
          <cell r="E9392">
            <v>0</v>
          </cell>
          <cell r="K9392">
            <v>15</v>
          </cell>
          <cell r="L9392" t="str">
            <v>EA</v>
          </cell>
        </row>
        <row r="9393">
          <cell r="A9393" t="str">
            <v>9292-0004</v>
          </cell>
          <cell r="B9393" t="str">
            <v>FITTING,NYLON,PIPETOBARB,STR</v>
          </cell>
          <cell r="C9393">
            <v>0</v>
          </cell>
          <cell r="D9393">
            <v>0</v>
          </cell>
          <cell r="E9393">
            <v>0</v>
          </cell>
          <cell r="K9393">
            <v>0</v>
          </cell>
          <cell r="L9393" t="str">
            <v>EA</v>
          </cell>
        </row>
        <row r="9394">
          <cell r="A9394" t="str">
            <v>9292-0004-001-T</v>
          </cell>
          <cell r="B9394" t="str">
            <v>FITTING BRASS REDUCE M22X1.5-3/8"</v>
          </cell>
          <cell r="C9394">
            <v>315</v>
          </cell>
          <cell r="D9394">
            <v>27</v>
          </cell>
          <cell r="E9394">
            <v>0</v>
          </cell>
          <cell r="K9394">
            <v>7</v>
          </cell>
          <cell r="L9394" t="str">
            <v>EA</v>
          </cell>
        </row>
        <row r="9395">
          <cell r="A9395" t="str">
            <v>9292-0004-002-T</v>
          </cell>
          <cell r="B9395" t="str">
            <v>FITTING BRASS REDUCE M22X1.5-3/8"</v>
          </cell>
          <cell r="C9395">
            <v>0</v>
          </cell>
          <cell r="D9395">
            <v>0</v>
          </cell>
          <cell r="E9395">
            <v>0</v>
          </cell>
          <cell r="K9395">
            <v>0</v>
          </cell>
          <cell r="L9395" t="str">
            <v>EA</v>
          </cell>
        </row>
        <row r="9396">
          <cell r="A9396" t="str">
            <v>9292-0004-003-T</v>
          </cell>
          <cell r="B9396" t="str">
            <v>FITTING BRASS REDUCE M22X1.5-3/8"</v>
          </cell>
          <cell r="C9396">
            <v>0</v>
          </cell>
          <cell r="D9396">
            <v>0</v>
          </cell>
          <cell r="E9396">
            <v>0</v>
          </cell>
          <cell r="K9396">
            <v>0</v>
          </cell>
          <cell r="L9396" t="str">
            <v>EA</v>
          </cell>
        </row>
        <row r="9397">
          <cell r="A9397" t="str">
            <v>9292-0005</v>
          </cell>
          <cell r="B9397" t="str">
            <v>FITTING,NYLON,PIPETOBARB  0.50INBARB</v>
          </cell>
          <cell r="C9397">
            <v>0</v>
          </cell>
          <cell r="D9397">
            <v>0</v>
          </cell>
          <cell r="E9397">
            <v>0</v>
          </cell>
          <cell r="K9397">
            <v>0</v>
          </cell>
          <cell r="L9397" t="str">
            <v>EA</v>
          </cell>
        </row>
        <row r="9398">
          <cell r="A9398" t="str">
            <v>9292-0005-T</v>
          </cell>
          <cell r="B9398" t="str">
            <v>FITTING,PUSH IN TEE 6mm,EMCO,#00420600</v>
          </cell>
          <cell r="C9398">
            <v>163.04729</v>
          </cell>
          <cell r="D9398">
            <v>0</v>
          </cell>
          <cell r="E9398">
            <v>0</v>
          </cell>
          <cell r="K9398">
            <v>0</v>
          </cell>
          <cell r="L9398" t="str">
            <v>EA</v>
          </cell>
        </row>
        <row r="9399">
          <cell r="A9399" t="str">
            <v>9292-0006-T</v>
          </cell>
          <cell r="B9399" t="str">
            <v>FITTING,MALE STUD 1/8"BSPx 6mm,EMCO</v>
          </cell>
          <cell r="C9399">
            <v>0</v>
          </cell>
          <cell r="D9399">
            <v>0</v>
          </cell>
          <cell r="E9399">
            <v>0</v>
          </cell>
          <cell r="K9399">
            <v>0</v>
          </cell>
          <cell r="L9399" t="str">
            <v>EA</v>
          </cell>
        </row>
        <row r="9400">
          <cell r="A9400" t="str">
            <v>9292-0007-001-T</v>
          </cell>
          <cell r="B9400" t="str">
            <v>PNEU/FTG REDUCER 6MMPIFx4MMPIF #616714</v>
          </cell>
          <cell r="C9400">
            <v>0</v>
          </cell>
          <cell r="D9400">
            <v>0</v>
          </cell>
          <cell r="E9400">
            <v>0</v>
          </cell>
          <cell r="K9400">
            <v>0</v>
          </cell>
          <cell r="L9400" t="str">
            <v>EA</v>
          </cell>
        </row>
        <row r="9401">
          <cell r="A9401" t="str">
            <v>9292-0007-T</v>
          </cell>
          <cell r="B9401" t="str">
            <v>FITTING,REDUCER 6mmX4mm,EMCO,#00619714</v>
          </cell>
          <cell r="C9401">
            <v>0</v>
          </cell>
          <cell r="D9401">
            <v>0</v>
          </cell>
          <cell r="E9401">
            <v>0</v>
          </cell>
          <cell r="K9401">
            <v>0</v>
          </cell>
          <cell r="L9401" t="str">
            <v>EA</v>
          </cell>
        </row>
        <row r="9402">
          <cell r="A9402" t="str">
            <v>9292-0008-T</v>
          </cell>
          <cell r="B9402" t="str">
            <v>FITTING,PLUG BLANK 6mmPUSH IN,EMCO</v>
          </cell>
          <cell r="C9402">
            <v>0</v>
          </cell>
          <cell r="D9402">
            <v>0</v>
          </cell>
          <cell r="E9402">
            <v>0</v>
          </cell>
          <cell r="K9402">
            <v>0</v>
          </cell>
          <cell r="L9402" t="str">
            <v>EA</v>
          </cell>
        </row>
        <row r="9403">
          <cell r="A9403" t="str">
            <v>9292-0009-T</v>
          </cell>
          <cell r="B9403" t="str">
            <v>FITTING PUSH IN ELB SWIV BRASS1/4"-3/8"T</v>
          </cell>
          <cell r="C9403">
            <v>67.319999999999993</v>
          </cell>
          <cell r="D9403">
            <v>0</v>
          </cell>
          <cell r="E9403">
            <v>0</v>
          </cell>
          <cell r="K9403">
            <v>0</v>
          </cell>
          <cell r="L9403" t="str">
            <v>EA</v>
          </cell>
        </row>
        <row r="9404">
          <cell r="A9404" t="str">
            <v>9292-0010-001-T</v>
          </cell>
          <cell r="B9404" t="str">
            <v>FITTING PUSH-IN ALK STR BRASS 3/8"-3/8"T</v>
          </cell>
          <cell r="C9404">
            <v>109.34066000000001</v>
          </cell>
          <cell r="D9404">
            <v>0</v>
          </cell>
          <cell r="E9404">
            <v>0</v>
          </cell>
          <cell r="K9404">
            <v>60</v>
          </cell>
          <cell r="L9404" t="str">
            <v>EA</v>
          </cell>
        </row>
        <row r="9405">
          <cell r="A9405" t="str">
            <v>9292-0010-002-T</v>
          </cell>
          <cell r="B9405" t="str">
            <v>FITTING PUSH-IN ALK ELB BRASS 1/4"-3/8"T</v>
          </cell>
          <cell r="C9405">
            <v>266.35196999999999</v>
          </cell>
          <cell r="D9405">
            <v>19</v>
          </cell>
          <cell r="E9405">
            <v>50</v>
          </cell>
          <cell r="K9405">
            <v>45</v>
          </cell>
          <cell r="L9405" t="str">
            <v>EA</v>
          </cell>
        </row>
        <row r="9406">
          <cell r="A9406" t="str">
            <v>9292-0010-003-T</v>
          </cell>
          <cell r="B9406" t="str">
            <v>FITTING PUSH-IN ALK ELB BRASS 3/8"-3/8"T</v>
          </cell>
          <cell r="C9406">
            <v>296.79217</v>
          </cell>
          <cell r="D9406">
            <v>64</v>
          </cell>
          <cell r="E9406">
            <v>0</v>
          </cell>
          <cell r="K9406">
            <v>45</v>
          </cell>
          <cell r="L9406" t="str">
            <v>EA</v>
          </cell>
        </row>
        <row r="9407">
          <cell r="A9407" t="str">
            <v>9292-0010-004-T</v>
          </cell>
          <cell r="B9407" t="str">
            <v>FITTING PUSH-IN,ALK, ELB. BRS 1/4"-1/2"T</v>
          </cell>
          <cell r="C9407">
            <v>179.94475</v>
          </cell>
          <cell r="D9407">
            <v>0</v>
          </cell>
          <cell r="E9407">
            <v>0</v>
          </cell>
          <cell r="K9407">
            <v>0</v>
          </cell>
          <cell r="L9407" t="str">
            <v>EA</v>
          </cell>
        </row>
        <row r="9408">
          <cell r="A9408" t="str">
            <v>9292-0010-005-T</v>
          </cell>
          <cell r="B9408" t="str">
            <v>FITTING PUSH-IN,ALK, ELB. BRS 3/8"-1/2"T</v>
          </cell>
          <cell r="C9408">
            <v>244.84463</v>
          </cell>
          <cell r="D9408">
            <v>53</v>
          </cell>
          <cell r="E9408">
            <v>0</v>
          </cell>
          <cell r="K9408">
            <v>60</v>
          </cell>
          <cell r="L9408" t="str">
            <v>EA</v>
          </cell>
        </row>
        <row r="9409">
          <cell r="A9409" t="str">
            <v>9292-0010-006-T</v>
          </cell>
          <cell r="B9409" t="str">
            <v>FITTING PUSH-IN ALK TEE BRASS 3/8" T</v>
          </cell>
          <cell r="C9409">
            <v>348.79383000000001</v>
          </cell>
          <cell r="D9409">
            <v>80</v>
          </cell>
          <cell r="E9409">
            <v>0</v>
          </cell>
          <cell r="K9409">
            <v>45</v>
          </cell>
          <cell r="L9409" t="str">
            <v>EA</v>
          </cell>
        </row>
        <row r="9410">
          <cell r="A9410" t="str">
            <v>9292-0010-007-T</v>
          </cell>
          <cell r="B9410" t="str">
            <v>FITTING PUSH-IN,ALK, TEE. BRS 1/2"T</v>
          </cell>
          <cell r="C9410">
            <v>223.59</v>
          </cell>
          <cell r="D9410">
            <v>108</v>
          </cell>
          <cell r="E9410">
            <v>0</v>
          </cell>
          <cell r="K9410">
            <v>0</v>
          </cell>
          <cell r="L9410" t="str">
            <v>EA</v>
          </cell>
        </row>
        <row r="9411">
          <cell r="A9411" t="str">
            <v>9292-0010-008-T</v>
          </cell>
          <cell r="B9411" t="str">
            <v>FITTING PUSH-IN ALK ELB. BRS 1/2"-3/8"T</v>
          </cell>
          <cell r="C9411">
            <v>0</v>
          </cell>
          <cell r="D9411">
            <v>0</v>
          </cell>
          <cell r="E9411">
            <v>0</v>
          </cell>
          <cell r="K9411">
            <v>0</v>
          </cell>
          <cell r="L9411" t="str">
            <v>EA</v>
          </cell>
        </row>
        <row r="9412">
          <cell r="A9412" t="str">
            <v>9292-0010-009-T</v>
          </cell>
          <cell r="B9412" t="str">
            <v>FITTING PUSH-IN ALK TEE BRASS 1/4"-3/8"T</v>
          </cell>
          <cell r="C9412">
            <v>224.81331999999998</v>
          </cell>
          <cell r="D9412">
            <v>49</v>
          </cell>
          <cell r="E9412">
            <v>0</v>
          </cell>
          <cell r="K9412">
            <v>60</v>
          </cell>
          <cell r="L9412" t="str">
            <v>EA</v>
          </cell>
        </row>
        <row r="9413">
          <cell r="A9413" t="str">
            <v>9292-0010-010-T</v>
          </cell>
          <cell r="B9413" t="str">
            <v>FITTING PUSH-IN ALK ELB BRASS 1/8"-3/8"T</v>
          </cell>
          <cell r="C9413">
            <v>144.14017999999999</v>
          </cell>
          <cell r="D9413">
            <v>28</v>
          </cell>
          <cell r="E9413">
            <v>0</v>
          </cell>
          <cell r="K9413">
            <v>45</v>
          </cell>
          <cell r="L9413" t="str">
            <v>EA</v>
          </cell>
        </row>
        <row r="9414">
          <cell r="A9414" t="str">
            <v>9292-0010-011-T</v>
          </cell>
          <cell r="B9414" t="str">
            <v>FITTING, PUSHIN.ALK,STR,BRS,1/2"-5/8'T</v>
          </cell>
          <cell r="C9414">
            <v>405.36520999999999</v>
          </cell>
          <cell r="D9414">
            <v>17</v>
          </cell>
          <cell r="E9414">
            <v>0</v>
          </cell>
          <cell r="K9414">
            <v>60</v>
          </cell>
          <cell r="L9414" t="str">
            <v>EA</v>
          </cell>
        </row>
        <row r="9415">
          <cell r="A9415" t="str">
            <v>9292-0011-T</v>
          </cell>
          <cell r="B9415" t="str">
            <v>FITTING CABLE,GLANDHSK-K-EX OPW#EL05116</v>
          </cell>
          <cell r="C9415">
            <v>0</v>
          </cell>
          <cell r="D9415">
            <v>0</v>
          </cell>
          <cell r="E9415">
            <v>0</v>
          </cell>
          <cell r="K9415">
            <v>0</v>
          </cell>
          <cell r="L9415" t="str">
            <v>EA</v>
          </cell>
        </row>
        <row r="9416">
          <cell r="A9416" t="str">
            <v>9292-0012-001-T</v>
          </cell>
          <cell r="B9416" t="str">
            <v>FITTING PUSH-IN PLAST, REDUCE 04M-06TUBE</v>
          </cell>
          <cell r="C9416">
            <v>45</v>
          </cell>
          <cell r="D9416">
            <v>0</v>
          </cell>
          <cell r="E9416">
            <v>0</v>
          </cell>
          <cell r="K9416">
            <v>15</v>
          </cell>
          <cell r="L9416" t="str">
            <v>EA</v>
          </cell>
        </row>
        <row r="9417">
          <cell r="A9417" t="str">
            <v>9292-0013-T</v>
          </cell>
          <cell r="B9417" t="str">
            <v>FITTING STREET TEE 3/8" ABF#255</v>
          </cell>
          <cell r="C9417">
            <v>0</v>
          </cell>
          <cell r="D9417">
            <v>0</v>
          </cell>
          <cell r="E9417">
            <v>0</v>
          </cell>
          <cell r="K9417">
            <v>0</v>
          </cell>
          <cell r="L9417" t="str">
            <v>EA</v>
          </cell>
        </row>
        <row r="9418">
          <cell r="A9418" t="str">
            <v>9292-0014-T</v>
          </cell>
          <cell r="B9418" t="str">
            <v>FITTING BREAD HOSE 1.5"ID.SS316 1.5" NPT</v>
          </cell>
          <cell r="C9418">
            <v>350</v>
          </cell>
          <cell r="D9418">
            <v>0</v>
          </cell>
          <cell r="E9418">
            <v>0</v>
          </cell>
          <cell r="K9418">
            <v>7</v>
          </cell>
          <cell r="L9418" t="str">
            <v>EA</v>
          </cell>
        </row>
        <row r="9419">
          <cell r="A9419" t="str">
            <v>9292-0015-T</v>
          </cell>
          <cell r="B9419" t="str">
            <v>FITTING MALE HOSE NOZEL,M16x1.5,T13x6</v>
          </cell>
          <cell r="C9419">
            <v>63.081960000000002</v>
          </cell>
          <cell r="D9419">
            <v>0</v>
          </cell>
          <cell r="E9419">
            <v>0</v>
          </cell>
          <cell r="K9419">
            <v>60</v>
          </cell>
          <cell r="L9419" t="str">
            <v>EA</v>
          </cell>
        </row>
        <row r="9420">
          <cell r="A9420" t="str">
            <v>9292-0016-T</v>
          </cell>
          <cell r="B9420" t="str">
            <v>FITTING PLASTIC GLAND ESM25-14X</v>
          </cell>
          <cell r="C9420">
            <v>97.5</v>
          </cell>
          <cell r="D9420">
            <v>0</v>
          </cell>
          <cell r="E9420">
            <v>0</v>
          </cell>
          <cell r="K9420">
            <v>30</v>
          </cell>
          <cell r="L9420" t="str">
            <v>EA</v>
          </cell>
        </row>
        <row r="9421">
          <cell r="A9421" t="str">
            <v>9292-0017-T</v>
          </cell>
          <cell r="B9421" t="str">
            <v>FITTING ADAPTARING AR13/M16/A/BL</v>
          </cell>
          <cell r="C9421">
            <v>47.6</v>
          </cell>
          <cell r="D9421">
            <v>0</v>
          </cell>
          <cell r="E9421">
            <v>0</v>
          </cell>
          <cell r="K9421">
            <v>30</v>
          </cell>
          <cell r="L9421" t="str">
            <v>EA</v>
          </cell>
        </row>
        <row r="9422">
          <cell r="A9422" t="str">
            <v>9292-0018-001-T</v>
          </cell>
          <cell r="B9422" t="str">
            <v>FITTING GLAND#84102054 1/2"NPT Dia5-6mm.</v>
          </cell>
          <cell r="C9422">
            <v>69</v>
          </cell>
          <cell r="D9422">
            <v>0</v>
          </cell>
          <cell r="E9422">
            <v>0</v>
          </cell>
          <cell r="K9422">
            <v>30</v>
          </cell>
          <cell r="L9422" t="str">
            <v>EA</v>
          </cell>
        </row>
        <row r="9423">
          <cell r="A9423" t="str">
            <v>9292-0018-002-T</v>
          </cell>
          <cell r="B9423" t="str">
            <v>FITTING GLAND#84102056 1/2"NPT Dia9-12mm</v>
          </cell>
          <cell r="C9423">
            <v>69</v>
          </cell>
          <cell r="D9423">
            <v>0</v>
          </cell>
          <cell r="E9423">
            <v>0</v>
          </cell>
          <cell r="K9423">
            <v>15</v>
          </cell>
          <cell r="L9423" t="str">
            <v>EA</v>
          </cell>
        </row>
        <row r="9424">
          <cell r="A9424" t="str">
            <v>9292-0018-018-T</v>
          </cell>
          <cell r="B9424" t="str">
            <v>FITTING COMPRESS SS. UNION TUBE OD 1/4"</v>
          </cell>
          <cell r="C9424">
            <v>0</v>
          </cell>
          <cell r="D9424">
            <v>0</v>
          </cell>
          <cell r="E9424">
            <v>0</v>
          </cell>
          <cell r="K9424">
            <v>0</v>
          </cell>
          <cell r="L9424" t="str">
            <v>EA</v>
          </cell>
        </row>
        <row r="9425">
          <cell r="A9425" t="str">
            <v>9292-0019-009-T</v>
          </cell>
          <cell r="B9425" t="str">
            <v>FITTING WABCO PUSH-IN COUPLING 6x1.0-M22</v>
          </cell>
          <cell r="C9425">
            <v>216.84612000000001</v>
          </cell>
          <cell r="D9425">
            <v>10</v>
          </cell>
          <cell r="E9425">
            <v>0</v>
          </cell>
          <cell r="K9425">
            <v>60</v>
          </cell>
          <cell r="L9425" t="str">
            <v>EA</v>
          </cell>
        </row>
        <row r="9426">
          <cell r="A9426" t="str">
            <v>9292-0019-013-T</v>
          </cell>
          <cell r="B9426" t="str">
            <v>FITTING WABCO PUSH-IN COUPLING 8x1.0-M12</v>
          </cell>
          <cell r="C9426">
            <v>55.720789999999994</v>
          </cell>
          <cell r="D9426">
            <v>0</v>
          </cell>
          <cell r="E9426">
            <v>0</v>
          </cell>
          <cell r="K9426">
            <v>60</v>
          </cell>
          <cell r="L9426" t="str">
            <v>EA</v>
          </cell>
        </row>
        <row r="9427">
          <cell r="A9427" t="str">
            <v>9292-0019-016-T</v>
          </cell>
          <cell r="B9427" t="str">
            <v>FITTING WABCO PUSH-IN COUPLING 8x1.0-M16</v>
          </cell>
          <cell r="C9427">
            <v>121.48754000000001</v>
          </cell>
          <cell r="D9427">
            <v>20</v>
          </cell>
          <cell r="E9427">
            <v>0</v>
          </cell>
          <cell r="K9427">
            <v>60</v>
          </cell>
          <cell r="L9427" t="str">
            <v>EA</v>
          </cell>
        </row>
        <row r="9428">
          <cell r="A9428" t="str">
            <v>9292-0019-018-T</v>
          </cell>
          <cell r="B9428" t="str">
            <v>FITTING WABCO PUSH-IN COUPLING 8x1.0-M22</v>
          </cell>
          <cell r="C9428">
            <v>167.78491000000002</v>
          </cell>
          <cell r="D9428">
            <v>8</v>
          </cell>
          <cell r="E9428">
            <v>0</v>
          </cell>
          <cell r="K9428">
            <v>60</v>
          </cell>
          <cell r="L9428" t="str">
            <v>EA</v>
          </cell>
        </row>
        <row r="9429">
          <cell r="A9429" t="str">
            <v>9292-0019-045-T</v>
          </cell>
          <cell r="B9429" t="str">
            <v>FITTING WABCO PUSH-IN COUPLING12x1.5-M16</v>
          </cell>
          <cell r="C9429">
            <v>60.59807</v>
          </cell>
          <cell r="D9429">
            <v>0</v>
          </cell>
          <cell r="E9429">
            <v>0</v>
          </cell>
          <cell r="K9429">
            <v>60</v>
          </cell>
          <cell r="L9429" t="str">
            <v>EA</v>
          </cell>
        </row>
        <row r="9430">
          <cell r="A9430" t="str">
            <v>9292-0019-048-T</v>
          </cell>
          <cell r="B9430" t="str">
            <v>FITTING WABCO PUSH-IN COUPLING12x1.5-M22</v>
          </cell>
          <cell r="C9430">
            <v>9.6157000000000004</v>
          </cell>
          <cell r="D9430">
            <v>0</v>
          </cell>
          <cell r="E9430">
            <v>0</v>
          </cell>
          <cell r="K9430">
            <v>60</v>
          </cell>
          <cell r="L9430" t="str">
            <v>EA</v>
          </cell>
        </row>
        <row r="9431">
          <cell r="A9431" t="str">
            <v>9292-0019-051-T</v>
          </cell>
          <cell r="B9431" t="str">
            <v>FITTING WABCO PUSH-IN COUPLING15x1.5-M22</v>
          </cell>
          <cell r="C9431">
            <v>109.70426999999999</v>
          </cell>
          <cell r="D9431">
            <v>0</v>
          </cell>
          <cell r="E9431">
            <v>0</v>
          </cell>
          <cell r="K9431">
            <v>60</v>
          </cell>
          <cell r="L9431" t="str">
            <v>EA</v>
          </cell>
        </row>
        <row r="9432">
          <cell r="A9432" t="str">
            <v>9292-0020-007-T</v>
          </cell>
          <cell r="B9432" t="str">
            <v>FITTING PUSH IN TEE 8x8x8mmT MAQ64-DOT-8</v>
          </cell>
          <cell r="C9432">
            <v>396.09027000000003</v>
          </cell>
          <cell r="D9432">
            <v>0</v>
          </cell>
          <cell r="E9432">
            <v>0</v>
          </cell>
          <cell r="K9432">
            <v>60</v>
          </cell>
          <cell r="L9432" t="str">
            <v>EA</v>
          </cell>
        </row>
        <row r="9433">
          <cell r="A9433" t="str">
            <v>9292-0020-008-T</v>
          </cell>
          <cell r="B9433" t="str">
            <v>FITTING PUSH IN TEE 10x10x10mmT</v>
          </cell>
          <cell r="C9433">
            <v>0</v>
          </cell>
          <cell r="D9433">
            <v>0</v>
          </cell>
          <cell r="E9433">
            <v>0</v>
          </cell>
          <cell r="K9433">
            <v>0</v>
          </cell>
          <cell r="L9433" t="str">
            <v>EA</v>
          </cell>
        </row>
        <row r="9434">
          <cell r="A9434" t="str">
            <v>9292-0020-009-T</v>
          </cell>
          <cell r="B9434" t="str">
            <v>FITTING PUSH IN TEE 12x12x12mmT</v>
          </cell>
          <cell r="C9434">
            <v>0</v>
          </cell>
          <cell r="D9434">
            <v>0</v>
          </cell>
          <cell r="E9434">
            <v>0</v>
          </cell>
          <cell r="K9434">
            <v>0</v>
          </cell>
          <cell r="L9434" t="str">
            <v>EA</v>
          </cell>
        </row>
        <row r="9435">
          <cell r="A9435" t="str">
            <v>9292-0020-012-T</v>
          </cell>
          <cell r="B9435" t="str">
            <v>FITTING PUSH IN CONNECTOR-MALE 6mmxM12</v>
          </cell>
          <cell r="C9435">
            <v>0</v>
          </cell>
          <cell r="D9435">
            <v>0</v>
          </cell>
          <cell r="E9435">
            <v>0</v>
          </cell>
          <cell r="K9435">
            <v>0</v>
          </cell>
          <cell r="L9435" t="str">
            <v>EA</v>
          </cell>
        </row>
        <row r="9436">
          <cell r="A9436" t="str">
            <v>9292-0020-013-T</v>
          </cell>
          <cell r="B9436" t="str">
            <v>FITTING PUSH IN CONNECTOR-MALE 6mmxM16</v>
          </cell>
          <cell r="C9436">
            <v>0</v>
          </cell>
          <cell r="D9436">
            <v>0</v>
          </cell>
          <cell r="E9436">
            <v>0</v>
          </cell>
          <cell r="K9436">
            <v>0</v>
          </cell>
          <cell r="L9436" t="str">
            <v>EA</v>
          </cell>
        </row>
        <row r="9437">
          <cell r="A9437" t="str">
            <v>9292-0020-014-T</v>
          </cell>
          <cell r="B9437" t="str">
            <v>FITTING PUSH IN CONNECTOR-MALE 6mmxM22</v>
          </cell>
          <cell r="C9437">
            <v>0</v>
          </cell>
          <cell r="D9437">
            <v>0</v>
          </cell>
          <cell r="E9437">
            <v>0</v>
          </cell>
          <cell r="K9437">
            <v>0</v>
          </cell>
          <cell r="L9437" t="str">
            <v>EA</v>
          </cell>
        </row>
        <row r="9438">
          <cell r="A9438" t="str">
            <v>9292-0020-016-T</v>
          </cell>
          <cell r="B9438" t="str">
            <v>FITTING PUSH IN CONNECTOR-MALE 8mmx1/4"</v>
          </cell>
          <cell r="C9438">
            <v>157.42064999999999</v>
          </cell>
          <cell r="D9438">
            <v>50</v>
          </cell>
          <cell r="E9438">
            <v>0</v>
          </cell>
          <cell r="K9438">
            <v>60</v>
          </cell>
          <cell r="L9438" t="str">
            <v>EA</v>
          </cell>
        </row>
        <row r="9439">
          <cell r="A9439" t="str">
            <v>9292-0020-017-T</v>
          </cell>
          <cell r="B9439" t="str">
            <v>FITTING PUSH IN CONNECTOR-MALE 8mmx3/8"</v>
          </cell>
          <cell r="C9439">
            <v>0</v>
          </cell>
          <cell r="D9439">
            <v>0</v>
          </cell>
          <cell r="E9439">
            <v>0</v>
          </cell>
          <cell r="K9439">
            <v>0</v>
          </cell>
          <cell r="L9439" t="str">
            <v>EA</v>
          </cell>
        </row>
        <row r="9440">
          <cell r="A9440" t="str">
            <v>9292-0020-018-T</v>
          </cell>
          <cell r="B9440" t="str">
            <v>FITTING PUSH IN CONNECTOR-MALE 8mmxM12</v>
          </cell>
          <cell r="C9440">
            <v>0</v>
          </cell>
          <cell r="D9440">
            <v>0</v>
          </cell>
          <cell r="E9440">
            <v>0</v>
          </cell>
          <cell r="K9440">
            <v>0</v>
          </cell>
          <cell r="L9440" t="str">
            <v>EA</v>
          </cell>
        </row>
        <row r="9441">
          <cell r="A9441" t="str">
            <v>9292-0020-019-T</v>
          </cell>
          <cell r="B9441" t="str">
            <v>FITTING PUSH IN CONNECTOR-MALE 8mmxM16</v>
          </cell>
          <cell r="C9441">
            <v>0</v>
          </cell>
          <cell r="D9441">
            <v>0</v>
          </cell>
          <cell r="E9441">
            <v>0</v>
          </cell>
          <cell r="K9441">
            <v>0</v>
          </cell>
          <cell r="L9441" t="str">
            <v>EA</v>
          </cell>
        </row>
        <row r="9442">
          <cell r="A9442" t="str">
            <v>9292-0020-020-T</v>
          </cell>
          <cell r="B9442" t="str">
            <v>FITTING PUSH IN CONNECTOR-MALE 8mmxM22</v>
          </cell>
          <cell r="C9442">
            <v>0</v>
          </cell>
          <cell r="D9442">
            <v>0</v>
          </cell>
          <cell r="E9442">
            <v>0</v>
          </cell>
          <cell r="K9442">
            <v>0</v>
          </cell>
          <cell r="L9442" t="str">
            <v>EA</v>
          </cell>
        </row>
        <row r="9443">
          <cell r="A9443" t="str">
            <v>9292-0020-024-T</v>
          </cell>
          <cell r="B9443" t="str">
            <v>FITTING PUSH IN CONNECTOR-MALE 10mmxM16</v>
          </cell>
          <cell r="C9443">
            <v>396.77690000000001</v>
          </cell>
          <cell r="D9443">
            <v>0</v>
          </cell>
          <cell r="E9443">
            <v>0</v>
          </cell>
          <cell r="K9443">
            <v>60</v>
          </cell>
          <cell r="L9443" t="str">
            <v>EA</v>
          </cell>
        </row>
        <row r="9444">
          <cell r="A9444" t="str">
            <v>9292-0020-025-T</v>
          </cell>
          <cell r="B9444" t="str">
            <v>FITTING PUSH IN CONNECTOR-MALE 10mmxM22</v>
          </cell>
          <cell r="C9444">
            <v>308.19875999999999</v>
          </cell>
          <cell r="D9444">
            <v>0</v>
          </cell>
          <cell r="E9444">
            <v>0</v>
          </cell>
          <cell r="K9444">
            <v>60</v>
          </cell>
          <cell r="L9444" t="str">
            <v>EA</v>
          </cell>
        </row>
        <row r="9445">
          <cell r="A9445" t="str">
            <v>9292-0020-026-T</v>
          </cell>
          <cell r="B9445" t="str">
            <v>FITTING PUSH IN CONNECTOR-MALE 12mmx1/4"</v>
          </cell>
          <cell r="C9445">
            <v>0</v>
          </cell>
          <cell r="D9445">
            <v>0</v>
          </cell>
          <cell r="E9445">
            <v>0</v>
          </cell>
          <cell r="K9445">
            <v>0</v>
          </cell>
          <cell r="L9445" t="str">
            <v>EA</v>
          </cell>
        </row>
        <row r="9446">
          <cell r="A9446" t="str">
            <v>9292-0020-027-T</v>
          </cell>
          <cell r="B9446" t="str">
            <v>FITTING PUSH IN CONNECTOR-MALE 12mmx3/8"</v>
          </cell>
          <cell r="C9446">
            <v>262.62860000000001</v>
          </cell>
          <cell r="D9446">
            <v>339</v>
          </cell>
          <cell r="E9446">
            <v>0</v>
          </cell>
          <cell r="K9446">
            <v>60</v>
          </cell>
          <cell r="L9446" t="str">
            <v>EA</v>
          </cell>
        </row>
        <row r="9447">
          <cell r="A9447" t="str">
            <v>9292-0020-029-T</v>
          </cell>
          <cell r="B9447" t="str">
            <v>FITTING CONNECTOR-MALE ALKON 12mm X M16</v>
          </cell>
          <cell r="C9447">
            <v>257.73563999999999</v>
          </cell>
          <cell r="D9447">
            <v>0</v>
          </cell>
          <cell r="E9447">
            <v>0</v>
          </cell>
          <cell r="K9447">
            <v>60</v>
          </cell>
          <cell r="L9447" t="str">
            <v>EA</v>
          </cell>
        </row>
        <row r="9448">
          <cell r="A9448" t="str">
            <v>9292-0020-030-T</v>
          </cell>
          <cell r="B9448" t="str">
            <v>FITTING PUSH IN CONNECTOR-MALE 12mmxM22</v>
          </cell>
          <cell r="C9448">
            <v>0</v>
          </cell>
          <cell r="D9448">
            <v>0</v>
          </cell>
          <cell r="E9448">
            <v>0</v>
          </cell>
          <cell r="K9448">
            <v>0</v>
          </cell>
          <cell r="L9448" t="str">
            <v>EA</v>
          </cell>
        </row>
        <row r="9449">
          <cell r="A9449" t="str">
            <v>9292-0020-038-T</v>
          </cell>
          <cell r="B9449" t="str">
            <v>FITTING PUSH IN ELB SWI BRAS 8mmx1/4"NPT</v>
          </cell>
          <cell r="C9449">
            <v>236.94524000000001</v>
          </cell>
          <cell r="D9449">
            <v>90</v>
          </cell>
          <cell r="E9449">
            <v>0</v>
          </cell>
          <cell r="K9449">
            <v>60</v>
          </cell>
          <cell r="L9449" t="str">
            <v>EA</v>
          </cell>
        </row>
        <row r="9450">
          <cell r="A9450" t="str">
            <v>9292-0020-039-T</v>
          </cell>
          <cell r="B9450" t="str">
            <v>FITTING PUSH IN ELB SWI BRAS 8mmx3/8"NPT</v>
          </cell>
          <cell r="C9450">
            <v>299.58422999999999</v>
          </cell>
          <cell r="D9450">
            <v>0</v>
          </cell>
          <cell r="E9450">
            <v>0</v>
          </cell>
          <cell r="K9450">
            <v>60</v>
          </cell>
          <cell r="L9450" t="str">
            <v>EA</v>
          </cell>
        </row>
        <row r="9451">
          <cell r="A9451" t="str">
            <v>9292-0020-040-T</v>
          </cell>
          <cell r="B9451" t="str">
            <v>FITTING PUSH IN ELB SWI BRASS 8mmxM12</v>
          </cell>
          <cell r="C9451">
            <v>450.62046000000004</v>
          </cell>
          <cell r="D9451">
            <v>44</v>
          </cell>
          <cell r="E9451">
            <v>0</v>
          </cell>
          <cell r="K9451">
            <v>60</v>
          </cell>
          <cell r="L9451" t="str">
            <v>EA</v>
          </cell>
        </row>
        <row r="9452">
          <cell r="A9452" t="str">
            <v>9292-0020-041-T</v>
          </cell>
          <cell r="B9452" t="str">
            <v>FITTING PUSH IN ELB SWI BRASS 8mmxM16</v>
          </cell>
          <cell r="C9452">
            <v>381.46463000000006</v>
          </cell>
          <cell r="D9452">
            <v>5</v>
          </cell>
          <cell r="E9452">
            <v>0</v>
          </cell>
          <cell r="K9452">
            <v>60</v>
          </cell>
          <cell r="L9452" t="str">
            <v>EA</v>
          </cell>
        </row>
        <row r="9453">
          <cell r="A9453" t="str">
            <v>9292-0020-042-T</v>
          </cell>
          <cell r="B9453" t="str">
            <v>FITTING PUSH IN ELB SWI BRAS 8mmxM22</v>
          </cell>
          <cell r="C9453">
            <v>389.66891000000004</v>
          </cell>
          <cell r="D9453">
            <v>1</v>
          </cell>
          <cell r="E9453">
            <v>0</v>
          </cell>
          <cell r="K9453">
            <v>60</v>
          </cell>
          <cell r="L9453" t="str">
            <v>EA</v>
          </cell>
        </row>
        <row r="9454">
          <cell r="A9454" t="str">
            <v>9292-0020-043-T</v>
          </cell>
          <cell r="B9454" t="str">
            <v>FITTING PUSH IN ELB SWI BRA 10mmx1/4"NPT</v>
          </cell>
          <cell r="C9454">
            <v>0</v>
          </cell>
          <cell r="D9454">
            <v>0</v>
          </cell>
          <cell r="E9454">
            <v>0</v>
          </cell>
          <cell r="K9454">
            <v>0</v>
          </cell>
          <cell r="L9454" t="str">
            <v>EA</v>
          </cell>
        </row>
        <row r="9455">
          <cell r="A9455" t="str">
            <v>9292-0020-044-T</v>
          </cell>
          <cell r="B9455" t="str">
            <v>FITTING PUSH IN ELB SWI BRA 10mmx3/8"NPT</v>
          </cell>
          <cell r="C9455">
            <v>0</v>
          </cell>
          <cell r="D9455">
            <v>0</v>
          </cell>
          <cell r="E9455">
            <v>0</v>
          </cell>
          <cell r="K9455">
            <v>0</v>
          </cell>
          <cell r="L9455" t="str">
            <v>EA</v>
          </cell>
        </row>
        <row r="9456">
          <cell r="A9456" t="str">
            <v>9292-0020-046-T</v>
          </cell>
          <cell r="B9456" t="str">
            <v>FITTING PUSH IN ELB SWI BRAS 10mmxM16</v>
          </cell>
          <cell r="C9456">
            <v>353.42872000000006</v>
          </cell>
          <cell r="D9456">
            <v>0</v>
          </cell>
          <cell r="E9456">
            <v>0</v>
          </cell>
          <cell r="K9456">
            <v>60</v>
          </cell>
          <cell r="L9456" t="str">
            <v>EA</v>
          </cell>
        </row>
        <row r="9457">
          <cell r="A9457" t="str">
            <v>9292-0020-047-T</v>
          </cell>
          <cell r="B9457" t="str">
            <v>FITTING PUSH IN ELB SWI BRASS 10mmxM22</v>
          </cell>
          <cell r="C9457">
            <v>544.43038000000001</v>
          </cell>
          <cell r="D9457">
            <v>19</v>
          </cell>
          <cell r="E9457">
            <v>0</v>
          </cell>
          <cell r="K9457">
            <v>60</v>
          </cell>
          <cell r="L9457" t="str">
            <v>EA</v>
          </cell>
        </row>
        <row r="9458">
          <cell r="A9458" t="str">
            <v>9292-0020-048-T</v>
          </cell>
          <cell r="B9458" t="str">
            <v>FITTING PUSH IN ELB SWI BRAS 12mmx1/4NPT</v>
          </cell>
          <cell r="C9458">
            <v>340.95834000000002</v>
          </cell>
          <cell r="D9458">
            <v>0</v>
          </cell>
          <cell r="E9458">
            <v>0</v>
          </cell>
          <cell r="K9458">
            <v>60</v>
          </cell>
          <cell r="L9458" t="str">
            <v>EA</v>
          </cell>
        </row>
        <row r="9459">
          <cell r="A9459" t="str">
            <v>9292-0020-049-T</v>
          </cell>
          <cell r="B9459" t="str">
            <v>FITTING PUSH IN ELB SWI BRA 12mmx3/8"NPT</v>
          </cell>
          <cell r="C9459">
            <v>0</v>
          </cell>
          <cell r="D9459">
            <v>0</v>
          </cell>
          <cell r="E9459">
            <v>0</v>
          </cell>
          <cell r="K9459">
            <v>0</v>
          </cell>
          <cell r="L9459" t="str">
            <v>EA</v>
          </cell>
        </row>
        <row r="9460">
          <cell r="A9460" t="str">
            <v>9292-0020-050-T</v>
          </cell>
          <cell r="B9460" t="str">
            <v>FITTING PUSH IN ELB SWI BRAS 12mmxM12</v>
          </cell>
          <cell r="C9460">
            <v>0</v>
          </cell>
          <cell r="D9460">
            <v>0</v>
          </cell>
          <cell r="E9460">
            <v>0</v>
          </cell>
          <cell r="K9460">
            <v>0</v>
          </cell>
          <cell r="L9460" t="str">
            <v>EA</v>
          </cell>
        </row>
        <row r="9461">
          <cell r="A9461" t="str">
            <v>9292-0020-051-T</v>
          </cell>
          <cell r="B9461" t="str">
            <v>FITTING PUSH IN ELB SWI BRAS 12mmxM16</v>
          </cell>
          <cell r="C9461">
            <v>0</v>
          </cell>
          <cell r="D9461">
            <v>0</v>
          </cell>
          <cell r="E9461">
            <v>0</v>
          </cell>
          <cell r="K9461">
            <v>0</v>
          </cell>
          <cell r="L9461" t="str">
            <v>EA</v>
          </cell>
        </row>
        <row r="9462">
          <cell r="A9462" t="str">
            <v>9292-0020-052-T</v>
          </cell>
          <cell r="B9462" t="str">
            <v>FITTING PUSH IN ELB SWI BRAS 12mmxM22</v>
          </cell>
          <cell r="C9462">
            <v>403.30658999999997</v>
          </cell>
          <cell r="D9462">
            <v>0</v>
          </cell>
          <cell r="E9462">
            <v>0</v>
          </cell>
          <cell r="K9462">
            <v>60</v>
          </cell>
          <cell r="L9462" t="str">
            <v>EA</v>
          </cell>
        </row>
        <row r="9463">
          <cell r="A9463" t="str">
            <v>9292-0020-T</v>
          </cell>
          <cell r="B9463" t="str">
            <v>FITTING PUSH IN BRASS "ALKON" ALL</v>
          </cell>
          <cell r="C9463">
            <v>0</v>
          </cell>
          <cell r="D9463">
            <v>0</v>
          </cell>
          <cell r="E9463">
            <v>0</v>
          </cell>
          <cell r="K9463">
            <v>0</v>
          </cell>
          <cell r="L9463" t="str">
            <v>EA</v>
          </cell>
        </row>
        <row r="9464">
          <cell r="A9464" t="str">
            <v>9292-0021-001-T</v>
          </cell>
          <cell r="B9464" t="str">
            <v>FITTING ELBOW PF1/2" ASF21/PE050/C90</v>
          </cell>
          <cell r="C9464">
            <v>0</v>
          </cell>
          <cell r="D9464">
            <v>0</v>
          </cell>
          <cell r="E9464">
            <v>0</v>
          </cell>
          <cell r="K9464">
            <v>0</v>
          </cell>
          <cell r="L9464" t="str">
            <v>EA</v>
          </cell>
        </row>
        <row r="9465">
          <cell r="A9465" t="str">
            <v>9292-0021-002-T</v>
          </cell>
          <cell r="B9465" t="str">
            <v>FITTING STRAIGHT PF 1/2" ASF21/PE050/A</v>
          </cell>
          <cell r="C9465">
            <v>0</v>
          </cell>
          <cell r="D9465">
            <v>0</v>
          </cell>
          <cell r="E9465">
            <v>0</v>
          </cell>
          <cell r="K9465">
            <v>0</v>
          </cell>
          <cell r="L9465" t="str">
            <v>EA</v>
          </cell>
        </row>
        <row r="9466">
          <cell r="A9466" t="str">
            <v>9292-0022-T</v>
          </cell>
          <cell r="B9466" t="str">
            <v>FITTING ADAPTARING ASF13/M16/A/BL+L/NUTS</v>
          </cell>
          <cell r="C9466">
            <v>69.83</v>
          </cell>
          <cell r="D9466">
            <v>0</v>
          </cell>
          <cell r="E9466">
            <v>0</v>
          </cell>
          <cell r="K9466">
            <v>30</v>
          </cell>
          <cell r="L9466" t="str">
            <v>EA</v>
          </cell>
        </row>
        <row r="9467">
          <cell r="A9467" t="str">
            <v>9292-0023-T</v>
          </cell>
          <cell r="B9467" t="str">
            <v>FITTING ADAPTARING ASF13/M16/C90/BL</v>
          </cell>
          <cell r="C9467">
            <v>118.5</v>
          </cell>
          <cell r="D9467">
            <v>70</v>
          </cell>
          <cell r="E9467">
            <v>0</v>
          </cell>
          <cell r="K9467">
            <v>30</v>
          </cell>
          <cell r="L9467" t="str">
            <v>EA</v>
          </cell>
        </row>
        <row r="9468">
          <cell r="A9468" t="str">
            <v>9292-0024-T</v>
          </cell>
          <cell r="B9468" t="str">
            <v>FITTING  BRASS MULTIPLE BARBED 1/2"NPT(M</v>
          </cell>
          <cell r="C9468">
            <v>230</v>
          </cell>
          <cell r="D9468">
            <v>0</v>
          </cell>
          <cell r="E9468">
            <v>0</v>
          </cell>
          <cell r="K9468">
            <v>7</v>
          </cell>
          <cell r="L9468" t="str">
            <v>EA</v>
          </cell>
        </row>
        <row r="9469">
          <cell r="A9469" t="str">
            <v>9292-0025-T</v>
          </cell>
          <cell r="B9469" t="str">
            <v>FITTING BRASS ADAPT 3/4"NPT(FM) 1/2"NPT</v>
          </cell>
          <cell r="C9469">
            <v>230</v>
          </cell>
          <cell r="D9469">
            <v>0</v>
          </cell>
          <cell r="E9469">
            <v>0</v>
          </cell>
          <cell r="K9469">
            <v>7</v>
          </cell>
          <cell r="L9469" t="str">
            <v>EA</v>
          </cell>
        </row>
        <row r="9470">
          <cell r="A9470" t="str">
            <v>9292-0026-T</v>
          </cell>
          <cell r="B9470" t="str">
            <v>FITTING GLANDS 1/2 NPT DIA 6-12 mm.</v>
          </cell>
          <cell r="C9470">
            <v>45</v>
          </cell>
          <cell r="D9470">
            <v>72</v>
          </cell>
          <cell r="E9470">
            <v>0</v>
          </cell>
          <cell r="K9470">
            <v>30</v>
          </cell>
          <cell r="L9470" t="str">
            <v>EA</v>
          </cell>
        </row>
        <row r="9471">
          <cell r="A9471" t="str">
            <v>9292-0027-001-T</v>
          </cell>
          <cell r="B9471" t="str">
            <v>FITTING PUSH-IN STR BRASS M16x10mm.</v>
          </cell>
          <cell r="C9471">
            <v>82</v>
          </cell>
          <cell r="D9471">
            <v>0</v>
          </cell>
          <cell r="E9471">
            <v>0</v>
          </cell>
          <cell r="K9471">
            <v>15</v>
          </cell>
          <cell r="L9471" t="str">
            <v>EA</v>
          </cell>
        </row>
        <row r="9472">
          <cell r="A9472" t="str">
            <v>9292-0027-002-T</v>
          </cell>
          <cell r="B9472" t="str">
            <v>FITTING PUSH-IN STR BRASS M22x12mm.</v>
          </cell>
          <cell r="C9472">
            <v>0</v>
          </cell>
          <cell r="D9472">
            <v>0</v>
          </cell>
          <cell r="E9472">
            <v>0</v>
          </cell>
          <cell r="K9472">
            <v>15</v>
          </cell>
          <cell r="L9472" t="str">
            <v>EA</v>
          </cell>
        </row>
        <row r="9473">
          <cell r="A9473" t="str">
            <v>9292-0027-003-T</v>
          </cell>
          <cell r="B9473" t="str">
            <v>FITTING PUSH-IN STR BRASS M16x12mm.</v>
          </cell>
          <cell r="C9473">
            <v>82</v>
          </cell>
          <cell r="D9473">
            <v>32</v>
          </cell>
          <cell r="E9473">
            <v>0</v>
          </cell>
          <cell r="K9473">
            <v>15</v>
          </cell>
          <cell r="L9473" t="str">
            <v>EA</v>
          </cell>
        </row>
        <row r="9474">
          <cell r="A9474" t="str">
            <v>9292-0027-004-T</v>
          </cell>
          <cell r="B9474" t="str">
            <v>FITTING PUSH-IN STR BRASS M22x10mm.</v>
          </cell>
          <cell r="C9474">
            <v>0</v>
          </cell>
          <cell r="D9474">
            <v>0</v>
          </cell>
          <cell r="E9474">
            <v>0</v>
          </cell>
          <cell r="K9474">
            <v>15</v>
          </cell>
          <cell r="L9474" t="str">
            <v>EA</v>
          </cell>
        </row>
        <row r="9475">
          <cell r="A9475" t="str">
            <v>9292-0028-001-T</v>
          </cell>
          <cell r="B9475" t="str">
            <v>FITTING COMPRESS SS. TUBE 1/8-MALE 1/8</v>
          </cell>
          <cell r="C9475">
            <v>0</v>
          </cell>
          <cell r="D9475">
            <v>0</v>
          </cell>
          <cell r="E9475">
            <v>0</v>
          </cell>
          <cell r="K9475">
            <v>0</v>
          </cell>
          <cell r="L9475" t="str">
            <v>EA</v>
          </cell>
        </row>
        <row r="9476">
          <cell r="A9476" t="str">
            <v>9292-0028-002-T</v>
          </cell>
          <cell r="B9476" t="str">
            <v>FITTING COMPRESS SS. TUBE 1/8-MALE 1/4</v>
          </cell>
          <cell r="C9476">
            <v>0</v>
          </cell>
          <cell r="D9476">
            <v>0</v>
          </cell>
          <cell r="E9476">
            <v>0</v>
          </cell>
          <cell r="K9476">
            <v>0</v>
          </cell>
          <cell r="L9476" t="str">
            <v>EA</v>
          </cell>
        </row>
        <row r="9477">
          <cell r="A9477" t="str">
            <v>9292-0028-003-T</v>
          </cell>
          <cell r="B9477" t="str">
            <v>FITTING COMPRESS SS. TUBE 1/8-MALE 3/8</v>
          </cell>
          <cell r="C9477">
            <v>0</v>
          </cell>
          <cell r="D9477">
            <v>0</v>
          </cell>
          <cell r="E9477">
            <v>0</v>
          </cell>
          <cell r="K9477">
            <v>0</v>
          </cell>
          <cell r="L9477" t="str">
            <v>EA</v>
          </cell>
        </row>
        <row r="9478">
          <cell r="A9478" t="str">
            <v>9292-0028-004-T</v>
          </cell>
          <cell r="B9478" t="str">
            <v>FITTING COMPRESS SS. TUBE 1/8-MALE 1/2</v>
          </cell>
          <cell r="C9478">
            <v>0</v>
          </cell>
          <cell r="D9478">
            <v>0</v>
          </cell>
          <cell r="E9478">
            <v>0</v>
          </cell>
          <cell r="K9478">
            <v>0</v>
          </cell>
          <cell r="L9478" t="str">
            <v>EA</v>
          </cell>
        </row>
        <row r="9479">
          <cell r="A9479" t="str">
            <v>9292-0028-005-T</v>
          </cell>
          <cell r="B9479" t="str">
            <v>FITTING COMPRESS SS. TUBE 1/4-MALE 1/8</v>
          </cell>
          <cell r="C9479">
            <v>237</v>
          </cell>
          <cell r="D9479">
            <v>0</v>
          </cell>
          <cell r="E9479">
            <v>0</v>
          </cell>
          <cell r="K9479">
            <v>15</v>
          </cell>
          <cell r="L9479" t="str">
            <v>EA</v>
          </cell>
        </row>
        <row r="9480">
          <cell r="A9480" t="str">
            <v>9292-0028-006-T</v>
          </cell>
          <cell r="B9480" t="str">
            <v>FITTING COMPRESS SS. TUBE 1/4-MALE 1/4</v>
          </cell>
          <cell r="C9480">
            <v>0</v>
          </cell>
          <cell r="D9480">
            <v>0</v>
          </cell>
          <cell r="E9480">
            <v>0</v>
          </cell>
          <cell r="K9480">
            <v>0</v>
          </cell>
          <cell r="L9480" t="str">
            <v>EA</v>
          </cell>
        </row>
        <row r="9481">
          <cell r="A9481" t="str">
            <v>9292-0028-007-T</v>
          </cell>
          <cell r="B9481" t="str">
            <v>FITTING COMPRESS SS. TUBE 1/4-MALE 3/8</v>
          </cell>
          <cell r="C9481">
            <v>0</v>
          </cell>
          <cell r="D9481">
            <v>0</v>
          </cell>
          <cell r="E9481">
            <v>0</v>
          </cell>
          <cell r="K9481">
            <v>0</v>
          </cell>
          <cell r="L9481" t="str">
            <v>EA</v>
          </cell>
        </row>
        <row r="9482">
          <cell r="A9482" t="str">
            <v>9292-0028-008-T</v>
          </cell>
          <cell r="B9482" t="str">
            <v>FITTING COMPRESS SS. TUBE 1/4-MALE 1/2</v>
          </cell>
          <cell r="C9482">
            <v>0</v>
          </cell>
          <cell r="D9482">
            <v>0</v>
          </cell>
          <cell r="E9482">
            <v>0</v>
          </cell>
          <cell r="K9482">
            <v>0</v>
          </cell>
          <cell r="L9482" t="str">
            <v>EA</v>
          </cell>
        </row>
        <row r="9483">
          <cell r="A9483" t="str">
            <v>9292-0028-009-T</v>
          </cell>
          <cell r="B9483" t="str">
            <v>FITTING COMPRESS SS. TUBE 3/8-MALE 1/8</v>
          </cell>
          <cell r="C9483">
            <v>271</v>
          </cell>
          <cell r="D9483">
            <v>0</v>
          </cell>
          <cell r="K9483">
            <v>0</v>
          </cell>
          <cell r="L9483" t="str">
            <v>EA</v>
          </cell>
        </row>
        <row r="9484">
          <cell r="A9484" t="str">
            <v>9292-0028-010-T</v>
          </cell>
          <cell r="B9484" t="str">
            <v>FITTING COMPRESS SS. TUBE 3/8-MALE 1/4</v>
          </cell>
          <cell r="C9484">
            <v>368</v>
          </cell>
          <cell r="D9484">
            <v>0</v>
          </cell>
          <cell r="K9484">
            <v>0</v>
          </cell>
          <cell r="L9484" t="str">
            <v>EA</v>
          </cell>
        </row>
        <row r="9485">
          <cell r="A9485" t="str">
            <v>9292-0028-011-T</v>
          </cell>
          <cell r="B9485" t="str">
            <v>FITTING COMPRESS SS. TUBE 3/8-MALE 3/8</v>
          </cell>
          <cell r="C9485">
            <v>755</v>
          </cell>
          <cell r="D9485">
            <v>0</v>
          </cell>
          <cell r="K9485">
            <v>0</v>
          </cell>
          <cell r="L9485" t="str">
            <v>EA</v>
          </cell>
        </row>
        <row r="9486">
          <cell r="A9486" t="str">
            <v>9292-0028-012-T</v>
          </cell>
          <cell r="B9486" t="str">
            <v>FITTING COMPRESS SS. TUBE 3/8-MALE 1/2</v>
          </cell>
          <cell r="C9486">
            <v>0</v>
          </cell>
          <cell r="D9486">
            <v>0</v>
          </cell>
          <cell r="E9486">
            <v>0</v>
          </cell>
          <cell r="K9486">
            <v>0</v>
          </cell>
          <cell r="L9486" t="str">
            <v>EA</v>
          </cell>
        </row>
        <row r="9487">
          <cell r="A9487" t="str">
            <v>9292-0028-013-T</v>
          </cell>
          <cell r="B9487" t="str">
            <v>FITTING COMPRESS SS. TUBE 1/2-MALE 1/8</v>
          </cell>
          <cell r="C9487">
            <v>0</v>
          </cell>
          <cell r="D9487">
            <v>0</v>
          </cell>
          <cell r="E9487">
            <v>0</v>
          </cell>
          <cell r="K9487">
            <v>0</v>
          </cell>
          <cell r="L9487" t="str">
            <v>EA</v>
          </cell>
        </row>
        <row r="9488">
          <cell r="A9488" t="str">
            <v>9292-0028-014-T</v>
          </cell>
          <cell r="B9488" t="str">
            <v>FITTING COMPRESS SS. TUBE 1/2-MALE 1/4</v>
          </cell>
          <cell r="C9488">
            <v>0</v>
          </cell>
          <cell r="D9488">
            <v>0</v>
          </cell>
          <cell r="E9488">
            <v>0</v>
          </cell>
          <cell r="K9488">
            <v>0</v>
          </cell>
          <cell r="L9488" t="str">
            <v>EA</v>
          </cell>
        </row>
        <row r="9489">
          <cell r="A9489" t="str">
            <v>9292-0028-015-T</v>
          </cell>
          <cell r="B9489" t="str">
            <v>FITTING COMPRESS SS. TUBE 1/2-MALE 3/8</v>
          </cell>
          <cell r="C9489">
            <v>0</v>
          </cell>
          <cell r="D9489">
            <v>0</v>
          </cell>
          <cell r="E9489">
            <v>0</v>
          </cell>
          <cell r="K9489">
            <v>0</v>
          </cell>
          <cell r="L9489" t="str">
            <v>EA</v>
          </cell>
        </row>
        <row r="9490">
          <cell r="A9490" t="str">
            <v>9292-0028-016-T</v>
          </cell>
          <cell r="B9490" t="str">
            <v>FITTING COMPRESS SS. TUBE 1/2-MALE 1/2</v>
          </cell>
          <cell r="C9490">
            <v>0</v>
          </cell>
          <cell r="D9490">
            <v>0</v>
          </cell>
          <cell r="E9490">
            <v>0</v>
          </cell>
          <cell r="K9490">
            <v>0</v>
          </cell>
          <cell r="L9490" t="str">
            <v>EA</v>
          </cell>
        </row>
        <row r="9491">
          <cell r="A9491" t="str">
            <v>9292-0028-017-T</v>
          </cell>
          <cell r="B9491" t="str">
            <v>FITTING COMPRESS SS. UNION TUBE OD 1/8"</v>
          </cell>
          <cell r="C9491">
            <v>0</v>
          </cell>
          <cell r="D9491">
            <v>0</v>
          </cell>
          <cell r="E9491">
            <v>0</v>
          </cell>
          <cell r="K9491">
            <v>0</v>
          </cell>
          <cell r="L9491" t="str">
            <v>EA</v>
          </cell>
        </row>
        <row r="9492">
          <cell r="A9492" t="str">
            <v>9292-0028-019-T</v>
          </cell>
          <cell r="B9492" t="str">
            <v>FITTING COMPRESS SS. UNION TUBE OD 3/8"</v>
          </cell>
          <cell r="C9492">
            <v>540</v>
          </cell>
          <cell r="D9492">
            <v>0</v>
          </cell>
          <cell r="K9492">
            <v>0</v>
          </cell>
          <cell r="L9492" t="str">
            <v>EA</v>
          </cell>
        </row>
        <row r="9493">
          <cell r="A9493" t="str">
            <v>9292-0028-020-T</v>
          </cell>
          <cell r="B9493" t="str">
            <v>FITTING COMPRESS SS. UNION TUBE OD 1/2"</v>
          </cell>
          <cell r="C9493">
            <v>0</v>
          </cell>
          <cell r="D9493">
            <v>0</v>
          </cell>
          <cell r="E9493">
            <v>0</v>
          </cell>
          <cell r="K9493">
            <v>0</v>
          </cell>
          <cell r="L9493" t="str">
            <v>EA</v>
          </cell>
        </row>
        <row r="9494">
          <cell r="A9494" t="str">
            <v>9292-0028-021-T</v>
          </cell>
          <cell r="B9494" t="str">
            <v>FITTING COMPRESS SS. TEE #CTA6  3/8"T</v>
          </cell>
          <cell r="C9494">
            <v>1100</v>
          </cell>
          <cell r="D9494">
            <v>0</v>
          </cell>
          <cell r="K9494">
            <v>0</v>
          </cell>
          <cell r="L9494" t="str">
            <v>EA</v>
          </cell>
        </row>
        <row r="9495">
          <cell r="A9495" t="str">
            <v>9292-0028-022-T</v>
          </cell>
          <cell r="B9495" t="str">
            <v>FITTING COMPRESS SS. TUBE6mm MALE 1/8</v>
          </cell>
          <cell r="C9495">
            <v>0</v>
          </cell>
          <cell r="D9495">
            <v>0</v>
          </cell>
          <cell r="E9495">
            <v>0</v>
          </cell>
          <cell r="K9495">
            <v>0</v>
          </cell>
          <cell r="L9495" t="str">
            <v>EA</v>
          </cell>
        </row>
        <row r="9496">
          <cell r="A9496" t="str">
            <v>9292-0029-001-T</v>
          </cell>
          <cell r="B9496" t="str">
            <v>FITTING PUSH IN BULKHEAD METAL 6mm.</v>
          </cell>
          <cell r="C9496">
            <v>72</v>
          </cell>
          <cell r="D9496">
            <v>62</v>
          </cell>
          <cell r="E9496">
            <v>0</v>
          </cell>
          <cell r="K9496">
            <v>15</v>
          </cell>
          <cell r="L9496" t="str">
            <v>EA</v>
          </cell>
        </row>
        <row r="9497">
          <cell r="A9497" t="str">
            <v>9292-0029-002-T</v>
          </cell>
          <cell r="B9497" t="str">
            <v>FITTING PUSH IN Y CONNEC METAL 6mm.</v>
          </cell>
          <cell r="C9497">
            <v>111</v>
          </cell>
          <cell r="D9497">
            <v>91</v>
          </cell>
          <cell r="E9497">
            <v>0</v>
          </cell>
          <cell r="K9497">
            <v>15</v>
          </cell>
          <cell r="L9497" t="str">
            <v>EA</v>
          </cell>
        </row>
        <row r="9498">
          <cell r="A9498" t="str">
            <v>9292-0029-003-T</v>
          </cell>
          <cell r="B9498" t="str">
            <v>FITTING PUSH IN ELBOW METAL 1/8"x6mm.T</v>
          </cell>
          <cell r="C9498">
            <v>55</v>
          </cell>
          <cell r="D9498">
            <v>95</v>
          </cell>
          <cell r="E9498">
            <v>0</v>
          </cell>
          <cell r="K9498">
            <v>15</v>
          </cell>
          <cell r="L9498" t="str">
            <v>EA</v>
          </cell>
        </row>
        <row r="9499">
          <cell r="A9499" t="str">
            <v>9292-0029-004-T</v>
          </cell>
          <cell r="B9499" t="str">
            <v>FITTING PUSH IN ELBOW METAL 1/4"x6mm.T</v>
          </cell>
          <cell r="C9499">
            <v>60</v>
          </cell>
          <cell r="D9499">
            <v>89</v>
          </cell>
          <cell r="E9499">
            <v>0</v>
          </cell>
          <cell r="K9499">
            <v>15</v>
          </cell>
          <cell r="L9499" t="str">
            <v>EA</v>
          </cell>
        </row>
        <row r="9500">
          <cell r="A9500" t="str">
            <v>9292-0029-005-T</v>
          </cell>
          <cell r="B9500" t="str">
            <v>FITTING PUSH IN ELB SWIVEL METAL M5x6mmT</v>
          </cell>
          <cell r="C9500">
            <v>69.83</v>
          </cell>
          <cell r="D9500">
            <v>25</v>
          </cell>
          <cell r="E9500">
            <v>0</v>
          </cell>
          <cell r="K9500">
            <v>15</v>
          </cell>
          <cell r="L9500" t="str">
            <v>EA</v>
          </cell>
        </row>
        <row r="9501">
          <cell r="A9501" t="str">
            <v>9292-0029-006-T</v>
          </cell>
          <cell r="B9501" t="str">
            <v>FITTING PUSH IN ELBOW METAL 3/8"x6mm.T</v>
          </cell>
          <cell r="C9501">
            <v>82</v>
          </cell>
          <cell r="D9501">
            <v>39</v>
          </cell>
          <cell r="E9501">
            <v>0</v>
          </cell>
          <cell r="K9501">
            <v>15</v>
          </cell>
          <cell r="L9501" t="str">
            <v>EA</v>
          </cell>
        </row>
        <row r="9502">
          <cell r="A9502" t="str">
            <v>9292-0029-007-T</v>
          </cell>
          <cell r="B9502" t="str">
            <v>FITTING PUSH IN STR METAL 1/8"x6mm.T</v>
          </cell>
          <cell r="C9502">
            <v>27</v>
          </cell>
          <cell r="D9502">
            <v>85</v>
          </cell>
          <cell r="E9502">
            <v>0</v>
          </cell>
          <cell r="K9502">
            <v>15</v>
          </cell>
          <cell r="L9502" t="str">
            <v>EA</v>
          </cell>
        </row>
        <row r="9503">
          <cell r="A9503" t="str">
            <v>9292-0029-008-T</v>
          </cell>
          <cell r="B9503" t="str">
            <v>FITTING PUSH IN STR METAL 1/8"x4mm.T</v>
          </cell>
          <cell r="C9503">
            <v>28</v>
          </cell>
          <cell r="D9503">
            <v>78</v>
          </cell>
          <cell r="E9503">
            <v>0</v>
          </cell>
          <cell r="K9503">
            <v>15</v>
          </cell>
          <cell r="L9503" t="str">
            <v>EA</v>
          </cell>
        </row>
        <row r="9504">
          <cell r="A9504" t="str">
            <v>9292-0029-009-T</v>
          </cell>
          <cell r="B9504" t="str">
            <v>ADAPTER CON.1/4BSP,FM-1/4NPT,M #2520 04</v>
          </cell>
          <cell r="C9504">
            <v>0</v>
          </cell>
          <cell r="D9504">
            <v>0</v>
          </cell>
          <cell r="E9504">
            <v>0</v>
          </cell>
          <cell r="K9504">
            <v>0</v>
          </cell>
          <cell r="L9504" t="str">
            <v>EA</v>
          </cell>
        </row>
        <row r="9505">
          <cell r="A9505" t="str">
            <v>9292-0029-010-T</v>
          </cell>
          <cell r="B9505" t="str">
            <v>FITTING PUSH IN EQUAL T 10x10x10 CAMOZZI</v>
          </cell>
          <cell r="C9505">
            <v>128</v>
          </cell>
          <cell r="D9505">
            <v>0</v>
          </cell>
          <cell r="E9505">
            <v>0</v>
          </cell>
          <cell r="K9505">
            <v>15</v>
          </cell>
          <cell r="L9505" t="str">
            <v>EA</v>
          </cell>
        </row>
        <row r="9506">
          <cell r="A9506" t="str">
            <v>9292-0029-011-T</v>
          </cell>
          <cell r="B9506" t="str">
            <v>FITTING PUSH IN ELB SWIVEL METAL M5x4mmT</v>
          </cell>
          <cell r="C9506">
            <v>90</v>
          </cell>
          <cell r="D9506">
            <v>0</v>
          </cell>
          <cell r="E9506">
            <v>0</v>
          </cell>
          <cell r="K9506">
            <v>15</v>
          </cell>
          <cell r="L9506" t="str">
            <v>EA</v>
          </cell>
        </row>
        <row r="9507">
          <cell r="A9507" t="str">
            <v>9292-0029-012-T</v>
          </cell>
          <cell r="B9507" t="str">
            <v>FITTING PUSH IN STRAIGHT CONNEC 8mm.</v>
          </cell>
          <cell r="C9507">
            <v>67</v>
          </cell>
          <cell r="D9507">
            <v>2</v>
          </cell>
          <cell r="E9507">
            <v>0</v>
          </cell>
          <cell r="K9507">
            <v>15</v>
          </cell>
          <cell r="L9507" t="str">
            <v>EA</v>
          </cell>
        </row>
        <row r="9508">
          <cell r="A9508" t="str">
            <v>9292-0029-013-T</v>
          </cell>
          <cell r="B9508" t="str">
            <v>FITTING PUSH IN BULKHEAD METAL 8mm.</v>
          </cell>
          <cell r="C9508">
            <v>0</v>
          </cell>
          <cell r="D9508">
            <v>0</v>
          </cell>
          <cell r="E9508">
            <v>0</v>
          </cell>
          <cell r="K9508">
            <v>0</v>
          </cell>
          <cell r="L9508" t="str">
            <v>EA</v>
          </cell>
        </row>
        <row r="9509">
          <cell r="A9509" t="str">
            <v>9292-0029-049-T</v>
          </cell>
          <cell r="B9509" t="str">
            <v>FITTING PUSH IN EQUAL T 6x6x6mm</v>
          </cell>
          <cell r="C9509">
            <v>0</v>
          </cell>
          <cell r="D9509">
            <v>0</v>
          </cell>
          <cell r="E9509">
            <v>0</v>
          </cell>
          <cell r="K9509">
            <v>0</v>
          </cell>
          <cell r="L9509" t="str">
            <v>EA</v>
          </cell>
        </row>
        <row r="9510">
          <cell r="A9510" t="str">
            <v>9292-0029-T</v>
          </cell>
          <cell r="B9510" t="str">
            <v>FITTING LIST PUSH IN "CAMOZZI"</v>
          </cell>
          <cell r="C9510">
            <v>0</v>
          </cell>
          <cell r="D9510">
            <v>0</v>
          </cell>
          <cell r="E9510">
            <v>0</v>
          </cell>
          <cell r="K9510">
            <v>0</v>
          </cell>
          <cell r="L9510" t="str">
            <v>EA</v>
          </cell>
        </row>
        <row r="9511">
          <cell r="A9511" t="str">
            <v>9292-0030</v>
          </cell>
          <cell r="B9511" t="str">
            <v>FITTING COMPRESSION 0.38 inFOR 2 COND</v>
          </cell>
          <cell r="C9511">
            <v>0</v>
          </cell>
          <cell r="D9511">
            <v>0</v>
          </cell>
          <cell r="E9511">
            <v>0</v>
          </cell>
          <cell r="K9511">
            <v>0</v>
          </cell>
          <cell r="L9511" t="str">
            <v>EA</v>
          </cell>
        </row>
        <row r="9512">
          <cell r="A9512" t="str">
            <v>9292-0030-001-T</v>
          </cell>
          <cell r="B9512" t="str">
            <v>FITTING PLUG PLASTIC 6mm SMC #KQP-06</v>
          </cell>
          <cell r="C9512">
            <v>17.5</v>
          </cell>
          <cell r="D9512">
            <v>47</v>
          </cell>
          <cell r="E9512">
            <v>0</v>
          </cell>
          <cell r="K9512">
            <v>30</v>
          </cell>
          <cell r="L9512" t="str">
            <v>EA</v>
          </cell>
        </row>
        <row r="9513">
          <cell r="A9513" t="str">
            <v>9292-0030-002-T</v>
          </cell>
          <cell r="B9513" t="str">
            <v>FITTING PLUG PLASTIC 8mm CAMOZZI#6900 8</v>
          </cell>
          <cell r="C9513">
            <v>0</v>
          </cell>
          <cell r="D9513">
            <v>0</v>
          </cell>
          <cell r="E9513">
            <v>0</v>
          </cell>
          <cell r="K9513">
            <v>0</v>
          </cell>
          <cell r="L9513" t="str">
            <v>EA</v>
          </cell>
        </row>
        <row r="9514">
          <cell r="A9514" t="str">
            <v>9292-0030-003-T</v>
          </cell>
          <cell r="B9514" t="str">
            <v>FITTING PLUG PLASTIC 10mmCAMOZZI#6900 10</v>
          </cell>
          <cell r="C9514">
            <v>0</v>
          </cell>
          <cell r="D9514">
            <v>0</v>
          </cell>
          <cell r="E9514">
            <v>0</v>
          </cell>
          <cell r="K9514">
            <v>0</v>
          </cell>
          <cell r="L9514" t="str">
            <v>EA</v>
          </cell>
        </row>
        <row r="9515">
          <cell r="A9515" t="str">
            <v>9292-0030-004-T</v>
          </cell>
          <cell r="B9515" t="str">
            <v>FITTING PLUG PLASTIC 12mmCAMOZZI#6900 12</v>
          </cell>
          <cell r="C9515">
            <v>0</v>
          </cell>
          <cell r="D9515">
            <v>0</v>
          </cell>
          <cell r="E9515">
            <v>0</v>
          </cell>
          <cell r="K9515">
            <v>0</v>
          </cell>
          <cell r="L9515" t="str">
            <v>EA</v>
          </cell>
        </row>
        <row r="9516">
          <cell r="A9516" t="str">
            <v>9292-0031</v>
          </cell>
          <cell r="B9516" t="str">
            <v>FITTING COMPRESSION 0.75in FOR 6 OR 7</v>
          </cell>
          <cell r="C9516">
            <v>0</v>
          </cell>
          <cell r="D9516">
            <v>0</v>
          </cell>
          <cell r="E9516">
            <v>0</v>
          </cell>
          <cell r="K9516">
            <v>0</v>
          </cell>
          <cell r="L9516" t="str">
            <v>EA</v>
          </cell>
        </row>
        <row r="9517">
          <cell r="A9517" t="str">
            <v>9292-0031-T</v>
          </cell>
          <cell r="B9517" t="str">
            <v>FITTING STRAIGHT 1/4" UNION SS,</v>
          </cell>
          <cell r="C9517">
            <v>492</v>
          </cell>
          <cell r="D9517">
            <v>10</v>
          </cell>
          <cell r="E9517">
            <v>0</v>
          </cell>
          <cell r="K9517">
            <v>15</v>
          </cell>
          <cell r="L9517" t="str">
            <v>EA</v>
          </cell>
        </row>
        <row r="9518">
          <cell r="A9518" t="str">
            <v>9292-0032-T</v>
          </cell>
          <cell r="B9518" t="str">
            <v>FITTING BRASS STRAIGHT 7/16" UNF.(M) 1/8</v>
          </cell>
          <cell r="C9518">
            <v>60</v>
          </cell>
          <cell r="D9518">
            <v>65</v>
          </cell>
          <cell r="E9518">
            <v>0</v>
          </cell>
          <cell r="K9518">
            <v>7</v>
          </cell>
          <cell r="L9518" t="str">
            <v>EA</v>
          </cell>
        </row>
        <row r="9519">
          <cell r="A9519" t="str">
            <v>9292-0033-T</v>
          </cell>
          <cell r="B9519" t="str">
            <v>FITTING BRASS STRAIGHT 7/16" UNF.(M) M14</v>
          </cell>
          <cell r="C9519">
            <v>75</v>
          </cell>
          <cell r="D9519">
            <v>66</v>
          </cell>
          <cell r="E9519">
            <v>0</v>
          </cell>
          <cell r="K9519">
            <v>7</v>
          </cell>
          <cell r="L9519" t="str">
            <v>EA</v>
          </cell>
        </row>
        <row r="9520">
          <cell r="A9520" t="str">
            <v>9292-0034-001-T</v>
          </cell>
          <cell r="B9520" t="str">
            <v>FITTING PUSH IN UNION TEE 1/4  AQ64-P-4</v>
          </cell>
          <cell r="C9520">
            <v>315.57585</v>
          </cell>
          <cell r="D9520">
            <v>146</v>
          </cell>
          <cell r="E9520">
            <v>0</v>
          </cell>
          <cell r="K9520">
            <v>60</v>
          </cell>
          <cell r="L9520" t="str">
            <v>EA</v>
          </cell>
        </row>
        <row r="9521">
          <cell r="A9521" t="str">
            <v>9292-0034-004-T</v>
          </cell>
          <cell r="B9521" t="str">
            <v>FITTING PUSH IN ELB SWI BRAS 1/4x1/8"NPT</v>
          </cell>
          <cell r="C9521">
            <v>197.23491000000001</v>
          </cell>
          <cell r="D9521">
            <v>0</v>
          </cell>
          <cell r="E9521">
            <v>0</v>
          </cell>
          <cell r="K9521">
            <v>60</v>
          </cell>
          <cell r="L9521" t="str">
            <v>EA</v>
          </cell>
        </row>
        <row r="9522">
          <cell r="A9522" t="str">
            <v>9292-0034-006-T</v>
          </cell>
          <cell r="B9522" t="str">
            <v>FITTING PUSH IN ELB SWI BRAS 1/4x3/8"NPT</v>
          </cell>
          <cell r="C9522">
            <v>0</v>
          </cell>
          <cell r="D9522">
            <v>0</v>
          </cell>
          <cell r="E9522">
            <v>0</v>
          </cell>
          <cell r="K9522">
            <v>0</v>
          </cell>
          <cell r="L9522" t="str">
            <v>EA</v>
          </cell>
        </row>
        <row r="9523">
          <cell r="A9523" t="str">
            <v>9292-0035-001-T</v>
          </cell>
          <cell r="B9523" t="str">
            <v>FITTING BRASS L FLARE LOCK NUT TUBE 1/4"</v>
          </cell>
          <cell r="C9523">
            <v>12</v>
          </cell>
          <cell r="D9523">
            <v>163</v>
          </cell>
          <cell r="E9523">
            <v>0</v>
          </cell>
          <cell r="K9523">
            <v>7</v>
          </cell>
          <cell r="L9523" t="str">
            <v>EA</v>
          </cell>
        </row>
        <row r="9524">
          <cell r="A9524" t="str">
            <v>9292-0035-002-T</v>
          </cell>
          <cell r="B9524" t="str">
            <v>FITTING UNION BRASS FLARE-FLARE 1/4"TUBE</v>
          </cell>
          <cell r="C9524">
            <v>20</v>
          </cell>
          <cell r="D9524">
            <v>113</v>
          </cell>
          <cell r="E9524">
            <v>0</v>
          </cell>
          <cell r="K9524">
            <v>7</v>
          </cell>
          <cell r="L9524" t="str">
            <v>EA</v>
          </cell>
        </row>
        <row r="9525">
          <cell r="A9525" t="str">
            <v>9292-0036-002-T</v>
          </cell>
          <cell r="B9525" t="str">
            <v>FITTING UNION BRASS FLARE-FLARE 1/4"TUBE</v>
          </cell>
          <cell r="C9525">
            <v>0</v>
          </cell>
          <cell r="D9525">
            <v>0</v>
          </cell>
          <cell r="E9525">
            <v>0</v>
          </cell>
          <cell r="K9525">
            <v>0</v>
          </cell>
          <cell r="L9525" t="str">
            <v>EA</v>
          </cell>
        </row>
        <row r="9526">
          <cell r="A9526" t="str">
            <v>9292-0036-T</v>
          </cell>
          <cell r="B9526" t="str">
            <v>FITTING SPRINT M+F ADAPTOR S2520 1/8x1/4</v>
          </cell>
          <cell r="C9526">
            <v>24</v>
          </cell>
          <cell r="D9526">
            <v>5</v>
          </cell>
          <cell r="E9526">
            <v>0</v>
          </cell>
          <cell r="K9526">
            <v>15</v>
          </cell>
          <cell r="L9526" t="str">
            <v>EA</v>
          </cell>
        </row>
        <row r="9527">
          <cell r="A9527" t="str">
            <v>9292-0037-T</v>
          </cell>
          <cell r="B9527" t="str">
            <v>FITTING ELBOW CAMOZZI 6522-6-M5</v>
          </cell>
          <cell r="C9527">
            <v>70</v>
          </cell>
          <cell r="D9527">
            <v>250</v>
          </cell>
          <cell r="E9527">
            <v>0</v>
          </cell>
          <cell r="K9527">
            <v>15</v>
          </cell>
          <cell r="L9527" t="str">
            <v>EA</v>
          </cell>
        </row>
        <row r="9528">
          <cell r="A9528" t="str">
            <v>9292-0038-T</v>
          </cell>
          <cell r="B9528" t="str">
            <v>FITTING FLEXIBLE CONDUIT#ASF21/M20/A/BL</v>
          </cell>
          <cell r="C9528">
            <v>0</v>
          </cell>
          <cell r="D9528">
            <v>0</v>
          </cell>
          <cell r="E9528">
            <v>0</v>
          </cell>
          <cell r="K9528">
            <v>0</v>
          </cell>
          <cell r="L9528" t="str">
            <v>EA</v>
          </cell>
        </row>
        <row r="9529">
          <cell r="A9529" t="str">
            <v>9292-0039</v>
          </cell>
          <cell r="B9529" t="str">
            <v>FITTING COMPRESSION PLAS0.75in M/NPT</v>
          </cell>
          <cell r="C9529">
            <v>160</v>
          </cell>
          <cell r="D9529">
            <v>86</v>
          </cell>
          <cell r="E9529">
            <v>0</v>
          </cell>
          <cell r="K9529">
            <v>7</v>
          </cell>
          <cell r="L9529" t="str">
            <v>EA</v>
          </cell>
        </row>
        <row r="9530">
          <cell r="A9530" t="str">
            <v>9292-0039-T</v>
          </cell>
          <cell r="B9530" t="str">
            <v>BULK HEAD MALE &amp; FEMALE</v>
          </cell>
          <cell r="C9530">
            <v>75</v>
          </cell>
          <cell r="D9530">
            <v>0</v>
          </cell>
          <cell r="E9530">
            <v>0</v>
          </cell>
          <cell r="K9530">
            <v>7</v>
          </cell>
          <cell r="L9530" t="str">
            <v>EA</v>
          </cell>
        </row>
        <row r="9531">
          <cell r="A9531" t="str">
            <v>9292-0040-T</v>
          </cell>
          <cell r="B9531" t="str">
            <v>FITTING FLEXI. CONDUIT TWC-M16B M20x1.5</v>
          </cell>
          <cell r="C9531">
            <v>0</v>
          </cell>
          <cell r="D9531">
            <v>0</v>
          </cell>
          <cell r="E9531">
            <v>0</v>
          </cell>
          <cell r="K9531">
            <v>0</v>
          </cell>
          <cell r="L9531" t="str">
            <v>EA</v>
          </cell>
        </row>
        <row r="9532">
          <cell r="A9532" t="str">
            <v>9292-0041-001-T</v>
          </cell>
          <cell r="B9532" t="str">
            <v>FITTING PUSH IN BULKHEAD "MW" 6mm.T</v>
          </cell>
          <cell r="C9532">
            <v>99.63</v>
          </cell>
          <cell r="D9532">
            <v>41</v>
          </cell>
          <cell r="E9532">
            <v>0</v>
          </cell>
          <cell r="K9532">
            <v>0</v>
          </cell>
          <cell r="L9532" t="str">
            <v>EA</v>
          </cell>
        </row>
        <row r="9533">
          <cell r="A9533" t="str">
            <v>9292-0041-002-T</v>
          </cell>
          <cell r="B9533" t="str">
            <v>FITTING PUSH IN T CONNECT "MW" 6mm. T</v>
          </cell>
          <cell r="C9533">
            <v>90.35</v>
          </cell>
          <cell r="D9533">
            <v>99</v>
          </cell>
          <cell r="E9533">
            <v>100</v>
          </cell>
          <cell r="K9533">
            <v>0</v>
          </cell>
          <cell r="L9533" t="str">
            <v>EA</v>
          </cell>
        </row>
        <row r="9534">
          <cell r="A9534" t="str">
            <v>9292-0041-003-T</v>
          </cell>
          <cell r="B9534" t="str">
            <v>FITTING PUSH IN ELBOW "MW" 1/8"x6mm.T</v>
          </cell>
          <cell r="C9534">
            <v>53.3</v>
          </cell>
          <cell r="D9534">
            <v>74</v>
          </cell>
          <cell r="E9534">
            <v>0</v>
          </cell>
          <cell r="K9534">
            <v>0</v>
          </cell>
          <cell r="L9534" t="str">
            <v>EA</v>
          </cell>
        </row>
        <row r="9535">
          <cell r="A9535" t="str">
            <v>9292-0041-004-T</v>
          </cell>
          <cell r="B9535" t="str">
            <v>FITTING PUSH IN ELBOW "MW" 1/4"x6mm.T</v>
          </cell>
          <cell r="C9535">
            <v>78.709999999999994</v>
          </cell>
          <cell r="D9535">
            <v>31</v>
          </cell>
          <cell r="E9535">
            <v>0</v>
          </cell>
          <cell r="K9535">
            <v>0</v>
          </cell>
          <cell r="L9535" t="str">
            <v>EA</v>
          </cell>
        </row>
        <row r="9536">
          <cell r="A9536" t="str">
            <v>9292-0041-005-T</v>
          </cell>
          <cell r="B9536" t="str">
            <v>FITTING PUSH IN ELBOW SWIVEL M5x6mm.T</v>
          </cell>
          <cell r="C9536">
            <v>0</v>
          </cell>
          <cell r="D9536">
            <v>0</v>
          </cell>
          <cell r="E9536">
            <v>0</v>
          </cell>
          <cell r="K9536">
            <v>0</v>
          </cell>
          <cell r="L9536" t="str">
            <v>EA</v>
          </cell>
        </row>
        <row r="9537">
          <cell r="A9537" t="str">
            <v>9292-0041-006-T</v>
          </cell>
          <cell r="B9537" t="str">
            <v>FITTING PUSH IN ELBOW "MW" 3/8"x6mm.T</v>
          </cell>
          <cell r="C9537">
            <v>103.71</v>
          </cell>
          <cell r="D9537">
            <v>41</v>
          </cell>
          <cell r="E9537">
            <v>0</v>
          </cell>
          <cell r="K9537">
            <v>0</v>
          </cell>
          <cell r="L9537" t="str">
            <v>EA</v>
          </cell>
        </row>
        <row r="9538">
          <cell r="A9538" t="str">
            <v>9292-0041-007-T</v>
          </cell>
          <cell r="B9538" t="str">
            <v>FITTING PUSH IN REDUCE "MW" FM6xM8mm.</v>
          </cell>
          <cell r="C9538">
            <v>45.88</v>
          </cell>
          <cell r="D9538">
            <v>0</v>
          </cell>
          <cell r="E9538">
            <v>0</v>
          </cell>
          <cell r="K9538">
            <v>0</v>
          </cell>
          <cell r="L9538" t="str">
            <v>EA</v>
          </cell>
        </row>
        <row r="9539">
          <cell r="A9539" t="str">
            <v>9292-0041-008-T</v>
          </cell>
          <cell r="B9539" t="str">
            <v>FITTING AIR SILENCER BRASS 1/8" "MW"</v>
          </cell>
          <cell r="C9539">
            <v>40.5</v>
          </cell>
          <cell r="D9539">
            <v>18</v>
          </cell>
          <cell r="E9539">
            <v>0</v>
          </cell>
          <cell r="K9539">
            <v>0</v>
          </cell>
          <cell r="L9539" t="str">
            <v>EA</v>
          </cell>
        </row>
        <row r="9540">
          <cell r="A9540" t="str">
            <v>9292-0041-009-T</v>
          </cell>
          <cell r="B9540" t="str">
            <v>FITTING AIR SILENCER BRASS 1/4" "MW"</v>
          </cell>
          <cell r="C9540">
            <v>44.55</v>
          </cell>
          <cell r="D9540">
            <v>10</v>
          </cell>
          <cell r="E9540">
            <v>0</v>
          </cell>
          <cell r="K9540">
            <v>0</v>
          </cell>
          <cell r="L9540" t="str">
            <v>EA</v>
          </cell>
        </row>
        <row r="9541">
          <cell r="A9541" t="str">
            <v>9292-0041-010-T</v>
          </cell>
          <cell r="B9541" t="str">
            <v>FITTING PUSH IN REDUCE 10mm. x6mm.T</v>
          </cell>
          <cell r="C9541">
            <v>37.1</v>
          </cell>
          <cell r="D9541">
            <v>0</v>
          </cell>
          <cell r="E9541">
            <v>0</v>
          </cell>
          <cell r="K9541">
            <v>0</v>
          </cell>
          <cell r="L9541" t="str">
            <v>EA</v>
          </cell>
        </row>
        <row r="9542">
          <cell r="A9542" t="str">
            <v>9292-0041-011-T</v>
          </cell>
          <cell r="B9542" t="str">
            <v>FITTING PUSH IN T CONNEC 10x10x10mm.T</v>
          </cell>
          <cell r="C9542">
            <v>0</v>
          </cell>
          <cell r="D9542">
            <v>0</v>
          </cell>
          <cell r="E9542">
            <v>0</v>
          </cell>
          <cell r="K9542">
            <v>0</v>
          </cell>
          <cell r="L9542" t="str">
            <v>EA</v>
          </cell>
        </row>
        <row r="9543">
          <cell r="A9543" t="str">
            <v>9292-0041-012-T</v>
          </cell>
          <cell r="B9543" t="str">
            <v>FITTING REDUCE 6mm x 4mm T INSERT</v>
          </cell>
          <cell r="C9543">
            <v>42.9</v>
          </cell>
          <cell r="D9543">
            <v>0</v>
          </cell>
          <cell r="E9543">
            <v>0</v>
          </cell>
          <cell r="K9543">
            <v>0</v>
          </cell>
          <cell r="L9543" t="str">
            <v>EA</v>
          </cell>
        </row>
        <row r="9544">
          <cell r="A9544" t="str">
            <v>9292-0041-013-T</v>
          </cell>
          <cell r="B9544" t="str">
            <v>FITTING BULKHEAD REDUCE 4mmT. x6mmT</v>
          </cell>
          <cell r="C9544">
            <v>68.64</v>
          </cell>
          <cell r="D9544">
            <v>0</v>
          </cell>
          <cell r="E9544">
            <v>0</v>
          </cell>
          <cell r="K9544">
            <v>0</v>
          </cell>
          <cell r="L9544" t="str">
            <v>EA</v>
          </cell>
        </row>
        <row r="9545">
          <cell r="A9545" t="str">
            <v>9292-0041-014-T</v>
          </cell>
          <cell r="B9545" t="str">
            <v>FITTING AIR SILENCER MOD.2931 M5 PNEUMAX</v>
          </cell>
          <cell r="C9545">
            <v>52.5</v>
          </cell>
          <cell r="D9545">
            <v>0</v>
          </cell>
          <cell r="E9545">
            <v>0</v>
          </cell>
          <cell r="K9545">
            <v>15</v>
          </cell>
          <cell r="L9545" t="str">
            <v>EA</v>
          </cell>
        </row>
        <row r="9546">
          <cell r="A9546" t="str">
            <v>9292-0041-015-T</v>
          </cell>
          <cell r="B9546" t="str">
            <v>FITTING PUSH IN STR BRASS 1/4"x12mm "MW"</v>
          </cell>
          <cell r="C9546">
            <v>84</v>
          </cell>
          <cell r="D9546">
            <v>91</v>
          </cell>
          <cell r="E9546">
            <v>0</v>
          </cell>
          <cell r="K9546">
            <v>30</v>
          </cell>
          <cell r="L9546" t="str">
            <v>EA</v>
          </cell>
        </row>
        <row r="9547">
          <cell r="A9547" t="str">
            <v>9292-0041-016-T</v>
          </cell>
          <cell r="B9547" t="str">
            <v>FITTING AIR SILENCER BRASS 3/8" "MW"</v>
          </cell>
          <cell r="C9547">
            <v>106.27</v>
          </cell>
          <cell r="D9547">
            <v>8</v>
          </cell>
          <cell r="E9547">
            <v>0</v>
          </cell>
          <cell r="K9547">
            <v>0</v>
          </cell>
          <cell r="L9547" t="str">
            <v>EA</v>
          </cell>
        </row>
        <row r="9548">
          <cell r="A9548" t="str">
            <v>9292-0041-017-T</v>
          </cell>
          <cell r="B9548" t="str">
            <v>FITTING PUSH IN ELBOW "MW" 3/8"x8mm.T</v>
          </cell>
          <cell r="C9548">
            <v>69.39</v>
          </cell>
          <cell r="D9548">
            <v>6</v>
          </cell>
          <cell r="E9548">
            <v>0</v>
          </cell>
          <cell r="K9548">
            <v>0</v>
          </cell>
          <cell r="L9548" t="str">
            <v>EA</v>
          </cell>
        </row>
        <row r="9549">
          <cell r="A9549" t="str">
            <v>9292-0041-018-T</v>
          </cell>
          <cell r="B9549" t="str">
            <v>FITTING PUSH IN T CONNEC 8x8x8mm.T</v>
          </cell>
          <cell r="C9549">
            <v>106.65</v>
          </cell>
          <cell r="D9549">
            <v>14</v>
          </cell>
          <cell r="E9549">
            <v>0</v>
          </cell>
          <cell r="K9549">
            <v>0</v>
          </cell>
          <cell r="L9549" t="str">
            <v>EA</v>
          </cell>
        </row>
        <row r="9550">
          <cell r="A9550" t="str">
            <v>9292-0041-019-T</v>
          </cell>
          <cell r="B9550" t="str">
            <v>FITTING PUSH IN Y CONNEC 6mm.T</v>
          </cell>
          <cell r="C9550">
            <v>77.7</v>
          </cell>
          <cell r="D9550">
            <v>0</v>
          </cell>
          <cell r="E9550">
            <v>0</v>
          </cell>
          <cell r="K9550">
            <v>0</v>
          </cell>
          <cell r="L9550" t="str">
            <v>EA</v>
          </cell>
        </row>
        <row r="9551">
          <cell r="A9551" t="str">
            <v>9292-0041-020-T</v>
          </cell>
          <cell r="B9551" t="str">
            <v>FITTING PUSH IN ELBOW "MW" 3/8"x12mm.T</v>
          </cell>
          <cell r="C9551">
            <v>0</v>
          </cell>
          <cell r="D9551">
            <v>0</v>
          </cell>
          <cell r="E9551">
            <v>0</v>
          </cell>
          <cell r="K9551">
            <v>0</v>
          </cell>
          <cell r="L9551" t="str">
            <v>EA</v>
          </cell>
        </row>
        <row r="9552">
          <cell r="A9552" t="str">
            <v>9292-0041-021-T</v>
          </cell>
          <cell r="B9552" t="str">
            <v>FITTING PUSH IN ELBOW "MW" 1/4"x10mm MW</v>
          </cell>
          <cell r="C9552">
            <v>112</v>
          </cell>
          <cell r="D9552">
            <v>50</v>
          </cell>
          <cell r="E9552">
            <v>0</v>
          </cell>
          <cell r="K9552">
            <v>30</v>
          </cell>
          <cell r="L9552" t="str">
            <v>EA</v>
          </cell>
        </row>
        <row r="9553">
          <cell r="A9553" t="str">
            <v>9292-0041-022-T</v>
          </cell>
          <cell r="B9553" t="str">
            <v>FITTING PUSH IN ELBOW "MW" 3/8"x10mm.T</v>
          </cell>
          <cell r="C9553">
            <v>139.30000000000001</v>
          </cell>
          <cell r="D9553">
            <v>41</v>
          </cell>
          <cell r="E9553">
            <v>0</v>
          </cell>
          <cell r="K9553">
            <v>0</v>
          </cell>
          <cell r="L9553" t="str">
            <v>EA</v>
          </cell>
        </row>
        <row r="9554">
          <cell r="A9554" t="str">
            <v>9292-0041-023-T</v>
          </cell>
          <cell r="B9554" t="str">
            <v>FITTING BULKHEAD "MW" 4mmT x 6mmT</v>
          </cell>
          <cell r="C9554">
            <v>106.82</v>
          </cell>
          <cell r="D9554">
            <v>138</v>
          </cell>
          <cell r="E9554">
            <v>0</v>
          </cell>
          <cell r="K9554">
            <v>0</v>
          </cell>
          <cell r="L9554" t="str">
            <v>EA</v>
          </cell>
        </row>
        <row r="9555">
          <cell r="A9555" t="str">
            <v>9292-0041-024-T</v>
          </cell>
          <cell r="B9555" t="str">
            <v>FITTING PUSH IN ELBOW "MW" 1/8"x4mm.T</v>
          </cell>
          <cell r="C9555">
            <v>81.319999999999993</v>
          </cell>
          <cell r="D9555">
            <v>0</v>
          </cell>
          <cell r="E9555">
            <v>0</v>
          </cell>
          <cell r="K9555">
            <v>0</v>
          </cell>
          <cell r="L9555" t="str">
            <v>EA</v>
          </cell>
        </row>
        <row r="9556">
          <cell r="A9556" t="str">
            <v>9292-0041-025-T</v>
          </cell>
          <cell r="B9556" t="str">
            <v>FITTING PUSH IN ELBOW "MW" 1/4"x8mm MW</v>
          </cell>
          <cell r="C9556">
            <v>111.3</v>
          </cell>
          <cell r="D9556">
            <v>49</v>
          </cell>
          <cell r="E9556">
            <v>0</v>
          </cell>
          <cell r="K9556">
            <v>0</v>
          </cell>
          <cell r="L9556" t="str">
            <v>EA</v>
          </cell>
        </row>
        <row r="9557">
          <cell r="A9557" t="str">
            <v>9292-0041-026-T</v>
          </cell>
          <cell r="B9557" t="str">
            <v>FITTING PUSH IN STR BRASS 3/8"x8mm "MW"</v>
          </cell>
          <cell r="C9557">
            <v>71.25</v>
          </cell>
          <cell r="D9557">
            <v>149</v>
          </cell>
          <cell r="E9557">
            <v>0</v>
          </cell>
          <cell r="K9557">
            <v>0</v>
          </cell>
          <cell r="L9557" t="str">
            <v>EA</v>
          </cell>
        </row>
        <row r="9558">
          <cell r="A9558" t="str">
            <v>9292-0041-027-T</v>
          </cell>
          <cell r="B9558" t="str">
            <v>FITTING PUSH IN Y CONNEC 4mm.T</v>
          </cell>
          <cell r="C9558">
            <v>0</v>
          </cell>
          <cell r="D9558">
            <v>0</v>
          </cell>
          <cell r="E9558">
            <v>0</v>
          </cell>
          <cell r="K9558">
            <v>0</v>
          </cell>
          <cell r="L9558" t="str">
            <v>EA</v>
          </cell>
        </row>
        <row r="9559">
          <cell r="A9559" t="str">
            <v>9292-0041-T</v>
          </cell>
          <cell r="B9559" t="str">
            <v>FITTING LIST PUSH IN "METAL WORK"</v>
          </cell>
          <cell r="C9559">
            <v>0</v>
          </cell>
          <cell r="D9559">
            <v>0</v>
          </cell>
          <cell r="E9559">
            <v>0</v>
          </cell>
          <cell r="K9559">
            <v>0</v>
          </cell>
          <cell r="L9559" t="str">
            <v>EA</v>
          </cell>
        </row>
        <row r="9560">
          <cell r="A9560" t="str">
            <v>9292-0042-T</v>
          </cell>
          <cell r="B9560" t="str">
            <v>MALE CONNECTOR OD. 3/8" X 1/4" M-ISO</v>
          </cell>
          <cell r="C9560">
            <v>377.3</v>
          </cell>
          <cell r="D9560">
            <v>0</v>
          </cell>
          <cell r="E9560">
            <v>0</v>
          </cell>
          <cell r="K9560">
            <v>0</v>
          </cell>
          <cell r="L9560" t="str">
            <v>EA</v>
          </cell>
        </row>
        <row r="9561">
          <cell r="A9561" t="str">
            <v>9292-0043-T</v>
          </cell>
          <cell r="B9561" t="str">
            <v>FEMALE CONNECTOR OD.3/8"T.OD X 1/4" F</v>
          </cell>
          <cell r="C9561">
            <v>465.5</v>
          </cell>
          <cell r="D9561">
            <v>0</v>
          </cell>
          <cell r="E9561">
            <v>0</v>
          </cell>
          <cell r="K9561">
            <v>0</v>
          </cell>
          <cell r="L9561" t="str">
            <v>EA</v>
          </cell>
        </row>
        <row r="9562">
          <cell r="A9562" t="str">
            <v>9292-0044-001-T</v>
          </cell>
          <cell r="B9562" t="str">
            <v>FITTING PUSH IN#S6510 STR G3/8"x10mmT</v>
          </cell>
          <cell r="C9562">
            <v>48</v>
          </cell>
          <cell r="D9562">
            <v>0</v>
          </cell>
          <cell r="E9562">
            <v>0</v>
          </cell>
          <cell r="K9562">
            <v>15</v>
          </cell>
          <cell r="L9562" t="str">
            <v>EA</v>
          </cell>
        </row>
        <row r="9563">
          <cell r="A9563" t="str">
            <v>9292-0044-002-T</v>
          </cell>
          <cell r="B9563" t="str">
            <v>FITTING PUSH IN STR BRASS 3/8" BSPx12mmT</v>
          </cell>
          <cell r="C9563">
            <v>0</v>
          </cell>
          <cell r="D9563">
            <v>0</v>
          </cell>
          <cell r="E9563">
            <v>0</v>
          </cell>
          <cell r="K9563">
            <v>0</v>
          </cell>
          <cell r="L9563" t="str">
            <v>EA</v>
          </cell>
        </row>
        <row r="9564">
          <cell r="A9564" t="str">
            <v>9292-0044-003-T</v>
          </cell>
          <cell r="B9564" t="str">
            <v>FITTING PUSH IN#S6510 STR G3/8"x12mmT</v>
          </cell>
          <cell r="C9564">
            <v>57</v>
          </cell>
          <cell r="D9564">
            <v>0</v>
          </cell>
          <cell r="E9564">
            <v>0</v>
          </cell>
          <cell r="K9564">
            <v>15</v>
          </cell>
          <cell r="L9564" t="str">
            <v>EA</v>
          </cell>
        </row>
        <row r="9565">
          <cell r="A9565" t="str">
            <v>9292-0044-004-T</v>
          </cell>
          <cell r="B9565" t="str">
            <v>FITTING PUSH IN#S6520 12 ELB G1/2"x12mmT</v>
          </cell>
          <cell r="C9565">
            <v>137</v>
          </cell>
          <cell r="D9565">
            <v>0</v>
          </cell>
          <cell r="E9565">
            <v>0</v>
          </cell>
          <cell r="K9565">
            <v>15</v>
          </cell>
          <cell r="L9565" t="str">
            <v>EA</v>
          </cell>
        </row>
        <row r="9566">
          <cell r="A9566" t="str">
            <v>9292-0044-T</v>
          </cell>
          <cell r="B9566" t="str">
            <v>FITTING PUSH IN STR BRASS 3/8" BSPx10mmT</v>
          </cell>
          <cell r="C9566">
            <v>0</v>
          </cell>
          <cell r="D9566">
            <v>0</v>
          </cell>
          <cell r="E9566">
            <v>0</v>
          </cell>
          <cell r="K9566">
            <v>0</v>
          </cell>
          <cell r="L9566" t="str">
            <v>EA</v>
          </cell>
        </row>
        <row r="9567">
          <cell r="A9567" t="str">
            <v>9292-0045-T</v>
          </cell>
          <cell r="B9567" t="str">
            <v>PUSH-IN COUPLING T 9mmx1.5 &amp; M12x1.5</v>
          </cell>
          <cell r="C9567">
            <v>0</v>
          </cell>
          <cell r="D9567">
            <v>0</v>
          </cell>
          <cell r="E9567">
            <v>0</v>
          </cell>
          <cell r="K9567">
            <v>0</v>
          </cell>
          <cell r="L9567" t="str">
            <v>EA</v>
          </cell>
        </row>
        <row r="9568">
          <cell r="A9568" t="str">
            <v>9292-0046-T</v>
          </cell>
          <cell r="B9568" t="str">
            <v>MISCELLANEOUS ORDER ITEM C/SYSTEM 4 COMP</v>
          </cell>
          <cell r="C9568">
            <v>278279.59009000001</v>
          </cell>
          <cell r="D9568">
            <v>0</v>
          </cell>
          <cell r="E9568">
            <v>0</v>
          </cell>
          <cell r="K9568">
            <v>0</v>
          </cell>
          <cell r="L9568" t="str">
            <v>KIT</v>
          </cell>
        </row>
        <row r="9569">
          <cell r="A9569" t="str">
            <v>9292-0047-T</v>
          </cell>
          <cell r="B9569" t="str">
            <v>MISCELLANEOUS ORDER ITEM C/SYSTEM 5 COMP</v>
          </cell>
          <cell r="C9569">
            <v>329555.92193000001</v>
          </cell>
          <cell r="D9569">
            <v>0</v>
          </cell>
          <cell r="E9569">
            <v>0</v>
          </cell>
          <cell r="K9569">
            <v>0</v>
          </cell>
          <cell r="L9569" t="str">
            <v>KIT</v>
          </cell>
        </row>
        <row r="9570">
          <cell r="A9570" t="str">
            <v>9292-0048-001-T</v>
          </cell>
          <cell r="B9570" t="str">
            <v>FITTING PUSH IN SWI ELB SIRIT 1/4"x10mmT</v>
          </cell>
          <cell r="C9570">
            <v>345</v>
          </cell>
          <cell r="D9570">
            <v>71</v>
          </cell>
          <cell r="E9570">
            <v>0</v>
          </cell>
          <cell r="K9570">
            <v>0</v>
          </cell>
          <cell r="L9570" t="str">
            <v>EA</v>
          </cell>
        </row>
        <row r="9571">
          <cell r="A9571" t="str">
            <v>9292-0048-002-T</v>
          </cell>
          <cell r="B9571" t="str">
            <v>FITTING PUSH IN ELB ADJ SIRIT 1/4"x12mmT</v>
          </cell>
          <cell r="C9571">
            <v>143.91999999999999</v>
          </cell>
          <cell r="D9571">
            <v>145</v>
          </cell>
          <cell r="E9571">
            <v>0</v>
          </cell>
          <cell r="K9571">
            <v>0</v>
          </cell>
          <cell r="L9571" t="str">
            <v>EA</v>
          </cell>
        </row>
        <row r="9572">
          <cell r="A9572" t="str">
            <v>9292-0048-003-T</v>
          </cell>
          <cell r="B9572" t="str">
            <v>FITTING PUSH IN ELB ADJ SIRIT 3/8"x10mmT</v>
          </cell>
          <cell r="C9572">
            <v>229</v>
          </cell>
          <cell r="D9572">
            <v>108</v>
          </cell>
          <cell r="E9572">
            <v>0</v>
          </cell>
          <cell r="K9572">
            <v>0</v>
          </cell>
          <cell r="L9572" t="str">
            <v>EA</v>
          </cell>
        </row>
        <row r="9573">
          <cell r="A9573" t="str">
            <v>9292-0048-004-T</v>
          </cell>
          <cell r="B9573" t="str">
            <v>FITTING PUSH IN ELB ADJ SIRIT 3/8"x12mmT</v>
          </cell>
          <cell r="C9573">
            <v>229.21</v>
          </cell>
          <cell r="D9573">
            <v>70</v>
          </cell>
          <cell r="E9573">
            <v>50</v>
          </cell>
          <cell r="K9573">
            <v>0</v>
          </cell>
          <cell r="L9573" t="str">
            <v>EA</v>
          </cell>
        </row>
        <row r="9574">
          <cell r="A9574" t="str">
            <v>9292-0048-005-T</v>
          </cell>
          <cell r="B9574" t="str">
            <v>FITTING PUSH IN ELB ADJ SIRIT 1/2"x12mmT</v>
          </cell>
          <cell r="C9574">
            <v>208.45</v>
          </cell>
          <cell r="D9574">
            <v>51</v>
          </cell>
          <cell r="E9574">
            <v>0</v>
          </cell>
          <cell r="K9574">
            <v>0</v>
          </cell>
          <cell r="L9574" t="str">
            <v>EA</v>
          </cell>
        </row>
        <row r="9575">
          <cell r="A9575" t="str">
            <v>9292-0048-006-T</v>
          </cell>
          <cell r="B9575" t="str">
            <v>FITTING PUSH IN ELB ADJ SIRIT M16x10mmT</v>
          </cell>
          <cell r="C9575">
            <v>273</v>
          </cell>
          <cell r="D9575">
            <v>71</v>
          </cell>
          <cell r="E9575">
            <v>0</v>
          </cell>
          <cell r="K9575">
            <v>0</v>
          </cell>
          <cell r="L9575" t="str">
            <v>EA</v>
          </cell>
        </row>
        <row r="9576">
          <cell r="A9576" t="str">
            <v>9292-0048-007-T</v>
          </cell>
          <cell r="B9576" t="str">
            <v>FITTING PUSH IN ELB ADJ SIRIT M16x12mmT</v>
          </cell>
          <cell r="C9576">
            <v>207.34</v>
          </cell>
          <cell r="D9576">
            <v>57</v>
          </cell>
          <cell r="E9576">
            <v>0</v>
          </cell>
          <cell r="K9576">
            <v>0</v>
          </cell>
          <cell r="L9576" t="str">
            <v>EA</v>
          </cell>
        </row>
        <row r="9577">
          <cell r="A9577" t="str">
            <v>9292-0048-008-T</v>
          </cell>
          <cell r="B9577" t="str">
            <v>FITTING PUSH IN ELB ADJ SIRIT M22x12mmT</v>
          </cell>
          <cell r="C9577">
            <v>310.10000000000002</v>
          </cell>
          <cell r="D9577">
            <v>48</v>
          </cell>
          <cell r="E9577">
            <v>0</v>
          </cell>
          <cell r="K9577">
            <v>0</v>
          </cell>
          <cell r="L9577" t="str">
            <v>EA</v>
          </cell>
        </row>
        <row r="9578">
          <cell r="A9578" t="str">
            <v>9292-0048-009-T</v>
          </cell>
          <cell r="B9578" t="str">
            <v>FITTING PUSH IN ELB ADJ SIRIT M12x10mmT</v>
          </cell>
          <cell r="C9578">
            <v>276.35000000000002</v>
          </cell>
          <cell r="D9578">
            <v>84</v>
          </cell>
          <cell r="E9578">
            <v>0</v>
          </cell>
          <cell r="K9578">
            <v>0</v>
          </cell>
          <cell r="L9578" t="str">
            <v>EA</v>
          </cell>
        </row>
        <row r="9579">
          <cell r="A9579" t="str">
            <v>9292-0048-010-T</v>
          </cell>
          <cell r="B9579" t="str">
            <v>FITTING PUSH IN T UNION SIRIT 10mmT</v>
          </cell>
          <cell r="C9579">
            <v>170</v>
          </cell>
          <cell r="D9579">
            <v>79</v>
          </cell>
          <cell r="E9579">
            <v>0</v>
          </cell>
          <cell r="K9579">
            <v>0</v>
          </cell>
          <cell r="L9579" t="str">
            <v>EA</v>
          </cell>
        </row>
        <row r="9580">
          <cell r="A9580" t="str">
            <v>9292-0048-011-T</v>
          </cell>
          <cell r="B9580" t="str">
            <v>FITTING PUSH IN T UNION SIRIT 12mmT</v>
          </cell>
          <cell r="C9580">
            <v>200</v>
          </cell>
          <cell r="D9580">
            <v>62</v>
          </cell>
          <cell r="E9580">
            <v>0</v>
          </cell>
          <cell r="K9580">
            <v>0</v>
          </cell>
          <cell r="L9580" t="str">
            <v>EA</v>
          </cell>
        </row>
        <row r="9581">
          <cell r="A9581" t="str">
            <v>9292-0048-012-T</v>
          </cell>
          <cell r="B9581" t="str">
            <v>FITTING PUSH IN T UNION SIRIT 10x10x6mmT</v>
          </cell>
          <cell r="C9581">
            <v>180.32</v>
          </cell>
          <cell r="D9581">
            <v>67</v>
          </cell>
          <cell r="E9581">
            <v>0</v>
          </cell>
          <cell r="K9581">
            <v>0</v>
          </cell>
          <cell r="L9581" t="str">
            <v>EA</v>
          </cell>
        </row>
        <row r="9582">
          <cell r="A9582" t="str">
            <v>9292-0048-013-T</v>
          </cell>
          <cell r="B9582" t="str">
            <v>FITTING PUSH IN T UNION SIRIT 12x12x6mmT</v>
          </cell>
          <cell r="C9582">
            <v>231.61</v>
          </cell>
          <cell r="D9582">
            <v>74</v>
          </cell>
          <cell r="E9582">
            <v>0</v>
          </cell>
          <cell r="K9582">
            <v>0</v>
          </cell>
          <cell r="L9582" t="str">
            <v>EA</v>
          </cell>
        </row>
        <row r="9583">
          <cell r="A9583" t="str">
            <v>9292-0048-014-T</v>
          </cell>
          <cell r="B9583" t="str">
            <v>FITTING PUSH IN STR SIRIT M16x10mmT</v>
          </cell>
          <cell r="C9583">
            <v>90</v>
          </cell>
          <cell r="D9583">
            <v>43</v>
          </cell>
          <cell r="E9583">
            <v>0</v>
          </cell>
          <cell r="K9583">
            <v>0</v>
          </cell>
          <cell r="L9583" t="str">
            <v>EA</v>
          </cell>
        </row>
        <row r="9584">
          <cell r="A9584" t="str">
            <v>9292-0048-015-T</v>
          </cell>
          <cell r="B9584" t="str">
            <v>FITTING PUSH IN STR SIRIT M16x12mmT</v>
          </cell>
          <cell r="C9584">
            <v>0</v>
          </cell>
          <cell r="D9584">
            <v>0</v>
          </cell>
          <cell r="E9584">
            <v>0</v>
          </cell>
          <cell r="K9584">
            <v>0</v>
          </cell>
          <cell r="L9584" t="str">
            <v>EA</v>
          </cell>
        </row>
        <row r="9585">
          <cell r="A9585" t="str">
            <v>9292-0048-016-T</v>
          </cell>
          <cell r="B9585" t="str">
            <v>FITTING PUSH IN STR SIRIT BRAS M22x12mmT</v>
          </cell>
          <cell r="C9585">
            <v>173</v>
          </cell>
          <cell r="D9585">
            <v>28</v>
          </cell>
          <cell r="E9585">
            <v>0</v>
          </cell>
          <cell r="K9585">
            <v>0</v>
          </cell>
          <cell r="L9585" t="str">
            <v>EA</v>
          </cell>
        </row>
        <row r="9586">
          <cell r="A9586" t="str">
            <v>9292-0048-017-T</v>
          </cell>
          <cell r="B9586" t="str">
            <v>FITTING PUSH IN STR SIRIT BRAS M22x10mmT</v>
          </cell>
          <cell r="C9586">
            <v>187</v>
          </cell>
          <cell r="D9586">
            <v>110</v>
          </cell>
          <cell r="E9586">
            <v>0</v>
          </cell>
          <cell r="K9586">
            <v>0</v>
          </cell>
          <cell r="L9586" t="str">
            <v>EA</v>
          </cell>
        </row>
        <row r="9587">
          <cell r="A9587" t="str">
            <v>9292-0048-018-T</v>
          </cell>
          <cell r="B9587" t="str">
            <v>FITTING PUSH IN STR SIRIT M22x18mmT</v>
          </cell>
          <cell r="C9587">
            <v>260.13</v>
          </cell>
          <cell r="D9587">
            <v>30</v>
          </cell>
          <cell r="E9587">
            <v>0</v>
          </cell>
          <cell r="K9587">
            <v>0</v>
          </cell>
          <cell r="L9587" t="str">
            <v>EA</v>
          </cell>
        </row>
        <row r="9588">
          <cell r="A9588" t="str">
            <v>9292-0048-019-T</v>
          </cell>
          <cell r="B9588" t="str">
            <v>FITTING PUSH IN BULKMTAD M24x12mmT</v>
          </cell>
          <cell r="C9588">
            <v>367.18</v>
          </cell>
          <cell r="D9588">
            <v>50</v>
          </cell>
          <cell r="E9588">
            <v>0</v>
          </cell>
          <cell r="K9588">
            <v>0</v>
          </cell>
          <cell r="L9588" t="str">
            <v>EA</v>
          </cell>
        </row>
        <row r="9589">
          <cell r="A9589" t="str">
            <v>9292-0048-020-T</v>
          </cell>
          <cell r="B9589" t="str">
            <v>FITTING PUSH IN BULKMTAD M24x10mmT</v>
          </cell>
          <cell r="C9589">
            <v>322.14</v>
          </cell>
          <cell r="D9589">
            <v>54</v>
          </cell>
          <cell r="E9589">
            <v>0</v>
          </cell>
          <cell r="K9589">
            <v>0</v>
          </cell>
          <cell r="L9589" t="str">
            <v>EA</v>
          </cell>
        </row>
        <row r="9590">
          <cell r="A9590" t="str">
            <v>9292-0048-021-T</v>
          </cell>
          <cell r="B9590" t="str">
            <v>FITTING PUSH IN STR SIRIT BRA 3/8"x10mmT</v>
          </cell>
          <cell r="C9590">
            <v>277.75</v>
          </cell>
          <cell r="D9590">
            <v>75</v>
          </cell>
          <cell r="E9590">
            <v>0</v>
          </cell>
          <cell r="K9590">
            <v>0</v>
          </cell>
          <cell r="L9590" t="str">
            <v>EA</v>
          </cell>
        </row>
        <row r="9591">
          <cell r="A9591" t="str">
            <v>9292-0048-022-T</v>
          </cell>
          <cell r="B9591" t="str">
            <v>FITTING PUSH IN STR SIRIT BRA 1/4"x10mmT</v>
          </cell>
          <cell r="C9591">
            <v>266.75</v>
          </cell>
          <cell r="D9591">
            <v>14</v>
          </cell>
          <cell r="E9591">
            <v>0</v>
          </cell>
          <cell r="K9591">
            <v>0</v>
          </cell>
          <cell r="L9591" t="str">
            <v>EA</v>
          </cell>
        </row>
        <row r="9592">
          <cell r="A9592" t="str">
            <v>9292-0048-023-T</v>
          </cell>
          <cell r="B9592" t="str">
            <v>FITTING PUSH IN ELB SIRIT BRA 1/2"x10mmT</v>
          </cell>
          <cell r="C9592">
            <v>387.5</v>
          </cell>
          <cell r="D9592">
            <v>53</v>
          </cell>
          <cell r="E9592">
            <v>0</v>
          </cell>
          <cell r="K9592">
            <v>0</v>
          </cell>
          <cell r="L9592" t="str">
            <v>EA</v>
          </cell>
        </row>
        <row r="9593">
          <cell r="A9593" t="str">
            <v>9292-0048-024-T</v>
          </cell>
          <cell r="B9593" t="str">
            <v>FITTING PUSH IN STR SIRIT BRA 1/2"x10mmT</v>
          </cell>
          <cell r="C9593">
            <v>322.25</v>
          </cell>
          <cell r="D9593">
            <v>30</v>
          </cell>
          <cell r="E9593">
            <v>0</v>
          </cell>
          <cell r="K9593">
            <v>0</v>
          </cell>
          <cell r="L9593" t="str">
            <v>EA</v>
          </cell>
        </row>
        <row r="9594">
          <cell r="A9594" t="str">
            <v>9292-0048-025-T</v>
          </cell>
          <cell r="B9594" t="str">
            <v>FITTING PUSH IN STR SIRIT BRA 3/8"x12mmT</v>
          </cell>
          <cell r="C9594">
            <v>269.77999999999997</v>
          </cell>
          <cell r="D9594">
            <v>84</v>
          </cell>
          <cell r="E9594">
            <v>0</v>
          </cell>
          <cell r="K9594">
            <v>0</v>
          </cell>
          <cell r="L9594" t="str">
            <v>EA</v>
          </cell>
        </row>
        <row r="9595">
          <cell r="A9595" t="str">
            <v>9292-0048-026-T</v>
          </cell>
          <cell r="B9595" t="str">
            <v>FITTING PUSH IN STR SIRIT BRA 1/4"x12mmT</v>
          </cell>
          <cell r="C9595">
            <v>249.15</v>
          </cell>
          <cell r="D9595">
            <v>80</v>
          </cell>
          <cell r="E9595">
            <v>0</v>
          </cell>
          <cell r="K9595">
            <v>0</v>
          </cell>
          <cell r="L9595" t="str">
            <v>EA</v>
          </cell>
        </row>
        <row r="9596">
          <cell r="A9596" t="str">
            <v>9292-0048-027-T</v>
          </cell>
          <cell r="B9596" t="str">
            <v>FITTING PUSH IN STR SIRIT BRAS M16x12mmT</v>
          </cell>
          <cell r="C9596">
            <v>103</v>
          </cell>
          <cell r="D9596">
            <v>39</v>
          </cell>
          <cell r="E9596">
            <v>0</v>
          </cell>
          <cell r="K9596">
            <v>0</v>
          </cell>
          <cell r="L9596" t="str">
            <v>EA</v>
          </cell>
        </row>
        <row r="9597">
          <cell r="A9597" t="str">
            <v>9292-0048-028-T</v>
          </cell>
          <cell r="B9597" t="str">
            <v>FITTING PUSH IN T UNION SIRIT12x12x10mmT</v>
          </cell>
          <cell r="C9597">
            <v>431.2</v>
          </cell>
          <cell r="D9597">
            <v>24</v>
          </cell>
          <cell r="E9597">
            <v>0</v>
          </cell>
          <cell r="K9597">
            <v>0</v>
          </cell>
          <cell r="L9597" t="str">
            <v>EA</v>
          </cell>
        </row>
        <row r="9598">
          <cell r="A9598" t="str">
            <v>9292-0048-029-T</v>
          </cell>
          <cell r="B9598" t="str">
            <v>FITTING PUSH IN EQUAL T SIRIT BRA8x8x8mm</v>
          </cell>
          <cell r="C9598">
            <v>398.37</v>
          </cell>
          <cell r="D9598">
            <v>16</v>
          </cell>
          <cell r="E9598">
            <v>0</v>
          </cell>
          <cell r="K9598">
            <v>0</v>
          </cell>
          <cell r="L9598" t="str">
            <v>EA</v>
          </cell>
        </row>
        <row r="9599">
          <cell r="A9599" t="str">
            <v>9292-0048-030-T</v>
          </cell>
          <cell r="B9599" t="str">
            <v>PUSH-IN MALE SWI ELB SIRIT BRA M12x12mmT</v>
          </cell>
          <cell r="C9599">
            <v>225</v>
          </cell>
          <cell r="D9599">
            <v>26</v>
          </cell>
          <cell r="E9599">
            <v>0</v>
          </cell>
          <cell r="K9599">
            <v>0</v>
          </cell>
          <cell r="L9599" t="str">
            <v>EA</v>
          </cell>
        </row>
        <row r="9600">
          <cell r="A9600" t="str">
            <v>9292-0048-031-T</v>
          </cell>
          <cell r="B9600" t="str">
            <v>FITTING PUSH IN STR SIRIT BRA M22x15mmT</v>
          </cell>
          <cell r="C9600">
            <v>277.5</v>
          </cell>
          <cell r="D9600">
            <v>37</v>
          </cell>
          <cell r="E9600">
            <v>0</v>
          </cell>
          <cell r="K9600">
            <v>0</v>
          </cell>
          <cell r="L9600" t="str">
            <v>EA</v>
          </cell>
        </row>
        <row r="9601">
          <cell r="A9601" t="str">
            <v>9292-0048-032-T</v>
          </cell>
          <cell r="B9601" t="str">
            <v>FITTING PUSH IN ELB ADJ SIRIT M22x15mmT</v>
          </cell>
          <cell r="C9601">
            <v>468.75</v>
          </cell>
          <cell r="D9601">
            <v>28</v>
          </cell>
          <cell r="E9601">
            <v>50</v>
          </cell>
          <cell r="K9601">
            <v>0</v>
          </cell>
          <cell r="L9601" t="str">
            <v>EA</v>
          </cell>
        </row>
        <row r="9602">
          <cell r="A9602" t="str">
            <v>9292-0048-033-T</v>
          </cell>
          <cell r="B9602" t="str">
            <v>FITTING PUSH IN EQUAL T SIRIT BR15x15x15</v>
          </cell>
          <cell r="C9602">
            <v>0</v>
          </cell>
          <cell r="D9602">
            <v>0</v>
          </cell>
          <cell r="E9602">
            <v>0</v>
          </cell>
          <cell r="K9602">
            <v>0</v>
          </cell>
          <cell r="L9602" t="str">
            <v>EA</v>
          </cell>
        </row>
        <row r="9603">
          <cell r="A9603" t="str">
            <v>9292-0048-034-T</v>
          </cell>
          <cell r="B9603" t="str">
            <v>FITTING PUSH IN ELB ADJ SIRIT M16x8mmT</v>
          </cell>
          <cell r="C9603">
            <v>300</v>
          </cell>
          <cell r="D9603">
            <v>44</v>
          </cell>
          <cell r="E9603">
            <v>0</v>
          </cell>
          <cell r="K9603">
            <v>0</v>
          </cell>
          <cell r="L9603" t="str">
            <v>EA</v>
          </cell>
        </row>
        <row r="9604">
          <cell r="A9604" t="str">
            <v>9292-0048-035-T</v>
          </cell>
          <cell r="B9604" t="str">
            <v>FITTING PUSH IN ELB ADJ SIRIT M22x8mmT</v>
          </cell>
          <cell r="C9604">
            <v>367.5</v>
          </cell>
          <cell r="D9604">
            <v>0</v>
          </cell>
          <cell r="E9604">
            <v>100</v>
          </cell>
          <cell r="K9604">
            <v>25</v>
          </cell>
          <cell r="L9604" t="str">
            <v>EA</v>
          </cell>
        </row>
        <row r="9605">
          <cell r="A9605" t="str">
            <v>9292-0048-036-T</v>
          </cell>
          <cell r="B9605" t="str">
            <v>FITTING PUSH IN ELB ADJ SIRIT 1/4"x8mmT</v>
          </cell>
          <cell r="C9605">
            <v>483.75</v>
          </cell>
          <cell r="D9605">
            <v>66</v>
          </cell>
          <cell r="E9605">
            <v>0</v>
          </cell>
          <cell r="K9605">
            <v>25</v>
          </cell>
          <cell r="L9605" t="str">
            <v>EA</v>
          </cell>
        </row>
        <row r="9606">
          <cell r="A9606" t="str">
            <v>9292-0048-037-T</v>
          </cell>
          <cell r="B9606" t="str">
            <v>FITTING PUSH IN ELB ADJ SIRIT 3/8"x8mmT</v>
          </cell>
          <cell r="C9606">
            <v>311.10000000000002</v>
          </cell>
          <cell r="D9606">
            <v>6</v>
          </cell>
          <cell r="E9606">
            <v>50</v>
          </cell>
          <cell r="K9606">
            <v>25</v>
          </cell>
          <cell r="L9606" t="str">
            <v>EA</v>
          </cell>
        </row>
        <row r="9607">
          <cell r="A9607" t="str">
            <v>9292-0048-038-T</v>
          </cell>
          <cell r="B9607" t="str">
            <v>FITTING PUSH IN STR SIRIT BRA 1/4"x8mmT</v>
          </cell>
          <cell r="C9607">
            <v>0</v>
          </cell>
          <cell r="D9607">
            <v>0</v>
          </cell>
          <cell r="E9607">
            <v>0</v>
          </cell>
          <cell r="K9607">
            <v>0</v>
          </cell>
          <cell r="L9607" t="str">
            <v>EA</v>
          </cell>
        </row>
        <row r="9608">
          <cell r="A9608" t="str">
            <v>9292-0048-039-T</v>
          </cell>
          <cell r="B9608" t="str">
            <v>FITTING PUSH IN STR SIRIT BRA 3/8"x8mmT</v>
          </cell>
          <cell r="C9608">
            <v>0</v>
          </cell>
          <cell r="D9608">
            <v>0</v>
          </cell>
          <cell r="E9608">
            <v>0</v>
          </cell>
          <cell r="K9608">
            <v>0</v>
          </cell>
          <cell r="L9608" t="str">
            <v>EA</v>
          </cell>
        </row>
        <row r="9609">
          <cell r="A9609" t="str">
            <v>9292-0048-040-T</v>
          </cell>
          <cell r="B9609" t="str">
            <v>FITTING PUSH IN STR SIRIT BRA M16x8mmT</v>
          </cell>
          <cell r="C9609">
            <v>123.75</v>
          </cell>
          <cell r="D9609">
            <v>21</v>
          </cell>
          <cell r="E9609">
            <v>0</v>
          </cell>
          <cell r="K9609">
            <v>25</v>
          </cell>
          <cell r="L9609" t="str">
            <v>EA</v>
          </cell>
        </row>
        <row r="9610">
          <cell r="A9610" t="str">
            <v>9292-0048-041-T</v>
          </cell>
          <cell r="B9610" t="str">
            <v>FITTING PUSH IN T UNION SIRIT 8x8x6mm</v>
          </cell>
          <cell r="C9610">
            <v>558</v>
          </cell>
          <cell r="D9610">
            <v>41</v>
          </cell>
          <cell r="E9610">
            <v>10</v>
          </cell>
          <cell r="K9610">
            <v>0</v>
          </cell>
          <cell r="L9610" t="str">
            <v>EA</v>
          </cell>
        </row>
        <row r="9611">
          <cell r="A9611" t="str">
            <v>9292-0048-042-T</v>
          </cell>
          <cell r="B9611" t="str">
            <v>FITTING PUSH IN ELB ADJ SIRIT 1/2"x8mmT</v>
          </cell>
          <cell r="C9611">
            <v>570</v>
          </cell>
          <cell r="D9611">
            <v>23</v>
          </cell>
          <cell r="E9611">
            <v>0</v>
          </cell>
          <cell r="K9611">
            <v>0</v>
          </cell>
          <cell r="L9611" t="str">
            <v>EA</v>
          </cell>
        </row>
        <row r="9612">
          <cell r="A9612" t="str">
            <v>9292-0048-043-T</v>
          </cell>
          <cell r="B9612" t="str">
            <v>FITTING PUSH IN SWI ELB SIRIT 1/2"x6mmT</v>
          </cell>
          <cell r="C9612">
            <v>0</v>
          </cell>
          <cell r="D9612">
            <v>0</v>
          </cell>
          <cell r="E9612">
            <v>0</v>
          </cell>
          <cell r="K9612">
            <v>0</v>
          </cell>
          <cell r="L9612" t="str">
            <v>EA</v>
          </cell>
        </row>
        <row r="9613">
          <cell r="A9613" t="str">
            <v>9292-0048-044-T</v>
          </cell>
          <cell r="B9613" t="str">
            <v>FITTING PUSH IN SWI ELB SIRIT 3/8"x6mmT</v>
          </cell>
          <cell r="C9613">
            <v>0</v>
          </cell>
          <cell r="D9613">
            <v>0</v>
          </cell>
          <cell r="E9613">
            <v>0</v>
          </cell>
          <cell r="K9613">
            <v>0</v>
          </cell>
          <cell r="L9613" t="str">
            <v>EA</v>
          </cell>
        </row>
        <row r="9614">
          <cell r="A9614" t="str">
            <v>9292-0048-T</v>
          </cell>
          <cell r="B9614" t="str">
            <v>FITTING PUSH IN BRASS "SIRIT-RTC" ALL</v>
          </cell>
          <cell r="C9614">
            <v>0</v>
          </cell>
          <cell r="D9614">
            <v>0</v>
          </cell>
          <cell r="E9614">
            <v>0</v>
          </cell>
          <cell r="K9614">
            <v>0</v>
          </cell>
          <cell r="L9614" t="str">
            <v>EA</v>
          </cell>
        </row>
        <row r="9615">
          <cell r="A9615" t="str">
            <v>9292-0049-T</v>
          </cell>
          <cell r="B9615" t="str">
            <v>MISCELLANEOUS ORDER ITEM C/SYSTEM 2 COMP</v>
          </cell>
          <cell r="C9615">
            <v>334619.21159000002</v>
          </cell>
          <cell r="D9615">
            <v>0</v>
          </cell>
          <cell r="E9615">
            <v>0</v>
          </cell>
          <cell r="K9615">
            <v>0</v>
          </cell>
          <cell r="L9615" t="str">
            <v>KIT</v>
          </cell>
        </row>
        <row r="9616">
          <cell r="A9616" t="str">
            <v>9292-0050-001-T</v>
          </cell>
          <cell r="B9616" t="str">
            <v>FITTING PUSH IN ELBOW BRASS 3/8"x10mm.T</v>
          </cell>
          <cell r="C9616">
            <v>113</v>
          </cell>
          <cell r="D9616">
            <v>36</v>
          </cell>
          <cell r="E9616">
            <v>0</v>
          </cell>
          <cell r="K9616">
            <v>15</v>
          </cell>
          <cell r="L9616" t="str">
            <v>EA</v>
          </cell>
        </row>
        <row r="9617">
          <cell r="A9617" t="str">
            <v>9292-0050-002-T</v>
          </cell>
          <cell r="B9617" t="str">
            <v>FITTING PUSH IN ELBOW BRASS 1/4"x10mmT</v>
          </cell>
          <cell r="C9617">
            <v>136</v>
          </cell>
          <cell r="D9617">
            <v>46</v>
          </cell>
          <cell r="E9617">
            <v>0</v>
          </cell>
          <cell r="K9617">
            <v>30</v>
          </cell>
          <cell r="L9617" t="str">
            <v>EA</v>
          </cell>
        </row>
        <row r="9618">
          <cell r="A9618" t="str">
            <v>9292-0050-003-T</v>
          </cell>
          <cell r="B9618" t="str">
            <v>FITTING PUSH IN ELBOW BRASS M16x10mm.T</v>
          </cell>
          <cell r="C9618">
            <v>169</v>
          </cell>
          <cell r="D9618">
            <v>0</v>
          </cell>
          <cell r="E9618">
            <v>0</v>
          </cell>
          <cell r="K9618">
            <v>30</v>
          </cell>
          <cell r="L9618" t="str">
            <v>EA</v>
          </cell>
        </row>
        <row r="9619">
          <cell r="A9619" t="str">
            <v>9292-0050-004-T</v>
          </cell>
          <cell r="B9619" t="str">
            <v>FITTING PUSH IN EQUAL T BRASS 10x10x10mm</v>
          </cell>
          <cell r="C9619">
            <v>172</v>
          </cell>
          <cell r="D9619">
            <v>0</v>
          </cell>
          <cell r="E9619">
            <v>0</v>
          </cell>
          <cell r="K9619">
            <v>30</v>
          </cell>
          <cell r="L9619" t="str">
            <v>EA</v>
          </cell>
        </row>
        <row r="9620">
          <cell r="A9620" t="str">
            <v>9292-0050-005-T</v>
          </cell>
          <cell r="B9620" t="str">
            <v>FITTING PUSH IN ELBOW BRASS 3/8"x12mmT</v>
          </cell>
          <cell r="C9620">
            <v>147</v>
          </cell>
          <cell r="D9620">
            <v>0</v>
          </cell>
          <cell r="E9620">
            <v>0</v>
          </cell>
          <cell r="K9620">
            <v>30</v>
          </cell>
          <cell r="L9620" t="str">
            <v>EA</v>
          </cell>
        </row>
        <row r="9621">
          <cell r="A9621" t="str">
            <v>9292-0050-006-T</v>
          </cell>
          <cell r="B9621" t="str">
            <v>FITTING PUSH IN ELBOW BRASS 1/4"x12mmT</v>
          </cell>
          <cell r="C9621">
            <v>147</v>
          </cell>
          <cell r="D9621">
            <v>0</v>
          </cell>
          <cell r="E9621">
            <v>0</v>
          </cell>
          <cell r="K9621">
            <v>30</v>
          </cell>
          <cell r="L9621" t="str">
            <v>EA</v>
          </cell>
        </row>
        <row r="9622">
          <cell r="A9622" t="str">
            <v>9292-0050-007-T</v>
          </cell>
          <cell r="B9622" t="str">
            <v>FITTING PUSH IN ELBOW BRASS M22x12mmT</v>
          </cell>
          <cell r="C9622">
            <v>180</v>
          </cell>
          <cell r="D9622">
            <v>3</v>
          </cell>
          <cell r="E9622">
            <v>0</v>
          </cell>
          <cell r="K9622">
            <v>30</v>
          </cell>
          <cell r="L9622" t="str">
            <v>EA</v>
          </cell>
        </row>
        <row r="9623">
          <cell r="A9623" t="str">
            <v>9292-0050-008-T</v>
          </cell>
          <cell r="B9623" t="str">
            <v>FITTING PUSH IN STR BRASS M22x12mm.T</v>
          </cell>
          <cell r="C9623">
            <v>147</v>
          </cell>
          <cell r="D9623">
            <v>0</v>
          </cell>
          <cell r="E9623">
            <v>0</v>
          </cell>
          <cell r="K9623">
            <v>30</v>
          </cell>
          <cell r="L9623" t="str">
            <v>EA</v>
          </cell>
        </row>
        <row r="9624">
          <cell r="A9624" t="str">
            <v>9292-0050-009-T</v>
          </cell>
          <cell r="B9624" t="str">
            <v>FITTING PUSH IN ELBOW BRASS M16x12mm.T</v>
          </cell>
          <cell r="C9624">
            <v>147</v>
          </cell>
          <cell r="D9624">
            <v>0</v>
          </cell>
          <cell r="E9624">
            <v>0</v>
          </cell>
          <cell r="K9624">
            <v>30</v>
          </cell>
          <cell r="L9624" t="str">
            <v>EA</v>
          </cell>
        </row>
        <row r="9625">
          <cell r="A9625" t="str">
            <v>9292-0050-010-T</v>
          </cell>
          <cell r="B9625" t="str">
            <v>FITTING PUSH IN STR BRASS M16x12mmT</v>
          </cell>
          <cell r="C9625">
            <v>124</v>
          </cell>
          <cell r="D9625">
            <v>0</v>
          </cell>
          <cell r="E9625">
            <v>0</v>
          </cell>
          <cell r="K9625">
            <v>30</v>
          </cell>
          <cell r="L9625" t="str">
            <v>EA</v>
          </cell>
        </row>
        <row r="9626">
          <cell r="A9626" t="str">
            <v>9292-0050-011-T</v>
          </cell>
          <cell r="B9626" t="str">
            <v>FITTING PUSH IN STR BRASS M22x1.5-10mm.T</v>
          </cell>
          <cell r="C9626">
            <v>124</v>
          </cell>
          <cell r="D9626">
            <v>11</v>
          </cell>
          <cell r="E9626">
            <v>0</v>
          </cell>
          <cell r="K9626">
            <v>30</v>
          </cell>
          <cell r="L9626" t="str">
            <v>EA</v>
          </cell>
        </row>
        <row r="9627">
          <cell r="A9627" t="str">
            <v>9292-0050-012-T</v>
          </cell>
          <cell r="B9627" t="str">
            <v>FITTING PUSH IN EQUAL T BRASS 12x12x12mm</v>
          </cell>
          <cell r="C9627">
            <v>214</v>
          </cell>
          <cell r="D9627">
            <v>10</v>
          </cell>
          <cell r="E9627">
            <v>0</v>
          </cell>
          <cell r="K9627">
            <v>30</v>
          </cell>
          <cell r="L9627" t="str">
            <v>EA</v>
          </cell>
        </row>
        <row r="9628">
          <cell r="A9628" t="str">
            <v>9292-0050-013-T</v>
          </cell>
          <cell r="B9628" t="str">
            <v>FITTING PUSH IN STR BRASS 3/8"x8mm.T</v>
          </cell>
          <cell r="C9628">
            <v>0</v>
          </cell>
          <cell r="D9628">
            <v>0</v>
          </cell>
          <cell r="E9628">
            <v>0</v>
          </cell>
          <cell r="K9628">
            <v>0</v>
          </cell>
          <cell r="L9628" t="str">
            <v>EA</v>
          </cell>
        </row>
        <row r="9629">
          <cell r="A9629" t="str">
            <v>9292-0050-014-T</v>
          </cell>
          <cell r="B9629" t="str">
            <v>FITTING PUSH IN STR BRASS 3/8"x12mm.T</v>
          </cell>
          <cell r="C9629">
            <v>0</v>
          </cell>
          <cell r="D9629">
            <v>0</v>
          </cell>
          <cell r="E9629">
            <v>0</v>
          </cell>
          <cell r="K9629">
            <v>0</v>
          </cell>
          <cell r="L9629" t="str">
            <v>EA</v>
          </cell>
        </row>
        <row r="9630">
          <cell r="A9630" t="str">
            <v>9292-0050-015-T</v>
          </cell>
          <cell r="B9630" t="str">
            <v>FITTING PUSH IN EQUAL T BRASS 8x8x8mm</v>
          </cell>
          <cell r="C9630">
            <v>0</v>
          </cell>
          <cell r="D9630">
            <v>0</v>
          </cell>
          <cell r="E9630">
            <v>0</v>
          </cell>
          <cell r="K9630">
            <v>0</v>
          </cell>
          <cell r="L9630" t="str">
            <v>EA</v>
          </cell>
        </row>
        <row r="9631">
          <cell r="A9631" t="str">
            <v>9292-0050-016-T</v>
          </cell>
          <cell r="B9631" t="str">
            <v>FITTING PUSH IN ELBOW BRASS 1/4"x8mm.T</v>
          </cell>
          <cell r="C9631">
            <v>0</v>
          </cell>
          <cell r="D9631">
            <v>0</v>
          </cell>
          <cell r="E9631">
            <v>0</v>
          </cell>
          <cell r="K9631">
            <v>0</v>
          </cell>
          <cell r="L9631" t="str">
            <v>EA</v>
          </cell>
        </row>
        <row r="9632">
          <cell r="A9632" t="str">
            <v>9292-0050-017-T</v>
          </cell>
          <cell r="B9632" t="str">
            <v>FITTING PUSH IN ELBOW BRASS 3/8"x8mm.T</v>
          </cell>
          <cell r="C9632">
            <v>0</v>
          </cell>
          <cell r="D9632">
            <v>0</v>
          </cell>
          <cell r="E9632">
            <v>0</v>
          </cell>
          <cell r="K9632">
            <v>0</v>
          </cell>
          <cell r="L9632" t="str">
            <v>EA</v>
          </cell>
        </row>
        <row r="9633">
          <cell r="A9633" t="str">
            <v>9292-0050-T</v>
          </cell>
          <cell r="B9633" t="str">
            <v>FITTING PUSH IN ELBOW BRASS 1/2"x12mmT</v>
          </cell>
          <cell r="C9633">
            <v>169</v>
          </cell>
          <cell r="D9633">
            <v>26</v>
          </cell>
          <cell r="E9633">
            <v>0</v>
          </cell>
          <cell r="K9633">
            <v>30</v>
          </cell>
          <cell r="L9633" t="str">
            <v>EA</v>
          </cell>
        </row>
        <row r="9634">
          <cell r="A9634" t="str">
            <v>9292-0051-001-T</v>
          </cell>
          <cell r="B9634" t="str">
            <v>MISCELLANEOUS ORDER ITEM C/SYSTEM 3 COMP</v>
          </cell>
          <cell r="C9634">
            <v>400332.97618</v>
          </cell>
          <cell r="D9634">
            <v>0</v>
          </cell>
          <cell r="E9634">
            <v>0</v>
          </cell>
          <cell r="K9634">
            <v>0</v>
          </cell>
          <cell r="L9634" t="str">
            <v>EA</v>
          </cell>
        </row>
        <row r="9635">
          <cell r="A9635" t="str">
            <v>9292-0051-T</v>
          </cell>
          <cell r="B9635" t="str">
            <v>MISCELLANEOUS ORDER ITEM C/SYSTEM 3 COMP</v>
          </cell>
          <cell r="C9635">
            <v>0</v>
          </cell>
          <cell r="D9635">
            <v>0</v>
          </cell>
          <cell r="E9635">
            <v>0</v>
          </cell>
          <cell r="K9635">
            <v>0</v>
          </cell>
          <cell r="L9635" t="str">
            <v>EA</v>
          </cell>
        </row>
        <row r="9636">
          <cell r="A9636" t="str">
            <v>9292-0052-001-T</v>
          </cell>
          <cell r="B9636" t="str">
            <v>QUICK FITTING 90 SQW-AD21.2/M20B (1/2")</v>
          </cell>
          <cell r="C9636">
            <v>68</v>
          </cell>
          <cell r="D9636">
            <v>124</v>
          </cell>
          <cell r="E9636">
            <v>0</v>
          </cell>
          <cell r="K9636">
            <v>0</v>
          </cell>
          <cell r="L9636" t="str">
            <v>EA</v>
          </cell>
        </row>
        <row r="9637">
          <cell r="A9637" t="str">
            <v>9292-0052-002-T</v>
          </cell>
          <cell r="B9637" t="str">
            <v>QUICK FITTING 90 SQW-AD21.2/G1/2B(1/2")</v>
          </cell>
          <cell r="C9637">
            <v>74</v>
          </cell>
          <cell r="D9637">
            <v>143</v>
          </cell>
          <cell r="E9637">
            <v>200</v>
          </cell>
          <cell r="K9637">
            <v>0</v>
          </cell>
          <cell r="L9637" t="str">
            <v>EA</v>
          </cell>
        </row>
        <row r="9638">
          <cell r="A9638" t="str">
            <v>9292-0053-001-T</v>
          </cell>
          <cell r="B9638" t="str">
            <v>QUICK FITTING STR SSQC-AD21.2/G1/2″B</v>
          </cell>
          <cell r="C9638">
            <v>36</v>
          </cell>
          <cell r="D9638">
            <v>18</v>
          </cell>
          <cell r="E9638">
            <v>300</v>
          </cell>
          <cell r="K9638">
            <v>0</v>
          </cell>
          <cell r="L9638" t="str">
            <v>EA</v>
          </cell>
        </row>
        <row r="9639">
          <cell r="A9639" t="str">
            <v>9292-0053-002-T</v>
          </cell>
          <cell r="B9639" t="str">
            <v>QUICK FITTING STR. SSQC-AD21.2/M20B</v>
          </cell>
          <cell r="C9639">
            <v>30</v>
          </cell>
          <cell r="D9639">
            <v>147</v>
          </cell>
          <cell r="E9639">
            <v>0</v>
          </cell>
          <cell r="K9639">
            <v>0</v>
          </cell>
          <cell r="L9639" t="str">
            <v>EA</v>
          </cell>
        </row>
        <row r="9640">
          <cell r="A9640" t="str">
            <v>9292-0054-T</v>
          </cell>
          <cell r="B9640" t="str">
            <v>FITTING PUSH IN T CONNEC PMA 12x12x12mm</v>
          </cell>
          <cell r="C9640">
            <v>525</v>
          </cell>
          <cell r="D9640">
            <v>14</v>
          </cell>
          <cell r="E9640">
            <v>0</v>
          </cell>
          <cell r="K9640">
            <v>7</v>
          </cell>
          <cell r="L9640" t="str">
            <v>EA</v>
          </cell>
        </row>
        <row r="9641">
          <cell r="A9641" t="str">
            <v>9292-0055-T</v>
          </cell>
          <cell r="B9641" t="str">
            <v>MISCELLANEOUS ORDER ITEM C/SYSTEM 2 COMP</v>
          </cell>
          <cell r="C9641">
            <v>220338.40410999997</v>
          </cell>
          <cell r="D9641">
            <v>0</v>
          </cell>
          <cell r="E9641">
            <v>0</v>
          </cell>
          <cell r="K9641">
            <v>0</v>
          </cell>
          <cell r="L9641" t="str">
            <v>KIT</v>
          </cell>
        </row>
        <row r="9642">
          <cell r="A9642" t="str">
            <v>9292-0056-T</v>
          </cell>
          <cell r="B9642" t="str">
            <v>MISCELLANEOUS ORDER ITEM C/SYSTEM 3 COMP</v>
          </cell>
          <cell r="C9642">
            <v>285739.19965999998</v>
          </cell>
          <cell r="D9642">
            <v>0</v>
          </cell>
          <cell r="E9642">
            <v>0</v>
          </cell>
          <cell r="K9642">
            <v>0</v>
          </cell>
          <cell r="L9642" t="str">
            <v>KIT</v>
          </cell>
        </row>
        <row r="9643">
          <cell r="A9643" t="str">
            <v>9292-0057-T</v>
          </cell>
          <cell r="B9643" t="str">
            <v>MISCELLANEOUS ORDER ITEM C/SYSTEM 6 COMP</v>
          </cell>
          <cell r="C9643">
            <v>458858.95965000003</v>
          </cell>
          <cell r="D9643">
            <v>0</v>
          </cell>
          <cell r="E9643">
            <v>0</v>
          </cell>
          <cell r="K9643">
            <v>0</v>
          </cell>
          <cell r="L9643" t="str">
            <v>KIT</v>
          </cell>
        </row>
        <row r="9644">
          <cell r="A9644" t="str">
            <v>9292-0058-T</v>
          </cell>
          <cell r="B9644" t="str">
            <v>FITTING STRAIGHT MA11 06 38 PTFE</v>
          </cell>
          <cell r="C9644">
            <v>46</v>
          </cell>
          <cell r="D9644">
            <v>0</v>
          </cell>
          <cell r="E9644">
            <v>0</v>
          </cell>
          <cell r="K9644">
            <v>7</v>
          </cell>
          <cell r="L9644" t="str">
            <v>EA</v>
          </cell>
        </row>
        <row r="9645">
          <cell r="A9645" t="str">
            <v>9292-0059-T</v>
          </cell>
          <cell r="B9645" t="str">
            <v>FITTING STRAIGHT  A12 06 14 + RA15 14 38</v>
          </cell>
          <cell r="C9645">
            <v>58</v>
          </cell>
          <cell r="D9645">
            <v>0</v>
          </cell>
          <cell r="E9645">
            <v>0</v>
          </cell>
          <cell r="K9645">
            <v>7</v>
          </cell>
          <cell r="L9645" t="str">
            <v>EA</v>
          </cell>
        </row>
        <row r="9646">
          <cell r="A9646" t="str">
            <v>9292-0060-T</v>
          </cell>
          <cell r="B9646" t="str">
            <v>FITTING STRAIGHT MA26 04 04 STRAIGHT</v>
          </cell>
          <cell r="C9646">
            <v>52</v>
          </cell>
          <cell r="D9646">
            <v>0</v>
          </cell>
          <cell r="E9646">
            <v>0</v>
          </cell>
          <cell r="K9646">
            <v>7</v>
          </cell>
          <cell r="L9646" t="str">
            <v>EA</v>
          </cell>
        </row>
        <row r="9647">
          <cell r="A9647" t="str">
            <v>9292-0061-T</v>
          </cell>
          <cell r="B9647" t="str">
            <v>FITTING SWIVEL Y 4 MM G3/8"</v>
          </cell>
          <cell r="C9647">
            <v>23</v>
          </cell>
          <cell r="D9647">
            <v>0</v>
          </cell>
          <cell r="E9647">
            <v>0</v>
          </cell>
          <cell r="K9647">
            <v>7</v>
          </cell>
          <cell r="L9647" t="str">
            <v>EA</v>
          </cell>
        </row>
        <row r="9648">
          <cell r="A9648" t="str">
            <v>9292-0062</v>
          </cell>
          <cell r="B9648" t="str">
            <v>FITTING,HOSE,BARBED,2INPIPEALUM,UNTHREAD</v>
          </cell>
          <cell r="C9648">
            <v>980.68</v>
          </cell>
          <cell r="D9648">
            <v>0</v>
          </cell>
          <cell r="E9648">
            <v>0</v>
          </cell>
          <cell r="K9648">
            <v>0</v>
          </cell>
          <cell r="L9648" t="str">
            <v>EA</v>
          </cell>
        </row>
        <row r="9649">
          <cell r="A9649" t="str">
            <v>9292-0062-T</v>
          </cell>
          <cell r="B9649" t="str">
            <v>FITTING SWIVEL Y 6 MM G3/8"</v>
          </cell>
          <cell r="C9649">
            <v>24</v>
          </cell>
          <cell r="D9649">
            <v>0</v>
          </cell>
          <cell r="E9649">
            <v>0</v>
          </cell>
          <cell r="K9649">
            <v>7</v>
          </cell>
          <cell r="L9649" t="str">
            <v>EA</v>
          </cell>
        </row>
        <row r="9650">
          <cell r="A9650" t="str">
            <v>9292-0063-T</v>
          </cell>
          <cell r="B9650" t="str">
            <v>FITTING TEE CONNECTOR MA29 04 04</v>
          </cell>
          <cell r="C9650">
            <v>71</v>
          </cell>
          <cell r="D9650">
            <v>0</v>
          </cell>
          <cell r="E9650">
            <v>0</v>
          </cell>
          <cell r="K9650">
            <v>7</v>
          </cell>
          <cell r="L9650" t="str">
            <v>EA</v>
          </cell>
        </row>
        <row r="9651">
          <cell r="A9651" t="str">
            <v>9292-0064-T</v>
          </cell>
          <cell r="B9651" t="str">
            <v>FITTING TEE CONNECTOR MA29 06 06</v>
          </cell>
          <cell r="C9651">
            <v>75</v>
          </cell>
          <cell r="D9651">
            <v>0</v>
          </cell>
          <cell r="E9651">
            <v>0</v>
          </cell>
          <cell r="K9651">
            <v>7</v>
          </cell>
          <cell r="L9651" t="str">
            <v>EA</v>
          </cell>
        </row>
        <row r="9652">
          <cell r="A9652" t="str">
            <v>9292-0065-T</v>
          </cell>
          <cell r="B9652" t="str">
            <v>FITTING Y CONNECTOR MA37 04 04</v>
          </cell>
          <cell r="C9652">
            <v>118</v>
          </cell>
          <cell r="D9652">
            <v>0</v>
          </cell>
          <cell r="E9652">
            <v>0</v>
          </cell>
          <cell r="K9652">
            <v>7</v>
          </cell>
          <cell r="L9652" t="str">
            <v>EA</v>
          </cell>
        </row>
        <row r="9653">
          <cell r="A9653" t="str">
            <v>9292-0069</v>
          </cell>
          <cell r="B9653" t="str">
            <v>FITTING PUSH IN STRAIGHT BRASS 3/8"-3/8"</v>
          </cell>
          <cell r="C9653">
            <v>0</v>
          </cell>
          <cell r="D9653">
            <v>0</v>
          </cell>
          <cell r="E9653">
            <v>0</v>
          </cell>
          <cell r="K9653">
            <v>0</v>
          </cell>
          <cell r="L9653" t="str">
            <v>EA</v>
          </cell>
        </row>
        <row r="9654">
          <cell r="A9654" t="str">
            <v>9292-0077</v>
          </cell>
          <cell r="B9654" t="str">
            <v>FITTING,TUBE,STRT,0.25INTUBE  X0.13INMAL</v>
          </cell>
          <cell r="C9654">
            <v>0</v>
          </cell>
          <cell r="D9654">
            <v>0</v>
          </cell>
          <cell r="E9654">
            <v>0</v>
          </cell>
          <cell r="K9654">
            <v>0</v>
          </cell>
          <cell r="L9654" t="str">
            <v>EA</v>
          </cell>
        </row>
        <row r="9655">
          <cell r="A9655" t="str">
            <v>9292-0078</v>
          </cell>
          <cell r="B9655" t="str">
            <v>FITTING,TUBE,STRT,0.25INTUBE X0.25INMALE</v>
          </cell>
          <cell r="C9655">
            <v>0</v>
          </cell>
          <cell r="D9655">
            <v>0</v>
          </cell>
          <cell r="E9655">
            <v>0</v>
          </cell>
          <cell r="K9655">
            <v>0</v>
          </cell>
          <cell r="L9655" t="str">
            <v>EA</v>
          </cell>
        </row>
        <row r="9656">
          <cell r="A9656" t="str">
            <v>9292-0080</v>
          </cell>
          <cell r="B9656" t="str">
            <v>FITTING,TUBE,90DEG,0.25INTUBE X0.25INMAL</v>
          </cell>
          <cell r="C9656">
            <v>0</v>
          </cell>
          <cell r="D9656">
            <v>0</v>
          </cell>
          <cell r="E9656">
            <v>0</v>
          </cell>
          <cell r="K9656">
            <v>0</v>
          </cell>
          <cell r="L9656" t="str">
            <v>EA</v>
          </cell>
        </row>
        <row r="9657">
          <cell r="A9657" t="str">
            <v>9292-0081</v>
          </cell>
          <cell r="B9657" t="str">
            <v>FITTING,TUBE,MALE,0.50X0.375 NPT PUSH-ON</v>
          </cell>
          <cell r="C9657">
            <v>0</v>
          </cell>
          <cell r="D9657">
            <v>0</v>
          </cell>
          <cell r="E9657">
            <v>0</v>
          </cell>
          <cell r="K9657">
            <v>0</v>
          </cell>
          <cell r="L9657" t="str">
            <v>EA</v>
          </cell>
        </row>
        <row r="9658">
          <cell r="A9658" t="str">
            <v>9292-0082</v>
          </cell>
          <cell r="B9658" t="str">
            <v>FITTING PUSH IN ELBOW BRASS 3/8"-1/2"T</v>
          </cell>
          <cell r="C9658">
            <v>0</v>
          </cell>
          <cell r="D9658">
            <v>0</v>
          </cell>
          <cell r="E9658">
            <v>0</v>
          </cell>
          <cell r="K9658">
            <v>0</v>
          </cell>
          <cell r="L9658" t="str">
            <v>EA</v>
          </cell>
        </row>
        <row r="9659">
          <cell r="A9659" t="str">
            <v>9292-0186</v>
          </cell>
          <cell r="B9659" t="str">
            <v>FITTING, COMPRES,SS UNION 0.25T X .205T</v>
          </cell>
          <cell r="C9659">
            <v>360</v>
          </cell>
          <cell r="D9659">
            <v>0</v>
          </cell>
          <cell r="E9659">
            <v>0</v>
          </cell>
          <cell r="K9659">
            <v>7</v>
          </cell>
          <cell r="L9659" t="str">
            <v>EA</v>
          </cell>
        </row>
        <row r="9660">
          <cell r="A9660" t="str">
            <v>9292-0187</v>
          </cell>
          <cell r="B9660" t="str">
            <v>FITTING,SAE#4,STR.THD,O-RING X PLUG</v>
          </cell>
          <cell r="C9660">
            <v>0</v>
          </cell>
          <cell r="D9660">
            <v>0</v>
          </cell>
          <cell r="E9660">
            <v>0</v>
          </cell>
          <cell r="K9660">
            <v>0</v>
          </cell>
          <cell r="L9660" t="str">
            <v>EA</v>
          </cell>
        </row>
        <row r="9661">
          <cell r="A9661" t="str">
            <v>9292-0188</v>
          </cell>
          <cell r="B9661" t="str">
            <v>FITTING,SAE#4,STR.THD,O-RING X 90DEG</v>
          </cell>
          <cell r="C9661">
            <v>0</v>
          </cell>
          <cell r="D9661">
            <v>0</v>
          </cell>
          <cell r="E9661">
            <v>0</v>
          </cell>
          <cell r="K9661">
            <v>0</v>
          </cell>
          <cell r="L9661" t="str">
            <v>EA</v>
          </cell>
        </row>
        <row r="9662">
          <cell r="A9662" t="str">
            <v>9292-0204</v>
          </cell>
          <cell r="B9662" t="str">
            <v>FITTING PUSH IN ELBOW  BRASS 1/4"-1/2"T</v>
          </cell>
          <cell r="C9662">
            <v>118.47</v>
          </cell>
          <cell r="D9662">
            <v>0</v>
          </cell>
          <cell r="E9662">
            <v>0</v>
          </cell>
          <cell r="K9662">
            <v>0</v>
          </cell>
          <cell r="L9662" t="str">
            <v>EA</v>
          </cell>
        </row>
        <row r="9663">
          <cell r="A9663" t="str">
            <v>9292-0207</v>
          </cell>
          <cell r="B9663" t="str">
            <v>FITTING PUSH IN ELBOW BRASS 3/8"-3/8"T</v>
          </cell>
          <cell r="C9663">
            <v>0</v>
          </cell>
          <cell r="D9663">
            <v>0</v>
          </cell>
          <cell r="E9663">
            <v>0</v>
          </cell>
          <cell r="K9663">
            <v>0</v>
          </cell>
          <cell r="L9663" t="str">
            <v>EA</v>
          </cell>
        </row>
        <row r="9664">
          <cell r="A9664" t="str">
            <v>9292-0225</v>
          </cell>
          <cell r="B9664" t="str">
            <v>FITTING, COMPRE,SS  STRAIGHT 1/4"TX1/4"P</v>
          </cell>
          <cell r="C9664">
            <v>324</v>
          </cell>
          <cell r="D9664">
            <v>0</v>
          </cell>
          <cell r="E9664">
            <v>0</v>
          </cell>
          <cell r="K9664">
            <v>7</v>
          </cell>
          <cell r="L9664" t="str">
            <v>EA</v>
          </cell>
        </row>
        <row r="9665">
          <cell r="A9665" t="str">
            <v>9292-0228</v>
          </cell>
          <cell r="B9665" t="str">
            <v>FITTING, COMPRESSION,SS TEE .250 X .250T</v>
          </cell>
          <cell r="C9665">
            <v>624</v>
          </cell>
          <cell r="D9665">
            <v>0</v>
          </cell>
          <cell r="E9665">
            <v>0</v>
          </cell>
          <cell r="K9665">
            <v>7</v>
          </cell>
          <cell r="L9665" t="str">
            <v>EA</v>
          </cell>
        </row>
        <row r="9666">
          <cell r="A9666" t="str">
            <v>9292-0230</v>
          </cell>
          <cell r="B9666" t="str">
            <v>FITTING,COMPRES,SS 90DEG,.250TX.250P</v>
          </cell>
          <cell r="C9666">
            <v>456</v>
          </cell>
          <cell r="D9666">
            <v>0</v>
          </cell>
          <cell r="E9666">
            <v>0</v>
          </cell>
          <cell r="K9666">
            <v>7</v>
          </cell>
          <cell r="L9666" t="str">
            <v>EA</v>
          </cell>
        </row>
        <row r="9667">
          <cell r="A9667" t="str">
            <v>9292-0264</v>
          </cell>
          <cell r="B9667" t="str">
            <v>FITTING PUSH IN T CONNECTOR BRASS 3/8"T</v>
          </cell>
          <cell r="C9667">
            <v>0</v>
          </cell>
          <cell r="D9667">
            <v>0</v>
          </cell>
          <cell r="E9667">
            <v>0</v>
          </cell>
          <cell r="K9667">
            <v>0</v>
          </cell>
          <cell r="L9667" t="str">
            <v>EA</v>
          </cell>
        </row>
        <row r="9668">
          <cell r="A9668" t="str">
            <v>9292-0265</v>
          </cell>
          <cell r="B9668" t="str">
            <v>FITTING PUSH IN T CONNECTOR BRASS 1/2"T</v>
          </cell>
          <cell r="C9668">
            <v>299.64</v>
          </cell>
          <cell r="D9668">
            <v>0</v>
          </cell>
          <cell r="E9668">
            <v>0</v>
          </cell>
          <cell r="K9668">
            <v>0</v>
          </cell>
          <cell r="L9668" t="str">
            <v>EA</v>
          </cell>
        </row>
        <row r="9669">
          <cell r="A9669" t="str">
            <v>9293-0001-T</v>
          </cell>
          <cell r="B9669" t="str">
            <v>FLANGE SS316 OD.186 PCD.150 ID.80 THK.16</v>
          </cell>
          <cell r="C9669">
            <v>1590</v>
          </cell>
          <cell r="D9669">
            <v>0</v>
          </cell>
          <cell r="E9669">
            <v>0</v>
          </cell>
          <cell r="K9669">
            <v>0</v>
          </cell>
          <cell r="L9669" t="str">
            <v>EA</v>
          </cell>
        </row>
        <row r="9670">
          <cell r="A9670" t="str">
            <v>9293-0001-T-LB</v>
          </cell>
          <cell r="B9670" t="str">
            <v>LABOR COST FOR FLANGE SS316 OD.186</v>
          </cell>
          <cell r="C9670">
            <v>400</v>
          </cell>
          <cell r="D9670">
            <v>0</v>
          </cell>
          <cell r="E9670">
            <v>0</v>
          </cell>
          <cell r="K9670">
            <v>7</v>
          </cell>
          <cell r="L9670" t="str">
            <v>EA</v>
          </cell>
        </row>
        <row r="9671">
          <cell r="A9671" t="str">
            <v>9293-0002-T</v>
          </cell>
          <cell r="B9671" t="str">
            <v>FLANGE SS316 OD186 PCD150 ECENTIC ID62</v>
          </cell>
          <cell r="C9671">
            <v>1700</v>
          </cell>
          <cell r="D9671">
            <v>0</v>
          </cell>
          <cell r="E9671">
            <v>0</v>
          </cell>
          <cell r="K9671">
            <v>7</v>
          </cell>
          <cell r="L9671" t="str">
            <v>EA</v>
          </cell>
        </row>
        <row r="9672">
          <cell r="A9672" t="str">
            <v>9293-0002-T-LB</v>
          </cell>
          <cell r="B9672" t="str">
            <v>LABOR COST FOR FLANGE SS316 OD186 PCD150</v>
          </cell>
          <cell r="C9672">
            <v>600</v>
          </cell>
          <cell r="D9672">
            <v>0</v>
          </cell>
          <cell r="E9672">
            <v>0</v>
          </cell>
          <cell r="K9672">
            <v>7</v>
          </cell>
          <cell r="L9672" t="str">
            <v>EA</v>
          </cell>
        </row>
        <row r="9673">
          <cell r="A9673" t="str">
            <v>9293-0003-T</v>
          </cell>
          <cell r="B9673" t="str">
            <v>FLANGE TWIN WELD PAD D/F ADAPT DP3S</v>
          </cell>
          <cell r="C9673">
            <v>6502.5</v>
          </cell>
          <cell r="D9673">
            <v>0</v>
          </cell>
          <cell r="E9673">
            <v>0</v>
          </cell>
          <cell r="K9673">
            <v>0</v>
          </cell>
          <cell r="L9673" t="str">
            <v>EA</v>
          </cell>
        </row>
        <row r="9674">
          <cell r="A9674" t="str">
            <v>9293-0004-025-T</v>
          </cell>
          <cell r="B9674" t="str">
            <v>FLANGE WELD, PVV204 316S/S (FAB 25mm)</v>
          </cell>
          <cell r="C9674">
            <v>0</v>
          </cell>
          <cell r="D9674">
            <v>0</v>
          </cell>
          <cell r="E9674">
            <v>0</v>
          </cell>
          <cell r="K9674">
            <v>0</v>
          </cell>
          <cell r="L9674" t="str">
            <v>EA</v>
          </cell>
        </row>
        <row r="9675">
          <cell r="A9675" t="str">
            <v>9293-0004-025-T-LB</v>
          </cell>
          <cell r="B9675" t="str">
            <v>LABOR COSTFLA WELD PVV204 316 (FAB 25mm)</v>
          </cell>
          <cell r="C9675">
            <v>0</v>
          </cell>
          <cell r="D9675">
            <v>0</v>
          </cell>
          <cell r="E9675">
            <v>0</v>
          </cell>
          <cell r="K9675">
            <v>0</v>
          </cell>
          <cell r="L9675" t="str">
            <v>EA</v>
          </cell>
        </row>
        <row r="9676">
          <cell r="A9676" t="str">
            <v>9293-0004-T</v>
          </cell>
          <cell r="B9676" t="str">
            <v>FLANGE WELD, PVV204 316S/S PVV200-11S316</v>
          </cell>
          <cell r="C9676">
            <v>0</v>
          </cell>
          <cell r="D9676">
            <v>0</v>
          </cell>
          <cell r="E9676">
            <v>0</v>
          </cell>
          <cell r="K9676">
            <v>0</v>
          </cell>
          <cell r="L9676" t="str">
            <v>EA</v>
          </cell>
        </row>
        <row r="9677">
          <cell r="A9677" t="str">
            <v>9293-0005-T</v>
          </cell>
          <cell r="B9677" t="str">
            <v>FLANGE WELD S/S FOR AVV3SST - AVV3SS-10</v>
          </cell>
          <cell r="C9677">
            <v>7365.0079299999998</v>
          </cell>
          <cell r="D9677">
            <v>0</v>
          </cell>
          <cell r="E9677">
            <v>0</v>
          </cell>
          <cell r="K9677">
            <v>60</v>
          </cell>
          <cell r="L9677" t="str">
            <v>EA</v>
          </cell>
        </row>
        <row r="9678">
          <cell r="A9678" t="str">
            <v>9293-0006-T</v>
          </cell>
          <cell r="B9678" t="str">
            <v>FLANGE SQUARE TO SUIT DIP FILL POINT S/S</v>
          </cell>
          <cell r="C9678">
            <v>0</v>
          </cell>
          <cell r="D9678">
            <v>0</v>
          </cell>
          <cell r="E9678">
            <v>0</v>
          </cell>
          <cell r="K9678">
            <v>0</v>
          </cell>
          <cell r="L9678" t="str">
            <v>EA</v>
          </cell>
        </row>
        <row r="9679">
          <cell r="A9679" t="str">
            <v>9293-0007-T</v>
          </cell>
          <cell r="B9679" t="str">
            <v>FLANGE SLIP ON SS316 TABLE D&amp;E FLS6SD80</v>
          </cell>
          <cell r="C9679">
            <v>0</v>
          </cell>
          <cell r="D9679">
            <v>0</v>
          </cell>
          <cell r="E9679">
            <v>0</v>
          </cell>
          <cell r="K9679">
            <v>0</v>
          </cell>
          <cell r="L9679" t="str">
            <v>EA</v>
          </cell>
        </row>
        <row r="9680">
          <cell r="A9680" t="str">
            <v>9293-0008-T</v>
          </cell>
          <cell r="B9680" t="str">
            <v>FLANGE, ALUM. WITH NO HOLE LIQUIP#BF4-7</v>
          </cell>
          <cell r="C9680">
            <v>745.22</v>
          </cell>
          <cell r="D9680">
            <v>0</v>
          </cell>
          <cell r="E9680">
            <v>0</v>
          </cell>
          <cell r="K9680">
            <v>0</v>
          </cell>
          <cell r="L9680" t="str">
            <v>EA</v>
          </cell>
        </row>
        <row r="9681">
          <cell r="A9681" t="str">
            <v>9293-0009-T</v>
          </cell>
          <cell r="B9681" t="str">
            <v>FLANGE, 4" DM100 3/4BSP LIQUIP#BF4-5</v>
          </cell>
          <cell r="C9681">
            <v>1413.77</v>
          </cell>
          <cell r="D9681">
            <v>0</v>
          </cell>
          <cell r="E9681">
            <v>0</v>
          </cell>
          <cell r="K9681">
            <v>0</v>
          </cell>
          <cell r="L9681" t="str">
            <v>EA</v>
          </cell>
        </row>
        <row r="9682">
          <cell r="A9682" t="str">
            <v>9293-0010-T</v>
          </cell>
          <cell r="B9682" t="str">
            <v>FLANGE, SINGLE DIPTRONIC LIQUIP#DIP310Z</v>
          </cell>
          <cell r="C9682">
            <v>0</v>
          </cell>
          <cell r="D9682">
            <v>0</v>
          </cell>
          <cell r="E9682">
            <v>0</v>
          </cell>
          <cell r="K9682">
            <v>0</v>
          </cell>
          <cell r="L9682" t="str">
            <v>EA</v>
          </cell>
        </row>
        <row r="9683">
          <cell r="A9683" t="str">
            <v>9293-0012-001-T</v>
          </cell>
          <cell r="B9683" t="str">
            <v>FLANGE  WELD  FOR 1986SV #6588</v>
          </cell>
          <cell r="C9683">
            <v>880.81</v>
          </cell>
          <cell r="D9683">
            <v>0</v>
          </cell>
          <cell r="E9683">
            <v>0</v>
          </cell>
          <cell r="K9683">
            <v>0</v>
          </cell>
          <cell r="L9683" t="str">
            <v>EA</v>
          </cell>
        </row>
        <row r="9684">
          <cell r="A9684" t="str">
            <v>9293-0012-001-T-LB</v>
          </cell>
          <cell r="B9684" t="str">
            <v>LABOR COST FOR FLANGE  WELD  FOR 1986SV</v>
          </cell>
          <cell r="C9684">
            <v>0</v>
          </cell>
          <cell r="D9684">
            <v>0</v>
          </cell>
          <cell r="E9684">
            <v>0</v>
          </cell>
          <cell r="K9684">
            <v>0</v>
          </cell>
          <cell r="L9684" t="str">
            <v>EA</v>
          </cell>
        </row>
        <row r="9685">
          <cell r="A9685" t="str">
            <v>9293-0012-002-T</v>
          </cell>
          <cell r="B9685" t="str">
            <v>FLANGE ADAPTOR  FOR 1986SV#6586</v>
          </cell>
          <cell r="C9685">
            <v>354.43</v>
          </cell>
          <cell r="D9685">
            <v>0</v>
          </cell>
          <cell r="E9685">
            <v>0</v>
          </cell>
          <cell r="K9685">
            <v>0</v>
          </cell>
          <cell r="L9685" t="str">
            <v>EA</v>
          </cell>
        </row>
        <row r="9686">
          <cell r="A9686" t="str">
            <v>9293-0012-002-T-LB</v>
          </cell>
          <cell r="B9686" t="str">
            <v>LABOR COST FLANGE ADAPTOR  FOR 1986SV</v>
          </cell>
          <cell r="C9686">
            <v>0</v>
          </cell>
          <cell r="D9686">
            <v>0</v>
          </cell>
          <cell r="E9686">
            <v>0</v>
          </cell>
          <cell r="K9686">
            <v>0</v>
          </cell>
          <cell r="L9686" t="str">
            <v>EA</v>
          </cell>
        </row>
        <row r="9687">
          <cell r="A9687" t="str">
            <v>9293-0012-003-T</v>
          </cell>
          <cell r="B9687" t="str">
            <v>GASKET (BLACKBUNA)  FOR 1986 SV</v>
          </cell>
          <cell r="C9687">
            <v>70</v>
          </cell>
          <cell r="D9687">
            <v>0</v>
          </cell>
          <cell r="E9687">
            <v>0</v>
          </cell>
          <cell r="K9687">
            <v>0</v>
          </cell>
          <cell r="L9687" t="str">
            <v>EA</v>
          </cell>
        </row>
        <row r="9688">
          <cell r="A9688" t="str">
            <v>9293-0012-004-T</v>
          </cell>
          <cell r="B9688" t="str">
            <v>3" VICT. GROOVE NIPPLE</v>
          </cell>
          <cell r="C9688">
            <v>97.94</v>
          </cell>
          <cell r="D9688">
            <v>0</v>
          </cell>
          <cell r="E9688">
            <v>0</v>
          </cell>
          <cell r="K9688">
            <v>0</v>
          </cell>
          <cell r="L9688" t="str">
            <v>EA</v>
          </cell>
        </row>
        <row r="9689">
          <cell r="A9689" t="str">
            <v>9293-0012-004-T-LB</v>
          </cell>
          <cell r="B9689" t="str">
            <v>LABOR COST FOR 3" VICT. GROOVE NIPPLE</v>
          </cell>
          <cell r="C9689">
            <v>0</v>
          </cell>
          <cell r="D9689">
            <v>0</v>
          </cell>
          <cell r="E9689">
            <v>0</v>
          </cell>
          <cell r="K9689">
            <v>0</v>
          </cell>
          <cell r="L9689" t="str">
            <v>EA</v>
          </cell>
        </row>
        <row r="9690">
          <cell r="A9690" t="str">
            <v>9293-0012-T</v>
          </cell>
          <cell r="B9690" t="str">
            <v>FLANGE ASSY FOR 1986SV #9020</v>
          </cell>
          <cell r="C9690">
            <v>0</v>
          </cell>
          <cell r="D9690">
            <v>0</v>
          </cell>
          <cell r="E9690">
            <v>0</v>
          </cell>
          <cell r="K9690">
            <v>0</v>
          </cell>
          <cell r="L9690" t="str">
            <v>EA</v>
          </cell>
        </row>
        <row r="9691">
          <cell r="A9691" t="str">
            <v>9293-0012-T-LB</v>
          </cell>
          <cell r="B9691" t="str">
            <v>LABOR COST FLANGE ASSY FOR 1986SV #9020</v>
          </cell>
          <cell r="C9691">
            <v>0</v>
          </cell>
          <cell r="D9691">
            <v>0</v>
          </cell>
          <cell r="E9691">
            <v>0</v>
          </cell>
          <cell r="K9691">
            <v>0</v>
          </cell>
          <cell r="L9691" t="str">
            <v>EA</v>
          </cell>
        </row>
        <row r="9692">
          <cell r="A9692" t="str">
            <v>9293-0013-T</v>
          </cell>
          <cell r="B9692" t="str">
            <v>CAMLIFT FLANGE LIQUIP CL402-1</v>
          </cell>
          <cell r="C9692">
            <v>767.76941000000011</v>
          </cell>
          <cell r="D9692">
            <v>0</v>
          </cell>
          <cell r="E9692">
            <v>0</v>
          </cell>
          <cell r="K9692">
            <v>60</v>
          </cell>
          <cell r="L9692" t="str">
            <v>EA</v>
          </cell>
        </row>
        <row r="9693">
          <cell r="A9693" t="str">
            <v>9293-0013-T-LB</v>
          </cell>
          <cell r="B9693" t="str">
            <v>LABOR COST CAMLIFT FLANGE LIQUIP CL402-1</v>
          </cell>
          <cell r="C9693">
            <v>0</v>
          </cell>
          <cell r="D9693">
            <v>0</v>
          </cell>
          <cell r="E9693">
            <v>0</v>
          </cell>
          <cell r="K9693">
            <v>0</v>
          </cell>
          <cell r="L9693" t="str">
            <v>EA</v>
          </cell>
        </row>
        <row r="9694">
          <cell r="A9694" t="str">
            <v>9293-0014-T</v>
          </cell>
          <cell r="B9694" t="str">
            <v>FLANGE, ALUM. 100mm. TTMA. LIQUIP#BF4</v>
          </cell>
          <cell r="C9694">
            <v>538.55999999999995</v>
          </cell>
          <cell r="D9694">
            <v>0</v>
          </cell>
          <cell r="E9694">
            <v>0</v>
          </cell>
          <cell r="K9694">
            <v>0</v>
          </cell>
          <cell r="L9694" t="str">
            <v>EA</v>
          </cell>
        </row>
        <row r="9695">
          <cell r="A9695" t="str">
            <v>9293-0015-T</v>
          </cell>
          <cell r="B9695" t="str">
            <v>FLANGE, WELD VRB-1 LIQUIP#PVV204, ALUM.</v>
          </cell>
          <cell r="C9695">
            <v>0</v>
          </cell>
          <cell r="D9695">
            <v>0</v>
          </cell>
          <cell r="E9695">
            <v>0</v>
          </cell>
          <cell r="K9695">
            <v>0</v>
          </cell>
          <cell r="L9695" t="str">
            <v>EA</v>
          </cell>
        </row>
        <row r="9696">
          <cell r="A9696" t="str">
            <v>9293-0015-T-LB</v>
          </cell>
          <cell r="B9696" t="str">
            <v>LABOR FLANGE  FOR LIQUIP#PVV204, ALUM.</v>
          </cell>
          <cell r="C9696">
            <v>0</v>
          </cell>
          <cell r="D9696">
            <v>0</v>
          </cell>
          <cell r="E9696">
            <v>0</v>
          </cell>
          <cell r="K9696">
            <v>0</v>
          </cell>
          <cell r="L9696" t="str">
            <v>EA</v>
          </cell>
        </row>
        <row r="9697">
          <cell r="A9697" t="str">
            <v>9293-0016-T</v>
          </cell>
          <cell r="B9697" t="str">
            <v>FLANGE AL ADAP TRELOAR 695PF-100</v>
          </cell>
          <cell r="C9697">
            <v>975.22</v>
          </cell>
          <cell r="D9697">
            <v>0</v>
          </cell>
          <cell r="E9697">
            <v>0</v>
          </cell>
          <cell r="K9697">
            <v>0</v>
          </cell>
          <cell r="L9697" t="str">
            <v>EA</v>
          </cell>
        </row>
        <row r="9698">
          <cell r="A9698" t="str">
            <v>9293-0017</v>
          </cell>
          <cell r="B9698" t="str">
            <v>FLANGE EMERG.VALVE MTG METRIC FOR JAPAN</v>
          </cell>
          <cell r="C9698">
            <v>0</v>
          </cell>
          <cell r="D9698">
            <v>0</v>
          </cell>
          <cell r="E9698">
            <v>0</v>
          </cell>
          <cell r="K9698">
            <v>0</v>
          </cell>
          <cell r="L9698" t="str">
            <v>EA</v>
          </cell>
        </row>
        <row r="9699">
          <cell r="A9699" t="str">
            <v>9293-0017-T</v>
          </cell>
          <cell r="B9699" t="str">
            <v>FLANGE AL WALKWAY  TRELOAR #HTF300A</v>
          </cell>
          <cell r="C9699">
            <v>0</v>
          </cell>
          <cell r="D9699">
            <v>0</v>
          </cell>
          <cell r="E9699">
            <v>0</v>
          </cell>
          <cell r="K9699">
            <v>0</v>
          </cell>
          <cell r="L9699" t="str">
            <v>EA</v>
          </cell>
        </row>
        <row r="9700">
          <cell r="A9700" t="str">
            <v>9293-0018-T</v>
          </cell>
          <cell r="B9700" t="str">
            <v>FLANGE BLANK, LIQUIP#AVV3.0-10 FOR VAPOR</v>
          </cell>
          <cell r="C9700">
            <v>2108.1970200000001</v>
          </cell>
          <cell r="D9700">
            <v>19</v>
          </cell>
          <cell r="E9700">
            <v>0</v>
          </cell>
          <cell r="K9700">
            <v>60</v>
          </cell>
          <cell r="L9700" t="str">
            <v>EA</v>
          </cell>
        </row>
        <row r="9701">
          <cell r="A9701" t="str">
            <v>9293-0019-T</v>
          </cell>
          <cell r="B9701" t="str">
            <v>BLANK PLATE OVER-FILL PROBE VOH200-14</v>
          </cell>
          <cell r="C9701">
            <v>550.53335000000004</v>
          </cell>
          <cell r="D9701">
            <v>0</v>
          </cell>
          <cell r="E9701">
            <v>0</v>
          </cell>
          <cell r="K9701">
            <v>60</v>
          </cell>
          <cell r="L9701" t="str">
            <v>EA</v>
          </cell>
        </row>
        <row r="9702">
          <cell r="A9702" t="str">
            <v>9293-0020-T</v>
          </cell>
          <cell r="B9702" t="str">
            <v>FLANGE,AL 4"TTMA,CHECK VALVE,DIXON BAYCO</v>
          </cell>
          <cell r="C9702">
            <v>380</v>
          </cell>
          <cell r="D9702">
            <v>15</v>
          </cell>
          <cell r="E9702">
            <v>0</v>
          </cell>
          <cell r="K9702">
            <v>7</v>
          </cell>
          <cell r="L9702" t="str">
            <v>EA</v>
          </cell>
        </row>
        <row r="9703">
          <cell r="A9703" t="str">
            <v>9293-0020-T-LB</v>
          </cell>
          <cell r="B9703" t="str">
            <v>LABOR COST FOR FLANGE,CHECK VALVE,DIXON</v>
          </cell>
          <cell r="C9703">
            <v>85</v>
          </cell>
          <cell r="D9703">
            <v>0</v>
          </cell>
          <cell r="E9703">
            <v>0</v>
          </cell>
          <cell r="K9703">
            <v>7</v>
          </cell>
          <cell r="L9703" t="str">
            <v>EA</v>
          </cell>
        </row>
        <row r="9704">
          <cell r="A9704" t="str">
            <v>9293-0022-T</v>
          </cell>
          <cell r="B9704" t="str">
            <v>FLANGE, WELD VOH22 LIQUIP#PVV204, ALUM.</v>
          </cell>
          <cell r="C9704">
            <v>1062.3499999999999</v>
          </cell>
          <cell r="D9704">
            <v>0</v>
          </cell>
          <cell r="E9704">
            <v>0</v>
          </cell>
          <cell r="K9704">
            <v>0</v>
          </cell>
          <cell r="L9704" t="str">
            <v>EA</v>
          </cell>
        </row>
        <row r="9705">
          <cell r="A9705" t="str">
            <v>9293-0023-T</v>
          </cell>
          <cell r="B9705" t="str">
            <v>FLANGE,#H70480 W/ FM 2" THD MTG ON M/H</v>
          </cell>
          <cell r="C9705">
            <v>911.07596000000001</v>
          </cell>
          <cell r="D9705">
            <v>0</v>
          </cell>
          <cell r="E9705">
            <v>0</v>
          </cell>
          <cell r="K9705">
            <v>75</v>
          </cell>
          <cell r="L9705" t="str">
            <v>EA</v>
          </cell>
        </row>
        <row r="9706">
          <cell r="A9706" t="str">
            <v>9293-0024</v>
          </cell>
          <cell r="B9706" t="str">
            <v>FLANGE,LOWER,HOPPER,HEAVY,JET FORMED FOR</v>
          </cell>
          <cell r="C9706">
            <v>0</v>
          </cell>
          <cell r="D9706">
            <v>0</v>
          </cell>
          <cell r="E9706">
            <v>0</v>
          </cell>
          <cell r="K9706">
            <v>60</v>
          </cell>
          <cell r="L9706" t="str">
            <v>EA</v>
          </cell>
        </row>
        <row r="9707">
          <cell r="A9707" t="str">
            <v>9293-0024-T</v>
          </cell>
          <cell r="B9707" t="str">
            <v>FLANGE WELD LIQUIP AVV3L-7</v>
          </cell>
          <cell r="C9707">
            <v>0</v>
          </cell>
          <cell r="D9707">
            <v>0</v>
          </cell>
          <cell r="E9707">
            <v>0</v>
          </cell>
          <cell r="K9707">
            <v>0</v>
          </cell>
          <cell r="L9707" t="str">
            <v>EA</v>
          </cell>
        </row>
        <row r="9708">
          <cell r="A9708" t="str">
            <v>9293-0025</v>
          </cell>
          <cell r="B9708" t="str">
            <v>FLANGE VAPOR VENT JAP 5.18"OD 3.39"ID AL</v>
          </cell>
          <cell r="C9708">
            <v>0</v>
          </cell>
          <cell r="D9708">
            <v>0</v>
          </cell>
          <cell r="E9708">
            <v>0</v>
          </cell>
          <cell r="K9708">
            <v>0</v>
          </cell>
          <cell r="L9708" t="str">
            <v>EA</v>
          </cell>
        </row>
        <row r="9709">
          <cell r="A9709" t="str">
            <v>9293-0025-T</v>
          </cell>
          <cell r="B9709" t="str">
            <v>FLANGE WELD ALUM LIQUIP PBV100-5Z</v>
          </cell>
          <cell r="C9709">
            <v>0</v>
          </cell>
          <cell r="D9709">
            <v>0</v>
          </cell>
          <cell r="E9709">
            <v>0</v>
          </cell>
          <cell r="K9709">
            <v>0</v>
          </cell>
          <cell r="L9709" t="str">
            <v>EA</v>
          </cell>
        </row>
        <row r="9710">
          <cell r="A9710" t="str">
            <v>9293-0026-T</v>
          </cell>
          <cell r="B9710" t="str">
            <v>FLANGE SUMP AVIATION LIQUIP ATS100Z</v>
          </cell>
          <cell r="C9710">
            <v>12748.56684</v>
          </cell>
          <cell r="D9710">
            <v>0</v>
          </cell>
          <cell r="E9710">
            <v>0</v>
          </cell>
          <cell r="K9710">
            <v>60</v>
          </cell>
          <cell r="L9710" t="str">
            <v>EA</v>
          </cell>
        </row>
        <row r="9711">
          <cell r="A9711" t="str">
            <v>9293-0027-T</v>
          </cell>
          <cell r="B9711" t="str">
            <v>FLANGE,TANK WELD TRELOR (680AF-100)</v>
          </cell>
          <cell r="C9711">
            <v>0</v>
          </cell>
          <cell r="D9711">
            <v>0</v>
          </cell>
          <cell r="E9711">
            <v>0</v>
          </cell>
          <cell r="K9711">
            <v>0</v>
          </cell>
          <cell r="L9711" t="str">
            <v>EA</v>
          </cell>
        </row>
        <row r="9712">
          <cell r="A9712" t="str">
            <v>9293-0028-T</v>
          </cell>
          <cell r="B9712" t="str">
            <v>FLANGE,PIPELINE TRELOR(503AP-100)</v>
          </cell>
          <cell r="C9712">
            <v>0</v>
          </cell>
          <cell r="D9712">
            <v>0</v>
          </cell>
          <cell r="E9712">
            <v>0</v>
          </cell>
          <cell r="K9712">
            <v>0</v>
          </cell>
          <cell r="L9712" t="str">
            <v>EA</v>
          </cell>
        </row>
        <row r="9713">
          <cell r="A9713" t="str">
            <v>9293-0029-T</v>
          </cell>
          <cell r="B9713" t="str">
            <v>FLANGE,TTMA WELD ON TRELOR (BVF400T)</v>
          </cell>
          <cell r="C9713">
            <v>0</v>
          </cell>
          <cell r="D9713">
            <v>0</v>
          </cell>
          <cell r="E9713">
            <v>0</v>
          </cell>
          <cell r="K9713">
            <v>0</v>
          </cell>
          <cell r="L9713" t="str">
            <v>EA</v>
          </cell>
        </row>
        <row r="9714">
          <cell r="A9714" t="str">
            <v>9293-0030-LB</v>
          </cell>
          <cell r="B9714" t="str">
            <v>LABOR COST FOR FLANGE SUIT CAMLIFT</v>
          </cell>
          <cell r="C9714">
            <v>150</v>
          </cell>
          <cell r="D9714">
            <v>0</v>
          </cell>
          <cell r="E9714">
            <v>0</v>
          </cell>
          <cell r="K9714">
            <v>7</v>
          </cell>
          <cell r="L9714" t="str">
            <v>EA</v>
          </cell>
        </row>
        <row r="9715">
          <cell r="A9715" t="str">
            <v>9293-0030-T</v>
          </cell>
          <cell r="B9715" t="str">
            <v>FLANGE, SUIT CAMLIFT TRELOR (HTF300A)</v>
          </cell>
          <cell r="C9715">
            <v>150</v>
          </cell>
          <cell r="D9715">
            <v>0</v>
          </cell>
          <cell r="E9715">
            <v>0</v>
          </cell>
          <cell r="K9715">
            <v>60</v>
          </cell>
          <cell r="L9715" t="str">
            <v>EA</v>
          </cell>
        </row>
        <row r="9716">
          <cell r="A9716" t="str">
            <v>9293-0031-T</v>
          </cell>
          <cell r="B9716" t="str">
            <v>FLANGE,DIP TUBE,CIVACON,#LK 200 MS</v>
          </cell>
          <cell r="C9716">
            <v>0</v>
          </cell>
          <cell r="D9716">
            <v>0</v>
          </cell>
          <cell r="E9716">
            <v>0</v>
          </cell>
          <cell r="K9716">
            <v>0</v>
          </cell>
          <cell r="L9716" t="str">
            <v>EA</v>
          </cell>
        </row>
        <row r="9717">
          <cell r="A9717" t="str">
            <v>9293-0032-T</v>
          </cell>
          <cell r="B9717" t="str">
            <v>FLANGE,DIP TUBE MANDREL,LIQUIP,#DTM80</v>
          </cell>
          <cell r="C9717">
            <v>1310.9</v>
          </cell>
          <cell r="D9717">
            <v>0</v>
          </cell>
          <cell r="E9717">
            <v>0</v>
          </cell>
          <cell r="K9717">
            <v>0</v>
          </cell>
          <cell r="L9717" t="str">
            <v>EA</v>
          </cell>
        </row>
        <row r="9718">
          <cell r="A9718" t="str">
            <v>9293-0034-001-T</v>
          </cell>
          <cell r="B9718" t="str">
            <v>FLANGE,SIGHT GLASS 4",EMCO,#ZS1115557</v>
          </cell>
          <cell r="C9718">
            <v>3674.1999300000002</v>
          </cell>
          <cell r="D9718">
            <v>0</v>
          </cell>
          <cell r="E9718">
            <v>0</v>
          </cell>
          <cell r="K9718">
            <v>0</v>
          </cell>
          <cell r="L9718" t="str">
            <v>EA</v>
          </cell>
        </row>
        <row r="9719">
          <cell r="A9719" t="str">
            <v>9293-0034-002-T</v>
          </cell>
          <cell r="B9719" t="str">
            <v>FLANGE,SIGHT GLASS 4",EMCO,#F0091006</v>
          </cell>
          <cell r="C9719">
            <v>0</v>
          </cell>
          <cell r="D9719">
            <v>0</v>
          </cell>
          <cell r="E9719">
            <v>0</v>
          </cell>
          <cell r="K9719">
            <v>0</v>
          </cell>
          <cell r="L9719" t="str">
            <v>EA</v>
          </cell>
        </row>
        <row r="9720">
          <cell r="A9720" t="str">
            <v>9293-0034-003-T</v>
          </cell>
          <cell r="B9720" t="str">
            <v>FLANGE,SIGHT GLASS 4",EMCO,#676469</v>
          </cell>
          <cell r="C9720">
            <v>0</v>
          </cell>
          <cell r="D9720">
            <v>0</v>
          </cell>
          <cell r="E9720">
            <v>0</v>
          </cell>
          <cell r="K9720">
            <v>0</v>
          </cell>
          <cell r="L9720" t="str">
            <v>EA</v>
          </cell>
        </row>
        <row r="9721">
          <cell r="A9721" t="str">
            <v>9293-0034-T</v>
          </cell>
          <cell r="B9721" t="str">
            <v>FLANGE,SIGHT GLASS 4",EMCO,#00564151</v>
          </cell>
          <cell r="C9721">
            <v>0</v>
          </cell>
          <cell r="D9721">
            <v>0</v>
          </cell>
          <cell r="E9721">
            <v>0</v>
          </cell>
          <cell r="K9721">
            <v>0</v>
          </cell>
          <cell r="L9721" t="str">
            <v>EA</v>
          </cell>
        </row>
        <row r="9722">
          <cell r="A9722" t="str">
            <v>9293-0035-T</v>
          </cell>
          <cell r="B9722" t="str">
            <v>FLANGE VAPOUR TRELOAR #SV87S</v>
          </cell>
          <cell r="C9722">
            <v>0</v>
          </cell>
          <cell r="D9722">
            <v>0</v>
          </cell>
          <cell r="E9722">
            <v>0</v>
          </cell>
          <cell r="K9722">
            <v>0</v>
          </cell>
          <cell r="L9722" t="str">
            <v>EA</v>
          </cell>
        </row>
        <row r="9723">
          <cell r="A9723" t="str">
            <v>9293-0036-LB</v>
          </cell>
          <cell r="B9723" t="str">
            <v>LABOR COST FOR FLANGE WELD VAPOUR T180SV</v>
          </cell>
          <cell r="C9723">
            <v>200</v>
          </cell>
          <cell r="D9723">
            <v>0</v>
          </cell>
          <cell r="E9723">
            <v>0</v>
          </cell>
          <cell r="K9723">
            <v>7</v>
          </cell>
          <cell r="L9723" t="str">
            <v>EA</v>
          </cell>
        </row>
        <row r="9724">
          <cell r="A9724" t="str">
            <v>9293-0036-T</v>
          </cell>
          <cell r="B9724" t="str">
            <v>FLANGE VAPOR WELD AL. CIVA. T180SV</v>
          </cell>
          <cell r="C9724">
            <v>454.28125</v>
          </cell>
          <cell r="D9724">
            <v>41</v>
          </cell>
          <cell r="E9724">
            <v>0</v>
          </cell>
          <cell r="K9724">
            <v>0</v>
          </cell>
          <cell r="L9724" t="str">
            <v>EA</v>
          </cell>
        </row>
        <row r="9725">
          <cell r="A9725" t="str">
            <v>9293-0037</v>
          </cell>
          <cell r="B9725" t="str">
            <v>FLANGE,304SS,4"FLUEDTTMA,4.88" BC(8)0.44</v>
          </cell>
          <cell r="C9725">
            <v>0</v>
          </cell>
          <cell r="D9725">
            <v>0</v>
          </cell>
          <cell r="E9725">
            <v>0</v>
          </cell>
          <cell r="K9725">
            <v>0</v>
          </cell>
          <cell r="L9725" t="str">
            <v>EA</v>
          </cell>
        </row>
        <row r="9726">
          <cell r="A9726" t="str">
            <v>9293-0037-LB</v>
          </cell>
          <cell r="B9726" t="str">
            <v>LABOR COST FOR FLANGE VAPOUR T180SV</v>
          </cell>
          <cell r="C9726">
            <v>200</v>
          </cell>
          <cell r="D9726">
            <v>0</v>
          </cell>
          <cell r="E9726">
            <v>0</v>
          </cell>
          <cell r="K9726">
            <v>7</v>
          </cell>
          <cell r="L9726" t="str">
            <v>EA</v>
          </cell>
        </row>
        <row r="9727">
          <cell r="A9727" t="str">
            <v>9293-0037-T</v>
          </cell>
          <cell r="B9727" t="str">
            <v>FLANGE V/R AL. CIVA. T180SV</v>
          </cell>
          <cell r="C9727">
            <v>260.75</v>
          </cell>
          <cell r="D9727">
            <v>49</v>
          </cell>
          <cell r="E9727">
            <v>0</v>
          </cell>
          <cell r="K9727">
            <v>0</v>
          </cell>
          <cell r="L9727" t="str">
            <v>EA</v>
          </cell>
        </row>
        <row r="9728">
          <cell r="A9728" t="str">
            <v>9293-0038-T</v>
          </cell>
          <cell r="B9728" t="str">
            <v>FLANGE,TRELOAR HTF304A WALKWAY FLANGE AL</v>
          </cell>
          <cell r="C9728">
            <v>0</v>
          </cell>
          <cell r="D9728">
            <v>0</v>
          </cell>
          <cell r="E9728">
            <v>0</v>
          </cell>
          <cell r="K9728">
            <v>0</v>
          </cell>
          <cell r="L9728" t="str">
            <v>EA</v>
          </cell>
        </row>
        <row r="9729">
          <cell r="A9729" t="str">
            <v>9293-0039-T</v>
          </cell>
          <cell r="B9729" t="str">
            <v>FLANGE,TRELOAR HTF300D WALKWAY FLANGE AL</v>
          </cell>
          <cell r="C9729">
            <v>370</v>
          </cell>
          <cell r="D9729">
            <v>0</v>
          </cell>
          <cell r="E9729">
            <v>0</v>
          </cell>
          <cell r="K9729">
            <v>0</v>
          </cell>
          <cell r="L9729" t="str">
            <v>EA</v>
          </cell>
        </row>
        <row r="9730">
          <cell r="A9730" t="str">
            <v>9293-0040-T</v>
          </cell>
          <cell r="B9730" t="str">
            <v>FLANGE 4"TTMA WELD FLANGE BETTS 27912AL</v>
          </cell>
          <cell r="C9730">
            <v>1374.88</v>
          </cell>
          <cell r="D9730">
            <v>0</v>
          </cell>
          <cell r="E9730">
            <v>0</v>
          </cell>
          <cell r="K9730">
            <v>0</v>
          </cell>
          <cell r="L9730" t="str">
            <v>EA</v>
          </cell>
        </row>
        <row r="9731">
          <cell r="A9731" t="str">
            <v>9293-0041-T</v>
          </cell>
          <cell r="B9731" t="str">
            <v>FLANGE, ALUM. 80mm. TTMA. LIQUIP#BF3</v>
          </cell>
          <cell r="C9731">
            <v>710.84</v>
          </cell>
          <cell r="D9731">
            <v>0</v>
          </cell>
          <cell r="E9731">
            <v>0</v>
          </cell>
          <cell r="K9731">
            <v>0</v>
          </cell>
          <cell r="L9731" t="str">
            <v>EA</v>
          </cell>
        </row>
        <row r="9732">
          <cell r="A9732" t="str">
            <v>9293-0042-T</v>
          </cell>
          <cell r="B9732" t="str">
            <v>FLANGE, LIQUIP#AVV3.0-9 FLG REMOTE MOUNT</v>
          </cell>
          <cell r="C9732">
            <v>2236.23</v>
          </cell>
          <cell r="D9732">
            <v>0</v>
          </cell>
          <cell r="E9732">
            <v>0</v>
          </cell>
          <cell r="K9732">
            <v>0</v>
          </cell>
          <cell r="L9732" t="str">
            <v>EA</v>
          </cell>
        </row>
        <row r="9733">
          <cell r="A9733" t="str">
            <v>9293-0043-T</v>
          </cell>
          <cell r="B9733" t="str">
            <v>FLANGE, LIQUIP#SLV5-13SZ TANK FLANGE SS</v>
          </cell>
          <cell r="C9733">
            <v>0</v>
          </cell>
          <cell r="D9733">
            <v>0</v>
          </cell>
          <cell r="E9733">
            <v>0</v>
          </cell>
          <cell r="K9733">
            <v>0</v>
          </cell>
          <cell r="L9733" t="str">
            <v>EA</v>
          </cell>
        </row>
        <row r="9734">
          <cell r="A9734" t="str">
            <v>9293-0044-001-T</v>
          </cell>
          <cell r="B9734" t="str">
            <v>FLANGE VAPOR RECOVERY NIIPLE (ALU ANGLE)</v>
          </cell>
          <cell r="C9734">
            <v>317.27499999999998</v>
          </cell>
          <cell r="D9734">
            <v>0</v>
          </cell>
          <cell r="E9734">
            <v>0</v>
          </cell>
          <cell r="K9734">
            <v>0</v>
          </cell>
          <cell r="L9734" t="str">
            <v>EA</v>
          </cell>
        </row>
        <row r="9735">
          <cell r="A9735" t="str">
            <v>9293-0044-001-T-LB</v>
          </cell>
          <cell r="B9735" t="str">
            <v>LABOR COST 9293-0044-001-T FLANGE VAPOR</v>
          </cell>
          <cell r="C9735">
            <v>110</v>
          </cell>
          <cell r="D9735">
            <v>0</v>
          </cell>
          <cell r="E9735">
            <v>0</v>
          </cell>
          <cell r="K9735">
            <v>7</v>
          </cell>
          <cell r="L9735" t="str">
            <v>EA</v>
          </cell>
        </row>
        <row r="9736">
          <cell r="A9736" t="str">
            <v>9293-0044-LB</v>
          </cell>
          <cell r="B9736" t="str">
            <v>LABOR COST FOR FLANGE VAPOR RECOVERY NII</v>
          </cell>
          <cell r="C9736">
            <v>0</v>
          </cell>
          <cell r="D9736">
            <v>0</v>
          </cell>
          <cell r="E9736">
            <v>0</v>
          </cell>
          <cell r="K9736">
            <v>0</v>
          </cell>
          <cell r="L9736" t="str">
            <v>EA</v>
          </cell>
        </row>
        <row r="9737">
          <cell r="A9737" t="str">
            <v>9293-0044-T</v>
          </cell>
          <cell r="B9737" t="str">
            <v>FLANGE VAPOR RECOVERY NIIPLE (ALUM ANGLE</v>
          </cell>
          <cell r="C9737">
            <v>60</v>
          </cell>
          <cell r="D9737">
            <v>0</v>
          </cell>
          <cell r="E9737">
            <v>0</v>
          </cell>
          <cell r="K9737">
            <v>0</v>
          </cell>
          <cell r="L9737" t="str">
            <v>EA</v>
          </cell>
        </row>
        <row r="9738">
          <cell r="A9738" t="str">
            <v>9293-0045-T</v>
          </cell>
          <cell r="B9738" t="str">
            <v>FLANGE AL C/W FASTEN LIQUIP SLV5-13ASTR</v>
          </cell>
          <cell r="C9738">
            <v>1305.3164400000001</v>
          </cell>
          <cell r="D9738">
            <v>0</v>
          </cell>
          <cell r="E9738">
            <v>0</v>
          </cell>
          <cell r="K9738">
            <v>60</v>
          </cell>
          <cell r="L9738" t="str">
            <v>EA</v>
          </cell>
        </row>
        <row r="9739">
          <cell r="A9739" t="str">
            <v>9293-0046-T</v>
          </cell>
          <cell r="B9739" t="str">
            <v>FLANGE LIQUIP SLV5-13STR C/W STAINNER</v>
          </cell>
          <cell r="C9739">
            <v>0</v>
          </cell>
          <cell r="D9739">
            <v>0</v>
          </cell>
          <cell r="E9739">
            <v>0</v>
          </cell>
          <cell r="K9739">
            <v>0</v>
          </cell>
          <cell r="L9739" t="str">
            <v>EA</v>
          </cell>
        </row>
        <row r="9740">
          <cell r="A9740" t="str">
            <v>9293-0047-T</v>
          </cell>
          <cell r="B9740" t="str">
            <v>FLANGE BLANK  VAPOR VENT# AVV3U-7,LIQUIP</v>
          </cell>
          <cell r="C9740">
            <v>0</v>
          </cell>
          <cell r="D9740">
            <v>0</v>
          </cell>
          <cell r="E9740">
            <v>0</v>
          </cell>
          <cell r="K9740">
            <v>0</v>
          </cell>
          <cell r="L9740" t="str">
            <v>EA</v>
          </cell>
        </row>
        <row r="9741">
          <cell r="A9741" t="str">
            <v>9293-0048-T</v>
          </cell>
          <cell r="B9741" t="str">
            <v>FLANGE LIQUIP VRB-13 BASE WELD ON SENSOR</v>
          </cell>
          <cell r="C9741">
            <v>0</v>
          </cell>
          <cell r="D9741">
            <v>0</v>
          </cell>
          <cell r="E9741">
            <v>0</v>
          </cell>
          <cell r="K9741">
            <v>99</v>
          </cell>
          <cell r="L9741" t="str">
            <v>EA</v>
          </cell>
        </row>
        <row r="9742">
          <cell r="A9742" t="str">
            <v>9293-0049-T</v>
          </cell>
          <cell r="B9742" t="str">
            <v>FLANGES LIQUIP, AL, FOR NOR VALVE&amp; SUMP</v>
          </cell>
          <cell r="C9742">
            <v>0</v>
          </cell>
          <cell r="D9742">
            <v>0</v>
          </cell>
          <cell r="E9742">
            <v>0</v>
          </cell>
          <cell r="K9742">
            <v>99</v>
          </cell>
          <cell r="L9742" t="str">
            <v>EA</v>
          </cell>
        </row>
        <row r="9743">
          <cell r="A9743" t="str">
            <v>9293-0050-T</v>
          </cell>
          <cell r="B9743" t="str">
            <v>FLANGE GRAY,TRUCK LITE,60750 (60SERIES)</v>
          </cell>
          <cell r="C9743">
            <v>28.774050000000003</v>
          </cell>
          <cell r="D9743">
            <v>0</v>
          </cell>
          <cell r="E9743">
            <v>0</v>
          </cell>
          <cell r="K9743">
            <v>60</v>
          </cell>
          <cell r="L9743" t="str">
            <v>EA</v>
          </cell>
        </row>
        <row r="9744">
          <cell r="A9744" t="str">
            <v>9293-0051-LB</v>
          </cell>
          <cell r="B9744" t="str">
            <v>LABOR COST FOR FLANGE WELD VAPOUR 1985SV</v>
          </cell>
          <cell r="C9744">
            <v>100</v>
          </cell>
          <cell r="D9744">
            <v>0</v>
          </cell>
          <cell r="E9744">
            <v>0</v>
          </cell>
          <cell r="K9744">
            <v>7</v>
          </cell>
          <cell r="L9744" t="str">
            <v>EA</v>
          </cell>
        </row>
        <row r="9745">
          <cell r="A9745" t="str">
            <v>9293-0051-T</v>
          </cell>
          <cell r="B9745" t="str">
            <v>FLANGE BLANK VAPOR WELD ALUM CIVACON1985</v>
          </cell>
          <cell r="C9745">
            <v>1590.655</v>
          </cell>
          <cell r="D9745">
            <v>8</v>
          </cell>
          <cell r="E9745">
            <v>0</v>
          </cell>
          <cell r="K9745">
            <v>7</v>
          </cell>
          <cell r="L9745" t="str">
            <v>EA</v>
          </cell>
        </row>
        <row r="9746">
          <cell r="A9746" t="str">
            <v>9293-0052-T</v>
          </cell>
          <cell r="B9746" t="str">
            <v>FLANGE WELD COAMING VENT LIQUIP#AVV3L-9</v>
          </cell>
          <cell r="C9746">
            <v>150</v>
          </cell>
          <cell r="D9746">
            <v>0</v>
          </cell>
          <cell r="E9746">
            <v>0</v>
          </cell>
          <cell r="K9746">
            <v>7</v>
          </cell>
          <cell r="L9746" t="str">
            <v>EA</v>
          </cell>
        </row>
        <row r="9747">
          <cell r="A9747" t="str">
            <v>9293-0052-T-LB</v>
          </cell>
          <cell r="B9747" t="str">
            <v>LABOR COST FOR FLANGE LIQUIP AVV3L-9</v>
          </cell>
          <cell r="C9747">
            <v>85</v>
          </cell>
          <cell r="D9747">
            <v>0</v>
          </cell>
          <cell r="E9747">
            <v>0</v>
          </cell>
          <cell r="K9747">
            <v>7</v>
          </cell>
          <cell r="L9747" t="str">
            <v>EA</v>
          </cell>
        </row>
        <row r="9748">
          <cell r="A9748" t="str">
            <v>9293-0053-T</v>
          </cell>
          <cell r="B9748" t="str">
            <v>FLANGE ADAPTOR FOR PROBE HOLEDER</v>
          </cell>
          <cell r="C9748">
            <v>180</v>
          </cell>
          <cell r="D9748">
            <v>0</v>
          </cell>
          <cell r="E9748">
            <v>0</v>
          </cell>
          <cell r="K9748">
            <v>7</v>
          </cell>
          <cell r="L9748" t="str">
            <v>EA</v>
          </cell>
        </row>
        <row r="9749">
          <cell r="A9749" t="str">
            <v>9293-0053-T-LB</v>
          </cell>
          <cell r="B9749" t="str">
            <v>LABOR COST FOR FLANGE PROBE HOLDER</v>
          </cell>
          <cell r="C9749">
            <v>155</v>
          </cell>
          <cell r="D9749">
            <v>0</v>
          </cell>
          <cell r="E9749">
            <v>0</v>
          </cell>
          <cell r="K9749">
            <v>7</v>
          </cell>
          <cell r="L9749" t="str">
            <v>EA</v>
          </cell>
        </row>
        <row r="9750">
          <cell r="A9750" t="str">
            <v>9293-0055-T-LB</v>
          </cell>
          <cell r="B9750" t="str">
            <v>LABER COST MOUNTING FLANGE INTERNAL VALV</v>
          </cell>
          <cell r="C9750">
            <v>120</v>
          </cell>
          <cell r="D9750">
            <v>0</v>
          </cell>
          <cell r="E9750">
            <v>0</v>
          </cell>
          <cell r="K9750">
            <v>7</v>
          </cell>
          <cell r="L9750" t="str">
            <v>EA</v>
          </cell>
        </row>
        <row r="9751">
          <cell r="A9751" t="str">
            <v>9293-0056-T</v>
          </cell>
          <cell r="B9751" t="str">
            <v>FLANGE 3" JIS 10K ALUMINIUM</v>
          </cell>
          <cell r="C9751">
            <v>100</v>
          </cell>
          <cell r="D9751">
            <v>0</v>
          </cell>
          <cell r="E9751">
            <v>0</v>
          </cell>
          <cell r="K9751">
            <v>7</v>
          </cell>
          <cell r="L9751" t="str">
            <v>EA</v>
          </cell>
        </row>
        <row r="9752">
          <cell r="A9752" t="str">
            <v>9293-0057-T</v>
          </cell>
          <cell r="B9752" t="str">
            <v>FLANGE SS. 304 SPEC TTMA 3"</v>
          </cell>
          <cell r="C9752">
            <v>100</v>
          </cell>
          <cell r="D9752">
            <v>0</v>
          </cell>
          <cell r="E9752">
            <v>0</v>
          </cell>
          <cell r="K9752">
            <v>7</v>
          </cell>
          <cell r="L9752" t="str">
            <v>EA</v>
          </cell>
        </row>
        <row r="9753">
          <cell r="A9753" t="str">
            <v>9293-0058-T-LB</v>
          </cell>
          <cell r="B9753" t="str">
            <v>LABOR COSTFLANG WELD FOR GIRARD,3" MAGNE</v>
          </cell>
          <cell r="C9753">
            <v>120</v>
          </cell>
          <cell r="D9753">
            <v>0</v>
          </cell>
          <cell r="E9753">
            <v>0</v>
          </cell>
          <cell r="K9753">
            <v>0</v>
          </cell>
          <cell r="L9753" t="str">
            <v>EA</v>
          </cell>
        </row>
        <row r="9754">
          <cell r="A9754" t="str">
            <v>9293-0059-T-LB</v>
          </cell>
          <cell r="B9754" t="str">
            <v>LABOR COSTFLANG WELD FOR GIRARD,3" MAGNE</v>
          </cell>
          <cell r="C9754">
            <v>120</v>
          </cell>
          <cell r="D9754">
            <v>0</v>
          </cell>
          <cell r="E9754">
            <v>0</v>
          </cell>
          <cell r="K9754">
            <v>0</v>
          </cell>
          <cell r="L9754" t="str">
            <v>EA</v>
          </cell>
        </row>
        <row r="9755">
          <cell r="A9755" t="str">
            <v>9293-0060-T</v>
          </cell>
          <cell r="B9755" t="str">
            <v>FLANGE HALF FILL DP3.0-1A LIQUIP</v>
          </cell>
          <cell r="C9755">
            <v>2678.05186</v>
          </cell>
          <cell r="D9755">
            <v>0</v>
          </cell>
          <cell r="E9755">
            <v>0</v>
          </cell>
          <cell r="K9755">
            <v>60</v>
          </cell>
          <cell r="L9755" t="str">
            <v>EA</v>
          </cell>
        </row>
        <row r="9756">
          <cell r="A9756" t="str">
            <v>9293-0061-T</v>
          </cell>
          <cell r="B9756" t="str">
            <v>FLANGE VAPOR VENT AL. EMCO #F0592127</v>
          </cell>
          <cell r="C9756">
            <v>100</v>
          </cell>
          <cell r="D9756">
            <v>0</v>
          </cell>
          <cell r="E9756">
            <v>0</v>
          </cell>
          <cell r="K9756">
            <v>7</v>
          </cell>
          <cell r="L9756" t="str">
            <v>EA</v>
          </cell>
        </row>
        <row r="9757">
          <cell r="A9757" t="str">
            <v>9293-0062-T</v>
          </cell>
          <cell r="B9757" t="str">
            <v>Weld-in flange ø 165mm, int ø 40mm thicn</v>
          </cell>
          <cell r="C9757">
            <v>0</v>
          </cell>
          <cell r="D9757">
            <v>0</v>
          </cell>
          <cell r="E9757">
            <v>0</v>
          </cell>
          <cell r="K9757">
            <v>0</v>
          </cell>
          <cell r="L9757" t="str">
            <v>EA</v>
          </cell>
        </row>
        <row r="9758">
          <cell r="A9758" t="str">
            <v>9293-0063-T</v>
          </cell>
          <cell r="B9758" t="str">
            <v>Weld-in flange ext ø 200mm, int ø 94mm</v>
          </cell>
          <cell r="C9758">
            <v>0</v>
          </cell>
          <cell r="D9758">
            <v>0</v>
          </cell>
          <cell r="E9758">
            <v>0</v>
          </cell>
          <cell r="K9758">
            <v>0</v>
          </cell>
          <cell r="L9758" t="str">
            <v>EA</v>
          </cell>
        </row>
        <row r="9759">
          <cell r="A9759" t="str">
            <v>9293-0064-T</v>
          </cell>
          <cell r="B9759" t="str">
            <v>Blind flange ext ø 200mm, thickness 8.5m</v>
          </cell>
          <cell r="C9759">
            <v>0</v>
          </cell>
          <cell r="D9759">
            <v>0</v>
          </cell>
          <cell r="E9759">
            <v>0</v>
          </cell>
          <cell r="K9759">
            <v>0</v>
          </cell>
          <cell r="L9759" t="str">
            <v>EA</v>
          </cell>
        </row>
        <row r="9760">
          <cell r="A9760" t="str">
            <v>9293-0065-T</v>
          </cell>
          <cell r="B9760" t="str">
            <v>FLANGE 3" SLIP ON SUS316 ANSI B16.5</v>
          </cell>
          <cell r="C9760">
            <v>1472</v>
          </cell>
          <cell r="D9760">
            <v>0</v>
          </cell>
          <cell r="E9760">
            <v>0</v>
          </cell>
          <cell r="K9760">
            <v>99</v>
          </cell>
          <cell r="L9760" t="str">
            <v>EA</v>
          </cell>
        </row>
        <row r="9761">
          <cell r="A9761" t="str">
            <v>9293-0066-T</v>
          </cell>
          <cell r="B9761" t="str">
            <v>STUDDING OUTLET SUS316  THK.38 PCD152.5.</v>
          </cell>
          <cell r="C9761">
            <v>380</v>
          </cell>
          <cell r="D9761">
            <v>0</v>
          </cell>
          <cell r="E9761">
            <v>0</v>
          </cell>
          <cell r="K9761">
            <v>7</v>
          </cell>
          <cell r="L9761" t="str">
            <v>EA</v>
          </cell>
        </row>
        <row r="9762">
          <cell r="A9762" t="str">
            <v>9293-0066-T-LB</v>
          </cell>
          <cell r="B9762" t="str">
            <v>LABOR COST FOR STUDDING OUTLET SUS316</v>
          </cell>
          <cell r="C9762">
            <v>500</v>
          </cell>
          <cell r="D9762">
            <v>0</v>
          </cell>
          <cell r="E9762">
            <v>0</v>
          </cell>
          <cell r="K9762">
            <v>7</v>
          </cell>
          <cell r="L9762" t="str">
            <v>EA</v>
          </cell>
        </row>
        <row r="9763">
          <cell r="A9763" t="str">
            <v>9293-0067-T</v>
          </cell>
          <cell r="B9763" t="str">
            <v>STUDDING OUTLET SUS316  THK.38 PCD120.5.</v>
          </cell>
          <cell r="C9763">
            <v>320</v>
          </cell>
          <cell r="D9763">
            <v>1</v>
          </cell>
          <cell r="E9763">
            <v>0</v>
          </cell>
          <cell r="K9763">
            <v>7</v>
          </cell>
          <cell r="L9763" t="str">
            <v>EA</v>
          </cell>
        </row>
        <row r="9764">
          <cell r="A9764" t="str">
            <v>9293-0067-T-LB</v>
          </cell>
          <cell r="B9764" t="str">
            <v>LABOR COST FOR STUDDING OUTLET SUS316</v>
          </cell>
          <cell r="C9764">
            <v>500</v>
          </cell>
          <cell r="D9764">
            <v>0</v>
          </cell>
          <cell r="E9764">
            <v>0</v>
          </cell>
          <cell r="K9764">
            <v>7</v>
          </cell>
          <cell r="L9764" t="str">
            <v>EA</v>
          </cell>
        </row>
        <row r="9765">
          <cell r="A9765" t="str">
            <v>9293-0068-001-T</v>
          </cell>
          <cell r="B9765" t="str">
            <v>FLANGE SS FOR FLOAT GAUGE ∅288mm.</v>
          </cell>
          <cell r="C9765">
            <v>7500</v>
          </cell>
          <cell r="D9765">
            <v>0</v>
          </cell>
          <cell r="E9765">
            <v>0</v>
          </cell>
          <cell r="K9765">
            <v>7</v>
          </cell>
          <cell r="L9765" t="str">
            <v>EA</v>
          </cell>
        </row>
        <row r="9766">
          <cell r="A9766" t="str">
            <v>9293-0068-001-T-LB</v>
          </cell>
          <cell r="B9766" t="str">
            <v>LABOR COST FOR FLANGE SS FOR FLOAT GAUGE</v>
          </cell>
          <cell r="C9766">
            <v>1200</v>
          </cell>
          <cell r="D9766">
            <v>0</v>
          </cell>
          <cell r="E9766">
            <v>0</v>
          </cell>
          <cell r="K9766">
            <v>7</v>
          </cell>
          <cell r="L9766" t="str">
            <v>EA</v>
          </cell>
        </row>
        <row r="9767">
          <cell r="A9767" t="str">
            <v>9293-0068-T</v>
          </cell>
          <cell r="B9767" t="str">
            <v>FLANGE SS FOR FLOAT GAUGE DIA 263 MM.</v>
          </cell>
          <cell r="C9767">
            <v>4500</v>
          </cell>
          <cell r="D9767">
            <v>0</v>
          </cell>
          <cell r="E9767">
            <v>0</v>
          </cell>
          <cell r="K9767">
            <v>7</v>
          </cell>
          <cell r="L9767" t="str">
            <v>EA</v>
          </cell>
        </row>
        <row r="9768">
          <cell r="A9768" t="str">
            <v>9293-0068-T-LB</v>
          </cell>
          <cell r="B9768" t="str">
            <v>LABOR COST FOR FLANGE SS FOR FLOAT GAUGE</v>
          </cell>
          <cell r="C9768">
            <v>0</v>
          </cell>
          <cell r="D9768">
            <v>0</v>
          </cell>
          <cell r="E9768">
            <v>0</v>
          </cell>
          <cell r="K9768">
            <v>15</v>
          </cell>
          <cell r="L9768" t="str">
            <v>EA</v>
          </cell>
        </row>
        <row r="9769">
          <cell r="A9769" t="str">
            <v>9293-0069-T</v>
          </cell>
          <cell r="B9769" t="str">
            <v>STUDDING OUTLET SUS304  THK.40 PCD210.</v>
          </cell>
          <cell r="C9769">
            <v>380</v>
          </cell>
          <cell r="D9769">
            <v>0</v>
          </cell>
          <cell r="E9769">
            <v>0</v>
          </cell>
          <cell r="K9769">
            <v>7</v>
          </cell>
          <cell r="L9769" t="str">
            <v>EA</v>
          </cell>
        </row>
        <row r="9770">
          <cell r="A9770" t="str">
            <v>9293-0069-T-LB</v>
          </cell>
          <cell r="B9770" t="str">
            <v>LABOR COST FOR STUDDING OUTLET SUS304</v>
          </cell>
          <cell r="C9770">
            <v>500</v>
          </cell>
          <cell r="D9770">
            <v>0</v>
          </cell>
          <cell r="E9770">
            <v>0</v>
          </cell>
          <cell r="K9770">
            <v>7</v>
          </cell>
          <cell r="L9770" t="str">
            <v>EA</v>
          </cell>
        </row>
        <row r="9771">
          <cell r="A9771" t="str">
            <v>9293-0070-T</v>
          </cell>
          <cell r="B9771" t="str">
            <v>WELDING FLANGE SS316L PEROLO CHEMFLOW 4"</v>
          </cell>
          <cell r="C9771">
            <v>11895</v>
          </cell>
          <cell r="D9771">
            <v>0</v>
          </cell>
          <cell r="E9771">
            <v>0</v>
          </cell>
          <cell r="K9771">
            <v>0</v>
          </cell>
          <cell r="L9771" t="str">
            <v>EA</v>
          </cell>
        </row>
        <row r="9772">
          <cell r="A9772" t="str">
            <v>9293-0071-T</v>
          </cell>
          <cell r="B9772" t="str">
            <v>FLANGE BLANK VAPOR WELD AL. EMCO</v>
          </cell>
          <cell r="C9772">
            <v>250</v>
          </cell>
          <cell r="D9772">
            <v>0</v>
          </cell>
          <cell r="E9772">
            <v>0</v>
          </cell>
          <cell r="K9772">
            <v>7</v>
          </cell>
          <cell r="L9772" t="str">
            <v>EA</v>
          </cell>
        </row>
        <row r="9773">
          <cell r="A9773" t="str">
            <v>9293-0071-T-LB</v>
          </cell>
          <cell r="B9773" t="str">
            <v>LABOR COST FOR FLANGE BLANK EMCO</v>
          </cell>
          <cell r="C9773">
            <v>80</v>
          </cell>
          <cell r="D9773">
            <v>0</v>
          </cell>
          <cell r="E9773">
            <v>0</v>
          </cell>
          <cell r="K9773">
            <v>7</v>
          </cell>
          <cell r="L9773" t="str">
            <v>EA</v>
          </cell>
        </row>
        <row r="9774">
          <cell r="A9774" t="str">
            <v>9293-0072</v>
          </cell>
          <cell r="B9774" t="str">
            <v>FLANGE,3",FLUED,SS316#SS20056A ALLEGHENY</v>
          </cell>
          <cell r="C9774">
            <v>472.03021999999999</v>
          </cell>
          <cell r="D9774">
            <v>0</v>
          </cell>
          <cell r="E9774">
            <v>0</v>
          </cell>
          <cell r="K9774">
            <v>60</v>
          </cell>
          <cell r="L9774" t="str">
            <v>EA</v>
          </cell>
        </row>
        <row r="9775">
          <cell r="A9775" t="str">
            <v>9293-0072-T</v>
          </cell>
          <cell r="B9775" t="str">
            <v>FLANGE #300605.6 (NORMEC) FOOT VALVE</v>
          </cell>
          <cell r="C9775">
            <v>0</v>
          </cell>
          <cell r="D9775">
            <v>0</v>
          </cell>
          <cell r="E9775">
            <v>0</v>
          </cell>
          <cell r="K9775">
            <v>0</v>
          </cell>
          <cell r="L9775" t="str">
            <v>EA</v>
          </cell>
        </row>
        <row r="9776">
          <cell r="A9776" t="str">
            <v>9293-0073-T</v>
          </cell>
          <cell r="B9776" t="str">
            <v>FLANGE BLANK VAPOR WELD AL. CIVA.</v>
          </cell>
          <cell r="C9776">
            <v>450</v>
          </cell>
          <cell r="D9776">
            <v>4</v>
          </cell>
          <cell r="E9776">
            <v>0</v>
          </cell>
          <cell r="K9776">
            <v>7</v>
          </cell>
          <cell r="L9776" t="str">
            <v>EA</v>
          </cell>
        </row>
        <row r="9777">
          <cell r="A9777" t="str">
            <v>9293-0073-T-LB</v>
          </cell>
          <cell r="B9777" t="str">
            <v>LABOR COST FOR FLANGE BLANK CIVA.</v>
          </cell>
          <cell r="C9777">
            <v>0</v>
          </cell>
          <cell r="D9777">
            <v>0</v>
          </cell>
          <cell r="E9777">
            <v>0</v>
          </cell>
          <cell r="K9777">
            <v>7</v>
          </cell>
          <cell r="L9777" t="str">
            <v>EA</v>
          </cell>
        </row>
        <row r="9778">
          <cell r="A9778" t="str">
            <v>9293-0074-T</v>
          </cell>
          <cell r="B9778" t="str">
            <v>STUDING OUTLET SS304 THK 38 MM ID 90 MM</v>
          </cell>
          <cell r="C9778">
            <v>3600</v>
          </cell>
          <cell r="D9778">
            <v>0</v>
          </cell>
          <cell r="E9778">
            <v>0</v>
          </cell>
          <cell r="K9778">
            <v>7</v>
          </cell>
          <cell r="L9778" t="str">
            <v>EA</v>
          </cell>
        </row>
        <row r="9779">
          <cell r="A9779" t="str">
            <v>9293-0074-T-LB</v>
          </cell>
          <cell r="B9779" t="str">
            <v>LABOR COST FOR STUDDING OUTLET SS304</v>
          </cell>
          <cell r="C9779">
            <v>0</v>
          </cell>
          <cell r="D9779">
            <v>0</v>
          </cell>
          <cell r="E9779">
            <v>0</v>
          </cell>
          <cell r="K9779">
            <v>0</v>
          </cell>
          <cell r="L9779" t="str">
            <v>EA</v>
          </cell>
        </row>
        <row r="9780">
          <cell r="A9780" t="str">
            <v>9293-0075-001-T</v>
          </cell>
          <cell r="B9780" t="str">
            <v>WELD-IN FLANGE EXT Ø 200 MM, INT Ø 114.3</v>
          </cell>
          <cell r="C9780">
            <v>0</v>
          </cell>
          <cell r="D9780">
            <v>0</v>
          </cell>
          <cell r="E9780">
            <v>0</v>
          </cell>
          <cell r="K9780">
            <v>0</v>
          </cell>
          <cell r="L9780" t="str">
            <v>EA</v>
          </cell>
        </row>
        <row r="9781">
          <cell r="A9781" t="str">
            <v>9293-0075-001-T-LB</v>
          </cell>
          <cell r="B9781" t="str">
            <v>LABOR COST FOR WELD-IN FLANGE EXT Ø 200</v>
          </cell>
          <cell r="C9781">
            <v>0</v>
          </cell>
          <cell r="D9781">
            <v>0</v>
          </cell>
          <cell r="E9781">
            <v>0</v>
          </cell>
          <cell r="K9781">
            <v>0</v>
          </cell>
          <cell r="L9781" t="str">
            <v>EA</v>
          </cell>
        </row>
        <row r="9782">
          <cell r="A9782" t="str">
            <v>9293-0075-T</v>
          </cell>
          <cell r="B9782" t="str">
            <v>WELD-IN FLANGE EXT Ø 200 MM, INT Ø 114.3</v>
          </cell>
          <cell r="C9782">
            <v>10894.616249999999</v>
          </cell>
          <cell r="D9782">
            <v>0</v>
          </cell>
          <cell r="E9782">
            <v>0</v>
          </cell>
          <cell r="K9782">
            <v>0</v>
          </cell>
          <cell r="L9782" t="str">
            <v>EA</v>
          </cell>
        </row>
        <row r="9783">
          <cell r="A9783" t="str">
            <v>9293-0076</v>
          </cell>
          <cell r="B9783" t="str">
            <v>FLANGE,VAPOR VENT,WELD,AL,3IN</v>
          </cell>
          <cell r="C9783">
            <v>0</v>
          </cell>
          <cell r="D9783">
            <v>0</v>
          </cell>
          <cell r="E9783">
            <v>0</v>
          </cell>
          <cell r="K9783">
            <v>0</v>
          </cell>
          <cell r="L9783" t="str">
            <v>EA</v>
          </cell>
        </row>
        <row r="9784">
          <cell r="A9784" t="str">
            <v>9293-0076-T</v>
          </cell>
          <cell r="B9784" t="str">
            <v>FLANGE BOTTOM FOR SPUN CONE</v>
          </cell>
          <cell r="C9784">
            <v>1650</v>
          </cell>
          <cell r="D9784">
            <v>0</v>
          </cell>
          <cell r="E9784">
            <v>0</v>
          </cell>
          <cell r="K9784">
            <v>7</v>
          </cell>
          <cell r="L9784" t="str">
            <v>EA</v>
          </cell>
        </row>
        <row r="9785">
          <cell r="A9785" t="str">
            <v>9293-0077-T</v>
          </cell>
          <cell r="B9785" t="str">
            <v>BLANK PLATE BOTTOM FOR SPUN CONE</v>
          </cell>
          <cell r="C9785">
            <v>650</v>
          </cell>
          <cell r="D9785">
            <v>0</v>
          </cell>
          <cell r="E9785">
            <v>0</v>
          </cell>
          <cell r="K9785">
            <v>7</v>
          </cell>
          <cell r="L9785" t="str">
            <v>EA</v>
          </cell>
        </row>
        <row r="9786">
          <cell r="A9786" t="str">
            <v>9293-0078-001-T</v>
          </cell>
          <cell r="B9786" t="str">
            <v>FLANGE SS304, EXT ROUND OD.200, INT DN80</v>
          </cell>
          <cell r="C9786">
            <v>1495</v>
          </cell>
          <cell r="D9786">
            <v>0</v>
          </cell>
          <cell r="E9786">
            <v>0</v>
          </cell>
          <cell r="K9786">
            <v>7</v>
          </cell>
          <cell r="L9786" t="str">
            <v>EA</v>
          </cell>
        </row>
        <row r="9787">
          <cell r="A9787" t="str">
            <v>9293-0078-001-T-LB</v>
          </cell>
          <cell r="B9787" t="str">
            <v>LABOR COST FLANGE SS304,EXT ROUND OD.200</v>
          </cell>
          <cell r="C9787">
            <v>0</v>
          </cell>
          <cell r="D9787">
            <v>0</v>
          </cell>
          <cell r="E9787">
            <v>0</v>
          </cell>
          <cell r="K9787">
            <v>0</v>
          </cell>
          <cell r="L9787" t="str">
            <v>EA</v>
          </cell>
        </row>
        <row r="9788">
          <cell r="A9788" t="str">
            <v>9293-0078-T</v>
          </cell>
          <cell r="B9788" t="str">
            <v>FLANGE SS304, EXT SQ144x144, INT DN80</v>
          </cell>
          <cell r="C9788">
            <v>2500</v>
          </cell>
          <cell r="D9788">
            <v>0</v>
          </cell>
          <cell r="E9788">
            <v>0</v>
          </cell>
          <cell r="K9788">
            <v>7</v>
          </cell>
          <cell r="L9788" t="str">
            <v>EA</v>
          </cell>
        </row>
        <row r="9789">
          <cell r="A9789" t="str">
            <v>9293-0078-T-LB</v>
          </cell>
          <cell r="B9789" t="str">
            <v>LABOR COST FLANGE SS304, 9293-0078-DSH</v>
          </cell>
          <cell r="C9789">
            <v>0</v>
          </cell>
          <cell r="D9789">
            <v>0</v>
          </cell>
          <cell r="E9789">
            <v>0</v>
          </cell>
          <cell r="K9789">
            <v>0</v>
          </cell>
          <cell r="L9789" t="str">
            <v>EA</v>
          </cell>
        </row>
        <row r="9790">
          <cell r="A9790" t="str">
            <v>9293-0079-001-T</v>
          </cell>
          <cell r="B9790" t="str">
            <v>WELD-IN FLG EXTØ 200, INTØ 114.3 PCD 160</v>
          </cell>
          <cell r="C9790">
            <v>0</v>
          </cell>
          <cell r="D9790">
            <v>0</v>
          </cell>
          <cell r="E9790">
            <v>0</v>
          </cell>
          <cell r="K9790">
            <v>0</v>
          </cell>
          <cell r="L9790" t="str">
            <v>EA</v>
          </cell>
        </row>
        <row r="9791">
          <cell r="A9791" t="str">
            <v>9293-0079-001-T-LB</v>
          </cell>
          <cell r="B9791" t="str">
            <v>LABORCOST WELD-IN FLG EXTØ 200, INTØ 114</v>
          </cell>
          <cell r="C9791">
            <v>0</v>
          </cell>
          <cell r="D9791">
            <v>0</v>
          </cell>
          <cell r="E9791">
            <v>0</v>
          </cell>
          <cell r="K9791">
            <v>0</v>
          </cell>
          <cell r="L9791" t="str">
            <v>EA</v>
          </cell>
        </row>
        <row r="9792">
          <cell r="A9792" t="str">
            <v>9293-0079-002-T</v>
          </cell>
          <cell r="B9792" t="str">
            <v>WELD-IN FLG EXTØ 200, INTØ 114.3 PCD 160</v>
          </cell>
          <cell r="C9792">
            <v>4450</v>
          </cell>
          <cell r="D9792">
            <v>0</v>
          </cell>
          <cell r="E9792">
            <v>0</v>
          </cell>
          <cell r="K9792">
            <v>7</v>
          </cell>
          <cell r="L9792" t="str">
            <v>EA</v>
          </cell>
        </row>
        <row r="9793">
          <cell r="A9793" t="str">
            <v>9293-0079-002-T-LB</v>
          </cell>
          <cell r="B9793" t="str">
            <v>LABORCOST WELD-IN FLG EXTØ 200, INTØ 114</v>
          </cell>
          <cell r="C9793">
            <v>0</v>
          </cell>
          <cell r="D9793">
            <v>0</v>
          </cell>
          <cell r="E9793">
            <v>0</v>
          </cell>
          <cell r="K9793">
            <v>0</v>
          </cell>
          <cell r="L9793" t="str">
            <v>EA</v>
          </cell>
        </row>
        <row r="9794">
          <cell r="A9794" t="str">
            <v>9293-0079-T</v>
          </cell>
          <cell r="B9794" t="str">
            <v>WELD-IN FLG EXTØ 200, INTØ 114.3 PCD 160</v>
          </cell>
          <cell r="C9794">
            <v>0</v>
          </cell>
          <cell r="D9794">
            <v>0</v>
          </cell>
          <cell r="E9794">
            <v>0</v>
          </cell>
          <cell r="K9794">
            <v>0</v>
          </cell>
          <cell r="L9794" t="str">
            <v>EA</v>
          </cell>
        </row>
        <row r="9795">
          <cell r="A9795" t="str">
            <v>9293-0079-T-LB</v>
          </cell>
          <cell r="B9795" t="str">
            <v>LABORCOST FOR 9293-0079 CNC PARTS</v>
          </cell>
          <cell r="C9795">
            <v>0</v>
          </cell>
          <cell r="D9795">
            <v>0</v>
          </cell>
          <cell r="E9795">
            <v>0</v>
          </cell>
          <cell r="K9795">
            <v>0</v>
          </cell>
          <cell r="L9795" t="str">
            <v>EA</v>
          </cell>
        </row>
        <row r="9796">
          <cell r="A9796" t="str">
            <v>9293-0080-T</v>
          </cell>
          <cell r="B9796" t="str">
            <v>FLANGE WELD RECTANGLE 120x253x12 77.0 DI</v>
          </cell>
          <cell r="C9796">
            <v>0</v>
          </cell>
          <cell r="D9796">
            <v>0</v>
          </cell>
          <cell r="E9796">
            <v>0</v>
          </cell>
          <cell r="K9796">
            <v>0</v>
          </cell>
          <cell r="L9796" t="str">
            <v>EA</v>
          </cell>
        </row>
        <row r="9797">
          <cell r="A9797" t="str">
            <v>9293-0080-T-LB</v>
          </cell>
          <cell r="B9797" t="str">
            <v>LABORCOST FOR 9293-0080 CNC PARTS</v>
          </cell>
          <cell r="C9797">
            <v>0</v>
          </cell>
          <cell r="D9797">
            <v>0</v>
          </cell>
          <cell r="E9797">
            <v>0</v>
          </cell>
          <cell r="K9797">
            <v>0</v>
          </cell>
          <cell r="L9797" t="str">
            <v>EA</v>
          </cell>
        </row>
        <row r="9798">
          <cell r="A9798" t="str">
            <v>9293-0081-T</v>
          </cell>
          <cell r="B9798" t="str">
            <v>FLANGE WELD SQUARE 123x123x12 77.0 DI.</v>
          </cell>
          <cell r="C9798">
            <v>1450</v>
          </cell>
          <cell r="D9798">
            <v>0</v>
          </cell>
          <cell r="E9798">
            <v>0</v>
          </cell>
          <cell r="K9798">
            <v>7</v>
          </cell>
          <cell r="L9798" t="str">
            <v>EA</v>
          </cell>
        </row>
        <row r="9799">
          <cell r="A9799" t="str">
            <v>9293-0081-T-LB</v>
          </cell>
          <cell r="B9799" t="str">
            <v>LABORCOST FOR 9293-0081 CNC PARTS</v>
          </cell>
          <cell r="C9799">
            <v>0</v>
          </cell>
          <cell r="D9799">
            <v>0</v>
          </cell>
          <cell r="E9799">
            <v>0</v>
          </cell>
          <cell r="K9799">
            <v>0</v>
          </cell>
          <cell r="L9799" t="str">
            <v>EA</v>
          </cell>
        </row>
        <row r="9800">
          <cell r="A9800" t="str">
            <v>9293-0082-T</v>
          </cell>
          <cell r="B9800" t="str">
            <v>FLANGE BLANK TOP PROBE SENSOR SS304</v>
          </cell>
          <cell r="C9800">
            <v>0</v>
          </cell>
          <cell r="D9800">
            <v>4</v>
          </cell>
          <cell r="E9800">
            <v>0</v>
          </cell>
          <cell r="K9800">
            <v>7</v>
          </cell>
          <cell r="L9800" t="str">
            <v>EA</v>
          </cell>
        </row>
        <row r="9801">
          <cell r="A9801" t="str">
            <v>9293-0082-T-LB</v>
          </cell>
          <cell r="B9801" t="str">
            <v>LABOR COST FOR STUDDING OUTLET SS304</v>
          </cell>
          <cell r="C9801">
            <v>0</v>
          </cell>
          <cell r="D9801">
            <v>0</v>
          </cell>
          <cell r="E9801">
            <v>0</v>
          </cell>
          <cell r="K9801">
            <v>0</v>
          </cell>
          <cell r="L9801" t="str">
            <v>EA</v>
          </cell>
        </row>
        <row r="9802">
          <cell r="A9802" t="str">
            <v>9293-0083-T</v>
          </cell>
          <cell r="B9802" t="str">
            <v>FLANGE BLANK STUDING OUTLET SS304 THK 10</v>
          </cell>
          <cell r="C9802">
            <v>0</v>
          </cell>
          <cell r="D9802">
            <v>0</v>
          </cell>
          <cell r="E9802">
            <v>0</v>
          </cell>
          <cell r="K9802">
            <v>0</v>
          </cell>
          <cell r="L9802" t="str">
            <v>EA</v>
          </cell>
        </row>
        <row r="9803">
          <cell r="A9803" t="str">
            <v>9293-0083-T-LB</v>
          </cell>
          <cell r="B9803" t="str">
            <v>LABOR COST FOR STUDDING OUTLET SS304</v>
          </cell>
          <cell r="C9803">
            <v>0</v>
          </cell>
          <cell r="D9803">
            <v>0</v>
          </cell>
          <cell r="E9803">
            <v>0</v>
          </cell>
          <cell r="K9803">
            <v>0</v>
          </cell>
          <cell r="L9803" t="str">
            <v>EA</v>
          </cell>
        </row>
        <row r="9804">
          <cell r="A9804" t="str">
            <v>9293-0084-T</v>
          </cell>
          <cell r="B9804" t="str">
            <v>FLANGE 2" SLIP ON SS304 ANSI B16.5 150#</v>
          </cell>
          <cell r="C9804">
            <v>650</v>
          </cell>
          <cell r="D9804">
            <v>0</v>
          </cell>
          <cell r="E9804">
            <v>0</v>
          </cell>
          <cell r="K9804">
            <v>0</v>
          </cell>
          <cell r="L9804" t="str">
            <v>EA</v>
          </cell>
        </row>
        <row r="9805">
          <cell r="A9805" t="str">
            <v>9293-0086-T</v>
          </cell>
          <cell r="B9805" t="str">
            <v>FLANGE VAPOUR RECOVERY VENT OPW INDIA</v>
          </cell>
          <cell r="C9805">
            <v>280</v>
          </cell>
          <cell r="D9805">
            <v>0</v>
          </cell>
          <cell r="E9805">
            <v>0</v>
          </cell>
          <cell r="K9805">
            <v>0</v>
          </cell>
          <cell r="L9805" t="str">
            <v>EA</v>
          </cell>
        </row>
        <row r="9806">
          <cell r="A9806" t="str">
            <v>9293-0086-T-LB</v>
          </cell>
          <cell r="B9806" t="str">
            <v>LABOR COST FLANGE V/P RECOVERY VENT OPW</v>
          </cell>
          <cell r="C9806">
            <v>280</v>
          </cell>
          <cell r="D9806">
            <v>0</v>
          </cell>
          <cell r="E9806">
            <v>0</v>
          </cell>
          <cell r="K9806">
            <v>7</v>
          </cell>
          <cell r="L9806" t="str">
            <v>EA</v>
          </cell>
        </row>
        <row r="9807">
          <cell r="A9807" t="str">
            <v>9293-0087-T</v>
          </cell>
          <cell r="B9807" t="str">
            <v>FLANGE AL WELDING NORMEC 54.33.36 VAPOR</v>
          </cell>
          <cell r="C9807">
            <v>921.67894999999999</v>
          </cell>
          <cell r="D9807">
            <v>0</v>
          </cell>
          <cell r="E9807">
            <v>0</v>
          </cell>
          <cell r="K9807">
            <v>0</v>
          </cell>
          <cell r="L9807" t="str">
            <v>EA</v>
          </cell>
        </row>
        <row r="9808">
          <cell r="A9808" t="str">
            <v>9293-0088-T</v>
          </cell>
          <cell r="B9808" t="str">
            <v>WELDING SUMP NORMEC 30.06.05.15 W/8-M12</v>
          </cell>
          <cell r="C9808">
            <v>2862.0842599999996</v>
          </cell>
          <cell r="D9808">
            <v>0</v>
          </cell>
          <cell r="E9808">
            <v>0</v>
          </cell>
          <cell r="K9808">
            <v>0</v>
          </cell>
          <cell r="L9808" t="str">
            <v>EA</v>
          </cell>
        </row>
        <row r="9809">
          <cell r="A9809" t="str">
            <v>9293-0089-T</v>
          </cell>
          <cell r="B9809" t="str">
            <v>FLANGE WELD VAPOR  AL.NORMEC 54.30.65.1</v>
          </cell>
          <cell r="C9809">
            <v>290</v>
          </cell>
          <cell r="D9809">
            <v>0</v>
          </cell>
          <cell r="E9809">
            <v>0</v>
          </cell>
          <cell r="K9809">
            <v>0</v>
          </cell>
          <cell r="L9809" t="str">
            <v>EA</v>
          </cell>
        </row>
        <row r="9810">
          <cell r="A9810" t="str">
            <v>9293-0089-T-LB</v>
          </cell>
          <cell r="B9810" t="str">
            <v>LABOR COST FOR FLANGE WELD VAPOR  NORMEC</v>
          </cell>
          <cell r="C9810">
            <v>290</v>
          </cell>
          <cell r="D9810">
            <v>0</v>
          </cell>
          <cell r="E9810">
            <v>0</v>
          </cell>
          <cell r="K9810">
            <v>7</v>
          </cell>
          <cell r="L9810" t="str">
            <v>EA</v>
          </cell>
        </row>
        <row r="9811">
          <cell r="A9811" t="str">
            <v>9293-0090-T</v>
          </cell>
          <cell r="B9811" t="str">
            <v>FLANGE,VAPOR VENT ALUM NORMEC 54.30.65.1</v>
          </cell>
          <cell r="C9811">
            <v>190</v>
          </cell>
          <cell r="D9811">
            <v>0</v>
          </cell>
          <cell r="E9811">
            <v>0</v>
          </cell>
          <cell r="K9811">
            <v>0</v>
          </cell>
          <cell r="L9811" t="str">
            <v>EA</v>
          </cell>
        </row>
        <row r="9812">
          <cell r="A9812" t="str">
            <v>9293-0090-T-LB</v>
          </cell>
          <cell r="B9812" t="str">
            <v>LABOR COST FOR FLANGE,VAPOR VENT NORMEC</v>
          </cell>
          <cell r="C9812">
            <v>190</v>
          </cell>
          <cell r="D9812">
            <v>0</v>
          </cell>
          <cell r="E9812">
            <v>0</v>
          </cell>
          <cell r="K9812">
            <v>7</v>
          </cell>
          <cell r="L9812" t="str">
            <v>EA</v>
          </cell>
        </row>
        <row r="9813">
          <cell r="A9813" t="str">
            <v>9293-0091-T</v>
          </cell>
          <cell r="B9813" t="str">
            <v>FLANGE,VAPOR ALUM KT04-80M2</v>
          </cell>
          <cell r="C9813">
            <v>200</v>
          </cell>
          <cell r="D9813">
            <v>7</v>
          </cell>
          <cell r="E9813">
            <v>0</v>
          </cell>
          <cell r="K9813">
            <v>7</v>
          </cell>
          <cell r="L9813" t="str">
            <v>EA</v>
          </cell>
        </row>
        <row r="9814">
          <cell r="A9814" t="str">
            <v>9293-0091-T-LB</v>
          </cell>
          <cell r="B9814" t="str">
            <v>LABOR COST FLANGE,VAPOR ALUM KT04-80M2</v>
          </cell>
          <cell r="C9814">
            <v>0</v>
          </cell>
          <cell r="D9814">
            <v>0</v>
          </cell>
          <cell r="E9814">
            <v>0</v>
          </cell>
          <cell r="K9814">
            <v>0</v>
          </cell>
          <cell r="L9814" t="str">
            <v>EA</v>
          </cell>
        </row>
        <row r="9815">
          <cell r="A9815" t="str">
            <v>9293-0092-T</v>
          </cell>
          <cell r="B9815" t="str">
            <v>WELDING SUMP NORMEC 30.06.05.6 W/8-M10</v>
          </cell>
          <cell r="C9815">
            <v>0</v>
          </cell>
          <cell r="D9815">
            <v>0</v>
          </cell>
          <cell r="E9815">
            <v>0</v>
          </cell>
          <cell r="K9815">
            <v>0</v>
          </cell>
          <cell r="L9815" t="str">
            <v>EA</v>
          </cell>
        </row>
        <row r="9816">
          <cell r="A9816" t="str">
            <v>9293-0093-T</v>
          </cell>
          <cell r="B9816" t="str">
            <v>FLANGE TWIN WELD PAD D/F ADAPT DP3L</v>
          </cell>
          <cell r="C9816">
            <v>0</v>
          </cell>
          <cell r="D9816">
            <v>0</v>
          </cell>
          <cell r="E9816">
            <v>0</v>
          </cell>
          <cell r="K9816">
            <v>0</v>
          </cell>
          <cell r="L9816" t="str">
            <v>EA</v>
          </cell>
        </row>
        <row r="9817">
          <cell r="A9817" t="str">
            <v>9293-0135</v>
          </cell>
          <cell r="B9817" t="str">
            <v>FLANGE MOUNTING 1215 STEEL FOR USE WITH</v>
          </cell>
          <cell r="C9817">
            <v>0</v>
          </cell>
          <cell r="D9817">
            <v>0</v>
          </cell>
          <cell r="E9817">
            <v>0</v>
          </cell>
          <cell r="K9817">
            <v>0</v>
          </cell>
          <cell r="L9817" t="str">
            <v>EA</v>
          </cell>
        </row>
        <row r="9818">
          <cell r="A9818" t="str">
            <v>9293-0152</v>
          </cell>
          <cell r="B9818" t="str">
            <v>FLANGE,304SS,4"ASA,ANSI,7.5"BC (8)0.75"H</v>
          </cell>
          <cell r="C9818">
            <v>1180</v>
          </cell>
          <cell r="D9818">
            <v>0</v>
          </cell>
          <cell r="E9818">
            <v>0</v>
          </cell>
          <cell r="K9818">
            <v>7</v>
          </cell>
          <cell r="L9818" t="str">
            <v>EA</v>
          </cell>
        </row>
        <row r="9819">
          <cell r="A9819" t="str">
            <v>9293-0153</v>
          </cell>
          <cell r="B9819" t="str">
            <v>FLANGE,304SS,4X2"ASA,ANSI,7.5" BC(8)0.75</v>
          </cell>
          <cell r="C9819">
            <v>1180</v>
          </cell>
          <cell r="D9819">
            <v>0</v>
          </cell>
          <cell r="E9819">
            <v>0</v>
          </cell>
          <cell r="K9819">
            <v>7</v>
          </cell>
          <cell r="L9819" t="str">
            <v>EA</v>
          </cell>
        </row>
        <row r="9820">
          <cell r="A9820" t="str">
            <v>9293-0154</v>
          </cell>
          <cell r="B9820" t="str">
            <v>FLANGE,AL,4"BFV,7.00"BC(6) 0.56"HLS,4.56</v>
          </cell>
          <cell r="C9820">
            <v>580</v>
          </cell>
          <cell r="D9820">
            <v>0</v>
          </cell>
          <cell r="E9820">
            <v>0</v>
          </cell>
          <cell r="K9820">
            <v>7</v>
          </cell>
          <cell r="L9820" t="str">
            <v>EA</v>
          </cell>
        </row>
        <row r="9821">
          <cell r="A9821" t="str">
            <v>9293-0175</v>
          </cell>
          <cell r="B9821" t="str">
            <v>FLANGE,316SS,4"BFV,7.00"BC(6) 0.56"HLS,4</v>
          </cell>
          <cell r="C9821">
            <v>680</v>
          </cell>
          <cell r="D9821">
            <v>0</v>
          </cell>
          <cell r="E9821">
            <v>0</v>
          </cell>
          <cell r="K9821">
            <v>7</v>
          </cell>
          <cell r="L9821" t="str">
            <v>EA</v>
          </cell>
        </row>
        <row r="9822">
          <cell r="A9822" t="str">
            <v>9293-0282</v>
          </cell>
          <cell r="B9822" t="str">
            <v>FLANGE,316SS,6"CONE,9.00"BC (8)0.56"HLS,</v>
          </cell>
          <cell r="C9822">
            <v>950</v>
          </cell>
          <cell r="D9822">
            <v>0</v>
          </cell>
          <cell r="E9822">
            <v>0</v>
          </cell>
          <cell r="K9822">
            <v>7</v>
          </cell>
          <cell r="L9822" t="str">
            <v>EA</v>
          </cell>
        </row>
        <row r="9823">
          <cell r="A9823" t="str">
            <v>9295-0021-T</v>
          </cell>
          <cell r="B9823" t="str">
            <v>PIN, PART FOR CAMLOCK PART B</v>
          </cell>
          <cell r="C9823">
            <v>15</v>
          </cell>
          <cell r="D9823">
            <v>0</v>
          </cell>
          <cell r="E9823">
            <v>0</v>
          </cell>
          <cell r="K9823">
            <v>30</v>
          </cell>
          <cell r="L9823" t="str">
            <v>EA</v>
          </cell>
        </row>
        <row r="9824">
          <cell r="A9824" t="str">
            <v>9295-0022-T</v>
          </cell>
          <cell r="B9824" t="str">
            <v>PIN,DUST CAP API EMCO#409793 SS</v>
          </cell>
          <cell r="C9824">
            <v>0</v>
          </cell>
          <cell r="D9824">
            <v>0</v>
          </cell>
          <cell r="E9824">
            <v>0</v>
          </cell>
          <cell r="K9824">
            <v>0</v>
          </cell>
          <cell r="L9824" t="str">
            <v>EA</v>
          </cell>
        </row>
        <row r="9825">
          <cell r="A9825" t="str">
            <v>9296-0001-001-T</v>
          </cell>
          <cell r="B9825" t="str">
            <v>FRAME STEEL FOR EVO. 6 CPT.</v>
          </cell>
          <cell r="C9825">
            <v>570</v>
          </cell>
          <cell r="D9825">
            <v>0</v>
          </cell>
          <cell r="E9825">
            <v>0</v>
          </cell>
          <cell r="K9825">
            <v>7</v>
          </cell>
          <cell r="L9825" t="str">
            <v>EA</v>
          </cell>
        </row>
        <row r="9826">
          <cell r="A9826" t="str">
            <v>9296-0001-002-T</v>
          </cell>
          <cell r="B9826" t="str">
            <v>FRAME STEEL FOR EVO. 7 CPT.</v>
          </cell>
          <cell r="C9826">
            <v>630</v>
          </cell>
          <cell r="D9826">
            <v>0</v>
          </cell>
          <cell r="E9826">
            <v>0</v>
          </cell>
          <cell r="K9826">
            <v>7</v>
          </cell>
          <cell r="L9826" t="str">
            <v>EA</v>
          </cell>
        </row>
        <row r="9827">
          <cell r="A9827" t="str">
            <v>9296-0001-003-T</v>
          </cell>
          <cell r="B9827" t="str">
            <v>FRAME STEEL FOR EVO. 8 CPT.</v>
          </cell>
          <cell r="C9827">
            <v>750</v>
          </cell>
          <cell r="D9827">
            <v>3</v>
          </cell>
          <cell r="E9827">
            <v>0</v>
          </cell>
          <cell r="K9827">
            <v>7</v>
          </cell>
          <cell r="L9827" t="str">
            <v>EA</v>
          </cell>
        </row>
        <row r="9828">
          <cell r="A9828" t="str">
            <v>9296-0004</v>
          </cell>
          <cell r="B9828" t="str">
            <v>FRAME THROAT CONE REAR C/S F/SUPER JET</v>
          </cell>
          <cell r="C9828">
            <v>0</v>
          </cell>
          <cell r="D9828">
            <v>0</v>
          </cell>
          <cell r="E9828">
            <v>0</v>
          </cell>
          <cell r="K9828">
            <v>0</v>
          </cell>
          <cell r="L9828" t="str">
            <v>EA</v>
          </cell>
        </row>
        <row r="9829">
          <cell r="A9829" t="str">
            <v>9297-0001-001-T</v>
          </cell>
          <cell r="B9829" t="str">
            <v>JACKETING SS 1.5 MM DIA 1829X4095 MM</v>
          </cell>
          <cell r="C9829">
            <v>0</v>
          </cell>
          <cell r="D9829">
            <v>0</v>
          </cell>
          <cell r="E9829">
            <v>0</v>
          </cell>
          <cell r="K9829">
            <v>0</v>
          </cell>
          <cell r="L9829" t="str">
            <v>EA</v>
          </cell>
        </row>
        <row r="9830">
          <cell r="A9830" t="str">
            <v>9297-0001-002-T</v>
          </cell>
          <cell r="B9830" t="str">
            <v>JACKETING SS 1.5 MM DIA 1651X12780 MM</v>
          </cell>
          <cell r="C9830">
            <v>265000</v>
          </cell>
          <cell r="D9830">
            <v>0</v>
          </cell>
          <cell r="E9830">
            <v>0</v>
          </cell>
          <cell r="K9830">
            <v>30</v>
          </cell>
          <cell r="L9830" t="str">
            <v>EA</v>
          </cell>
        </row>
        <row r="9831">
          <cell r="A9831" t="str">
            <v>9297-0001-003-T</v>
          </cell>
          <cell r="B9831" t="str">
            <v>JACKETING SS 1.5 MM DIA 1829X7950 MM</v>
          </cell>
          <cell r="C9831">
            <v>200000</v>
          </cell>
          <cell r="D9831">
            <v>0</v>
          </cell>
          <cell r="E9831">
            <v>0</v>
          </cell>
          <cell r="K9831">
            <v>30</v>
          </cell>
          <cell r="L9831" t="str">
            <v>EA</v>
          </cell>
        </row>
        <row r="9832">
          <cell r="A9832" t="str">
            <v>9297-0001-005-T</v>
          </cell>
          <cell r="B9832" t="str">
            <v>JACKETING OVERLAP SS 1.5mm DIA 1829x8500</v>
          </cell>
          <cell r="C9832">
            <v>220000</v>
          </cell>
          <cell r="D9832">
            <v>0</v>
          </cell>
          <cell r="E9832">
            <v>0</v>
          </cell>
          <cell r="K9832">
            <v>30</v>
          </cell>
          <cell r="L9832" t="str">
            <v>EA</v>
          </cell>
        </row>
        <row r="9833">
          <cell r="A9833" t="str">
            <v>9297-0001-006-T</v>
          </cell>
          <cell r="B9833" t="str">
            <v>JACKETING SS 1.5 MM DIA 2030X6019 MM</v>
          </cell>
          <cell r="C9833">
            <v>0</v>
          </cell>
          <cell r="D9833">
            <v>0</v>
          </cell>
          <cell r="E9833">
            <v>0</v>
          </cell>
          <cell r="K9833">
            <v>0</v>
          </cell>
          <cell r="L9833" t="str">
            <v>EA</v>
          </cell>
        </row>
        <row r="9834">
          <cell r="A9834" t="str">
            <v>9297-0001-007-T</v>
          </cell>
          <cell r="B9834" t="str">
            <v>JACKETING SS 1.5 MM DIA 2130X12800 MM</v>
          </cell>
          <cell r="C9834">
            <v>0</v>
          </cell>
          <cell r="D9834">
            <v>0</v>
          </cell>
          <cell r="E9834">
            <v>0</v>
          </cell>
          <cell r="K9834">
            <v>0</v>
          </cell>
          <cell r="L9834" t="str">
            <v>EA</v>
          </cell>
        </row>
        <row r="9835">
          <cell r="A9835" t="str">
            <v>9297-0001-008-T</v>
          </cell>
          <cell r="B9835" t="str">
            <v>JACKETING OVERLAP SS 1.2mm DIA 1829x8500</v>
          </cell>
          <cell r="C9835">
            <v>208000</v>
          </cell>
          <cell r="D9835">
            <v>0</v>
          </cell>
          <cell r="E9835">
            <v>0</v>
          </cell>
          <cell r="K9835">
            <v>30</v>
          </cell>
          <cell r="L9835" t="str">
            <v>EA</v>
          </cell>
        </row>
        <row r="9836">
          <cell r="A9836" t="str">
            <v>9297-0001-009-T</v>
          </cell>
          <cell r="B9836" t="str">
            <v>JACKETING SS 1.2 MM DIA 1651X12780 MM</v>
          </cell>
          <cell r="C9836">
            <v>220000</v>
          </cell>
          <cell r="D9836">
            <v>0</v>
          </cell>
          <cell r="E9836">
            <v>0</v>
          </cell>
          <cell r="K9836">
            <v>30</v>
          </cell>
          <cell r="L9836" t="str">
            <v>EA</v>
          </cell>
        </row>
        <row r="9837">
          <cell r="A9837" t="str">
            <v>9297-0001-T</v>
          </cell>
          <cell r="B9837" t="str">
            <v>JACKETING SS 1.5 MM DIA 1651X6400 MM</v>
          </cell>
          <cell r="C9837">
            <v>0</v>
          </cell>
          <cell r="D9837">
            <v>0</v>
          </cell>
          <cell r="E9837">
            <v>0</v>
          </cell>
          <cell r="K9837">
            <v>0</v>
          </cell>
          <cell r="L9837" t="str">
            <v>EA</v>
          </cell>
        </row>
        <row r="9838">
          <cell r="A9838" t="str">
            <v>9297-0002-T</v>
          </cell>
          <cell r="B9838" t="str">
            <v>JACKETING SS POLISHED 1.5mm THK.</v>
          </cell>
          <cell r="C9838">
            <v>145000</v>
          </cell>
          <cell r="D9838">
            <v>0</v>
          </cell>
          <cell r="E9838">
            <v>0</v>
          </cell>
          <cell r="K9838">
            <v>30</v>
          </cell>
          <cell r="L9838" t="str">
            <v>EA</v>
          </cell>
        </row>
        <row r="9839">
          <cell r="A9839" t="str">
            <v>9298- 0002-T</v>
          </cell>
          <cell r="C9839">
            <v>0</v>
          </cell>
          <cell r="D9839">
            <v>0</v>
          </cell>
          <cell r="E9839">
            <v>0</v>
          </cell>
          <cell r="K9839">
            <v>0</v>
          </cell>
          <cell r="L9839" t="str">
            <v>EA</v>
          </cell>
        </row>
        <row r="9840">
          <cell r="A9840" t="str">
            <v>9298-0001-T</v>
          </cell>
          <cell r="B9840" t="str">
            <v>FUSE SET FOR EXXON MOBILL JAPAN</v>
          </cell>
          <cell r="C9840">
            <v>22623.93</v>
          </cell>
          <cell r="D9840">
            <v>0</v>
          </cell>
          <cell r="E9840">
            <v>0</v>
          </cell>
          <cell r="K9840">
            <v>0</v>
          </cell>
          <cell r="L9840" t="str">
            <v>SET</v>
          </cell>
        </row>
        <row r="9841">
          <cell r="A9841" t="str">
            <v>9298-0002-T</v>
          </cell>
          <cell r="B9841" t="str">
            <v>BATTERY FUSE 120A/32V</v>
          </cell>
          <cell r="C9841">
            <v>850</v>
          </cell>
          <cell r="D9841">
            <v>0</v>
          </cell>
          <cell r="E9841">
            <v>0</v>
          </cell>
          <cell r="K9841">
            <v>7</v>
          </cell>
          <cell r="L9841" t="str">
            <v>EA</v>
          </cell>
        </row>
        <row r="9842">
          <cell r="A9842" t="str">
            <v>9298-0003-T</v>
          </cell>
          <cell r="B9842" t="str">
            <v>RELAY FUSE 300 mA or 0.3Amp.</v>
          </cell>
          <cell r="C9842">
            <v>162.75119000000001</v>
          </cell>
          <cell r="D9842">
            <v>0</v>
          </cell>
          <cell r="E9842">
            <v>0</v>
          </cell>
          <cell r="K9842">
            <v>0</v>
          </cell>
          <cell r="L9842" t="str">
            <v>EA</v>
          </cell>
        </row>
        <row r="9843">
          <cell r="A9843" t="str">
            <v>9298-0004-T</v>
          </cell>
          <cell r="B9843" t="str">
            <v>FUSE ANS MIDI PEC, BOLT-ON TYPE 30A</v>
          </cell>
          <cell r="C9843">
            <v>90</v>
          </cell>
          <cell r="D9843">
            <v>1</v>
          </cell>
          <cell r="E9843">
            <v>0</v>
          </cell>
          <cell r="K9843">
            <v>0</v>
          </cell>
          <cell r="L9843" t="str">
            <v>EA</v>
          </cell>
        </row>
        <row r="9844">
          <cell r="A9844" t="str">
            <v>9299-0001-T</v>
          </cell>
          <cell r="B9844" t="str">
            <v>FLOAT BALL TYPE&lt;40mm DIA.,PING-PONG BALL</v>
          </cell>
          <cell r="C9844">
            <v>0</v>
          </cell>
          <cell r="D9844">
            <v>0</v>
          </cell>
          <cell r="E9844">
            <v>0</v>
          </cell>
          <cell r="K9844">
            <v>0</v>
          </cell>
          <cell r="L9844" t="str">
            <v>EA</v>
          </cell>
        </row>
        <row r="9845">
          <cell r="A9845" t="str">
            <v>9325-0001</v>
          </cell>
          <cell r="B9845" t="str">
            <v>GAS,ARGON,BULK</v>
          </cell>
          <cell r="C9845">
            <v>60</v>
          </cell>
          <cell r="D9845">
            <v>6628.9119999999994</v>
          </cell>
          <cell r="E9845">
            <v>0</v>
          </cell>
          <cell r="K9845">
            <v>3</v>
          </cell>
          <cell r="L9845" t="str">
            <v>CBM</v>
          </cell>
        </row>
        <row r="9846">
          <cell r="A9846" t="str">
            <v>9325-0001-T</v>
          </cell>
          <cell r="B9846" t="str">
            <v>SMART SENSOR AS8900 gas detector</v>
          </cell>
          <cell r="C9846">
            <v>0</v>
          </cell>
          <cell r="D9846">
            <v>0</v>
          </cell>
          <cell r="E9846">
            <v>0</v>
          </cell>
          <cell r="K9846">
            <v>0</v>
          </cell>
          <cell r="L9846" t="str">
            <v>EA</v>
          </cell>
        </row>
        <row r="9847">
          <cell r="A9847" t="str">
            <v>9326-0001-T</v>
          </cell>
          <cell r="B9847" t="str">
            <v>PTFE GASKET 196x80xPCD150 3mmTHK. TEFLON</v>
          </cell>
          <cell r="C9847">
            <v>0</v>
          </cell>
          <cell r="D9847">
            <v>0</v>
          </cell>
          <cell r="E9847">
            <v>0</v>
          </cell>
          <cell r="K9847">
            <v>0</v>
          </cell>
          <cell r="L9847" t="str">
            <v>EA</v>
          </cell>
        </row>
        <row r="9848">
          <cell r="A9848" t="str">
            <v>9326-0002-001-T</v>
          </cell>
          <cell r="B9848" t="str">
            <v>RUBBER GASKET U-SHAPE 5mm GROOVEx20Dx15W</v>
          </cell>
          <cell r="C9848">
            <v>3000</v>
          </cell>
          <cell r="D9848">
            <v>0</v>
          </cell>
          <cell r="E9848">
            <v>0</v>
          </cell>
          <cell r="K9848">
            <v>15</v>
          </cell>
          <cell r="L9848" t="str">
            <v>EA</v>
          </cell>
        </row>
        <row r="9849">
          <cell r="A9849" t="str">
            <v>9326-0002-T</v>
          </cell>
          <cell r="B9849" t="str">
            <v>RUBBER GASKET U-SHAPE 5mm GROOVE x 20D x</v>
          </cell>
          <cell r="C9849">
            <v>0</v>
          </cell>
          <cell r="D9849">
            <v>0</v>
          </cell>
          <cell r="E9849">
            <v>0</v>
          </cell>
          <cell r="K9849">
            <v>0</v>
          </cell>
          <cell r="L9849" t="str">
            <v>ME</v>
          </cell>
        </row>
        <row r="9850">
          <cell r="A9850" t="str">
            <v>9326-0003-T</v>
          </cell>
          <cell r="B9850" t="str">
            <v>GASKET BUNA FLANGE ADAPTOR  PROBE SENSOR</v>
          </cell>
          <cell r="C9850">
            <v>100</v>
          </cell>
          <cell r="D9850">
            <v>2</v>
          </cell>
          <cell r="E9850">
            <v>0</v>
          </cell>
          <cell r="K9850">
            <v>15</v>
          </cell>
          <cell r="L9850" t="str">
            <v>EA</v>
          </cell>
        </row>
        <row r="9851">
          <cell r="A9851" t="str">
            <v>9326-0004-T</v>
          </cell>
          <cell r="B9851" t="str">
            <v>GASKET,FLANGE,3",BUNA-N</v>
          </cell>
          <cell r="C9851">
            <v>70</v>
          </cell>
          <cell r="D9851">
            <v>0</v>
          </cell>
          <cell r="E9851">
            <v>0</v>
          </cell>
          <cell r="K9851">
            <v>0</v>
          </cell>
          <cell r="L9851" t="str">
            <v>EA</v>
          </cell>
        </row>
        <row r="9852">
          <cell r="A9852" t="str">
            <v>9326-0005-T</v>
          </cell>
          <cell r="B9852" t="str">
            <v>GASKET,VITON SET FOR OMEGA</v>
          </cell>
          <cell r="C9852">
            <v>0</v>
          </cell>
          <cell r="D9852">
            <v>0</v>
          </cell>
          <cell r="E9852">
            <v>0</v>
          </cell>
          <cell r="K9852">
            <v>0</v>
          </cell>
          <cell r="L9852" t="str">
            <v>EA</v>
          </cell>
        </row>
        <row r="9853">
          <cell r="A9853" t="str">
            <v>9326-0006-T</v>
          </cell>
          <cell r="B9853" t="str">
            <v>GASKET,4"TTMA,WHITE NEO,C/V,DIXON BAYCO</v>
          </cell>
          <cell r="C9853">
            <v>260</v>
          </cell>
          <cell r="D9853">
            <v>0</v>
          </cell>
          <cell r="E9853">
            <v>0</v>
          </cell>
          <cell r="K9853">
            <v>15</v>
          </cell>
          <cell r="L9853" t="str">
            <v>EA</v>
          </cell>
        </row>
        <row r="9854">
          <cell r="A9854" t="str">
            <v>9326-0007-T</v>
          </cell>
          <cell r="B9854" t="str">
            <v>GASKET, FOR HUB CAP, #A-32098</v>
          </cell>
          <cell r="C9854">
            <v>64.136200000000002</v>
          </cell>
          <cell r="D9854">
            <v>0</v>
          </cell>
          <cell r="E9854">
            <v>0</v>
          </cell>
          <cell r="K9854">
            <v>60</v>
          </cell>
          <cell r="L9854" t="str">
            <v>EA</v>
          </cell>
        </row>
        <row r="9855">
          <cell r="A9855" t="str">
            <v>9326-0008-T</v>
          </cell>
          <cell r="B9855" t="str">
            <v>GASKET, FOR EMERG V. STD,EMCO,#SFV1-KIT</v>
          </cell>
          <cell r="C9855">
            <v>513.25360000000001</v>
          </cell>
          <cell r="D9855">
            <v>36</v>
          </cell>
          <cell r="E9855">
            <v>0</v>
          </cell>
          <cell r="K9855">
            <v>99</v>
          </cell>
          <cell r="L9855" t="str">
            <v>EA</v>
          </cell>
        </row>
        <row r="9856">
          <cell r="A9856" t="str">
            <v>9326-0009-T</v>
          </cell>
          <cell r="B9856" t="str">
            <v>GASKET,VAP VENT W/FITTING,EMCO,#SFV2-KIT</v>
          </cell>
          <cell r="C9856">
            <v>629.59741999999994</v>
          </cell>
          <cell r="D9856">
            <v>0</v>
          </cell>
          <cell r="E9856">
            <v>0</v>
          </cell>
          <cell r="K9856">
            <v>0</v>
          </cell>
          <cell r="L9856" t="str">
            <v>EA</v>
          </cell>
        </row>
        <row r="9857">
          <cell r="A9857" t="str">
            <v>9326-0010-T</v>
          </cell>
          <cell r="B9857" t="str">
            <v>GASKET,API OUTLET BS AU12,EMCO,#00610611</v>
          </cell>
          <cell r="C9857">
            <v>49</v>
          </cell>
          <cell r="D9857">
            <v>0</v>
          </cell>
          <cell r="E9857">
            <v>0</v>
          </cell>
          <cell r="K9857">
            <v>0</v>
          </cell>
          <cell r="L9857" t="str">
            <v>EA</v>
          </cell>
        </row>
        <row r="9858">
          <cell r="A9858" t="str">
            <v>9326-0011-T</v>
          </cell>
          <cell r="B9858" t="str">
            <v>GASKET, FOR EMER V. LOW,EMCO,#SFV2-KIT</v>
          </cell>
          <cell r="C9858">
            <v>730</v>
          </cell>
          <cell r="D9858">
            <v>0</v>
          </cell>
          <cell r="E9858">
            <v>0</v>
          </cell>
          <cell r="K9858">
            <v>0</v>
          </cell>
          <cell r="L9858" t="str">
            <v>EA</v>
          </cell>
        </row>
        <row r="9859">
          <cell r="A9859" t="str">
            <v>9326-0012-T</v>
          </cell>
          <cell r="B9859" t="str">
            <v>GASKET, WHITE HEIL M/H ASSY 112-5120-0W1</v>
          </cell>
          <cell r="C9859">
            <v>697.93</v>
          </cell>
          <cell r="D9859">
            <v>0</v>
          </cell>
          <cell r="E9859">
            <v>0</v>
          </cell>
          <cell r="K9859">
            <v>0</v>
          </cell>
          <cell r="L9859" t="str">
            <v>EA</v>
          </cell>
        </row>
        <row r="9860">
          <cell r="A9860" t="str">
            <v>9326-0013</v>
          </cell>
          <cell r="B9860" t="str">
            <v>GASKET,SUMP,4 IN, TEFLON ENVL 7.25IN OD</v>
          </cell>
          <cell r="C9860">
            <v>352</v>
          </cell>
          <cell r="D9860">
            <v>0</v>
          </cell>
          <cell r="E9860">
            <v>0</v>
          </cell>
          <cell r="K9860">
            <v>15</v>
          </cell>
          <cell r="L9860" t="str">
            <v>EA</v>
          </cell>
        </row>
        <row r="9861">
          <cell r="A9861" t="str">
            <v>9326-0013-001-T</v>
          </cell>
          <cell r="B9861" t="str">
            <v>GASKET FOR V/R NIPPLE FLANGE (BUNA-N)</v>
          </cell>
          <cell r="C9861">
            <v>80</v>
          </cell>
          <cell r="D9861">
            <v>0</v>
          </cell>
          <cell r="E9861">
            <v>0</v>
          </cell>
          <cell r="K9861">
            <v>0</v>
          </cell>
          <cell r="L9861" t="str">
            <v>EA</v>
          </cell>
        </row>
        <row r="9862">
          <cell r="A9862" t="str">
            <v>9326-0013-T</v>
          </cell>
          <cell r="B9862" t="str">
            <v>GASKET FOR V/R NIPPLE FLANGE (VITON)</v>
          </cell>
          <cell r="C9862">
            <v>500</v>
          </cell>
          <cell r="D9862">
            <v>0</v>
          </cell>
          <cell r="E9862">
            <v>0</v>
          </cell>
          <cell r="K9862">
            <v>15</v>
          </cell>
          <cell r="L9862" t="str">
            <v>EA</v>
          </cell>
        </row>
        <row r="9863">
          <cell r="A9863" t="str">
            <v>9326-0014-T</v>
          </cell>
          <cell r="B9863" t="str">
            <v>GASKET, FOR V/R 1985SV FLANGE VITON</v>
          </cell>
          <cell r="C9863">
            <v>0</v>
          </cell>
          <cell r="D9863">
            <v>0</v>
          </cell>
          <cell r="E9863">
            <v>0</v>
          </cell>
          <cell r="K9863">
            <v>0</v>
          </cell>
          <cell r="L9863" t="str">
            <v>EA</v>
          </cell>
        </row>
        <row r="9864">
          <cell r="A9864" t="str">
            <v>9326-0015</v>
          </cell>
          <cell r="B9864" t="str">
            <v>GASKET,HOPPER,LOWER,NEOPRENE 30.5OIN OD</v>
          </cell>
          <cell r="C9864">
            <v>1450</v>
          </cell>
          <cell r="D9864">
            <v>0</v>
          </cell>
          <cell r="E9864">
            <v>0</v>
          </cell>
          <cell r="K9864">
            <v>15</v>
          </cell>
          <cell r="L9864" t="str">
            <v>EA</v>
          </cell>
        </row>
        <row r="9865">
          <cell r="A9865" t="str">
            <v>9326-0015-001-T</v>
          </cell>
          <cell r="B9865" t="str">
            <v>GASKET, VITON 1.5mm FOR  SUMP TTMA</v>
          </cell>
          <cell r="C9865">
            <v>0</v>
          </cell>
          <cell r="D9865">
            <v>0</v>
          </cell>
          <cell r="E9865">
            <v>0</v>
          </cell>
          <cell r="K9865">
            <v>0</v>
          </cell>
          <cell r="L9865" t="str">
            <v>EA</v>
          </cell>
        </row>
        <row r="9866">
          <cell r="A9866" t="str">
            <v>9326-0015-002-T</v>
          </cell>
          <cell r="B9866" t="str">
            <v>GASKET,BUNA-N 3mm FOR  SUMP TTMA</v>
          </cell>
          <cell r="C9866">
            <v>0</v>
          </cell>
          <cell r="D9866">
            <v>0</v>
          </cell>
          <cell r="E9866">
            <v>0</v>
          </cell>
          <cell r="K9866">
            <v>0</v>
          </cell>
          <cell r="L9866" t="str">
            <v>EA</v>
          </cell>
        </row>
        <row r="9867">
          <cell r="A9867" t="str">
            <v>9326-0015-T</v>
          </cell>
          <cell r="B9867" t="str">
            <v>GASKET 4" SUMP CORK &amp; BUNA</v>
          </cell>
          <cell r="C9867">
            <v>110</v>
          </cell>
          <cell r="D9867">
            <v>23</v>
          </cell>
          <cell r="E9867">
            <v>0</v>
          </cell>
          <cell r="K9867">
            <v>15</v>
          </cell>
          <cell r="L9867" t="str">
            <v>EA</v>
          </cell>
        </row>
        <row r="9868">
          <cell r="A9868" t="str">
            <v>9326-0016</v>
          </cell>
          <cell r="B9868" t="str">
            <v>GASKET,HOPPER,NEOPRENE,RIDGED  30.50IN O</v>
          </cell>
          <cell r="C9868">
            <v>0</v>
          </cell>
          <cell r="D9868">
            <v>0</v>
          </cell>
          <cell r="E9868">
            <v>0</v>
          </cell>
          <cell r="K9868">
            <v>0</v>
          </cell>
          <cell r="L9868" t="str">
            <v>EA</v>
          </cell>
        </row>
        <row r="9869">
          <cell r="A9869" t="str">
            <v>9326-0016-T</v>
          </cell>
          <cell r="B9869" t="str">
            <v>GASKET,FOR EMERGENCY LIQUIP SLV5 AROZ</v>
          </cell>
          <cell r="C9869">
            <v>50</v>
          </cell>
          <cell r="D9869">
            <v>0</v>
          </cell>
          <cell r="E9869">
            <v>0</v>
          </cell>
          <cell r="K9869">
            <v>15</v>
          </cell>
          <cell r="L9869" t="str">
            <v>EA</v>
          </cell>
        </row>
        <row r="9870">
          <cell r="A9870" t="str">
            <v>9326-0017-T</v>
          </cell>
          <cell r="B9870" t="str">
            <v>GASKET,FOR FLANGE 6" COCK&amp;BUNA</v>
          </cell>
          <cell r="C9870">
            <v>250</v>
          </cell>
          <cell r="D9870">
            <v>2</v>
          </cell>
          <cell r="E9870">
            <v>0</v>
          </cell>
          <cell r="K9870">
            <v>15</v>
          </cell>
          <cell r="L9870" t="str">
            <v>EA</v>
          </cell>
        </row>
        <row r="9871">
          <cell r="A9871" t="str">
            <v>9326-0018-T</v>
          </cell>
          <cell r="B9871" t="str">
            <v>GASKET,FOR 4" SUMP EMERGENCY LIQUIP</v>
          </cell>
          <cell r="C9871">
            <v>0</v>
          </cell>
          <cell r="D9871">
            <v>0</v>
          </cell>
          <cell r="E9871">
            <v>0</v>
          </cell>
          <cell r="K9871">
            <v>0</v>
          </cell>
          <cell r="L9871" t="str">
            <v>EA</v>
          </cell>
        </row>
        <row r="9872">
          <cell r="A9872" t="str">
            <v>9326-0019</v>
          </cell>
          <cell r="B9872" t="str">
            <v>GASKET,RUBBER,AERATION PAD,SBR</v>
          </cell>
          <cell r="C9872">
            <v>3014.0516100000004</v>
          </cell>
          <cell r="D9872">
            <v>0</v>
          </cell>
          <cell r="E9872">
            <v>0</v>
          </cell>
          <cell r="K9872">
            <v>60</v>
          </cell>
          <cell r="L9872" t="str">
            <v>EA</v>
          </cell>
        </row>
        <row r="9873">
          <cell r="A9873" t="str">
            <v>9326-0019-001-T</v>
          </cell>
          <cell r="B9873" t="str">
            <v>GASKET FOR COAMING VALVE BUNA-N 3mm.</v>
          </cell>
          <cell r="C9873">
            <v>109.2</v>
          </cell>
          <cell r="D9873">
            <v>0</v>
          </cell>
          <cell r="E9873">
            <v>0</v>
          </cell>
          <cell r="K9873">
            <v>15</v>
          </cell>
          <cell r="L9873" t="str">
            <v>EA</v>
          </cell>
        </row>
        <row r="9874">
          <cell r="A9874" t="str">
            <v>9326-0019-002-T</v>
          </cell>
          <cell r="B9874" t="str">
            <v>GASKET FOR COAMIN CORK BUNA 1.5mm.</v>
          </cell>
          <cell r="C9874">
            <v>0</v>
          </cell>
          <cell r="D9874">
            <v>0</v>
          </cell>
          <cell r="E9874">
            <v>0</v>
          </cell>
          <cell r="K9874">
            <v>0</v>
          </cell>
          <cell r="L9874" t="str">
            <v>EA</v>
          </cell>
        </row>
        <row r="9875">
          <cell r="A9875" t="str">
            <v>9326-0019-003-T</v>
          </cell>
          <cell r="B9875" t="str">
            <v>GASKET FOR COAMING VENT VITON 3mm.</v>
          </cell>
          <cell r="C9875">
            <v>320</v>
          </cell>
          <cell r="D9875">
            <v>50</v>
          </cell>
          <cell r="E9875">
            <v>0</v>
          </cell>
          <cell r="K9875">
            <v>15</v>
          </cell>
          <cell r="L9875" t="str">
            <v>EA</v>
          </cell>
        </row>
        <row r="9876">
          <cell r="A9876" t="str">
            <v>9326-0019-004-T</v>
          </cell>
          <cell r="B9876" t="str">
            <v>GASKET V/R 1985 BUNA-N  ; 1.5  mm Thk.</v>
          </cell>
          <cell r="C9876">
            <v>70</v>
          </cell>
          <cell r="D9876">
            <v>0</v>
          </cell>
          <cell r="E9876">
            <v>0</v>
          </cell>
          <cell r="K9876">
            <v>0</v>
          </cell>
          <cell r="L9876" t="str">
            <v>EA</v>
          </cell>
        </row>
        <row r="9877">
          <cell r="A9877" t="str">
            <v>9326-0019-005-T</v>
          </cell>
          <cell r="B9877" t="str">
            <v>GASKET V/R 1985 VITON  ; 1.5  mm Thk.</v>
          </cell>
          <cell r="C9877">
            <v>0</v>
          </cell>
          <cell r="D9877">
            <v>0</v>
          </cell>
          <cell r="E9877">
            <v>0</v>
          </cell>
          <cell r="K9877">
            <v>0</v>
          </cell>
          <cell r="L9877" t="str">
            <v>EA</v>
          </cell>
        </row>
        <row r="9878">
          <cell r="A9878" t="str">
            <v>9326-0020-T</v>
          </cell>
          <cell r="B9878" t="str">
            <v>GASKET VITON THK 6.3mm. ID 50mm. OD 60mm</v>
          </cell>
          <cell r="C9878">
            <v>370</v>
          </cell>
          <cell r="D9878">
            <v>0</v>
          </cell>
          <cell r="E9878">
            <v>0</v>
          </cell>
          <cell r="K9878">
            <v>0</v>
          </cell>
          <cell r="L9878" t="str">
            <v>EA</v>
          </cell>
        </row>
        <row r="9879">
          <cell r="A9879" t="str">
            <v>9326-0021-001-T</v>
          </cell>
          <cell r="B9879" t="str">
            <v>GASKET,VITON, thk. 3mm  4" FLANGE TTMA</v>
          </cell>
          <cell r="C9879">
            <v>0</v>
          </cell>
          <cell r="D9879">
            <v>0</v>
          </cell>
          <cell r="E9879">
            <v>0</v>
          </cell>
          <cell r="K9879">
            <v>0</v>
          </cell>
          <cell r="L9879" t="str">
            <v>EA</v>
          </cell>
        </row>
        <row r="9880">
          <cell r="A9880" t="str">
            <v>9326-0021-002-T</v>
          </cell>
          <cell r="B9880" t="str">
            <v>GASKET,BUNA, thk. 3mm  4" FLANGE TTMA</v>
          </cell>
          <cell r="C9880">
            <v>0</v>
          </cell>
          <cell r="D9880">
            <v>0</v>
          </cell>
          <cell r="E9880">
            <v>0</v>
          </cell>
          <cell r="K9880">
            <v>0</v>
          </cell>
          <cell r="L9880" t="str">
            <v>EA</v>
          </cell>
        </row>
        <row r="9881">
          <cell r="A9881" t="str">
            <v>9326-0021-T</v>
          </cell>
          <cell r="B9881" t="str">
            <v>GASKET CORK-N-BUNA 4" FLANGE  thk. 3 mm.</v>
          </cell>
          <cell r="C9881">
            <v>70</v>
          </cell>
          <cell r="D9881">
            <v>165</v>
          </cell>
          <cell r="E9881">
            <v>0</v>
          </cell>
          <cell r="K9881">
            <v>15</v>
          </cell>
          <cell r="L9881" t="str">
            <v>EA</v>
          </cell>
        </row>
        <row r="9882">
          <cell r="A9882" t="str">
            <v>9326-0022-T</v>
          </cell>
          <cell r="B9882" t="str">
            <v>GASKET BUNA-N FOR M/H BET 20" FVA98500CX</v>
          </cell>
          <cell r="C9882">
            <v>800</v>
          </cell>
          <cell r="D9882">
            <v>0</v>
          </cell>
          <cell r="E9882">
            <v>0</v>
          </cell>
          <cell r="K9882">
            <v>15</v>
          </cell>
          <cell r="L9882" t="str">
            <v>EA</v>
          </cell>
        </row>
        <row r="9883">
          <cell r="A9883" t="str">
            <v>9326-0023</v>
          </cell>
          <cell r="B9883" t="str">
            <v>GASKET,FLANGE,NOBESTOS 4.25INID,0.13IN</v>
          </cell>
          <cell r="C9883">
            <v>350</v>
          </cell>
          <cell r="D9883">
            <v>0</v>
          </cell>
          <cell r="E9883">
            <v>0</v>
          </cell>
          <cell r="K9883">
            <v>15</v>
          </cell>
          <cell r="L9883" t="str">
            <v>EA</v>
          </cell>
        </row>
        <row r="9884">
          <cell r="A9884" t="str">
            <v>9326-0023-T</v>
          </cell>
          <cell r="B9884" t="str">
            <v>GASKET WHITE "TOVO" NBR 6mmx124IDx150OD</v>
          </cell>
          <cell r="C9884">
            <v>360</v>
          </cell>
          <cell r="D9884">
            <v>4</v>
          </cell>
          <cell r="E9884">
            <v>0</v>
          </cell>
          <cell r="K9884">
            <v>15</v>
          </cell>
          <cell r="L9884" t="str">
            <v>EA</v>
          </cell>
        </row>
        <row r="9885">
          <cell r="A9885" t="str">
            <v>9326-0024-T</v>
          </cell>
          <cell r="B9885" t="str">
            <v>GASKET "TOVO" BUNA-N 6.5mmx243IDx 270OD</v>
          </cell>
          <cell r="C9885">
            <v>0</v>
          </cell>
          <cell r="D9885">
            <v>0</v>
          </cell>
          <cell r="E9885">
            <v>0</v>
          </cell>
          <cell r="K9885">
            <v>0</v>
          </cell>
          <cell r="L9885" t="str">
            <v>EA</v>
          </cell>
        </row>
        <row r="9886">
          <cell r="A9886" t="str">
            <v>9326-0025-T</v>
          </cell>
          <cell r="B9886" t="str">
            <v>GASKET"TOVO"WHT NEOPRENE 10x480IDx530OD</v>
          </cell>
          <cell r="C9886">
            <v>3600</v>
          </cell>
          <cell r="D9886">
            <v>0</v>
          </cell>
          <cell r="E9886">
            <v>0</v>
          </cell>
          <cell r="K9886">
            <v>0</v>
          </cell>
          <cell r="L9886" t="str">
            <v>EA</v>
          </cell>
        </row>
        <row r="9887">
          <cell r="A9887" t="str">
            <v>9326-0026-T</v>
          </cell>
          <cell r="B9887" t="str">
            <v>GASKET SUMP FLANGE 3mm GORETEX</v>
          </cell>
          <cell r="C9887">
            <v>170.79</v>
          </cell>
          <cell r="D9887">
            <v>0</v>
          </cell>
          <cell r="E9887">
            <v>0</v>
          </cell>
          <cell r="K9887">
            <v>0</v>
          </cell>
          <cell r="L9887" t="str">
            <v>EA</v>
          </cell>
        </row>
        <row r="9888">
          <cell r="A9888" t="str">
            <v>9326-0027-T</v>
          </cell>
          <cell r="B9888" t="str">
            <v>GASKET OUTLET VALVE 3mm GORETEX</v>
          </cell>
          <cell r="C9888">
            <v>0</v>
          </cell>
          <cell r="D9888">
            <v>0</v>
          </cell>
          <cell r="E9888">
            <v>0</v>
          </cell>
          <cell r="K9888">
            <v>0</v>
          </cell>
          <cell r="L9888" t="str">
            <v>EA</v>
          </cell>
        </row>
        <row r="9889">
          <cell r="A9889" t="str">
            <v>9326-0028-T</v>
          </cell>
          <cell r="B9889" t="str">
            <v>GASKET FLANGE 3"TTMA  3mm GORETEX</v>
          </cell>
          <cell r="C9889">
            <v>0</v>
          </cell>
          <cell r="D9889">
            <v>0</v>
          </cell>
          <cell r="E9889">
            <v>0</v>
          </cell>
          <cell r="K9889">
            <v>0</v>
          </cell>
          <cell r="L9889" t="str">
            <v>EA</v>
          </cell>
        </row>
        <row r="9890">
          <cell r="A9890" t="str">
            <v>9326-0029-T</v>
          </cell>
          <cell r="B9890" t="str">
            <v>GASKET "SKF" NBR 5.5mm x 136 ID x 167 OD</v>
          </cell>
          <cell r="C9890">
            <v>0</v>
          </cell>
          <cell r="D9890">
            <v>0</v>
          </cell>
          <cell r="E9890">
            <v>0</v>
          </cell>
          <cell r="K9890">
            <v>0</v>
          </cell>
          <cell r="L9890" t="str">
            <v>EA</v>
          </cell>
        </row>
        <row r="9891">
          <cell r="A9891" t="str">
            <v>9326-0030-001-T</v>
          </cell>
          <cell r="B9891" t="str">
            <v>GASKET VITON B 3" FLANGE TTMA THK 3mm</v>
          </cell>
          <cell r="C9891">
            <v>275</v>
          </cell>
          <cell r="D9891">
            <v>6</v>
          </cell>
          <cell r="E9891">
            <v>0</v>
          </cell>
          <cell r="K9891">
            <v>15</v>
          </cell>
          <cell r="L9891" t="str">
            <v>EA</v>
          </cell>
        </row>
        <row r="9892">
          <cell r="A9892" t="str">
            <v>9326-0030-002-T</v>
          </cell>
          <cell r="B9892" t="str">
            <v>GASKET CORK BUNA 3" FLANGE TTMA. 3mm THK</v>
          </cell>
          <cell r="C9892">
            <v>100</v>
          </cell>
          <cell r="D9892">
            <v>201</v>
          </cell>
          <cell r="E9892">
            <v>0</v>
          </cell>
          <cell r="K9892">
            <v>15</v>
          </cell>
          <cell r="L9892" t="str">
            <v>EA</v>
          </cell>
        </row>
        <row r="9893">
          <cell r="A9893" t="str">
            <v>9326-0030-003-T</v>
          </cell>
          <cell r="B9893" t="str">
            <v>GASKET BUNA-N 3" FLANGE TTMA, 3MM THK</v>
          </cell>
          <cell r="C9893">
            <v>90</v>
          </cell>
          <cell r="D9893">
            <v>7</v>
          </cell>
          <cell r="E9893">
            <v>0</v>
          </cell>
          <cell r="K9893">
            <v>15</v>
          </cell>
          <cell r="L9893" t="str">
            <v>EA</v>
          </cell>
        </row>
        <row r="9894">
          <cell r="A9894" t="str">
            <v>9326-0030-004-T</v>
          </cell>
          <cell r="B9894" t="str">
            <v>GASKET NITRILE 3" FLANGE TTMA, 1.5MM THK</v>
          </cell>
          <cell r="C9894">
            <v>0</v>
          </cell>
          <cell r="D9894">
            <v>0</v>
          </cell>
          <cell r="E9894">
            <v>0</v>
          </cell>
          <cell r="K9894">
            <v>20</v>
          </cell>
          <cell r="L9894" t="str">
            <v>EA</v>
          </cell>
        </row>
        <row r="9895">
          <cell r="A9895" t="str">
            <v>9326-0030-005-T</v>
          </cell>
          <cell r="B9895" t="str">
            <v>GASKET TEF-SIL 3" FLANGE TTMA, 1.5MM THK</v>
          </cell>
          <cell r="C9895">
            <v>0</v>
          </cell>
          <cell r="D9895">
            <v>0</v>
          </cell>
          <cell r="E9895">
            <v>0</v>
          </cell>
          <cell r="K9895">
            <v>20</v>
          </cell>
          <cell r="L9895" t="str">
            <v>EA</v>
          </cell>
        </row>
        <row r="9896">
          <cell r="A9896" t="str">
            <v>9326-0030-006-T</v>
          </cell>
          <cell r="B9896" t="str">
            <v>GASKET GORETEX 3" FLANGE TTMA, 1.5MM THK</v>
          </cell>
          <cell r="C9896">
            <v>0</v>
          </cell>
          <cell r="D9896">
            <v>0</v>
          </cell>
          <cell r="E9896">
            <v>0</v>
          </cell>
          <cell r="K9896">
            <v>20</v>
          </cell>
          <cell r="L9896" t="str">
            <v>EA</v>
          </cell>
        </row>
        <row r="9897">
          <cell r="A9897" t="str">
            <v>9326-0031-T</v>
          </cell>
          <cell r="B9897" t="str">
            <v>GASKET FLG OD.186 PCD.150 ID.90 TEFLON</v>
          </cell>
          <cell r="C9897">
            <v>320</v>
          </cell>
          <cell r="D9897">
            <v>0</v>
          </cell>
          <cell r="E9897">
            <v>0</v>
          </cell>
          <cell r="K9897">
            <v>15</v>
          </cell>
          <cell r="L9897" t="str">
            <v>EA</v>
          </cell>
        </row>
        <row r="9898">
          <cell r="A9898" t="str">
            <v>9326-0032-T</v>
          </cell>
          <cell r="B9898" t="str">
            <v>GASKET FLG OD.186 PCD.150 ECENTIC ID.62</v>
          </cell>
          <cell r="C9898">
            <v>320</v>
          </cell>
          <cell r="D9898">
            <v>0</v>
          </cell>
          <cell r="E9898">
            <v>0</v>
          </cell>
          <cell r="K9898">
            <v>15</v>
          </cell>
          <cell r="L9898" t="str">
            <v>EA</v>
          </cell>
        </row>
        <row r="9899">
          <cell r="A9899" t="str">
            <v>9326-0033-001-T</v>
          </cell>
          <cell r="B9899" t="str">
            <v>GASKET VITON 3" FLANGE TTMA, 1.5MM THK</v>
          </cell>
          <cell r="C9899">
            <v>0</v>
          </cell>
          <cell r="D9899">
            <v>0</v>
          </cell>
          <cell r="E9899">
            <v>0</v>
          </cell>
          <cell r="K9899">
            <v>20</v>
          </cell>
          <cell r="L9899" t="str">
            <v>EA</v>
          </cell>
        </row>
        <row r="9900">
          <cell r="A9900" t="str">
            <v>9326-0034-T</v>
          </cell>
          <cell r="B9900" t="str">
            <v>GASKET GROETEX/EXPANDED PTFE 3mm SUMP.</v>
          </cell>
          <cell r="C9900">
            <v>800</v>
          </cell>
          <cell r="D9900">
            <v>0</v>
          </cell>
          <cell r="E9900">
            <v>0</v>
          </cell>
          <cell r="K9900">
            <v>0</v>
          </cell>
          <cell r="L9900" t="str">
            <v>EA</v>
          </cell>
        </row>
        <row r="9901">
          <cell r="A9901" t="str">
            <v>9326-0035-T</v>
          </cell>
          <cell r="B9901" t="str">
            <v>GASKET GROETEX/EXPANDED PTFE 3mm. 4"FLG</v>
          </cell>
          <cell r="C9901">
            <v>420</v>
          </cell>
          <cell r="D9901">
            <v>0</v>
          </cell>
          <cell r="E9901">
            <v>0</v>
          </cell>
          <cell r="K9901">
            <v>0</v>
          </cell>
          <cell r="L9901" t="str">
            <v>EA</v>
          </cell>
        </row>
        <row r="9902">
          <cell r="A9902" t="str">
            <v>9326-0036</v>
          </cell>
          <cell r="B9902" t="str">
            <v>GASKET,LADDER,BUNA-N,4.5IN OD X1.69INID</v>
          </cell>
          <cell r="C9902">
            <v>0</v>
          </cell>
          <cell r="D9902">
            <v>0</v>
          </cell>
          <cell r="E9902">
            <v>0</v>
          </cell>
          <cell r="K9902">
            <v>0</v>
          </cell>
          <cell r="L9902" t="str">
            <v>EA</v>
          </cell>
        </row>
        <row r="9903">
          <cell r="A9903" t="str">
            <v>9326-0036-T</v>
          </cell>
          <cell r="B9903" t="str">
            <v>GASKET GROETEX/EXPANDED PTFE 3mm. EM OUT</v>
          </cell>
          <cell r="C9903">
            <v>315</v>
          </cell>
          <cell r="D9903">
            <v>0</v>
          </cell>
          <cell r="E9903">
            <v>0</v>
          </cell>
          <cell r="K9903">
            <v>0</v>
          </cell>
          <cell r="L9903" t="str">
            <v>EA</v>
          </cell>
        </row>
        <row r="9904">
          <cell r="A9904" t="str">
            <v>9326-0037-T</v>
          </cell>
          <cell r="B9904" t="str">
            <v>GASKET ADAPTOR AMLOCK,D/F 80mm 3mm. THK.</v>
          </cell>
          <cell r="C9904">
            <v>0</v>
          </cell>
          <cell r="D9904">
            <v>0</v>
          </cell>
          <cell r="E9904">
            <v>0</v>
          </cell>
          <cell r="K9904">
            <v>0</v>
          </cell>
          <cell r="L9904" t="str">
            <v>EA</v>
          </cell>
        </row>
        <row r="9905">
          <cell r="A9905" t="str">
            <v>9326-0038-T</v>
          </cell>
          <cell r="B9905" t="str">
            <v>GASKET GROETEX/EXPANDED PTFE 3mm. 3"FLG</v>
          </cell>
          <cell r="C9905">
            <v>340</v>
          </cell>
          <cell r="D9905">
            <v>0</v>
          </cell>
          <cell r="E9905">
            <v>0</v>
          </cell>
          <cell r="K9905">
            <v>30</v>
          </cell>
          <cell r="L9905" t="str">
            <v>EA</v>
          </cell>
        </row>
        <row r="9906">
          <cell r="A9906" t="str">
            <v>9326-0039-T</v>
          </cell>
          <cell r="B9906" t="str">
            <v>GASKET EPDM FLANGE WELD FOR 3" OD.TTMA S</v>
          </cell>
          <cell r="C9906">
            <v>100</v>
          </cell>
          <cell r="D9906">
            <v>10</v>
          </cell>
          <cell r="E9906">
            <v>0</v>
          </cell>
          <cell r="K9906">
            <v>15</v>
          </cell>
          <cell r="L9906" t="str">
            <v>EA</v>
          </cell>
        </row>
        <row r="9907">
          <cell r="A9907" t="str">
            <v>9326-0040-T</v>
          </cell>
          <cell r="B9907" t="str">
            <v>GASGET FLANGE 4" 6.631"OD PREMIUMNEOCORK</v>
          </cell>
          <cell r="C9907">
            <v>0</v>
          </cell>
          <cell r="D9907">
            <v>0</v>
          </cell>
          <cell r="E9907">
            <v>0</v>
          </cell>
          <cell r="K9907">
            <v>0</v>
          </cell>
          <cell r="L9907" t="str">
            <v>EA</v>
          </cell>
        </row>
        <row r="9908">
          <cell r="A9908" t="str">
            <v>9326-0041-T</v>
          </cell>
          <cell r="B9908" t="str">
            <v>GASKET&amp;FASTENER KIT FOR M/H VOH750 SERIE</v>
          </cell>
          <cell r="C9908">
            <v>767.52274999999997</v>
          </cell>
          <cell r="D9908">
            <v>0</v>
          </cell>
          <cell r="E9908">
            <v>0</v>
          </cell>
          <cell r="K9908">
            <v>60</v>
          </cell>
          <cell r="L9908" t="str">
            <v>EA</v>
          </cell>
        </row>
        <row r="9909">
          <cell r="A9909" t="str">
            <v>9326-0042-T</v>
          </cell>
          <cell r="B9909" t="str">
            <v>GASKET,WHITE HYPALON FOR DOME 20" BETTS</v>
          </cell>
          <cell r="C9909">
            <v>1975.1468900000002</v>
          </cell>
          <cell r="D9909">
            <v>35</v>
          </cell>
          <cell r="E9909">
            <v>0</v>
          </cell>
          <cell r="K9909">
            <v>60</v>
          </cell>
          <cell r="L9909" t="str">
            <v>EA</v>
          </cell>
        </row>
        <row r="9910">
          <cell r="A9910" t="str">
            <v>9326-0043-001-T</v>
          </cell>
          <cell r="B9910" t="str">
            <v>GASKET FLANGE 4" VITON GFLT</v>
          </cell>
          <cell r="C9910">
            <v>504</v>
          </cell>
          <cell r="D9910">
            <v>166</v>
          </cell>
          <cell r="E9910">
            <v>0</v>
          </cell>
          <cell r="K9910">
            <v>15</v>
          </cell>
          <cell r="L9910" t="str">
            <v>EA</v>
          </cell>
        </row>
        <row r="9911">
          <cell r="A9911" t="str">
            <v>9326-0043-002-T</v>
          </cell>
          <cell r="B9911" t="str">
            <v>GASKET FLANGE 4" VITON B</v>
          </cell>
          <cell r="C9911">
            <v>273.8</v>
          </cell>
          <cell r="D9911">
            <v>39</v>
          </cell>
          <cell r="E9911">
            <v>200</v>
          </cell>
          <cell r="K9911">
            <v>15</v>
          </cell>
          <cell r="L9911" t="str">
            <v>EA</v>
          </cell>
        </row>
        <row r="9912">
          <cell r="A9912" t="str">
            <v>9326-0044-001-T</v>
          </cell>
          <cell r="B9912" t="str">
            <v>GASKET FLANGE SUMP LIQUIP VITON GFLT</v>
          </cell>
          <cell r="C9912">
            <v>762.9</v>
          </cell>
          <cell r="D9912">
            <v>27</v>
          </cell>
          <cell r="E9912">
            <v>0</v>
          </cell>
          <cell r="K9912">
            <v>15</v>
          </cell>
          <cell r="L9912" t="str">
            <v>EA</v>
          </cell>
        </row>
        <row r="9913">
          <cell r="A9913" t="str">
            <v>9326-0044-002-T</v>
          </cell>
          <cell r="B9913" t="str">
            <v>GASKET FLANGE SUMP LIQUIP VITON B</v>
          </cell>
          <cell r="C9913">
            <v>481.33</v>
          </cell>
          <cell r="D9913">
            <v>15</v>
          </cell>
          <cell r="E9913">
            <v>5</v>
          </cell>
          <cell r="K9913">
            <v>15</v>
          </cell>
          <cell r="L9913" t="str">
            <v>EA</v>
          </cell>
        </row>
        <row r="9914">
          <cell r="A9914" t="str">
            <v>9326-0045-001-T</v>
          </cell>
          <cell r="B9914" t="str">
            <v>GASKET OUTLET ADAP SLV5  VITON GFLT</v>
          </cell>
          <cell r="C9914">
            <v>342.5</v>
          </cell>
          <cell r="D9914">
            <v>16</v>
          </cell>
          <cell r="E9914">
            <v>0</v>
          </cell>
          <cell r="K9914">
            <v>15</v>
          </cell>
          <cell r="L9914" t="str">
            <v>EA</v>
          </cell>
        </row>
        <row r="9915">
          <cell r="A9915" t="str">
            <v>9326-0045-002-T</v>
          </cell>
          <cell r="B9915" t="str">
            <v>GASKET OUTLET ADAP SLV5 VITON B</v>
          </cell>
          <cell r="C9915">
            <v>249.01</v>
          </cell>
          <cell r="D9915">
            <v>7</v>
          </cell>
          <cell r="E9915">
            <v>0</v>
          </cell>
          <cell r="K9915">
            <v>15</v>
          </cell>
          <cell r="L9915" t="str">
            <v>EA</v>
          </cell>
        </row>
        <row r="9916">
          <cell r="A9916" t="str">
            <v>9326-0046-001-T</v>
          </cell>
          <cell r="B9916" t="str">
            <v>GASKET SUMP CIVACON TTMA VITON GFLT</v>
          </cell>
          <cell r="C9916">
            <v>803.8</v>
          </cell>
          <cell r="D9916">
            <v>140</v>
          </cell>
          <cell r="E9916">
            <v>0</v>
          </cell>
          <cell r="K9916">
            <v>15</v>
          </cell>
          <cell r="L9916" t="str">
            <v>EA</v>
          </cell>
        </row>
        <row r="9917">
          <cell r="A9917" t="str">
            <v>9326-0046-002-T</v>
          </cell>
          <cell r="B9917" t="str">
            <v>GASKET SUMP CIVACON TTMA VITON B</v>
          </cell>
          <cell r="C9917">
            <v>451.3</v>
          </cell>
          <cell r="D9917">
            <v>121</v>
          </cell>
          <cell r="E9917">
            <v>0</v>
          </cell>
          <cell r="K9917">
            <v>15</v>
          </cell>
          <cell r="L9917" t="str">
            <v>EA</v>
          </cell>
        </row>
        <row r="9918">
          <cell r="A9918" t="str">
            <v>9326-0047-001-T</v>
          </cell>
          <cell r="B9918" t="str">
            <v>GASKET OUTLET ADAPTOR CIVACON VITON GFLT</v>
          </cell>
          <cell r="C9918">
            <v>441.7</v>
          </cell>
          <cell r="D9918">
            <v>0</v>
          </cell>
          <cell r="E9918">
            <v>0</v>
          </cell>
          <cell r="K9918">
            <v>15</v>
          </cell>
          <cell r="L9918" t="str">
            <v>EA</v>
          </cell>
        </row>
        <row r="9919">
          <cell r="A9919" t="str">
            <v>9326-0047-002-T</v>
          </cell>
          <cell r="B9919" t="str">
            <v>GASKET SQUARE 4" PIPE VITON B</v>
          </cell>
          <cell r="C9919">
            <v>293.88</v>
          </cell>
          <cell r="D9919">
            <v>210</v>
          </cell>
          <cell r="E9919">
            <v>0</v>
          </cell>
          <cell r="K9919">
            <v>15</v>
          </cell>
          <cell r="L9919" t="str">
            <v>EA</v>
          </cell>
        </row>
        <row r="9920">
          <cell r="A9920" t="str">
            <v>9326-0048-001-T</v>
          </cell>
          <cell r="B9920" t="str">
            <v>GASKET SUMP CIVACON TW01 VITON GFLT</v>
          </cell>
          <cell r="C9920">
            <v>0</v>
          </cell>
          <cell r="D9920">
            <v>0</v>
          </cell>
          <cell r="E9920">
            <v>0</v>
          </cell>
          <cell r="K9920">
            <v>15</v>
          </cell>
          <cell r="L9920" t="str">
            <v>EA</v>
          </cell>
        </row>
        <row r="9921">
          <cell r="A9921" t="str">
            <v>9326-0048-002-T</v>
          </cell>
          <cell r="B9921" t="str">
            <v>GASKET SUMP CIVACON TW01  VITON B</v>
          </cell>
          <cell r="C9921">
            <v>502.91</v>
          </cell>
          <cell r="D9921">
            <v>37</v>
          </cell>
          <cell r="E9921">
            <v>0</v>
          </cell>
          <cell r="K9921">
            <v>15</v>
          </cell>
          <cell r="L9921" t="str">
            <v>EA</v>
          </cell>
        </row>
        <row r="9922">
          <cell r="A9922" t="str">
            <v>9326-0049-T</v>
          </cell>
          <cell r="B9922" t="str">
            <v>GASKET DYNEON GREEN,ALLEG VICTAULIC 3"</v>
          </cell>
          <cell r="C9922">
            <v>0</v>
          </cell>
          <cell r="D9922">
            <v>0</v>
          </cell>
          <cell r="E9922">
            <v>0</v>
          </cell>
          <cell r="K9922">
            <v>0</v>
          </cell>
          <cell r="L9922" t="str">
            <v>EA</v>
          </cell>
        </row>
        <row r="9923">
          <cell r="A9923" t="str">
            <v>9326-0050-001-T</v>
          </cell>
          <cell r="B9923" t="str">
            <v>GASKET FLANGE 3" TW01 STD VITON GFLT</v>
          </cell>
          <cell r="C9923">
            <v>0</v>
          </cell>
          <cell r="D9923">
            <v>0</v>
          </cell>
          <cell r="E9923">
            <v>0</v>
          </cell>
          <cell r="K9923">
            <v>0</v>
          </cell>
          <cell r="L9923" t="str">
            <v>EA</v>
          </cell>
        </row>
        <row r="9924">
          <cell r="A9924" t="str">
            <v>9326-0050-002-T</v>
          </cell>
          <cell r="B9924" t="str">
            <v>GASKET FLANGE 3" TW01 STANDARD VITON B</v>
          </cell>
          <cell r="C9924">
            <v>0</v>
          </cell>
          <cell r="D9924">
            <v>0</v>
          </cell>
          <cell r="E9924">
            <v>0</v>
          </cell>
          <cell r="K9924">
            <v>0</v>
          </cell>
          <cell r="L9924" t="str">
            <v>EA</v>
          </cell>
        </row>
        <row r="9925">
          <cell r="A9925" t="str">
            <v>9326-0051-001-T</v>
          </cell>
          <cell r="B9925" t="str">
            <v>GASKET OPTIC S. &amp; DIP CIVACON VITON GFLT</v>
          </cell>
          <cell r="C9925">
            <v>365.5</v>
          </cell>
          <cell r="D9925">
            <v>0</v>
          </cell>
          <cell r="E9925">
            <v>0</v>
          </cell>
          <cell r="K9925">
            <v>15</v>
          </cell>
          <cell r="L9925" t="str">
            <v>EA</v>
          </cell>
        </row>
        <row r="9926">
          <cell r="A9926" t="str">
            <v>9326-0051-002-T</v>
          </cell>
          <cell r="B9926" t="str">
            <v>GASKET OPTIC S. &amp; DIP CIVACON VITON B</v>
          </cell>
          <cell r="C9926">
            <v>137.80000000000001</v>
          </cell>
          <cell r="D9926">
            <v>0</v>
          </cell>
          <cell r="E9926">
            <v>0</v>
          </cell>
          <cell r="K9926">
            <v>15</v>
          </cell>
          <cell r="L9926" t="str">
            <v>EA</v>
          </cell>
        </row>
        <row r="9927">
          <cell r="A9927" t="str">
            <v>9326-0052</v>
          </cell>
          <cell r="B9927" t="str">
            <v>GASKET,FLANG,ANSI,4IN,NOBESTOS  9IN OD X</v>
          </cell>
          <cell r="C9927">
            <v>400</v>
          </cell>
          <cell r="D9927">
            <v>0</v>
          </cell>
          <cell r="E9927">
            <v>0</v>
          </cell>
          <cell r="K9927">
            <v>15</v>
          </cell>
          <cell r="L9927" t="str">
            <v>EA</v>
          </cell>
        </row>
        <row r="9928">
          <cell r="A9928" t="str">
            <v>9326-0052-T</v>
          </cell>
          <cell r="B9928" t="str">
            <v>GASKET FLANGE CLOSING PLATE 3"DIA.</v>
          </cell>
          <cell r="C9928">
            <v>80</v>
          </cell>
          <cell r="D9928">
            <v>50</v>
          </cell>
          <cell r="E9928">
            <v>0</v>
          </cell>
          <cell r="K9928">
            <v>15</v>
          </cell>
          <cell r="L9928" t="str">
            <v>EA</v>
          </cell>
        </row>
        <row r="9929">
          <cell r="A9929" t="str">
            <v>9326-0053-T</v>
          </cell>
          <cell r="B9929" t="str">
            <v>GASKET PUMP LOCAL 3" BUNA-N 3MM.</v>
          </cell>
          <cell r="C9929">
            <v>60</v>
          </cell>
          <cell r="D9929">
            <v>0</v>
          </cell>
          <cell r="E9929">
            <v>0</v>
          </cell>
          <cell r="K9929">
            <v>15</v>
          </cell>
          <cell r="L9929" t="str">
            <v>EA</v>
          </cell>
        </row>
        <row r="9930">
          <cell r="A9930" t="str">
            <v>9326-0056-001-T</v>
          </cell>
          <cell r="B9930" t="str">
            <v>GASKET FLANGE TRELOAR 695TFA VITON GFLT</v>
          </cell>
          <cell r="C9930">
            <v>693.6</v>
          </cell>
          <cell r="D9930">
            <v>0</v>
          </cell>
          <cell r="E9930">
            <v>0</v>
          </cell>
          <cell r="K9930">
            <v>0</v>
          </cell>
          <cell r="L9930" t="str">
            <v>EA</v>
          </cell>
        </row>
        <row r="9931">
          <cell r="A9931" t="str">
            <v>9326-0056-002-T</v>
          </cell>
          <cell r="B9931" t="str">
            <v>GASKET FLANGE TRELOAR 695TFA VITON B</v>
          </cell>
          <cell r="C9931">
            <v>249.3</v>
          </cell>
          <cell r="D9931">
            <v>0</v>
          </cell>
          <cell r="E9931">
            <v>0</v>
          </cell>
          <cell r="K9931">
            <v>0</v>
          </cell>
          <cell r="L9931" t="str">
            <v>EA</v>
          </cell>
        </row>
        <row r="9932">
          <cell r="A9932" t="str">
            <v>9326-0057-001-T</v>
          </cell>
          <cell r="B9932" t="str">
            <v>GASKET FLANGE 3" EPDM</v>
          </cell>
          <cell r="C9932">
            <v>350</v>
          </cell>
          <cell r="D9932">
            <v>2</v>
          </cell>
          <cell r="E9932">
            <v>0</v>
          </cell>
          <cell r="K9932">
            <v>15</v>
          </cell>
          <cell r="L9932" t="str">
            <v>EA</v>
          </cell>
        </row>
        <row r="9933">
          <cell r="A9933" t="str">
            <v>9326-0057-T</v>
          </cell>
          <cell r="B9933" t="str">
            <v>GASKET FLANGE 3" PTFE DN80 PN16 (8HOLE-D</v>
          </cell>
          <cell r="C9933">
            <v>620</v>
          </cell>
          <cell r="D9933">
            <v>10</v>
          </cell>
          <cell r="E9933">
            <v>0</v>
          </cell>
          <cell r="K9933">
            <v>15</v>
          </cell>
          <cell r="L9933" t="str">
            <v>EA</v>
          </cell>
        </row>
        <row r="9934">
          <cell r="A9934" t="str">
            <v>9326-0058-T</v>
          </cell>
          <cell r="B9934" t="str">
            <v>GASKET,4"TTMA,WHITE NEO,C/V,DIXON BAYCO</v>
          </cell>
          <cell r="C9934">
            <v>133</v>
          </cell>
          <cell r="D9934">
            <v>27</v>
          </cell>
          <cell r="E9934">
            <v>0</v>
          </cell>
          <cell r="K9934">
            <v>15</v>
          </cell>
          <cell r="L9934" t="str">
            <v>EA</v>
          </cell>
        </row>
        <row r="9935">
          <cell r="A9935" t="str">
            <v>9326-0059</v>
          </cell>
          <cell r="B9935" t="str">
            <v>GASKET,HUBCAP,6BOLT,5.5in BC</v>
          </cell>
          <cell r="C9935">
            <v>0</v>
          </cell>
          <cell r="D9935">
            <v>0</v>
          </cell>
          <cell r="E9935">
            <v>0</v>
          </cell>
          <cell r="K9935">
            <v>0</v>
          </cell>
          <cell r="L9935" t="str">
            <v>EA</v>
          </cell>
        </row>
        <row r="9936">
          <cell r="A9936" t="str">
            <v>9326-0059-001-T</v>
          </cell>
          <cell r="B9936" t="str">
            <v>GASKET OUTLET EMER EURO100-1 VITON GFLT</v>
          </cell>
          <cell r="C9936">
            <v>0</v>
          </cell>
          <cell r="D9936">
            <v>0</v>
          </cell>
          <cell r="E9936">
            <v>0</v>
          </cell>
          <cell r="K9936">
            <v>0</v>
          </cell>
          <cell r="L9936" t="str">
            <v>EA</v>
          </cell>
        </row>
        <row r="9937">
          <cell r="A9937" t="str">
            <v>9326-0059-002-T</v>
          </cell>
          <cell r="B9937" t="str">
            <v>GASKET OUTLET EMER EURO-100-1-S VITON B</v>
          </cell>
          <cell r="C9937">
            <v>278.25</v>
          </cell>
          <cell r="D9937">
            <v>31</v>
          </cell>
          <cell r="E9937">
            <v>20</v>
          </cell>
          <cell r="K9937">
            <v>15</v>
          </cell>
          <cell r="L9937" t="str">
            <v>EA</v>
          </cell>
        </row>
        <row r="9938">
          <cell r="A9938" t="str">
            <v>9326-0060-T</v>
          </cell>
          <cell r="B9938" t="str">
            <v>GASKET OUTLET4"(DN100) EM,VL EMCO(VITON)</v>
          </cell>
          <cell r="C9938">
            <v>300</v>
          </cell>
          <cell r="D9938">
            <v>90</v>
          </cell>
          <cell r="E9938">
            <v>0</v>
          </cell>
          <cell r="K9938">
            <v>15</v>
          </cell>
          <cell r="L9938" t="str">
            <v>EA</v>
          </cell>
        </row>
        <row r="9939">
          <cell r="A9939" t="str">
            <v>9326-0061-T</v>
          </cell>
          <cell r="B9939" t="str">
            <v>GASKET FLANGE FOR DIP TUBE ADAP TRELOAR</v>
          </cell>
          <cell r="C9939">
            <v>450</v>
          </cell>
          <cell r="D9939">
            <v>0</v>
          </cell>
          <cell r="E9939">
            <v>0</v>
          </cell>
          <cell r="K9939">
            <v>30</v>
          </cell>
          <cell r="L9939" t="str">
            <v>EA</v>
          </cell>
        </row>
        <row r="9940">
          <cell r="A9940" t="str">
            <v>9326-0062-T</v>
          </cell>
          <cell r="B9940" t="str">
            <v>GASKET FLANGE V. AVERY HARDOLL VITON B</v>
          </cell>
          <cell r="C9940">
            <v>1100</v>
          </cell>
          <cell r="D9940">
            <v>0</v>
          </cell>
          <cell r="E9940">
            <v>0</v>
          </cell>
          <cell r="K9940">
            <v>15</v>
          </cell>
          <cell r="L9940" t="str">
            <v>EA</v>
          </cell>
        </row>
        <row r="9941">
          <cell r="A9941" t="str">
            <v>9326-0063-T</v>
          </cell>
          <cell r="B9941" t="str">
            <v>GASKET VITON FLANGE DN25 PN10</v>
          </cell>
          <cell r="C9941">
            <v>300</v>
          </cell>
          <cell r="D9941">
            <v>0</v>
          </cell>
          <cell r="E9941">
            <v>0</v>
          </cell>
          <cell r="K9941">
            <v>15</v>
          </cell>
          <cell r="L9941" t="str">
            <v>EA</v>
          </cell>
        </row>
        <row r="9942">
          <cell r="A9942" t="str">
            <v>9326-0064-T</v>
          </cell>
          <cell r="B9942" t="str">
            <v>GASKET COCK&amp;BUNA SUMP EMCO3"</v>
          </cell>
          <cell r="C9942">
            <v>110</v>
          </cell>
          <cell r="D9942">
            <v>0</v>
          </cell>
          <cell r="E9942">
            <v>0</v>
          </cell>
          <cell r="K9942">
            <v>15</v>
          </cell>
          <cell r="L9942" t="str">
            <v>EA</v>
          </cell>
        </row>
        <row r="9943">
          <cell r="A9943" t="str">
            <v>9326-0065-T</v>
          </cell>
          <cell r="B9943" t="str">
            <v>GASKET COCK&amp;BUNA DN150 TW STANDARD</v>
          </cell>
          <cell r="C9943">
            <v>140</v>
          </cell>
          <cell r="D9943">
            <v>0</v>
          </cell>
          <cell r="E9943">
            <v>0</v>
          </cell>
          <cell r="K9943">
            <v>15</v>
          </cell>
          <cell r="L9943" t="str">
            <v>EA</v>
          </cell>
        </row>
        <row r="9944">
          <cell r="A9944" t="str">
            <v>9326-0066</v>
          </cell>
          <cell r="B9944" t="str">
            <v>GASKET,CHECKVALVE,2IN 4.25INSQ X0.125INN</v>
          </cell>
          <cell r="C9944">
            <v>180</v>
          </cell>
          <cell r="D9944">
            <v>1</v>
          </cell>
          <cell r="E9944">
            <v>0</v>
          </cell>
          <cell r="K9944">
            <v>15</v>
          </cell>
          <cell r="L9944" t="str">
            <v>EA</v>
          </cell>
        </row>
        <row r="9945">
          <cell r="A9945" t="str">
            <v>9326-0066-T</v>
          </cell>
          <cell r="B9945" t="str">
            <v>GASKET COCK&amp;BUNA INT.V WHITTKER F620</v>
          </cell>
          <cell r="C9945">
            <v>160</v>
          </cell>
          <cell r="D9945">
            <v>0</v>
          </cell>
          <cell r="E9945">
            <v>0</v>
          </cell>
          <cell r="K9945">
            <v>15</v>
          </cell>
          <cell r="L9945" t="str">
            <v>EA</v>
          </cell>
        </row>
        <row r="9946">
          <cell r="A9946" t="str">
            <v>9326-0067-T</v>
          </cell>
          <cell r="B9946" t="str">
            <v>GASKET BUNA 4" TW01 STD</v>
          </cell>
          <cell r="C9946">
            <v>120</v>
          </cell>
          <cell r="D9946">
            <v>0</v>
          </cell>
          <cell r="E9946">
            <v>0</v>
          </cell>
          <cell r="K9946">
            <v>15</v>
          </cell>
          <cell r="L9946" t="str">
            <v>EA</v>
          </cell>
        </row>
        <row r="9947">
          <cell r="A9947" t="str">
            <v>9326-0068-T</v>
          </cell>
          <cell r="B9947" t="str">
            <v>GASKET COCK&amp;BUNA INTERNAL VALVE F0103</v>
          </cell>
          <cell r="C9947">
            <v>220</v>
          </cell>
          <cell r="D9947">
            <v>0</v>
          </cell>
          <cell r="E9947">
            <v>0</v>
          </cell>
          <cell r="K9947">
            <v>15</v>
          </cell>
          <cell r="L9947" t="str">
            <v>EA</v>
          </cell>
        </row>
        <row r="9948">
          <cell r="A9948" t="str">
            <v>9326-0069-001-T</v>
          </cell>
          <cell r="B9948" t="str">
            <v>GASKET DUSTCAP API VITON CIVA#10918V</v>
          </cell>
          <cell r="C9948">
            <v>796.30371000000002</v>
          </cell>
          <cell r="D9948">
            <v>0</v>
          </cell>
          <cell r="E9948">
            <v>0</v>
          </cell>
          <cell r="K9948">
            <v>30</v>
          </cell>
          <cell r="L9948" t="str">
            <v>EA</v>
          </cell>
        </row>
        <row r="9949">
          <cell r="A9949" t="str">
            <v>9326-0069-T</v>
          </cell>
          <cell r="B9949" t="str">
            <v>GASKET DUSTCAP API BUNA CIVA#10918</v>
          </cell>
          <cell r="C9949">
            <v>0</v>
          </cell>
          <cell r="D9949">
            <v>0</v>
          </cell>
          <cell r="E9949">
            <v>0</v>
          </cell>
          <cell r="K9949">
            <v>0</v>
          </cell>
          <cell r="L9949" t="str">
            <v>EA</v>
          </cell>
        </row>
        <row r="9950">
          <cell r="A9950" t="str">
            <v>9326-0070-T</v>
          </cell>
          <cell r="B9950" t="str">
            <v>GASKET BUNA-N BETTS #3119BN</v>
          </cell>
          <cell r="C9950">
            <v>380.96544</v>
          </cell>
          <cell r="D9950">
            <v>0</v>
          </cell>
          <cell r="E9950">
            <v>0</v>
          </cell>
          <cell r="K9950">
            <v>60</v>
          </cell>
          <cell r="L9950" t="str">
            <v>EA</v>
          </cell>
        </row>
        <row r="9951">
          <cell r="A9951" t="str">
            <v>9326-0071-001-T</v>
          </cell>
          <cell r="B9951" t="str">
            <v>GASKET 2" TTMA CORK-BUNA</v>
          </cell>
          <cell r="C9951">
            <v>50</v>
          </cell>
          <cell r="D9951">
            <v>8</v>
          </cell>
          <cell r="E9951">
            <v>0</v>
          </cell>
          <cell r="K9951">
            <v>15</v>
          </cell>
          <cell r="L9951" t="str">
            <v>EA</v>
          </cell>
        </row>
        <row r="9952">
          <cell r="A9952" t="str">
            <v>9326-0071-002-T</v>
          </cell>
          <cell r="B9952" t="str">
            <v>GASKET 2" TTMA VITON B</v>
          </cell>
          <cell r="C9952">
            <v>250</v>
          </cell>
          <cell r="D9952">
            <v>18</v>
          </cell>
          <cell r="E9952">
            <v>0</v>
          </cell>
          <cell r="K9952">
            <v>15</v>
          </cell>
          <cell r="L9952" t="str">
            <v>EA</v>
          </cell>
        </row>
        <row r="9953">
          <cell r="A9953" t="str">
            <v>9326-0072-T</v>
          </cell>
          <cell r="B9953" t="str">
            <v>GASKET NOBESTOS 3mm.TH5" OD. 260 ID. 141</v>
          </cell>
          <cell r="C9953">
            <v>290</v>
          </cell>
          <cell r="D9953">
            <v>90</v>
          </cell>
          <cell r="E9953">
            <v>0</v>
          </cell>
          <cell r="K9953">
            <v>15</v>
          </cell>
          <cell r="L9953" t="str">
            <v>EA</v>
          </cell>
        </row>
        <row r="9954">
          <cell r="A9954" t="str">
            <v>9326-0073-001-T</v>
          </cell>
          <cell r="B9954" t="str">
            <v>GASKET CORK&amp;BUNA 3" JIS STANDARD</v>
          </cell>
          <cell r="C9954">
            <v>100</v>
          </cell>
          <cell r="D9954">
            <v>0</v>
          </cell>
          <cell r="E9954">
            <v>0</v>
          </cell>
          <cell r="K9954">
            <v>15</v>
          </cell>
          <cell r="L9954" t="str">
            <v>EA</v>
          </cell>
        </row>
        <row r="9955">
          <cell r="A9955" t="str">
            <v>9326-0073-002-T</v>
          </cell>
          <cell r="B9955" t="str">
            <v>GASKET VITON 3" JIS STANDARD</v>
          </cell>
          <cell r="C9955">
            <v>100</v>
          </cell>
          <cell r="D9955">
            <v>0</v>
          </cell>
          <cell r="E9955">
            <v>0</v>
          </cell>
          <cell r="K9955">
            <v>15</v>
          </cell>
          <cell r="L9955" t="str">
            <v>EA</v>
          </cell>
        </row>
        <row r="9956">
          <cell r="A9956" t="str">
            <v>9326-0074-T</v>
          </cell>
          <cell r="B9956" t="str">
            <v>GASKET 2" (ID 2") MAT.WHITE NBR 3MM THK.</v>
          </cell>
          <cell r="C9956">
            <v>100</v>
          </cell>
          <cell r="D9956">
            <v>0</v>
          </cell>
          <cell r="E9956">
            <v>0</v>
          </cell>
          <cell r="K9956">
            <v>15</v>
          </cell>
          <cell r="L9956" t="str">
            <v>EA</v>
          </cell>
        </row>
        <row r="9957">
          <cell r="A9957" t="str">
            <v>9326-0075-T</v>
          </cell>
          <cell r="B9957" t="str">
            <v>GASKET 5" (ID 5") MAT.WHITE NBR 3MM THK.</v>
          </cell>
          <cell r="C9957">
            <v>215</v>
          </cell>
          <cell r="D9957">
            <v>0</v>
          </cell>
          <cell r="E9957">
            <v>0</v>
          </cell>
          <cell r="K9957">
            <v>15</v>
          </cell>
          <cell r="L9957" t="str">
            <v>EA</v>
          </cell>
        </row>
        <row r="9958">
          <cell r="A9958" t="str">
            <v>9326-0077-T</v>
          </cell>
          <cell r="B9958" t="str">
            <v>O-RING BUNA-N FOR VENT BETTS#17211BN</v>
          </cell>
          <cell r="C9958">
            <v>36.372820000000004</v>
          </cell>
          <cell r="D9958">
            <v>0</v>
          </cell>
          <cell r="E9958">
            <v>0</v>
          </cell>
          <cell r="K9958">
            <v>60</v>
          </cell>
          <cell r="L9958" t="str">
            <v>EA</v>
          </cell>
        </row>
        <row r="9959">
          <cell r="A9959" t="str">
            <v>9326-0078-T</v>
          </cell>
          <cell r="B9959" t="str">
            <v>GUSSET CORK-BUNA  3mm THK. FOR GIRARD 3"</v>
          </cell>
          <cell r="C9959">
            <v>25</v>
          </cell>
          <cell r="D9959">
            <v>0</v>
          </cell>
          <cell r="E9959">
            <v>0</v>
          </cell>
          <cell r="K9959">
            <v>15</v>
          </cell>
          <cell r="L9959" t="str">
            <v>EA</v>
          </cell>
        </row>
        <row r="9960">
          <cell r="A9960" t="str">
            <v>9326-0079-T</v>
          </cell>
          <cell r="B9960" t="str">
            <v>GUSSET CORK-BUNA  3mm THK. FOR GIRARD 3"</v>
          </cell>
          <cell r="C9960">
            <v>100</v>
          </cell>
          <cell r="D9960">
            <v>0</v>
          </cell>
          <cell r="E9960">
            <v>0</v>
          </cell>
          <cell r="K9960">
            <v>15</v>
          </cell>
          <cell r="L9960" t="str">
            <v>EA</v>
          </cell>
        </row>
        <row r="9961">
          <cell r="A9961" t="str">
            <v>9326-0080-T</v>
          </cell>
          <cell r="B9961" t="str">
            <v>GASKET BUNA-N  3MM THK FOR PLAIN CAP</v>
          </cell>
          <cell r="C9961">
            <v>50</v>
          </cell>
          <cell r="D9961">
            <v>0</v>
          </cell>
          <cell r="E9961">
            <v>0</v>
          </cell>
          <cell r="K9961">
            <v>15</v>
          </cell>
          <cell r="L9961" t="str">
            <v>EA</v>
          </cell>
        </row>
        <row r="9962">
          <cell r="A9962" t="str">
            <v>9326-0081-T</v>
          </cell>
          <cell r="B9962" t="str">
            <v>GASKET FLANG NPT BLACKMER 3" #381816</v>
          </cell>
          <cell r="C9962">
            <v>402.57182</v>
          </cell>
          <cell r="D9962">
            <v>22</v>
          </cell>
          <cell r="E9962">
            <v>0</v>
          </cell>
          <cell r="K9962">
            <v>75</v>
          </cell>
          <cell r="L9962" t="str">
            <v>EA</v>
          </cell>
        </row>
        <row r="9963">
          <cell r="A9963" t="str">
            <v>9326-0082-001-T</v>
          </cell>
          <cell r="B9963" t="str">
            <v>GASKET,FLG,SQ 4H-D14,90.3 ID,121SQ,127PC</v>
          </cell>
          <cell r="C9963">
            <v>290</v>
          </cell>
          <cell r="D9963">
            <v>0</v>
          </cell>
          <cell r="E9963">
            <v>0</v>
          </cell>
          <cell r="K9963">
            <v>15</v>
          </cell>
          <cell r="L9963" t="str">
            <v>EA</v>
          </cell>
        </row>
        <row r="9964">
          <cell r="A9964" t="str">
            <v>9326-0082-T</v>
          </cell>
          <cell r="B9964" t="str">
            <v>GASKET,FLG,SQ 4H-D14,90.3 ID,121SQ,127PC</v>
          </cell>
          <cell r="C9964">
            <v>160</v>
          </cell>
          <cell r="D9964">
            <v>20</v>
          </cell>
          <cell r="E9964">
            <v>0</v>
          </cell>
          <cell r="K9964">
            <v>15</v>
          </cell>
          <cell r="L9964" t="str">
            <v>EA</v>
          </cell>
        </row>
        <row r="9965">
          <cell r="A9965" t="str">
            <v>9326-0083-001-T</v>
          </cell>
          <cell r="B9965" t="str">
            <v>GASKET,FLG,SQ 4H-D10,64 ID,85 SQ,90 PC</v>
          </cell>
          <cell r="C9965">
            <v>230</v>
          </cell>
          <cell r="D9965">
            <v>2</v>
          </cell>
          <cell r="E9965">
            <v>0</v>
          </cell>
          <cell r="K9965">
            <v>15</v>
          </cell>
          <cell r="L9965" t="str">
            <v>EA</v>
          </cell>
        </row>
        <row r="9966">
          <cell r="A9966" t="str">
            <v>9326-0083-T</v>
          </cell>
          <cell r="B9966" t="str">
            <v>GASKET,FLG,SQ 4H-D10,64 ID,85 SQ,90 PC</v>
          </cell>
          <cell r="C9966">
            <v>130</v>
          </cell>
          <cell r="D9966">
            <v>22</v>
          </cell>
          <cell r="E9966">
            <v>0</v>
          </cell>
          <cell r="K9966">
            <v>15</v>
          </cell>
          <cell r="L9966" t="str">
            <v>EA</v>
          </cell>
        </row>
        <row r="9967">
          <cell r="A9967" t="str">
            <v>9326-0084-001-T</v>
          </cell>
          <cell r="B9967" t="str">
            <v>GASKET,FLG,RO,8-D18mm,90.3ID,200OD,160PC</v>
          </cell>
          <cell r="C9967">
            <v>0</v>
          </cell>
          <cell r="D9967">
            <v>0</v>
          </cell>
          <cell r="E9967">
            <v>0</v>
          </cell>
          <cell r="K9967">
            <v>0</v>
          </cell>
          <cell r="L9967" t="str">
            <v>EA</v>
          </cell>
        </row>
        <row r="9968">
          <cell r="A9968" t="str">
            <v>9326-0084-T</v>
          </cell>
          <cell r="B9968" t="str">
            <v>GASKET,FLG,RO,8-D18mm,90.3ID,200OD,160PC</v>
          </cell>
          <cell r="C9968">
            <v>890</v>
          </cell>
          <cell r="D9968">
            <v>18</v>
          </cell>
          <cell r="E9968">
            <v>0</v>
          </cell>
          <cell r="K9968">
            <v>15</v>
          </cell>
          <cell r="L9968" t="str">
            <v>EA</v>
          </cell>
        </row>
        <row r="9969">
          <cell r="A9969" t="str">
            <v>9326-0085-001-T</v>
          </cell>
          <cell r="B9969" t="str">
            <v>GASKET,FLG,RO,8-D18mm,109ID,220 OD,180PC</v>
          </cell>
          <cell r="C9969">
            <v>350</v>
          </cell>
          <cell r="D9969">
            <v>0</v>
          </cell>
          <cell r="E9969">
            <v>0</v>
          </cell>
          <cell r="K9969">
            <v>15</v>
          </cell>
          <cell r="L9969" t="str">
            <v>EA</v>
          </cell>
        </row>
        <row r="9970">
          <cell r="A9970" t="str">
            <v>9326-0085-T</v>
          </cell>
          <cell r="B9970" t="str">
            <v>GASKET,FLG,RO,8-D18mm,109ID,220 OD,180PC</v>
          </cell>
          <cell r="C9970">
            <v>225</v>
          </cell>
          <cell r="D9970">
            <v>32</v>
          </cell>
          <cell r="E9970">
            <v>0</v>
          </cell>
          <cell r="K9970">
            <v>15</v>
          </cell>
          <cell r="L9970" t="str">
            <v>EA</v>
          </cell>
        </row>
        <row r="9971">
          <cell r="A9971" t="str">
            <v>9326-0086-001-T</v>
          </cell>
          <cell r="B9971" t="str">
            <v>GASKET,FLG,RO,8-D13mm,243ID,330 OD,290PC</v>
          </cell>
          <cell r="C9971">
            <v>410</v>
          </cell>
          <cell r="D9971">
            <v>2</v>
          </cell>
          <cell r="E9971">
            <v>0</v>
          </cell>
          <cell r="K9971">
            <v>15</v>
          </cell>
          <cell r="L9971" t="str">
            <v>EA</v>
          </cell>
        </row>
        <row r="9972">
          <cell r="A9972" t="str">
            <v>9326-0086-T</v>
          </cell>
          <cell r="B9972" t="str">
            <v>GASKET,FLG,RO,8-D13mm,243ID,330 OD,290PC</v>
          </cell>
          <cell r="C9972">
            <v>350</v>
          </cell>
          <cell r="D9972">
            <v>16</v>
          </cell>
          <cell r="E9972">
            <v>0</v>
          </cell>
          <cell r="K9972">
            <v>15</v>
          </cell>
          <cell r="L9972" t="str">
            <v>EA</v>
          </cell>
        </row>
        <row r="9973">
          <cell r="A9973" t="str">
            <v>9326-0087</v>
          </cell>
          <cell r="B9973" t="str">
            <v>GASKET,DOME,20IN,WHITE,BUNA</v>
          </cell>
          <cell r="C9973">
            <v>504.42207000000002</v>
          </cell>
          <cell r="D9973">
            <v>0</v>
          </cell>
          <cell r="E9973">
            <v>0</v>
          </cell>
          <cell r="K9973">
            <v>60</v>
          </cell>
          <cell r="L9973" t="str">
            <v>EA</v>
          </cell>
        </row>
        <row r="9974">
          <cell r="A9974" t="str">
            <v>9326-0087-T</v>
          </cell>
          <cell r="B9974" t="str">
            <v>GASKET BUNA CIVACON#H04137M</v>
          </cell>
          <cell r="C9974">
            <v>0</v>
          </cell>
          <cell r="D9974">
            <v>0</v>
          </cell>
          <cell r="E9974">
            <v>0</v>
          </cell>
          <cell r="K9974">
            <v>0</v>
          </cell>
          <cell r="L9974" t="str">
            <v>EA</v>
          </cell>
        </row>
        <row r="9975">
          <cell r="A9975" t="str">
            <v>9326-0088-T</v>
          </cell>
          <cell r="B9975" t="str">
            <v>GASKET HUB CAP HN A-32098</v>
          </cell>
          <cell r="C9975">
            <v>0</v>
          </cell>
          <cell r="D9975">
            <v>0</v>
          </cell>
          <cell r="E9975">
            <v>0</v>
          </cell>
          <cell r="K9975">
            <v>0</v>
          </cell>
          <cell r="L9975" t="str">
            <v>EA</v>
          </cell>
        </row>
        <row r="9976">
          <cell r="A9976" t="str">
            <v>9326-0089-T</v>
          </cell>
          <cell r="B9976" t="str">
            <v>GASKET FILL COVER VITON M/H #12023</v>
          </cell>
          <cell r="C9976">
            <v>1317.4475500000001</v>
          </cell>
          <cell r="D9976">
            <v>0</v>
          </cell>
          <cell r="E9976">
            <v>0</v>
          </cell>
          <cell r="K9976">
            <v>0</v>
          </cell>
          <cell r="L9976" t="str">
            <v>EA</v>
          </cell>
        </row>
        <row r="9977">
          <cell r="A9977" t="str">
            <v>9326-0090-T</v>
          </cell>
          <cell r="B9977" t="str">
            <v>GASKET FOR CAMLOCK ID : 74 MM.,OD : 92MM</v>
          </cell>
          <cell r="C9977">
            <v>130</v>
          </cell>
          <cell r="D9977">
            <v>0</v>
          </cell>
          <cell r="E9977">
            <v>0</v>
          </cell>
          <cell r="K9977">
            <v>15</v>
          </cell>
          <cell r="L9977" t="str">
            <v>EA</v>
          </cell>
        </row>
        <row r="9978">
          <cell r="A9978" t="str">
            <v>9326-0091-T</v>
          </cell>
          <cell r="B9978" t="str">
            <v>GASKET-GREASE FILLED MAGNUM #10-2970</v>
          </cell>
          <cell r="C9978">
            <v>40</v>
          </cell>
          <cell r="D9978">
            <v>0</v>
          </cell>
          <cell r="E9978">
            <v>0</v>
          </cell>
          <cell r="K9978">
            <v>30</v>
          </cell>
          <cell r="L9978" t="str">
            <v>EA</v>
          </cell>
        </row>
        <row r="9979">
          <cell r="A9979" t="str">
            <v>9326-0092-T</v>
          </cell>
          <cell r="B9979" t="str">
            <v>GASKET,FLANGE,NOBESTOS (8H-D18mm,115 ID.</v>
          </cell>
          <cell r="C9979">
            <v>400</v>
          </cell>
          <cell r="D9979">
            <v>0</v>
          </cell>
          <cell r="E9979">
            <v>0</v>
          </cell>
          <cell r="K9979">
            <v>15</v>
          </cell>
          <cell r="L9979" t="str">
            <v>EA</v>
          </cell>
        </row>
        <row r="9980">
          <cell r="A9980" t="str">
            <v>9326-0093-001-T</v>
          </cell>
          <cell r="B9980" t="str">
            <v>GASKET FLANGE ROUND TYPE (8H-D13mm, 152</v>
          </cell>
          <cell r="C9980">
            <v>350</v>
          </cell>
          <cell r="D9980">
            <v>0</v>
          </cell>
          <cell r="E9980">
            <v>0</v>
          </cell>
          <cell r="K9980">
            <v>15</v>
          </cell>
          <cell r="L9980" t="str">
            <v>EA</v>
          </cell>
        </row>
        <row r="9981">
          <cell r="A9981" t="str">
            <v>9326-0093-T</v>
          </cell>
          <cell r="B9981" t="str">
            <v>GASKET FLANGE ROUND TYPE (8H-D13mm, 152</v>
          </cell>
          <cell r="C9981">
            <v>950</v>
          </cell>
          <cell r="D9981">
            <v>14</v>
          </cell>
          <cell r="E9981">
            <v>0</v>
          </cell>
          <cell r="K9981">
            <v>15</v>
          </cell>
          <cell r="L9981" t="str">
            <v>EA</v>
          </cell>
        </row>
        <row r="9982">
          <cell r="A9982" t="str">
            <v>9326-0094-T</v>
          </cell>
          <cell r="B9982" t="str">
            <v>GASKET, HUB CAP YORK (2021)</v>
          </cell>
          <cell r="C9982">
            <v>0</v>
          </cell>
          <cell r="D9982">
            <v>0</v>
          </cell>
          <cell r="E9982">
            <v>0</v>
          </cell>
          <cell r="K9982">
            <v>0</v>
          </cell>
          <cell r="L9982" t="str">
            <v>EA</v>
          </cell>
        </row>
        <row r="9983">
          <cell r="A9983" t="str">
            <v>9326-0095-T</v>
          </cell>
          <cell r="B9983" t="str">
            <v>GASKET VITON#0541 FOR DUST CAP&amp;GRAVITY</v>
          </cell>
          <cell r="C9983">
            <v>738</v>
          </cell>
          <cell r="D9983">
            <v>12</v>
          </cell>
          <cell r="E9983">
            <v>0</v>
          </cell>
          <cell r="K9983">
            <v>0</v>
          </cell>
          <cell r="L9983" t="str">
            <v>EA</v>
          </cell>
        </row>
        <row r="9984">
          <cell r="A9984" t="str">
            <v>9326-0096</v>
          </cell>
          <cell r="B9984" t="str">
            <v>GASKET,FLANGE,2IN,VITON 2.25INID X 4.5IN</v>
          </cell>
          <cell r="C9984">
            <v>0</v>
          </cell>
          <cell r="D9984">
            <v>0</v>
          </cell>
          <cell r="E9984">
            <v>0</v>
          </cell>
          <cell r="K9984">
            <v>0</v>
          </cell>
          <cell r="L9984" t="str">
            <v>EA</v>
          </cell>
        </row>
        <row r="9985">
          <cell r="A9985" t="str">
            <v>9326-0096-T</v>
          </cell>
          <cell r="B9985" t="str">
            <v>GASKET EPDM FLANGE WELD FOR 4" OD TUBE</v>
          </cell>
          <cell r="C9985">
            <v>180</v>
          </cell>
          <cell r="D9985">
            <v>8</v>
          </cell>
          <cell r="E9985">
            <v>0</v>
          </cell>
          <cell r="K9985">
            <v>15</v>
          </cell>
          <cell r="L9985" t="str">
            <v>EA</v>
          </cell>
        </row>
        <row r="9986">
          <cell r="A9986" t="str">
            <v>9326-0097-T</v>
          </cell>
          <cell r="B9986" t="str">
            <v>GASKET PTFE(Teflon) LIQUIP#4326, AVV3SST</v>
          </cell>
          <cell r="C9986">
            <v>1757.1693100000002</v>
          </cell>
          <cell r="D9986">
            <v>0</v>
          </cell>
          <cell r="E9986">
            <v>0</v>
          </cell>
          <cell r="K9986">
            <v>60</v>
          </cell>
          <cell r="L9986" t="str">
            <v>EA</v>
          </cell>
        </row>
        <row r="9987">
          <cell r="A9987" t="str">
            <v>9326-0098-T</v>
          </cell>
          <cell r="B9987" t="str">
            <v>GASKET ext ø 150mm, int ø 45mm</v>
          </cell>
          <cell r="C9987">
            <v>0</v>
          </cell>
          <cell r="D9987">
            <v>0</v>
          </cell>
          <cell r="E9987">
            <v>0</v>
          </cell>
          <cell r="K9987">
            <v>0</v>
          </cell>
          <cell r="L9987" t="str">
            <v>EA</v>
          </cell>
        </row>
        <row r="9988">
          <cell r="A9988" t="str">
            <v>9326-0099-T</v>
          </cell>
          <cell r="B9988" t="str">
            <v>GASKET ext ø 185mm, int ø 94mm</v>
          </cell>
          <cell r="C9988">
            <v>0</v>
          </cell>
          <cell r="D9988">
            <v>0</v>
          </cell>
          <cell r="E9988">
            <v>0</v>
          </cell>
          <cell r="K9988">
            <v>0</v>
          </cell>
          <cell r="L9988" t="str">
            <v>EA</v>
          </cell>
        </row>
        <row r="9989">
          <cell r="A9989" t="str">
            <v>9326-0100</v>
          </cell>
          <cell r="B9989" t="str">
            <v>GASKET,FLANGE,NOBESTOS  6IN OD 2.5IN ID,</v>
          </cell>
          <cell r="C9989">
            <v>250</v>
          </cell>
          <cell r="D9989">
            <v>0</v>
          </cell>
          <cell r="E9989">
            <v>0</v>
          </cell>
          <cell r="K9989">
            <v>15</v>
          </cell>
          <cell r="L9989" t="str">
            <v>EA</v>
          </cell>
        </row>
        <row r="9990">
          <cell r="A9990" t="str">
            <v>9326-0100-T</v>
          </cell>
          <cell r="B9990" t="str">
            <v>GASKET ext ø200mm, int ø81mm</v>
          </cell>
          <cell r="C9990">
            <v>0</v>
          </cell>
          <cell r="D9990">
            <v>0</v>
          </cell>
          <cell r="E9990">
            <v>0</v>
          </cell>
          <cell r="K9990">
            <v>0</v>
          </cell>
          <cell r="L9990" t="str">
            <v>EA</v>
          </cell>
        </row>
        <row r="9991">
          <cell r="A9991" t="str">
            <v>9326-0101-T</v>
          </cell>
          <cell r="B9991" t="str">
            <v>Gasket PTFE 3" ANSIFlange B16.5 Full Fac</v>
          </cell>
          <cell r="C9991">
            <v>380</v>
          </cell>
          <cell r="D9991">
            <v>0</v>
          </cell>
          <cell r="E9991">
            <v>0</v>
          </cell>
          <cell r="K9991">
            <v>15</v>
          </cell>
          <cell r="L9991" t="str">
            <v>EA</v>
          </cell>
        </row>
        <row r="9992">
          <cell r="A9992" t="str">
            <v>9326-0102-T</v>
          </cell>
          <cell r="B9992" t="str">
            <v>GASKET PTFE 2" ANSIFLANGE B16.5 FULL FAC</v>
          </cell>
          <cell r="C9992">
            <v>350</v>
          </cell>
          <cell r="D9992">
            <v>0</v>
          </cell>
          <cell r="E9992">
            <v>0</v>
          </cell>
          <cell r="K9992">
            <v>15</v>
          </cell>
          <cell r="L9992" t="str">
            <v>EA</v>
          </cell>
        </row>
        <row r="9993">
          <cell r="A9993" t="str">
            <v>9326-0103-001-T</v>
          </cell>
          <cell r="B9993" t="str">
            <v>GASKET 9"T-SECTION LIQUIP#VOH700-20</v>
          </cell>
          <cell r="C9993">
            <v>1076.3541599999999</v>
          </cell>
          <cell r="D9993">
            <v>0</v>
          </cell>
          <cell r="E9993">
            <v>0</v>
          </cell>
          <cell r="K9993">
            <v>60</v>
          </cell>
          <cell r="L9993" t="str">
            <v>EA</v>
          </cell>
        </row>
        <row r="9994">
          <cell r="A9994" t="str">
            <v>9326-0103-T</v>
          </cell>
          <cell r="B9994" t="str">
            <v>GASKET 9"HATCH LID LIQUIP#0236</v>
          </cell>
          <cell r="C9994">
            <v>837.32564000000002</v>
          </cell>
          <cell r="D9994">
            <v>0</v>
          </cell>
          <cell r="E9994">
            <v>0</v>
          </cell>
          <cell r="K9994">
            <v>60</v>
          </cell>
          <cell r="L9994" t="str">
            <v>EA</v>
          </cell>
        </row>
        <row r="9995">
          <cell r="A9995" t="str">
            <v>9326-0104-T</v>
          </cell>
          <cell r="B9995" t="str">
            <v>GASKET PTFE OD 55mm ID 41mm THK.6mm</v>
          </cell>
          <cell r="C9995">
            <v>0</v>
          </cell>
          <cell r="D9995">
            <v>0</v>
          </cell>
          <cell r="E9995">
            <v>0</v>
          </cell>
          <cell r="K9995">
            <v>0</v>
          </cell>
          <cell r="L9995" t="str">
            <v>EA</v>
          </cell>
        </row>
        <row r="9996">
          <cell r="A9996" t="str">
            <v>9326-0105-T</v>
          </cell>
          <cell r="B9996" t="str">
            <v>PTFE INLET GASKET#5005-467 FORT VALE</v>
          </cell>
          <cell r="C9996">
            <v>0</v>
          </cell>
          <cell r="D9996">
            <v>0</v>
          </cell>
          <cell r="E9996">
            <v>0</v>
          </cell>
          <cell r="K9996">
            <v>0</v>
          </cell>
          <cell r="L9996" t="str">
            <v>EA</v>
          </cell>
        </row>
        <row r="9997">
          <cell r="A9997" t="str">
            <v>9326-0106-T</v>
          </cell>
          <cell r="B9997" t="str">
            <v>PTFE OUTLET GASKET#5005-468 FORT VALE</v>
          </cell>
          <cell r="C9997">
            <v>0</v>
          </cell>
          <cell r="D9997">
            <v>0</v>
          </cell>
          <cell r="E9997">
            <v>0</v>
          </cell>
          <cell r="K9997">
            <v>0</v>
          </cell>
          <cell r="L9997" t="str">
            <v>EA</v>
          </cell>
        </row>
        <row r="9998">
          <cell r="A9998" t="str">
            <v>9326-0107-T</v>
          </cell>
          <cell r="B9998" t="str">
            <v>Gasket PTFE 2 1/2" ANSIFlange B16.5 Full</v>
          </cell>
          <cell r="C9998">
            <v>252</v>
          </cell>
          <cell r="D9998">
            <v>0</v>
          </cell>
          <cell r="E9998">
            <v>0</v>
          </cell>
          <cell r="K9998">
            <v>15</v>
          </cell>
          <cell r="L9998" t="str">
            <v>EA</v>
          </cell>
        </row>
        <row r="9999">
          <cell r="A9999" t="str">
            <v>9326-0108-T</v>
          </cell>
          <cell r="B9999" t="str">
            <v>GASKET PTFE 1711039002 FOR 4" PEROLO FOO</v>
          </cell>
          <cell r="C9999">
            <v>1350</v>
          </cell>
          <cell r="D9999">
            <v>0</v>
          </cell>
          <cell r="E9999">
            <v>0</v>
          </cell>
          <cell r="K9999">
            <v>0</v>
          </cell>
          <cell r="L9999" t="str">
            <v>EA</v>
          </cell>
        </row>
        <row r="10000">
          <cell r="A10000" t="str">
            <v>9326-0109-T</v>
          </cell>
          <cell r="B10000" t="str">
            <v>GASKET HI-TEM NOBESTOS</v>
          </cell>
          <cell r="C10000">
            <v>500</v>
          </cell>
          <cell r="D10000">
            <v>0</v>
          </cell>
          <cell r="E10000">
            <v>0</v>
          </cell>
          <cell r="K10000">
            <v>15</v>
          </cell>
          <cell r="L10000" t="str">
            <v>EA</v>
          </cell>
        </row>
        <row r="10001">
          <cell r="A10001" t="str">
            <v>9326-0110-T</v>
          </cell>
          <cell r="B10001" t="str">
            <v>GASKET FLANGE BLACKMER#381650</v>
          </cell>
          <cell r="C10001">
            <v>0</v>
          </cell>
          <cell r="D10001">
            <v>0</v>
          </cell>
          <cell r="E10001">
            <v>0</v>
          </cell>
          <cell r="K10001">
            <v>0</v>
          </cell>
          <cell r="L10001" t="str">
            <v>EA</v>
          </cell>
        </row>
        <row r="10002">
          <cell r="A10002" t="str">
            <v>9326-0111-T</v>
          </cell>
          <cell r="B10002" t="str">
            <v>GASKET VITON #300140.1 SUIT NORMEC VALVE</v>
          </cell>
          <cell r="C10002">
            <v>0</v>
          </cell>
          <cell r="D10002">
            <v>0</v>
          </cell>
          <cell r="E10002">
            <v>0</v>
          </cell>
          <cell r="K10002">
            <v>0</v>
          </cell>
          <cell r="L10002" t="str">
            <v>EA</v>
          </cell>
        </row>
        <row r="10003">
          <cell r="A10003" t="str">
            <v>9326-0112-T</v>
          </cell>
          <cell r="B10003" t="str">
            <v>GASKET FLUIDIZER PL ,WHT ,ID 537,OD651mm</v>
          </cell>
          <cell r="C10003">
            <v>4350</v>
          </cell>
          <cell r="D10003">
            <v>0</v>
          </cell>
          <cell r="E10003">
            <v>0</v>
          </cell>
          <cell r="K10003">
            <v>15</v>
          </cell>
          <cell r="L10003" t="str">
            <v>EA</v>
          </cell>
        </row>
        <row r="10004">
          <cell r="A10004" t="str">
            <v>9326-0113-T</v>
          </cell>
          <cell r="B10004" t="str">
            <v>GASKET SET BEARING,MERKIT006</v>
          </cell>
          <cell r="C10004">
            <v>0</v>
          </cell>
          <cell r="D10004">
            <v>0</v>
          </cell>
          <cell r="E10004">
            <v>0</v>
          </cell>
          <cell r="K10004">
            <v>0</v>
          </cell>
          <cell r="L10004" t="str">
            <v>EA</v>
          </cell>
        </row>
        <row r="10005">
          <cell r="A10005" t="str">
            <v>9326-0114-T</v>
          </cell>
          <cell r="B10005" t="str">
            <v>GASKET FOR HUB,E-03009</v>
          </cell>
          <cell r="C10005">
            <v>0</v>
          </cell>
          <cell r="D10005">
            <v>0</v>
          </cell>
          <cell r="E10005">
            <v>0</v>
          </cell>
          <cell r="K10005">
            <v>0</v>
          </cell>
          <cell r="L10005" t="str">
            <v>EA</v>
          </cell>
        </row>
        <row r="10006">
          <cell r="A10006" t="str">
            <v>9326-0115-T</v>
          </cell>
          <cell r="B10006" t="str">
            <v>GASKET FOR HUB CAP,#S-32097</v>
          </cell>
          <cell r="C10006">
            <v>277.00236999999998</v>
          </cell>
          <cell r="D10006">
            <v>134</v>
          </cell>
          <cell r="E10006">
            <v>0</v>
          </cell>
          <cell r="K10006">
            <v>60</v>
          </cell>
          <cell r="L10006" t="str">
            <v>EA</v>
          </cell>
        </row>
        <row r="10007">
          <cell r="A10007" t="str">
            <v>9326-0116-T</v>
          </cell>
          <cell r="B10007" t="str">
            <v>INLET GASKET EXT Ø 200 MM, INT Ø 114 MM</v>
          </cell>
          <cell r="C10007">
            <v>350</v>
          </cell>
          <cell r="D10007">
            <v>0</v>
          </cell>
          <cell r="E10007">
            <v>0</v>
          </cell>
          <cell r="K10007">
            <v>15</v>
          </cell>
          <cell r="L10007" t="str">
            <v>EA</v>
          </cell>
        </row>
        <row r="10008">
          <cell r="A10008" t="str">
            <v>9326-0117-T</v>
          </cell>
          <cell r="B10008" t="str">
            <v>GASKET EXT Ø 200 MM, INT Ø 90 MM 8 X Ø12</v>
          </cell>
          <cell r="C10008">
            <v>300</v>
          </cell>
          <cell r="D10008">
            <v>0</v>
          </cell>
          <cell r="E10008">
            <v>0</v>
          </cell>
          <cell r="K10008">
            <v>15</v>
          </cell>
          <cell r="L10008" t="str">
            <v>EA</v>
          </cell>
        </row>
        <row r="10009">
          <cell r="A10009" t="str">
            <v>9326-0118-T</v>
          </cell>
          <cell r="B10009" t="str">
            <v>OUTLET GASKET EXT SQ144x144, INT DN80</v>
          </cell>
          <cell r="C10009">
            <v>480</v>
          </cell>
          <cell r="D10009">
            <v>2</v>
          </cell>
          <cell r="E10009">
            <v>0</v>
          </cell>
          <cell r="K10009">
            <v>15</v>
          </cell>
          <cell r="L10009" t="str">
            <v>EA</v>
          </cell>
        </row>
        <row r="10010">
          <cell r="A10010" t="str">
            <v>9326-0119-T</v>
          </cell>
          <cell r="B10010" t="str">
            <v>GASKET 3" H02173M PTFE AUTOLOCK/KAMLOCK/</v>
          </cell>
          <cell r="C10010">
            <v>1153.16922</v>
          </cell>
          <cell r="D10010">
            <v>0</v>
          </cell>
          <cell r="E10010">
            <v>0</v>
          </cell>
          <cell r="K10010">
            <v>0</v>
          </cell>
          <cell r="L10010" t="str">
            <v>EA</v>
          </cell>
        </row>
        <row r="10011">
          <cell r="A10011" t="str">
            <v>9326-0120-001-T</v>
          </cell>
          <cell r="B10011" t="str">
            <v>GASKET BUNA 6 Thk. FOR COUPLER,3"</v>
          </cell>
          <cell r="C10011">
            <v>54</v>
          </cell>
          <cell r="D10011">
            <v>0</v>
          </cell>
          <cell r="E10011">
            <v>0</v>
          </cell>
          <cell r="K10011">
            <v>30</v>
          </cell>
          <cell r="L10011" t="str">
            <v>EA</v>
          </cell>
        </row>
        <row r="10012">
          <cell r="A10012" t="str">
            <v>9326-0120-T</v>
          </cell>
          <cell r="B10012" t="str">
            <v>GASKET BUNA 5 Thk. FOR CAP 3" AL. PLAIN</v>
          </cell>
          <cell r="C10012">
            <v>18</v>
          </cell>
          <cell r="D10012">
            <v>0</v>
          </cell>
          <cell r="E10012">
            <v>0</v>
          </cell>
          <cell r="K10012">
            <v>30</v>
          </cell>
          <cell r="L10012" t="str">
            <v>EA</v>
          </cell>
        </row>
        <row r="10013">
          <cell r="A10013" t="str">
            <v>9326-0121-T</v>
          </cell>
          <cell r="B10013" t="str">
            <v>GASKET,HUB CAP # MERRITOR E-03009</v>
          </cell>
          <cell r="C10013">
            <v>113.59539000000001</v>
          </cell>
          <cell r="D10013">
            <v>0</v>
          </cell>
          <cell r="E10013">
            <v>0</v>
          </cell>
          <cell r="K10013">
            <v>30</v>
          </cell>
          <cell r="L10013" t="str">
            <v>EA</v>
          </cell>
        </row>
        <row r="10014">
          <cell r="A10014" t="str">
            <v>9326-0122-T</v>
          </cell>
          <cell r="B10014" t="str">
            <v>GASKET EXHAUSTS FOR HINO</v>
          </cell>
          <cell r="C10014">
            <v>230</v>
          </cell>
          <cell r="D10014">
            <v>1</v>
          </cell>
          <cell r="E10014">
            <v>0</v>
          </cell>
          <cell r="K10014">
            <v>15</v>
          </cell>
          <cell r="L10014" t="str">
            <v>EA</v>
          </cell>
        </row>
        <row r="10015">
          <cell r="A10015" t="str">
            <v>9326-0123-T</v>
          </cell>
          <cell r="B10015" t="str">
            <v>INLET GASKET 200 OD,106 ID(1797860000)</v>
          </cell>
          <cell r="C10015">
            <v>375</v>
          </cell>
          <cell r="D10015">
            <v>0</v>
          </cell>
          <cell r="E10015">
            <v>0</v>
          </cell>
          <cell r="K10015">
            <v>15</v>
          </cell>
          <cell r="L10015" t="str">
            <v>EA</v>
          </cell>
        </row>
        <row r="10016">
          <cell r="A10016" t="str">
            <v>9326-0124-T</v>
          </cell>
          <cell r="B10016" t="str">
            <v>GASKET OD.200, INT DN80 8xØ18x160 PCD</v>
          </cell>
          <cell r="C10016">
            <v>350</v>
          </cell>
          <cell r="D10016">
            <v>0</v>
          </cell>
          <cell r="E10016">
            <v>0</v>
          </cell>
          <cell r="K10016">
            <v>15</v>
          </cell>
          <cell r="L10016" t="str">
            <v>EA</v>
          </cell>
        </row>
        <row r="10017">
          <cell r="A10017" t="str">
            <v>9326-0125-T</v>
          </cell>
          <cell r="B10017" t="str">
            <v>GASKET FILTER SCREEN PTFE FOR OIL FILTER</v>
          </cell>
          <cell r="C10017">
            <v>390</v>
          </cell>
          <cell r="D10017">
            <v>0</v>
          </cell>
          <cell r="E10017">
            <v>0</v>
          </cell>
          <cell r="K10017">
            <v>15</v>
          </cell>
          <cell r="L10017" t="str">
            <v>EA</v>
          </cell>
        </row>
        <row r="10018">
          <cell r="A10018" t="str">
            <v>9326-0126-T</v>
          </cell>
          <cell r="B10018" t="str">
            <v>GASKET WHITE NBR FOR  DUST CAP</v>
          </cell>
          <cell r="C10018">
            <v>210</v>
          </cell>
          <cell r="D10018">
            <v>0</v>
          </cell>
          <cell r="E10018">
            <v>0</v>
          </cell>
          <cell r="K10018">
            <v>15</v>
          </cell>
          <cell r="L10018" t="str">
            <v>EA</v>
          </cell>
        </row>
        <row r="10019">
          <cell r="A10019" t="str">
            <v>9326-0127-T</v>
          </cell>
          <cell r="B10019" t="str">
            <v>GASKET FLANGE DN500 (DIN 2690 PN16) PTFE</v>
          </cell>
          <cell r="C10019">
            <v>4000</v>
          </cell>
          <cell r="D10019">
            <v>1</v>
          </cell>
          <cell r="E10019">
            <v>0</v>
          </cell>
          <cell r="K10019">
            <v>15</v>
          </cell>
          <cell r="L10019" t="str">
            <v>EA</v>
          </cell>
        </row>
        <row r="10020">
          <cell r="A10020" t="str">
            <v>9326-0128-T</v>
          </cell>
          <cell r="B10020" t="str">
            <v>GASKET CAMLOCK-NBR-80A</v>
          </cell>
          <cell r="C10020">
            <v>50</v>
          </cell>
          <cell r="D10020">
            <v>0</v>
          </cell>
          <cell r="E10020">
            <v>0</v>
          </cell>
          <cell r="K10020">
            <v>15</v>
          </cell>
          <cell r="L10020" t="str">
            <v>EA</v>
          </cell>
        </row>
        <row r="10021">
          <cell r="A10021" t="str">
            <v>9326-0129-T</v>
          </cell>
          <cell r="B10021" t="str">
            <v>GASKET,CAP,HUB,HP #A-32097</v>
          </cell>
          <cell r="C10021">
            <v>243.96460999999999</v>
          </cell>
          <cell r="D10021">
            <v>0</v>
          </cell>
          <cell r="E10021">
            <v>0</v>
          </cell>
          <cell r="K10021">
            <v>60</v>
          </cell>
          <cell r="L10021" t="str">
            <v>EA</v>
          </cell>
        </row>
        <row r="10022">
          <cell r="A10022" t="str">
            <v>9326-0130-T</v>
          </cell>
          <cell r="B10022" t="str">
            <v>GASKET,NBR. NORMEC 54.33.32 VENT VALVE</v>
          </cell>
          <cell r="C10022">
            <v>0</v>
          </cell>
          <cell r="D10022">
            <v>0</v>
          </cell>
          <cell r="E10022">
            <v>0</v>
          </cell>
          <cell r="K10022">
            <v>0</v>
          </cell>
          <cell r="L10022" t="str">
            <v>EA</v>
          </cell>
        </row>
        <row r="10023">
          <cell r="A10023" t="str">
            <v>9326-0131-T</v>
          </cell>
          <cell r="B10023" t="str">
            <v>GASKET VITON WELD,SUMP NORMEC 30.01.40.1</v>
          </cell>
          <cell r="C10023">
            <v>1164.23296</v>
          </cell>
          <cell r="D10023">
            <v>0</v>
          </cell>
          <cell r="E10023">
            <v>0</v>
          </cell>
          <cell r="K10023">
            <v>0</v>
          </cell>
          <cell r="L10023" t="str">
            <v>EA</v>
          </cell>
        </row>
        <row r="10024">
          <cell r="A10024" t="str">
            <v>9326-0132-T</v>
          </cell>
          <cell r="B10024" t="str">
            <v>GASKET VITON SQUARE NORMEC 30.01.38.2</v>
          </cell>
          <cell r="C10024">
            <v>1164.23296</v>
          </cell>
          <cell r="D10024">
            <v>0</v>
          </cell>
          <cell r="E10024">
            <v>0</v>
          </cell>
          <cell r="K10024">
            <v>0</v>
          </cell>
          <cell r="L10024" t="str">
            <v>EA</v>
          </cell>
        </row>
        <row r="10025">
          <cell r="A10025" t="str">
            <v>9326-0133-T</v>
          </cell>
          <cell r="B10025" t="str">
            <v>GASKET CHAN. BUNA-N #3560BN M/H BETT 20"</v>
          </cell>
          <cell r="C10025">
            <v>491.25368000000003</v>
          </cell>
          <cell r="D10025">
            <v>0</v>
          </cell>
          <cell r="E10025">
            <v>0</v>
          </cell>
          <cell r="K10025">
            <v>60</v>
          </cell>
          <cell r="L10025" t="str">
            <v>EA</v>
          </cell>
        </row>
        <row r="10026">
          <cell r="A10026" t="str">
            <v>9326-0134-T</v>
          </cell>
          <cell r="B10026" t="str">
            <v>GASKET FLANGE VAPOR VENT NORMEC 54.30.65</v>
          </cell>
          <cell r="C10026">
            <v>1100</v>
          </cell>
          <cell r="D10026">
            <v>0</v>
          </cell>
          <cell r="E10026">
            <v>0</v>
          </cell>
          <cell r="K10026">
            <v>15</v>
          </cell>
          <cell r="L10026" t="str">
            <v>EA</v>
          </cell>
        </row>
        <row r="10027">
          <cell r="A10027" t="str">
            <v>9326-0136-T</v>
          </cell>
          <cell r="B10027" t="str">
            <v>GASKET 4" TTMA LIQUIP#0657V [VITON A]</v>
          </cell>
          <cell r="C10027">
            <v>0</v>
          </cell>
          <cell r="D10027">
            <v>0</v>
          </cell>
          <cell r="E10027">
            <v>0</v>
          </cell>
          <cell r="K10027">
            <v>0</v>
          </cell>
          <cell r="L10027" t="str">
            <v>EA</v>
          </cell>
        </row>
        <row r="10028">
          <cell r="A10028" t="str">
            <v>9326-0137-T</v>
          </cell>
          <cell r="B10028" t="str">
            <v>GASKET FOR CL402RG LIQUIP#0673V VITON A</v>
          </cell>
          <cell r="C10028">
            <v>0</v>
          </cell>
          <cell r="D10028">
            <v>0</v>
          </cell>
          <cell r="E10028">
            <v>0</v>
          </cell>
          <cell r="K10028">
            <v>0</v>
          </cell>
          <cell r="L10028" t="str">
            <v>EA</v>
          </cell>
        </row>
        <row r="10029">
          <cell r="A10029" t="str">
            <v>9326-0138-T</v>
          </cell>
          <cell r="B10029" t="str">
            <v>GASKET FOR PVV204 LIQUIP#0658V VITON A</v>
          </cell>
          <cell r="C10029">
            <v>290.65577999999999</v>
          </cell>
          <cell r="D10029">
            <v>0</v>
          </cell>
          <cell r="E10029">
            <v>0</v>
          </cell>
          <cell r="K10029">
            <v>60</v>
          </cell>
          <cell r="L10029" t="str">
            <v>EA</v>
          </cell>
        </row>
        <row r="10030">
          <cell r="A10030" t="str">
            <v>9326-0139-T</v>
          </cell>
          <cell r="B10030" t="str">
            <v>GASKET FOR COAMING VENT LIQUIP VITON 3mm</v>
          </cell>
          <cell r="C10030">
            <v>0</v>
          </cell>
          <cell r="D10030">
            <v>0</v>
          </cell>
          <cell r="E10030">
            <v>0</v>
          </cell>
          <cell r="K10030">
            <v>0</v>
          </cell>
          <cell r="L10030" t="str">
            <v>EA</v>
          </cell>
        </row>
        <row r="10031">
          <cell r="A10031" t="str">
            <v>9326-0140-T</v>
          </cell>
          <cell r="B10031" t="str">
            <v>GASKET FLANGE DN300 (DIN 2690 PN16) PTFE</v>
          </cell>
          <cell r="C10031">
            <v>1500</v>
          </cell>
          <cell r="D10031">
            <v>0</v>
          </cell>
          <cell r="E10031">
            <v>0</v>
          </cell>
          <cell r="K10031">
            <v>15</v>
          </cell>
          <cell r="L10031" t="str">
            <v>EA</v>
          </cell>
        </row>
        <row r="10032">
          <cell r="A10032" t="str">
            <v>9326-0141-T</v>
          </cell>
          <cell r="B10032" t="str">
            <v>GASKET FLANGE SUPPORT PROBE LIQUIP VITON</v>
          </cell>
          <cell r="C10032">
            <v>350</v>
          </cell>
          <cell r="D10032">
            <v>0</v>
          </cell>
          <cell r="E10032">
            <v>0</v>
          </cell>
          <cell r="K10032">
            <v>15</v>
          </cell>
          <cell r="L10032" t="str">
            <v>EA</v>
          </cell>
        </row>
        <row r="10033">
          <cell r="A10033" t="str">
            <v>9326-0142-T</v>
          </cell>
          <cell r="B10033" t="str">
            <v>GASKET,FLG,RO,8-D18mm,115ID,220OD,180PC</v>
          </cell>
          <cell r="C10033">
            <v>0</v>
          </cell>
          <cell r="D10033">
            <v>0</v>
          </cell>
          <cell r="E10033">
            <v>0</v>
          </cell>
          <cell r="K10033">
            <v>0</v>
          </cell>
          <cell r="L10033" t="str">
            <v>EA</v>
          </cell>
        </row>
        <row r="10034">
          <cell r="A10034" t="str">
            <v>9326-0143-T</v>
          </cell>
          <cell r="B10034" t="str">
            <v>Engine Oil Drain Plug Gasket</v>
          </cell>
          <cell r="C10034">
            <v>47</v>
          </cell>
          <cell r="D10034">
            <v>0</v>
          </cell>
          <cell r="E10034">
            <v>0</v>
          </cell>
          <cell r="K10034">
            <v>0</v>
          </cell>
          <cell r="L10034" t="str">
            <v>EA</v>
          </cell>
        </row>
        <row r="10035">
          <cell r="A10035" t="str">
            <v>9326-0144-T</v>
          </cell>
          <cell r="B10035" t="str">
            <v>Engine Oil Drain Plug Gasket</v>
          </cell>
          <cell r="C10035">
            <v>32</v>
          </cell>
          <cell r="D10035">
            <v>0</v>
          </cell>
          <cell r="E10035">
            <v>0</v>
          </cell>
          <cell r="K10035">
            <v>0</v>
          </cell>
          <cell r="L10035" t="str">
            <v>EA</v>
          </cell>
        </row>
        <row r="10036">
          <cell r="A10036" t="str">
            <v>9326-0145-T</v>
          </cell>
          <cell r="B10036" t="str">
            <v>Engine Oil Pan Gasket</v>
          </cell>
          <cell r="C10036">
            <v>819</v>
          </cell>
          <cell r="D10036">
            <v>0</v>
          </cell>
          <cell r="E10036">
            <v>0</v>
          </cell>
          <cell r="K10036">
            <v>0</v>
          </cell>
          <cell r="L10036" t="str">
            <v>EA</v>
          </cell>
        </row>
        <row r="10037">
          <cell r="A10037" t="str">
            <v>9326-0146-T</v>
          </cell>
          <cell r="B10037" t="str">
            <v>GASKET VITON B FLANGE  6" TTMA</v>
          </cell>
          <cell r="C10037">
            <v>1200</v>
          </cell>
          <cell r="D10037">
            <v>22</v>
          </cell>
          <cell r="E10037">
            <v>0</v>
          </cell>
          <cell r="K10037">
            <v>0</v>
          </cell>
          <cell r="L10037" t="str">
            <v>EA</v>
          </cell>
        </row>
        <row r="10038">
          <cell r="A10038" t="str">
            <v>9326-0147-T</v>
          </cell>
          <cell r="B10038" t="str">
            <v>GASKET VITON B EMER ALFONS HAAR 6"</v>
          </cell>
          <cell r="C10038">
            <v>1200</v>
          </cell>
          <cell r="D10038">
            <v>7</v>
          </cell>
          <cell r="E10038">
            <v>0</v>
          </cell>
          <cell r="K10038">
            <v>0</v>
          </cell>
          <cell r="L10038" t="str">
            <v>EA</v>
          </cell>
        </row>
        <row r="10039">
          <cell r="A10039" t="str">
            <v>9326-0148-T</v>
          </cell>
          <cell r="B10039" t="str">
            <v>GASKET VITON B EMER ALFONS HAAR 6"</v>
          </cell>
          <cell r="C10039">
            <v>1200</v>
          </cell>
          <cell r="D10039">
            <v>7</v>
          </cell>
          <cell r="E10039">
            <v>0</v>
          </cell>
          <cell r="K10039">
            <v>0</v>
          </cell>
          <cell r="L10039" t="str">
            <v>EA</v>
          </cell>
        </row>
        <row r="10040">
          <cell r="A10040" t="str">
            <v>9326-0149-T</v>
          </cell>
          <cell r="B10040" t="str">
            <v>GASKET VITON B FOR ACTUATOR ARITA AD-125</v>
          </cell>
          <cell r="C10040">
            <v>0</v>
          </cell>
          <cell r="D10040">
            <v>0</v>
          </cell>
          <cell r="E10040">
            <v>0</v>
          </cell>
          <cell r="K10040">
            <v>0</v>
          </cell>
          <cell r="L10040" t="str">
            <v>EA</v>
          </cell>
        </row>
        <row r="10041">
          <cell r="A10041" t="str">
            <v>9326-0155</v>
          </cell>
          <cell r="B10041" t="str">
            <v>GASKET,FLANGE,2IN,VITON 2.25IN ID X</v>
          </cell>
          <cell r="C10041">
            <v>0</v>
          </cell>
          <cell r="D10041">
            <v>0</v>
          </cell>
          <cell r="E10041">
            <v>0</v>
          </cell>
          <cell r="K10041">
            <v>0</v>
          </cell>
          <cell r="L10041" t="str">
            <v>EA</v>
          </cell>
        </row>
        <row r="10042">
          <cell r="A10042" t="str">
            <v>9326-0198</v>
          </cell>
          <cell r="B10042" t="str">
            <v>GASKET,4", TTMA, WHITE, FDA APPROVED WHI</v>
          </cell>
          <cell r="C10042">
            <v>0</v>
          </cell>
          <cell r="D10042">
            <v>0</v>
          </cell>
          <cell r="E10042">
            <v>0</v>
          </cell>
          <cell r="K10042">
            <v>0</v>
          </cell>
          <cell r="L10042" t="str">
            <v>EA</v>
          </cell>
        </row>
        <row r="10043">
          <cell r="A10043" t="str">
            <v>9326-0210</v>
          </cell>
          <cell r="B10043" t="str">
            <v>GASKET,WHT SILICONE,4.75IN SQ. (4)0.5625</v>
          </cell>
          <cell r="C10043">
            <v>104.13348999999999</v>
          </cell>
          <cell r="D10043">
            <v>0</v>
          </cell>
          <cell r="E10043">
            <v>0</v>
          </cell>
          <cell r="K10043">
            <v>60</v>
          </cell>
          <cell r="L10043" t="str">
            <v>EA</v>
          </cell>
        </row>
        <row r="10044">
          <cell r="A10044" t="str">
            <v>9326-0228</v>
          </cell>
          <cell r="B10044" t="str">
            <v>GASKET,FLANGE,TTMA,3IN TEFLON</v>
          </cell>
          <cell r="C10044">
            <v>240</v>
          </cell>
          <cell r="D10044">
            <v>0</v>
          </cell>
          <cell r="E10044">
            <v>0</v>
          </cell>
          <cell r="K10044">
            <v>15</v>
          </cell>
          <cell r="L10044" t="str">
            <v>EA</v>
          </cell>
        </row>
        <row r="10045">
          <cell r="A10045" t="str">
            <v>9326-0250</v>
          </cell>
          <cell r="B10045" t="str">
            <v>GASKET EMER VAL FLNG CORK&amp;BUNA 9.09OD</v>
          </cell>
          <cell r="C10045">
            <v>0</v>
          </cell>
          <cell r="D10045">
            <v>0</v>
          </cell>
          <cell r="E10045">
            <v>0</v>
          </cell>
          <cell r="K10045">
            <v>0</v>
          </cell>
          <cell r="L10045" t="str">
            <v>EA</v>
          </cell>
        </row>
        <row r="10046">
          <cell r="A10046" t="str">
            <v>9326-0251</v>
          </cell>
          <cell r="B10046" t="str">
            <v>GASKET VAP REC FLNG CORK&amp;BUNA 5.05 OD3.5</v>
          </cell>
          <cell r="C10046">
            <v>0</v>
          </cell>
          <cell r="D10046">
            <v>0</v>
          </cell>
          <cell r="E10046">
            <v>0</v>
          </cell>
          <cell r="K10046">
            <v>0</v>
          </cell>
          <cell r="L10046" t="str">
            <v>EA</v>
          </cell>
        </row>
        <row r="10047">
          <cell r="A10047" t="str">
            <v>9326-0271</v>
          </cell>
          <cell r="B10047" t="str">
            <v>GASKET,9IN OD,4.563IN ID,7.5IN BC,(8)0.7</v>
          </cell>
          <cell r="C10047">
            <v>450</v>
          </cell>
          <cell r="D10047">
            <v>0</v>
          </cell>
          <cell r="E10047">
            <v>0</v>
          </cell>
          <cell r="K10047">
            <v>15</v>
          </cell>
          <cell r="L10047" t="str">
            <v>EA</v>
          </cell>
        </row>
        <row r="10048">
          <cell r="A10048" t="str">
            <v>9326-076-T</v>
          </cell>
          <cell r="B10048" t="str">
            <v>GASKET-CRANKCASE  #794121 BLACKMER PUMP</v>
          </cell>
          <cell r="C10048">
            <v>183.05680000000001</v>
          </cell>
          <cell r="D10048">
            <v>0</v>
          </cell>
          <cell r="E10048">
            <v>0</v>
          </cell>
          <cell r="K10048">
            <v>75</v>
          </cell>
          <cell r="L10048" t="str">
            <v>EA</v>
          </cell>
        </row>
        <row r="10049">
          <cell r="A10049" t="str">
            <v>9328-0001-T</v>
          </cell>
          <cell r="B10049" t="str">
            <v>PRSS GAUGES 0-100 PSIG  1/4" NPT,M SS316</v>
          </cell>
          <cell r="C10049">
            <v>2330</v>
          </cell>
          <cell r="D10049">
            <v>0</v>
          </cell>
          <cell r="E10049">
            <v>0</v>
          </cell>
          <cell r="K10049">
            <v>99</v>
          </cell>
          <cell r="L10049" t="str">
            <v>EA</v>
          </cell>
        </row>
        <row r="10050">
          <cell r="A10050" t="str">
            <v>9328-0002</v>
          </cell>
          <cell r="B10050" t="str">
            <v>PRESSURE GAUGE OIL FILL #4251BMD3</v>
          </cell>
          <cell r="C10050">
            <v>0</v>
          </cell>
          <cell r="D10050">
            <v>0</v>
          </cell>
          <cell r="E10050">
            <v>0</v>
          </cell>
          <cell r="K10050">
            <v>0</v>
          </cell>
          <cell r="L10050" t="str">
            <v>EA</v>
          </cell>
        </row>
        <row r="10051">
          <cell r="A10051" t="str">
            <v>9328-0002-001-T</v>
          </cell>
          <cell r="B10051" t="str">
            <v>CONTENT GAUGE DR 90 AIR CRAFT (BAYHAM)</v>
          </cell>
          <cell r="C10051">
            <v>17388.617689999999</v>
          </cell>
          <cell r="D10051">
            <v>0</v>
          </cell>
          <cell r="E10051">
            <v>0</v>
          </cell>
          <cell r="K10051">
            <v>60</v>
          </cell>
          <cell r="L10051" t="str">
            <v>EA</v>
          </cell>
        </row>
        <row r="10052">
          <cell r="A10052" t="str">
            <v>9328-0002-002-T</v>
          </cell>
          <cell r="B10052" t="str">
            <v>CONTENT GAUGE DR 250 AIR CRAFT(BAYHAM)</v>
          </cell>
          <cell r="C10052">
            <v>0</v>
          </cell>
          <cell r="D10052">
            <v>0</v>
          </cell>
          <cell r="E10052">
            <v>2</v>
          </cell>
          <cell r="K10052">
            <v>60</v>
          </cell>
          <cell r="L10052" t="str">
            <v>EA</v>
          </cell>
        </row>
        <row r="10053">
          <cell r="A10053" t="str">
            <v>9328-0002-T</v>
          </cell>
          <cell r="B10053" t="str">
            <v>CONTENT GAUGE DR 150 AIR CRAFT(BAYHAM)</v>
          </cell>
          <cell r="C10053">
            <v>22645.835610000002</v>
          </cell>
          <cell r="D10053">
            <v>0</v>
          </cell>
          <cell r="E10053">
            <v>0</v>
          </cell>
          <cell r="K10053">
            <v>60</v>
          </cell>
          <cell r="L10053" t="str">
            <v>EA</v>
          </cell>
        </row>
        <row r="10054">
          <cell r="A10054" t="str">
            <v>9328-0003-T</v>
          </cell>
          <cell r="B10054" t="str">
            <v>PRESSURE GAUGES 0-70 PSI. "YAMATAKI"</v>
          </cell>
          <cell r="C10054">
            <v>0</v>
          </cell>
          <cell r="D10054">
            <v>0</v>
          </cell>
          <cell r="E10054">
            <v>0</v>
          </cell>
          <cell r="K10054">
            <v>0</v>
          </cell>
          <cell r="L10054" t="str">
            <v>EA</v>
          </cell>
        </row>
        <row r="10055">
          <cell r="A10055" t="str">
            <v>9328-0004-T</v>
          </cell>
          <cell r="B10055" t="str">
            <v>GAUGE 6" TANK SIDE WALL GAUGE</v>
          </cell>
          <cell r="C10055">
            <v>0</v>
          </cell>
          <cell r="D10055">
            <v>0</v>
          </cell>
          <cell r="E10055">
            <v>0</v>
          </cell>
          <cell r="K10055">
            <v>99</v>
          </cell>
          <cell r="L10055" t="str">
            <v>EA</v>
          </cell>
        </row>
        <row r="10056">
          <cell r="A10056" t="str">
            <v>9328-0005-T</v>
          </cell>
          <cell r="B10056" t="str">
            <v>GAUGE PRESSURE "GLYCERINE-FILL" 0-4 BAR</v>
          </cell>
          <cell r="C10056">
            <v>521.27269000000001</v>
          </cell>
          <cell r="D10056">
            <v>32</v>
          </cell>
          <cell r="E10056">
            <v>0</v>
          </cell>
          <cell r="K10056">
            <v>7</v>
          </cell>
          <cell r="L10056" t="str">
            <v>EA</v>
          </cell>
        </row>
        <row r="10057">
          <cell r="A10057" t="str">
            <v>9328-0006-001-T</v>
          </cell>
          <cell r="B10057" t="str">
            <v>PRES GAUGES 0-150 PSI BOTTOM CONN1/4"NPT</v>
          </cell>
          <cell r="C10057">
            <v>730</v>
          </cell>
          <cell r="D10057">
            <v>0</v>
          </cell>
          <cell r="E10057">
            <v>0</v>
          </cell>
          <cell r="K10057">
            <v>30</v>
          </cell>
          <cell r="L10057" t="str">
            <v>EA</v>
          </cell>
        </row>
        <row r="10058">
          <cell r="A10058" t="str">
            <v>9328-0006-002-T</v>
          </cell>
          <cell r="B10058" t="str">
            <v>PRES GAUGE 0-300 PSI BOTTOM CONN 1/4"NPT</v>
          </cell>
          <cell r="C10058">
            <v>813</v>
          </cell>
          <cell r="D10058">
            <v>0</v>
          </cell>
          <cell r="E10058">
            <v>0</v>
          </cell>
          <cell r="K10058">
            <v>30</v>
          </cell>
          <cell r="L10058" t="str">
            <v>EA</v>
          </cell>
        </row>
        <row r="10059">
          <cell r="A10059" t="str">
            <v>9328-0006-T</v>
          </cell>
          <cell r="B10059" t="str">
            <v>PRESSURE GAUGES 0-30 PSI. "WIKA" BRAND</v>
          </cell>
          <cell r="C10059">
            <v>0</v>
          </cell>
          <cell r="D10059">
            <v>0</v>
          </cell>
          <cell r="E10059">
            <v>0</v>
          </cell>
          <cell r="K10059">
            <v>0</v>
          </cell>
          <cell r="L10059" t="str">
            <v>EA</v>
          </cell>
        </row>
        <row r="10060">
          <cell r="A10060" t="str">
            <v>9328-0007-T</v>
          </cell>
          <cell r="B10060" t="str">
            <v>OUTAGE GAUGE "DELA.5360.06" 1000mm.LG.</v>
          </cell>
          <cell r="C10060">
            <v>6817</v>
          </cell>
          <cell r="D10060">
            <v>0</v>
          </cell>
          <cell r="E10060">
            <v>0</v>
          </cell>
          <cell r="K10060">
            <v>30</v>
          </cell>
          <cell r="L10060" t="str">
            <v>EA</v>
          </cell>
        </row>
        <row r="10061">
          <cell r="A10061" t="str">
            <v>9328-0008-T</v>
          </cell>
          <cell r="B10061" t="str">
            <v>PRESS,GAUGES 0-150 PSI. LIQUID FILL WIKA</v>
          </cell>
          <cell r="C10061">
            <v>2200</v>
          </cell>
          <cell r="D10061">
            <v>1</v>
          </cell>
          <cell r="E10061">
            <v>0</v>
          </cell>
          <cell r="K10061">
            <v>7</v>
          </cell>
          <cell r="L10061" t="str">
            <v>EA</v>
          </cell>
        </row>
        <row r="10062">
          <cell r="A10062" t="str">
            <v>9328-0009-T</v>
          </cell>
          <cell r="B10062" t="str">
            <v>GAUGE PRESSURE #33-2810M</v>
          </cell>
          <cell r="C10062">
            <v>1200</v>
          </cell>
          <cell r="D10062">
            <v>0</v>
          </cell>
          <cell r="E10062">
            <v>0</v>
          </cell>
          <cell r="K10062">
            <v>30</v>
          </cell>
          <cell r="L10062" t="str">
            <v>EA</v>
          </cell>
        </row>
        <row r="10063">
          <cell r="A10063" t="str">
            <v>9328-0010-T</v>
          </cell>
          <cell r="B10063" t="str">
            <v>GAUGE PRESSURE FESTO#MA-40-16-1/8</v>
          </cell>
          <cell r="C10063">
            <v>0</v>
          </cell>
          <cell r="D10063">
            <v>0</v>
          </cell>
          <cell r="E10063">
            <v>0</v>
          </cell>
          <cell r="K10063">
            <v>0</v>
          </cell>
          <cell r="L10063" t="str">
            <v>EA</v>
          </cell>
        </row>
        <row r="10064">
          <cell r="A10064" t="str">
            <v>9328-0011-001-T</v>
          </cell>
          <cell r="B10064" t="str">
            <v>LOAD SCALE MECH, SINGLE LEVE 310-30kg</v>
          </cell>
          <cell r="C10064">
            <v>0</v>
          </cell>
          <cell r="D10064">
            <v>0</v>
          </cell>
          <cell r="E10064">
            <v>0</v>
          </cell>
          <cell r="K10064">
            <v>0</v>
          </cell>
          <cell r="L10064" t="str">
            <v>EA</v>
          </cell>
        </row>
        <row r="10065">
          <cell r="A10065" t="str">
            <v>9328-0011-T</v>
          </cell>
          <cell r="B10065" t="str">
            <v>LOAD SCALE DIG, SINGLE LEVE 201-EDG-O1B</v>
          </cell>
          <cell r="C10065">
            <v>0</v>
          </cell>
          <cell r="D10065">
            <v>0</v>
          </cell>
          <cell r="E10065">
            <v>0</v>
          </cell>
          <cell r="K10065">
            <v>0</v>
          </cell>
          <cell r="L10065" t="str">
            <v>EA</v>
          </cell>
        </row>
        <row r="10066">
          <cell r="A10066" t="str">
            <v>9328-0012-T</v>
          </cell>
          <cell r="B10066" t="str">
            <v>ROCHESTER GAUGES MODEL 6342 END/SIDE</v>
          </cell>
          <cell r="C10066">
            <v>0</v>
          </cell>
          <cell r="D10066">
            <v>0</v>
          </cell>
          <cell r="E10066">
            <v>0</v>
          </cell>
          <cell r="K10066">
            <v>0</v>
          </cell>
          <cell r="L10066" t="str">
            <v>EA</v>
          </cell>
        </row>
        <row r="10067">
          <cell r="A10067" t="str">
            <v>9328-0013-T</v>
          </cell>
          <cell r="B10067" t="str">
            <v>SS LIQUID LEVEL GAUGE 18"L 1/2" BSP</v>
          </cell>
          <cell r="C10067">
            <v>0</v>
          </cell>
          <cell r="D10067">
            <v>0</v>
          </cell>
          <cell r="E10067">
            <v>0</v>
          </cell>
          <cell r="K10067">
            <v>0</v>
          </cell>
          <cell r="L10067" t="str">
            <v>EA</v>
          </cell>
        </row>
        <row r="10068">
          <cell r="A10068" t="str">
            <v>9328-0014-001-T</v>
          </cell>
          <cell r="B10068" t="str">
            <v>PRESSURE GAUGE, ¼” NPT, 0-6 BAR,0-90 PSI</v>
          </cell>
          <cell r="C10068">
            <v>1550</v>
          </cell>
          <cell r="D10068">
            <v>0</v>
          </cell>
          <cell r="E10068">
            <v>0</v>
          </cell>
          <cell r="K10068">
            <v>0</v>
          </cell>
          <cell r="L10068" t="str">
            <v>EA</v>
          </cell>
        </row>
        <row r="10069">
          <cell r="A10069" t="str">
            <v>9328-0014-T</v>
          </cell>
          <cell r="B10069" t="str">
            <v>PRESSURE GAUGE, ¼” BSP, 0-6 BAR,0-90 PSI</v>
          </cell>
          <cell r="C10069">
            <v>1550</v>
          </cell>
          <cell r="D10069">
            <v>0</v>
          </cell>
          <cell r="E10069">
            <v>0</v>
          </cell>
          <cell r="K10069">
            <v>99</v>
          </cell>
          <cell r="L10069" t="str">
            <v>EA</v>
          </cell>
        </row>
        <row r="10070">
          <cell r="A10070" t="str">
            <v>9328-0015-T</v>
          </cell>
          <cell r="B10070" t="str">
            <v>PRESSURE GAUGE 1/8" BSP 0-12 Bar</v>
          </cell>
          <cell r="C10070">
            <v>0</v>
          </cell>
          <cell r="D10070">
            <v>0</v>
          </cell>
          <cell r="E10070">
            <v>0</v>
          </cell>
          <cell r="K10070">
            <v>0</v>
          </cell>
          <cell r="L10070" t="str">
            <v>EA</v>
          </cell>
        </row>
        <row r="10071">
          <cell r="A10071" t="str">
            <v>9328-0016-T</v>
          </cell>
          <cell r="B10071" t="str">
            <v>PRESSURE GAUGE 1/4" BSP 0-12 Bar</v>
          </cell>
          <cell r="C10071">
            <v>0</v>
          </cell>
          <cell r="D10071">
            <v>0</v>
          </cell>
          <cell r="E10071">
            <v>0</v>
          </cell>
          <cell r="K10071">
            <v>0</v>
          </cell>
          <cell r="L10071" t="str">
            <v>EA</v>
          </cell>
        </row>
        <row r="10072">
          <cell r="A10072" t="str">
            <v>9328-0135-T</v>
          </cell>
          <cell r="B10072" t="str">
            <v>GASKET BUNA CAM FOR  DBC61-200</v>
          </cell>
          <cell r="C10072">
            <v>80</v>
          </cell>
          <cell r="D10072">
            <v>5</v>
          </cell>
          <cell r="E10072">
            <v>0</v>
          </cell>
          <cell r="K10072">
            <v>15</v>
          </cell>
          <cell r="L10072" t="str">
            <v>EA</v>
          </cell>
        </row>
        <row r="10073">
          <cell r="A10073" t="str">
            <v>9329-0002-T</v>
          </cell>
          <cell r="B10073" t="str">
            <v>Gear Bearings</v>
          </cell>
          <cell r="C10073">
            <v>8</v>
          </cell>
          <cell r="D10073">
            <v>0</v>
          </cell>
          <cell r="E10073">
            <v>0</v>
          </cell>
          <cell r="K10073">
            <v>0</v>
          </cell>
          <cell r="L10073" t="str">
            <v>EA</v>
          </cell>
        </row>
        <row r="10074">
          <cell r="A10074" t="str">
            <v>9329-0003-T</v>
          </cell>
          <cell r="B10074" t="str">
            <v>Gear Lever Ball Joint</v>
          </cell>
          <cell r="C10074">
            <v>252</v>
          </cell>
          <cell r="D10074">
            <v>0</v>
          </cell>
          <cell r="E10074">
            <v>0</v>
          </cell>
          <cell r="K10074">
            <v>0</v>
          </cell>
          <cell r="L10074" t="str">
            <v>EA</v>
          </cell>
        </row>
        <row r="10075">
          <cell r="A10075" t="str">
            <v>9329-0004-T</v>
          </cell>
          <cell r="B10075" t="str">
            <v>Gear Selector Link Ball Joint</v>
          </cell>
          <cell r="C10075">
            <v>252</v>
          </cell>
          <cell r="D10075">
            <v>10</v>
          </cell>
          <cell r="E10075">
            <v>0</v>
          </cell>
          <cell r="K10075">
            <v>0</v>
          </cell>
          <cell r="L10075" t="str">
            <v>EA</v>
          </cell>
        </row>
        <row r="10076">
          <cell r="A10076" t="str">
            <v>9329-0005-T</v>
          </cell>
          <cell r="B10076" t="str">
            <v>Gear Linkage Ball Joint</v>
          </cell>
          <cell r="C10076">
            <v>252</v>
          </cell>
          <cell r="D10076">
            <v>0</v>
          </cell>
          <cell r="E10076">
            <v>0</v>
          </cell>
          <cell r="K10076">
            <v>0</v>
          </cell>
          <cell r="L10076" t="str">
            <v>EA</v>
          </cell>
        </row>
        <row r="10077">
          <cell r="A10077" t="str">
            <v>9329-0023-T</v>
          </cell>
          <cell r="B10077" t="str">
            <v>HANGER EQUALIZER FUWA#FW68 FAB</v>
          </cell>
          <cell r="C10077">
            <v>1950</v>
          </cell>
          <cell r="D10077">
            <v>0</v>
          </cell>
          <cell r="E10077">
            <v>0</v>
          </cell>
          <cell r="K10077">
            <v>30</v>
          </cell>
          <cell r="L10077" t="str">
            <v>EA</v>
          </cell>
        </row>
        <row r="10078">
          <cell r="A10078" t="str">
            <v>9330-0001-T</v>
          </cell>
          <cell r="B10078" t="str">
            <v>GLAD HAND W/INTEGRATED FILTER (YELLOW)</v>
          </cell>
          <cell r="C10078">
            <v>525.38261999999997</v>
          </cell>
          <cell r="D10078">
            <v>65</v>
          </cell>
          <cell r="E10078">
            <v>0</v>
          </cell>
          <cell r="K10078">
            <v>150</v>
          </cell>
          <cell r="L10078" t="str">
            <v>EA</v>
          </cell>
        </row>
        <row r="10079">
          <cell r="A10079" t="str">
            <v>9330-0002-T</v>
          </cell>
          <cell r="B10079" t="str">
            <v>GLAD HAND W/INTEGRATED FILTER (RED)</v>
          </cell>
          <cell r="C10079">
            <v>440.29296999999997</v>
          </cell>
          <cell r="D10079">
            <v>27</v>
          </cell>
          <cell r="E10079">
            <v>30</v>
          </cell>
          <cell r="K10079">
            <v>150</v>
          </cell>
          <cell r="L10079" t="str">
            <v>EA</v>
          </cell>
        </row>
        <row r="10080">
          <cell r="A10080" t="str">
            <v>9330-0003-T</v>
          </cell>
          <cell r="B10080" t="str">
            <v>GLAD HAND BLUE,SERVICE (ABC) #PC278850</v>
          </cell>
          <cell r="C10080">
            <v>209.98419999999999</v>
          </cell>
          <cell r="D10080">
            <v>5</v>
          </cell>
          <cell r="E10080">
            <v>0</v>
          </cell>
          <cell r="K10080">
            <v>60</v>
          </cell>
          <cell r="L10080" t="str">
            <v>EA</v>
          </cell>
        </row>
        <row r="10081">
          <cell r="A10081" t="str">
            <v>9330-0004</v>
          </cell>
          <cell r="B10081" t="str">
            <v>GLADHAND EMER. ANG 12-1381</v>
          </cell>
          <cell r="C10081">
            <v>419.18196999999998</v>
          </cell>
          <cell r="D10081">
            <v>0</v>
          </cell>
          <cell r="E10081">
            <v>0</v>
          </cell>
          <cell r="K10081">
            <v>30</v>
          </cell>
          <cell r="L10081" t="str">
            <v>EA</v>
          </cell>
        </row>
        <row r="10082">
          <cell r="A10082" t="str">
            <v>9330-0004-T</v>
          </cell>
          <cell r="B10082" t="str">
            <v>GLAD HAND RED,EMERGENCY (ABC) #PC278851</v>
          </cell>
          <cell r="C10082">
            <v>209.9845</v>
          </cell>
          <cell r="D10082">
            <v>15</v>
          </cell>
          <cell r="E10082">
            <v>0</v>
          </cell>
          <cell r="K10082">
            <v>60</v>
          </cell>
          <cell r="L10082" t="str">
            <v>EA</v>
          </cell>
        </row>
        <row r="10083">
          <cell r="A10083" t="str">
            <v>9330-0005-T</v>
          </cell>
          <cell r="B10083" t="str">
            <v>GLADHAND EMER,  POLYURETHANE SEAL 12-008</v>
          </cell>
          <cell r="C10083">
            <v>0</v>
          </cell>
          <cell r="D10083">
            <v>0</v>
          </cell>
          <cell r="E10083">
            <v>0</v>
          </cell>
          <cell r="K10083">
            <v>0</v>
          </cell>
          <cell r="L10083" t="str">
            <v>EA</v>
          </cell>
        </row>
        <row r="10084">
          <cell r="A10084" t="str">
            <v>9330-0006</v>
          </cell>
          <cell r="B10084" t="str">
            <v>GLADHAND ANGLE QUICK-E PRESS SERVICE</v>
          </cell>
          <cell r="C10084">
            <v>646.42824999999993</v>
          </cell>
          <cell r="D10084">
            <v>0</v>
          </cell>
          <cell r="E10084">
            <v>0</v>
          </cell>
          <cell r="K10084">
            <v>30</v>
          </cell>
          <cell r="L10084" t="str">
            <v>EA</v>
          </cell>
        </row>
        <row r="10085">
          <cell r="A10085" t="str">
            <v>9330-0006-T</v>
          </cell>
          <cell r="B10085" t="str">
            <v>GLADHAND EMERGENCY PHILLIPS12-1381,RED</v>
          </cell>
          <cell r="C10085">
            <v>348.4</v>
          </cell>
          <cell r="D10085">
            <v>0</v>
          </cell>
          <cell r="E10085">
            <v>0</v>
          </cell>
          <cell r="K10085">
            <v>0</v>
          </cell>
          <cell r="L10085" t="str">
            <v>EA</v>
          </cell>
        </row>
        <row r="10086">
          <cell r="A10086" t="str">
            <v>9330-0007-T</v>
          </cell>
          <cell r="B10086" t="str">
            <v>PHILLIPS 12-2361 ANG. QWIK-E W/FILLTER</v>
          </cell>
          <cell r="C10086">
            <v>1090</v>
          </cell>
          <cell r="D10086">
            <v>18</v>
          </cell>
          <cell r="E10086">
            <v>0</v>
          </cell>
          <cell r="K10086">
            <v>15</v>
          </cell>
          <cell r="L10086" t="str">
            <v>EA</v>
          </cell>
        </row>
        <row r="10087">
          <cell r="A10087" t="str">
            <v>9330-0008-T</v>
          </cell>
          <cell r="B10087" t="str">
            <v>GLADHAND WEBCO REPAIR KIT#952 201 920 2</v>
          </cell>
          <cell r="C10087">
            <v>129.17856</v>
          </cell>
          <cell r="D10087">
            <v>0</v>
          </cell>
          <cell r="E10087">
            <v>0</v>
          </cell>
          <cell r="K10087">
            <v>60</v>
          </cell>
          <cell r="L10087" t="str">
            <v>EA</v>
          </cell>
        </row>
        <row r="10088">
          <cell r="A10088" t="str">
            <v>9330-0009-T</v>
          </cell>
          <cell r="B10088" t="str">
            <v>QUICK COUPLING DUOMATIC WABCO#452 802 00</v>
          </cell>
          <cell r="C10088">
            <v>0</v>
          </cell>
          <cell r="D10088">
            <v>0</v>
          </cell>
          <cell r="E10088">
            <v>0</v>
          </cell>
          <cell r="K10088">
            <v>0</v>
          </cell>
          <cell r="L10088" t="str">
            <v>EA</v>
          </cell>
        </row>
        <row r="10089">
          <cell r="A10089" t="str">
            <v>9331-0001-T</v>
          </cell>
          <cell r="B10089" t="str">
            <v>EXPANDED AL 3.0x48"x96" #XS-43</v>
          </cell>
          <cell r="C10089">
            <v>3400</v>
          </cell>
          <cell r="D10089">
            <v>10.3</v>
          </cell>
          <cell r="E10089">
            <v>0</v>
          </cell>
          <cell r="K10089">
            <v>15</v>
          </cell>
          <cell r="L10089" t="str">
            <v>EA</v>
          </cell>
        </row>
        <row r="10090">
          <cell r="A10090" t="str">
            <v>9331-0002-T</v>
          </cell>
          <cell r="B10090" t="str">
            <v>EXPANDED SS 3mm.x48"x96"  #XS-43</v>
          </cell>
          <cell r="C10090">
            <v>3200</v>
          </cell>
          <cell r="D10090">
            <v>14.89</v>
          </cell>
          <cell r="E10090">
            <v>0</v>
          </cell>
          <cell r="K10090">
            <v>15</v>
          </cell>
          <cell r="L10090" t="str">
            <v>EA</v>
          </cell>
        </row>
        <row r="10091">
          <cell r="A10091" t="str">
            <v>9331-0003-T</v>
          </cell>
          <cell r="B10091" t="str">
            <v>EXPANDED AL .242"x81.5"x96"  #XS-63</v>
          </cell>
          <cell r="C10091">
            <v>16812.849999999999</v>
          </cell>
          <cell r="D10091">
            <v>0</v>
          </cell>
          <cell r="E10091">
            <v>0</v>
          </cell>
          <cell r="K10091">
            <v>0</v>
          </cell>
          <cell r="L10091" t="str">
            <v>EA</v>
          </cell>
        </row>
        <row r="10092">
          <cell r="A10092" t="str">
            <v>9331-0003-T-LB</v>
          </cell>
          <cell r="B10092" t="str">
            <v>LABOR COST EXPANDED AL .242"x81.5"x96"</v>
          </cell>
          <cell r="C10092">
            <v>0</v>
          </cell>
          <cell r="D10092">
            <v>0</v>
          </cell>
          <cell r="E10092">
            <v>0</v>
          </cell>
          <cell r="K10092">
            <v>0</v>
          </cell>
          <cell r="L10092" t="str">
            <v>EA</v>
          </cell>
        </row>
        <row r="10093">
          <cell r="A10093" t="str">
            <v>9331-0006</v>
          </cell>
          <cell r="B10093" t="str">
            <v>GRATING,WALKWAY,0.080INTHK   2IN X 9.75I</v>
          </cell>
          <cell r="C10093">
            <v>0</v>
          </cell>
          <cell r="D10093">
            <v>0</v>
          </cell>
          <cell r="E10093">
            <v>0</v>
          </cell>
          <cell r="K10093">
            <v>0</v>
          </cell>
          <cell r="L10093" t="str">
            <v>EA</v>
          </cell>
        </row>
        <row r="10094">
          <cell r="A10094" t="str">
            <v>9332-0001-001-T</v>
          </cell>
          <cell r="B10094" t="str">
            <v>No. 507327/ 01</v>
          </cell>
          <cell r="C10094">
            <v>0</v>
          </cell>
          <cell r="D10094">
            <v>0</v>
          </cell>
          <cell r="E10094">
            <v>0</v>
          </cell>
          <cell r="K10094">
            <v>0</v>
          </cell>
          <cell r="L10094" t="str">
            <v>EA</v>
          </cell>
        </row>
        <row r="10095">
          <cell r="A10095" t="str">
            <v>9332-0001-T</v>
          </cell>
          <cell r="B10095" t="str">
            <v>YORK SPARE PART GREASE</v>
          </cell>
          <cell r="C10095">
            <v>0</v>
          </cell>
          <cell r="D10095">
            <v>0</v>
          </cell>
          <cell r="E10095">
            <v>0</v>
          </cell>
          <cell r="K10095">
            <v>0</v>
          </cell>
          <cell r="L10095" t="str">
            <v>EA</v>
          </cell>
        </row>
        <row r="10096">
          <cell r="A10096" t="str">
            <v>9333-0001-T</v>
          </cell>
          <cell r="B10096" t="str">
            <v>GROMMET, 2" FOR KOJO LIGHT(13-1018)</v>
          </cell>
          <cell r="C10096">
            <v>11.79</v>
          </cell>
          <cell r="D10096">
            <v>0</v>
          </cell>
          <cell r="E10096">
            <v>0</v>
          </cell>
          <cell r="K10096">
            <v>0</v>
          </cell>
          <cell r="L10096" t="str">
            <v>EA</v>
          </cell>
        </row>
        <row r="10097">
          <cell r="A10097" t="str">
            <v>9333-0002-T</v>
          </cell>
          <cell r="B10097" t="str">
            <v>GROMMET, 4" FOR KOJO LIGHT (13-1017)</v>
          </cell>
          <cell r="C10097">
            <v>0</v>
          </cell>
          <cell r="D10097">
            <v>0</v>
          </cell>
          <cell r="E10097">
            <v>0</v>
          </cell>
          <cell r="K10097">
            <v>0</v>
          </cell>
          <cell r="L10097" t="str">
            <v>EA</v>
          </cell>
        </row>
        <row r="10098">
          <cell r="A10098" t="str">
            <v>9333-0003-T</v>
          </cell>
          <cell r="B10098" t="str">
            <v>GROMMET FOR CROSSMEMBER OD57xID37xTHK10</v>
          </cell>
          <cell r="C10098">
            <v>30</v>
          </cell>
          <cell r="D10098">
            <v>907</v>
          </cell>
          <cell r="E10098">
            <v>500</v>
          </cell>
          <cell r="K10098">
            <v>15</v>
          </cell>
          <cell r="L10098" t="str">
            <v>EA</v>
          </cell>
        </row>
        <row r="10099">
          <cell r="A10099" t="str">
            <v>9333-0004-T</v>
          </cell>
          <cell r="B10099" t="str">
            <v>GROMMET TRUCKLITE#45700,TAIL,REC</v>
          </cell>
          <cell r="C10099">
            <v>108.62540000000001</v>
          </cell>
          <cell r="D10099">
            <v>0</v>
          </cell>
          <cell r="E10099">
            <v>0</v>
          </cell>
          <cell r="K10099">
            <v>60</v>
          </cell>
          <cell r="L10099" t="str">
            <v>EA</v>
          </cell>
        </row>
        <row r="10100">
          <cell r="A10100" t="str">
            <v>9333-0005-T</v>
          </cell>
          <cell r="B10100" t="str">
            <v>GROMMET TRUCK LITE#30700 ( 30 MODEL)</v>
          </cell>
          <cell r="C10100">
            <v>22.585909999999998</v>
          </cell>
          <cell r="D10100">
            <v>0</v>
          </cell>
          <cell r="E10100">
            <v>0</v>
          </cell>
          <cell r="K10100">
            <v>60</v>
          </cell>
          <cell r="L10100" t="str">
            <v>EA</v>
          </cell>
        </row>
        <row r="10101">
          <cell r="A10101" t="str">
            <v>9333-0006-T</v>
          </cell>
          <cell r="B10101" t="str">
            <v>GROMMET,BACK 4" ROUND PETERSON B426-18</v>
          </cell>
          <cell r="C10101">
            <v>64.296239999999997</v>
          </cell>
          <cell r="D10101">
            <v>20</v>
          </cell>
          <cell r="E10101">
            <v>0</v>
          </cell>
          <cell r="K10101">
            <v>99</v>
          </cell>
          <cell r="L10101" t="str">
            <v>EA</v>
          </cell>
        </row>
        <row r="10102">
          <cell r="A10102" t="str">
            <v>9333-0007-T</v>
          </cell>
          <cell r="B10102" t="str">
            <v>RUBBER,GROMMET,GLAD HAND,WABCO</v>
          </cell>
          <cell r="C10102">
            <v>25</v>
          </cell>
          <cell r="D10102">
            <v>0</v>
          </cell>
          <cell r="E10102">
            <v>0</v>
          </cell>
          <cell r="K10102">
            <v>7</v>
          </cell>
          <cell r="L10102" t="str">
            <v>EA</v>
          </cell>
        </row>
        <row r="10103">
          <cell r="A10103" t="str">
            <v>9333-0008-T</v>
          </cell>
          <cell r="B10103" t="str">
            <v>GROMMET PLUG ID12.5mm OD18mm</v>
          </cell>
          <cell r="C10103">
            <v>15</v>
          </cell>
          <cell r="D10103">
            <v>120</v>
          </cell>
          <cell r="E10103">
            <v>0</v>
          </cell>
          <cell r="K10103">
            <v>15</v>
          </cell>
          <cell r="L10103" t="str">
            <v>EA</v>
          </cell>
        </row>
        <row r="10104">
          <cell r="A10104" t="str">
            <v>9333-0009-T</v>
          </cell>
          <cell r="B10104" t="str">
            <v>GROMMET ID57mm OD GROOVE 63mm W=17mm</v>
          </cell>
          <cell r="C10104">
            <v>65</v>
          </cell>
          <cell r="D10104">
            <v>0</v>
          </cell>
          <cell r="E10104">
            <v>0</v>
          </cell>
          <cell r="K10104">
            <v>15</v>
          </cell>
          <cell r="L10104" t="str">
            <v>EA</v>
          </cell>
        </row>
        <row r="10105">
          <cell r="A10105" t="str">
            <v>9333-0010</v>
          </cell>
          <cell r="B10105" t="str">
            <v>GROMMET,RUBBER,0.25INWIDE X 1.75IN</v>
          </cell>
          <cell r="C10105">
            <v>0</v>
          </cell>
          <cell r="D10105">
            <v>0</v>
          </cell>
          <cell r="E10105">
            <v>0</v>
          </cell>
          <cell r="K10105">
            <v>0</v>
          </cell>
          <cell r="L10105" t="str">
            <v>EA</v>
          </cell>
        </row>
        <row r="10106">
          <cell r="A10106" t="str">
            <v>9333-0025</v>
          </cell>
          <cell r="B10106" t="str">
            <v>GROMMET 3/8" WIDE 2.5"OD GROOVE 2.25"ID</v>
          </cell>
          <cell r="C10106">
            <v>60</v>
          </cell>
          <cell r="D10106">
            <v>16</v>
          </cell>
          <cell r="E10106">
            <v>0</v>
          </cell>
          <cell r="K10106">
            <v>15</v>
          </cell>
          <cell r="L10106" t="str">
            <v>EA</v>
          </cell>
        </row>
        <row r="10107">
          <cell r="A10107" t="str">
            <v>9334-0001</v>
          </cell>
          <cell r="B10107" t="str">
            <v>GUARD,SPRAY,SIDESKIRT,7INLONGFILAMENTS,6</v>
          </cell>
          <cell r="C10107">
            <v>0</v>
          </cell>
          <cell r="D10107">
            <v>0</v>
          </cell>
          <cell r="E10107">
            <v>0</v>
          </cell>
          <cell r="K10107">
            <v>0</v>
          </cell>
          <cell r="L10107" t="str">
            <v>EA</v>
          </cell>
        </row>
        <row r="10108">
          <cell r="A10108" t="str">
            <v>9334-0001-T</v>
          </cell>
          <cell r="B10108" t="str">
            <v>GUARD,PROTECTIVE GRILL HELLA 9.1511.7</v>
          </cell>
          <cell r="C10108">
            <v>813.06</v>
          </cell>
          <cell r="D10108">
            <v>0</v>
          </cell>
          <cell r="E10108">
            <v>0</v>
          </cell>
          <cell r="K10108">
            <v>0</v>
          </cell>
          <cell r="L10108" t="str">
            <v>EA</v>
          </cell>
        </row>
        <row r="10109">
          <cell r="A10109" t="str">
            <v>9334-0002-T</v>
          </cell>
          <cell r="B10109" t="str">
            <v>GUARD, PROTECTION WORK LIGHT NARVA 72424</v>
          </cell>
          <cell r="C10109">
            <v>744.71</v>
          </cell>
          <cell r="D10109">
            <v>0</v>
          </cell>
          <cell r="E10109">
            <v>0</v>
          </cell>
          <cell r="K10109">
            <v>0</v>
          </cell>
          <cell r="L10109" t="str">
            <v>EA</v>
          </cell>
        </row>
        <row r="10110">
          <cell r="A10110" t="str">
            <v>9334-0003-T</v>
          </cell>
          <cell r="B10110" t="str">
            <v>GUARD BAR INTRLOCK LIQUIP#CG300 KIT</v>
          </cell>
          <cell r="C10110">
            <v>0</v>
          </cell>
          <cell r="D10110">
            <v>0</v>
          </cell>
          <cell r="E10110">
            <v>0</v>
          </cell>
          <cell r="K10110">
            <v>0</v>
          </cell>
          <cell r="L10110" t="str">
            <v>EA</v>
          </cell>
        </row>
        <row r="10111">
          <cell r="A10111" t="str">
            <v>9334-0004-T</v>
          </cell>
          <cell r="B10111" t="str">
            <v>GUARD SS PROTECTION ARROW LIGHT</v>
          </cell>
          <cell r="C10111">
            <v>0</v>
          </cell>
          <cell r="D10111">
            <v>0</v>
          </cell>
          <cell r="E10111">
            <v>0</v>
          </cell>
          <cell r="K10111">
            <v>0</v>
          </cell>
          <cell r="L10111" t="str">
            <v>EA</v>
          </cell>
        </row>
        <row r="10112">
          <cell r="A10112" t="str">
            <v>9334-0005-T</v>
          </cell>
          <cell r="B10112" t="str">
            <v>SIDE GUARD CORNER</v>
          </cell>
          <cell r="C10112">
            <v>9.8141099999999994</v>
          </cell>
          <cell r="D10112">
            <v>0</v>
          </cell>
          <cell r="E10112">
            <v>0</v>
          </cell>
          <cell r="K10112">
            <v>0</v>
          </cell>
          <cell r="L10112" t="str">
            <v>EA</v>
          </cell>
        </row>
        <row r="10113">
          <cell r="A10113" t="str">
            <v>9334-0006</v>
          </cell>
          <cell r="B10113" t="str">
            <v>GUARD,CASTING,CORNERCHANNELSTYLE</v>
          </cell>
          <cell r="C10113">
            <v>0</v>
          </cell>
          <cell r="D10113">
            <v>0</v>
          </cell>
          <cell r="E10113">
            <v>0</v>
          </cell>
          <cell r="K10113">
            <v>0</v>
          </cell>
          <cell r="L10113" t="str">
            <v>EA</v>
          </cell>
        </row>
        <row r="10114">
          <cell r="A10114" t="str">
            <v>9334-0006-T</v>
          </cell>
          <cell r="B10114" t="str">
            <v>SHAFT PROTECTOR BLACKMER#341601</v>
          </cell>
          <cell r="C10114">
            <v>428.98209000000003</v>
          </cell>
          <cell r="D10114">
            <v>0</v>
          </cell>
          <cell r="E10114">
            <v>0</v>
          </cell>
          <cell r="K10114">
            <v>75</v>
          </cell>
          <cell r="L10114" t="str">
            <v>EA</v>
          </cell>
        </row>
        <row r="10115">
          <cell r="A10115" t="str">
            <v>9334-0007-T</v>
          </cell>
          <cell r="B10115" t="str">
            <v>SHAFT PROTECTOR BLACKMER#341801</v>
          </cell>
          <cell r="C10115">
            <v>491.27197000000001</v>
          </cell>
          <cell r="D10115">
            <v>0</v>
          </cell>
          <cell r="E10115">
            <v>0</v>
          </cell>
          <cell r="K10115">
            <v>75</v>
          </cell>
          <cell r="L10115" t="str">
            <v>EA</v>
          </cell>
        </row>
        <row r="10116">
          <cell r="A10116" t="str">
            <v>9334-0008-001-T</v>
          </cell>
          <cell r="B10116" t="str">
            <v>NYLON HAIR GUARD 4"(LOCAL)1.47M : 1AXLE</v>
          </cell>
          <cell r="C10116">
            <v>1070</v>
          </cell>
          <cell r="D10116">
            <v>0</v>
          </cell>
          <cell r="E10116">
            <v>0</v>
          </cell>
          <cell r="K10116">
            <v>99</v>
          </cell>
          <cell r="L10116" t="str">
            <v>EA</v>
          </cell>
        </row>
        <row r="10117">
          <cell r="A10117" t="str">
            <v>9334-0008-002-T</v>
          </cell>
          <cell r="B10117" t="str">
            <v>NYLON HAIR GUARD 4"(LOCAL)2.82M : 2AXLES</v>
          </cell>
          <cell r="C10117">
            <v>1198.5</v>
          </cell>
          <cell r="D10117">
            <v>16</v>
          </cell>
          <cell r="E10117">
            <v>0</v>
          </cell>
          <cell r="K10117">
            <v>0</v>
          </cell>
          <cell r="L10117" t="str">
            <v>EA</v>
          </cell>
        </row>
        <row r="10118">
          <cell r="A10118" t="str">
            <v>9334-0008-003-T</v>
          </cell>
          <cell r="B10118" t="str">
            <v>NYLON HAIR GUARD 4"(LOCAL)4.13M : 3AXLES</v>
          </cell>
          <cell r="C10118">
            <v>1755.25</v>
          </cell>
          <cell r="D10118">
            <v>10</v>
          </cell>
          <cell r="E10118">
            <v>0</v>
          </cell>
          <cell r="K10118">
            <v>0</v>
          </cell>
          <cell r="L10118" t="str">
            <v>EA</v>
          </cell>
        </row>
        <row r="10119">
          <cell r="A10119" t="str">
            <v>9334-0008-004-T</v>
          </cell>
          <cell r="B10119" t="str">
            <v>NYLON HAIR GUARD 4"(LOCAL)1.62M</v>
          </cell>
          <cell r="C10119">
            <v>688.5</v>
          </cell>
          <cell r="D10119">
            <v>16</v>
          </cell>
          <cell r="E10119">
            <v>0</v>
          </cell>
          <cell r="K10119">
            <v>0</v>
          </cell>
          <cell r="L10119" t="str">
            <v>EA</v>
          </cell>
        </row>
        <row r="10120">
          <cell r="A10120" t="str">
            <v>9334-0008-005-T</v>
          </cell>
          <cell r="B10120" t="str">
            <v>NYLON HAIR GUARD 4"(LOCAL)1.87M</v>
          </cell>
          <cell r="C10120">
            <v>770.90750000000003</v>
          </cell>
          <cell r="D10120">
            <v>22</v>
          </cell>
          <cell r="E10120">
            <v>0</v>
          </cell>
          <cell r="K10120">
            <v>0</v>
          </cell>
          <cell r="L10120" t="str">
            <v>EA</v>
          </cell>
        </row>
        <row r="10121">
          <cell r="A10121" t="str">
            <v>9334-0008-T</v>
          </cell>
          <cell r="B10121" t="str">
            <v>NYLON HAIR GUARD FOR FENDER 4"(LOCAL)</v>
          </cell>
          <cell r="C10121">
            <v>0</v>
          </cell>
          <cell r="D10121">
            <v>0</v>
          </cell>
          <cell r="E10121">
            <v>0</v>
          </cell>
          <cell r="K10121">
            <v>0</v>
          </cell>
          <cell r="L10121" t="str">
            <v>ME</v>
          </cell>
        </row>
        <row r="10122">
          <cell r="A10122" t="str">
            <v>9335-0001-T</v>
          </cell>
          <cell r="B10122" t="str">
            <v>GUIDE DIP TUBE S/S80 LIQUIP #DTG3-S</v>
          </cell>
          <cell r="C10122">
            <v>4187.7</v>
          </cell>
          <cell r="D10122">
            <v>0</v>
          </cell>
          <cell r="E10122">
            <v>0</v>
          </cell>
          <cell r="K10122">
            <v>0</v>
          </cell>
          <cell r="L10122" t="str">
            <v>EA</v>
          </cell>
        </row>
        <row r="10123">
          <cell r="A10123" t="str">
            <v>9335-0002-T</v>
          </cell>
          <cell r="B10123" t="str">
            <v>GUIDE DIP TUBE WELDABLE TRELOR TS300</v>
          </cell>
          <cell r="C10123">
            <v>1436.8</v>
          </cell>
          <cell r="D10123">
            <v>0</v>
          </cell>
          <cell r="E10123">
            <v>0</v>
          </cell>
          <cell r="K10123">
            <v>0</v>
          </cell>
          <cell r="L10123" t="str">
            <v>EA</v>
          </cell>
        </row>
        <row r="10124">
          <cell r="A10124" t="str">
            <v>9335-0003-T</v>
          </cell>
          <cell r="B10124" t="str">
            <v>GUIDE DIP TUBE WELDABLE TRLOR TS300D</v>
          </cell>
          <cell r="C10124">
            <v>0</v>
          </cell>
          <cell r="D10124">
            <v>0</v>
          </cell>
          <cell r="E10124">
            <v>0</v>
          </cell>
          <cell r="K10124">
            <v>0</v>
          </cell>
          <cell r="L10124" t="str">
            <v>EA</v>
          </cell>
        </row>
        <row r="10125">
          <cell r="A10125" t="str">
            <v>9336-0001-T</v>
          </cell>
          <cell r="B10125" t="str">
            <v>GUN AIR BLOW MOD 60.B WITH LONG EXTENTIO</v>
          </cell>
          <cell r="C10125">
            <v>0</v>
          </cell>
          <cell r="D10125">
            <v>0</v>
          </cell>
          <cell r="E10125">
            <v>0</v>
          </cell>
          <cell r="K10125">
            <v>0</v>
          </cell>
          <cell r="L10125" t="str">
            <v>EA</v>
          </cell>
        </row>
        <row r="10126">
          <cell r="A10126" t="str">
            <v>9336-0002-T</v>
          </cell>
          <cell r="B10126" t="str">
            <v>WATER GUN STAND TYPE 2 1/2"</v>
          </cell>
          <cell r="C10126">
            <v>19250</v>
          </cell>
          <cell r="D10126">
            <v>0</v>
          </cell>
          <cell r="E10126">
            <v>0</v>
          </cell>
          <cell r="K10126">
            <v>99</v>
          </cell>
          <cell r="L10126" t="str">
            <v>EA</v>
          </cell>
        </row>
        <row r="10127">
          <cell r="A10127" t="str">
            <v>9337-0002-T</v>
          </cell>
          <cell r="B10127" t="str">
            <v>GUARD BAR (SEE 9334-0003-T)</v>
          </cell>
          <cell r="C10127">
            <v>0</v>
          </cell>
          <cell r="D10127">
            <v>0</v>
          </cell>
          <cell r="E10127">
            <v>0</v>
          </cell>
          <cell r="K10127">
            <v>0</v>
          </cell>
          <cell r="L10127" t="str">
            <v>EA</v>
          </cell>
        </row>
        <row r="10128">
          <cell r="A10128" t="str">
            <v>9337-0003-T</v>
          </cell>
          <cell r="B10128" t="str">
            <v>GUARD,COVER (CHANGE TO 9137-0010-T)</v>
          </cell>
          <cell r="C10128">
            <v>1650</v>
          </cell>
          <cell r="D10128">
            <v>0</v>
          </cell>
          <cell r="E10128">
            <v>0</v>
          </cell>
          <cell r="K10128">
            <v>0</v>
          </cell>
          <cell r="L10128" t="str">
            <v>EA</v>
          </cell>
        </row>
        <row r="10129">
          <cell r="A10129" t="str">
            <v>9337-0004-T</v>
          </cell>
          <cell r="B10129" t="str">
            <v>GUSSET SUPPORTING W&amp;C #WCXF.25X3.00-3.40</v>
          </cell>
          <cell r="C10129">
            <v>0</v>
          </cell>
          <cell r="D10129">
            <v>0</v>
          </cell>
          <cell r="E10129">
            <v>0</v>
          </cell>
          <cell r="K10129">
            <v>0</v>
          </cell>
          <cell r="L10129" t="str">
            <v>EA</v>
          </cell>
        </row>
        <row r="10130">
          <cell r="A10130" t="str">
            <v>9348-0007-T</v>
          </cell>
          <cell r="B10130" t="str">
            <v>HINGE, SS304, 1IN x 3IN x 3mm THK.</v>
          </cell>
          <cell r="C10130">
            <v>0</v>
          </cell>
          <cell r="D10130">
            <v>0</v>
          </cell>
          <cell r="E10130">
            <v>0</v>
          </cell>
          <cell r="K10130">
            <v>0</v>
          </cell>
          <cell r="L10130" t="str">
            <v>EA</v>
          </cell>
        </row>
        <row r="10131">
          <cell r="A10131" t="str">
            <v>9378-0001-T</v>
          </cell>
          <cell r="B10131" t="str">
            <v>KNOBS BALL, BLACK FOR FIRE EXTINGUSHER</v>
          </cell>
          <cell r="C10131">
            <v>110</v>
          </cell>
          <cell r="D10131">
            <v>0</v>
          </cell>
          <cell r="E10131">
            <v>0</v>
          </cell>
          <cell r="K10131">
            <v>7</v>
          </cell>
          <cell r="L10131" t="str">
            <v>EA</v>
          </cell>
        </row>
        <row r="10132">
          <cell r="A10132" t="str">
            <v>9378-0002-T</v>
          </cell>
          <cell r="B10132" t="str">
            <v>HANDLE ALUMINUM #D51940M FOR API,861-A D</v>
          </cell>
          <cell r="C10132">
            <v>564.54701</v>
          </cell>
          <cell r="D10132">
            <v>0</v>
          </cell>
          <cell r="E10132">
            <v>0</v>
          </cell>
          <cell r="K10132">
            <v>0</v>
          </cell>
          <cell r="L10132" t="str">
            <v>EA</v>
          </cell>
        </row>
        <row r="10133">
          <cell r="A10133" t="str">
            <v>9378-0004-T</v>
          </cell>
          <cell r="B10133" t="str">
            <v>HANDLE FOR DASH VALVE  (BRASS)</v>
          </cell>
          <cell r="C10133">
            <v>100</v>
          </cell>
          <cell r="D10133">
            <v>0</v>
          </cell>
          <cell r="E10133">
            <v>0</v>
          </cell>
          <cell r="K10133">
            <v>0</v>
          </cell>
          <cell r="L10133" t="str">
            <v>EA</v>
          </cell>
        </row>
        <row r="10134">
          <cell r="A10134" t="str">
            <v>9378-0005-T</v>
          </cell>
          <cell r="B10134" t="str">
            <v>HANDLE VALVE BUTTERFLY LKB SIZE 76mm EPD</v>
          </cell>
          <cell r="C10134">
            <v>0</v>
          </cell>
          <cell r="D10134">
            <v>0</v>
          </cell>
          <cell r="E10134">
            <v>0</v>
          </cell>
          <cell r="K10134">
            <v>0</v>
          </cell>
          <cell r="L10134" t="str">
            <v>EA</v>
          </cell>
        </row>
        <row r="10135">
          <cell r="A10135" t="str">
            <v>9378-0006-001-T</v>
          </cell>
          <cell r="B10135" t="str">
            <v>HANDLE LOCKABLE MUTIPOSITION 4" BUT,VL</v>
          </cell>
          <cell r="C10135">
            <v>1850</v>
          </cell>
          <cell r="D10135">
            <v>0</v>
          </cell>
          <cell r="E10135">
            <v>0</v>
          </cell>
          <cell r="K10135">
            <v>0</v>
          </cell>
          <cell r="L10135" t="str">
            <v>EA</v>
          </cell>
        </row>
        <row r="10136">
          <cell r="A10136" t="str">
            <v>9378-0006-002-T</v>
          </cell>
          <cell r="B10136" t="str">
            <v>HANDLE LOCKABLE MUTIPOSITION 3" BUT,VL</v>
          </cell>
          <cell r="C10136">
            <v>1547</v>
          </cell>
          <cell r="D10136">
            <v>5</v>
          </cell>
          <cell r="E10136">
            <v>0</v>
          </cell>
          <cell r="K10136">
            <v>0</v>
          </cell>
          <cell r="L10136" t="str">
            <v>EA</v>
          </cell>
        </row>
        <row r="10137">
          <cell r="A10137" t="str">
            <v>9378-0006-T</v>
          </cell>
          <cell r="B10137" t="str">
            <v>HANDLE LOCKABLE MUTIPOSITION 3" BUT,VL</v>
          </cell>
          <cell r="C10137">
            <v>1083.75</v>
          </cell>
          <cell r="D10137">
            <v>0</v>
          </cell>
          <cell r="E10137">
            <v>0</v>
          </cell>
          <cell r="K10137">
            <v>99</v>
          </cell>
          <cell r="L10137" t="str">
            <v>EA</v>
          </cell>
        </row>
        <row r="10138">
          <cell r="A10138" t="str">
            <v>9378-0007-T</v>
          </cell>
          <cell r="B10138" t="str">
            <v>HANDLE LOCKABLE MUTIPOSITION 2" BUT,VL</v>
          </cell>
          <cell r="C10138">
            <v>1290</v>
          </cell>
          <cell r="D10138">
            <v>0</v>
          </cell>
          <cell r="E10138">
            <v>0</v>
          </cell>
          <cell r="K10138">
            <v>99</v>
          </cell>
          <cell r="L10138" t="str">
            <v>EA</v>
          </cell>
        </row>
        <row r="10139">
          <cell r="A10139" t="str">
            <v>9378-0008-T</v>
          </cell>
          <cell r="B10139" t="str">
            <v>HANDLE KNOB THREADED M16x2 THROUGH HOLE</v>
          </cell>
          <cell r="C10139">
            <v>2121.06295</v>
          </cell>
          <cell r="D10139">
            <v>0</v>
          </cell>
          <cell r="E10139">
            <v>0</v>
          </cell>
          <cell r="K10139">
            <v>30</v>
          </cell>
          <cell r="L10139" t="str">
            <v>EA</v>
          </cell>
        </row>
        <row r="10140">
          <cell r="A10140" t="str">
            <v>9378-0009-T</v>
          </cell>
          <cell r="B10140" t="str">
            <v>HANDLE FOR API CABINET</v>
          </cell>
          <cell r="C10140">
            <v>1099.3083300000001</v>
          </cell>
          <cell r="D10140">
            <v>0</v>
          </cell>
          <cell r="E10140">
            <v>0</v>
          </cell>
          <cell r="K10140">
            <v>0</v>
          </cell>
          <cell r="L10140" t="str">
            <v>EA</v>
          </cell>
        </row>
        <row r="10141">
          <cell r="A10141" t="str">
            <v>9378-0009-T-LB</v>
          </cell>
          <cell r="B10141" t="str">
            <v>LABOR COST HANDLE FOR API CABINET</v>
          </cell>
          <cell r="C10141">
            <v>580</v>
          </cell>
          <cell r="D10141">
            <v>0</v>
          </cell>
          <cell r="E10141">
            <v>0</v>
          </cell>
          <cell r="K10141">
            <v>7</v>
          </cell>
          <cell r="L10141" t="str">
            <v>EA</v>
          </cell>
        </row>
        <row r="10142">
          <cell r="A10142" t="str">
            <v>9378-0010-T</v>
          </cell>
          <cell r="B10142" t="str">
            <v>HANDLE REPAIR KIT 861HRK-ALUM</v>
          </cell>
          <cell r="C10142">
            <v>603.90391999999997</v>
          </cell>
          <cell r="D10142">
            <v>21</v>
          </cell>
          <cell r="E10142">
            <v>0</v>
          </cell>
          <cell r="K10142">
            <v>0</v>
          </cell>
          <cell r="L10142" t="str">
            <v>EA</v>
          </cell>
        </row>
        <row r="10143">
          <cell r="A10143" t="str">
            <v>9378-0011-T</v>
          </cell>
          <cell r="B10143" t="str">
            <v>HANDEL ALUM #11460 (891HRK) FOR 891BA</v>
          </cell>
          <cell r="C10143">
            <v>752.79642000000013</v>
          </cell>
          <cell r="D10143">
            <v>36</v>
          </cell>
          <cell r="E10143">
            <v>0</v>
          </cell>
          <cell r="K10143">
            <v>0</v>
          </cell>
          <cell r="L10143" t="str">
            <v>EA</v>
          </cell>
        </row>
        <row r="10144">
          <cell r="A10144" t="str">
            <v>9378-0012-T</v>
          </cell>
          <cell r="B10144" t="str">
            <v>HANDEL FOR VALVE LIQUIP #API451-6</v>
          </cell>
          <cell r="C10144">
            <v>2069.2181700000001</v>
          </cell>
          <cell r="D10144">
            <v>0</v>
          </cell>
          <cell r="E10144">
            <v>0</v>
          </cell>
          <cell r="K10144">
            <v>60</v>
          </cell>
          <cell r="L10144" t="str">
            <v>EA</v>
          </cell>
        </row>
        <row r="10145">
          <cell r="A10145" t="str">
            <v>9378-0013-T</v>
          </cell>
          <cell r="B10145" t="str">
            <v>HANDEL EXTENSION FOR VALVE</v>
          </cell>
          <cell r="C10145">
            <v>2400</v>
          </cell>
          <cell r="D10145">
            <v>0</v>
          </cell>
          <cell r="E10145">
            <v>0</v>
          </cell>
          <cell r="K10145">
            <v>7</v>
          </cell>
          <cell r="L10145" t="str">
            <v>EA</v>
          </cell>
        </row>
        <row r="10146">
          <cell r="A10146" t="str">
            <v>9378-0014-T</v>
          </cell>
          <cell r="B10146" t="str">
            <v>HANDEL REPAIR KIT BVALVE SS 76MM</v>
          </cell>
          <cell r="C10146">
            <v>800</v>
          </cell>
          <cell r="D10146">
            <v>0</v>
          </cell>
          <cell r="E10146">
            <v>0</v>
          </cell>
          <cell r="K10146">
            <v>7</v>
          </cell>
          <cell r="L10146" t="str">
            <v>EA</v>
          </cell>
        </row>
        <row r="10147">
          <cell r="A10147" t="str">
            <v>9378-0015-T</v>
          </cell>
          <cell r="B10147" t="str">
            <v>HANDEL STAINLESS FOR CABINET</v>
          </cell>
          <cell r="C10147">
            <v>155</v>
          </cell>
          <cell r="D10147">
            <v>4</v>
          </cell>
          <cell r="E10147">
            <v>0</v>
          </cell>
          <cell r="K10147">
            <v>7</v>
          </cell>
          <cell r="L10147" t="str">
            <v>EA</v>
          </cell>
        </row>
        <row r="10148">
          <cell r="A10148" t="str">
            <v>9378-0016-T</v>
          </cell>
          <cell r="B10148" t="str">
            <v>HANDLE LKB 10MM STOP PLATE SIZE 3IN</v>
          </cell>
          <cell r="C10148">
            <v>1377</v>
          </cell>
          <cell r="D10148">
            <v>0</v>
          </cell>
          <cell r="E10148">
            <v>0</v>
          </cell>
          <cell r="K10148">
            <v>0</v>
          </cell>
          <cell r="L10148" t="str">
            <v>EA</v>
          </cell>
        </row>
        <row r="10149">
          <cell r="A10149" t="str">
            <v>9378-0017-T</v>
          </cell>
          <cell r="B10149" t="str">
            <v>Wheel Spanner</v>
          </cell>
          <cell r="C10149">
            <v>658.75</v>
          </cell>
          <cell r="D10149">
            <v>0</v>
          </cell>
          <cell r="E10149">
            <v>0</v>
          </cell>
          <cell r="K10149">
            <v>0</v>
          </cell>
          <cell r="L10149" t="str">
            <v>EA</v>
          </cell>
        </row>
        <row r="10150">
          <cell r="A10150" t="str">
            <v>9378-0018-T</v>
          </cell>
          <cell r="B10150" t="str">
            <v>Handle for Wheel Spanner</v>
          </cell>
          <cell r="C10150">
            <v>2065.5</v>
          </cell>
          <cell r="D10150">
            <v>0</v>
          </cell>
          <cell r="E10150">
            <v>0</v>
          </cell>
          <cell r="K10150">
            <v>0</v>
          </cell>
          <cell r="L10150" t="str">
            <v>EA</v>
          </cell>
        </row>
        <row r="10151">
          <cell r="A10151" t="str">
            <v>9378-0019-T</v>
          </cell>
          <cell r="B10151" t="str">
            <v>HANDLE LOCKAB /CF8 # KT-D61X10P-80.01</v>
          </cell>
          <cell r="C10151">
            <v>0</v>
          </cell>
          <cell r="D10151">
            <v>0</v>
          </cell>
          <cell r="E10151">
            <v>0</v>
          </cell>
          <cell r="K10151">
            <v>0</v>
          </cell>
          <cell r="L10151" t="str">
            <v>EA</v>
          </cell>
        </row>
        <row r="10152">
          <cell r="A10152" t="str">
            <v>9378-0037</v>
          </cell>
          <cell r="B10152" t="str">
            <v>DELRIN SLEEVE ASSEMBLY W/SS HANDLE</v>
          </cell>
          <cell r="C10152">
            <v>0</v>
          </cell>
          <cell r="D10152">
            <v>0</v>
          </cell>
          <cell r="E10152">
            <v>0</v>
          </cell>
          <cell r="K10152">
            <v>0</v>
          </cell>
          <cell r="L10152" t="str">
            <v>EA</v>
          </cell>
        </row>
        <row r="10153">
          <cell r="A10153" t="str">
            <v>9379-0001</v>
          </cell>
          <cell r="B10153" t="str">
            <v>HANGER,KIT,SUSPENSION,TRANSPRO</v>
          </cell>
          <cell r="C10153">
            <v>72015.204939999996</v>
          </cell>
          <cell r="D10153">
            <v>0</v>
          </cell>
          <cell r="E10153">
            <v>0</v>
          </cell>
          <cell r="K10153">
            <v>60</v>
          </cell>
          <cell r="L10153" t="str">
            <v>EA</v>
          </cell>
        </row>
        <row r="10154">
          <cell r="A10154" t="str">
            <v>9379-0001-T</v>
          </cell>
          <cell r="B10154" t="str">
            <v>HANGER KIT FOR MUDGUARD</v>
          </cell>
          <cell r="C10154">
            <v>0</v>
          </cell>
          <cell r="D10154">
            <v>0</v>
          </cell>
          <cell r="E10154">
            <v>0</v>
          </cell>
          <cell r="K10154">
            <v>0</v>
          </cell>
          <cell r="L10154" t="str">
            <v>EA</v>
          </cell>
        </row>
        <row r="10155">
          <cell r="A10155" t="str">
            <v>9379-0002</v>
          </cell>
          <cell r="B10155" t="str">
            <v>HANGER KIT SUSPENSION</v>
          </cell>
          <cell r="C10155">
            <v>0</v>
          </cell>
          <cell r="D10155">
            <v>0</v>
          </cell>
          <cell r="E10155">
            <v>0</v>
          </cell>
          <cell r="K10155">
            <v>0</v>
          </cell>
          <cell r="L10155" t="str">
            <v>EA</v>
          </cell>
        </row>
        <row r="10156">
          <cell r="A10156" t="str">
            <v>9379-0002-T</v>
          </cell>
          <cell r="B10156" t="str">
            <v>HANGER KIT RH&amp;LH HENDRICKSON#98785-044</v>
          </cell>
          <cell r="C10156">
            <v>0</v>
          </cell>
          <cell r="D10156">
            <v>0</v>
          </cell>
          <cell r="E10156">
            <v>0</v>
          </cell>
          <cell r="K10156">
            <v>0</v>
          </cell>
          <cell r="L10156" t="str">
            <v>EA</v>
          </cell>
        </row>
        <row r="10157">
          <cell r="A10157" t="str">
            <v>9379-0003-001-T</v>
          </cell>
          <cell r="B10157" t="str">
            <v>HANGER, FRAME BRACKET ASSEMBLY D21082-1</v>
          </cell>
          <cell r="C10157">
            <v>0</v>
          </cell>
          <cell r="D10157">
            <v>0</v>
          </cell>
          <cell r="E10157">
            <v>0</v>
          </cell>
          <cell r="K10157">
            <v>0</v>
          </cell>
          <cell r="L10157" t="str">
            <v>EA</v>
          </cell>
        </row>
        <row r="10158">
          <cell r="A10158" t="str">
            <v>9379-0003-002-T</v>
          </cell>
          <cell r="B10158" t="str">
            <v>HANGER, FRAME BRACKET ASSEMBLY D21082-2</v>
          </cell>
          <cell r="C10158">
            <v>0</v>
          </cell>
          <cell r="D10158">
            <v>0</v>
          </cell>
          <cell r="E10158">
            <v>0</v>
          </cell>
          <cell r="K10158">
            <v>0</v>
          </cell>
          <cell r="L10158" t="str">
            <v>EA</v>
          </cell>
        </row>
        <row r="10159">
          <cell r="A10159" t="str">
            <v>9379-0003-T</v>
          </cell>
          <cell r="B10159" t="str">
            <v>HANGER HENDRICKSON #98938-014 6.5"</v>
          </cell>
          <cell r="C10159">
            <v>4401.6551600000003</v>
          </cell>
          <cell r="D10159">
            <v>0</v>
          </cell>
          <cell r="E10159">
            <v>0</v>
          </cell>
          <cell r="K10159">
            <v>60</v>
          </cell>
          <cell r="L10159" t="str">
            <v>EA</v>
          </cell>
        </row>
        <row r="10160">
          <cell r="A10160" t="str">
            <v>9379-0004-T</v>
          </cell>
          <cell r="B10160" t="str">
            <v>HANGER HENDRICKSON #98938-015 6.5"</v>
          </cell>
          <cell r="C10160">
            <v>4401.6551600000003</v>
          </cell>
          <cell r="D10160">
            <v>0</v>
          </cell>
          <cell r="E10160">
            <v>0</v>
          </cell>
          <cell r="K10160">
            <v>60</v>
          </cell>
          <cell r="L10160" t="str">
            <v>EA</v>
          </cell>
        </row>
        <row r="10161">
          <cell r="A10161" t="str">
            <v>9379-0005-001-T</v>
          </cell>
          <cell r="B10161" t="str">
            <v>HANGERS HENDRICKSON D-21082-1 (RH 17")</v>
          </cell>
          <cell r="C10161">
            <v>7143.7725100000007</v>
          </cell>
          <cell r="D10161">
            <v>0</v>
          </cell>
          <cell r="E10161">
            <v>0</v>
          </cell>
          <cell r="K10161">
            <v>60</v>
          </cell>
          <cell r="L10161" t="str">
            <v>EA</v>
          </cell>
        </row>
        <row r="10162">
          <cell r="A10162" t="str">
            <v>9379-0005-002-T</v>
          </cell>
          <cell r="B10162" t="str">
            <v>HANGERS HENDRICKSON D-21082-2 (RH 17")</v>
          </cell>
          <cell r="C10162">
            <v>7143.7725100000007</v>
          </cell>
          <cell r="D10162">
            <v>0</v>
          </cell>
          <cell r="E10162">
            <v>0</v>
          </cell>
          <cell r="K10162">
            <v>60</v>
          </cell>
          <cell r="L10162" t="str">
            <v>EA</v>
          </cell>
        </row>
        <row r="10163">
          <cell r="A10163" t="str">
            <v>9379-0006-T</v>
          </cell>
          <cell r="B10163" t="str">
            <v>Hanger#HW23TD-8 17"RH</v>
          </cell>
          <cell r="C10163">
            <v>8875.8058099999998</v>
          </cell>
          <cell r="D10163">
            <v>3</v>
          </cell>
          <cell r="E10163">
            <v>0</v>
          </cell>
          <cell r="K10163">
            <v>60</v>
          </cell>
          <cell r="L10163" t="str">
            <v>EA</v>
          </cell>
        </row>
        <row r="10164">
          <cell r="A10164" t="str">
            <v>9379-0007-T</v>
          </cell>
          <cell r="B10164" t="str">
            <v>Hanger#HW23LD-3 9"RH</v>
          </cell>
          <cell r="C10164">
            <v>8879.9382499999992</v>
          </cell>
          <cell r="D10164">
            <v>0</v>
          </cell>
          <cell r="E10164">
            <v>0</v>
          </cell>
          <cell r="K10164">
            <v>60</v>
          </cell>
          <cell r="L10164" t="str">
            <v>EA</v>
          </cell>
        </row>
        <row r="10165">
          <cell r="A10165" t="str">
            <v>9379-0008-001-T</v>
          </cell>
          <cell r="B10165" t="str">
            <v>HANGERS HENDRICKSON S-21028-2 (15"LH)</v>
          </cell>
          <cell r="C10165">
            <v>4937.4799999999996</v>
          </cell>
          <cell r="D10165">
            <v>0</v>
          </cell>
          <cell r="E10165">
            <v>0</v>
          </cell>
          <cell r="K10165">
            <v>0</v>
          </cell>
          <cell r="L10165" t="str">
            <v>EA</v>
          </cell>
        </row>
        <row r="10166">
          <cell r="A10166" t="str">
            <v>9379-0008-002-T</v>
          </cell>
          <cell r="B10166" t="str">
            <v>HANGERS HENDRICKSON S-21028-2 (15"RH)</v>
          </cell>
          <cell r="C10166">
            <v>4937.4799999999996</v>
          </cell>
          <cell r="D10166">
            <v>0</v>
          </cell>
          <cell r="E10166">
            <v>0</v>
          </cell>
          <cell r="K10166">
            <v>0</v>
          </cell>
          <cell r="L10166" t="str">
            <v>EA</v>
          </cell>
        </row>
        <row r="10167">
          <cell r="A10167" t="str">
            <v>9379-0008-T</v>
          </cell>
          <cell r="B10167" t="str">
            <v>HANGERS HEND. 15"RH #INTFRM.2728 (LH&amp;RH)</v>
          </cell>
          <cell r="C10167">
            <v>3767.3031199999996</v>
          </cell>
          <cell r="D10167">
            <v>40</v>
          </cell>
          <cell r="E10167">
            <v>0</v>
          </cell>
          <cell r="K10167">
            <v>60</v>
          </cell>
          <cell r="L10167" t="str">
            <v>EA</v>
          </cell>
        </row>
        <row r="10168">
          <cell r="A10168" t="str">
            <v>9379-0009</v>
          </cell>
          <cell r="B10168" t="str">
            <v>HANGER KIT SUSP.SPRING#AXAYBF854FMN-2</v>
          </cell>
          <cell r="C10168">
            <v>0</v>
          </cell>
          <cell r="D10168">
            <v>0</v>
          </cell>
          <cell r="E10168">
            <v>0</v>
          </cell>
          <cell r="K10168">
            <v>0</v>
          </cell>
          <cell r="L10168" t="str">
            <v>EA</v>
          </cell>
        </row>
        <row r="10169">
          <cell r="A10169" t="str">
            <v>9379-0009-001-T</v>
          </cell>
          <cell r="B10169" t="str">
            <v>HANGER ECCENTRIC RH #WCH0A2KWEC2C3NN1</v>
          </cell>
          <cell r="C10169">
            <v>9001.3060499999992</v>
          </cell>
          <cell r="D10169">
            <v>0</v>
          </cell>
          <cell r="E10169">
            <v>0</v>
          </cell>
          <cell r="K10169">
            <v>60</v>
          </cell>
          <cell r="L10169" t="str">
            <v>EA</v>
          </cell>
        </row>
        <row r="10170">
          <cell r="A10170" t="str">
            <v>9379-0009-T</v>
          </cell>
          <cell r="B10170" t="str">
            <v>HANGER ECCENTRIC LH #WCH0A1KWEC2C3NN1</v>
          </cell>
          <cell r="C10170">
            <v>9001.4527600000001</v>
          </cell>
          <cell r="D10170">
            <v>0</v>
          </cell>
          <cell r="E10170">
            <v>0</v>
          </cell>
          <cell r="K10170">
            <v>60</v>
          </cell>
          <cell r="L10170" t="str">
            <v>EA</v>
          </cell>
        </row>
        <row r="10171">
          <cell r="A10171" t="str">
            <v>9379-0010-T</v>
          </cell>
          <cell r="B10171" t="str">
            <v>HANGER KIT REPAIR HENDRICKSON#98544-024</v>
          </cell>
          <cell r="C10171">
            <v>715.21975000000009</v>
          </cell>
          <cell r="D10171">
            <v>0</v>
          </cell>
          <cell r="E10171">
            <v>0</v>
          </cell>
          <cell r="K10171">
            <v>60</v>
          </cell>
          <cell r="L10171" t="str">
            <v>EA</v>
          </cell>
        </row>
        <row r="10172">
          <cell r="A10172" t="str">
            <v>9379-0011-001-T</v>
          </cell>
          <cell r="B10172" t="str">
            <v>HANGERS HEND. 15"RH #D-30960-11L</v>
          </cell>
          <cell r="C10172">
            <v>0</v>
          </cell>
          <cell r="D10172">
            <v>0</v>
          </cell>
          <cell r="E10172">
            <v>0</v>
          </cell>
          <cell r="K10172">
            <v>0</v>
          </cell>
          <cell r="L10172" t="str">
            <v>EA</v>
          </cell>
        </row>
        <row r="10173">
          <cell r="A10173" t="str">
            <v>9379-0011-002-T</v>
          </cell>
          <cell r="B10173" t="str">
            <v>HANGERS HEND. 15"RH #D-30960-11R</v>
          </cell>
          <cell r="C10173">
            <v>0</v>
          </cell>
          <cell r="D10173">
            <v>0</v>
          </cell>
          <cell r="E10173">
            <v>0</v>
          </cell>
          <cell r="K10173">
            <v>0</v>
          </cell>
          <cell r="L10173" t="str">
            <v>EA</v>
          </cell>
        </row>
        <row r="10174">
          <cell r="A10174" t="str">
            <v>9379-0011-T</v>
          </cell>
          <cell r="B10174" t="str">
            <v>HANGERS HEND. 15"RH FOR BOLT ON TYPE</v>
          </cell>
          <cell r="C10174">
            <v>0</v>
          </cell>
          <cell r="D10174">
            <v>0</v>
          </cell>
          <cell r="E10174">
            <v>0</v>
          </cell>
          <cell r="K10174">
            <v>0</v>
          </cell>
          <cell r="L10174" t="str">
            <v>EA</v>
          </cell>
        </row>
        <row r="10175">
          <cell r="A10175" t="str">
            <v>9379-0012-001-T</v>
          </cell>
          <cell r="B10175" t="str">
            <v>HANGERS HEND. 12"RH 98938-018 LH</v>
          </cell>
          <cell r="C10175">
            <v>0</v>
          </cell>
          <cell r="D10175">
            <v>0</v>
          </cell>
          <cell r="E10175">
            <v>0</v>
          </cell>
          <cell r="K10175">
            <v>0</v>
          </cell>
          <cell r="L10175" t="str">
            <v>EA</v>
          </cell>
        </row>
        <row r="10176">
          <cell r="A10176" t="str">
            <v>9379-0012-002-T</v>
          </cell>
          <cell r="B10176" t="str">
            <v>HANGERS HEND. 12"RH 98938-019 RH</v>
          </cell>
          <cell r="C10176">
            <v>0</v>
          </cell>
          <cell r="D10176">
            <v>0</v>
          </cell>
          <cell r="E10176">
            <v>0</v>
          </cell>
          <cell r="K10176">
            <v>0</v>
          </cell>
          <cell r="L10176" t="str">
            <v>EA</v>
          </cell>
        </row>
        <row r="10177">
          <cell r="A10177" t="str">
            <v>9379-0012-T</v>
          </cell>
          <cell r="B10177" t="str">
            <v>HANGERS HEND. 12"RH HW23LK-5 (LH&amp;RH)</v>
          </cell>
          <cell r="C10177">
            <v>15590.476540000001</v>
          </cell>
          <cell r="D10177">
            <v>0</v>
          </cell>
          <cell r="E10177">
            <v>0</v>
          </cell>
          <cell r="K10177">
            <v>60</v>
          </cell>
          <cell r="L10177" t="str">
            <v>EA</v>
          </cell>
        </row>
        <row r="10178">
          <cell r="A10178" t="str">
            <v>9379-0013-001-T</v>
          </cell>
          <cell r="B10178" t="str">
            <v>HANGER ECCENTRIC RH #WCH0A2HWEA5A7NN1</v>
          </cell>
          <cell r="C10178">
            <v>3340.95957</v>
          </cell>
          <cell r="D10178">
            <v>0</v>
          </cell>
          <cell r="E10178">
            <v>0</v>
          </cell>
          <cell r="K10178">
            <v>60</v>
          </cell>
          <cell r="L10178" t="str">
            <v>EA</v>
          </cell>
        </row>
        <row r="10179">
          <cell r="A10179" t="str">
            <v>9379-0013-002-T</v>
          </cell>
          <cell r="B10179" t="str">
            <v>HANGER ECCENTRIC 52000326.L15C LH.</v>
          </cell>
          <cell r="C10179">
            <v>0</v>
          </cell>
          <cell r="D10179">
            <v>15</v>
          </cell>
          <cell r="E10179">
            <v>0</v>
          </cell>
          <cell r="K10179">
            <v>0</v>
          </cell>
          <cell r="L10179" t="str">
            <v>EA</v>
          </cell>
        </row>
        <row r="10180">
          <cell r="A10180" t="str">
            <v>9379-0013-003-T</v>
          </cell>
          <cell r="B10180" t="str">
            <v>HANGER ECCENTRIC 52000326.R15C LH.</v>
          </cell>
          <cell r="C10180">
            <v>0</v>
          </cell>
          <cell r="D10180">
            <v>15</v>
          </cell>
          <cell r="E10180">
            <v>0</v>
          </cell>
          <cell r="K10180">
            <v>0</v>
          </cell>
          <cell r="L10180" t="str">
            <v>EA</v>
          </cell>
        </row>
        <row r="10181">
          <cell r="A10181" t="str">
            <v>9379-0013-T</v>
          </cell>
          <cell r="B10181" t="str">
            <v>HANGER ECCENTRIC LH #WCH0A1HWEA5A7NN1</v>
          </cell>
          <cell r="C10181">
            <v>3340.9586200000003</v>
          </cell>
          <cell r="D10181">
            <v>0</v>
          </cell>
          <cell r="E10181">
            <v>0</v>
          </cell>
          <cell r="K10181">
            <v>60</v>
          </cell>
          <cell r="L10181" t="str">
            <v>EA</v>
          </cell>
        </row>
        <row r="10182">
          <cell r="A10182" t="str">
            <v>9379-0014-001-T</v>
          </cell>
          <cell r="B10182" t="str">
            <v>PIPE HANGER SIZE 76mm SS 304 TYPE B</v>
          </cell>
          <cell r="C10182">
            <v>165</v>
          </cell>
          <cell r="D10182">
            <v>3</v>
          </cell>
          <cell r="E10182">
            <v>0</v>
          </cell>
          <cell r="K10182">
            <v>7</v>
          </cell>
          <cell r="L10182" t="str">
            <v>EA</v>
          </cell>
        </row>
        <row r="10183">
          <cell r="A10183" t="str">
            <v>9379-0014-T</v>
          </cell>
          <cell r="B10183" t="str">
            <v>PIPE HANGER SIZE 101.6mm  SS 304 TYPE B</v>
          </cell>
          <cell r="C10183">
            <v>220</v>
          </cell>
          <cell r="D10183">
            <v>0</v>
          </cell>
          <cell r="E10183">
            <v>0</v>
          </cell>
          <cell r="K10183">
            <v>7</v>
          </cell>
          <cell r="L10183" t="str">
            <v>EA</v>
          </cell>
        </row>
        <row r="10184">
          <cell r="A10184" t="str">
            <v>9379-0015-T</v>
          </cell>
          <cell r="B10184" t="str">
            <v>HANGER BPW 05.375.68.88.0 (ST=184)</v>
          </cell>
          <cell r="C10184">
            <v>8383.6658100000004</v>
          </cell>
          <cell r="D10184">
            <v>0</v>
          </cell>
          <cell r="E10184">
            <v>0</v>
          </cell>
          <cell r="K10184">
            <v>90</v>
          </cell>
          <cell r="L10184" t="str">
            <v>EA</v>
          </cell>
        </row>
        <row r="10185">
          <cell r="A10185" t="str">
            <v>9379-0016-T</v>
          </cell>
          <cell r="B10185" t="str">
            <v>HANGER FRONT YORK #900201 FOR YTE75</v>
          </cell>
          <cell r="C10185">
            <v>2250</v>
          </cell>
          <cell r="D10185">
            <v>0</v>
          </cell>
          <cell r="E10185">
            <v>0</v>
          </cell>
          <cell r="K10185">
            <v>7</v>
          </cell>
          <cell r="L10185" t="str">
            <v>EA</v>
          </cell>
        </row>
        <row r="10186">
          <cell r="A10186" t="str">
            <v>9379-0017-T</v>
          </cell>
          <cell r="B10186" t="str">
            <v>HANGER REAR MAGNUM#11-3020</v>
          </cell>
          <cell r="C10186">
            <v>1040</v>
          </cell>
          <cell r="D10186">
            <v>0</v>
          </cell>
          <cell r="E10186">
            <v>0</v>
          </cell>
          <cell r="K10186">
            <v>30</v>
          </cell>
          <cell r="L10186" t="str">
            <v>EA</v>
          </cell>
        </row>
        <row r="10187">
          <cell r="A10187" t="str">
            <v>9379-0018-T</v>
          </cell>
          <cell r="B10187" t="str">
            <v>HANGER REAR YORK#900203</v>
          </cell>
          <cell r="C10187">
            <v>1505</v>
          </cell>
          <cell r="D10187">
            <v>0</v>
          </cell>
          <cell r="E10187">
            <v>1</v>
          </cell>
          <cell r="K10187">
            <v>30</v>
          </cell>
          <cell r="L10187" t="str">
            <v>EA</v>
          </cell>
        </row>
        <row r="10188">
          <cell r="A10188" t="str">
            <v>9379-0019-T</v>
          </cell>
          <cell r="B10188" t="str">
            <v>HANGER BRACKET BPW 05.375.40.73.0</v>
          </cell>
          <cell r="C10188">
            <v>0</v>
          </cell>
          <cell r="D10188">
            <v>0</v>
          </cell>
          <cell r="E10188">
            <v>0</v>
          </cell>
          <cell r="K10188">
            <v>0</v>
          </cell>
          <cell r="L10188" t="str">
            <v>EA</v>
          </cell>
        </row>
        <row r="10189">
          <cell r="A10189" t="str">
            <v>9379-0020-T</v>
          </cell>
          <cell r="B10189" t="str">
            <v>HANGER HEND#HW25TL-3 (LH/RH) (WELD)AUS.</v>
          </cell>
          <cell r="C10189">
            <v>9462.1593400000002</v>
          </cell>
          <cell r="D10189">
            <v>30</v>
          </cell>
          <cell r="E10189">
            <v>0</v>
          </cell>
          <cell r="K10189">
            <v>60</v>
          </cell>
          <cell r="L10189" t="str">
            <v>EA</v>
          </cell>
        </row>
        <row r="10190">
          <cell r="A10190" t="str">
            <v>9379-0021-T</v>
          </cell>
          <cell r="B10190" t="str">
            <v>HANGER REAR ASSY YORK (PRA-IN)</v>
          </cell>
          <cell r="C10190">
            <v>0</v>
          </cell>
          <cell r="D10190">
            <v>0</v>
          </cell>
          <cell r="E10190">
            <v>0</v>
          </cell>
          <cell r="K10190">
            <v>0</v>
          </cell>
          <cell r="L10190" t="str">
            <v>EA</v>
          </cell>
        </row>
        <row r="10191">
          <cell r="A10191" t="str">
            <v>9379-0022-T</v>
          </cell>
          <cell r="B10191" t="str">
            <v>HANGER (W/O LIFT)TECAIR3#786081</v>
          </cell>
          <cell r="C10191">
            <v>10332.95672</v>
          </cell>
          <cell r="D10191">
            <v>0</v>
          </cell>
          <cell r="E10191">
            <v>0</v>
          </cell>
          <cell r="K10191">
            <v>0</v>
          </cell>
          <cell r="L10191" t="str">
            <v>EA</v>
          </cell>
        </row>
        <row r="10192">
          <cell r="A10192" t="str">
            <v>9379-0024-T</v>
          </cell>
          <cell r="B10192" t="str">
            <v>HANGERS HEND. 15"RH #INTFRM.HW25TL-5</v>
          </cell>
          <cell r="C10192">
            <v>0</v>
          </cell>
          <cell r="D10192">
            <v>0</v>
          </cell>
          <cell r="E10192">
            <v>24</v>
          </cell>
          <cell r="K10192">
            <v>60</v>
          </cell>
          <cell r="L10192" t="str">
            <v>EA</v>
          </cell>
        </row>
        <row r="10193">
          <cell r="A10193" t="str">
            <v>9380-0001-T</v>
          </cell>
          <cell r="B10193" t="str">
            <v>TV MONITOR SET</v>
          </cell>
          <cell r="C10193">
            <v>0</v>
          </cell>
          <cell r="D10193">
            <v>0</v>
          </cell>
          <cell r="E10193">
            <v>0</v>
          </cell>
          <cell r="K10193">
            <v>0</v>
          </cell>
          <cell r="L10193" t="str">
            <v>SET</v>
          </cell>
        </row>
        <row r="10194">
          <cell r="A10194" t="str">
            <v>9380-0002-T</v>
          </cell>
          <cell r="B10194" t="str">
            <v>HARNESS KIT #14916010064 FOR RADIO REMOT</v>
          </cell>
          <cell r="C10194">
            <v>0</v>
          </cell>
          <cell r="D10194">
            <v>0</v>
          </cell>
          <cell r="E10194">
            <v>0</v>
          </cell>
          <cell r="K10194">
            <v>0</v>
          </cell>
          <cell r="L10194" t="str">
            <v>EA</v>
          </cell>
        </row>
        <row r="10195">
          <cell r="A10195" t="str">
            <v>9380-0003-T</v>
          </cell>
          <cell r="B10195" t="str">
            <v>TITAN NON-ST FULL-BODY HARNESS T2007/UAK</v>
          </cell>
          <cell r="C10195">
            <v>2266.77259</v>
          </cell>
          <cell r="D10195">
            <v>0</v>
          </cell>
          <cell r="E10195">
            <v>0</v>
          </cell>
          <cell r="K10195">
            <v>30</v>
          </cell>
          <cell r="L10195" t="str">
            <v>EA</v>
          </cell>
        </row>
        <row r="10196">
          <cell r="A10196" t="str">
            <v>9380-0004-T</v>
          </cell>
          <cell r="B10196" t="str">
            <v>BAXTER HANNESS KIT FOR SWITCH CUT OFF</v>
          </cell>
          <cell r="C10196">
            <v>2065.4122600000001</v>
          </cell>
          <cell r="D10196">
            <v>0</v>
          </cell>
          <cell r="E10196">
            <v>0</v>
          </cell>
          <cell r="K10196">
            <v>99</v>
          </cell>
          <cell r="L10196" t="str">
            <v>EA</v>
          </cell>
        </row>
        <row r="10197">
          <cell r="A10197" t="str">
            <v>9380-0011</v>
          </cell>
          <cell r="B10197" t="str">
            <v>WIRING HARNESS</v>
          </cell>
          <cell r="C10197">
            <v>0</v>
          </cell>
          <cell r="D10197">
            <v>0</v>
          </cell>
          <cell r="E10197">
            <v>0</v>
          </cell>
          <cell r="K10197">
            <v>0</v>
          </cell>
          <cell r="L10197" t="str">
            <v>EA</v>
          </cell>
        </row>
        <row r="10198">
          <cell r="A10198" t="str">
            <v>9380-0012</v>
          </cell>
          <cell r="B10198" t="str">
            <v>WIRING HARNESS</v>
          </cell>
          <cell r="C10198">
            <v>0</v>
          </cell>
          <cell r="D10198">
            <v>0</v>
          </cell>
          <cell r="E10198">
            <v>0</v>
          </cell>
          <cell r="K10198">
            <v>0</v>
          </cell>
          <cell r="L10198" t="str">
            <v>EA</v>
          </cell>
        </row>
        <row r="10199">
          <cell r="A10199" t="str">
            <v>9380-0013</v>
          </cell>
          <cell r="B10199" t="str">
            <v>WIRING HARNESS</v>
          </cell>
          <cell r="C10199">
            <v>0</v>
          </cell>
          <cell r="D10199">
            <v>0</v>
          </cell>
          <cell r="E10199">
            <v>0</v>
          </cell>
          <cell r="K10199">
            <v>0</v>
          </cell>
          <cell r="L10199" t="str">
            <v>EA</v>
          </cell>
        </row>
        <row r="10200">
          <cell r="A10200" t="str">
            <v>9380-0031</v>
          </cell>
          <cell r="B10200" t="str">
            <v>WIRING HARNESS</v>
          </cell>
          <cell r="C10200">
            <v>0</v>
          </cell>
          <cell r="D10200">
            <v>0</v>
          </cell>
          <cell r="E10200">
            <v>0</v>
          </cell>
          <cell r="K10200">
            <v>0</v>
          </cell>
          <cell r="L10200" t="str">
            <v>EA</v>
          </cell>
        </row>
        <row r="10201">
          <cell r="A10201" t="str">
            <v>9380-0032</v>
          </cell>
          <cell r="B10201" t="str">
            <v>WIRING HARNESS</v>
          </cell>
          <cell r="C10201">
            <v>0</v>
          </cell>
          <cell r="D10201">
            <v>0</v>
          </cell>
          <cell r="E10201">
            <v>0</v>
          </cell>
          <cell r="K10201">
            <v>0</v>
          </cell>
          <cell r="L10201" t="str">
            <v>EA</v>
          </cell>
        </row>
        <row r="10202">
          <cell r="A10202" t="str">
            <v>9380-0033</v>
          </cell>
          <cell r="B10202" t="str">
            <v>WIRING HARNESS</v>
          </cell>
          <cell r="C10202">
            <v>0</v>
          </cell>
          <cell r="D10202">
            <v>0</v>
          </cell>
          <cell r="E10202">
            <v>0</v>
          </cell>
          <cell r="K10202">
            <v>0</v>
          </cell>
          <cell r="L10202" t="str">
            <v>EA</v>
          </cell>
        </row>
        <row r="10203">
          <cell r="A10203" t="str">
            <v>9380-0034</v>
          </cell>
          <cell r="B10203" t="str">
            <v>WIRING HARNESS</v>
          </cell>
          <cell r="C10203">
            <v>0</v>
          </cell>
          <cell r="D10203">
            <v>0</v>
          </cell>
          <cell r="E10203">
            <v>0</v>
          </cell>
          <cell r="K10203">
            <v>0</v>
          </cell>
          <cell r="L10203" t="str">
            <v>EA</v>
          </cell>
        </row>
        <row r="10204">
          <cell r="A10204" t="str">
            <v>9380-0037</v>
          </cell>
          <cell r="B10204" t="str">
            <v>WIRING HARNESS</v>
          </cell>
          <cell r="C10204">
            <v>0</v>
          </cell>
          <cell r="D10204">
            <v>0</v>
          </cell>
          <cell r="E10204">
            <v>0</v>
          </cell>
          <cell r="K10204">
            <v>0</v>
          </cell>
          <cell r="L10204" t="str">
            <v>EA</v>
          </cell>
        </row>
        <row r="10205">
          <cell r="A10205" t="str">
            <v>9380-0040</v>
          </cell>
          <cell r="B10205" t="str">
            <v>HARNESS,MAIN,7-CONDUCTOR,4/12GA,2/10GA,1</v>
          </cell>
          <cell r="C10205">
            <v>0</v>
          </cell>
          <cell r="D10205">
            <v>0</v>
          </cell>
          <cell r="E10205">
            <v>0</v>
          </cell>
          <cell r="K10205">
            <v>0</v>
          </cell>
          <cell r="L10205" t="str">
            <v>ME</v>
          </cell>
        </row>
        <row r="10206">
          <cell r="A10206" t="str">
            <v>9380-0042</v>
          </cell>
          <cell r="B10206" t="str">
            <v>WIRING HARNESS</v>
          </cell>
          <cell r="C10206">
            <v>0</v>
          </cell>
          <cell r="D10206">
            <v>0</v>
          </cell>
          <cell r="E10206">
            <v>0</v>
          </cell>
          <cell r="K10206">
            <v>0</v>
          </cell>
          <cell r="L10206" t="str">
            <v>EA</v>
          </cell>
        </row>
        <row r="10207">
          <cell r="A10207" t="str">
            <v>9380-0045</v>
          </cell>
          <cell r="B10207" t="str">
            <v>HARNESS,SENSORWITHSOCKETWABCO</v>
          </cell>
          <cell r="C10207">
            <v>763.07745</v>
          </cell>
          <cell r="D10207">
            <v>0</v>
          </cell>
          <cell r="E10207">
            <v>0</v>
          </cell>
          <cell r="K10207">
            <v>60</v>
          </cell>
          <cell r="L10207" t="str">
            <v>EA</v>
          </cell>
        </row>
        <row r="10208">
          <cell r="A10208" t="str">
            <v>9380-0120</v>
          </cell>
          <cell r="B10208" t="str">
            <v>HARNESS,PWR,ABS,14M,ISO 7638</v>
          </cell>
          <cell r="C10208">
            <v>0</v>
          </cell>
          <cell r="D10208">
            <v>0</v>
          </cell>
          <cell r="E10208">
            <v>0</v>
          </cell>
          <cell r="K10208">
            <v>0</v>
          </cell>
          <cell r="L10208" t="str">
            <v>EA</v>
          </cell>
        </row>
        <row r="10209">
          <cell r="A10209" t="str">
            <v>9380-0121</v>
          </cell>
          <cell r="B10209" t="str">
            <v>HARNESS,DIAGNOSTIC,ABS,3MLONG 24VOLT,WAB</v>
          </cell>
          <cell r="C10209">
            <v>0</v>
          </cell>
          <cell r="D10209">
            <v>0</v>
          </cell>
          <cell r="E10209">
            <v>0</v>
          </cell>
          <cell r="K10209">
            <v>0</v>
          </cell>
          <cell r="L10209" t="str">
            <v>EA</v>
          </cell>
        </row>
        <row r="10210">
          <cell r="A10210" t="str">
            <v>9380-0122</v>
          </cell>
          <cell r="B10210" t="str">
            <v>HARNESS,EXTN,SENSOR,ABS, 2.3MLG,WABCOVCS</v>
          </cell>
          <cell r="C10210">
            <v>0</v>
          </cell>
          <cell r="D10210">
            <v>0</v>
          </cell>
          <cell r="E10210">
            <v>0</v>
          </cell>
          <cell r="K10210">
            <v>0</v>
          </cell>
          <cell r="L10210" t="str">
            <v>EA</v>
          </cell>
        </row>
        <row r="10211">
          <cell r="A10211" t="str">
            <v>9380-0123</v>
          </cell>
          <cell r="B10211" t="str">
            <v>HARNESS,PWR,ABS,0.3M,ECUCONNW/BAYONETCON</v>
          </cell>
          <cell r="C10211">
            <v>0</v>
          </cell>
          <cell r="D10211">
            <v>0</v>
          </cell>
          <cell r="E10211">
            <v>0</v>
          </cell>
          <cell r="K10211">
            <v>0</v>
          </cell>
          <cell r="L10211" t="str">
            <v>EA</v>
          </cell>
        </row>
        <row r="10212">
          <cell r="A10212" t="str">
            <v>9380-0124</v>
          </cell>
          <cell r="B10212" t="str">
            <v>HARNESS,SPLIT,MODULATOR,1350MEACHLEG,WAB</v>
          </cell>
          <cell r="C10212">
            <v>0</v>
          </cell>
          <cell r="D10212">
            <v>0</v>
          </cell>
          <cell r="E10212">
            <v>0</v>
          </cell>
          <cell r="K10212">
            <v>0</v>
          </cell>
          <cell r="L10212" t="str">
            <v>EA</v>
          </cell>
        </row>
        <row r="10213">
          <cell r="A10213" t="str">
            <v>9380-0204</v>
          </cell>
          <cell r="B10213" t="str">
            <v>HARNESS,MAIN,7-CONDUCTOR,4/12GA,2/10GA,1</v>
          </cell>
          <cell r="C10213">
            <v>0</v>
          </cell>
          <cell r="D10213">
            <v>0</v>
          </cell>
          <cell r="E10213">
            <v>0</v>
          </cell>
          <cell r="K10213">
            <v>0</v>
          </cell>
          <cell r="L10213" t="str">
            <v>ME</v>
          </cell>
        </row>
        <row r="10214">
          <cell r="A10214" t="str">
            <v>9383-0001-001-T</v>
          </cell>
          <cell r="B10214" t="str">
            <v>HOUSING OVERFILL PROBE LIQUIP VOH200-5UZ</v>
          </cell>
          <cell r="C10214">
            <v>0</v>
          </cell>
          <cell r="D10214">
            <v>0</v>
          </cell>
          <cell r="E10214">
            <v>0</v>
          </cell>
          <cell r="K10214">
            <v>0</v>
          </cell>
          <cell r="L10214" t="str">
            <v>EA</v>
          </cell>
        </row>
        <row r="10215">
          <cell r="A10215" t="str">
            <v>9383-0001-T</v>
          </cell>
          <cell r="B10215" t="str">
            <v>HOUSING OVERFILL PROBE LIQUIP VOH200-5</v>
          </cell>
          <cell r="C10215">
            <v>0</v>
          </cell>
          <cell r="D10215">
            <v>0</v>
          </cell>
          <cell r="E10215">
            <v>0</v>
          </cell>
          <cell r="K10215">
            <v>0</v>
          </cell>
          <cell r="L10215" t="str">
            <v>EA</v>
          </cell>
        </row>
        <row r="10216">
          <cell r="A10216" t="str">
            <v>9383-0002-T</v>
          </cell>
          <cell r="B10216" t="str">
            <v>HOUSING BACK-UP LIGHT YSK</v>
          </cell>
          <cell r="C10216">
            <v>155</v>
          </cell>
          <cell r="D10216">
            <v>0</v>
          </cell>
          <cell r="E10216">
            <v>0</v>
          </cell>
          <cell r="K10216">
            <v>99</v>
          </cell>
          <cell r="L10216" t="str">
            <v>EA</v>
          </cell>
        </row>
        <row r="10217">
          <cell r="A10217" t="str">
            <v>9383-0003-001-T</v>
          </cell>
          <cell r="B10217" t="str">
            <v>BODY HOUSING 3rd STOP LIGHT YSK</v>
          </cell>
          <cell r="C10217">
            <v>0</v>
          </cell>
          <cell r="D10217">
            <v>0</v>
          </cell>
          <cell r="E10217">
            <v>0</v>
          </cell>
          <cell r="K10217">
            <v>0</v>
          </cell>
          <cell r="L10217" t="str">
            <v>ME</v>
          </cell>
        </row>
        <row r="10218">
          <cell r="A10218" t="str">
            <v>9383-0003-002-T</v>
          </cell>
          <cell r="B10218" t="str">
            <v>BACK COVER HOUSING 3rd STOP LIGHT YSK</v>
          </cell>
          <cell r="C10218">
            <v>0</v>
          </cell>
          <cell r="D10218">
            <v>0</v>
          </cell>
          <cell r="E10218">
            <v>0</v>
          </cell>
          <cell r="K10218">
            <v>0</v>
          </cell>
          <cell r="L10218" t="str">
            <v>EA</v>
          </cell>
        </row>
        <row r="10219">
          <cell r="A10219" t="str">
            <v>9383-0003-003-T</v>
          </cell>
          <cell r="B10219" t="str">
            <v>FRONT PANNEL HOUSING 3rd STOP LIGHT YSK</v>
          </cell>
          <cell r="C10219">
            <v>0</v>
          </cell>
          <cell r="D10219">
            <v>0</v>
          </cell>
          <cell r="E10219">
            <v>0</v>
          </cell>
          <cell r="K10219">
            <v>0</v>
          </cell>
          <cell r="L10219" t="str">
            <v>EA</v>
          </cell>
        </row>
        <row r="10220">
          <cell r="A10220" t="str">
            <v>9383-0003-T</v>
          </cell>
          <cell r="B10220" t="str">
            <v>HOUSING 3rd STOP LIGHT YSK</v>
          </cell>
          <cell r="C10220">
            <v>0</v>
          </cell>
          <cell r="D10220">
            <v>0</v>
          </cell>
          <cell r="E10220">
            <v>0</v>
          </cell>
          <cell r="K10220">
            <v>0</v>
          </cell>
          <cell r="L10220" t="str">
            <v>EA</v>
          </cell>
        </row>
        <row r="10221">
          <cell r="A10221" t="str">
            <v>9383-0004-T</v>
          </cell>
          <cell r="B10221" t="str">
            <v>HOUSING VENT SS 316L BOWL 5" CON2" SMS</v>
          </cell>
          <cell r="C10221">
            <v>19500</v>
          </cell>
          <cell r="D10221">
            <v>0</v>
          </cell>
          <cell r="E10221">
            <v>0</v>
          </cell>
          <cell r="K10221">
            <v>99</v>
          </cell>
          <cell r="L10221" t="str">
            <v>EA</v>
          </cell>
        </row>
        <row r="10222">
          <cell r="A10222" t="str">
            <v>9383-0005-001-T</v>
          </cell>
          <cell r="B10222" t="str">
            <v>HOUSING VENT SS316L BOWL 10" 1.5"T-CLAMP</v>
          </cell>
          <cell r="C10222">
            <v>40000</v>
          </cell>
          <cell r="D10222">
            <v>0</v>
          </cell>
          <cell r="E10222">
            <v>0</v>
          </cell>
          <cell r="K10222">
            <v>60</v>
          </cell>
          <cell r="L10222" t="str">
            <v>EA</v>
          </cell>
        </row>
        <row r="10223">
          <cell r="A10223" t="str">
            <v>9383-0005-002-T</v>
          </cell>
          <cell r="B10223" t="str">
            <v>HOUSING VENT SS316L BOWL 10" 2"T-CLAMP P</v>
          </cell>
          <cell r="C10223">
            <v>50100</v>
          </cell>
          <cell r="D10223">
            <v>0</v>
          </cell>
          <cell r="E10223">
            <v>0</v>
          </cell>
          <cell r="K10223">
            <v>60</v>
          </cell>
          <cell r="L10223" t="str">
            <v>EA</v>
          </cell>
        </row>
        <row r="10224">
          <cell r="A10224" t="str">
            <v>9383-0005-T</v>
          </cell>
          <cell r="B10224" t="str">
            <v>HOUSING VENT SS316L BOWL 5" 1.5" T-CLAMP</v>
          </cell>
          <cell r="C10224">
            <v>26370</v>
          </cell>
          <cell r="D10224">
            <v>0</v>
          </cell>
          <cell r="E10224">
            <v>0</v>
          </cell>
          <cell r="K10224">
            <v>60</v>
          </cell>
          <cell r="L10224" t="str">
            <v>EA</v>
          </cell>
        </row>
        <row r="10225">
          <cell r="A10225" t="str">
            <v>9383-0006-T</v>
          </cell>
          <cell r="B10225" t="str">
            <v>HOUSING PROBE&amp;CAP #1455-1455, 5W SENSOR</v>
          </cell>
          <cell r="C10225">
            <v>5127.0246900000002</v>
          </cell>
          <cell r="D10225">
            <v>0</v>
          </cell>
          <cell r="E10225">
            <v>0</v>
          </cell>
          <cell r="K10225">
            <v>0</v>
          </cell>
          <cell r="L10225" t="str">
            <v>EA</v>
          </cell>
        </row>
        <row r="10226">
          <cell r="A10226" t="str">
            <v>9383-0007-T</v>
          </cell>
          <cell r="B10226" t="str">
            <v>HOUSING  WITH DOUBLE-LIP SEALS SNH 510TG</v>
          </cell>
          <cell r="C10226">
            <v>0</v>
          </cell>
          <cell r="D10226">
            <v>0</v>
          </cell>
          <cell r="E10226">
            <v>0</v>
          </cell>
          <cell r="K10226">
            <v>0</v>
          </cell>
          <cell r="L10226" t="str">
            <v>EA</v>
          </cell>
        </row>
        <row r="10227">
          <cell r="A10227" t="str">
            <v>9383-0008-T</v>
          </cell>
          <cell r="B10227" t="str">
            <v>VENT FILTER HOUSING SS316L H-VCF</v>
          </cell>
          <cell r="C10227">
            <v>11500</v>
          </cell>
          <cell r="D10227">
            <v>0</v>
          </cell>
          <cell r="E10227">
            <v>0</v>
          </cell>
          <cell r="K10227">
            <v>99</v>
          </cell>
          <cell r="L10227" t="str">
            <v>EA</v>
          </cell>
        </row>
        <row r="10228">
          <cell r="A10228" t="str">
            <v>9383-0009-T</v>
          </cell>
          <cell r="B10228" t="str">
            <v>HOUSING - TRIPLE MODULE HELLA 9.2423.09</v>
          </cell>
          <cell r="C10228">
            <v>631.64923999999996</v>
          </cell>
          <cell r="D10228">
            <v>0</v>
          </cell>
          <cell r="E10228">
            <v>0</v>
          </cell>
          <cell r="K10228">
            <v>99</v>
          </cell>
          <cell r="L10228" t="str">
            <v>EA</v>
          </cell>
        </row>
        <row r="10229">
          <cell r="A10229" t="str">
            <v>9383-0010-T</v>
          </cell>
          <cell r="B10229" t="str">
            <v>HOUSING - DOUBLE MODULE HELLA 9.2422.09</v>
          </cell>
          <cell r="C10229">
            <v>462.25864000000001</v>
          </cell>
          <cell r="D10229">
            <v>3</v>
          </cell>
          <cell r="E10229">
            <v>0</v>
          </cell>
          <cell r="K10229">
            <v>99</v>
          </cell>
          <cell r="L10229" t="str">
            <v>EA</v>
          </cell>
        </row>
        <row r="10230">
          <cell r="A10230" t="str">
            <v>9383-0011-T</v>
          </cell>
          <cell r="B10230" t="str">
            <v>HOUSING ALL SOCKET SCULLY MOEDLS #21810</v>
          </cell>
          <cell r="C10230">
            <v>0</v>
          </cell>
          <cell r="D10230">
            <v>0</v>
          </cell>
          <cell r="E10230">
            <v>0</v>
          </cell>
          <cell r="K10230">
            <v>0</v>
          </cell>
          <cell r="L10230" t="str">
            <v>EA</v>
          </cell>
        </row>
        <row r="10231">
          <cell r="A10231" t="str">
            <v>9383-0012-T</v>
          </cell>
          <cell r="B10231" t="str">
            <v>ALI HOUSING   COO China   LIQPAI490-16K</v>
          </cell>
          <cell r="C10231">
            <v>0</v>
          </cell>
          <cell r="D10231">
            <v>0</v>
          </cell>
          <cell r="E10231">
            <v>0</v>
          </cell>
          <cell r="K10231">
            <v>0</v>
          </cell>
          <cell r="L10231" t="str">
            <v>EA</v>
          </cell>
        </row>
        <row r="10232">
          <cell r="A10232" t="str">
            <v>9383-0013-T</v>
          </cell>
          <cell r="B10232" t="str">
            <v>MOULDED HOUSING  COO China LIQAPI490-24K</v>
          </cell>
          <cell r="C10232">
            <v>0</v>
          </cell>
          <cell r="D10232">
            <v>0</v>
          </cell>
          <cell r="E10232">
            <v>0</v>
          </cell>
          <cell r="K10232">
            <v>0</v>
          </cell>
          <cell r="L10232" t="str">
            <v>EA</v>
          </cell>
        </row>
        <row r="10233">
          <cell r="A10233" t="str">
            <v>9383-0014-T</v>
          </cell>
          <cell r="B10233" t="str">
            <v>VENT FILTER HOUSING SS316L H-VCF</v>
          </cell>
          <cell r="C10233">
            <v>10900</v>
          </cell>
          <cell r="D10233">
            <v>0</v>
          </cell>
          <cell r="E10233">
            <v>0</v>
          </cell>
          <cell r="K10233">
            <v>0</v>
          </cell>
          <cell r="L10233" t="str">
            <v>EA</v>
          </cell>
        </row>
        <row r="10234">
          <cell r="A10234" t="str">
            <v>9384-0001</v>
          </cell>
          <cell r="B10234" t="str">
            <v>HINGE,PIANO,SS,2IN X14GA X 84INLG,0.25DI</v>
          </cell>
          <cell r="C10234">
            <v>0</v>
          </cell>
          <cell r="D10234">
            <v>0</v>
          </cell>
          <cell r="E10234">
            <v>0</v>
          </cell>
          <cell r="K10234">
            <v>0</v>
          </cell>
          <cell r="L10234" t="str">
            <v>EA</v>
          </cell>
        </row>
        <row r="10235">
          <cell r="A10235" t="str">
            <v>9384-0001-T</v>
          </cell>
          <cell r="B10235" t="str">
            <v>HINGE,A-FRAME,MAGNUM#11-86 KIT</v>
          </cell>
          <cell r="C10235">
            <v>1350</v>
          </cell>
          <cell r="D10235">
            <v>0</v>
          </cell>
          <cell r="E10235">
            <v>0</v>
          </cell>
          <cell r="K10235">
            <v>30</v>
          </cell>
          <cell r="L10235" t="str">
            <v>EA</v>
          </cell>
        </row>
        <row r="10236">
          <cell r="A10236" t="str">
            <v>9384-0002-T</v>
          </cell>
          <cell r="B10236" t="str">
            <v>HINGE LOCK,TURNTABLE</v>
          </cell>
          <cell r="C10236">
            <v>5400</v>
          </cell>
          <cell r="D10236">
            <v>0</v>
          </cell>
          <cell r="E10236">
            <v>0</v>
          </cell>
          <cell r="K10236">
            <v>7</v>
          </cell>
          <cell r="L10236" t="str">
            <v>EA</v>
          </cell>
        </row>
        <row r="10237">
          <cell r="A10237" t="str">
            <v>9384-0003-001-T</v>
          </cell>
          <cell r="B10237" t="str">
            <v>HINGE PIANO SS 2"x1.5mm x1.22M W/HOLE</v>
          </cell>
          <cell r="C10237">
            <v>850</v>
          </cell>
          <cell r="D10237">
            <v>16.5</v>
          </cell>
          <cell r="E10237">
            <v>0</v>
          </cell>
          <cell r="K10237">
            <v>7</v>
          </cell>
          <cell r="L10237" t="str">
            <v>EA</v>
          </cell>
        </row>
        <row r="10238">
          <cell r="A10238" t="str">
            <v>9384-0003-T</v>
          </cell>
          <cell r="B10238" t="str">
            <v>HINGE PIANO SS 2"x1.5mm x1.2M W/O HOLE</v>
          </cell>
          <cell r="C10238">
            <v>750</v>
          </cell>
          <cell r="D10238">
            <v>0</v>
          </cell>
          <cell r="E10238">
            <v>0</v>
          </cell>
          <cell r="K10238">
            <v>7</v>
          </cell>
          <cell r="L10238" t="str">
            <v>EA</v>
          </cell>
        </row>
        <row r="10239">
          <cell r="A10239" t="str">
            <v>9384-0004-T</v>
          </cell>
          <cell r="B10239" t="str">
            <v>HINGE, SS304, 4IN X1.5IN X 3mm THK. (LOC</v>
          </cell>
          <cell r="C10239">
            <v>120</v>
          </cell>
          <cell r="D10239">
            <v>0</v>
          </cell>
          <cell r="E10239">
            <v>0</v>
          </cell>
          <cell r="K10239">
            <v>7</v>
          </cell>
          <cell r="L10239" t="str">
            <v>EA</v>
          </cell>
        </row>
        <row r="10240">
          <cell r="A10240" t="str">
            <v>9384-0005-T</v>
          </cell>
          <cell r="B10240" t="str">
            <v>HINGE,DRAWBAR,YORK#58DBK2 KIT,RH&amp;LH</v>
          </cell>
          <cell r="C10240">
            <v>6400</v>
          </cell>
          <cell r="D10240">
            <v>0</v>
          </cell>
          <cell r="E10240">
            <v>0</v>
          </cell>
          <cell r="K10240">
            <v>60</v>
          </cell>
          <cell r="L10240" t="str">
            <v>EA</v>
          </cell>
        </row>
        <row r="10241">
          <cell r="A10241" t="str">
            <v>9384-0006-T</v>
          </cell>
          <cell r="B10241" t="str">
            <v>HINGE,WIDE STYLE SW NORGREN #M/P19496</v>
          </cell>
          <cell r="C10241">
            <v>0</v>
          </cell>
          <cell r="D10241">
            <v>0</v>
          </cell>
          <cell r="E10241">
            <v>0</v>
          </cell>
          <cell r="K10241">
            <v>0</v>
          </cell>
          <cell r="L10241" t="str">
            <v>EA</v>
          </cell>
        </row>
        <row r="10242">
          <cell r="A10242" t="str">
            <v>9384-0007</v>
          </cell>
          <cell r="B10242" t="str">
            <v>HINGE ASS'Y 4"x2"REC TUBE FOR DRAWBAR</v>
          </cell>
          <cell r="C10242">
            <v>7910.52</v>
          </cell>
          <cell r="D10242">
            <v>0</v>
          </cell>
          <cell r="E10242">
            <v>0</v>
          </cell>
          <cell r="K10242">
            <v>0</v>
          </cell>
          <cell r="L10242" t="str">
            <v>EA</v>
          </cell>
        </row>
        <row r="10243">
          <cell r="A10243" t="str">
            <v>9384-0007-T</v>
          </cell>
          <cell r="B10243" t="str">
            <v>HINGE, SS316, 1IN x 3IN x 3mmTHK (LOCAL)</v>
          </cell>
          <cell r="C10243">
            <v>580</v>
          </cell>
          <cell r="D10243">
            <v>0</v>
          </cell>
          <cell r="E10243">
            <v>0</v>
          </cell>
          <cell r="K10243">
            <v>7</v>
          </cell>
          <cell r="L10243" t="str">
            <v>EA</v>
          </cell>
        </row>
        <row r="10244">
          <cell r="A10244" t="str">
            <v>9384-0008-T</v>
          </cell>
          <cell r="B10244" t="str">
            <v>LIQUIP ANTI RATTLE SPRING # LIQDSS21</v>
          </cell>
          <cell r="C10244">
            <v>185.16793000000001</v>
          </cell>
          <cell r="D10244">
            <v>16</v>
          </cell>
          <cell r="E10244">
            <v>5</v>
          </cell>
          <cell r="K10244">
            <v>60</v>
          </cell>
          <cell r="L10244" t="str">
            <v>EA</v>
          </cell>
        </row>
        <row r="10245">
          <cell r="A10245" t="str">
            <v>9384-0009-T</v>
          </cell>
          <cell r="B10245" t="str">
            <v>STEEL HING 20" PICKUP LH AND RH</v>
          </cell>
          <cell r="C10245">
            <v>0</v>
          </cell>
          <cell r="D10245">
            <v>0</v>
          </cell>
          <cell r="E10245">
            <v>0</v>
          </cell>
          <cell r="K10245">
            <v>0</v>
          </cell>
          <cell r="L10245" t="str">
            <v>EA</v>
          </cell>
        </row>
        <row r="10246">
          <cell r="A10246" t="str">
            <v>9384-0010-T</v>
          </cell>
          <cell r="B10246" t="str">
            <v>CONTAINER DOOR HINGE SS LONG NECK MODEL</v>
          </cell>
          <cell r="C10246">
            <v>810</v>
          </cell>
          <cell r="D10246">
            <v>0</v>
          </cell>
          <cell r="E10246">
            <v>0</v>
          </cell>
          <cell r="K10246">
            <v>7</v>
          </cell>
          <cell r="L10246" t="str">
            <v>EA</v>
          </cell>
        </row>
        <row r="10247">
          <cell r="A10247" t="str">
            <v>9384-0011-T</v>
          </cell>
          <cell r="B10247" t="str">
            <v>HINGE STAINLESS SIZE 3"x4"</v>
          </cell>
          <cell r="C10247">
            <v>25</v>
          </cell>
          <cell r="D10247">
            <v>0</v>
          </cell>
          <cell r="E10247">
            <v>0</v>
          </cell>
          <cell r="K10247">
            <v>7</v>
          </cell>
          <cell r="L10247" t="str">
            <v>EA</v>
          </cell>
        </row>
        <row r="10248">
          <cell r="A10248" t="str">
            <v>9387-0002-T</v>
          </cell>
          <cell r="B10248" t="str">
            <v>HOLDER PROBE SCULLY #09065</v>
          </cell>
          <cell r="C10248">
            <v>0</v>
          </cell>
          <cell r="D10248">
            <v>0</v>
          </cell>
          <cell r="E10248">
            <v>0</v>
          </cell>
          <cell r="K10248">
            <v>0</v>
          </cell>
          <cell r="L10248" t="str">
            <v>EA</v>
          </cell>
        </row>
        <row r="10249">
          <cell r="A10249" t="str">
            <v>9387-0003-T</v>
          </cell>
          <cell r="B10249" t="str">
            <v>HOLDER DIP TUBE FOR EGYPT</v>
          </cell>
          <cell r="C10249">
            <v>230</v>
          </cell>
          <cell r="D10249">
            <v>33</v>
          </cell>
          <cell r="E10249">
            <v>0</v>
          </cell>
          <cell r="K10249">
            <v>7</v>
          </cell>
          <cell r="L10249" t="str">
            <v>EA</v>
          </cell>
        </row>
        <row r="10250">
          <cell r="A10250" t="str">
            <v>9387-0003-T-LB</v>
          </cell>
          <cell r="B10250" t="str">
            <v>HOLDER DIP TUBE FOR EGYPT</v>
          </cell>
          <cell r="C10250">
            <v>0</v>
          </cell>
          <cell r="D10250">
            <v>0</v>
          </cell>
          <cell r="E10250">
            <v>0</v>
          </cell>
          <cell r="K10250">
            <v>0</v>
          </cell>
          <cell r="L10250" t="str">
            <v>EA</v>
          </cell>
        </row>
        <row r="10251">
          <cell r="A10251" t="str">
            <v>9387-0004-T</v>
          </cell>
          <cell r="B10251" t="str">
            <v>DIP STICK END FOR EGYPT</v>
          </cell>
          <cell r="C10251">
            <v>180</v>
          </cell>
          <cell r="D10251">
            <v>5</v>
          </cell>
          <cell r="E10251">
            <v>0</v>
          </cell>
          <cell r="K10251">
            <v>7</v>
          </cell>
          <cell r="L10251" t="str">
            <v>EA</v>
          </cell>
        </row>
        <row r="10252">
          <cell r="A10252" t="str">
            <v>9387-0004-T-LB</v>
          </cell>
          <cell r="B10252" t="str">
            <v>HOLDER DIP TUBE FOR EGYPT</v>
          </cell>
          <cell r="C10252">
            <v>0</v>
          </cell>
          <cell r="D10252">
            <v>0</v>
          </cell>
          <cell r="E10252">
            <v>0</v>
          </cell>
          <cell r="K10252">
            <v>0</v>
          </cell>
          <cell r="L10252" t="str">
            <v>EA</v>
          </cell>
        </row>
        <row r="10253">
          <cell r="A10253" t="str">
            <v>9387-0005-T</v>
          </cell>
          <cell r="B10253" t="str">
            <v>HOLDER PROBE FLANGE TYPE SCULLY</v>
          </cell>
          <cell r="C10253">
            <v>0</v>
          </cell>
          <cell r="D10253">
            <v>0</v>
          </cell>
          <cell r="E10253">
            <v>0</v>
          </cell>
          <cell r="K10253">
            <v>0</v>
          </cell>
          <cell r="L10253" t="str">
            <v>EA</v>
          </cell>
        </row>
        <row r="10254">
          <cell r="A10254" t="str">
            <v>9387-0006-T</v>
          </cell>
          <cell r="B10254" t="str">
            <v>HOLDER HAZ. PLATE DIMOND 250x250</v>
          </cell>
          <cell r="C10254">
            <v>0</v>
          </cell>
          <cell r="D10254">
            <v>0</v>
          </cell>
          <cell r="E10254">
            <v>0</v>
          </cell>
          <cell r="K10254">
            <v>0</v>
          </cell>
          <cell r="L10254" t="str">
            <v>EA</v>
          </cell>
        </row>
        <row r="10255">
          <cell r="A10255" t="str">
            <v>9387-0007-T</v>
          </cell>
          <cell r="B10255" t="str">
            <v>HOLDER UN &amp; HAZ IDEN N0 410x310</v>
          </cell>
          <cell r="C10255">
            <v>0</v>
          </cell>
          <cell r="D10255">
            <v>0</v>
          </cell>
          <cell r="E10255">
            <v>0</v>
          </cell>
          <cell r="K10255">
            <v>0</v>
          </cell>
          <cell r="L10255" t="str">
            <v>EA</v>
          </cell>
        </row>
        <row r="10256">
          <cell r="A10256" t="str">
            <v>9387-0008-001-T</v>
          </cell>
          <cell r="B10256" t="str">
            <v>HOLDER LICENSE PLATE TOP INSERT</v>
          </cell>
          <cell r="C10256">
            <v>790</v>
          </cell>
          <cell r="D10256">
            <v>0</v>
          </cell>
          <cell r="E10256">
            <v>0</v>
          </cell>
          <cell r="K10256">
            <v>99</v>
          </cell>
          <cell r="L10256" t="str">
            <v>EA</v>
          </cell>
        </row>
        <row r="10257">
          <cell r="A10257" t="str">
            <v>9387-0008-002-T</v>
          </cell>
          <cell r="B10257" t="str">
            <v>HOLDER LICENSE PLATE SIDE INSERT</v>
          </cell>
          <cell r="C10257">
            <v>790</v>
          </cell>
          <cell r="D10257">
            <v>0</v>
          </cell>
          <cell r="E10257">
            <v>0</v>
          </cell>
          <cell r="K10257">
            <v>0</v>
          </cell>
          <cell r="L10257" t="str">
            <v>EA</v>
          </cell>
        </row>
        <row r="10258">
          <cell r="A10258" t="str">
            <v>9387-0009-T</v>
          </cell>
          <cell r="B10258" t="str">
            <v>HOLDER DOCUMENT (PE) FOR TRANSPORTATION</v>
          </cell>
          <cell r="C10258">
            <v>790</v>
          </cell>
          <cell r="D10258">
            <v>0</v>
          </cell>
          <cell r="E10258">
            <v>0</v>
          </cell>
          <cell r="K10258">
            <v>30</v>
          </cell>
          <cell r="L10258" t="str">
            <v>EA</v>
          </cell>
        </row>
        <row r="10259">
          <cell r="A10259" t="str">
            <v>9387-0010-T</v>
          </cell>
          <cell r="B10259" t="str">
            <v>ALUM WEAR PLUG</v>
          </cell>
          <cell r="C10259">
            <v>200</v>
          </cell>
          <cell r="D10259">
            <v>58</v>
          </cell>
          <cell r="E10259">
            <v>0</v>
          </cell>
          <cell r="K10259">
            <v>7</v>
          </cell>
          <cell r="L10259" t="str">
            <v>EA</v>
          </cell>
        </row>
        <row r="10260">
          <cell r="A10260" t="str">
            <v>9387-0010-T-LB</v>
          </cell>
          <cell r="B10260" t="str">
            <v>ALUM WEAR PLUG</v>
          </cell>
          <cell r="C10260">
            <v>0</v>
          </cell>
          <cell r="D10260">
            <v>0</v>
          </cell>
          <cell r="E10260">
            <v>0</v>
          </cell>
          <cell r="K10260">
            <v>0</v>
          </cell>
          <cell r="L10260" t="str">
            <v>EA</v>
          </cell>
        </row>
        <row r="10261">
          <cell r="A10261" t="str">
            <v>9387-0011-T</v>
          </cell>
          <cell r="B10261" t="str">
            <v>BRAKE ROD BRACKET AL-KO 21-2289860007</v>
          </cell>
          <cell r="C10261">
            <v>0</v>
          </cell>
          <cell r="D10261">
            <v>0</v>
          </cell>
          <cell r="E10261">
            <v>0</v>
          </cell>
          <cell r="K10261">
            <v>0</v>
          </cell>
          <cell r="L10261" t="str">
            <v>EA</v>
          </cell>
        </row>
        <row r="10262">
          <cell r="A10262" t="str">
            <v>9387-0012-T</v>
          </cell>
          <cell r="B10262" t="str">
            <v>ALUM WEAR PLUG</v>
          </cell>
          <cell r="C10262">
            <v>65</v>
          </cell>
          <cell r="D10262">
            <v>0</v>
          </cell>
          <cell r="E10262">
            <v>0</v>
          </cell>
          <cell r="K10262">
            <v>7</v>
          </cell>
          <cell r="L10262" t="str">
            <v>EA</v>
          </cell>
        </row>
        <row r="10263">
          <cell r="A10263" t="str">
            <v>9387-0012-T-LB</v>
          </cell>
          <cell r="B10263" t="str">
            <v>LABOR COST FOR ALUM WEAR PLUG</v>
          </cell>
          <cell r="C10263">
            <v>0</v>
          </cell>
          <cell r="D10263">
            <v>0</v>
          </cell>
          <cell r="E10263">
            <v>0</v>
          </cell>
          <cell r="K10263">
            <v>0</v>
          </cell>
          <cell r="L10263" t="str">
            <v>EA</v>
          </cell>
        </row>
        <row r="10264">
          <cell r="A10264" t="str">
            <v>9387-0013-T</v>
          </cell>
          <cell r="B10264" t="str">
            <v>DIP STICK  END CAP</v>
          </cell>
          <cell r="C10264">
            <v>65</v>
          </cell>
          <cell r="D10264">
            <v>38</v>
          </cell>
          <cell r="E10264">
            <v>0</v>
          </cell>
          <cell r="K10264">
            <v>7</v>
          </cell>
          <cell r="L10264" t="str">
            <v>EA</v>
          </cell>
        </row>
        <row r="10265">
          <cell r="A10265" t="str">
            <v>9387-0013-T-LB</v>
          </cell>
          <cell r="B10265" t="str">
            <v>LABOR COST FOR DIP STICK  END CAP</v>
          </cell>
          <cell r="C10265">
            <v>0</v>
          </cell>
          <cell r="D10265">
            <v>0</v>
          </cell>
          <cell r="E10265">
            <v>0</v>
          </cell>
          <cell r="K10265">
            <v>0</v>
          </cell>
          <cell r="L10265" t="str">
            <v>EA</v>
          </cell>
        </row>
        <row r="10266">
          <cell r="A10266" t="str">
            <v>9387-0014-T</v>
          </cell>
          <cell r="B10266" t="str">
            <v>HOLDER DOCUMENT BETTS-820012 (PS-1)</v>
          </cell>
          <cell r="C10266">
            <v>994.66532999999993</v>
          </cell>
          <cell r="D10266">
            <v>3</v>
          </cell>
          <cell r="E10266">
            <v>0</v>
          </cell>
          <cell r="K10266">
            <v>60</v>
          </cell>
          <cell r="L10266" t="str">
            <v>EA</v>
          </cell>
        </row>
        <row r="10267">
          <cell r="A10267" t="str">
            <v>9389-0001-T</v>
          </cell>
          <cell r="B10267" t="str">
            <v>HOOK FOR STRAP RUBBER</v>
          </cell>
          <cell r="C10267">
            <v>45</v>
          </cell>
          <cell r="D10267">
            <v>9</v>
          </cell>
          <cell r="E10267">
            <v>0</v>
          </cell>
          <cell r="K10267">
            <v>7</v>
          </cell>
          <cell r="L10267" t="str">
            <v>EA</v>
          </cell>
        </row>
        <row r="10268">
          <cell r="A10268" t="str">
            <v>9389-0002</v>
          </cell>
          <cell r="B10268" t="str">
            <v>HOOK,STRAP,THOUGH,HOSE 0.1875IN DIA,SS,R</v>
          </cell>
          <cell r="C10268">
            <v>0</v>
          </cell>
          <cell r="D10268">
            <v>0</v>
          </cell>
          <cell r="E10268">
            <v>0</v>
          </cell>
          <cell r="K10268">
            <v>0</v>
          </cell>
          <cell r="L10268" t="str">
            <v>EA</v>
          </cell>
        </row>
        <row r="10269">
          <cell r="A10269" t="str">
            <v>9389-0002-T</v>
          </cell>
          <cell r="B10269" t="str">
            <v>CONTAINER DOOR HOOK WITH 3 SS CHAINS</v>
          </cell>
          <cell r="C10269">
            <v>200</v>
          </cell>
          <cell r="D10269">
            <v>0</v>
          </cell>
          <cell r="E10269">
            <v>0</v>
          </cell>
          <cell r="K10269">
            <v>7</v>
          </cell>
          <cell r="L10269" t="str">
            <v>EA</v>
          </cell>
        </row>
        <row r="10270">
          <cell r="A10270" t="str">
            <v>9389-0011-001-T</v>
          </cell>
          <cell r="B10270" t="str">
            <v>HINGE STAINLESS SIZE 3"x4" (S.P.K)</v>
          </cell>
          <cell r="C10270">
            <v>0</v>
          </cell>
          <cell r="D10270">
            <v>0</v>
          </cell>
          <cell r="E10270">
            <v>0</v>
          </cell>
          <cell r="K10270">
            <v>0</v>
          </cell>
          <cell r="L10270" t="str">
            <v>EA</v>
          </cell>
        </row>
        <row r="10271">
          <cell r="A10271" t="str">
            <v>9390-0001</v>
          </cell>
          <cell r="B10271" t="str">
            <v>HOPPER,SPINNING,LOWER,ALUM 45DEG SIDES</v>
          </cell>
          <cell r="C10271">
            <v>4807.8990400000002</v>
          </cell>
          <cell r="D10271">
            <v>18</v>
          </cell>
          <cell r="E10271">
            <v>0</v>
          </cell>
          <cell r="K10271">
            <v>60</v>
          </cell>
          <cell r="L10271" t="str">
            <v>EA</v>
          </cell>
        </row>
        <row r="10272">
          <cell r="A10272" t="str">
            <v>9390-0001-T</v>
          </cell>
          <cell r="B10272" t="str">
            <v>HOPPER,ALUMINUM SPUN CONE/AERATION CONE</v>
          </cell>
          <cell r="C10272">
            <v>0</v>
          </cell>
          <cell r="D10272">
            <v>0</v>
          </cell>
          <cell r="E10272">
            <v>0</v>
          </cell>
          <cell r="K10272">
            <v>0</v>
          </cell>
          <cell r="L10272" t="str">
            <v>EA</v>
          </cell>
        </row>
        <row r="10273">
          <cell r="A10273" t="str">
            <v>9390-0003</v>
          </cell>
          <cell r="B10273" t="str">
            <v>HOPPER,PLEMUN,LOWER,ALUM</v>
          </cell>
          <cell r="C10273">
            <v>0</v>
          </cell>
          <cell r="D10273">
            <v>0</v>
          </cell>
          <cell r="E10273">
            <v>0</v>
          </cell>
          <cell r="K10273">
            <v>0</v>
          </cell>
          <cell r="L10273" t="str">
            <v>EA</v>
          </cell>
        </row>
        <row r="10274">
          <cell r="A10274" t="str">
            <v>9390-0011</v>
          </cell>
          <cell r="B10274" t="str">
            <v>HOPPER HEAVY SPUN 45° DOWN TO 5" FLANG</v>
          </cell>
          <cell r="C10274">
            <v>39179.645380000002</v>
          </cell>
          <cell r="D10274">
            <v>0</v>
          </cell>
          <cell r="E10274">
            <v>0</v>
          </cell>
          <cell r="K10274">
            <v>60</v>
          </cell>
          <cell r="L10274" t="str">
            <v>EA</v>
          </cell>
        </row>
        <row r="10275">
          <cell r="A10275" t="str">
            <v>9390-0012</v>
          </cell>
          <cell r="B10275" t="str">
            <v>HOPPER, HEAVY, SPUN, 45 DEG, FROM</v>
          </cell>
          <cell r="C10275">
            <v>25510.784700000004</v>
          </cell>
          <cell r="D10275">
            <v>0</v>
          </cell>
          <cell r="E10275">
            <v>0</v>
          </cell>
          <cell r="K10275">
            <v>60</v>
          </cell>
          <cell r="L10275" t="str">
            <v>EA</v>
          </cell>
        </row>
        <row r="10276">
          <cell r="A10276" t="str">
            <v>9392-0001-T</v>
          </cell>
          <cell r="B10276" t="str">
            <v>HOSE,COMPOSITE,DANTEC DANOIL 3 AL,ID</v>
          </cell>
          <cell r="C10276">
            <v>0</v>
          </cell>
          <cell r="D10276">
            <v>0</v>
          </cell>
          <cell r="E10276">
            <v>0</v>
          </cell>
          <cell r="K10276">
            <v>0</v>
          </cell>
          <cell r="L10276" t="str">
            <v>EA</v>
          </cell>
        </row>
        <row r="10277">
          <cell r="A10277" t="str">
            <v>9392-0002-T</v>
          </cell>
          <cell r="B10277" t="str">
            <v>HOSE,COMPOSITE, COMPOTEC 3" NB W/Z SPRG</v>
          </cell>
          <cell r="C10277">
            <v>0</v>
          </cell>
          <cell r="D10277">
            <v>0</v>
          </cell>
          <cell r="E10277">
            <v>0</v>
          </cell>
          <cell r="K10277">
            <v>0</v>
          </cell>
          <cell r="L10277" t="str">
            <v>EA</v>
          </cell>
        </row>
        <row r="10278">
          <cell r="A10278" t="str">
            <v>9392-0003-500-T</v>
          </cell>
          <cell r="B10278" t="str">
            <v>HOSE,COMPOSITE,DANOIL 3AL,C/W FEMALE</v>
          </cell>
          <cell r="C10278">
            <v>0</v>
          </cell>
          <cell r="D10278">
            <v>0</v>
          </cell>
          <cell r="E10278">
            <v>0</v>
          </cell>
          <cell r="K10278">
            <v>0</v>
          </cell>
          <cell r="L10278" t="str">
            <v>EA</v>
          </cell>
        </row>
        <row r="10279">
          <cell r="A10279" t="str">
            <v>9392-0004-450-T</v>
          </cell>
          <cell r="B10279" t="str">
            <v>HOSE,COMPOSITE,DANOIL 3AL,C/W V/R 4x3</v>
          </cell>
          <cell r="C10279">
            <v>0</v>
          </cell>
          <cell r="D10279">
            <v>0</v>
          </cell>
          <cell r="E10279">
            <v>0</v>
          </cell>
          <cell r="K10279">
            <v>0</v>
          </cell>
          <cell r="L10279" t="str">
            <v>EA</v>
          </cell>
        </row>
        <row r="10280">
          <cell r="A10280" t="str">
            <v>9392-0005-500-T</v>
          </cell>
          <cell r="B10280" t="str">
            <v>HOSE,COMPOSITE,DANOIL3AL,C/W FEMALE</v>
          </cell>
          <cell r="C10280">
            <v>0</v>
          </cell>
          <cell r="D10280">
            <v>0</v>
          </cell>
          <cell r="E10280">
            <v>0</v>
          </cell>
          <cell r="K10280">
            <v>0</v>
          </cell>
          <cell r="L10280" t="str">
            <v>EA</v>
          </cell>
        </row>
        <row r="10281">
          <cell r="A10281" t="str">
            <v>9392-0006-T</v>
          </cell>
          <cell r="B10281" t="str">
            <v>HOSE,RUBBER,ALFAGOMMA#T-605AA,C/W FEMALE</v>
          </cell>
          <cell r="C10281">
            <v>0</v>
          </cell>
          <cell r="D10281">
            <v>0</v>
          </cell>
          <cell r="E10281">
            <v>0</v>
          </cell>
          <cell r="K10281">
            <v>0</v>
          </cell>
          <cell r="L10281" t="str">
            <v>EA</v>
          </cell>
        </row>
        <row r="10282">
          <cell r="A10282" t="str">
            <v>9392-0007-300-T</v>
          </cell>
          <cell r="B10282" t="str">
            <v>HOSE,RUBBER BLACK  3 "  V/R  (1EA= 0.9M)</v>
          </cell>
          <cell r="C10282">
            <v>1210</v>
          </cell>
          <cell r="D10282">
            <v>0</v>
          </cell>
          <cell r="E10282">
            <v>0</v>
          </cell>
          <cell r="K10282">
            <v>0</v>
          </cell>
          <cell r="L10282" t="str">
            <v>EA</v>
          </cell>
        </row>
        <row r="10283">
          <cell r="A10283" t="str">
            <v>9392-0007-T</v>
          </cell>
          <cell r="B10283" t="str">
            <v>HOSE RUBBER BLACK 3 1/2" V/R (1EA=1ME)</v>
          </cell>
          <cell r="C10283">
            <v>1556.24</v>
          </cell>
          <cell r="D10283">
            <v>21</v>
          </cell>
          <cell r="E10283">
            <v>10</v>
          </cell>
          <cell r="K10283">
            <v>15</v>
          </cell>
          <cell r="L10283" t="str">
            <v>EA</v>
          </cell>
        </row>
        <row r="10284">
          <cell r="A10284" t="str">
            <v>9392-0008</v>
          </cell>
          <cell r="B10284" t="str">
            <v>HOSE,AIR,1.25IN ID X1.75IN OD BLACKRUBBE</v>
          </cell>
          <cell r="C10284">
            <v>0</v>
          </cell>
          <cell r="D10284">
            <v>0</v>
          </cell>
          <cell r="E10284">
            <v>0</v>
          </cell>
          <cell r="K10284">
            <v>0</v>
          </cell>
          <cell r="L10284" t="str">
            <v>ME</v>
          </cell>
        </row>
        <row r="10285">
          <cell r="A10285" t="str">
            <v>9392-0008-100-T</v>
          </cell>
          <cell r="B10285" t="str">
            <v>RUBER HOSE BLACK 1" ID FOR WATER DRAIN</v>
          </cell>
          <cell r="C10285">
            <v>0</v>
          </cell>
          <cell r="D10285">
            <v>0</v>
          </cell>
          <cell r="E10285">
            <v>0</v>
          </cell>
          <cell r="K10285">
            <v>0</v>
          </cell>
          <cell r="L10285" t="str">
            <v>ME</v>
          </cell>
        </row>
        <row r="10286">
          <cell r="A10286" t="str">
            <v>9392-0008-150-T</v>
          </cell>
          <cell r="B10286" t="str">
            <v>RUBBER HOSE BLACK 1 1/2" ID, WATER DRAIN</v>
          </cell>
          <cell r="C10286">
            <v>254.27</v>
          </cell>
          <cell r="D10286">
            <v>0</v>
          </cell>
          <cell r="E10286">
            <v>0</v>
          </cell>
          <cell r="K10286">
            <v>15</v>
          </cell>
          <cell r="L10286" t="str">
            <v>ME</v>
          </cell>
        </row>
        <row r="10287">
          <cell r="A10287" t="str">
            <v>9392-0008-238-T</v>
          </cell>
          <cell r="B10287" t="str">
            <v>RUBBER HOSE BLACK 2 3/8" ID FOR WATER</v>
          </cell>
          <cell r="C10287">
            <v>868.04</v>
          </cell>
          <cell r="D10287">
            <v>35.5</v>
          </cell>
          <cell r="E10287">
            <v>0</v>
          </cell>
          <cell r="K10287">
            <v>15</v>
          </cell>
          <cell r="L10287" t="str">
            <v>ME</v>
          </cell>
        </row>
        <row r="10288">
          <cell r="A10288" t="str">
            <v>9392-0009-005-T</v>
          </cell>
          <cell r="B10288" t="str">
            <v>HOSE,COMPOSITE,DANOIL 4"x5 ME</v>
          </cell>
          <cell r="C10288">
            <v>0</v>
          </cell>
          <cell r="D10288">
            <v>0</v>
          </cell>
          <cell r="E10288">
            <v>0</v>
          </cell>
          <cell r="K10288">
            <v>0</v>
          </cell>
          <cell r="L10288" t="str">
            <v>EA</v>
          </cell>
        </row>
        <row r="10289">
          <cell r="A10289" t="str">
            <v>9392-0010-T</v>
          </cell>
          <cell r="B10289" t="str">
            <v>HOSE STAINLESS FLEXIBLE JOINT C/W BOTH</v>
          </cell>
          <cell r="C10289">
            <v>0</v>
          </cell>
          <cell r="D10289">
            <v>0</v>
          </cell>
          <cell r="E10289">
            <v>0</v>
          </cell>
          <cell r="K10289">
            <v>0</v>
          </cell>
          <cell r="L10289" t="str">
            <v>EA</v>
          </cell>
        </row>
        <row r="10290">
          <cell r="A10290" t="str">
            <v>9392-0011-015-T</v>
          </cell>
          <cell r="B10290" t="str">
            <v>RUBER HOSE FLEXIBLE 1 1/2"C/W END FLANGE</v>
          </cell>
          <cell r="C10290">
            <v>0</v>
          </cell>
          <cell r="D10290">
            <v>0</v>
          </cell>
          <cell r="E10290">
            <v>0</v>
          </cell>
          <cell r="K10290">
            <v>0</v>
          </cell>
          <cell r="L10290" t="str">
            <v>EA</v>
          </cell>
        </row>
        <row r="10291">
          <cell r="A10291" t="str">
            <v>9392-0011-030-T</v>
          </cell>
          <cell r="B10291" t="str">
            <v>RUBER HOSE FLEXIBLE 3"C/W END FLANGE</v>
          </cell>
          <cell r="C10291">
            <v>0</v>
          </cell>
          <cell r="D10291">
            <v>0</v>
          </cell>
          <cell r="E10291">
            <v>0</v>
          </cell>
          <cell r="K10291">
            <v>0</v>
          </cell>
          <cell r="L10291" t="str">
            <v>EA</v>
          </cell>
        </row>
        <row r="10292">
          <cell r="A10292" t="str">
            <v>9392-0012-T</v>
          </cell>
          <cell r="B10292" t="str">
            <v>HOSE WELD STUBS, VRB3.5-1, ALUM, LIQUIP</v>
          </cell>
          <cell r="C10292">
            <v>314.46848</v>
          </cell>
          <cell r="D10292">
            <v>0</v>
          </cell>
          <cell r="E10292">
            <v>0</v>
          </cell>
          <cell r="K10292">
            <v>99</v>
          </cell>
          <cell r="L10292" t="str">
            <v>EA</v>
          </cell>
        </row>
        <row r="10293">
          <cell r="A10293" t="str">
            <v>9392-0013-T</v>
          </cell>
          <cell r="B10293" t="str">
            <v>HOSE TRAY FOR OMEGA WITH PERFORATED 4600</v>
          </cell>
          <cell r="C10293">
            <v>0</v>
          </cell>
          <cell r="D10293">
            <v>0</v>
          </cell>
          <cell r="E10293">
            <v>0</v>
          </cell>
          <cell r="K10293">
            <v>0</v>
          </cell>
          <cell r="L10293" t="str">
            <v>EA</v>
          </cell>
        </row>
        <row r="10294">
          <cell r="A10294" t="str">
            <v>9392-0013-T-LB</v>
          </cell>
          <cell r="B10294" t="str">
            <v>LABOR COST FOR 9392-0013-T HOSE TRAY FOR</v>
          </cell>
          <cell r="C10294">
            <v>0</v>
          </cell>
          <cell r="D10294">
            <v>0</v>
          </cell>
          <cell r="E10294">
            <v>0</v>
          </cell>
          <cell r="K10294">
            <v>0</v>
          </cell>
          <cell r="L10294" t="str">
            <v>EA</v>
          </cell>
        </row>
        <row r="10295">
          <cell r="A10295" t="str">
            <v>9392-0014-T</v>
          </cell>
          <cell r="B10295" t="str">
            <v>HOSE BLACK 4.5" ID. FOR WATER TANK</v>
          </cell>
          <cell r="C10295">
            <v>290.18666000000002</v>
          </cell>
          <cell r="D10295">
            <v>0</v>
          </cell>
          <cell r="E10295">
            <v>0</v>
          </cell>
          <cell r="K10295">
            <v>15</v>
          </cell>
          <cell r="L10295" t="str">
            <v>ME</v>
          </cell>
        </row>
        <row r="10296">
          <cell r="A10296" t="str">
            <v>9392-0015-LB</v>
          </cell>
          <cell r="B10296" t="str">
            <v>LABOR COST FOR AUS HOSE TRAY FAB 4m.LG</v>
          </cell>
          <cell r="C10296">
            <v>800</v>
          </cell>
          <cell r="D10296">
            <v>0</v>
          </cell>
          <cell r="E10296">
            <v>0</v>
          </cell>
          <cell r="K10296">
            <v>7</v>
          </cell>
          <cell r="L10296" t="str">
            <v>EA</v>
          </cell>
        </row>
        <row r="10297">
          <cell r="A10297" t="str">
            <v>9392-0015-T</v>
          </cell>
          <cell r="B10297" t="str">
            <v>HOSE TRAY NO HOLE 425WIDE 4.0M LONG</v>
          </cell>
          <cell r="C10297">
            <v>4016.76</v>
          </cell>
          <cell r="D10297">
            <v>0</v>
          </cell>
          <cell r="E10297">
            <v>0</v>
          </cell>
          <cell r="K10297">
            <v>0</v>
          </cell>
          <cell r="L10297" t="str">
            <v>EA</v>
          </cell>
        </row>
        <row r="10298">
          <cell r="A10298" t="str">
            <v>9392-0016-LB</v>
          </cell>
          <cell r="B10298" t="str">
            <v>LABOUR COST FOR HOSE TRAY FAB</v>
          </cell>
          <cell r="C10298">
            <v>0</v>
          </cell>
          <cell r="D10298">
            <v>0</v>
          </cell>
          <cell r="E10298">
            <v>0</v>
          </cell>
          <cell r="K10298">
            <v>0</v>
          </cell>
          <cell r="L10298" t="str">
            <v>EA</v>
          </cell>
        </row>
        <row r="10299">
          <cell r="A10299" t="str">
            <v>9392-0016-T</v>
          </cell>
          <cell r="B10299" t="str">
            <v>HOSE TRAY NO HOLE 425WIDE 3.5M LONG</v>
          </cell>
          <cell r="C10299">
            <v>0</v>
          </cell>
          <cell r="D10299">
            <v>0</v>
          </cell>
          <cell r="E10299">
            <v>0</v>
          </cell>
          <cell r="K10299">
            <v>0</v>
          </cell>
          <cell r="L10299" t="str">
            <v>EA</v>
          </cell>
        </row>
        <row r="10300">
          <cell r="A10300" t="str">
            <v>9392-0017-T</v>
          </cell>
          <cell r="B10300" t="str">
            <v>VAPOUR VENT HOSE LIQUIP #LIQVH3.5 (1 ME)</v>
          </cell>
          <cell r="C10300">
            <v>2865.9325599999997</v>
          </cell>
          <cell r="D10300">
            <v>16</v>
          </cell>
          <cell r="E10300">
            <v>0</v>
          </cell>
          <cell r="K10300">
            <v>60</v>
          </cell>
          <cell r="L10300" t="str">
            <v>EA</v>
          </cell>
        </row>
        <row r="10301">
          <cell r="A10301" t="str">
            <v>9392-0018-001-T</v>
          </cell>
          <cell r="B10301" t="str">
            <v>DUCTING 89IDx180 L, EARTHED H70612000002</v>
          </cell>
          <cell r="C10301">
            <v>3489.8227399999996</v>
          </cell>
          <cell r="D10301">
            <v>0</v>
          </cell>
          <cell r="E10301">
            <v>0</v>
          </cell>
          <cell r="K10301">
            <v>0</v>
          </cell>
          <cell r="L10301" t="str">
            <v>EA</v>
          </cell>
        </row>
        <row r="10302">
          <cell r="A10302" t="str">
            <v>9392-0018-002-T</v>
          </cell>
          <cell r="B10302" t="str">
            <v>DUCTING V/R VENT 305 LG EMCOH70611000002</v>
          </cell>
          <cell r="C10302">
            <v>1321.8851399999999</v>
          </cell>
          <cell r="D10302">
            <v>36</v>
          </cell>
          <cell r="E10302">
            <v>0</v>
          </cell>
          <cell r="K10302">
            <v>0</v>
          </cell>
          <cell r="L10302" t="str">
            <v>EA</v>
          </cell>
        </row>
        <row r="10303">
          <cell r="A10303" t="str">
            <v>9392-0018-003-T</v>
          </cell>
          <cell r="B10303" t="str">
            <v>DUCTING 89IDx180LG EARTHED #H70614000002</v>
          </cell>
          <cell r="C10303">
            <v>0</v>
          </cell>
          <cell r="D10303">
            <v>0</v>
          </cell>
          <cell r="E10303">
            <v>0</v>
          </cell>
          <cell r="K10303">
            <v>0</v>
          </cell>
          <cell r="L10303" t="str">
            <v>EA</v>
          </cell>
        </row>
        <row r="10304">
          <cell r="A10304" t="str">
            <v>9392-0018-T</v>
          </cell>
          <cell r="B10304" t="str">
            <v>HOSE FOR VAPOUR,DUCTING 89 IDX160LG,EMCO</v>
          </cell>
          <cell r="C10304">
            <v>1550</v>
          </cell>
          <cell r="D10304">
            <v>0</v>
          </cell>
          <cell r="E10304">
            <v>0</v>
          </cell>
          <cell r="K10304">
            <v>60</v>
          </cell>
          <cell r="L10304" t="str">
            <v>EA</v>
          </cell>
        </row>
        <row r="10305">
          <cell r="A10305" t="str">
            <v>9392-0019-LB</v>
          </cell>
          <cell r="B10305" t="str">
            <v>HOSE TRAY 425 WIDE 3.2M LONG ALBOUR COST</v>
          </cell>
          <cell r="C10305">
            <v>0</v>
          </cell>
          <cell r="D10305">
            <v>0</v>
          </cell>
          <cell r="E10305">
            <v>0</v>
          </cell>
          <cell r="K10305">
            <v>0</v>
          </cell>
          <cell r="L10305" t="str">
            <v>EA</v>
          </cell>
        </row>
        <row r="10306">
          <cell r="A10306" t="str">
            <v>9392-0019-T</v>
          </cell>
          <cell r="B10306" t="str">
            <v>HOSE TRAY 425 WIDE 3.2M LONG</v>
          </cell>
          <cell r="C10306">
            <v>0</v>
          </cell>
          <cell r="D10306">
            <v>0</v>
          </cell>
          <cell r="E10306">
            <v>0</v>
          </cell>
          <cell r="K10306">
            <v>0</v>
          </cell>
          <cell r="L10306" t="str">
            <v>EA</v>
          </cell>
        </row>
        <row r="10307">
          <cell r="A10307" t="str">
            <v>9392-0020-LB</v>
          </cell>
          <cell r="B10307" t="str">
            <v>HOSE TRAY INCLINE STEP LABOUR COST</v>
          </cell>
          <cell r="C10307">
            <v>0</v>
          </cell>
          <cell r="D10307">
            <v>0</v>
          </cell>
          <cell r="E10307">
            <v>0</v>
          </cell>
          <cell r="K10307">
            <v>0</v>
          </cell>
          <cell r="L10307" t="str">
            <v>EA</v>
          </cell>
        </row>
        <row r="10308">
          <cell r="A10308" t="str">
            <v>9392-0020-T</v>
          </cell>
          <cell r="B10308" t="str">
            <v>HOSE TRAY INCLINE STEP</v>
          </cell>
          <cell r="C10308">
            <v>0</v>
          </cell>
          <cell r="D10308">
            <v>0</v>
          </cell>
          <cell r="E10308">
            <v>0</v>
          </cell>
          <cell r="K10308">
            <v>0</v>
          </cell>
          <cell r="L10308" t="str">
            <v>EA</v>
          </cell>
        </row>
        <row r="10309">
          <cell r="A10309" t="str">
            <v>9392-0021-T</v>
          </cell>
          <cell r="B10309" t="str">
            <v>FLANGE T/E ALU SLIP-ON 115 ID.(FLASE100)</v>
          </cell>
          <cell r="C10309">
            <v>0</v>
          </cell>
          <cell r="D10309">
            <v>0</v>
          </cell>
          <cell r="E10309">
            <v>0</v>
          </cell>
          <cell r="K10309">
            <v>0</v>
          </cell>
          <cell r="L10309" t="str">
            <v>EA</v>
          </cell>
        </row>
        <row r="10310">
          <cell r="A10310" t="str">
            <v>9392-0022-T</v>
          </cell>
          <cell r="B10310" t="str">
            <v>HOSE COIL SPRING 8mm 5M C/W QUICK CLPG</v>
          </cell>
          <cell r="C10310">
            <v>0</v>
          </cell>
          <cell r="D10310">
            <v>0</v>
          </cell>
          <cell r="E10310">
            <v>0</v>
          </cell>
          <cell r="K10310">
            <v>0</v>
          </cell>
          <cell r="L10310" t="str">
            <v>EA</v>
          </cell>
        </row>
        <row r="10311">
          <cell r="A10311" t="str">
            <v>9392-0023-LB</v>
          </cell>
          <cell r="B10311" t="str">
            <v>LABOR COST HOSE TRAY  2.0 M</v>
          </cell>
          <cell r="C10311">
            <v>0</v>
          </cell>
          <cell r="D10311">
            <v>0</v>
          </cell>
          <cell r="E10311">
            <v>0</v>
          </cell>
          <cell r="K10311">
            <v>0</v>
          </cell>
          <cell r="L10311" t="str">
            <v>EA</v>
          </cell>
        </row>
        <row r="10312">
          <cell r="A10312" t="str">
            <v>9392-0023-T</v>
          </cell>
          <cell r="B10312" t="str">
            <v>HOSE TRAY NO HOLE 425WIDE 2.0M LONG</v>
          </cell>
          <cell r="C10312">
            <v>0</v>
          </cell>
          <cell r="D10312">
            <v>0</v>
          </cell>
          <cell r="E10312">
            <v>0</v>
          </cell>
          <cell r="K10312">
            <v>0</v>
          </cell>
          <cell r="L10312" t="str">
            <v>EA</v>
          </cell>
        </row>
        <row r="10313">
          <cell r="A10313" t="str">
            <v>9392-0024-T</v>
          </cell>
          <cell r="B10313" t="str">
            <v>HOSE  FUEL LINE 3/8" SAL J30R6 WP300PSI</v>
          </cell>
          <cell r="C10313">
            <v>70</v>
          </cell>
          <cell r="D10313">
            <v>0</v>
          </cell>
          <cell r="E10313">
            <v>0</v>
          </cell>
          <cell r="K10313">
            <v>0</v>
          </cell>
          <cell r="L10313" t="str">
            <v>ME</v>
          </cell>
        </row>
        <row r="10314">
          <cell r="A10314" t="str">
            <v>9392-0025-LB</v>
          </cell>
          <cell r="B10314" t="str">
            <v>LABOUR COST FOR HOSE TRAY FAB</v>
          </cell>
          <cell r="C10314">
            <v>0</v>
          </cell>
          <cell r="D10314">
            <v>0</v>
          </cell>
          <cell r="E10314">
            <v>0</v>
          </cell>
          <cell r="K10314">
            <v>0</v>
          </cell>
          <cell r="L10314" t="str">
            <v>EA</v>
          </cell>
        </row>
        <row r="10315">
          <cell r="A10315" t="str">
            <v>9392-0025-T</v>
          </cell>
          <cell r="B10315" t="str">
            <v>HOSE TRAY NO HOLE 350 WIDE 4.0M LONG</v>
          </cell>
          <cell r="C10315">
            <v>0</v>
          </cell>
          <cell r="D10315">
            <v>0</v>
          </cell>
          <cell r="E10315">
            <v>0</v>
          </cell>
          <cell r="K10315">
            <v>0</v>
          </cell>
          <cell r="L10315" t="str">
            <v>EA</v>
          </cell>
        </row>
        <row r="10316">
          <cell r="A10316" t="str">
            <v>9392-0026-001-T</v>
          </cell>
          <cell r="B10316" t="str">
            <v>HOSE OIL 3"X5.5M AL CAM-BRONZE F COARSE</v>
          </cell>
          <cell r="C10316">
            <v>6375</v>
          </cell>
          <cell r="D10316">
            <v>0</v>
          </cell>
          <cell r="E10316">
            <v>0</v>
          </cell>
          <cell r="K10316">
            <v>15</v>
          </cell>
          <cell r="L10316" t="str">
            <v>EA</v>
          </cell>
        </row>
        <row r="10317">
          <cell r="A10317" t="str">
            <v>9392-0026-002-T</v>
          </cell>
          <cell r="B10317" t="str">
            <v>HOSE OIL 3"X6M BRONZE F COARSE BOTH END</v>
          </cell>
          <cell r="C10317">
            <v>7100</v>
          </cell>
          <cell r="D10317">
            <v>0</v>
          </cell>
          <cell r="E10317">
            <v>0</v>
          </cell>
          <cell r="K10317">
            <v>15</v>
          </cell>
          <cell r="L10317" t="str">
            <v>EA</v>
          </cell>
        </row>
        <row r="10318">
          <cell r="A10318" t="str">
            <v>9392-0026-003-T</v>
          </cell>
          <cell r="B10318" t="str">
            <v>HOSE OIL 3"x 3m BRONZE F COARSE BOTH END</v>
          </cell>
          <cell r="C10318">
            <v>4850</v>
          </cell>
          <cell r="D10318">
            <v>3</v>
          </cell>
          <cell r="E10318">
            <v>0</v>
          </cell>
          <cell r="K10318">
            <v>15</v>
          </cell>
          <cell r="L10318" t="str">
            <v>EA</v>
          </cell>
        </row>
        <row r="10319">
          <cell r="A10319" t="str">
            <v>9392-0026-004-T</v>
          </cell>
          <cell r="B10319" t="str">
            <v>HOSE OIL 3"x 4.7m BRONZE FEMALE THREAD</v>
          </cell>
          <cell r="C10319">
            <v>6125</v>
          </cell>
          <cell r="D10319">
            <v>1</v>
          </cell>
          <cell r="E10319">
            <v>0</v>
          </cell>
          <cell r="K10319">
            <v>15</v>
          </cell>
          <cell r="L10319" t="str">
            <v>EA</v>
          </cell>
        </row>
        <row r="10320">
          <cell r="A10320" t="str">
            <v>9392-0026-005-T</v>
          </cell>
          <cell r="B10320" t="str">
            <v>HOSE OIL 3"x 4m BRONZE FEMALE THREAD</v>
          </cell>
          <cell r="C10320">
            <v>0</v>
          </cell>
          <cell r="D10320">
            <v>0</v>
          </cell>
          <cell r="E10320">
            <v>0</v>
          </cell>
          <cell r="K10320">
            <v>15</v>
          </cell>
          <cell r="L10320" t="str">
            <v>EA</v>
          </cell>
        </row>
        <row r="10321">
          <cell r="A10321" t="str">
            <v>9392-0026-T</v>
          </cell>
          <cell r="B10321" t="str">
            <v>HOSE (OIL HOSE) 3"X5M AL CAM-BRONZE F TH</v>
          </cell>
          <cell r="C10321">
            <v>5800</v>
          </cell>
          <cell r="D10321">
            <v>0</v>
          </cell>
          <cell r="E10321">
            <v>0</v>
          </cell>
          <cell r="K10321">
            <v>15</v>
          </cell>
          <cell r="L10321" t="str">
            <v>EA</v>
          </cell>
        </row>
        <row r="10322">
          <cell r="A10322" t="str">
            <v>9392-0027-T</v>
          </cell>
          <cell r="B10322" t="str">
            <v>HOSE (OIL HOSE) 3"X5M AL CAM-AL CAM</v>
          </cell>
          <cell r="C10322">
            <v>5500</v>
          </cell>
          <cell r="D10322">
            <v>0</v>
          </cell>
          <cell r="E10322">
            <v>0</v>
          </cell>
          <cell r="K10322">
            <v>0</v>
          </cell>
          <cell r="L10322" t="str">
            <v>EA</v>
          </cell>
        </row>
        <row r="10323">
          <cell r="A10323" t="str">
            <v>9392-0028-001-T</v>
          </cell>
          <cell r="B10323" t="str">
            <v>HOSE BARB ID1/2"x3/8"NPT#ABF103</v>
          </cell>
          <cell r="C10323">
            <v>59.221879999999999</v>
          </cell>
          <cell r="D10323">
            <v>272</v>
          </cell>
          <cell r="E10323">
            <v>0</v>
          </cell>
          <cell r="K10323">
            <v>60</v>
          </cell>
          <cell r="L10323" t="str">
            <v>EA</v>
          </cell>
        </row>
        <row r="10324">
          <cell r="A10324" t="str">
            <v>9392-0028-T</v>
          </cell>
          <cell r="B10324" t="str">
            <v>HOSE BARB ID1/2" x 3/8"NPT #ABF103</v>
          </cell>
          <cell r="C10324">
            <v>0</v>
          </cell>
          <cell r="D10324">
            <v>0</v>
          </cell>
          <cell r="E10324">
            <v>0</v>
          </cell>
          <cell r="K10324">
            <v>0</v>
          </cell>
          <cell r="L10324" t="str">
            <v>ME</v>
          </cell>
        </row>
        <row r="10325">
          <cell r="A10325" t="str">
            <v>9392-0029-T</v>
          </cell>
          <cell r="B10325" t="str">
            <v>HOSE SS FLEXIBLE 4"FLANGE SS304 TTMA"</v>
          </cell>
          <cell r="C10325">
            <v>8900</v>
          </cell>
          <cell r="D10325">
            <v>0</v>
          </cell>
          <cell r="E10325">
            <v>0</v>
          </cell>
          <cell r="K10325">
            <v>15</v>
          </cell>
          <cell r="L10325" t="str">
            <v>EA</v>
          </cell>
        </row>
        <row r="10326">
          <cell r="A10326" t="str">
            <v>9392-0030-T</v>
          </cell>
          <cell r="B10326" t="str">
            <v>HOSE AIR BRAKE 90" LONG</v>
          </cell>
          <cell r="C10326">
            <v>920</v>
          </cell>
          <cell r="D10326">
            <v>0</v>
          </cell>
          <cell r="E10326">
            <v>0</v>
          </cell>
          <cell r="K10326">
            <v>15</v>
          </cell>
          <cell r="L10326" t="str">
            <v>EA</v>
          </cell>
        </row>
        <row r="10327">
          <cell r="A10327" t="str">
            <v>9392-0031-T</v>
          </cell>
          <cell r="B10327" t="str">
            <v>HOSE CLEAR 1 1/4" ID30 TH 3.2 (50ME/EA)</v>
          </cell>
          <cell r="C10327">
            <v>25.6</v>
          </cell>
          <cell r="D10327">
            <v>0</v>
          </cell>
          <cell r="E10327">
            <v>0</v>
          </cell>
          <cell r="K10327">
            <v>7</v>
          </cell>
          <cell r="L10327" t="str">
            <v>ME</v>
          </cell>
        </row>
        <row r="10328">
          <cell r="A10328" t="str">
            <v>9392-0032-T</v>
          </cell>
          <cell r="B10328" t="str">
            <v>HOSE TRAY SIDE PLATE 4m.LG</v>
          </cell>
          <cell r="C10328">
            <v>544.96736999999996</v>
          </cell>
          <cell r="D10328">
            <v>67</v>
          </cell>
          <cell r="E10328">
            <v>0</v>
          </cell>
          <cell r="K10328">
            <v>30</v>
          </cell>
          <cell r="L10328" t="str">
            <v>EA</v>
          </cell>
        </row>
        <row r="10329">
          <cell r="A10329" t="str">
            <v>9392-0033-T</v>
          </cell>
          <cell r="B10329" t="str">
            <v>HOSE TRAY 425W 4.0M LG. W/MESH SCREEN</v>
          </cell>
          <cell r="C10329">
            <v>4866.76</v>
          </cell>
          <cell r="D10329">
            <v>0</v>
          </cell>
          <cell r="E10329">
            <v>0</v>
          </cell>
          <cell r="K10329">
            <v>0</v>
          </cell>
          <cell r="L10329" t="str">
            <v>EA</v>
          </cell>
        </row>
        <row r="10330">
          <cell r="A10330" t="str">
            <v>9392-0033-T-LB</v>
          </cell>
          <cell r="B10330" t="str">
            <v>LABOR COST FOR 9392-0033-T</v>
          </cell>
          <cell r="C10330">
            <v>1650</v>
          </cell>
          <cell r="D10330">
            <v>0</v>
          </cell>
          <cell r="E10330">
            <v>0</v>
          </cell>
          <cell r="K10330">
            <v>7</v>
          </cell>
          <cell r="L10330" t="str">
            <v>EA</v>
          </cell>
        </row>
        <row r="10331">
          <cell r="A10331" t="str">
            <v>9392-0034-T</v>
          </cell>
          <cell r="B10331" t="str">
            <v>HOSE TRAY 425W 3.5M LG. W/MESH SCREEN</v>
          </cell>
          <cell r="C10331">
            <v>4866.76</v>
          </cell>
          <cell r="D10331">
            <v>0</v>
          </cell>
          <cell r="E10331">
            <v>0</v>
          </cell>
          <cell r="K10331">
            <v>0</v>
          </cell>
          <cell r="L10331" t="str">
            <v>EA</v>
          </cell>
        </row>
        <row r="10332">
          <cell r="A10332" t="str">
            <v>9392-0034-T-LB</v>
          </cell>
          <cell r="B10332" t="str">
            <v>LABOR COST FOR 9392-0034-T</v>
          </cell>
          <cell r="C10332">
            <v>1650</v>
          </cell>
          <cell r="D10332">
            <v>0</v>
          </cell>
          <cell r="E10332">
            <v>0</v>
          </cell>
          <cell r="K10332">
            <v>7</v>
          </cell>
          <cell r="L10332" t="str">
            <v>EA</v>
          </cell>
        </row>
        <row r="10333">
          <cell r="A10333" t="str">
            <v>9392-0035-250-T</v>
          </cell>
          <cell r="B10333" t="str">
            <v>HOSE SUNFLEX OSD150-0350 ID90mm. 250LG</v>
          </cell>
          <cell r="C10333">
            <v>420</v>
          </cell>
          <cell r="D10333">
            <v>4</v>
          </cell>
          <cell r="E10333">
            <v>0</v>
          </cell>
          <cell r="K10333">
            <v>99</v>
          </cell>
          <cell r="L10333" t="str">
            <v>EA</v>
          </cell>
        </row>
        <row r="10334">
          <cell r="A10334" t="str">
            <v>9392-0035-T</v>
          </cell>
          <cell r="B10334" t="str">
            <v>HOSE SUNFLEX OSD150-0350 ID90MM.</v>
          </cell>
          <cell r="C10334">
            <v>2450</v>
          </cell>
          <cell r="D10334">
            <v>0</v>
          </cell>
          <cell r="E10334">
            <v>0</v>
          </cell>
          <cell r="K10334">
            <v>99</v>
          </cell>
          <cell r="L10334" t="str">
            <v>ME</v>
          </cell>
        </row>
        <row r="10335">
          <cell r="A10335" t="str">
            <v>9392-0036-001-T</v>
          </cell>
          <cell r="B10335" t="str">
            <v>HOSE TOYOX TOYOSPRING TS-50, 0.1-0.3 mPa</v>
          </cell>
          <cell r="C10335">
            <v>850</v>
          </cell>
          <cell r="D10335">
            <v>0</v>
          </cell>
          <cell r="E10335">
            <v>0</v>
          </cell>
          <cell r="K10335">
            <v>7</v>
          </cell>
          <cell r="L10335" t="str">
            <v>ME</v>
          </cell>
        </row>
        <row r="10336">
          <cell r="A10336" t="str">
            <v>9392-0036-T</v>
          </cell>
          <cell r="B10336" t="str">
            <v>HOSE TOYOX TOYOSPRING TS-75, 0.1-0.2 mPa</v>
          </cell>
          <cell r="C10336">
            <v>2050.91</v>
          </cell>
          <cell r="D10336">
            <v>0</v>
          </cell>
          <cell r="E10336">
            <v>0</v>
          </cell>
          <cell r="K10336">
            <v>7</v>
          </cell>
          <cell r="L10336" t="str">
            <v>ME</v>
          </cell>
        </row>
        <row r="10337">
          <cell r="A10337" t="str">
            <v>9392-0037-001-T</v>
          </cell>
          <cell r="B10337" t="str">
            <v>HOSE(OIL/FUEL) SAE J30 R6 5/16" WP300PSI</v>
          </cell>
          <cell r="C10337">
            <v>48.79</v>
          </cell>
          <cell r="D10337">
            <v>13</v>
          </cell>
          <cell r="E10337">
            <v>0</v>
          </cell>
          <cell r="K10337">
            <v>15</v>
          </cell>
          <cell r="L10337" t="str">
            <v>ME</v>
          </cell>
        </row>
        <row r="10338">
          <cell r="A10338" t="str">
            <v>9392-0037-002-T</v>
          </cell>
          <cell r="B10338" t="str">
            <v>HOSE(OIL/FUEL) SAE 7/16"</v>
          </cell>
          <cell r="C10338">
            <v>140</v>
          </cell>
          <cell r="D10338">
            <v>0</v>
          </cell>
          <cell r="E10338">
            <v>0</v>
          </cell>
          <cell r="K10338">
            <v>7</v>
          </cell>
          <cell r="L10338" t="str">
            <v>EA</v>
          </cell>
        </row>
        <row r="10339">
          <cell r="A10339" t="str">
            <v>9392-0037-T</v>
          </cell>
          <cell r="B10339" t="str">
            <v>HOSE(OIL/FUEL) SAE J30 R6 3/8" WP300PSI</v>
          </cell>
          <cell r="C10339">
            <v>85</v>
          </cell>
          <cell r="D10339">
            <v>0</v>
          </cell>
          <cell r="E10339">
            <v>0</v>
          </cell>
          <cell r="K10339">
            <v>7</v>
          </cell>
          <cell r="L10339" t="str">
            <v>ME</v>
          </cell>
        </row>
        <row r="10340">
          <cell r="A10340" t="str">
            <v>9392-0038-002-T</v>
          </cell>
          <cell r="B10340" t="str">
            <v>2" HOSE ALFAGOMMA T-902 LE 10 BAR(150PSI</v>
          </cell>
          <cell r="C10340">
            <v>1230</v>
          </cell>
          <cell r="D10340">
            <v>0</v>
          </cell>
          <cell r="E10340">
            <v>0</v>
          </cell>
          <cell r="K10340">
            <v>15</v>
          </cell>
          <cell r="L10340" t="str">
            <v>ME</v>
          </cell>
        </row>
        <row r="10341">
          <cell r="A10341" t="str">
            <v>9392-0038-005-T</v>
          </cell>
          <cell r="B10341" t="str">
            <v>3"HOSE ALFAGOMMA T-902 LE 10 BAR(150PSI)</v>
          </cell>
          <cell r="C10341">
            <v>1820</v>
          </cell>
          <cell r="D10341">
            <v>0</v>
          </cell>
          <cell r="E10341">
            <v>0</v>
          </cell>
          <cell r="K10341">
            <v>15</v>
          </cell>
          <cell r="L10341" t="str">
            <v>ME</v>
          </cell>
        </row>
        <row r="10342">
          <cell r="A10342" t="str">
            <v>9392-0039-T</v>
          </cell>
          <cell r="B10342" t="str">
            <v>HOSE VAPOUR W/SWIVEL 1" NPT</v>
          </cell>
          <cell r="C10342">
            <v>0</v>
          </cell>
          <cell r="D10342">
            <v>0</v>
          </cell>
          <cell r="E10342">
            <v>0</v>
          </cell>
          <cell r="K10342">
            <v>0</v>
          </cell>
          <cell r="L10342" t="str">
            <v>EA</v>
          </cell>
        </row>
        <row r="10343">
          <cell r="A10343" t="str">
            <v>9392-0040-T</v>
          </cell>
          <cell r="B10343" t="str">
            <v>HOSE TANSFER #ELAFLEX SFC-TW100 2.7M.</v>
          </cell>
          <cell r="C10343">
            <v>32100</v>
          </cell>
          <cell r="D10343">
            <v>0</v>
          </cell>
          <cell r="K10343">
            <v>15</v>
          </cell>
          <cell r="L10343" t="str">
            <v>EA</v>
          </cell>
        </row>
        <row r="10344">
          <cell r="A10344" t="str">
            <v>9392-0041-T</v>
          </cell>
          <cell r="B10344" t="str">
            <v>HOSE RUBBER 1 5/8"-1 3/4" ID (42-44mm)</v>
          </cell>
          <cell r="C10344">
            <v>377.77778000000001</v>
          </cell>
          <cell r="D10344">
            <v>13</v>
          </cell>
          <cell r="E10344">
            <v>0</v>
          </cell>
          <cell r="K10344">
            <v>15</v>
          </cell>
          <cell r="L10344" t="str">
            <v>ME</v>
          </cell>
        </row>
        <row r="10345">
          <cell r="A10345" t="str">
            <v>9392-0042-001-T</v>
          </cell>
          <cell r="B10345" t="str">
            <v>HOSE FLEX SS. TWO END-TUBE 3/8x60cm.</v>
          </cell>
          <cell r="C10345">
            <v>363</v>
          </cell>
          <cell r="D10345">
            <v>0</v>
          </cell>
          <cell r="K10345">
            <v>0</v>
          </cell>
          <cell r="L10345" t="str">
            <v>EA</v>
          </cell>
        </row>
        <row r="10346">
          <cell r="A10346" t="str">
            <v>9392-0042-002-T</v>
          </cell>
          <cell r="B10346" t="str">
            <v>HOSE REWIND ELAFLEX TW38 30 ME</v>
          </cell>
          <cell r="C10346">
            <v>0</v>
          </cell>
          <cell r="D10346">
            <v>0</v>
          </cell>
          <cell r="E10346">
            <v>0</v>
          </cell>
          <cell r="K10346">
            <v>15</v>
          </cell>
          <cell r="L10346" t="str">
            <v>EA</v>
          </cell>
        </row>
        <row r="10347">
          <cell r="A10347" t="str">
            <v>9392-0042-T</v>
          </cell>
          <cell r="B10347" t="str">
            <v>HOSE REDWING GOODYEAR 1.5"X200 ft NPT</v>
          </cell>
          <cell r="C10347">
            <v>72337.795920000004</v>
          </cell>
          <cell r="D10347">
            <v>0</v>
          </cell>
          <cell r="E10347">
            <v>0</v>
          </cell>
          <cell r="K10347">
            <v>99</v>
          </cell>
          <cell r="L10347" t="str">
            <v>EA</v>
          </cell>
        </row>
        <row r="10348">
          <cell r="A10348" t="str">
            <v>9392-0043-T</v>
          </cell>
          <cell r="B10348" t="str">
            <v>HOSE AIR BRAKE 1/2" SAE1402A-AXXE12BSE01</v>
          </cell>
          <cell r="C10348">
            <v>111.215</v>
          </cell>
          <cell r="D10348">
            <v>0</v>
          </cell>
          <cell r="E10348">
            <v>0</v>
          </cell>
          <cell r="K10348">
            <v>15</v>
          </cell>
          <cell r="L10348" t="str">
            <v>ME</v>
          </cell>
        </row>
        <row r="10349">
          <cell r="A10349" t="str">
            <v>9392-0044-032-T</v>
          </cell>
          <cell r="B10349" t="str">
            <v>AIR BRAKE HOSE (STL FITTING) 32" LONG</v>
          </cell>
          <cell r="C10349">
            <v>419</v>
          </cell>
          <cell r="D10349">
            <v>0</v>
          </cell>
          <cell r="E10349">
            <v>0</v>
          </cell>
          <cell r="K10349">
            <v>15</v>
          </cell>
          <cell r="L10349" t="str">
            <v>EA</v>
          </cell>
        </row>
        <row r="10350">
          <cell r="A10350" t="str">
            <v>9392-0044-036-T</v>
          </cell>
          <cell r="B10350" t="str">
            <v>AIR BRAKE HOSE (STL FITTING) 36" LONG</v>
          </cell>
          <cell r="C10350">
            <v>419</v>
          </cell>
          <cell r="D10350">
            <v>16</v>
          </cell>
          <cell r="E10350">
            <v>0</v>
          </cell>
          <cell r="K10350">
            <v>15</v>
          </cell>
          <cell r="L10350" t="str">
            <v>EA</v>
          </cell>
        </row>
        <row r="10351">
          <cell r="A10351" t="str">
            <v>9392-0044-036-T-LB</v>
          </cell>
          <cell r="B10351" t="str">
            <v>LABOR COST AIR BRAKE HOSE 36" LONG</v>
          </cell>
          <cell r="C10351">
            <v>0</v>
          </cell>
          <cell r="D10351">
            <v>0</v>
          </cell>
          <cell r="E10351">
            <v>0</v>
          </cell>
          <cell r="K10351">
            <v>15</v>
          </cell>
          <cell r="L10351" t="str">
            <v>EA</v>
          </cell>
        </row>
        <row r="10352">
          <cell r="A10352" t="str">
            <v>9392-0044-042-T</v>
          </cell>
          <cell r="B10352" t="str">
            <v>AIR BRAKE HOSE (STL FITTING) 42" LONG</v>
          </cell>
          <cell r="C10352">
            <v>564</v>
          </cell>
          <cell r="D10352">
            <v>19</v>
          </cell>
          <cell r="E10352">
            <v>0</v>
          </cell>
          <cell r="K10352">
            <v>15</v>
          </cell>
          <cell r="L10352" t="str">
            <v>EA</v>
          </cell>
        </row>
        <row r="10353">
          <cell r="A10353" t="str">
            <v>9392-0044-042-T-LB</v>
          </cell>
          <cell r="B10353" t="str">
            <v>LABOR COST AIR BRAKE HOSE 42" LONG</v>
          </cell>
          <cell r="C10353">
            <v>0</v>
          </cell>
          <cell r="D10353">
            <v>0</v>
          </cell>
          <cell r="E10353">
            <v>0</v>
          </cell>
          <cell r="K10353">
            <v>15</v>
          </cell>
          <cell r="L10353" t="str">
            <v>EA</v>
          </cell>
        </row>
        <row r="10354">
          <cell r="A10354" t="str">
            <v>9392-0044-046-T</v>
          </cell>
          <cell r="B10354" t="str">
            <v>AIR BRAKE HOSE (STL FITTING) 46" LONG</v>
          </cell>
          <cell r="C10354">
            <v>614</v>
          </cell>
          <cell r="D10354">
            <v>0</v>
          </cell>
          <cell r="E10354">
            <v>0</v>
          </cell>
          <cell r="K10354">
            <v>15</v>
          </cell>
          <cell r="L10354" t="str">
            <v>EA</v>
          </cell>
        </row>
        <row r="10355">
          <cell r="A10355" t="str">
            <v>9392-0044-046-T-LB</v>
          </cell>
          <cell r="B10355" t="str">
            <v>LABOR COST AIR BRAKE HOSE 46" LONG</v>
          </cell>
          <cell r="C10355">
            <v>0</v>
          </cell>
          <cell r="D10355">
            <v>0</v>
          </cell>
          <cell r="E10355">
            <v>0</v>
          </cell>
          <cell r="K10355">
            <v>15</v>
          </cell>
          <cell r="L10355" t="str">
            <v>EA</v>
          </cell>
        </row>
        <row r="10356">
          <cell r="A10356" t="str">
            <v>9392-0044-050-T</v>
          </cell>
          <cell r="B10356" t="str">
            <v>AIR BRAKE HOSE (STL FITTING) 50" LONG</v>
          </cell>
          <cell r="C10356">
            <v>676</v>
          </cell>
          <cell r="D10356">
            <v>0</v>
          </cell>
          <cell r="E10356">
            <v>0</v>
          </cell>
          <cell r="K10356">
            <v>15</v>
          </cell>
          <cell r="L10356" t="str">
            <v>EA</v>
          </cell>
        </row>
        <row r="10357">
          <cell r="A10357" t="str">
            <v>9392-0044-050-T-LB</v>
          </cell>
          <cell r="B10357" t="str">
            <v>LABOR COST AIR BRAKE HOSE 50" LONG</v>
          </cell>
          <cell r="C10357">
            <v>0</v>
          </cell>
          <cell r="D10357">
            <v>0</v>
          </cell>
          <cell r="E10357">
            <v>0</v>
          </cell>
          <cell r="K10357">
            <v>15</v>
          </cell>
          <cell r="L10357" t="str">
            <v>EA</v>
          </cell>
        </row>
        <row r="10358">
          <cell r="A10358" t="str">
            <v>9392-0044-060-T</v>
          </cell>
          <cell r="B10358" t="str">
            <v>AIR BRAKE HOSE (STL FITTING) 60" LONG</v>
          </cell>
          <cell r="C10358">
            <v>669</v>
          </cell>
          <cell r="D10358">
            <v>0</v>
          </cell>
          <cell r="E10358">
            <v>0</v>
          </cell>
          <cell r="K10358">
            <v>15</v>
          </cell>
          <cell r="L10358" t="str">
            <v>EA</v>
          </cell>
        </row>
        <row r="10359">
          <cell r="A10359" t="str">
            <v>9392-0044-060-T-LB</v>
          </cell>
          <cell r="B10359" t="str">
            <v>LABOR COST AIR BRAKE HOSE 60" LONG</v>
          </cell>
          <cell r="C10359">
            <v>0</v>
          </cell>
          <cell r="D10359">
            <v>0</v>
          </cell>
          <cell r="E10359">
            <v>0</v>
          </cell>
          <cell r="K10359">
            <v>15</v>
          </cell>
          <cell r="L10359" t="str">
            <v>EA</v>
          </cell>
        </row>
        <row r="10360">
          <cell r="A10360" t="str">
            <v>9392-0044-070-T</v>
          </cell>
          <cell r="B10360" t="str">
            <v>AIR BRAKE HOSE (STL FITTING) 70" LONG</v>
          </cell>
          <cell r="C10360">
            <v>682</v>
          </cell>
          <cell r="D10360">
            <v>0</v>
          </cell>
          <cell r="E10360">
            <v>0</v>
          </cell>
          <cell r="K10360">
            <v>15</v>
          </cell>
          <cell r="L10360" t="str">
            <v>EA</v>
          </cell>
        </row>
        <row r="10361">
          <cell r="A10361" t="str">
            <v>9392-0044-080-T</v>
          </cell>
          <cell r="B10361" t="str">
            <v>AIR BRAKE HOSE (STL FITTING) 80" LONG</v>
          </cell>
          <cell r="C10361">
            <v>861</v>
          </cell>
          <cell r="D10361">
            <v>7</v>
          </cell>
          <cell r="E10361">
            <v>0</v>
          </cell>
          <cell r="K10361">
            <v>15</v>
          </cell>
          <cell r="L10361" t="str">
            <v>EA</v>
          </cell>
        </row>
        <row r="10362">
          <cell r="A10362" t="str">
            <v>9392-0044-090-T</v>
          </cell>
          <cell r="B10362" t="str">
            <v>AIR BRAKE HOSE (STL FITTING) 90" LONG</v>
          </cell>
          <cell r="C10362">
            <v>855</v>
          </cell>
          <cell r="D10362">
            <v>0</v>
          </cell>
          <cell r="E10362">
            <v>0</v>
          </cell>
          <cell r="K10362">
            <v>15</v>
          </cell>
          <cell r="L10362" t="str">
            <v>EA</v>
          </cell>
        </row>
        <row r="10363">
          <cell r="A10363" t="str">
            <v>9392-0044-096-T</v>
          </cell>
          <cell r="B10363" t="str">
            <v>AIR BRAKE HOSE (STL FITTING) 96" LONG</v>
          </cell>
          <cell r="C10363">
            <v>875</v>
          </cell>
          <cell r="D10363">
            <v>0</v>
          </cell>
          <cell r="E10363">
            <v>0</v>
          </cell>
          <cell r="K10363">
            <v>15</v>
          </cell>
          <cell r="L10363" t="str">
            <v>EA</v>
          </cell>
        </row>
        <row r="10364">
          <cell r="A10364" t="str">
            <v>9392-0044-110-T</v>
          </cell>
          <cell r="B10364" t="str">
            <v>AIR BRAKE HOSE (STL FITTING) 110" LONG</v>
          </cell>
          <cell r="C10364">
            <v>955</v>
          </cell>
          <cell r="D10364">
            <v>0</v>
          </cell>
          <cell r="E10364">
            <v>0</v>
          </cell>
          <cell r="K10364">
            <v>15</v>
          </cell>
          <cell r="L10364" t="str">
            <v>EA</v>
          </cell>
        </row>
        <row r="10365">
          <cell r="A10365" t="str">
            <v>9392-0044-T</v>
          </cell>
          <cell r="B10365" t="str">
            <v>AIR BRAKE HOSE (STL FITTING)</v>
          </cell>
          <cell r="C10365">
            <v>529</v>
          </cell>
          <cell r="D10365">
            <v>0</v>
          </cell>
          <cell r="E10365">
            <v>0</v>
          </cell>
          <cell r="K10365">
            <v>15</v>
          </cell>
          <cell r="L10365" t="str">
            <v>EA</v>
          </cell>
        </row>
        <row r="10366">
          <cell r="A10366" t="str">
            <v>9392-0045-T</v>
          </cell>
          <cell r="B10366" t="str">
            <v>HOSE (OIL HOSE) 3"X5M BOTH END BRASS</v>
          </cell>
          <cell r="C10366">
            <v>5700</v>
          </cell>
          <cell r="D10366">
            <v>0</v>
          </cell>
          <cell r="E10366">
            <v>0</v>
          </cell>
          <cell r="K10366">
            <v>15</v>
          </cell>
          <cell r="L10366" t="str">
            <v>EA</v>
          </cell>
        </row>
        <row r="10367">
          <cell r="A10367" t="str">
            <v>9392-0046-T</v>
          </cell>
          <cell r="B10367" t="str">
            <v>HOSE CLAMP 1" SUS</v>
          </cell>
          <cell r="C10367">
            <v>7.6</v>
          </cell>
          <cell r="D10367">
            <v>43</v>
          </cell>
          <cell r="E10367">
            <v>0</v>
          </cell>
          <cell r="K10367">
            <v>7</v>
          </cell>
          <cell r="L10367" t="str">
            <v>EA</v>
          </cell>
        </row>
        <row r="10368">
          <cell r="A10368" t="str">
            <v>9392-0047</v>
          </cell>
          <cell r="B10368" t="str">
            <v>HOSE,VACUUM-TRANSFER,2IN ID X 2.4IN OD,C</v>
          </cell>
          <cell r="C10368">
            <v>0</v>
          </cell>
          <cell r="D10368">
            <v>0</v>
          </cell>
          <cell r="E10368">
            <v>0</v>
          </cell>
          <cell r="K10368">
            <v>0</v>
          </cell>
          <cell r="L10368" t="str">
            <v>ME</v>
          </cell>
        </row>
        <row r="10369">
          <cell r="A10369" t="str">
            <v>9392-0047-001-T</v>
          </cell>
          <cell r="B10369" t="str">
            <v>HOSE SS FLEXIBLE 3"SS FLANGE TTMA</v>
          </cell>
          <cell r="C10369">
            <v>7700</v>
          </cell>
          <cell r="D10369">
            <v>0</v>
          </cell>
          <cell r="E10369">
            <v>0</v>
          </cell>
          <cell r="K10369">
            <v>15</v>
          </cell>
          <cell r="L10369" t="str">
            <v>EA</v>
          </cell>
        </row>
        <row r="10370">
          <cell r="A10370" t="str">
            <v>9392-0047-T</v>
          </cell>
          <cell r="B10370" t="str">
            <v>HOSE SS FLEXIBLE 3"ST FLANGE JIS 10K</v>
          </cell>
          <cell r="C10370">
            <v>3640</v>
          </cell>
          <cell r="D10370">
            <v>0</v>
          </cell>
          <cell r="E10370">
            <v>0</v>
          </cell>
          <cell r="K10370">
            <v>15</v>
          </cell>
          <cell r="L10370" t="str">
            <v>EA</v>
          </cell>
        </row>
        <row r="10371">
          <cell r="A10371" t="str">
            <v>9392-0048-T</v>
          </cell>
          <cell r="B10371" t="str">
            <v>HOSE FUEL REDWING 1.5"X 20 m.</v>
          </cell>
          <cell r="C10371">
            <v>26257.447930000002</v>
          </cell>
          <cell r="D10371">
            <v>0</v>
          </cell>
          <cell r="E10371">
            <v>0</v>
          </cell>
          <cell r="K10371">
            <v>99</v>
          </cell>
          <cell r="L10371" t="str">
            <v>EA</v>
          </cell>
        </row>
        <row r="10372">
          <cell r="A10372" t="str">
            <v>9392-0050-T</v>
          </cell>
          <cell r="B10372" t="str">
            <v>HOSE FUEL/OIL SAE J30 R6 5/16"</v>
          </cell>
          <cell r="C10372">
            <v>0</v>
          </cell>
          <cell r="D10372">
            <v>0</v>
          </cell>
          <cell r="E10372">
            <v>0</v>
          </cell>
          <cell r="K10372">
            <v>99</v>
          </cell>
          <cell r="L10372" t="str">
            <v>ME</v>
          </cell>
        </row>
        <row r="10373">
          <cell r="A10373" t="str">
            <v>9392-0051-T</v>
          </cell>
          <cell r="B10373" t="str">
            <v>HOSE SS FLEXIBLE 2"FLANGE SS304 TTMA"</v>
          </cell>
          <cell r="C10373">
            <v>0</v>
          </cell>
          <cell r="D10373">
            <v>0</v>
          </cell>
          <cell r="E10373">
            <v>0</v>
          </cell>
          <cell r="K10373">
            <v>15</v>
          </cell>
          <cell r="L10373" t="str">
            <v>EA</v>
          </cell>
        </row>
        <row r="10374">
          <cell r="A10374" t="str">
            <v>9392-0052-312-T</v>
          </cell>
          <cell r="B10374" t="str">
            <v>HOSE DRAIN WATER BLACK 3 1/2" (1EA = 1M)</v>
          </cell>
          <cell r="C10374">
            <v>504.67</v>
          </cell>
          <cell r="D10374">
            <v>8.5</v>
          </cell>
          <cell r="E10374">
            <v>0</v>
          </cell>
          <cell r="K10374">
            <v>15</v>
          </cell>
          <cell r="L10374" t="str">
            <v>EA</v>
          </cell>
        </row>
        <row r="10375">
          <cell r="A10375" t="str">
            <v>9392-0052-T</v>
          </cell>
          <cell r="B10375" t="str">
            <v>HOSE DRAIN WATER BLACK  (1EA = 1M)</v>
          </cell>
          <cell r="C10375">
            <v>1429.75</v>
          </cell>
          <cell r="D10375">
            <v>0</v>
          </cell>
          <cell r="E10375">
            <v>0</v>
          </cell>
          <cell r="K10375">
            <v>15</v>
          </cell>
          <cell r="L10375" t="str">
            <v>EA</v>
          </cell>
        </row>
        <row r="10376">
          <cell r="A10376" t="str">
            <v>9392-0053-212-T</v>
          </cell>
          <cell r="B10376" t="str">
            <v>HOSE SUNFLEX WSD150-0250 ID 63 MM.</v>
          </cell>
          <cell r="C10376">
            <v>689</v>
          </cell>
          <cell r="D10376">
            <v>0</v>
          </cell>
          <cell r="E10376">
            <v>0</v>
          </cell>
          <cell r="K10376">
            <v>99</v>
          </cell>
          <cell r="L10376" t="str">
            <v>ME</v>
          </cell>
        </row>
        <row r="10377">
          <cell r="A10377" t="str">
            <v>9392-0053-T</v>
          </cell>
          <cell r="B10377" t="str">
            <v>HOSE SUNFLEX WSD150</v>
          </cell>
          <cell r="C10377">
            <v>689</v>
          </cell>
          <cell r="D10377">
            <v>0</v>
          </cell>
          <cell r="E10377">
            <v>0</v>
          </cell>
          <cell r="K10377">
            <v>99</v>
          </cell>
          <cell r="L10377" t="str">
            <v>ME</v>
          </cell>
        </row>
        <row r="10378">
          <cell r="A10378" t="str">
            <v>9392-0054-T</v>
          </cell>
          <cell r="B10378" t="str">
            <v>RUBBER HOSE ALFAGOMMA MODEL 720AA (BLACK</v>
          </cell>
          <cell r="C10378">
            <v>0</v>
          </cell>
          <cell r="D10378">
            <v>0</v>
          </cell>
          <cell r="E10378">
            <v>0</v>
          </cell>
          <cell r="K10378">
            <v>15</v>
          </cell>
          <cell r="L10378" t="str">
            <v>ME</v>
          </cell>
        </row>
        <row r="10379">
          <cell r="A10379" t="str">
            <v>9392-0055-T</v>
          </cell>
          <cell r="B10379" t="str">
            <v>RUBBER HOSE SUNFLEX CSD150CEMENT SUCTION</v>
          </cell>
          <cell r="C10379">
            <v>1500</v>
          </cell>
          <cell r="D10379">
            <v>15</v>
          </cell>
          <cell r="E10379">
            <v>0</v>
          </cell>
          <cell r="K10379">
            <v>0</v>
          </cell>
          <cell r="L10379" t="str">
            <v>ME</v>
          </cell>
        </row>
        <row r="10380">
          <cell r="A10380" t="str">
            <v>9392-0057-T</v>
          </cell>
          <cell r="B10380" t="str">
            <v>HOSE,AERATION,2IN,BLACK HOT AIR BLOWER</v>
          </cell>
          <cell r="C10380">
            <v>0</v>
          </cell>
          <cell r="D10380">
            <v>0</v>
          </cell>
          <cell r="E10380">
            <v>0</v>
          </cell>
          <cell r="K10380">
            <v>0</v>
          </cell>
          <cell r="L10380" t="str">
            <v>ME</v>
          </cell>
        </row>
        <row r="10381">
          <cell r="A10381" t="str">
            <v>9392-0058-T</v>
          </cell>
          <cell r="B10381" t="str">
            <v>RUBBER HOSE 4" ALFAGOMMA  614AA HOT TAR</v>
          </cell>
          <cell r="C10381">
            <v>0</v>
          </cell>
          <cell r="D10381">
            <v>0</v>
          </cell>
          <cell r="E10381">
            <v>0</v>
          </cell>
          <cell r="K10381">
            <v>0</v>
          </cell>
          <cell r="L10381" t="str">
            <v>ME</v>
          </cell>
        </row>
        <row r="10382">
          <cell r="A10382" t="str">
            <v>9392-0059-001-T</v>
          </cell>
          <cell r="B10382" t="str">
            <v>HOSE TRANSFER SS316,3" 6M LG</v>
          </cell>
          <cell r="C10382">
            <v>46223.138959999997</v>
          </cell>
          <cell r="D10382">
            <v>0</v>
          </cell>
          <cell r="E10382">
            <v>0</v>
          </cell>
          <cell r="K10382">
            <v>0</v>
          </cell>
          <cell r="L10382" t="str">
            <v>EA</v>
          </cell>
        </row>
        <row r="10383">
          <cell r="A10383" t="str">
            <v>9392-0059-T</v>
          </cell>
          <cell r="B10383" t="str">
            <v>HOSE TRANSFER SS316 3"-4M LG</v>
          </cell>
          <cell r="C10383">
            <v>31052.136699999999</v>
          </cell>
          <cell r="D10383">
            <v>0</v>
          </cell>
          <cell r="E10383">
            <v>0</v>
          </cell>
          <cell r="K10383">
            <v>0</v>
          </cell>
          <cell r="L10383" t="str">
            <v>EA</v>
          </cell>
        </row>
        <row r="10384">
          <cell r="A10384" t="str">
            <v>9392-0060-T</v>
          </cell>
          <cell r="B10384" t="str">
            <v>HOSE X-SERIES CORE FLEX 3/8" X 3/8" TUBE</v>
          </cell>
          <cell r="C10384">
            <v>2332.4</v>
          </cell>
          <cell r="D10384">
            <v>0</v>
          </cell>
          <cell r="E10384">
            <v>0</v>
          </cell>
          <cell r="K10384">
            <v>0</v>
          </cell>
          <cell r="L10384" t="str">
            <v>EA</v>
          </cell>
        </row>
        <row r="10385">
          <cell r="A10385" t="str">
            <v>9392-0061-T</v>
          </cell>
          <cell r="B10385" t="str">
            <v>TOYOFOODS-S 3" TFS-75</v>
          </cell>
          <cell r="C10385">
            <v>3290</v>
          </cell>
          <cell r="D10385">
            <v>0</v>
          </cell>
          <cell r="E10385">
            <v>0</v>
          </cell>
          <cell r="K10385">
            <v>7</v>
          </cell>
          <cell r="L10385" t="str">
            <v>ME</v>
          </cell>
        </row>
        <row r="10386">
          <cell r="A10386" t="str">
            <v>9392-0062-003-T</v>
          </cell>
          <cell r="B10386" t="str">
            <v>HOSE SUNFLEX AH300-200 AIR/WATER 300 PSI</v>
          </cell>
          <cell r="C10386">
            <v>523</v>
          </cell>
          <cell r="D10386">
            <v>0</v>
          </cell>
          <cell r="E10386">
            <v>0</v>
          </cell>
          <cell r="K10386">
            <v>0</v>
          </cell>
          <cell r="L10386" t="str">
            <v>ME</v>
          </cell>
        </row>
        <row r="10387">
          <cell r="A10387" t="str">
            <v>9392-0062-T</v>
          </cell>
          <cell r="B10387" t="str">
            <v>HOSE SUNFLEX  AIR/WATER</v>
          </cell>
          <cell r="C10387">
            <v>0</v>
          </cell>
          <cell r="D10387">
            <v>0</v>
          </cell>
          <cell r="E10387">
            <v>0</v>
          </cell>
          <cell r="K10387">
            <v>0</v>
          </cell>
          <cell r="L10387" t="str">
            <v>ME</v>
          </cell>
        </row>
        <row r="10388">
          <cell r="A10388" t="str">
            <v>9392-0063-T</v>
          </cell>
          <cell r="B10388" t="str">
            <v>FLEXIBLE SS TRANSFER HOSE 3" FIXED FLANG</v>
          </cell>
          <cell r="C10388">
            <v>8900</v>
          </cell>
          <cell r="D10388">
            <v>0</v>
          </cell>
          <cell r="E10388">
            <v>0</v>
          </cell>
          <cell r="K10388">
            <v>15</v>
          </cell>
          <cell r="L10388" t="str">
            <v>EA</v>
          </cell>
        </row>
        <row r="10389">
          <cell r="A10389" t="str">
            <v>9392-0064-100-T</v>
          </cell>
          <cell r="B10389" t="str">
            <v>SUNFLEX ODH100 OIL DELIVERY HOSE  1"</v>
          </cell>
          <cell r="C10389">
            <v>0</v>
          </cell>
          <cell r="D10389">
            <v>0</v>
          </cell>
          <cell r="E10389">
            <v>0</v>
          </cell>
          <cell r="K10389">
            <v>0</v>
          </cell>
          <cell r="L10389" t="str">
            <v>ME</v>
          </cell>
        </row>
        <row r="10390">
          <cell r="A10390" t="str">
            <v>9392-0064-125-T</v>
          </cell>
          <cell r="B10390" t="str">
            <v>SUNFLEX ODH150 OIL DELIVERY HOSE  1 1/4"</v>
          </cell>
          <cell r="C10390">
            <v>0</v>
          </cell>
          <cell r="D10390">
            <v>0</v>
          </cell>
          <cell r="E10390">
            <v>0</v>
          </cell>
          <cell r="K10390">
            <v>0</v>
          </cell>
          <cell r="L10390" t="str">
            <v>ME</v>
          </cell>
        </row>
        <row r="10391">
          <cell r="A10391" t="str">
            <v>9392-0064-138-T</v>
          </cell>
          <cell r="B10391" t="str">
            <v>SUNFLEX ODH138 OIL DELIVERY HOSE  1 3/8"</v>
          </cell>
          <cell r="C10391">
            <v>0</v>
          </cell>
          <cell r="D10391">
            <v>0</v>
          </cell>
          <cell r="E10391">
            <v>0</v>
          </cell>
          <cell r="K10391">
            <v>0</v>
          </cell>
          <cell r="L10391" t="str">
            <v>ME</v>
          </cell>
        </row>
        <row r="10392">
          <cell r="A10392" t="str">
            <v>9392-0064-150-T</v>
          </cell>
          <cell r="B10392" t="str">
            <v>SUNFLEX ODH150 OIL DELIVERY HOSE  1 1/2"</v>
          </cell>
          <cell r="C10392">
            <v>0</v>
          </cell>
          <cell r="D10392">
            <v>0</v>
          </cell>
          <cell r="E10392">
            <v>0</v>
          </cell>
          <cell r="K10392">
            <v>0</v>
          </cell>
          <cell r="L10392" t="str">
            <v>ME</v>
          </cell>
        </row>
        <row r="10393">
          <cell r="A10393" t="str">
            <v>9392-0064-300-T</v>
          </cell>
          <cell r="B10393" t="str">
            <v>SUNFLEX ODH150 OIL DELIVERY HOSE  3"</v>
          </cell>
          <cell r="C10393">
            <v>0</v>
          </cell>
          <cell r="D10393">
            <v>0</v>
          </cell>
          <cell r="E10393">
            <v>0</v>
          </cell>
          <cell r="K10393">
            <v>0</v>
          </cell>
          <cell r="L10393" t="str">
            <v>ME</v>
          </cell>
        </row>
        <row r="10394">
          <cell r="A10394" t="str">
            <v>9392-0064-T</v>
          </cell>
          <cell r="B10394" t="str">
            <v>HOSE SUNFLEX ODH OIL DELI. 150 PSI</v>
          </cell>
          <cell r="C10394">
            <v>0</v>
          </cell>
          <cell r="D10394">
            <v>0</v>
          </cell>
          <cell r="E10394">
            <v>0</v>
          </cell>
          <cell r="K10394">
            <v>0</v>
          </cell>
          <cell r="L10394" t="str">
            <v>ME</v>
          </cell>
        </row>
        <row r="10395">
          <cell r="A10395" t="str">
            <v>9392-0065-001-T</v>
          </cell>
          <cell r="B10395" t="str">
            <v>COMPOSITE HOSE (OIL) 3" X 2m. W/FEMALE</v>
          </cell>
          <cell r="C10395">
            <v>7125.2672400000001</v>
          </cell>
          <cell r="D10395">
            <v>0</v>
          </cell>
          <cell r="E10395">
            <v>0</v>
          </cell>
          <cell r="K10395">
            <v>0</v>
          </cell>
          <cell r="L10395" t="str">
            <v>EA</v>
          </cell>
        </row>
        <row r="10396">
          <cell r="A10396" t="str">
            <v>9392-0065-002-T</v>
          </cell>
          <cell r="B10396" t="str">
            <v>COMPOSITE HOSE AS 2683  3"x6m W/CAMLOCK</v>
          </cell>
          <cell r="C10396">
            <v>16995.682430000001</v>
          </cell>
          <cell r="D10396">
            <v>0</v>
          </cell>
          <cell r="E10396">
            <v>0</v>
          </cell>
          <cell r="K10396">
            <v>0</v>
          </cell>
          <cell r="L10396" t="str">
            <v>EA</v>
          </cell>
        </row>
        <row r="10397">
          <cell r="A10397" t="str">
            <v>9392-0065-T</v>
          </cell>
          <cell r="B10397" t="str">
            <v>COMPOSITE HOSE AS 2683  3"x3m W/CAMLOCK</v>
          </cell>
          <cell r="C10397">
            <v>12722.12766</v>
          </cell>
          <cell r="D10397">
            <v>0</v>
          </cell>
          <cell r="E10397">
            <v>0</v>
          </cell>
          <cell r="K10397">
            <v>0</v>
          </cell>
          <cell r="L10397" t="str">
            <v>EA</v>
          </cell>
        </row>
        <row r="10398">
          <cell r="A10398" t="str">
            <v>9392-0066-250-T</v>
          </cell>
          <cell r="B10398" t="str">
            <v>HOSE SUNFLEX OSD150-0250 ID63MM. 250mmLG</v>
          </cell>
          <cell r="C10398">
            <v>270</v>
          </cell>
          <cell r="D10398">
            <v>0</v>
          </cell>
          <cell r="E10398">
            <v>0</v>
          </cell>
          <cell r="K10398">
            <v>99</v>
          </cell>
          <cell r="L10398" t="str">
            <v>EA</v>
          </cell>
        </row>
        <row r="10399">
          <cell r="A10399" t="str">
            <v>9392-0067-T</v>
          </cell>
          <cell r="B10399" t="str">
            <v>HOSE SUNFLEX OSD150-0125 ID32MM</v>
          </cell>
          <cell r="C10399">
            <v>470</v>
          </cell>
          <cell r="D10399">
            <v>0</v>
          </cell>
          <cell r="E10399">
            <v>0</v>
          </cell>
          <cell r="K10399">
            <v>99</v>
          </cell>
          <cell r="L10399" t="str">
            <v>ME</v>
          </cell>
        </row>
        <row r="10400">
          <cell r="A10400" t="str">
            <v>9392-0068-T</v>
          </cell>
          <cell r="B10400" t="str">
            <v>HOSE FDA BULK FOOD SUCTION #4460-0450</v>
          </cell>
          <cell r="C10400">
            <v>0</v>
          </cell>
          <cell r="D10400">
            <v>0</v>
          </cell>
          <cell r="E10400">
            <v>0</v>
          </cell>
          <cell r="K10400">
            <v>15</v>
          </cell>
          <cell r="L10400" t="str">
            <v>ME</v>
          </cell>
        </row>
        <row r="10401">
          <cell r="A10401" t="str">
            <v>9392-0069-T</v>
          </cell>
          <cell r="B10401" t="str">
            <v>TOYOFOODS-S TFS-100 -Size 4" ID 100x118m</v>
          </cell>
          <cell r="C10401">
            <v>7140</v>
          </cell>
          <cell r="D10401">
            <v>0</v>
          </cell>
          <cell r="E10401">
            <v>0</v>
          </cell>
          <cell r="K10401">
            <v>7</v>
          </cell>
          <cell r="L10401" t="str">
            <v>ME</v>
          </cell>
        </row>
        <row r="10402">
          <cell r="A10402" t="str">
            <v>9392-0070-T</v>
          </cell>
          <cell r="B10402" t="str">
            <v>HOSE ASSY STR TIREMAXX 16.5"  VS-29003-1</v>
          </cell>
          <cell r="C10402">
            <v>720.54499999999996</v>
          </cell>
          <cell r="D10402">
            <v>0</v>
          </cell>
          <cell r="E10402">
            <v>0</v>
          </cell>
          <cell r="K10402">
            <v>60</v>
          </cell>
          <cell r="L10402" t="str">
            <v>EA</v>
          </cell>
        </row>
        <row r="10403">
          <cell r="A10403" t="str">
            <v>9392-0071-T</v>
          </cell>
          <cell r="B10403" t="str">
            <v>HOSE ASSY 180 D, TIREMAXX 15" VS-29004-2</v>
          </cell>
          <cell r="C10403">
            <v>749.75414000000001</v>
          </cell>
          <cell r="D10403">
            <v>0</v>
          </cell>
          <cell r="E10403">
            <v>0</v>
          </cell>
          <cell r="K10403">
            <v>60</v>
          </cell>
          <cell r="L10403" t="str">
            <v>EA</v>
          </cell>
        </row>
        <row r="10404">
          <cell r="A10404" t="str">
            <v>9392-0072-T</v>
          </cell>
          <cell r="B10404" t="str">
            <v>HOSE VAPOUR,SUNFLEX#ODH150-0350,3 1/2"</v>
          </cell>
          <cell r="C10404">
            <v>0</v>
          </cell>
          <cell r="D10404">
            <v>0</v>
          </cell>
          <cell r="E10404">
            <v>0</v>
          </cell>
          <cell r="K10404">
            <v>0</v>
          </cell>
          <cell r="L10404" t="str">
            <v>ME</v>
          </cell>
        </row>
        <row r="10405">
          <cell r="A10405" t="str">
            <v>9392-0073-T</v>
          </cell>
          <cell r="B10405" t="str">
            <v>HOSE,UNIVERSAL NORPLAST PVC383,2"ID</v>
          </cell>
          <cell r="C10405">
            <v>0</v>
          </cell>
          <cell r="D10405">
            <v>0</v>
          </cell>
          <cell r="E10405">
            <v>0</v>
          </cell>
          <cell r="K10405">
            <v>0</v>
          </cell>
          <cell r="L10405" t="str">
            <v>ME</v>
          </cell>
        </row>
        <row r="10406">
          <cell r="A10406" t="str">
            <v>9392-0074-T</v>
          </cell>
          <cell r="B10406" t="str">
            <v>HOSE BARB 1/2 x M16 MALE #ABF429</v>
          </cell>
          <cell r="C10406">
            <v>198.75339</v>
          </cell>
          <cell r="D10406">
            <v>364</v>
          </cell>
          <cell r="E10406">
            <v>0</v>
          </cell>
          <cell r="K10406">
            <v>60</v>
          </cell>
          <cell r="L10406" t="str">
            <v>EA</v>
          </cell>
        </row>
        <row r="10407">
          <cell r="A10407" t="str">
            <v>9392-0075</v>
          </cell>
          <cell r="B10407" t="str">
            <v>HOSE,AERATION,2IN,BLACK</v>
          </cell>
          <cell r="C10407">
            <v>0</v>
          </cell>
          <cell r="D10407">
            <v>0</v>
          </cell>
          <cell r="E10407">
            <v>0</v>
          </cell>
          <cell r="K10407">
            <v>0</v>
          </cell>
          <cell r="L10407" t="str">
            <v>ME</v>
          </cell>
        </row>
        <row r="10408">
          <cell r="A10408" t="str">
            <v>9392-0075-T</v>
          </cell>
          <cell r="B10408" t="str">
            <v>RUBBER AIR HOSE 1/2" ID SAE J1402 #ABH08</v>
          </cell>
          <cell r="C10408">
            <v>136.37775999999999</v>
          </cell>
          <cell r="D10408">
            <v>636</v>
          </cell>
          <cell r="E10408">
            <v>0</v>
          </cell>
          <cell r="K10408">
            <v>60</v>
          </cell>
          <cell r="L10408" t="str">
            <v>ME</v>
          </cell>
        </row>
        <row r="10409">
          <cell r="A10409" t="str">
            <v>9392-0076-T</v>
          </cell>
          <cell r="B10409" t="str">
            <v>PIPE PE100 PN6 90 OD,3.5 THK.</v>
          </cell>
          <cell r="C10409">
            <v>84</v>
          </cell>
          <cell r="D10409">
            <v>0</v>
          </cell>
          <cell r="E10409">
            <v>0</v>
          </cell>
          <cell r="K10409">
            <v>7</v>
          </cell>
          <cell r="L10409" t="str">
            <v>ME</v>
          </cell>
        </row>
        <row r="10410">
          <cell r="A10410" t="str">
            <v>9392-0077-T</v>
          </cell>
          <cell r="B10410" t="str">
            <v>HOSE CLAMP W2 8-12mm SS.</v>
          </cell>
          <cell r="C10410">
            <v>14</v>
          </cell>
          <cell r="D10410">
            <v>0</v>
          </cell>
          <cell r="E10410">
            <v>0</v>
          </cell>
          <cell r="K10410">
            <v>7</v>
          </cell>
          <cell r="L10410" t="str">
            <v>EA</v>
          </cell>
        </row>
        <row r="10411">
          <cell r="A10411" t="str">
            <v>9392-0078-055-T</v>
          </cell>
          <cell r="B10411" t="str">
            <v>HOSE,COMPOSITE,DANTEC DANOIL 3 AL,ID 4"</v>
          </cell>
          <cell r="C10411">
            <v>16000</v>
          </cell>
          <cell r="D10411">
            <v>0</v>
          </cell>
          <cell r="E10411">
            <v>0</v>
          </cell>
          <cell r="K10411">
            <v>15</v>
          </cell>
          <cell r="L10411" t="str">
            <v>EA</v>
          </cell>
        </row>
        <row r="10412">
          <cell r="A10412" t="str">
            <v>9392-0078-T</v>
          </cell>
          <cell r="B10412" t="str">
            <v>HOSE,COMPOSITE,DANTEC DANOIL 3 AL,ID 4"</v>
          </cell>
          <cell r="C10412">
            <v>0</v>
          </cell>
          <cell r="D10412">
            <v>0</v>
          </cell>
          <cell r="E10412">
            <v>0</v>
          </cell>
          <cell r="K10412">
            <v>0</v>
          </cell>
          <cell r="L10412" t="str">
            <v>EA</v>
          </cell>
        </row>
        <row r="10413">
          <cell r="A10413" t="str">
            <v>9392-0079-001-T</v>
          </cell>
          <cell r="B10413" t="str">
            <v>OPW 66H-0975 3/4-INCH X 9-INCH STR.HOSE</v>
          </cell>
          <cell r="C10413">
            <v>1338.54144</v>
          </cell>
          <cell r="D10413">
            <v>0</v>
          </cell>
          <cell r="E10413">
            <v>0</v>
          </cell>
          <cell r="K10413">
            <v>0</v>
          </cell>
          <cell r="L10413" t="str">
            <v>EA</v>
          </cell>
        </row>
        <row r="10414">
          <cell r="A10414" t="str">
            <v>9392-0079-T</v>
          </cell>
          <cell r="B10414" t="str">
            <v>OPW 66H-1300 1-INCH X 12-INCH STR. HOSE</v>
          </cell>
          <cell r="C10414">
            <v>0</v>
          </cell>
          <cell r="D10414">
            <v>0</v>
          </cell>
          <cell r="E10414">
            <v>0</v>
          </cell>
          <cell r="K10414">
            <v>0</v>
          </cell>
          <cell r="L10414" t="str">
            <v>EA</v>
          </cell>
        </row>
        <row r="10415">
          <cell r="A10415" t="str">
            <v>9392-0080-T</v>
          </cell>
          <cell r="B10415" t="str">
            <v>HOSE" PRAS" FOOD SPRING 3"[TRFS-75]</v>
          </cell>
          <cell r="C10415">
            <v>13740</v>
          </cell>
          <cell r="D10415">
            <v>0</v>
          </cell>
          <cell r="E10415">
            <v>0</v>
          </cell>
          <cell r="K10415">
            <v>15</v>
          </cell>
          <cell r="L10415" t="str">
            <v>EA</v>
          </cell>
        </row>
        <row r="10416">
          <cell r="A10416" t="str">
            <v>9392-0081-075-T</v>
          </cell>
          <cell r="B10416" t="str">
            <v>HOSE DELIVERY OIL 3/4" (19MM) W.P.10BAR</v>
          </cell>
          <cell r="C10416">
            <v>450</v>
          </cell>
          <cell r="D10416">
            <v>0</v>
          </cell>
          <cell r="E10416">
            <v>0</v>
          </cell>
          <cell r="K10416">
            <v>15</v>
          </cell>
          <cell r="L10416" t="str">
            <v>ME</v>
          </cell>
        </row>
        <row r="10417">
          <cell r="A10417" t="str">
            <v>9392-0081-100-T</v>
          </cell>
          <cell r="B10417" t="str">
            <v>HOSE DELIVERY OIL 1"</v>
          </cell>
          <cell r="C10417">
            <v>0</v>
          </cell>
          <cell r="D10417">
            <v>0</v>
          </cell>
          <cell r="E10417">
            <v>0</v>
          </cell>
          <cell r="K10417">
            <v>0</v>
          </cell>
          <cell r="L10417" t="str">
            <v>ME</v>
          </cell>
        </row>
        <row r="10418">
          <cell r="A10418" t="str">
            <v>9392-0081-150-T</v>
          </cell>
          <cell r="B10418" t="str">
            <v>HOSE DELIVERY OIL 1 1/2"</v>
          </cell>
          <cell r="C10418">
            <v>0</v>
          </cell>
          <cell r="D10418">
            <v>0</v>
          </cell>
          <cell r="E10418">
            <v>0</v>
          </cell>
          <cell r="K10418">
            <v>0</v>
          </cell>
          <cell r="L10418" t="str">
            <v>ME</v>
          </cell>
        </row>
        <row r="10419">
          <cell r="A10419" t="str">
            <v>9392-0081-T</v>
          </cell>
          <cell r="B10419" t="str">
            <v>HOSE DELIVERY OIL</v>
          </cell>
          <cell r="C10419">
            <v>0</v>
          </cell>
          <cell r="D10419">
            <v>0</v>
          </cell>
          <cell r="E10419">
            <v>0</v>
          </cell>
          <cell r="K10419">
            <v>0</v>
          </cell>
          <cell r="L10419" t="str">
            <v>ME</v>
          </cell>
        </row>
        <row r="10420">
          <cell r="A10420" t="str">
            <v>9392-0082-001-T</v>
          </cell>
          <cell r="B10420" t="str">
            <v>NYLON TUBE GREEN 6 mm MW #N110600-G</v>
          </cell>
          <cell r="C10420">
            <v>26</v>
          </cell>
          <cell r="D10420">
            <v>6</v>
          </cell>
          <cell r="E10420">
            <v>0</v>
          </cell>
          <cell r="K10420">
            <v>0</v>
          </cell>
          <cell r="L10420" t="str">
            <v>ME</v>
          </cell>
        </row>
        <row r="10421">
          <cell r="A10421" t="str">
            <v>9392-0082-T</v>
          </cell>
          <cell r="B10421" t="str">
            <v>NYLON TUBE BLACK 6 mm ESDAN 60-MAB06B</v>
          </cell>
          <cell r="C10421">
            <v>18</v>
          </cell>
          <cell r="D10421">
            <v>0</v>
          </cell>
          <cell r="E10421">
            <v>0</v>
          </cell>
          <cell r="K10421">
            <v>7</v>
          </cell>
          <cell r="L10421" t="str">
            <v>ME</v>
          </cell>
        </row>
        <row r="10422">
          <cell r="A10422" t="str">
            <v>9392-0083-001-T</v>
          </cell>
          <cell r="B10422" t="str">
            <v>TIRE HOSE YORK#Y-PSI-31363-00 LONG</v>
          </cell>
          <cell r="C10422">
            <v>1367.3828099999998</v>
          </cell>
          <cell r="D10422">
            <v>0</v>
          </cell>
          <cell r="E10422">
            <v>0</v>
          </cell>
          <cell r="K10422">
            <v>0</v>
          </cell>
          <cell r="L10422" t="str">
            <v>EA</v>
          </cell>
        </row>
        <row r="10423">
          <cell r="A10423" t="str">
            <v>9392-0083-002-T</v>
          </cell>
          <cell r="B10423" t="str">
            <v>TIRE HOSE YORK#Y-PSI-31373-00 SHORT</v>
          </cell>
          <cell r="C10423">
            <v>1312.3354999999999</v>
          </cell>
          <cell r="D10423">
            <v>0</v>
          </cell>
          <cell r="E10423">
            <v>0</v>
          </cell>
          <cell r="K10423">
            <v>0</v>
          </cell>
          <cell r="L10423" t="str">
            <v>EA</v>
          </cell>
        </row>
        <row r="10424">
          <cell r="A10424" t="str">
            <v>9392-0084-025-T</v>
          </cell>
          <cell r="B10424" t="str">
            <v>HOSE SUCTION NCR#BI-51107 150 ID90,0.25M</v>
          </cell>
          <cell r="C10424">
            <v>1600</v>
          </cell>
          <cell r="D10424">
            <v>0</v>
          </cell>
          <cell r="E10424">
            <v>0</v>
          </cell>
          <cell r="K10424">
            <v>15</v>
          </cell>
          <cell r="L10424" t="str">
            <v>EA</v>
          </cell>
        </row>
        <row r="10425">
          <cell r="A10425" t="str">
            <v>9392-0084-030-T</v>
          </cell>
          <cell r="B10425" t="str">
            <v>HOSE SUCTION NCR#BI-51107 150 ID 90,0.3M</v>
          </cell>
          <cell r="C10425">
            <v>1700</v>
          </cell>
          <cell r="D10425">
            <v>0</v>
          </cell>
          <cell r="E10425">
            <v>0</v>
          </cell>
          <cell r="K10425">
            <v>15</v>
          </cell>
          <cell r="L10425" t="str">
            <v>EA</v>
          </cell>
        </row>
        <row r="10426">
          <cell r="A10426" t="str">
            <v>9392-0084-100-T</v>
          </cell>
          <cell r="B10426" t="str">
            <v>HOSE SUCTION NCR#BI-51107 150 ID 90,1M L</v>
          </cell>
          <cell r="C10426">
            <v>1500</v>
          </cell>
          <cell r="D10426">
            <v>0</v>
          </cell>
          <cell r="E10426">
            <v>0</v>
          </cell>
          <cell r="K10426">
            <v>15</v>
          </cell>
          <cell r="L10426" t="str">
            <v>EA</v>
          </cell>
        </row>
        <row r="10427">
          <cell r="A10427" t="str">
            <v>9392-0084-250-T</v>
          </cell>
          <cell r="B10427" t="str">
            <v>HOSE SUCTION NCR#BI-51107 150 ID 90,250L</v>
          </cell>
          <cell r="C10427">
            <v>1600</v>
          </cell>
          <cell r="D10427">
            <v>0</v>
          </cell>
          <cell r="E10427">
            <v>0</v>
          </cell>
          <cell r="K10427">
            <v>15</v>
          </cell>
          <cell r="L10427" t="str">
            <v>EA</v>
          </cell>
        </row>
        <row r="10428">
          <cell r="A10428" t="str">
            <v>9392-0084-300-T</v>
          </cell>
          <cell r="B10428" t="str">
            <v>HOSE SUCTION NCR#BI-51107 150 ID 90,300L</v>
          </cell>
          <cell r="C10428">
            <v>1700</v>
          </cell>
          <cell r="D10428">
            <v>0</v>
          </cell>
          <cell r="E10428">
            <v>0</v>
          </cell>
          <cell r="K10428">
            <v>15</v>
          </cell>
          <cell r="L10428" t="str">
            <v>EA</v>
          </cell>
        </row>
        <row r="10429">
          <cell r="A10429" t="str">
            <v>9392-0085-T</v>
          </cell>
          <cell r="B10429" t="str">
            <v>COMPOSITE HOSE AS 2683  2"x3m W/CAMLOCK</v>
          </cell>
          <cell r="C10429">
            <v>6901.68199</v>
          </cell>
          <cell r="D10429">
            <v>0</v>
          </cell>
          <cell r="E10429">
            <v>0</v>
          </cell>
          <cell r="K10429">
            <v>0</v>
          </cell>
          <cell r="L10429" t="str">
            <v>EA</v>
          </cell>
        </row>
        <row r="10430">
          <cell r="A10430" t="str">
            <v>9392-0086-T</v>
          </cell>
          <cell r="B10430" t="str">
            <v>COMPOSITE HOSE AS 2683  3"x1.22m</v>
          </cell>
          <cell r="C10430">
            <v>6927.8882599999997</v>
          </cell>
          <cell r="D10430">
            <v>0</v>
          </cell>
          <cell r="E10430">
            <v>0</v>
          </cell>
          <cell r="K10430">
            <v>0</v>
          </cell>
          <cell r="L10430" t="str">
            <v>EA</v>
          </cell>
        </row>
        <row r="10431">
          <cell r="A10431" t="str">
            <v>9392-0087-T</v>
          </cell>
          <cell r="B10431" t="str">
            <v>RUBBER HOSE PLAIN NORMEC 54.30.30</v>
          </cell>
          <cell r="C10431">
            <v>1320.2069799999999</v>
          </cell>
          <cell r="D10431">
            <v>0</v>
          </cell>
          <cell r="E10431">
            <v>0</v>
          </cell>
          <cell r="K10431">
            <v>0</v>
          </cell>
          <cell r="L10431" t="str">
            <v>EA</v>
          </cell>
        </row>
        <row r="10432">
          <cell r="A10432" t="str">
            <v>9392-0088-T</v>
          </cell>
          <cell r="B10432" t="str">
            <v>HOSE, VAPOUR RECOVERY CHVRHA-100 4"</v>
          </cell>
          <cell r="C10432">
            <v>20958.601920000001</v>
          </cell>
          <cell r="D10432">
            <v>0</v>
          </cell>
          <cell r="E10432">
            <v>0</v>
          </cell>
          <cell r="K10432">
            <v>0</v>
          </cell>
          <cell r="L10432" t="str">
            <v>ME</v>
          </cell>
        </row>
        <row r="10433">
          <cell r="A10433" t="str">
            <v>9392-0089-002-T</v>
          </cell>
          <cell r="B10433" t="str">
            <v>HOSE,NCR HAB150 2" BH-41012 WP10 BAR</v>
          </cell>
          <cell r="C10433">
            <v>600</v>
          </cell>
          <cell r="D10433">
            <v>80</v>
          </cell>
          <cell r="E10433">
            <v>0</v>
          </cell>
          <cell r="K10433">
            <v>15</v>
          </cell>
          <cell r="L10433" t="str">
            <v>ME</v>
          </cell>
        </row>
        <row r="10434">
          <cell r="A10434" t="str">
            <v>9392-0089-T</v>
          </cell>
          <cell r="B10434" t="str">
            <v>HOSE,NCR HAB</v>
          </cell>
          <cell r="C10434">
            <v>0</v>
          </cell>
          <cell r="D10434">
            <v>0</v>
          </cell>
          <cell r="E10434">
            <v>0</v>
          </cell>
          <cell r="K10434">
            <v>0</v>
          </cell>
          <cell r="L10434" t="str">
            <v>ME</v>
          </cell>
        </row>
        <row r="10435">
          <cell r="A10435" t="str">
            <v>9392-0090-020-T</v>
          </cell>
          <cell r="B10435" t="str">
            <v>HOSE SPRING FOOD GRADE HIGH TEMP. 2"</v>
          </cell>
          <cell r="C10435">
            <v>874</v>
          </cell>
          <cell r="D10435">
            <v>0</v>
          </cell>
          <cell r="E10435">
            <v>0</v>
          </cell>
          <cell r="K10435">
            <v>0</v>
          </cell>
          <cell r="L10435" t="str">
            <v>ME</v>
          </cell>
        </row>
        <row r="10436">
          <cell r="A10436" t="str">
            <v>9392-0091-040-T</v>
          </cell>
          <cell r="B10436" t="str">
            <v>HOSE TRANFER SUNFLEX OSD150 3" 4.0ME</v>
          </cell>
          <cell r="C10436">
            <v>0</v>
          </cell>
          <cell r="D10436">
            <v>0</v>
          </cell>
          <cell r="E10436">
            <v>0</v>
          </cell>
          <cell r="K10436">
            <v>0</v>
          </cell>
          <cell r="L10436" t="str">
            <v>EA</v>
          </cell>
        </row>
        <row r="10437">
          <cell r="A10437" t="str">
            <v>9392-0091-050-T</v>
          </cell>
          <cell r="B10437" t="str">
            <v>HOSE TRANFER SUNFLEX OSD150 3" 5.0ME</v>
          </cell>
          <cell r="C10437">
            <v>6000</v>
          </cell>
          <cell r="D10437">
            <v>0</v>
          </cell>
          <cell r="E10437">
            <v>0</v>
          </cell>
          <cell r="K10437">
            <v>0</v>
          </cell>
          <cell r="L10437" t="str">
            <v>EA</v>
          </cell>
        </row>
        <row r="10438">
          <cell r="A10438" t="str">
            <v>9392-0091-T</v>
          </cell>
          <cell r="B10438" t="str">
            <v>HOSE TRANFER SUNFLEX OSD150 3"</v>
          </cell>
          <cell r="C10438">
            <v>0</v>
          </cell>
          <cell r="D10438">
            <v>0</v>
          </cell>
          <cell r="E10438">
            <v>0</v>
          </cell>
          <cell r="K10438">
            <v>0</v>
          </cell>
          <cell r="L10438" t="str">
            <v>EA</v>
          </cell>
        </row>
        <row r="10439">
          <cell r="A10439" t="str">
            <v>9392-0092-300-T</v>
          </cell>
          <cell r="B10439" t="str">
            <v>HOSE SUNFLEX OSD150 OIL 3" SUCTION/</v>
          </cell>
          <cell r="C10439">
            <v>0</v>
          </cell>
          <cell r="D10439">
            <v>0</v>
          </cell>
          <cell r="E10439">
            <v>0</v>
          </cell>
          <cell r="K10439">
            <v>0</v>
          </cell>
          <cell r="L10439" t="str">
            <v>ME</v>
          </cell>
        </row>
        <row r="10440">
          <cell r="A10440" t="str">
            <v>9392-0092-T</v>
          </cell>
          <cell r="B10440" t="str">
            <v>HOSE SUNFLEX OSD150 OIL SUCTION/</v>
          </cell>
          <cell r="C10440">
            <v>0</v>
          </cell>
          <cell r="D10440">
            <v>0</v>
          </cell>
          <cell r="E10440">
            <v>0</v>
          </cell>
          <cell r="K10440">
            <v>0</v>
          </cell>
          <cell r="L10440" t="str">
            <v>ME</v>
          </cell>
        </row>
        <row r="10441">
          <cell r="A10441" t="str">
            <v>9392-0093-T</v>
          </cell>
          <cell r="B10441" t="str">
            <v>Hose Clip</v>
          </cell>
          <cell r="C10441">
            <v>30</v>
          </cell>
          <cell r="D10441">
            <v>0</v>
          </cell>
          <cell r="E10441">
            <v>0</v>
          </cell>
          <cell r="K10441">
            <v>0</v>
          </cell>
          <cell r="L10441" t="str">
            <v>EA</v>
          </cell>
        </row>
        <row r="10442">
          <cell r="A10442" t="str">
            <v>9392-0094-T</v>
          </cell>
          <cell r="B10442" t="str">
            <v>Hose Clip</v>
          </cell>
          <cell r="C10442">
            <v>25</v>
          </cell>
          <cell r="D10442">
            <v>0</v>
          </cell>
          <cell r="E10442">
            <v>0</v>
          </cell>
          <cell r="K10442">
            <v>0</v>
          </cell>
          <cell r="L10442" t="str">
            <v>EA</v>
          </cell>
        </row>
        <row r="10443">
          <cell r="A10443" t="str">
            <v>9392-0095-T</v>
          </cell>
          <cell r="B10443" t="str">
            <v>Hose Clip</v>
          </cell>
          <cell r="C10443">
            <v>30</v>
          </cell>
          <cell r="D10443">
            <v>0</v>
          </cell>
          <cell r="E10443">
            <v>0</v>
          </cell>
          <cell r="K10443">
            <v>0</v>
          </cell>
          <cell r="L10443" t="str">
            <v>EA</v>
          </cell>
        </row>
        <row r="10444">
          <cell r="A10444" t="str">
            <v>9392-0096-T</v>
          </cell>
          <cell r="B10444" t="str">
            <v>Flexible Hose</v>
          </cell>
          <cell r="C10444">
            <v>1773</v>
          </cell>
          <cell r="D10444">
            <v>0</v>
          </cell>
          <cell r="E10444">
            <v>0</v>
          </cell>
          <cell r="K10444">
            <v>0</v>
          </cell>
          <cell r="L10444" t="str">
            <v>EA</v>
          </cell>
        </row>
        <row r="10445">
          <cell r="A10445" t="str">
            <v>9392-0097-T</v>
          </cell>
          <cell r="B10445" t="str">
            <v>HOLE OIL 3" W/COUPLING AL-E-0300</v>
          </cell>
          <cell r="C10445">
            <v>3600</v>
          </cell>
          <cell r="D10445">
            <v>0</v>
          </cell>
          <cell r="E10445">
            <v>0</v>
          </cell>
          <cell r="K10445">
            <v>0</v>
          </cell>
          <cell r="L10445" t="str">
            <v>EA</v>
          </cell>
        </row>
        <row r="10446">
          <cell r="A10446" t="str">
            <v>9392-0098-T</v>
          </cell>
          <cell r="B10446" t="str">
            <v>HOSE TRANFER DANOIL3AG-80AX3000 C/W</v>
          </cell>
          <cell r="C10446">
            <v>13700</v>
          </cell>
          <cell r="D10446">
            <v>0</v>
          </cell>
          <cell r="E10446">
            <v>1</v>
          </cell>
          <cell r="K10446">
            <v>15</v>
          </cell>
          <cell r="L10446" t="str">
            <v>EA</v>
          </cell>
        </row>
        <row r="10447">
          <cell r="A10447" t="str">
            <v>9392-0099-T</v>
          </cell>
          <cell r="B10447" t="str">
            <v>HOSE SS FLEXIBLE 6"FLANGE SS304 TTMA"</v>
          </cell>
          <cell r="C10447">
            <v>13500</v>
          </cell>
          <cell r="D10447">
            <v>0</v>
          </cell>
          <cell r="E10447">
            <v>2</v>
          </cell>
          <cell r="K10447">
            <v>15</v>
          </cell>
          <cell r="L10447" t="str">
            <v>EA</v>
          </cell>
        </row>
        <row r="10448">
          <cell r="A10448" t="str">
            <v>9392-0100-T</v>
          </cell>
          <cell r="B10448" t="str">
            <v>HOSE TRANSFER RUBBER [NCR] 2 1/2"</v>
          </cell>
          <cell r="C10448">
            <v>0</v>
          </cell>
          <cell r="D10448">
            <v>0</v>
          </cell>
          <cell r="E10448">
            <v>0</v>
          </cell>
          <cell r="K10448">
            <v>0</v>
          </cell>
          <cell r="L10448" t="str">
            <v>EA</v>
          </cell>
        </row>
        <row r="10449">
          <cell r="A10449" t="str">
            <v>9392-0101-T</v>
          </cell>
          <cell r="B10449" t="str">
            <v>FLEXIBLE EXHAUST PIPE STL. 3" LONG 30 cm</v>
          </cell>
          <cell r="C10449">
            <v>1100</v>
          </cell>
          <cell r="D10449">
            <v>0</v>
          </cell>
          <cell r="E10449">
            <v>0</v>
          </cell>
          <cell r="K10449">
            <v>7</v>
          </cell>
          <cell r="L10449" t="str">
            <v>EA</v>
          </cell>
        </row>
        <row r="10450">
          <cell r="A10450" t="str">
            <v>9392-0102-001-T</v>
          </cell>
          <cell r="B10450" t="str">
            <v>BRAKE HOSE DN6 (FITTING 1/4 x 1/4 )</v>
          </cell>
          <cell r="C10450">
            <v>770</v>
          </cell>
          <cell r="D10450">
            <v>0</v>
          </cell>
          <cell r="E10450">
            <v>0</v>
          </cell>
          <cell r="K10450">
            <v>7</v>
          </cell>
          <cell r="L10450" t="str">
            <v>EA</v>
          </cell>
        </row>
        <row r="10451">
          <cell r="A10451" t="str">
            <v>9392-0102-002-T</v>
          </cell>
          <cell r="B10451" t="str">
            <v>BRAKE HOSE DN6 (FITTING 1/4 x 1/4 )</v>
          </cell>
          <cell r="C10451">
            <v>940</v>
          </cell>
          <cell r="D10451">
            <v>0</v>
          </cell>
          <cell r="E10451">
            <v>0</v>
          </cell>
          <cell r="K10451">
            <v>7</v>
          </cell>
          <cell r="L10451" t="str">
            <v>EA</v>
          </cell>
        </row>
        <row r="10452">
          <cell r="A10452" t="str">
            <v>9392-0102-T</v>
          </cell>
          <cell r="B10452" t="str">
            <v>BRAKE HOSE DN6 (FITTING 1/4 x 1/4 )</v>
          </cell>
          <cell r="C10452">
            <v>660</v>
          </cell>
          <cell r="D10452">
            <v>0</v>
          </cell>
          <cell r="E10452">
            <v>0</v>
          </cell>
          <cell r="K10452">
            <v>7</v>
          </cell>
          <cell r="L10452" t="str">
            <v>EA</v>
          </cell>
        </row>
        <row r="10453">
          <cell r="A10453" t="str">
            <v>9392-0104-T</v>
          </cell>
          <cell r="B10453" t="str">
            <v>VAPOUR TUBE DIXON DBVH090</v>
          </cell>
          <cell r="C10453">
            <v>0</v>
          </cell>
          <cell r="D10453">
            <v>0</v>
          </cell>
          <cell r="E10453">
            <v>0</v>
          </cell>
          <cell r="K10453">
            <v>0</v>
          </cell>
          <cell r="L10453" t="str">
            <v>EA</v>
          </cell>
        </row>
        <row r="10454">
          <cell r="A10454" t="str">
            <v>9393-0001-T</v>
          </cell>
          <cell r="B10454" t="str">
            <v>HUB CAP BPW HU203</v>
          </cell>
          <cell r="C10454">
            <v>2838.71</v>
          </cell>
          <cell r="D10454">
            <v>0</v>
          </cell>
          <cell r="E10454">
            <v>0</v>
          </cell>
          <cell r="K10454">
            <v>0</v>
          </cell>
          <cell r="L10454" t="str">
            <v>EA</v>
          </cell>
        </row>
        <row r="10455">
          <cell r="A10455" t="str">
            <v>9393-0002-T</v>
          </cell>
          <cell r="B10455" t="str">
            <v>HUB CAP,HEND,GREASE TYPE,#98846-001</v>
          </cell>
          <cell r="C10455">
            <v>1018.649685</v>
          </cell>
          <cell r="D10455">
            <v>0</v>
          </cell>
          <cell r="E10455">
            <v>0</v>
          </cell>
          <cell r="K10455">
            <v>60</v>
          </cell>
          <cell r="L10455" t="str">
            <v>EA</v>
          </cell>
        </row>
        <row r="10456">
          <cell r="A10456" t="str">
            <v>9393-0003-T</v>
          </cell>
          <cell r="B10456" t="str">
            <v>HUB FOR INTRAAX AA 250A00205-3112</v>
          </cell>
          <cell r="C10456">
            <v>0</v>
          </cell>
          <cell r="D10456">
            <v>0</v>
          </cell>
          <cell r="E10456">
            <v>0</v>
          </cell>
          <cell r="K10456">
            <v>0</v>
          </cell>
          <cell r="L10456" t="str">
            <v>EA</v>
          </cell>
        </row>
        <row r="10457">
          <cell r="A10457" t="str">
            <v>9393-0004-001-T</v>
          </cell>
          <cell r="B10457" t="str">
            <v>HUB STEEL HENDRICKSON #98815-026</v>
          </cell>
          <cell r="C10457">
            <v>11767.504169999998</v>
          </cell>
          <cell r="D10457">
            <v>5</v>
          </cell>
          <cell r="E10457">
            <v>0</v>
          </cell>
          <cell r="K10457">
            <v>60</v>
          </cell>
          <cell r="L10457" t="str">
            <v>EA</v>
          </cell>
        </row>
        <row r="10458">
          <cell r="A10458" t="str">
            <v>9393-0004-T</v>
          </cell>
          <cell r="B10458" t="str">
            <v>HUB STEEL HENDRICKSON #98815-011</v>
          </cell>
          <cell r="C10458">
            <v>8459.5621200000005</v>
          </cell>
          <cell r="D10458">
            <v>0</v>
          </cell>
          <cell r="E10458">
            <v>0</v>
          </cell>
          <cell r="K10458">
            <v>60</v>
          </cell>
          <cell r="L10458" t="str">
            <v>EA</v>
          </cell>
        </row>
        <row r="10459">
          <cell r="A10459" t="str">
            <v>9393-0005-T</v>
          </cell>
          <cell r="B10459" t="str">
            <v>HUB 10 STUD 335PCD LS HP ABS C-30655-2</v>
          </cell>
          <cell r="C10459">
            <v>0</v>
          </cell>
          <cell r="D10459">
            <v>0</v>
          </cell>
          <cell r="E10459">
            <v>0</v>
          </cell>
          <cell r="K10459">
            <v>0</v>
          </cell>
          <cell r="L10459" t="str">
            <v>EA</v>
          </cell>
        </row>
        <row r="10460">
          <cell r="A10460" t="str">
            <v>9393-0006-T</v>
          </cell>
          <cell r="B10460" t="str">
            <v>HUB SEAL YORK (2021) #786114</v>
          </cell>
          <cell r="C10460">
            <v>0</v>
          </cell>
          <cell r="D10460">
            <v>0</v>
          </cell>
          <cell r="E10460">
            <v>0</v>
          </cell>
          <cell r="K10460">
            <v>0</v>
          </cell>
          <cell r="L10460" t="str">
            <v>EA</v>
          </cell>
        </row>
        <row r="10461">
          <cell r="A10461" t="str">
            <v>9393-0007-T</v>
          </cell>
          <cell r="B10461" t="str">
            <v>HUB FOR WCTSU15001-2D2</v>
          </cell>
          <cell r="C10461">
            <v>0</v>
          </cell>
          <cell r="D10461">
            <v>0</v>
          </cell>
          <cell r="E10461">
            <v>0</v>
          </cell>
          <cell r="K10461">
            <v>0</v>
          </cell>
          <cell r="L10461" t="str">
            <v>EA</v>
          </cell>
        </row>
        <row r="10462">
          <cell r="A10462" t="str">
            <v>9393-0008-001-T</v>
          </cell>
          <cell r="B10462" t="str">
            <v>HUB MACHINING 10X335 T YORK No. 785857</v>
          </cell>
          <cell r="C10462">
            <v>5500</v>
          </cell>
          <cell r="D10462">
            <v>0</v>
          </cell>
          <cell r="E10462">
            <v>0</v>
          </cell>
          <cell r="K10462">
            <v>0</v>
          </cell>
          <cell r="L10462" t="str">
            <v>EA</v>
          </cell>
        </row>
        <row r="10463">
          <cell r="A10463" t="str">
            <v>9393-0008-T</v>
          </cell>
          <cell r="B10463" t="str">
            <v>YORK SPARE PART HUB</v>
          </cell>
          <cell r="C10463">
            <v>0</v>
          </cell>
          <cell r="D10463">
            <v>0</v>
          </cell>
          <cell r="E10463">
            <v>0</v>
          </cell>
          <cell r="K10463">
            <v>0</v>
          </cell>
          <cell r="L10463" t="str">
            <v>EA</v>
          </cell>
        </row>
        <row r="10464">
          <cell r="A10464" t="str">
            <v>9393-0009-T</v>
          </cell>
          <cell r="B10464" t="str">
            <v>HUB HENDRICKSON#D-33466-4</v>
          </cell>
          <cell r="C10464">
            <v>8639.966480000001</v>
          </cell>
          <cell r="D10464">
            <v>0</v>
          </cell>
          <cell r="E10464">
            <v>0</v>
          </cell>
          <cell r="K10464">
            <v>60</v>
          </cell>
          <cell r="L10464" t="str">
            <v>EA</v>
          </cell>
        </row>
        <row r="10465">
          <cell r="A10465" t="str">
            <v>9393-0010-T</v>
          </cell>
          <cell r="B10465" t="str">
            <v>HUB STEEL SHAFT PLATE 120OD. 36ID.</v>
          </cell>
          <cell r="C10465">
            <v>750</v>
          </cell>
          <cell r="D10465">
            <v>0</v>
          </cell>
          <cell r="E10465">
            <v>0</v>
          </cell>
          <cell r="K10465">
            <v>7</v>
          </cell>
          <cell r="L10465" t="str">
            <v>EA</v>
          </cell>
        </row>
        <row r="10466">
          <cell r="A10466" t="str">
            <v>9393-0011-T</v>
          </cell>
          <cell r="B10466" t="str">
            <v>HUB WHEEL STL HENDRICKSON#D-33466-4,10ST</v>
          </cell>
          <cell r="C10466">
            <v>5728.0601699999997</v>
          </cell>
          <cell r="D10466">
            <v>0</v>
          </cell>
          <cell r="E10466">
            <v>0</v>
          </cell>
          <cell r="K10466">
            <v>60</v>
          </cell>
          <cell r="L10466" t="str">
            <v>EA</v>
          </cell>
        </row>
        <row r="10467">
          <cell r="A10467" t="str">
            <v>9393-0012-T</v>
          </cell>
          <cell r="B10467" t="str">
            <v>HUB STEEL WC#C-34758-4</v>
          </cell>
          <cell r="C10467">
            <v>8556.8072599999996</v>
          </cell>
          <cell r="D10467">
            <v>2</v>
          </cell>
          <cell r="E10467">
            <v>0</v>
          </cell>
          <cell r="K10467">
            <v>60</v>
          </cell>
          <cell r="L10467" t="str">
            <v>EA</v>
          </cell>
        </row>
        <row r="10468">
          <cell r="A10468" t="str">
            <v>9393-0013-T</v>
          </cell>
          <cell r="B10468" t="str">
            <v>HUB,KIT,REBUILD,HP S-39534-1</v>
          </cell>
          <cell r="C10468">
            <v>9293.1797299999998</v>
          </cell>
          <cell r="D10468">
            <v>0</v>
          </cell>
          <cell r="E10468">
            <v>0</v>
          </cell>
          <cell r="K10468">
            <v>60</v>
          </cell>
          <cell r="L10468" t="str">
            <v>EA</v>
          </cell>
        </row>
        <row r="10469">
          <cell r="A10469" t="str">
            <v>9393-0014</v>
          </cell>
          <cell r="B10469" t="str">
            <v>HUB,AL,LH,10STUD,STPLT</v>
          </cell>
          <cell r="C10469">
            <v>0</v>
          </cell>
          <cell r="D10469">
            <v>0</v>
          </cell>
          <cell r="E10469">
            <v>0</v>
          </cell>
          <cell r="K10469">
            <v>0</v>
          </cell>
          <cell r="L10469" t="str">
            <v>EA</v>
          </cell>
        </row>
        <row r="10470">
          <cell r="A10470" t="str">
            <v>9393-0014-T</v>
          </cell>
          <cell r="B10470" t="str">
            <v>HUB,ASSY,HP,10X335 10T,LS #S-32830-8</v>
          </cell>
          <cell r="C10470">
            <v>13994.241750000001</v>
          </cell>
          <cell r="D10470">
            <v>0</v>
          </cell>
          <cell r="E10470">
            <v>0</v>
          </cell>
          <cell r="K10470">
            <v>60</v>
          </cell>
          <cell r="L10470" t="str">
            <v>EA</v>
          </cell>
        </row>
        <row r="10471">
          <cell r="A10471" t="str">
            <v>9393-0015-T</v>
          </cell>
          <cell r="B10471" t="str">
            <v>HUB,CAP,KIT,HP #S-39484-34</v>
          </cell>
          <cell r="C10471">
            <v>2989.5068800000004</v>
          </cell>
          <cell r="D10471">
            <v>0</v>
          </cell>
          <cell r="E10471">
            <v>0</v>
          </cell>
          <cell r="K10471">
            <v>60</v>
          </cell>
          <cell r="L10471" t="str">
            <v>EA</v>
          </cell>
        </row>
        <row r="10472">
          <cell r="A10472" t="str">
            <v>9393-0016</v>
          </cell>
          <cell r="B10472" t="str">
            <v>HUB,AL,RH,10STUD,STPLT</v>
          </cell>
          <cell r="C10472">
            <v>0</v>
          </cell>
          <cell r="D10472">
            <v>0</v>
          </cell>
          <cell r="E10472">
            <v>0</v>
          </cell>
          <cell r="K10472">
            <v>0</v>
          </cell>
          <cell r="L10472" t="str">
            <v>EA</v>
          </cell>
        </row>
        <row r="10473">
          <cell r="A10473" t="str">
            <v>9393-0016-T</v>
          </cell>
          <cell r="B10473" t="str">
            <v>HUB CAB FUWA</v>
          </cell>
          <cell r="C10473">
            <v>500</v>
          </cell>
          <cell r="D10473">
            <v>4</v>
          </cell>
          <cell r="E10473">
            <v>0</v>
          </cell>
          <cell r="K10473">
            <v>30</v>
          </cell>
          <cell r="L10473" t="str">
            <v>EA</v>
          </cell>
        </row>
        <row r="10474">
          <cell r="A10474" t="str">
            <v>9393-0027</v>
          </cell>
          <cell r="B10474" t="str">
            <v>HUB AL 10STUD HBPLT ABS TQ/TN CENTDRUM</v>
          </cell>
          <cell r="C10474">
            <v>0</v>
          </cell>
          <cell r="D10474">
            <v>0</v>
          </cell>
          <cell r="E10474">
            <v>0</v>
          </cell>
          <cell r="K10474">
            <v>0</v>
          </cell>
          <cell r="L10474" t="str">
            <v>EA</v>
          </cell>
        </row>
        <row r="10475">
          <cell r="A10475" t="str">
            <v>9394-0001-T</v>
          </cell>
          <cell r="B10475" t="str">
            <v>Hubodometer, 11R22.5 XZE, Michelin, Dat</v>
          </cell>
          <cell r="C10475">
            <v>3791.8661200000001</v>
          </cell>
          <cell r="D10475">
            <v>0</v>
          </cell>
          <cell r="E10475">
            <v>0</v>
          </cell>
          <cell r="K10475">
            <v>99</v>
          </cell>
          <cell r="L10475" t="str">
            <v>EA</v>
          </cell>
        </row>
        <row r="10476">
          <cell r="A10476" t="str">
            <v>9394-0002-T</v>
          </cell>
          <cell r="B10476" t="str">
            <v>HUBODOMETER,425/65R22.5  K.M</v>
          </cell>
          <cell r="C10476">
            <v>0</v>
          </cell>
          <cell r="D10476">
            <v>0</v>
          </cell>
          <cell r="E10476">
            <v>0</v>
          </cell>
          <cell r="K10476">
            <v>0</v>
          </cell>
          <cell r="L10476" t="str">
            <v>EA</v>
          </cell>
        </row>
        <row r="10477">
          <cell r="A10477" t="str">
            <v>9394-0004-T</v>
          </cell>
          <cell r="B10477" t="str">
            <v>HUBODOMETER,455/55R22.5  (K.M )</v>
          </cell>
          <cell r="C10477">
            <v>7168</v>
          </cell>
          <cell r="D10477">
            <v>0</v>
          </cell>
          <cell r="E10477">
            <v>0</v>
          </cell>
          <cell r="K10477">
            <v>0</v>
          </cell>
          <cell r="L10477" t="str">
            <v>EA</v>
          </cell>
        </row>
        <row r="10478">
          <cell r="A10478" t="str">
            <v>9394-0005-T</v>
          </cell>
          <cell r="B10478" t="str">
            <v>HUBODOMETER,STEMCO-ECO295/80R22.5METRIC</v>
          </cell>
          <cell r="C10478">
            <v>2118.61616</v>
          </cell>
          <cell r="D10478">
            <v>3</v>
          </cell>
          <cell r="E10478">
            <v>0</v>
          </cell>
          <cell r="K10478">
            <v>30</v>
          </cell>
          <cell r="L10478" t="str">
            <v>EA</v>
          </cell>
        </row>
        <row r="10479">
          <cell r="A10479" t="str">
            <v>9394-0006-T</v>
          </cell>
          <cell r="B10479" t="str">
            <v>HUBODOMETER,BPW J1000-20</v>
          </cell>
          <cell r="C10479">
            <v>0</v>
          </cell>
          <cell r="D10479">
            <v>0</v>
          </cell>
          <cell r="E10479">
            <v>0</v>
          </cell>
          <cell r="K10479">
            <v>0</v>
          </cell>
          <cell r="L10479" t="str">
            <v>EA</v>
          </cell>
        </row>
        <row r="10480">
          <cell r="A10480" t="str">
            <v>9394-0007-T</v>
          </cell>
          <cell r="B10480" t="str">
            <v>HUBODOMETER,HENDRICSON,98866012,275/70R2</v>
          </cell>
          <cell r="C10480">
            <v>4200</v>
          </cell>
          <cell r="D10480">
            <v>0</v>
          </cell>
          <cell r="E10480">
            <v>0</v>
          </cell>
          <cell r="K10480">
            <v>0</v>
          </cell>
          <cell r="L10480" t="str">
            <v>EA</v>
          </cell>
        </row>
        <row r="10481">
          <cell r="A10481" t="str">
            <v>9394-0008-T</v>
          </cell>
          <cell r="B10481" t="str">
            <v>HUBODOMETER,HENDRICSON,98866-018,275/70R</v>
          </cell>
          <cell r="C10481">
            <v>3406.52</v>
          </cell>
          <cell r="D10481">
            <v>0</v>
          </cell>
          <cell r="E10481">
            <v>0</v>
          </cell>
          <cell r="K10481">
            <v>0</v>
          </cell>
          <cell r="L10481" t="str">
            <v>EA</v>
          </cell>
        </row>
        <row r="10482">
          <cell r="A10482" t="str">
            <v>9394-0009-T</v>
          </cell>
          <cell r="B10482" t="str">
            <v>HUBODOMETER (825)  SAF 757-333.3RPK</v>
          </cell>
          <cell r="C10482">
            <v>0</v>
          </cell>
          <cell r="D10482">
            <v>0</v>
          </cell>
          <cell r="E10482">
            <v>0</v>
          </cell>
          <cell r="K10482">
            <v>0</v>
          </cell>
          <cell r="L10482" t="str">
            <v>EA</v>
          </cell>
        </row>
        <row r="10483">
          <cell r="A10483" t="str">
            <v>9394-0010-T</v>
          </cell>
          <cell r="B10483" t="str">
            <v>HUBODOMETER METRIC (385/65 R22.5)</v>
          </cell>
          <cell r="C10483">
            <v>6251.1406400000005</v>
          </cell>
          <cell r="D10483">
            <v>0</v>
          </cell>
          <cell r="E10483">
            <v>0</v>
          </cell>
          <cell r="K10483">
            <v>60</v>
          </cell>
          <cell r="L10483" t="str">
            <v>EA</v>
          </cell>
        </row>
        <row r="10484">
          <cell r="A10484" t="str">
            <v>9394-0011-T</v>
          </cell>
          <cell r="B10484" t="str">
            <v>HUBODOMETER STEMCO METRIC (395/80 R22.5)</v>
          </cell>
          <cell r="C10484">
            <v>0</v>
          </cell>
          <cell r="D10484">
            <v>0</v>
          </cell>
          <cell r="E10484">
            <v>0</v>
          </cell>
          <cell r="K10484">
            <v>0</v>
          </cell>
          <cell r="L10484" t="str">
            <v>EA</v>
          </cell>
        </row>
        <row r="10485">
          <cell r="A10485" t="str">
            <v>9394-0012-T</v>
          </cell>
          <cell r="B10485" t="str">
            <v>HUBODOMETER METRIC (11 R 20 )</v>
          </cell>
          <cell r="C10485">
            <v>2880</v>
          </cell>
          <cell r="D10485">
            <v>0</v>
          </cell>
          <cell r="E10485">
            <v>0</v>
          </cell>
          <cell r="K10485">
            <v>7</v>
          </cell>
          <cell r="L10485" t="str">
            <v>EA</v>
          </cell>
        </row>
        <row r="10486">
          <cell r="A10486" t="str">
            <v>9394-0013-T</v>
          </cell>
          <cell r="B10486" t="str">
            <v>HUBODOMETER,BPW ANALOG 295/80R22.5</v>
          </cell>
          <cell r="C10486">
            <v>0</v>
          </cell>
          <cell r="D10486">
            <v>0</v>
          </cell>
          <cell r="E10486">
            <v>0</v>
          </cell>
          <cell r="K10486">
            <v>0</v>
          </cell>
          <cell r="L10486" t="str">
            <v>EA</v>
          </cell>
        </row>
        <row r="10487">
          <cell r="A10487" t="str">
            <v>9394-0014-T</v>
          </cell>
          <cell r="B10487" t="str">
            <v>HUBODOMETER 385/65 R22.5 BPW M136x2.5</v>
          </cell>
          <cell r="C10487">
            <v>5753.9596900000006</v>
          </cell>
          <cell r="D10487">
            <v>0</v>
          </cell>
          <cell r="E10487">
            <v>0</v>
          </cell>
          <cell r="K10487">
            <v>90</v>
          </cell>
          <cell r="L10487" t="str">
            <v>EA</v>
          </cell>
        </row>
        <row r="10488">
          <cell r="A10488" t="str">
            <v>9394-0015-001-T</v>
          </cell>
          <cell r="B10488" t="str">
            <v>HUBODOMETER,STEMCO#600-9999,KM,W/BRACKET</v>
          </cell>
          <cell r="C10488">
            <v>0</v>
          </cell>
          <cell r="D10488">
            <v>0</v>
          </cell>
          <cell r="E10488">
            <v>0</v>
          </cell>
          <cell r="K10488">
            <v>0</v>
          </cell>
          <cell r="L10488" t="str">
            <v>EA</v>
          </cell>
        </row>
        <row r="10489">
          <cell r="A10489" t="str">
            <v>9394-0015-T</v>
          </cell>
          <cell r="B10489" t="str">
            <v>HUBODOMETER DIGITAL #6009999 11 R22.5</v>
          </cell>
          <cell r="C10489">
            <v>2950</v>
          </cell>
          <cell r="D10489">
            <v>0</v>
          </cell>
          <cell r="E10489">
            <v>0</v>
          </cell>
          <cell r="K10489">
            <v>30</v>
          </cell>
          <cell r="L10489" t="str">
            <v>EA</v>
          </cell>
        </row>
        <row r="10490">
          <cell r="A10490" t="str">
            <v>9394-0016-T</v>
          </cell>
          <cell r="B10490" t="str">
            <v>HUBODO,MECH,STEMCO#650-0539,11R22.5,KM</v>
          </cell>
          <cell r="C10490">
            <v>0</v>
          </cell>
          <cell r="D10490">
            <v>0</v>
          </cell>
          <cell r="E10490">
            <v>0</v>
          </cell>
          <cell r="K10490">
            <v>0</v>
          </cell>
          <cell r="L10490" t="str">
            <v>EA</v>
          </cell>
        </row>
        <row r="10491">
          <cell r="A10491" t="str">
            <v>9394-0017-T</v>
          </cell>
          <cell r="B10491" t="str">
            <v>HUBODOMETER, DIG. YORK # Y-600-9999</v>
          </cell>
          <cell r="C10491">
            <v>3750</v>
          </cell>
          <cell r="D10491">
            <v>0</v>
          </cell>
          <cell r="E10491">
            <v>1</v>
          </cell>
          <cell r="K10491">
            <v>0</v>
          </cell>
          <cell r="L10491" t="str">
            <v>EA</v>
          </cell>
        </row>
        <row r="10492">
          <cell r="A10492" t="str">
            <v>9394-0018-T</v>
          </cell>
          <cell r="B10492" t="str">
            <v>HUBODOMETER STEMCO DATATRAC</v>
          </cell>
          <cell r="C10492">
            <v>2742.64941</v>
          </cell>
          <cell r="D10492">
            <v>0</v>
          </cell>
          <cell r="E10492">
            <v>0</v>
          </cell>
          <cell r="K10492">
            <v>60</v>
          </cell>
          <cell r="L10492" t="str">
            <v>EA</v>
          </cell>
        </row>
        <row r="10493">
          <cell r="A10493" t="str">
            <v>9394-0019-T</v>
          </cell>
          <cell r="B10493" t="str">
            <v>HUBODOMETER STEMCO KIT  # 98866-011</v>
          </cell>
          <cell r="C10493">
            <v>0</v>
          </cell>
          <cell r="D10493">
            <v>0</v>
          </cell>
          <cell r="E10493">
            <v>1</v>
          </cell>
          <cell r="K10493">
            <v>60</v>
          </cell>
          <cell r="L10493" t="str">
            <v>EA</v>
          </cell>
        </row>
        <row r="10494">
          <cell r="A10494" t="str">
            <v>9394-0033</v>
          </cell>
          <cell r="B10494" t="str">
            <v>HUBODOMETER 8/96/80R22.5 STD</v>
          </cell>
          <cell r="C10494">
            <v>0</v>
          </cell>
          <cell r="D10494">
            <v>0</v>
          </cell>
          <cell r="E10494">
            <v>0</v>
          </cell>
          <cell r="K10494">
            <v>0</v>
          </cell>
          <cell r="L10494" t="str">
            <v>EA</v>
          </cell>
        </row>
        <row r="10495">
          <cell r="A10495" t="str">
            <v>9395-0001-T</v>
          </cell>
          <cell r="B10495" t="str">
            <v>MTIS. HUB CAP #31427 00</v>
          </cell>
          <cell r="C10495">
            <v>1256.6600000000001</v>
          </cell>
          <cell r="D10495">
            <v>0</v>
          </cell>
          <cell r="E10495">
            <v>0</v>
          </cell>
          <cell r="K10495">
            <v>0</v>
          </cell>
          <cell r="L10495" t="str">
            <v>EA</v>
          </cell>
        </row>
        <row r="10496">
          <cell r="A10496" t="str">
            <v>9395-0002-T</v>
          </cell>
          <cell r="B10496" t="str">
            <v>HUB CAP BPW#03-212-25-08-0</v>
          </cell>
          <cell r="C10496">
            <v>0</v>
          </cell>
          <cell r="D10496">
            <v>0</v>
          </cell>
          <cell r="E10496">
            <v>0</v>
          </cell>
          <cell r="K10496">
            <v>0</v>
          </cell>
          <cell r="L10496" t="str">
            <v>EA</v>
          </cell>
        </row>
        <row r="10497">
          <cell r="A10497" t="str">
            <v>9395-0003-T</v>
          </cell>
          <cell r="B10497" t="str">
            <v>HUB CAP GASKET HENDRICKSON NO.98795-001</v>
          </cell>
          <cell r="C10497">
            <v>120</v>
          </cell>
          <cell r="D10497">
            <v>0</v>
          </cell>
          <cell r="E10497">
            <v>0</v>
          </cell>
          <cell r="K10497">
            <v>15</v>
          </cell>
          <cell r="L10497" t="str">
            <v>EA</v>
          </cell>
        </row>
        <row r="10498">
          <cell r="A10498" t="str">
            <v>9395-0004-T</v>
          </cell>
          <cell r="B10498" t="str">
            <v>HUB CAP HUS C-32015</v>
          </cell>
          <cell r="C10498">
            <v>1599.1423000000002</v>
          </cell>
          <cell r="D10498">
            <v>10</v>
          </cell>
          <cell r="E10498">
            <v>0</v>
          </cell>
          <cell r="K10498">
            <v>60</v>
          </cell>
          <cell r="L10498" t="str">
            <v>EA</v>
          </cell>
        </row>
        <row r="10499">
          <cell r="A10499" t="str">
            <v>9395-0005-T</v>
          </cell>
          <cell r="B10499" t="str">
            <v>HUB CAP W&amp;C BR13032(NM)-3-W</v>
          </cell>
          <cell r="C10499">
            <v>436.83341999999999</v>
          </cell>
          <cell r="D10499">
            <v>0</v>
          </cell>
          <cell r="E10499">
            <v>0</v>
          </cell>
          <cell r="K10499">
            <v>60</v>
          </cell>
          <cell r="L10499" t="str">
            <v>EA</v>
          </cell>
        </row>
        <row r="10500">
          <cell r="A10500" t="str">
            <v>9395-0006-T</v>
          </cell>
          <cell r="B10500" t="str">
            <v>HUB CAP HENDRICKSON#98846-032</v>
          </cell>
          <cell r="C10500">
            <v>971.49806999999998</v>
          </cell>
          <cell r="D10500">
            <v>13</v>
          </cell>
          <cell r="E10500">
            <v>0</v>
          </cell>
          <cell r="K10500">
            <v>60</v>
          </cell>
          <cell r="L10500" t="str">
            <v>EA</v>
          </cell>
        </row>
        <row r="10501">
          <cell r="A10501" t="str">
            <v>9395-0007-T</v>
          </cell>
          <cell r="B10501" t="str">
            <v>Hub cap   # 03.212.25.26.0</v>
          </cell>
          <cell r="C10501">
            <v>0</v>
          </cell>
          <cell r="D10501">
            <v>0</v>
          </cell>
          <cell r="E10501">
            <v>0</v>
          </cell>
          <cell r="K10501">
            <v>0</v>
          </cell>
          <cell r="L10501" t="str">
            <v>EA</v>
          </cell>
        </row>
        <row r="10502">
          <cell r="A10502" t="str">
            <v>9395-0020</v>
          </cell>
          <cell r="B10502" t="str">
            <v>HUBCAP,STL,BOLT-ON,6BOLT 5.5in</v>
          </cell>
          <cell r="C10502">
            <v>0</v>
          </cell>
          <cell r="D10502">
            <v>0</v>
          </cell>
          <cell r="E10502">
            <v>0</v>
          </cell>
          <cell r="K10502">
            <v>0</v>
          </cell>
          <cell r="L10502" t="str">
            <v>EA</v>
          </cell>
        </row>
        <row r="10503">
          <cell r="A10503" t="str">
            <v>9442-0001-T</v>
          </cell>
          <cell r="B10503" t="str">
            <v>DIP TUBE ASSY #LC01013  L = 2 m.</v>
          </cell>
          <cell r="C10503">
            <v>4357.1638800000001</v>
          </cell>
          <cell r="D10503">
            <v>12</v>
          </cell>
          <cell r="E10503">
            <v>0</v>
          </cell>
          <cell r="K10503">
            <v>75</v>
          </cell>
          <cell r="L10503" t="str">
            <v>EA</v>
          </cell>
        </row>
        <row r="10504">
          <cell r="A10504" t="str">
            <v>9442-0002-T</v>
          </cell>
          <cell r="B10504" t="str">
            <v>PRODUCT INDICATOR8SIDES#TK699TRUCKNOLOGY</v>
          </cell>
          <cell r="C10504">
            <v>2963.0102500000003</v>
          </cell>
          <cell r="D10504">
            <v>0</v>
          </cell>
          <cell r="E10504">
            <v>0</v>
          </cell>
          <cell r="K10504">
            <v>60</v>
          </cell>
          <cell r="L10504" t="str">
            <v>EA</v>
          </cell>
        </row>
        <row r="10505">
          <cell r="A10505" t="str">
            <v>9442-0003-005-T</v>
          </cell>
          <cell r="B10505" t="str">
            <v>REVOLUTION INDICATOR BOARD (HEXAGON)1-5</v>
          </cell>
          <cell r="C10505">
            <v>11034.01</v>
          </cell>
          <cell r="D10505">
            <v>0</v>
          </cell>
          <cell r="E10505">
            <v>0</v>
          </cell>
          <cell r="K10505">
            <v>0</v>
          </cell>
          <cell r="L10505" t="str">
            <v>EA</v>
          </cell>
        </row>
        <row r="10506">
          <cell r="A10506" t="str">
            <v>9442-0003-007-T</v>
          </cell>
          <cell r="B10506" t="str">
            <v>REVOLUTION INDICATOR BOARD (HEXAGON)1-7</v>
          </cell>
          <cell r="C10506">
            <v>0</v>
          </cell>
          <cell r="D10506">
            <v>0</v>
          </cell>
          <cell r="E10506">
            <v>0</v>
          </cell>
          <cell r="K10506">
            <v>0</v>
          </cell>
          <cell r="L10506" t="str">
            <v>EA</v>
          </cell>
        </row>
        <row r="10507">
          <cell r="A10507" t="str">
            <v>9442-0003-008-T</v>
          </cell>
          <cell r="B10507" t="str">
            <v>REVOLUTION INDICATOR BOARD (HEXAGON)1-8</v>
          </cell>
          <cell r="C10507">
            <v>21381.97</v>
          </cell>
          <cell r="D10507">
            <v>0</v>
          </cell>
          <cell r="E10507">
            <v>0</v>
          </cell>
          <cell r="K10507">
            <v>0</v>
          </cell>
          <cell r="L10507" t="str">
            <v>EA</v>
          </cell>
        </row>
        <row r="10508">
          <cell r="A10508" t="str">
            <v>9442-0004-T</v>
          </cell>
          <cell r="B10508" t="str">
            <v>INDICATOR #VR3100-01G "SMC"(GREEN)</v>
          </cell>
          <cell r="C10508">
            <v>1210</v>
          </cell>
          <cell r="D10508">
            <v>0</v>
          </cell>
          <cell r="E10508">
            <v>0</v>
          </cell>
          <cell r="K10508">
            <v>0</v>
          </cell>
          <cell r="L10508" t="str">
            <v>EA</v>
          </cell>
        </row>
        <row r="10509">
          <cell r="A10509" t="str">
            <v>9442-0005-T</v>
          </cell>
          <cell r="B10509" t="str">
            <v>INDICATOR #VR3100-010 "SMC"</v>
          </cell>
          <cell r="C10509">
            <v>1220</v>
          </cell>
          <cell r="D10509">
            <v>0</v>
          </cell>
          <cell r="E10509">
            <v>0</v>
          </cell>
          <cell r="K10509">
            <v>0</v>
          </cell>
          <cell r="L10509" t="str">
            <v>EA</v>
          </cell>
        </row>
        <row r="10510">
          <cell r="A10510" t="str">
            <v>9442-0006-T</v>
          </cell>
          <cell r="B10510" t="str">
            <v>REVOLUTION INDICATOR BOARD CAUTION PLATE</v>
          </cell>
          <cell r="C10510">
            <v>304.39</v>
          </cell>
          <cell r="D10510">
            <v>0</v>
          </cell>
          <cell r="E10510">
            <v>0</v>
          </cell>
          <cell r="K10510">
            <v>0</v>
          </cell>
          <cell r="L10510" t="str">
            <v>EA</v>
          </cell>
        </row>
        <row r="10511">
          <cell r="A10511" t="str">
            <v>9442-0007-T</v>
          </cell>
          <cell r="B10511" t="str">
            <v>PRODUCT INDICATOR 8 SIDES TRELOR PI008</v>
          </cell>
          <cell r="C10511">
            <v>2429.3000000000002</v>
          </cell>
          <cell r="D10511">
            <v>0</v>
          </cell>
          <cell r="E10511">
            <v>0</v>
          </cell>
          <cell r="K10511">
            <v>0</v>
          </cell>
          <cell r="L10511" t="str">
            <v>EA</v>
          </cell>
        </row>
        <row r="10512">
          <cell r="A10512" t="str">
            <v>9442-0008-T</v>
          </cell>
          <cell r="B10512" t="str">
            <v>PRODUCT INDICATOR LIQUIP PI1200</v>
          </cell>
          <cell r="C10512">
            <v>3523.1906099999997</v>
          </cell>
          <cell r="D10512">
            <v>16</v>
          </cell>
          <cell r="E10512">
            <v>0</v>
          </cell>
          <cell r="K10512">
            <v>60</v>
          </cell>
          <cell r="L10512" t="str">
            <v>EA</v>
          </cell>
        </row>
        <row r="10513">
          <cell r="A10513" t="str">
            <v>9442-0009-001-T</v>
          </cell>
          <cell r="B10513" t="str">
            <v>SOUND,WARNING W/RECORD 20S(SOUND ONLY)</v>
          </cell>
          <cell r="C10513">
            <v>0</v>
          </cell>
          <cell r="D10513">
            <v>0</v>
          </cell>
          <cell r="E10513">
            <v>0</v>
          </cell>
          <cell r="K10513">
            <v>0</v>
          </cell>
          <cell r="L10513" t="str">
            <v>EA</v>
          </cell>
        </row>
        <row r="10514">
          <cell r="A10514" t="str">
            <v>9442-0009-002-T</v>
          </cell>
          <cell r="B10514" t="str">
            <v>SOUND,WARNING W/DISPLAY 2 DIGIT</v>
          </cell>
          <cell r="C10514">
            <v>0</v>
          </cell>
          <cell r="D10514">
            <v>0</v>
          </cell>
          <cell r="E10514">
            <v>0</v>
          </cell>
          <cell r="K10514">
            <v>0</v>
          </cell>
          <cell r="L10514" t="str">
            <v>EA</v>
          </cell>
        </row>
        <row r="10515">
          <cell r="A10515" t="str">
            <v>9442-0010-001-T</v>
          </cell>
          <cell r="B10515" t="str">
            <v>INDICATOR NORGREN #5VS-421-800 G1/8"Gr-R</v>
          </cell>
          <cell r="C10515">
            <v>1060</v>
          </cell>
          <cell r="D10515">
            <v>0</v>
          </cell>
          <cell r="E10515">
            <v>0</v>
          </cell>
          <cell r="K10515">
            <v>30</v>
          </cell>
          <cell r="L10515" t="str">
            <v>EA</v>
          </cell>
        </row>
        <row r="10516">
          <cell r="A10516" t="str">
            <v>9442-0010-T</v>
          </cell>
          <cell r="B10516" t="str">
            <v>INDICATOR NORGREN #5VS-412-800 G1/8"R-Gr</v>
          </cell>
          <cell r="C10516">
            <v>1171.32</v>
          </cell>
          <cell r="D10516">
            <v>66</v>
          </cell>
          <cell r="E10516">
            <v>150</v>
          </cell>
          <cell r="K10516">
            <v>30</v>
          </cell>
          <cell r="L10516" t="str">
            <v>EA</v>
          </cell>
        </row>
        <row r="10517">
          <cell r="A10517" t="str">
            <v>9442-0011-T</v>
          </cell>
          <cell r="B10517" t="str">
            <v>PRODUCT INDICATOR 4POSITIONS #GPI/170/4</v>
          </cell>
          <cell r="C10517">
            <v>2354.4484600000001</v>
          </cell>
          <cell r="D10517">
            <v>0</v>
          </cell>
          <cell r="E10517">
            <v>0</v>
          </cell>
          <cell r="K10517">
            <v>0</v>
          </cell>
          <cell r="L10517" t="str">
            <v>EA</v>
          </cell>
        </row>
        <row r="10518">
          <cell r="A10518" t="str">
            <v>9442-0012-T</v>
          </cell>
          <cell r="B10518" t="str">
            <v>INDICATOR,BLACK-GREEN PCU H70381</v>
          </cell>
          <cell r="C10518">
            <v>2459.6100200000001</v>
          </cell>
          <cell r="D10518">
            <v>4</v>
          </cell>
          <cell r="E10518">
            <v>0</v>
          </cell>
          <cell r="K10518">
            <v>75</v>
          </cell>
          <cell r="L10518" t="str">
            <v>EA</v>
          </cell>
        </row>
        <row r="10519">
          <cell r="A10519" t="str">
            <v>9442-0013-T</v>
          </cell>
          <cell r="B10519" t="str">
            <v>PRODUCT INDICA.  ROUND 8 SIDE</v>
          </cell>
          <cell r="C10519">
            <v>500</v>
          </cell>
          <cell r="D10519">
            <v>0</v>
          </cell>
          <cell r="E10519">
            <v>0</v>
          </cell>
          <cell r="K10519">
            <v>7</v>
          </cell>
          <cell r="L10519" t="str">
            <v>EA</v>
          </cell>
        </row>
        <row r="10520">
          <cell r="A10520" t="str">
            <v>9442-0014-T</v>
          </cell>
          <cell r="B10520" t="str">
            <v>PRODUCT INDICA. RD 8 SIDE BIG SHAFT, STD</v>
          </cell>
          <cell r="C10520">
            <v>1050</v>
          </cell>
          <cell r="D10520">
            <v>49</v>
          </cell>
          <cell r="E10520">
            <v>50</v>
          </cell>
          <cell r="K10520">
            <v>0</v>
          </cell>
          <cell r="L10520" t="str">
            <v>EA</v>
          </cell>
        </row>
        <row r="10521">
          <cell r="A10521" t="str">
            <v>9442-0015-T</v>
          </cell>
          <cell r="B10521" t="str">
            <v>PRODUCT INDICA. ROUND  8 SIDE COMPLETE</v>
          </cell>
          <cell r="C10521">
            <v>660</v>
          </cell>
          <cell r="D10521">
            <v>0</v>
          </cell>
          <cell r="E10521">
            <v>0</v>
          </cell>
          <cell r="K10521">
            <v>30</v>
          </cell>
          <cell r="L10521" t="str">
            <v>EA</v>
          </cell>
        </row>
        <row r="10522">
          <cell r="A10522" t="str">
            <v>9442-0016-T</v>
          </cell>
          <cell r="B10522" t="str">
            <v>PRODUCT INDICA. ROUND 8 SIDE SMALL SHAFT</v>
          </cell>
          <cell r="C10522">
            <v>600</v>
          </cell>
          <cell r="D10522">
            <v>0</v>
          </cell>
          <cell r="E10522">
            <v>0</v>
          </cell>
          <cell r="K10522">
            <v>30</v>
          </cell>
          <cell r="L10522" t="str">
            <v>EA</v>
          </cell>
        </row>
        <row r="10523">
          <cell r="A10523" t="str">
            <v>9442-0017-T</v>
          </cell>
          <cell r="B10523" t="str">
            <v>PRODUCT INDICAT. ROUND  8 SIDE W/O FLANG</v>
          </cell>
          <cell r="C10523">
            <v>495</v>
          </cell>
          <cell r="D10523">
            <v>47</v>
          </cell>
          <cell r="E10523">
            <v>0</v>
          </cell>
          <cell r="K10523">
            <v>30</v>
          </cell>
          <cell r="L10523" t="str">
            <v>EA</v>
          </cell>
        </row>
        <row r="10524">
          <cell r="A10524" t="str">
            <v>9442-0019-T</v>
          </cell>
          <cell r="B10524" t="str">
            <v>PRODUCT INDICA. RD 10 SIDE BIG SHAFT STD</v>
          </cell>
          <cell r="C10524">
            <v>525</v>
          </cell>
          <cell r="D10524">
            <v>64</v>
          </cell>
          <cell r="E10524">
            <v>0</v>
          </cell>
          <cell r="K10524">
            <v>30</v>
          </cell>
          <cell r="L10524" t="str">
            <v>EA</v>
          </cell>
        </row>
        <row r="10525">
          <cell r="A10525" t="str">
            <v>9442-0021-T</v>
          </cell>
          <cell r="B10525" t="str">
            <v>DIPSTICK MAT. 20x20x3mm. BLACK ANODISED</v>
          </cell>
          <cell r="C10525">
            <v>0</v>
          </cell>
          <cell r="D10525">
            <v>0</v>
          </cell>
          <cell r="E10525">
            <v>0</v>
          </cell>
          <cell r="K10525">
            <v>0</v>
          </cell>
          <cell r="L10525" t="str">
            <v>EA</v>
          </cell>
        </row>
        <row r="10526">
          <cell r="A10526" t="str">
            <v>9442-0022-T</v>
          </cell>
          <cell r="B10526" t="str">
            <v>PRODUCT INDICATOR "DESEINOR" ROUND 8SIDE</v>
          </cell>
          <cell r="C10526">
            <v>0</v>
          </cell>
          <cell r="D10526">
            <v>0</v>
          </cell>
          <cell r="E10526">
            <v>0</v>
          </cell>
          <cell r="K10526">
            <v>0</v>
          </cell>
          <cell r="L10526" t="str">
            <v>EA</v>
          </cell>
        </row>
        <row r="10527">
          <cell r="A10527" t="str">
            <v>9442-0023-T</v>
          </cell>
          <cell r="B10527" t="str">
            <v>PRODUCT INDICATOR DIXON DBPI120 ALUM</v>
          </cell>
          <cell r="C10527">
            <v>0</v>
          </cell>
          <cell r="D10527">
            <v>0</v>
          </cell>
          <cell r="E10527">
            <v>0</v>
          </cell>
          <cell r="K10527">
            <v>0</v>
          </cell>
          <cell r="L10527" t="str">
            <v>EA</v>
          </cell>
        </row>
        <row r="10528">
          <cell r="A10528" t="str">
            <v>9442-0034-T</v>
          </cell>
          <cell r="B10528" t="str">
            <v>VENT, NV4000E PRESSURE VACUUM VENT, CIVA</v>
          </cell>
          <cell r="C10528">
            <v>0</v>
          </cell>
          <cell r="D10528">
            <v>0</v>
          </cell>
          <cell r="E10528">
            <v>0</v>
          </cell>
          <cell r="K10528">
            <v>0</v>
          </cell>
          <cell r="L10528" t="str">
            <v>EA</v>
          </cell>
        </row>
        <row r="10529">
          <cell r="A10529" t="str">
            <v>9442-0035-T</v>
          </cell>
          <cell r="B10529" t="str">
            <v>VENT, PVV NORMEC 41.63.50 INTERNAL BREAT</v>
          </cell>
          <cell r="C10529">
            <v>3495.3370400000003</v>
          </cell>
          <cell r="D10529">
            <v>0</v>
          </cell>
          <cell r="E10529">
            <v>0</v>
          </cell>
          <cell r="K10529">
            <v>0</v>
          </cell>
          <cell r="L10529" t="str">
            <v>EA</v>
          </cell>
        </row>
        <row r="10530">
          <cell r="A10530" t="str">
            <v>9442-0036-T</v>
          </cell>
          <cell r="B10530" t="str">
            <v>3" VAPOUR RECOVERY VALVE NORMEC 54.30.00</v>
          </cell>
          <cell r="C10530">
            <v>5265.1325999999999</v>
          </cell>
          <cell r="D10530">
            <v>0</v>
          </cell>
          <cell r="E10530">
            <v>0</v>
          </cell>
          <cell r="K10530">
            <v>0</v>
          </cell>
          <cell r="L10530" t="str">
            <v>EA</v>
          </cell>
        </row>
        <row r="10531">
          <cell r="A10531" t="str">
            <v>9442-0037-T</v>
          </cell>
          <cell r="B10531" t="str">
            <v>3" PNEU, VENT VALVE NORMEC 54.30.65.1 NO</v>
          </cell>
          <cell r="C10531">
            <v>6150.0255299999999</v>
          </cell>
          <cell r="D10531">
            <v>0</v>
          </cell>
          <cell r="E10531">
            <v>0</v>
          </cell>
          <cell r="K10531">
            <v>0</v>
          </cell>
          <cell r="L10531" t="str">
            <v>EA</v>
          </cell>
        </row>
        <row r="10532">
          <cell r="A10532" t="str">
            <v>9444-0001-T</v>
          </cell>
          <cell r="B10532" t="str">
            <v>INSULATION ROCKWOOL B350, 75mm THK.</v>
          </cell>
          <cell r="C10532">
            <v>45000</v>
          </cell>
          <cell r="D10532">
            <v>0</v>
          </cell>
          <cell r="E10532">
            <v>0</v>
          </cell>
          <cell r="K10532">
            <v>30</v>
          </cell>
          <cell r="L10532" t="str">
            <v>EA</v>
          </cell>
        </row>
        <row r="10533">
          <cell r="A10533" t="str">
            <v>9446-0001-T</v>
          </cell>
          <cell r="B10533" t="str">
            <v>INSERT SLEEV #5031.028.016 COMPOMAX</v>
          </cell>
          <cell r="C10533">
            <v>108</v>
          </cell>
          <cell r="D10533">
            <v>0</v>
          </cell>
          <cell r="E10533">
            <v>0</v>
          </cell>
          <cell r="K10533">
            <v>0</v>
          </cell>
          <cell r="L10533" t="str">
            <v>EA</v>
          </cell>
        </row>
        <row r="10534">
          <cell r="A10534" t="str">
            <v>9446-0002-T</v>
          </cell>
          <cell r="B10534" t="str">
            <v>INSERT 5/8 MODEL61P-05</v>
          </cell>
          <cell r="C10534">
            <v>45</v>
          </cell>
          <cell r="D10534">
            <v>0</v>
          </cell>
          <cell r="E10534">
            <v>0</v>
          </cell>
          <cell r="K10534">
            <v>0</v>
          </cell>
          <cell r="L10534" t="str">
            <v>EA</v>
          </cell>
        </row>
        <row r="10535">
          <cell r="A10535" t="str">
            <v>9462-0001-T</v>
          </cell>
          <cell r="B10535" t="str">
            <v>JACK DRAWBAR MCMASTER#2963T49</v>
          </cell>
          <cell r="C10535">
            <v>10088.911400000001</v>
          </cell>
          <cell r="D10535">
            <v>0</v>
          </cell>
          <cell r="E10535">
            <v>0</v>
          </cell>
          <cell r="K10535">
            <v>30</v>
          </cell>
          <cell r="L10535" t="str">
            <v>EA</v>
          </cell>
        </row>
        <row r="10536">
          <cell r="A10536" t="str">
            <v>9462-0002-T</v>
          </cell>
          <cell r="B10536" t="str">
            <v>JACKEY LEGS JOST#158452</v>
          </cell>
          <cell r="C10536">
            <v>1609.93</v>
          </cell>
          <cell r="D10536">
            <v>0</v>
          </cell>
          <cell r="E10536">
            <v>0</v>
          </cell>
          <cell r="K10536">
            <v>0</v>
          </cell>
          <cell r="L10536" t="str">
            <v>EA</v>
          </cell>
        </row>
        <row r="10537">
          <cell r="A10537" t="str">
            <v>9462-0003-T</v>
          </cell>
          <cell r="B10537" t="str">
            <v>Hydraulic Bottle jack</v>
          </cell>
          <cell r="C10537">
            <v>11815</v>
          </cell>
          <cell r="D10537">
            <v>0</v>
          </cell>
          <cell r="E10537">
            <v>0</v>
          </cell>
          <cell r="K10537">
            <v>0</v>
          </cell>
          <cell r="L10537" t="str">
            <v>EA</v>
          </cell>
        </row>
        <row r="10538">
          <cell r="A10538" t="str">
            <v>9462-0005</v>
          </cell>
          <cell r="B10538" t="str">
            <v>JACK DRAWBAR</v>
          </cell>
          <cell r="C10538">
            <v>7824.74</v>
          </cell>
          <cell r="D10538">
            <v>0</v>
          </cell>
          <cell r="E10538">
            <v>0</v>
          </cell>
          <cell r="K10538">
            <v>0</v>
          </cell>
          <cell r="L10538" t="str">
            <v>EA</v>
          </cell>
        </row>
        <row r="10539">
          <cell r="A10539" t="str">
            <v>9463-0001-T</v>
          </cell>
          <cell r="B10539" t="str">
            <v>UNIVERSAL JOINT (HARD CROME PLATING)</v>
          </cell>
          <cell r="C10539">
            <v>0</v>
          </cell>
          <cell r="D10539">
            <v>0</v>
          </cell>
          <cell r="E10539">
            <v>0</v>
          </cell>
          <cell r="K10539">
            <v>0</v>
          </cell>
          <cell r="L10539" t="str">
            <v>EA</v>
          </cell>
        </row>
        <row r="10540">
          <cell r="A10540" t="str">
            <v>9463-0002-T</v>
          </cell>
          <cell r="B10540" t="str">
            <v>JOINT KNUCKLE WABCO # 433 306 002 0</v>
          </cell>
          <cell r="C10540">
            <v>2454.30807</v>
          </cell>
          <cell r="D10540">
            <v>0</v>
          </cell>
          <cell r="E10540">
            <v>0</v>
          </cell>
          <cell r="K10540">
            <v>60</v>
          </cell>
          <cell r="L10540" t="str">
            <v>EA</v>
          </cell>
        </row>
        <row r="10541">
          <cell r="A10541" t="str">
            <v>9463-0003-T</v>
          </cell>
          <cell r="B10541" t="str">
            <v>JOINT RUBBER EXPANSION ELAFLEX#ERV-G LT,</v>
          </cell>
          <cell r="C10541">
            <v>19800</v>
          </cell>
          <cell r="D10541">
            <v>0</v>
          </cell>
          <cell r="K10541">
            <v>15</v>
          </cell>
          <cell r="L10541" t="str">
            <v>EA</v>
          </cell>
        </row>
        <row r="10542">
          <cell r="A10542" t="str">
            <v>9463-0004-T</v>
          </cell>
          <cell r="B10542" t="str">
            <v>JOINT,SWIVEL,2IN,FLG-FLG,ALUM,STYLE 20</v>
          </cell>
          <cell r="C10542">
            <v>13002.61202</v>
          </cell>
          <cell r="D10542">
            <v>0</v>
          </cell>
          <cell r="E10542">
            <v>0</v>
          </cell>
          <cell r="K10542">
            <v>99</v>
          </cell>
          <cell r="L10542" t="str">
            <v>EA</v>
          </cell>
        </row>
        <row r="10543">
          <cell r="A10543" t="str">
            <v>9463-0005</v>
          </cell>
          <cell r="B10543" t="str">
            <v>JOINT,SWIVEL,2IN,FLNG XFLNG,ALUM,STYLE30</v>
          </cell>
          <cell r="C10543">
            <v>24382.925789999998</v>
          </cell>
          <cell r="D10543">
            <v>0</v>
          </cell>
          <cell r="E10543">
            <v>0</v>
          </cell>
          <cell r="K10543">
            <v>60</v>
          </cell>
          <cell r="L10543" t="str">
            <v>EA</v>
          </cell>
        </row>
        <row r="10544">
          <cell r="A10544" t="str">
            <v>9463-0005-T</v>
          </cell>
          <cell r="B10544" t="str">
            <v>SINGLE U-JOINT , ZINC ,LOW SPEED JK-16</v>
          </cell>
          <cell r="C10544">
            <v>1880</v>
          </cell>
          <cell r="D10544">
            <v>0</v>
          </cell>
          <cell r="E10544">
            <v>0</v>
          </cell>
          <cell r="K10544">
            <v>7</v>
          </cell>
          <cell r="L10544" t="str">
            <v>EA</v>
          </cell>
        </row>
        <row r="10545">
          <cell r="A10545" t="str">
            <v>9463-0006-T</v>
          </cell>
          <cell r="B10545" t="str">
            <v>JOINT,SWIVEL,3IN,FLG-FLG,ALUM,STYLE 20</v>
          </cell>
          <cell r="C10545">
            <v>27012.544709999998</v>
          </cell>
          <cell r="D10545">
            <v>5</v>
          </cell>
          <cell r="E10545">
            <v>0</v>
          </cell>
          <cell r="K10545">
            <v>99</v>
          </cell>
          <cell r="L10545" t="str">
            <v>EA</v>
          </cell>
        </row>
        <row r="10546">
          <cell r="A10546" t="str">
            <v>9472-0001-T</v>
          </cell>
          <cell r="B10546" t="str">
            <v>KEY LOCKER #A-S2 (FR.NANAPHAN)</v>
          </cell>
          <cell r="C10546">
            <v>120</v>
          </cell>
          <cell r="D10546">
            <v>10</v>
          </cell>
          <cell r="E10546">
            <v>0</v>
          </cell>
          <cell r="K10546">
            <v>7</v>
          </cell>
          <cell r="L10546" t="str">
            <v>EA</v>
          </cell>
        </row>
        <row r="10547">
          <cell r="A10547" t="str">
            <v>9472-0003-T</v>
          </cell>
          <cell r="B10547" t="str">
            <v>KEY,MANHOLE COVER,LIQUIP,#VOH400-10</v>
          </cell>
          <cell r="C10547">
            <v>0</v>
          </cell>
          <cell r="D10547">
            <v>0</v>
          </cell>
          <cell r="E10547">
            <v>0</v>
          </cell>
          <cell r="K10547">
            <v>0</v>
          </cell>
          <cell r="L10547" t="str">
            <v>EA</v>
          </cell>
        </row>
        <row r="10548">
          <cell r="A10548" t="str">
            <v>9472-0004-001-T</v>
          </cell>
          <cell r="B10548" t="str">
            <v>KEY FOR CONTROL BOX,EMCO,#675810</v>
          </cell>
          <cell r="C10548">
            <v>0</v>
          </cell>
          <cell r="D10548">
            <v>0</v>
          </cell>
          <cell r="E10548">
            <v>0</v>
          </cell>
          <cell r="K10548">
            <v>0</v>
          </cell>
          <cell r="L10548" t="str">
            <v>EA</v>
          </cell>
        </row>
        <row r="10549">
          <cell r="A10549" t="str">
            <v>9472-0004-T</v>
          </cell>
          <cell r="B10549" t="str">
            <v>KEY FOR CONTROL BOX,EMCO,#8410200000-2</v>
          </cell>
          <cell r="C10549">
            <v>570</v>
          </cell>
          <cell r="D10549">
            <v>0</v>
          </cell>
          <cell r="E10549">
            <v>0</v>
          </cell>
          <cell r="K10549">
            <v>60</v>
          </cell>
          <cell r="L10549" t="str">
            <v>EA</v>
          </cell>
        </row>
        <row r="10550">
          <cell r="A10550" t="str">
            <v>9472-0005-T</v>
          </cell>
          <cell r="B10550" t="str">
            <v>KEY LOCK SS. FOR TOOL CABINET W/HANDLE</v>
          </cell>
          <cell r="C10550">
            <v>0</v>
          </cell>
          <cell r="D10550">
            <v>0</v>
          </cell>
          <cell r="E10550">
            <v>0</v>
          </cell>
          <cell r="K10550">
            <v>0</v>
          </cell>
          <cell r="L10550" t="str">
            <v>EA</v>
          </cell>
        </row>
        <row r="10551">
          <cell r="A10551" t="str">
            <v>9472-0006-T</v>
          </cell>
          <cell r="B10551" t="str">
            <v>KEY RING 32 MM.Z/P(1 1/4) 18#( FOR 3199)</v>
          </cell>
          <cell r="C10551">
            <v>63.583359999999999</v>
          </cell>
          <cell r="D10551">
            <v>0</v>
          </cell>
          <cell r="E10551">
            <v>0</v>
          </cell>
          <cell r="K10551">
            <v>60</v>
          </cell>
          <cell r="L10551" t="str">
            <v>EA</v>
          </cell>
        </row>
        <row r="10552">
          <cell r="A10552" t="str">
            <v>9472-0007-T</v>
          </cell>
          <cell r="B10552" t="str">
            <v>KEY COUPLING BLACKMER#909184</v>
          </cell>
          <cell r="C10552">
            <v>0</v>
          </cell>
          <cell r="D10552">
            <v>0</v>
          </cell>
          <cell r="E10552">
            <v>0</v>
          </cell>
          <cell r="K10552">
            <v>75</v>
          </cell>
          <cell r="L10552" t="str">
            <v>EA</v>
          </cell>
        </row>
        <row r="10553">
          <cell r="A10553" t="str">
            <v>9472-0008-T</v>
          </cell>
          <cell r="B10553" t="str">
            <v>Keyring for API-MC80</v>
          </cell>
          <cell r="C10553">
            <v>26.596579999999999</v>
          </cell>
          <cell r="D10553">
            <v>0</v>
          </cell>
          <cell r="E10553">
            <v>0</v>
          </cell>
          <cell r="K10553">
            <v>60</v>
          </cell>
          <cell r="L10553" t="str">
            <v>EA</v>
          </cell>
        </row>
        <row r="10554">
          <cell r="A10554" t="str">
            <v>9473-0001-T</v>
          </cell>
          <cell r="B10554" t="str">
            <v>KINGPIN JOST  KZ1410 ;3.5"" BOLT ON</v>
          </cell>
          <cell r="C10554">
            <v>0</v>
          </cell>
          <cell r="D10554">
            <v>0</v>
          </cell>
          <cell r="E10554">
            <v>0</v>
          </cell>
          <cell r="K10554">
            <v>0</v>
          </cell>
          <cell r="L10554" t="str">
            <v>EA</v>
          </cell>
        </row>
        <row r="10555">
          <cell r="A10555" t="str">
            <v>9473-0003-T</v>
          </cell>
          <cell r="B10555" t="str">
            <v>KINGPIN JOST  KZ1516 2" BOLT ON SET</v>
          </cell>
          <cell r="C10555">
            <v>11767.85</v>
          </cell>
          <cell r="D10555">
            <v>0</v>
          </cell>
          <cell r="E10555">
            <v>0</v>
          </cell>
          <cell r="K10555">
            <v>0</v>
          </cell>
          <cell r="L10555" t="str">
            <v>EA</v>
          </cell>
        </row>
        <row r="10556">
          <cell r="A10556" t="str">
            <v>9473-0004-T</v>
          </cell>
          <cell r="B10556" t="str">
            <v>KINGPIN 50mm ASSY HOLLAND KPBS0001 16mm</v>
          </cell>
          <cell r="C10556">
            <v>8653.0409400000008</v>
          </cell>
          <cell r="D10556">
            <v>0</v>
          </cell>
          <cell r="E10556">
            <v>0</v>
          </cell>
          <cell r="K10556">
            <v>60</v>
          </cell>
          <cell r="L10556" t="str">
            <v>EA</v>
          </cell>
        </row>
        <row r="10557">
          <cell r="A10557" t="str">
            <v>9473-0005-001-T</v>
          </cell>
          <cell r="B10557" t="str">
            <v>KINGPIN JOST KZ1016-01 3.5",KINGPIN ONLY</v>
          </cell>
          <cell r="C10557">
            <v>0</v>
          </cell>
          <cell r="D10557">
            <v>0</v>
          </cell>
          <cell r="E10557">
            <v>0</v>
          </cell>
          <cell r="K10557">
            <v>0</v>
          </cell>
          <cell r="L10557" t="str">
            <v>EA</v>
          </cell>
        </row>
        <row r="10558">
          <cell r="A10558" t="str">
            <v>9473-0005-T</v>
          </cell>
          <cell r="B10558" t="str">
            <v>KINGPIN JOST KZ1016; 3.5" BOLT ON SET</v>
          </cell>
          <cell r="C10558">
            <v>14997.55</v>
          </cell>
          <cell r="D10558">
            <v>0</v>
          </cell>
          <cell r="E10558">
            <v>0</v>
          </cell>
          <cell r="K10558">
            <v>0</v>
          </cell>
          <cell r="L10558" t="str">
            <v>EA</v>
          </cell>
        </row>
        <row r="10559">
          <cell r="A10559" t="str">
            <v>9473-0006-T</v>
          </cell>
          <cell r="B10559" t="str">
            <v>KINGPIN HOLLAND 62010 ,2" BOLT ON</v>
          </cell>
          <cell r="C10559">
            <v>0</v>
          </cell>
          <cell r="D10559">
            <v>0</v>
          </cell>
          <cell r="E10559">
            <v>6</v>
          </cell>
          <cell r="K10559">
            <v>0</v>
          </cell>
          <cell r="L10559" t="str">
            <v>EA</v>
          </cell>
        </row>
        <row r="10560">
          <cell r="A10560" t="str">
            <v>9473-0007</v>
          </cell>
          <cell r="B10560" t="str">
            <v>KINGPIN,50 AAR,2IN SAE,380 TO 420 BRINEL</v>
          </cell>
          <cell r="C10560">
            <v>1980.32</v>
          </cell>
          <cell r="D10560">
            <v>0</v>
          </cell>
          <cell r="E10560">
            <v>0</v>
          </cell>
          <cell r="K10560">
            <v>0</v>
          </cell>
          <cell r="L10560" t="str">
            <v>EA</v>
          </cell>
        </row>
        <row r="10561">
          <cell r="A10561" t="str">
            <v>9473-0007-001-T</v>
          </cell>
          <cell r="B10561" t="str">
            <v>KINGPIN JOST  KZ 1416 3.5" BOLT ON</v>
          </cell>
          <cell r="C10561">
            <v>0</v>
          </cell>
          <cell r="D10561">
            <v>0</v>
          </cell>
          <cell r="E10561">
            <v>0</v>
          </cell>
          <cell r="K10561">
            <v>0</v>
          </cell>
          <cell r="L10561" t="str">
            <v>EA</v>
          </cell>
        </row>
        <row r="10562">
          <cell r="A10562" t="str">
            <v>9473-0008-001-T</v>
          </cell>
          <cell r="B10562" t="str">
            <v>KINGPIN 3.5"JOST# KZ1412/01 BOLT-ON</v>
          </cell>
          <cell r="C10562">
            <v>9557.91777</v>
          </cell>
          <cell r="D10562">
            <v>0</v>
          </cell>
          <cell r="E10562">
            <v>0</v>
          </cell>
          <cell r="K10562">
            <v>60</v>
          </cell>
          <cell r="L10562" t="str">
            <v>EA</v>
          </cell>
        </row>
        <row r="10563">
          <cell r="A10563" t="str">
            <v>9473-0008-T</v>
          </cell>
          <cell r="B10563" t="str">
            <v>KINGPIN 3.5"JOST# KZ1412/01 KINGPIN ONLY</v>
          </cell>
          <cell r="C10563">
            <v>6934.3961899999995</v>
          </cell>
          <cell r="D10563">
            <v>0</v>
          </cell>
          <cell r="E10563">
            <v>0</v>
          </cell>
          <cell r="K10563">
            <v>60</v>
          </cell>
          <cell r="L10563" t="str">
            <v>EA</v>
          </cell>
        </row>
        <row r="10564">
          <cell r="A10564" t="str">
            <v>9473-0009-T</v>
          </cell>
          <cell r="B10564" t="str">
            <v>KINGPIN JOST 2" KZ2816-01 SCREW TYPE</v>
          </cell>
          <cell r="C10564">
            <v>0</v>
          </cell>
          <cell r="D10564">
            <v>0</v>
          </cell>
          <cell r="E10564">
            <v>0</v>
          </cell>
          <cell r="K10564">
            <v>0</v>
          </cell>
          <cell r="L10564" t="str">
            <v>EA</v>
          </cell>
        </row>
        <row r="10565">
          <cell r="A10565" t="str">
            <v>9473-0010-001-T</v>
          </cell>
          <cell r="B10565" t="str">
            <v>KING PIN PLATE JOST 2" KZ1012-01</v>
          </cell>
          <cell r="C10565">
            <v>0</v>
          </cell>
          <cell r="D10565">
            <v>0</v>
          </cell>
          <cell r="E10565">
            <v>0</v>
          </cell>
          <cell r="K10565">
            <v>0</v>
          </cell>
          <cell r="L10565" t="str">
            <v>EA</v>
          </cell>
        </row>
        <row r="10566">
          <cell r="A10566" t="str">
            <v>9473-0010-T</v>
          </cell>
          <cell r="B10566" t="str">
            <v>KINGPIN JOST 2" KZ1012 BOLT ON</v>
          </cell>
          <cell r="C10566">
            <v>0</v>
          </cell>
          <cell r="D10566">
            <v>0</v>
          </cell>
          <cell r="E10566">
            <v>0</v>
          </cell>
          <cell r="K10566">
            <v>0</v>
          </cell>
          <cell r="L10566" t="str">
            <v>EA</v>
          </cell>
        </row>
        <row r="10567">
          <cell r="A10567" t="str">
            <v>9473-0011-T</v>
          </cell>
          <cell r="B10567" t="str">
            <v>KINGPIN,FUWA,K-HITCH 2" BOLT ON</v>
          </cell>
          <cell r="C10567">
            <v>0</v>
          </cell>
          <cell r="D10567">
            <v>0</v>
          </cell>
          <cell r="E10567">
            <v>0</v>
          </cell>
          <cell r="K10567">
            <v>0</v>
          </cell>
          <cell r="L10567" t="str">
            <v>EA</v>
          </cell>
        </row>
        <row r="10568">
          <cell r="A10568" t="str">
            <v>9473-0012-T</v>
          </cell>
          <cell r="B10568" t="str">
            <v>KINGPIN, BACKING PLATE HOLLAND BP5103816</v>
          </cell>
          <cell r="C10568">
            <v>9480</v>
          </cell>
          <cell r="D10568">
            <v>0</v>
          </cell>
          <cell r="E10568">
            <v>0</v>
          </cell>
          <cell r="K10568">
            <v>30</v>
          </cell>
          <cell r="L10568" t="str">
            <v>EA</v>
          </cell>
        </row>
        <row r="10569">
          <cell r="A10569" t="str">
            <v>9473-0013-T</v>
          </cell>
          <cell r="B10569" t="str">
            <v>KINGPIN YORK 2" WELD , 781100/01</v>
          </cell>
          <cell r="C10569">
            <v>0</v>
          </cell>
          <cell r="D10569">
            <v>0</v>
          </cell>
          <cell r="E10569">
            <v>0</v>
          </cell>
          <cell r="K10569">
            <v>0</v>
          </cell>
          <cell r="L10569" t="str">
            <v>EA</v>
          </cell>
        </row>
        <row r="10570">
          <cell r="A10570" t="str">
            <v>9473-0014-T</v>
          </cell>
          <cell r="B10570" t="str">
            <v>KINGPIN 50mm ASSY HOLLAND KP-62018,10mm</v>
          </cell>
          <cell r="C10570">
            <v>8653.0409400000008</v>
          </cell>
          <cell r="D10570">
            <v>0</v>
          </cell>
          <cell r="E10570">
            <v>0</v>
          </cell>
          <cell r="K10570">
            <v>60</v>
          </cell>
          <cell r="L10570" t="str">
            <v>EA</v>
          </cell>
        </row>
        <row r="10571">
          <cell r="A10571" t="str">
            <v>9473-0015-T</v>
          </cell>
          <cell r="B10571" t="str">
            <v>KINGPIN JOST 2" KZ1012/16 BOLT ON TYPE</v>
          </cell>
          <cell r="C10571">
            <v>9723.6105599999992</v>
          </cell>
          <cell r="D10571">
            <v>3</v>
          </cell>
          <cell r="E10571">
            <v>0</v>
          </cell>
          <cell r="K10571">
            <v>60</v>
          </cell>
          <cell r="L10571" t="str">
            <v>EA</v>
          </cell>
        </row>
        <row r="10572">
          <cell r="A10572" t="str">
            <v>9473-0016-T</v>
          </cell>
          <cell r="B10572" t="str">
            <v>RETENTION PLATE JOST KZ1012/06</v>
          </cell>
          <cell r="C10572">
            <v>5128.5466399999996</v>
          </cell>
          <cell r="D10572">
            <v>0</v>
          </cell>
          <cell r="E10572">
            <v>0</v>
          </cell>
          <cell r="K10572">
            <v>60</v>
          </cell>
          <cell r="L10572" t="str">
            <v>EA</v>
          </cell>
        </row>
        <row r="10573">
          <cell r="A10573" t="str">
            <v>9473-0017-001-T</v>
          </cell>
          <cell r="B10573" t="str">
            <v>KINGPIN JOST 2" KZ1012/01 + KZE1012/03</v>
          </cell>
          <cell r="C10573">
            <v>2711.39093</v>
          </cell>
          <cell r="D10573">
            <v>1</v>
          </cell>
          <cell r="E10573">
            <v>0</v>
          </cell>
          <cell r="K10573">
            <v>60</v>
          </cell>
          <cell r="L10573" t="str">
            <v>SET</v>
          </cell>
        </row>
        <row r="10574">
          <cell r="A10574" t="str">
            <v>9473-0017-T</v>
          </cell>
          <cell r="B10574" t="str">
            <v>RETENTION PLATE JOST 12MM. KZ1012/02</v>
          </cell>
          <cell r="C10574">
            <v>3336.1221100000002</v>
          </cell>
          <cell r="D10574">
            <v>1</v>
          </cell>
          <cell r="E10574">
            <v>0</v>
          </cell>
          <cell r="K10574">
            <v>60</v>
          </cell>
          <cell r="L10574" t="str">
            <v>EA</v>
          </cell>
        </row>
        <row r="10575">
          <cell r="A10575" t="str">
            <v>9473-0018-T</v>
          </cell>
          <cell r="B10575" t="str">
            <v>KINGPIN 2" YORK  BOLT-ON 10mm YKZA5010M</v>
          </cell>
          <cell r="C10575">
            <v>3200</v>
          </cell>
          <cell r="D10575">
            <v>0</v>
          </cell>
          <cell r="E10575">
            <v>0</v>
          </cell>
          <cell r="K10575">
            <v>60</v>
          </cell>
          <cell r="L10575" t="str">
            <v>EA</v>
          </cell>
        </row>
        <row r="10576">
          <cell r="A10576" t="str">
            <v>9473-0019-001-T</v>
          </cell>
          <cell r="B10576" t="str">
            <v>KINGPIN 2" MAGNUM BOLT-ON 12mm MKP-B5012</v>
          </cell>
          <cell r="C10576">
            <v>0</v>
          </cell>
          <cell r="D10576">
            <v>0</v>
          </cell>
          <cell r="E10576">
            <v>0</v>
          </cell>
          <cell r="K10576">
            <v>0</v>
          </cell>
          <cell r="L10576" t="str">
            <v>EA</v>
          </cell>
        </row>
        <row r="10577">
          <cell r="A10577" t="str">
            <v>9473-0019-T</v>
          </cell>
          <cell r="B10577" t="str">
            <v>KINGPIN 2" MAGNUM BOLT-ON 10mm MKP-B5010</v>
          </cell>
          <cell r="C10577">
            <v>3200</v>
          </cell>
          <cell r="D10577">
            <v>1</v>
          </cell>
          <cell r="E10577">
            <v>0</v>
          </cell>
          <cell r="K10577">
            <v>30</v>
          </cell>
          <cell r="L10577" t="str">
            <v>EA</v>
          </cell>
        </row>
        <row r="10578">
          <cell r="A10578" t="str">
            <v>9473-0020-T</v>
          </cell>
          <cell r="B10578" t="str">
            <v>KINGPIN 2" MAGNUM WELDED 10mm MKP-W5010</v>
          </cell>
          <cell r="C10578">
            <v>1000</v>
          </cell>
          <cell r="D10578">
            <v>6</v>
          </cell>
          <cell r="E10578">
            <v>0</v>
          </cell>
          <cell r="K10578">
            <v>30</v>
          </cell>
          <cell r="L10578" t="str">
            <v>EA</v>
          </cell>
        </row>
        <row r="10579">
          <cell r="A10579" t="str">
            <v>9473-0021-T</v>
          </cell>
          <cell r="B10579" t="str">
            <v>KINGPIN 2" FUWA #KPAB212 BOLT-ON 12mm</v>
          </cell>
          <cell r="C10579">
            <v>0</v>
          </cell>
          <cell r="D10579">
            <v>0</v>
          </cell>
          <cell r="E10579">
            <v>0</v>
          </cell>
          <cell r="K10579">
            <v>0</v>
          </cell>
          <cell r="L10579" t="str">
            <v>EA</v>
          </cell>
        </row>
        <row r="10580">
          <cell r="A10580" t="str">
            <v>9474-0034-T</v>
          </cell>
          <cell r="B10580" t="str">
            <v>TIRE, MICHELIN, 335/50R22.5</v>
          </cell>
          <cell r="C10580">
            <v>0</v>
          </cell>
          <cell r="D10580">
            <v>0</v>
          </cell>
          <cell r="E10580">
            <v>0</v>
          </cell>
          <cell r="K10580">
            <v>0</v>
          </cell>
          <cell r="L10580" t="str">
            <v>EA</v>
          </cell>
        </row>
        <row r="10581">
          <cell r="A10581" t="str">
            <v>9483-0001-T</v>
          </cell>
          <cell r="B10581" t="str">
            <v>CAUTION PLATE SET</v>
          </cell>
          <cell r="C10581">
            <v>0</v>
          </cell>
          <cell r="D10581">
            <v>0</v>
          </cell>
          <cell r="E10581">
            <v>0</v>
          </cell>
          <cell r="K10581">
            <v>0</v>
          </cell>
          <cell r="L10581" t="str">
            <v>SET</v>
          </cell>
        </row>
        <row r="10582">
          <cell r="A10582" t="str">
            <v>9485-0001-T</v>
          </cell>
          <cell r="B10582" t="str">
            <v>4” Liner for 4” Blackmer LPG pump #18200</v>
          </cell>
          <cell r="C10582">
            <v>14672.104289999999</v>
          </cell>
          <cell r="D10582">
            <v>0</v>
          </cell>
          <cell r="E10582">
            <v>0</v>
          </cell>
          <cell r="K10582">
            <v>75</v>
          </cell>
          <cell r="L10582" t="str">
            <v>EA</v>
          </cell>
        </row>
        <row r="10583">
          <cell r="A10583" t="str">
            <v>9485-0020</v>
          </cell>
          <cell r="B10583" t="str">
            <v>LABOR,VENDOR,FOR 011-8808 GUSSET,</v>
          </cell>
          <cell r="C10583">
            <v>0</v>
          </cell>
          <cell r="D10583">
            <v>0</v>
          </cell>
          <cell r="E10583">
            <v>0</v>
          </cell>
          <cell r="K10583">
            <v>0</v>
          </cell>
          <cell r="L10583" t="str">
            <v>EA</v>
          </cell>
        </row>
        <row r="10584">
          <cell r="A10584" t="str">
            <v>9485-0109</v>
          </cell>
          <cell r="B10584" t="str">
            <v>LABOR,FOR 134-8129-001,8.0IN LG LGMBR</v>
          </cell>
          <cell r="C10584">
            <v>0</v>
          </cell>
          <cell r="D10584">
            <v>0</v>
          </cell>
          <cell r="E10584">
            <v>0</v>
          </cell>
          <cell r="K10584">
            <v>0</v>
          </cell>
          <cell r="L10584" t="str">
            <v>EA</v>
          </cell>
        </row>
        <row r="10585">
          <cell r="A10585" t="str">
            <v>9485-0111</v>
          </cell>
          <cell r="B10585" t="str">
            <v>LABOR,FOR 134-8414,17.0IN LG LGMBR</v>
          </cell>
          <cell r="C10585">
            <v>0</v>
          </cell>
          <cell r="D10585">
            <v>0</v>
          </cell>
          <cell r="E10585">
            <v>0</v>
          </cell>
          <cell r="K10585">
            <v>0</v>
          </cell>
          <cell r="L10585" t="str">
            <v>EA</v>
          </cell>
        </row>
        <row r="10586">
          <cell r="A10586" t="str">
            <v>9485-0112</v>
          </cell>
          <cell r="B10586" t="str">
            <v>LABOR, FOR 134-6068,8.0IN LG LGMER</v>
          </cell>
          <cell r="C10586">
            <v>0</v>
          </cell>
          <cell r="D10586">
            <v>0</v>
          </cell>
          <cell r="E10586">
            <v>0</v>
          </cell>
          <cell r="K10586">
            <v>0</v>
          </cell>
          <cell r="L10586" t="str">
            <v>EA</v>
          </cell>
        </row>
        <row r="10587">
          <cell r="A10587" t="str">
            <v>9486-0001-T</v>
          </cell>
          <cell r="B10587" t="str">
            <v>BURY LATCH SS. "HAFELE" SIZE 200x19x17</v>
          </cell>
          <cell r="C10587">
            <v>0</v>
          </cell>
          <cell r="D10587">
            <v>0</v>
          </cell>
          <cell r="E10587">
            <v>0</v>
          </cell>
          <cell r="K10587">
            <v>0</v>
          </cell>
          <cell r="L10587" t="str">
            <v>EA</v>
          </cell>
        </row>
        <row r="10588">
          <cell r="A10588" t="str">
            <v>9486-0002-T</v>
          </cell>
          <cell r="B10588" t="str">
            <v>BURY LATCH SS. "VECO" SIZE 6"</v>
          </cell>
          <cell r="C10588">
            <v>0</v>
          </cell>
          <cell r="D10588">
            <v>0</v>
          </cell>
          <cell r="E10588">
            <v>0</v>
          </cell>
          <cell r="K10588">
            <v>0</v>
          </cell>
          <cell r="L10588" t="str">
            <v>EA</v>
          </cell>
        </row>
        <row r="10589">
          <cell r="A10589" t="str">
            <v>9488-0001-T</v>
          </cell>
          <cell r="B10589" t="str">
            <v>CAMLIFT TOP OPERATE LIQUIP#CL401R</v>
          </cell>
          <cell r="C10589">
            <v>0</v>
          </cell>
          <cell r="D10589">
            <v>0</v>
          </cell>
          <cell r="E10589">
            <v>0</v>
          </cell>
          <cell r="K10589">
            <v>0</v>
          </cell>
          <cell r="L10589" t="str">
            <v>EA</v>
          </cell>
        </row>
        <row r="10590">
          <cell r="A10590" t="str">
            <v>9488-0002-001-T</v>
          </cell>
          <cell r="B10590" t="str">
            <v>CAMLIFT LIQUIP # LIQCL402RGZ</v>
          </cell>
          <cell r="C10590">
            <v>4800.3612499999999</v>
          </cell>
          <cell r="D10590">
            <v>10</v>
          </cell>
          <cell r="E10590">
            <v>0</v>
          </cell>
          <cell r="K10590">
            <v>60</v>
          </cell>
          <cell r="L10590" t="str">
            <v>EA</v>
          </cell>
        </row>
        <row r="10591">
          <cell r="A10591" t="str">
            <v>9488-0002-T</v>
          </cell>
          <cell r="B10591" t="str">
            <v>CAMLIFT LIQUIP CL402RZ</v>
          </cell>
          <cell r="C10591">
            <v>3866.6581099999999</v>
          </cell>
          <cell r="D10591">
            <v>0</v>
          </cell>
          <cell r="E10591">
            <v>0</v>
          </cell>
          <cell r="K10591">
            <v>60</v>
          </cell>
          <cell r="L10591" t="str">
            <v>EA</v>
          </cell>
        </row>
        <row r="10592">
          <cell r="A10592" t="str">
            <v>9488-0003-001-T</v>
          </cell>
          <cell r="B10592" t="str">
            <v>CAMLIFT,MANUAL TRELOR (VO101/1)1.25BSP</v>
          </cell>
          <cell r="C10592">
            <v>2475.06</v>
          </cell>
          <cell r="D10592">
            <v>0</v>
          </cell>
          <cell r="E10592">
            <v>0</v>
          </cell>
          <cell r="K10592">
            <v>0</v>
          </cell>
          <cell r="L10592" t="str">
            <v>EA</v>
          </cell>
        </row>
        <row r="10593">
          <cell r="A10593" t="str">
            <v>9488-0003-T</v>
          </cell>
          <cell r="B10593" t="str">
            <v>CAMLIFT,MANUAL TRELOR (VO101F/1)</v>
          </cell>
          <cell r="C10593">
            <v>3001.97</v>
          </cell>
          <cell r="D10593">
            <v>0</v>
          </cell>
          <cell r="E10593">
            <v>0</v>
          </cell>
          <cell r="K10593">
            <v>0</v>
          </cell>
          <cell r="L10593" t="str">
            <v>EA</v>
          </cell>
        </row>
        <row r="10594">
          <cell r="A10594" t="str">
            <v>9488-0004-T</v>
          </cell>
          <cell r="B10594" t="str">
            <v>CAMLIFT TOP OPERATE LIQUIP#CL401RST316</v>
          </cell>
          <cell r="C10594">
            <v>13187.3</v>
          </cell>
          <cell r="D10594">
            <v>0</v>
          </cell>
          <cell r="E10594">
            <v>0</v>
          </cell>
          <cell r="K10594">
            <v>0</v>
          </cell>
          <cell r="L10594" t="str">
            <v>EA</v>
          </cell>
        </row>
        <row r="10595">
          <cell r="A10595" t="str">
            <v>9488-0005-T</v>
          </cell>
          <cell r="B10595" t="str">
            <v>CAMLIFT TOP OPER. LIQUIP#CL402RATZ CHEM</v>
          </cell>
          <cell r="C10595">
            <v>7464.47282</v>
          </cell>
          <cell r="D10595">
            <v>0</v>
          </cell>
          <cell r="E10595">
            <v>0</v>
          </cell>
          <cell r="K10595">
            <v>60</v>
          </cell>
          <cell r="L10595" t="str">
            <v>EA</v>
          </cell>
        </row>
        <row r="10596">
          <cell r="A10596" t="str">
            <v>9488-0006-T</v>
          </cell>
          <cell r="B10596" t="str">
            <v>TOP OPER ASSY LIQUIP SLC200-12 FORSLC200</v>
          </cell>
          <cell r="C10596">
            <v>3224.98</v>
          </cell>
          <cell r="D10596">
            <v>0</v>
          </cell>
          <cell r="E10596">
            <v>0</v>
          </cell>
          <cell r="K10596">
            <v>60</v>
          </cell>
          <cell r="L10596" t="str">
            <v>EA</v>
          </cell>
        </row>
        <row r="10597">
          <cell r="A10597" t="str">
            <v>9488-0007-T</v>
          </cell>
          <cell r="B10597" t="str">
            <v>LEVER ARM ASSY-STRAIGHT BETTS 35650EY</v>
          </cell>
          <cell r="C10597">
            <v>0</v>
          </cell>
          <cell r="D10597">
            <v>0</v>
          </cell>
          <cell r="E10597">
            <v>0</v>
          </cell>
          <cell r="K10597">
            <v>0</v>
          </cell>
          <cell r="L10597" t="str">
            <v>EA</v>
          </cell>
        </row>
        <row r="10598">
          <cell r="A10598" t="str">
            <v>9488-0008-T</v>
          </cell>
          <cell r="B10598" t="str">
            <v>ARM FOR DISTANCE SENSOR #441 050 713 2</v>
          </cell>
          <cell r="C10598">
            <v>1154.7683299999999</v>
          </cell>
          <cell r="D10598">
            <v>0</v>
          </cell>
          <cell r="E10598">
            <v>0</v>
          </cell>
          <cell r="K10598">
            <v>60</v>
          </cell>
          <cell r="L10598" t="str">
            <v>EA</v>
          </cell>
        </row>
        <row r="10599">
          <cell r="A10599" t="str">
            <v>9488-0009-T</v>
          </cell>
          <cell r="B10599" t="str">
            <v>CAMLIFT TOP OPER. LIQUIP#CL402RGATZ</v>
          </cell>
          <cell r="C10599">
            <v>0</v>
          </cell>
          <cell r="D10599">
            <v>0</v>
          </cell>
          <cell r="E10599">
            <v>0</v>
          </cell>
          <cell r="K10599">
            <v>0</v>
          </cell>
          <cell r="L10599" t="str">
            <v>EA</v>
          </cell>
        </row>
        <row r="10600">
          <cell r="A10600" t="str">
            <v>9488-0010-T</v>
          </cell>
          <cell r="B10600" t="str">
            <v>LEVEL FOR TR-TT /5TH WHEEL Tilt Gauge</v>
          </cell>
          <cell r="C10600">
            <v>1191.2385999999999</v>
          </cell>
          <cell r="D10600">
            <v>5</v>
          </cell>
          <cell r="E10600">
            <v>0</v>
          </cell>
          <cell r="K10600">
            <v>99</v>
          </cell>
          <cell r="L10600" t="str">
            <v>EA</v>
          </cell>
        </row>
        <row r="10601">
          <cell r="A10601" t="str">
            <v>9488-0011-T</v>
          </cell>
          <cell r="B10601" t="str">
            <v>LEVER API ALUM.KIT,F5001/2#619636</v>
          </cell>
          <cell r="C10601">
            <v>606.70584999999994</v>
          </cell>
          <cell r="D10601">
            <v>19</v>
          </cell>
          <cell r="E10601">
            <v>0</v>
          </cell>
          <cell r="K10601">
            <v>0</v>
          </cell>
          <cell r="L10601" t="str">
            <v>EA</v>
          </cell>
        </row>
        <row r="10602">
          <cell r="A10602" t="str">
            <v>9488-0012-T</v>
          </cell>
          <cell r="B10602" t="str">
            <v>Lever for API-MC80 w/o pin</v>
          </cell>
          <cell r="C10602">
            <v>237.49811000000003</v>
          </cell>
          <cell r="D10602">
            <v>0</v>
          </cell>
          <cell r="E10602">
            <v>0</v>
          </cell>
          <cell r="K10602">
            <v>60</v>
          </cell>
          <cell r="L10602" t="str">
            <v>EA</v>
          </cell>
        </row>
        <row r="10603">
          <cell r="A10603" t="str">
            <v>9488-0013-T</v>
          </cell>
          <cell r="B10603" t="str">
            <v>LEVER EMCO F5002 #619329</v>
          </cell>
          <cell r="C10603">
            <v>2000</v>
          </cell>
          <cell r="D10603">
            <v>0</v>
          </cell>
          <cell r="E10603">
            <v>0</v>
          </cell>
          <cell r="K10603">
            <v>0</v>
          </cell>
          <cell r="L10603" t="str">
            <v>EA</v>
          </cell>
        </row>
        <row r="10604">
          <cell r="A10604" t="str">
            <v>9488-0014-T</v>
          </cell>
          <cell r="B10604" t="str">
            <v>CAMLIFT MANUAL W/GUARD DIXON DBC0402</v>
          </cell>
          <cell r="C10604">
            <v>0</v>
          </cell>
          <cell r="D10604">
            <v>0</v>
          </cell>
          <cell r="E10604">
            <v>0</v>
          </cell>
          <cell r="K10604">
            <v>0</v>
          </cell>
          <cell r="L10604" t="str">
            <v>EA</v>
          </cell>
        </row>
        <row r="10605">
          <cell r="A10605" t="str">
            <v>9489-0001-T</v>
          </cell>
          <cell r="B10605" t="str">
            <v>LIGHT,KOJO,4" ROUND TURN AMBER(15-1031Y)</v>
          </cell>
          <cell r="C10605">
            <v>0</v>
          </cell>
          <cell r="D10605">
            <v>0</v>
          </cell>
          <cell r="E10605">
            <v>0</v>
          </cell>
          <cell r="K10605">
            <v>0</v>
          </cell>
          <cell r="L10605" t="str">
            <v>EA</v>
          </cell>
        </row>
        <row r="10606">
          <cell r="A10606" t="str">
            <v>9489-0002-T</v>
          </cell>
          <cell r="B10606" t="str">
            <v>LIGHT,KOJO,4" R STOP&amp;TAIL RED (15-1031R)</v>
          </cell>
          <cell r="C10606">
            <v>316.33999999999997</v>
          </cell>
          <cell r="D10606">
            <v>0</v>
          </cell>
          <cell r="E10606">
            <v>0</v>
          </cell>
          <cell r="K10606">
            <v>0</v>
          </cell>
          <cell r="L10606" t="str">
            <v>EA</v>
          </cell>
        </row>
        <row r="10607">
          <cell r="A10607" t="str">
            <v>9489-0003-T</v>
          </cell>
          <cell r="B10607" t="str">
            <v>LIGHT,KOJO,2" CLEARANCE AMBER MARKER</v>
          </cell>
          <cell r="C10607">
            <v>99.12</v>
          </cell>
          <cell r="D10607">
            <v>206</v>
          </cell>
          <cell r="E10607">
            <v>0</v>
          </cell>
          <cell r="K10607">
            <v>0</v>
          </cell>
          <cell r="L10607" t="str">
            <v>EA</v>
          </cell>
        </row>
        <row r="10608">
          <cell r="A10608" t="str">
            <v>9489-0004-T</v>
          </cell>
          <cell r="C10608">
            <v>77.790000000000006</v>
          </cell>
          <cell r="D10608">
            <v>0</v>
          </cell>
          <cell r="E10608">
            <v>0</v>
          </cell>
          <cell r="K10608">
            <v>0</v>
          </cell>
          <cell r="L10608" t="str">
            <v>EA</v>
          </cell>
        </row>
        <row r="10609">
          <cell r="A10609" t="str">
            <v>9489-0005-T</v>
          </cell>
          <cell r="B10609" t="str">
            <v>LIGHT HELLA #2053 SIDE MARKER LAMP</v>
          </cell>
          <cell r="C10609">
            <v>535.18367999999998</v>
          </cell>
          <cell r="D10609">
            <v>12</v>
          </cell>
          <cell r="E10609">
            <v>60</v>
          </cell>
          <cell r="K10609">
            <v>99</v>
          </cell>
          <cell r="L10609" t="str">
            <v>EA</v>
          </cell>
        </row>
        <row r="10610">
          <cell r="A10610" t="str">
            <v>9489-0006-001-T</v>
          </cell>
          <cell r="B10610" t="str">
            <v>EXTENSION HOUSING SUIT 2559</v>
          </cell>
          <cell r="C10610">
            <v>100</v>
          </cell>
          <cell r="D10610">
            <v>0</v>
          </cell>
          <cell r="E10610">
            <v>0</v>
          </cell>
          <cell r="K10610">
            <v>0</v>
          </cell>
          <cell r="L10610" t="str">
            <v>EA</v>
          </cell>
        </row>
        <row r="10611">
          <cell r="A10611" t="str">
            <v>9489-0006-T</v>
          </cell>
          <cell r="B10611" t="str">
            <v>LIGHT LED LICENSE PLATE HELLA#2559</v>
          </cell>
          <cell r="C10611">
            <v>853.41296</v>
          </cell>
          <cell r="D10611">
            <v>6</v>
          </cell>
          <cell r="E10611">
            <v>6</v>
          </cell>
          <cell r="K10611">
            <v>99</v>
          </cell>
          <cell r="L10611" t="str">
            <v>EA</v>
          </cell>
        </row>
        <row r="10612">
          <cell r="A10612" t="str">
            <v>9489-0007-T</v>
          </cell>
          <cell r="B10612" t="str">
            <v>LIGHT, PETERSON#M418R-2, LED STOP TURN&amp;T</v>
          </cell>
          <cell r="C10612">
            <v>0</v>
          </cell>
          <cell r="D10612">
            <v>0</v>
          </cell>
          <cell r="E10612">
            <v>0</v>
          </cell>
          <cell r="K10612">
            <v>0</v>
          </cell>
          <cell r="L10612" t="str">
            <v>EA</v>
          </cell>
        </row>
        <row r="10613">
          <cell r="A10613" t="str">
            <v>9489-0008-T</v>
          </cell>
          <cell r="B10613" t="str">
            <v>LIGHT, PETERSON#418YA, LED TURN/WARNING</v>
          </cell>
          <cell r="C10613">
            <v>0</v>
          </cell>
          <cell r="D10613">
            <v>0</v>
          </cell>
          <cell r="E10613">
            <v>0</v>
          </cell>
          <cell r="K10613">
            <v>0</v>
          </cell>
          <cell r="L10613" t="str">
            <v>EA</v>
          </cell>
        </row>
        <row r="10614">
          <cell r="A10614" t="str">
            <v>9489-0009-T</v>
          </cell>
          <cell r="B10614" t="str">
            <v>LIGHT,TRUCK-LITE#4042R,LED STOP&amp;TAIL</v>
          </cell>
          <cell r="C10614">
            <v>0</v>
          </cell>
          <cell r="D10614">
            <v>0</v>
          </cell>
          <cell r="E10614">
            <v>0</v>
          </cell>
          <cell r="K10614">
            <v>0</v>
          </cell>
          <cell r="L10614" t="str">
            <v>EA</v>
          </cell>
        </row>
        <row r="10615">
          <cell r="A10615" t="str">
            <v>9489-0010-T</v>
          </cell>
          <cell r="B10615" t="str">
            <v>LIGHT, TRUCK-LITE#45044Y, TURN LIGHT(MUL</v>
          </cell>
          <cell r="C10615">
            <v>0</v>
          </cell>
          <cell r="D10615">
            <v>0</v>
          </cell>
          <cell r="E10615">
            <v>0</v>
          </cell>
          <cell r="K10615">
            <v>0</v>
          </cell>
          <cell r="L10615" t="str">
            <v>EA</v>
          </cell>
        </row>
        <row r="10616">
          <cell r="A10616" t="str">
            <v>9489-0011-001-T</v>
          </cell>
          <cell r="B10616" t="str">
            <v>LIGHT LED SIDE MARKER HELLA #2307 RED</v>
          </cell>
          <cell r="C10616">
            <v>700</v>
          </cell>
          <cell r="D10616">
            <v>0</v>
          </cell>
          <cell r="E10616">
            <v>0</v>
          </cell>
          <cell r="K10616">
            <v>0</v>
          </cell>
          <cell r="L10616" t="str">
            <v>EA</v>
          </cell>
        </row>
        <row r="10617">
          <cell r="A10617" t="str">
            <v>9489-0011-002-T</v>
          </cell>
          <cell r="B10617" t="str">
            <v>LIGTH,LED,SIDE MARKER,HELLA#2054WHITE</v>
          </cell>
          <cell r="C10617">
            <v>906.66497000000004</v>
          </cell>
          <cell r="D10617">
            <v>0</v>
          </cell>
          <cell r="E10617">
            <v>0</v>
          </cell>
          <cell r="K10617">
            <v>60</v>
          </cell>
          <cell r="L10617" t="str">
            <v>EA</v>
          </cell>
        </row>
        <row r="10618">
          <cell r="A10618" t="str">
            <v>9489-0011-003-T</v>
          </cell>
          <cell r="B10618" t="str">
            <v>LIGTH,LED,CAB MARKER,HELLA#2026</v>
          </cell>
          <cell r="C10618">
            <v>0</v>
          </cell>
          <cell r="D10618">
            <v>0</v>
          </cell>
          <cell r="E10618">
            <v>0</v>
          </cell>
          <cell r="K10618">
            <v>0</v>
          </cell>
          <cell r="L10618" t="str">
            <v>EA</v>
          </cell>
        </row>
        <row r="10619">
          <cell r="A10619" t="str">
            <v>9489-0011-004-T</v>
          </cell>
          <cell r="B10619" t="str">
            <v>LIGHT LED MARKER HELLA #2051 AMBER</v>
          </cell>
          <cell r="C10619">
            <v>750</v>
          </cell>
          <cell r="D10619">
            <v>0</v>
          </cell>
          <cell r="E10619">
            <v>0</v>
          </cell>
          <cell r="K10619">
            <v>0</v>
          </cell>
          <cell r="L10619" t="str">
            <v>EA</v>
          </cell>
        </row>
        <row r="10620">
          <cell r="A10620" t="str">
            <v>9489-0011-005-T</v>
          </cell>
          <cell r="B10620" t="str">
            <v>LIGHT,LED,FRONT TOP POSITION,HELLA#2054</v>
          </cell>
          <cell r="C10620">
            <v>750.39377999999999</v>
          </cell>
          <cell r="D10620">
            <v>18</v>
          </cell>
          <cell r="E10620">
            <v>0</v>
          </cell>
          <cell r="K10620">
            <v>99</v>
          </cell>
          <cell r="L10620" t="str">
            <v>EA</v>
          </cell>
        </row>
        <row r="10621">
          <cell r="A10621" t="str">
            <v>9489-0011-006-T</v>
          </cell>
          <cell r="B10621" t="str">
            <v>LIGHT,LED,FRONT TOP POSITION,HELLA#2054</v>
          </cell>
          <cell r="C10621">
            <v>0</v>
          </cell>
          <cell r="D10621">
            <v>0</v>
          </cell>
          <cell r="E10621">
            <v>0</v>
          </cell>
          <cell r="K10621">
            <v>0</v>
          </cell>
          <cell r="L10621" t="str">
            <v>EA</v>
          </cell>
        </row>
        <row r="10622">
          <cell r="A10622" t="str">
            <v>9489-0012-001-T</v>
          </cell>
          <cell r="B10622" t="str">
            <v>LIGTH,LED,STOP&amp;TAIL,HELLA#2366</v>
          </cell>
          <cell r="C10622">
            <v>2885.6116899999997</v>
          </cell>
          <cell r="D10622">
            <v>4</v>
          </cell>
          <cell r="E10622">
            <v>0</v>
          </cell>
          <cell r="K10622">
            <v>99</v>
          </cell>
          <cell r="L10622" t="str">
            <v>EA</v>
          </cell>
        </row>
        <row r="10623">
          <cell r="A10623" t="str">
            <v>9489-0012-002-T</v>
          </cell>
          <cell r="B10623" t="str">
            <v>LIGHT,LED,TURN,HELLA#2133</v>
          </cell>
          <cell r="C10623">
            <v>3181.7129100000002</v>
          </cell>
          <cell r="D10623">
            <v>15</v>
          </cell>
          <cell r="E10623">
            <v>12</v>
          </cell>
          <cell r="K10623">
            <v>99</v>
          </cell>
          <cell r="L10623" t="str">
            <v>EA</v>
          </cell>
        </row>
        <row r="10624">
          <cell r="A10624" t="str">
            <v>9489-0012-003-T</v>
          </cell>
          <cell r="B10624" t="str">
            <v>LIGTH,TAIL,COMBINATION,HELLA#2416LED</v>
          </cell>
          <cell r="C10624">
            <v>0</v>
          </cell>
          <cell r="D10624">
            <v>0</v>
          </cell>
          <cell r="E10624">
            <v>0</v>
          </cell>
          <cell r="K10624">
            <v>0</v>
          </cell>
          <cell r="L10624" t="str">
            <v>EA</v>
          </cell>
        </row>
        <row r="10625">
          <cell r="A10625" t="str">
            <v>9489-0012-004-T</v>
          </cell>
          <cell r="B10625" t="str">
            <v>LIGHT,REAR,POSITION OU,HELLA#2422LED</v>
          </cell>
          <cell r="C10625">
            <v>10138.733120000001</v>
          </cell>
          <cell r="D10625">
            <v>0</v>
          </cell>
          <cell r="E10625">
            <v>0</v>
          </cell>
          <cell r="K10625">
            <v>60</v>
          </cell>
          <cell r="L10625" t="str">
            <v>EA</v>
          </cell>
        </row>
        <row r="10626">
          <cell r="A10626" t="str">
            <v>9489-0012-005-T</v>
          </cell>
          <cell r="B10626" t="str">
            <v>LIGHT,LED,TAIL,COMB.,HELLA#2424LED-H</v>
          </cell>
          <cell r="C10626">
            <v>7536.15</v>
          </cell>
          <cell r="D10626">
            <v>0</v>
          </cell>
          <cell r="E10626">
            <v>0</v>
          </cell>
          <cell r="K10626">
            <v>0</v>
          </cell>
          <cell r="L10626" t="str">
            <v>EA</v>
          </cell>
        </row>
        <row r="10627">
          <cell r="A10627" t="str">
            <v>9489-0012-006-T</v>
          </cell>
          <cell r="B10627" t="str">
            <v>LIGTH,LED,REAR HEAD,HELLA#2422LED-H</v>
          </cell>
          <cell r="C10627">
            <v>0</v>
          </cell>
          <cell r="D10627">
            <v>0</v>
          </cell>
          <cell r="E10627">
            <v>0</v>
          </cell>
          <cell r="K10627">
            <v>0</v>
          </cell>
          <cell r="L10627" t="str">
            <v>EA</v>
          </cell>
        </row>
        <row r="10628">
          <cell r="A10628" t="str">
            <v>9489-0012-007-T</v>
          </cell>
          <cell r="B10628" t="str">
            <v>LIGTH,LED,TAIL,COMB.,HELLA#2424LED</v>
          </cell>
          <cell r="C10628">
            <v>0</v>
          </cell>
          <cell r="D10628">
            <v>0</v>
          </cell>
          <cell r="E10628">
            <v>0</v>
          </cell>
          <cell r="K10628">
            <v>0</v>
          </cell>
          <cell r="L10628" t="str">
            <v>EA</v>
          </cell>
        </row>
        <row r="10629">
          <cell r="A10629" t="str">
            <v>9489-0012-008-T</v>
          </cell>
          <cell r="B10629" t="str">
            <v>LIGTH,LED,TAIL,COMB.,HELLA#H2559LED</v>
          </cell>
          <cell r="C10629">
            <v>0</v>
          </cell>
          <cell r="D10629">
            <v>0</v>
          </cell>
          <cell r="E10629">
            <v>0</v>
          </cell>
          <cell r="K10629">
            <v>0</v>
          </cell>
          <cell r="L10629" t="str">
            <v>EA</v>
          </cell>
        </row>
        <row r="10630">
          <cell r="A10630" t="str">
            <v>9489-0013-001-T</v>
          </cell>
          <cell r="B10630" t="str">
            <v>LIGHT GLOBE WORKLIGHT HELLA YC1255</v>
          </cell>
          <cell r="C10630">
            <v>0</v>
          </cell>
          <cell r="D10630">
            <v>0</v>
          </cell>
          <cell r="E10630">
            <v>0</v>
          </cell>
          <cell r="K10630">
            <v>0</v>
          </cell>
          <cell r="L10630" t="str">
            <v>EA</v>
          </cell>
        </row>
        <row r="10631">
          <cell r="A10631" t="str">
            <v>9489-0013-T</v>
          </cell>
          <cell r="B10631" t="str">
            <v>LIGHT ,FLOOD LAMP,WORKING HELLA#1511</v>
          </cell>
          <cell r="C10631">
            <v>2208.6566800000001</v>
          </cell>
          <cell r="D10631">
            <v>0</v>
          </cell>
          <cell r="E10631">
            <v>0</v>
          </cell>
          <cell r="K10631">
            <v>60</v>
          </cell>
          <cell r="L10631" t="str">
            <v>EA</v>
          </cell>
        </row>
        <row r="10632">
          <cell r="A10632" t="str">
            <v>9489-0014-T</v>
          </cell>
          <cell r="B10632" t="str">
            <v>LIGHT LED SIGNAL LAMP #2XA 959 560-401</v>
          </cell>
          <cell r="C10632">
            <v>855</v>
          </cell>
          <cell r="D10632">
            <v>0</v>
          </cell>
          <cell r="E10632">
            <v>0</v>
          </cell>
          <cell r="K10632">
            <v>0</v>
          </cell>
          <cell r="L10632" t="str">
            <v>EA</v>
          </cell>
        </row>
        <row r="10633">
          <cell r="A10633" t="str">
            <v>9489-0015-T</v>
          </cell>
          <cell r="B10633" t="str">
            <v>LIGHT LED TAIL-STOP LAMP #2SB964169-301</v>
          </cell>
          <cell r="C10633">
            <v>2904.5053700000003</v>
          </cell>
          <cell r="D10633">
            <v>1</v>
          </cell>
          <cell r="E10633">
            <v>0</v>
          </cell>
          <cell r="K10633">
            <v>99</v>
          </cell>
          <cell r="L10633" t="str">
            <v>EA</v>
          </cell>
        </row>
        <row r="10634">
          <cell r="A10634" t="str">
            <v>9489-0016-T</v>
          </cell>
          <cell r="B10634" t="str">
            <v>LIGHT LED FLASHER LAMP #2BA964169-317</v>
          </cell>
          <cell r="C10634">
            <v>2800</v>
          </cell>
          <cell r="D10634">
            <v>69</v>
          </cell>
          <cell r="E10634">
            <v>0</v>
          </cell>
          <cell r="K10634">
            <v>99</v>
          </cell>
          <cell r="L10634" t="str">
            <v>EA</v>
          </cell>
        </row>
        <row r="10635">
          <cell r="A10635" t="str">
            <v>9489-0017-T</v>
          </cell>
          <cell r="B10635" t="str">
            <v>LIGHT LED REVERSING LAMP #2ZR964169-031</v>
          </cell>
          <cell r="C10635">
            <v>535</v>
          </cell>
          <cell r="D10635">
            <v>0</v>
          </cell>
          <cell r="E10635">
            <v>0</v>
          </cell>
          <cell r="K10635">
            <v>0</v>
          </cell>
          <cell r="L10635" t="str">
            <v>EA</v>
          </cell>
        </row>
        <row r="10636">
          <cell r="A10636" t="str">
            <v>9489-0018-T</v>
          </cell>
          <cell r="B10636" t="str">
            <v>LIGHT LED BULB P21W 24V21W LAMP #8GA0020</v>
          </cell>
          <cell r="C10636">
            <v>25</v>
          </cell>
          <cell r="D10636">
            <v>0</v>
          </cell>
          <cell r="E10636">
            <v>0</v>
          </cell>
          <cell r="K10636">
            <v>0</v>
          </cell>
          <cell r="L10636" t="str">
            <v>EA</v>
          </cell>
        </row>
        <row r="10637">
          <cell r="A10637" t="str">
            <v>9489-0019-T</v>
          </cell>
          <cell r="B10637" t="str">
            <v>LIGHT, HELLA#2PF959 570-401, WHITE LED</v>
          </cell>
          <cell r="C10637">
            <v>700</v>
          </cell>
          <cell r="D10637">
            <v>0</v>
          </cell>
          <cell r="E10637">
            <v>0</v>
          </cell>
          <cell r="K10637">
            <v>0</v>
          </cell>
          <cell r="L10637" t="str">
            <v>EA</v>
          </cell>
        </row>
        <row r="10638">
          <cell r="A10638" t="str">
            <v>9489-0020-T</v>
          </cell>
          <cell r="B10638" t="str">
            <v>LIGHT HELLA 2031 SIDE DIRECTION IND.</v>
          </cell>
          <cell r="C10638">
            <v>2324.1865200000002</v>
          </cell>
          <cell r="D10638">
            <v>0</v>
          </cell>
          <cell r="E10638">
            <v>0</v>
          </cell>
          <cell r="K10638">
            <v>60</v>
          </cell>
          <cell r="L10638" t="str">
            <v>EA</v>
          </cell>
        </row>
        <row r="10639">
          <cell r="A10639" t="str">
            <v>9489-0021-T</v>
          </cell>
          <cell r="B10639" t="str">
            <v>LIGHT HELLA-H2307 REAR POSITION LAMP</v>
          </cell>
          <cell r="C10639">
            <v>1992.9082900000001</v>
          </cell>
          <cell r="D10639">
            <v>0</v>
          </cell>
          <cell r="E10639">
            <v>0</v>
          </cell>
          <cell r="K10639">
            <v>60</v>
          </cell>
          <cell r="L10639" t="str">
            <v>EA</v>
          </cell>
        </row>
        <row r="10640">
          <cell r="A10640" t="str">
            <v>9489-0022-T</v>
          </cell>
          <cell r="B10640" t="str">
            <v>LIGHT NARVA#N96060 LED REAR STOP FLUSH M</v>
          </cell>
          <cell r="C10640">
            <v>2388.2342600000002</v>
          </cell>
          <cell r="D10640">
            <v>0</v>
          </cell>
          <cell r="E10640">
            <v>0</v>
          </cell>
          <cell r="K10640">
            <v>60</v>
          </cell>
          <cell r="L10640" t="str">
            <v>EA</v>
          </cell>
        </row>
        <row r="10641">
          <cell r="A10641" t="str">
            <v>9489-0023-T</v>
          </cell>
          <cell r="B10641" t="str">
            <v>LIGHT NARVA#N94602 REAR DIRECTION IND.</v>
          </cell>
          <cell r="C10641">
            <v>1493.61</v>
          </cell>
          <cell r="D10641">
            <v>0</v>
          </cell>
          <cell r="E10641">
            <v>0</v>
          </cell>
          <cell r="K10641">
            <v>0</v>
          </cell>
          <cell r="L10641" t="str">
            <v>EA</v>
          </cell>
        </row>
        <row r="10642">
          <cell r="A10642" t="str">
            <v>9489-0024-T</v>
          </cell>
          <cell r="B10642" t="str">
            <v>LIGHT NARVA#N94610 REAR STOP LIGHT FLUSH</v>
          </cell>
          <cell r="C10642">
            <v>1852.92182</v>
          </cell>
          <cell r="D10642">
            <v>11</v>
          </cell>
          <cell r="E10642">
            <v>0</v>
          </cell>
          <cell r="K10642">
            <v>60</v>
          </cell>
          <cell r="L10642" t="str">
            <v>EA</v>
          </cell>
        </row>
        <row r="10643">
          <cell r="A10643" t="str">
            <v>9489-0025-T</v>
          </cell>
          <cell r="B10643" t="str">
            <v>LIGHT NARVA#N72424 WORKLIGHT</v>
          </cell>
          <cell r="C10643">
            <v>1244.7398499999999</v>
          </cell>
          <cell r="D10643">
            <v>0</v>
          </cell>
          <cell r="E10643">
            <v>0</v>
          </cell>
          <cell r="K10643">
            <v>60</v>
          </cell>
          <cell r="L10643" t="str">
            <v>EA</v>
          </cell>
        </row>
        <row r="10644">
          <cell r="A10644" t="str">
            <v>9489-0026-001-T</v>
          </cell>
          <cell r="B10644" t="str">
            <v>LIGHT NARVA#91633 REAR POS, RED(2.5m)</v>
          </cell>
          <cell r="C10644">
            <v>328.00921</v>
          </cell>
          <cell r="D10644">
            <v>14</v>
          </cell>
          <cell r="E10644">
            <v>0</v>
          </cell>
          <cell r="K10644">
            <v>60</v>
          </cell>
          <cell r="L10644" t="str">
            <v>EA</v>
          </cell>
        </row>
        <row r="10645">
          <cell r="A10645" t="str">
            <v>9489-0026-T</v>
          </cell>
          <cell r="B10645" t="str">
            <v>LIGHT NARVA#91632 REAR POS, RED(0.5m)</v>
          </cell>
          <cell r="C10645">
            <v>292.50425000000001</v>
          </cell>
          <cell r="D10645">
            <v>10</v>
          </cell>
          <cell r="E10645">
            <v>0</v>
          </cell>
          <cell r="K10645">
            <v>60</v>
          </cell>
          <cell r="L10645" t="str">
            <v>EA</v>
          </cell>
        </row>
        <row r="10646">
          <cell r="A10646" t="str">
            <v>9489-0027-001-T</v>
          </cell>
          <cell r="B10646" t="str">
            <v>LIGHT NARVA#N91623 SIDE IND/FRT AMB 2.5M</v>
          </cell>
          <cell r="C10646">
            <v>334.30712</v>
          </cell>
          <cell r="D10646">
            <v>8</v>
          </cell>
          <cell r="E10646">
            <v>0</v>
          </cell>
          <cell r="K10646">
            <v>60</v>
          </cell>
          <cell r="L10646" t="str">
            <v>EA</v>
          </cell>
        </row>
        <row r="10647">
          <cell r="A10647" t="str">
            <v>9489-0027-T</v>
          </cell>
          <cell r="B10647" t="str">
            <v>LIGHT NARVA#N91622 SIDE IND/FRT AMB 0.5M</v>
          </cell>
          <cell r="C10647">
            <v>374.08109999999999</v>
          </cell>
          <cell r="D10647">
            <v>0</v>
          </cell>
          <cell r="E10647">
            <v>0</v>
          </cell>
          <cell r="K10647">
            <v>60</v>
          </cell>
          <cell r="L10647" t="str">
            <v>EA</v>
          </cell>
        </row>
        <row r="10648">
          <cell r="A10648" t="str">
            <v>9489-0028-T</v>
          </cell>
          <cell r="B10648" t="str">
            <v>LIGHT NARVA#N94850 REAR COMBI LIGHT</v>
          </cell>
          <cell r="C10648">
            <v>6613.81</v>
          </cell>
          <cell r="D10648">
            <v>0</v>
          </cell>
          <cell r="E10648">
            <v>0</v>
          </cell>
          <cell r="K10648">
            <v>0</v>
          </cell>
          <cell r="L10648" t="str">
            <v>EA</v>
          </cell>
        </row>
        <row r="10649">
          <cell r="A10649" t="str">
            <v>9489-0029-T</v>
          </cell>
          <cell r="B10649" t="str">
            <v>LIGHT NARVA#91674 LICENSE PLATE LIGHT</v>
          </cell>
          <cell r="C10649">
            <v>776.18032000000005</v>
          </cell>
          <cell r="D10649">
            <v>18</v>
          </cell>
          <cell r="E10649">
            <v>0</v>
          </cell>
          <cell r="K10649">
            <v>60</v>
          </cell>
          <cell r="L10649" t="str">
            <v>EA</v>
          </cell>
        </row>
        <row r="10650">
          <cell r="A10650" t="str">
            <v>9489-0030-001-T</v>
          </cell>
          <cell r="B10650" t="str">
            <v>LIGHT NARVA#91603 LED SIDE MARKER(2.5m)</v>
          </cell>
          <cell r="C10650">
            <v>371.44057999999995</v>
          </cell>
          <cell r="D10650">
            <v>30</v>
          </cell>
          <cell r="E10650">
            <v>0</v>
          </cell>
          <cell r="K10650">
            <v>60</v>
          </cell>
          <cell r="L10650" t="str">
            <v>EA</v>
          </cell>
        </row>
        <row r="10651">
          <cell r="A10651" t="str">
            <v>9489-0030-T</v>
          </cell>
          <cell r="B10651" t="str">
            <v>LIGHT NARVA#91602 LED SIDE MARKER(0.5m)</v>
          </cell>
          <cell r="C10651">
            <v>332.93139000000002</v>
          </cell>
          <cell r="D10651">
            <v>47</v>
          </cell>
          <cell r="E10651">
            <v>0</v>
          </cell>
          <cell r="K10651">
            <v>60</v>
          </cell>
          <cell r="L10651" t="str">
            <v>EA</v>
          </cell>
        </row>
        <row r="10652">
          <cell r="A10652" t="str">
            <v>9489-0031-T</v>
          </cell>
          <cell r="B10652" t="str">
            <v>LIGHT NARVA#N94518 REAR REVERSE LIGHT</v>
          </cell>
          <cell r="C10652">
            <v>597.76250000000005</v>
          </cell>
          <cell r="D10652">
            <v>0</v>
          </cell>
          <cell r="E10652">
            <v>0</v>
          </cell>
          <cell r="K10652">
            <v>0</v>
          </cell>
          <cell r="L10652" t="str">
            <v>EA</v>
          </cell>
        </row>
        <row r="10653">
          <cell r="A10653" t="str">
            <v>9489-0032-T</v>
          </cell>
          <cell r="B10653" t="str">
            <v>LIGHT NARVA# 94856H REAR COMB LIGHT</v>
          </cell>
          <cell r="C10653">
            <v>4254.1966600000005</v>
          </cell>
          <cell r="D10653">
            <v>17</v>
          </cell>
          <cell r="E10653">
            <v>0</v>
          </cell>
          <cell r="K10653">
            <v>60</v>
          </cell>
          <cell r="L10653" t="str">
            <v>EA</v>
          </cell>
        </row>
        <row r="10654">
          <cell r="A10654" t="str">
            <v>9489-0033-001-T</v>
          </cell>
          <cell r="B10654" t="str">
            <v>LIGHT NARVA#91643 SIDE INDICT AMB(2.5m)</v>
          </cell>
          <cell r="C10654">
            <v>499.72019</v>
          </cell>
          <cell r="D10654">
            <v>60</v>
          </cell>
          <cell r="E10654">
            <v>0</v>
          </cell>
          <cell r="K10654">
            <v>60</v>
          </cell>
          <cell r="L10654" t="str">
            <v>EA</v>
          </cell>
        </row>
        <row r="10655">
          <cell r="A10655" t="str">
            <v>9489-0033-T</v>
          </cell>
          <cell r="B10655" t="str">
            <v>LIGHT NARVA#91642 SIDE INDICT AMB(0.5m)</v>
          </cell>
          <cell r="C10655">
            <v>483.77709000000004</v>
          </cell>
          <cell r="D10655">
            <v>7</v>
          </cell>
          <cell r="E10655">
            <v>0</v>
          </cell>
          <cell r="K10655">
            <v>60</v>
          </cell>
          <cell r="L10655" t="str">
            <v>EA</v>
          </cell>
        </row>
        <row r="10656">
          <cell r="A10656" t="str">
            <v>9489-0034-001-T</v>
          </cell>
          <cell r="B10656" t="str">
            <v>LIGHT NARVA#N91613 FRT POSITION WHT 2.5m</v>
          </cell>
          <cell r="C10656">
            <v>562.26326999999992</v>
          </cell>
          <cell r="D10656">
            <v>16</v>
          </cell>
          <cell r="E10656">
            <v>0</v>
          </cell>
          <cell r="K10656">
            <v>60</v>
          </cell>
          <cell r="L10656" t="str">
            <v>EA</v>
          </cell>
        </row>
        <row r="10657">
          <cell r="A10657" t="str">
            <v>9489-0034-T</v>
          </cell>
          <cell r="B10657" t="str">
            <v>LIGHT NARVA#N91612 FRT TO POS, WHT(0.5m)</v>
          </cell>
          <cell r="C10657">
            <v>515.58319000000006</v>
          </cell>
          <cell r="D10657">
            <v>13</v>
          </cell>
          <cell r="E10657">
            <v>0</v>
          </cell>
          <cell r="K10657">
            <v>60</v>
          </cell>
          <cell r="L10657" t="str">
            <v>EA</v>
          </cell>
        </row>
        <row r="10658">
          <cell r="A10658" t="str">
            <v>9489-0035-T</v>
          </cell>
          <cell r="B10658" t="str">
            <v>LIGHT NARVA#72428 WORK LIGHT FLOOD BEAM</v>
          </cell>
          <cell r="C10658">
            <v>990.07445000000007</v>
          </cell>
          <cell r="D10658">
            <v>0</v>
          </cell>
          <cell r="E10658">
            <v>0</v>
          </cell>
          <cell r="K10658">
            <v>60</v>
          </cell>
          <cell r="L10658" t="str">
            <v>EA</v>
          </cell>
        </row>
        <row r="10659">
          <cell r="A10659" t="str">
            <v>9489-0036-T</v>
          </cell>
          <cell r="B10659" t="str">
            <v>LIGHT,TRUCK-LITE SIDE MARKER#30255R,RED</v>
          </cell>
          <cell r="C10659">
            <v>423.53228000000001</v>
          </cell>
          <cell r="D10659">
            <v>16</v>
          </cell>
          <cell r="E10659">
            <v>0</v>
          </cell>
          <cell r="K10659">
            <v>60</v>
          </cell>
          <cell r="L10659" t="str">
            <v>EA</v>
          </cell>
        </row>
        <row r="10660">
          <cell r="A10660" t="str">
            <v>9489-0037-T</v>
          </cell>
          <cell r="B10660" t="str">
            <v>LIGHT,TRUCK-LITE SIDE MARKER#30255Y,AMB</v>
          </cell>
          <cell r="C10660">
            <v>352.90406000000002</v>
          </cell>
          <cell r="D10660">
            <v>4</v>
          </cell>
          <cell r="E10660">
            <v>0</v>
          </cell>
          <cell r="K10660">
            <v>60</v>
          </cell>
          <cell r="L10660" t="str">
            <v>EA</v>
          </cell>
        </row>
        <row r="10661">
          <cell r="A10661" t="str">
            <v>9489-0038-T</v>
          </cell>
          <cell r="B10661" t="str">
            <v>LIGHT, NARVA #93802 REAR COMBINATION LIG</v>
          </cell>
          <cell r="C10661">
            <v>0</v>
          </cell>
          <cell r="D10661">
            <v>0</v>
          </cell>
          <cell r="E10661">
            <v>0</v>
          </cell>
          <cell r="K10661">
            <v>0</v>
          </cell>
          <cell r="L10661" t="str">
            <v>EA</v>
          </cell>
        </row>
        <row r="10662">
          <cell r="A10662" t="str">
            <v>9489-0039-T</v>
          </cell>
          <cell r="B10662" t="str">
            <v>LIGHT, NARVA #94202 REAR COMBINATION LIG</v>
          </cell>
          <cell r="C10662">
            <v>0</v>
          </cell>
          <cell r="D10662">
            <v>0</v>
          </cell>
          <cell r="E10662">
            <v>0</v>
          </cell>
          <cell r="K10662">
            <v>0</v>
          </cell>
          <cell r="L10662" t="str">
            <v>EA</v>
          </cell>
        </row>
        <row r="10663">
          <cell r="A10663" t="str">
            <v>9489-0040-T</v>
          </cell>
          <cell r="B10663" t="str">
            <v>LIGHT, NARVA 85234A AMBOR STROBE H/D</v>
          </cell>
          <cell r="C10663">
            <v>9519.5400000000009</v>
          </cell>
          <cell r="D10663">
            <v>0</v>
          </cell>
          <cell r="E10663">
            <v>0</v>
          </cell>
          <cell r="K10663">
            <v>0</v>
          </cell>
          <cell r="L10663" t="str">
            <v>EA</v>
          </cell>
        </row>
        <row r="10664">
          <cell r="A10664" t="str">
            <v>9489-0041-001-T</v>
          </cell>
          <cell r="B10664" t="str">
            <v>LIGHT,LED DIA,SIDE MARK,AE-01-191AMB 24V</v>
          </cell>
          <cell r="C10664">
            <v>230</v>
          </cell>
          <cell r="D10664">
            <v>3</v>
          </cell>
          <cell r="E10664">
            <v>0</v>
          </cell>
          <cell r="K10664">
            <v>7</v>
          </cell>
          <cell r="L10664" t="str">
            <v>EA</v>
          </cell>
        </row>
        <row r="10665">
          <cell r="A10665" t="str">
            <v>9489-0041-002-T</v>
          </cell>
          <cell r="B10665" t="str">
            <v>LIGHT,LED DIA,RR TURN,AE-01-190M AMB 24V</v>
          </cell>
          <cell r="C10665">
            <v>445</v>
          </cell>
          <cell r="D10665">
            <v>0</v>
          </cell>
          <cell r="E10665">
            <v>0</v>
          </cell>
          <cell r="K10665">
            <v>7</v>
          </cell>
          <cell r="L10665" t="str">
            <v>EA</v>
          </cell>
        </row>
        <row r="10666">
          <cell r="A10666" t="str">
            <v>9489-0041-003-T</v>
          </cell>
          <cell r="B10666" t="str">
            <v>LIGHT,LED DIA,RR STOP,AE-01-190M RED 24V</v>
          </cell>
          <cell r="C10666">
            <v>445</v>
          </cell>
          <cell r="D10666">
            <v>0</v>
          </cell>
          <cell r="E10666">
            <v>0</v>
          </cell>
          <cell r="K10666">
            <v>7</v>
          </cell>
          <cell r="L10666" t="str">
            <v>EA</v>
          </cell>
        </row>
        <row r="10667">
          <cell r="A10667" t="str">
            <v>9489-0041-004-T</v>
          </cell>
          <cell r="B10667" t="str">
            <v>LIGHT,LED DIA,BACK UP,AE-01-190M CLR 24V</v>
          </cell>
          <cell r="C10667">
            <v>445</v>
          </cell>
          <cell r="D10667">
            <v>0</v>
          </cell>
          <cell r="E10667">
            <v>0</v>
          </cell>
          <cell r="K10667">
            <v>7</v>
          </cell>
          <cell r="L10667" t="str">
            <v>EA</v>
          </cell>
        </row>
        <row r="10668">
          <cell r="A10668" t="str">
            <v>9489-0041-005-T</v>
          </cell>
          <cell r="B10668" t="str">
            <v>LIGHT,LED DIA,WORK LIGHT,AE-06-656 24V</v>
          </cell>
          <cell r="C10668">
            <v>0</v>
          </cell>
          <cell r="D10668">
            <v>0</v>
          </cell>
          <cell r="E10668">
            <v>0</v>
          </cell>
          <cell r="K10668">
            <v>0</v>
          </cell>
          <cell r="L10668" t="str">
            <v>EA</v>
          </cell>
        </row>
        <row r="10669">
          <cell r="A10669" t="str">
            <v>9489-0041-006-T</v>
          </cell>
          <cell r="B10669" t="str">
            <v>LIGHT,LED DIA,SIDE MARK,AE-01-191RED 24V</v>
          </cell>
          <cell r="C10669">
            <v>285</v>
          </cell>
          <cell r="D10669">
            <v>0</v>
          </cell>
          <cell r="E10669">
            <v>0</v>
          </cell>
          <cell r="K10669">
            <v>7</v>
          </cell>
          <cell r="L10669" t="str">
            <v>EA</v>
          </cell>
        </row>
        <row r="10670">
          <cell r="A10670" t="str">
            <v>9489-0041-007-T</v>
          </cell>
          <cell r="B10670" t="str">
            <v>LIGHT,LED DIA,RR TURN,AE-01-2592A0 24V</v>
          </cell>
          <cell r="C10670">
            <v>445</v>
          </cell>
          <cell r="D10670">
            <v>0</v>
          </cell>
          <cell r="E10670">
            <v>0</v>
          </cell>
          <cell r="K10670">
            <v>7</v>
          </cell>
          <cell r="L10670" t="str">
            <v>EA</v>
          </cell>
        </row>
        <row r="10671">
          <cell r="A10671" t="str">
            <v>9489-0042-T</v>
          </cell>
          <cell r="B10671" t="str">
            <v>LIGHT, STOP/TAIL HELLA 2332-H24</v>
          </cell>
          <cell r="C10671">
            <v>3303.5520799999999</v>
          </cell>
          <cell r="D10671">
            <v>0</v>
          </cell>
          <cell r="E10671">
            <v>0</v>
          </cell>
          <cell r="K10671">
            <v>99</v>
          </cell>
          <cell r="L10671" t="str">
            <v>EA</v>
          </cell>
        </row>
        <row r="10672">
          <cell r="A10672" t="str">
            <v>9489-0043-T</v>
          </cell>
          <cell r="B10672" t="str">
            <v>LIGHT, STOP/TAIL HELLA 2317</v>
          </cell>
          <cell r="C10672">
            <v>0</v>
          </cell>
          <cell r="D10672">
            <v>0</v>
          </cell>
          <cell r="E10672">
            <v>0</v>
          </cell>
          <cell r="K10672">
            <v>0</v>
          </cell>
          <cell r="L10672" t="str">
            <v>EA</v>
          </cell>
        </row>
        <row r="10673">
          <cell r="A10673" t="str">
            <v>9489-0044-T</v>
          </cell>
          <cell r="B10673" t="str">
            <v>FLOODLAMP WORK LAMP HELLA 1531</v>
          </cell>
          <cell r="C10673">
            <v>0</v>
          </cell>
          <cell r="D10673">
            <v>0</v>
          </cell>
          <cell r="E10673">
            <v>0</v>
          </cell>
          <cell r="K10673">
            <v>0</v>
          </cell>
          <cell r="L10673" t="str">
            <v>EA</v>
          </cell>
        </row>
        <row r="10674">
          <cell r="A10674" t="str">
            <v>9489-0045-T</v>
          </cell>
          <cell r="B10674" t="str">
            <v>BULBS 24V HELLA YC2455</v>
          </cell>
          <cell r="C10674">
            <v>0</v>
          </cell>
          <cell r="D10674">
            <v>0</v>
          </cell>
          <cell r="E10674">
            <v>0</v>
          </cell>
          <cell r="K10674">
            <v>0</v>
          </cell>
          <cell r="L10674" t="str">
            <v>EA</v>
          </cell>
        </row>
        <row r="10675">
          <cell r="A10675" t="str">
            <v>9489-0046-001-T</v>
          </cell>
          <cell r="B10675" t="str">
            <v>LIGHT COMBINATION REAR HELLA #2379-TP</v>
          </cell>
          <cell r="C10675">
            <v>0</v>
          </cell>
          <cell r="D10675">
            <v>0</v>
          </cell>
          <cell r="E10675">
            <v>0</v>
          </cell>
          <cell r="K10675">
            <v>0</v>
          </cell>
          <cell r="L10675" t="str">
            <v>EA</v>
          </cell>
        </row>
        <row r="10676">
          <cell r="A10676" t="str">
            <v>9489-0046-T</v>
          </cell>
          <cell r="B10676" t="str">
            <v>LIGHT COMBINATION REAR HELLA #2379</v>
          </cell>
          <cell r="C10676">
            <v>5002.6429699999999</v>
          </cell>
          <cell r="D10676">
            <v>10</v>
          </cell>
          <cell r="E10676">
            <v>0</v>
          </cell>
          <cell r="K10676">
            <v>60</v>
          </cell>
          <cell r="L10676" t="str">
            <v>EA</v>
          </cell>
        </row>
        <row r="10677">
          <cell r="A10677" t="str">
            <v>9489-0047-T</v>
          </cell>
          <cell r="B10677" t="str">
            <v>LIGHT, SIDE MARKER LAMP HELLA 2005</v>
          </cell>
          <cell r="C10677">
            <v>0</v>
          </cell>
          <cell r="D10677">
            <v>0</v>
          </cell>
          <cell r="E10677">
            <v>0</v>
          </cell>
          <cell r="K10677">
            <v>0</v>
          </cell>
          <cell r="L10677" t="str">
            <v>EA</v>
          </cell>
        </row>
        <row r="10678">
          <cell r="A10678" t="str">
            <v>9489-0048-T</v>
          </cell>
          <cell r="B10678" t="str">
            <v>LIGHT, LED HELLA 95902181</v>
          </cell>
          <cell r="C10678">
            <v>0</v>
          </cell>
          <cell r="D10678">
            <v>0</v>
          </cell>
          <cell r="E10678">
            <v>0</v>
          </cell>
          <cell r="K10678">
            <v>0</v>
          </cell>
          <cell r="L10678" t="str">
            <v>EA</v>
          </cell>
        </row>
        <row r="10679">
          <cell r="A10679" t="str">
            <v>9489-0049-T</v>
          </cell>
          <cell r="B10679" t="str">
            <v>LIGHT, STOP/REAR DIR IND. HELLA2422LED-H</v>
          </cell>
          <cell r="C10679">
            <v>0</v>
          </cell>
          <cell r="D10679">
            <v>0</v>
          </cell>
          <cell r="E10679">
            <v>0</v>
          </cell>
          <cell r="K10679">
            <v>0</v>
          </cell>
          <cell r="L10679" t="str">
            <v>EA</v>
          </cell>
        </row>
        <row r="10680">
          <cell r="A10680" t="str">
            <v>9489-0050-T</v>
          </cell>
          <cell r="B10680" t="str">
            <v>LIGHT, REAR DIRECTION IND HELLA 2133</v>
          </cell>
          <cell r="C10680">
            <v>0</v>
          </cell>
          <cell r="D10680">
            <v>0</v>
          </cell>
          <cell r="E10680">
            <v>0</v>
          </cell>
          <cell r="K10680">
            <v>0</v>
          </cell>
          <cell r="L10680" t="str">
            <v>EA</v>
          </cell>
        </row>
        <row r="10681">
          <cell r="A10681" t="str">
            <v>9489-0051-T</v>
          </cell>
          <cell r="B10681" t="str">
            <v>LIGHT WORKLAMP HELLA #1539LED</v>
          </cell>
          <cell r="C10681">
            <v>7910</v>
          </cell>
          <cell r="D10681">
            <v>1</v>
          </cell>
          <cell r="E10681">
            <v>0</v>
          </cell>
          <cell r="K10681">
            <v>0</v>
          </cell>
          <cell r="L10681" t="str">
            <v>EA</v>
          </cell>
        </row>
        <row r="10682">
          <cell r="A10682" t="str">
            <v>9489-0052-001-T</v>
          </cell>
          <cell r="B10682" t="str">
            <v>LIGHT, WORKLAMP LED,TRUCK-LITE#81360 12V</v>
          </cell>
          <cell r="C10682">
            <v>1966.80736</v>
          </cell>
          <cell r="D10682">
            <v>8</v>
          </cell>
          <cell r="E10682">
            <v>0</v>
          </cell>
          <cell r="K10682">
            <v>60</v>
          </cell>
          <cell r="L10682" t="str">
            <v>EA</v>
          </cell>
        </row>
        <row r="10683">
          <cell r="A10683" t="str">
            <v>9489-0052-T</v>
          </cell>
          <cell r="B10683" t="str">
            <v>LIGHT WORK LAMP LED TRUCK-LITE#81240 24V</v>
          </cell>
          <cell r="C10683">
            <v>2129.72973</v>
          </cell>
          <cell r="D10683">
            <v>0</v>
          </cell>
          <cell r="E10683">
            <v>0</v>
          </cell>
          <cell r="K10683">
            <v>60</v>
          </cell>
          <cell r="L10683" t="str">
            <v>EA</v>
          </cell>
        </row>
        <row r="10684">
          <cell r="A10684" t="str">
            <v>9489-0053</v>
          </cell>
          <cell r="B10684" t="str">
            <v>LAMPS FOR ID LIGHT (BETTS) 24 V</v>
          </cell>
          <cell r="C10684">
            <v>0</v>
          </cell>
          <cell r="D10684">
            <v>0</v>
          </cell>
          <cell r="E10684">
            <v>0</v>
          </cell>
          <cell r="K10684">
            <v>0</v>
          </cell>
          <cell r="L10684" t="str">
            <v>EA</v>
          </cell>
        </row>
        <row r="10685">
          <cell r="A10685" t="str">
            <v>9489-0053-T</v>
          </cell>
          <cell r="B10685" t="str">
            <v>LIGHT, NARVA#48321 WORK LIGHT GLOBE</v>
          </cell>
          <cell r="C10685">
            <v>0</v>
          </cell>
          <cell r="D10685">
            <v>0</v>
          </cell>
          <cell r="E10685">
            <v>0</v>
          </cell>
          <cell r="K10685">
            <v>0</v>
          </cell>
          <cell r="L10685" t="str">
            <v>EA</v>
          </cell>
        </row>
        <row r="10686">
          <cell r="A10686" t="str">
            <v>9489-0054-T</v>
          </cell>
          <cell r="B10686" t="str">
            <v>LIGHT,TRUCK-LITE#30258R,RED SIDE MARKER</v>
          </cell>
          <cell r="C10686">
            <v>0</v>
          </cell>
          <cell r="D10686">
            <v>0</v>
          </cell>
          <cell r="E10686">
            <v>0</v>
          </cell>
          <cell r="K10686">
            <v>0</v>
          </cell>
          <cell r="L10686" t="str">
            <v>EA</v>
          </cell>
        </row>
        <row r="10687">
          <cell r="A10687" t="str">
            <v>9489-0055-T</v>
          </cell>
          <cell r="B10687" t="str">
            <v>LIGHT,TRUCK-LITE#30258Y,AMB SIDE MARKER</v>
          </cell>
          <cell r="C10687">
            <v>0</v>
          </cell>
          <cell r="D10687">
            <v>0</v>
          </cell>
          <cell r="E10687">
            <v>0</v>
          </cell>
          <cell r="K10687">
            <v>0</v>
          </cell>
          <cell r="L10687" t="str">
            <v>EA</v>
          </cell>
        </row>
        <row r="10688">
          <cell r="A10688" t="str">
            <v>9489-0056-T</v>
          </cell>
          <cell r="B10688" t="str">
            <v>LIGHT NARVA#N96052 LED SIDE DIRECTION(AM</v>
          </cell>
          <cell r="C10688">
            <v>3362.4071199999998</v>
          </cell>
          <cell r="D10688">
            <v>4</v>
          </cell>
          <cell r="E10688">
            <v>0</v>
          </cell>
          <cell r="K10688">
            <v>60</v>
          </cell>
          <cell r="L10688" t="str">
            <v>EA</v>
          </cell>
        </row>
        <row r="10689">
          <cell r="A10689" t="str">
            <v>9489-0057-001-T</v>
          </cell>
          <cell r="B10689" t="str">
            <v>RED LED 90, ASPOCK #40-163-002-1M-ASS1-V</v>
          </cell>
          <cell r="C10689">
            <v>817.96514999999999</v>
          </cell>
          <cell r="D10689">
            <v>0</v>
          </cell>
          <cell r="E10689">
            <v>0</v>
          </cell>
          <cell r="K10689">
            <v>60</v>
          </cell>
          <cell r="L10689" t="str">
            <v>EA</v>
          </cell>
        </row>
        <row r="10690">
          <cell r="A10690" t="str">
            <v>9489-0057-002-T</v>
          </cell>
          <cell r="B10690" t="str">
            <v>FLATPOINT, SMKR LED ASPOCK #31-2267-017</v>
          </cell>
          <cell r="C10690">
            <v>0</v>
          </cell>
          <cell r="D10690">
            <v>0</v>
          </cell>
          <cell r="E10690">
            <v>0</v>
          </cell>
          <cell r="K10690">
            <v>0</v>
          </cell>
          <cell r="L10690" t="str">
            <v>EA</v>
          </cell>
        </row>
        <row r="10691">
          <cell r="A10691" t="str">
            <v>9489-0057-T</v>
          </cell>
          <cell r="B10691" t="str">
            <v>LIGHT KIT ASPOCK ADR BAHRAIN</v>
          </cell>
          <cell r="C10691">
            <v>0</v>
          </cell>
          <cell r="D10691">
            <v>0</v>
          </cell>
          <cell r="E10691">
            <v>0</v>
          </cell>
          <cell r="K10691">
            <v>0</v>
          </cell>
          <cell r="L10691" t="str">
            <v>EA</v>
          </cell>
        </row>
        <row r="10692">
          <cell r="A10692" t="str">
            <v>9489-0058-T</v>
          </cell>
          <cell r="B10692" t="str">
            <v>LIGHT, AMBER STROBE MODEL CG-1  24V.</v>
          </cell>
          <cell r="C10692">
            <v>850</v>
          </cell>
          <cell r="D10692">
            <v>0</v>
          </cell>
          <cell r="E10692">
            <v>0</v>
          </cell>
          <cell r="K10692">
            <v>7</v>
          </cell>
          <cell r="L10692" t="str">
            <v>EA</v>
          </cell>
        </row>
        <row r="10693">
          <cell r="A10693" t="str">
            <v>9489-0059-T</v>
          </cell>
          <cell r="B10693" t="str">
            <v>LIGHT, HELLA#1719 AMBER KL700 SERIES -</v>
          </cell>
          <cell r="C10693">
            <v>4678.4351100000003</v>
          </cell>
          <cell r="D10693">
            <v>0</v>
          </cell>
          <cell r="E10693">
            <v>0</v>
          </cell>
          <cell r="K10693">
            <v>60</v>
          </cell>
          <cell r="L10693" t="str">
            <v>EA</v>
          </cell>
        </row>
        <row r="10694">
          <cell r="A10694" t="str">
            <v>9489-0061-T</v>
          </cell>
          <cell r="B10694" t="str">
            <v>LIGHT, HELLA#1539LED MEGA BEAM WORK LAMP</v>
          </cell>
          <cell r="C10694">
            <v>4233.1649099999995</v>
          </cell>
          <cell r="D10694">
            <v>0</v>
          </cell>
          <cell r="E10694">
            <v>0</v>
          </cell>
          <cell r="K10694">
            <v>60</v>
          </cell>
          <cell r="L10694" t="str">
            <v>EA</v>
          </cell>
        </row>
        <row r="10695">
          <cell r="A10695" t="str">
            <v>9489-0062-001-T</v>
          </cell>
          <cell r="B10695" t="str">
            <v>LIGHT,LED,ASPOCK,HAM,24V #23-8400-727</v>
          </cell>
          <cell r="C10695">
            <v>1829.3015800000001</v>
          </cell>
          <cell r="D10695">
            <v>0</v>
          </cell>
          <cell r="E10695">
            <v>0</v>
          </cell>
          <cell r="K10695">
            <v>60</v>
          </cell>
          <cell r="L10695" t="str">
            <v>EA</v>
          </cell>
        </row>
        <row r="10696">
          <cell r="A10696" t="str">
            <v>9489-0062-002-T</v>
          </cell>
          <cell r="B10696" t="str">
            <v>LIGHT,LED,ASPOCK,FLATPOINT,31-2267-037</v>
          </cell>
          <cell r="C10696">
            <v>340.32621</v>
          </cell>
          <cell r="D10696">
            <v>0</v>
          </cell>
          <cell r="E10696">
            <v>0</v>
          </cell>
          <cell r="K10696">
            <v>60</v>
          </cell>
          <cell r="L10696" t="str">
            <v>EA</v>
          </cell>
        </row>
        <row r="10697">
          <cell r="A10697" t="str">
            <v>9489-0062-003-T</v>
          </cell>
          <cell r="B10697" t="str">
            <v>LIGHT,ASPOCK,SUPER POINT,31-3905-037,LH</v>
          </cell>
          <cell r="C10697">
            <v>1636.0743499999999</v>
          </cell>
          <cell r="D10697">
            <v>0</v>
          </cell>
          <cell r="E10697">
            <v>0</v>
          </cell>
          <cell r="K10697">
            <v>60</v>
          </cell>
          <cell r="L10697" t="str">
            <v>EA</v>
          </cell>
        </row>
        <row r="10698">
          <cell r="A10698" t="str">
            <v>9489-0062-004-T</v>
          </cell>
          <cell r="B10698" t="str">
            <v>LIGHT,ASPOCK,SUPER POINT,31-3906-037,RH</v>
          </cell>
          <cell r="C10698">
            <v>1710.5595800000001</v>
          </cell>
          <cell r="D10698">
            <v>13</v>
          </cell>
          <cell r="E10698">
            <v>0</v>
          </cell>
          <cell r="K10698">
            <v>60</v>
          </cell>
          <cell r="L10698" t="str">
            <v>EA</v>
          </cell>
        </row>
        <row r="10699">
          <cell r="A10699" t="str">
            <v>9489-0062-005-T</v>
          </cell>
          <cell r="B10699" t="str">
            <v>LIGHT,ASPOCK,LICENSE#36-3007-057 BULB</v>
          </cell>
          <cell r="C10699">
            <v>441.11415</v>
          </cell>
          <cell r="D10699">
            <v>0</v>
          </cell>
          <cell r="E10699">
            <v>0</v>
          </cell>
          <cell r="K10699">
            <v>60</v>
          </cell>
          <cell r="L10699" t="str">
            <v>EA</v>
          </cell>
        </row>
        <row r="10700">
          <cell r="A10700" t="str">
            <v>9489-0062-006-T</v>
          </cell>
          <cell r="B10700" t="str">
            <v>LIGHT,LED,ASPOCK,FOGLAMP #37-8107027</v>
          </cell>
          <cell r="C10700">
            <v>1274.7278699999999</v>
          </cell>
          <cell r="D10700">
            <v>0</v>
          </cell>
          <cell r="E10700">
            <v>0</v>
          </cell>
          <cell r="K10700">
            <v>60</v>
          </cell>
          <cell r="L10700" t="str">
            <v>EA</v>
          </cell>
        </row>
        <row r="10701">
          <cell r="A10701" t="str">
            <v>9489-0062-007-T</v>
          </cell>
          <cell r="B10701" t="str">
            <v>LIGHT,LED,ASPOCK,REVERSE #38-8407-001</v>
          </cell>
          <cell r="C10701">
            <v>1827</v>
          </cell>
          <cell r="D10701">
            <v>0</v>
          </cell>
          <cell r="E10701">
            <v>0</v>
          </cell>
          <cell r="K10701">
            <v>60</v>
          </cell>
          <cell r="L10701" t="str">
            <v>EA</v>
          </cell>
        </row>
        <row r="10702">
          <cell r="A10702" t="str">
            <v>9489-0062-008-T</v>
          </cell>
          <cell r="B10702" t="str">
            <v>LIGHT,LED,ASPOCK,HAM,24V #23-8400-807</v>
          </cell>
          <cell r="C10702">
            <v>1852.1944800000001</v>
          </cell>
          <cell r="D10702">
            <v>31</v>
          </cell>
          <cell r="E10702">
            <v>0</v>
          </cell>
          <cell r="K10702">
            <v>60</v>
          </cell>
          <cell r="L10702" t="str">
            <v>EA</v>
          </cell>
        </row>
        <row r="10703">
          <cell r="A10703" t="str">
            <v>9489-0063-T</v>
          </cell>
          <cell r="B10703" t="str">
            <v>LIGHT, LENSE BETT 920145 AMBOR DEEP</v>
          </cell>
          <cell r="C10703">
            <v>141.98686000000001</v>
          </cell>
          <cell r="D10703">
            <v>0</v>
          </cell>
          <cell r="E10703">
            <v>0</v>
          </cell>
          <cell r="K10703">
            <v>60</v>
          </cell>
          <cell r="L10703" t="str">
            <v>EA</v>
          </cell>
        </row>
        <row r="10704">
          <cell r="A10704" t="str">
            <v>9489-0064-001-T</v>
          </cell>
          <cell r="B10704" t="str">
            <v>LIGHT, NARVA 72452LED WORK LIGHT 24V</v>
          </cell>
          <cell r="C10704">
            <v>0</v>
          </cell>
          <cell r="D10704">
            <v>0</v>
          </cell>
          <cell r="E10704">
            <v>0</v>
          </cell>
          <cell r="K10704">
            <v>0</v>
          </cell>
          <cell r="L10704" t="str">
            <v>EA</v>
          </cell>
        </row>
        <row r="10705">
          <cell r="A10705" t="str">
            <v>9489-0064-002-T</v>
          </cell>
          <cell r="B10705" t="str">
            <v>LIGHT NARVA72449/10LED WORK LIGHT 9-64V</v>
          </cell>
          <cell r="C10705">
            <v>2686.5900900000001</v>
          </cell>
          <cell r="D10705">
            <v>48</v>
          </cell>
          <cell r="E10705">
            <v>0</v>
          </cell>
          <cell r="K10705">
            <v>60</v>
          </cell>
          <cell r="L10705" t="str">
            <v>EA</v>
          </cell>
        </row>
        <row r="10706">
          <cell r="A10706" t="str">
            <v>9489-0064-T</v>
          </cell>
          <cell r="B10706" t="str">
            <v>LIGHT, NARVA 72450LED WORK LIGHT 12V</v>
          </cell>
          <cell r="C10706">
            <v>5085.0574099999994</v>
          </cell>
          <cell r="D10706">
            <v>0</v>
          </cell>
          <cell r="E10706">
            <v>0</v>
          </cell>
          <cell r="K10706">
            <v>60</v>
          </cell>
          <cell r="L10706" t="str">
            <v>EA</v>
          </cell>
        </row>
        <row r="10707">
          <cell r="A10707" t="str">
            <v>9489-0065-T</v>
          </cell>
          <cell r="B10707" t="str">
            <v>LIGHT MARKER LED SOS#ECVML391R2"W/MBASE</v>
          </cell>
          <cell r="C10707">
            <v>235</v>
          </cell>
          <cell r="D10707">
            <v>40</v>
          </cell>
          <cell r="E10707">
            <v>0</v>
          </cell>
          <cell r="K10707">
            <v>15</v>
          </cell>
          <cell r="L10707" t="str">
            <v>EA</v>
          </cell>
        </row>
        <row r="10708">
          <cell r="A10708" t="str">
            <v>9489-0066-T</v>
          </cell>
          <cell r="B10708" t="str">
            <v>LIGHT MARKER LED SOS#ECVML391Y2"W/MBASE</v>
          </cell>
          <cell r="C10708">
            <v>235</v>
          </cell>
          <cell r="D10708">
            <v>159</v>
          </cell>
          <cell r="E10708">
            <v>0</v>
          </cell>
          <cell r="K10708">
            <v>15</v>
          </cell>
          <cell r="L10708" t="str">
            <v>EA</v>
          </cell>
        </row>
        <row r="10709">
          <cell r="A10709" t="str">
            <v>9489-0067-001-T</v>
          </cell>
          <cell r="B10709" t="str">
            <v>LIGHT,TAIL&amp;STOP,LED,SOS#ECVR42STT-LD 12V</v>
          </cell>
          <cell r="C10709">
            <v>450</v>
          </cell>
          <cell r="D10709">
            <v>0</v>
          </cell>
          <cell r="E10709">
            <v>0</v>
          </cell>
          <cell r="K10709">
            <v>30</v>
          </cell>
          <cell r="L10709" t="str">
            <v>EA</v>
          </cell>
        </row>
        <row r="10710">
          <cell r="A10710" t="str">
            <v>9489-0067-002-T</v>
          </cell>
          <cell r="B10710" t="str">
            <v>LIGHT TAIL&amp;STOP SOS#ECVR42STT4"FLANG 24V</v>
          </cell>
          <cell r="C10710">
            <v>468</v>
          </cell>
          <cell r="D10710">
            <v>83</v>
          </cell>
          <cell r="E10710">
            <v>0</v>
          </cell>
          <cell r="K10710">
            <v>15</v>
          </cell>
          <cell r="L10710" t="str">
            <v>EA</v>
          </cell>
        </row>
        <row r="10711">
          <cell r="A10711" t="str">
            <v>9489-0067-003-T</v>
          </cell>
          <cell r="B10711" t="str">
            <v>LIGHT,TAIL-ST,LED,SOS#ECVR42STT-LD 12V F</v>
          </cell>
          <cell r="C10711">
            <v>450</v>
          </cell>
          <cell r="D10711">
            <v>0</v>
          </cell>
          <cell r="E10711">
            <v>0</v>
          </cell>
          <cell r="K10711">
            <v>30</v>
          </cell>
          <cell r="L10711" t="str">
            <v>EA</v>
          </cell>
        </row>
        <row r="10712">
          <cell r="A10712" t="str">
            <v>9489-0067-004-T</v>
          </cell>
          <cell r="B10712" t="str">
            <v>LIGHT,TAIL&amp;STOP,SOS#TT4"FLANG,MULTI VOLT</v>
          </cell>
          <cell r="C10712">
            <v>520</v>
          </cell>
          <cell r="D10712">
            <v>11</v>
          </cell>
          <cell r="E10712">
            <v>0</v>
          </cell>
          <cell r="K10712">
            <v>30</v>
          </cell>
          <cell r="L10712" t="str">
            <v>EA</v>
          </cell>
        </row>
        <row r="10713">
          <cell r="A10713" t="str">
            <v>9489-0067-005-T</v>
          </cell>
          <cell r="B10713" t="str">
            <v>LIGHT,TAIL&amp;STOP,SOS 4"x6" #ECV461STT0</v>
          </cell>
          <cell r="C10713">
            <v>700</v>
          </cell>
          <cell r="D10713">
            <v>0</v>
          </cell>
          <cell r="E10713">
            <v>0</v>
          </cell>
          <cell r="K10713">
            <v>30</v>
          </cell>
          <cell r="L10713" t="str">
            <v>EA</v>
          </cell>
        </row>
        <row r="10714">
          <cell r="A10714" t="str">
            <v>9489-0067-006-T</v>
          </cell>
          <cell r="B10714" t="str">
            <v>LIGHT,TAIL&amp;STOP,DIAMOND#01-2632R0</v>
          </cell>
          <cell r="C10714">
            <v>0</v>
          </cell>
          <cell r="D10714">
            <v>0</v>
          </cell>
          <cell r="E10714">
            <v>0</v>
          </cell>
          <cell r="K10714">
            <v>0</v>
          </cell>
          <cell r="L10714" t="str">
            <v>EA</v>
          </cell>
        </row>
        <row r="10715">
          <cell r="A10715" t="str">
            <v>9489-0067-T</v>
          </cell>
          <cell r="B10715" t="str">
            <v>LIGHT,TAIL&amp;STOP,LED,SOS#ECVR42STT-LD 4"</v>
          </cell>
          <cell r="C10715">
            <v>450</v>
          </cell>
          <cell r="D10715">
            <v>0</v>
          </cell>
          <cell r="E10715">
            <v>0</v>
          </cell>
          <cell r="K10715">
            <v>30</v>
          </cell>
          <cell r="L10715" t="str">
            <v>EA</v>
          </cell>
        </row>
        <row r="10716">
          <cell r="A10716" t="str">
            <v>9489-0068-001-T</v>
          </cell>
          <cell r="B10716" t="str">
            <v>LIGHT,TURN,LED,SOS#ECVR42TY-LD, 4" 12V</v>
          </cell>
          <cell r="C10716">
            <v>450</v>
          </cell>
          <cell r="D10716">
            <v>0</v>
          </cell>
          <cell r="E10716">
            <v>0</v>
          </cell>
          <cell r="K10716">
            <v>30</v>
          </cell>
          <cell r="L10716" t="str">
            <v>EA</v>
          </cell>
        </row>
        <row r="10717">
          <cell r="A10717" t="str">
            <v>9489-0068-002-T</v>
          </cell>
          <cell r="B10717" t="str">
            <v>LIGHT TURN SOS #ECVR44TY 4" FLANGE 24V</v>
          </cell>
          <cell r="C10717">
            <v>425</v>
          </cell>
          <cell r="D10717">
            <v>34</v>
          </cell>
          <cell r="E10717">
            <v>0</v>
          </cell>
          <cell r="K10717">
            <v>15</v>
          </cell>
          <cell r="L10717" t="str">
            <v>EA</v>
          </cell>
        </row>
        <row r="10718">
          <cell r="A10718" t="str">
            <v>9489-0068-003-T</v>
          </cell>
          <cell r="B10718" t="str">
            <v>LIGHT,TURN,LED,SOS#ECVR42TY-LD,12V FLG.</v>
          </cell>
          <cell r="C10718">
            <v>450</v>
          </cell>
          <cell r="D10718">
            <v>0</v>
          </cell>
          <cell r="E10718">
            <v>0</v>
          </cell>
          <cell r="K10718">
            <v>30</v>
          </cell>
          <cell r="L10718" t="str">
            <v>EA</v>
          </cell>
        </row>
        <row r="10719">
          <cell r="A10719" t="str">
            <v>9489-0068-004-T</v>
          </cell>
          <cell r="B10719" t="str">
            <v>LIGHT,TURN,SOS#, 4"FLANGE,MULTI VOLT</v>
          </cell>
          <cell r="C10719">
            <v>520</v>
          </cell>
          <cell r="D10719">
            <v>8</v>
          </cell>
          <cell r="E10719">
            <v>0</v>
          </cell>
          <cell r="K10719">
            <v>30</v>
          </cell>
          <cell r="L10719" t="str">
            <v>EA</v>
          </cell>
        </row>
        <row r="10720">
          <cell r="A10720" t="str">
            <v>9489-0068-005-T</v>
          </cell>
          <cell r="B10720" t="str">
            <v>LIGHT,TURN,LED,SOS 4"x6" #ECV461T0Y</v>
          </cell>
          <cell r="C10720">
            <v>700</v>
          </cell>
          <cell r="D10720">
            <v>4</v>
          </cell>
          <cell r="E10720">
            <v>0</v>
          </cell>
          <cell r="K10720">
            <v>30</v>
          </cell>
          <cell r="L10720" t="str">
            <v>EA</v>
          </cell>
        </row>
        <row r="10721">
          <cell r="A10721" t="str">
            <v>9489-0068-006-T</v>
          </cell>
          <cell r="B10721" t="str">
            <v>LIGHT TURN DIAMOND#01-2632A0,FLANGE 24V</v>
          </cell>
          <cell r="C10721">
            <v>0</v>
          </cell>
          <cell r="D10721">
            <v>0</v>
          </cell>
          <cell r="E10721">
            <v>0</v>
          </cell>
          <cell r="K10721">
            <v>0</v>
          </cell>
          <cell r="L10721" t="str">
            <v>EA</v>
          </cell>
        </row>
        <row r="10722">
          <cell r="A10722" t="str">
            <v>9489-0068-T</v>
          </cell>
          <cell r="B10722" t="str">
            <v>LIGHT,TURN,LED,SOS#ECVR42TY-LD,24V 4"</v>
          </cell>
          <cell r="C10722">
            <v>450</v>
          </cell>
          <cell r="D10722">
            <v>0</v>
          </cell>
          <cell r="E10722">
            <v>0</v>
          </cell>
          <cell r="K10722">
            <v>30</v>
          </cell>
          <cell r="L10722" t="str">
            <v>EA</v>
          </cell>
        </row>
        <row r="10723">
          <cell r="A10723" t="str">
            <v>9489-0069-001-T</v>
          </cell>
          <cell r="B10723" t="str">
            <v>LIGHT,BACKUP,LED,SOS#ECVR42B1W 4" 12V</v>
          </cell>
          <cell r="C10723">
            <v>695</v>
          </cell>
          <cell r="D10723">
            <v>0</v>
          </cell>
          <cell r="E10723">
            <v>0</v>
          </cell>
          <cell r="K10723">
            <v>30</v>
          </cell>
          <cell r="L10723" t="str">
            <v>EA</v>
          </cell>
        </row>
        <row r="10724">
          <cell r="A10724" t="str">
            <v>9489-0069-002-T</v>
          </cell>
          <cell r="B10724" t="str">
            <v>LIGHT BACKUP SOS#ECVR44B1W 4" 24V FLANGE</v>
          </cell>
          <cell r="C10724">
            <v>695</v>
          </cell>
          <cell r="D10724">
            <v>34</v>
          </cell>
          <cell r="E10724">
            <v>0</v>
          </cell>
          <cell r="K10724">
            <v>15</v>
          </cell>
          <cell r="L10724" t="str">
            <v>EA</v>
          </cell>
        </row>
        <row r="10725">
          <cell r="A10725" t="str">
            <v>9489-0069-003-T</v>
          </cell>
          <cell r="B10725" t="str">
            <v>LIGHT,BACKUP,LED,SOS#ECVR42B1W,12V FLG.</v>
          </cell>
          <cell r="C10725">
            <v>695</v>
          </cell>
          <cell r="D10725">
            <v>0</v>
          </cell>
          <cell r="E10725">
            <v>0</v>
          </cell>
          <cell r="K10725">
            <v>30</v>
          </cell>
          <cell r="L10725" t="str">
            <v>EA</v>
          </cell>
        </row>
        <row r="10726">
          <cell r="A10726" t="str">
            <v>9489-0069-004-T</v>
          </cell>
          <cell r="B10726" t="str">
            <v>LIGHT,BACKUP,SOS 4" MULTI VOLT,FLANGE</v>
          </cell>
          <cell r="C10726">
            <v>758</v>
          </cell>
          <cell r="D10726">
            <v>8</v>
          </cell>
          <cell r="E10726">
            <v>0</v>
          </cell>
          <cell r="K10726">
            <v>30</v>
          </cell>
          <cell r="L10726" t="str">
            <v>EA</v>
          </cell>
        </row>
        <row r="10727">
          <cell r="A10727" t="str">
            <v>9489-0069-005-T</v>
          </cell>
          <cell r="B10727" t="str">
            <v>LIGHT,BACKUP,DIAMOND#01-2632C0,24V,ROUND</v>
          </cell>
          <cell r="C10727">
            <v>0</v>
          </cell>
          <cell r="D10727">
            <v>0</v>
          </cell>
          <cell r="E10727">
            <v>0</v>
          </cell>
          <cell r="K10727">
            <v>0</v>
          </cell>
          <cell r="L10727" t="str">
            <v>EA</v>
          </cell>
        </row>
        <row r="10728">
          <cell r="A10728" t="str">
            <v>9489-0069-T</v>
          </cell>
          <cell r="B10728" t="str">
            <v>LIGHT,BACKUP,LED,SOS#ECVR42B1W 4"</v>
          </cell>
          <cell r="C10728">
            <v>695</v>
          </cell>
          <cell r="D10728">
            <v>0</v>
          </cell>
          <cell r="E10728">
            <v>0</v>
          </cell>
          <cell r="K10728">
            <v>30</v>
          </cell>
          <cell r="L10728" t="str">
            <v>EA</v>
          </cell>
        </row>
        <row r="10729">
          <cell r="A10729" t="str">
            <v>9489-0070-001-T</v>
          </cell>
          <cell r="B10729" t="str">
            <v>LIGHT,LICENSE PLATE,LED,SOS#ECVLPBLED,12</v>
          </cell>
          <cell r="C10729">
            <v>0</v>
          </cell>
          <cell r="D10729">
            <v>0</v>
          </cell>
          <cell r="E10729">
            <v>0</v>
          </cell>
          <cell r="K10729">
            <v>0</v>
          </cell>
          <cell r="L10729" t="str">
            <v>EA</v>
          </cell>
        </row>
        <row r="10730">
          <cell r="A10730" t="str">
            <v>9489-0070-002-T</v>
          </cell>
          <cell r="B10730" t="str">
            <v>LIGHT,LICENSE PLATE,LED,SOS#,MULTI VOLT</v>
          </cell>
          <cell r="C10730">
            <v>0</v>
          </cell>
          <cell r="D10730">
            <v>0</v>
          </cell>
          <cell r="E10730">
            <v>0</v>
          </cell>
          <cell r="K10730">
            <v>0</v>
          </cell>
          <cell r="L10730" t="str">
            <v>EA</v>
          </cell>
        </row>
        <row r="10731">
          <cell r="A10731" t="str">
            <v>9489-0070-T</v>
          </cell>
          <cell r="B10731" t="str">
            <v>LIGHT,LICENSE PLATE,LED,SOS#ECVLPBLED24V</v>
          </cell>
          <cell r="C10731">
            <v>0</v>
          </cell>
          <cell r="D10731">
            <v>0</v>
          </cell>
          <cell r="E10731">
            <v>0</v>
          </cell>
          <cell r="K10731">
            <v>0</v>
          </cell>
          <cell r="L10731" t="str">
            <v>EA</v>
          </cell>
        </row>
        <row r="10732">
          <cell r="A10732" t="str">
            <v>9489-0071-T</v>
          </cell>
          <cell r="B10732" t="str">
            <v>LIGHT, HELLA#2037 RED/AMBER BULB 1SIGNAL</v>
          </cell>
          <cell r="C10732">
            <v>549.43232</v>
          </cell>
          <cell r="D10732">
            <v>0</v>
          </cell>
          <cell r="E10732">
            <v>0</v>
          </cell>
          <cell r="K10732">
            <v>60</v>
          </cell>
          <cell r="L10732" t="str">
            <v>EA</v>
          </cell>
        </row>
        <row r="10733">
          <cell r="A10733" t="str">
            <v>9489-0072-001-T</v>
          </cell>
          <cell r="B10733" t="str">
            <v>LIGHT, MARKER,LED,SOS#ECVML252Y W/GR 12V</v>
          </cell>
          <cell r="C10733">
            <v>230</v>
          </cell>
          <cell r="D10733">
            <v>0</v>
          </cell>
          <cell r="E10733">
            <v>0</v>
          </cell>
          <cell r="K10733">
            <v>30</v>
          </cell>
          <cell r="L10733" t="str">
            <v>EA</v>
          </cell>
        </row>
        <row r="10734">
          <cell r="A10734" t="str">
            <v>9489-0072-002-T</v>
          </cell>
          <cell r="B10734" t="str">
            <v>LIGHT MARKER SOS #ECVML252Y 24V FLANGE</v>
          </cell>
          <cell r="C10734">
            <v>216</v>
          </cell>
          <cell r="D10734">
            <v>0</v>
          </cell>
          <cell r="E10734">
            <v>8</v>
          </cell>
          <cell r="K10734">
            <v>30</v>
          </cell>
          <cell r="L10734" t="str">
            <v>EA</v>
          </cell>
        </row>
        <row r="10735">
          <cell r="A10735" t="str">
            <v>9489-0072-004-T</v>
          </cell>
          <cell r="B10735" t="str">
            <v>LIGHT, MARKER,Y,SOS,MULTI VOLT,FLANGE</v>
          </cell>
          <cell r="C10735">
            <v>234</v>
          </cell>
          <cell r="D10735">
            <v>6</v>
          </cell>
          <cell r="E10735">
            <v>0</v>
          </cell>
          <cell r="K10735">
            <v>30</v>
          </cell>
          <cell r="L10735" t="str">
            <v>EA</v>
          </cell>
        </row>
        <row r="10736">
          <cell r="A10736" t="str">
            <v>9489-0072-T</v>
          </cell>
          <cell r="B10736" t="str">
            <v>LIGHT, MARKER,LED,SOS#ECVML252Y W/GR 24V</v>
          </cell>
          <cell r="C10736">
            <v>230</v>
          </cell>
          <cell r="D10736">
            <v>0</v>
          </cell>
          <cell r="E10736">
            <v>0</v>
          </cell>
          <cell r="K10736">
            <v>30</v>
          </cell>
          <cell r="L10736" t="str">
            <v>EA</v>
          </cell>
        </row>
        <row r="10737">
          <cell r="A10737" t="str">
            <v>9489-0073-001-T</v>
          </cell>
          <cell r="B10737" t="str">
            <v>LIGHT, MARKER,LED,SOS#ECVML252R W/GR 12V</v>
          </cell>
          <cell r="C10737">
            <v>230</v>
          </cell>
          <cell r="D10737">
            <v>0</v>
          </cell>
          <cell r="E10737">
            <v>0</v>
          </cell>
          <cell r="K10737">
            <v>30</v>
          </cell>
          <cell r="L10737" t="str">
            <v>EA</v>
          </cell>
        </row>
        <row r="10738">
          <cell r="A10738" t="str">
            <v>9489-0073-002-T</v>
          </cell>
          <cell r="B10738" t="str">
            <v>LIGHT MARKER "SOS" #ECVML252R 24V FLANGE</v>
          </cell>
          <cell r="C10738">
            <v>216</v>
          </cell>
          <cell r="D10738">
            <v>36</v>
          </cell>
          <cell r="E10738">
            <v>0</v>
          </cell>
          <cell r="K10738">
            <v>15</v>
          </cell>
          <cell r="L10738" t="str">
            <v>EA</v>
          </cell>
        </row>
        <row r="10739">
          <cell r="A10739" t="str">
            <v>9489-0073-003-T</v>
          </cell>
          <cell r="B10739" t="str">
            <v>LIGHT, MARKER,LED,SOS#ECVML252R ,12V FLG</v>
          </cell>
          <cell r="C10739">
            <v>230</v>
          </cell>
          <cell r="D10739">
            <v>0</v>
          </cell>
          <cell r="E10739">
            <v>0</v>
          </cell>
          <cell r="K10739">
            <v>30</v>
          </cell>
          <cell r="L10739" t="str">
            <v>EA</v>
          </cell>
        </row>
        <row r="10740">
          <cell r="A10740" t="str">
            <v>9489-0073-004-T</v>
          </cell>
          <cell r="B10740" t="str">
            <v>LIGHT, MARKER RED,SOS#,MULTI VOLT,FLANGE</v>
          </cell>
          <cell r="C10740">
            <v>235</v>
          </cell>
          <cell r="D10740">
            <v>91</v>
          </cell>
          <cell r="E10740">
            <v>0</v>
          </cell>
          <cell r="K10740">
            <v>30</v>
          </cell>
          <cell r="L10740" t="str">
            <v>EA</v>
          </cell>
        </row>
        <row r="10741">
          <cell r="A10741" t="str">
            <v>9489-0073-T</v>
          </cell>
          <cell r="B10741" t="str">
            <v>LIGHT, MARKER,LED,SOS#ECVML252R W/GR 24V</v>
          </cell>
          <cell r="C10741">
            <v>230</v>
          </cell>
          <cell r="D10741">
            <v>0</v>
          </cell>
          <cell r="E10741">
            <v>0</v>
          </cell>
          <cell r="K10741">
            <v>30</v>
          </cell>
          <cell r="L10741" t="str">
            <v>EA</v>
          </cell>
        </row>
        <row r="10742">
          <cell r="A10742" t="str">
            <v>9489-0074-T</v>
          </cell>
          <cell r="B10742" t="str">
            <v>LIGHT, STOP&amp;TAIL,LED,PETERSON#1217R-2</v>
          </cell>
          <cell r="C10742">
            <v>1038.81006</v>
          </cell>
          <cell r="D10742">
            <v>0</v>
          </cell>
          <cell r="K10742">
            <v>99</v>
          </cell>
          <cell r="L10742" t="str">
            <v>EA</v>
          </cell>
        </row>
        <row r="10743">
          <cell r="A10743" t="str">
            <v>9489-0075-T</v>
          </cell>
          <cell r="B10743" t="str">
            <v>LIGHT, INDICATOR,LED,PETERSON#1217A-2</v>
          </cell>
          <cell r="C10743">
            <v>990.53499999999997</v>
          </cell>
          <cell r="D10743">
            <v>0</v>
          </cell>
          <cell r="E10743">
            <v>0</v>
          </cell>
          <cell r="K10743">
            <v>99</v>
          </cell>
          <cell r="L10743" t="str">
            <v>EA</v>
          </cell>
        </row>
        <row r="10744">
          <cell r="A10744" t="str">
            <v>9489-0076-T</v>
          </cell>
          <cell r="B10744" t="str">
            <v>LIGHT, BACK-UP,LED,PETERSON#M417C-1</v>
          </cell>
          <cell r="C10744">
            <v>1125.2746099999999</v>
          </cell>
          <cell r="D10744">
            <v>0</v>
          </cell>
          <cell r="K10744">
            <v>99</v>
          </cell>
          <cell r="L10744" t="str">
            <v>EA</v>
          </cell>
        </row>
        <row r="10745">
          <cell r="A10745" t="str">
            <v>9489-0077-T</v>
          </cell>
          <cell r="B10745" t="str">
            <v>LIGHT,RED TAIL-STOP,LED,PETERSON#1223R-4</v>
          </cell>
          <cell r="C10745">
            <v>619.09844999999996</v>
          </cell>
          <cell r="D10745">
            <v>0</v>
          </cell>
          <cell r="K10745">
            <v>99</v>
          </cell>
          <cell r="L10745" t="str">
            <v>EA</v>
          </cell>
        </row>
        <row r="10746">
          <cell r="A10746" t="str">
            <v>9489-0078-T</v>
          </cell>
          <cell r="B10746" t="str">
            <v>LIGHT,AMB,RER TURN, LED,PETERSON#1223A-4</v>
          </cell>
          <cell r="C10746">
            <v>619.11108000000002</v>
          </cell>
          <cell r="D10746">
            <v>0</v>
          </cell>
          <cell r="K10746">
            <v>99</v>
          </cell>
          <cell r="L10746" t="str">
            <v>EA</v>
          </cell>
        </row>
        <row r="10747">
          <cell r="A10747" t="str">
            <v>9489-0079-T</v>
          </cell>
          <cell r="B10747" t="str">
            <v>LIGHT, S-MARKER T/L 3589OY+PLUG 94862</v>
          </cell>
          <cell r="C10747">
            <v>256.50049000000001</v>
          </cell>
          <cell r="D10747">
            <v>0</v>
          </cell>
          <cell r="E10747">
            <v>0</v>
          </cell>
          <cell r="K10747">
            <v>60</v>
          </cell>
          <cell r="L10747" t="str">
            <v>EA</v>
          </cell>
        </row>
        <row r="10748">
          <cell r="A10748" t="str">
            <v>9489-0080-T</v>
          </cell>
          <cell r="B10748" t="str">
            <v>LIGHT BULB 24V 2W DASHBOARD WARNING LAMP</v>
          </cell>
          <cell r="C10748">
            <v>43</v>
          </cell>
          <cell r="D10748">
            <v>32</v>
          </cell>
          <cell r="E10748">
            <v>0</v>
          </cell>
          <cell r="K10748">
            <v>7</v>
          </cell>
          <cell r="L10748" t="str">
            <v>EA</v>
          </cell>
        </row>
        <row r="10749">
          <cell r="A10749" t="str">
            <v>9489-0081-001-T</v>
          </cell>
          <cell r="B10749" t="str">
            <v>FLATPOINT LED 1.5M,ASPOCK #31-6607-007</v>
          </cell>
          <cell r="C10749">
            <v>0</v>
          </cell>
          <cell r="D10749">
            <v>0</v>
          </cell>
          <cell r="E10749">
            <v>0</v>
          </cell>
          <cell r="K10749">
            <v>0</v>
          </cell>
          <cell r="L10749" t="str">
            <v>EA</v>
          </cell>
        </row>
        <row r="10750">
          <cell r="A10750" t="str">
            <v>9489-0081-002-T</v>
          </cell>
          <cell r="B10750" t="str">
            <v>UNIPOINT LED 3.5M,ASPOCK #31-7804-127-AS</v>
          </cell>
          <cell r="C10750">
            <v>0</v>
          </cell>
          <cell r="D10750">
            <v>0</v>
          </cell>
          <cell r="E10750">
            <v>0</v>
          </cell>
          <cell r="K10750">
            <v>0</v>
          </cell>
          <cell r="L10750" t="str">
            <v>EA</v>
          </cell>
        </row>
        <row r="10751">
          <cell r="A10751" t="str">
            <v>9489-0081-003-T</v>
          </cell>
          <cell r="B10751" t="str">
            <v>UNIPOINT WHITE 3.5M,ASPOCK #31-7707-3.5m</v>
          </cell>
          <cell r="C10751">
            <v>0</v>
          </cell>
          <cell r="D10751">
            <v>0</v>
          </cell>
          <cell r="E10751">
            <v>0</v>
          </cell>
          <cell r="K10751">
            <v>0</v>
          </cell>
          <cell r="L10751" t="str">
            <v>EA</v>
          </cell>
        </row>
        <row r="10752">
          <cell r="A10752" t="str">
            <v>9489-0081-004-T</v>
          </cell>
          <cell r="B10752" t="str">
            <v>UNIPOINT AMBER 2.0M,ASPOCK #31-2007-087</v>
          </cell>
          <cell r="C10752">
            <v>0</v>
          </cell>
          <cell r="D10752">
            <v>0</v>
          </cell>
          <cell r="E10752">
            <v>0</v>
          </cell>
          <cell r="K10752">
            <v>0</v>
          </cell>
          <cell r="L10752" t="str">
            <v>EA</v>
          </cell>
        </row>
        <row r="10753">
          <cell r="A10753" t="str">
            <v>9489-0082-T</v>
          </cell>
          <cell r="B10753" t="str">
            <v>LIGHT TRUCKLITE#10051R,2.5"RD GRAY FLANG</v>
          </cell>
          <cell r="C10753">
            <v>252.81017</v>
          </cell>
          <cell r="D10753">
            <v>0</v>
          </cell>
          <cell r="E10753">
            <v>0</v>
          </cell>
          <cell r="K10753">
            <v>60</v>
          </cell>
          <cell r="L10753" t="str">
            <v>EA</v>
          </cell>
        </row>
        <row r="10754">
          <cell r="A10754" t="str">
            <v>9489-0083-T</v>
          </cell>
          <cell r="B10754" t="str">
            <v>LIGHT STOP/TAIL AND TURN NARVA 94140</v>
          </cell>
          <cell r="C10754">
            <v>0</v>
          </cell>
          <cell r="D10754">
            <v>0</v>
          </cell>
          <cell r="E10754">
            <v>0</v>
          </cell>
          <cell r="K10754">
            <v>0</v>
          </cell>
          <cell r="L10754" t="str">
            <v>EA</v>
          </cell>
        </row>
        <row r="10755">
          <cell r="A10755" t="str">
            <v>9489-0084-T</v>
          </cell>
          <cell r="B10755" t="str">
            <v>LIGHT REVERSE HELLA 1430-H MV HOR MOUNT</v>
          </cell>
          <cell r="C10755">
            <v>6670.9513500000003</v>
          </cell>
          <cell r="D10755">
            <v>15</v>
          </cell>
          <cell r="E10755">
            <v>0</v>
          </cell>
          <cell r="K10755">
            <v>60</v>
          </cell>
          <cell r="L10755" t="str">
            <v>EA</v>
          </cell>
        </row>
        <row r="10756">
          <cell r="A10756" t="str">
            <v>9489-0085-T</v>
          </cell>
          <cell r="B10756" t="str">
            <v>LIGHT STATUS ABS WORKING GREEN</v>
          </cell>
          <cell r="C10756">
            <v>0</v>
          </cell>
          <cell r="D10756">
            <v>0</v>
          </cell>
          <cell r="E10756">
            <v>0</v>
          </cell>
          <cell r="K10756">
            <v>0</v>
          </cell>
          <cell r="L10756" t="str">
            <v>EA</v>
          </cell>
        </row>
        <row r="10757">
          <cell r="A10757" t="str">
            <v>9489-0086-T</v>
          </cell>
          <cell r="B10757" t="str">
            <v>LIGHT, TRUCK-LITE#30093R, RED CLEAR-MARK</v>
          </cell>
          <cell r="C10757">
            <v>0</v>
          </cell>
          <cell r="D10757">
            <v>0</v>
          </cell>
          <cell r="E10757">
            <v>0</v>
          </cell>
          <cell r="K10757">
            <v>0</v>
          </cell>
          <cell r="L10757" t="str">
            <v>EA</v>
          </cell>
        </row>
        <row r="10758">
          <cell r="A10758" t="str">
            <v>9489-0087-T</v>
          </cell>
          <cell r="B10758" t="str">
            <v>LIGHT, TRUCK-LITE#30093Y, AMB CLEAR-MARK</v>
          </cell>
          <cell r="C10758">
            <v>299.02987000000002</v>
          </cell>
          <cell r="D10758">
            <v>0</v>
          </cell>
          <cell r="E10758">
            <v>0</v>
          </cell>
          <cell r="K10758">
            <v>60</v>
          </cell>
          <cell r="L10758" t="str">
            <v>EA</v>
          </cell>
        </row>
        <row r="10759">
          <cell r="A10759" t="str">
            <v>9489-0088-T</v>
          </cell>
          <cell r="B10759" t="str">
            <v>LIGHT, TRUCK-LITE#45041R, REAR FOG KIT:</v>
          </cell>
          <cell r="C10759">
            <v>1035.46677</v>
          </cell>
          <cell r="D10759">
            <v>4</v>
          </cell>
          <cell r="E10759">
            <v>0</v>
          </cell>
          <cell r="K10759">
            <v>60</v>
          </cell>
          <cell r="L10759" t="str">
            <v>EA</v>
          </cell>
        </row>
        <row r="10760">
          <cell r="A10760" t="str">
            <v>9489-0089-T</v>
          </cell>
          <cell r="B10760" t="str">
            <v>LIGHT, TRUCK-LITE#45042R, REAR POSI/STOP</v>
          </cell>
          <cell r="C10760">
            <v>1299.6573699999999</v>
          </cell>
          <cell r="D10760">
            <v>0</v>
          </cell>
          <cell r="E10760">
            <v>0</v>
          </cell>
          <cell r="K10760">
            <v>60</v>
          </cell>
          <cell r="L10760" t="str">
            <v>EA</v>
          </cell>
        </row>
        <row r="10761">
          <cell r="A10761" t="str">
            <v>9489-0090-T</v>
          </cell>
          <cell r="B10761" t="str">
            <v>LIGHT, TRUCK-LITE#45044Y, DIRECTION INDI</v>
          </cell>
          <cell r="C10761">
            <v>1181.3511100000001</v>
          </cell>
          <cell r="D10761">
            <v>0</v>
          </cell>
          <cell r="E10761">
            <v>0</v>
          </cell>
          <cell r="K10761">
            <v>60</v>
          </cell>
          <cell r="L10761" t="str">
            <v>EA</v>
          </cell>
        </row>
        <row r="10762">
          <cell r="A10762" t="str">
            <v>9489-0091-T</v>
          </cell>
          <cell r="B10762" t="str">
            <v>LIGHT,LICENSE ASPOCK#36-3604-007 LED</v>
          </cell>
          <cell r="C10762">
            <v>414.38403</v>
          </cell>
          <cell r="D10762">
            <v>0</v>
          </cell>
          <cell r="E10762">
            <v>0</v>
          </cell>
          <cell r="K10762">
            <v>60</v>
          </cell>
          <cell r="L10762" t="str">
            <v>EA</v>
          </cell>
        </row>
        <row r="10763">
          <cell r="A10763" t="str">
            <v>9489-0092-T</v>
          </cell>
          <cell r="B10763" t="str">
            <v>LIGHT, WORK LIGHT ASPOCK #42-1015-001</v>
          </cell>
          <cell r="C10763">
            <v>2681.3200500000003</v>
          </cell>
          <cell r="D10763">
            <v>0</v>
          </cell>
          <cell r="E10763">
            <v>0</v>
          </cell>
          <cell r="K10763">
            <v>60</v>
          </cell>
          <cell r="L10763" t="str">
            <v>EA</v>
          </cell>
        </row>
        <row r="10764">
          <cell r="A10764" t="str">
            <v>9489-0093-T</v>
          </cell>
          <cell r="B10764" t="str">
            <v>LIGHT, TRUCK-LITE#45905, REVERSE LED: EC</v>
          </cell>
          <cell r="C10764">
            <v>1642.34545</v>
          </cell>
          <cell r="D10764">
            <v>0</v>
          </cell>
          <cell r="E10764">
            <v>0</v>
          </cell>
          <cell r="K10764">
            <v>60</v>
          </cell>
          <cell r="L10764" t="str">
            <v>EA</v>
          </cell>
        </row>
        <row r="10765">
          <cell r="A10765" t="str">
            <v>9489-0094-001-T</v>
          </cell>
          <cell r="B10765" t="str">
            <v>LIGHT ASPOCK LED COMBINED#25-2200-737,LH</v>
          </cell>
          <cell r="C10765">
            <v>6955.82053</v>
          </cell>
          <cell r="D10765">
            <v>0</v>
          </cell>
          <cell r="E10765">
            <v>0</v>
          </cell>
          <cell r="K10765">
            <v>60</v>
          </cell>
          <cell r="L10765" t="str">
            <v>EA</v>
          </cell>
        </row>
        <row r="10766">
          <cell r="A10766" t="str">
            <v>9489-0094-002-T</v>
          </cell>
          <cell r="B10766" t="str">
            <v>LIGHT ASPOCK LED COMBINED#25-2600-737,RH</v>
          </cell>
          <cell r="C10766">
            <v>6955.82053</v>
          </cell>
          <cell r="D10766">
            <v>0</v>
          </cell>
          <cell r="E10766">
            <v>0</v>
          </cell>
          <cell r="K10766">
            <v>60</v>
          </cell>
          <cell r="L10766" t="str">
            <v>EA</v>
          </cell>
        </row>
        <row r="10767">
          <cell r="A10767" t="str">
            <v>9489-0095-001-T</v>
          </cell>
          <cell r="B10767" t="str">
            <v>LIGHT ASPOCK END OUTLINE#31-3302-007,RH</v>
          </cell>
          <cell r="C10767">
            <v>925.46955000000003</v>
          </cell>
          <cell r="D10767">
            <v>0</v>
          </cell>
          <cell r="E10767">
            <v>0</v>
          </cell>
          <cell r="K10767">
            <v>60</v>
          </cell>
          <cell r="L10767" t="str">
            <v>EA</v>
          </cell>
        </row>
        <row r="10768">
          <cell r="A10768" t="str">
            <v>9489-0095-002-T</v>
          </cell>
          <cell r="B10768" t="str">
            <v>LIGHT ASPOCK END OUTLINE#31-3303-007,LH</v>
          </cell>
          <cell r="C10768">
            <v>925.46955000000003</v>
          </cell>
          <cell r="D10768">
            <v>0</v>
          </cell>
          <cell r="E10768">
            <v>0</v>
          </cell>
          <cell r="K10768">
            <v>60</v>
          </cell>
          <cell r="L10768" t="str">
            <v>EA</v>
          </cell>
        </row>
        <row r="10769">
          <cell r="A10769" t="str">
            <v>9489-0096-T</v>
          </cell>
          <cell r="B10769" t="str">
            <v>LIGHT,TRUCK-LITE#30062R POSITION LIGHT</v>
          </cell>
          <cell r="C10769">
            <v>0</v>
          </cell>
          <cell r="D10769">
            <v>0</v>
          </cell>
          <cell r="E10769">
            <v>0</v>
          </cell>
          <cell r="K10769">
            <v>0</v>
          </cell>
          <cell r="L10769" t="str">
            <v>EA</v>
          </cell>
        </row>
        <row r="10770">
          <cell r="A10770" t="str">
            <v>9489-0097-T</v>
          </cell>
          <cell r="B10770" t="str">
            <v>WARNING LIGHT 5061 EX II 2 G PTB 03  RED</v>
          </cell>
          <cell r="C10770">
            <v>9033.2747799999997</v>
          </cell>
          <cell r="D10770">
            <v>0</v>
          </cell>
          <cell r="E10770">
            <v>0</v>
          </cell>
          <cell r="K10770">
            <v>0</v>
          </cell>
          <cell r="L10770" t="str">
            <v>EA</v>
          </cell>
        </row>
        <row r="10771">
          <cell r="A10771" t="str">
            <v>9489-0098-001-T</v>
          </cell>
          <cell r="B10771" t="str">
            <v>LIGHT ASPOCK 3 CHAMBER LIGHT LED 24V (RH</v>
          </cell>
          <cell r="C10771">
            <v>2022.3951500000001</v>
          </cell>
          <cell r="D10771">
            <v>0</v>
          </cell>
          <cell r="E10771">
            <v>0</v>
          </cell>
          <cell r="K10771">
            <v>60</v>
          </cell>
          <cell r="L10771" t="str">
            <v>EA</v>
          </cell>
        </row>
        <row r="10772">
          <cell r="A10772" t="str">
            <v>9489-0098-002-T</v>
          </cell>
          <cell r="B10772" t="str">
            <v>LIGHT ASPOCK 3 CHAMBER LIGHT LED 24V(LH)</v>
          </cell>
          <cell r="C10772">
            <v>2022.3951500000001</v>
          </cell>
          <cell r="D10772">
            <v>0</v>
          </cell>
          <cell r="E10772">
            <v>0</v>
          </cell>
          <cell r="K10772">
            <v>60</v>
          </cell>
          <cell r="L10772" t="str">
            <v>EA</v>
          </cell>
        </row>
        <row r="10773">
          <cell r="A10773" t="str">
            <v>9489-0099-001-T</v>
          </cell>
          <cell r="B10773" t="str">
            <v>LIGHT,TAIL&amp;STOP,PETERSON,M818R-9&amp;B817-49</v>
          </cell>
          <cell r="C10773">
            <v>615.62102000000004</v>
          </cell>
          <cell r="D10773">
            <v>0</v>
          </cell>
          <cell r="E10773">
            <v>0</v>
          </cell>
          <cell r="K10773">
            <v>99</v>
          </cell>
          <cell r="L10773" t="str">
            <v>EA</v>
          </cell>
        </row>
        <row r="10774">
          <cell r="A10774" t="str">
            <v>9489-0100-001-T</v>
          </cell>
          <cell r="B10774" t="str">
            <v>LIGHT,TURN REAR,PETERSONM818A-9&amp;B817-49</v>
          </cell>
          <cell r="C10774">
            <v>961.90865000000008</v>
          </cell>
          <cell r="D10774">
            <v>0</v>
          </cell>
          <cell r="E10774">
            <v>0</v>
          </cell>
          <cell r="K10774">
            <v>99</v>
          </cell>
          <cell r="L10774" t="str">
            <v>EA</v>
          </cell>
        </row>
        <row r="10775">
          <cell r="A10775" t="str">
            <v>9489-0101-001-T</v>
          </cell>
          <cell r="B10775" t="str">
            <v>LIGHT,BACK UP,PETERSON,M818C-9&amp;B817-49</v>
          </cell>
          <cell r="C10775">
            <v>2308.5793599999997</v>
          </cell>
          <cell r="D10775">
            <v>4</v>
          </cell>
          <cell r="E10775">
            <v>0</v>
          </cell>
          <cell r="K10775">
            <v>99</v>
          </cell>
          <cell r="L10775" t="str">
            <v>EA</v>
          </cell>
        </row>
        <row r="10776">
          <cell r="A10776" t="str">
            <v>9489-0102-001-T</v>
          </cell>
          <cell r="B10776" t="str">
            <v>LIGHT,SIDE MARKER,RED,PETER#M163KSR-MV</v>
          </cell>
          <cell r="C10776">
            <v>389.79127</v>
          </cell>
          <cell r="D10776">
            <v>0</v>
          </cell>
          <cell r="E10776">
            <v>0</v>
          </cell>
          <cell r="K10776">
            <v>99</v>
          </cell>
          <cell r="L10776" t="str">
            <v>EA</v>
          </cell>
        </row>
        <row r="10777">
          <cell r="A10777" t="str">
            <v>9489-0102-002-T</v>
          </cell>
          <cell r="B10777" t="str">
            <v>LIGHT,SIDE 2",RED,M165SR-MV&amp;B162-49</v>
          </cell>
          <cell r="C10777">
            <v>346.28699999999998</v>
          </cell>
          <cell r="D10777">
            <v>0</v>
          </cell>
          <cell r="E10777">
            <v>0</v>
          </cell>
          <cell r="K10777">
            <v>99</v>
          </cell>
          <cell r="L10777" t="str">
            <v>EA</v>
          </cell>
        </row>
        <row r="10778">
          <cell r="A10778" t="str">
            <v>9489-0102-010-T</v>
          </cell>
          <cell r="B10778" t="str">
            <v>162-49 PLUG FOR PETERSON SIDE MARKER</v>
          </cell>
          <cell r="C10778">
            <v>42.323360000000001</v>
          </cell>
          <cell r="D10778">
            <v>92</v>
          </cell>
          <cell r="E10778">
            <v>0</v>
          </cell>
          <cell r="K10778">
            <v>99</v>
          </cell>
          <cell r="L10778" t="str">
            <v>EA</v>
          </cell>
        </row>
        <row r="10779">
          <cell r="A10779" t="str">
            <v>9489-0103-001-T</v>
          </cell>
          <cell r="B10779" t="str">
            <v>LIGHT,SIDE MARKER,AMP,PETER#M163KSA-MV</v>
          </cell>
          <cell r="C10779">
            <v>389.79158000000001</v>
          </cell>
          <cell r="D10779">
            <v>0</v>
          </cell>
          <cell r="E10779">
            <v>0</v>
          </cell>
          <cell r="K10779">
            <v>99</v>
          </cell>
          <cell r="L10779" t="str">
            <v>EA</v>
          </cell>
        </row>
        <row r="10780">
          <cell r="A10780" t="str">
            <v>9489-0103-002-T</v>
          </cell>
          <cell r="B10780" t="str">
            <v>LIGHT,SIDE 2",AMP,M165SA-MV&amp;B162-49</v>
          </cell>
          <cell r="C10780">
            <v>346.28699999999998</v>
          </cell>
          <cell r="D10780">
            <v>0</v>
          </cell>
          <cell r="E10780">
            <v>0</v>
          </cell>
          <cell r="K10780">
            <v>99</v>
          </cell>
          <cell r="L10780" t="str">
            <v>EA</v>
          </cell>
        </row>
        <row r="10781">
          <cell r="A10781" t="str">
            <v>9489-0104-T</v>
          </cell>
          <cell r="B10781" t="str">
            <v>LED LIGHT WORK PETERSON #916S MUTI VOLT</v>
          </cell>
          <cell r="C10781">
            <v>4040.0156199999997</v>
          </cell>
          <cell r="D10781">
            <v>0</v>
          </cell>
          <cell r="E10781">
            <v>0</v>
          </cell>
          <cell r="K10781">
            <v>99</v>
          </cell>
          <cell r="L10781" t="str">
            <v>EA</v>
          </cell>
        </row>
        <row r="10782">
          <cell r="A10782" t="str">
            <v>9489-0105-001-T</v>
          </cell>
          <cell r="B10782" t="str">
            <v>LED LICENSE LAMP,PETERSON #290C-MV</v>
          </cell>
          <cell r="C10782">
            <v>461.67290000000003</v>
          </cell>
          <cell r="D10782">
            <v>0</v>
          </cell>
          <cell r="E10782">
            <v>0</v>
          </cell>
          <cell r="K10782">
            <v>99</v>
          </cell>
          <cell r="L10782" t="str">
            <v>EA</v>
          </cell>
        </row>
        <row r="10783">
          <cell r="A10783" t="str">
            <v>9489-0105-T</v>
          </cell>
          <cell r="B10783" t="str">
            <v>LED LICENSE LAMP, #M153C-MV &amp; 150-14</v>
          </cell>
          <cell r="C10783">
            <v>459.28944000000001</v>
          </cell>
          <cell r="D10783">
            <v>0</v>
          </cell>
          <cell r="E10783">
            <v>0</v>
          </cell>
          <cell r="K10783">
            <v>99</v>
          </cell>
          <cell r="L10783" t="str">
            <v>EA</v>
          </cell>
        </row>
        <row r="10784">
          <cell r="A10784" t="str">
            <v>9489-0106-T</v>
          </cell>
          <cell r="B10784" t="str">
            <v>LIGHT DELIVERY SOS LED 24 VOLTS</v>
          </cell>
          <cell r="C10784">
            <v>0</v>
          </cell>
          <cell r="D10784">
            <v>0</v>
          </cell>
          <cell r="E10784">
            <v>0</v>
          </cell>
          <cell r="K10784">
            <v>0</v>
          </cell>
          <cell r="L10784" t="str">
            <v>EA</v>
          </cell>
        </row>
        <row r="10785">
          <cell r="A10785" t="str">
            <v>9489-0108-T</v>
          </cell>
          <cell r="B10785" t="str">
            <v>LIGHT BETTS SEALED BEAM 450033 CL,VALOX</v>
          </cell>
          <cell r="C10785">
            <v>1039.5294699999999</v>
          </cell>
          <cell r="D10785">
            <v>23</v>
          </cell>
          <cell r="E10785">
            <v>0</v>
          </cell>
          <cell r="K10785">
            <v>60</v>
          </cell>
          <cell r="L10785" t="str">
            <v>EA</v>
          </cell>
        </row>
        <row r="10786">
          <cell r="A10786" t="str">
            <v>9489-0109-T</v>
          </cell>
          <cell r="B10786" t="str">
            <v>VITALITE ROTATING WARNING LIGHT</v>
          </cell>
          <cell r="C10786">
            <v>640</v>
          </cell>
          <cell r="D10786">
            <v>0</v>
          </cell>
          <cell r="E10786">
            <v>0</v>
          </cell>
          <cell r="K10786">
            <v>7</v>
          </cell>
          <cell r="L10786" t="str">
            <v>EA</v>
          </cell>
        </row>
        <row r="10787">
          <cell r="A10787" t="str">
            <v>9489-0110-001-T</v>
          </cell>
          <cell r="B10787" t="str">
            <v>LIGHT,SEQUENTIAL,NARVA 96044,FLANGE12V</v>
          </cell>
          <cell r="C10787">
            <v>2084.20993</v>
          </cell>
          <cell r="D10787">
            <v>0</v>
          </cell>
          <cell r="E10787">
            <v>0</v>
          </cell>
          <cell r="K10787">
            <v>99</v>
          </cell>
          <cell r="L10787" t="str">
            <v>EA</v>
          </cell>
        </row>
        <row r="10788">
          <cell r="A10788" t="str">
            <v>9489-0110-T</v>
          </cell>
          <cell r="B10788" t="str">
            <v>LIGHT,SEQUENTIAL,PETERSON,FLANGE24V</v>
          </cell>
          <cell r="C10788">
            <v>2413.8974699999999</v>
          </cell>
          <cell r="D10788">
            <v>15</v>
          </cell>
          <cell r="E10788">
            <v>0</v>
          </cell>
          <cell r="K10788">
            <v>99</v>
          </cell>
          <cell r="L10788" t="str">
            <v>EA</v>
          </cell>
        </row>
        <row r="10789">
          <cell r="A10789" t="str">
            <v>9489-0111-T</v>
          </cell>
          <cell r="B10789" t="str">
            <v>LICENSE PLATE LIGHT LED SYK6062 24V</v>
          </cell>
          <cell r="C10789">
            <v>45</v>
          </cell>
          <cell r="D10789">
            <v>0</v>
          </cell>
          <cell r="E10789">
            <v>0</v>
          </cell>
          <cell r="K10789">
            <v>7</v>
          </cell>
          <cell r="L10789" t="str">
            <v>EA</v>
          </cell>
        </row>
        <row r="10790">
          <cell r="A10790" t="str">
            <v>9489-0112-001-T</v>
          </cell>
          <cell r="B10790" t="str">
            <v>LIGHT,GLOBE, HELLA#L245 ,24 V</v>
          </cell>
          <cell r="C10790">
            <v>0</v>
          </cell>
          <cell r="D10790">
            <v>0</v>
          </cell>
          <cell r="E10790">
            <v>0</v>
          </cell>
          <cell r="K10790">
            <v>0</v>
          </cell>
          <cell r="L10790" t="str">
            <v>EA</v>
          </cell>
        </row>
        <row r="10791">
          <cell r="A10791" t="str">
            <v>9489-0112-T</v>
          </cell>
          <cell r="B10791" t="str">
            <v>LIGHT,GLOBE, HELLA#L125 ,12 V</v>
          </cell>
          <cell r="C10791">
            <v>30</v>
          </cell>
          <cell r="D10791">
            <v>0</v>
          </cell>
          <cell r="E10791">
            <v>0</v>
          </cell>
          <cell r="K10791">
            <v>7</v>
          </cell>
          <cell r="L10791" t="str">
            <v>EA</v>
          </cell>
        </row>
        <row r="10792">
          <cell r="A10792" t="str">
            <v>9489-0113-T</v>
          </cell>
          <cell r="B10792" t="str">
            <v>LIGHT NARVA#N72718 (9-32)VOLT HIGH POWER</v>
          </cell>
          <cell r="C10792">
            <v>0</v>
          </cell>
          <cell r="D10792">
            <v>0</v>
          </cell>
          <cell r="E10792">
            <v>0</v>
          </cell>
          <cell r="K10792">
            <v>0</v>
          </cell>
          <cell r="L10792" t="str">
            <v>EA</v>
          </cell>
        </row>
        <row r="10793">
          <cell r="A10793" t="str">
            <v>9489-0114-T</v>
          </cell>
          <cell r="B10793" t="str">
            <v>LIGHT WORK LIGHT,SOS,LED,10-50V,</v>
          </cell>
          <cell r="C10793">
            <v>0</v>
          </cell>
          <cell r="D10793">
            <v>0</v>
          </cell>
          <cell r="E10793">
            <v>0</v>
          </cell>
          <cell r="K10793">
            <v>0</v>
          </cell>
          <cell r="L10793" t="str">
            <v>EA</v>
          </cell>
        </row>
        <row r="10794">
          <cell r="A10794" t="str">
            <v>9489-0115-T</v>
          </cell>
          <cell r="B10794" t="str">
            <v>LIGHT NARVA#94302 [9-33] VOLT LED</v>
          </cell>
          <cell r="C10794">
            <v>0</v>
          </cell>
          <cell r="D10794">
            <v>0</v>
          </cell>
          <cell r="E10794">
            <v>0</v>
          </cell>
          <cell r="K10794">
            <v>0</v>
          </cell>
          <cell r="L10794" t="str">
            <v>EA</v>
          </cell>
        </row>
        <row r="10795">
          <cell r="A10795" t="str">
            <v>9489-0116-T</v>
          </cell>
          <cell r="B10795" t="str">
            <v>LIGHT NARVA#94301 [9-33] VOLT LED</v>
          </cell>
          <cell r="C10795">
            <v>0</v>
          </cell>
          <cell r="D10795">
            <v>0</v>
          </cell>
          <cell r="E10795">
            <v>0</v>
          </cell>
          <cell r="K10795">
            <v>0</v>
          </cell>
          <cell r="L10795" t="str">
            <v>EA</v>
          </cell>
        </row>
        <row r="10796">
          <cell r="A10796" t="str">
            <v>9489-0117-T</v>
          </cell>
          <cell r="B10796" t="str">
            <v>LIGHT NARVA#94300 [9-33] VOLT LED</v>
          </cell>
          <cell r="C10796">
            <v>0</v>
          </cell>
          <cell r="D10796">
            <v>0</v>
          </cell>
          <cell r="E10796">
            <v>0</v>
          </cell>
          <cell r="K10796">
            <v>0</v>
          </cell>
          <cell r="L10796" t="str">
            <v>EA</v>
          </cell>
        </row>
        <row r="10797">
          <cell r="A10797" t="str">
            <v>9489-0118-T</v>
          </cell>
          <cell r="B10797" t="str">
            <v>LIGHT NARVA#90862 [10-30] Volt LED</v>
          </cell>
          <cell r="C10797">
            <v>0</v>
          </cell>
          <cell r="D10797">
            <v>0</v>
          </cell>
          <cell r="E10797">
            <v>0</v>
          </cell>
          <cell r="K10797">
            <v>0</v>
          </cell>
          <cell r="L10797" t="str">
            <v>EA</v>
          </cell>
        </row>
        <row r="10798">
          <cell r="A10798" t="str">
            <v>9489-0119-T</v>
          </cell>
          <cell r="B10798" t="str">
            <v>LIGHT NARVA#72475 [9-33] Volt 'Senator I</v>
          </cell>
          <cell r="C10798">
            <v>0</v>
          </cell>
          <cell r="D10798">
            <v>0</v>
          </cell>
          <cell r="E10798">
            <v>0</v>
          </cell>
          <cell r="K10798">
            <v>0</v>
          </cell>
          <cell r="L10798" t="str">
            <v>EA</v>
          </cell>
        </row>
        <row r="10799">
          <cell r="A10799" t="str">
            <v>9489-0120</v>
          </cell>
          <cell r="B10799" t="str">
            <v>LIGHT,CLEARANCE,SIDE,AMBER ALUM</v>
          </cell>
          <cell r="C10799">
            <v>0</v>
          </cell>
          <cell r="D10799">
            <v>0</v>
          </cell>
          <cell r="E10799">
            <v>0</v>
          </cell>
          <cell r="K10799">
            <v>0</v>
          </cell>
          <cell r="L10799" t="str">
            <v>EA</v>
          </cell>
        </row>
        <row r="10800">
          <cell r="A10800" t="str">
            <v>9489-0120-T</v>
          </cell>
          <cell r="B10800" t="str">
            <v>LIGHT NARVA#72474 [9-33] Volt 'Senator I</v>
          </cell>
          <cell r="C10800">
            <v>0</v>
          </cell>
          <cell r="D10800">
            <v>0</v>
          </cell>
          <cell r="E10800">
            <v>0</v>
          </cell>
          <cell r="K10800">
            <v>0</v>
          </cell>
          <cell r="L10800" t="str">
            <v>EA</v>
          </cell>
        </row>
        <row r="10801">
          <cell r="A10801" t="str">
            <v>9489-0121-T</v>
          </cell>
          <cell r="B10801" t="str">
            <v>LIGHT LED LICENSE#LPL0800-1 10-30V</v>
          </cell>
          <cell r="C10801">
            <v>150</v>
          </cell>
          <cell r="D10801">
            <v>75</v>
          </cell>
          <cell r="E10801">
            <v>0</v>
          </cell>
          <cell r="K10801">
            <v>15</v>
          </cell>
          <cell r="L10801" t="str">
            <v>EA</v>
          </cell>
        </row>
        <row r="10802">
          <cell r="A10802" t="str">
            <v>9489-0122-001-T</v>
          </cell>
          <cell r="B10802" t="str">
            <v>LIGHT REAR LAMP TRUCKLITE M800LED/01/00</v>
          </cell>
          <cell r="C10802">
            <v>5598.4812700000002</v>
          </cell>
          <cell r="D10802">
            <v>0</v>
          </cell>
          <cell r="E10802">
            <v>0</v>
          </cell>
          <cell r="K10802">
            <v>0</v>
          </cell>
          <cell r="L10802" t="str">
            <v>EA</v>
          </cell>
        </row>
        <row r="10803">
          <cell r="A10803" t="str">
            <v>9489-0122-002-T</v>
          </cell>
          <cell r="B10803" t="str">
            <v>LIGHT REAR LAMP TRUCKLITE M800 LED/01/01</v>
          </cell>
          <cell r="C10803">
            <v>5598.4812700000002</v>
          </cell>
          <cell r="D10803">
            <v>0</v>
          </cell>
          <cell r="E10803">
            <v>0</v>
          </cell>
          <cell r="K10803">
            <v>0</v>
          </cell>
          <cell r="L10803" t="str">
            <v>EA</v>
          </cell>
        </row>
        <row r="10804">
          <cell r="A10804" t="str">
            <v>9489-0123-T</v>
          </cell>
          <cell r="B10804" t="str">
            <v>LIGHT INDIC, LAMP TRUCKLI M626/01/04 LED</v>
          </cell>
          <cell r="C10804">
            <v>973.3824800000001</v>
          </cell>
          <cell r="D10804">
            <v>0</v>
          </cell>
          <cell r="E10804">
            <v>0</v>
          </cell>
          <cell r="K10804">
            <v>0</v>
          </cell>
          <cell r="L10804" t="str">
            <v>EA</v>
          </cell>
        </row>
        <row r="10805">
          <cell r="A10805" t="str">
            <v>9489-0124-001-T</v>
          </cell>
          <cell r="B10805" t="str">
            <v>LIGHT MARKER LAMPS TRUCKL TL/18011C LED</v>
          </cell>
          <cell r="C10805">
            <v>927.34051000000011</v>
          </cell>
          <cell r="D10805">
            <v>0</v>
          </cell>
          <cell r="E10805">
            <v>0</v>
          </cell>
          <cell r="K10805">
            <v>0</v>
          </cell>
          <cell r="L10805" t="str">
            <v>EA</v>
          </cell>
        </row>
        <row r="10806">
          <cell r="A10806" t="str">
            <v>9489-0124-002-T</v>
          </cell>
          <cell r="B10806" t="str">
            <v>LIGHT MARKER LAMPS TRUCKL TL/18011Y LED</v>
          </cell>
          <cell r="C10806">
            <v>953.12872000000004</v>
          </cell>
          <cell r="D10806">
            <v>0</v>
          </cell>
          <cell r="E10806">
            <v>0</v>
          </cell>
          <cell r="K10806">
            <v>0</v>
          </cell>
          <cell r="L10806" t="str">
            <v>EA</v>
          </cell>
        </row>
        <row r="10807">
          <cell r="A10807" t="str">
            <v>9489-0125-T</v>
          </cell>
          <cell r="B10807" t="str">
            <v>LIGHT LICENSE LAMP TRUCKLI TL/15042 LED</v>
          </cell>
          <cell r="C10807">
            <v>1062.78449</v>
          </cell>
          <cell r="D10807">
            <v>0</v>
          </cell>
          <cell r="E10807">
            <v>0</v>
          </cell>
          <cell r="K10807">
            <v>0</v>
          </cell>
          <cell r="L10807" t="str">
            <v>EA</v>
          </cell>
        </row>
        <row r="10808">
          <cell r="A10808" t="str">
            <v>9489-0126-T</v>
          </cell>
          <cell r="B10808" t="str">
            <v>LIGHT NARVA#94140BL 9-33V LED S/TL/DI</v>
          </cell>
          <cell r="C10808">
            <v>1680.9591699999999</v>
          </cell>
          <cell r="D10808">
            <v>13</v>
          </cell>
          <cell r="E10808">
            <v>0</v>
          </cell>
          <cell r="K10808">
            <v>60</v>
          </cell>
          <cell r="L10808" t="str">
            <v>EA</v>
          </cell>
        </row>
        <row r="10809">
          <cell r="A10809" t="str">
            <v>9489-0127-T</v>
          </cell>
          <cell r="B10809" t="str">
            <v>LIGHT MARKER LAMPS TRUCKLITE M22/03/01</v>
          </cell>
          <cell r="C10809">
            <v>552.03679999999997</v>
          </cell>
          <cell r="D10809">
            <v>0</v>
          </cell>
          <cell r="E10809">
            <v>0</v>
          </cell>
          <cell r="K10809">
            <v>0</v>
          </cell>
          <cell r="L10809" t="str">
            <v>EA</v>
          </cell>
        </row>
        <row r="10810">
          <cell r="A10810" t="str">
            <v>9489-0128-T</v>
          </cell>
          <cell r="B10810" t="str">
            <v>LIGHT REAR LAMPS TRUCKLITE M313LED/02/06</v>
          </cell>
          <cell r="C10810">
            <v>5777.6033700000007</v>
          </cell>
          <cell r="D10810">
            <v>0</v>
          </cell>
          <cell r="E10810">
            <v>0</v>
          </cell>
          <cell r="K10810">
            <v>0</v>
          </cell>
          <cell r="L10810" t="str">
            <v>EA</v>
          </cell>
        </row>
        <row r="10811">
          <cell r="A10811" t="str">
            <v>9489-0129</v>
          </cell>
          <cell r="B10811" t="str">
            <v>LIGHT TURN ARROW TRUCK-LITE#60280Y</v>
          </cell>
          <cell r="C10811">
            <v>810.40699999999993</v>
          </cell>
          <cell r="D10811">
            <v>5</v>
          </cell>
          <cell r="E10811">
            <v>0</v>
          </cell>
          <cell r="K10811">
            <v>60</v>
          </cell>
          <cell r="L10811" t="str">
            <v>EA</v>
          </cell>
        </row>
        <row r="10812">
          <cell r="A10812" t="str">
            <v>9489-0129-T</v>
          </cell>
          <cell r="B10812" t="str">
            <v>BETTS LIGHT TURN AMBER #500059  2 WIRES</v>
          </cell>
          <cell r="C10812">
            <v>447.88583</v>
          </cell>
          <cell r="D10812">
            <v>0</v>
          </cell>
          <cell r="E10812">
            <v>0</v>
          </cell>
          <cell r="K10812">
            <v>60</v>
          </cell>
          <cell r="L10812" t="str">
            <v>EA</v>
          </cell>
        </row>
        <row r="10813">
          <cell r="A10813" t="str">
            <v>9489-0130-001-T</v>
          </cell>
          <cell r="B10813" t="str">
            <v>LIGHT ROOF RED LED FR 17 057,24 V</v>
          </cell>
          <cell r="C10813">
            <v>110</v>
          </cell>
          <cell r="D10813">
            <v>0</v>
          </cell>
          <cell r="E10813">
            <v>0</v>
          </cell>
          <cell r="K10813">
            <v>7</v>
          </cell>
          <cell r="L10813" t="str">
            <v>EA</v>
          </cell>
        </row>
        <row r="10814">
          <cell r="A10814" t="str">
            <v>9489-0130-T</v>
          </cell>
          <cell r="B10814" t="str">
            <v>LIGHT ROOF GREEN LED FR 17 057 24 V</v>
          </cell>
          <cell r="C10814">
            <v>110</v>
          </cell>
          <cell r="D10814">
            <v>1</v>
          </cell>
          <cell r="E10814">
            <v>0</v>
          </cell>
          <cell r="K10814">
            <v>7</v>
          </cell>
          <cell r="L10814" t="str">
            <v>EA</v>
          </cell>
        </row>
        <row r="10815">
          <cell r="A10815" t="str">
            <v>9489-0131-001-T</v>
          </cell>
          <cell r="B10815" t="str">
            <v>LIGHT,TAIL,RED,LED,#01-210,24V</v>
          </cell>
          <cell r="C10815">
            <v>550</v>
          </cell>
          <cell r="D10815">
            <v>0</v>
          </cell>
          <cell r="E10815">
            <v>0</v>
          </cell>
          <cell r="K10815">
            <v>7</v>
          </cell>
          <cell r="L10815" t="str">
            <v>EA</v>
          </cell>
        </row>
        <row r="10816">
          <cell r="A10816" t="str">
            <v>9489-0131-002-T</v>
          </cell>
          <cell r="B10816" t="str">
            <v>LIGHT,TAIL,AMBER,LED,#01-210,24V</v>
          </cell>
          <cell r="C10816">
            <v>550</v>
          </cell>
          <cell r="D10816">
            <v>0</v>
          </cell>
          <cell r="E10816">
            <v>0</v>
          </cell>
          <cell r="K10816">
            <v>7</v>
          </cell>
          <cell r="L10816" t="str">
            <v>EA</v>
          </cell>
        </row>
        <row r="10817">
          <cell r="A10817" t="str">
            <v>9489-0132</v>
          </cell>
          <cell r="B10817" t="str">
            <v>LIGHT ABS WARNING TRUCK-LITE#10050Y</v>
          </cell>
          <cell r="C10817">
            <v>0</v>
          </cell>
          <cell r="D10817">
            <v>0</v>
          </cell>
          <cell r="E10817">
            <v>0</v>
          </cell>
          <cell r="K10817">
            <v>0</v>
          </cell>
          <cell r="L10817" t="str">
            <v>EA</v>
          </cell>
        </row>
        <row r="10818">
          <cell r="A10818" t="str">
            <v>9489-0132-T</v>
          </cell>
          <cell r="B10818" t="str">
            <v>LIGHT,ISUZU REAR RIGHT LIGHT COMPLETE SE</v>
          </cell>
          <cell r="C10818">
            <v>2180</v>
          </cell>
          <cell r="D10818">
            <v>0</v>
          </cell>
          <cell r="E10818">
            <v>0</v>
          </cell>
          <cell r="K10818">
            <v>99</v>
          </cell>
          <cell r="L10818" t="str">
            <v>SET</v>
          </cell>
        </row>
        <row r="10819">
          <cell r="A10819" t="str">
            <v>9489-0133-T</v>
          </cell>
          <cell r="B10819" t="str">
            <v>LIGHT LED, CLEARANCE YELLOW 2.5 "10256Y"</v>
          </cell>
          <cell r="C10819">
            <v>0</v>
          </cell>
          <cell r="D10819">
            <v>0</v>
          </cell>
          <cell r="E10819">
            <v>0</v>
          </cell>
          <cell r="K10819">
            <v>0</v>
          </cell>
          <cell r="L10819" t="str">
            <v>EA</v>
          </cell>
        </row>
        <row r="10820">
          <cell r="A10820" t="str">
            <v>9489-0134-T</v>
          </cell>
          <cell r="B10820" t="str">
            <v>LIGHT LED, CLEARANCE RED 2.5 "10256R"</v>
          </cell>
          <cell r="C10820">
            <v>0</v>
          </cell>
          <cell r="D10820">
            <v>0</v>
          </cell>
          <cell r="E10820">
            <v>0</v>
          </cell>
          <cell r="K10820">
            <v>0</v>
          </cell>
          <cell r="L10820" t="str">
            <v>EA</v>
          </cell>
        </row>
        <row r="10821">
          <cell r="A10821" t="str">
            <v>9489-0135-T</v>
          </cell>
          <cell r="B10821" t="str">
            <v>LIGHT LED RED 4IN "44266T"</v>
          </cell>
          <cell r="C10821">
            <v>0</v>
          </cell>
          <cell r="D10821">
            <v>0</v>
          </cell>
          <cell r="E10821">
            <v>0</v>
          </cell>
          <cell r="K10821">
            <v>0</v>
          </cell>
          <cell r="L10821" t="str">
            <v>EA</v>
          </cell>
        </row>
        <row r="10822">
          <cell r="A10822" t="str">
            <v>9489-0136-T</v>
          </cell>
          <cell r="B10822" t="str">
            <v>LIGHT LED YELLOW 4IN "44276Y"</v>
          </cell>
          <cell r="C10822">
            <v>0</v>
          </cell>
          <cell r="D10822">
            <v>0</v>
          </cell>
          <cell r="E10822">
            <v>0</v>
          </cell>
          <cell r="K10822">
            <v>0</v>
          </cell>
          <cell r="L10822" t="str">
            <v>EA</v>
          </cell>
        </row>
        <row r="10823">
          <cell r="A10823" t="str">
            <v>9489-0137-T</v>
          </cell>
          <cell r="B10823" t="str">
            <v>LIGHT LED LICENSE MDL 15  "15042"</v>
          </cell>
          <cell r="C10823">
            <v>0</v>
          </cell>
          <cell r="D10823">
            <v>0</v>
          </cell>
          <cell r="E10823">
            <v>0</v>
          </cell>
          <cell r="K10823">
            <v>0</v>
          </cell>
          <cell r="L10823" t="str">
            <v>EA</v>
          </cell>
        </row>
        <row r="10824">
          <cell r="A10824" t="str">
            <v>9489-0138-T</v>
          </cell>
          <cell r="B10824" t="str">
            <v>LIGHT KIT ASPOCK ADR SEMI-TRAL BAPCO, BH</v>
          </cell>
          <cell r="C10824">
            <v>38174.090049999999</v>
          </cell>
          <cell r="D10824">
            <v>0</v>
          </cell>
          <cell r="E10824">
            <v>0</v>
          </cell>
          <cell r="K10824">
            <v>60</v>
          </cell>
          <cell r="L10824" t="str">
            <v>EA</v>
          </cell>
        </row>
        <row r="10825">
          <cell r="A10825" t="str">
            <v>9489-0139-T</v>
          </cell>
          <cell r="B10825" t="str">
            <v>LIGHT KIT ASPOCK ADR RIGID TRK. BAPCO,BH</v>
          </cell>
          <cell r="C10825">
            <v>24791.18233</v>
          </cell>
          <cell r="D10825">
            <v>0</v>
          </cell>
          <cell r="E10825">
            <v>0</v>
          </cell>
          <cell r="K10825">
            <v>60</v>
          </cell>
          <cell r="L10825" t="str">
            <v>EA</v>
          </cell>
        </row>
        <row r="10826">
          <cell r="A10826" t="str">
            <v>9489-0140-T</v>
          </cell>
          <cell r="B10826" t="str">
            <v>LIGHT REAR TURN LED,24V,DIA#01-2102A0</v>
          </cell>
          <cell r="C10826">
            <v>550</v>
          </cell>
          <cell r="D10826">
            <v>0</v>
          </cell>
          <cell r="E10826">
            <v>0</v>
          </cell>
          <cell r="K10826">
            <v>7</v>
          </cell>
          <cell r="L10826" t="str">
            <v>EA</v>
          </cell>
        </row>
        <row r="10827">
          <cell r="A10827" t="str">
            <v>9489-0141-T</v>
          </cell>
          <cell r="B10827" t="str">
            <v>LIGHT ON CAB DOUBLE FACE [LED] RED&amp;RED</v>
          </cell>
          <cell r="C10827">
            <v>0</v>
          </cell>
          <cell r="D10827">
            <v>0</v>
          </cell>
          <cell r="E10827">
            <v>0</v>
          </cell>
          <cell r="K10827">
            <v>0</v>
          </cell>
          <cell r="L10827" t="str">
            <v>EA</v>
          </cell>
        </row>
        <row r="10828">
          <cell r="A10828" t="str">
            <v>9489-0142-001-T</v>
          </cell>
          <cell r="B10828" t="str">
            <v>BETTS LIGHT S/M AMBER #500455 LED 24V</v>
          </cell>
          <cell r="C10828">
            <v>1052.6392600000001</v>
          </cell>
          <cell r="D10828">
            <v>55</v>
          </cell>
          <cell r="E10828">
            <v>0</v>
          </cell>
          <cell r="K10828">
            <v>60</v>
          </cell>
          <cell r="L10828" t="str">
            <v>EA</v>
          </cell>
        </row>
        <row r="10829">
          <cell r="A10829" t="str">
            <v>9489-0142-T</v>
          </cell>
          <cell r="B10829" t="str">
            <v>BETTS LIGHT S/M AMBER #500255 LED 12V</v>
          </cell>
          <cell r="C10829">
            <v>665.82432000000006</v>
          </cell>
          <cell r="D10829">
            <v>2</v>
          </cell>
          <cell r="E10829">
            <v>0</v>
          </cell>
          <cell r="K10829">
            <v>60</v>
          </cell>
          <cell r="L10829" t="str">
            <v>EA</v>
          </cell>
        </row>
        <row r="10830">
          <cell r="A10830" t="str">
            <v>9489-0143-T</v>
          </cell>
          <cell r="B10830" t="str">
            <v>LIGHT KIT ASPOCK ADR RIGID TRUCK (EMARAT</v>
          </cell>
          <cell r="C10830">
            <v>43486.748460000003</v>
          </cell>
          <cell r="D10830">
            <v>0</v>
          </cell>
          <cell r="E10830">
            <v>0</v>
          </cell>
          <cell r="K10830">
            <v>60</v>
          </cell>
          <cell r="L10830" t="str">
            <v>EA</v>
          </cell>
        </row>
        <row r="10831">
          <cell r="A10831" t="str">
            <v>9489-0144</v>
          </cell>
          <cell r="B10831" t="str">
            <v>LIGHT,LICENSEPLATE,SILVERALUMBODY</v>
          </cell>
          <cell r="C10831">
            <v>0</v>
          </cell>
          <cell r="D10831">
            <v>0</v>
          </cell>
          <cell r="E10831">
            <v>0</v>
          </cell>
          <cell r="K10831">
            <v>0</v>
          </cell>
          <cell r="L10831" t="str">
            <v>EA</v>
          </cell>
        </row>
        <row r="10832">
          <cell r="A10832" t="str">
            <v>9489-0144-001-T</v>
          </cell>
          <cell r="B10832" t="str">
            <v>LIGHT HELLA #2367 110MM ROUND LED STOP/R</v>
          </cell>
          <cell r="C10832">
            <v>3631.6997700000002</v>
          </cell>
          <cell r="D10832">
            <v>8</v>
          </cell>
          <cell r="E10832">
            <v>0</v>
          </cell>
          <cell r="K10832">
            <v>99</v>
          </cell>
          <cell r="L10832" t="str">
            <v>EA</v>
          </cell>
        </row>
        <row r="10833">
          <cell r="A10833" t="str">
            <v>9489-0144-T</v>
          </cell>
          <cell r="B10833" t="str">
            <v>LIGHT HELLA #2359 110MM ROUND LED STOP/R</v>
          </cell>
          <cell r="C10833">
            <v>0</v>
          </cell>
          <cell r="D10833">
            <v>0</v>
          </cell>
          <cell r="E10833">
            <v>6</v>
          </cell>
          <cell r="K10833">
            <v>0</v>
          </cell>
          <cell r="L10833" t="str">
            <v>EA</v>
          </cell>
        </row>
        <row r="10834">
          <cell r="A10834" t="str">
            <v>9489-0145-T</v>
          </cell>
          <cell r="B10834" t="str">
            <v>LIGHT HELLA #1557 POWER BEAM 1500 LED WL</v>
          </cell>
          <cell r="C10834">
            <v>5729.0823400000008</v>
          </cell>
          <cell r="D10834">
            <v>17</v>
          </cell>
          <cell r="E10834">
            <v>0</v>
          </cell>
          <cell r="K10834">
            <v>99</v>
          </cell>
          <cell r="L10834" t="str">
            <v>EA</v>
          </cell>
        </row>
        <row r="10835">
          <cell r="A10835" t="str">
            <v>9489-0146</v>
          </cell>
          <cell r="B10835" t="str">
            <v>LIGHT,BETTS,CLR/MRK,RED,#500014</v>
          </cell>
          <cell r="C10835">
            <v>0</v>
          </cell>
          <cell r="D10835">
            <v>0</v>
          </cell>
          <cell r="E10835">
            <v>0</v>
          </cell>
          <cell r="K10835">
            <v>0</v>
          </cell>
          <cell r="L10835" t="str">
            <v>EA</v>
          </cell>
        </row>
        <row r="10836">
          <cell r="A10836" t="str">
            <v>9489-0146-T</v>
          </cell>
          <cell r="B10836" t="str">
            <v>LIGHT HELLA #1446H LED MODULE REVERSING</v>
          </cell>
          <cell r="C10836">
            <v>3904.34114</v>
          </cell>
          <cell r="D10836">
            <v>0</v>
          </cell>
          <cell r="E10836">
            <v>0</v>
          </cell>
          <cell r="K10836">
            <v>99</v>
          </cell>
          <cell r="L10836" t="str">
            <v>EA</v>
          </cell>
        </row>
        <row r="10837">
          <cell r="A10837" t="str">
            <v>9489-0147-T</v>
          </cell>
          <cell r="B10837" t="str">
            <v>LIGHT HELLA #2146H24 LED MODULE REAR DIR</v>
          </cell>
          <cell r="C10837">
            <v>2926.7141100000003</v>
          </cell>
          <cell r="D10837">
            <v>1</v>
          </cell>
          <cell r="E10837">
            <v>0</v>
          </cell>
          <cell r="K10837">
            <v>99</v>
          </cell>
          <cell r="L10837" t="str">
            <v>EA</v>
          </cell>
        </row>
        <row r="10838">
          <cell r="A10838" t="str">
            <v>9489-0148-T</v>
          </cell>
          <cell r="B10838" t="str">
            <v>LIGHT KIT ASPOCK ADR SEMI-TRAILER,EMARAT</v>
          </cell>
          <cell r="C10838">
            <v>44955.97522</v>
          </cell>
          <cell r="D10838">
            <v>0</v>
          </cell>
          <cell r="E10838">
            <v>0</v>
          </cell>
          <cell r="K10838">
            <v>60</v>
          </cell>
          <cell r="L10838" t="str">
            <v>EA</v>
          </cell>
        </row>
        <row r="10839">
          <cell r="A10839" t="str">
            <v>9489-0149-T</v>
          </cell>
          <cell r="B10839" t="str">
            <v>DIODE FR607 1000V 6A (JAYCAR : ZR1054)</v>
          </cell>
          <cell r="C10839">
            <v>100</v>
          </cell>
          <cell r="D10839">
            <v>20</v>
          </cell>
          <cell r="E10839">
            <v>0</v>
          </cell>
          <cell r="K10839">
            <v>7</v>
          </cell>
          <cell r="L10839" t="str">
            <v>EA</v>
          </cell>
        </row>
        <row r="10840">
          <cell r="A10840" t="str">
            <v>9489-0150</v>
          </cell>
          <cell r="B10840" t="str">
            <v>LIGHT,TURN,RH,AMBER</v>
          </cell>
          <cell r="C10840">
            <v>0</v>
          </cell>
          <cell r="D10840">
            <v>0</v>
          </cell>
          <cell r="E10840">
            <v>0</v>
          </cell>
          <cell r="K10840">
            <v>0</v>
          </cell>
          <cell r="L10840" t="str">
            <v>EA</v>
          </cell>
        </row>
        <row r="10841">
          <cell r="A10841" t="str">
            <v>9489-0150-T</v>
          </cell>
          <cell r="B10841" t="str">
            <v>FLASH LIGHT LED SYK 4" 24V AMBER</v>
          </cell>
          <cell r="C10841">
            <v>2200</v>
          </cell>
          <cell r="D10841">
            <v>0</v>
          </cell>
          <cell r="E10841">
            <v>0</v>
          </cell>
          <cell r="K10841">
            <v>7</v>
          </cell>
          <cell r="L10841" t="str">
            <v>EA</v>
          </cell>
        </row>
        <row r="10842">
          <cell r="A10842" t="str">
            <v>9489-0151</v>
          </cell>
          <cell r="B10842" t="str">
            <v>LIGHT,TURN,LH,AMBER</v>
          </cell>
          <cell r="C10842">
            <v>0</v>
          </cell>
          <cell r="D10842">
            <v>0</v>
          </cell>
          <cell r="E10842">
            <v>0</v>
          </cell>
          <cell r="K10842">
            <v>0</v>
          </cell>
          <cell r="L10842" t="str">
            <v>EA</v>
          </cell>
        </row>
        <row r="10843">
          <cell r="A10843" t="str">
            <v>9489-0151-T</v>
          </cell>
          <cell r="B10843" t="str">
            <v>LIGHT, HELLA#2033 RED/AMBER BULB 1SIGNAL</v>
          </cell>
          <cell r="C10843">
            <v>2170.2919400000001</v>
          </cell>
          <cell r="D10843">
            <v>4</v>
          </cell>
          <cell r="E10843">
            <v>0</v>
          </cell>
          <cell r="K10843">
            <v>99</v>
          </cell>
          <cell r="L10843" t="str">
            <v>EA</v>
          </cell>
        </row>
        <row r="10844">
          <cell r="A10844" t="str">
            <v>9489-0152</v>
          </cell>
          <cell r="B10844" t="str">
            <v>LIGHT,CLEARANCE,RED</v>
          </cell>
          <cell r="C10844">
            <v>0</v>
          </cell>
          <cell r="D10844">
            <v>0</v>
          </cell>
          <cell r="E10844">
            <v>0</v>
          </cell>
          <cell r="K10844">
            <v>0</v>
          </cell>
          <cell r="L10844" t="str">
            <v>EA</v>
          </cell>
        </row>
        <row r="10845">
          <cell r="A10845" t="str">
            <v>9489-0152-T</v>
          </cell>
          <cell r="B10845" t="str">
            <v>LIGHT NARVA#72479 WORK LIGHT FLOOD BEAM</v>
          </cell>
          <cell r="C10845">
            <v>3976.12554</v>
          </cell>
          <cell r="D10845">
            <v>8</v>
          </cell>
          <cell r="E10845">
            <v>0</v>
          </cell>
          <cell r="K10845">
            <v>60</v>
          </cell>
          <cell r="L10845" t="str">
            <v>EA</v>
          </cell>
        </row>
        <row r="10846">
          <cell r="A10846" t="str">
            <v>9489-0153</v>
          </cell>
          <cell r="B10846" t="str">
            <v>LIGHT,BETTS,STP/TL,RED #450005 (24V)</v>
          </cell>
          <cell r="C10846">
            <v>0</v>
          </cell>
          <cell r="D10846">
            <v>0</v>
          </cell>
          <cell r="E10846">
            <v>0</v>
          </cell>
          <cell r="K10846">
            <v>0</v>
          </cell>
          <cell r="L10846" t="str">
            <v>EA</v>
          </cell>
        </row>
        <row r="10847">
          <cell r="A10847" t="str">
            <v>9489-0153-001-T</v>
          </cell>
          <cell r="B10847" t="str">
            <v>LIGHT N#93812BL2 LED REAR STOP/TAIL/INDI</v>
          </cell>
          <cell r="C10847">
            <v>0</v>
          </cell>
          <cell r="D10847">
            <v>0</v>
          </cell>
          <cell r="E10847">
            <v>0</v>
          </cell>
          <cell r="K10847">
            <v>0</v>
          </cell>
          <cell r="L10847" t="str">
            <v>EA</v>
          </cell>
        </row>
        <row r="10848">
          <cell r="A10848" t="str">
            <v>9489-0153-T</v>
          </cell>
          <cell r="B10848" t="str">
            <v>LIGHT N#93812BL LED REAR STOP/TAIL/INDI</v>
          </cell>
          <cell r="C10848">
            <v>1089.04008</v>
          </cell>
          <cell r="D10848">
            <v>0</v>
          </cell>
          <cell r="E10848">
            <v>0</v>
          </cell>
          <cell r="K10848">
            <v>60</v>
          </cell>
          <cell r="L10848" t="str">
            <v>EA</v>
          </cell>
        </row>
        <row r="10849">
          <cell r="A10849" t="str">
            <v>9489-0154-T</v>
          </cell>
          <cell r="B10849" t="str">
            <v>LAMP,HEL-2083S,SIDE MARKER,AMBER-RED,</v>
          </cell>
          <cell r="C10849">
            <v>801.68568000000005</v>
          </cell>
          <cell r="D10849">
            <v>100</v>
          </cell>
          <cell r="E10849">
            <v>0</v>
          </cell>
          <cell r="K10849">
            <v>99</v>
          </cell>
          <cell r="L10849" t="str">
            <v>EA</v>
          </cell>
        </row>
        <row r="10850">
          <cell r="A10850" t="str">
            <v>9489-0155-T</v>
          </cell>
          <cell r="B10850" t="str">
            <v>LAMP,HEL-2086S,SIDE INDICATOR,AMBER,</v>
          </cell>
          <cell r="C10850">
            <v>801.6849400000001</v>
          </cell>
          <cell r="D10850">
            <v>20</v>
          </cell>
          <cell r="E10850">
            <v>0</v>
          </cell>
          <cell r="K10850">
            <v>99</v>
          </cell>
          <cell r="L10850" t="str">
            <v>EA</v>
          </cell>
        </row>
        <row r="10851">
          <cell r="A10851" t="str">
            <v>9489-0156</v>
          </cell>
          <cell r="B10851" t="str">
            <v>LIGHT,BETTS,TURN,AMBER#500015</v>
          </cell>
          <cell r="C10851">
            <v>0</v>
          </cell>
          <cell r="D10851">
            <v>0</v>
          </cell>
          <cell r="E10851">
            <v>0</v>
          </cell>
          <cell r="K10851">
            <v>0</v>
          </cell>
          <cell r="L10851" t="str">
            <v>EA</v>
          </cell>
        </row>
        <row r="10852">
          <cell r="A10852" t="str">
            <v>9489-0156-T</v>
          </cell>
          <cell r="B10852" t="str">
            <v>LAMP,HEL-2059S,FRONT HIGHMOUNT / OUTLINE</v>
          </cell>
          <cell r="C10852">
            <v>763.91051999999991</v>
          </cell>
          <cell r="D10852">
            <v>20</v>
          </cell>
          <cell r="E10852">
            <v>0</v>
          </cell>
          <cell r="K10852">
            <v>99</v>
          </cell>
          <cell r="L10852" t="str">
            <v>EA</v>
          </cell>
        </row>
        <row r="10853">
          <cell r="A10853" t="str">
            <v>9489-0157-T</v>
          </cell>
          <cell r="B10853" t="str">
            <v>LAMP,HEL-2310S,REAR HIGHMOUNT / OUTLINE,</v>
          </cell>
          <cell r="C10853">
            <v>688.35946999999999</v>
          </cell>
          <cell r="D10853">
            <v>20</v>
          </cell>
          <cell r="E10853">
            <v>0</v>
          </cell>
          <cell r="K10853">
            <v>99</v>
          </cell>
          <cell r="L10853" t="str">
            <v>EA</v>
          </cell>
        </row>
        <row r="10854">
          <cell r="A10854" t="str">
            <v>9489-0158-T</v>
          </cell>
          <cell r="B10854" t="str">
            <v>LAMP,HEL-2377,REAR STOP/TAIL/INDICATOR</v>
          </cell>
          <cell r="C10854">
            <v>3503.88294</v>
          </cell>
          <cell r="D10854">
            <v>64</v>
          </cell>
          <cell r="E10854">
            <v>0</v>
          </cell>
          <cell r="K10854">
            <v>99</v>
          </cell>
          <cell r="L10854" t="str">
            <v>EA</v>
          </cell>
        </row>
        <row r="10855">
          <cell r="A10855" t="str">
            <v>9489-0159-T</v>
          </cell>
          <cell r="B10855" t="str">
            <v>LAMP,HEL-2559-1,LED, LICENCE PLATE, SING</v>
          </cell>
          <cell r="C10855">
            <v>1011.72702</v>
          </cell>
          <cell r="D10855">
            <v>34</v>
          </cell>
          <cell r="E10855">
            <v>0</v>
          </cell>
          <cell r="K10855">
            <v>99</v>
          </cell>
          <cell r="L10855" t="str">
            <v>EA</v>
          </cell>
        </row>
        <row r="10856">
          <cell r="A10856" t="str">
            <v>9489-0160-T</v>
          </cell>
          <cell r="B10856" t="str">
            <v>LAMP,HEL-1GA996284051, WORK, LED,</v>
          </cell>
          <cell r="C10856">
            <v>3482.68226</v>
          </cell>
          <cell r="D10856">
            <v>30</v>
          </cell>
          <cell r="E10856">
            <v>0</v>
          </cell>
          <cell r="K10856">
            <v>99</v>
          </cell>
          <cell r="L10856" t="str">
            <v>EA</v>
          </cell>
        </row>
        <row r="10857">
          <cell r="A10857" t="str">
            <v>9489-0161-001-T</v>
          </cell>
          <cell r="B10857" t="str">
            <v>LIGHT ECCO #805ARIML TWIN FUNCTION</v>
          </cell>
          <cell r="C10857">
            <v>0</v>
          </cell>
          <cell r="D10857">
            <v>0</v>
          </cell>
          <cell r="E10857">
            <v>0</v>
          </cell>
          <cell r="K10857">
            <v>0</v>
          </cell>
          <cell r="L10857" t="str">
            <v>EA</v>
          </cell>
        </row>
        <row r="10858">
          <cell r="A10858" t="str">
            <v>9489-0161-002-T</v>
          </cell>
          <cell r="B10858" t="str">
            <v>LIGHT ECCO #805ARIMR TWIN FUNCTION</v>
          </cell>
          <cell r="C10858">
            <v>0</v>
          </cell>
          <cell r="D10858">
            <v>0</v>
          </cell>
          <cell r="E10858">
            <v>0</v>
          </cell>
          <cell r="K10858">
            <v>0</v>
          </cell>
          <cell r="L10858" t="str">
            <v>EA</v>
          </cell>
        </row>
        <row r="10859">
          <cell r="A10859" t="str">
            <v>9489-0161-T</v>
          </cell>
          <cell r="B10859" t="str">
            <v>LIGHT ECCO #805ARIM-2 TWIN FUNCTION</v>
          </cell>
          <cell r="C10859">
            <v>827.44357000000002</v>
          </cell>
          <cell r="D10859">
            <v>0</v>
          </cell>
          <cell r="E10859">
            <v>0</v>
          </cell>
          <cell r="K10859">
            <v>0</v>
          </cell>
          <cell r="L10859" t="str">
            <v>EA</v>
          </cell>
        </row>
        <row r="10860">
          <cell r="A10860" t="str">
            <v>9489-0162-001-T</v>
          </cell>
          <cell r="B10860" t="str">
            <v>LED BEACON, ECCO 7975 A ,AMBER,12-24VDC,</v>
          </cell>
          <cell r="C10860">
            <v>0</v>
          </cell>
          <cell r="D10860">
            <v>0</v>
          </cell>
          <cell r="E10860">
            <v>0</v>
          </cell>
          <cell r="K10860">
            <v>0</v>
          </cell>
          <cell r="L10860" t="str">
            <v>EA</v>
          </cell>
        </row>
        <row r="10861">
          <cell r="A10861" t="str">
            <v>9489-0162-T</v>
          </cell>
          <cell r="B10861" t="str">
            <v>LED BEACON, ECCO 7980 A ,AMBER,12-24VDC,</v>
          </cell>
          <cell r="C10861">
            <v>2314.3490299999999</v>
          </cell>
          <cell r="D10861">
            <v>0</v>
          </cell>
          <cell r="E10861">
            <v>3</v>
          </cell>
          <cell r="K10861">
            <v>0</v>
          </cell>
          <cell r="L10861" t="str">
            <v>EA</v>
          </cell>
        </row>
        <row r="10862">
          <cell r="A10862" t="str">
            <v>9489-0163-T</v>
          </cell>
          <cell r="B10862" t="str">
            <v>LIGHT KIT ASPOCK BITMAX RIGID TRUCK</v>
          </cell>
          <cell r="C10862">
            <v>0</v>
          </cell>
          <cell r="D10862">
            <v>0</v>
          </cell>
          <cell r="E10862">
            <v>0</v>
          </cell>
          <cell r="K10862">
            <v>0</v>
          </cell>
          <cell r="L10862" t="str">
            <v>EA</v>
          </cell>
        </row>
        <row r="10863">
          <cell r="A10863" t="str">
            <v>9489-0164-T</v>
          </cell>
          <cell r="B10863" t="str">
            <v>LIGHT KIT ASPOCK BITMAX SEMI-TRAILER</v>
          </cell>
          <cell r="C10863">
            <v>0</v>
          </cell>
          <cell r="D10863">
            <v>0</v>
          </cell>
          <cell r="E10863">
            <v>0</v>
          </cell>
          <cell r="K10863">
            <v>0</v>
          </cell>
          <cell r="L10863" t="str">
            <v>EA</v>
          </cell>
        </row>
        <row r="10864">
          <cell r="A10864" t="str">
            <v>9489-0165-T</v>
          </cell>
          <cell r="B10864" t="str">
            <v>BASE LED SOS 390 series</v>
          </cell>
          <cell r="C10864">
            <v>30</v>
          </cell>
          <cell r="D10864">
            <v>0</v>
          </cell>
          <cell r="E10864">
            <v>0</v>
          </cell>
          <cell r="K10864">
            <v>30</v>
          </cell>
          <cell r="L10864" t="str">
            <v>EA</v>
          </cell>
        </row>
        <row r="10865">
          <cell r="A10865" t="str">
            <v>9489-0166-T</v>
          </cell>
          <cell r="B10865" t="str">
            <v>RED LED RING OF FIRE ADHESIVE LIGHT 196"</v>
          </cell>
          <cell r="C10865">
            <v>6402.4579100000001</v>
          </cell>
          <cell r="D10865">
            <v>0</v>
          </cell>
          <cell r="E10865">
            <v>0</v>
          </cell>
          <cell r="K10865">
            <v>99</v>
          </cell>
          <cell r="L10865" t="str">
            <v>EA</v>
          </cell>
        </row>
        <row r="10866">
          <cell r="A10866" t="str">
            <v>9489-0167-T</v>
          </cell>
          <cell r="B10866" t="str">
            <v>Light Bulbs (24V): 10W</v>
          </cell>
          <cell r="C10866">
            <v>24</v>
          </cell>
          <cell r="D10866">
            <v>0</v>
          </cell>
          <cell r="E10866">
            <v>0</v>
          </cell>
          <cell r="K10866">
            <v>0</v>
          </cell>
          <cell r="L10866" t="str">
            <v>EA</v>
          </cell>
        </row>
        <row r="10867">
          <cell r="A10867" t="str">
            <v>9489-0168-T</v>
          </cell>
          <cell r="B10867" t="str">
            <v>Light Bulbs (24V) 21/5W</v>
          </cell>
          <cell r="C10867">
            <v>48</v>
          </cell>
          <cell r="D10867">
            <v>0</v>
          </cell>
          <cell r="E10867">
            <v>0</v>
          </cell>
          <cell r="K10867">
            <v>0</v>
          </cell>
          <cell r="L10867" t="str">
            <v>EA</v>
          </cell>
        </row>
        <row r="10868">
          <cell r="A10868" t="str">
            <v>9489-0169-T</v>
          </cell>
          <cell r="B10868" t="str">
            <v>Light Bulbs (24V) 21W</v>
          </cell>
          <cell r="C10868">
            <v>60</v>
          </cell>
          <cell r="D10868">
            <v>0</v>
          </cell>
          <cell r="E10868">
            <v>0</v>
          </cell>
          <cell r="K10868">
            <v>0</v>
          </cell>
          <cell r="L10868" t="str">
            <v>EA</v>
          </cell>
        </row>
        <row r="10869">
          <cell r="A10869" t="str">
            <v>9489-0170-T</v>
          </cell>
          <cell r="B10869" t="str">
            <v>Light Bulbs (24V) 5W #182194039T</v>
          </cell>
          <cell r="C10869">
            <v>35</v>
          </cell>
          <cell r="D10869">
            <v>10</v>
          </cell>
          <cell r="E10869">
            <v>0</v>
          </cell>
          <cell r="K10869">
            <v>0</v>
          </cell>
          <cell r="L10869" t="str">
            <v>EA</v>
          </cell>
        </row>
        <row r="10870">
          <cell r="A10870" t="str">
            <v>9489-0171-T</v>
          </cell>
          <cell r="B10870" t="str">
            <v>Light Bulbs (24V) 5W</v>
          </cell>
          <cell r="C10870">
            <v>24</v>
          </cell>
          <cell r="D10870">
            <v>0</v>
          </cell>
          <cell r="E10870">
            <v>0</v>
          </cell>
          <cell r="K10870">
            <v>0</v>
          </cell>
          <cell r="L10870" t="str">
            <v>EA</v>
          </cell>
        </row>
        <row r="10871">
          <cell r="A10871" t="str">
            <v>9489-0172-T</v>
          </cell>
          <cell r="B10871" t="str">
            <v>Light Bulbs (24V) 75/70W</v>
          </cell>
          <cell r="C10871">
            <v>175.5</v>
          </cell>
          <cell r="D10871">
            <v>0</v>
          </cell>
          <cell r="E10871">
            <v>0</v>
          </cell>
          <cell r="K10871">
            <v>0</v>
          </cell>
          <cell r="L10871" t="str">
            <v>EA</v>
          </cell>
        </row>
        <row r="10872">
          <cell r="A10872" t="str">
            <v>9489-0173-T</v>
          </cell>
          <cell r="B10872" t="str">
            <v>Searchlight Bulb</v>
          </cell>
          <cell r="C10872">
            <v>1278</v>
          </cell>
          <cell r="D10872">
            <v>0</v>
          </cell>
          <cell r="E10872">
            <v>0</v>
          </cell>
          <cell r="K10872">
            <v>0</v>
          </cell>
          <cell r="L10872" t="str">
            <v>EA</v>
          </cell>
        </row>
        <row r="10873">
          <cell r="A10873" t="str">
            <v>9489-0174-T</v>
          </cell>
          <cell r="B10873" t="str">
            <v>Searchlight Bulb</v>
          </cell>
          <cell r="C10873">
            <v>103.5</v>
          </cell>
          <cell r="D10873">
            <v>0</v>
          </cell>
          <cell r="E10873">
            <v>0</v>
          </cell>
          <cell r="K10873">
            <v>0</v>
          </cell>
          <cell r="L10873" t="str">
            <v>EA</v>
          </cell>
        </row>
        <row r="10874">
          <cell r="A10874" t="str">
            <v>9489-0175-T</v>
          </cell>
          <cell r="B10874" t="str">
            <v>Superpoint III LED SML LH #31-3360-054</v>
          </cell>
          <cell r="C10874">
            <v>2629</v>
          </cell>
          <cell r="D10874">
            <v>0</v>
          </cell>
          <cell r="E10874">
            <v>30</v>
          </cell>
          <cell r="K10874">
            <v>0</v>
          </cell>
          <cell r="L10874" t="str">
            <v>EA</v>
          </cell>
        </row>
        <row r="10875">
          <cell r="A10875" t="str">
            <v>9489-0176-T</v>
          </cell>
          <cell r="B10875" t="str">
            <v>Connector set 2-pin socket # 13-5626-401</v>
          </cell>
          <cell r="C10875">
            <v>273</v>
          </cell>
          <cell r="D10875">
            <v>35</v>
          </cell>
          <cell r="E10875">
            <v>0</v>
          </cell>
          <cell r="K10875">
            <v>0</v>
          </cell>
          <cell r="L10875" t="str">
            <v>EA</v>
          </cell>
        </row>
        <row r="10876">
          <cell r="A10876" t="str">
            <v>9489-0177-T</v>
          </cell>
          <cell r="B10876" t="str">
            <v>LIGHT ECCO#EW2720 WORK LIGHT  FLOOD BEAM</v>
          </cell>
          <cell r="C10876">
            <v>0</v>
          </cell>
          <cell r="D10876">
            <v>0</v>
          </cell>
          <cell r="E10876">
            <v>0</v>
          </cell>
          <cell r="K10876">
            <v>0</v>
          </cell>
          <cell r="L10876" t="str">
            <v>EA</v>
          </cell>
        </row>
        <row r="10877">
          <cell r="A10877" t="str">
            <v>9489-0178-T</v>
          </cell>
          <cell r="B10877" t="str">
            <v>LIGHT, TRUCK-LITE#45934Y 45 Series, 3"</v>
          </cell>
          <cell r="C10877">
            <v>2071.3709899999999</v>
          </cell>
          <cell r="D10877">
            <v>0</v>
          </cell>
          <cell r="E10877">
            <v>5</v>
          </cell>
          <cell r="K10877">
            <v>60</v>
          </cell>
          <cell r="L10877" t="str">
            <v>EA</v>
          </cell>
        </row>
        <row r="10878">
          <cell r="A10878" t="str">
            <v>9489-0179-T</v>
          </cell>
          <cell r="B10878" t="str">
            <v>LIGHT, TRUCK-LITE#45204 Super 45, Reflec</v>
          </cell>
          <cell r="C10878">
            <v>390.80940000000004</v>
          </cell>
          <cell r="D10878">
            <v>10</v>
          </cell>
          <cell r="E10878">
            <v>0</v>
          </cell>
          <cell r="K10878">
            <v>60</v>
          </cell>
          <cell r="L10878" t="str">
            <v>EA</v>
          </cell>
        </row>
        <row r="10879">
          <cell r="A10879" t="str">
            <v>9489-0180-001-T</v>
          </cell>
          <cell r="B10879" t="str">
            <v>LIGHT,TURN, 4"FLANG,LED12-24VDC</v>
          </cell>
          <cell r="C10879">
            <v>0</v>
          </cell>
          <cell r="D10879">
            <v>0</v>
          </cell>
          <cell r="E10879">
            <v>0</v>
          </cell>
          <cell r="K10879">
            <v>0</v>
          </cell>
          <cell r="L10879" t="str">
            <v>EA</v>
          </cell>
        </row>
        <row r="10880">
          <cell r="A10880" t="str">
            <v>9489-0180-002-T</v>
          </cell>
          <cell r="B10880" t="str">
            <v>LIGHT,BACKUP, 4"FLANG,LED12-24VDC</v>
          </cell>
          <cell r="C10880">
            <v>0</v>
          </cell>
          <cell r="D10880">
            <v>0</v>
          </cell>
          <cell r="E10880">
            <v>0</v>
          </cell>
          <cell r="K10880">
            <v>0</v>
          </cell>
          <cell r="L10880" t="str">
            <v>EA</v>
          </cell>
        </row>
        <row r="10881">
          <cell r="A10881" t="str">
            <v>9489-0180-T</v>
          </cell>
          <cell r="B10881" t="str">
            <v>LIGHT,TAIL&amp;STOP, 4"FLANG,LED12-24VDC</v>
          </cell>
          <cell r="C10881">
            <v>0</v>
          </cell>
          <cell r="D10881">
            <v>0</v>
          </cell>
          <cell r="E10881">
            <v>0</v>
          </cell>
          <cell r="K10881">
            <v>0</v>
          </cell>
          <cell r="L10881" t="str">
            <v>EA</v>
          </cell>
        </row>
        <row r="10882">
          <cell r="A10882" t="str">
            <v>9489-0181-T</v>
          </cell>
          <cell r="B10882" t="str">
            <v>RIGHT ANGLE STOP/TAIL PIGTAIL(REVERSE)</v>
          </cell>
          <cell r="C10882">
            <v>41.070119999999996</v>
          </cell>
          <cell r="D10882">
            <v>10</v>
          </cell>
          <cell r="E10882">
            <v>0</v>
          </cell>
          <cell r="K10882">
            <v>0</v>
          </cell>
          <cell r="L10882" t="str">
            <v>EA</v>
          </cell>
        </row>
        <row r="10883">
          <cell r="A10883" t="str">
            <v>9489-0182-T</v>
          </cell>
          <cell r="B10883" t="str">
            <v>45 SERIES AND LLV GROMMET(REVERSE)</v>
          </cell>
          <cell r="C10883">
            <v>51.657629999999997</v>
          </cell>
          <cell r="D10883">
            <v>10</v>
          </cell>
          <cell r="E10883">
            <v>0</v>
          </cell>
          <cell r="K10883">
            <v>0</v>
          </cell>
          <cell r="L10883" t="str">
            <v>EA</v>
          </cell>
        </row>
        <row r="10884">
          <cell r="A10884" t="str">
            <v>9489-0183-T</v>
          </cell>
          <cell r="B10884" t="str">
            <v>LIGHT HELLA #1GA 996.488-001 WORK LIGHT</v>
          </cell>
          <cell r="C10884">
            <v>0</v>
          </cell>
          <cell r="D10884">
            <v>0</v>
          </cell>
          <cell r="E10884">
            <v>24</v>
          </cell>
          <cell r="K10884">
            <v>0</v>
          </cell>
          <cell r="L10884" t="str">
            <v>EA</v>
          </cell>
        </row>
        <row r="10885">
          <cell r="A10885" t="str">
            <v>9489-0184-T</v>
          </cell>
          <cell r="B10885" t="str">
            <v>LIGHT HELLA #2BA 350300-061 Stop/Rear</v>
          </cell>
          <cell r="C10885">
            <v>0</v>
          </cell>
          <cell r="D10885">
            <v>0</v>
          </cell>
          <cell r="E10885">
            <v>24</v>
          </cell>
          <cell r="K10885">
            <v>0</v>
          </cell>
          <cell r="L10885" t="str">
            <v>EA</v>
          </cell>
        </row>
        <row r="10886">
          <cell r="A10886" t="str">
            <v>9489-0185-T</v>
          </cell>
          <cell r="B10886" t="str">
            <v>LIGHT HELLA #2BA 350300-021 Rear Directi</v>
          </cell>
          <cell r="C10886">
            <v>0</v>
          </cell>
          <cell r="D10886">
            <v>0</v>
          </cell>
          <cell r="E10886">
            <v>24</v>
          </cell>
          <cell r="K10886">
            <v>0</v>
          </cell>
          <cell r="L10886" t="str">
            <v>EA</v>
          </cell>
        </row>
        <row r="10887">
          <cell r="A10887" t="str">
            <v>9489-0186-T</v>
          </cell>
          <cell r="B10887" t="str">
            <v>LIGHT HELLA #2SB 017 007-201 Stop/Rear</v>
          </cell>
          <cell r="C10887">
            <v>0</v>
          </cell>
          <cell r="D10887">
            <v>0</v>
          </cell>
          <cell r="E10887">
            <v>0</v>
          </cell>
          <cell r="K10887">
            <v>0</v>
          </cell>
          <cell r="L10887" t="str">
            <v>EA</v>
          </cell>
        </row>
        <row r="10888">
          <cell r="A10888" t="str">
            <v>9489-0187-T</v>
          </cell>
          <cell r="B10888" t="str">
            <v>LIGHT HELLA DuraLED® PRIME Yellow Box</v>
          </cell>
          <cell r="C10888">
            <v>0</v>
          </cell>
          <cell r="D10888">
            <v>0</v>
          </cell>
          <cell r="E10888">
            <v>0</v>
          </cell>
          <cell r="K10888">
            <v>0</v>
          </cell>
          <cell r="L10888" t="str">
            <v>EA</v>
          </cell>
        </row>
        <row r="10889">
          <cell r="A10889" t="str">
            <v>9489-0188-T</v>
          </cell>
          <cell r="B10889" t="str">
            <v>LIGHT HELLA DuraLED® PRIME Red Box</v>
          </cell>
          <cell r="C10889">
            <v>0</v>
          </cell>
          <cell r="D10889">
            <v>0</v>
          </cell>
          <cell r="E10889">
            <v>0</v>
          </cell>
          <cell r="K10889">
            <v>0</v>
          </cell>
          <cell r="L10889" t="str">
            <v>EA</v>
          </cell>
        </row>
        <row r="10890">
          <cell r="A10890" t="str">
            <v>9490-0001-001-T</v>
          </cell>
          <cell r="B10890" t="str">
            <v>HANDRAIL LINKAGE 1175LG</v>
          </cell>
          <cell r="C10890">
            <v>990</v>
          </cell>
          <cell r="D10890">
            <v>17</v>
          </cell>
          <cell r="E10890">
            <v>0</v>
          </cell>
          <cell r="K10890">
            <v>7</v>
          </cell>
          <cell r="L10890" t="str">
            <v>EA</v>
          </cell>
        </row>
        <row r="10891">
          <cell r="A10891" t="str">
            <v>9490-0001-002-T</v>
          </cell>
          <cell r="B10891" t="str">
            <v>PIVOT LINK</v>
          </cell>
          <cell r="C10891">
            <v>150</v>
          </cell>
          <cell r="D10891">
            <v>2</v>
          </cell>
          <cell r="E10891">
            <v>0</v>
          </cell>
          <cell r="K10891">
            <v>7</v>
          </cell>
          <cell r="L10891" t="str">
            <v>EA</v>
          </cell>
        </row>
        <row r="10892">
          <cell r="A10892" t="str">
            <v>9490-0001-003-T</v>
          </cell>
          <cell r="B10892" t="str">
            <v>ROD PIVOT</v>
          </cell>
          <cell r="C10892">
            <v>80</v>
          </cell>
          <cell r="D10892">
            <v>2</v>
          </cell>
          <cell r="E10892">
            <v>0</v>
          </cell>
          <cell r="K10892">
            <v>7</v>
          </cell>
          <cell r="L10892" t="str">
            <v>EA</v>
          </cell>
        </row>
        <row r="10893">
          <cell r="A10893" t="str">
            <v>9490-0001-004-T</v>
          </cell>
          <cell r="B10893" t="str">
            <v>ROD PISTON ROD NUT</v>
          </cell>
          <cell r="C10893">
            <v>150</v>
          </cell>
          <cell r="D10893">
            <v>2</v>
          </cell>
          <cell r="E10893">
            <v>0</v>
          </cell>
          <cell r="K10893">
            <v>7</v>
          </cell>
          <cell r="L10893" t="str">
            <v>EA</v>
          </cell>
        </row>
        <row r="10894">
          <cell r="A10894" t="str">
            <v>9490-0001-005-T</v>
          </cell>
          <cell r="B10894" t="str">
            <v>ROD PISTON ROD NUT</v>
          </cell>
          <cell r="C10894">
            <v>280</v>
          </cell>
          <cell r="D10894">
            <v>2</v>
          </cell>
          <cell r="E10894">
            <v>0</v>
          </cell>
          <cell r="K10894">
            <v>7</v>
          </cell>
          <cell r="L10894" t="str">
            <v>EA</v>
          </cell>
        </row>
        <row r="10895">
          <cell r="A10895" t="str">
            <v>9490-0001-101-T</v>
          </cell>
          <cell r="B10895" t="str">
            <v>HANDRAIL LINKAGE 1315LG</v>
          </cell>
          <cell r="C10895">
            <v>950</v>
          </cell>
          <cell r="D10895">
            <v>0</v>
          </cell>
          <cell r="E10895">
            <v>0</v>
          </cell>
          <cell r="K10895">
            <v>7</v>
          </cell>
          <cell r="L10895" t="str">
            <v>EA</v>
          </cell>
        </row>
        <row r="10896">
          <cell r="A10896" t="str">
            <v>9490-0001-T</v>
          </cell>
          <cell r="B10896" t="str">
            <v>HANDRAIL LINKAGE</v>
          </cell>
          <cell r="C10896">
            <v>450</v>
          </cell>
          <cell r="D10896">
            <v>0</v>
          </cell>
          <cell r="E10896">
            <v>0</v>
          </cell>
          <cell r="K10896">
            <v>7</v>
          </cell>
          <cell r="L10896" t="str">
            <v>EA</v>
          </cell>
        </row>
        <row r="10897">
          <cell r="A10897" t="str">
            <v>9490-0002-T</v>
          </cell>
          <cell r="B10897" t="str">
            <v>LINK LIQUIP #SLC200-12 TOP LIFT KIT</v>
          </cell>
          <cell r="C10897">
            <v>2493.25</v>
          </cell>
          <cell r="D10897">
            <v>0</v>
          </cell>
          <cell r="E10897">
            <v>0</v>
          </cell>
          <cell r="K10897">
            <v>0</v>
          </cell>
          <cell r="L10897" t="str">
            <v>EA</v>
          </cell>
        </row>
        <row r="10898">
          <cell r="A10898" t="str">
            <v>9490-0003-001-T</v>
          </cell>
          <cell r="B10898" t="str">
            <v>LINK GAGE ASS'Y WABCO#433 401 003 0</v>
          </cell>
          <cell r="C10898">
            <v>288.12207000000001</v>
          </cell>
          <cell r="D10898">
            <v>13</v>
          </cell>
          <cell r="E10898">
            <v>0</v>
          </cell>
          <cell r="K10898">
            <v>60</v>
          </cell>
          <cell r="L10898" t="str">
            <v>EA</v>
          </cell>
        </row>
        <row r="10899">
          <cell r="A10899" t="str">
            <v>9490-0003-T</v>
          </cell>
          <cell r="B10899" t="str">
            <v>LINK RUBBER WABCO #433 401 380 4</v>
          </cell>
          <cell r="C10899">
            <v>158.35784000000001</v>
          </cell>
          <cell r="D10899">
            <v>20</v>
          </cell>
          <cell r="E10899">
            <v>0</v>
          </cell>
          <cell r="K10899">
            <v>60</v>
          </cell>
          <cell r="L10899" t="str">
            <v>EA</v>
          </cell>
        </row>
        <row r="10900">
          <cell r="A10900" t="str">
            <v>9490-0004-T</v>
          </cell>
          <cell r="B10900" t="str">
            <v>Steering Drag Link</v>
          </cell>
          <cell r="C10900">
            <v>3969</v>
          </cell>
          <cell r="D10900">
            <v>0</v>
          </cell>
          <cell r="E10900">
            <v>0</v>
          </cell>
          <cell r="K10900">
            <v>0</v>
          </cell>
          <cell r="L10900" t="str">
            <v>EA</v>
          </cell>
        </row>
        <row r="10901">
          <cell r="A10901" t="str">
            <v>9490-0005-T</v>
          </cell>
          <cell r="B10901" t="str">
            <v>Steering Drag Link</v>
          </cell>
          <cell r="C10901">
            <v>3375</v>
          </cell>
          <cell r="D10901">
            <v>0</v>
          </cell>
          <cell r="E10901">
            <v>0</v>
          </cell>
          <cell r="K10901">
            <v>0</v>
          </cell>
          <cell r="L10901" t="str">
            <v>EA</v>
          </cell>
        </row>
        <row r="10902">
          <cell r="A10902" t="str">
            <v>9491-0001-T</v>
          </cell>
          <cell r="B10902" t="str">
            <v>CONTAINER DOOR LOCKING STAINLESS STEEL</v>
          </cell>
          <cell r="C10902">
            <v>5400</v>
          </cell>
          <cell r="D10902">
            <v>0</v>
          </cell>
          <cell r="E10902">
            <v>0</v>
          </cell>
          <cell r="K10902">
            <v>7</v>
          </cell>
          <cell r="L10902" t="str">
            <v>EA</v>
          </cell>
        </row>
        <row r="10903">
          <cell r="A10903" t="str">
            <v>9492-0001-T</v>
          </cell>
          <cell r="B10903" t="str">
            <v>OUTLET VALVE LOCK MECHANISM #PS2347W</v>
          </cell>
          <cell r="C10903">
            <v>10140.75</v>
          </cell>
          <cell r="D10903">
            <v>0</v>
          </cell>
          <cell r="E10903">
            <v>0</v>
          </cell>
          <cell r="K10903">
            <v>0</v>
          </cell>
          <cell r="L10903" t="str">
            <v>EA</v>
          </cell>
        </row>
        <row r="10904">
          <cell r="A10904" t="str">
            <v>9492-0002-T</v>
          </cell>
          <cell r="B10904" t="str">
            <v>LOCKING FIRE EXT HOLDER  NO.53171</v>
          </cell>
          <cell r="C10904">
            <v>450</v>
          </cell>
          <cell r="D10904">
            <v>0</v>
          </cell>
          <cell r="E10904">
            <v>0</v>
          </cell>
          <cell r="K10904">
            <v>0</v>
          </cell>
          <cell r="L10904" t="str">
            <v>EA</v>
          </cell>
        </row>
        <row r="10905">
          <cell r="A10905" t="str">
            <v>9492-0003</v>
          </cell>
          <cell r="B10905" t="str">
            <v>LOCK CABINET O RING LARGE CUP ROD&amp;GUIDE</v>
          </cell>
          <cell r="C10905">
            <v>0</v>
          </cell>
          <cell r="D10905">
            <v>0</v>
          </cell>
          <cell r="E10905">
            <v>0</v>
          </cell>
          <cell r="K10905">
            <v>0</v>
          </cell>
          <cell r="L10905" t="str">
            <v>EA</v>
          </cell>
        </row>
        <row r="10906">
          <cell r="A10906" t="str">
            <v>9492-0003-T</v>
          </cell>
          <cell r="B10906" t="str">
            <v>LOCKNUT TUTHILL #02741-01</v>
          </cell>
          <cell r="C10906">
            <v>0</v>
          </cell>
          <cell r="D10906">
            <v>0</v>
          </cell>
          <cell r="E10906">
            <v>0</v>
          </cell>
          <cell r="K10906">
            <v>0</v>
          </cell>
          <cell r="L10906" t="str">
            <v>EA</v>
          </cell>
        </row>
        <row r="10907">
          <cell r="A10907" t="str">
            <v>9492-0004-T</v>
          </cell>
          <cell r="B10907" t="str">
            <v>LOCKNUT TUTHILL #14345-01</v>
          </cell>
          <cell r="C10907">
            <v>48.41</v>
          </cell>
          <cell r="D10907">
            <v>0</v>
          </cell>
          <cell r="E10907">
            <v>0</v>
          </cell>
          <cell r="K10907">
            <v>0</v>
          </cell>
          <cell r="L10907" t="str">
            <v>EA</v>
          </cell>
        </row>
        <row r="10908">
          <cell r="A10908" t="str">
            <v>9492-0005-T</v>
          </cell>
          <cell r="B10908" t="str">
            <v>LOCKNUT HEX CAP SCREWS 1/4" SS.</v>
          </cell>
          <cell r="C10908">
            <v>40</v>
          </cell>
          <cell r="D10908">
            <v>229</v>
          </cell>
          <cell r="E10908">
            <v>0</v>
          </cell>
          <cell r="K10908">
            <v>30</v>
          </cell>
          <cell r="L10908" t="str">
            <v>EA</v>
          </cell>
        </row>
        <row r="10909">
          <cell r="A10909" t="str">
            <v>9492-0006-T</v>
          </cell>
          <cell r="B10909" t="str">
            <v>LOCKNUT HEX CAP SCREWS M10 SS.</v>
          </cell>
          <cell r="C10909">
            <v>0</v>
          </cell>
          <cell r="D10909">
            <v>492</v>
          </cell>
          <cell r="E10909">
            <v>0</v>
          </cell>
          <cell r="K10909">
            <v>30</v>
          </cell>
          <cell r="L10909" t="str">
            <v>EA</v>
          </cell>
        </row>
        <row r="10910">
          <cell r="A10910" t="str">
            <v>9492-0008-T</v>
          </cell>
          <cell r="B10910" t="str">
            <v>LOCK, FASTENER SS,701#9100/701LCSS</v>
          </cell>
          <cell r="C10910">
            <v>607.30802000000006</v>
          </cell>
          <cell r="D10910">
            <v>14</v>
          </cell>
          <cell r="E10910">
            <v>0</v>
          </cell>
          <cell r="K10910">
            <v>60</v>
          </cell>
          <cell r="L10910" t="str">
            <v>EA</v>
          </cell>
        </row>
        <row r="10911">
          <cell r="A10911" t="str">
            <v>9492-0009-T</v>
          </cell>
          <cell r="B10911" t="str">
            <v>LOCK, HOOK SS,TRIANGULAR#9100/30CSS</v>
          </cell>
          <cell r="C10911">
            <v>167.77252000000001</v>
          </cell>
          <cell r="D10911">
            <v>0</v>
          </cell>
          <cell r="E10911">
            <v>0</v>
          </cell>
          <cell r="K10911">
            <v>60</v>
          </cell>
          <cell r="L10911" t="str">
            <v>EA</v>
          </cell>
        </row>
        <row r="10912">
          <cell r="A10912" t="str">
            <v>9492-0010-T</v>
          </cell>
          <cell r="B10912" t="str">
            <v>LOCK, FASTENER SS,703#9100/703RLSS</v>
          </cell>
          <cell r="C10912">
            <v>1326.28655</v>
          </cell>
          <cell r="D10912">
            <v>0</v>
          </cell>
          <cell r="E10912">
            <v>0</v>
          </cell>
          <cell r="K10912">
            <v>60</v>
          </cell>
          <cell r="L10912" t="str">
            <v>EA</v>
          </cell>
        </row>
        <row r="10913">
          <cell r="A10913" t="str">
            <v>9492-0011-T</v>
          </cell>
          <cell r="B10913" t="str">
            <v>LOCK, HOOK SS,TRIANGULAR#9100/41CSS</v>
          </cell>
          <cell r="C10913">
            <v>279.06835999999998</v>
          </cell>
          <cell r="D10913">
            <v>16</v>
          </cell>
          <cell r="E10913">
            <v>0</v>
          </cell>
          <cell r="K10913">
            <v>60</v>
          </cell>
          <cell r="L10913" t="str">
            <v>EA</v>
          </cell>
        </row>
        <row r="10914">
          <cell r="A10914" t="str">
            <v>9492-0012-T</v>
          </cell>
          <cell r="B10914" t="str">
            <v>LOCK,WASHER AND SET SCREW HEND, #A-20492</v>
          </cell>
          <cell r="C10914">
            <v>1269.63265</v>
          </cell>
          <cell r="D10914">
            <v>0</v>
          </cell>
          <cell r="E10914">
            <v>0</v>
          </cell>
          <cell r="K10914">
            <v>60</v>
          </cell>
          <cell r="L10914" t="str">
            <v>EA</v>
          </cell>
        </row>
        <row r="10915">
          <cell r="A10915" t="str">
            <v>9492-0013-T</v>
          </cell>
          <cell r="B10915" t="str">
            <v>LOCK NUT M30 / SW 46 BPW #03.260.15.01.0</v>
          </cell>
          <cell r="C10915">
            <v>210</v>
          </cell>
          <cell r="D10915">
            <v>0</v>
          </cell>
          <cell r="E10915">
            <v>0</v>
          </cell>
          <cell r="K10915">
            <v>30</v>
          </cell>
          <cell r="L10915" t="str">
            <v>EA</v>
          </cell>
        </row>
        <row r="10916">
          <cell r="A10916" t="str">
            <v>9492-0014-T</v>
          </cell>
          <cell r="B10916" t="str">
            <v>LOCK NUT BEARING BLACKMER #903521</v>
          </cell>
          <cell r="C10916">
            <v>426.60233999999997</v>
          </cell>
          <cell r="D10916">
            <v>0</v>
          </cell>
          <cell r="E10916">
            <v>0</v>
          </cell>
          <cell r="K10916">
            <v>75</v>
          </cell>
          <cell r="L10916" t="str">
            <v>EA</v>
          </cell>
        </row>
        <row r="10917">
          <cell r="A10917" t="str">
            <v>9492-0015-T</v>
          </cell>
          <cell r="B10917" t="str">
            <v>SPINDLE LOCK NUT W&amp;C #WCB-788890</v>
          </cell>
          <cell r="C10917">
            <v>302.49644000000001</v>
          </cell>
          <cell r="D10917">
            <v>0</v>
          </cell>
          <cell r="E10917">
            <v>0</v>
          </cell>
          <cell r="K10917">
            <v>60</v>
          </cell>
          <cell r="L10917" t="str">
            <v>EA</v>
          </cell>
        </row>
        <row r="10918">
          <cell r="A10918" t="str">
            <v>9492-0016-T</v>
          </cell>
          <cell r="B10918" t="str">
            <v>SPINDLE LOCK WASHER W&amp;C #WCB-788889</v>
          </cell>
          <cell r="C10918">
            <v>0</v>
          </cell>
          <cell r="D10918">
            <v>0</v>
          </cell>
          <cell r="E10918">
            <v>0</v>
          </cell>
          <cell r="K10918">
            <v>0</v>
          </cell>
          <cell r="L10918" t="str">
            <v>EA</v>
          </cell>
        </row>
        <row r="10919">
          <cell r="A10919" t="str">
            <v>9492-0017-T</v>
          </cell>
          <cell r="B10919" t="str">
            <v>LOCKNUT HEX CAP SCREWS M12 SS.</v>
          </cell>
          <cell r="C10919">
            <v>80</v>
          </cell>
          <cell r="D10919">
            <v>100</v>
          </cell>
          <cell r="E10919">
            <v>0</v>
          </cell>
          <cell r="K10919">
            <v>30</v>
          </cell>
          <cell r="L10919" t="str">
            <v>EA</v>
          </cell>
        </row>
        <row r="10920">
          <cell r="A10920" t="str">
            <v>9492-0018-T</v>
          </cell>
          <cell r="B10920" t="str">
            <v>LOCKNUT HEX CAP SCREWS M8 SS.</v>
          </cell>
          <cell r="C10920">
            <v>80</v>
          </cell>
          <cell r="D10920">
            <v>79</v>
          </cell>
          <cell r="E10920">
            <v>0</v>
          </cell>
          <cell r="K10920">
            <v>0</v>
          </cell>
          <cell r="L10920" t="str">
            <v>EA</v>
          </cell>
        </row>
        <row r="10921">
          <cell r="A10921" t="str">
            <v>9492-0019-T</v>
          </cell>
          <cell r="B10921" t="str">
            <v>LOCK NUT CIVACON PROBE HOUSING #H52477M</v>
          </cell>
          <cell r="C10921">
            <v>354.90535000000006</v>
          </cell>
          <cell r="D10921">
            <v>28</v>
          </cell>
          <cell r="E10921">
            <v>0</v>
          </cell>
          <cell r="K10921">
            <v>0</v>
          </cell>
          <cell r="L10921" t="str">
            <v>EA</v>
          </cell>
        </row>
        <row r="10922">
          <cell r="A10922" t="str">
            <v>9492-0020-T</v>
          </cell>
          <cell r="B10922" t="str">
            <v>LOCK WASHER,R000573</v>
          </cell>
          <cell r="C10922">
            <v>0</v>
          </cell>
          <cell r="D10922">
            <v>0</v>
          </cell>
          <cell r="E10922">
            <v>0</v>
          </cell>
          <cell r="K10922">
            <v>0</v>
          </cell>
          <cell r="L10922" t="str">
            <v>EA</v>
          </cell>
        </row>
        <row r="10923">
          <cell r="A10923" t="str">
            <v>9492-0021-001-T</v>
          </cell>
          <cell r="B10923" t="str">
            <v>ADAPTOR FA-100</v>
          </cell>
          <cell r="C10923">
            <v>0</v>
          </cell>
          <cell r="D10923">
            <v>0</v>
          </cell>
          <cell r="E10923">
            <v>0</v>
          </cell>
          <cell r="K10923">
            <v>0</v>
          </cell>
          <cell r="L10923" t="str">
            <v>EA</v>
          </cell>
        </row>
        <row r="10924">
          <cell r="A10924" t="str">
            <v>9492-0021-002-T</v>
          </cell>
          <cell r="B10924" t="str">
            <v>QUICK LOCK  QL-100</v>
          </cell>
          <cell r="C10924">
            <v>0</v>
          </cell>
          <cell r="D10924">
            <v>0</v>
          </cell>
          <cell r="E10924">
            <v>0</v>
          </cell>
          <cell r="K10924">
            <v>0</v>
          </cell>
          <cell r="L10924" t="str">
            <v>EA</v>
          </cell>
        </row>
        <row r="10925">
          <cell r="A10925" t="str">
            <v>9492-0021-T</v>
          </cell>
          <cell r="B10925" t="str">
            <v>QUICK LOCK  ADAPTOR FA-100 PLUS QL-100</v>
          </cell>
          <cell r="C10925">
            <v>8200</v>
          </cell>
          <cell r="D10925">
            <v>0</v>
          </cell>
          <cell r="E10925">
            <v>0</v>
          </cell>
          <cell r="K10925">
            <v>60</v>
          </cell>
          <cell r="L10925" t="str">
            <v>EA</v>
          </cell>
        </row>
        <row r="10926">
          <cell r="A10926" t="str">
            <v>9492-0022-001-T</v>
          </cell>
          <cell r="B10926" t="str">
            <v>TWIST LOCK MAGNUM R1001</v>
          </cell>
          <cell r="C10926">
            <v>900</v>
          </cell>
          <cell r="D10926">
            <v>0</v>
          </cell>
          <cell r="E10926">
            <v>0</v>
          </cell>
          <cell r="K10926">
            <v>30</v>
          </cell>
          <cell r="L10926" t="str">
            <v>EA</v>
          </cell>
        </row>
        <row r="10927">
          <cell r="A10927" t="str">
            <v>9492-0022-002-T</v>
          </cell>
          <cell r="B10927" t="str">
            <v>TWIST LOCK MAGNUM R1002</v>
          </cell>
          <cell r="C10927">
            <v>0</v>
          </cell>
          <cell r="D10927">
            <v>0</v>
          </cell>
          <cell r="E10927">
            <v>0</v>
          </cell>
          <cell r="K10927">
            <v>0</v>
          </cell>
          <cell r="L10927" t="str">
            <v>EA</v>
          </cell>
        </row>
        <row r="10928">
          <cell r="A10928" t="str">
            <v>9492-0022-T</v>
          </cell>
          <cell r="B10928" t="str">
            <v>TWIST LOCK MAGNUM R1000</v>
          </cell>
          <cell r="C10928">
            <v>0</v>
          </cell>
          <cell r="D10928">
            <v>0</v>
          </cell>
          <cell r="E10928">
            <v>0</v>
          </cell>
          <cell r="K10928">
            <v>0</v>
          </cell>
          <cell r="L10928" t="str">
            <v>EA</v>
          </cell>
        </row>
        <row r="10929">
          <cell r="A10929" t="str">
            <v>9492-0023-T</v>
          </cell>
          <cell r="B10929" t="str">
            <v>LOCK,D-RING LATCHES,2102L SS ,36IN ROD</v>
          </cell>
          <cell r="C10929">
            <v>2624.2723900000001</v>
          </cell>
          <cell r="D10929">
            <v>16</v>
          </cell>
          <cell r="E10929">
            <v>0</v>
          </cell>
          <cell r="K10929">
            <v>0</v>
          </cell>
          <cell r="L10929" t="str">
            <v>EA</v>
          </cell>
        </row>
        <row r="10930">
          <cell r="A10930" t="str">
            <v>9493-0001-T</v>
          </cell>
          <cell r="B10930" t="str">
            <v>LOUVRE V/P VENT C/W GAUZE TRELOR #VVL300</v>
          </cell>
          <cell r="C10930">
            <v>0</v>
          </cell>
          <cell r="D10930">
            <v>0</v>
          </cell>
          <cell r="E10930">
            <v>0</v>
          </cell>
          <cell r="K10930">
            <v>0</v>
          </cell>
          <cell r="L10930" t="str">
            <v>EA</v>
          </cell>
        </row>
        <row r="10931">
          <cell r="A10931" t="str">
            <v>9493-0002-T</v>
          </cell>
          <cell r="B10931" t="str">
            <v>LOUVER KIT PROTECTION AL.</v>
          </cell>
          <cell r="C10931">
            <v>450</v>
          </cell>
          <cell r="D10931">
            <v>48</v>
          </cell>
          <cell r="E10931">
            <v>0</v>
          </cell>
          <cell r="K10931">
            <v>0</v>
          </cell>
          <cell r="L10931" t="str">
            <v>EA</v>
          </cell>
        </row>
        <row r="10932">
          <cell r="A10932" t="str">
            <v>9494-0001-T</v>
          </cell>
          <cell r="B10932" t="str">
            <v>FINAL LUBE 1/4" PERMANENT BOLT-ON PLATE</v>
          </cell>
          <cell r="C10932">
            <v>8180.3807200000001</v>
          </cell>
          <cell r="D10932">
            <v>25</v>
          </cell>
          <cell r="E10932">
            <v>0</v>
          </cell>
          <cell r="K10932">
            <v>99</v>
          </cell>
          <cell r="L10932" t="str">
            <v>EA</v>
          </cell>
        </row>
        <row r="10933">
          <cell r="A10933" t="str">
            <v>9495-0001-001-T</v>
          </cell>
          <cell r="B10933" t="str">
            <v>No. 787806</v>
          </cell>
          <cell r="C10933">
            <v>0</v>
          </cell>
          <cell r="D10933">
            <v>0</v>
          </cell>
          <cell r="E10933">
            <v>0</v>
          </cell>
          <cell r="K10933">
            <v>0</v>
          </cell>
          <cell r="L10933" t="str">
            <v>EA</v>
          </cell>
        </row>
        <row r="10934">
          <cell r="A10934" t="str">
            <v>9495-0001-T</v>
          </cell>
          <cell r="B10934" t="str">
            <v>YORK SPARE PART LUG</v>
          </cell>
          <cell r="C10934">
            <v>0</v>
          </cell>
          <cell r="D10934">
            <v>0</v>
          </cell>
          <cell r="E10934">
            <v>0</v>
          </cell>
          <cell r="K10934">
            <v>0</v>
          </cell>
          <cell r="L10934" t="str">
            <v>EA</v>
          </cell>
        </row>
        <row r="10935">
          <cell r="A10935" t="str">
            <v>9496-0001-T</v>
          </cell>
          <cell r="B10935" t="str">
            <v>LUBRICANT/ANTIFREEZE,EMCO,#6582300000-2</v>
          </cell>
          <cell r="C10935">
            <v>809.05095000000006</v>
          </cell>
          <cell r="D10935">
            <v>0</v>
          </cell>
          <cell r="E10935">
            <v>0</v>
          </cell>
          <cell r="K10935">
            <v>0</v>
          </cell>
          <cell r="L10935" t="str">
            <v>EA</v>
          </cell>
        </row>
        <row r="10936">
          <cell r="A10936" t="str">
            <v>9497-0001-001-T</v>
          </cell>
          <cell r="B10936" t="str">
            <v>L-MEMBER EXTR 300X152X13 AL6061-T6 6.1m.</v>
          </cell>
          <cell r="C10936">
            <v>0</v>
          </cell>
          <cell r="D10936">
            <v>0</v>
          </cell>
          <cell r="E10936">
            <v>0</v>
          </cell>
          <cell r="K10936">
            <v>0</v>
          </cell>
          <cell r="L10936" t="str">
            <v>ME</v>
          </cell>
        </row>
        <row r="10937">
          <cell r="A10937" t="str">
            <v>9497-0001-T</v>
          </cell>
          <cell r="B10937" t="str">
            <v>L-MEMBER EXTR 300x152x13 AL 6061-T6 9.5m</v>
          </cell>
          <cell r="C10937">
            <v>3563.9878000000003</v>
          </cell>
          <cell r="D10937">
            <v>457.76</v>
          </cell>
          <cell r="E10937">
            <v>0</v>
          </cell>
          <cell r="K10937">
            <v>60</v>
          </cell>
          <cell r="L10937" t="str">
            <v>ME</v>
          </cell>
        </row>
        <row r="10938">
          <cell r="A10938" t="str">
            <v>9498-0004</v>
          </cell>
          <cell r="B10938" t="str">
            <v>LATERAL "Y",45DEG,ALUM,2IN,BELLED#40343B</v>
          </cell>
          <cell r="C10938">
            <v>4163.2280599999995</v>
          </cell>
          <cell r="D10938">
            <v>0</v>
          </cell>
          <cell r="E10938">
            <v>0</v>
          </cell>
          <cell r="K10938">
            <v>60</v>
          </cell>
          <cell r="L10938" t="str">
            <v>EA</v>
          </cell>
        </row>
        <row r="10939">
          <cell r="A10939" t="str">
            <v>9499-0001-T</v>
          </cell>
          <cell r="B10939" t="str">
            <v>LEG SUPPORT S7760-71880G OIL TANK 200L</v>
          </cell>
          <cell r="C10939">
            <v>0</v>
          </cell>
          <cell r="D10939">
            <v>0</v>
          </cell>
          <cell r="E10939">
            <v>0</v>
          </cell>
          <cell r="K10939">
            <v>0</v>
          </cell>
          <cell r="L10939" t="str">
            <v>EA</v>
          </cell>
        </row>
        <row r="10940">
          <cell r="A10940" t="str">
            <v>9500-0001-001-T</v>
          </cell>
          <cell r="B10940" t="str">
            <v>LANDING LEG JOST D200T,SAND SHOE - SHORT</v>
          </cell>
          <cell r="C10940">
            <v>7400</v>
          </cell>
          <cell r="D10940">
            <v>0</v>
          </cell>
          <cell r="E10940">
            <v>0</v>
          </cell>
          <cell r="K10940">
            <v>15</v>
          </cell>
          <cell r="L10940" t="str">
            <v>EA</v>
          </cell>
        </row>
        <row r="10941">
          <cell r="A10941" t="str">
            <v>9500-0001-002-T</v>
          </cell>
          <cell r="B10941" t="str">
            <v>SAND SHOE J02090 D200T</v>
          </cell>
          <cell r="C10941">
            <v>7300</v>
          </cell>
          <cell r="D10941">
            <v>0</v>
          </cell>
          <cell r="E10941">
            <v>0</v>
          </cell>
          <cell r="K10941">
            <v>15</v>
          </cell>
          <cell r="L10941" t="str">
            <v>EA</v>
          </cell>
        </row>
        <row r="10942">
          <cell r="A10942" t="str">
            <v>9500-0001-003-T</v>
          </cell>
          <cell r="B10942" t="str">
            <v>LANDING LEG JOST D200T,SAND SHOE - LONG</v>
          </cell>
          <cell r="C10942">
            <v>7550</v>
          </cell>
          <cell r="D10942">
            <v>0</v>
          </cell>
          <cell r="E10942">
            <v>0</v>
          </cell>
          <cell r="K10942">
            <v>0</v>
          </cell>
          <cell r="L10942" t="str">
            <v>EA</v>
          </cell>
        </row>
        <row r="10943">
          <cell r="A10943" t="str">
            <v>9500-0001-T</v>
          </cell>
          <cell r="B10943" t="str">
            <v>LANDLEG JOST D200T-B0301 C/W ROCKIN</v>
          </cell>
          <cell r="C10943">
            <v>0</v>
          </cell>
          <cell r="D10943">
            <v>0</v>
          </cell>
          <cell r="E10943">
            <v>0</v>
          </cell>
          <cell r="K10943">
            <v>3</v>
          </cell>
          <cell r="L10943" t="str">
            <v>EA</v>
          </cell>
        </row>
        <row r="10944">
          <cell r="A10944" t="str">
            <v>9500-0002-001-T</v>
          </cell>
          <cell r="B10944" t="str">
            <v>LANDING LEG YORK #YT28-A [17"] 28,000 KG</v>
          </cell>
          <cell r="C10944">
            <v>12621.038039999999</v>
          </cell>
          <cell r="D10944">
            <v>11</v>
          </cell>
          <cell r="E10944">
            <v>0</v>
          </cell>
          <cell r="K10944">
            <v>30</v>
          </cell>
          <cell r="L10944" t="str">
            <v>EA</v>
          </cell>
        </row>
        <row r="10945">
          <cell r="A10945" t="str">
            <v>9500-0002-T</v>
          </cell>
          <cell r="B10945" t="str">
            <v>LANDING LEG YORK #YT28-A [19"] 28,000 KG</v>
          </cell>
          <cell r="C10945">
            <v>6500</v>
          </cell>
          <cell r="D10945">
            <v>0</v>
          </cell>
          <cell r="E10945">
            <v>0</v>
          </cell>
          <cell r="K10945">
            <v>30</v>
          </cell>
          <cell r="L10945" t="str">
            <v>EA</v>
          </cell>
        </row>
        <row r="10946">
          <cell r="A10946" t="str">
            <v>9500-0003-T</v>
          </cell>
          <cell r="B10946" t="str">
            <v>LANDING GEAR, JOST MO5</v>
          </cell>
          <cell r="C10946">
            <v>0</v>
          </cell>
          <cell r="D10946">
            <v>0</v>
          </cell>
          <cell r="E10946">
            <v>0</v>
          </cell>
          <cell r="K10946">
            <v>0</v>
          </cell>
          <cell r="L10946" t="str">
            <v>EA</v>
          </cell>
        </row>
        <row r="10947">
          <cell r="A10947" t="str">
            <v>9500-0004-001-T</v>
          </cell>
          <cell r="B10947" t="str">
            <v>LANDING LEG HOLLAND HLD25 17" CRANK RH.</v>
          </cell>
          <cell r="C10947">
            <v>7325</v>
          </cell>
          <cell r="D10947">
            <v>0</v>
          </cell>
          <cell r="E10947">
            <v>0</v>
          </cell>
          <cell r="K10947">
            <v>30</v>
          </cell>
          <cell r="L10947" t="str">
            <v>EA</v>
          </cell>
        </row>
        <row r="10948">
          <cell r="A10948" t="str">
            <v>9500-0004-T</v>
          </cell>
          <cell r="B10948" t="str">
            <v>LANDING LEG HOLLAND HLD25 17" CRANK LH.</v>
          </cell>
          <cell r="C10948">
            <v>7600</v>
          </cell>
          <cell r="D10948">
            <v>0</v>
          </cell>
          <cell r="E10948">
            <v>0</v>
          </cell>
          <cell r="K10948">
            <v>30</v>
          </cell>
          <cell r="L10948" t="str">
            <v>EA</v>
          </cell>
        </row>
        <row r="10949">
          <cell r="A10949" t="str">
            <v>9500-0005-T</v>
          </cell>
          <cell r="B10949" t="str">
            <v>LANDING LEG JOST MODUL M0501</v>
          </cell>
          <cell r="C10949">
            <v>0</v>
          </cell>
          <cell r="D10949">
            <v>0</v>
          </cell>
          <cell r="E10949">
            <v>0</v>
          </cell>
          <cell r="K10949">
            <v>0</v>
          </cell>
          <cell r="L10949" t="str">
            <v>EA</v>
          </cell>
        </row>
        <row r="10950">
          <cell r="A10950" t="str">
            <v>9500-0006-T</v>
          </cell>
          <cell r="B10950" t="str">
            <v>LANDING GEAR, JOST#A400T219</v>
          </cell>
          <cell r="C10950">
            <v>0</v>
          </cell>
          <cell r="D10950">
            <v>0</v>
          </cell>
          <cell r="E10950">
            <v>0</v>
          </cell>
          <cell r="K10950">
            <v>0</v>
          </cell>
          <cell r="L10950" t="str">
            <v>EA</v>
          </cell>
        </row>
        <row r="10951">
          <cell r="A10951" t="str">
            <v>9500-0007-T</v>
          </cell>
          <cell r="B10951" t="str">
            <v>FOOT, T LANDING GEAR JOST MODUL</v>
          </cell>
          <cell r="C10951">
            <v>0</v>
          </cell>
          <cell r="D10951">
            <v>0</v>
          </cell>
          <cell r="E10951">
            <v>0</v>
          </cell>
          <cell r="K10951">
            <v>0</v>
          </cell>
          <cell r="L10951" t="str">
            <v>EA</v>
          </cell>
        </row>
        <row r="10952">
          <cell r="A10952" t="str">
            <v>9500-0008-T</v>
          </cell>
          <cell r="B10952" t="str">
            <v>LANDING GEAR JOST MODUL B0501-02 LIFT400</v>
          </cell>
          <cell r="C10952">
            <v>20367.68864</v>
          </cell>
          <cell r="D10952">
            <v>0</v>
          </cell>
          <cell r="E10952">
            <v>0</v>
          </cell>
          <cell r="K10952">
            <v>60</v>
          </cell>
          <cell r="L10952" t="str">
            <v>EA</v>
          </cell>
        </row>
        <row r="10953">
          <cell r="A10953" t="str">
            <v>9500-0009-T</v>
          </cell>
          <cell r="B10953" t="str">
            <v>LANDING GEAR,JOST#A400A17 ROCKING FEET</v>
          </cell>
          <cell r="C10953">
            <v>23357.712019999999</v>
          </cell>
          <cell r="D10953">
            <v>8</v>
          </cell>
          <cell r="E10953">
            <v>0</v>
          </cell>
          <cell r="K10953">
            <v>60</v>
          </cell>
          <cell r="L10953" t="str">
            <v>EA</v>
          </cell>
        </row>
        <row r="10954">
          <cell r="A10954" t="str">
            <v>9500-0010-T</v>
          </cell>
          <cell r="B10954" t="str">
            <v>LANDIND LEG,HOLLAND#LG5003-5000000</v>
          </cell>
          <cell r="C10954">
            <v>0</v>
          </cell>
          <cell r="D10954">
            <v>0</v>
          </cell>
          <cell r="E10954">
            <v>0</v>
          </cell>
          <cell r="K10954">
            <v>0</v>
          </cell>
          <cell r="L10954" t="str">
            <v>EA</v>
          </cell>
        </row>
        <row r="10955">
          <cell r="A10955" t="str">
            <v>9500-0011-T</v>
          </cell>
          <cell r="B10955" t="str">
            <v>LANDING GEAR HOLLAND MARK V SANDSHOE</v>
          </cell>
          <cell r="C10955">
            <v>13500</v>
          </cell>
          <cell r="D10955">
            <v>0</v>
          </cell>
          <cell r="E10955">
            <v>0</v>
          </cell>
          <cell r="K10955">
            <v>30</v>
          </cell>
          <cell r="L10955" t="str">
            <v>EA</v>
          </cell>
        </row>
        <row r="10956">
          <cell r="A10956" t="str">
            <v>9500-0012-T</v>
          </cell>
          <cell r="B10956" t="str">
            <v>LANDING GEAR, HOLLAND (LGS-5Z115-CS214)</v>
          </cell>
          <cell r="C10956">
            <v>0</v>
          </cell>
          <cell r="D10956">
            <v>0</v>
          </cell>
          <cell r="E10956">
            <v>0</v>
          </cell>
          <cell r="K10956">
            <v>0</v>
          </cell>
          <cell r="L10956" t="str">
            <v>EA</v>
          </cell>
        </row>
        <row r="10957">
          <cell r="A10957" t="str">
            <v>9500-0013-001-T</v>
          </cell>
          <cell r="B10957" t="str">
            <v>LANDING GEAR JOST MODUL B0201010510</v>
          </cell>
          <cell r="C10957">
            <v>20093.029419999999</v>
          </cell>
          <cell r="D10957">
            <v>0</v>
          </cell>
          <cell r="E10957">
            <v>0</v>
          </cell>
          <cell r="K10957">
            <v>60</v>
          </cell>
          <cell r="L10957" t="str">
            <v>EA</v>
          </cell>
        </row>
        <row r="10958">
          <cell r="A10958" t="str">
            <v>9500-0013-T</v>
          </cell>
          <cell r="B10958" t="str">
            <v>LANDING GEAR JOST MODUL B0201-02 LIFT520</v>
          </cell>
          <cell r="C10958">
            <v>15332.469590000001</v>
          </cell>
          <cell r="D10958">
            <v>0</v>
          </cell>
          <cell r="E10958">
            <v>0</v>
          </cell>
          <cell r="K10958">
            <v>60</v>
          </cell>
          <cell r="L10958" t="str">
            <v>EA</v>
          </cell>
        </row>
        <row r="10959">
          <cell r="A10959" t="str">
            <v>9500-0014-T</v>
          </cell>
          <cell r="B10959" t="str">
            <v>LANDING GEAR,JOST#A400A19 C/W ROCKING FE</v>
          </cell>
          <cell r="C10959">
            <v>0</v>
          </cell>
          <cell r="D10959">
            <v>0</v>
          </cell>
          <cell r="E10959">
            <v>0</v>
          </cell>
          <cell r="K10959">
            <v>0</v>
          </cell>
          <cell r="L10959" t="str">
            <v>EA</v>
          </cell>
        </row>
        <row r="10960">
          <cell r="A10960" t="str">
            <v>9500-0015-T</v>
          </cell>
          <cell r="B10960" t="str">
            <v>LANDING LEG,BINKLEY#50000,SQR. 19"TRAVE</v>
          </cell>
          <cell r="C10960">
            <v>7480</v>
          </cell>
          <cell r="D10960">
            <v>0</v>
          </cell>
          <cell r="E10960">
            <v>0</v>
          </cell>
          <cell r="K10960">
            <v>30</v>
          </cell>
          <cell r="L10960" t="str">
            <v>EA</v>
          </cell>
        </row>
        <row r="10961">
          <cell r="A10961" t="str">
            <v>9500-0016-T</v>
          </cell>
          <cell r="B10961" t="str">
            <v>LANDLEG,JOST,D200A,C/W AIR BAG FOOT</v>
          </cell>
          <cell r="C10961">
            <v>8800</v>
          </cell>
          <cell r="D10961">
            <v>0</v>
          </cell>
          <cell r="E10961">
            <v>0</v>
          </cell>
          <cell r="K10961">
            <v>15</v>
          </cell>
          <cell r="L10961" t="str">
            <v>EA</v>
          </cell>
        </row>
        <row r="10962">
          <cell r="A10962" t="str">
            <v>9500-0017-T</v>
          </cell>
          <cell r="B10962" t="str">
            <v>LANDING LEG,FUWA,FW3714S,C/W AIR BAG FOO</v>
          </cell>
          <cell r="C10962">
            <v>0</v>
          </cell>
          <cell r="D10962">
            <v>0</v>
          </cell>
          <cell r="E10962">
            <v>0</v>
          </cell>
          <cell r="K10962">
            <v>0</v>
          </cell>
          <cell r="L10962" t="str">
            <v>EA</v>
          </cell>
        </row>
        <row r="10963">
          <cell r="A10963" t="str">
            <v>9500-0018-T</v>
          </cell>
          <cell r="B10963" t="str">
            <v>LANDING GEAR, SAND SHOE JOST JS D04</v>
          </cell>
          <cell r="C10963">
            <v>4001.9405300000003</v>
          </cell>
          <cell r="D10963">
            <v>0</v>
          </cell>
          <cell r="E10963">
            <v>0</v>
          </cell>
          <cell r="K10963">
            <v>60</v>
          </cell>
          <cell r="L10963" t="str">
            <v>EA</v>
          </cell>
        </row>
        <row r="10964">
          <cell r="A10964" t="str">
            <v>9500-0019-T</v>
          </cell>
          <cell r="B10964" t="str">
            <v>LANDING GEAR,LGB SERIES,HOLLAND</v>
          </cell>
          <cell r="C10964">
            <v>0</v>
          </cell>
          <cell r="D10964">
            <v>0</v>
          </cell>
          <cell r="E10964">
            <v>0</v>
          </cell>
          <cell r="K10964">
            <v>0</v>
          </cell>
          <cell r="L10964" t="str">
            <v>EA</v>
          </cell>
        </row>
        <row r="10965">
          <cell r="A10965" t="str">
            <v>9500-0020-T</v>
          </cell>
          <cell r="B10965" t="str">
            <v>LANDING GEAR YORK # YT28A</v>
          </cell>
          <cell r="C10965">
            <v>0</v>
          </cell>
          <cell r="D10965">
            <v>0</v>
          </cell>
          <cell r="E10965">
            <v>0</v>
          </cell>
          <cell r="K10965">
            <v>0</v>
          </cell>
          <cell r="L10965" t="str">
            <v>EA</v>
          </cell>
        </row>
        <row r="10966">
          <cell r="A10966" t="str">
            <v>9500-0021-T</v>
          </cell>
          <cell r="B10966" t="str">
            <v>LANDING GEAR MODUL C (JOST #CS1064700R)</v>
          </cell>
          <cell r="C10966">
            <v>24000</v>
          </cell>
          <cell r="D10966">
            <v>0</v>
          </cell>
          <cell r="E10966">
            <v>0</v>
          </cell>
          <cell r="K10966">
            <v>15</v>
          </cell>
          <cell r="L10966" t="str">
            <v>EA</v>
          </cell>
        </row>
        <row r="10967">
          <cell r="A10967" t="str">
            <v>9500-0022-T</v>
          </cell>
          <cell r="B10967" t="str">
            <v>LANDING GEAR,JOSTMODUL B0501-04 SAND(T)</v>
          </cell>
          <cell r="C10967">
            <v>23144.58</v>
          </cell>
          <cell r="D10967">
            <v>0</v>
          </cell>
          <cell r="E10967">
            <v>0</v>
          </cell>
          <cell r="K10967">
            <v>60</v>
          </cell>
          <cell r="L10967" t="str">
            <v>EA</v>
          </cell>
        </row>
        <row r="10968">
          <cell r="A10968" t="str">
            <v>9500-0023-T</v>
          </cell>
          <cell r="B10968" t="str">
            <v>LANDING GEAR MODUL B04 01 02 01 02 JOST</v>
          </cell>
          <cell r="C10968">
            <v>0</v>
          </cell>
          <cell r="D10968">
            <v>0</v>
          </cell>
          <cell r="E10968">
            <v>0</v>
          </cell>
          <cell r="K10968">
            <v>0</v>
          </cell>
          <cell r="L10968" t="str">
            <v>EA</v>
          </cell>
        </row>
        <row r="10969">
          <cell r="A10969" t="str">
            <v>9500-0024-001-T</v>
          </cell>
          <cell r="B10969" t="str">
            <v>LANDING LEG JOST D200S WELD S-FOOT</v>
          </cell>
          <cell r="C10969">
            <v>10800</v>
          </cell>
          <cell r="D10969">
            <v>0</v>
          </cell>
          <cell r="E10969">
            <v>1</v>
          </cell>
          <cell r="K10969">
            <v>3</v>
          </cell>
          <cell r="L10969" t="str">
            <v>EA</v>
          </cell>
        </row>
        <row r="10970">
          <cell r="A10970" t="str">
            <v>9500-0024-T</v>
          </cell>
          <cell r="B10970" t="str">
            <v>LANDING LEG JOST D200S CASTING S-FOOT</v>
          </cell>
          <cell r="C10970">
            <v>10800</v>
          </cell>
          <cell r="D10970">
            <v>0</v>
          </cell>
          <cell r="E10970">
            <v>0</v>
          </cell>
          <cell r="K10970">
            <v>15</v>
          </cell>
          <cell r="L10970" t="str">
            <v>EA</v>
          </cell>
        </row>
        <row r="10971">
          <cell r="A10971" t="str">
            <v>9500-0025-T</v>
          </cell>
          <cell r="B10971" t="str">
            <v>JOST JOCKEY LEG#B6696 CAP2,250KG</v>
          </cell>
          <cell r="C10971">
            <v>3713.2894799999999</v>
          </cell>
          <cell r="D10971">
            <v>0</v>
          </cell>
          <cell r="E10971">
            <v>0</v>
          </cell>
          <cell r="K10971">
            <v>60</v>
          </cell>
          <cell r="L10971" t="str">
            <v>EA</v>
          </cell>
        </row>
        <row r="10972">
          <cell r="A10972" t="str">
            <v>9500-0026-001-T</v>
          </cell>
          <cell r="B10972" t="str">
            <v>LANDING LEG HOLLAND HLD30 19" CRANK RH.</v>
          </cell>
          <cell r="C10972">
            <v>6500</v>
          </cell>
          <cell r="D10972">
            <v>0</v>
          </cell>
          <cell r="E10972">
            <v>0</v>
          </cell>
          <cell r="K10972">
            <v>30</v>
          </cell>
          <cell r="L10972" t="str">
            <v>EA</v>
          </cell>
        </row>
        <row r="10973">
          <cell r="A10973" t="str">
            <v>9500-0026-002-T</v>
          </cell>
          <cell r="B10973" t="str">
            <v>LANDING LEGS HLD-30 19” LH. CRANK COM FT</v>
          </cell>
          <cell r="C10973">
            <v>0</v>
          </cell>
          <cell r="D10973">
            <v>0</v>
          </cell>
          <cell r="E10973">
            <v>0</v>
          </cell>
          <cell r="K10973">
            <v>0</v>
          </cell>
          <cell r="L10973" t="str">
            <v>EA</v>
          </cell>
        </row>
        <row r="10974">
          <cell r="A10974" t="str">
            <v>9500-0026-003-T</v>
          </cell>
          <cell r="B10974" t="str">
            <v>LANDING LEGS HLD-30 19” RH. CRANK COM FT</v>
          </cell>
          <cell r="C10974">
            <v>7900</v>
          </cell>
          <cell r="D10974">
            <v>0</v>
          </cell>
          <cell r="E10974">
            <v>0</v>
          </cell>
          <cell r="K10974">
            <v>30</v>
          </cell>
          <cell r="L10974" t="str">
            <v>EA</v>
          </cell>
        </row>
        <row r="10975">
          <cell r="A10975" t="str">
            <v>9500-0026-T</v>
          </cell>
          <cell r="B10975" t="str">
            <v>LANDING LEG HOLLAND HLD30 19" CRANK LH.</v>
          </cell>
          <cell r="C10975">
            <v>7800</v>
          </cell>
          <cell r="D10975">
            <v>0</v>
          </cell>
          <cell r="E10975">
            <v>0</v>
          </cell>
          <cell r="K10975">
            <v>30</v>
          </cell>
          <cell r="L10975" t="str">
            <v>EA</v>
          </cell>
        </row>
        <row r="10976">
          <cell r="A10976" t="str">
            <v>9500-0027-T</v>
          </cell>
          <cell r="B10976" t="str">
            <v>LANDING LEG SAF Holland Mark V Leg#LGS1A</v>
          </cell>
          <cell r="C10976">
            <v>22201.11967</v>
          </cell>
          <cell r="D10976">
            <v>0</v>
          </cell>
          <cell r="E10976">
            <v>6</v>
          </cell>
          <cell r="K10976">
            <v>0</v>
          </cell>
          <cell r="L10976" t="str">
            <v>EA</v>
          </cell>
        </row>
        <row r="10977">
          <cell r="A10977" t="str">
            <v>9500-0028-001-T</v>
          </cell>
          <cell r="B10977" t="str">
            <v>LANDING LEG FUWA #FW2817E, 17",SAND SHOE</v>
          </cell>
          <cell r="C10977">
            <v>0</v>
          </cell>
          <cell r="D10977">
            <v>0</v>
          </cell>
          <cell r="E10977">
            <v>0</v>
          </cell>
          <cell r="K10977">
            <v>0</v>
          </cell>
          <cell r="L10977" t="str">
            <v>EA</v>
          </cell>
        </row>
        <row r="10978">
          <cell r="A10978" t="str">
            <v>9500-0028-002-T</v>
          </cell>
          <cell r="B10978" t="str">
            <v>LANDING LEG FUWA #FW2819E, 19",SAND SHOE</v>
          </cell>
          <cell r="C10978">
            <v>6700</v>
          </cell>
          <cell r="D10978">
            <v>7</v>
          </cell>
          <cell r="E10978">
            <v>0</v>
          </cell>
          <cell r="K10978">
            <v>15</v>
          </cell>
          <cell r="L10978" t="str">
            <v>EA</v>
          </cell>
        </row>
        <row r="10979">
          <cell r="A10979" t="str">
            <v>9500-0028-T</v>
          </cell>
          <cell r="B10979" t="str">
            <v>LANDING LEG FUWA #FW28E, SAND SHOE</v>
          </cell>
          <cell r="C10979">
            <v>0</v>
          </cell>
          <cell r="D10979">
            <v>0</v>
          </cell>
          <cell r="E10979">
            <v>0</v>
          </cell>
          <cell r="K10979">
            <v>0</v>
          </cell>
          <cell r="L10979" t="str">
            <v>EA</v>
          </cell>
        </row>
        <row r="10980">
          <cell r="A10980" t="str">
            <v>9500-0029-T</v>
          </cell>
          <cell r="B10980" t="str">
            <v>LANDING GEAR JOST#MODUL B0501010510 W/S</v>
          </cell>
          <cell r="C10980">
            <v>23043.85037</v>
          </cell>
          <cell r="D10980">
            <v>8</v>
          </cell>
          <cell r="E10980">
            <v>0</v>
          </cell>
          <cell r="K10980">
            <v>60</v>
          </cell>
          <cell r="L10980" t="str">
            <v>EA</v>
          </cell>
        </row>
        <row r="10981">
          <cell r="A10981" t="str">
            <v>9500-0030-T</v>
          </cell>
          <cell r="B10981" t="str">
            <v>LANDING GEAR  Transtec # MODEL MLG28-19S</v>
          </cell>
          <cell r="C10981">
            <v>7200</v>
          </cell>
          <cell r="D10981">
            <v>0</v>
          </cell>
          <cell r="E10981">
            <v>0</v>
          </cell>
          <cell r="K10981">
            <v>30</v>
          </cell>
          <cell r="L10981" t="str">
            <v>EA</v>
          </cell>
        </row>
        <row r="10982">
          <cell r="A10982" t="str">
            <v>9500-0031-T</v>
          </cell>
          <cell r="B10982" t="str">
            <v>LANDING LEG Transpec KIT 023710KIT800S-2</v>
          </cell>
          <cell r="C10982">
            <v>0</v>
          </cell>
          <cell r="D10982">
            <v>0</v>
          </cell>
          <cell r="E10982">
            <v>0</v>
          </cell>
          <cell r="K10982">
            <v>0</v>
          </cell>
          <cell r="L10982" t="str">
            <v>EA</v>
          </cell>
        </row>
        <row r="10983">
          <cell r="A10983" t="str">
            <v>950-0100</v>
          </cell>
          <cell r="B10983" t="str">
            <v>WORK'S APPROVE"ORDER</v>
          </cell>
          <cell r="C10983">
            <v>0</v>
          </cell>
          <cell r="D10983">
            <v>0</v>
          </cell>
          <cell r="E10983">
            <v>0</v>
          </cell>
          <cell r="K10983">
            <v>0</v>
          </cell>
          <cell r="L10983" t="str">
            <v>EA</v>
          </cell>
        </row>
        <row r="10984">
          <cell r="A10984" t="str">
            <v>950-0100-001-T</v>
          </cell>
          <cell r="B10984" t="str">
            <v>CHASSIS ISUZU FTR 33 H</v>
          </cell>
          <cell r="C10984">
            <v>0</v>
          </cell>
          <cell r="D10984">
            <v>0</v>
          </cell>
          <cell r="E10984">
            <v>0</v>
          </cell>
          <cell r="K10984">
            <v>0</v>
          </cell>
          <cell r="L10984" t="str">
            <v>EA</v>
          </cell>
        </row>
        <row r="10985">
          <cell r="A10985" t="str">
            <v>950-0100-002-T</v>
          </cell>
          <cell r="B10985" t="str">
            <v>CHASSIS ISUZU FVM 33 M (6x2)</v>
          </cell>
          <cell r="C10985">
            <v>0</v>
          </cell>
          <cell r="D10985">
            <v>0</v>
          </cell>
          <cell r="E10985">
            <v>0</v>
          </cell>
          <cell r="K10985">
            <v>0</v>
          </cell>
          <cell r="L10985" t="str">
            <v>EA</v>
          </cell>
        </row>
        <row r="10986">
          <cell r="A10986" t="str">
            <v>950-0100-003-T</v>
          </cell>
          <cell r="B10986" t="str">
            <v>CHASSIS ISUZU FVM 33 P(6x2)</v>
          </cell>
          <cell r="C10986">
            <v>0</v>
          </cell>
          <cell r="D10986">
            <v>0</v>
          </cell>
          <cell r="E10986">
            <v>0</v>
          </cell>
          <cell r="K10986">
            <v>0</v>
          </cell>
          <cell r="L10986" t="str">
            <v>EA</v>
          </cell>
        </row>
        <row r="10987">
          <cell r="A10987" t="str">
            <v>950-0100-T</v>
          </cell>
          <cell r="B10987" t="str">
            <v>ISUZU FTR33F,195 HP.(CUSTOMER SUPPLY)</v>
          </cell>
          <cell r="C10987">
            <v>0</v>
          </cell>
          <cell r="D10987">
            <v>0</v>
          </cell>
          <cell r="E10987">
            <v>0</v>
          </cell>
          <cell r="K10987">
            <v>0</v>
          </cell>
          <cell r="L10987" t="str">
            <v>EA</v>
          </cell>
        </row>
        <row r="10988">
          <cell r="A10988" t="str">
            <v>950-0101-001-T</v>
          </cell>
          <cell r="B10988" t="str">
            <v>NISSAN TRUCK CHASSIS#CWB450PHLT (LH.D)</v>
          </cell>
          <cell r="C10988">
            <v>0</v>
          </cell>
          <cell r="D10988">
            <v>0</v>
          </cell>
          <cell r="E10988">
            <v>0</v>
          </cell>
          <cell r="K10988">
            <v>0</v>
          </cell>
          <cell r="L10988" t="str">
            <v>EA</v>
          </cell>
        </row>
        <row r="10989">
          <cell r="A10989" t="str">
            <v>950-0101-002-T</v>
          </cell>
          <cell r="B10989" t="str">
            <v>TRUCK CHASSIS NISSAN CWM431-MHRT (6x4)</v>
          </cell>
          <cell r="C10989">
            <v>0</v>
          </cell>
          <cell r="D10989">
            <v>0</v>
          </cell>
          <cell r="E10989">
            <v>0</v>
          </cell>
          <cell r="K10989">
            <v>0</v>
          </cell>
          <cell r="L10989" t="str">
            <v>EA</v>
          </cell>
        </row>
        <row r="10990">
          <cell r="A10990" t="str">
            <v>950-0102-001-T</v>
          </cell>
          <cell r="B10990" t="str">
            <v>TRUCK CHASSIS "MITSUBISHI#FUSO FK 458FRG</v>
          </cell>
          <cell r="C10990">
            <v>0</v>
          </cell>
          <cell r="D10990">
            <v>0</v>
          </cell>
          <cell r="E10990">
            <v>0</v>
          </cell>
          <cell r="K10990">
            <v>0</v>
          </cell>
          <cell r="L10990" t="str">
            <v>EA</v>
          </cell>
        </row>
        <row r="10991">
          <cell r="A10991" t="str">
            <v>950-0102-002-T</v>
          </cell>
          <cell r="B10991" t="str">
            <v>TRUCK CHASSIS MITSUBISHI FUSO#FK457FRDH2</v>
          </cell>
          <cell r="C10991">
            <v>0</v>
          </cell>
          <cell r="D10991">
            <v>0</v>
          </cell>
          <cell r="E10991">
            <v>0</v>
          </cell>
          <cell r="K10991">
            <v>0</v>
          </cell>
          <cell r="L10991" t="str">
            <v>EA</v>
          </cell>
        </row>
        <row r="10992">
          <cell r="A10992" t="str">
            <v>950-0103-001-T</v>
          </cell>
          <cell r="B10992" t="str">
            <v>TRUCK CHASSIS "HINO#FF1JGKD"</v>
          </cell>
          <cell r="C10992">
            <v>0</v>
          </cell>
          <cell r="D10992">
            <v>0</v>
          </cell>
          <cell r="E10992">
            <v>0</v>
          </cell>
          <cell r="K10992">
            <v>0</v>
          </cell>
          <cell r="L10992" t="str">
            <v>EA</v>
          </cell>
        </row>
        <row r="10993">
          <cell r="A10993" t="str">
            <v>950-0103-002-T</v>
          </cell>
          <cell r="B10993" t="str">
            <v>TRUCK CHASSIS HINO FE2JGKD  195 HP</v>
          </cell>
          <cell r="C10993">
            <v>0</v>
          </cell>
          <cell r="D10993">
            <v>0</v>
          </cell>
          <cell r="E10993">
            <v>0</v>
          </cell>
          <cell r="K10993">
            <v>0</v>
          </cell>
          <cell r="L10993" t="str">
            <v>EA</v>
          </cell>
        </row>
        <row r="10994">
          <cell r="A10994" t="str">
            <v>950-0103-003-T</v>
          </cell>
          <cell r="B10994" t="str">
            <v>TRUCK CHASSIS HINO #FM1JNKA 190HP</v>
          </cell>
          <cell r="C10994">
            <v>0</v>
          </cell>
          <cell r="D10994">
            <v>0</v>
          </cell>
          <cell r="E10994">
            <v>0</v>
          </cell>
          <cell r="K10994">
            <v>0</v>
          </cell>
          <cell r="L10994" t="str">
            <v>EA</v>
          </cell>
        </row>
        <row r="10995">
          <cell r="A10995" t="str">
            <v>950-0103-T</v>
          </cell>
          <cell r="B10995" t="str">
            <v>CHASSIS HINO</v>
          </cell>
          <cell r="C10995">
            <v>0</v>
          </cell>
          <cell r="D10995">
            <v>0</v>
          </cell>
          <cell r="E10995">
            <v>0</v>
          </cell>
          <cell r="K10995">
            <v>0</v>
          </cell>
          <cell r="L10995" t="str">
            <v>EA</v>
          </cell>
        </row>
        <row r="10996">
          <cell r="A10996" t="str">
            <v>950-0104-T</v>
          </cell>
          <cell r="B10996" t="str">
            <v>CLEARANCE EXPENSE FOR 3 CHASIS</v>
          </cell>
          <cell r="C10996">
            <v>0</v>
          </cell>
          <cell r="D10996">
            <v>0</v>
          </cell>
          <cell r="E10996">
            <v>0</v>
          </cell>
          <cell r="K10996">
            <v>0</v>
          </cell>
          <cell r="L10996" t="str">
            <v>EA</v>
          </cell>
        </row>
        <row r="10997">
          <cell r="A10997" t="str">
            <v>950-0105-001-T</v>
          </cell>
          <cell r="B10997" t="str">
            <v>TRAC.NISSAN UD290HTRT MODEL CWM430HT RH</v>
          </cell>
          <cell r="C10997">
            <v>0</v>
          </cell>
          <cell r="D10997">
            <v>0</v>
          </cell>
          <cell r="E10997">
            <v>0</v>
          </cell>
          <cell r="K10997">
            <v>0</v>
          </cell>
          <cell r="L10997" t="str">
            <v>EA</v>
          </cell>
        </row>
        <row r="10998">
          <cell r="A10998" t="str">
            <v>950-0105-002-T</v>
          </cell>
          <cell r="B10998" t="str">
            <v>TRAC.NISSAN UD 290HTRT MODEL CWM430HT(LH</v>
          </cell>
          <cell r="C10998">
            <v>0</v>
          </cell>
          <cell r="D10998">
            <v>0</v>
          </cell>
          <cell r="E10998">
            <v>0</v>
          </cell>
          <cell r="K10998">
            <v>0</v>
          </cell>
          <cell r="L10998" t="str">
            <v>EA</v>
          </cell>
        </row>
        <row r="10999">
          <cell r="A10999" t="str">
            <v>950-0107-T</v>
          </cell>
          <cell r="B10999" t="str">
            <v>ISUZU, GXZ23KZH2 W/RADIO TAPE</v>
          </cell>
          <cell r="C10999">
            <v>0</v>
          </cell>
          <cell r="D10999">
            <v>0</v>
          </cell>
          <cell r="E10999">
            <v>0</v>
          </cell>
          <cell r="K10999">
            <v>0</v>
          </cell>
          <cell r="L10999" t="str">
            <v>EA</v>
          </cell>
        </row>
        <row r="11000">
          <cell r="A11000" t="str">
            <v>950-0108-T</v>
          </cell>
          <cell r="B11000" t="str">
            <v>AIR CONDITION C/W 950-0107-T</v>
          </cell>
          <cell r="C11000">
            <v>0</v>
          </cell>
          <cell r="D11000">
            <v>0</v>
          </cell>
          <cell r="E11000">
            <v>0</v>
          </cell>
          <cell r="K11000">
            <v>0</v>
          </cell>
          <cell r="L11000" t="str">
            <v>EA</v>
          </cell>
        </row>
        <row r="11001">
          <cell r="A11001" t="str">
            <v>9501-0001-001-T</v>
          </cell>
          <cell r="B11001" t="str">
            <v>LOOM E-MAX WIRING REAR HARNESS A-TRAILER</v>
          </cell>
          <cell r="C11001">
            <v>0</v>
          </cell>
          <cell r="D11001">
            <v>0</v>
          </cell>
          <cell r="E11001">
            <v>0</v>
          </cell>
          <cell r="K11001">
            <v>0</v>
          </cell>
          <cell r="L11001" t="str">
            <v>EA</v>
          </cell>
        </row>
        <row r="11002">
          <cell r="A11002" t="str">
            <v>9501-0001-002-T</v>
          </cell>
          <cell r="B11002" t="str">
            <v>LOOM E-MAX WIRING TOP HARNESS A-TRAILER</v>
          </cell>
          <cell r="C11002">
            <v>0</v>
          </cell>
          <cell r="D11002">
            <v>0</v>
          </cell>
          <cell r="E11002">
            <v>0</v>
          </cell>
          <cell r="K11002">
            <v>0</v>
          </cell>
          <cell r="L11002" t="str">
            <v>EA</v>
          </cell>
        </row>
        <row r="11003">
          <cell r="A11003" t="str">
            <v>9501-0001-T</v>
          </cell>
          <cell r="B11003" t="str">
            <v>LOOM E-MAX WIRING MIAN HARNESS A-TRAILER</v>
          </cell>
          <cell r="C11003">
            <v>0</v>
          </cell>
          <cell r="D11003">
            <v>0</v>
          </cell>
          <cell r="E11003">
            <v>0</v>
          </cell>
          <cell r="K11003">
            <v>0</v>
          </cell>
          <cell r="L11003" t="str">
            <v>EA</v>
          </cell>
        </row>
        <row r="11004">
          <cell r="A11004" t="str">
            <v>9501-0002</v>
          </cell>
          <cell r="B11004" t="str">
            <v>LOOM,WIRESPIRALWRAPPING,0.50</v>
          </cell>
          <cell r="C11004">
            <v>0</v>
          </cell>
          <cell r="D11004">
            <v>0</v>
          </cell>
          <cell r="E11004">
            <v>0</v>
          </cell>
          <cell r="K11004">
            <v>0</v>
          </cell>
          <cell r="L11004" t="str">
            <v>ME</v>
          </cell>
        </row>
        <row r="11005">
          <cell r="A11005" t="str">
            <v>9501-0002-001-T</v>
          </cell>
          <cell r="B11005" t="str">
            <v>LOOM E-MAX WIRING REAR HARNESS B-TRAILER</v>
          </cell>
          <cell r="C11005">
            <v>0</v>
          </cell>
          <cell r="D11005">
            <v>0</v>
          </cell>
          <cell r="E11005">
            <v>0</v>
          </cell>
          <cell r="K11005">
            <v>0</v>
          </cell>
          <cell r="L11005" t="str">
            <v>EA</v>
          </cell>
        </row>
        <row r="11006">
          <cell r="A11006" t="str">
            <v>9501-0002-002-T</v>
          </cell>
          <cell r="B11006" t="str">
            <v>LOOM E-MAX WIRING TOP HARNESS B-TRAILER</v>
          </cell>
          <cell r="C11006">
            <v>0</v>
          </cell>
          <cell r="D11006">
            <v>0</v>
          </cell>
          <cell r="E11006">
            <v>0</v>
          </cell>
          <cell r="K11006">
            <v>0</v>
          </cell>
          <cell r="L11006" t="str">
            <v>EA</v>
          </cell>
        </row>
        <row r="11007">
          <cell r="A11007" t="str">
            <v>9501-0002-T</v>
          </cell>
          <cell r="B11007" t="str">
            <v>LOOM E-MAX WIRING MAIN HARNESS B-TRAILER</v>
          </cell>
          <cell r="C11007">
            <v>0</v>
          </cell>
          <cell r="D11007">
            <v>0</v>
          </cell>
          <cell r="E11007">
            <v>0</v>
          </cell>
          <cell r="K11007">
            <v>0</v>
          </cell>
          <cell r="L11007" t="str">
            <v>EA</v>
          </cell>
        </row>
        <row r="11008">
          <cell r="A11008" t="str">
            <v>9501-0003</v>
          </cell>
          <cell r="B11008" t="str">
            <v>LOOM,WIRESPIRALWRAPPING,0.63</v>
          </cell>
          <cell r="C11008">
            <v>0</v>
          </cell>
          <cell r="D11008">
            <v>0</v>
          </cell>
          <cell r="E11008">
            <v>0</v>
          </cell>
          <cell r="K11008">
            <v>0</v>
          </cell>
          <cell r="L11008" t="str">
            <v>ME</v>
          </cell>
        </row>
        <row r="11009">
          <cell r="A11009" t="str">
            <v>9501-0003-T</v>
          </cell>
          <cell r="B11009" t="str">
            <v>LOOM E-MAX WIRING HARNESS 45KL SCOTT</v>
          </cell>
          <cell r="C11009">
            <v>0</v>
          </cell>
          <cell r="D11009">
            <v>0</v>
          </cell>
          <cell r="E11009">
            <v>0</v>
          </cell>
          <cell r="K11009">
            <v>0</v>
          </cell>
          <cell r="L11009" t="str">
            <v>EA</v>
          </cell>
        </row>
        <row r="11010">
          <cell r="A11010" t="str">
            <v>9501-0004</v>
          </cell>
          <cell r="B11010" t="str">
            <v>LOOM,WIRESPIRALWRAPPING,0.75  IN,O.D.,BL</v>
          </cell>
          <cell r="C11010">
            <v>0</v>
          </cell>
          <cell r="D11010">
            <v>0</v>
          </cell>
          <cell r="E11010">
            <v>0</v>
          </cell>
          <cell r="K11010">
            <v>0</v>
          </cell>
          <cell r="L11010" t="str">
            <v>ME</v>
          </cell>
        </row>
        <row r="11011">
          <cell r="A11011" t="str">
            <v>9501-0004-001-T</v>
          </cell>
          <cell r="B11011" t="str">
            <v>LOOM, E-MAX WIRING MAIN HARNESS 45KL</v>
          </cell>
          <cell r="C11011">
            <v>0</v>
          </cell>
          <cell r="D11011">
            <v>0</v>
          </cell>
          <cell r="E11011">
            <v>0</v>
          </cell>
          <cell r="K11011">
            <v>0</v>
          </cell>
          <cell r="L11011" t="str">
            <v>EA</v>
          </cell>
        </row>
        <row r="11012">
          <cell r="A11012" t="str">
            <v>9501-0004-004-T</v>
          </cell>
          <cell r="B11012" t="str">
            <v>LIGHT ASSY CONNECTOR KITS FOR 45KL</v>
          </cell>
          <cell r="C11012">
            <v>0</v>
          </cell>
          <cell r="D11012">
            <v>0</v>
          </cell>
          <cell r="E11012">
            <v>0</v>
          </cell>
          <cell r="K11012">
            <v>0</v>
          </cell>
          <cell r="L11012" t="str">
            <v>EA</v>
          </cell>
        </row>
        <row r="11013">
          <cell r="A11013" t="str">
            <v>9501-0004-T</v>
          </cell>
          <cell r="B11013" t="str">
            <v>LOOM, E-MAX WIRING HARNESS 45KL JLP</v>
          </cell>
          <cell r="C11013">
            <v>37798.050000000003</v>
          </cell>
          <cell r="D11013">
            <v>0</v>
          </cell>
          <cell r="E11013">
            <v>0</v>
          </cell>
          <cell r="K11013">
            <v>0</v>
          </cell>
          <cell r="L11013" t="str">
            <v>EA</v>
          </cell>
        </row>
        <row r="11014">
          <cell r="A11014" t="str">
            <v>9501-0005</v>
          </cell>
          <cell r="B11014" t="str">
            <v>LOOM,WIRESPIRALWRAPPING,1.0</v>
          </cell>
          <cell r="C11014">
            <v>0</v>
          </cell>
          <cell r="D11014">
            <v>0</v>
          </cell>
          <cell r="E11014">
            <v>0</v>
          </cell>
          <cell r="K11014">
            <v>0</v>
          </cell>
          <cell r="L11014" t="str">
            <v>ME</v>
          </cell>
        </row>
        <row r="11015">
          <cell r="A11015" t="str">
            <v>9501-0005-T</v>
          </cell>
          <cell r="B11015" t="str">
            <v>LOOM, E-MAX WIRING HARNESS 45 KL COOTES</v>
          </cell>
          <cell r="C11015">
            <v>0</v>
          </cell>
          <cell r="D11015">
            <v>0</v>
          </cell>
          <cell r="E11015">
            <v>0</v>
          </cell>
          <cell r="K11015">
            <v>0</v>
          </cell>
          <cell r="L11015" t="str">
            <v>EA</v>
          </cell>
        </row>
        <row r="11016">
          <cell r="A11016" t="str">
            <v>9501-0006</v>
          </cell>
          <cell r="B11016" t="str">
            <v>LOOM,WIRE,SPLIT,CORRUGATED0.31INID,BLACK</v>
          </cell>
          <cell r="C11016">
            <v>0</v>
          </cell>
          <cell r="D11016">
            <v>0</v>
          </cell>
          <cell r="E11016">
            <v>0</v>
          </cell>
          <cell r="K11016">
            <v>0</v>
          </cell>
          <cell r="L11016" t="str">
            <v>ME</v>
          </cell>
        </row>
        <row r="11017">
          <cell r="A11017" t="str">
            <v>9501-0006-T</v>
          </cell>
          <cell r="B11017" t="str">
            <v>LOOM, E-MAX WIRING HARNESS 45 KL WA</v>
          </cell>
          <cell r="C11017">
            <v>0</v>
          </cell>
          <cell r="D11017">
            <v>0</v>
          </cell>
          <cell r="E11017">
            <v>0</v>
          </cell>
          <cell r="K11017">
            <v>0</v>
          </cell>
          <cell r="L11017" t="str">
            <v>EA</v>
          </cell>
        </row>
        <row r="11018">
          <cell r="A11018" t="str">
            <v>9501-0007-001-T</v>
          </cell>
          <cell r="B11018" t="str">
            <v>LOOM, E-MAX WIRING REAR HARNESS A-TRL</v>
          </cell>
          <cell r="C11018">
            <v>0</v>
          </cell>
          <cell r="D11018">
            <v>0</v>
          </cell>
          <cell r="E11018">
            <v>0</v>
          </cell>
          <cell r="K11018">
            <v>0</v>
          </cell>
          <cell r="L11018" t="str">
            <v>EA</v>
          </cell>
        </row>
        <row r="11019">
          <cell r="A11019" t="str">
            <v>9501-0007-002-T</v>
          </cell>
          <cell r="B11019" t="str">
            <v>LOOM, E-MAX WIRING REAR HARNESS A-TRL</v>
          </cell>
          <cell r="C11019">
            <v>0</v>
          </cell>
          <cell r="D11019">
            <v>0</v>
          </cell>
          <cell r="E11019">
            <v>0</v>
          </cell>
          <cell r="K11019">
            <v>0</v>
          </cell>
          <cell r="L11019" t="str">
            <v>EA</v>
          </cell>
        </row>
        <row r="11020">
          <cell r="A11020" t="str">
            <v>9501-0007-003-T</v>
          </cell>
          <cell r="B11020" t="str">
            <v>LOOM, E-MAX WIRING TOP HARNESS A-TRL</v>
          </cell>
          <cell r="C11020">
            <v>0</v>
          </cell>
          <cell r="D11020">
            <v>0</v>
          </cell>
          <cell r="E11020">
            <v>0</v>
          </cell>
          <cell r="K11020">
            <v>0</v>
          </cell>
          <cell r="L11020" t="str">
            <v>EA</v>
          </cell>
        </row>
        <row r="11021">
          <cell r="A11021" t="str">
            <v>9501-0007-004-T</v>
          </cell>
          <cell r="B11021" t="str">
            <v>LIGHT ASSY CONNECTOR KITS A-TRL</v>
          </cell>
          <cell r="C11021">
            <v>0</v>
          </cell>
          <cell r="D11021">
            <v>0</v>
          </cell>
          <cell r="E11021">
            <v>0</v>
          </cell>
          <cell r="K11021">
            <v>0</v>
          </cell>
          <cell r="L11021" t="str">
            <v>EA</v>
          </cell>
        </row>
        <row r="11022">
          <cell r="A11022" t="str">
            <v>9501-0007-T</v>
          </cell>
          <cell r="B11022" t="str">
            <v>LOOM, E-MAX WIRING HARNESS A-TRL W/HELLA</v>
          </cell>
          <cell r="C11022">
            <v>0</v>
          </cell>
          <cell r="D11022">
            <v>0</v>
          </cell>
          <cell r="E11022">
            <v>0</v>
          </cell>
          <cell r="K11022">
            <v>0</v>
          </cell>
          <cell r="L11022" t="str">
            <v>EA</v>
          </cell>
        </row>
        <row r="11023">
          <cell r="A11023" t="str">
            <v>9501-0008</v>
          </cell>
          <cell r="B11023" t="str">
            <v>LOOM,WIRE,SPLIT,CORRUGATED 0.50IN,</v>
          </cell>
          <cell r="C11023">
            <v>0</v>
          </cell>
          <cell r="D11023">
            <v>0</v>
          </cell>
          <cell r="E11023">
            <v>0</v>
          </cell>
          <cell r="K11023">
            <v>0</v>
          </cell>
          <cell r="L11023" t="str">
            <v>ME</v>
          </cell>
        </row>
        <row r="11024">
          <cell r="A11024" t="str">
            <v>9501-0008-001-T</v>
          </cell>
          <cell r="B11024" t="str">
            <v>LOOM, E-MAX WIRING MAIN HARNESS B-TRL</v>
          </cell>
          <cell r="C11024">
            <v>0</v>
          </cell>
          <cell r="D11024">
            <v>0</v>
          </cell>
          <cell r="E11024">
            <v>0</v>
          </cell>
          <cell r="K11024">
            <v>0</v>
          </cell>
          <cell r="L11024" t="str">
            <v>EA</v>
          </cell>
        </row>
        <row r="11025">
          <cell r="A11025" t="str">
            <v>9501-0008-002-T</v>
          </cell>
          <cell r="B11025" t="str">
            <v>LOOM, E-MAX WIRING REAR HARNESS B-TRL</v>
          </cell>
          <cell r="C11025">
            <v>0</v>
          </cell>
          <cell r="D11025">
            <v>0</v>
          </cell>
          <cell r="E11025">
            <v>0</v>
          </cell>
          <cell r="K11025">
            <v>0</v>
          </cell>
          <cell r="L11025" t="str">
            <v>EA</v>
          </cell>
        </row>
        <row r="11026">
          <cell r="A11026" t="str">
            <v>9501-0008-003-T</v>
          </cell>
          <cell r="B11026" t="str">
            <v>LOOM, E-MAX WIRING TOP HARNESS B-TRL</v>
          </cell>
          <cell r="C11026">
            <v>0</v>
          </cell>
          <cell r="D11026">
            <v>0</v>
          </cell>
          <cell r="E11026">
            <v>0</v>
          </cell>
          <cell r="K11026">
            <v>0</v>
          </cell>
          <cell r="L11026" t="str">
            <v>EA</v>
          </cell>
        </row>
        <row r="11027">
          <cell r="A11027" t="str">
            <v>9501-0008-004-T</v>
          </cell>
          <cell r="B11027" t="str">
            <v>LIGHT ASSY CONNECTOR KITS B-TRL</v>
          </cell>
          <cell r="C11027">
            <v>0</v>
          </cell>
          <cell r="D11027">
            <v>0</v>
          </cell>
          <cell r="E11027">
            <v>0</v>
          </cell>
          <cell r="K11027">
            <v>0</v>
          </cell>
          <cell r="L11027" t="str">
            <v>EA</v>
          </cell>
        </row>
        <row r="11028">
          <cell r="A11028" t="str">
            <v>9501-0008-T</v>
          </cell>
          <cell r="B11028" t="str">
            <v>LOOM, E-MAX WIRING HARNESS B-TRL W/HELLA</v>
          </cell>
          <cell r="C11028">
            <v>45338.757860000005</v>
          </cell>
          <cell r="D11028">
            <v>0</v>
          </cell>
          <cell r="E11028">
            <v>0</v>
          </cell>
          <cell r="K11028">
            <v>60</v>
          </cell>
          <cell r="L11028" t="str">
            <v>EA</v>
          </cell>
        </row>
        <row r="11029">
          <cell r="A11029" t="str">
            <v>9501-0009</v>
          </cell>
          <cell r="B11029" t="str">
            <v>LOOM,WIRE,SPLIT,CORRUGATED,0.75IN,I.D.</v>
          </cell>
          <cell r="C11029">
            <v>0</v>
          </cell>
          <cell r="D11029">
            <v>0</v>
          </cell>
          <cell r="E11029">
            <v>0</v>
          </cell>
          <cell r="K11029">
            <v>0</v>
          </cell>
          <cell r="L11029" t="str">
            <v>ME</v>
          </cell>
        </row>
        <row r="11030">
          <cell r="A11030" t="str">
            <v>9501-0009-001-T</v>
          </cell>
          <cell r="B11030" t="str">
            <v>LOOM, MAIN WIRING HARNESS 43KL MOGAS SA</v>
          </cell>
          <cell r="C11030">
            <v>0</v>
          </cell>
          <cell r="D11030">
            <v>0</v>
          </cell>
          <cell r="E11030">
            <v>0</v>
          </cell>
          <cell r="K11030">
            <v>0</v>
          </cell>
          <cell r="L11030" t="str">
            <v>EA</v>
          </cell>
        </row>
        <row r="11031">
          <cell r="A11031" t="str">
            <v>9501-0009-002-T</v>
          </cell>
          <cell r="B11031" t="str">
            <v>LOOM, REAR WIRING HARNESS 43KL MOGAS SA</v>
          </cell>
          <cell r="C11031">
            <v>0</v>
          </cell>
          <cell r="D11031">
            <v>0</v>
          </cell>
          <cell r="E11031">
            <v>0</v>
          </cell>
          <cell r="K11031">
            <v>0</v>
          </cell>
          <cell r="L11031" t="str">
            <v>EA</v>
          </cell>
        </row>
        <row r="11032">
          <cell r="A11032" t="str">
            <v>9501-0009-003-T</v>
          </cell>
          <cell r="B11032" t="str">
            <v>LOOM, TOP WIRING HARNESS 43KL MOGAS SA</v>
          </cell>
          <cell r="C11032">
            <v>0</v>
          </cell>
          <cell r="D11032">
            <v>0</v>
          </cell>
          <cell r="E11032">
            <v>0</v>
          </cell>
          <cell r="K11032">
            <v>0</v>
          </cell>
          <cell r="L11032" t="str">
            <v>EA</v>
          </cell>
        </row>
        <row r="11033">
          <cell r="A11033" t="str">
            <v>9501-0009-004-T</v>
          </cell>
          <cell r="B11033" t="str">
            <v>LIGHT KIT WIRING HARNESS 43KL MOGAS SA</v>
          </cell>
          <cell r="C11033">
            <v>0</v>
          </cell>
          <cell r="D11033">
            <v>0</v>
          </cell>
          <cell r="E11033">
            <v>0</v>
          </cell>
          <cell r="K11033">
            <v>0</v>
          </cell>
          <cell r="L11033" t="str">
            <v>EA</v>
          </cell>
        </row>
        <row r="11034">
          <cell r="A11034" t="str">
            <v>9501-0009-T</v>
          </cell>
          <cell r="B11034" t="str">
            <v>LOOM, E-MAX WIRING HARNESS 43KL MOGAS SA</v>
          </cell>
          <cell r="C11034">
            <v>0</v>
          </cell>
          <cell r="D11034">
            <v>0</v>
          </cell>
          <cell r="E11034">
            <v>0</v>
          </cell>
          <cell r="K11034">
            <v>0</v>
          </cell>
          <cell r="L11034" t="str">
            <v>EA</v>
          </cell>
        </row>
        <row r="11035">
          <cell r="A11035" t="str">
            <v>9501-0010</v>
          </cell>
          <cell r="B11035" t="str">
            <v>LOOM,WIRE,SPLIT,CORRUGATED 1.0IN,I.D.,BL</v>
          </cell>
          <cell r="C11035">
            <v>0</v>
          </cell>
          <cell r="D11035">
            <v>0</v>
          </cell>
          <cell r="E11035">
            <v>0</v>
          </cell>
          <cell r="K11035">
            <v>0</v>
          </cell>
          <cell r="L11035" t="str">
            <v>ME</v>
          </cell>
        </row>
        <row r="11036">
          <cell r="A11036" t="str">
            <v>9501-0010-001-T</v>
          </cell>
          <cell r="B11036" t="str">
            <v>LOOM, E-MAX MAIN WIRING HARNESS A-TRLR</v>
          </cell>
          <cell r="C11036">
            <v>0</v>
          </cell>
          <cell r="D11036">
            <v>0</v>
          </cell>
          <cell r="E11036">
            <v>0</v>
          </cell>
          <cell r="K11036">
            <v>0</v>
          </cell>
          <cell r="L11036" t="str">
            <v>EA</v>
          </cell>
        </row>
        <row r="11037">
          <cell r="A11037" t="str">
            <v>9501-0010-002-T</v>
          </cell>
          <cell r="B11037" t="str">
            <v>LOOM, E-MAX REAR WIRING HARNESS A-TRLR</v>
          </cell>
          <cell r="C11037">
            <v>0</v>
          </cell>
          <cell r="D11037">
            <v>0</v>
          </cell>
          <cell r="E11037">
            <v>0</v>
          </cell>
          <cell r="K11037">
            <v>0</v>
          </cell>
          <cell r="L11037" t="str">
            <v>EA</v>
          </cell>
        </row>
        <row r="11038">
          <cell r="A11038" t="str">
            <v>9501-0010-003-T</v>
          </cell>
          <cell r="B11038" t="str">
            <v>LOOM, E-MAX TOP WIRING HARNESS A-TRLR</v>
          </cell>
          <cell r="C11038">
            <v>0</v>
          </cell>
          <cell r="D11038">
            <v>0</v>
          </cell>
          <cell r="E11038">
            <v>0</v>
          </cell>
          <cell r="K11038">
            <v>0</v>
          </cell>
          <cell r="L11038" t="str">
            <v>EA</v>
          </cell>
        </row>
        <row r="11039">
          <cell r="A11039" t="str">
            <v>9501-0010-004-T</v>
          </cell>
          <cell r="B11039" t="str">
            <v>LIGHT ASS'Y CONNECTER KITS A-TRAILER</v>
          </cell>
          <cell r="C11039">
            <v>0</v>
          </cell>
          <cell r="D11039">
            <v>0</v>
          </cell>
          <cell r="E11039">
            <v>0</v>
          </cell>
          <cell r="K11039">
            <v>0</v>
          </cell>
          <cell r="L11039" t="str">
            <v>EA</v>
          </cell>
        </row>
        <row r="11040">
          <cell r="A11040" t="str">
            <v>9501-0010-T</v>
          </cell>
          <cell r="B11040" t="str">
            <v>LOOM, E-MAX WIRING HARNESS A-TRAILER 19m</v>
          </cell>
          <cell r="C11040">
            <v>37252.089999999997</v>
          </cell>
          <cell r="D11040">
            <v>0</v>
          </cell>
          <cell r="E11040">
            <v>0</v>
          </cell>
          <cell r="K11040">
            <v>0</v>
          </cell>
          <cell r="L11040" t="str">
            <v>EA</v>
          </cell>
        </row>
        <row r="11041">
          <cell r="A11041" t="str">
            <v>9501-0011-001-T</v>
          </cell>
          <cell r="B11041" t="str">
            <v>LOOM, E-MAX MAIN WIRING HARNESS B-TRLR</v>
          </cell>
          <cell r="C11041">
            <v>0</v>
          </cell>
          <cell r="D11041">
            <v>0</v>
          </cell>
          <cell r="E11041">
            <v>0</v>
          </cell>
          <cell r="K11041">
            <v>0</v>
          </cell>
          <cell r="L11041" t="str">
            <v>EA</v>
          </cell>
        </row>
        <row r="11042">
          <cell r="A11042" t="str">
            <v>9501-0011-002-T</v>
          </cell>
          <cell r="B11042" t="str">
            <v>LOOM, E-MAX REAR WIRING HARNESS B-TRLR</v>
          </cell>
          <cell r="C11042">
            <v>0</v>
          </cell>
          <cell r="D11042">
            <v>0</v>
          </cell>
          <cell r="E11042">
            <v>0</v>
          </cell>
          <cell r="K11042">
            <v>0</v>
          </cell>
          <cell r="L11042" t="str">
            <v>EA</v>
          </cell>
        </row>
        <row r="11043">
          <cell r="A11043" t="str">
            <v>9501-0011-003-T</v>
          </cell>
          <cell r="B11043" t="str">
            <v>LOOM, E-MAX TOP WIRING HARNESS B-TRLR</v>
          </cell>
          <cell r="C11043">
            <v>0</v>
          </cell>
          <cell r="D11043">
            <v>0</v>
          </cell>
          <cell r="E11043">
            <v>0</v>
          </cell>
          <cell r="K11043">
            <v>0</v>
          </cell>
          <cell r="L11043" t="str">
            <v>EA</v>
          </cell>
        </row>
        <row r="11044">
          <cell r="A11044" t="str">
            <v>9501-0011-004-T</v>
          </cell>
          <cell r="B11044" t="str">
            <v>LIGHT ASS'Y CONNECTER KITS A-TRAILER</v>
          </cell>
          <cell r="C11044">
            <v>0</v>
          </cell>
          <cell r="D11044">
            <v>0</v>
          </cell>
          <cell r="E11044">
            <v>0</v>
          </cell>
          <cell r="K11044">
            <v>0</v>
          </cell>
          <cell r="L11044" t="str">
            <v>EA</v>
          </cell>
        </row>
        <row r="11045">
          <cell r="A11045" t="str">
            <v>9501-0011-T</v>
          </cell>
          <cell r="B11045" t="str">
            <v>LOOM, E-MAX WIRING HARNESS B-TRAILER 19m</v>
          </cell>
          <cell r="C11045">
            <v>37798.22</v>
          </cell>
          <cell r="D11045">
            <v>0</v>
          </cell>
          <cell r="E11045">
            <v>0</v>
          </cell>
          <cell r="K11045">
            <v>0</v>
          </cell>
          <cell r="L11045" t="str">
            <v>EA</v>
          </cell>
        </row>
        <row r="11046">
          <cell r="A11046" t="str">
            <v>9501-0012-001-T</v>
          </cell>
          <cell r="B11046" t="str">
            <v>LOOM, MAIN WIRING HARNESS</v>
          </cell>
          <cell r="C11046">
            <v>0</v>
          </cell>
          <cell r="D11046">
            <v>0</v>
          </cell>
          <cell r="E11046">
            <v>0</v>
          </cell>
          <cell r="K11046">
            <v>0</v>
          </cell>
          <cell r="L11046" t="str">
            <v>EA</v>
          </cell>
        </row>
        <row r="11047">
          <cell r="A11047" t="str">
            <v>9501-0012-002-T</v>
          </cell>
          <cell r="B11047" t="str">
            <v>LOOM, REAR WIRING HARNESS</v>
          </cell>
          <cell r="C11047">
            <v>0</v>
          </cell>
          <cell r="D11047">
            <v>0</v>
          </cell>
          <cell r="E11047">
            <v>0</v>
          </cell>
          <cell r="K11047">
            <v>0</v>
          </cell>
          <cell r="L11047" t="str">
            <v>EA</v>
          </cell>
        </row>
        <row r="11048">
          <cell r="A11048" t="str">
            <v>9501-0012-003-T</v>
          </cell>
          <cell r="B11048" t="str">
            <v>LOOM, TOP WIRING HARNESS</v>
          </cell>
          <cell r="C11048">
            <v>0</v>
          </cell>
          <cell r="D11048">
            <v>0</v>
          </cell>
          <cell r="E11048">
            <v>0</v>
          </cell>
          <cell r="K11048">
            <v>0</v>
          </cell>
          <cell r="L11048" t="str">
            <v>EA</v>
          </cell>
        </row>
        <row r="11049">
          <cell r="A11049" t="str">
            <v>9501-0012-004-T</v>
          </cell>
          <cell r="B11049" t="str">
            <v>LIGHT KIT WIRING HARNESS</v>
          </cell>
          <cell r="C11049">
            <v>0</v>
          </cell>
          <cell r="D11049">
            <v>0</v>
          </cell>
          <cell r="E11049">
            <v>0</v>
          </cell>
          <cell r="K11049">
            <v>0</v>
          </cell>
          <cell r="L11049" t="str">
            <v>EA</v>
          </cell>
        </row>
        <row r="11050">
          <cell r="A11050" t="str">
            <v>9501-0012-T</v>
          </cell>
          <cell r="B11050" t="str">
            <v>LOOM, E-MAX WIRING HARNESS W/NARVA 34.5</v>
          </cell>
          <cell r="C11050">
            <v>0</v>
          </cell>
          <cell r="D11050">
            <v>0</v>
          </cell>
          <cell r="E11050">
            <v>0</v>
          </cell>
          <cell r="K11050">
            <v>0</v>
          </cell>
          <cell r="L11050" t="str">
            <v>EA</v>
          </cell>
        </row>
        <row r="11051">
          <cell r="A11051" t="str">
            <v>9501-0013-001-T</v>
          </cell>
          <cell r="B11051" t="str">
            <v>LOOM, MAIN WIRING HARNESS</v>
          </cell>
          <cell r="C11051">
            <v>0</v>
          </cell>
          <cell r="D11051">
            <v>0</v>
          </cell>
          <cell r="E11051">
            <v>0</v>
          </cell>
          <cell r="K11051">
            <v>0</v>
          </cell>
          <cell r="L11051" t="str">
            <v>EA</v>
          </cell>
        </row>
        <row r="11052">
          <cell r="A11052" t="str">
            <v>9501-0013-002-T</v>
          </cell>
          <cell r="B11052" t="str">
            <v>LOOM, REAR WIRING HARNESS</v>
          </cell>
          <cell r="C11052">
            <v>0</v>
          </cell>
          <cell r="D11052">
            <v>0</v>
          </cell>
          <cell r="E11052">
            <v>0</v>
          </cell>
          <cell r="K11052">
            <v>0</v>
          </cell>
          <cell r="L11052" t="str">
            <v>EA</v>
          </cell>
        </row>
        <row r="11053">
          <cell r="A11053" t="str">
            <v>9501-0013-003-T</v>
          </cell>
          <cell r="B11053" t="str">
            <v>LOOM, TOP WIRING HARNESS</v>
          </cell>
          <cell r="C11053">
            <v>0</v>
          </cell>
          <cell r="D11053">
            <v>0</v>
          </cell>
          <cell r="E11053">
            <v>0</v>
          </cell>
          <cell r="K11053">
            <v>0</v>
          </cell>
          <cell r="L11053" t="str">
            <v>EA</v>
          </cell>
        </row>
        <row r="11054">
          <cell r="A11054" t="str">
            <v>9501-0013-004-T</v>
          </cell>
          <cell r="B11054" t="str">
            <v>LIGHT KIT WIRING HARNESS</v>
          </cell>
          <cell r="C11054">
            <v>0</v>
          </cell>
          <cell r="D11054">
            <v>0</v>
          </cell>
          <cell r="E11054">
            <v>0</v>
          </cell>
          <cell r="K11054">
            <v>0</v>
          </cell>
          <cell r="L11054" t="str">
            <v>EA</v>
          </cell>
        </row>
        <row r="11055">
          <cell r="A11055" t="str">
            <v>9501-0013-T</v>
          </cell>
          <cell r="B11055" t="str">
            <v>LOOM, E-MAX WIRING HARNESS W/NARVA 27KL</v>
          </cell>
          <cell r="C11055">
            <v>0</v>
          </cell>
          <cell r="D11055">
            <v>0</v>
          </cell>
          <cell r="E11055">
            <v>0</v>
          </cell>
          <cell r="K11055">
            <v>0</v>
          </cell>
          <cell r="L11055" t="str">
            <v>EA</v>
          </cell>
        </row>
        <row r="11056">
          <cell r="A11056" t="str">
            <v>9501-0014-001-T</v>
          </cell>
          <cell r="B11056" t="str">
            <v>LOOM, MAIN WIRING HARNESS</v>
          </cell>
          <cell r="C11056">
            <v>0</v>
          </cell>
          <cell r="D11056">
            <v>0</v>
          </cell>
          <cell r="E11056">
            <v>0</v>
          </cell>
          <cell r="K11056">
            <v>0</v>
          </cell>
          <cell r="L11056" t="str">
            <v>EA</v>
          </cell>
        </row>
        <row r="11057">
          <cell r="A11057" t="str">
            <v>9501-0014-002-T</v>
          </cell>
          <cell r="B11057" t="str">
            <v>LOOM, REAR WIRING HARNESS</v>
          </cell>
          <cell r="C11057">
            <v>0</v>
          </cell>
          <cell r="D11057">
            <v>0</v>
          </cell>
          <cell r="E11057">
            <v>0</v>
          </cell>
          <cell r="K11057">
            <v>0</v>
          </cell>
          <cell r="L11057" t="str">
            <v>EA</v>
          </cell>
        </row>
        <row r="11058">
          <cell r="A11058" t="str">
            <v>9501-0014-003-T</v>
          </cell>
          <cell r="B11058" t="str">
            <v>LOOM, TOP WIRING HARNESS</v>
          </cell>
          <cell r="C11058">
            <v>0</v>
          </cell>
          <cell r="D11058">
            <v>0</v>
          </cell>
          <cell r="E11058">
            <v>0</v>
          </cell>
          <cell r="K11058">
            <v>0</v>
          </cell>
          <cell r="L11058" t="str">
            <v>EA</v>
          </cell>
        </row>
        <row r="11059">
          <cell r="A11059" t="str">
            <v>9501-0014-004-T</v>
          </cell>
          <cell r="B11059" t="str">
            <v>LIGHT KIT WIRING HARNESS</v>
          </cell>
          <cell r="C11059">
            <v>0</v>
          </cell>
          <cell r="D11059">
            <v>0</v>
          </cell>
          <cell r="E11059">
            <v>0</v>
          </cell>
          <cell r="K11059">
            <v>0</v>
          </cell>
          <cell r="L11059" t="str">
            <v>EA</v>
          </cell>
        </row>
        <row r="11060">
          <cell r="A11060" t="str">
            <v>9501-0014-T</v>
          </cell>
          <cell r="B11060" t="str">
            <v>LOOM, E-MAX WIRING HARNESS W/NARVA 30KL</v>
          </cell>
          <cell r="C11060">
            <v>55090.942520000004</v>
          </cell>
          <cell r="D11060">
            <v>0</v>
          </cell>
          <cell r="E11060">
            <v>0</v>
          </cell>
          <cell r="K11060">
            <v>60</v>
          </cell>
          <cell r="L11060" t="str">
            <v>EA</v>
          </cell>
        </row>
        <row r="11061">
          <cell r="A11061" t="str">
            <v>9501-0015-T</v>
          </cell>
          <cell r="B11061" t="str">
            <v>LOOM,E-MAX WIRING HARNESS 45 KLJLP(NARVA</v>
          </cell>
          <cell r="C11061">
            <v>0</v>
          </cell>
          <cell r="D11061">
            <v>0</v>
          </cell>
          <cell r="E11061">
            <v>0</v>
          </cell>
          <cell r="K11061">
            <v>0</v>
          </cell>
          <cell r="L11061" t="str">
            <v>EA</v>
          </cell>
        </row>
        <row r="11062">
          <cell r="A11062" t="str">
            <v>9501-0016-T</v>
          </cell>
          <cell r="B11062" t="str">
            <v>LOOM,E-MAX WIRING HARNESS 48 KL WA(NARVA</v>
          </cell>
          <cell r="C11062">
            <v>0</v>
          </cell>
          <cell r="D11062">
            <v>0</v>
          </cell>
          <cell r="E11062">
            <v>0</v>
          </cell>
          <cell r="K11062">
            <v>0</v>
          </cell>
          <cell r="L11062" t="str">
            <v>EA</v>
          </cell>
        </row>
        <row r="11063">
          <cell r="A11063" t="str">
            <v>9501-0017-001-T</v>
          </cell>
          <cell r="B11063" t="str">
            <v>LOOM, MAIN WIRING HARNESS</v>
          </cell>
          <cell r="C11063">
            <v>0</v>
          </cell>
          <cell r="D11063">
            <v>0</v>
          </cell>
          <cell r="E11063">
            <v>0</v>
          </cell>
          <cell r="K11063">
            <v>0</v>
          </cell>
          <cell r="L11063" t="str">
            <v>EA</v>
          </cell>
        </row>
        <row r="11064">
          <cell r="A11064" t="str">
            <v>9501-0017-002-T</v>
          </cell>
          <cell r="B11064" t="str">
            <v>LOOM, REAR WIRING HARNESS</v>
          </cell>
          <cell r="C11064">
            <v>0</v>
          </cell>
          <cell r="D11064">
            <v>0</v>
          </cell>
          <cell r="E11064">
            <v>0</v>
          </cell>
          <cell r="K11064">
            <v>0</v>
          </cell>
          <cell r="L11064" t="str">
            <v>EA</v>
          </cell>
        </row>
        <row r="11065">
          <cell r="A11065" t="str">
            <v>9501-0017-003-T</v>
          </cell>
          <cell r="B11065" t="str">
            <v>LOOM, TOP WIRING HARNESS</v>
          </cell>
          <cell r="C11065">
            <v>0</v>
          </cell>
          <cell r="D11065">
            <v>0</v>
          </cell>
          <cell r="E11065">
            <v>0</v>
          </cell>
          <cell r="K11065">
            <v>0</v>
          </cell>
          <cell r="L11065" t="str">
            <v>EA</v>
          </cell>
        </row>
        <row r="11066">
          <cell r="A11066" t="str">
            <v>9501-0017-004-T</v>
          </cell>
          <cell r="B11066" t="str">
            <v>LIGHT KIT WIRING HARNESS</v>
          </cell>
          <cell r="C11066">
            <v>0</v>
          </cell>
          <cell r="D11066">
            <v>0</v>
          </cell>
          <cell r="E11066">
            <v>0</v>
          </cell>
          <cell r="K11066">
            <v>0</v>
          </cell>
          <cell r="L11066" t="str">
            <v>EA</v>
          </cell>
        </row>
        <row r="11067">
          <cell r="A11067" t="str">
            <v>9501-0017-T</v>
          </cell>
          <cell r="B11067" t="str">
            <v>LOOM, E-MAX WIRING HARNESS TRA-A 25M B-D</v>
          </cell>
          <cell r="C11067">
            <v>55501.177040000002</v>
          </cell>
          <cell r="D11067">
            <v>0</v>
          </cell>
          <cell r="E11067">
            <v>0</v>
          </cell>
          <cell r="K11067">
            <v>60</v>
          </cell>
          <cell r="L11067" t="str">
            <v>EA</v>
          </cell>
        </row>
        <row r="11068">
          <cell r="A11068" t="str">
            <v>9501-0018-001-T</v>
          </cell>
          <cell r="B11068" t="str">
            <v>LOOM, MAIN WIRING HARNESS</v>
          </cell>
          <cell r="C11068">
            <v>0</v>
          </cell>
          <cell r="D11068">
            <v>0</v>
          </cell>
          <cell r="E11068">
            <v>0</v>
          </cell>
          <cell r="K11068">
            <v>0</v>
          </cell>
          <cell r="L11068" t="str">
            <v>EA</v>
          </cell>
        </row>
        <row r="11069">
          <cell r="A11069" t="str">
            <v>9501-0018-002-T</v>
          </cell>
          <cell r="B11069" t="str">
            <v>LOOM, REAR WIRING HARNESS</v>
          </cell>
          <cell r="C11069">
            <v>0</v>
          </cell>
          <cell r="D11069">
            <v>0</v>
          </cell>
          <cell r="E11069">
            <v>0</v>
          </cell>
          <cell r="K11069">
            <v>0</v>
          </cell>
          <cell r="L11069" t="str">
            <v>EA</v>
          </cell>
        </row>
        <row r="11070">
          <cell r="A11070" t="str">
            <v>9501-0018-003-T</v>
          </cell>
          <cell r="B11070" t="str">
            <v>LOOM, TOP WIRING HARNESS</v>
          </cell>
          <cell r="C11070">
            <v>0</v>
          </cell>
          <cell r="D11070">
            <v>0</v>
          </cell>
          <cell r="E11070">
            <v>0</v>
          </cell>
          <cell r="K11070">
            <v>0</v>
          </cell>
          <cell r="L11070" t="str">
            <v>EA</v>
          </cell>
        </row>
        <row r="11071">
          <cell r="A11071" t="str">
            <v>9501-0018-T</v>
          </cell>
          <cell r="B11071" t="str">
            <v>LOOM, E-MAX WIRING HARNESS  TRA-B 25M B-</v>
          </cell>
          <cell r="C11071">
            <v>60340.326739999997</v>
          </cell>
          <cell r="D11071">
            <v>0</v>
          </cell>
          <cell r="E11071">
            <v>0</v>
          </cell>
          <cell r="K11071">
            <v>60</v>
          </cell>
          <cell r="L11071" t="str">
            <v>EA</v>
          </cell>
        </row>
        <row r="11072">
          <cell r="A11072" t="str">
            <v>9501-0019-001-T</v>
          </cell>
          <cell r="B11072" t="str">
            <v>LOOM, MAIN WIRING HARNESS</v>
          </cell>
          <cell r="C11072">
            <v>0</v>
          </cell>
          <cell r="D11072">
            <v>0</v>
          </cell>
          <cell r="E11072">
            <v>0</v>
          </cell>
          <cell r="K11072">
            <v>0</v>
          </cell>
          <cell r="L11072" t="str">
            <v>EA</v>
          </cell>
        </row>
        <row r="11073">
          <cell r="A11073" t="str">
            <v>9501-0019-002-T</v>
          </cell>
          <cell r="B11073" t="str">
            <v>LOOM, REAR WIRING HARNESS</v>
          </cell>
          <cell r="C11073">
            <v>0</v>
          </cell>
          <cell r="D11073">
            <v>0</v>
          </cell>
          <cell r="E11073">
            <v>0</v>
          </cell>
          <cell r="K11073">
            <v>0</v>
          </cell>
          <cell r="L11073" t="str">
            <v>EA</v>
          </cell>
        </row>
        <row r="11074">
          <cell r="A11074" t="str">
            <v>9501-0019-003-T</v>
          </cell>
          <cell r="B11074" t="str">
            <v>LOOM, TOP WIRING HARNESS</v>
          </cell>
          <cell r="C11074">
            <v>0</v>
          </cell>
          <cell r="D11074">
            <v>0</v>
          </cell>
          <cell r="E11074">
            <v>0</v>
          </cell>
          <cell r="K11074">
            <v>0</v>
          </cell>
          <cell r="L11074" t="str">
            <v>EA</v>
          </cell>
        </row>
        <row r="11075">
          <cell r="A11075" t="str">
            <v>9501-0019-004-T</v>
          </cell>
          <cell r="B11075" t="str">
            <v>LIGHT KIT WIRING HARNESS</v>
          </cell>
          <cell r="C11075">
            <v>0</v>
          </cell>
          <cell r="D11075">
            <v>0</v>
          </cell>
          <cell r="E11075">
            <v>0</v>
          </cell>
          <cell r="K11075">
            <v>0</v>
          </cell>
          <cell r="L11075" t="str">
            <v>EA</v>
          </cell>
        </row>
        <row r="11076">
          <cell r="A11076" t="str">
            <v>9501-0019-T</v>
          </cell>
          <cell r="B11076" t="str">
            <v>LOOM, E-MAX WIRING HARNESS (NARVA) 42KL</v>
          </cell>
          <cell r="C11076">
            <v>13461.06</v>
          </cell>
          <cell r="D11076">
            <v>0</v>
          </cell>
          <cell r="E11076">
            <v>0</v>
          </cell>
          <cell r="K11076">
            <v>0</v>
          </cell>
          <cell r="L11076" t="str">
            <v>EA</v>
          </cell>
        </row>
        <row r="11077">
          <cell r="A11077" t="str">
            <v>9501-0020-001-T</v>
          </cell>
          <cell r="B11077" t="str">
            <v>LOOM, MAIN WIRING HARNESS</v>
          </cell>
          <cell r="C11077">
            <v>0</v>
          </cell>
          <cell r="D11077">
            <v>0</v>
          </cell>
          <cell r="E11077">
            <v>0</v>
          </cell>
          <cell r="K11077">
            <v>0</v>
          </cell>
          <cell r="L11077" t="str">
            <v>EA</v>
          </cell>
        </row>
        <row r="11078">
          <cell r="A11078" t="str">
            <v>9501-0020-002-T</v>
          </cell>
          <cell r="B11078" t="str">
            <v>LOOM, REAR WIRING HARNESS</v>
          </cell>
          <cell r="C11078">
            <v>0</v>
          </cell>
          <cell r="D11078">
            <v>0</v>
          </cell>
          <cell r="E11078">
            <v>0</v>
          </cell>
          <cell r="K11078">
            <v>0</v>
          </cell>
          <cell r="L11078" t="str">
            <v>EA</v>
          </cell>
        </row>
        <row r="11079">
          <cell r="A11079" t="str">
            <v>9501-0020-003-T</v>
          </cell>
          <cell r="B11079" t="str">
            <v>LOOM, TOP WIRING HARNESS</v>
          </cell>
          <cell r="C11079">
            <v>0</v>
          </cell>
          <cell r="D11079">
            <v>0</v>
          </cell>
          <cell r="E11079">
            <v>0</v>
          </cell>
          <cell r="K11079">
            <v>0</v>
          </cell>
          <cell r="L11079" t="str">
            <v>EA</v>
          </cell>
        </row>
        <row r="11080">
          <cell r="A11080" t="str">
            <v>9501-0020-004-T</v>
          </cell>
          <cell r="B11080" t="str">
            <v>LIGHT KIT WIRING HARNESS</v>
          </cell>
          <cell r="C11080">
            <v>0</v>
          </cell>
          <cell r="D11080">
            <v>0</v>
          </cell>
          <cell r="E11080">
            <v>0</v>
          </cell>
          <cell r="K11080">
            <v>0</v>
          </cell>
          <cell r="L11080" t="str">
            <v>EA</v>
          </cell>
        </row>
        <row r="11081">
          <cell r="A11081" t="str">
            <v>9501-0020-T</v>
          </cell>
          <cell r="B11081" t="str">
            <v>LOOM, E-MAX WIRING HARNESS (NARVA) 30KL</v>
          </cell>
          <cell r="C11081">
            <v>0</v>
          </cell>
          <cell r="D11081">
            <v>0</v>
          </cell>
          <cell r="E11081">
            <v>0</v>
          </cell>
          <cell r="K11081">
            <v>0</v>
          </cell>
          <cell r="L11081" t="str">
            <v>EA</v>
          </cell>
        </row>
        <row r="11082">
          <cell r="A11082" t="str">
            <v>9501-0021-001-T</v>
          </cell>
          <cell r="B11082" t="str">
            <v>LOOM, MAIN WIRING HARNESS</v>
          </cell>
          <cell r="C11082">
            <v>0</v>
          </cell>
          <cell r="D11082">
            <v>0</v>
          </cell>
          <cell r="E11082">
            <v>0</v>
          </cell>
          <cell r="K11082">
            <v>0</v>
          </cell>
          <cell r="L11082" t="str">
            <v>EA</v>
          </cell>
        </row>
        <row r="11083">
          <cell r="A11083" t="str">
            <v>9501-0021-002-T</v>
          </cell>
          <cell r="B11083" t="str">
            <v>LOOM, REAR WIRING HARNESS</v>
          </cell>
          <cell r="C11083">
            <v>0</v>
          </cell>
          <cell r="D11083">
            <v>0</v>
          </cell>
          <cell r="E11083">
            <v>0</v>
          </cell>
          <cell r="K11083">
            <v>0</v>
          </cell>
          <cell r="L11083" t="str">
            <v>EA</v>
          </cell>
        </row>
        <row r="11084">
          <cell r="A11084" t="str">
            <v>9501-0021-003-T</v>
          </cell>
          <cell r="B11084" t="str">
            <v>LOOM, TOP WIRING HARNESS</v>
          </cell>
          <cell r="C11084">
            <v>0</v>
          </cell>
          <cell r="D11084">
            <v>0</v>
          </cell>
          <cell r="E11084">
            <v>0</v>
          </cell>
          <cell r="K11084">
            <v>0</v>
          </cell>
          <cell r="L11084" t="str">
            <v>EA</v>
          </cell>
        </row>
        <row r="11085">
          <cell r="A11085" t="str">
            <v>9501-0021-004-T</v>
          </cell>
          <cell r="B11085" t="str">
            <v>LIGHT KIT WIRING HARNESS</v>
          </cell>
          <cell r="C11085">
            <v>0</v>
          </cell>
          <cell r="D11085">
            <v>0</v>
          </cell>
          <cell r="E11085">
            <v>0</v>
          </cell>
          <cell r="K11085">
            <v>0</v>
          </cell>
          <cell r="L11085" t="str">
            <v>EA</v>
          </cell>
        </row>
        <row r="11086">
          <cell r="A11086" t="str">
            <v>9501-0021-T</v>
          </cell>
          <cell r="B11086" t="str">
            <v>LOOM, E-MAX WIRING HARNESS (NARVA) 3AXLE</v>
          </cell>
          <cell r="C11086">
            <v>40527.19</v>
          </cell>
          <cell r="D11086">
            <v>0</v>
          </cell>
          <cell r="E11086">
            <v>0</v>
          </cell>
          <cell r="K11086">
            <v>0</v>
          </cell>
          <cell r="L11086" t="str">
            <v>EA</v>
          </cell>
        </row>
        <row r="11087">
          <cell r="A11087" t="str">
            <v>9501-0022-001-T</v>
          </cell>
          <cell r="B11087" t="str">
            <v>LOOM, MAIN WIRING HARNESS 43KL RT</v>
          </cell>
          <cell r="C11087">
            <v>0</v>
          </cell>
          <cell r="D11087">
            <v>0</v>
          </cell>
          <cell r="E11087">
            <v>0</v>
          </cell>
          <cell r="K11087">
            <v>0</v>
          </cell>
          <cell r="L11087" t="str">
            <v>EA</v>
          </cell>
        </row>
        <row r="11088">
          <cell r="A11088" t="str">
            <v>9501-0022-002-T</v>
          </cell>
          <cell r="B11088" t="str">
            <v>LOOM, REAR WIRING HARNESS 43KL RT</v>
          </cell>
          <cell r="C11088">
            <v>0</v>
          </cell>
          <cell r="D11088">
            <v>0</v>
          </cell>
          <cell r="E11088">
            <v>0</v>
          </cell>
          <cell r="K11088">
            <v>0</v>
          </cell>
          <cell r="L11088" t="str">
            <v>EA</v>
          </cell>
        </row>
        <row r="11089">
          <cell r="A11089" t="str">
            <v>9501-0022-003-T</v>
          </cell>
          <cell r="B11089" t="str">
            <v>LOOM, TOP WIRING HARNESS 43KL RT</v>
          </cell>
          <cell r="C11089">
            <v>0</v>
          </cell>
          <cell r="D11089">
            <v>0</v>
          </cell>
          <cell r="E11089">
            <v>0</v>
          </cell>
          <cell r="K11089">
            <v>0</v>
          </cell>
          <cell r="L11089" t="str">
            <v>EA</v>
          </cell>
        </row>
        <row r="11090">
          <cell r="A11090" t="str">
            <v>9501-0022-004-T</v>
          </cell>
          <cell r="B11090" t="str">
            <v>LIGHT KIT WIRING HARNESS 43KL RT</v>
          </cell>
          <cell r="C11090">
            <v>0</v>
          </cell>
          <cell r="D11090">
            <v>0</v>
          </cell>
          <cell r="E11090">
            <v>0</v>
          </cell>
          <cell r="K11090">
            <v>0</v>
          </cell>
          <cell r="L11090" t="str">
            <v>EA</v>
          </cell>
        </row>
        <row r="11091">
          <cell r="A11091" t="str">
            <v>9501-0022-T</v>
          </cell>
          <cell r="B11091" t="str">
            <v>LOOM, E-MAX WIRING HARNESS 43KL RT</v>
          </cell>
          <cell r="C11091">
            <v>56894.103109999996</v>
          </cell>
          <cell r="D11091">
            <v>0</v>
          </cell>
          <cell r="E11091">
            <v>0</v>
          </cell>
          <cell r="K11091">
            <v>60</v>
          </cell>
          <cell r="L11091" t="str">
            <v>EA</v>
          </cell>
        </row>
        <row r="11092">
          <cell r="A11092" t="str">
            <v>9501-0023-001-T</v>
          </cell>
          <cell r="B11092" t="str">
            <v>LOOM, MAIN WIRING HARNESS</v>
          </cell>
          <cell r="C11092">
            <v>0</v>
          </cell>
          <cell r="D11092">
            <v>0</v>
          </cell>
          <cell r="E11092">
            <v>0</v>
          </cell>
          <cell r="K11092">
            <v>0</v>
          </cell>
          <cell r="L11092" t="str">
            <v>EA</v>
          </cell>
        </row>
        <row r="11093">
          <cell r="A11093" t="str">
            <v>9501-0023-002-T</v>
          </cell>
          <cell r="B11093" t="str">
            <v>LOOM, REAR WIRING HARNESS</v>
          </cell>
          <cell r="C11093">
            <v>0</v>
          </cell>
          <cell r="D11093">
            <v>0</v>
          </cell>
          <cell r="E11093">
            <v>0</v>
          </cell>
          <cell r="K11093">
            <v>0</v>
          </cell>
          <cell r="L11093" t="str">
            <v>EA</v>
          </cell>
        </row>
        <row r="11094">
          <cell r="A11094" t="str">
            <v>9501-0023-003-T</v>
          </cell>
          <cell r="B11094" t="str">
            <v>LOOM, TOP WIRING HARNESS</v>
          </cell>
          <cell r="C11094">
            <v>0</v>
          </cell>
          <cell r="D11094">
            <v>0</v>
          </cell>
          <cell r="E11094">
            <v>0</v>
          </cell>
          <cell r="K11094">
            <v>0</v>
          </cell>
          <cell r="L11094" t="str">
            <v>EA</v>
          </cell>
        </row>
        <row r="11095">
          <cell r="A11095" t="str">
            <v>9501-0023-004-T</v>
          </cell>
          <cell r="B11095" t="str">
            <v>LIGHT KIT WIRING HARNESS</v>
          </cell>
          <cell r="C11095">
            <v>0</v>
          </cell>
          <cell r="D11095">
            <v>0</v>
          </cell>
          <cell r="E11095">
            <v>0</v>
          </cell>
          <cell r="K11095">
            <v>0</v>
          </cell>
          <cell r="L11095" t="str">
            <v>EA</v>
          </cell>
        </row>
        <row r="11096">
          <cell r="A11096" t="str">
            <v>9501-0023-T</v>
          </cell>
          <cell r="B11096" t="str">
            <v>LOOM, E-MAX WIRING HARDESS A TRL 19 MTR</v>
          </cell>
          <cell r="C11096">
            <v>54636.119630000001</v>
          </cell>
          <cell r="D11096">
            <v>0</v>
          </cell>
          <cell r="E11096">
            <v>0</v>
          </cell>
          <cell r="K11096">
            <v>60</v>
          </cell>
          <cell r="L11096" t="str">
            <v>EA</v>
          </cell>
        </row>
        <row r="11097">
          <cell r="A11097" t="str">
            <v>9501-0024-001-T</v>
          </cell>
          <cell r="B11097" t="str">
            <v>LOOM, E-MAX WIRING MAIN HARNESS B-TRL</v>
          </cell>
          <cell r="C11097">
            <v>0</v>
          </cell>
          <cell r="D11097">
            <v>0</v>
          </cell>
          <cell r="E11097">
            <v>0</v>
          </cell>
          <cell r="K11097">
            <v>0</v>
          </cell>
          <cell r="L11097" t="str">
            <v>EA</v>
          </cell>
        </row>
        <row r="11098">
          <cell r="A11098" t="str">
            <v>9501-0024-002-T</v>
          </cell>
          <cell r="B11098" t="str">
            <v>LOOM, E-MAX WIRING REAR HARNESS B-TRL</v>
          </cell>
          <cell r="C11098">
            <v>0</v>
          </cell>
          <cell r="D11098">
            <v>0</v>
          </cell>
          <cell r="E11098">
            <v>0</v>
          </cell>
          <cell r="K11098">
            <v>0</v>
          </cell>
          <cell r="L11098" t="str">
            <v>EA</v>
          </cell>
        </row>
        <row r="11099">
          <cell r="A11099" t="str">
            <v>9501-0024-003-T</v>
          </cell>
          <cell r="B11099" t="str">
            <v>LOOM, E-MAX WIRING TOP HARNESS B-TRL</v>
          </cell>
          <cell r="C11099">
            <v>0</v>
          </cell>
          <cell r="D11099">
            <v>0</v>
          </cell>
          <cell r="E11099">
            <v>0</v>
          </cell>
          <cell r="K11099">
            <v>0</v>
          </cell>
          <cell r="L11099" t="str">
            <v>EA</v>
          </cell>
        </row>
        <row r="11100">
          <cell r="A11100" t="str">
            <v>9501-0024-004-T</v>
          </cell>
          <cell r="B11100" t="str">
            <v>LIGHT ASSY CONNECTOR KITS B-TRL</v>
          </cell>
          <cell r="C11100">
            <v>0</v>
          </cell>
          <cell r="D11100">
            <v>0</v>
          </cell>
          <cell r="E11100">
            <v>0</v>
          </cell>
          <cell r="K11100">
            <v>0</v>
          </cell>
          <cell r="L11100" t="str">
            <v>EA</v>
          </cell>
        </row>
        <row r="11101">
          <cell r="A11101" t="str">
            <v>9501-0024-T</v>
          </cell>
          <cell r="B11101" t="str">
            <v>LOOM, E-MAX WIRING HARDESS B TRL 19 MTR</v>
          </cell>
          <cell r="C11101">
            <v>46341.200549999994</v>
          </cell>
          <cell r="D11101">
            <v>0</v>
          </cell>
          <cell r="E11101">
            <v>0</v>
          </cell>
          <cell r="K11101">
            <v>60</v>
          </cell>
          <cell r="L11101" t="str">
            <v>EA</v>
          </cell>
        </row>
        <row r="11102">
          <cell r="A11102" t="str">
            <v>9501-0025-T</v>
          </cell>
          <cell r="B11102" t="str">
            <v>LOOM, E-MAX WIRING HARNESS NEW 45 KL</v>
          </cell>
          <cell r="C11102">
            <v>61784.465470000003</v>
          </cell>
          <cell r="D11102">
            <v>0</v>
          </cell>
          <cell r="E11102">
            <v>0</v>
          </cell>
          <cell r="K11102">
            <v>60</v>
          </cell>
          <cell r="L11102" t="str">
            <v>EA</v>
          </cell>
        </row>
        <row r="11103">
          <cell r="A11103" t="str">
            <v>9501-0027-001-T</v>
          </cell>
          <cell r="B11103" t="str">
            <v>LOOM, WIRE HARNESS MAIN 45KL COOTES</v>
          </cell>
          <cell r="C11103">
            <v>0</v>
          </cell>
          <cell r="D11103">
            <v>0</v>
          </cell>
          <cell r="E11103">
            <v>0</v>
          </cell>
          <cell r="K11103">
            <v>0</v>
          </cell>
          <cell r="L11103" t="str">
            <v>EA</v>
          </cell>
        </row>
        <row r="11104">
          <cell r="A11104" t="str">
            <v>9501-0027-002-T</v>
          </cell>
          <cell r="B11104" t="str">
            <v>LOOM, WIRE HARNESS REAR 45KL COOTES</v>
          </cell>
          <cell r="C11104">
            <v>0</v>
          </cell>
          <cell r="D11104">
            <v>0</v>
          </cell>
          <cell r="E11104">
            <v>0</v>
          </cell>
          <cell r="K11104">
            <v>0</v>
          </cell>
          <cell r="L11104" t="str">
            <v>EA</v>
          </cell>
        </row>
        <row r="11105">
          <cell r="A11105" t="str">
            <v>9501-0027-003-T</v>
          </cell>
          <cell r="B11105" t="str">
            <v>LOOM WIRE HARNESS TOP 45 KL COOTES</v>
          </cell>
          <cell r="C11105">
            <v>0</v>
          </cell>
          <cell r="D11105">
            <v>0</v>
          </cell>
          <cell r="E11105">
            <v>0</v>
          </cell>
          <cell r="K11105">
            <v>0</v>
          </cell>
          <cell r="L11105" t="str">
            <v>EA</v>
          </cell>
        </row>
        <row r="11106">
          <cell r="A11106" t="str">
            <v>9501-0027-004-T</v>
          </cell>
          <cell r="B11106" t="str">
            <v>LOOM, ACCESORIES CONNECTOR 45KL COOTES</v>
          </cell>
          <cell r="C11106">
            <v>0</v>
          </cell>
          <cell r="D11106">
            <v>0</v>
          </cell>
          <cell r="E11106">
            <v>0</v>
          </cell>
          <cell r="K11106">
            <v>0</v>
          </cell>
          <cell r="L11106" t="str">
            <v>EA</v>
          </cell>
        </row>
        <row r="11107">
          <cell r="A11107" t="str">
            <v>9501-0027-T</v>
          </cell>
          <cell r="B11107" t="str">
            <v>LOOM, E-MAX WIRING HARNESS 45KL COOTES</v>
          </cell>
          <cell r="C11107">
            <v>47876.502019999993</v>
          </cell>
          <cell r="D11107">
            <v>0</v>
          </cell>
          <cell r="E11107">
            <v>0</v>
          </cell>
          <cell r="K11107">
            <v>60</v>
          </cell>
          <cell r="L11107" t="str">
            <v>EA</v>
          </cell>
        </row>
        <row r="11108">
          <cell r="A11108" t="str">
            <v>9501-0028-001-T</v>
          </cell>
          <cell r="B11108" t="str">
            <v>LOOM, MAIN WIRING HARNESS</v>
          </cell>
          <cell r="C11108">
            <v>0</v>
          </cell>
          <cell r="D11108">
            <v>0</v>
          </cell>
          <cell r="E11108">
            <v>0</v>
          </cell>
          <cell r="K11108">
            <v>0</v>
          </cell>
          <cell r="L11108" t="str">
            <v>EA</v>
          </cell>
        </row>
        <row r="11109">
          <cell r="A11109" t="str">
            <v>9501-0028-002-T</v>
          </cell>
          <cell r="B11109" t="str">
            <v>LOOM, REAR WIRING HARNESS</v>
          </cell>
          <cell r="C11109">
            <v>0</v>
          </cell>
          <cell r="D11109">
            <v>0</v>
          </cell>
          <cell r="E11109">
            <v>0</v>
          </cell>
          <cell r="K11109">
            <v>0</v>
          </cell>
          <cell r="L11109" t="str">
            <v>EA</v>
          </cell>
        </row>
        <row r="11110">
          <cell r="A11110" t="str">
            <v>9501-0028-003-T</v>
          </cell>
          <cell r="B11110" t="str">
            <v>LOOM, TOP WIRING HARNESS</v>
          </cell>
          <cell r="C11110">
            <v>0</v>
          </cell>
          <cell r="D11110">
            <v>0</v>
          </cell>
          <cell r="E11110">
            <v>0</v>
          </cell>
          <cell r="K11110">
            <v>0</v>
          </cell>
          <cell r="L11110" t="str">
            <v>EA</v>
          </cell>
        </row>
        <row r="11111">
          <cell r="A11111" t="str">
            <v>9501-0028-004-T</v>
          </cell>
          <cell r="B11111" t="str">
            <v>LIGHT KIT WIRING HARNESS</v>
          </cell>
          <cell r="C11111">
            <v>0</v>
          </cell>
          <cell r="D11111">
            <v>0</v>
          </cell>
          <cell r="E11111">
            <v>0</v>
          </cell>
          <cell r="K11111">
            <v>0</v>
          </cell>
          <cell r="L11111" t="str">
            <v>EA</v>
          </cell>
        </row>
        <row r="11112">
          <cell r="A11112" t="str">
            <v>9501-0028-T</v>
          </cell>
          <cell r="B11112" t="str">
            <v>LOOM, E-MAX WIRING HARNESS TRL-A 25M B-D</v>
          </cell>
          <cell r="C11112">
            <v>46176.274839999998</v>
          </cell>
          <cell r="D11112">
            <v>0</v>
          </cell>
          <cell r="E11112">
            <v>0</v>
          </cell>
          <cell r="K11112">
            <v>60</v>
          </cell>
          <cell r="L11112" t="str">
            <v>EA</v>
          </cell>
        </row>
        <row r="11113">
          <cell r="A11113" t="str">
            <v>9501-0029-001-T</v>
          </cell>
          <cell r="B11113" t="str">
            <v>LOOM, MAIN WIRING HARNESS</v>
          </cell>
          <cell r="C11113">
            <v>0</v>
          </cell>
          <cell r="D11113">
            <v>0</v>
          </cell>
          <cell r="E11113">
            <v>0</v>
          </cell>
          <cell r="K11113">
            <v>0</v>
          </cell>
          <cell r="L11113" t="str">
            <v>EA</v>
          </cell>
        </row>
        <row r="11114">
          <cell r="A11114" t="str">
            <v>9501-0029-002-T</v>
          </cell>
          <cell r="B11114" t="str">
            <v>LOOM, REAR WIRING HARNESS</v>
          </cell>
          <cell r="C11114">
            <v>0</v>
          </cell>
          <cell r="D11114">
            <v>0</v>
          </cell>
          <cell r="E11114">
            <v>0</v>
          </cell>
          <cell r="K11114">
            <v>0</v>
          </cell>
          <cell r="L11114" t="str">
            <v>EA</v>
          </cell>
        </row>
        <row r="11115">
          <cell r="A11115" t="str">
            <v>9501-0029-003-T</v>
          </cell>
          <cell r="B11115" t="str">
            <v>LOOM, TOP WIRING HARNESS</v>
          </cell>
          <cell r="C11115">
            <v>0</v>
          </cell>
          <cell r="D11115">
            <v>0</v>
          </cell>
          <cell r="E11115">
            <v>0</v>
          </cell>
          <cell r="K11115">
            <v>0</v>
          </cell>
          <cell r="L11115" t="str">
            <v>EA</v>
          </cell>
        </row>
        <row r="11116">
          <cell r="A11116" t="str">
            <v>9501-0029-004-T</v>
          </cell>
          <cell r="B11116" t="str">
            <v>LIGHT KIT WIRING HARNESS</v>
          </cell>
          <cell r="C11116">
            <v>0</v>
          </cell>
          <cell r="D11116">
            <v>0</v>
          </cell>
          <cell r="E11116">
            <v>0</v>
          </cell>
          <cell r="K11116">
            <v>0</v>
          </cell>
          <cell r="L11116" t="str">
            <v>EA</v>
          </cell>
        </row>
        <row r="11117">
          <cell r="A11117" t="str">
            <v>9501-0029-T</v>
          </cell>
          <cell r="B11117" t="str">
            <v>LOOM, E-MAX WIRING HARNESS TRL-B 25M B-D</v>
          </cell>
          <cell r="C11117">
            <v>47919.189790000004</v>
          </cell>
          <cell r="D11117">
            <v>0</v>
          </cell>
          <cell r="E11117">
            <v>0</v>
          </cell>
          <cell r="K11117">
            <v>60</v>
          </cell>
          <cell r="L11117" t="str">
            <v>EA</v>
          </cell>
        </row>
        <row r="11118">
          <cell r="A11118" t="str">
            <v>9501-0030-015-T</v>
          </cell>
          <cell r="B11118" t="str">
            <v>LOOM,PLASTIC SPLIT -SIDE CORRUGATED 15mm</v>
          </cell>
          <cell r="C11118">
            <v>18</v>
          </cell>
          <cell r="D11118">
            <v>0</v>
          </cell>
          <cell r="E11118">
            <v>0</v>
          </cell>
          <cell r="K11118">
            <v>7</v>
          </cell>
          <cell r="L11118" t="str">
            <v>ME</v>
          </cell>
        </row>
        <row r="11119">
          <cell r="A11119" t="str">
            <v>9501-0031-001-T</v>
          </cell>
          <cell r="B11119" t="str">
            <v>LOOM, MAIN WIRING HARNESS</v>
          </cell>
          <cell r="C11119">
            <v>0</v>
          </cell>
          <cell r="D11119">
            <v>0</v>
          </cell>
          <cell r="E11119">
            <v>0</v>
          </cell>
          <cell r="K11119">
            <v>0</v>
          </cell>
          <cell r="L11119" t="str">
            <v>EA</v>
          </cell>
        </row>
        <row r="11120">
          <cell r="A11120" t="str">
            <v>9501-0031-002-T</v>
          </cell>
          <cell r="B11120" t="str">
            <v>LOOM, REAR WIRING HARNESS</v>
          </cell>
          <cell r="C11120">
            <v>0</v>
          </cell>
          <cell r="D11120">
            <v>0</v>
          </cell>
          <cell r="E11120">
            <v>0</v>
          </cell>
          <cell r="K11120">
            <v>0</v>
          </cell>
          <cell r="L11120" t="str">
            <v>EA</v>
          </cell>
        </row>
        <row r="11121">
          <cell r="A11121" t="str">
            <v>9501-0031-003-T</v>
          </cell>
          <cell r="B11121" t="str">
            <v>LOOM, TOP WIRING HARNESS</v>
          </cell>
          <cell r="C11121">
            <v>0</v>
          </cell>
          <cell r="D11121">
            <v>0</v>
          </cell>
          <cell r="E11121">
            <v>0</v>
          </cell>
          <cell r="K11121">
            <v>0</v>
          </cell>
          <cell r="L11121" t="str">
            <v>EA</v>
          </cell>
        </row>
        <row r="11122">
          <cell r="A11122" t="str">
            <v>9501-0031-004-T</v>
          </cell>
          <cell r="B11122" t="str">
            <v>LIGHT KIT WIRING HARNESS</v>
          </cell>
          <cell r="C11122">
            <v>0</v>
          </cell>
          <cell r="D11122">
            <v>0</v>
          </cell>
          <cell r="E11122">
            <v>0</v>
          </cell>
          <cell r="K11122">
            <v>0</v>
          </cell>
          <cell r="L11122" t="str">
            <v>EA</v>
          </cell>
        </row>
        <row r="11123">
          <cell r="A11123" t="str">
            <v>9501-0031-T</v>
          </cell>
          <cell r="B11123" t="str">
            <v>LOOM, E-MAX WIRING HARDESS 25M A-TRA</v>
          </cell>
          <cell r="C11123">
            <v>44942.607529999994</v>
          </cell>
          <cell r="D11123">
            <v>0</v>
          </cell>
          <cell r="E11123">
            <v>0</v>
          </cell>
          <cell r="K11123">
            <v>60</v>
          </cell>
          <cell r="L11123" t="str">
            <v>EA</v>
          </cell>
        </row>
        <row r="11124">
          <cell r="A11124" t="str">
            <v>9501-0032-T</v>
          </cell>
          <cell r="B11124" t="str">
            <v>LOOM, WIRING HARNESS KIT AU.TIPPER</v>
          </cell>
          <cell r="C11124">
            <v>24389.25374</v>
          </cell>
          <cell r="D11124">
            <v>0</v>
          </cell>
          <cell r="E11124">
            <v>0</v>
          </cell>
          <cell r="K11124">
            <v>60</v>
          </cell>
          <cell r="L11124" t="str">
            <v>EA</v>
          </cell>
        </row>
        <row r="11125">
          <cell r="A11125" t="str">
            <v>9501-0033-T</v>
          </cell>
          <cell r="B11125" t="str">
            <v>LOOM E-MAX LIQUIP OVERFILL 2W/6S</v>
          </cell>
          <cell r="C11125">
            <v>24193.969550000002</v>
          </cell>
          <cell r="D11125">
            <v>1</v>
          </cell>
          <cell r="E11125">
            <v>0</v>
          </cell>
          <cell r="K11125">
            <v>60</v>
          </cell>
          <cell r="L11125" t="str">
            <v>EA</v>
          </cell>
        </row>
        <row r="11126">
          <cell r="A11126" t="str">
            <v>9501-0034-T</v>
          </cell>
          <cell r="B11126" t="str">
            <v>LOOM E-MAX LIQUIP  OVERFILL2W/3S A-TRL</v>
          </cell>
          <cell r="C11126">
            <v>13608.57085</v>
          </cell>
          <cell r="D11126">
            <v>0</v>
          </cell>
          <cell r="E11126">
            <v>0</v>
          </cell>
          <cell r="K11126">
            <v>60</v>
          </cell>
          <cell r="L11126" t="str">
            <v>EA</v>
          </cell>
        </row>
        <row r="11127">
          <cell r="A11127" t="str">
            <v>9501-0035-T</v>
          </cell>
          <cell r="B11127" t="str">
            <v>LOOM E-MAX LIQUIP  OVERFILL 2W/4S B-TRL</v>
          </cell>
          <cell r="C11127">
            <v>16039.55875</v>
          </cell>
          <cell r="D11127">
            <v>0</v>
          </cell>
          <cell r="E11127">
            <v>0</v>
          </cell>
          <cell r="K11127">
            <v>60</v>
          </cell>
          <cell r="L11127" t="str">
            <v>EA</v>
          </cell>
        </row>
        <row r="11128">
          <cell r="A11128" t="str">
            <v>9501-0036-T</v>
          </cell>
          <cell r="B11128" t="str">
            <v>LOOM, E-MAX WIRING HARDESS TRUCK TANK</v>
          </cell>
          <cell r="C11128">
            <v>44226.957450000002</v>
          </cell>
          <cell r="D11128">
            <v>0</v>
          </cell>
          <cell r="K11128">
            <v>60</v>
          </cell>
          <cell r="L11128" t="str">
            <v>EA</v>
          </cell>
        </row>
        <row r="11129">
          <cell r="A11129" t="str">
            <v>9501-0037-T</v>
          </cell>
          <cell r="B11129" t="str">
            <v>LOOM E-MAX LIQUIP  OVERFILL 2W/5S</v>
          </cell>
          <cell r="C11129">
            <v>20975.113530000002</v>
          </cell>
          <cell r="D11129">
            <v>2</v>
          </cell>
          <cell r="E11129">
            <v>0</v>
          </cell>
          <cell r="K11129">
            <v>60</v>
          </cell>
          <cell r="L11129" t="str">
            <v>EA</v>
          </cell>
        </row>
        <row r="11130">
          <cell r="A11130" t="str">
            <v>9501-0038-T</v>
          </cell>
          <cell r="B11130" t="str">
            <v>LOOM, E-MAX WIRING HARNESS AB-TRIPLE B</v>
          </cell>
          <cell r="C11130">
            <v>53935.13697</v>
          </cell>
          <cell r="D11130">
            <v>0</v>
          </cell>
          <cell r="E11130">
            <v>0</v>
          </cell>
          <cell r="K11130">
            <v>60</v>
          </cell>
          <cell r="L11130" t="str">
            <v>EA</v>
          </cell>
        </row>
        <row r="11131">
          <cell r="A11131" t="str">
            <v>9501-0039-T</v>
          </cell>
          <cell r="B11131" t="str">
            <v>LOOM, E-MAX WIRING HARNESS AB-TRIPLE A&amp;C</v>
          </cell>
          <cell r="C11131">
            <v>55858.275450000001</v>
          </cell>
          <cell r="D11131">
            <v>0</v>
          </cell>
          <cell r="E11131">
            <v>0</v>
          </cell>
          <cell r="K11131">
            <v>60</v>
          </cell>
          <cell r="L11131" t="str">
            <v>EA</v>
          </cell>
        </row>
        <row r="11132">
          <cell r="A11132" t="str">
            <v>9501-0040-T</v>
          </cell>
          <cell r="B11132" t="str">
            <v>LOOM, E-MAX WIRING HARNESS SEMI TRAILER</v>
          </cell>
          <cell r="C11132">
            <v>58956.415990000001</v>
          </cell>
          <cell r="D11132">
            <v>0</v>
          </cell>
          <cell r="E11132">
            <v>0</v>
          </cell>
          <cell r="K11132">
            <v>60</v>
          </cell>
          <cell r="L11132" t="str">
            <v>EA</v>
          </cell>
        </row>
        <row r="11133">
          <cell r="A11133" t="str">
            <v>9501-0041-T</v>
          </cell>
          <cell r="B11133" t="str">
            <v>LOOM, E-MAX WIRING HARDESS TRUCK TANK</v>
          </cell>
          <cell r="C11133">
            <v>44226.957450000002</v>
          </cell>
          <cell r="D11133">
            <v>0</v>
          </cell>
          <cell r="E11133">
            <v>0</v>
          </cell>
          <cell r="K11133">
            <v>60</v>
          </cell>
          <cell r="L11133" t="str">
            <v>EA</v>
          </cell>
        </row>
        <row r="11134">
          <cell r="A11134" t="str">
            <v>9501-0042-T</v>
          </cell>
          <cell r="B11134" t="str">
            <v>LOOM, E-MAX WIRING HARDESS A-TRA. 19M B-</v>
          </cell>
          <cell r="C11134">
            <v>57595.551749999999</v>
          </cell>
          <cell r="D11134">
            <v>0</v>
          </cell>
          <cell r="E11134">
            <v>0</v>
          </cell>
          <cell r="K11134">
            <v>60</v>
          </cell>
          <cell r="L11134" t="str">
            <v>EA</v>
          </cell>
        </row>
        <row r="11135">
          <cell r="A11135" t="str">
            <v>9501-0043-T</v>
          </cell>
          <cell r="B11135" t="str">
            <v>LOOM, E-MAX WIRING HARDESS B-TRA. 19M B-</v>
          </cell>
          <cell r="C11135">
            <v>59524.368310000005</v>
          </cell>
          <cell r="D11135">
            <v>0</v>
          </cell>
          <cell r="E11135">
            <v>0</v>
          </cell>
          <cell r="K11135">
            <v>60</v>
          </cell>
          <cell r="L11135" t="str">
            <v>EA</v>
          </cell>
        </row>
        <row r="11136">
          <cell r="A11136" t="str">
            <v>9501-0044-T</v>
          </cell>
          <cell r="B11136" t="str">
            <v>LOOM, NARVA WIRING HARDESS A-TRA. 19/20M</v>
          </cell>
          <cell r="C11136">
            <v>59550.862840000002</v>
          </cell>
          <cell r="D11136">
            <v>0</v>
          </cell>
          <cell r="E11136">
            <v>0</v>
          </cell>
          <cell r="K11136">
            <v>60</v>
          </cell>
          <cell r="L11136" t="str">
            <v>EA</v>
          </cell>
        </row>
        <row r="11137">
          <cell r="A11137" t="str">
            <v>9501-0045-T</v>
          </cell>
          <cell r="B11137" t="str">
            <v>LOOM, NARVA WIRING HARDESS B-TRA. 19/20M</v>
          </cell>
          <cell r="C11137">
            <v>57238.20635</v>
          </cell>
          <cell r="D11137">
            <v>0</v>
          </cell>
          <cell r="E11137">
            <v>0</v>
          </cell>
          <cell r="K11137">
            <v>60</v>
          </cell>
          <cell r="L11137" t="str">
            <v>EA</v>
          </cell>
        </row>
        <row r="11138">
          <cell r="A11138" t="str">
            <v>9501-0046-001-T</v>
          </cell>
          <cell r="B11138" t="str">
            <v>NARVA WIRING HARNESS [E-MAX [AUS]]</v>
          </cell>
          <cell r="C11138">
            <v>66480.55932</v>
          </cell>
          <cell r="D11138">
            <v>0</v>
          </cell>
          <cell r="E11138">
            <v>0</v>
          </cell>
          <cell r="K11138">
            <v>60</v>
          </cell>
          <cell r="L11138" t="str">
            <v>EA</v>
          </cell>
        </row>
        <row r="11139">
          <cell r="A11139" t="str">
            <v>9501-0046-T</v>
          </cell>
          <cell r="B11139" t="str">
            <v>NARVA WIRING HARDESS A-TRAILER 25M</v>
          </cell>
          <cell r="C11139">
            <v>58599.133739999997</v>
          </cell>
          <cell r="D11139">
            <v>0</v>
          </cell>
          <cell r="E11139">
            <v>0</v>
          </cell>
          <cell r="K11139">
            <v>60</v>
          </cell>
          <cell r="L11139" t="str">
            <v>EA</v>
          </cell>
        </row>
        <row r="11140">
          <cell r="A11140" t="str">
            <v>9501-0047-001-T</v>
          </cell>
          <cell r="B11140" t="str">
            <v>NARVA WIRING HARNESS [E-MAX [AUS]]</v>
          </cell>
          <cell r="C11140">
            <v>72211.05442</v>
          </cell>
          <cell r="D11140">
            <v>1</v>
          </cell>
          <cell r="E11140">
            <v>0</v>
          </cell>
          <cell r="K11140">
            <v>60</v>
          </cell>
          <cell r="L11140" t="str">
            <v>EA</v>
          </cell>
        </row>
        <row r="11141">
          <cell r="A11141" t="str">
            <v>9501-0047-T</v>
          </cell>
          <cell r="B11141" t="str">
            <v>NARVA WIRING HARDESS B-TRAILER 25M</v>
          </cell>
          <cell r="C11141">
            <v>58030.205970000003</v>
          </cell>
          <cell r="D11141">
            <v>0</v>
          </cell>
          <cell r="E11141">
            <v>0</v>
          </cell>
          <cell r="K11141">
            <v>60</v>
          </cell>
          <cell r="L11141" t="str">
            <v>EA</v>
          </cell>
        </row>
        <row r="11142">
          <cell r="A11142" t="str">
            <v>9501-0048-001-T</v>
          </cell>
          <cell r="B11142" t="str">
            <v>NARVA WIRING HARDESS [E-MAX [AUS]]</v>
          </cell>
          <cell r="C11142">
            <v>69303.517089999994</v>
          </cell>
          <cell r="D11142">
            <v>0</v>
          </cell>
          <cell r="E11142">
            <v>0</v>
          </cell>
          <cell r="K11142">
            <v>60</v>
          </cell>
          <cell r="L11142" t="str">
            <v>EA</v>
          </cell>
        </row>
        <row r="11143">
          <cell r="A11143" t="str">
            <v>9501-0048-T</v>
          </cell>
          <cell r="B11143" t="str">
            <v>NARVA WIRING HARDESS ROAD TRAIN 43KL</v>
          </cell>
          <cell r="C11143">
            <v>61123.734380000002</v>
          </cell>
          <cell r="D11143">
            <v>0</v>
          </cell>
          <cell r="E11143">
            <v>0</v>
          </cell>
          <cell r="K11143">
            <v>60</v>
          </cell>
          <cell r="L11143" t="str">
            <v>EA</v>
          </cell>
        </row>
        <row r="11144">
          <cell r="A11144" t="str">
            <v>9501-0049-060-T</v>
          </cell>
          <cell r="B11144" t="str">
            <v>60" LONG HARNESS</v>
          </cell>
          <cell r="C11144">
            <v>0</v>
          </cell>
          <cell r="D11144">
            <v>0</v>
          </cell>
          <cell r="E11144">
            <v>0</v>
          </cell>
          <cell r="K11144">
            <v>0</v>
          </cell>
          <cell r="L11144" t="str">
            <v>EA</v>
          </cell>
        </row>
        <row r="11145">
          <cell r="A11145" t="str">
            <v>9501-0049-075-T</v>
          </cell>
          <cell r="B11145" t="str">
            <v>75" LONG HARNESS</v>
          </cell>
          <cell r="C11145">
            <v>0</v>
          </cell>
          <cell r="D11145">
            <v>0</v>
          </cell>
          <cell r="E11145">
            <v>0</v>
          </cell>
          <cell r="K11145">
            <v>0</v>
          </cell>
          <cell r="L11145" t="str">
            <v>EA</v>
          </cell>
        </row>
        <row r="11146">
          <cell r="A11146" t="str">
            <v>9501-0049-396-T</v>
          </cell>
          <cell r="B11146" t="str">
            <v>396" LONG HARNESS</v>
          </cell>
          <cell r="C11146">
            <v>0</v>
          </cell>
          <cell r="D11146">
            <v>0</v>
          </cell>
          <cell r="E11146">
            <v>0</v>
          </cell>
          <cell r="K11146">
            <v>0</v>
          </cell>
          <cell r="L11146" t="str">
            <v>EA</v>
          </cell>
        </row>
        <row r="11147">
          <cell r="A11147" t="str">
            <v>9501-0050-T</v>
          </cell>
          <cell r="B11147" t="str">
            <v>LOOM, NARVA WIRING HARDESS A-TRA. 19/20</v>
          </cell>
          <cell r="C11147">
            <v>58575.588329999999</v>
          </cell>
          <cell r="D11147">
            <v>0</v>
          </cell>
          <cell r="E11147">
            <v>0</v>
          </cell>
          <cell r="K11147">
            <v>60</v>
          </cell>
          <cell r="L11147" t="str">
            <v>EA</v>
          </cell>
        </row>
        <row r="11148">
          <cell r="A11148" t="str">
            <v>9501-0051-T</v>
          </cell>
          <cell r="B11148" t="str">
            <v>LOOM, NARVA WIRING HARDESS B-TRA. 19/20</v>
          </cell>
          <cell r="C11148">
            <v>51118.524919999996</v>
          </cell>
          <cell r="D11148">
            <v>0</v>
          </cell>
          <cell r="E11148">
            <v>0</v>
          </cell>
          <cell r="K11148">
            <v>60</v>
          </cell>
          <cell r="L11148" t="str">
            <v>EA</v>
          </cell>
        </row>
        <row r="11149">
          <cell r="A11149" t="str">
            <v>9501-0052-T</v>
          </cell>
          <cell r="B11149" t="str">
            <v>LOOM, E-MAX WIRING HARNESS NEW 45 KL</v>
          </cell>
          <cell r="C11149">
            <v>0</v>
          </cell>
          <cell r="D11149">
            <v>0</v>
          </cell>
          <cell r="E11149">
            <v>0</v>
          </cell>
          <cell r="K11149">
            <v>0</v>
          </cell>
          <cell r="L11149" t="str">
            <v>EA</v>
          </cell>
        </row>
        <row r="11150">
          <cell r="A11150" t="str">
            <v>952 201 001 0</v>
          </cell>
          <cell r="B11150" t="str">
            <v>HOSE COUPLING CONTROL(YEL) 952 201 001 0</v>
          </cell>
          <cell r="C11150">
            <v>0</v>
          </cell>
          <cell r="D11150">
            <v>0</v>
          </cell>
          <cell r="E11150">
            <v>0</v>
          </cell>
          <cell r="K11150">
            <v>0</v>
          </cell>
          <cell r="L11150" t="str">
            <v>EA</v>
          </cell>
        </row>
        <row r="11151">
          <cell r="A11151" t="str">
            <v>952 201 002 0</v>
          </cell>
          <cell r="B11151" t="str">
            <v>HOSE COUPLING SUPPLY (RED) 952 201 002 0</v>
          </cell>
          <cell r="C11151">
            <v>0</v>
          </cell>
          <cell r="D11151">
            <v>0</v>
          </cell>
          <cell r="E11151">
            <v>0</v>
          </cell>
          <cell r="K11151">
            <v>0</v>
          </cell>
          <cell r="L11151" t="str">
            <v>EA</v>
          </cell>
        </row>
        <row r="11152">
          <cell r="A11152" t="str">
            <v>9536-0001-T</v>
          </cell>
          <cell r="B11152" t="str">
            <v>WHEEL END MONITOR SKF (WEMTM) HEND#L1052</v>
          </cell>
          <cell r="C11152">
            <v>0</v>
          </cell>
          <cell r="D11152">
            <v>0</v>
          </cell>
          <cell r="E11152">
            <v>0</v>
          </cell>
          <cell r="K11152">
            <v>0</v>
          </cell>
          <cell r="L11152" t="str">
            <v>EA</v>
          </cell>
        </row>
        <row r="11153">
          <cell r="A11153" t="str">
            <v>9537-0001-T</v>
          </cell>
          <cell r="B11153" t="str">
            <v>MANIFOLD, DISC. OPEN/CLOSED LIQUIP#DM104</v>
          </cell>
          <cell r="C11153">
            <v>18959.650000000001</v>
          </cell>
          <cell r="D11153">
            <v>0</v>
          </cell>
          <cell r="E11153">
            <v>0</v>
          </cell>
          <cell r="K11153">
            <v>0</v>
          </cell>
          <cell r="L11153" t="str">
            <v>EA</v>
          </cell>
        </row>
        <row r="11154">
          <cell r="A11154" t="str">
            <v>9537-0002-T</v>
          </cell>
          <cell r="B11154" t="str">
            <v>MANIFOLD, AIR CONT. ASS'Y LIQUIP#MAC105</v>
          </cell>
          <cell r="C11154">
            <v>0</v>
          </cell>
          <cell r="D11154">
            <v>0</v>
          </cell>
          <cell r="E11154">
            <v>0</v>
          </cell>
          <cell r="K11154">
            <v>0</v>
          </cell>
          <cell r="L11154" t="str">
            <v>EA</v>
          </cell>
        </row>
        <row r="11155">
          <cell r="A11155" t="str">
            <v>9537-0003-T</v>
          </cell>
          <cell r="B11155" t="str">
            <v>MANIFOLD, AIR CONT. ASS'Y LIQUIP#MAC106</v>
          </cell>
          <cell r="C11155">
            <v>0</v>
          </cell>
          <cell r="D11155">
            <v>0</v>
          </cell>
          <cell r="E11155">
            <v>0</v>
          </cell>
          <cell r="K11155">
            <v>0</v>
          </cell>
          <cell r="L11155" t="str">
            <v>EA</v>
          </cell>
        </row>
        <row r="11156">
          <cell r="A11156" t="str">
            <v>9537-0004-T</v>
          </cell>
          <cell r="B11156" t="str">
            <v>MANIFOLD, AIR CONT. ASS'Y LIQUIP#MAC204</v>
          </cell>
          <cell r="C11156">
            <v>0</v>
          </cell>
          <cell r="D11156">
            <v>0</v>
          </cell>
          <cell r="E11156">
            <v>0</v>
          </cell>
          <cell r="K11156">
            <v>0</v>
          </cell>
          <cell r="L11156" t="str">
            <v>EA</v>
          </cell>
        </row>
        <row r="11157">
          <cell r="A11157" t="str">
            <v>9537-0007-002-T</v>
          </cell>
          <cell r="B11157" t="str">
            <v>FLOW"LC METER"M7-G-1  2"NPT 380LPM/PRINT</v>
          </cell>
          <cell r="C11157">
            <v>250000</v>
          </cell>
          <cell r="D11157">
            <v>0</v>
          </cell>
          <cell r="E11157">
            <v>0</v>
          </cell>
          <cell r="K11157">
            <v>0</v>
          </cell>
          <cell r="L11157" t="str">
            <v>EA</v>
          </cell>
        </row>
        <row r="11158">
          <cell r="A11158" t="str">
            <v>9539-0001-T</v>
          </cell>
          <cell r="B11158" t="str">
            <v>METER TOTAL CONTROL SYSTEM#70020SP10VE</v>
          </cell>
          <cell r="C11158">
            <v>143808.85687000002</v>
          </cell>
          <cell r="D11158">
            <v>0</v>
          </cell>
          <cell r="E11158">
            <v>0</v>
          </cell>
          <cell r="K11158">
            <v>0</v>
          </cell>
          <cell r="L11158" t="str">
            <v>EA</v>
          </cell>
        </row>
        <row r="11159">
          <cell r="A11159" t="str">
            <v>9539-0002-T</v>
          </cell>
          <cell r="B11159" t="str">
            <v>FLOW METER M-10-...-1 "LC" W/ELEC. REGIS</v>
          </cell>
          <cell r="C11159">
            <v>268129.91447000002</v>
          </cell>
          <cell r="D11159">
            <v>0</v>
          </cell>
          <cell r="E11159">
            <v>0</v>
          </cell>
          <cell r="K11159">
            <v>0</v>
          </cell>
          <cell r="L11159" t="str">
            <v>EA</v>
          </cell>
        </row>
        <row r="11160">
          <cell r="A11160" t="str">
            <v>9539-0004-T</v>
          </cell>
          <cell r="B11160" t="str">
            <v>METER TCS#700-20SPA10AL</v>
          </cell>
          <cell r="C11160">
            <v>144053.78391</v>
          </cell>
          <cell r="D11160">
            <v>0</v>
          </cell>
          <cell r="E11160">
            <v>0</v>
          </cell>
          <cell r="K11160">
            <v>0</v>
          </cell>
          <cell r="L11160" t="str">
            <v>EA</v>
          </cell>
        </row>
        <row r="11161">
          <cell r="A11161" t="str">
            <v>9539-0005-T</v>
          </cell>
          <cell r="B11161" t="str">
            <v>METER TCS#700-20SP11RC 24VDC</v>
          </cell>
          <cell r="C11161">
            <v>194122.5416</v>
          </cell>
          <cell r="D11161">
            <v>0</v>
          </cell>
          <cell r="E11161">
            <v>0</v>
          </cell>
          <cell r="K11161">
            <v>0</v>
          </cell>
          <cell r="L11161" t="str">
            <v>EA</v>
          </cell>
        </row>
        <row r="11162">
          <cell r="A11162" t="str">
            <v>9539-0006-T</v>
          </cell>
          <cell r="B11162" t="str">
            <v>METER PIUSI K900 GAL/NPT [F0049903B]</v>
          </cell>
          <cell r="C11162">
            <v>0</v>
          </cell>
          <cell r="D11162">
            <v>0</v>
          </cell>
          <cell r="E11162">
            <v>0</v>
          </cell>
          <cell r="K11162">
            <v>0</v>
          </cell>
          <cell r="L11162" t="str">
            <v>EA</v>
          </cell>
        </row>
        <row r="11163">
          <cell r="A11163" t="str">
            <v>9539-0007-001-T</v>
          </cell>
          <cell r="B11163" t="str">
            <v>FLOW"LC METER"M7-G-1 380LPM1.5"NPT/PRINT</v>
          </cell>
          <cell r="C11163">
            <v>120000</v>
          </cell>
          <cell r="D11163">
            <v>0</v>
          </cell>
          <cell r="E11163">
            <v>0</v>
          </cell>
          <cell r="K11163">
            <v>0</v>
          </cell>
          <cell r="L11163" t="str">
            <v>EA</v>
          </cell>
        </row>
        <row r="11164">
          <cell r="A11164" t="str">
            <v>9539-0007-002-T</v>
          </cell>
          <cell r="B11164" t="str">
            <v>FLOW"LC METER"M7-K-1 380LPM 2"NPT/PRINT</v>
          </cell>
          <cell r="C11164">
            <v>0</v>
          </cell>
          <cell r="D11164">
            <v>0</v>
          </cell>
          <cell r="E11164">
            <v>0</v>
          </cell>
          <cell r="K11164">
            <v>0</v>
          </cell>
          <cell r="L11164" t="str">
            <v>EA</v>
          </cell>
        </row>
        <row r="11165">
          <cell r="A11165" t="str">
            <v>9539-0007-T</v>
          </cell>
          <cell r="B11165" t="str">
            <v>FLOW"LC METER"M7-C-1SIZE 2"NPT 380 LPM</v>
          </cell>
          <cell r="C11165">
            <v>235500</v>
          </cell>
          <cell r="D11165">
            <v>0</v>
          </cell>
          <cell r="E11165">
            <v>0</v>
          </cell>
          <cell r="K11165">
            <v>0</v>
          </cell>
          <cell r="L11165" t="str">
            <v>EA</v>
          </cell>
        </row>
        <row r="11166">
          <cell r="A11166" t="str">
            <v>9539-0008-T</v>
          </cell>
          <cell r="B11166" t="str">
            <v>METER TOTAL CONTROL SYSTEM#70020SP6AL</v>
          </cell>
          <cell r="C11166">
            <v>186553.03693</v>
          </cell>
          <cell r="D11166">
            <v>0</v>
          </cell>
          <cell r="E11166">
            <v>0</v>
          </cell>
          <cell r="K11166">
            <v>0</v>
          </cell>
          <cell r="L11166" t="str">
            <v>EA</v>
          </cell>
        </row>
        <row r="11167">
          <cell r="A11167" t="str">
            <v>9539-0009-T</v>
          </cell>
          <cell r="B11167" t="str">
            <v>METER TCS 727-700-20SP10SG  2" 24V- 655</v>
          </cell>
          <cell r="C11167">
            <v>320128.75413000002</v>
          </cell>
          <cell r="D11167">
            <v>0</v>
          </cell>
          <cell r="E11167">
            <v>0</v>
          </cell>
          <cell r="K11167">
            <v>99</v>
          </cell>
          <cell r="L11167" t="str">
            <v>EA</v>
          </cell>
        </row>
        <row r="11168">
          <cell r="A11168" t="str">
            <v>9539-0010-T</v>
          </cell>
          <cell r="B11168" t="str">
            <v>METER PIUSI K24 A [F00408X00] (GALLON)</v>
          </cell>
          <cell r="C11168">
            <v>0</v>
          </cell>
          <cell r="D11168">
            <v>0</v>
          </cell>
          <cell r="E11168">
            <v>0</v>
          </cell>
          <cell r="K11168">
            <v>0</v>
          </cell>
          <cell r="L11168" t="str">
            <v>EA</v>
          </cell>
        </row>
        <row r="11169">
          <cell r="A11169" t="str">
            <v>9539-0011-T</v>
          </cell>
          <cell r="B11169" t="str">
            <v>METER TCS#70020SP10RAL 100 GPM HIGH VOL</v>
          </cell>
          <cell r="C11169">
            <v>222318.21495999998</v>
          </cell>
          <cell r="D11169">
            <v>0</v>
          </cell>
          <cell r="E11169">
            <v>0</v>
          </cell>
          <cell r="K11169">
            <v>0</v>
          </cell>
          <cell r="L11169" t="str">
            <v>EA</v>
          </cell>
        </row>
        <row r="11170">
          <cell r="A11170" t="str">
            <v>9539-0012-T</v>
          </cell>
          <cell r="B11170" t="str">
            <v>Electrical Multimeter DIGICON DM-816</v>
          </cell>
          <cell r="C11170">
            <v>0</v>
          </cell>
          <cell r="D11170">
            <v>0</v>
          </cell>
          <cell r="E11170">
            <v>0</v>
          </cell>
          <cell r="K11170">
            <v>0</v>
          </cell>
          <cell r="L11170" t="str">
            <v>EA</v>
          </cell>
        </row>
        <row r="11171">
          <cell r="A11171" t="str">
            <v>9539-0013-T</v>
          </cell>
          <cell r="B11171" t="str">
            <v>METER TCS-70020SP4E, 12-24 VDC, 75 DEG,</v>
          </cell>
          <cell r="C11171">
            <v>228692.58206999997</v>
          </cell>
          <cell r="D11171">
            <v>2</v>
          </cell>
          <cell r="E11171">
            <v>0</v>
          </cell>
          <cell r="K11171">
            <v>0</v>
          </cell>
          <cell r="L11171" t="str">
            <v>EA</v>
          </cell>
        </row>
        <row r="11172">
          <cell r="A11172" t="str">
            <v>9541-0002</v>
          </cell>
          <cell r="B11172" t="str">
            <v>BACK UP LIGHT(REPLACK BULB W/24V</v>
          </cell>
          <cell r="C11172">
            <v>0</v>
          </cell>
          <cell r="D11172">
            <v>0</v>
          </cell>
          <cell r="E11172">
            <v>0</v>
          </cell>
          <cell r="K11172">
            <v>0</v>
          </cell>
          <cell r="L11172" t="str">
            <v>EA</v>
          </cell>
        </row>
        <row r="11173">
          <cell r="A11173" t="str">
            <v>9542-0001-001-T</v>
          </cell>
          <cell r="B11173" t="str">
            <v>SPARK ARRESTOR FOR TRUCK INLET I.D. 4.5"</v>
          </cell>
          <cell r="C11173">
            <v>3183.1364600000002</v>
          </cell>
          <cell r="D11173">
            <v>0</v>
          </cell>
          <cell r="E11173">
            <v>0</v>
          </cell>
          <cell r="K11173">
            <v>0</v>
          </cell>
          <cell r="L11173" t="str">
            <v>EA</v>
          </cell>
        </row>
        <row r="11174">
          <cell r="A11174" t="str">
            <v>9542-0001-T</v>
          </cell>
          <cell r="B11174" t="str">
            <v>SPARK ARRESTOR FOR TRUCK INLET I.D. 3.5"</v>
          </cell>
          <cell r="C11174">
            <v>2179.8054400000001</v>
          </cell>
          <cell r="D11174">
            <v>1</v>
          </cell>
          <cell r="E11174">
            <v>0</v>
          </cell>
          <cell r="K11174">
            <v>0</v>
          </cell>
          <cell r="L11174" t="str">
            <v>EA</v>
          </cell>
        </row>
        <row r="11175">
          <cell r="A11175" t="str">
            <v>9543-0001-T</v>
          </cell>
          <cell r="B11175" t="str">
            <v>MUDFLAP, OMEGA</v>
          </cell>
          <cell r="C11175">
            <v>0</v>
          </cell>
          <cell r="D11175">
            <v>0</v>
          </cell>
          <cell r="E11175">
            <v>0</v>
          </cell>
          <cell r="K11175">
            <v>0</v>
          </cell>
          <cell r="L11175" t="str">
            <v>EA</v>
          </cell>
        </row>
        <row r="11176">
          <cell r="A11176" t="str">
            <v>9543-0002-T</v>
          </cell>
          <cell r="B11176" t="str">
            <v>MUDGUARDS TRUCKMATE MG2ZBR</v>
          </cell>
          <cell r="C11176">
            <v>0</v>
          </cell>
          <cell r="D11176">
            <v>0</v>
          </cell>
          <cell r="E11176">
            <v>0</v>
          </cell>
          <cell r="K11176">
            <v>0</v>
          </cell>
          <cell r="L11176" t="str">
            <v>EA</v>
          </cell>
        </row>
        <row r="11177">
          <cell r="A11177" t="str">
            <v>9543-0003</v>
          </cell>
          <cell r="B11177" t="str">
            <v>MUDFLAP HEIL 610mm x 560mm RIBS RED LOGO</v>
          </cell>
          <cell r="C11177">
            <v>225</v>
          </cell>
          <cell r="D11177">
            <v>0</v>
          </cell>
          <cell r="E11177">
            <v>0</v>
          </cell>
          <cell r="K11177">
            <v>7</v>
          </cell>
          <cell r="L11177" t="str">
            <v>EA</v>
          </cell>
        </row>
        <row r="11178">
          <cell r="A11178" t="str">
            <v>9543-0004</v>
          </cell>
          <cell r="B11178" t="str">
            <v>MUDFLAP HEIL 24inx30in RIBS RED LOGO</v>
          </cell>
          <cell r="C11178">
            <v>0</v>
          </cell>
          <cell r="D11178">
            <v>0</v>
          </cell>
          <cell r="E11178">
            <v>0</v>
          </cell>
          <cell r="K11178">
            <v>0</v>
          </cell>
          <cell r="L11178" t="str">
            <v>EA</v>
          </cell>
        </row>
        <row r="11179">
          <cell r="A11179" t="str">
            <v>9543-0005-T</v>
          </cell>
          <cell r="B11179" t="str">
            <v>MUDGUARD S/S SPRAY SUPPRESSANT SSA100</v>
          </cell>
          <cell r="C11179">
            <v>0</v>
          </cell>
          <cell r="D11179">
            <v>0</v>
          </cell>
          <cell r="E11179">
            <v>0</v>
          </cell>
          <cell r="K11179">
            <v>0</v>
          </cell>
          <cell r="L11179" t="str">
            <v>EA</v>
          </cell>
        </row>
        <row r="11180">
          <cell r="A11180" t="str">
            <v>9543-0006-T</v>
          </cell>
          <cell r="B11180" t="str">
            <v>MUDFLAP SCOTTS</v>
          </cell>
          <cell r="C11180">
            <v>0</v>
          </cell>
          <cell r="D11180">
            <v>0</v>
          </cell>
          <cell r="E11180">
            <v>0</v>
          </cell>
          <cell r="K11180">
            <v>0</v>
          </cell>
          <cell r="L11180" t="str">
            <v>EA</v>
          </cell>
        </row>
        <row r="11181">
          <cell r="A11181" t="str">
            <v>9543-0007-T</v>
          </cell>
          <cell r="B11181" t="str">
            <v>MUDFLAP JLP</v>
          </cell>
          <cell r="C11181">
            <v>0</v>
          </cell>
          <cell r="D11181">
            <v>0</v>
          </cell>
          <cell r="E11181">
            <v>0</v>
          </cell>
          <cell r="K11181">
            <v>0</v>
          </cell>
          <cell r="L11181" t="str">
            <v>EA</v>
          </cell>
        </row>
        <row r="11182">
          <cell r="A11182" t="str">
            <v>9543-0008-T</v>
          </cell>
          <cell r="B11182" t="str">
            <v>MUDGUARD PVC 24"x20"RED LOGO</v>
          </cell>
          <cell r="C11182">
            <v>150</v>
          </cell>
          <cell r="D11182">
            <v>0</v>
          </cell>
          <cell r="E11182">
            <v>0</v>
          </cell>
          <cell r="K11182">
            <v>7</v>
          </cell>
          <cell r="L11182" t="str">
            <v>EA</v>
          </cell>
        </row>
        <row r="11183">
          <cell r="A11183" t="str">
            <v>9543-0009-T</v>
          </cell>
          <cell r="B11183" t="str">
            <v>MUDFLAB PVC 24"x20" RED LOGO W/SPRAY</v>
          </cell>
          <cell r="C11183">
            <v>380</v>
          </cell>
          <cell r="D11183">
            <v>0</v>
          </cell>
          <cell r="E11183">
            <v>0</v>
          </cell>
          <cell r="K11183">
            <v>7</v>
          </cell>
          <cell r="L11183" t="str">
            <v>EA</v>
          </cell>
        </row>
        <row r="11184">
          <cell r="A11184" t="str">
            <v>9543-0010-T</v>
          </cell>
          <cell r="B11184" t="str">
            <v>MUDFLAB SPRAY SUPPRESSION FNW-067021</v>
          </cell>
          <cell r="C11184">
            <v>1862.3410899999999</v>
          </cell>
          <cell r="D11184">
            <v>26</v>
          </cell>
          <cell r="E11184">
            <v>0</v>
          </cell>
          <cell r="K11184">
            <v>0</v>
          </cell>
          <cell r="L11184" t="str">
            <v>EA</v>
          </cell>
        </row>
        <row r="11185">
          <cell r="A11185" t="str">
            <v>9543-0011-T</v>
          </cell>
          <cell r="B11185" t="str">
            <v>MUDGUARD PVC 610mm.x508mm.x3mm.THK.</v>
          </cell>
          <cell r="C11185">
            <v>0</v>
          </cell>
          <cell r="D11185">
            <v>0</v>
          </cell>
          <cell r="E11185">
            <v>0</v>
          </cell>
          <cell r="K11185">
            <v>99</v>
          </cell>
          <cell r="L11185" t="str">
            <v>EA</v>
          </cell>
        </row>
        <row r="11186">
          <cell r="A11186" t="str">
            <v>9543-0012-T</v>
          </cell>
          <cell r="B11186" t="str">
            <v>MUDGUARD PVC 24"x20" NO LOGO BLACK MAT.</v>
          </cell>
          <cell r="C11186">
            <v>280</v>
          </cell>
          <cell r="D11186">
            <v>6</v>
          </cell>
          <cell r="E11186">
            <v>0</v>
          </cell>
          <cell r="K11186">
            <v>7</v>
          </cell>
          <cell r="L11186" t="str">
            <v>EA</v>
          </cell>
        </row>
        <row r="11187">
          <cell r="A11187" t="str">
            <v>9545-0001-T</v>
          </cell>
          <cell r="B11187" t="str">
            <v>MANHOLE, KNAPPCO #KN1110  24""</v>
          </cell>
          <cell r="C11187">
            <v>0</v>
          </cell>
          <cell r="D11187">
            <v>0</v>
          </cell>
          <cell r="E11187">
            <v>0</v>
          </cell>
          <cell r="K11187">
            <v>0</v>
          </cell>
          <cell r="L11187" t="str">
            <v>EA</v>
          </cell>
        </row>
        <row r="11188">
          <cell r="A11188" t="str">
            <v>9545-0002-T</v>
          </cell>
          <cell r="B11188" t="str">
            <v>LUG,CAM DUST CAP API EMCO#561474</v>
          </cell>
          <cell r="C11188">
            <v>200</v>
          </cell>
          <cell r="D11188">
            <v>3</v>
          </cell>
          <cell r="E11188">
            <v>0</v>
          </cell>
          <cell r="K11188">
            <v>0</v>
          </cell>
          <cell r="L11188" t="str">
            <v>EA</v>
          </cell>
        </row>
        <row r="11189">
          <cell r="A11189" t="str">
            <v>9545-0003-001-T</v>
          </cell>
          <cell r="B11189" t="str">
            <v>M/H EMCO#F0512527 RH 250MB LOCK 100/20PV</v>
          </cell>
          <cell r="C11189">
            <v>20536.376629999999</v>
          </cell>
          <cell r="D11189">
            <v>0</v>
          </cell>
          <cell r="E11189">
            <v>0</v>
          </cell>
          <cell r="K11189">
            <v>60</v>
          </cell>
          <cell r="L11189" t="str">
            <v>EA</v>
          </cell>
        </row>
        <row r="11190">
          <cell r="A11190" t="str">
            <v>9545-0003-K</v>
          </cell>
          <cell r="B11190" t="str">
            <v>20" MH, AL, bolt-on 24 holes, buna (KIT)</v>
          </cell>
          <cell r="C11190">
            <v>0</v>
          </cell>
          <cell r="D11190">
            <v>0</v>
          </cell>
          <cell r="E11190">
            <v>0</v>
          </cell>
          <cell r="K11190">
            <v>0</v>
          </cell>
          <cell r="L11190" t="str">
            <v>KIT</v>
          </cell>
        </row>
        <row r="11191">
          <cell r="A11191" t="str">
            <v>9545-0003-T</v>
          </cell>
          <cell r="B11191" t="str">
            <v>MANHOLE COVER EMCO F0512-332</v>
          </cell>
          <cell r="C11191">
            <v>14871.20499</v>
          </cell>
          <cell r="D11191">
            <v>0</v>
          </cell>
          <cell r="E11191">
            <v>0</v>
          </cell>
          <cell r="K11191">
            <v>99</v>
          </cell>
          <cell r="L11191" t="str">
            <v>EA</v>
          </cell>
        </row>
        <row r="11192">
          <cell r="A11192" t="str">
            <v>9545-0004-T</v>
          </cell>
          <cell r="B11192" t="str">
            <v>MANHOLE COVER ALUM OPW. #58-00-28D/SERR</v>
          </cell>
          <cell r="C11192">
            <v>15269.43</v>
          </cell>
          <cell r="D11192">
            <v>0</v>
          </cell>
          <cell r="E11192">
            <v>0</v>
          </cell>
          <cell r="K11192">
            <v>0</v>
          </cell>
          <cell r="L11192" t="str">
            <v>EA</v>
          </cell>
        </row>
        <row r="11193">
          <cell r="A11193" t="str">
            <v>9545-0005-T</v>
          </cell>
          <cell r="B11193" t="str">
            <v>MANHOLE COVER ALUM. OPW.#58.00.27/B</v>
          </cell>
          <cell r="C11193">
            <v>0</v>
          </cell>
          <cell r="D11193">
            <v>0</v>
          </cell>
          <cell r="E11193">
            <v>0</v>
          </cell>
          <cell r="K11193">
            <v>0</v>
          </cell>
          <cell r="L11193" t="str">
            <v>EA</v>
          </cell>
        </row>
        <row r="11194">
          <cell r="A11194" t="str">
            <v>9545-0006-T</v>
          </cell>
          <cell r="B11194" t="str">
            <v>M/H,EMCO#F0355407,16" C/W P/V VENT 70/20</v>
          </cell>
          <cell r="C11194">
            <v>0</v>
          </cell>
          <cell r="D11194">
            <v>0</v>
          </cell>
          <cell r="E11194">
            <v>0</v>
          </cell>
          <cell r="K11194">
            <v>0</v>
          </cell>
          <cell r="L11194" t="str">
            <v>EA</v>
          </cell>
        </row>
        <row r="11195">
          <cell r="A11195" t="str">
            <v>9545-0007-T</v>
          </cell>
          <cell r="B11195" t="str">
            <v>MANHOLE, 20"" KNAPPCO #SW111120</v>
          </cell>
          <cell r="C11195">
            <v>0</v>
          </cell>
          <cell r="D11195">
            <v>0</v>
          </cell>
          <cell r="E11195">
            <v>0</v>
          </cell>
          <cell r="K11195">
            <v>0</v>
          </cell>
          <cell r="L11195" t="str">
            <v>EA</v>
          </cell>
        </row>
        <row r="11196">
          <cell r="A11196" t="str">
            <v>9545-0008-001-T</v>
          </cell>
          <cell r="B11196" t="str">
            <v>MANHOLE, CIVACON CVN0005-TH;16"BOLT ON</v>
          </cell>
          <cell r="C11196">
            <v>0</v>
          </cell>
          <cell r="D11196">
            <v>0</v>
          </cell>
          <cell r="E11196">
            <v>0</v>
          </cell>
          <cell r="K11196">
            <v>0</v>
          </cell>
          <cell r="L11196" t="str">
            <v>EA</v>
          </cell>
        </row>
        <row r="11197">
          <cell r="A11197" t="str">
            <v>9545-0008-K</v>
          </cell>
          <cell r="B11197" t="str">
            <v>16"MH,bolt-on,24 holes,vapor w/buna(KIT)</v>
          </cell>
          <cell r="C11197">
            <v>0</v>
          </cell>
          <cell r="D11197">
            <v>0</v>
          </cell>
          <cell r="E11197">
            <v>0</v>
          </cell>
          <cell r="K11197">
            <v>0</v>
          </cell>
          <cell r="L11197" t="str">
            <v>KIT</v>
          </cell>
        </row>
        <row r="11198">
          <cell r="A11198" t="str">
            <v>9545-0008-T</v>
          </cell>
          <cell r="B11198" t="str">
            <v>MANHOLE, CIVACON CV0005-TH;16"BOLT ON</v>
          </cell>
          <cell r="C11198">
            <v>11915.63</v>
          </cell>
          <cell r="D11198">
            <v>0</v>
          </cell>
          <cell r="E11198">
            <v>0</v>
          </cell>
          <cell r="K11198">
            <v>0</v>
          </cell>
          <cell r="L11198" t="str">
            <v>EA</v>
          </cell>
        </row>
        <row r="11199">
          <cell r="A11199" t="str">
            <v>9545-0009-K</v>
          </cell>
          <cell r="B11199" t="str">
            <v>18"MH,clamp, o-fill,vapor,dip/fill (KIT)</v>
          </cell>
          <cell r="C11199">
            <v>0</v>
          </cell>
          <cell r="D11199">
            <v>0</v>
          </cell>
          <cell r="E11199">
            <v>0</v>
          </cell>
          <cell r="K11199">
            <v>0</v>
          </cell>
          <cell r="L11199" t="str">
            <v>KIT</v>
          </cell>
        </row>
        <row r="11200">
          <cell r="A11200" t="str">
            <v>9545-0009-T</v>
          </cell>
          <cell r="B11200" t="str">
            <v>MANHOLE COVER TRELOR MC402 W/MCC402</v>
          </cell>
          <cell r="C11200">
            <v>12447.12</v>
          </cell>
          <cell r="D11200">
            <v>0</v>
          </cell>
          <cell r="E11200">
            <v>0</v>
          </cell>
          <cell r="K11200">
            <v>0</v>
          </cell>
          <cell r="L11200" t="str">
            <v>EA</v>
          </cell>
        </row>
        <row r="11201">
          <cell r="A11201" t="str">
            <v>9545-0010-K</v>
          </cell>
          <cell r="B11201" t="str">
            <v>16"MH,Al,clamp,overfill,vapor,buna (KIT)</v>
          </cell>
          <cell r="C11201">
            <v>0</v>
          </cell>
          <cell r="D11201">
            <v>0</v>
          </cell>
          <cell r="E11201">
            <v>0</v>
          </cell>
          <cell r="K11201">
            <v>0</v>
          </cell>
          <cell r="L11201" t="str">
            <v>KIT</v>
          </cell>
        </row>
        <row r="11202">
          <cell r="A11202" t="str">
            <v>9545-0010-T</v>
          </cell>
          <cell r="B11202" t="str">
            <v>MANHOLE COVER LIQUIP VOH220U201Z</v>
          </cell>
          <cell r="C11202">
            <v>0</v>
          </cell>
          <cell r="D11202">
            <v>0</v>
          </cell>
          <cell r="E11202">
            <v>0</v>
          </cell>
          <cell r="K11202">
            <v>0</v>
          </cell>
          <cell r="L11202" t="str">
            <v>EA</v>
          </cell>
        </row>
        <row r="11203">
          <cell r="A11203" t="str">
            <v>9545-0011-K</v>
          </cell>
          <cell r="B11203" t="str">
            <v>MH, swing (KIT)</v>
          </cell>
          <cell r="C11203">
            <v>0</v>
          </cell>
          <cell r="D11203">
            <v>0</v>
          </cell>
          <cell r="E11203">
            <v>0</v>
          </cell>
          <cell r="K11203">
            <v>0</v>
          </cell>
          <cell r="L11203" t="str">
            <v>KIT</v>
          </cell>
        </row>
        <row r="11204">
          <cell r="A11204" t="str">
            <v>9545-0011-T</v>
          </cell>
          <cell r="B11204" t="str">
            <v>MANHOLE COVER LIQUIP SH302-AA-B HATCH</v>
          </cell>
          <cell r="C11204">
            <v>27578.634479999997</v>
          </cell>
          <cell r="D11204">
            <v>0</v>
          </cell>
          <cell r="E11204">
            <v>0</v>
          </cell>
          <cell r="K11204">
            <v>60</v>
          </cell>
          <cell r="L11204" t="str">
            <v>EA</v>
          </cell>
        </row>
        <row r="11205">
          <cell r="A11205" t="str">
            <v>9545-0012-K</v>
          </cell>
          <cell r="B11205" t="str">
            <v>MH, swing, with vapor vent (KIT)</v>
          </cell>
          <cell r="C11205">
            <v>0</v>
          </cell>
          <cell r="D11205">
            <v>0</v>
          </cell>
          <cell r="E11205">
            <v>0</v>
          </cell>
          <cell r="K11205">
            <v>0</v>
          </cell>
          <cell r="L11205" t="str">
            <v>KIT</v>
          </cell>
        </row>
        <row r="11206">
          <cell r="A11206" t="str">
            <v>9545-0012-T</v>
          </cell>
          <cell r="B11206" t="str">
            <v>MANHOLE LIQUIP SH303-AA-BVPVV</v>
          </cell>
          <cell r="C11206">
            <v>0</v>
          </cell>
          <cell r="D11206">
            <v>0</v>
          </cell>
          <cell r="E11206">
            <v>0</v>
          </cell>
          <cell r="K11206">
            <v>0</v>
          </cell>
          <cell r="L11206" t="str">
            <v>EA</v>
          </cell>
        </row>
        <row r="11207">
          <cell r="A11207" t="str">
            <v>9545-0013-T</v>
          </cell>
          <cell r="B11207" t="str">
            <v>MANHOLE,20" KNAPPCO #SW111120 W/HOLE FOR</v>
          </cell>
          <cell r="C11207">
            <v>0</v>
          </cell>
          <cell r="D11207">
            <v>0</v>
          </cell>
          <cell r="E11207">
            <v>0</v>
          </cell>
          <cell r="K11207">
            <v>0</v>
          </cell>
          <cell r="L11207" t="str">
            <v>EA</v>
          </cell>
        </row>
        <row r="11208">
          <cell r="A11208" t="str">
            <v>9545-0014-K</v>
          </cell>
          <cell r="B11208" t="str">
            <v>18"MH,Al,bolt-on,overfill, vapor (KIT)</v>
          </cell>
          <cell r="C11208">
            <v>0</v>
          </cell>
          <cell r="D11208">
            <v>0</v>
          </cell>
          <cell r="E11208">
            <v>0</v>
          </cell>
          <cell r="K11208">
            <v>0</v>
          </cell>
          <cell r="L11208" t="str">
            <v>KIT</v>
          </cell>
        </row>
        <row r="11209">
          <cell r="A11209" t="str">
            <v>9545-0014-T</v>
          </cell>
          <cell r="B11209" t="str">
            <v>MANHOLE COVER,18" LIQUIP #VOH700101Z</v>
          </cell>
          <cell r="C11209">
            <v>0</v>
          </cell>
          <cell r="D11209">
            <v>0</v>
          </cell>
          <cell r="E11209">
            <v>0</v>
          </cell>
          <cell r="K11209">
            <v>0</v>
          </cell>
          <cell r="L11209" t="str">
            <v>EA</v>
          </cell>
        </row>
        <row r="11210">
          <cell r="A11210" t="str">
            <v>9545-0015-T</v>
          </cell>
          <cell r="B11210" t="str">
            <v>MANHOLE COVER TRELOAR MC407 KIT</v>
          </cell>
          <cell r="C11210">
            <v>0</v>
          </cell>
          <cell r="D11210">
            <v>0</v>
          </cell>
          <cell r="E11210">
            <v>0</v>
          </cell>
          <cell r="K11210">
            <v>0</v>
          </cell>
          <cell r="L11210" t="str">
            <v>EA</v>
          </cell>
        </row>
        <row r="11211">
          <cell r="A11211" t="str">
            <v>9545-0017-T</v>
          </cell>
          <cell r="B11211" t="str">
            <v>MANHOLE COVER KEY LIQUIP VOH400-10</v>
          </cell>
          <cell r="C11211">
            <v>321.51979999999998</v>
          </cell>
          <cell r="D11211">
            <v>0</v>
          </cell>
          <cell r="E11211">
            <v>0</v>
          </cell>
          <cell r="K11211">
            <v>60</v>
          </cell>
          <cell r="L11211" t="str">
            <v>EA</v>
          </cell>
        </row>
        <row r="11212">
          <cell r="A11212" t="str">
            <v>9545-0018-T</v>
          </cell>
          <cell r="B11212" t="str">
            <v>M/H LID+COAM BUNA+VITLIQUIP#SH303-AA-BV</v>
          </cell>
          <cell r="C11212">
            <v>30071.019670000001</v>
          </cell>
          <cell r="D11212">
            <v>0</v>
          </cell>
          <cell r="E11212">
            <v>0</v>
          </cell>
          <cell r="K11212">
            <v>60</v>
          </cell>
          <cell r="L11212" t="str">
            <v>EA</v>
          </cell>
        </row>
        <row r="11213">
          <cell r="A11213" t="str">
            <v>9545-0019-T</v>
          </cell>
          <cell r="B11213" t="str">
            <v>MANHOLE COVER (SEE 9545-0009-T)</v>
          </cell>
          <cell r="C11213">
            <v>0</v>
          </cell>
          <cell r="D11213">
            <v>0</v>
          </cell>
          <cell r="E11213">
            <v>0</v>
          </cell>
          <cell r="K11213">
            <v>0</v>
          </cell>
          <cell r="L11213" t="str">
            <v>EA</v>
          </cell>
        </row>
        <row r="11214">
          <cell r="A11214" t="str">
            <v>9545-0020-K</v>
          </cell>
          <cell r="B11214" t="str">
            <v>MH, low profile, throwover</v>
          </cell>
          <cell r="C11214">
            <v>0</v>
          </cell>
          <cell r="D11214">
            <v>0</v>
          </cell>
          <cell r="E11214">
            <v>0</v>
          </cell>
          <cell r="K11214">
            <v>0</v>
          </cell>
          <cell r="L11214" t="str">
            <v>KIT</v>
          </cell>
        </row>
        <row r="11215">
          <cell r="A11215" t="str">
            <v>9545-0020-T</v>
          </cell>
          <cell r="B11215" t="str">
            <v>MANHOLE COVER LOW PROFILE, MC304</v>
          </cell>
          <cell r="C11215">
            <v>0</v>
          </cell>
          <cell r="D11215">
            <v>0</v>
          </cell>
          <cell r="E11215">
            <v>0</v>
          </cell>
          <cell r="K11215">
            <v>0</v>
          </cell>
          <cell r="L11215" t="str">
            <v>EA</v>
          </cell>
        </row>
        <row r="11216">
          <cell r="A11216" t="str">
            <v>9545-0021-01-T</v>
          </cell>
          <cell r="B11216" t="str">
            <v>MH. EMCO WHEATON 16" F0337</v>
          </cell>
          <cell r="C11216">
            <v>18500</v>
          </cell>
          <cell r="D11216">
            <v>0</v>
          </cell>
          <cell r="E11216">
            <v>0</v>
          </cell>
          <cell r="K11216">
            <v>60</v>
          </cell>
          <cell r="L11216" t="str">
            <v>EA</v>
          </cell>
        </row>
        <row r="11217">
          <cell r="A11217" t="str">
            <v>9545-0022-T</v>
          </cell>
          <cell r="B11217" t="str">
            <v>M/H LIQUIP CHEM,SWING HATCH #SH303-AS-V</v>
          </cell>
          <cell r="C11217">
            <v>0</v>
          </cell>
          <cell r="D11217">
            <v>0</v>
          </cell>
          <cell r="E11217">
            <v>0</v>
          </cell>
          <cell r="K11217">
            <v>0</v>
          </cell>
          <cell r="L11217" t="str">
            <v>EA</v>
          </cell>
        </row>
        <row r="11218">
          <cell r="A11218" t="str">
            <v>9545-0023-T</v>
          </cell>
          <cell r="B11218" t="str">
            <v>MANHOLE COVER LIQUIP VOH4102B4U0Z</v>
          </cell>
          <cell r="C11218">
            <v>14576.889499999999</v>
          </cell>
          <cell r="D11218">
            <v>19</v>
          </cell>
          <cell r="E11218">
            <v>0</v>
          </cell>
          <cell r="K11218">
            <v>60</v>
          </cell>
          <cell r="L11218" t="str">
            <v>EA</v>
          </cell>
        </row>
        <row r="11219">
          <cell r="A11219" t="str">
            <v>9545-0024-T</v>
          </cell>
          <cell r="B11219" t="str">
            <v>MANHOLE COVER,18" LIQUIP #VOH7503A4A0</v>
          </cell>
          <cell r="C11219">
            <v>11871.471640000002</v>
          </cell>
          <cell r="D11219">
            <v>0</v>
          </cell>
          <cell r="E11219">
            <v>0</v>
          </cell>
          <cell r="K11219">
            <v>60</v>
          </cell>
          <cell r="L11219" t="str">
            <v>EA</v>
          </cell>
        </row>
        <row r="11220">
          <cell r="A11220" t="str">
            <v>9545-0025-T</v>
          </cell>
          <cell r="B11220" t="str">
            <v>MANHOLE COVER ALUM OPW. #K1-T400-240219J</v>
          </cell>
          <cell r="C11220">
            <v>9413.7304500000009</v>
          </cell>
          <cell r="D11220">
            <v>0</v>
          </cell>
          <cell r="E11220">
            <v>0</v>
          </cell>
          <cell r="K11220">
            <v>75</v>
          </cell>
          <cell r="L11220" t="str">
            <v>EA</v>
          </cell>
        </row>
        <row r="11221">
          <cell r="A11221" t="str">
            <v>9545-0026-T</v>
          </cell>
          <cell r="B11221" t="str">
            <v>MANHOLE LIQUIP VOH210U101Z,CLAMP,PVV104U</v>
          </cell>
          <cell r="C11221">
            <v>0</v>
          </cell>
          <cell r="D11221">
            <v>0</v>
          </cell>
          <cell r="E11221">
            <v>0</v>
          </cell>
          <cell r="K11221">
            <v>60</v>
          </cell>
          <cell r="L11221" t="str">
            <v>EA</v>
          </cell>
        </row>
        <row r="11222">
          <cell r="A11222" t="str">
            <v>9545-0027-001-T</v>
          </cell>
          <cell r="B11222" t="str">
            <v>MH COVER CIVACON SVN10111W49 C/W NV3000</v>
          </cell>
          <cell r="C11222">
            <v>0</v>
          </cell>
          <cell r="D11222">
            <v>0</v>
          </cell>
          <cell r="E11222">
            <v>0</v>
          </cell>
          <cell r="K11222">
            <v>30</v>
          </cell>
          <cell r="L11222" t="str">
            <v>EA</v>
          </cell>
        </row>
        <row r="11223">
          <cell r="A11223" t="str">
            <v>9545-0027-002-T</v>
          </cell>
          <cell r="B11223" t="str">
            <v>MH COVER CIVACON SVN10131W49, C/W NV3000</v>
          </cell>
          <cell r="C11223">
            <v>7536.3828700000004</v>
          </cell>
          <cell r="D11223">
            <v>0</v>
          </cell>
          <cell r="E11223">
            <v>0</v>
          </cell>
          <cell r="K11223">
            <v>30</v>
          </cell>
          <cell r="L11223" t="str">
            <v>EA</v>
          </cell>
        </row>
        <row r="11224">
          <cell r="A11224" t="str">
            <v>9545-0027-003-T</v>
          </cell>
          <cell r="B11224" t="str">
            <v>MH COVER CIVACON SVN10111W4</v>
          </cell>
          <cell r="C11224">
            <v>9323.7099999999991</v>
          </cell>
          <cell r="D11224">
            <v>1</v>
          </cell>
          <cell r="E11224">
            <v>0</v>
          </cell>
          <cell r="K11224">
            <v>30</v>
          </cell>
          <cell r="L11224" t="str">
            <v>EA</v>
          </cell>
        </row>
        <row r="11225">
          <cell r="A11225" t="str">
            <v>9545-0027-004-T</v>
          </cell>
          <cell r="B11225" t="str">
            <v>MH COVER CIVACON SVN10131W4</v>
          </cell>
          <cell r="C11225">
            <v>8267.6142099999997</v>
          </cell>
          <cell r="D11225">
            <v>5</v>
          </cell>
          <cell r="E11225">
            <v>0</v>
          </cell>
          <cell r="K11225">
            <v>30</v>
          </cell>
          <cell r="L11225" t="str">
            <v>EA</v>
          </cell>
        </row>
        <row r="11226">
          <cell r="A11226" t="str">
            <v>9545-0027-005-T</v>
          </cell>
          <cell r="B11226" t="str">
            <v>MH COVER CIVACON SVN13111W4</v>
          </cell>
          <cell r="C11226">
            <v>7743.0288399999999</v>
          </cell>
          <cell r="D11226">
            <v>0</v>
          </cell>
          <cell r="E11226">
            <v>0</v>
          </cell>
          <cell r="K11226">
            <v>30</v>
          </cell>
          <cell r="L11226" t="str">
            <v>EA</v>
          </cell>
        </row>
        <row r="11227">
          <cell r="A11227" t="str">
            <v>9545-0028-001-T</v>
          </cell>
          <cell r="B11227" t="str">
            <v>MH COVER CIVACON SSVN10111W49C/W NV3000</v>
          </cell>
          <cell r="C11227">
            <v>7125.70406</v>
          </cell>
          <cell r="D11227">
            <v>0</v>
          </cell>
          <cell r="E11227">
            <v>0</v>
          </cell>
          <cell r="K11227">
            <v>30</v>
          </cell>
          <cell r="L11227" t="str">
            <v>EA</v>
          </cell>
        </row>
        <row r="11228">
          <cell r="A11228" t="str">
            <v>9545-0028-002-T</v>
          </cell>
          <cell r="B11228" t="str">
            <v>MH COVER CIVACON-SSVN10131W49,C/W NV3000</v>
          </cell>
          <cell r="C11228">
            <v>8740.7496599999995</v>
          </cell>
          <cell r="D11228">
            <v>0</v>
          </cell>
          <cell r="E11228">
            <v>0</v>
          </cell>
          <cell r="K11228">
            <v>30</v>
          </cell>
          <cell r="L11228" t="str">
            <v>EA</v>
          </cell>
        </row>
        <row r="11229">
          <cell r="A11229" t="str">
            <v>9545-0028-003-T</v>
          </cell>
          <cell r="B11229" t="str">
            <v>MH COVER CIVACON SSVN10131W4,C/W NV3000</v>
          </cell>
          <cell r="C11229">
            <v>11356.75992</v>
          </cell>
          <cell r="D11229">
            <v>0</v>
          </cell>
          <cell r="E11229">
            <v>0</v>
          </cell>
          <cell r="K11229">
            <v>30</v>
          </cell>
          <cell r="L11229" t="str">
            <v>EA</v>
          </cell>
        </row>
        <row r="11230">
          <cell r="A11230" t="str">
            <v>9545-0028-004-T</v>
          </cell>
          <cell r="B11230" t="str">
            <v>MH COVER CIVACON SSVN10111W49C/W NV4000</v>
          </cell>
          <cell r="C11230">
            <v>0</v>
          </cell>
          <cell r="D11230">
            <v>0</v>
          </cell>
          <cell r="E11230">
            <v>0</v>
          </cell>
          <cell r="K11230">
            <v>0</v>
          </cell>
          <cell r="L11230" t="str">
            <v>EA</v>
          </cell>
        </row>
        <row r="11231">
          <cell r="A11231" t="str">
            <v>9545-0028-005-T</v>
          </cell>
          <cell r="B11231" t="str">
            <v>MH COVER CIVACON-SSVN10131W49,C/W NV4000</v>
          </cell>
          <cell r="C11231">
            <v>10934.42375</v>
          </cell>
          <cell r="D11231">
            <v>53</v>
          </cell>
          <cell r="E11231">
            <v>40</v>
          </cell>
          <cell r="K11231">
            <v>0</v>
          </cell>
          <cell r="L11231" t="str">
            <v>EA</v>
          </cell>
        </row>
        <row r="11232">
          <cell r="A11232" t="str">
            <v>9545-0028-006-T</v>
          </cell>
          <cell r="B11232" t="str">
            <v>MH COVER CIVACON SSVN10131W4,C/W NV4000</v>
          </cell>
          <cell r="C11232">
            <v>13280.8213</v>
          </cell>
          <cell r="D11232">
            <v>0</v>
          </cell>
          <cell r="E11232">
            <v>0</v>
          </cell>
          <cell r="K11232">
            <v>0</v>
          </cell>
          <cell r="L11232" t="str">
            <v>EA</v>
          </cell>
        </row>
        <row r="11233">
          <cell r="A11233" t="str">
            <v>9545-0029-T</v>
          </cell>
          <cell r="B11233" t="str">
            <v>MANHOLE COVER PIVOTAL EDGE AUTO HATCHES</v>
          </cell>
          <cell r="C11233">
            <v>161796.50981000002</v>
          </cell>
          <cell r="D11233">
            <v>0</v>
          </cell>
          <cell r="E11233">
            <v>0</v>
          </cell>
          <cell r="K11233">
            <v>0</v>
          </cell>
          <cell r="L11233" t="str">
            <v>EA</v>
          </cell>
        </row>
        <row r="11234">
          <cell r="A11234" t="str">
            <v>9545-0030-T</v>
          </cell>
          <cell r="B11234" t="str">
            <v>MANHOLE COVER16" EMCO#F0355339 W/LOCK RH</v>
          </cell>
          <cell r="C11234">
            <v>18500</v>
          </cell>
          <cell r="D11234">
            <v>0</v>
          </cell>
          <cell r="E11234">
            <v>0</v>
          </cell>
          <cell r="K11234">
            <v>60</v>
          </cell>
          <cell r="L11234" t="str">
            <v>EA</v>
          </cell>
        </row>
        <row r="11235">
          <cell r="A11235" t="str">
            <v>9545-0031-001-T</v>
          </cell>
          <cell r="B11235" t="str">
            <v>MANHOLE, CIVA SVN30831D;16"BOLT ON&lt;1GAL</v>
          </cell>
          <cell r="C11235">
            <v>11847.91</v>
          </cell>
          <cell r="D11235">
            <v>0</v>
          </cell>
          <cell r="E11235">
            <v>0</v>
          </cell>
          <cell r="K11235">
            <v>0</v>
          </cell>
          <cell r="L11235" t="str">
            <v>EA</v>
          </cell>
        </row>
        <row r="11236">
          <cell r="A11236" t="str">
            <v>9545-0031-002-T</v>
          </cell>
          <cell r="B11236" t="str">
            <v>MANHOLE,CIVA SVN30831D3 ;16"BOLT ON&lt;1GAL</v>
          </cell>
          <cell r="C11236">
            <v>9521.1354499999998</v>
          </cell>
          <cell r="D11236">
            <v>3</v>
          </cell>
          <cell r="E11236">
            <v>0</v>
          </cell>
          <cell r="K11236">
            <v>0</v>
          </cell>
          <cell r="L11236" t="str">
            <v>EA</v>
          </cell>
        </row>
        <row r="11237">
          <cell r="A11237" t="str">
            <v>9545-0031-003-T</v>
          </cell>
          <cell r="B11237" t="str">
            <v>MANHOLE,CIVA SVN308110 ;16"BOLT ON&lt;1GAL</v>
          </cell>
          <cell r="C11237">
            <v>12276.33581</v>
          </cell>
          <cell r="D11237">
            <v>0</v>
          </cell>
          <cell r="E11237">
            <v>0</v>
          </cell>
          <cell r="K11237">
            <v>0</v>
          </cell>
          <cell r="L11237" t="str">
            <v>EA</v>
          </cell>
        </row>
        <row r="11238">
          <cell r="A11238" t="str">
            <v>9545-0031-T</v>
          </cell>
          <cell r="B11238" t="str">
            <v>MANHOLE, CIVA CVN0003-TH;16"BOLT ON&lt;1GAL</v>
          </cell>
          <cell r="C11238">
            <v>12163.643319999999</v>
          </cell>
          <cell r="D11238">
            <v>0</v>
          </cell>
          <cell r="E11238">
            <v>0</v>
          </cell>
          <cell r="K11238">
            <v>0</v>
          </cell>
          <cell r="L11238" t="str">
            <v>EA</v>
          </cell>
        </row>
        <row r="11239">
          <cell r="A11239" t="str">
            <v>9545-0032-T</v>
          </cell>
          <cell r="B11239" t="str">
            <v>M/H,BETTS 20" W/10"PRES, FVA98500CXB</v>
          </cell>
          <cell r="C11239">
            <v>14408.72148</v>
          </cell>
          <cell r="D11239">
            <v>0</v>
          </cell>
          <cell r="E11239">
            <v>0</v>
          </cell>
          <cell r="K11239">
            <v>60</v>
          </cell>
          <cell r="L11239" t="str">
            <v>EA</v>
          </cell>
        </row>
        <row r="11240">
          <cell r="A11240" t="str">
            <v>9545-0033-T</v>
          </cell>
          <cell r="B11240" t="str">
            <v>MH COVER CIVACON SWN102170, C/W NV3000</v>
          </cell>
          <cell r="C11240">
            <v>12718.743920000001</v>
          </cell>
          <cell r="D11240">
            <v>0</v>
          </cell>
          <cell r="E11240">
            <v>0</v>
          </cell>
          <cell r="K11240">
            <v>30</v>
          </cell>
          <cell r="L11240" t="str">
            <v>EA</v>
          </cell>
        </row>
        <row r="11241">
          <cell r="A11241" t="str">
            <v>9545-0034-001-T</v>
          </cell>
          <cell r="B11241" t="str">
            <v>M/H TPM400 AL OPW. #K1-T400-240217GJ</v>
          </cell>
          <cell r="C11241">
            <v>13631.96665</v>
          </cell>
          <cell r="D11241">
            <v>0</v>
          </cell>
          <cell r="E11241">
            <v>0</v>
          </cell>
          <cell r="K11241">
            <v>0</v>
          </cell>
          <cell r="L11241" t="str">
            <v>EA</v>
          </cell>
        </row>
        <row r="11242">
          <cell r="A11242" t="str">
            <v>9545-0034-T</v>
          </cell>
          <cell r="B11242" t="str">
            <v>M/H TPM400 AL OPW. #K1-T400-240217GJ</v>
          </cell>
          <cell r="C11242">
            <v>13395.207139999999</v>
          </cell>
          <cell r="D11242">
            <v>4</v>
          </cell>
          <cell r="E11242">
            <v>0</v>
          </cell>
          <cell r="K11242">
            <v>0</v>
          </cell>
          <cell r="L11242" t="str">
            <v>EA</v>
          </cell>
        </row>
        <row r="11243">
          <cell r="A11243" t="str">
            <v>9545-0035-T</v>
          </cell>
          <cell r="B11243" t="str">
            <v>MANHOLE, PEROLO DN 450 ALU 2 BAR WP,</v>
          </cell>
          <cell r="C11243">
            <v>31811.829700000002</v>
          </cell>
          <cell r="D11243">
            <v>3</v>
          </cell>
          <cell r="E11243">
            <v>0</v>
          </cell>
          <cell r="K11243">
            <v>0</v>
          </cell>
          <cell r="L11243" t="str">
            <v>EA</v>
          </cell>
        </row>
        <row r="11244">
          <cell r="A11244" t="str">
            <v>9545-0036-T</v>
          </cell>
          <cell r="B11244" t="str">
            <v>MANHOLE COVER CIVA. KB3010 20"</v>
          </cell>
          <cell r="C11244">
            <v>15854.41835</v>
          </cell>
          <cell r="D11244">
            <v>0</v>
          </cell>
          <cell r="E11244">
            <v>0</v>
          </cell>
          <cell r="K11244">
            <v>0</v>
          </cell>
          <cell r="L11244" t="str">
            <v>EA</v>
          </cell>
        </row>
        <row r="11245">
          <cell r="A11245" t="str">
            <v>9545-0037-T</v>
          </cell>
          <cell r="B11245" t="str">
            <v>MANHOLE,BETTS, 8327LCW-10,  4 HOLD-DOWNS</v>
          </cell>
          <cell r="C11245">
            <v>28735.179840000001</v>
          </cell>
          <cell r="D11245">
            <v>0</v>
          </cell>
          <cell r="E11245">
            <v>0</v>
          </cell>
          <cell r="K11245">
            <v>60</v>
          </cell>
          <cell r="L11245" t="str">
            <v>EA</v>
          </cell>
        </row>
        <row r="11246">
          <cell r="A11246" t="str">
            <v>9545-0038-T</v>
          </cell>
          <cell r="B11246" t="str">
            <v>MANHOLE, COVER OPW INDIA,20"</v>
          </cell>
          <cell r="C11246">
            <v>0</v>
          </cell>
          <cell r="D11246">
            <v>0</v>
          </cell>
          <cell r="E11246">
            <v>0</v>
          </cell>
          <cell r="K11246">
            <v>0</v>
          </cell>
          <cell r="L11246" t="str">
            <v>EA</v>
          </cell>
        </row>
        <row r="11247">
          <cell r="A11247" t="str">
            <v>9545-0039-001-T</v>
          </cell>
          <cell r="B11247" t="str">
            <v>MANHOLE 20" CIVACON #MM4420 DRYBULK HD.</v>
          </cell>
          <cell r="C11247">
            <v>19717.67035</v>
          </cell>
          <cell r="D11247">
            <v>0</v>
          </cell>
          <cell r="E11247">
            <v>0</v>
          </cell>
          <cell r="K11247">
            <v>0</v>
          </cell>
          <cell r="L11247" t="str">
            <v>EA</v>
          </cell>
        </row>
        <row r="11248">
          <cell r="A11248" t="str">
            <v>9545-0039-T</v>
          </cell>
          <cell r="B11248" t="str">
            <v>MANHOLE 20" CIVACON #MM4120 DRYBULK HD.</v>
          </cell>
          <cell r="C11248">
            <v>9855.1027699999995</v>
          </cell>
          <cell r="D11248">
            <v>6</v>
          </cell>
          <cell r="E11248">
            <v>0</v>
          </cell>
          <cell r="K11248">
            <v>0</v>
          </cell>
          <cell r="L11248" t="str">
            <v>EA</v>
          </cell>
        </row>
        <row r="11249">
          <cell r="A11249" t="str">
            <v>9545-0040-T</v>
          </cell>
          <cell r="B11249" t="str">
            <v>MANHOLE 20" PAF412 BETTS #LPVQ820CXB442</v>
          </cell>
          <cell r="C11249">
            <v>0</v>
          </cell>
          <cell r="D11249">
            <v>0</v>
          </cell>
          <cell r="E11249">
            <v>0</v>
          </cell>
          <cell r="K11249">
            <v>0</v>
          </cell>
          <cell r="L11249" t="str">
            <v>EA</v>
          </cell>
        </row>
        <row r="11250">
          <cell r="A11250" t="str">
            <v>9545-0041-T</v>
          </cell>
          <cell r="B11250" t="str">
            <v>MANHOLE COVER VOH4516A8A0Z METRIC THREAD</v>
          </cell>
          <cell r="C11250">
            <v>19192.580870000002</v>
          </cell>
          <cell r="D11250">
            <v>16</v>
          </cell>
          <cell r="E11250">
            <v>0</v>
          </cell>
          <cell r="K11250">
            <v>60</v>
          </cell>
          <cell r="L11250" t="str">
            <v>EA</v>
          </cell>
        </row>
        <row r="11251">
          <cell r="A11251" t="str">
            <v>9545-0042-T</v>
          </cell>
          <cell r="B11251" t="str">
            <v>MANHOLE 20”OFFSET Civacon's  SSWN111120</v>
          </cell>
          <cell r="C11251">
            <v>23608.9378</v>
          </cell>
          <cell r="D11251">
            <v>7</v>
          </cell>
          <cell r="E11251">
            <v>0</v>
          </cell>
          <cell r="K11251">
            <v>0</v>
          </cell>
          <cell r="L11251" t="str">
            <v>EA</v>
          </cell>
        </row>
        <row r="11252">
          <cell r="A11252" t="str">
            <v>9545-0043-001-T</v>
          </cell>
          <cell r="B11252" t="str">
            <v>M/H DN 500 BOLTED NORMEC 11.72.00.101</v>
          </cell>
          <cell r="C11252">
            <v>12078.75632</v>
          </cell>
          <cell r="D11252">
            <v>0</v>
          </cell>
          <cell r="E11252">
            <v>0</v>
          </cell>
          <cell r="K11252">
            <v>0</v>
          </cell>
          <cell r="L11252" t="str">
            <v>EA</v>
          </cell>
        </row>
        <row r="11253">
          <cell r="A11253" t="str">
            <v>9545-0043-T</v>
          </cell>
          <cell r="B11253" t="str">
            <v>M/H DN 500 BOLTED NORMEC 11.72.00.93</v>
          </cell>
          <cell r="C11253">
            <v>0</v>
          </cell>
          <cell r="D11253">
            <v>0</v>
          </cell>
          <cell r="E11253">
            <v>0</v>
          </cell>
          <cell r="K11253">
            <v>0</v>
          </cell>
          <cell r="L11253" t="str">
            <v>EA</v>
          </cell>
        </row>
        <row r="11254">
          <cell r="A11254" t="str">
            <v>9545-0044-T</v>
          </cell>
          <cell r="B11254" t="str">
            <v>MANHOLE COVER LIQUIP#VOH501D6A8A0</v>
          </cell>
          <cell r="C11254">
            <v>0</v>
          </cell>
          <cell r="D11254">
            <v>0</v>
          </cell>
          <cell r="E11254">
            <v>0</v>
          </cell>
          <cell r="K11254">
            <v>0</v>
          </cell>
          <cell r="L11254" t="str">
            <v>EA</v>
          </cell>
        </row>
        <row r="11255">
          <cell r="A11255" t="str">
            <v>9545-0045-T</v>
          </cell>
          <cell r="B11255" t="str">
            <v>MANHOLE 20" CIVACON #LM1151 6 ADJ</v>
          </cell>
          <cell r="C11255">
            <v>10205.378710000001</v>
          </cell>
          <cell r="D11255">
            <v>40</v>
          </cell>
          <cell r="E11255">
            <v>0</v>
          </cell>
          <cell r="K11255">
            <v>0</v>
          </cell>
          <cell r="L11255" t="str">
            <v>EA</v>
          </cell>
        </row>
        <row r="11256">
          <cell r="A11256" t="str">
            <v>9545-0046-T</v>
          </cell>
          <cell r="B11256" t="str">
            <v>M/H COVER KT03-460 with KT P/V vent</v>
          </cell>
          <cell r="C11256">
            <v>2601.57762</v>
          </cell>
          <cell r="D11256">
            <v>0</v>
          </cell>
          <cell r="E11256">
            <v>0</v>
          </cell>
          <cell r="K11256">
            <v>0</v>
          </cell>
          <cell r="L11256" t="str">
            <v>EA</v>
          </cell>
        </row>
        <row r="11257">
          <cell r="A11257" t="str">
            <v>9545-0047-T</v>
          </cell>
          <cell r="B11257" t="str">
            <v>MANHOLE COVER EMCO F0512-555</v>
          </cell>
          <cell r="C11257">
            <v>16808.07533</v>
          </cell>
          <cell r="D11257">
            <v>8</v>
          </cell>
          <cell r="E11257">
            <v>0</v>
          </cell>
          <cell r="K11257">
            <v>0</v>
          </cell>
          <cell r="L11257" t="str">
            <v>EA</v>
          </cell>
        </row>
        <row r="11258">
          <cell r="A11258" t="str">
            <v>9545-0048-T</v>
          </cell>
          <cell r="B11258" t="str">
            <v>BETTS 8008BXB 20" INSPECTION M/H</v>
          </cell>
          <cell r="C11258">
            <v>0</v>
          </cell>
          <cell r="D11258">
            <v>0</v>
          </cell>
          <cell r="E11258">
            <v>0</v>
          </cell>
          <cell r="K11258">
            <v>0</v>
          </cell>
          <cell r="L11258" t="str">
            <v>EA</v>
          </cell>
        </row>
        <row r="11259">
          <cell r="A11259" t="str">
            <v>9545-0049-T</v>
          </cell>
          <cell r="B11259" t="str">
            <v>MANHOLE 20" PAF306 BETTS #FVAH820BXB</v>
          </cell>
          <cell r="C11259">
            <v>0</v>
          </cell>
          <cell r="D11259">
            <v>0</v>
          </cell>
          <cell r="E11259">
            <v>0</v>
          </cell>
          <cell r="K11259">
            <v>0</v>
          </cell>
          <cell r="L11259" t="str">
            <v>EA</v>
          </cell>
        </row>
        <row r="11260">
          <cell r="A11260" t="str">
            <v>9545-0050-T</v>
          </cell>
          <cell r="B11260" t="str">
            <v>MANHOLE 20" PAF306 BETTS #FVAH863BXB</v>
          </cell>
          <cell r="C11260">
            <v>0</v>
          </cell>
          <cell r="D11260">
            <v>0</v>
          </cell>
          <cell r="E11260">
            <v>0</v>
          </cell>
          <cell r="K11260">
            <v>0</v>
          </cell>
          <cell r="L11260" t="str">
            <v>EA</v>
          </cell>
        </row>
        <row r="11261">
          <cell r="A11261" t="str">
            <v>9545-0051-T</v>
          </cell>
          <cell r="B11261" t="str">
            <v>MANHOLE 20" PAF7545PRV # EPVE8547AX</v>
          </cell>
          <cell r="C11261">
            <v>0</v>
          </cell>
          <cell r="D11261">
            <v>0</v>
          </cell>
          <cell r="E11261">
            <v>0</v>
          </cell>
          <cell r="K11261">
            <v>0</v>
          </cell>
          <cell r="L11261" t="str">
            <v>EA</v>
          </cell>
        </row>
        <row r="11262">
          <cell r="A11262" t="str">
            <v>9560-0001-050-T</v>
          </cell>
          <cell r="B11262" t="str">
            <v>NIPPLES 1/2" NPT THREAD SS316</v>
          </cell>
          <cell r="C11262">
            <v>0</v>
          </cell>
          <cell r="D11262">
            <v>0</v>
          </cell>
          <cell r="E11262">
            <v>0</v>
          </cell>
          <cell r="K11262">
            <v>0</v>
          </cell>
          <cell r="L11262" t="str">
            <v>EA</v>
          </cell>
        </row>
        <row r="11263">
          <cell r="A11263" t="str">
            <v>9560-0001-075-T</v>
          </cell>
          <cell r="B11263" t="str">
            <v>NIPPLES 3/4" NPT THREAD SS316</v>
          </cell>
          <cell r="C11263">
            <v>795</v>
          </cell>
          <cell r="D11263">
            <v>0</v>
          </cell>
          <cell r="E11263">
            <v>0</v>
          </cell>
          <cell r="K11263">
            <v>15</v>
          </cell>
          <cell r="L11263" t="str">
            <v>EA</v>
          </cell>
        </row>
        <row r="11264">
          <cell r="A11264" t="str">
            <v>9560-0001-100-T</v>
          </cell>
          <cell r="B11264" t="str">
            <v>NIPPLES 1" NPT THREAD SS316</v>
          </cell>
          <cell r="C11264">
            <v>240</v>
          </cell>
          <cell r="D11264">
            <v>0</v>
          </cell>
          <cell r="E11264">
            <v>0</v>
          </cell>
          <cell r="K11264">
            <v>7</v>
          </cell>
          <cell r="L11264" t="str">
            <v>EA</v>
          </cell>
        </row>
        <row r="11265">
          <cell r="A11265" t="str">
            <v>9560-0002-T</v>
          </cell>
          <cell r="B11265" t="str">
            <v>2" NIPPLE  NPT (1) THREAD SS316 SCH.40</v>
          </cell>
          <cell r="C11265">
            <v>360</v>
          </cell>
          <cell r="D11265">
            <v>3</v>
          </cell>
          <cell r="E11265">
            <v>0</v>
          </cell>
          <cell r="K11265">
            <v>7</v>
          </cell>
          <cell r="L11265" t="str">
            <v>EA</v>
          </cell>
        </row>
        <row r="11266">
          <cell r="A11266" t="str">
            <v>9560-0003-T</v>
          </cell>
          <cell r="B11266" t="str">
            <v>NIPPLE HEX SS BSP 1X3/4 SSN2520</v>
          </cell>
          <cell r="C11266">
            <v>0</v>
          </cell>
          <cell r="D11266">
            <v>0</v>
          </cell>
          <cell r="E11266">
            <v>0</v>
          </cell>
          <cell r="K11266">
            <v>0</v>
          </cell>
          <cell r="L11266" t="str">
            <v>EA</v>
          </cell>
        </row>
        <row r="11267">
          <cell r="A11267" t="str">
            <v>9560-0004-T</v>
          </cell>
          <cell r="B11267" t="str">
            <v>NIPPLE HEX SS BSP 3/4 SSN20</v>
          </cell>
          <cell r="C11267">
            <v>0</v>
          </cell>
          <cell r="D11267">
            <v>0</v>
          </cell>
          <cell r="E11267">
            <v>0</v>
          </cell>
          <cell r="K11267">
            <v>0</v>
          </cell>
          <cell r="L11267" t="str">
            <v>EA</v>
          </cell>
        </row>
        <row r="11268">
          <cell r="A11268" t="str">
            <v>9560-0005-T</v>
          </cell>
          <cell r="B11268" t="str">
            <v>NIPPLE HEX SS BSP 1/2 SSN15</v>
          </cell>
          <cell r="C11268">
            <v>0</v>
          </cell>
          <cell r="D11268">
            <v>0</v>
          </cell>
          <cell r="E11268">
            <v>0</v>
          </cell>
          <cell r="K11268">
            <v>0</v>
          </cell>
          <cell r="L11268" t="str">
            <v>EA</v>
          </cell>
        </row>
        <row r="11269">
          <cell r="A11269" t="str">
            <v>9560-0006-T</v>
          </cell>
          <cell r="B11269" t="str">
            <v>NIPPLE,ALUM,2.5 INBSPT,3INLONGMAKEFROMHE</v>
          </cell>
          <cell r="C11269">
            <v>800</v>
          </cell>
          <cell r="D11269">
            <v>0</v>
          </cell>
          <cell r="E11269">
            <v>0</v>
          </cell>
          <cell r="K11269">
            <v>0</v>
          </cell>
          <cell r="L11269" t="str">
            <v>EA</v>
          </cell>
        </row>
        <row r="11270">
          <cell r="A11270" t="str">
            <v>9560-0007-T</v>
          </cell>
          <cell r="B11270" t="str">
            <v>NIPPLE,HEX,BRASS,REDUCER, 1/2"x3/4"NPT</v>
          </cell>
          <cell r="C11270">
            <v>0</v>
          </cell>
          <cell r="D11270">
            <v>0</v>
          </cell>
          <cell r="E11270">
            <v>0</v>
          </cell>
          <cell r="K11270">
            <v>0</v>
          </cell>
          <cell r="L11270" t="str">
            <v>EA</v>
          </cell>
        </row>
        <row r="11271">
          <cell r="A11271" t="str">
            <v>9560-0008-001-T</v>
          </cell>
          <cell r="B11271" t="str">
            <v>NIPPLE STEEL 1/2" N.P.T- 5/8" HOSE SHANK</v>
          </cell>
          <cell r="C11271">
            <v>60</v>
          </cell>
          <cell r="D11271">
            <v>14</v>
          </cell>
          <cell r="E11271">
            <v>0</v>
          </cell>
          <cell r="K11271">
            <v>7</v>
          </cell>
          <cell r="L11271" t="str">
            <v>EA</v>
          </cell>
        </row>
        <row r="11272">
          <cell r="A11272" t="str">
            <v>9560-0008-T</v>
          </cell>
          <cell r="B11272" t="str">
            <v>NIPPLE STEEL 3/8" N.P.T- 1/2" HOSE SHANK</v>
          </cell>
          <cell r="C11272">
            <v>60</v>
          </cell>
          <cell r="D11272">
            <v>13</v>
          </cell>
          <cell r="E11272">
            <v>0</v>
          </cell>
          <cell r="K11272">
            <v>7</v>
          </cell>
          <cell r="L11272" t="str">
            <v>EA</v>
          </cell>
        </row>
        <row r="11273">
          <cell r="A11273" t="str">
            <v>9560-0009-T</v>
          </cell>
          <cell r="B11273" t="str">
            <v>NIPPLE,HEX,BRASS,REDUCER, 1/4"x1/2"NPT M</v>
          </cell>
          <cell r="C11273">
            <v>0</v>
          </cell>
          <cell r="D11273">
            <v>0</v>
          </cell>
          <cell r="E11273">
            <v>0</v>
          </cell>
          <cell r="K11273">
            <v>0</v>
          </cell>
          <cell r="L11273" t="str">
            <v>EA</v>
          </cell>
        </row>
        <row r="11274">
          <cell r="A11274" t="str">
            <v>9560-0010-T</v>
          </cell>
          <cell r="B11274" t="str">
            <v>NIPPLE 1" NPT SS304 W/ WELD PIPE 1.5" OD</v>
          </cell>
          <cell r="C11274">
            <v>185</v>
          </cell>
          <cell r="D11274">
            <v>6</v>
          </cell>
          <cell r="E11274">
            <v>0</v>
          </cell>
          <cell r="K11274">
            <v>7</v>
          </cell>
          <cell r="L11274" t="str">
            <v>EA</v>
          </cell>
        </row>
        <row r="11275">
          <cell r="A11275" t="str">
            <v>9560-0010-T-LB</v>
          </cell>
          <cell r="B11275" t="str">
            <v>LABOR COST NIPPLE 1" NPT SS304 W/ WELD P</v>
          </cell>
          <cell r="C11275">
            <v>0</v>
          </cell>
          <cell r="D11275">
            <v>0</v>
          </cell>
          <cell r="E11275">
            <v>0</v>
          </cell>
          <cell r="K11275">
            <v>0</v>
          </cell>
          <cell r="L11275" t="str">
            <v>EA</v>
          </cell>
        </row>
        <row r="11276">
          <cell r="A11276" t="str">
            <v>9560-0011-T</v>
          </cell>
          <cell r="B11276" t="str">
            <v>HEX NIPPLE STL 2"NPT</v>
          </cell>
          <cell r="C11276">
            <v>350</v>
          </cell>
          <cell r="D11276">
            <v>10</v>
          </cell>
          <cell r="E11276">
            <v>0</v>
          </cell>
          <cell r="K11276">
            <v>7</v>
          </cell>
          <cell r="L11276" t="str">
            <v>EA</v>
          </cell>
        </row>
        <row r="11277">
          <cell r="A11277" t="str">
            <v>9560-0012-T</v>
          </cell>
          <cell r="B11277" t="str">
            <v>NIPPLE HEX AL 2" NPT-1 1/2" BSP MALE</v>
          </cell>
          <cell r="C11277">
            <v>450</v>
          </cell>
          <cell r="D11277">
            <v>0</v>
          </cell>
          <cell r="E11277">
            <v>0</v>
          </cell>
          <cell r="K11277">
            <v>7</v>
          </cell>
          <cell r="L11277" t="str">
            <v>EA</v>
          </cell>
        </row>
        <row r="11278">
          <cell r="A11278" t="str">
            <v>9560-0013-T</v>
          </cell>
          <cell r="B11278" t="str">
            <v>NIPPLE SS 3"NPT THREAD ONE END</v>
          </cell>
          <cell r="C11278">
            <v>1570</v>
          </cell>
          <cell r="D11278">
            <v>0</v>
          </cell>
          <cell r="E11278">
            <v>0</v>
          </cell>
          <cell r="K11278">
            <v>7</v>
          </cell>
          <cell r="L11278" t="str">
            <v>EA</v>
          </cell>
        </row>
        <row r="11279">
          <cell r="A11279" t="str">
            <v>9560-0014-T</v>
          </cell>
          <cell r="B11279" t="str">
            <v>NIPPLE HEX REDUCING MALE STL 2"x1.5" NPT</v>
          </cell>
          <cell r="C11279">
            <v>350</v>
          </cell>
          <cell r="D11279">
            <v>0</v>
          </cell>
          <cell r="E11279">
            <v>0</v>
          </cell>
          <cell r="K11279">
            <v>7</v>
          </cell>
          <cell r="L11279" t="str">
            <v>EA</v>
          </cell>
        </row>
        <row r="11280">
          <cell r="A11280" t="str">
            <v>9560-0015</v>
          </cell>
          <cell r="B11280" t="str">
            <v>NIPPLE CLOSE PIPE 2 NPT ALUM</v>
          </cell>
          <cell r="C11280">
            <v>0</v>
          </cell>
          <cell r="D11280">
            <v>0</v>
          </cell>
          <cell r="E11280">
            <v>0</v>
          </cell>
          <cell r="K11280">
            <v>0</v>
          </cell>
          <cell r="L11280" t="str">
            <v>EA</v>
          </cell>
        </row>
        <row r="11281">
          <cell r="A11281" t="str">
            <v>9560-0015-001-T</v>
          </cell>
          <cell r="B11281" t="str">
            <v>NIPPLE, BARBED FITTING 1 1/2" NPT SS304</v>
          </cell>
          <cell r="C11281">
            <v>140</v>
          </cell>
          <cell r="D11281">
            <v>0</v>
          </cell>
          <cell r="E11281">
            <v>0</v>
          </cell>
          <cell r="K11281">
            <v>7</v>
          </cell>
          <cell r="L11281" t="str">
            <v>EA</v>
          </cell>
        </row>
        <row r="11282">
          <cell r="A11282" t="str">
            <v>9560-0015-T</v>
          </cell>
          <cell r="B11282" t="str">
            <v>NIPPLE, BARBED FITTING 1" NPT SS304</v>
          </cell>
          <cell r="C11282">
            <v>80.000010000000003</v>
          </cell>
          <cell r="D11282">
            <v>8</v>
          </cell>
          <cell r="E11282">
            <v>0</v>
          </cell>
          <cell r="K11282">
            <v>7</v>
          </cell>
          <cell r="L11282" t="str">
            <v>EA</v>
          </cell>
        </row>
        <row r="11283">
          <cell r="A11283" t="str">
            <v>9560-0016</v>
          </cell>
          <cell r="B11283" t="str">
            <v>NIPPLE,CLOSE,PIPE,3.0 NPT,ALUM</v>
          </cell>
          <cell r="C11283">
            <v>0</v>
          </cell>
          <cell r="D11283">
            <v>0</v>
          </cell>
          <cell r="E11283">
            <v>0</v>
          </cell>
          <cell r="K11283">
            <v>0</v>
          </cell>
          <cell r="L11283" t="str">
            <v>EA</v>
          </cell>
        </row>
        <row r="11284">
          <cell r="A11284" t="str">
            <v>9560-0016-T</v>
          </cell>
          <cell r="B11284" t="str">
            <v>GREASE NIPPLE M8 STRAIGHT TYPE</v>
          </cell>
          <cell r="C11284">
            <v>15</v>
          </cell>
          <cell r="D11284">
            <v>0</v>
          </cell>
          <cell r="E11284">
            <v>0</v>
          </cell>
          <cell r="K11284">
            <v>7</v>
          </cell>
          <cell r="L11284" t="str">
            <v>EA</v>
          </cell>
        </row>
        <row r="11285">
          <cell r="A11285" t="str">
            <v>9560-0017-T</v>
          </cell>
          <cell r="B11285" t="str">
            <v>NIPPLE 1 1/4" NPT SS304 WELD PIPE 1.5"OD</v>
          </cell>
          <cell r="C11285">
            <v>260</v>
          </cell>
          <cell r="D11285">
            <v>0</v>
          </cell>
          <cell r="E11285">
            <v>0</v>
          </cell>
          <cell r="K11285">
            <v>7</v>
          </cell>
          <cell r="L11285" t="str">
            <v>EA</v>
          </cell>
        </row>
        <row r="11286">
          <cell r="A11286" t="str">
            <v>9560-0017-T-LB</v>
          </cell>
          <cell r="B11286" t="str">
            <v>LABOR COST 9560-0017-T NIPPLE 1 1/4" NPT</v>
          </cell>
          <cell r="C11286">
            <v>0</v>
          </cell>
          <cell r="D11286">
            <v>0</v>
          </cell>
          <cell r="E11286">
            <v>0</v>
          </cell>
          <cell r="K11286">
            <v>0</v>
          </cell>
          <cell r="L11286" t="str">
            <v>EA</v>
          </cell>
        </row>
        <row r="11287">
          <cell r="A11287" t="str">
            <v>9560-0018-T</v>
          </cell>
          <cell r="B11287" t="str">
            <v>NIPPLE,SS316  2" HOSE SHANK / 2" BSP M</v>
          </cell>
          <cell r="C11287">
            <v>490</v>
          </cell>
          <cell r="D11287">
            <v>26</v>
          </cell>
          <cell r="E11287">
            <v>0</v>
          </cell>
          <cell r="K11287">
            <v>7</v>
          </cell>
          <cell r="L11287" t="str">
            <v>EA</v>
          </cell>
        </row>
        <row r="11288">
          <cell r="A11288" t="str">
            <v>9560-0019-T</v>
          </cell>
          <cell r="B11288" t="str">
            <v>NIPPLE, BARBED HOSE FITTING 1" SS WELD</v>
          </cell>
          <cell r="C11288">
            <v>230</v>
          </cell>
          <cell r="D11288">
            <v>0</v>
          </cell>
          <cell r="E11288">
            <v>0</v>
          </cell>
          <cell r="K11288">
            <v>7</v>
          </cell>
          <cell r="L11288" t="str">
            <v>EA</v>
          </cell>
        </row>
        <row r="11289">
          <cell r="A11289" t="str">
            <v>9560-0020-T</v>
          </cell>
          <cell r="B11289" t="str">
            <v>NIPPLE,HOSESHANK 4",STL,WELD-ON,FLG,PN10</v>
          </cell>
          <cell r="C11289">
            <v>0</v>
          </cell>
          <cell r="D11289">
            <v>0</v>
          </cell>
          <cell r="E11289">
            <v>0</v>
          </cell>
          <cell r="K11289">
            <v>0</v>
          </cell>
          <cell r="L11289" t="str">
            <v>EA</v>
          </cell>
        </row>
        <row r="11290">
          <cell r="A11290" t="str">
            <v>9560-0021-001-T</v>
          </cell>
          <cell r="B11290" t="str">
            <v>4" HOSESHANK SS304, WELD-ON</v>
          </cell>
          <cell r="C11290">
            <v>6800</v>
          </cell>
          <cell r="D11290">
            <v>0</v>
          </cell>
          <cell r="E11290">
            <v>0</v>
          </cell>
          <cell r="K11290">
            <v>7</v>
          </cell>
          <cell r="L11290" t="str">
            <v>EA</v>
          </cell>
        </row>
        <row r="11291">
          <cell r="A11291" t="str">
            <v>9560-0021-002-T</v>
          </cell>
          <cell r="B11291" t="str">
            <v>4" HOSESHANK SS316, WELD-ON</v>
          </cell>
          <cell r="C11291">
            <v>0</v>
          </cell>
          <cell r="D11291">
            <v>0</v>
          </cell>
          <cell r="E11291">
            <v>0</v>
          </cell>
          <cell r="K11291">
            <v>0</v>
          </cell>
          <cell r="L11291" t="str">
            <v>EA</v>
          </cell>
        </row>
        <row r="11292">
          <cell r="A11292" t="str">
            <v>9560-0021-003-T</v>
          </cell>
          <cell r="B11292" t="str">
            <v>4" HOSESHANK ALUM, WELD-ON</v>
          </cell>
          <cell r="C11292">
            <v>0</v>
          </cell>
          <cell r="D11292">
            <v>0</v>
          </cell>
          <cell r="E11292">
            <v>0</v>
          </cell>
          <cell r="K11292">
            <v>0</v>
          </cell>
          <cell r="L11292" t="str">
            <v>EA</v>
          </cell>
        </row>
        <row r="11293">
          <cell r="A11293" t="str">
            <v>9560-0021-T</v>
          </cell>
          <cell r="B11293" t="str">
            <v>4" HOSESHANK STEEL, WELD-ON</v>
          </cell>
          <cell r="C11293">
            <v>0</v>
          </cell>
          <cell r="D11293">
            <v>0</v>
          </cell>
          <cell r="E11293">
            <v>0</v>
          </cell>
          <cell r="K11293">
            <v>0</v>
          </cell>
          <cell r="L11293" t="str">
            <v>EA</v>
          </cell>
        </row>
        <row r="11294">
          <cell r="A11294" t="str">
            <v>9560-0022-075-T</v>
          </cell>
          <cell r="B11294" t="str">
            <v>NIPPLES 3/4" NPT THREAD SS316</v>
          </cell>
          <cell r="C11294">
            <v>300</v>
          </cell>
          <cell r="D11294">
            <v>0</v>
          </cell>
          <cell r="E11294">
            <v>0</v>
          </cell>
          <cell r="K11294">
            <v>7</v>
          </cell>
          <cell r="L11294" t="str">
            <v>EA</v>
          </cell>
        </row>
        <row r="11295">
          <cell r="A11295" t="str">
            <v>9560-0022-T</v>
          </cell>
          <cell r="B11295" t="str">
            <v>NIPPLES NPT THREAD SS316</v>
          </cell>
          <cell r="C11295">
            <v>180</v>
          </cell>
          <cell r="D11295">
            <v>0</v>
          </cell>
          <cell r="E11295">
            <v>0</v>
          </cell>
          <cell r="K11295">
            <v>7</v>
          </cell>
          <cell r="L11295" t="str">
            <v>EA</v>
          </cell>
        </row>
        <row r="11296">
          <cell r="A11296" t="str">
            <v>9560-0023-T</v>
          </cell>
          <cell r="B11296" t="str">
            <v>HOSE SHANK 4.5" I.D.  HOSE WELD-ON SS304</v>
          </cell>
          <cell r="C11296">
            <v>0</v>
          </cell>
          <cell r="D11296">
            <v>0</v>
          </cell>
          <cell r="E11296">
            <v>0</v>
          </cell>
          <cell r="K11296">
            <v>0</v>
          </cell>
          <cell r="L11296" t="str">
            <v>EA</v>
          </cell>
        </row>
        <row r="11297">
          <cell r="A11297" t="str">
            <v>9560-0024-001-T</v>
          </cell>
          <cell r="B11297" t="str">
            <v>No. 738016/02</v>
          </cell>
          <cell r="C11297">
            <v>0</v>
          </cell>
          <cell r="D11297">
            <v>0</v>
          </cell>
          <cell r="E11297">
            <v>0</v>
          </cell>
          <cell r="K11297">
            <v>0</v>
          </cell>
          <cell r="L11297" t="str">
            <v>EA</v>
          </cell>
        </row>
        <row r="11298">
          <cell r="A11298" t="str">
            <v>9560-0024-T</v>
          </cell>
          <cell r="B11298" t="str">
            <v>YORK SPARE PART NIPPLE</v>
          </cell>
          <cell r="C11298">
            <v>0</v>
          </cell>
          <cell r="D11298">
            <v>0</v>
          </cell>
          <cell r="E11298">
            <v>0</v>
          </cell>
          <cell r="K11298">
            <v>0</v>
          </cell>
          <cell r="L11298" t="str">
            <v>EA</v>
          </cell>
        </row>
        <row r="11299">
          <cell r="A11299" t="str">
            <v>9560-0025-T</v>
          </cell>
          <cell r="B11299" t="str">
            <v>3" NIPPLE BOTH ENDS MALE THREAD NPT</v>
          </cell>
          <cell r="C11299">
            <v>342</v>
          </cell>
          <cell r="D11299">
            <v>0</v>
          </cell>
          <cell r="E11299">
            <v>0</v>
          </cell>
          <cell r="K11299">
            <v>30</v>
          </cell>
          <cell r="L11299" t="str">
            <v>EA</v>
          </cell>
        </row>
        <row r="11300">
          <cell r="A11300" t="str">
            <v>9560-0026-001-T</v>
          </cell>
          <cell r="B11300" t="str">
            <v>NIPPLE BARB HOSE, STL ZINC PLATED1/2"BSP</v>
          </cell>
          <cell r="C11300">
            <v>12</v>
          </cell>
          <cell r="D11300">
            <v>16</v>
          </cell>
          <cell r="E11300">
            <v>0</v>
          </cell>
          <cell r="K11300">
            <v>7</v>
          </cell>
          <cell r="L11300" t="str">
            <v>EA</v>
          </cell>
        </row>
        <row r="11301">
          <cell r="A11301" t="str">
            <v>9560-0026-002-T</v>
          </cell>
          <cell r="B11301" t="str">
            <v>NIPPLE BARB HOSE, STL ZINC PLATED 3/2"</v>
          </cell>
          <cell r="C11301">
            <v>0</v>
          </cell>
          <cell r="D11301">
            <v>0</v>
          </cell>
          <cell r="E11301">
            <v>0</v>
          </cell>
          <cell r="K11301">
            <v>0</v>
          </cell>
          <cell r="L11301" t="str">
            <v>EA</v>
          </cell>
        </row>
        <row r="11302">
          <cell r="A11302" t="str">
            <v>9560-0026-003-T</v>
          </cell>
          <cell r="B11302" t="str">
            <v>NIPPLE BARB HOSE, STL ZINC PLATED 1"</v>
          </cell>
          <cell r="C11302">
            <v>0</v>
          </cell>
          <cell r="D11302">
            <v>0</v>
          </cell>
          <cell r="E11302">
            <v>0</v>
          </cell>
          <cell r="K11302">
            <v>0</v>
          </cell>
          <cell r="L11302" t="str">
            <v>EA</v>
          </cell>
        </row>
        <row r="11303">
          <cell r="A11303" t="str">
            <v>9560-0026-004-T</v>
          </cell>
          <cell r="B11303" t="str">
            <v>NIPPLE BARB HOSE, STL ZINC PLATED 1 1/4"</v>
          </cell>
          <cell r="C11303">
            <v>0</v>
          </cell>
          <cell r="D11303">
            <v>0</v>
          </cell>
          <cell r="E11303">
            <v>0</v>
          </cell>
          <cell r="K11303">
            <v>0</v>
          </cell>
          <cell r="L11303" t="str">
            <v>EA</v>
          </cell>
        </row>
        <row r="11304">
          <cell r="A11304" t="str">
            <v>9560-0026-005-T</v>
          </cell>
          <cell r="B11304" t="str">
            <v>NIPPLE BARB HOSE, STL ZINC PLATED 1 1/2"</v>
          </cell>
          <cell r="C11304">
            <v>0</v>
          </cell>
          <cell r="D11304">
            <v>0</v>
          </cell>
          <cell r="E11304">
            <v>0</v>
          </cell>
          <cell r="K11304">
            <v>0</v>
          </cell>
          <cell r="L11304" t="str">
            <v>EA</v>
          </cell>
        </row>
        <row r="11305">
          <cell r="A11305" t="str">
            <v>9560-0026-006-T</v>
          </cell>
          <cell r="B11305" t="str">
            <v>NIPPLE BARB HOSE, STL ZINC PLATED 2"BSP</v>
          </cell>
          <cell r="C11305">
            <v>29</v>
          </cell>
          <cell r="D11305">
            <v>70</v>
          </cell>
          <cell r="E11305">
            <v>0</v>
          </cell>
          <cell r="K11305">
            <v>7</v>
          </cell>
          <cell r="L11305" t="str">
            <v>EA</v>
          </cell>
        </row>
        <row r="11306">
          <cell r="A11306" t="str">
            <v>9560-0026-007-T</v>
          </cell>
          <cell r="B11306" t="str">
            <v>NIPPLE BARB HOSE, STL ZINC PLATED 2 1/2"</v>
          </cell>
          <cell r="C11306">
            <v>0</v>
          </cell>
          <cell r="D11306">
            <v>0</v>
          </cell>
          <cell r="E11306">
            <v>0</v>
          </cell>
          <cell r="K11306">
            <v>0</v>
          </cell>
          <cell r="L11306" t="str">
            <v>EA</v>
          </cell>
        </row>
        <row r="11307">
          <cell r="A11307" t="str">
            <v>9560-0026-008-T</v>
          </cell>
          <cell r="B11307" t="str">
            <v>NIPPLE BARB HOSE, STL ZINC PLATED 3"</v>
          </cell>
          <cell r="C11307">
            <v>0</v>
          </cell>
          <cell r="D11307">
            <v>0</v>
          </cell>
          <cell r="E11307">
            <v>0</v>
          </cell>
          <cell r="K11307">
            <v>0</v>
          </cell>
          <cell r="L11307" t="str">
            <v>EA</v>
          </cell>
        </row>
        <row r="11308">
          <cell r="A11308" t="str">
            <v>9560-0026-009-T</v>
          </cell>
          <cell r="B11308" t="str">
            <v>NIPPLE BARB HOSE, STL ZINC PLATED 4"</v>
          </cell>
          <cell r="C11308">
            <v>0</v>
          </cell>
          <cell r="D11308">
            <v>0</v>
          </cell>
          <cell r="E11308">
            <v>0</v>
          </cell>
          <cell r="K11308">
            <v>0</v>
          </cell>
          <cell r="L11308" t="str">
            <v>EA</v>
          </cell>
        </row>
        <row r="11309">
          <cell r="A11309" t="str">
            <v>9560-0026-T</v>
          </cell>
          <cell r="B11309" t="str">
            <v>NIPPLE BARB HOSE, STL ZINC PLATED</v>
          </cell>
          <cell r="C11309">
            <v>0</v>
          </cell>
          <cell r="D11309">
            <v>0</v>
          </cell>
          <cell r="E11309">
            <v>0</v>
          </cell>
          <cell r="K11309">
            <v>0</v>
          </cell>
          <cell r="L11309" t="str">
            <v>EA</v>
          </cell>
        </row>
        <row r="11310">
          <cell r="A11310" t="str">
            <v>9560-0027-001-T</v>
          </cell>
          <cell r="B11310" t="str">
            <v>NIPPLE BRASS 1/4" NPT. BARB HOSE 6mm.</v>
          </cell>
          <cell r="C11310">
            <v>30</v>
          </cell>
          <cell r="D11310">
            <v>0</v>
          </cell>
          <cell r="E11310">
            <v>0</v>
          </cell>
          <cell r="K11310">
            <v>7</v>
          </cell>
          <cell r="L11310" t="str">
            <v>EA</v>
          </cell>
        </row>
        <row r="11311">
          <cell r="A11311" t="str">
            <v>9560-0027-T</v>
          </cell>
          <cell r="B11311" t="str">
            <v>NIPPLE BRASS NPT. BARB HOSE FITTING</v>
          </cell>
          <cell r="C11311">
            <v>0</v>
          </cell>
          <cell r="D11311">
            <v>0</v>
          </cell>
          <cell r="E11311">
            <v>0</v>
          </cell>
          <cell r="K11311">
            <v>0</v>
          </cell>
          <cell r="L11311" t="str">
            <v>EA</v>
          </cell>
        </row>
        <row r="11312">
          <cell r="A11312" t="str">
            <v>9560-0028-100-T</v>
          </cell>
          <cell r="B11312" t="str">
            <v>HOSE SHANK 4" SANITARY SS316</v>
          </cell>
          <cell r="C11312">
            <v>1220</v>
          </cell>
          <cell r="D11312">
            <v>2</v>
          </cell>
          <cell r="E11312">
            <v>0</v>
          </cell>
          <cell r="K11312">
            <v>0</v>
          </cell>
          <cell r="L11312" t="str">
            <v>EA</v>
          </cell>
        </row>
        <row r="11313">
          <cell r="A11313" t="str">
            <v>9560-0028-T</v>
          </cell>
          <cell r="B11313" t="str">
            <v>HOSE SHANK SANITARY SS316</v>
          </cell>
          <cell r="C11313">
            <v>0</v>
          </cell>
          <cell r="D11313">
            <v>0</v>
          </cell>
          <cell r="E11313">
            <v>0</v>
          </cell>
          <cell r="K11313">
            <v>0</v>
          </cell>
          <cell r="L11313" t="str">
            <v>EA</v>
          </cell>
        </row>
        <row r="11314">
          <cell r="A11314" t="str">
            <v>9560-0029-T</v>
          </cell>
          <cell r="B11314" t="str">
            <v>Grease Nipple Connector</v>
          </cell>
          <cell r="C11314">
            <v>70</v>
          </cell>
          <cell r="D11314">
            <v>0</v>
          </cell>
          <cell r="E11314">
            <v>0</v>
          </cell>
          <cell r="K11314">
            <v>0</v>
          </cell>
          <cell r="L11314" t="str">
            <v>EA</v>
          </cell>
        </row>
        <row r="11315">
          <cell r="A11315" t="str">
            <v>9560-0030-T</v>
          </cell>
          <cell r="B11315" t="str">
            <v>NIPPLE BARBED HOSE FITTING 2" BSP 304</v>
          </cell>
          <cell r="C11315">
            <v>0</v>
          </cell>
          <cell r="D11315">
            <v>0</v>
          </cell>
          <cell r="E11315">
            <v>0</v>
          </cell>
          <cell r="K11315">
            <v>0</v>
          </cell>
          <cell r="L11315" t="str">
            <v>EA</v>
          </cell>
        </row>
        <row r="11316">
          <cell r="A11316" t="str">
            <v>9560-0062</v>
          </cell>
          <cell r="B11316" t="str">
            <v>NIPPLE,PIPE,ALUM,2INSCH40,4INLG,THREADED</v>
          </cell>
          <cell r="C11316">
            <v>0</v>
          </cell>
          <cell r="D11316">
            <v>0</v>
          </cell>
          <cell r="E11316">
            <v>0</v>
          </cell>
          <cell r="K11316">
            <v>0</v>
          </cell>
          <cell r="L11316" t="str">
            <v>EA</v>
          </cell>
        </row>
        <row r="11317">
          <cell r="A11317" t="str">
            <v>9560-0073</v>
          </cell>
          <cell r="B11317" t="str">
            <v>NIPPLE,CLOSE,PIPE,.5IN,BRASS NPT,</v>
          </cell>
          <cell r="C11317">
            <v>0</v>
          </cell>
          <cell r="D11317">
            <v>0</v>
          </cell>
          <cell r="E11317">
            <v>0</v>
          </cell>
          <cell r="K11317">
            <v>0</v>
          </cell>
          <cell r="L11317" t="str">
            <v>EA</v>
          </cell>
        </row>
        <row r="11318">
          <cell r="A11318" t="str">
            <v>9560-0104</v>
          </cell>
          <cell r="B11318" t="str">
            <v>NIPPLE,HOSESHANK,ALUM,WELD-ON FOR 2.5INI</v>
          </cell>
          <cell r="C11318">
            <v>1711.7844399999999</v>
          </cell>
          <cell r="D11318">
            <v>0</v>
          </cell>
          <cell r="E11318">
            <v>0</v>
          </cell>
          <cell r="K11318">
            <v>60</v>
          </cell>
          <cell r="L11318" t="str">
            <v>EA</v>
          </cell>
        </row>
        <row r="11319">
          <cell r="A11319" t="str">
            <v>9560-0105</v>
          </cell>
          <cell r="B11319" t="str">
            <v>NIPPLE,CLOSE,0.25IN NPT,304SS</v>
          </cell>
          <cell r="C11319">
            <v>42</v>
          </cell>
          <cell r="D11319">
            <v>0</v>
          </cell>
          <cell r="E11319">
            <v>0</v>
          </cell>
          <cell r="K11319">
            <v>7</v>
          </cell>
          <cell r="L11319" t="str">
            <v>EA</v>
          </cell>
        </row>
        <row r="11320">
          <cell r="A11320" t="str">
            <v>9560-0108</v>
          </cell>
          <cell r="B11320" t="str">
            <v>NIPPLE,HEX,BRASS,0.25INBSPT X0.25INNPT</v>
          </cell>
          <cell r="C11320">
            <v>0</v>
          </cell>
          <cell r="D11320">
            <v>0</v>
          </cell>
          <cell r="E11320">
            <v>0</v>
          </cell>
          <cell r="K11320">
            <v>0</v>
          </cell>
          <cell r="L11320" t="str">
            <v>EA</v>
          </cell>
        </row>
        <row r="11321">
          <cell r="A11321" t="str">
            <v>9560-0109</v>
          </cell>
          <cell r="B11321" t="str">
            <v>NIPPLE,ALUM,2INBSPT,3INLONGMAKEFROMHEIL</v>
          </cell>
          <cell r="C11321">
            <v>1099.3699999999999</v>
          </cell>
          <cell r="D11321">
            <v>0</v>
          </cell>
          <cell r="E11321">
            <v>0</v>
          </cell>
          <cell r="K11321">
            <v>0</v>
          </cell>
          <cell r="L11321" t="str">
            <v>EA</v>
          </cell>
        </row>
        <row r="11322">
          <cell r="A11322" t="str">
            <v>9560-0187</v>
          </cell>
          <cell r="B11322" t="str">
            <v>NIPPLE PIPE 3"SCH40,2.63"LG,TOE,SS T316</v>
          </cell>
          <cell r="C11322">
            <v>2300</v>
          </cell>
          <cell r="D11322">
            <v>0</v>
          </cell>
          <cell r="E11322">
            <v>0</v>
          </cell>
          <cell r="K11322">
            <v>7</v>
          </cell>
          <cell r="L11322" t="str">
            <v>EA</v>
          </cell>
        </row>
        <row r="11323">
          <cell r="A11323" t="str">
            <v>9560-0187-LB</v>
          </cell>
          <cell r="B11323" t="str">
            <v>LABOR COST NIPPLE PIPE 3"SCH40,2.63"LG,T</v>
          </cell>
          <cell r="C11323">
            <v>0</v>
          </cell>
          <cell r="D11323">
            <v>0</v>
          </cell>
          <cell r="E11323">
            <v>0</v>
          </cell>
          <cell r="K11323">
            <v>7</v>
          </cell>
          <cell r="L11323" t="str">
            <v>EA</v>
          </cell>
        </row>
        <row r="11324">
          <cell r="A11324" t="str">
            <v>9560-0193</v>
          </cell>
          <cell r="B11324" t="str">
            <v>NIPPLE,PIPE,4.0IN,SCH40,3.00 IN LG.,T0E,</v>
          </cell>
          <cell r="C11324">
            <v>0</v>
          </cell>
          <cell r="D11324">
            <v>0</v>
          </cell>
          <cell r="E11324">
            <v>0</v>
          </cell>
          <cell r="K11324">
            <v>0</v>
          </cell>
          <cell r="L11324" t="str">
            <v>EA</v>
          </cell>
        </row>
        <row r="11325">
          <cell r="A11325" t="str">
            <v>9560-0245</v>
          </cell>
          <cell r="B11325" t="str">
            <v>NIPPLE,PIPE 4" SS SCH 40  6" TOE</v>
          </cell>
          <cell r="C11325">
            <v>100</v>
          </cell>
          <cell r="D11325">
            <v>0</v>
          </cell>
          <cell r="E11325">
            <v>0</v>
          </cell>
          <cell r="K11325">
            <v>7</v>
          </cell>
          <cell r="L11325" t="str">
            <v>EA</v>
          </cell>
        </row>
        <row r="11326">
          <cell r="A11326" t="str">
            <v>9560-0298</v>
          </cell>
          <cell r="B11326" t="str">
            <v>NIPPLE,PIPE,2"SCH40,5"LG.,TOE NPT SS304</v>
          </cell>
          <cell r="C11326">
            <v>65</v>
          </cell>
          <cell r="D11326">
            <v>0</v>
          </cell>
          <cell r="E11326">
            <v>0</v>
          </cell>
          <cell r="K11326">
            <v>7</v>
          </cell>
          <cell r="L11326" t="str">
            <v>EA</v>
          </cell>
        </row>
        <row r="11327">
          <cell r="A11327" t="str">
            <v>9560-0308</v>
          </cell>
          <cell r="B11327" t="str">
            <v>NIPPLE BARBED HOSE FITTING 2" BSP 304</v>
          </cell>
          <cell r="C11327">
            <v>185</v>
          </cell>
          <cell r="D11327">
            <v>10</v>
          </cell>
          <cell r="E11327">
            <v>0</v>
          </cell>
          <cell r="K11327">
            <v>7</v>
          </cell>
          <cell r="L11327" t="str">
            <v>EA</v>
          </cell>
        </row>
        <row r="11328">
          <cell r="A11328" t="str">
            <v>9560-0309</v>
          </cell>
          <cell r="B11328" t="str">
            <v>NIPPLE,"KING"COMBINATION,2IN PLN BEVELED</v>
          </cell>
          <cell r="C11328">
            <v>120</v>
          </cell>
          <cell r="D11328">
            <v>0</v>
          </cell>
          <cell r="E11328">
            <v>0</v>
          </cell>
          <cell r="K11328">
            <v>7</v>
          </cell>
          <cell r="L11328" t="str">
            <v>EA</v>
          </cell>
        </row>
        <row r="11329">
          <cell r="A11329" t="str">
            <v>9560-0315</v>
          </cell>
          <cell r="B11329" t="str">
            <v>NIPPLE 3IN,EXTR,TUBE, ALU,SB-221,6061 T6</v>
          </cell>
          <cell r="C11329">
            <v>2553.1760899999999</v>
          </cell>
          <cell r="D11329">
            <v>0</v>
          </cell>
          <cell r="E11329">
            <v>0</v>
          </cell>
          <cell r="K11329">
            <v>60</v>
          </cell>
          <cell r="L11329" t="str">
            <v>EA</v>
          </cell>
        </row>
        <row r="11330">
          <cell r="A11330" t="str">
            <v>9560-0355</v>
          </cell>
          <cell r="B11330" t="str">
            <v>NIPPLE,SS304,4INx16IN LG,SCH 40,NPT THRD</v>
          </cell>
          <cell r="C11330">
            <v>100</v>
          </cell>
          <cell r="D11330">
            <v>0</v>
          </cell>
          <cell r="E11330">
            <v>0</v>
          </cell>
          <cell r="K11330">
            <v>7</v>
          </cell>
          <cell r="L11330" t="str">
            <v>EA</v>
          </cell>
        </row>
        <row r="11331">
          <cell r="A11331" t="str">
            <v>9560-0356-001-T</v>
          </cell>
          <cell r="B11331" t="str">
            <v>NIPPLE2" NPT SS304 W/ WELD PIPE 2" OD</v>
          </cell>
          <cell r="C11331">
            <v>480</v>
          </cell>
          <cell r="D11331">
            <v>0</v>
          </cell>
          <cell r="E11331">
            <v>0</v>
          </cell>
          <cell r="K11331">
            <v>7</v>
          </cell>
          <cell r="L11331" t="str">
            <v>EA</v>
          </cell>
        </row>
        <row r="11332">
          <cell r="A11332" t="str">
            <v>9560-0356-001-T-LB</v>
          </cell>
          <cell r="B11332" t="str">
            <v>LABOR COST NIPPLE 1" NPT SS304 W/ WELD P</v>
          </cell>
          <cell r="C11332">
            <v>0</v>
          </cell>
          <cell r="D11332">
            <v>0</v>
          </cell>
          <cell r="E11332">
            <v>0</v>
          </cell>
          <cell r="K11332">
            <v>0</v>
          </cell>
          <cell r="L11332" t="str">
            <v>EA</v>
          </cell>
        </row>
        <row r="11333">
          <cell r="A11333" t="str">
            <v>9560-0356-T</v>
          </cell>
          <cell r="B11333" t="str">
            <v>NIPPLE1.5" NPT SS304 W/ WELD PIPE 2" OD</v>
          </cell>
          <cell r="C11333">
            <v>700</v>
          </cell>
          <cell r="D11333">
            <v>0</v>
          </cell>
          <cell r="E11333">
            <v>0</v>
          </cell>
          <cell r="K11333">
            <v>7</v>
          </cell>
          <cell r="L11333" t="str">
            <v>EA</v>
          </cell>
        </row>
        <row r="11334">
          <cell r="A11334" t="str">
            <v>9560-0356-T-LB</v>
          </cell>
          <cell r="B11334" t="str">
            <v>LABOR COST NIPPLE 1" NPT SS304 W/ WELD P</v>
          </cell>
          <cell r="C11334">
            <v>0</v>
          </cell>
          <cell r="D11334">
            <v>0</v>
          </cell>
          <cell r="E11334">
            <v>0</v>
          </cell>
          <cell r="K11334">
            <v>0</v>
          </cell>
          <cell r="L11334" t="str">
            <v>EA</v>
          </cell>
        </row>
        <row r="11335">
          <cell r="A11335" t="str">
            <v>9561-0001-T</v>
          </cell>
          <cell r="B11335" t="str">
            <v>NOZZLE TOFTEJORG#TE11B140 (360 LOW FLOW)</v>
          </cell>
          <cell r="C11335">
            <v>27285</v>
          </cell>
          <cell r="D11335">
            <v>7</v>
          </cell>
          <cell r="E11335">
            <v>0</v>
          </cell>
          <cell r="K11335">
            <v>99</v>
          </cell>
          <cell r="L11335" t="str">
            <v>EA</v>
          </cell>
        </row>
        <row r="11336">
          <cell r="A11336" t="str">
            <v>9561-0002-T</v>
          </cell>
          <cell r="B11336" t="str">
            <v>NOZZLE EPOXY MIXING 3M#9171</v>
          </cell>
          <cell r="C11336">
            <v>63</v>
          </cell>
          <cell r="D11336">
            <v>0</v>
          </cell>
          <cell r="E11336">
            <v>0</v>
          </cell>
          <cell r="K11336">
            <v>15</v>
          </cell>
          <cell r="L11336" t="str">
            <v>EA</v>
          </cell>
        </row>
        <row r="11337">
          <cell r="A11337" t="str">
            <v>9561-0003-T</v>
          </cell>
          <cell r="B11337" t="str">
            <v>NOZZLE OPW-1290-0050 -1.5" AUTO SHUT-OFF</v>
          </cell>
          <cell r="C11337">
            <v>16159.653759999999</v>
          </cell>
          <cell r="D11337">
            <v>2</v>
          </cell>
          <cell r="E11337">
            <v>0</v>
          </cell>
          <cell r="K11337">
            <v>0</v>
          </cell>
          <cell r="L11337" t="str">
            <v>EA</v>
          </cell>
        </row>
        <row r="11338">
          <cell r="A11338" t="str">
            <v>9561-0004-T</v>
          </cell>
          <cell r="B11338" t="str">
            <v>NOZZLE HIGH FLOW OPW 190-0114 / 1.5"</v>
          </cell>
          <cell r="C11338">
            <v>0</v>
          </cell>
          <cell r="D11338">
            <v>0</v>
          </cell>
          <cell r="E11338">
            <v>0</v>
          </cell>
          <cell r="K11338">
            <v>0</v>
          </cell>
          <cell r="L11338" t="str">
            <v>EA</v>
          </cell>
        </row>
        <row r="11339">
          <cell r="A11339" t="str">
            <v>9561-0005-T</v>
          </cell>
          <cell r="B11339" t="str">
            <v>NOZZLE TOFTEJORG SANI MAGNUM  1 1/4" NPT</v>
          </cell>
          <cell r="C11339">
            <v>17388</v>
          </cell>
          <cell r="D11339">
            <v>0</v>
          </cell>
          <cell r="E11339">
            <v>0</v>
          </cell>
          <cell r="K11339">
            <v>0</v>
          </cell>
          <cell r="L11339" t="str">
            <v>EA</v>
          </cell>
        </row>
        <row r="11340">
          <cell r="A11340" t="str">
            <v>9561-0006-T</v>
          </cell>
          <cell r="B11340" t="str">
            <v>NOZZLE FOR DP8805NS, 45 ML</v>
          </cell>
          <cell r="C11340">
            <v>135</v>
          </cell>
          <cell r="D11340">
            <v>0</v>
          </cell>
          <cell r="E11340">
            <v>0</v>
          </cell>
          <cell r="K11340">
            <v>15</v>
          </cell>
          <cell r="L11340" t="str">
            <v>EA</v>
          </cell>
        </row>
        <row r="11341">
          <cell r="A11341" t="str">
            <v>9561-0007-T</v>
          </cell>
          <cell r="B11341" t="str">
            <v>NOZZLE PRODUCT OPW 7H 1" AUTO SHUT-OFF</v>
          </cell>
          <cell r="C11341">
            <v>16300</v>
          </cell>
          <cell r="D11341">
            <v>0</v>
          </cell>
          <cell r="E11341">
            <v>0</v>
          </cell>
          <cell r="K11341">
            <v>99</v>
          </cell>
          <cell r="L11341" t="str">
            <v>EA</v>
          </cell>
        </row>
        <row r="11342">
          <cell r="A11342" t="str">
            <v>9561-0008-T</v>
          </cell>
          <cell r="B11342" t="str">
            <v>SCULFLOW NOZZLE#05072 INLET FEMALE 1.5”</v>
          </cell>
          <cell r="C11342">
            <v>14546.859759999999</v>
          </cell>
          <cell r="D11342">
            <v>0</v>
          </cell>
          <cell r="E11342">
            <v>0</v>
          </cell>
          <cell r="K11342">
            <v>60</v>
          </cell>
          <cell r="L11342" t="str">
            <v>EA</v>
          </cell>
        </row>
        <row r="11343">
          <cell r="A11343" t="str">
            <v>9561-0009-T</v>
          </cell>
          <cell r="B11343" t="str">
            <v>NOZZLE OPW 1”7H-5400N-NUL BLACK,3 POSRAC</v>
          </cell>
          <cell r="C11343">
            <v>4899.4120299999995</v>
          </cell>
          <cell r="D11343">
            <v>1</v>
          </cell>
          <cell r="E11343">
            <v>0</v>
          </cell>
          <cell r="K11343">
            <v>0</v>
          </cell>
          <cell r="L11343" t="str">
            <v>EA</v>
          </cell>
        </row>
        <row r="11344">
          <cell r="A11344" t="str">
            <v>9561-0010-T</v>
          </cell>
          <cell r="B11344" t="str">
            <v>NOZZLE OPW 3/4"[11B-0400-1P] BLACK</v>
          </cell>
          <cell r="C11344">
            <v>2926.2224699999997</v>
          </cell>
          <cell r="D11344">
            <v>0</v>
          </cell>
          <cell r="E11344">
            <v>0</v>
          </cell>
          <cell r="K11344">
            <v>0</v>
          </cell>
          <cell r="L11344" t="str">
            <v>EA</v>
          </cell>
        </row>
        <row r="11345">
          <cell r="A11345" t="str">
            <v>9561-0011-T</v>
          </cell>
          <cell r="B11345" t="str">
            <v>ROTARY CLEANING 1.5" CIP BALL  (BOLTED)</v>
          </cell>
          <cell r="C11345">
            <v>2010.5229099999999</v>
          </cell>
          <cell r="D11345">
            <v>0</v>
          </cell>
          <cell r="E11345">
            <v>0</v>
          </cell>
          <cell r="K11345">
            <v>30</v>
          </cell>
          <cell r="L11345" t="str">
            <v>EA</v>
          </cell>
        </row>
        <row r="11346">
          <cell r="A11346" t="str">
            <v>9561-0012-T</v>
          </cell>
          <cell r="B11346" t="str">
            <v>3M SCOTCH-WELD EPX SQUARE ORANGE MIXING</v>
          </cell>
          <cell r="C11346">
            <v>2520</v>
          </cell>
          <cell r="D11346">
            <v>1</v>
          </cell>
          <cell r="E11346">
            <v>0</v>
          </cell>
          <cell r="K11346">
            <v>15</v>
          </cell>
          <cell r="L11346" t="str">
            <v>EA</v>
          </cell>
        </row>
        <row r="11347">
          <cell r="A11347" t="str">
            <v>9561-0013-T</v>
          </cell>
          <cell r="B11347" t="str">
            <v>ROTARY CLEANING /316 # KT-PL01</v>
          </cell>
          <cell r="C11347">
            <v>0</v>
          </cell>
          <cell r="D11347">
            <v>0</v>
          </cell>
          <cell r="E11347">
            <v>0</v>
          </cell>
          <cell r="K11347">
            <v>0</v>
          </cell>
          <cell r="L11347" t="str">
            <v>EA</v>
          </cell>
        </row>
        <row r="11348">
          <cell r="A11348" t="str">
            <v>9562-0001-T</v>
          </cell>
          <cell r="B11348" t="str">
            <v>NUT(INSIDE) FOR AXLE,HUBCAP</v>
          </cell>
          <cell r="C11348">
            <v>305.53366</v>
          </cell>
          <cell r="D11348">
            <v>0</v>
          </cell>
          <cell r="E11348">
            <v>0</v>
          </cell>
          <cell r="K11348">
            <v>30</v>
          </cell>
          <cell r="L11348" t="str">
            <v>EA</v>
          </cell>
        </row>
        <row r="11349">
          <cell r="A11349" t="str">
            <v>9562-0002-T</v>
          </cell>
          <cell r="B11349" t="str">
            <v>NUT(OUTSIDE) FOR AXLE,HUBCAB</v>
          </cell>
          <cell r="C11349">
            <v>302.47032000000002</v>
          </cell>
          <cell r="D11349">
            <v>0</v>
          </cell>
          <cell r="E11349">
            <v>0</v>
          </cell>
          <cell r="K11349">
            <v>30</v>
          </cell>
          <cell r="L11349" t="str">
            <v>EA</v>
          </cell>
        </row>
        <row r="11350">
          <cell r="A11350" t="str">
            <v>9562-0003-T</v>
          </cell>
          <cell r="B11350" t="str">
            <v>NUT WHEEL M22 X 1.5</v>
          </cell>
          <cell r="C11350">
            <v>0</v>
          </cell>
          <cell r="D11350">
            <v>0</v>
          </cell>
          <cell r="E11350">
            <v>0</v>
          </cell>
          <cell r="K11350">
            <v>0</v>
          </cell>
          <cell r="L11350" t="str">
            <v>EA</v>
          </cell>
        </row>
        <row r="11351">
          <cell r="A11351" t="str">
            <v>9562-0004</v>
          </cell>
          <cell r="B11351" t="str">
            <v>NUT,CAP,INNER,RH,ZINC PLATED</v>
          </cell>
          <cell r="C11351">
            <v>186.60418000000001</v>
          </cell>
          <cell r="D11351">
            <v>0</v>
          </cell>
          <cell r="E11351">
            <v>0</v>
          </cell>
          <cell r="K11351">
            <v>60</v>
          </cell>
          <cell r="L11351" t="str">
            <v>EA</v>
          </cell>
        </row>
        <row r="11352">
          <cell r="A11352" t="str">
            <v>9562-0004-T</v>
          </cell>
          <cell r="B11352" t="str">
            <v>NUT LOCK FOR 3/4" U-BOLT</v>
          </cell>
          <cell r="C11352">
            <v>0</v>
          </cell>
          <cell r="D11352">
            <v>0</v>
          </cell>
          <cell r="E11352">
            <v>0</v>
          </cell>
          <cell r="K11352">
            <v>0</v>
          </cell>
          <cell r="L11352" t="str">
            <v>EA</v>
          </cell>
        </row>
        <row r="11353">
          <cell r="A11353" t="str">
            <v>9562-0005-001-T</v>
          </cell>
          <cell r="B11353" t="str">
            <v>WHEEL STUD LH/WHEEL NUT M20X1.5 LH</v>
          </cell>
          <cell r="C11353">
            <v>358.33</v>
          </cell>
          <cell r="D11353">
            <v>0</v>
          </cell>
          <cell r="E11353">
            <v>0</v>
          </cell>
          <cell r="K11353">
            <v>0</v>
          </cell>
          <cell r="L11353" t="str">
            <v>EA</v>
          </cell>
        </row>
        <row r="11354">
          <cell r="A11354" t="str">
            <v>9562-0005-002-T</v>
          </cell>
          <cell r="B11354" t="str">
            <v>WHEEL STUD RH/WHEEL NUT M20X1.5 RH</v>
          </cell>
          <cell r="C11354">
            <v>358.33</v>
          </cell>
          <cell r="D11354">
            <v>0</v>
          </cell>
          <cell r="E11354">
            <v>0</v>
          </cell>
          <cell r="K11354">
            <v>0</v>
          </cell>
          <cell r="L11354" t="str">
            <v>EA</v>
          </cell>
        </row>
        <row r="11355">
          <cell r="A11355" t="str">
            <v>9562-0006</v>
          </cell>
          <cell r="B11355" t="str">
            <v>NUT,CAP,INNER,LH,ZINC PLATED</v>
          </cell>
          <cell r="C11355">
            <v>186.60418000000001</v>
          </cell>
          <cell r="D11355">
            <v>0</v>
          </cell>
          <cell r="E11355">
            <v>0</v>
          </cell>
          <cell r="K11355">
            <v>60</v>
          </cell>
          <cell r="L11355" t="str">
            <v>EA</v>
          </cell>
        </row>
        <row r="11356">
          <cell r="A11356" t="str">
            <v>9562-0006-T</v>
          </cell>
          <cell r="B11356" t="str">
            <v>SEAL CARRIE-GRS 05.370.07.43.0.0</v>
          </cell>
          <cell r="C11356">
            <v>1152.3499999999999</v>
          </cell>
          <cell r="D11356">
            <v>0</v>
          </cell>
          <cell r="E11356">
            <v>0</v>
          </cell>
          <cell r="K11356">
            <v>0</v>
          </cell>
          <cell r="L11356" t="str">
            <v>EA</v>
          </cell>
        </row>
        <row r="11357">
          <cell r="A11357" t="str">
            <v>9562-0007-T</v>
          </cell>
          <cell r="B11357" t="str">
            <v>NUT FOR CYLINDER INTERLOCK BAR</v>
          </cell>
          <cell r="C11357">
            <v>220</v>
          </cell>
          <cell r="D11357">
            <v>86</v>
          </cell>
          <cell r="E11357">
            <v>0</v>
          </cell>
          <cell r="K11357">
            <v>30</v>
          </cell>
          <cell r="L11357" t="str">
            <v>EA</v>
          </cell>
        </row>
        <row r="11358">
          <cell r="A11358" t="str">
            <v>9562-0007-T-LB</v>
          </cell>
          <cell r="B11358" t="str">
            <v>LABOR COST NUT FOR CYLINDER INTERLOCK BA</v>
          </cell>
          <cell r="C11358">
            <v>45</v>
          </cell>
          <cell r="D11358">
            <v>0</v>
          </cell>
          <cell r="E11358">
            <v>0</v>
          </cell>
          <cell r="K11358">
            <v>15</v>
          </cell>
          <cell r="L11358" t="str">
            <v>EA</v>
          </cell>
        </row>
        <row r="11359">
          <cell r="A11359" t="str">
            <v>9562-0008-001-T</v>
          </cell>
          <cell r="B11359" t="str">
            <v>PLASTIC NUT M20x1.5" Murrplast"83727254"</v>
          </cell>
          <cell r="C11359">
            <v>0</v>
          </cell>
          <cell r="D11359">
            <v>0</v>
          </cell>
          <cell r="E11359">
            <v>0</v>
          </cell>
          <cell r="K11359">
            <v>0</v>
          </cell>
          <cell r="L11359" t="str">
            <v>EA</v>
          </cell>
        </row>
        <row r="11360">
          <cell r="A11360" t="str">
            <v>9562-0008-T</v>
          </cell>
          <cell r="B11360" t="str">
            <v>PLASTIC NUT LN-M16x1.5-BK</v>
          </cell>
          <cell r="C11360">
            <v>5</v>
          </cell>
          <cell r="D11360">
            <v>164</v>
          </cell>
          <cell r="E11360">
            <v>0</v>
          </cell>
          <cell r="K11360">
            <v>30</v>
          </cell>
          <cell r="L11360" t="str">
            <v>EA</v>
          </cell>
        </row>
        <row r="11361">
          <cell r="A11361" t="str">
            <v>9562-0009-T</v>
          </cell>
          <cell r="B11361" t="str">
            <v>NUT SLOTTED ROUND (FOR V/R T195SV</v>
          </cell>
          <cell r="C11361">
            <v>0</v>
          </cell>
          <cell r="D11361">
            <v>0</v>
          </cell>
          <cell r="E11361">
            <v>0</v>
          </cell>
          <cell r="K11361">
            <v>0</v>
          </cell>
          <cell r="L11361" t="str">
            <v>EA</v>
          </cell>
        </row>
        <row r="11362">
          <cell r="A11362" t="str">
            <v>9562-0010-001-T</v>
          </cell>
          <cell r="B11362" t="str">
            <v>NUT WHEEL M22 X 1.5</v>
          </cell>
          <cell r="C11362">
            <v>0</v>
          </cell>
          <cell r="D11362">
            <v>0</v>
          </cell>
          <cell r="E11362">
            <v>0</v>
          </cell>
          <cell r="K11362">
            <v>7</v>
          </cell>
          <cell r="L11362" t="str">
            <v>EA</v>
          </cell>
        </row>
        <row r="11363">
          <cell r="A11363" t="str">
            <v>9562-0010-002-T</v>
          </cell>
          <cell r="B11363" t="str">
            <v>STUD WHEEL M22 X 1.5</v>
          </cell>
          <cell r="C11363">
            <v>0</v>
          </cell>
          <cell r="D11363">
            <v>0</v>
          </cell>
          <cell r="E11363">
            <v>0</v>
          </cell>
          <cell r="K11363">
            <v>7</v>
          </cell>
          <cell r="L11363" t="str">
            <v>EA</v>
          </cell>
        </row>
        <row r="11364">
          <cell r="A11364" t="str">
            <v>9562-0011-T</v>
          </cell>
          <cell r="B11364" t="str">
            <v>NUT WHEEL RH (YORK #502917)</v>
          </cell>
          <cell r="C11364">
            <v>103</v>
          </cell>
          <cell r="D11364">
            <v>5</v>
          </cell>
          <cell r="E11364">
            <v>0</v>
          </cell>
          <cell r="K11364">
            <v>60</v>
          </cell>
          <cell r="L11364" t="str">
            <v>EA</v>
          </cell>
        </row>
        <row r="11365">
          <cell r="A11365" t="str">
            <v>9562-0012-T</v>
          </cell>
          <cell r="B11365" t="str">
            <v>NUT WHEEL NUT STANDARD HEND# A-24695</v>
          </cell>
          <cell r="C11365">
            <v>138.89530000000002</v>
          </cell>
          <cell r="D11365">
            <v>0</v>
          </cell>
          <cell r="E11365">
            <v>0</v>
          </cell>
          <cell r="K11365">
            <v>60</v>
          </cell>
          <cell r="L11365" t="str">
            <v>EA</v>
          </cell>
        </row>
        <row r="11366">
          <cell r="A11366" t="str">
            <v>9562-0013</v>
          </cell>
          <cell r="B11366" t="str">
            <v>NUT,CLINCHING,SELF,0.50IN-13NCCARBONSTEE</v>
          </cell>
          <cell r="C11366">
            <v>296.37407999999999</v>
          </cell>
          <cell r="D11366">
            <v>0</v>
          </cell>
          <cell r="E11366">
            <v>0</v>
          </cell>
          <cell r="K11366">
            <v>60</v>
          </cell>
          <cell r="L11366" t="str">
            <v>EA</v>
          </cell>
        </row>
        <row r="11367">
          <cell r="A11367" t="str">
            <v>9562-0013-001-T</v>
          </cell>
          <cell r="B11367" t="str">
            <v>NUT INNER HN HENDRICKSON #A-1985</v>
          </cell>
          <cell r="C11367">
            <v>0</v>
          </cell>
          <cell r="D11367">
            <v>0</v>
          </cell>
          <cell r="E11367">
            <v>0</v>
          </cell>
          <cell r="K11367">
            <v>0</v>
          </cell>
          <cell r="L11367" t="str">
            <v>EA</v>
          </cell>
        </row>
        <row r="11368">
          <cell r="A11368" t="str">
            <v>9562-0013-002-T</v>
          </cell>
          <cell r="B11368" t="str">
            <v>WASHER HN HENDRICKSON #A-20493</v>
          </cell>
          <cell r="C11368">
            <v>0</v>
          </cell>
          <cell r="D11368">
            <v>0</v>
          </cell>
          <cell r="E11368">
            <v>0</v>
          </cell>
          <cell r="K11368">
            <v>0</v>
          </cell>
          <cell r="L11368" t="str">
            <v>EA</v>
          </cell>
        </row>
        <row r="11369">
          <cell r="A11369" t="str">
            <v>9562-0013-003-T</v>
          </cell>
          <cell r="B11369" t="str">
            <v>NUT OUTER HN HENDRICKSON #A-1986</v>
          </cell>
          <cell r="C11369">
            <v>0</v>
          </cell>
          <cell r="D11369">
            <v>0</v>
          </cell>
          <cell r="E11369">
            <v>0</v>
          </cell>
          <cell r="K11369">
            <v>0</v>
          </cell>
          <cell r="L11369" t="str">
            <v>EA</v>
          </cell>
        </row>
        <row r="11370">
          <cell r="A11370" t="str">
            <v>9562-0013-004-T</v>
          </cell>
          <cell r="B11370" t="str">
            <v>SET SCREW HENDRICKSON #SA-2800-6</v>
          </cell>
          <cell r="C11370">
            <v>0</v>
          </cell>
          <cell r="D11370">
            <v>0</v>
          </cell>
          <cell r="E11370">
            <v>0</v>
          </cell>
          <cell r="K11370">
            <v>0</v>
          </cell>
          <cell r="L11370" t="str">
            <v>EA</v>
          </cell>
        </row>
        <row r="11371">
          <cell r="A11371" t="str">
            <v>9562-0013-T</v>
          </cell>
          <cell r="B11371" t="str">
            <v>NUT KIT HN-SPINDLE HENDRICKSON #A-20492</v>
          </cell>
          <cell r="C11371">
            <v>1077.89257</v>
          </cell>
          <cell r="D11371">
            <v>0</v>
          </cell>
          <cell r="E11371">
            <v>0</v>
          </cell>
          <cell r="K11371">
            <v>60</v>
          </cell>
          <cell r="L11371" t="str">
            <v>EA</v>
          </cell>
        </row>
        <row r="11372">
          <cell r="A11372" t="str">
            <v>9562-0014-T</v>
          </cell>
          <cell r="B11372" t="str">
            <v>M16x2.0 DIN 980 Class 10 Zinc Lock Nut</v>
          </cell>
          <cell r="C11372">
            <v>9</v>
          </cell>
          <cell r="D11372">
            <v>20</v>
          </cell>
          <cell r="E11372">
            <v>1000</v>
          </cell>
          <cell r="K11372">
            <v>15</v>
          </cell>
          <cell r="L11372" t="str">
            <v>EA</v>
          </cell>
        </row>
        <row r="11373">
          <cell r="A11373" t="str">
            <v>9562-0015-T</v>
          </cell>
          <cell r="B11373" t="str">
            <v>NUT,LOCK BEARING BLACKMER #903523</v>
          </cell>
          <cell r="C11373">
            <v>458.44684999999998</v>
          </cell>
          <cell r="D11373">
            <v>0</v>
          </cell>
          <cell r="E11373">
            <v>0</v>
          </cell>
          <cell r="K11373">
            <v>75</v>
          </cell>
          <cell r="L11373" t="str">
            <v>EA</v>
          </cell>
        </row>
        <row r="11374">
          <cell r="A11374" t="str">
            <v>9562-0016-001-T</v>
          </cell>
          <cell r="B11374" t="str">
            <v>NUT,CAP FOR SINGLE WHEEL R#MF/FR/JIS</v>
          </cell>
          <cell r="C11374">
            <v>0</v>
          </cell>
          <cell r="D11374">
            <v>0</v>
          </cell>
          <cell r="E11374">
            <v>0</v>
          </cell>
          <cell r="K11374">
            <v>0</v>
          </cell>
          <cell r="L11374" t="str">
            <v>EA</v>
          </cell>
        </row>
        <row r="11375">
          <cell r="A11375" t="str">
            <v>9562-0016-002-T</v>
          </cell>
          <cell r="B11375" t="str">
            <v>NUT,CAP FOR SINGLE WHEEL L #MF/FL/JIS</v>
          </cell>
          <cell r="C11375">
            <v>0</v>
          </cell>
          <cell r="D11375">
            <v>0</v>
          </cell>
          <cell r="E11375">
            <v>0</v>
          </cell>
          <cell r="K11375">
            <v>0</v>
          </cell>
          <cell r="L11375" t="str">
            <v>EA</v>
          </cell>
        </row>
        <row r="11376">
          <cell r="A11376" t="str">
            <v>9562-0017-001-T</v>
          </cell>
          <cell r="B11376" t="str">
            <v>NUT INNER,CAP DUAL WHEEL R# SCREW/RR/JIS</v>
          </cell>
          <cell r="C11376">
            <v>148.5</v>
          </cell>
          <cell r="D11376">
            <v>0</v>
          </cell>
          <cell r="E11376">
            <v>0</v>
          </cell>
          <cell r="K11376">
            <v>0</v>
          </cell>
          <cell r="L11376" t="str">
            <v>EA</v>
          </cell>
        </row>
        <row r="11377">
          <cell r="A11377" t="str">
            <v>9562-0017-002-T</v>
          </cell>
          <cell r="B11377" t="str">
            <v>NUT INNER,CAP DUAL WHEEL L# SCREW/RL/JIS</v>
          </cell>
          <cell r="C11377">
            <v>148.5</v>
          </cell>
          <cell r="D11377">
            <v>0</v>
          </cell>
          <cell r="E11377">
            <v>0</v>
          </cell>
          <cell r="K11377">
            <v>0</v>
          </cell>
          <cell r="L11377" t="str">
            <v>EA</v>
          </cell>
        </row>
        <row r="11378">
          <cell r="A11378" t="str">
            <v>9562-0018-T</v>
          </cell>
          <cell r="B11378" t="str">
            <v>NUT M20x2.5 TOPLOCK NUT CL,10 ZINCPLATE</v>
          </cell>
          <cell r="C11378">
            <v>0</v>
          </cell>
          <cell r="D11378">
            <v>0</v>
          </cell>
          <cell r="E11378">
            <v>0</v>
          </cell>
          <cell r="K11378">
            <v>0</v>
          </cell>
          <cell r="L11378" t="str">
            <v>EA</v>
          </cell>
        </row>
        <row r="11379">
          <cell r="A11379" t="str">
            <v>9562-0019-T</v>
          </cell>
          <cell r="B11379" t="str">
            <v>KIT S-20475- NUT AXLE - (HP SPINDLE)</v>
          </cell>
          <cell r="C11379">
            <v>0</v>
          </cell>
          <cell r="D11379">
            <v>0</v>
          </cell>
          <cell r="E11379">
            <v>0</v>
          </cell>
          <cell r="K11379">
            <v>0</v>
          </cell>
          <cell r="L11379" t="str">
            <v>EA</v>
          </cell>
        </row>
        <row r="11380">
          <cell r="A11380" t="str">
            <v>9562-0020-T</v>
          </cell>
          <cell r="B11380" t="str">
            <v>WHEEL NUT M22-1.5 LONG NUT R01 98817-005</v>
          </cell>
          <cell r="C11380">
            <v>0</v>
          </cell>
          <cell r="D11380">
            <v>0</v>
          </cell>
          <cell r="E11380">
            <v>0</v>
          </cell>
          <cell r="K11380">
            <v>0</v>
          </cell>
          <cell r="L11380" t="str">
            <v>EA</v>
          </cell>
        </row>
        <row r="11381">
          <cell r="A11381" t="str">
            <v>9562-0021-T</v>
          </cell>
          <cell r="B11381" t="str">
            <v>SCREW LOCK FM SK319-00510</v>
          </cell>
          <cell r="C11381">
            <v>0</v>
          </cell>
          <cell r="D11381">
            <v>0</v>
          </cell>
          <cell r="E11381">
            <v>0</v>
          </cell>
          <cell r="K11381">
            <v>0</v>
          </cell>
          <cell r="L11381" t="str">
            <v>EA</v>
          </cell>
        </row>
        <row r="11382">
          <cell r="A11382" t="str">
            <v>9562-0022-T</v>
          </cell>
          <cell r="B11382" t="str">
            <v>WHEEL NUT WCBH3104125M</v>
          </cell>
          <cell r="C11382">
            <v>0</v>
          </cell>
          <cell r="D11382">
            <v>0</v>
          </cell>
          <cell r="E11382">
            <v>0</v>
          </cell>
          <cell r="K11382">
            <v>0</v>
          </cell>
          <cell r="L11382" t="str">
            <v>EA</v>
          </cell>
        </row>
        <row r="11383">
          <cell r="A11383" t="str">
            <v>9562-0023-T</v>
          </cell>
          <cell r="B11383" t="str">
            <v>WHELL COLLAR WCBH3104126</v>
          </cell>
          <cell r="C11383">
            <v>0</v>
          </cell>
          <cell r="D11383">
            <v>0</v>
          </cell>
          <cell r="E11383">
            <v>0</v>
          </cell>
          <cell r="K11383">
            <v>0</v>
          </cell>
          <cell r="L11383" t="str">
            <v>EA</v>
          </cell>
        </row>
        <row r="11384">
          <cell r="A11384" t="str">
            <v>9562-0024-T</v>
          </cell>
          <cell r="B11384" t="str">
            <v>WHELL STUD WCBH3104124-A2</v>
          </cell>
          <cell r="C11384">
            <v>0</v>
          </cell>
          <cell r="D11384">
            <v>0</v>
          </cell>
          <cell r="E11384">
            <v>0</v>
          </cell>
          <cell r="K11384">
            <v>0</v>
          </cell>
          <cell r="L11384" t="str">
            <v>EA</v>
          </cell>
        </row>
        <row r="11385">
          <cell r="A11385" t="str">
            <v>9562-0025-T</v>
          </cell>
          <cell r="B11385" t="str">
            <v>ST TWIST-RESISTANT RIVET NUTS M4 × 0.7</v>
          </cell>
          <cell r="C11385">
            <v>0</v>
          </cell>
          <cell r="D11385">
            <v>0</v>
          </cell>
          <cell r="E11385">
            <v>0</v>
          </cell>
          <cell r="K11385">
            <v>0</v>
          </cell>
          <cell r="L11385" t="str">
            <v>EA</v>
          </cell>
        </row>
        <row r="11386">
          <cell r="A11386" t="str">
            <v>9562-0026-T</v>
          </cell>
          <cell r="B11386" t="str">
            <v>ST TWIST-RESISTANT RIVET NUTS M6 × 1</v>
          </cell>
          <cell r="C11386">
            <v>0</v>
          </cell>
          <cell r="D11386">
            <v>0</v>
          </cell>
          <cell r="E11386">
            <v>0</v>
          </cell>
          <cell r="K11386">
            <v>0</v>
          </cell>
          <cell r="L11386" t="str">
            <v>EA</v>
          </cell>
        </row>
        <row r="11387">
          <cell r="A11387" t="str">
            <v>9562-0027-T</v>
          </cell>
          <cell r="B11387" t="str">
            <v>ST TWIST-RESISTANT RIVET NUTS M8 × 1.25</v>
          </cell>
          <cell r="C11387">
            <v>0</v>
          </cell>
          <cell r="D11387">
            <v>0</v>
          </cell>
          <cell r="E11387">
            <v>0</v>
          </cell>
          <cell r="K11387">
            <v>0</v>
          </cell>
          <cell r="L11387" t="str">
            <v>EA</v>
          </cell>
        </row>
        <row r="11388">
          <cell r="A11388" t="str">
            <v>9562-0028-T</v>
          </cell>
          <cell r="B11388" t="str">
            <v>ST TWIST-RESISTANT RIVET NUTS M10 × 1.5</v>
          </cell>
          <cell r="C11388">
            <v>54.10566</v>
          </cell>
          <cell r="D11388">
            <v>39</v>
          </cell>
          <cell r="E11388">
            <v>0</v>
          </cell>
          <cell r="K11388">
            <v>30</v>
          </cell>
          <cell r="L11388" t="str">
            <v>EA</v>
          </cell>
        </row>
        <row r="11389">
          <cell r="A11389" t="str">
            <v>9562-0029-T</v>
          </cell>
          <cell r="B11389" t="str">
            <v>METRIC WING NUT M8X1.25 STAINLESS STEEL</v>
          </cell>
          <cell r="C11389">
            <v>9.6</v>
          </cell>
          <cell r="D11389">
            <v>0</v>
          </cell>
          <cell r="E11389">
            <v>0</v>
          </cell>
          <cell r="K11389">
            <v>7</v>
          </cell>
          <cell r="L11389" t="str">
            <v>EA</v>
          </cell>
        </row>
        <row r="11390">
          <cell r="A11390" t="str">
            <v>9562-0030-001-T</v>
          </cell>
          <cell r="B11390" t="str">
            <v>WHEEL BOLT,MAGNUM#10-3630,M22x1.5</v>
          </cell>
          <cell r="C11390">
            <v>100</v>
          </cell>
          <cell r="D11390">
            <v>0</v>
          </cell>
          <cell r="E11390">
            <v>0</v>
          </cell>
          <cell r="K11390">
            <v>30</v>
          </cell>
          <cell r="L11390" t="str">
            <v>EA</v>
          </cell>
        </row>
        <row r="11391">
          <cell r="A11391" t="str">
            <v>9562-0030-002-T</v>
          </cell>
          <cell r="B11391" t="str">
            <v>WHEEL NUT,MAGNUM#10-3640,M22x1.5</v>
          </cell>
          <cell r="C11391">
            <v>55</v>
          </cell>
          <cell r="D11391">
            <v>0</v>
          </cell>
          <cell r="E11391">
            <v>0</v>
          </cell>
          <cell r="K11391">
            <v>30</v>
          </cell>
          <cell r="L11391" t="str">
            <v>EA</v>
          </cell>
        </row>
        <row r="11392">
          <cell r="A11392" t="str">
            <v>9562-0031</v>
          </cell>
          <cell r="B11392" t="str">
            <v>NUT,CAP OUTER,WHEEL RH</v>
          </cell>
          <cell r="C11392">
            <v>45.364809999999999</v>
          </cell>
          <cell r="D11392">
            <v>0</v>
          </cell>
          <cell r="E11392">
            <v>0</v>
          </cell>
          <cell r="K11392">
            <v>60</v>
          </cell>
          <cell r="L11392" t="str">
            <v>EA</v>
          </cell>
        </row>
        <row r="11393">
          <cell r="A11393" t="str">
            <v>9562-0031-T</v>
          </cell>
          <cell r="B11393" t="str">
            <v>NUT LOCKING 03.260.04.06.0.0</v>
          </cell>
          <cell r="C11393">
            <v>83</v>
          </cell>
          <cell r="D11393">
            <v>0</v>
          </cell>
          <cell r="E11393">
            <v>0</v>
          </cell>
          <cell r="K11393">
            <v>30</v>
          </cell>
          <cell r="L11393" t="str">
            <v>EA</v>
          </cell>
        </row>
        <row r="11394">
          <cell r="A11394" t="str">
            <v>9562-0032</v>
          </cell>
          <cell r="B11394" t="str">
            <v>NUT,CAP,OUTER WHEEL,LH</v>
          </cell>
          <cell r="C11394">
            <v>45.364809999999999</v>
          </cell>
          <cell r="D11394">
            <v>0</v>
          </cell>
          <cell r="E11394">
            <v>0</v>
          </cell>
          <cell r="K11394">
            <v>60</v>
          </cell>
          <cell r="L11394" t="str">
            <v>EA</v>
          </cell>
        </row>
        <row r="11395">
          <cell r="A11395" t="str">
            <v>9562-0032-T</v>
          </cell>
          <cell r="B11395" t="str">
            <v>NUT HEXAGON#05.260.54.12.0.0</v>
          </cell>
          <cell r="C11395">
            <v>185</v>
          </cell>
          <cell r="D11395">
            <v>0</v>
          </cell>
          <cell r="E11395">
            <v>0</v>
          </cell>
          <cell r="K11395">
            <v>30</v>
          </cell>
          <cell r="L11395" t="str">
            <v>EA</v>
          </cell>
        </row>
        <row r="11396">
          <cell r="A11396" t="str">
            <v>9562-0033-001-T</v>
          </cell>
          <cell r="B11396" t="str">
            <v>No. 502917</v>
          </cell>
          <cell r="C11396">
            <v>0</v>
          </cell>
          <cell r="D11396">
            <v>0</v>
          </cell>
          <cell r="E11396">
            <v>0</v>
          </cell>
          <cell r="K11396">
            <v>0</v>
          </cell>
          <cell r="L11396" t="str">
            <v>EA</v>
          </cell>
        </row>
        <row r="11397">
          <cell r="A11397" t="str">
            <v>9562-0033-002-T</v>
          </cell>
          <cell r="B11397" t="str">
            <v>No. 789257</v>
          </cell>
          <cell r="C11397">
            <v>380</v>
          </cell>
          <cell r="D11397">
            <v>0</v>
          </cell>
          <cell r="E11397">
            <v>0</v>
          </cell>
          <cell r="K11397">
            <v>0</v>
          </cell>
          <cell r="L11397" t="str">
            <v>EA</v>
          </cell>
        </row>
        <row r="11398">
          <cell r="A11398" t="str">
            <v>9562-0033-003-T</v>
          </cell>
          <cell r="B11398" t="str">
            <v>No. LN12/175</v>
          </cell>
          <cell r="C11398">
            <v>0</v>
          </cell>
          <cell r="D11398">
            <v>0</v>
          </cell>
          <cell r="E11398">
            <v>0</v>
          </cell>
          <cell r="K11398">
            <v>0</v>
          </cell>
          <cell r="L11398" t="str">
            <v>EA</v>
          </cell>
        </row>
        <row r="11399">
          <cell r="A11399" t="str">
            <v>9562-0033-004-T</v>
          </cell>
          <cell r="B11399" t="str">
            <v>No. LN16/200</v>
          </cell>
          <cell r="C11399">
            <v>0</v>
          </cell>
          <cell r="D11399">
            <v>0</v>
          </cell>
          <cell r="E11399">
            <v>0</v>
          </cell>
          <cell r="K11399">
            <v>0</v>
          </cell>
          <cell r="L11399" t="str">
            <v>EA</v>
          </cell>
        </row>
        <row r="11400">
          <cell r="A11400" t="str">
            <v>9562-0033-005-T</v>
          </cell>
          <cell r="B11400" t="str">
            <v>No. LN24/200/C10</v>
          </cell>
          <cell r="C11400">
            <v>0</v>
          </cell>
          <cell r="D11400">
            <v>0</v>
          </cell>
          <cell r="E11400">
            <v>0</v>
          </cell>
          <cell r="K11400">
            <v>0</v>
          </cell>
          <cell r="L11400" t="str">
            <v>EA</v>
          </cell>
        </row>
        <row r="11401">
          <cell r="A11401" t="str">
            <v>9562-0033-006-T</v>
          </cell>
          <cell r="B11401" t="str">
            <v>No. LN24/300</v>
          </cell>
          <cell r="C11401">
            <v>0</v>
          </cell>
          <cell r="D11401">
            <v>0</v>
          </cell>
          <cell r="E11401">
            <v>0</v>
          </cell>
          <cell r="K11401">
            <v>0</v>
          </cell>
          <cell r="L11401" t="str">
            <v>EA</v>
          </cell>
        </row>
        <row r="11402">
          <cell r="A11402" t="str">
            <v>9562-0033-007-T</v>
          </cell>
          <cell r="B11402" t="str">
            <v>No. LN30/350/C10</v>
          </cell>
          <cell r="C11402">
            <v>0</v>
          </cell>
          <cell r="D11402">
            <v>0</v>
          </cell>
          <cell r="E11402">
            <v>0</v>
          </cell>
          <cell r="K11402">
            <v>0</v>
          </cell>
          <cell r="L11402" t="str">
            <v>EA</v>
          </cell>
        </row>
        <row r="11403">
          <cell r="A11403" t="str">
            <v>9562-0033-T</v>
          </cell>
          <cell r="B11403" t="str">
            <v>YORK SPARE PART NUT</v>
          </cell>
          <cell r="C11403">
            <v>0</v>
          </cell>
          <cell r="D11403">
            <v>0</v>
          </cell>
          <cell r="E11403">
            <v>0</v>
          </cell>
          <cell r="K11403">
            <v>0</v>
          </cell>
          <cell r="L11403" t="str">
            <v>EA</v>
          </cell>
        </row>
        <row r="11404">
          <cell r="A11404" t="str">
            <v>9562-0034-T</v>
          </cell>
          <cell r="B11404" t="str">
            <v>NUT WHEEL HENDRICKSON#10-124</v>
          </cell>
          <cell r="C11404">
            <v>50</v>
          </cell>
          <cell r="D11404">
            <v>0</v>
          </cell>
          <cell r="E11404">
            <v>0</v>
          </cell>
          <cell r="K11404">
            <v>15</v>
          </cell>
          <cell r="L11404" t="str">
            <v>EA</v>
          </cell>
        </row>
        <row r="11405">
          <cell r="A11405" t="str">
            <v>9562-0035-T</v>
          </cell>
          <cell r="B11405" t="str">
            <v>NUT,AXLE KIT,HN SPINDLE,HEN#S-20492/2</v>
          </cell>
          <cell r="C11405">
            <v>993.44850000000008</v>
          </cell>
          <cell r="D11405">
            <v>12</v>
          </cell>
          <cell r="E11405">
            <v>0</v>
          </cell>
          <cell r="K11405">
            <v>60</v>
          </cell>
          <cell r="L11405" t="str">
            <v>EA</v>
          </cell>
        </row>
        <row r="11406">
          <cell r="A11406" t="str">
            <v>9562-0036-T</v>
          </cell>
          <cell r="B11406" t="str">
            <v>NUT,AXLE KIT,HP SPINDLE,HEN#S-20475/2</v>
          </cell>
          <cell r="C11406">
            <v>2428.7005399999998</v>
          </cell>
          <cell r="D11406">
            <v>9</v>
          </cell>
          <cell r="E11406">
            <v>0</v>
          </cell>
          <cell r="K11406">
            <v>60</v>
          </cell>
          <cell r="L11406" t="str">
            <v>EA</v>
          </cell>
        </row>
        <row r="11407">
          <cell r="A11407" t="str">
            <v>9562-0037-T</v>
          </cell>
          <cell r="B11407" t="str">
            <v>NUT LOCK FOR U-BOLT #21006511PK10</v>
          </cell>
          <cell r="C11407">
            <v>732.31369000000007</v>
          </cell>
          <cell r="D11407">
            <v>0</v>
          </cell>
          <cell r="E11407">
            <v>0</v>
          </cell>
          <cell r="K11407">
            <v>30</v>
          </cell>
          <cell r="L11407" t="str">
            <v>EA</v>
          </cell>
        </row>
        <row r="11408">
          <cell r="A11408" t="str">
            <v>9562-0038-T</v>
          </cell>
          <cell r="B11408" t="str">
            <v>WHEEL NUT MAGNUM#10-9680,RH,ISO</v>
          </cell>
          <cell r="C11408">
            <v>170</v>
          </cell>
          <cell r="D11408">
            <v>0</v>
          </cell>
          <cell r="E11408">
            <v>0</v>
          </cell>
          <cell r="K11408">
            <v>30</v>
          </cell>
          <cell r="L11408" t="str">
            <v>EA</v>
          </cell>
        </row>
        <row r="11409">
          <cell r="A11409" t="str">
            <v>9562-0039</v>
          </cell>
          <cell r="B11409" t="str">
            <v>NUT,LOCKING,0.625IN-18,MAG GRC TOP LOCK</v>
          </cell>
          <cell r="C11409">
            <v>43.20872</v>
          </cell>
          <cell r="D11409">
            <v>0</v>
          </cell>
          <cell r="E11409">
            <v>0</v>
          </cell>
          <cell r="K11409">
            <v>60</v>
          </cell>
          <cell r="L11409" t="str">
            <v>EA</v>
          </cell>
        </row>
        <row r="11410">
          <cell r="A11410" t="str">
            <v>9562-0039-T</v>
          </cell>
          <cell r="B11410" t="str">
            <v>NUT U-BOLT REYCO#E-3002A</v>
          </cell>
          <cell r="C11410">
            <v>51.756620000000005</v>
          </cell>
          <cell r="D11410">
            <v>0</v>
          </cell>
          <cell r="E11410">
            <v>0</v>
          </cell>
          <cell r="K11410">
            <v>30</v>
          </cell>
          <cell r="L11410" t="str">
            <v>EA</v>
          </cell>
        </row>
        <row r="11411">
          <cell r="A11411" t="str">
            <v>9562-0040-001-T</v>
          </cell>
          <cell r="B11411" t="str">
            <v>NUT WHEEL JAP (R)YORK#790001 R</v>
          </cell>
          <cell r="C11411">
            <v>120</v>
          </cell>
          <cell r="D11411">
            <v>0</v>
          </cell>
          <cell r="E11411">
            <v>0</v>
          </cell>
          <cell r="K11411">
            <v>7</v>
          </cell>
          <cell r="L11411" t="str">
            <v>EA</v>
          </cell>
        </row>
        <row r="11412">
          <cell r="A11412" t="str">
            <v>9562-0040-002-T</v>
          </cell>
          <cell r="B11412" t="str">
            <v>NUT WHEEL JAP (L)YORK#790002 L</v>
          </cell>
          <cell r="C11412">
            <v>120</v>
          </cell>
          <cell r="D11412">
            <v>0</v>
          </cell>
          <cell r="E11412">
            <v>0</v>
          </cell>
          <cell r="K11412">
            <v>7</v>
          </cell>
          <cell r="L11412" t="str">
            <v>EA</v>
          </cell>
        </row>
        <row r="11413">
          <cell r="A11413" t="str">
            <v>9562-0041-T</v>
          </cell>
          <cell r="B11413" t="str">
            <v>NUT,CASTLE,BPW #09.266.47.11.0</v>
          </cell>
          <cell r="C11413">
            <v>4836.5906500000001</v>
          </cell>
          <cell r="D11413">
            <v>0</v>
          </cell>
          <cell r="E11413">
            <v>0</v>
          </cell>
          <cell r="K11413">
            <v>90</v>
          </cell>
          <cell r="L11413" t="str">
            <v>EA</v>
          </cell>
        </row>
        <row r="11414">
          <cell r="A11414" t="str">
            <v>9562-0042-T</v>
          </cell>
          <cell r="B11414" t="str">
            <v>NUT,FL,LK(86/88 T/A),7/8-14 #14345-01</v>
          </cell>
          <cell r="C11414">
            <v>95.647210000000001</v>
          </cell>
          <cell r="D11414">
            <v>0</v>
          </cell>
          <cell r="E11414">
            <v>0</v>
          </cell>
          <cell r="K11414">
            <v>60</v>
          </cell>
          <cell r="L11414" t="str">
            <v>EA</v>
          </cell>
        </row>
        <row r="11415">
          <cell r="A11415" t="str">
            <v>9562-0043-T</v>
          </cell>
          <cell r="B11415" t="str">
            <v>NUT,LOCK,REYCO#14344-01</v>
          </cell>
          <cell r="C11415">
            <v>152.38194999999999</v>
          </cell>
          <cell r="D11415">
            <v>0</v>
          </cell>
          <cell r="E11415">
            <v>0</v>
          </cell>
          <cell r="K11415">
            <v>60</v>
          </cell>
          <cell r="L11415" t="str">
            <v>EA</v>
          </cell>
        </row>
        <row r="11416">
          <cell r="A11416" t="str">
            <v>9562-0044-T</v>
          </cell>
          <cell r="B11416" t="str">
            <v>NUT,ACCENTRIC #IGIG-00006</v>
          </cell>
          <cell r="C11416">
            <v>410</v>
          </cell>
          <cell r="D11416">
            <v>0</v>
          </cell>
          <cell r="E11416">
            <v>0</v>
          </cell>
          <cell r="K11416">
            <v>99</v>
          </cell>
          <cell r="L11416" t="str">
            <v>EA</v>
          </cell>
        </row>
        <row r="11417">
          <cell r="A11417" t="str">
            <v>9562-0045-T</v>
          </cell>
          <cell r="B11417" t="str">
            <v>NUT,LOCKING#IGIG-00003</v>
          </cell>
          <cell r="C11417">
            <v>170</v>
          </cell>
          <cell r="D11417">
            <v>0</v>
          </cell>
          <cell r="E11417">
            <v>0</v>
          </cell>
          <cell r="K11417">
            <v>99</v>
          </cell>
          <cell r="L11417" t="str">
            <v>EA</v>
          </cell>
        </row>
        <row r="11418">
          <cell r="A11418" t="str">
            <v>9562-0046</v>
          </cell>
          <cell r="B11418" t="str">
            <v>NUT,LOCKING,0.25-20UNC,STL W/NYLON</v>
          </cell>
          <cell r="C11418">
            <v>0</v>
          </cell>
          <cell r="D11418">
            <v>0</v>
          </cell>
          <cell r="E11418">
            <v>0</v>
          </cell>
          <cell r="K11418">
            <v>0</v>
          </cell>
          <cell r="L11418" t="str">
            <v>EA</v>
          </cell>
        </row>
        <row r="11419">
          <cell r="A11419" t="str">
            <v>9562-0046-T</v>
          </cell>
          <cell r="B11419" t="str">
            <v>NUT M30 HEXAGON DIN 934 STAINLESS STEEL</v>
          </cell>
          <cell r="C11419">
            <v>140</v>
          </cell>
          <cell r="D11419">
            <v>50</v>
          </cell>
          <cell r="E11419">
            <v>0</v>
          </cell>
          <cell r="K11419">
            <v>7</v>
          </cell>
          <cell r="L11419" t="str">
            <v>EA</v>
          </cell>
        </row>
        <row r="11420">
          <cell r="A11420" t="str">
            <v>9562-0048-T</v>
          </cell>
          <cell r="B11420" t="str">
            <v>NYLOCK  LOCKNUT 1/2 UNC GR 5Z#169780</v>
          </cell>
          <cell r="C11420">
            <v>38.844029999999997</v>
          </cell>
          <cell r="D11420">
            <v>0</v>
          </cell>
          <cell r="E11420">
            <v>0</v>
          </cell>
          <cell r="K11420">
            <v>60</v>
          </cell>
          <cell r="L11420" t="str">
            <v>EA</v>
          </cell>
        </row>
        <row r="11421">
          <cell r="A11421" t="str">
            <v>9562-0049-T</v>
          </cell>
          <cell r="B11421" t="str">
            <v>M24x3.0 NYLON LOCKNUT (PRA-IN)</v>
          </cell>
          <cell r="C11421">
            <v>0</v>
          </cell>
          <cell r="D11421">
            <v>0</v>
          </cell>
          <cell r="E11421">
            <v>0</v>
          </cell>
          <cell r="K11421">
            <v>0</v>
          </cell>
          <cell r="L11421" t="str">
            <v>EA</v>
          </cell>
        </row>
        <row r="11422">
          <cell r="A11422" t="str">
            <v>9562-0050-T</v>
          </cell>
          <cell r="B11422" t="str">
            <v>NUT PIVOT(LIFT)#WEWELER#C330092</v>
          </cell>
          <cell r="C11422">
            <v>106</v>
          </cell>
          <cell r="D11422">
            <v>0</v>
          </cell>
          <cell r="E11422">
            <v>0</v>
          </cell>
          <cell r="K11422">
            <v>30</v>
          </cell>
          <cell r="L11422" t="str">
            <v>EA</v>
          </cell>
        </row>
        <row r="11423">
          <cell r="A11423" t="str">
            <v>9562-0051-T</v>
          </cell>
          <cell r="B11423" t="str">
            <v>NUT LOCK TECAIR3 #LN24/200/C10</v>
          </cell>
          <cell r="C11423">
            <v>106.78505999999999</v>
          </cell>
          <cell r="D11423">
            <v>0</v>
          </cell>
          <cell r="E11423">
            <v>0</v>
          </cell>
          <cell r="K11423">
            <v>0</v>
          </cell>
          <cell r="L11423" t="str">
            <v>EA</v>
          </cell>
        </row>
        <row r="11424">
          <cell r="A11424" t="str">
            <v>9562-0052-T</v>
          </cell>
          <cell r="B11424" t="str">
            <v>NUT FUSIBLE BUSH BETTS#19724BR</v>
          </cell>
          <cell r="C11424">
            <v>0</v>
          </cell>
          <cell r="D11424">
            <v>0</v>
          </cell>
          <cell r="E11424">
            <v>0</v>
          </cell>
          <cell r="K11424">
            <v>0</v>
          </cell>
          <cell r="L11424" t="str">
            <v>EA</v>
          </cell>
        </row>
        <row r="11425">
          <cell r="A11425" t="str">
            <v>9562-0053-T</v>
          </cell>
          <cell r="B11425" t="str">
            <v>NUT HEX 5/16-24 EVO BETTS#9Q5808A</v>
          </cell>
          <cell r="C11425">
            <v>0</v>
          </cell>
          <cell r="D11425">
            <v>0</v>
          </cell>
          <cell r="E11425">
            <v>0</v>
          </cell>
          <cell r="K11425">
            <v>0</v>
          </cell>
          <cell r="L11425" t="str">
            <v>EA</v>
          </cell>
        </row>
        <row r="11426">
          <cell r="A11426" t="str">
            <v>9562-0054-T</v>
          </cell>
          <cell r="B11426" t="str">
            <v>NUT CLAMPING EVO BETTS#10268ZC</v>
          </cell>
          <cell r="C11426">
            <v>0</v>
          </cell>
          <cell r="D11426">
            <v>0</v>
          </cell>
          <cell r="E11426">
            <v>0</v>
          </cell>
          <cell r="K11426">
            <v>0</v>
          </cell>
          <cell r="L11426" t="str">
            <v>EA</v>
          </cell>
        </row>
        <row r="11427">
          <cell r="A11427" t="str">
            <v>9562-0055-001-T</v>
          </cell>
          <cell r="B11427" t="str">
            <v>NUT,LOCK 5/8" UNF #1434501-REY</v>
          </cell>
          <cell r="C11427">
            <v>239.04375999999999</v>
          </cell>
          <cell r="D11427">
            <v>0</v>
          </cell>
          <cell r="E11427">
            <v>0</v>
          </cell>
          <cell r="K11427">
            <v>0</v>
          </cell>
          <cell r="L11427" t="str">
            <v>EA</v>
          </cell>
        </row>
        <row r="11428">
          <cell r="A11428" t="str">
            <v>9562-0055-T</v>
          </cell>
          <cell r="B11428" t="str">
            <v>NUT,LOCK 5/8" UNF #000207</v>
          </cell>
          <cell r="C11428">
            <v>238.60283999999999</v>
          </cell>
          <cell r="D11428">
            <v>0</v>
          </cell>
          <cell r="E11428">
            <v>0</v>
          </cell>
          <cell r="K11428">
            <v>0</v>
          </cell>
          <cell r="L11428" t="str">
            <v>EA</v>
          </cell>
        </row>
        <row r="11429">
          <cell r="A11429" t="str">
            <v>9562-0056-T</v>
          </cell>
          <cell r="B11429" t="str">
            <v>NUT, FLANGE LOCKNUT 1" UNF #027401</v>
          </cell>
          <cell r="C11429">
            <v>483.35256000000004</v>
          </cell>
          <cell r="D11429">
            <v>0</v>
          </cell>
          <cell r="E11429">
            <v>0</v>
          </cell>
          <cell r="K11429">
            <v>0</v>
          </cell>
          <cell r="L11429" t="str">
            <v>EA</v>
          </cell>
        </row>
        <row r="11430">
          <cell r="A11430" t="str">
            <v>9562-0057-T</v>
          </cell>
          <cell r="B11430" t="str">
            <v>NUT,TEMPER-LOCK NUT 2.50" #Y-DN614976</v>
          </cell>
          <cell r="C11430">
            <v>1000</v>
          </cell>
          <cell r="D11430">
            <v>0</v>
          </cell>
          <cell r="E11430">
            <v>0</v>
          </cell>
          <cell r="K11430">
            <v>0</v>
          </cell>
          <cell r="L11430" t="str">
            <v>EA</v>
          </cell>
        </row>
        <row r="11431">
          <cell r="A11431" t="str">
            <v>9562-0058-T</v>
          </cell>
          <cell r="B11431" t="str">
            <v>NUT,WHEEL ISO YORK#502017</v>
          </cell>
          <cell r="C11431">
            <v>98</v>
          </cell>
          <cell r="D11431">
            <v>0</v>
          </cell>
          <cell r="E11431">
            <v>0</v>
          </cell>
          <cell r="K11431">
            <v>0</v>
          </cell>
          <cell r="L11431" t="str">
            <v>EA</v>
          </cell>
        </row>
        <row r="11432">
          <cell r="A11432" t="str">
            <v>9562-0059-T</v>
          </cell>
          <cell r="B11432" t="str">
            <v>NUT, CN30/350 M30x3.5 CASTEL NUT</v>
          </cell>
          <cell r="C11432">
            <v>0</v>
          </cell>
          <cell r="D11432">
            <v>0</v>
          </cell>
          <cell r="E11432">
            <v>0</v>
          </cell>
          <cell r="K11432">
            <v>0</v>
          </cell>
          <cell r="L11432" t="str">
            <v>EA</v>
          </cell>
        </row>
        <row r="11433">
          <cell r="A11433" t="str">
            <v>9562-0060-T</v>
          </cell>
          <cell r="B11433" t="str">
            <v>M14x2.0 DIN 980 Class 10 Zinc Lock Nut</v>
          </cell>
          <cell r="C11433">
            <v>35</v>
          </cell>
          <cell r="D11433">
            <v>412</v>
          </cell>
          <cell r="E11433">
            <v>0</v>
          </cell>
          <cell r="K11433">
            <v>15</v>
          </cell>
          <cell r="L11433" t="str">
            <v>EA</v>
          </cell>
        </row>
        <row r="11434">
          <cell r="A11434" t="str">
            <v>9562-0061-T</v>
          </cell>
          <cell r="B11434" t="str">
            <v>LOCK NUT 5/8-18TRANSPRO#TR-0002-07</v>
          </cell>
          <cell r="C11434">
            <v>204.92506</v>
          </cell>
          <cell r="D11434">
            <v>0</v>
          </cell>
          <cell r="E11434">
            <v>0</v>
          </cell>
          <cell r="K11434">
            <v>0</v>
          </cell>
          <cell r="L11434" t="str">
            <v>EA</v>
          </cell>
        </row>
        <row r="11435">
          <cell r="A11435" t="str">
            <v>9562-0062-T</v>
          </cell>
          <cell r="B11435" t="str">
            <v>NUT BOLT EQUALIZER1"-14x6 1/2'</v>
          </cell>
          <cell r="C11435">
            <v>245.63334999999998</v>
          </cell>
          <cell r="D11435">
            <v>0</v>
          </cell>
          <cell r="E11435">
            <v>0</v>
          </cell>
          <cell r="K11435">
            <v>0</v>
          </cell>
          <cell r="L11435" t="str">
            <v>EA</v>
          </cell>
        </row>
        <row r="11436">
          <cell r="A11436" t="str">
            <v>9562-0063-T</v>
          </cell>
          <cell r="B11436" t="str">
            <v>LOCKNUT FLANG7/8"-14 TRANSPRO#TR-0002-12</v>
          </cell>
          <cell r="C11436">
            <v>190</v>
          </cell>
          <cell r="D11436">
            <v>0</v>
          </cell>
          <cell r="E11436">
            <v>0</v>
          </cell>
          <cell r="K11436">
            <v>7</v>
          </cell>
          <cell r="L11436" t="str">
            <v>EA</v>
          </cell>
        </row>
        <row r="11437">
          <cell r="A11437" t="str">
            <v>9562-0064-T</v>
          </cell>
          <cell r="B11437" t="str">
            <v>NUT CLAMP BRASS #3030BR M/H BETT 20"</v>
          </cell>
          <cell r="C11437">
            <v>0</v>
          </cell>
          <cell r="D11437">
            <v>0</v>
          </cell>
          <cell r="E11437">
            <v>0</v>
          </cell>
          <cell r="K11437">
            <v>0</v>
          </cell>
          <cell r="L11437" t="str">
            <v>EA</v>
          </cell>
        </row>
        <row r="11438">
          <cell r="A11438" t="str">
            <v>9562-0065-T</v>
          </cell>
          <cell r="B11438" t="str">
            <v>NUT EMCO F5002 # 564277</v>
          </cell>
          <cell r="C11438">
            <v>0</v>
          </cell>
          <cell r="D11438">
            <v>0</v>
          </cell>
          <cell r="E11438">
            <v>0</v>
          </cell>
          <cell r="K11438">
            <v>0</v>
          </cell>
          <cell r="L11438" t="str">
            <v>EA</v>
          </cell>
        </row>
        <row r="11439">
          <cell r="A11439" t="str">
            <v>9562-0066-T</v>
          </cell>
          <cell r="B11439" t="str">
            <v>Axle nut # 03.262.17.18.0</v>
          </cell>
          <cell r="C11439">
            <v>0</v>
          </cell>
          <cell r="D11439">
            <v>0</v>
          </cell>
          <cell r="E11439">
            <v>0</v>
          </cell>
          <cell r="K11439">
            <v>0</v>
          </cell>
          <cell r="L11439" t="str">
            <v>EA</v>
          </cell>
        </row>
        <row r="11440">
          <cell r="A11440" t="str">
            <v>9562-0067-T</v>
          </cell>
          <cell r="B11440" t="str">
            <v>Lock nut # 03.260.14.08.0</v>
          </cell>
          <cell r="C11440">
            <v>0</v>
          </cell>
          <cell r="D11440">
            <v>0</v>
          </cell>
          <cell r="E11440">
            <v>0</v>
          </cell>
          <cell r="K11440">
            <v>0</v>
          </cell>
          <cell r="L11440" t="str">
            <v>EA</v>
          </cell>
        </row>
        <row r="11441">
          <cell r="A11441" t="str">
            <v>9562-0078</v>
          </cell>
          <cell r="B11441" t="str">
            <v>NUT,SS,ALL METAL LOCKING,10MM COURSE</v>
          </cell>
          <cell r="C11441">
            <v>0</v>
          </cell>
          <cell r="D11441">
            <v>0</v>
          </cell>
          <cell r="E11441">
            <v>0</v>
          </cell>
          <cell r="K11441">
            <v>0</v>
          </cell>
          <cell r="L11441" t="str">
            <v>EA</v>
          </cell>
        </row>
        <row r="11442">
          <cell r="A11442" t="str">
            <v>9562-0080</v>
          </cell>
          <cell r="B11442" t="str">
            <v>NUT SS NON LOCKING 12mm 1.25 PITCH</v>
          </cell>
          <cell r="C11442">
            <v>0</v>
          </cell>
          <cell r="D11442">
            <v>0</v>
          </cell>
          <cell r="E11442">
            <v>0</v>
          </cell>
          <cell r="K11442">
            <v>0</v>
          </cell>
          <cell r="L11442" t="str">
            <v>EA</v>
          </cell>
        </row>
        <row r="11443">
          <cell r="A11443" t="str">
            <v>9562-0091</v>
          </cell>
          <cell r="B11443" t="str">
            <v>NUT,HEX,0.375IN-16NC,304 SS</v>
          </cell>
          <cell r="C11443">
            <v>0</v>
          </cell>
          <cell r="D11443">
            <v>0</v>
          </cell>
          <cell r="E11443">
            <v>0</v>
          </cell>
          <cell r="K11443">
            <v>0</v>
          </cell>
          <cell r="L11443" t="str">
            <v>EA</v>
          </cell>
        </row>
        <row r="11444">
          <cell r="A11444" t="str">
            <v>9562-0098</v>
          </cell>
          <cell r="B11444" t="str">
            <v>NUT,HEX,LOCKING,0.75IN UNC GR 8,NYLON</v>
          </cell>
          <cell r="C11444">
            <v>0</v>
          </cell>
          <cell r="D11444">
            <v>0</v>
          </cell>
          <cell r="E11444">
            <v>0</v>
          </cell>
          <cell r="K11444">
            <v>0</v>
          </cell>
          <cell r="L11444" t="str">
            <v>EA</v>
          </cell>
        </row>
        <row r="11445">
          <cell r="A11445" t="str">
            <v>9562-0179</v>
          </cell>
          <cell r="B11445" t="str">
            <v>NUT BRONZE FOR MOUNT.FLG FOR 3/4"ACME</v>
          </cell>
          <cell r="C11445">
            <v>0</v>
          </cell>
          <cell r="D11445">
            <v>0</v>
          </cell>
          <cell r="E11445">
            <v>0</v>
          </cell>
          <cell r="K11445">
            <v>0</v>
          </cell>
          <cell r="L11445" t="str">
            <v>EA</v>
          </cell>
        </row>
        <row r="11446">
          <cell r="A11446" t="str">
            <v>9562-0180</v>
          </cell>
          <cell r="B11446" t="str">
            <v>NUT JAM HEX M10x1.25 PITCH</v>
          </cell>
          <cell r="C11446">
            <v>0</v>
          </cell>
          <cell r="D11446">
            <v>0</v>
          </cell>
          <cell r="E11446">
            <v>0</v>
          </cell>
          <cell r="K11446">
            <v>0</v>
          </cell>
          <cell r="L11446" t="str">
            <v>EA</v>
          </cell>
        </row>
        <row r="11447">
          <cell r="A11447" t="str">
            <v>9563-0001-T</v>
          </cell>
          <cell r="B11447" t="str">
            <v>NAME PLATE SENSOR 1550#H50421M</v>
          </cell>
          <cell r="C11447">
            <v>0</v>
          </cell>
          <cell r="D11447">
            <v>0</v>
          </cell>
          <cell r="E11447">
            <v>0</v>
          </cell>
          <cell r="K11447">
            <v>0</v>
          </cell>
          <cell r="L11447" t="str">
            <v>EA</v>
          </cell>
        </row>
        <row r="11448">
          <cell r="A11448" t="str">
            <v>9563-0002-001-T</v>
          </cell>
          <cell r="B11448" t="str">
            <v>No. 507220/00</v>
          </cell>
          <cell r="C11448">
            <v>0</v>
          </cell>
          <cell r="D11448">
            <v>0</v>
          </cell>
          <cell r="E11448">
            <v>0</v>
          </cell>
          <cell r="K11448">
            <v>0</v>
          </cell>
          <cell r="L11448" t="str">
            <v>EA</v>
          </cell>
        </row>
        <row r="11449">
          <cell r="A11449" t="str">
            <v>9563-0002-T</v>
          </cell>
          <cell r="B11449" t="str">
            <v>YORK SPARE PART NAME PLATE</v>
          </cell>
          <cell r="C11449">
            <v>0</v>
          </cell>
          <cell r="D11449">
            <v>0</v>
          </cell>
          <cell r="E11449">
            <v>0</v>
          </cell>
          <cell r="K11449">
            <v>0</v>
          </cell>
          <cell r="L11449" t="str">
            <v>EA</v>
          </cell>
        </row>
        <row r="11450">
          <cell r="A11450" t="str">
            <v>9565-0047-T</v>
          </cell>
          <cell r="B11450" t="str">
            <v>NUT,FL.LK(86/88, T/A),7/8-14#14345-01</v>
          </cell>
          <cell r="C11450">
            <v>92.634410000000003</v>
          </cell>
          <cell r="D11450">
            <v>0</v>
          </cell>
          <cell r="E11450">
            <v>0</v>
          </cell>
          <cell r="K11450">
            <v>60</v>
          </cell>
          <cell r="L11450" t="str">
            <v>EA</v>
          </cell>
        </row>
        <row r="11451">
          <cell r="A11451" t="str">
            <v>9569-0002-T</v>
          </cell>
          <cell r="B11451" t="str">
            <v>SEAMLESS EXTRUDE TUBE, ST STL 304</v>
          </cell>
          <cell r="C11451">
            <v>21865.21948</v>
          </cell>
          <cell r="D11451">
            <v>0</v>
          </cell>
          <cell r="E11451">
            <v>0</v>
          </cell>
          <cell r="K11451">
            <v>60</v>
          </cell>
          <cell r="L11451" t="str">
            <v>EA</v>
          </cell>
        </row>
        <row r="11452">
          <cell r="A11452" t="str">
            <v>9569-0002-T-LB</v>
          </cell>
          <cell r="B11452" t="str">
            <v>LABOR 9118-0234 MACHINED INSIDE DIA.</v>
          </cell>
          <cell r="C11452">
            <v>600</v>
          </cell>
          <cell r="D11452">
            <v>0</v>
          </cell>
          <cell r="E11452">
            <v>0</v>
          </cell>
          <cell r="K11452">
            <v>7</v>
          </cell>
          <cell r="L11452" t="str">
            <v>EA</v>
          </cell>
        </row>
        <row r="11453">
          <cell r="A11453" t="str">
            <v>9573-0001-T</v>
          </cell>
          <cell r="B11453" t="str">
            <v>HYDRAULIC OIL SHELL TELLUS S2 M 68 209L</v>
          </cell>
          <cell r="C11453">
            <v>14000</v>
          </cell>
          <cell r="D11453">
            <v>0</v>
          </cell>
          <cell r="E11453">
            <v>0</v>
          </cell>
          <cell r="K11453">
            <v>99</v>
          </cell>
          <cell r="L11453" t="str">
            <v>EA</v>
          </cell>
        </row>
        <row r="11454">
          <cell r="A11454" t="str">
            <v>9573-0002-T</v>
          </cell>
          <cell r="B11454" t="str">
            <v>BRAKE FLUID</v>
          </cell>
          <cell r="C11454">
            <v>300</v>
          </cell>
          <cell r="D11454">
            <v>0</v>
          </cell>
          <cell r="E11454">
            <v>0</v>
          </cell>
          <cell r="K11454">
            <v>7</v>
          </cell>
          <cell r="L11454" t="str">
            <v>LI</v>
          </cell>
        </row>
        <row r="11455">
          <cell r="A11455" t="str">
            <v>9574-0001-T</v>
          </cell>
          <cell r="B11455" t="str">
            <v>OPERATED TOP MANUAL LIQUIP# CL401R KIT</v>
          </cell>
          <cell r="C11455">
            <v>0</v>
          </cell>
          <cell r="D11455">
            <v>0</v>
          </cell>
          <cell r="E11455">
            <v>0</v>
          </cell>
          <cell r="K11455">
            <v>0</v>
          </cell>
          <cell r="L11455" t="str">
            <v>EA</v>
          </cell>
        </row>
        <row r="11456">
          <cell r="A11456" t="str">
            <v>9574-0002-T</v>
          </cell>
          <cell r="B11456" t="str">
            <v>OPERATED WIRE LIFT KIT LIQUIP#LW411</v>
          </cell>
          <cell r="C11456">
            <v>0</v>
          </cell>
          <cell r="D11456">
            <v>0</v>
          </cell>
          <cell r="E11456">
            <v>0</v>
          </cell>
          <cell r="K11456">
            <v>0</v>
          </cell>
          <cell r="L11456" t="str">
            <v>EA</v>
          </cell>
        </row>
        <row r="11457">
          <cell r="A11457" t="str">
            <v>9574-0003-T</v>
          </cell>
          <cell r="B11457" t="str">
            <v>PNEUMATIC CONTROL BOX (SIDE LIFT AXLE)</v>
          </cell>
          <cell r="C11457">
            <v>17808.599999999999</v>
          </cell>
          <cell r="D11457">
            <v>0</v>
          </cell>
          <cell r="E11457">
            <v>0</v>
          </cell>
          <cell r="K11457">
            <v>0</v>
          </cell>
          <cell r="L11457" t="str">
            <v>EA</v>
          </cell>
        </row>
        <row r="11458">
          <cell r="A11458" t="str">
            <v>9574-0004-T</v>
          </cell>
          <cell r="B11458" t="str">
            <v>PNEUMATIC.-KIT FOR INTRAAX#98606-013</v>
          </cell>
          <cell r="C11458">
            <v>8433.0974600000009</v>
          </cell>
          <cell r="D11458">
            <v>0</v>
          </cell>
          <cell r="E11458">
            <v>0</v>
          </cell>
          <cell r="K11458">
            <v>60</v>
          </cell>
          <cell r="L11458" t="str">
            <v>EA</v>
          </cell>
        </row>
        <row r="11459">
          <cell r="A11459" t="str">
            <v>9574-0005-T</v>
          </cell>
          <cell r="B11459" t="str">
            <v>PNEUMATIC-KIT FOR INTRAAX#98606-011</v>
          </cell>
          <cell r="C11459">
            <v>8064.0576800000008</v>
          </cell>
          <cell r="D11459">
            <v>0</v>
          </cell>
          <cell r="E11459">
            <v>0</v>
          </cell>
          <cell r="K11459">
            <v>60</v>
          </cell>
          <cell r="L11459" t="str">
            <v>EA</v>
          </cell>
        </row>
        <row r="11460">
          <cell r="A11460" t="str">
            <v>9574-0006-T</v>
          </cell>
          <cell r="B11460" t="str">
            <v>OPR. MECHANICAL BETTS STL #OP90__SL KIT</v>
          </cell>
          <cell r="C11460">
            <v>0</v>
          </cell>
          <cell r="D11460">
            <v>0</v>
          </cell>
          <cell r="E11460">
            <v>0</v>
          </cell>
          <cell r="K11460">
            <v>0</v>
          </cell>
          <cell r="L11460" t="str">
            <v>EA</v>
          </cell>
        </row>
        <row r="11461">
          <cell r="A11461" t="str">
            <v>9574-0007-T</v>
          </cell>
          <cell r="B11461" t="str">
            <v>HEIGHT CONTROL VALVE KIT "SAF"</v>
          </cell>
          <cell r="C11461">
            <v>0</v>
          </cell>
          <cell r="D11461">
            <v>0</v>
          </cell>
          <cell r="E11461">
            <v>0</v>
          </cell>
          <cell r="K11461">
            <v>0</v>
          </cell>
          <cell r="L11461" t="str">
            <v>EA</v>
          </cell>
        </row>
        <row r="11462">
          <cell r="A11462" t="str">
            <v>9574-0008-T</v>
          </cell>
          <cell r="B11462" t="str">
            <v>GUARD BAR INTERLOCK CIVACON#10544M</v>
          </cell>
          <cell r="C11462">
            <v>4615.1381799999999</v>
          </cell>
          <cell r="D11462">
            <v>40</v>
          </cell>
          <cell r="E11462">
            <v>0</v>
          </cell>
          <cell r="K11462">
            <v>0</v>
          </cell>
          <cell r="L11462" t="str">
            <v>EA</v>
          </cell>
        </row>
        <row r="11463">
          <cell r="A11463" t="str">
            <v>9574-0009-T</v>
          </cell>
          <cell r="B11463" t="str">
            <v>PNEUMATIC-KIT FOR INTRAAX#98606-019</v>
          </cell>
          <cell r="C11463">
            <v>4865.9932699999999</v>
          </cell>
          <cell r="D11463">
            <v>0</v>
          </cell>
          <cell r="E11463">
            <v>0</v>
          </cell>
          <cell r="K11463">
            <v>60</v>
          </cell>
          <cell r="L11463" t="str">
            <v>EA</v>
          </cell>
        </row>
        <row r="11464">
          <cell r="A11464" t="str">
            <v>9574-0010-T</v>
          </cell>
          <cell r="B11464" t="str">
            <v>PNEUMATIC-KIT FOR INTRAAX#98606-020</v>
          </cell>
          <cell r="C11464">
            <v>7879.5599099999999</v>
          </cell>
          <cell r="D11464">
            <v>0</v>
          </cell>
          <cell r="E11464">
            <v>0</v>
          </cell>
          <cell r="K11464">
            <v>60</v>
          </cell>
          <cell r="L11464" t="str">
            <v>EA</v>
          </cell>
        </row>
        <row r="11465">
          <cell r="A11465" t="str">
            <v>9574-0011-T</v>
          </cell>
          <cell r="B11465" t="str">
            <v>PNEUMATIC-KIT #HAA0N-0000-D</v>
          </cell>
          <cell r="C11465">
            <v>4480.3342200000006</v>
          </cell>
          <cell r="D11465">
            <v>27</v>
          </cell>
          <cell r="E11465">
            <v>0</v>
          </cell>
          <cell r="K11465">
            <v>60</v>
          </cell>
          <cell r="L11465" t="str">
            <v>EA</v>
          </cell>
        </row>
        <row r="11466">
          <cell r="A11466" t="str">
            <v>9574-0012-T</v>
          </cell>
          <cell r="B11466" t="str">
            <v>HEIGHT CON NON DELAY V. HDS #AKH-238-3</v>
          </cell>
          <cell r="C11466">
            <v>2899.0134499999999</v>
          </cell>
          <cell r="D11466">
            <v>0</v>
          </cell>
          <cell r="E11466">
            <v>0</v>
          </cell>
          <cell r="K11466">
            <v>60</v>
          </cell>
          <cell r="L11466" t="str">
            <v>EA</v>
          </cell>
        </row>
        <row r="11467">
          <cell r="A11467" t="str">
            <v>9574-0013-T</v>
          </cell>
          <cell r="B11467" t="str">
            <v>HCV INSTALLATION KIT HDS#AKH0262</v>
          </cell>
          <cell r="C11467">
            <v>768.44251000000008</v>
          </cell>
          <cell r="D11467">
            <v>0</v>
          </cell>
          <cell r="E11467">
            <v>0</v>
          </cell>
          <cell r="K11467">
            <v>60</v>
          </cell>
          <cell r="L11467" t="str">
            <v>EA</v>
          </cell>
        </row>
        <row r="11468">
          <cell r="A11468" t="str">
            <v>9574-0014-T</v>
          </cell>
          <cell r="B11468" t="str">
            <v>Pneumatic kiT HENDRICKSON t#98606-056</v>
          </cell>
          <cell r="C11468">
            <v>7110.7561600000008</v>
          </cell>
          <cell r="D11468">
            <v>0</v>
          </cell>
          <cell r="E11468">
            <v>0</v>
          </cell>
          <cell r="K11468">
            <v>60</v>
          </cell>
          <cell r="L11468" t="str">
            <v>EA</v>
          </cell>
        </row>
        <row r="11469">
          <cell r="A11469" t="str">
            <v>9574-0015-T</v>
          </cell>
          <cell r="B11469" t="str">
            <v>Pneumatic kit HENDRICKSON#98606-096</v>
          </cell>
          <cell r="C11469">
            <v>4814.6723400000001</v>
          </cell>
          <cell r="D11469">
            <v>20</v>
          </cell>
          <cell r="E11469">
            <v>8</v>
          </cell>
          <cell r="K11469">
            <v>60</v>
          </cell>
          <cell r="L11469" t="str">
            <v>EA</v>
          </cell>
        </row>
        <row r="11470">
          <cell r="A11470" t="str">
            <v>9574-0016-T</v>
          </cell>
          <cell r="B11470" t="str">
            <v>HCV MOUNTING KIT #98606-097</v>
          </cell>
          <cell r="C11470">
            <v>5140.7225099999996</v>
          </cell>
          <cell r="D11470">
            <v>0</v>
          </cell>
          <cell r="E11470">
            <v>0</v>
          </cell>
          <cell r="K11470">
            <v>60</v>
          </cell>
          <cell r="L11470" t="str">
            <v>EA</v>
          </cell>
        </row>
        <row r="11471">
          <cell r="A11471" t="str">
            <v>9574-0017-001-T</v>
          </cell>
          <cell r="B11471" t="str">
            <v>PNEUMATIC KIT MFG#98606-094 (VALVE ONLY)</v>
          </cell>
          <cell r="C11471">
            <v>0</v>
          </cell>
          <cell r="D11471">
            <v>0</v>
          </cell>
          <cell r="E11471">
            <v>0</v>
          </cell>
          <cell r="K11471">
            <v>0</v>
          </cell>
          <cell r="L11471" t="str">
            <v>EA</v>
          </cell>
        </row>
        <row r="11472">
          <cell r="A11472" t="str">
            <v>9574-0017-T</v>
          </cell>
          <cell r="B11472" t="str">
            <v>PNEUMATIC KIT MFG#98606-012</v>
          </cell>
          <cell r="C11472">
            <v>9895.1147700000001</v>
          </cell>
          <cell r="D11472">
            <v>0</v>
          </cell>
          <cell r="E11472">
            <v>0</v>
          </cell>
          <cell r="K11472">
            <v>60</v>
          </cell>
          <cell r="L11472" t="str">
            <v>EA</v>
          </cell>
        </row>
        <row r="11473">
          <cell r="A11473" t="str">
            <v>9574-0018-T</v>
          </cell>
          <cell r="B11473" t="str">
            <v>MANUALLY OPR CONSPLE MINIVALVES 200-972</v>
          </cell>
          <cell r="C11473">
            <v>655</v>
          </cell>
          <cell r="D11473">
            <v>11</v>
          </cell>
          <cell r="E11473">
            <v>0</v>
          </cell>
          <cell r="K11473">
            <v>15</v>
          </cell>
          <cell r="L11473" t="str">
            <v>EA</v>
          </cell>
        </row>
        <row r="11474">
          <cell r="A11474" t="str">
            <v>9574-0019-T</v>
          </cell>
          <cell r="B11474" t="str">
            <v>PNEUMATIC KIT 98606-145, AIR,TRI/TDM D/H</v>
          </cell>
          <cell r="C11474">
            <v>0</v>
          </cell>
          <cell r="D11474">
            <v>0</v>
          </cell>
          <cell r="E11474">
            <v>0</v>
          </cell>
          <cell r="K11474">
            <v>0</v>
          </cell>
          <cell r="L11474" t="str">
            <v>EA</v>
          </cell>
        </row>
        <row r="11475">
          <cell r="A11475" t="str">
            <v>9574-0020-T</v>
          </cell>
          <cell r="B11475" t="str">
            <v>HEIGHT CONTROL KIT 98606-122</v>
          </cell>
          <cell r="C11475">
            <v>3487.7138400000003</v>
          </cell>
          <cell r="D11475">
            <v>8</v>
          </cell>
          <cell r="E11475">
            <v>0</v>
          </cell>
          <cell r="K11475">
            <v>60</v>
          </cell>
          <cell r="L11475" t="str">
            <v>EA</v>
          </cell>
        </row>
        <row r="11476">
          <cell r="A11476" t="str">
            <v>9574-0021-T</v>
          </cell>
          <cell r="B11476" t="str">
            <v>Pneumatic kit HEN/WC for NEW ITEM</v>
          </cell>
          <cell r="C11476">
            <v>0</v>
          </cell>
          <cell r="D11476">
            <v>0</v>
          </cell>
          <cell r="E11476">
            <v>0</v>
          </cell>
          <cell r="K11476">
            <v>0</v>
          </cell>
          <cell r="L11476" t="str">
            <v>EA</v>
          </cell>
        </row>
        <row r="11477">
          <cell r="A11477" t="str">
            <v>9574-0022-T</v>
          </cell>
          <cell r="B11477" t="str">
            <v>Pneumatic kit HENDRICKSON#XXXX CN</v>
          </cell>
          <cell r="C11477">
            <v>0</v>
          </cell>
          <cell r="D11477">
            <v>0</v>
          </cell>
          <cell r="E11477">
            <v>0</v>
          </cell>
          <cell r="K11477">
            <v>0</v>
          </cell>
          <cell r="L11477" t="str">
            <v>EA</v>
          </cell>
        </row>
        <row r="11478">
          <cell r="A11478" t="str">
            <v>9574-0023-T</v>
          </cell>
          <cell r="B11478" t="str">
            <v>Pneumatic kit HENDRICKSON#98606-090</v>
          </cell>
          <cell r="C11478">
            <v>3268.1553499999995</v>
          </cell>
          <cell r="D11478">
            <v>0</v>
          </cell>
          <cell r="E11478">
            <v>1</v>
          </cell>
          <cell r="K11478">
            <v>60</v>
          </cell>
          <cell r="L11478" t="str">
            <v>EA</v>
          </cell>
        </row>
        <row r="11479">
          <cell r="A11479" t="str">
            <v>9574-0024-T</v>
          </cell>
          <cell r="B11479" t="str">
            <v>Pneumatic kit HCV HENDRICKSON#98606-091</v>
          </cell>
          <cell r="C11479">
            <v>3908.0730800000001</v>
          </cell>
          <cell r="D11479">
            <v>0</v>
          </cell>
          <cell r="E11479">
            <v>0</v>
          </cell>
          <cell r="K11479">
            <v>60</v>
          </cell>
          <cell r="L11479" t="str">
            <v>EA</v>
          </cell>
        </row>
        <row r="11480">
          <cell r="A11480" t="str">
            <v>9575-0031-T</v>
          </cell>
          <cell r="B11480" t="str">
            <v>SAF INTRA SUSPENSION ONE SIDE LIFT KIT</v>
          </cell>
          <cell r="C11480">
            <v>0</v>
          </cell>
          <cell r="D11480">
            <v>0</v>
          </cell>
          <cell r="E11480">
            <v>0</v>
          </cell>
          <cell r="K11480">
            <v>0</v>
          </cell>
          <cell r="L11480" t="str">
            <v>EA</v>
          </cell>
        </row>
        <row r="11481">
          <cell r="A11481" t="str">
            <v>9577-0001-T</v>
          </cell>
          <cell r="B11481" t="str">
            <v>SPD SYSTEM FOR 7 COMPARTMENTS TANK</v>
          </cell>
          <cell r="C11481">
            <v>0</v>
          </cell>
          <cell r="D11481">
            <v>0</v>
          </cell>
          <cell r="E11481">
            <v>0</v>
          </cell>
          <cell r="K11481">
            <v>0</v>
          </cell>
          <cell r="L11481" t="str">
            <v>EA</v>
          </cell>
        </row>
        <row r="11482">
          <cell r="A11482" t="str">
            <v>9577-0002-T</v>
          </cell>
          <cell r="B11482" t="str">
            <v>SCS  CIVACON 5 CPT KIT</v>
          </cell>
          <cell r="C11482">
            <v>0</v>
          </cell>
          <cell r="D11482">
            <v>0</v>
          </cell>
          <cell r="E11482">
            <v>0</v>
          </cell>
          <cell r="K11482">
            <v>0</v>
          </cell>
          <cell r="L11482" t="str">
            <v>EA</v>
          </cell>
        </row>
        <row r="11483">
          <cell r="A11483" t="str">
            <v>9577-0003-T</v>
          </cell>
          <cell r="B11483" t="str">
            <v>SCS  CIVACON 4 CPT KIT</v>
          </cell>
          <cell r="C11483">
            <v>0</v>
          </cell>
          <cell r="D11483">
            <v>0</v>
          </cell>
          <cell r="E11483">
            <v>0</v>
          </cell>
          <cell r="K11483">
            <v>0</v>
          </cell>
          <cell r="L11483" t="str">
            <v>EA</v>
          </cell>
        </row>
        <row r="11484">
          <cell r="A11484" t="str">
            <v>9577-0004-T</v>
          </cell>
          <cell r="B11484" t="str">
            <v>OVERFILL,KIT 5 COMP.LIQUIP#LDP105Z</v>
          </cell>
          <cell r="C11484">
            <v>0</v>
          </cell>
          <cell r="D11484">
            <v>0</v>
          </cell>
          <cell r="E11484">
            <v>0</v>
          </cell>
          <cell r="K11484">
            <v>0</v>
          </cell>
          <cell r="L11484" t="str">
            <v>EA</v>
          </cell>
        </row>
        <row r="11485">
          <cell r="A11485" t="str">
            <v>9577-0005-T</v>
          </cell>
          <cell r="B11485" t="str">
            <v>OVERFILL,KIT 6 COMP.LIQUIP#OVERFILL-6Z</v>
          </cell>
          <cell r="C11485">
            <v>0</v>
          </cell>
          <cell r="D11485">
            <v>0</v>
          </cell>
          <cell r="E11485">
            <v>0</v>
          </cell>
          <cell r="K11485">
            <v>0</v>
          </cell>
          <cell r="L11485" t="str">
            <v>EA</v>
          </cell>
        </row>
        <row r="11486">
          <cell r="A11486" t="str">
            <v>9577-0006-T</v>
          </cell>
          <cell r="B11486" t="str">
            <v>OVERFILL PREVENTION JAPAN MODEL973</v>
          </cell>
          <cell r="C11486">
            <v>0</v>
          </cell>
          <cell r="D11486">
            <v>0</v>
          </cell>
          <cell r="E11486">
            <v>0</v>
          </cell>
          <cell r="K11486">
            <v>0</v>
          </cell>
          <cell r="L11486" t="str">
            <v>EA</v>
          </cell>
        </row>
        <row r="11487">
          <cell r="A11487" t="str">
            <v>9577-0007-T</v>
          </cell>
          <cell r="B11487" t="str">
            <v>OVERFILL KIT 3CZ G-STYLE PROBE</v>
          </cell>
          <cell r="C11487">
            <v>28766.35</v>
          </cell>
          <cell r="D11487">
            <v>0</v>
          </cell>
          <cell r="E11487">
            <v>0</v>
          </cell>
          <cell r="K11487">
            <v>0</v>
          </cell>
          <cell r="L11487" t="str">
            <v>EA</v>
          </cell>
        </row>
        <row r="11488">
          <cell r="A11488" t="str">
            <v>9577-0008-T</v>
          </cell>
          <cell r="B11488" t="str">
            <v>OVERFILL KIT 4CZ G-STYLE PROBE</v>
          </cell>
          <cell r="C11488">
            <v>35964.089999999997</v>
          </cell>
          <cell r="D11488">
            <v>0</v>
          </cell>
          <cell r="E11488">
            <v>0</v>
          </cell>
          <cell r="K11488">
            <v>0</v>
          </cell>
          <cell r="L11488" t="str">
            <v>EA</v>
          </cell>
        </row>
        <row r="11489">
          <cell r="A11489" t="str">
            <v>9577-0009-T</v>
          </cell>
          <cell r="B11489" t="str">
            <v>OVERFILL PREVENTION JAPAN MODE L973N</v>
          </cell>
          <cell r="C11489">
            <v>68419.44</v>
          </cell>
          <cell r="D11489">
            <v>0</v>
          </cell>
          <cell r="E11489">
            <v>0</v>
          </cell>
          <cell r="K11489">
            <v>0</v>
          </cell>
          <cell r="L11489" t="str">
            <v>EA</v>
          </cell>
        </row>
        <row r="11490">
          <cell r="A11490" t="str">
            <v>9577-0010-T</v>
          </cell>
          <cell r="B11490" t="str">
            <v>OVERFILL PREVENTION JAPAN MODE L973-10</v>
          </cell>
          <cell r="C11490">
            <v>55138.2</v>
          </cell>
          <cell r="D11490">
            <v>0</v>
          </cell>
          <cell r="E11490">
            <v>0</v>
          </cell>
          <cell r="K11490">
            <v>0</v>
          </cell>
          <cell r="L11490" t="str">
            <v>EA</v>
          </cell>
        </row>
        <row r="11491">
          <cell r="A11491" t="str">
            <v>9577-0011-T</v>
          </cell>
          <cell r="B11491" t="str">
            <v>OVERFILL,KIT 6 COMP.LIQUIP#OVERFILL-6CZ</v>
          </cell>
          <cell r="C11491">
            <v>0</v>
          </cell>
          <cell r="D11491">
            <v>0</v>
          </cell>
          <cell r="E11491">
            <v>0</v>
          </cell>
          <cell r="K11491">
            <v>0</v>
          </cell>
          <cell r="L11491" t="str">
            <v>EA</v>
          </cell>
        </row>
        <row r="11492">
          <cell r="A11492" t="str">
            <v>9577-0012-T</v>
          </cell>
          <cell r="B11492" t="str">
            <v>OVERFILL KIT 3COMP TRELOR LIB-003</v>
          </cell>
          <cell r="C11492">
            <v>21447.439999999999</v>
          </cell>
          <cell r="D11492">
            <v>0</v>
          </cell>
          <cell r="E11492">
            <v>0</v>
          </cell>
          <cell r="K11492">
            <v>0</v>
          </cell>
          <cell r="L11492" t="str">
            <v>EA</v>
          </cell>
        </row>
        <row r="11493">
          <cell r="A11493" t="str">
            <v>9577-0013-T</v>
          </cell>
          <cell r="B11493" t="str">
            <v>OVERFILL KIT 4COMP TRELOR LIB-004</v>
          </cell>
          <cell r="C11493">
            <v>25635.4</v>
          </cell>
          <cell r="D11493">
            <v>0</v>
          </cell>
          <cell r="E11493">
            <v>0</v>
          </cell>
          <cell r="K11493">
            <v>0</v>
          </cell>
          <cell r="L11493" t="str">
            <v>EA</v>
          </cell>
        </row>
        <row r="11494">
          <cell r="A11494" t="str">
            <v>9577-0014-T</v>
          </cell>
          <cell r="B11494" t="str">
            <v>OVERFILL LIQUIP LC99 KIT 5COMP (2 WIRE)</v>
          </cell>
          <cell r="C11494">
            <v>29099.249599999999</v>
          </cell>
          <cell r="D11494">
            <v>0</v>
          </cell>
          <cell r="E11494">
            <v>0</v>
          </cell>
          <cell r="K11494">
            <v>0</v>
          </cell>
          <cell r="L11494" t="str">
            <v>EA</v>
          </cell>
        </row>
        <row r="11495">
          <cell r="A11495" t="str">
            <v>9577-0015-T</v>
          </cell>
          <cell r="B11495" t="str">
            <v>OVERFILL KIT 6 CPT. LIQUIP #LDP102-6Z</v>
          </cell>
          <cell r="C11495">
            <v>42583.89374</v>
          </cell>
          <cell r="D11495">
            <v>1</v>
          </cell>
          <cell r="E11495">
            <v>0</v>
          </cell>
          <cell r="K11495">
            <v>60</v>
          </cell>
          <cell r="L11495" t="str">
            <v>EA</v>
          </cell>
        </row>
        <row r="11496">
          <cell r="A11496" t="str">
            <v>9577-0016-T</v>
          </cell>
          <cell r="B11496" t="str">
            <v>OVERFILL KIT5CPT LIQUIP #LDPFILL-5Z</v>
          </cell>
          <cell r="C11496">
            <v>39037.980639999994</v>
          </cell>
          <cell r="D11496">
            <v>2</v>
          </cell>
          <cell r="E11496">
            <v>0</v>
          </cell>
          <cell r="K11496">
            <v>60</v>
          </cell>
          <cell r="L11496" t="str">
            <v>EA</v>
          </cell>
        </row>
        <row r="11497">
          <cell r="A11497" t="str">
            <v>9577-0017-T</v>
          </cell>
          <cell r="B11497" t="str">
            <v>OVERFILL KIT 3 CPT LIQUIP #LDPFILL-3Z</v>
          </cell>
          <cell r="C11497">
            <v>26816.21099</v>
          </cell>
          <cell r="D11497">
            <v>0</v>
          </cell>
          <cell r="E11497">
            <v>0</v>
          </cell>
          <cell r="K11497">
            <v>60</v>
          </cell>
          <cell r="L11497" t="str">
            <v>EA</v>
          </cell>
        </row>
        <row r="11498">
          <cell r="A11498" t="str">
            <v>9577-0018-T</v>
          </cell>
          <cell r="B11498" t="str">
            <v>OVERFILL KIT4CPT LIQUIP #LDPFILL-4Z</v>
          </cell>
          <cell r="C11498">
            <v>31067.175869999999</v>
          </cell>
          <cell r="D11498">
            <v>0</v>
          </cell>
          <cell r="E11498">
            <v>0</v>
          </cell>
          <cell r="K11498">
            <v>60</v>
          </cell>
          <cell r="L11498" t="str">
            <v>EA</v>
          </cell>
        </row>
        <row r="11499">
          <cell r="A11499" t="str">
            <v>9577-0019-T</v>
          </cell>
          <cell r="B11499" t="str">
            <v>PROBE JUNC BOX LIQUIP PJB200</v>
          </cell>
          <cell r="C11499">
            <v>0</v>
          </cell>
          <cell r="D11499">
            <v>0</v>
          </cell>
          <cell r="E11499">
            <v>0</v>
          </cell>
          <cell r="K11499">
            <v>0</v>
          </cell>
          <cell r="L11499" t="str">
            <v>EA</v>
          </cell>
        </row>
        <row r="11500">
          <cell r="A11500" t="str">
            <v>9577-0020-T</v>
          </cell>
          <cell r="B11500" t="str">
            <v>OVERFILL KIT 6COMP TRELOR LIB-006</v>
          </cell>
          <cell r="C11500">
            <v>37359.51</v>
          </cell>
          <cell r="D11500">
            <v>0</v>
          </cell>
          <cell r="E11500">
            <v>0</v>
          </cell>
          <cell r="K11500">
            <v>0</v>
          </cell>
          <cell r="L11500" t="str">
            <v>EA</v>
          </cell>
        </row>
        <row r="11501">
          <cell r="A11501" t="str">
            <v>9577-0021-T</v>
          </cell>
          <cell r="B11501" t="str">
            <v>OVERFILL PROBE LIQUP LDP105Z</v>
          </cell>
          <cell r="C11501">
            <v>3497.7932599999999</v>
          </cell>
          <cell r="D11501">
            <v>0</v>
          </cell>
          <cell r="E11501">
            <v>0</v>
          </cell>
          <cell r="K11501">
            <v>60</v>
          </cell>
          <cell r="L11501" t="str">
            <v>EA</v>
          </cell>
        </row>
        <row r="11502">
          <cell r="A11502" t="str">
            <v>9577-0022-T</v>
          </cell>
          <cell r="B11502" t="str">
            <v>OVERFILL PROBE HOLDER LIQUPVOH200-5UZ</v>
          </cell>
          <cell r="C11502">
            <v>0</v>
          </cell>
          <cell r="D11502">
            <v>0</v>
          </cell>
          <cell r="E11502">
            <v>0</v>
          </cell>
          <cell r="K11502">
            <v>0</v>
          </cell>
          <cell r="L11502" t="str">
            <v>EA</v>
          </cell>
        </row>
        <row r="11503">
          <cell r="A11503" t="str">
            <v>9577-0023-T</v>
          </cell>
          <cell r="B11503" t="str">
            <v>OVERFILL O-RING LIQUIP 0147</v>
          </cell>
          <cell r="C11503">
            <v>0</v>
          </cell>
          <cell r="D11503">
            <v>0</v>
          </cell>
          <cell r="E11503">
            <v>0</v>
          </cell>
          <cell r="K11503">
            <v>0</v>
          </cell>
          <cell r="L11503" t="str">
            <v>EA</v>
          </cell>
        </row>
        <row r="11504">
          <cell r="A11504" t="str">
            <v>9577-0024-T</v>
          </cell>
          <cell r="B11504" t="str">
            <v>OVERFILL PROBE SCULLY SP-TO 2 WIRES OPTI</v>
          </cell>
          <cell r="C11504">
            <v>0</v>
          </cell>
          <cell r="D11504">
            <v>0</v>
          </cell>
          <cell r="E11504">
            <v>0</v>
          </cell>
          <cell r="K11504">
            <v>0</v>
          </cell>
          <cell r="L11504" t="str">
            <v>EA</v>
          </cell>
        </row>
        <row r="11505">
          <cell r="A11505" t="str">
            <v>9577-0025-T</v>
          </cell>
          <cell r="B11505" t="str">
            <v>OVERFILL GASKET NEOPRENE,SKT 20628</v>
          </cell>
          <cell r="C11505">
            <v>0</v>
          </cell>
          <cell r="D11505">
            <v>0</v>
          </cell>
          <cell r="E11505">
            <v>0</v>
          </cell>
          <cell r="K11505">
            <v>0</v>
          </cell>
          <cell r="L11505" t="str">
            <v>EA</v>
          </cell>
        </row>
        <row r="11506">
          <cell r="A11506" t="str">
            <v>9577-0026-T</v>
          </cell>
          <cell r="B11506" t="str">
            <v>OVERFILL REPLACE PIN &amp; SCW  SCULLY 07783</v>
          </cell>
          <cell r="C11506">
            <v>507.08913999999999</v>
          </cell>
          <cell r="D11506">
            <v>2</v>
          </cell>
          <cell r="E11506">
            <v>0</v>
          </cell>
          <cell r="K11506">
            <v>60</v>
          </cell>
          <cell r="L11506" t="str">
            <v>EA</v>
          </cell>
        </row>
        <row r="11507">
          <cell r="A11507" t="str">
            <v>9577-0027-T</v>
          </cell>
          <cell r="B11507" t="str">
            <v>OVERFILL DUMMY SCULLY SD-5CE 08542</v>
          </cell>
          <cell r="C11507">
            <v>3478.6463699999999</v>
          </cell>
          <cell r="D11507">
            <v>13</v>
          </cell>
          <cell r="E11507">
            <v>0</v>
          </cell>
          <cell r="K11507">
            <v>60</v>
          </cell>
          <cell r="L11507" t="str">
            <v>EA</v>
          </cell>
        </row>
        <row r="11508">
          <cell r="A11508" t="str">
            <v>9577-0028-T</v>
          </cell>
          <cell r="B11508" t="str">
            <v>OVERFILL SOCKET CAP BLUE SCULLY 08575</v>
          </cell>
          <cell r="C11508">
            <v>0</v>
          </cell>
          <cell r="D11508">
            <v>0</v>
          </cell>
          <cell r="E11508">
            <v>0</v>
          </cell>
          <cell r="K11508">
            <v>0</v>
          </cell>
          <cell r="L11508" t="str">
            <v>EA</v>
          </cell>
        </row>
        <row r="11509">
          <cell r="A11509" t="str">
            <v>9577-0029-T</v>
          </cell>
          <cell r="B11509" t="str">
            <v>OVERFILL,SOCKET 10PIN SJ-8OB SCULLY08646</v>
          </cell>
          <cell r="C11509">
            <v>4069.2446799999998</v>
          </cell>
          <cell r="D11509">
            <v>3</v>
          </cell>
          <cell r="E11509">
            <v>0</v>
          </cell>
          <cell r="K11509">
            <v>60</v>
          </cell>
          <cell r="L11509" t="str">
            <v>EA</v>
          </cell>
        </row>
        <row r="11510">
          <cell r="A11510" t="str">
            <v>9577-0032-T</v>
          </cell>
          <cell r="B11510" t="str">
            <v>OVERFILL GROUND BALL SCULLY #08274</v>
          </cell>
          <cell r="C11510">
            <v>5250</v>
          </cell>
          <cell r="D11510">
            <v>0</v>
          </cell>
          <cell r="E11510">
            <v>0</v>
          </cell>
          <cell r="K11510">
            <v>99</v>
          </cell>
          <cell r="L11510" t="str">
            <v>EA</v>
          </cell>
        </row>
        <row r="11511">
          <cell r="A11511" t="str">
            <v>9577-0033-T</v>
          </cell>
          <cell r="B11511" t="str">
            <v>OVERFILL INSERT ASSY 10 PIN (SJ-8S THMS)</v>
          </cell>
          <cell r="C11511">
            <v>0</v>
          </cell>
          <cell r="D11511">
            <v>0</v>
          </cell>
          <cell r="E11511">
            <v>0</v>
          </cell>
          <cell r="K11511">
            <v>0</v>
          </cell>
          <cell r="L11511" t="str">
            <v>EA</v>
          </cell>
        </row>
        <row r="11512">
          <cell r="A11512" t="str">
            <v>9577-0034-T</v>
          </cell>
          <cell r="B11512" t="str">
            <v>OVERFILL KIT 5COMP TRELOR LIB-005</v>
          </cell>
          <cell r="C11512">
            <v>36490.559999999998</v>
          </cell>
          <cell r="D11512">
            <v>6</v>
          </cell>
          <cell r="E11512">
            <v>0</v>
          </cell>
          <cell r="K11512">
            <v>0</v>
          </cell>
          <cell r="L11512" t="str">
            <v>EA</v>
          </cell>
        </row>
        <row r="11513">
          <cell r="A11513" t="str">
            <v>9577-0035-T</v>
          </cell>
          <cell r="B11513" t="str">
            <v>OVERFILL KIT 2 COMP TRELOR</v>
          </cell>
          <cell r="C11513">
            <v>0</v>
          </cell>
          <cell r="D11513">
            <v>0</v>
          </cell>
          <cell r="E11513">
            <v>0</v>
          </cell>
          <cell r="K11513">
            <v>0</v>
          </cell>
          <cell r="L11513" t="str">
            <v>EA</v>
          </cell>
        </row>
        <row r="11514">
          <cell r="A11514" t="str">
            <v>9577-0036-T</v>
          </cell>
          <cell r="B11514" t="str">
            <v>OBM, ROM, 8CH W/RETAIN&amp;5-W EURO #3204E</v>
          </cell>
          <cell r="C11514">
            <v>29343.7</v>
          </cell>
          <cell r="D11514">
            <v>0</v>
          </cell>
          <cell r="E11514">
            <v>0</v>
          </cell>
          <cell r="K11514">
            <v>0</v>
          </cell>
          <cell r="L11514" t="str">
            <v>EA</v>
          </cell>
        </row>
        <row r="11515">
          <cell r="A11515" t="str">
            <v>9577-0037-T</v>
          </cell>
          <cell r="B11515" t="str">
            <v>OVER FILL MODULE STACK # DIS52323PL</v>
          </cell>
          <cell r="C11515">
            <v>0</v>
          </cell>
          <cell r="D11515">
            <v>0</v>
          </cell>
          <cell r="E11515">
            <v>0</v>
          </cell>
          <cell r="K11515">
            <v>0</v>
          </cell>
          <cell r="L11515" t="str">
            <v>EA</v>
          </cell>
        </row>
        <row r="11516">
          <cell r="A11516" t="str">
            <v>9577-0038-T</v>
          </cell>
          <cell r="B11516" t="str">
            <v>OVERFILL-6CZ 6CPT LIQUIP AGP 202 PROBE</v>
          </cell>
          <cell r="C11516">
            <v>51644.506799999996</v>
          </cell>
          <cell r="D11516">
            <v>0</v>
          </cell>
          <cell r="E11516">
            <v>0</v>
          </cell>
          <cell r="K11516">
            <v>60</v>
          </cell>
          <cell r="L11516" t="str">
            <v>EA</v>
          </cell>
        </row>
        <row r="11517">
          <cell r="A11517" t="str">
            <v>9577-0039-T</v>
          </cell>
          <cell r="B11517" t="str">
            <v>OVERFILL-5CZ 5CPT LIQUIP AGP 202 PROBE</v>
          </cell>
          <cell r="C11517">
            <v>0</v>
          </cell>
          <cell r="D11517">
            <v>0</v>
          </cell>
          <cell r="E11517">
            <v>0</v>
          </cell>
          <cell r="K11517">
            <v>0</v>
          </cell>
          <cell r="L11517" t="str">
            <v>EA</v>
          </cell>
        </row>
        <row r="11518">
          <cell r="A11518" t="str">
            <v>9577-0040-T</v>
          </cell>
          <cell r="B11518" t="str">
            <v>OVERFILL-4CZ 4CPT LIQUIP AGP 202 PROBE</v>
          </cell>
          <cell r="C11518">
            <v>0</v>
          </cell>
          <cell r="D11518">
            <v>0</v>
          </cell>
          <cell r="E11518">
            <v>0</v>
          </cell>
          <cell r="K11518">
            <v>0</v>
          </cell>
          <cell r="L11518" t="str">
            <v>EA</v>
          </cell>
        </row>
        <row r="11519">
          <cell r="A11519" t="str">
            <v>9577-0041-T</v>
          </cell>
          <cell r="B11519" t="str">
            <v>OVERFILL-3CZ 3CPT LIQUIP AGP 202 PROBE</v>
          </cell>
          <cell r="C11519">
            <v>31914.32404</v>
          </cell>
          <cell r="D11519">
            <v>0</v>
          </cell>
          <cell r="E11519">
            <v>0</v>
          </cell>
          <cell r="K11519">
            <v>60</v>
          </cell>
          <cell r="L11519" t="str">
            <v>EA</v>
          </cell>
        </row>
        <row r="11520">
          <cell r="A11520" t="str">
            <v>9577-0042-T</v>
          </cell>
          <cell r="B11520" t="str">
            <v>OVERFILL SCULLY 09115 IntelliCheck2 Mon</v>
          </cell>
          <cell r="C11520">
            <v>25104.50849</v>
          </cell>
          <cell r="D11520">
            <v>0</v>
          </cell>
          <cell r="E11520">
            <v>0</v>
          </cell>
          <cell r="K11520">
            <v>60</v>
          </cell>
          <cell r="L11520" t="str">
            <v>EA</v>
          </cell>
        </row>
        <row r="11521">
          <cell r="A11521" t="str">
            <v>9577-0043-T</v>
          </cell>
          <cell r="B11521" t="str">
            <v>OVERFILL SCULLY 092000295 SP-IR Retained</v>
          </cell>
          <cell r="C11521">
            <v>7034.9659900000006</v>
          </cell>
          <cell r="D11521">
            <v>5</v>
          </cell>
          <cell r="E11521">
            <v>0</v>
          </cell>
          <cell r="K11521">
            <v>60</v>
          </cell>
          <cell r="L11521" t="str">
            <v>EA</v>
          </cell>
        </row>
        <row r="11522">
          <cell r="A11522" t="str">
            <v>9577-0044-T</v>
          </cell>
          <cell r="B11522" t="str">
            <v>OVERFILL PROBE LIQUP LDP105</v>
          </cell>
          <cell r="C11522">
            <v>3143</v>
          </cell>
          <cell r="D11522">
            <v>0</v>
          </cell>
          <cell r="E11522">
            <v>0</v>
          </cell>
          <cell r="K11522">
            <v>60</v>
          </cell>
          <cell r="L11522" t="str">
            <v>EA</v>
          </cell>
        </row>
        <row r="11523">
          <cell r="A11523" t="str">
            <v>9577-0045-001-T</v>
          </cell>
          <cell r="B11523" t="str">
            <v>ONBOARD MONITOR CIVACON 3205L ROM</v>
          </cell>
          <cell r="C11523">
            <v>70224.180820000009</v>
          </cell>
          <cell r="D11523">
            <v>0</v>
          </cell>
          <cell r="E11523">
            <v>0</v>
          </cell>
          <cell r="K11523">
            <v>0</v>
          </cell>
          <cell r="L11523" t="str">
            <v>EA</v>
          </cell>
        </row>
        <row r="11524">
          <cell r="A11524" t="str">
            <v>9577-0045-T</v>
          </cell>
          <cell r="B11524" t="str">
            <v>ONBOARD MONITOR CIVACON 3205E ROM</v>
          </cell>
          <cell r="C11524">
            <v>0</v>
          </cell>
          <cell r="D11524">
            <v>0</v>
          </cell>
          <cell r="E11524">
            <v>0</v>
          </cell>
          <cell r="K11524">
            <v>0</v>
          </cell>
          <cell r="L11524" t="str">
            <v>EA</v>
          </cell>
        </row>
        <row r="11525">
          <cell r="A11525" t="str">
            <v>9577-0046-001-T</v>
          </cell>
          <cell r="B11525" t="str">
            <v>OVERFILL PROBE EMCO F2020550 15"OPTW/O H</v>
          </cell>
          <cell r="C11525">
            <v>4500</v>
          </cell>
          <cell r="D11525">
            <v>2</v>
          </cell>
          <cell r="E11525">
            <v>0</v>
          </cell>
          <cell r="K11525">
            <v>0</v>
          </cell>
          <cell r="L11525" t="str">
            <v>EA</v>
          </cell>
        </row>
        <row r="11526">
          <cell r="A11526" t="str">
            <v>9577-0046-002-T</v>
          </cell>
          <cell r="B11526" t="str">
            <v>OVERFILL PROBE EMCO F2020554 15" OPT W/H</v>
          </cell>
          <cell r="C11526">
            <v>3538.2869799999999</v>
          </cell>
          <cell r="D11526">
            <v>298</v>
          </cell>
          <cell r="E11526">
            <v>300</v>
          </cell>
          <cell r="K11526">
            <v>0</v>
          </cell>
          <cell r="L11526" t="str">
            <v>EA</v>
          </cell>
        </row>
        <row r="11527">
          <cell r="A11527" t="str">
            <v>9577-0046-T</v>
          </cell>
          <cell r="B11527" t="str">
            <v>OVERFILL PROBE EMCO F2020551 15" OPT W/H</v>
          </cell>
          <cell r="C11527">
            <v>3524.3679400000001</v>
          </cell>
          <cell r="D11527">
            <v>0</v>
          </cell>
          <cell r="E11527">
            <v>0</v>
          </cell>
          <cell r="K11527">
            <v>0</v>
          </cell>
          <cell r="L11527" t="str">
            <v>EA</v>
          </cell>
        </row>
        <row r="11528">
          <cell r="A11528" t="str">
            <v>9577-0047-T</v>
          </cell>
          <cell r="B11528" t="str">
            <v>OBM,ROM, FLOTECH 2 WIRE "FT208LH" 8CPT.</v>
          </cell>
          <cell r="C11528">
            <v>0</v>
          </cell>
          <cell r="D11528">
            <v>0</v>
          </cell>
          <cell r="E11528">
            <v>0</v>
          </cell>
          <cell r="K11528">
            <v>15</v>
          </cell>
          <cell r="L11528" t="str">
            <v>EA</v>
          </cell>
        </row>
        <row r="11529">
          <cell r="A11529" t="str">
            <v>9577-0048-T</v>
          </cell>
          <cell r="B11529" t="str">
            <v>1114-0018B OPTI LINK TOP SENSOR PROBE</v>
          </cell>
          <cell r="C11529">
            <v>0</v>
          </cell>
          <cell r="D11529">
            <v>0</v>
          </cell>
          <cell r="E11529">
            <v>0</v>
          </cell>
          <cell r="K11529">
            <v>0</v>
          </cell>
          <cell r="L11529" t="str">
            <v>EA</v>
          </cell>
        </row>
        <row r="11530">
          <cell r="A11530" t="str">
            <v>9577-0049-T</v>
          </cell>
          <cell r="B11530" t="str">
            <v>5MPLUG PLUG METRO/OPTI LINK TERMINATOR</v>
          </cell>
          <cell r="C11530">
            <v>0</v>
          </cell>
          <cell r="D11530">
            <v>0</v>
          </cell>
          <cell r="E11530">
            <v>0</v>
          </cell>
          <cell r="K11530">
            <v>0</v>
          </cell>
          <cell r="L11530" t="str">
            <v>EA</v>
          </cell>
        </row>
        <row r="11531">
          <cell r="A11531" t="str">
            <v>9577-0050-T</v>
          </cell>
          <cell r="B11531" t="str">
            <v>4132RL ROM LINK SOCKET</v>
          </cell>
          <cell r="C11531">
            <v>0</v>
          </cell>
          <cell r="D11531">
            <v>0</v>
          </cell>
          <cell r="E11531">
            <v>0</v>
          </cell>
          <cell r="K11531">
            <v>0</v>
          </cell>
          <cell r="L11531" t="str">
            <v>EA</v>
          </cell>
        </row>
        <row r="11532">
          <cell r="A11532" t="str">
            <v>9577-0051-T</v>
          </cell>
          <cell r="B11532" t="str">
            <v>OVERFILL KIT 6CPT LIQUIP #LDP202 FILL-6Z</v>
          </cell>
          <cell r="C11532">
            <v>0</v>
          </cell>
          <cell r="D11532">
            <v>0</v>
          </cell>
          <cell r="E11532">
            <v>0</v>
          </cell>
          <cell r="K11532">
            <v>60</v>
          </cell>
          <cell r="L11532" t="str">
            <v>EA</v>
          </cell>
        </row>
        <row r="11533">
          <cell r="A11533" t="str">
            <v>9577-0052-001-T</v>
          </cell>
          <cell r="B11533" t="str">
            <v>SENSOR PROBE LIQUIP#LDP202Z ;2WIRE</v>
          </cell>
          <cell r="C11533">
            <v>4207.0400300000001</v>
          </cell>
          <cell r="D11533">
            <v>1</v>
          </cell>
          <cell r="E11533">
            <v>0</v>
          </cell>
          <cell r="K11533">
            <v>60</v>
          </cell>
          <cell r="L11533" t="str">
            <v>EA</v>
          </cell>
        </row>
        <row r="11534">
          <cell r="A11534" t="str">
            <v>9577-0052-T</v>
          </cell>
          <cell r="B11534" t="str">
            <v>SENSOR PROBE LIQUIP#LDP202 ;2WIRE</v>
          </cell>
          <cell r="C11534">
            <v>7253.6019200000001</v>
          </cell>
          <cell r="D11534">
            <v>0</v>
          </cell>
          <cell r="E11534">
            <v>0</v>
          </cell>
          <cell r="K11534">
            <v>60</v>
          </cell>
          <cell r="L11534" t="str">
            <v>EA</v>
          </cell>
        </row>
        <row r="11535">
          <cell r="A11535" t="str">
            <v>9577-0053-T</v>
          </cell>
          <cell r="B11535" t="str">
            <v>O/VFILL KIT4CPT LIQUIP #LDP202 FILL-4Z</v>
          </cell>
          <cell r="C11535">
            <v>0</v>
          </cell>
          <cell r="D11535">
            <v>0</v>
          </cell>
          <cell r="E11535">
            <v>0</v>
          </cell>
          <cell r="K11535">
            <v>60</v>
          </cell>
          <cell r="L11535" t="str">
            <v>EA</v>
          </cell>
        </row>
        <row r="11536">
          <cell r="A11536" t="str">
            <v>9577-0054-T</v>
          </cell>
          <cell r="B11536" t="str">
            <v>O/VFILL KIT3CPT LIQUIP #LDP202 FILL-3Z</v>
          </cell>
          <cell r="C11536">
            <v>0</v>
          </cell>
          <cell r="D11536">
            <v>0</v>
          </cell>
          <cell r="E11536">
            <v>0</v>
          </cell>
          <cell r="K11536">
            <v>60</v>
          </cell>
          <cell r="L11536" t="str">
            <v>EA</v>
          </cell>
        </row>
        <row r="11537">
          <cell r="A11537" t="str">
            <v>9577-0055-T</v>
          </cell>
          <cell r="B11537" t="str">
            <v>OVERFILL PROBE LIQUP LDP205</v>
          </cell>
          <cell r="C11537">
            <v>4387.5155100000002</v>
          </cell>
          <cell r="D11537">
            <v>15</v>
          </cell>
          <cell r="E11537">
            <v>0</v>
          </cell>
          <cell r="K11537">
            <v>60</v>
          </cell>
          <cell r="L11537" t="str">
            <v>EA</v>
          </cell>
        </row>
        <row r="11538">
          <cell r="A11538" t="str">
            <v>9577-0056-T</v>
          </cell>
          <cell r="B11538" t="str">
            <v>ONBOARD MONITOR CIVACON 3205E-XL1N, LH.</v>
          </cell>
          <cell r="C11538">
            <v>0</v>
          </cell>
          <cell r="D11538">
            <v>0</v>
          </cell>
          <cell r="E11538">
            <v>0</v>
          </cell>
          <cell r="K11538">
            <v>0</v>
          </cell>
          <cell r="L11538" t="str">
            <v>EA</v>
          </cell>
        </row>
        <row r="11539">
          <cell r="A11539" t="str">
            <v>9577-0057-001-T</v>
          </cell>
          <cell r="B11539" t="str">
            <v>INTELLICHECK3 #09582LM OVERFILL&amp;RETAINED</v>
          </cell>
          <cell r="C11539">
            <v>26508.127910000003</v>
          </cell>
          <cell r="D11539">
            <v>3</v>
          </cell>
          <cell r="E11539">
            <v>0</v>
          </cell>
          <cell r="K11539">
            <v>60</v>
          </cell>
          <cell r="L11539" t="str">
            <v>EA</v>
          </cell>
        </row>
        <row r="11540">
          <cell r="A11540" t="str">
            <v>9577-0057-T</v>
          </cell>
          <cell r="B11540" t="str">
            <v>INTELLICHECK3 #09582 OVERFILL &amp; RETAINED</v>
          </cell>
          <cell r="C11540">
            <v>22132.925350000001</v>
          </cell>
          <cell r="D11540">
            <v>0</v>
          </cell>
          <cell r="E11540">
            <v>0</v>
          </cell>
          <cell r="K11540">
            <v>60</v>
          </cell>
          <cell r="L11540" t="str">
            <v>EA</v>
          </cell>
        </row>
        <row r="11541">
          <cell r="A11541" t="str">
            <v>9577-0058-T</v>
          </cell>
          <cell r="B11541" t="str">
            <v>DP305 ELECTRONIC DUMMY PROBE LIQUIP 5</v>
          </cell>
          <cell r="C11541">
            <v>3159.5220299999996</v>
          </cell>
          <cell r="D11541">
            <v>0</v>
          </cell>
          <cell r="E11541">
            <v>0</v>
          </cell>
          <cell r="K11541">
            <v>60</v>
          </cell>
          <cell r="L11541" t="str">
            <v>EA</v>
          </cell>
        </row>
        <row r="11542">
          <cell r="A11542" t="str">
            <v>9577-0059-004-T</v>
          </cell>
          <cell r="B11542" t="str">
            <v>CIVACON PRODUCT LEVEL SYSTEM (PLS) 4 CPT</v>
          </cell>
          <cell r="C11542">
            <v>0</v>
          </cell>
          <cell r="D11542">
            <v>0</v>
          </cell>
          <cell r="E11542">
            <v>0</v>
          </cell>
          <cell r="K11542">
            <v>0</v>
          </cell>
          <cell r="L11542" t="str">
            <v>EA</v>
          </cell>
        </row>
        <row r="11543">
          <cell r="A11543" t="str">
            <v>9577-0060-T</v>
          </cell>
          <cell r="B11543" t="str">
            <v>OVERFILL KIT1CPT LIQUIP #LDPFILL-1Z</v>
          </cell>
          <cell r="C11543">
            <v>0</v>
          </cell>
          <cell r="D11543">
            <v>0</v>
          </cell>
          <cell r="E11543">
            <v>0</v>
          </cell>
          <cell r="K11543">
            <v>0</v>
          </cell>
          <cell r="L11543" t="str">
            <v>EA</v>
          </cell>
        </row>
        <row r="11544">
          <cell r="A11544" t="str">
            <v>9577-0061-T</v>
          </cell>
          <cell r="B11544" t="str">
            <v>OVERFILL KIT1CPT LIQUIP #LDPFILL-2Z</v>
          </cell>
          <cell r="C11544">
            <v>0</v>
          </cell>
          <cell r="D11544">
            <v>0</v>
          </cell>
          <cell r="E11544">
            <v>0</v>
          </cell>
          <cell r="K11544">
            <v>0</v>
          </cell>
          <cell r="L11544" t="str">
            <v>EA</v>
          </cell>
        </row>
        <row r="11545">
          <cell r="A11545" t="str">
            <v>9577-0062-T</v>
          </cell>
          <cell r="B11545" t="str">
            <v>INTELLICHECK3-R#09580 OVERFILL 8,M20</v>
          </cell>
          <cell r="C11545">
            <v>25903.319369999997</v>
          </cell>
          <cell r="D11545">
            <v>2</v>
          </cell>
          <cell r="E11545">
            <v>0</v>
          </cell>
          <cell r="K11545">
            <v>60</v>
          </cell>
          <cell r="L11545" t="str">
            <v>EA</v>
          </cell>
        </row>
        <row r="11546">
          <cell r="A11546" t="str">
            <v>9577-0063-T</v>
          </cell>
          <cell r="B11546" t="str">
            <v>INTELLICHECK3  #09567 OVERFILL/RETAINED</v>
          </cell>
          <cell r="C11546">
            <v>21913.93921</v>
          </cell>
          <cell r="D11546">
            <v>0</v>
          </cell>
          <cell r="E11546">
            <v>0</v>
          </cell>
          <cell r="K11546">
            <v>60</v>
          </cell>
          <cell r="L11546" t="str">
            <v>EA</v>
          </cell>
        </row>
        <row r="11547">
          <cell r="A11547" t="str">
            <v>9577-0064-T</v>
          </cell>
          <cell r="B11547" t="str">
            <v>OVERFILL PROBE DIXON FT150AU 2-WIRE</v>
          </cell>
          <cell r="C11547">
            <v>0</v>
          </cell>
          <cell r="D11547">
            <v>0</v>
          </cell>
          <cell r="E11547">
            <v>0</v>
          </cell>
          <cell r="K11547">
            <v>0</v>
          </cell>
          <cell r="L11547" t="str">
            <v>EA</v>
          </cell>
        </row>
        <row r="11548">
          <cell r="A11548" t="str">
            <v>9577-0065-T</v>
          </cell>
          <cell r="B11548" t="str">
            <v>DUMMY PROBE DIXON FT155 ATEX</v>
          </cell>
          <cell r="C11548">
            <v>0</v>
          </cell>
          <cell r="D11548">
            <v>0</v>
          </cell>
          <cell r="E11548">
            <v>0</v>
          </cell>
          <cell r="K11548">
            <v>0</v>
          </cell>
          <cell r="L11548" t="str">
            <v>EA</v>
          </cell>
        </row>
        <row r="11549">
          <cell r="A11549" t="str">
            <v>9577-00XX-T</v>
          </cell>
          <cell r="B11549" t="str">
            <v>OVERFILL KIT 5COMP TRELOR LIB-003 (5 cpt</v>
          </cell>
          <cell r="C11549">
            <v>0</v>
          </cell>
          <cell r="D11549">
            <v>0</v>
          </cell>
          <cell r="E11549">
            <v>0</v>
          </cell>
          <cell r="K11549">
            <v>0</v>
          </cell>
          <cell r="L11549" t="str">
            <v>EA</v>
          </cell>
        </row>
        <row r="11550">
          <cell r="A11550" t="str">
            <v>9578-0003-T</v>
          </cell>
          <cell r="B11550" t="str">
            <v>SWITCH PRESSURE "CAMOZZI#GC-PSA3-2G-HC-7</v>
          </cell>
          <cell r="C11550">
            <v>0</v>
          </cell>
          <cell r="D11550">
            <v>0</v>
          </cell>
          <cell r="E11550">
            <v>0</v>
          </cell>
          <cell r="K11550">
            <v>0</v>
          </cell>
          <cell r="L11550" t="str">
            <v>EA</v>
          </cell>
        </row>
        <row r="11551">
          <cell r="A11551" t="str">
            <v>9578-0025-T</v>
          </cell>
          <cell r="B11551" t="str">
            <v>METAL TOGGLE. ON-OFF,WORK LAMP, HEL-4451</v>
          </cell>
          <cell r="C11551">
            <v>273.51517999999999</v>
          </cell>
          <cell r="D11551">
            <v>20</v>
          </cell>
          <cell r="E11551">
            <v>0</v>
          </cell>
          <cell r="K11551">
            <v>99</v>
          </cell>
          <cell r="L11551" t="str">
            <v>EA</v>
          </cell>
        </row>
        <row r="11552">
          <cell r="A11552" t="str">
            <v>9590-0001-T</v>
          </cell>
          <cell r="B11552" t="str">
            <v>PAD SPRING LINER TUTHILL #1681002</v>
          </cell>
          <cell r="C11552">
            <v>0</v>
          </cell>
          <cell r="D11552">
            <v>0</v>
          </cell>
          <cell r="E11552">
            <v>0</v>
          </cell>
          <cell r="K11552">
            <v>0</v>
          </cell>
          <cell r="L11552" t="str">
            <v>EA</v>
          </cell>
        </row>
        <row r="11553">
          <cell r="A11553" t="str">
            <v>9590-0002</v>
          </cell>
          <cell r="B11553" t="str">
            <v>PAD,AERATOR,POLYESTER,25.62IN #014-1671</v>
          </cell>
          <cell r="C11553">
            <v>3921.30809</v>
          </cell>
          <cell r="D11553">
            <v>0</v>
          </cell>
          <cell r="E11553">
            <v>0</v>
          </cell>
          <cell r="K11553">
            <v>60</v>
          </cell>
          <cell r="L11553" t="str">
            <v>EA</v>
          </cell>
        </row>
        <row r="11554">
          <cell r="A11554" t="str">
            <v>9590-0002-T</v>
          </cell>
          <cell r="B11554" t="str">
            <v>PAD RUBBER SILL SBR-60 SIZE (25x150x229)</v>
          </cell>
          <cell r="C11554">
            <v>720</v>
          </cell>
          <cell r="D11554">
            <v>0</v>
          </cell>
          <cell r="E11554">
            <v>0</v>
          </cell>
          <cell r="K11554">
            <v>15</v>
          </cell>
          <cell r="L11554" t="str">
            <v>EA</v>
          </cell>
        </row>
        <row r="11555">
          <cell r="A11555" t="str">
            <v>9590-0003-001-T</v>
          </cell>
          <cell r="B11555" t="str">
            <v>PAD KIT AXLE SET MDP5073 (BRAKE PAD) MER</v>
          </cell>
          <cell r="C11555">
            <v>7858.1629799999992</v>
          </cell>
          <cell r="D11555">
            <v>0</v>
          </cell>
          <cell r="E11555">
            <v>0</v>
          </cell>
          <cell r="K11555">
            <v>30</v>
          </cell>
          <cell r="L11555" t="str">
            <v>EA</v>
          </cell>
        </row>
        <row r="11556">
          <cell r="A11556" t="str">
            <v>9590-0003-002-T</v>
          </cell>
          <cell r="B11556" t="str">
            <v>PAD KIT AXLE SET MDP5093 (BRAKE PAD) MER</v>
          </cell>
          <cell r="C11556">
            <v>6649.9170899999999</v>
          </cell>
          <cell r="D11556">
            <v>0</v>
          </cell>
          <cell r="E11556">
            <v>0</v>
          </cell>
          <cell r="K11556">
            <v>30</v>
          </cell>
          <cell r="L11556" t="str">
            <v>EA</v>
          </cell>
        </row>
        <row r="11557">
          <cell r="A11557" t="str">
            <v>9590-0004-T</v>
          </cell>
          <cell r="B11557" t="str">
            <v>PAD (Brake SB4345) BPW#MDP3167K</v>
          </cell>
          <cell r="C11557">
            <v>3653.20588</v>
          </cell>
          <cell r="D11557">
            <v>0</v>
          </cell>
          <cell r="E11557">
            <v>0</v>
          </cell>
          <cell r="K11557">
            <v>30</v>
          </cell>
          <cell r="L11557" t="str">
            <v>EA</v>
          </cell>
        </row>
        <row r="11558">
          <cell r="A11558" t="str">
            <v>9590-0005</v>
          </cell>
          <cell r="B11558" t="str">
            <v>PAD,AERATOR,POLYESTER,28IN DIA 0.25IN TH</v>
          </cell>
          <cell r="C11558">
            <v>3277.6186700000003</v>
          </cell>
          <cell r="D11558">
            <v>0</v>
          </cell>
          <cell r="E11558">
            <v>0</v>
          </cell>
          <cell r="K11558">
            <v>60</v>
          </cell>
          <cell r="L11558" t="str">
            <v>EA</v>
          </cell>
        </row>
        <row r="11559">
          <cell r="A11559" t="str">
            <v>9590-0005-T</v>
          </cell>
          <cell r="B11559" t="str">
            <v>PAD SUPERBUFF POLISHING PAD 7",WHT,3M</v>
          </cell>
          <cell r="C11559">
            <v>551</v>
          </cell>
          <cell r="D11559">
            <v>0</v>
          </cell>
          <cell r="E11559">
            <v>0</v>
          </cell>
          <cell r="K11559">
            <v>7</v>
          </cell>
          <cell r="L11559" t="str">
            <v>EA</v>
          </cell>
        </row>
        <row r="11560">
          <cell r="A11560" t="str">
            <v>9590-0006-T</v>
          </cell>
          <cell r="B11560" t="str">
            <v>PAD SUPERBUFF POLISHING PAD 8",YEL,3M,</v>
          </cell>
          <cell r="C11560">
            <v>551</v>
          </cell>
          <cell r="D11560">
            <v>0</v>
          </cell>
          <cell r="E11560">
            <v>0</v>
          </cell>
          <cell r="K11560">
            <v>7</v>
          </cell>
          <cell r="L11560" t="str">
            <v>EA</v>
          </cell>
        </row>
        <row r="11561">
          <cell r="A11561" t="str">
            <v>9590-0007-T</v>
          </cell>
          <cell r="B11561" t="str">
            <v>PAD POLISHING #9151-0019 (WHITE)</v>
          </cell>
          <cell r="C11561">
            <v>460.51983999999999</v>
          </cell>
          <cell r="D11561">
            <v>0</v>
          </cell>
          <cell r="E11561">
            <v>0</v>
          </cell>
          <cell r="K11561">
            <v>60</v>
          </cell>
          <cell r="L11561" t="str">
            <v>EA</v>
          </cell>
        </row>
        <row r="11562">
          <cell r="A11562" t="str">
            <v>9590-0008-T</v>
          </cell>
          <cell r="B11562" t="str">
            <v>PAD CUTTING #9151-0018  (YELLOW)</v>
          </cell>
          <cell r="C11562">
            <v>399.66627999999997</v>
          </cell>
          <cell r="D11562">
            <v>44</v>
          </cell>
          <cell r="E11562">
            <v>0</v>
          </cell>
          <cell r="K11562">
            <v>60</v>
          </cell>
          <cell r="L11562" t="str">
            <v>EA</v>
          </cell>
        </row>
        <row r="11563">
          <cell r="A11563" t="str">
            <v>9590-0009-T</v>
          </cell>
          <cell r="B11563" t="str">
            <v>PAD BRAKE KIT SB7&amp;SN7 HEND. #98881-005</v>
          </cell>
          <cell r="C11563">
            <v>11000</v>
          </cell>
          <cell r="D11563">
            <v>0</v>
          </cell>
          <cell r="E11563">
            <v>0</v>
          </cell>
          <cell r="K11563">
            <v>15</v>
          </cell>
          <cell r="L11563" t="str">
            <v>EA</v>
          </cell>
        </row>
        <row r="11564">
          <cell r="A11564" t="str">
            <v>9590-0010-T</v>
          </cell>
          <cell r="B11564" t="str">
            <v>PAD, DISC BRAKE PAD KIT FERODO FCV4296PT</v>
          </cell>
          <cell r="C11564">
            <v>7500</v>
          </cell>
          <cell r="D11564">
            <v>0</v>
          </cell>
          <cell r="E11564">
            <v>0</v>
          </cell>
          <cell r="K11564">
            <v>15</v>
          </cell>
          <cell r="L11564" t="str">
            <v>EA</v>
          </cell>
        </row>
        <row r="11565">
          <cell r="A11565" t="str">
            <v>9590-0011-T</v>
          </cell>
          <cell r="B11565" t="str">
            <v>PAD TANK MOUNTING #B15-MILD STEEL</v>
          </cell>
          <cell r="C11565">
            <v>0</v>
          </cell>
          <cell r="D11565">
            <v>0</v>
          </cell>
          <cell r="E11565">
            <v>0</v>
          </cell>
          <cell r="K11565">
            <v>60</v>
          </cell>
          <cell r="L11565" t="str">
            <v>EA</v>
          </cell>
        </row>
        <row r="11566">
          <cell r="A11566" t="str">
            <v>9590-0012-T</v>
          </cell>
          <cell r="B11566" t="str">
            <v>PAD WEAR #1216-00</v>
          </cell>
          <cell r="C11566">
            <v>738.64945000000012</v>
          </cell>
          <cell r="D11566">
            <v>0</v>
          </cell>
          <cell r="E11566">
            <v>0</v>
          </cell>
          <cell r="K11566">
            <v>60</v>
          </cell>
          <cell r="L11566" t="str">
            <v>EA</v>
          </cell>
        </row>
        <row r="11567">
          <cell r="A11567" t="str">
            <v>9590-0013-T</v>
          </cell>
          <cell r="B11567" t="str">
            <v>PAD LINER SIDE HANGER#1217-20</v>
          </cell>
          <cell r="C11567">
            <v>214.49598999999998</v>
          </cell>
          <cell r="D11567">
            <v>0</v>
          </cell>
          <cell r="E11567">
            <v>0</v>
          </cell>
          <cell r="K11567">
            <v>60</v>
          </cell>
          <cell r="L11567" t="str">
            <v>EA</v>
          </cell>
        </row>
        <row r="11568">
          <cell r="A11568" t="str">
            <v>9590-0027</v>
          </cell>
          <cell r="B11568" t="str">
            <v>PAD,VALVE MOUNTING,T316SS, EXTERNAL HYDR</v>
          </cell>
          <cell r="C11568">
            <v>7607.0556400000005</v>
          </cell>
          <cell r="D11568">
            <v>0</v>
          </cell>
          <cell r="E11568">
            <v>0</v>
          </cell>
          <cell r="K11568">
            <v>60</v>
          </cell>
          <cell r="L11568" t="str">
            <v>EA</v>
          </cell>
        </row>
        <row r="11569">
          <cell r="A11569" t="str">
            <v>9590-0059</v>
          </cell>
          <cell r="B11569" t="str">
            <v>PAD SILL RUBBER 1"X3.88"X8.75" SBR-60</v>
          </cell>
          <cell r="C11569">
            <v>430</v>
          </cell>
          <cell r="D11569">
            <v>0</v>
          </cell>
          <cell r="E11569">
            <v>0</v>
          </cell>
          <cell r="K11569">
            <v>60</v>
          </cell>
          <cell r="L11569" t="str">
            <v>EA</v>
          </cell>
        </row>
        <row r="11570">
          <cell r="A11570" t="str">
            <v>9591-0001-T</v>
          </cell>
          <cell r="B11570" t="str">
            <v>COLOR #STARK WHITE P420-9YK6/3L-T</v>
          </cell>
          <cell r="C11570">
            <v>0</v>
          </cell>
          <cell r="D11570">
            <v>0</v>
          </cell>
          <cell r="E11570">
            <v>0</v>
          </cell>
          <cell r="K11570">
            <v>0</v>
          </cell>
          <cell r="L11570" t="str">
            <v>CN</v>
          </cell>
        </row>
        <row r="11571">
          <cell r="A11571" t="str">
            <v>9591-0002-T</v>
          </cell>
          <cell r="B11571" t="str">
            <v>COLOR Heil Dark Blue ICI 2K #ICI282</v>
          </cell>
          <cell r="C11571">
            <v>4889</v>
          </cell>
          <cell r="D11571">
            <v>0</v>
          </cell>
          <cell r="E11571">
            <v>0</v>
          </cell>
          <cell r="K11571">
            <v>15</v>
          </cell>
          <cell r="L11571" t="str">
            <v>GA</v>
          </cell>
        </row>
        <row r="11572">
          <cell r="A11572" t="str">
            <v>9591-0003-T</v>
          </cell>
          <cell r="B11572" t="str">
            <v>COLOR  RED PPG#245-1242 Pertamina</v>
          </cell>
          <cell r="C11572">
            <v>5168</v>
          </cell>
          <cell r="D11572">
            <v>0</v>
          </cell>
          <cell r="E11572">
            <v>0</v>
          </cell>
          <cell r="K11572">
            <v>30</v>
          </cell>
          <cell r="L11572" t="str">
            <v>GA</v>
          </cell>
        </row>
        <row r="11573">
          <cell r="A11573" t="str">
            <v>9591-0004-T</v>
          </cell>
          <cell r="B11573" t="str">
            <v>COLOR  WHITE PPG#249-001</v>
          </cell>
          <cell r="C11573">
            <v>3740</v>
          </cell>
          <cell r="D11573">
            <v>0</v>
          </cell>
          <cell r="E11573">
            <v>0</v>
          </cell>
          <cell r="K11573">
            <v>30</v>
          </cell>
          <cell r="L11573" t="str">
            <v>GA</v>
          </cell>
        </row>
        <row r="11574">
          <cell r="A11574" t="str">
            <v>9591-0005-T</v>
          </cell>
          <cell r="B11574" t="str">
            <v>CALTEX WHITE DUPONT IMRON700#91430</v>
          </cell>
          <cell r="C11574">
            <v>2500</v>
          </cell>
          <cell r="D11574">
            <v>0</v>
          </cell>
          <cell r="E11574">
            <v>0</v>
          </cell>
          <cell r="K11574">
            <v>15</v>
          </cell>
          <cell r="L11574" t="str">
            <v>CN</v>
          </cell>
        </row>
        <row r="11575">
          <cell r="A11575" t="str">
            <v>9591-0006-T</v>
          </cell>
          <cell r="B11575" t="str">
            <v>CALTEX GREY, 3.785 LT/CN</v>
          </cell>
          <cell r="C11575">
            <v>2500</v>
          </cell>
          <cell r="D11575">
            <v>0</v>
          </cell>
          <cell r="E11575">
            <v>0</v>
          </cell>
          <cell r="K11575">
            <v>15</v>
          </cell>
          <cell r="L11575" t="str">
            <v>CN</v>
          </cell>
        </row>
        <row r="11576">
          <cell r="A11576" t="str">
            <v>9591-0007-T</v>
          </cell>
          <cell r="B11576" t="str">
            <v>COLOR DUPONT BLUE FONCE (3.7L),C-6257</v>
          </cell>
          <cell r="C11576">
            <v>4738</v>
          </cell>
          <cell r="D11576">
            <v>2</v>
          </cell>
          <cell r="E11576">
            <v>0</v>
          </cell>
          <cell r="K11576">
            <v>15</v>
          </cell>
          <cell r="L11576" t="str">
            <v>CN</v>
          </cell>
        </row>
        <row r="11577">
          <cell r="A11577" t="str">
            <v>9591-0008-T</v>
          </cell>
          <cell r="B11577" t="str">
            <v>COLOR SIKKENS NEPTUNE BLUE#FLAU 5383</v>
          </cell>
          <cell r="C11577">
            <v>4290</v>
          </cell>
          <cell r="D11577">
            <v>0</v>
          </cell>
          <cell r="E11577">
            <v>0</v>
          </cell>
          <cell r="K11577">
            <v>30</v>
          </cell>
          <cell r="L11577" t="str">
            <v>CN</v>
          </cell>
        </row>
        <row r="11578">
          <cell r="A11578" t="str">
            <v>9591-0009-T</v>
          </cell>
          <cell r="B11578" t="str">
            <v>HARDENER P35 AUTOCRYL 1 LT/CN</v>
          </cell>
          <cell r="C11578">
            <v>750</v>
          </cell>
          <cell r="D11578">
            <v>0</v>
          </cell>
          <cell r="E11578">
            <v>0</v>
          </cell>
          <cell r="K11578">
            <v>30</v>
          </cell>
          <cell r="L11578" t="str">
            <v>CN</v>
          </cell>
        </row>
        <row r="11579">
          <cell r="A11579" t="str">
            <v>9591-0010-T</v>
          </cell>
          <cell r="B11579" t="str">
            <v>COLOR DUPONT IMRON 700  249-001 WHITE</v>
          </cell>
          <cell r="C11579">
            <v>3074</v>
          </cell>
          <cell r="D11579">
            <v>0</v>
          </cell>
          <cell r="E11579">
            <v>0</v>
          </cell>
          <cell r="K11579">
            <v>15</v>
          </cell>
          <cell r="L11579" t="str">
            <v>GA</v>
          </cell>
        </row>
        <row r="11580">
          <cell r="A11580" t="str">
            <v>9591-0011-T</v>
          </cell>
          <cell r="B11580" t="str">
            <v>COLOR DUPONT 245-1242 RED Pertamina</v>
          </cell>
          <cell r="C11580">
            <v>2500</v>
          </cell>
          <cell r="D11580">
            <v>0</v>
          </cell>
          <cell r="E11580">
            <v>0</v>
          </cell>
          <cell r="K11580">
            <v>15</v>
          </cell>
          <cell r="L11580" t="str">
            <v>GA</v>
          </cell>
        </row>
        <row r="11581">
          <cell r="A11581" t="str">
            <v>9591-0012-T</v>
          </cell>
          <cell r="B11581" t="str">
            <v>COLOR DUPONT IMRON700 2PMK SHELL WHITE</v>
          </cell>
          <cell r="C11581">
            <v>2700</v>
          </cell>
          <cell r="D11581">
            <v>0</v>
          </cell>
          <cell r="E11581">
            <v>0</v>
          </cell>
          <cell r="K11581">
            <v>15</v>
          </cell>
          <cell r="L11581" t="str">
            <v>GA</v>
          </cell>
        </row>
        <row r="11582">
          <cell r="A11582" t="str">
            <v>9591-0013-T</v>
          </cell>
          <cell r="B11582" t="str">
            <v>COLOR DUPONT IMRON700 2PMKAU COOTES RED</v>
          </cell>
          <cell r="C11582">
            <v>0</v>
          </cell>
          <cell r="D11582">
            <v>0</v>
          </cell>
          <cell r="E11582">
            <v>0</v>
          </cell>
          <cell r="K11582">
            <v>0</v>
          </cell>
          <cell r="L11582" t="str">
            <v>GA</v>
          </cell>
        </row>
        <row r="11583">
          <cell r="A11583" t="str">
            <v>9591-0014-T</v>
          </cell>
          <cell r="B11583" t="str">
            <v>PAINT DUPONT CODE SHELL YELLOW</v>
          </cell>
          <cell r="C11583">
            <v>4900</v>
          </cell>
          <cell r="D11583">
            <v>0</v>
          </cell>
          <cell r="E11583">
            <v>0</v>
          </cell>
          <cell r="K11583">
            <v>15</v>
          </cell>
          <cell r="L11583" t="str">
            <v>GA</v>
          </cell>
        </row>
        <row r="11584">
          <cell r="A11584" t="str">
            <v>9591-0015-T</v>
          </cell>
          <cell r="B11584" t="str">
            <v>PAINT DUPONT#CPL3(05302) SCOTTS RED</v>
          </cell>
          <cell r="C11584">
            <v>0</v>
          </cell>
          <cell r="D11584">
            <v>0</v>
          </cell>
          <cell r="E11584">
            <v>0</v>
          </cell>
          <cell r="K11584">
            <v>0</v>
          </cell>
          <cell r="L11584" t="str">
            <v>GA</v>
          </cell>
        </row>
        <row r="11585">
          <cell r="A11585" t="str">
            <v>9591-0016-T</v>
          </cell>
          <cell r="B11585" t="str">
            <v>PAINT PPG#P420-5FPH, FINEMORE GREEN</v>
          </cell>
          <cell r="C11585">
            <v>6250.04</v>
          </cell>
          <cell r="D11585">
            <v>0</v>
          </cell>
          <cell r="E11585">
            <v>0</v>
          </cell>
          <cell r="K11585">
            <v>30</v>
          </cell>
          <cell r="L11585" t="str">
            <v>CN</v>
          </cell>
        </row>
        <row r="11586">
          <cell r="A11586" t="str">
            <v>9591-0017-T</v>
          </cell>
          <cell r="B11586" t="str">
            <v>PAINT PPG#P420-5FPJ, FINEMORE RED</v>
          </cell>
          <cell r="C11586">
            <v>4886.6499999999996</v>
          </cell>
          <cell r="D11586">
            <v>0</v>
          </cell>
          <cell r="E11586">
            <v>0</v>
          </cell>
          <cell r="K11586">
            <v>15</v>
          </cell>
          <cell r="L11586" t="str">
            <v>CN</v>
          </cell>
        </row>
        <row r="11587">
          <cell r="A11587" t="str">
            <v>9591-0018-T</v>
          </cell>
          <cell r="B11587" t="str">
            <v>PAINT DUPONT PANTONE186C RED Pertamina</v>
          </cell>
          <cell r="C11587">
            <v>4700</v>
          </cell>
          <cell r="D11587">
            <v>0</v>
          </cell>
          <cell r="E11587">
            <v>0</v>
          </cell>
          <cell r="K11587">
            <v>15</v>
          </cell>
          <cell r="L11587" t="str">
            <v>GA</v>
          </cell>
        </row>
        <row r="11588">
          <cell r="A11588" t="str">
            <v>9591-0019-T</v>
          </cell>
          <cell r="B11588" t="str">
            <v>PAINT RAL#9016 WHITE</v>
          </cell>
          <cell r="C11588">
            <v>0</v>
          </cell>
          <cell r="D11588">
            <v>0</v>
          </cell>
          <cell r="E11588">
            <v>0</v>
          </cell>
          <cell r="K11588">
            <v>0</v>
          </cell>
          <cell r="L11588" t="str">
            <v>GA</v>
          </cell>
        </row>
        <row r="11589">
          <cell r="A11589" t="str">
            <v>9591-0020-T</v>
          </cell>
          <cell r="B11589" t="str">
            <v>PAINT PAINT RAL#7043 GREY, 3.785 L</v>
          </cell>
          <cell r="C11589">
            <v>2350</v>
          </cell>
          <cell r="D11589">
            <v>3</v>
          </cell>
          <cell r="E11589">
            <v>0</v>
          </cell>
          <cell r="K11589">
            <v>15</v>
          </cell>
          <cell r="L11589" t="str">
            <v>GA</v>
          </cell>
        </row>
        <row r="11590">
          <cell r="A11590" t="str">
            <v>9591-0021-T</v>
          </cell>
          <cell r="B11590" t="str">
            <v>PAINT DUPONT TRAFFIC WHITE RAL9016(3.7L)</v>
          </cell>
          <cell r="C11590">
            <v>2270</v>
          </cell>
          <cell r="D11590">
            <v>5</v>
          </cell>
          <cell r="E11590">
            <v>0</v>
          </cell>
          <cell r="K11590">
            <v>15</v>
          </cell>
          <cell r="L11590" t="str">
            <v>GA</v>
          </cell>
        </row>
        <row r="11591">
          <cell r="A11591" t="str">
            <v>9591-0022-T</v>
          </cell>
          <cell r="B11591" t="str">
            <v>PAINT DUPONT NZ RURAL METALLIC (SILVER)</v>
          </cell>
          <cell r="C11591">
            <v>0</v>
          </cell>
          <cell r="D11591">
            <v>0</v>
          </cell>
          <cell r="E11591">
            <v>0</v>
          </cell>
          <cell r="K11591">
            <v>0</v>
          </cell>
          <cell r="L11591" t="str">
            <v>GA</v>
          </cell>
        </row>
        <row r="11592">
          <cell r="A11592" t="str">
            <v>9591-0023-T</v>
          </cell>
          <cell r="B11592" t="str">
            <v>PAINT TOLL GREEN # 416-EAV2</v>
          </cell>
          <cell r="C11592">
            <v>5243.14</v>
          </cell>
          <cell r="D11592">
            <v>0</v>
          </cell>
          <cell r="E11592">
            <v>0</v>
          </cell>
          <cell r="K11592">
            <v>30</v>
          </cell>
          <cell r="L11592" t="str">
            <v>GA</v>
          </cell>
        </row>
        <row r="11593">
          <cell r="A11593" t="str">
            <v>9591-0024-T</v>
          </cell>
          <cell r="B11593" t="str">
            <v>PAINT DUPONT (PANTONE 200C RED) Eppco</v>
          </cell>
          <cell r="C11593">
            <v>3104.8543699999996</v>
          </cell>
          <cell r="D11593">
            <v>2</v>
          </cell>
          <cell r="E11593">
            <v>0</v>
          </cell>
          <cell r="K11593">
            <v>15</v>
          </cell>
          <cell r="L11593" t="str">
            <v>GA</v>
          </cell>
        </row>
        <row r="11594">
          <cell r="A11594" t="str">
            <v>9591-0025-T</v>
          </cell>
          <cell r="B11594" t="str">
            <v>PAINT DUPONT (PANTONE 3268C GREEN)</v>
          </cell>
          <cell r="C11594">
            <v>2300</v>
          </cell>
          <cell r="D11594">
            <v>0</v>
          </cell>
          <cell r="E11594">
            <v>0</v>
          </cell>
          <cell r="K11594">
            <v>15</v>
          </cell>
          <cell r="L11594" t="str">
            <v>GA</v>
          </cell>
        </row>
        <row r="11595">
          <cell r="A11595" t="str">
            <v>9591-0026-T</v>
          </cell>
          <cell r="B11595" t="str">
            <v>(RAL 7001-GL) GREY</v>
          </cell>
          <cell r="C11595">
            <v>2229.1417900000001</v>
          </cell>
          <cell r="D11595">
            <v>0</v>
          </cell>
          <cell r="E11595">
            <v>0</v>
          </cell>
          <cell r="K11595">
            <v>30</v>
          </cell>
          <cell r="L11595" t="str">
            <v>GA</v>
          </cell>
        </row>
        <row r="11596">
          <cell r="A11596" t="str">
            <v>9591-0027-T</v>
          </cell>
          <cell r="B11596" t="str">
            <v>PAINT DUPONT (RAL-9016-GL) WHITE</v>
          </cell>
          <cell r="C11596">
            <v>2200</v>
          </cell>
          <cell r="D11596">
            <v>0</v>
          </cell>
          <cell r="E11596">
            <v>0</v>
          </cell>
          <cell r="K11596">
            <v>15</v>
          </cell>
          <cell r="L11596" t="str">
            <v>GA</v>
          </cell>
        </row>
        <row r="11597">
          <cell r="A11597" t="str">
            <v>9591-0028-T</v>
          </cell>
          <cell r="B11597" t="str">
            <v>PAINT PPG (RAL 9005) BLACK</v>
          </cell>
          <cell r="C11597">
            <v>4505</v>
          </cell>
          <cell r="D11597">
            <v>0</v>
          </cell>
          <cell r="E11597">
            <v>0</v>
          </cell>
          <cell r="K11597">
            <v>30</v>
          </cell>
          <cell r="L11597" t="str">
            <v>CN</v>
          </cell>
        </row>
        <row r="11598">
          <cell r="A11598" t="str">
            <v>9591-0029-T</v>
          </cell>
          <cell r="B11598" t="str">
            <v>PAINT PPG (RAL 9007) GREY</v>
          </cell>
          <cell r="C11598">
            <v>3400</v>
          </cell>
          <cell r="D11598">
            <v>0</v>
          </cell>
          <cell r="E11598">
            <v>0</v>
          </cell>
          <cell r="K11598">
            <v>15</v>
          </cell>
          <cell r="L11598" t="str">
            <v>CN</v>
          </cell>
        </row>
        <row r="11599">
          <cell r="A11599" t="str">
            <v>9591-0030-T</v>
          </cell>
          <cell r="B11599" t="str">
            <v>PAINT PPG (RAL 9010) WHITE</v>
          </cell>
          <cell r="C11599">
            <v>4590</v>
          </cell>
          <cell r="D11599">
            <v>0</v>
          </cell>
          <cell r="E11599">
            <v>0</v>
          </cell>
          <cell r="K11599">
            <v>30</v>
          </cell>
          <cell r="L11599" t="str">
            <v>CN</v>
          </cell>
        </row>
        <row r="11600">
          <cell r="A11600" t="str">
            <v>9591-0031-T</v>
          </cell>
          <cell r="B11600" t="str">
            <v>PAINT DUPONT PANTONE 877C (SILVER)</v>
          </cell>
          <cell r="C11600">
            <v>2700</v>
          </cell>
          <cell r="D11600">
            <v>9</v>
          </cell>
          <cell r="E11600">
            <v>0</v>
          </cell>
          <cell r="K11600">
            <v>15</v>
          </cell>
          <cell r="L11600" t="str">
            <v>CN</v>
          </cell>
        </row>
        <row r="11601">
          <cell r="A11601" t="str">
            <v>9591-0032-T</v>
          </cell>
          <cell r="B11601" t="str">
            <v>PAINT DUPONT PANTONE 376C (GREEN)</v>
          </cell>
          <cell r="C11601">
            <v>2600</v>
          </cell>
          <cell r="D11601">
            <v>0</v>
          </cell>
          <cell r="E11601">
            <v>0</v>
          </cell>
          <cell r="K11601">
            <v>15</v>
          </cell>
          <cell r="L11601" t="str">
            <v>CN</v>
          </cell>
        </row>
        <row r="11602">
          <cell r="A11602" t="str">
            <v>9591-0033-T</v>
          </cell>
          <cell r="B11602" t="str">
            <v>PAINT DUPONT PANTONE 308C (BLUE)</v>
          </cell>
          <cell r="C11602">
            <v>2600</v>
          </cell>
          <cell r="D11602">
            <v>0</v>
          </cell>
          <cell r="E11602">
            <v>0</v>
          </cell>
          <cell r="K11602">
            <v>15</v>
          </cell>
          <cell r="L11602" t="str">
            <v>CN</v>
          </cell>
        </row>
        <row r="11603">
          <cell r="A11603" t="str">
            <v>9591-0034-T</v>
          </cell>
          <cell r="B11603" t="str">
            <v>PAINT DUPONT PANTONE PROCESS BLUE</v>
          </cell>
          <cell r="C11603">
            <v>2600</v>
          </cell>
          <cell r="D11603">
            <v>0</v>
          </cell>
          <cell r="E11603">
            <v>0</v>
          </cell>
          <cell r="K11603">
            <v>15</v>
          </cell>
          <cell r="L11603" t="str">
            <v>CN</v>
          </cell>
        </row>
        <row r="11604">
          <cell r="A11604" t="str">
            <v>9591-0035-T</v>
          </cell>
          <cell r="B11604" t="str">
            <v>PAINT PPG#V650/3L HIGH BUILD EPOXY PRIME</v>
          </cell>
          <cell r="C11604">
            <v>2144</v>
          </cell>
          <cell r="D11604">
            <v>24</v>
          </cell>
          <cell r="E11604">
            <v>0</v>
          </cell>
          <cell r="K11604">
            <v>99</v>
          </cell>
          <cell r="L11604" t="str">
            <v>CN</v>
          </cell>
        </row>
        <row r="11605">
          <cell r="A11605" t="str">
            <v>9591-0036-T</v>
          </cell>
          <cell r="B11605" t="str">
            <v>PAINT PPG#V651/1L EPOXY HARDENER 1L</v>
          </cell>
          <cell r="C11605">
            <v>1132</v>
          </cell>
          <cell r="D11605">
            <v>18</v>
          </cell>
          <cell r="E11605">
            <v>0</v>
          </cell>
          <cell r="K11605">
            <v>99</v>
          </cell>
          <cell r="L11605" t="str">
            <v>CN</v>
          </cell>
        </row>
        <row r="11606">
          <cell r="A11606" t="str">
            <v>9591-0037-T</v>
          </cell>
          <cell r="B11606" t="str">
            <v>EPOXY PRIMER (A+B) GREY#L79419 NON GROSS</v>
          </cell>
          <cell r="C11606">
            <v>940</v>
          </cell>
          <cell r="D11606">
            <v>0</v>
          </cell>
          <cell r="E11606">
            <v>0</v>
          </cell>
          <cell r="K11606">
            <v>7</v>
          </cell>
          <cell r="L11606" t="str">
            <v>GA</v>
          </cell>
        </row>
        <row r="11607">
          <cell r="A11607" t="str">
            <v>9591-0038-T</v>
          </cell>
          <cell r="B11607" t="str">
            <v>EPOXY THINNER #47063 (FOR EPOXY PRIMER)</v>
          </cell>
          <cell r="C11607">
            <v>400</v>
          </cell>
          <cell r="D11607">
            <v>14</v>
          </cell>
          <cell r="E11607">
            <v>0</v>
          </cell>
          <cell r="K11607">
            <v>7</v>
          </cell>
          <cell r="L11607" t="str">
            <v>GA</v>
          </cell>
        </row>
        <row r="11608">
          <cell r="A11608" t="str">
            <v>9591-0039-T</v>
          </cell>
          <cell r="B11608" t="str">
            <v>P.U. GREY (16774A+16774B) #SINCLAIR</v>
          </cell>
          <cell r="C11608">
            <v>1250</v>
          </cell>
          <cell r="D11608">
            <v>0</v>
          </cell>
          <cell r="E11608">
            <v>0</v>
          </cell>
          <cell r="K11608">
            <v>15</v>
          </cell>
          <cell r="L11608" t="str">
            <v>GA</v>
          </cell>
        </row>
        <row r="11609">
          <cell r="A11609" t="str">
            <v>9591-0040-T</v>
          </cell>
          <cell r="B11609" t="str">
            <v>P.U. THINNER #470285 (P.U. GREY/BLACK)</v>
          </cell>
          <cell r="C11609">
            <v>400</v>
          </cell>
          <cell r="D11609">
            <v>3</v>
          </cell>
          <cell r="E11609">
            <v>0</v>
          </cell>
          <cell r="K11609">
            <v>7</v>
          </cell>
          <cell r="L11609" t="str">
            <v>GA</v>
          </cell>
        </row>
        <row r="11610">
          <cell r="A11610" t="str">
            <v>9591-0041-T</v>
          </cell>
          <cell r="B11610" t="str">
            <v>PANTONE 109C YELLOW</v>
          </cell>
          <cell r="C11610">
            <v>4478.5</v>
          </cell>
          <cell r="D11610">
            <v>0</v>
          </cell>
          <cell r="E11610">
            <v>0</v>
          </cell>
          <cell r="K11610">
            <v>30</v>
          </cell>
          <cell r="L11610" t="str">
            <v>GA</v>
          </cell>
        </row>
        <row r="11611">
          <cell r="A11611" t="str">
            <v>9591-0042-T</v>
          </cell>
          <cell r="B11611" t="str">
            <v>EPOXY ENAMEL (A+B), GREY #41775 GLOSSY</v>
          </cell>
          <cell r="C11611">
            <v>1050</v>
          </cell>
          <cell r="D11611">
            <v>0</v>
          </cell>
          <cell r="E11611">
            <v>0</v>
          </cell>
          <cell r="K11611">
            <v>7</v>
          </cell>
          <cell r="L11611" t="str">
            <v>GA</v>
          </cell>
        </row>
        <row r="11612">
          <cell r="A11612" t="str">
            <v>9591-0043-T</v>
          </cell>
          <cell r="B11612" t="str">
            <v>PAINT,KENWORTH ICE WHITE PPG417-44413</v>
          </cell>
          <cell r="C11612">
            <v>7065</v>
          </cell>
          <cell r="D11612">
            <v>7</v>
          </cell>
          <cell r="E11612">
            <v>15</v>
          </cell>
          <cell r="K11612">
            <v>30</v>
          </cell>
          <cell r="L11612" t="str">
            <v>CN</v>
          </cell>
        </row>
        <row r="11613">
          <cell r="A11613" t="str">
            <v>9591-0044-T</v>
          </cell>
          <cell r="B11613" t="str">
            <v>PAINT PPG P420-878F WHITE (BSL)</v>
          </cell>
          <cell r="C11613">
            <v>4046</v>
          </cell>
          <cell r="D11613">
            <v>0</v>
          </cell>
          <cell r="E11613">
            <v>0</v>
          </cell>
          <cell r="K11613">
            <v>30</v>
          </cell>
          <cell r="L11613" t="str">
            <v>CN</v>
          </cell>
        </row>
        <row r="11614">
          <cell r="A11614" t="str">
            <v>9591-0045-T</v>
          </cell>
          <cell r="B11614" t="str">
            <v>PAINT PPG P396-A3075 PETRONAS LIGHTGREEN</v>
          </cell>
          <cell r="C11614">
            <v>2950</v>
          </cell>
          <cell r="D11614">
            <v>0</v>
          </cell>
          <cell r="E11614">
            <v>0</v>
          </cell>
          <cell r="K11614">
            <v>15</v>
          </cell>
          <cell r="L11614" t="str">
            <v>CN</v>
          </cell>
        </row>
        <row r="11615">
          <cell r="A11615" t="str">
            <v>9591-0046-T</v>
          </cell>
          <cell r="B11615" t="str">
            <v>PAINT (PANTONE 7544C) MID GREY</v>
          </cell>
          <cell r="C11615">
            <v>4122.5</v>
          </cell>
          <cell r="D11615">
            <v>0</v>
          </cell>
          <cell r="E11615">
            <v>0</v>
          </cell>
          <cell r="K11615">
            <v>30</v>
          </cell>
          <cell r="L11615" t="str">
            <v>CN</v>
          </cell>
        </row>
        <row r="11616">
          <cell r="A11616" t="str">
            <v>9591-0047-T</v>
          </cell>
          <cell r="B11616" t="str">
            <v>COLOR ORANGE : CODE 30980</v>
          </cell>
          <cell r="C11616">
            <v>3190</v>
          </cell>
          <cell r="D11616">
            <v>0</v>
          </cell>
          <cell r="E11616">
            <v>0</v>
          </cell>
          <cell r="K11616">
            <v>15</v>
          </cell>
          <cell r="L11616" t="str">
            <v>GA</v>
          </cell>
        </row>
        <row r="11617">
          <cell r="A11617" t="str">
            <v>9591-0048-T</v>
          </cell>
          <cell r="B11617" t="str">
            <v>PAINT PPG P20-6DW2 RED (MACK RED)</v>
          </cell>
          <cell r="C11617">
            <v>0</v>
          </cell>
          <cell r="D11617">
            <v>0</v>
          </cell>
          <cell r="E11617">
            <v>0</v>
          </cell>
          <cell r="K11617">
            <v>0</v>
          </cell>
          <cell r="L11617" t="str">
            <v>CN</v>
          </cell>
        </row>
        <row r="11618">
          <cell r="A11618" t="str">
            <v>9591-0049-T</v>
          </cell>
          <cell r="B11618" t="str">
            <v>PAINT LIQUIP ORANGE</v>
          </cell>
          <cell r="C11618">
            <v>3980</v>
          </cell>
          <cell r="D11618">
            <v>0</v>
          </cell>
          <cell r="E11618">
            <v>0</v>
          </cell>
          <cell r="K11618">
            <v>15</v>
          </cell>
          <cell r="L11618" t="str">
            <v>CN</v>
          </cell>
        </row>
        <row r="11619">
          <cell r="A11619" t="str">
            <v>9591-0050-T</v>
          </cell>
          <cell r="B11619" t="str">
            <v>PAINT ISUZU 729 ARC WHITE(4.2L)</v>
          </cell>
          <cell r="C11619">
            <v>3680</v>
          </cell>
          <cell r="D11619">
            <v>0</v>
          </cell>
          <cell r="E11619">
            <v>0</v>
          </cell>
          <cell r="K11619">
            <v>15</v>
          </cell>
          <cell r="L11619" t="str">
            <v>CN</v>
          </cell>
        </row>
        <row r="11620">
          <cell r="A11620" t="str">
            <v>9591-0051-T</v>
          </cell>
          <cell r="B11620" t="str">
            <v>EPOXY PRIMER (A+B), GREY#41770 NON GROSS</v>
          </cell>
          <cell r="C11620">
            <v>1100</v>
          </cell>
          <cell r="D11620">
            <v>0</v>
          </cell>
          <cell r="E11620">
            <v>0</v>
          </cell>
          <cell r="K11620">
            <v>7</v>
          </cell>
          <cell r="L11620" t="str">
            <v>GA</v>
          </cell>
        </row>
        <row r="11621">
          <cell r="A11621" t="str">
            <v>9591-0052-T</v>
          </cell>
          <cell r="B11621" t="str">
            <v>PAINT IMRON700 ICE WHITE M8770 HA044</v>
          </cell>
          <cell r="C11621">
            <v>2450</v>
          </cell>
          <cell r="D11621">
            <v>0</v>
          </cell>
          <cell r="E11621">
            <v>0</v>
          </cell>
          <cell r="K11621">
            <v>15</v>
          </cell>
          <cell r="L11621" t="str">
            <v>GA</v>
          </cell>
        </row>
        <row r="11622">
          <cell r="A11622" t="str">
            <v>9591-0053-T</v>
          </cell>
          <cell r="B11622" t="str">
            <v>RED – Pantone 485C Pacific</v>
          </cell>
          <cell r="C11622">
            <v>3947</v>
          </cell>
          <cell r="D11622">
            <v>0</v>
          </cell>
          <cell r="E11622">
            <v>0</v>
          </cell>
          <cell r="K11622">
            <v>15</v>
          </cell>
          <cell r="L11622" t="str">
            <v>GA</v>
          </cell>
        </row>
        <row r="11623">
          <cell r="A11623" t="str">
            <v>9591-0054-T</v>
          </cell>
          <cell r="B11623" t="str">
            <v>GREEN – Pantone 368C</v>
          </cell>
          <cell r="C11623">
            <v>0</v>
          </cell>
          <cell r="D11623">
            <v>0</v>
          </cell>
          <cell r="E11623">
            <v>0</v>
          </cell>
          <cell r="K11623">
            <v>0</v>
          </cell>
          <cell r="L11623" t="str">
            <v>GA</v>
          </cell>
        </row>
        <row r="11624">
          <cell r="A11624" t="str">
            <v>9591-0055-T</v>
          </cell>
          <cell r="B11624" t="str">
            <v>RAL 7024 GRAPHITE GREY</v>
          </cell>
          <cell r="C11624">
            <v>2900</v>
          </cell>
          <cell r="D11624">
            <v>3</v>
          </cell>
          <cell r="E11624">
            <v>0</v>
          </cell>
          <cell r="K11624">
            <v>15</v>
          </cell>
          <cell r="L11624" t="str">
            <v>GA</v>
          </cell>
        </row>
        <row r="11625">
          <cell r="A11625" t="str">
            <v>9591-0056-T</v>
          </cell>
          <cell r="B11625" t="str">
            <v>P6 GRAY PRIMEPOX PRIMER (4L)</v>
          </cell>
          <cell r="C11625">
            <v>1984</v>
          </cell>
          <cell r="D11625">
            <v>0</v>
          </cell>
          <cell r="E11625">
            <v>0</v>
          </cell>
          <cell r="K11625">
            <v>15</v>
          </cell>
          <cell r="L11625" t="str">
            <v>CN</v>
          </cell>
        </row>
        <row r="11626">
          <cell r="A11626" t="str">
            <v>9591-0057-T</v>
          </cell>
          <cell r="B11626" t="str">
            <v>P62 HARDENER (5L)</v>
          </cell>
          <cell r="C11626">
            <v>2744</v>
          </cell>
          <cell r="D11626">
            <v>0</v>
          </cell>
          <cell r="E11626">
            <v>0</v>
          </cell>
          <cell r="K11626">
            <v>15</v>
          </cell>
          <cell r="L11626" t="str">
            <v>CN</v>
          </cell>
        </row>
        <row r="11627">
          <cell r="A11627" t="str">
            <v>9591-0058-T</v>
          </cell>
          <cell r="B11627" t="str">
            <v>PAINT DUPONT PANTONE PROCESS [BLUE]</v>
          </cell>
          <cell r="C11627">
            <v>2600</v>
          </cell>
          <cell r="D11627">
            <v>0</v>
          </cell>
          <cell r="E11627">
            <v>0</v>
          </cell>
          <cell r="K11627">
            <v>15</v>
          </cell>
          <cell r="L11627" t="str">
            <v>GA</v>
          </cell>
        </row>
        <row r="11628">
          <cell r="A11628" t="str">
            <v>9591-0059-T</v>
          </cell>
          <cell r="B11628" t="str">
            <v>PAINT DUPONT PANTONE PROCESS [WHITE]</v>
          </cell>
          <cell r="C11628">
            <v>2600</v>
          </cell>
          <cell r="D11628">
            <v>0</v>
          </cell>
          <cell r="E11628">
            <v>0</v>
          </cell>
          <cell r="K11628">
            <v>15</v>
          </cell>
          <cell r="L11628" t="str">
            <v>GA</v>
          </cell>
        </row>
        <row r="11629">
          <cell r="A11629" t="str">
            <v>9591-0060-T</v>
          </cell>
          <cell r="B11629" t="str">
            <v>PAINT DUPONT PANTONE PROCESS [GREY]</v>
          </cell>
          <cell r="C11629">
            <v>3900</v>
          </cell>
          <cell r="D11629">
            <v>0</v>
          </cell>
          <cell r="E11629">
            <v>0</v>
          </cell>
          <cell r="K11629">
            <v>15</v>
          </cell>
          <cell r="L11629" t="str">
            <v>GA</v>
          </cell>
        </row>
        <row r="11630">
          <cell r="A11630" t="str">
            <v>9591-0061-T</v>
          </cell>
          <cell r="B11630" t="str">
            <v>PAINT DUPONT BLACK SOLID HA045 H1GA C501</v>
          </cell>
          <cell r="C11630">
            <v>1750</v>
          </cell>
          <cell r="D11630">
            <v>0</v>
          </cell>
          <cell r="E11630">
            <v>0</v>
          </cell>
          <cell r="K11630">
            <v>15</v>
          </cell>
          <cell r="L11630" t="str">
            <v>GA</v>
          </cell>
        </row>
        <row r="11631">
          <cell r="A11631" t="str">
            <v>9591-0062-T</v>
          </cell>
          <cell r="B11631" t="str">
            <v>DU-AK361  THINNER (5L)</v>
          </cell>
          <cell r="C11631">
            <v>910</v>
          </cell>
          <cell r="D11631">
            <v>23</v>
          </cell>
          <cell r="E11631">
            <v>0</v>
          </cell>
          <cell r="K11631">
            <v>15</v>
          </cell>
          <cell r="L11631" t="str">
            <v>GA</v>
          </cell>
        </row>
        <row r="11632">
          <cell r="A11632" t="str">
            <v>9591-0063-T</v>
          </cell>
          <cell r="B11632" t="str">
            <v>PAINT PPG Scania White</v>
          </cell>
          <cell r="C11632">
            <v>4224</v>
          </cell>
          <cell r="D11632">
            <v>0</v>
          </cell>
          <cell r="E11632">
            <v>0</v>
          </cell>
          <cell r="K11632">
            <v>99</v>
          </cell>
          <cell r="L11632" t="str">
            <v>CN</v>
          </cell>
        </row>
        <row r="11633">
          <cell r="A11633" t="str">
            <v>9591-0064-T</v>
          </cell>
          <cell r="B11633" t="str">
            <v>PAINT Symons Red</v>
          </cell>
          <cell r="C11633">
            <v>6545</v>
          </cell>
          <cell r="D11633">
            <v>2</v>
          </cell>
          <cell r="E11633">
            <v>0</v>
          </cell>
          <cell r="K11633">
            <v>99</v>
          </cell>
          <cell r="L11633" t="str">
            <v>CN</v>
          </cell>
        </row>
        <row r="11634">
          <cell r="A11634" t="str">
            <v>9591-0065-T</v>
          </cell>
          <cell r="B11634" t="str">
            <v>PAINT DAF TRUCK WHITE#P420-DAF1(3L)</v>
          </cell>
          <cell r="C11634">
            <v>8010</v>
          </cell>
          <cell r="D11634">
            <v>1</v>
          </cell>
          <cell r="E11634">
            <v>0</v>
          </cell>
          <cell r="K11634">
            <v>0</v>
          </cell>
          <cell r="L11634" t="str">
            <v>CN</v>
          </cell>
        </row>
        <row r="11635">
          <cell r="A11635" t="str">
            <v>9591-0066-T</v>
          </cell>
          <cell r="B11635" t="str">
            <v>PAINT AXALTA RED FOR IDEMITSU</v>
          </cell>
          <cell r="C11635">
            <v>4300</v>
          </cell>
          <cell r="D11635">
            <v>0</v>
          </cell>
          <cell r="E11635">
            <v>0</v>
          </cell>
          <cell r="K11635">
            <v>15</v>
          </cell>
          <cell r="L11635" t="str">
            <v>CN</v>
          </cell>
        </row>
        <row r="11636">
          <cell r="A11636" t="str">
            <v>9591-0067-T</v>
          </cell>
          <cell r="B11636" t="str">
            <v>PAINT AXALTA SILVER FOR IDEMITSU</v>
          </cell>
          <cell r="C11636">
            <v>3900</v>
          </cell>
          <cell r="D11636">
            <v>0</v>
          </cell>
          <cell r="E11636">
            <v>0</v>
          </cell>
          <cell r="K11636">
            <v>15</v>
          </cell>
          <cell r="L11636" t="str">
            <v>CN</v>
          </cell>
        </row>
        <row r="11637">
          <cell r="A11637" t="str">
            <v>9591-0068-T</v>
          </cell>
          <cell r="B11637" t="str">
            <v>DU-AU270 ACTIVATOR 1 LT/CN</v>
          </cell>
          <cell r="C11637">
            <v>775</v>
          </cell>
          <cell r="D11637">
            <v>21</v>
          </cell>
          <cell r="E11637">
            <v>0</v>
          </cell>
          <cell r="K11637">
            <v>15</v>
          </cell>
          <cell r="L11637" t="str">
            <v>CN</v>
          </cell>
        </row>
        <row r="11638">
          <cell r="A11638" t="str">
            <v>9591-0069-T</v>
          </cell>
          <cell r="B11638" t="str">
            <v>PAINT LINFOX RED#428S7321, PPG (3L)</v>
          </cell>
          <cell r="C11638">
            <v>7437.5</v>
          </cell>
          <cell r="D11638">
            <v>2</v>
          </cell>
          <cell r="E11638">
            <v>0</v>
          </cell>
          <cell r="K11638">
            <v>0</v>
          </cell>
          <cell r="L11638" t="str">
            <v>CN</v>
          </cell>
        </row>
        <row r="11639">
          <cell r="A11639" t="str">
            <v>9591-0070-T</v>
          </cell>
          <cell r="B11639" t="str">
            <v>PAINT KENWORTH ICE WHITE PPG 44413</v>
          </cell>
          <cell r="C11639">
            <v>5185</v>
          </cell>
          <cell r="D11639">
            <v>0</v>
          </cell>
          <cell r="E11639">
            <v>0</v>
          </cell>
          <cell r="K11639">
            <v>0</v>
          </cell>
          <cell r="L11639" t="str">
            <v>CN</v>
          </cell>
        </row>
        <row r="11640">
          <cell r="A11640" t="str">
            <v>9591-0071-T</v>
          </cell>
          <cell r="B11640" t="str">
            <v>PAINT PPG TRAFFIC WHITE RAL 9016</v>
          </cell>
          <cell r="C11640">
            <v>3293.75</v>
          </cell>
          <cell r="D11640">
            <v>2</v>
          </cell>
          <cell r="E11640">
            <v>0</v>
          </cell>
          <cell r="K11640">
            <v>0</v>
          </cell>
          <cell r="L11640" t="str">
            <v>CN</v>
          </cell>
        </row>
        <row r="11641">
          <cell r="A11641" t="str">
            <v>9591-0072-T</v>
          </cell>
          <cell r="B11641" t="str">
            <v>PAINT GRAPHITE BLACK RAL 9011 MATT</v>
          </cell>
          <cell r="C11641">
            <v>4300</v>
          </cell>
          <cell r="D11641">
            <v>0</v>
          </cell>
          <cell r="E11641">
            <v>0</v>
          </cell>
          <cell r="K11641">
            <v>15</v>
          </cell>
          <cell r="L11641" t="str">
            <v>CN</v>
          </cell>
        </row>
        <row r="11642">
          <cell r="A11642" t="str">
            <v>9591-0073-T</v>
          </cell>
          <cell r="B11642" t="str">
            <v>COLOR WHITE INCREDIBLE#2EBV</v>
          </cell>
          <cell r="C11642">
            <v>4139.5</v>
          </cell>
          <cell r="D11642">
            <v>0</v>
          </cell>
          <cell r="E11642">
            <v>0</v>
          </cell>
          <cell r="K11642">
            <v>0</v>
          </cell>
          <cell r="L11642" t="str">
            <v>CN</v>
          </cell>
        </row>
        <row r="11643">
          <cell r="A11643" t="str">
            <v>9591-0074-T</v>
          </cell>
          <cell r="B11643" t="str">
            <v>COLOR WHITE HARUAKI #EFT00750</v>
          </cell>
          <cell r="C11643">
            <v>4199</v>
          </cell>
          <cell r="D11643">
            <v>0</v>
          </cell>
          <cell r="E11643">
            <v>0</v>
          </cell>
          <cell r="K11643">
            <v>0</v>
          </cell>
          <cell r="L11643" t="str">
            <v>CN</v>
          </cell>
        </row>
        <row r="11644">
          <cell r="A11644" t="str">
            <v>9591-0075-T</v>
          </cell>
          <cell r="B11644" t="str">
            <v>PAINT EXTRA FINE ALUMINUM PPG D946</v>
          </cell>
          <cell r="C11644">
            <v>5504.6</v>
          </cell>
          <cell r="D11644">
            <v>0</v>
          </cell>
          <cell r="E11644">
            <v>0</v>
          </cell>
          <cell r="K11644">
            <v>0</v>
          </cell>
          <cell r="L11644" t="str">
            <v>CN</v>
          </cell>
        </row>
        <row r="11645">
          <cell r="A11645" t="str">
            <v>9591-0076-T</v>
          </cell>
          <cell r="B11645" t="str">
            <v>PAINT UD WHITE -RDP PPG ( 3L )</v>
          </cell>
          <cell r="C11645">
            <v>6165</v>
          </cell>
          <cell r="D11645">
            <v>0</v>
          </cell>
          <cell r="E11645">
            <v>0</v>
          </cell>
          <cell r="K11645">
            <v>0</v>
          </cell>
          <cell r="L11645" t="str">
            <v>CN</v>
          </cell>
        </row>
        <row r="11646">
          <cell r="A11646" t="str">
            <v>9591-0077-T</v>
          </cell>
          <cell r="B11646" t="str">
            <v>PAINT YELLOW FOR GREYMOUTH PETROLEUM</v>
          </cell>
          <cell r="C11646">
            <v>8460</v>
          </cell>
          <cell r="D11646">
            <v>0</v>
          </cell>
          <cell r="E11646">
            <v>0</v>
          </cell>
          <cell r="K11646">
            <v>0</v>
          </cell>
          <cell r="L11646" t="str">
            <v>CN</v>
          </cell>
        </row>
        <row r="11647">
          <cell r="A11647" t="str">
            <v>9591-0078-T</v>
          </cell>
          <cell r="B11647" t="str">
            <v>PAINT HINO 058 WHITE PPG</v>
          </cell>
          <cell r="C11647">
            <v>4377.5</v>
          </cell>
          <cell r="D11647">
            <v>0</v>
          </cell>
          <cell r="E11647">
            <v>0</v>
          </cell>
          <cell r="K11647">
            <v>0</v>
          </cell>
          <cell r="L11647" t="str">
            <v>CN</v>
          </cell>
        </row>
        <row r="11648">
          <cell r="A11648" t="str">
            <v>9591-0079-T</v>
          </cell>
          <cell r="B11648" t="str">
            <v>PAINT WHITE IVECO IC194 (4.2L)</v>
          </cell>
          <cell r="C11648">
            <v>3250</v>
          </cell>
          <cell r="D11648">
            <v>2</v>
          </cell>
          <cell r="E11648">
            <v>0</v>
          </cell>
          <cell r="K11648">
            <v>15</v>
          </cell>
          <cell r="L11648" t="str">
            <v>CN</v>
          </cell>
        </row>
        <row r="11649">
          <cell r="A11649" t="str">
            <v>9591-0080-T</v>
          </cell>
          <cell r="B11649" t="str">
            <v>IMRON700, SHELL,6DV9,YELLOW(3600),3.6L</v>
          </cell>
          <cell r="C11649">
            <v>4793</v>
          </cell>
          <cell r="D11649">
            <v>5</v>
          </cell>
          <cell r="E11649">
            <v>0</v>
          </cell>
          <cell r="K11649">
            <v>15</v>
          </cell>
          <cell r="L11649" t="str">
            <v>CN</v>
          </cell>
        </row>
        <row r="11650">
          <cell r="A11650" t="str">
            <v>9591-0081-T</v>
          </cell>
          <cell r="B11650" t="str">
            <v>PAINT, HA049 H1GA IMRON700 185C RED</v>
          </cell>
          <cell r="C11650">
            <v>3060</v>
          </cell>
          <cell r="D11650">
            <v>0</v>
          </cell>
          <cell r="E11650">
            <v>0</v>
          </cell>
          <cell r="K11650">
            <v>15</v>
          </cell>
          <cell r="L11650" t="str">
            <v>GA</v>
          </cell>
        </row>
        <row r="11651">
          <cell r="A11651" t="str">
            <v>9591-0082-T</v>
          </cell>
          <cell r="B11651" t="str">
            <v>PAINT, HA050 H1GA IMRON700 289C DRAKBLUE</v>
          </cell>
          <cell r="C11651">
            <v>2250</v>
          </cell>
          <cell r="D11651">
            <v>0</v>
          </cell>
          <cell r="E11651">
            <v>0</v>
          </cell>
          <cell r="K11651">
            <v>15</v>
          </cell>
          <cell r="L11651" t="str">
            <v>GA</v>
          </cell>
        </row>
        <row r="11652">
          <cell r="A11652" t="str">
            <v>9591-0083-T</v>
          </cell>
          <cell r="B11652" t="str">
            <v>PAINT, HA051 H1GA IMRON700 326C GREEN</v>
          </cell>
          <cell r="C11652">
            <v>2200</v>
          </cell>
          <cell r="D11652">
            <v>0</v>
          </cell>
          <cell r="E11652">
            <v>0</v>
          </cell>
          <cell r="K11652">
            <v>15</v>
          </cell>
          <cell r="L11652" t="str">
            <v>GA</v>
          </cell>
        </row>
        <row r="11653">
          <cell r="A11653" t="str">
            <v>9591-0084-T</v>
          </cell>
          <cell r="B11653" t="str">
            <v>PAINT, HA052 H1GA IMRON700 1788C RED</v>
          </cell>
          <cell r="C11653">
            <v>2960</v>
          </cell>
          <cell r="D11653">
            <v>0</v>
          </cell>
          <cell r="E11653">
            <v>0</v>
          </cell>
          <cell r="K11653">
            <v>15</v>
          </cell>
          <cell r="L11653" t="str">
            <v>GA</v>
          </cell>
        </row>
        <row r="11654">
          <cell r="A11654" t="str">
            <v>9591-0085-T</v>
          </cell>
          <cell r="B11654" t="str">
            <v>PAINT, HA053 H1GA IMRON700 1805C RED</v>
          </cell>
          <cell r="C11654">
            <v>2760</v>
          </cell>
          <cell r="D11654">
            <v>0</v>
          </cell>
          <cell r="E11654">
            <v>0</v>
          </cell>
          <cell r="K11654">
            <v>15</v>
          </cell>
          <cell r="L11654" t="str">
            <v>GA</v>
          </cell>
        </row>
        <row r="11655">
          <cell r="A11655" t="str">
            <v>9591-0086-T</v>
          </cell>
          <cell r="B11655" t="str">
            <v>PAINT, HA054 H1GA IMRON700 3025C TURQUOI</v>
          </cell>
          <cell r="C11655">
            <v>2620</v>
          </cell>
          <cell r="D11655">
            <v>0</v>
          </cell>
          <cell r="E11655">
            <v>0</v>
          </cell>
          <cell r="K11655">
            <v>15</v>
          </cell>
          <cell r="L11655" t="str">
            <v>GA</v>
          </cell>
        </row>
        <row r="11656">
          <cell r="A11656" t="str">
            <v>9591-0087-T</v>
          </cell>
          <cell r="B11656" t="str">
            <v>PAINT,IMRON700 RAL6018 GREEN(3.785L)</v>
          </cell>
          <cell r="C11656">
            <v>2670</v>
          </cell>
          <cell r="D11656">
            <v>1</v>
          </cell>
          <cell r="E11656">
            <v>0</v>
          </cell>
          <cell r="K11656">
            <v>15</v>
          </cell>
          <cell r="L11656" t="str">
            <v>CN</v>
          </cell>
        </row>
        <row r="11657">
          <cell r="A11657" t="str">
            <v>9591-0088-T</v>
          </cell>
          <cell r="B11657" t="str">
            <v>PAINT,IMRON700 RAL5002 GLOSSY BLUE</v>
          </cell>
          <cell r="C11657">
            <v>2580</v>
          </cell>
          <cell r="D11657">
            <v>4</v>
          </cell>
          <cell r="E11657">
            <v>0</v>
          </cell>
          <cell r="K11657">
            <v>15</v>
          </cell>
          <cell r="L11657" t="str">
            <v>CN</v>
          </cell>
        </row>
        <row r="11658">
          <cell r="A11658" t="str">
            <v>9591-0089-T</v>
          </cell>
          <cell r="B11658" t="str">
            <v>PAINT,IMRON700(RAL9010)EMARAT WHITE</v>
          </cell>
          <cell r="C11658">
            <v>2130</v>
          </cell>
          <cell r="D11658">
            <v>0</v>
          </cell>
          <cell r="E11658">
            <v>0</v>
          </cell>
          <cell r="K11658">
            <v>15</v>
          </cell>
          <cell r="L11658" t="str">
            <v>CN</v>
          </cell>
        </row>
        <row r="11659">
          <cell r="A11659" t="str">
            <v>9591-0090-T</v>
          </cell>
          <cell r="B11659" t="str">
            <v>PAINT,HA058 H1GA C501 BP SILVER (3.785L)</v>
          </cell>
          <cell r="C11659">
            <v>2340</v>
          </cell>
          <cell r="D11659">
            <v>5</v>
          </cell>
          <cell r="E11659">
            <v>0</v>
          </cell>
          <cell r="K11659">
            <v>15</v>
          </cell>
          <cell r="L11659" t="str">
            <v>CN</v>
          </cell>
        </row>
        <row r="11660">
          <cell r="A11660" t="str">
            <v>9591-0091-T</v>
          </cell>
          <cell r="B11660" t="str">
            <v>AK260 HIGH SOLIDS ACTIVATOR EX(1L)</v>
          </cell>
          <cell r="C11660">
            <v>792</v>
          </cell>
          <cell r="D11660">
            <v>4</v>
          </cell>
          <cell r="E11660">
            <v>0</v>
          </cell>
          <cell r="K11660">
            <v>15</v>
          </cell>
          <cell r="L11660" t="str">
            <v>CN</v>
          </cell>
        </row>
        <row r="11661">
          <cell r="A11661" t="str">
            <v>9591-0092-T</v>
          </cell>
          <cell r="B11661" t="str">
            <v>PAINT,SCANIA IVORY WHITE PPG11366386(3L)</v>
          </cell>
          <cell r="C11661">
            <v>7245</v>
          </cell>
          <cell r="D11661">
            <v>12</v>
          </cell>
          <cell r="E11661">
            <v>0</v>
          </cell>
          <cell r="K11661">
            <v>0</v>
          </cell>
          <cell r="L11661" t="str">
            <v>CN</v>
          </cell>
        </row>
        <row r="11662">
          <cell r="A11662" t="str">
            <v>9591-0093-T</v>
          </cell>
          <cell r="B11662" t="str">
            <v>PAINT, PPG Orange PMS172C(3L/CN)</v>
          </cell>
          <cell r="C11662">
            <v>7830</v>
          </cell>
          <cell r="D11662">
            <v>5</v>
          </cell>
          <cell r="E11662">
            <v>0</v>
          </cell>
          <cell r="K11662">
            <v>0</v>
          </cell>
          <cell r="L11662" t="str">
            <v>CN</v>
          </cell>
        </row>
        <row r="11663">
          <cell r="A11663" t="str">
            <v>9591-0094-T</v>
          </cell>
          <cell r="B11663" t="str">
            <v>PAINT, PUFLAT 877U,SILVER A+B, CODE16731</v>
          </cell>
          <cell r="C11663">
            <v>1550</v>
          </cell>
          <cell r="D11663">
            <v>2</v>
          </cell>
          <cell r="E11663">
            <v>0</v>
          </cell>
          <cell r="K11663">
            <v>7</v>
          </cell>
          <cell r="L11663" t="str">
            <v>GA</v>
          </cell>
        </row>
        <row r="11664">
          <cell r="A11664" t="str">
            <v>9591-0095-T</v>
          </cell>
          <cell r="B11664" t="str">
            <v>PAINT, IMRON700 RAL5002 METTE BLUE</v>
          </cell>
          <cell r="C11664">
            <v>2680</v>
          </cell>
          <cell r="D11664">
            <v>4</v>
          </cell>
          <cell r="E11664">
            <v>0</v>
          </cell>
          <cell r="K11664">
            <v>15</v>
          </cell>
          <cell r="L11664" t="str">
            <v>GA</v>
          </cell>
        </row>
        <row r="11665">
          <cell r="A11665" t="str">
            <v>9591-0096-T</v>
          </cell>
          <cell r="B11665" t="str">
            <v>PAINT, NISSAN SUPER WHITE</v>
          </cell>
          <cell r="C11665">
            <v>3250</v>
          </cell>
          <cell r="D11665">
            <v>2</v>
          </cell>
          <cell r="E11665">
            <v>0</v>
          </cell>
          <cell r="K11665">
            <v>15</v>
          </cell>
          <cell r="L11665" t="str">
            <v>CN</v>
          </cell>
        </row>
        <row r="11666">
          <cell r="A11666" t="str">
            <v>9591-0097-T</v>
          </cell>
          <cell r="B11666" t="str">
            <v>P7 IMRON FLEET LINE PRIMEPOX VS2 (4L)</v>
          </cell>
          <cell r="C11666">
            <v>2600</v>
          </cell>
          <cell r="D11666">
            <v>50</v>
          </cell>
          <cell r="E11666">
            <v>0</v>
          </cell>
          <cell r="K11666">
            <v>15</v>
          </cell>
          <cell r="L11666" t="str">
            <v>CN</v>
          </cell>
        </row>
        <row r="11667">
          <cell r="A11667" t="str">
            <v>9591-0098-T</v>
          </cell>
          <cell r="B11667" t="str">
            <v>P72 B5LT IFL EPOXY ACTIVATOR (5L)</v>
          </cell>
          <cell r="C11667">
            <v>3150</v>
          </cell>
          <cell r="D11667">
            <v>44</v>
          </cell>
          <cell r="E11667">
            <v>0</v>
          </cell>
          <cell r="K11667">
            <v>15</v>
          </cell>
          <cell r="L11667" t="str">
            <v>CN</v>
          </cell>
        </row>
        <row r="11668">
          <cell r="A11668" t="str">
            <v>9591-0099-T</v>
          </cell>
          <cell r="B11668" t="str">
            <v>2K  CLEAR COAT  # D800 / 5L</v>
          </cell>
          <cell r="C11668">
            <v>3400</v>
          </cell>
          <cell r="D11668">
            <v>0</v>
          </cell>
          <cell r="E11668">
            <v>0</v>
          </cell>
          <cell r="K11668">
            <v>0</v>
          </cell>
          <cell r="L11668" t="str">
            <v>GA</v>
          </cell>
        </row>
        <row r="11669">
          <cell r="A11669" t="str">
            <v>9591-0100-T</v>
          </cell>
          <cell r="B11669" t="str">
            <v>HARDENER # D841 / 1L</v>
          </cell>
          <cell r="C11669">
            <v>1200</v>
          </cell>
          <cell r="D11669">
            <v>0</v>
          </cell>
          <cell r="E11669">
            <v>0</v>
          </cell>
          <cell r="K11669">
            <v>0</v>
          </cell>
          <cell r="L11669" t="str">
            <v>GA</v>
          </cell>
        </row>
        <row r="11670">
          <cell r="A11670" t="str">
            <v>9591-0101-T</v>
          </cell>
          <cell r="B11670" t="str">
            <v>2K D812 THINNER 5L</v>
          </cell>
          <cell r="C11670">
            <v>1200</v>
          </cell>
          <cell r="D11670">
            <v>0</v>
          </cell>
          <cell r="E11670">
            <v>0</v>
          </cell>
          <cell r="K11670">
            <v>0</v>
          </cell>
          <cell r="L11670" t="str">
            <v>GA</v>
          </cell>
        </row>
        <row r="11671">
          <cell r="A11671" t="str">
            <v>9591-0102-T</v>
          </cell>
          <cell r="B11671" t="str">
            <v>HA061 H1GA IMRON700 PANTONE255 HEX WHITE</v>
          </cell>
          <cell r="C11671">
            <v>2250</v>
          </cell>
          <cell r="D11671">
            <v>0</v>
          </cell>
          <cell r="E11671">
            <v>0</v>
          </cell>
          <cell r="K11671">
            <v>15</v>
          </cell>
          <cell r="L11671" t="str">
            <v>EA</v>
          </cell>
        </row>
        <row r="11672">
          <cell r="A11672" t="str">
            <v>9591-0103-T</v>
          </cell>
          <cell r="B11672" t="str">
            <v>HA062 H1GA IMRON700 PANTONE 287C BLUE</v>
          </cell>
          <cell r="C11672">
            <v>2550</v>
          </cell>
          <cell r="D11672">
            <v>0</v>
          </cell>
          <cell r="E11672">
            <v>0</v>
          </cell>
          <cell r="K11672">
            <v>15</v>
          </cell>
          <cell r="L11672" t="str">
            <v>EA</v>
          </cell>
        </row>
        <row r="11673">
          <cell r="A11673" t="str">
            <v>9591-0104-T</v>
          </cell>
          <cell r="B11673" t="str">
            <v>HA060 H1GA IMRON700 PANTONE 1375C YELLOW</v>
          </cell>
          <cell r="C11673">
            <v>2900</v>
          </cell>
          <cell r="D11673">
            <v>0</v>
          </cell>
          <cell r="E11673">
            <v>0</v>
          </cell>
          <cell r="K11673">
            <v>15</v>
          </cell>
          <cell r="L11673" t="str">
            <v>EA</v>
          </cell>
        </row>
        <row r="11674">
          <cell r="A11674" t="str">
            <v>9591-0105-T</v>
          </cell>
          <cell r="B11674" t="str">
            <v>PAINT, PPG H.S. 1K ADHESION PROMOTER</v>
          </cell>
          <cell r="C11674">
            <v>10200</v>
          </cell>
          <cell r="D11674">
            <v>0</v>
          </cell>
          <cell r="E11674">
            <v>0</v>
          </cell>
          <cell r="K11674">
            <v>30</v>
          </cell>
          <cell r="L11674" t="str">
            <v>EA</v>
          </cell>
        </row>
        <row r="11675">
          <cell r="A11675" t="str">
            <v>9591-0106-T</v>
          </cell>
          <cell r="B11675" t="str">
            <v>PAINT, AI SHIRAWI BP WHITE HA064 H1GA</v>
          </cell>
          <cell r="C11675">
            <v>1950</v>
          </cell>
          <cell r="D11675">
            <v>0</v>
          </cell>
          <cell r="E11675">
            <v>0</v>
          </cell>
          <cell r="K11675">
            <v>15</v>
          </cell>
          <cell r="L11675" t="str">
            <v>CN</v>
          </cell>
        </row>
        <row r="11676">
          <cell r="A11676" t="str">
            <v>9591-0107-T</v>
          </cell>
          <cell r="B11676" t="str">
            <v>HA065 H1GA C6000 WAITOMO SILVER(3.785LT)</v>
          </cell>
          <cell r="C11676">
            <v>1950</v>
          </cell>
          <cell r="D11676">
            <v>0</v>
          </cell>
          <cell r="E11676">
            <v>0</v>
          </cell>
          <cell r="K11676">
            <v>15</v>
          </cell>
          <cell r="L11676" t="str">
            <v>CN</v>
          </cell>
        </row>
        <row r="11677">
          <cell r="A11677" t="str">
            <v>9591-0108-T</v>
          </cell>
          <cell r="B11677" t="str">
            <v>FB385YA M5L THINNER EX(5LT)</v>
          </cell>
          <cell r="C11677">
            <v>800</v>
          </cell>
          <cell r="D11677">
            <v>0</v>
          </cell>
          <cell r="E11677">
            <v>0</v>
          </cell>
          <cell r="K11677">
            <v>15</v>
          </cell>
          <cell r="L11677" t="str">
            <v>CN</v>
          </cell>
        </row>
        <row r="11678">
          <cell r="A11678" t="str">
            <v>9591-0109-T</v>
          </cell>
          <cell r="B11678" t="str">
            <v>NC311 H3LT 2K ACRYLIC CLEARCOAT TH EX(3L</v>
          </cell>
          <cell r="C11678">
            <v>1080</v>
          </cell>
          <cell r="D11678">
            <v>0</v>
          </cell>
          <cell r="E11678">
            <v>0</v>
          </cell>
          <cell r="K11678">
            <v>15</v>
          </cell>
          <cell r="L11678" t="str">
            <v>CN</v>
          </cell>
        </row>
        <row r="11679">
          <cell r="A11679" t="str">
            <v>9591-0110-T</v>
          </cell>
          <cell r="B11679" t="str">
            <v>NA771 M1L ACTIVATOR TH EX(1LT)</v>
          </cell>
          <cell r="C11679">
            <v>610</v>
          </cell>
          <cell r="D11679">
            <v>0</v>
          </cell>
          <cell r="E11679">
            <v>0</v>
          </cell>
          <cell r="K11679">
            <v>15</v>
          </cell>
          <cell r="L11679" t="str">
            <v>CN</v>
          </cell>
        </row>
        <row r="11680">
          <cell r="A11680" t="str">
            <v>9591-0111-T</v>
          </cell>
          <cell r="B11680" t="str">
            <v>NIPPON ULTIMA 6100 #PU GRAY16774</v>
          </cell>
          <cell r="C11680">
            <v>952</v>
          </cell>
          <cell r="D11680">
            <v>6</v>
          </cell>
          <cell r="E11680">
            <v>0</v>
          </cell>
          <cell r="K11680">
            <v>0</v>
          </cell>
          <cell r="L11680" t="str">
            <v>GA</v>
          </cell>
        </row>
        <row r="11681">
          <cell r="A11681" t="str">
            <v>9591-0112-T</v>
          </cell>
          <cell r="B11681" t="str">
            <v>NIPPON ULTIMA 6100 #PU BLACK 16823</v>
          </cell>
          <cell r="C11681">
            <v>952</v>
          </cell>
          <cell r="D11681">
            <v>17</v>
          </cell>
          <cell r="E11681">
            <v>0</v>
          </cell>
          <cell r="K11681">
            <v>0</v>
          </cell>
          <cell r="L11681" t="str">
            <v>GA</v>
          </cell>
        </row>
        <row r="11682">
          <cell r="A11682" t="str">
            <v>9591-0113-T</v>
          </cell>
          <cell r="B11682" t="str">
            <v>NIPPON ULTIMA ECO 610 2K T/C HARDENER</v>
          </cell>
          <cell r="C11682">
            <v>286</v>
          </cell>
          <cell r="D11682">
            <v>13</v>
          </cell>
          <cell r="E11682">
            <v>0</v>
          </cell>
          <cell r="K11682">
            <v>0</v>
          </cell>
          <cell r="L11682" t="str">
            <v>GA</v>
          </cell>
        </row>
        <row r="11683">
          <cell r="A11683" t="str">
            <v>9591-0114-T</v>
          </cell>
          <cell r="B11683" t="str">
            <v>NIPPON ULTIMA U-403 SLOW THINNER 3.5 LT.</v>
          </cell>
          <cell r="C11683">
            <v>586</v>
          </cell>
          <cell r="D11683">
            <v>17</v>
          </cell>
          <cell r="E11683">
            <v>0</v>
          </cell>
          <cell r="K11683">
            <v>0</v>
          </cell>
          <cell r="L11683" t="str">
            <v>GA</v>
          </cell>
        </row>
        <row r="11684">
          <cell r="A11684" t="str">
            <v>9591-0115-T</v>
          </cell>
          <cell r="B11684" t="str">
            <v>PAINT,IMRON700 HA068 H1GA DAF WHITE</v>
          </cell>
          <cell r="C11684">
            <v>2120</v>
          </cell>
          <cell r="D11684">
            <v>11</v>
          </cell>
          <cell r="E11684">
            <v>0</v>
          </cell>
          <cell r="K11684">
            <v>15</v>
          </cell>
          <cell r="L11684" t="str">
            <v>CN</v>
          </cell>
        </row>
        <row r="11685">
          <cell r="A11685" t="str">
            <v>9591-0116-T</v>
          </cell>
          <cell r="B11685" t="str">
            <v>NIPPON ULTIMA ECO EP-17 EPOXY PRIMER</v>
          </cell>
          <cell r="C11685">
            <v>700</v>
          </cell>
          <cell r="D11685">
            <v>0</v>
          </cell>
          <cell r="E11685">
            <v>10</v>
          </cell>
          <cell r="K11685">
            <v>0</v>
          </cell>
          <cell r="L11685" t="str">
            <v>CN</v>
          </cell>
        </row>
        <row r="11686">
          <cell r="A11686" t="str">
            <v>9591-0117-T</v>
          </cell>
          <cell r="B11686" t="str">
            <v>NIPPON ULTIMA ECO EP-17 EPOXY HARDENER,</v>
          </cell>
          <cell r="C11686">
            <v>350</v>
          </cell>
          <cell r="D11686">
            <v>0</v>
          </cell>
          <cell r="E11686">
            <v>10</v>
          </cell>
          <cell r="K11686">
            <v>0</v>
          </cell>
          <cell r="L11686" t="str">
            <v>CN</v>
          </cell>
        </row>
        <row r="11687">
          <cell r="A11687" t="str">
            <v>9591-0118-T</v>
          </cell>
          <cell r="B11687" t="str">
            <v>NIKKO THINNER ACRYLIC, 10LT</v>
          </cell>
          <cell r="C11687">
            <v>700</v>
          </cell>
          <cell r="D11687">
            <v>0</v>
          </cell>
          <cell r="E11687">
            <v>2</v>
          </cell>
          <cell r="K11687">
            <v>0</v>
          </cell>
          <cell r="L11687" t="str">
            <v>CN</v>
          </cell>
        </row>
        <row r="11688">
          <cell r="A11688" t="str">
            <v>9591-0119-T</v>
          </cell>
          <cell r="B11688" t="str">
            <v>kenworth ice white paint code: 419KEA.KM</v>
          </cell>
          <cell r="C11688">
            <v>0</v>
          </cell>
          <cell r="D11688">
            <v>0</v>
          </cell>
          <cell r="E11688">
            <v>0</v>
          </cell>
          <cell r="K11688">
            <v>0</v>
          </cell>
          <cell r="L11688" t="str">
            <v>CN</v>
          </cell>
        </row>
        <row r="11689">
          <cell r="A11689" t="str">
            <v>9591-0120-T</v>
          </cell>
          <cell r="B11689" t="str">
            <v>HA063 IMRON700 RAL9010 WHITE GLOSS70</v>
          </cell>
          <cell r="C11689">
            <v>2130</v>
          </cell>
          <cell r="D11689">
            <v>8</v>
          </cell>
          <cell r="E11689">
            <v>0</v>
          </cell>
          <cell r="K11689">
            <v>0</v>
          </cell>
          <cell r="L11689" t="str">
            <v>CN</v>
          </cell>
        </row>
        <row r="11690">
          <cell r="A11690" t="str">
            <v>9594-0001-T</v>
          </cell>
          <cell r="B11690" t="str">
            <v>PUMP BLACKMER TXD 2"</v>
          </cell>
          <cell r="C11690">
            <v>0</v>
          </cell>
          <cell r="D11690">
            <v>0</v>
          </cell>
          <cell r="E11690">
            <v>0</v>
          </cell>
          <cell r="K11690">
            <v>0</v>
          </cell>
          <cell r="L11690" t="str">
            <v>EA</v>
          </cell>
        </row>
        <row r="11691">
          <cell r="A11691" t="str">
            <v>9594-0002-T</v>
          </cell>
          <cell r="B11691" t="str">
            <v>AIR MOTORS (FLANGE MTG)(4AM NRV-143)</v>
          </cell>
          <cell r="C11691">
            <v>0</v>
          </cell>
          <cell r="D11691">
            <v>0</v>
          </cell>
          <cell r="E11691">
            <v>0</v>
          </cell>
          <cell r="K11691">
            <v>0</v>
          </cell>
          <cell r="L11691" t="str">
            <v>EA</v>
          </cell>
        </row>
        <row r="11692">
          <cell r="A11692" t="str">
            <v>9594-0003-T</v>
          </cell>
          <cell r="B11692" t="str">
            <v>PUMP BLACKMER LPG #LGLD3</v>
          </cell>
          <cell r="C11692">
            <v>58182.295109999999</v>
          </cell>
          <cell r="D11692">
            <v>0</v>
          </cell>
          <cell r="E11692">
            <v>0</v>
          </cell>
          <cell r="K11692">
            <v>75</v>
          </cell>
          <cell r="L11692" t="str">
            <v>EA</v>
          </cell>
        </row>
        <row r="11693">
          <cell r="A11693" t="str">
            <v>9594-0004-T</v>
          </cell>
          <cell r="B11693" t="str">
            <v>PUMP BLACKMER LPG #LGLD2E</v>
          </cell>
          <cell r="C11693">
            <v>40142.119810000004</v>
          </cell>
          <cell r="D11693">
            <v>0</v>
          </cell>
          <cell r="E11693">
            <v>0</v>
          </cell>
          <cell r="K11693">
            <v>75</v>
          </cell>
          <cell r="L11693" t="str">
            <v>EA</v>
          </cell>
        </row>
        <row r="11694">
          <cell r="A11694" t="str">
            <v>9594-0005-T</v>
          </cell>
          <cell r="B11694" t="str">
            <v>PUMP BLACKMER 3" TXD3E WITH TEFLON SEAL</v>
          </cell>
          <cell r="C11694">
            <v>61521.514360000001</v>
          </cell>
          <cell r="D11694">
            <v>0</v>
          </cell>
          <cell r="E11694">
            <v>0</v>
          </cell>
          <cell r="K11694">
            <v>75</v>
          </cell>
          <cell r="L11694" t="str">
            <v>EA</v>
          </cell>
        </row>
        <row r="11695">
          <cell r="A11695" t="str">
            <v>9594-0006-T</v>
          </cell>
          <cell r="B11695" t="str">
            <v>PUMP BLACKMER 3" TXD3E WITH PNEUMATIC-PI</v>
          </cell>
          <cell r="C11695">
            <v>58615.993150000002</v>
          </cell>
          <cell r="D11695">
            <v>0</v>
          </cell>
          <cell r="E11695">
            <v>0</v>
          </cell>
          <cell r="K11695">
            <v>75</v>
          </cell>
          <cell r="L11695" t="str">
            <v>EA</v>
          </cell>
        </row>
        <row r="11696">
          <cell r="A11696" t="str">
            <v>9594-0007-T</v>
          </cell>
          <cell r="B11696" t="str">
            <v>PUMP PACKING SET BLACKMER #794499</v>
          </cell>
          <cell r="C11696">
            <v>4499.9739399999999</v>
          </cell>
          <cell r="D11696">
            <v>0</v>
          </cell>
          <cell r="E11696">
            <v>0</v>
          </cell>
          <cell r="K11696">
            <v>75</v>
          </cell>
          <cell r="L11696" t="str">
            <v>EA</v>
          </cell>
        </row>
        <row r="11697">
          <cell r="A11697" t="str">
            <v>9594-0008-T</v>
          </cell>
          <cell r="B11697" t="str">
            <v>PUMP BLACKMER 2"X2B pump, FKM elastomer</v>
          </cell>
          <cell r="C11697">
            <v>0</v>
          </cell>
          <cell r="D11697">
            <v>0</v>
          </cell>
          <cell r="E11697">
            <v>0</v>
          </cell>
          <cell r="K11697">
            <v>0</v>
          </cell>
          <cell r="L11697" t="str">
            <v>EA</v>
          </cell>
        </row>
        <row r="11698">
          <cell r="A11698" t="str">
            <v>9594-0009-T</v>
          </cell>
          <cell r="B11698" t="str">
            <v>PUMP GORMAN-RUPP  3" x 3" NPT AL. ALLOY</v>
          </cell>
          <cell r="C11698">
            <v>112500</v>
          </cell>
          <cell r="D11698">
            <v>0</v>
          </cell>
          <cell r="E11698">
            <v>0</v>
          </cell>
          <cell r="K11698">
            <v>99</v>
          </cell>
          <cell r="L11698" t="str">
            <v>EA</v>
          </cell>
        </row>
        <row r="11699">
          <cell r="A11699" t="str">
            <v>9594-0010-T</v>
          </cell>
          <cell r="B11699" t="str">
            <v>PUMP EBSRAY G22 HELICAL GEAR PUMPS</v>
          </cell>
          <cell r="C11699">
            <v>195000</v>
          </cell>
          <cell r="D11699">
            <v>0</v>
          </cell>
          <cell r="E11699">
            <v>0</v>
          </cell>
          <cell r="K11699">
            <v>30</v>
          </cell>
          <cell r="L11699" t="str">
            <v>EA</v>
          </cell>
        </row>
        <row r="11700">
          <cell r="A11700" t="str">
            <v>9594-0011-001-T</v>
          </cell>
          <cell r="B11700" t="str">
            <v>PUMP ROPER 3722 HBFRV GEAR PUMPS CCW(LZ)</v>
          </cell>
          <cell r="C11700">
            <v>49000</v>
          </cell>
          <cell r="D11700">
            <v>0</v>
          </cell>
          <cell r="E11700">
            <v>0</v>
          </cell>
          <cell r="K11700">
            <v>99</v>
          </cell>
          <cell r="L11700" t="str">
            <v>EA</v>
          </cell>
        </row>
        <row r="11701">
          <cell r="A11701" t="str">
            <v>9594-0011-T</v>
          </cell>
          <cell r="B11701" t="str">
            <v>PUMP ROPER 3722 HBFRV GEAR PUMPS CW (LY)</v>
          </cell>
          <cell r="C11701">
            <v>77000</v>
          </cell>
          <cell r="D11701">
            <v>0</v>
          </cell>
          <cell r="E11701">
            <v>0</v>
          </cell>
          <cell r="K11701">
            <v>15</v>
          </cell>
          <cell r="L11701" t="str">
            <v>EA</v>
          </cell>
        </row>
        <row r="11702">
          <cell r="A11702" t="str">
            <v>9594-0012-001-T</v>
          </cell>
          <cell r="B11702" t="str">
            <v>PUMP YB-80 ANTI- CLOCKWISE DIRECTION</v>
          </cell>
          <cell r="C11702">
            <v>25500</v>
          </cell>
          <cell r="D11702">
            <v>0</v>
          </cell>
          <cell r="E11702">
            <v>0</v>
          </cell>
          <cell r="K11702">
            <v>0</v>
          </cell>
          <cell r="L11702" t="str">
            <v>EA</v>
          </cell>
        </row>
        <row r="11703">
          <cell r="A11703" t="str">
            <v>9594-0012-002-T</v>
          </cell>
          <cell r="B11703" t="str">
            <v>PUMP YB-80BD BI-DIRECTION</v>
          </cell>
          <cell r="C11703">
            <v>27092.1</v>
          </cell>
          <cell r="D11703">
            <v>7</v>
          </cell>
          <cell r="E11703">
            <v>0</v>
          </cell>
          <cell r="K11703">
            <v>0</v>
          </cell>
          <cell r="L11703" t="str">
            <v>EA</v>
          </cell>
        </row>
        <row r="11704">
          <cell r="A11704" t="str">
            <v>9594-0012-T</v>
          </cell>
          <cell r="B11704" t="str">
            <v>PUMP YB-80 CLOCKWISE DIRECTION</v>
          </cell>
          <cell r="C11704">
            <v>25000</v>
          </cell>
          <cell r="D11704">
            <v>0</v>
          </cell>
          <cell r="E11704">
            <v>0</v>
          </cell>
          <cell r="K11704">
            <v>0</v>
          </cell>
          <cell r="L11704" t="str">
            <v>EA</v>
          </cell>
        </row>
        <row r="11705">
          <cell r="A11705" t="str">
            <v>9594-0013-001-T</v>
          </cell>
          <cell r="B11705" t="str">
            <v>PUMP YB-65 ANTI- CLOCKWISE DIRECTION</v>
          </cell>
          <cell r="C11705">
            <v>22500</v>
          </cell>
          <cell r="D11705">
            <v>1</v>
          </cell>
          <cell r="E11705">
            <v>0</v>
          </cell>
          <cell r="K11705">
            <v>0</v>
          </cell>
          <cell r="L11705" t="str">
            <v>EA</v>
          </cell>
        </row>
        <row r="11706">
          <cell r="A11706" t="str">
            <v>9594-0013-002-T</v>
          </cell>
          <cell r="B11706" t="str">
            <v>PUMP YB-65BD BI-DIRECTION</v>
          </cell>
          <cell r="C11706">
            <v>22500</v>
          </cell>
          <cell r="D11706">
            <v>7</v>
          </cell>
          <cell r="E11706">
            <v>0</v>
          </cell>
          <cell r="K11706">
            <v>0</v>
          </cell>
          <cell r="L11706" t="str">
            <v>EA</v>
          </cell>
        </row>
        <row r="11707">
          <cell r="A11707" t="str">
            <v>9594-0013-T</v>
          </cell>
          <cell r="B11707" t="str">
            <v>PUMP YB-65 CLOCKWISE DIRECTION</v>
          </cell>
          <cell r="C11707">
            <v>22500</v>
          </cell>
          <cell r="D11707">
            <v>0</v>
          </cell>
          <cell r="E11707">
            <v>0</v>
          </cell>
          <cell r="K11707">
            <v>0</v>
          </cell>
          <cell r="L11707" t="str">
            <v>EA</v>
          </cell>
        </row>
        <row r="11708">
          <cell r="A11708" t="str">
            <v>9594-0014-001-T</v>
          </cell>
          <cell r="B11708" t="str">
            <v>PUMP YB-50 ANTI- CLOCKWISE DIRECTION</v>
          </cell>
          <cell r="C11708">
            <v>19400</v>
          </cell>
          <cell r="D11708">
            <v>0</v>
          </cell>
          <cell r="E11708">
            <v>0</v>
          </cell>
          <cell r="K11708">
            <v>0</v>
          </cell>
          <cell r="L11708" t="str">
            <v>EA</v>
          </cell>
        </row>
        <row r="11709">
          <cell r="A11709" t="str">
            <v>9594-0014-T</v>
          </cell>
          <cell r="B11709" t="str">
            <v>PUMP YB-50 CLOCKWISE DIRECTION</v>
          </cell>
          <cell r="C11709">
            <v>0</v>
          </cell>
          <cell r="D11709">
            <v>0</v>
          </cell>
          <cell r="E11709">
            <v>0</v>
          </cell>
          <cell r="K11709">
            <v>0</v>
          </cell>
          <cell r="L11709" t="str">
            <v>EA</v>
          </cell>
        </row>
        <row r="11710">
          <cell r="A11710" t="str">
            <v>9594-0015-T</v>
          </cell>
          <cell r="B11710" t="str">
            <v>PUMP ROTARY LUBE HYGIENICALLY #RTP20HE</v>
          </cell>
          <cell r="C11710">
            <v>180000</v>
          </cell>
          <cell r="D11710">
            <v>0</v>
          </cell>
          <cell r="E11710">
            <v>0</v>
          </cell>
          <cell r="K11710">
            <v>0</v>
          </cell>
          <cell r="L11710" t="str">
            <v>EA</v>
          </cell>
        </row>
        <row r="11711">
          <cell r="A11711" t="str">
            <v>9594-0016-T</v>
          </cell>
          <cell r="B11711" t="str">
            <v>GEAR PUMP SS 3” ENTEC (USED PUMP)</v>
          </cell>
          <cell r="C11711">
            <v>63000</v>
          </cell>
          <cell r="D11711">
            <v>1</v>
          </cell>
          <cell r="E11711">
            <v>0</v>
          </cell>
          <cell r="K11711">
            <v>0</v>
          </cell>
          <cell r="L11711" t="str">
            <v>EA</v>
          </cell>
        </row>
        <row r="11712">
          <cell r="A11712" t="str">
            <v>9594-0017-T</v>
          </cell>
          <cell r="B11712" t="str">
            <v>EBSRAY V35 SERIES ROTAYR VANE PUMP</v>
          </cell>
          <cell r="C11712">
            <v>0</v>
          </cell>
          <cell r="D11712">
            <v>0</v>
          </cell>
          <cell r="E11712">
            <v>0</v>
          </cell>
          <cell r="K11712">
            <v>0</v>
          </cell>
          <cell r="L11712" t="str">
            <v>EA</v>
          </cell>
        </row>
        <row r="11713">
          <cell r="A11713" t="str">
            <v>9594-0018-T</v>
          </cell>
          <cell r="B11713" t="str">
            <v>#6 AM GAST AIR MOTOR(FLANGE MTG)W/MUFFER</v>
          </cell>
          <cell r="C11713">
            <v>0</v>
          </cell>
          <cell r="D11713">
            <v>0</v>
          </cell>
          <cell r="E11713">
            <v>0</v>
          </cell>
          <cell r="K11713">
            <v>0</v>
          </cell>
          <cell r="L11713" t="str">
            <v>EA</v>
          </cell>
        </row>
        <row r="11714">
          <cell r="A11714" t="str">
            <v>9594-0019-T</v>
          </cell>
          <cell r="B11714" t="str">
            <v>#4 AM GAST AIR MOTOR(FLANGE MTG)W/MUFFER</v>
          </cell>
          <cell r="C11714">
            <v>9425.9198799999995</v>
          </cell>
          <cell r="D11714">
            <v>0</v>
          </cell>
          <cell r="E11714">
            <v>0</v>
          </cell>
          <cell r="K11714">
            <v>99</v>
          </cell>
          <cell r="L11714" t="str">
            <v>EA</v>
          </cell>
        </row>
        <row r="11715">
          <cell r="A11715" t="str">
            <v>9594-0020-T</v>
          </cell>
          <cell r="B11715" t="str">
            <v>PUMP SELF-PRIMING CENTRIFUGAL SPRINKLER</v>
          </cell>
          <cell r="C11715">
            <v>0</v>
          </cell>
          <cell r="D11715">
            <v>0</v>
          </cell>
          <cell r="E11715">
            <v>1</v>
          </cell>
          <cell r="K11715">
            <v>0</v>
          </cell>
          <cell r="L11715" t="str">
            <v>EA</v>
          </cell>
        </row>
        <row r="11716">
          <cell r="A11716" t="str">
            <v>9594-0029</v>
          </cell>
          <cell r="B11716" t="str">
            <v>PUMP,HYDRAULIC,2800 PSI,35 CI RESERVIOR,</v>
          </cell>
          <cell r="C11716">
            <v>10582.62437</v>
          </cell>
          <cell r="D11716">
            <v>0</v>
          </cell>
          <cell r="E11716">
            <v>0</v>
          </cell>
          <cell r="K11716">
            <v>60</v>
          </cell>
          <cell r="L11716" t="str">
            <v>EA</v>
          </cell>
        </row>
        <row r="11717">
          <cell r="A11717" t="str">
            <v>9595-0001-001-T</v>
          </cell>
          <cell r="B11717" t="str">
            <v>PIN SS. DIA. 9.5mm.(0.375") 108mm. LG.</v>
          </cell>
          <cell r="C11717">
            <v>0</v>
          </cell>
          <cell r="D11717">
            <v>0</v>
          </cell>
          <cell r="E11717">
            <v>0</v>
          </cell>
          <cell r="K11717">
            <v>0</v>
          </cell>
          <cell r="L11717" t="str">
            <v>EA</v>
          </cell>
        </row>
        <row r="11718">
          <cell r="A11718" t="str">
            <v>9595-0001-002-T</v>
          </cell>
          <cell r="B11718" t="str">
            <v>PIN SS. DIA. 9.5mm.(0.375") 120mm. LG</v>
          </cell>
          <cell r="C11718">
            <v>0</v>
          </cell>
          <cell r="D11718">
            <v>0</v>
          </cell>
          <cell r="E11718">
            <v>0</v>
          </cell>
          <cell r="K11718">
            <v>0</v>
          </cell>
          <cell r="L11718" t="str">
            <v>EA</v>
          </cell>
        </row>
        <row r="11719">
          <cell r="A11719" t="str">
            <v>9595-0001-T</v>
          </cell>
          <cell r="B11719" t="str">
            <v>PIN SS. DIA. 9.5mm.(0.375") 75mm. LG</v>
          </cell>
          <cell r="C11719">
            <v>45</v>
          </cell>
          <cell r="D11719">
            <v>53</v>
          </cell>
          <cell r="E11719">
            <v>0</v>
          </cell>
          <cell r="K11719">
            <v>7</v>
          </cell>
          <cell r="L11719" t="str">
            <v>EA</v>
          </cell>
        </row>
        <row r="11720">
          <cell r="A11720" t="str">
            <v>9595-0002-T</v>
          </cell>
          <cell r="B11720" t="str">
            <v>PIN SS. FOR LOCK DOOR HOSE CARR DIA.12.7</v>
          </cell>
          <cell r="C11720">
            <v>250</v>
          </cell>
          <cell r="D11720">
            <v>0</v>
          </cell>
          <cell r="E11720">
            <v>0</v>
          </cell>
          <cell r="K11720">
            <v>7</v>
          </cell>
          <cell r="L11720" t="str">
            <v>EA</v>
          </cell>
        </row>
        <row r="11721">
          <cell r="A11721" t="str">
            <v>9595-0003-001-T</v>
          </cell>
          <cell r="B11721" t="str">
            <v>PIN LOCK SS. DIA. 1/2"  80 LG.</v>
          </cell>
          <cell r="C11721">
            <v>265</v>
          </cell>
          <cell r="D11721">
            <v>84</v>
          </cell>
          <cell r="E11721">
            <v>0</v>
          </cell>
          <cell r="K11721">
            <v>7</v>
          </cell>
          <cell r="L11721" t="str">
            <v>EA</v>
          </cell>
        </row>
        <row r="11722">
          <cell r="A11722" t="str">
            <v>9595-0003-T</v>
          </cell>
          <cell r="B11722" t="str">
            <v>PIN LOCK SS. DIA. 1/2"</v>
          </cell>
          <cell r="C11722">
            <v>0</v>
          </cell>
          <cell r="D11722">
            <v>0</v>
          </cell>
          <cell r="E11722">
            <v>0</v>
          </cell>
          <cell r="K11722">
            <v>0</v>
          </cell>
          <cell r="L11722" t="str">
            <v>EA</v>
          </cell>
        </row>
        <row r="11723">
          <cell r="A11723" t="str">
            <v>9595-0004</v>
          </cell>
          <cell r="B11723" t="str">
            <v>LONG,STAINLESS STEEL PIN,ROLL,</v>
          </cell>
          <cell r="C11723">
            <v>0</v>
          </cell>
          <cell r="D11723">
            <v>0</v>
          </cell>
          <cell r="E11723">
            <v>0</v>
          </cell>
          <cell r="K11723">
            <v>0</v>
          </cell>
          <cell r="L11723" t="str">
            <v>EA</v>
          </cell>
        </row>
        <row r="11724">
          <cell r="A11724" t="str">
            <v>9595-0004-T</v>
          </cell>
          <cell r="B11724" t="str">
            <v>PIN LOCK W/SPRING DIA. 10mm</v>
          </cell>
          <cell r="C11724">
            <v>0</v>
          </cell>
          <cell r="D11724">
            <v>0</v>
          </cell>
          <cell r="E11724">
            <v>0</v>
          </cell>
          <cell r="K11724">
            <v>0</v>
          </cell>
          <cell r="L11724" t="str">
            <v>EA</v>
          </cell>
        </row>
        <row r="11725">
          <cell r="A11725" t="str">
            <v>9595-0005-T</v>
          </cell>
          <cell r="B11725" t="str">
            <v>PIN HAIRPIN COTTER SHAFT DIA. 1/2"-5/8"</v>
          </cell>
          <cell r="C11725">
            <v>140</v>
          </cell>
          <cell r="D11725">
            <v>32</v>
          </cell>
          <cell r="E11725">
            <v>0</v>
          </cell>
          <cell r="K11725">
            <v>7</v>
          </cell>
          <cell r="L11725" t="str">
            <v>EA</v>
          </cell>
        </row>
        <row r="11726">
          <cell r="A11726" t="str">
            <v>9595-0006-T</v>
          </cell>
          <cell r="B11726" t="str">
            <v>HAIR PIN COTTER "R" STYLE SS. (MOQ=50)</v>
          </cell>
          <cell r="C11726">
            <v>110</v>
          </cell>
          <cell r="D11726">
            <v>42</v>
          </cell>
          <cell r="E11726">
            <v>0</v>
          </cell>
          <cell r="K11726">
            <v>7</v>
          </cell>
          <cell r="L11726" t="str">
            <v>EA</v>
          </cell>
        </row>
        <row r="11727">
          <cell r="A11727" t="str">
            <v>9595-0007-T</v>
          </cell>
          <cell r="B11727" t="str">
            <v>PIN LOCK SS. DIA.1/2" W/HAIR PIN</v>
          </cell>
          <cell r="C11727">
            <v>0</v>
          </cell>
          <cell r="D11727">
            <v>0</v>
          </cell>
          <cell r="E11727">
            <v>0</v>
          </cell>
          <cell r="K11727">
            <v>0</v>
          </cell>
          <cell r="L11727" t="str">
            <v>EA</v>
          </cell>
        </row>
        <row r="11728">
          <cell r="A11728" t="str">
            <v>9595-0008-T</v>
          </cell>
          <cell r="B11728" t="str">
            <v>PIN HITCH TYPE SWIVEL LOCK</v>
          </cell>
          <cell r="C11728">
            <v>0</v>
          </cell>
          <cell r="D11728">
            <v>0</v>
          </cell>
          <cell r="E11728">
            <v>0</v>
          </cell>
          <cell r="K11728">
            <v>0</v>
          </cell>
          <cell r="L11728" t="str">
            <v>EA</v>
          </cell>
        </row>
        <row r="11729">
          <cell r="A11729" t="str">
            <v>9595-0009-001-T</v>
          </cell>
          <cell r="B11729" t="str">
            <v>PIN "ROLL PIN" SPRING SLOT TYPE SS 3/16"</v>
          </cell>
          <cell r="C11729">
            <v>5</v>
          </cell>
          <cell r="D11729">
            <v>99</v>
          </cell>
          <cell r="E11729">
            <v>0</v>
          </cell>
          <cell r="K11729">
            <v>7</v>
          </cell>
          <cell r="L11729" t="str">
            <v>EA</v>
          </cell>
        </row>
        <row r="11730">
          <cell r="A11730" t="str">
            <v>9595-0009-T</v>
          </cell>
          <cell r="B11730" t="str">
            <v>PIN "ROLL PIN" SPRING SLOT TYPE SS 3/16"</v>
          </cell>
          <cell r="C11730">
            <v>5.5434999999999999</v>
          </cell>
          <cell r="D11730">
            <v>4</v>
          </cell>
          <cell r="E11730">
            <v>0</v>
          </cell>
          <cell r="K11730">
            <v>30</v>
          </cell>
          <cell r="L11730" t="str">
            <v>EA</v>
          </cell>
        </row>
        <row r="11731">
          <cell r="A11731" t="str">
            <v>9595-0010-T</v>
          </cell>
          <cell r="B11731" t="str">
            <v>PIN LOCK DIA 3/8"</v>
          </cell>
          <cell r="C11731">
            <v>200</v>
          </cell>
          <cell r="D11731">
            <v>0</v>
          </cell>
          <cell r="E11731">
            <v>0</v>
          </cell>
          <cell r="K11731">
            <v>0</v>
          </cell>
          <cell r="L11731" t="str">
            <v>EA</v>
          </cell>
        </row>
        <row r="11732">
          <cell r="A11732" t="str">
            <v>9595-0011-T</v>
          </cell>
          <cell r="B11732" t="str">
            <v>PIN LOCK STEEL 1/4" X 3"</v>
          </cell>
          <cell r="C11732">
            <v>8</v>
          </cell>
          <cell r="D11732">
            <v>367</v>
          </cell>
          <cell r="E11732">
            <v>0</v>
          </cell>
          <cell r="K11732">
            <v>7</v>
          </cell>
          <cell r="L11732" t="str">
            <v>EA</v>
          </cell>
        </row>
        <row r="11733">
          <cell r="A11733" t="str">
            <v>9595-0012-T</v>
          </cell>
          <cell r="B11733" t="str">
            <v>PIN, LINCH PIN TYPE 1/4" DIA. 1 1/2" LG.</v>
          </cell>
          <cell r="C11733">
            <v>0</v>
          </cell>
          <cell r="D11733">
            <v>0</v>
          </cell>
          <cell r="E11733">
            <v>0</v>
          </cell>
          <cell r="K11733">
            <v>0</v>
          </cell>
          <cell r="L11733" t="str">
            <v>EA</v>
          </cell>
        </row>
        <row r="11734">
          <cell r="A11734" t="str">
            <v>9595-0013-T</v>
          </cell>
          <cell r="B11734" t="str">
            <v>PIN STD. COTTER DIA 1mm. 12mm LONG SS</v>
          </cell>
          <cell r="C11734">
            <v>3</v>
          </cell>
          <cell r="D11734">
            <v>34</v>
          </cell>
          <cell r="E11734">
            <v>0</v>
          </cell>
          <cell r="K11734">
            <v>7</v>
          </cell>
          <cell r="L11734" t="str">
            <v>EA</v>
          </cell>
        </row>
        <row r="11735">
          <cell r="A11735" t="str">
            <v>9595-0014-T</v>
          </cell>
          <cell r="B11735" t="str">
            <v>DETENT RING PIN.(HITCH PINCOT 3/8"x45 MM</v>
          </cell>
          <cell r="C11735">
            <v>85</v>
          </cell>
          <cell r="D11735">
            <v>0</v>
          </cell>
          <cell r="E11735">
            <v>0</v>
          </cell>
          <cell r="K11735">
            <v>7</v>
          </cell>
          <cell r="L11735" t="str">
            <v>EA</v>
          </cell>
        </row>
        <row r="11736">
          <cell r="A11736" t="str">
            <v>9595-0015-T</v>
          </cell>
          <cell r="B11736" t="str">
            <v>COTTER PIN ST-STEEL LIQUIP #0764</v>
          </cell>
          <cell r="C11736">
            <v>0</v>
          </cell>
          <cell r="D11736">
            <v>0</v>
          </cell>
          <cell r="E11736">
            <v>0</v>
          </cell>
          <cell r="K11736">
            <v>0</v>
          </cell>
          <cell r="L11736" t="str">
            <v>EA</v>
          </cell>
        </row>
        <row r="11737">
          <cell r="A11737" t="str">
            <v>9595-0016-T</v>
          </cell>
          <cell r="B11737" t="str">
            <v>COTTER PIN ST-STEEL LIQUIP #0756</v>
          </cell>
          <cell r="C11737">
            <v>0</v>
          </cell>
          <cell r="D11737">
            <v>0</v>
          </cell>
          <cell r="E11737">
            <v>0</v>
          </cell>
          <cell r="K11737">
            <v>0</v>
          </cell>
          <cell r="L11737" t="str">
            <v>EA</v>
          </cell>
        </row>
        <row r="11738">
          <cell r="A11738" t="str">
            <v>9595-0017-T</v>
          </cell>
          <cell r="B11738" t="str">
            <v>SUPPORT PIN-ROLLER ST-STEEL LIQUI#SLV5-7</v>
          </cell>
          <cell r="C11738">
            <v>0</v>
          </cell>
          <cell r="D11738">
            <v>0</v>
          </cell>
          <cell r="E11738">
            <v>0</v>
          </cell>
          <cell r="K11738">
            <v>0</v>
          </cell>
          <cell r="L11738" t="str">
            <v>EA</v>
          </cell>
        </row>
        <row r="11739">
          <cell r="A11739" t="str">
            <v>9595-0018-T</v>
          </cell>
          <cell r="B11739" t="str">
            <v>PIN SS304</v>
          </cell>
          <cell r="C11739">
            <v>50</v>
          </cell>
          <cell r="D11739">
            <v>0</v>
          </cell>
          <cell r="E11739">
            <v>0</v>
          </cell>
          <cell r="K11739">
            <v>7</v>
          </cell>
          <cell r="L11739" t="str">
            <v>EA</v>
          </cell>
        </row>
        <row r="11740">
          <cell r="A11740" t="str">
            <v>9595-0019-001-T</v>
          </cell>
          <cell r="B11740" t="str">
            <v>No. 500372</v>
          </cell>
          <cell r="C11740">
            <v>0</v>
          </cell>
          <cell r="D11740">
            <v>0</v>
          </cell>
          <cell r="E11740">
            <v>0</v>
          </cell>
          <cell r="K11740">
            <v>0</v>
          </cell>
          <cell r="L11740" t="str">
            <v>EA</v>
          </cell>
        </row>
        <row r="11741">
          <cell r="A11741" t="str">
            <v>9595-0019-002-T</v>
          </cell>
          <cell r="B11741" t="str">
            <v>No. 501995</v>
          </cell>
          <cell r="C11741">
            <v>0</v>
          </cell>
          <cell r="D11741">
            <v>0</v>
          </cell>
          <cell r="E11741">
            <v>0</v>
          </cell>
          <cell r="K11741">
            <v>0</v>
          </cell>
          <cell r="L11741" t="str">
            <v>EA</v>
          </cell>
        </row>
        <row r="11742">
          <cell r="A11742" t="str">
            <v>9595-0019-003-T</v>
          </cell>
          <cell r="B11742" t="str">
            <v>No. 790551</v>
          </cell>
          <cell r="C11742">
            <v>0</v>
          </cell>
          <cell r="D11742">
            <v>0</v>
          </cell>
          <cell r="E11742">
            <v>0</v>
          </cell>
          <cell r="K11742">
            <v>0</v>
          </cell>
          <cell r="L11742" t="str">
            <v>EA</v>
          </cell>
        </row>
        <row r="11743">
          <cell r="A11743" t="str">
            <v>9595-0019-T</v>
          </cell>
          <cell r="B11743" t="str">
            <v>YORK SPARE PART PIN</v>
          </cell>
          <cell r="C11743">
            <v>0</v>
          </cell>
          <cell r="D11743">
            <v>0</v>
          </cell>
          <cell r="E11743">
            <v>0</v>
          </cell>
          <cell r="K11743">
            <v>0</v>
          </cell>
          <cell r="L11743" t="str">
            <v>EA</v>
          </cell>
        </row>
        <row r="11744">
          <cell r="A11744" t="str">
            <v>9595-0020-001-T</v>
          </cell>
          <cell r="B11744" t="str">
            <v>PIN, ANCHOR W&amp;C #WCBH3501015</v>
          </cell>
          <cell r="C11744">
            <v>0</v>
          </cell>
          <cell r="D11744">
            <v>0</v>
          </cell>
          <cell r="E11744">
            <v>0</v>
          </cell>
          <cell r="K11744">
            <v>0</v>
          </cell>
          <cell r="L11744" t="str">
            <v>EA</v>
          </cell>
        </row>
        <row r="11745">
          <cell r="A11745" t="str">
            <v>9595-0020-T</v>
          </cell>
          <cell r="B11745" t="str">
            <v>PIN, ANCHOR W&amp;C #WCBH3501018B</v>
          </cell>
          <cell r="C11745">
            <v>115.49204</v>
          </cell>
          <cell r="D11745">
            <v>22</v>
          </cell>
          <cell r="E11745">
            <v>0</v>
          </cell>
          <cell r="K11745">
            <v>60</v>
          </cell>
          <cell r="L11745" t="str">
            <v>EA</v>
          </cell>
        </row>
        <row r="11746">
          <cell r="A11746" t="str">
            <v>9596-0002-T</v>
          </cell>
          <cell r="B11746" t="str">
            <v>SLMS TUBE,ST STL 304 8INCH SCH40S SA-312</v>
          </cell>
          <cell r="C11746">
            <v>12750</v>
          </cell>
          <cell r="D11746">
            <v>3.5</v>
          </cell>
          <cell r="E11746">
            <v>0</v>
          </cell>
          <cell r="K11746">
            <v>60</v>
          </cell>
          <cell r="L11746" t="str">
            <v>ME</v>
          </cell>
        </row>
        <row r="11747">
          <cell r="A11747" t="str">
            <v>9596-0002-T-LB</v>
          </cell>
          <cell r="B11747" t="str">
            <v>LABOR 9596-0222 CUT-610mm ,CHAMFER 30DEG</v>
          </cell>
          <cell r="C11747">
            <v>600</v>
          </cell>
          <cell r="D11747">
            <v>0</v>
          </cell>
          <cell r="E11747">
            <v>0</v>
          </cell>
          <cell r="K11747">
            <v>7</v>
          </cell>
          <cell r="L11747" t="str">
            <v>EA</v>
          </cell>
        </row>
        <row r="11748">
          <cell r="A11748" t="str">
            <v>9596-0003-070-T</v>
          </cell>
          <cell r="B11748" t="str">
            <v>4"SCH10 AL PIPE 6063-T4x0.7M (OD 4.5")</v>
          </cell>
          <cell r="C11748">
            <v>0</v>
          </cell>
          <cell r="D11748">
            <v>0</v>
          </cell>
          <cell r="E11748">
            <v>0</v>
          </cell>
          <cell r="K11748">
            <v>0</v>
          </cell>
          <cell r="L11748" t="str">
            <v>EA</v>
          </cell>
        </row>
        <row r="11749">
          <cell r="A11749" t="str">
            <v>9596-0003-075-T</v>
          </cell>
          <cell r="B11749" t="str">
            <v>4"SCH10 AL PIPE 6063-T4x0.75M (OD 4.5")</v>
          </cell>
          <cell r="C11749">
            <v>321</v>
          </cell>
          <cell r="D11749">
            <v>0</v>
          </cell>
          <cell r="E11749">
            <v>0</v>
          </cell>
          <cell r="K11749">
            <v>30</v>
          </cell>
          <cell r="L11749" t="str">
            <v>EA</v>
          </cell>
        </row>
        <row r="11750">
          <cell r="A11750" t="str">
            <v>9596-0003-082-T</v>
          </cell>
          <cell r="B11750" t="str">
            <v>4"SCH10 AL PIPE 6063-T4x0.82M (OD 4.5")</v>
          </cell>
          <cell r="C11750">
            <v>242</v>
          </cell>
          <cell r="D11750">
            <v>0</v>
          </cell>
          <cell r="E11750">
            <v>0</v>
          </cell>
          <cell r="K11750">
            <v>30</v>
          </cell>
          <cell r="L11750" t="str">
            <v>EA</v>
          </cell>
        </row>
        <row r="11751">
          <cell r="A11751" t="str">
            <v>9596-0003-100-T</v>
          </cell>
          <cell r="B11751" t="str">
            <v>4"SCH10 AL PIPE 6063-T4x1.0M (OD 4.5")</v>
          </cell>
          <cell r="C11751">
            <v>450</v>
          </cell>
          <cell r="D11751">
            <v>0</v>
          </cell>
          <cell r="E11751">
            <v>0</v>
          </cell>
          <cell r="K11751">
            <v>30</v>
          </cell>
          <cell r="L11751" t="str">
            <v>EA</v>
          </cell>
        </row>
        <row r="11752">
          <cell r="A11752" t="str">
            <v>9596-0003-135-T</v>
          </cell>
          <cell r="B11752" t="str">
            <v>4"SCH10 AL PIPE 6063-T4x1.35M (OD 4.5")</v>
          </cell>
          <cell r="C11752">
            <v>605</v>
          </cell>
          <cell r="D11752">
            <v>0</v>
          </cell>
          <cell r="E11752">
            <v>0</v>
          </cell>
          <cell r="K11752">
            <v>30</v>
          </cell>
          <cell r="L11752" t="str">
            <v>EA</v>
          </cell>
        </row>
        <row r="11753">
          <cell r="A11753" t="str">
            <v>9596-0003-170-T</v>
          </cell>
          <cell r="B11753" t="str">
            <v>4"SCH10 AL PIPE 6063-T4x1.7M (OD 4.5")</v>
          </cell>
          <cell r="C11753">
            <v>668</v>
          </cell>
          <cell r="D11753">
            <v>0</v>
          </cell>
          <cell r="E11753">
            <v>0</v>
          </cell>
          <cell r="K11753">
            <v>30</v>
          </cell>
          <cell r="L11753" t="str">
            <v>EA</v>
          </cell>
        </row>
        <row r="11754">
          <cell r="A11754" t="str">
            <v>9596-0003-T</v>
          </cell>
          <cell r="B11754" t="str">
            <v>PIPE 4" SCH10 AL PIPE 6063-T4</v>
          </cell>
          <cell r="C11754">
            <v>495.50055999999995</v>
          </cell>
          <cell r="D11754">
            <v>0</v>
          </cell>
          <cell r="E11754">
            <v>0</v>
          </cell>
          <cell r="K11754">
            <v>30</v>
          </cell>
          <cell r="L11754" t="str">
            <v>EA</v>
          </cell>
        </row>
        <row r="11755">
          <cell r="A11755" t="str">
            <v>9596-0004-060-T</v>
          </cell>
          <cell r="B11755" t="str">
            <v>PIPE 3" SCH10 AL PIPE 6063-T4 600LG.</v>
          </cell>
          <cell r="C11755">
            <v>215</v>
          </cell>
          <cell r="D11755">
            <v>0</v>
          </cell>
          <cell r="E11755">
            <v>0</v>
          </cell>
          <cell r="K11755">
            <v>30</v>
          </cell>
          <cell r="L11755" t="str">
            <v>EA</v>
          </cell>
        </row>
        <row r="11756">
          <cell r="A11756" t="str">
            <v>9596-0004-062-T</v>
          </cell>
          <cell r="B11756" t="str">
            <v>PIPE 3" SCH10 AL PIPE 6063-T4 620LG.</v>
          </cell>
          <cell r="C11756">
            <v>0</v>
          </cell>
          <cell r="D11756">
            <v>0</v>
          </cell>
          <cell r="E11756">
            <v>0</v>
          </cell>
          <cell r="K11756">
            <v>0</v>
          </cell>
          <cell r="L11756" t="str">
            <v>EA</v>
          </cell>
        </row>
        <row r="11757">
          <cell r="A11757" t="str">
            <v>9596-0004-075-T</v>
          </cell>
          <cell r="B11757" t="str">
            <v>PIPE 3" SCH10 AL PIPE 6063-T4 750LG.</v>
          </cell>
          <cell r="C11757">
            <v>0</v>
          </cell>
          <cell r="D11757">
            <v>0</v>
          </cell>
          <cell r="E11757">
            <v>0</v>
          </cell>
          <cell r="K11757">
            <v>0</v>
          </cell>
          <cell r="L11757" t="str">
            <v>EA</v>
          </cell>
        </row>
        <row r="11758">
          <cell r="A11758" t="str">
            <v>9596-0004-100-T</v>
          </cell>
          <cell r="B11758" t="str">
            <v>PIPE 3" SCH10 AL PIPE 6063-T4 1000LG.</v>
          </cell>
          <cell r="C11758">
            <v>317</v>
          </cell>
          <cell r="D11758">
            <v>0</v>
          </cell>
          <cell r="E11758">
            <v>0</v>
          </cell>
          <cell r="K11758">
            <v>30</v>
          </cell>
          <cell r="L11758" t="str">
            <v>EA</v>
          </cell>
        </row>
        <row r="11759">
          <cell r="A11759" t="str">
            <v>9596-0004-120-T</v>
          </cell>
          <cell r="B11759" t="str">
            <v>PIPE 3" SCH10 AL PIPE 6063-T4 1200LG.</v>
          </cell>
          <cell r="C11759">
            <v>457</v>
          </cell>
          <cell r="D11759">
            <v>0</v>
          </cell>
          <cell r="E11759">
            <v>0</v>
          </cell>
          <cell r="K11759">
            <v>30</v>
          </cell>
          <cell r="L11759" t="str">
            <v>EA</v>
          </cell>
        </row>
        <row r="11760">
          <cell r="A11760" t="str">
            <v>9596-0004-126-T</v>
          </cell>
          <cell r="B11760" t="str">
            <v>PIPE 3" SCH10 AL PIPE 6063-T4 1260LG.</v>
          </cell>
          <cell r="C11760">
            <v>0</v>
          </cell>
          <cell r="D11760">
            <v>0</v>
          </cell>
          <cell r="E11760">
            <v>0</v>
          </cell>
          <cell r="K11760">
            <v>0</v>
          </cell>
          <cell r="L11760" t="str">
            <v>EA</v>
          </cell>
        </row>
        <row r="11761">
          <cell r="A11761" t="str">
            <v>9596-0004-137-T</v>
          </cell>
          <cell r="B11761" t="str">
            <v>PIPE 3" SCH10 AL PIPE 6063-T4 1370LG.</v>
          </cell>
          <cell r="C11761">
            <v>0</v>
          </cell>
          <cell r="D11761">
            <v>0</v>
          </cell>
          <cell r="E11761">
            <v>0</v>
          </cell>
          <cell r="K11761">
            <v>0</v>
          </cell>
          <cell r="L11761" t="str">
            <v>EA</v>
          </cell>
        </row>
        <row r="11762">
          <cell r="A11762" t="str">
            <v>9596-0004-150-T</v>
          </cell>
          <cell r="B11762" t="str">
            <v>PIPE 3" SCH10 AL PIPE 6063-T4 1500LG.</v>
          </cell>
          <cell r="C11762">
            <v>528</v>
          </cell>
          <cell r="D11762">
            <v>0</v>
          </cell>
          <cell r="E11762">
            <v>0</v>
          </cell>
          <cell r="K11762">
            <v>30</v>
          </cell>
          <cell r="L11762" t="str">
            <v>EA</v>
          </cell>
        </row>
        <row r="11763">
          <cell r="A11763" t="str">
            <v>9596-0004-T</v>
          </cell>
          <cell r="B11763" t="str">
            <v>PIPE 3" SCH10 AL PIPE 6063-T4</v>
          </cell>
          <cell r="C11763">
            <v>0</v>
          </cell>
          <cell r="D11763">
            <v>0</v>
          </cell>
          <cell r="E11763">
            <v>0</v>
          </cell>
          <cell r="K11763">
            <v>0</v>
          </cell>
          <cell r="L11763" t="str">
            <v>EA</v>
          </cell>
        </row>
        <row r="11764">
          <cell r="A11764" t="str">
            <v>9596-0005-001-T</v>
          </cell>
          <cell r="B11764" t="str">
            <v>ELBOW 90 DEG 4" SCH 10 STEEL</v>
          </cell>
          <cell r="C11764">
            <v>200</v>
          </cell>
          <cell r="D11764">
            <v>0</v>
          </cell>
          <cell r="E11764">
            <v>0</v>
          </cell>
          <cell r="K11764">
            <v>7</v>
          </cell>
          <cell r="L11764" t="str">
            <v>EA</v>
          </cell>
        </row>
        <row r="11765">
          <cell r="A11765" t="str">
            <v>9596-0005-T</v>
          </cell>
          <cell r="B11765" t="str">
            <v>ELBOW 90 DEG 4" SCH 10 STEEL</v>
          </cell>
          <cell r="C11765">
            <v>185</v>
          </cell>
          <cell r="D11765">
            <v>0</v>
          </cell>
          <cell r="E11765">
            <v>0</v>
          </cell>
          <cell r="K11765">
            <v>7</v>
          </cell>
          <cell r="L11765" t="str">
            <v>EA</v>
          </cell>
        </row>
        <row r="11766">
          <cell r="A11766" t="str">
            <v>9596-0006-T</v>
          </cell>
          <cell r="B11766" t="str">
            <v>NPS 8 SCH 40 CARBON STL PIPE SA106 GR.B</v>
          </cell>
          <cell r="C11766">
            <v>16021</v>
          </cell>
          <cell r="D11766">
            <v>0</v>
          </cell>
          <cell r="E11766">
            <v>0</v>
          </cell>
          <cell r="K11766">
            <v>0</v>
          </cell>
          <cell r="L11766" t="str">
            <v>ME</v>
          </cell>
        </row>
        <row r="11767">
          <cell r="A11767" t="str">
            <v>9596-0016</v>
          </cell>
          <cell r="B11767" t="str">
            <v>PIPE,2IN,SCH10,ALUM,BLOWDOWNLINE,PERDWG</v>
          </cell>
          <cell r="C11767">
            <v>7143.0782999999992</v>
          </cell>
          <cell r="D11767">
            <v>0</v>
          </cell>
          <cell r="E11767">
            <v>0</v>
          </cell>
          <cell r="K11767">
            <v>60</v>
          </cell>
          <cell r="L11767" t="str">
            <v>EA</v>
          </cell>
        </row>
        <row r="11768">
          <cell r="A11768" t="str">
            <v>9596-0024</v>
          </cell>
          <cell r="B11768" t="str">
            <v>PIPE,ALUM,1.5INSCH10,240INLG</v>
          </cell>
          <cell r="C11768">
            <v>0</v>
          </cell>
          <cell r="D11768">
            <v>0</v>
          </cell>
          <cell r="E11768">
            <v>0</v>
          </cell>
          <cell r="K11768">
            <v>0</v>
          </cell>
          <cell r="L11768" t="str">
            <v>ME</v>
          </cell>
        </row>
        <row r="11769">
          <cell r="A11769" t="str">
            <v>9596-0034</v>
          </cell>
          <cell r="B11769" t="str">
            <v>PIPE,ALUM,3IN SCH10,BLOWDOWN LINE,W/O HO</v>
          </cell>
          <cell r="C11769">
            <v>0</v>
          </cell>
          <cell r="D11769">
            <v>0</v>
          </cell>
          <cell r="E11769">
            <v>0</v>
          </cell>
          <cell r="K11769">
            <v>0</v>
          </cell>
          <cell r="L11769" t="str">
            <v>EA</v>
          </cell>
        </row>
        <row r="11770">
          <cell r="A11770" t="str">
            <v>9596-0082</v>
          </cell>
          <cell r="B11770" t="str">
            <v>PIPE,ALUM,3IN SCH10,ALUM,BLOW-DOWN EXHAU</v>
          </cell>
          <cell r="C11770">
            <v>0</v>
          </cell>
          <cell r="D11770">
            <v>0</v>
          </cell>
          <cell r="E11770">
            <v>0</v>
          </cell>
          <cell r="K11770">
            <v>0</v>
          </cell>
          <cell r="L11770" t="str">
            <v>EA</v>
          </cell>
        </row>
        <row r="11771">
          <cell r="A11771" t="str">
            <v>9596-0083</v>
          </cell>
          <cell r="B11771" t="str">
            <v>PIPE,ALUM,3IN SCH10,ALUM,BLOW-DOWN EXHAU</v>
          </cell>
          <cell r="C11771">
            <v>0</v>
          </cell>
          <cell r="D11771">
            <v>0</v>
          </cell>
          <cell r="E11771">
            <v>0</v>
          </cell>
          <cell r="K11771">
            <v>0</v>
          </cell>
          <cell r="L11771" t="str">
            <v>EA</v>
          </cell>
        </row>
        <row r="11772">
          <cell r="A11772" t="str">
            <v>9596-0114</v>
          </cell>
          <cell r="B11772" t="str">
            <v>PIPE,DISCH,5IN,SCH 40,ALUMDWG 158-3320</v>
          </cell>
          <cell r="C11772">
            <v>22046.30258</v>
          </cell>
          <cell r="D11772">
            <v>12</v>
          </cell>
          <cell r="E11772">
            <v>0</v>
          </cell>
          <cell r="K11772">
            <v>60</v>
          </cell>
          <cell r="L11772" t="str">
            <v>EA</v>
          </cell>
        </row>
        <row r="11773">
          <cell r="A11773" t="str">
            <v>9596-0116</v>
          </cell>
          <cell r="B11773" t="str">
            <v>PIPE,BLOWDOWN,4IN,SCH10,ALS/S,158-3327-1</v>
          </cell>
          <cell r="C11773">
            <v>866.09255000000007</v>
          </cell>
          <cell r="D11773">
            <v>0</v>
          </cell>
          <cell r="E11773">
            <v>0</v>
          </cell>
          <cell r="K11773">
            <v>60</v>
          </cell>
          <cell r="L11773" t="str">
            <v>EA</v>
          </cell>
        </row>
        <row r="11774">
          <cell r="A11774" t="str">
            <v>9596-0176</v>
          </cell>
          <cell r="B11774" t="str">
            <v>PIPE AL. 4" BLOWDOWN 1200 JET</v>
          </cell>
          <cell r="C11774">
            <v>3178.9720899999998</v>
          </cell>
          <cell r="D11774">
            <v>2</v>
          </cell>
          <cell r="E11774">
            <v>0</v>
          </cell>
          <cell r="K11774">
            <v>60</v>
          </cell>
          <cell r="L11774" t="str">
            <v>EA</v>
          </cell>
        </row>
        <row r="11775">
          <cell r="A11775" t="str">
            <v>9596-0222</v>
          </cell>
          <cell r="B11775" t="str">
            <v>SLMS,EXTR,TUBE,12IN SCH40 SB-241 6061-T6</v>
          </cell>
          <cell r="C11775">
            <v>36247.666870000001</v>
          </cell>
          <cell r="D11775">
            <v>0</v>
          </cell>
          <cell r="E11775">
            <v>0</v>
          </cell>
          <cell r="K11775">
            <v>60</v>
          </cell>
          <cell r="L11775" t="str">
            <v>EA</v>
          </cell>
        </row>
        <row r="11776">
          <cell r="A11776" t="str">
            <v>9596-0222-LB</v>
          </cell>
          <cell r="B11776" t="str">
            <v>LABOR 9596-0222 CUT-610mm ,CHAMFER 30DEG</v>
          </cell>
          <cell r="C11776">
            <v>600</v>
          </cell>
          <cell r="D11776">
            <v>0</v>
          </cell>
          <cell r="E11776">
            <v>0</v>
          </cell>
          <cell r="K11776">
            <v>7</v>
          </cell>
          <cell r="L11776" t="str">
            <v>EA</v>
          </cell>
        </row>
        <row r="11777">
          <cell r="A11777" t="str">
            <v>9598-0001-T</v>
          </cell>
          <cell r="B11777" t="str">
            <v>PIVOT BOLT KIT #S-24679</v>
          </cell>
          <cell r="C11777">
            <v>897.32213000000002</v>
          </cell>
          <cell r="D11777">
            <v>0</v>
          </cell>
          <cell r="E11777">
            <v>0</v>
          </cell>
          <cell r="K11777">
            <v>60</v>
          </cell>
          <cell r="L11777" t="str">
            <v>EA</v>
          </cell>
        </row>
        <row r="11778">
          <cell r="A11778" t="str">
            <v>9598-0002-T</v>
          </cell>
          <cell r="B11778" t="str">
            <v>PIVOT BOLT KIT #S-31623</v>
          </cell>
          <cell r="C11778">
            <v>947.52729999999997</v>
          </cell>
          <cell r="D11778">
            <v>8</v>
          </cell>
          <cell r="E11778">
            <v>0</v>
          </cell>
          <cell r="K11778">
            <v>60</v>
          </cell>
          <cell r="L11778" t="str">
            <v>EA</v>
          </cell>
        </row>
        <row r="11779">
          <cell r="A11779" t="str">
            <v>9598-0003-T</v>
          </cell>
          <cell r="B11779" t="str">
            <v>PIVOT BOLT&amp;NUT KIT FOR MAGNUM #33-5250</v>
          </cell>
          <cell r="C11779">
            <v>977</v>
          </cell>
          <cell r="D11779">
            <v>0</v>
          </cell>
          <cell r="E11779">
            <v>0</v>
          </cell>
          <cell r="K11779">
            <v>30</v>
          </cell>
          <cell r="L11779" t="str">
            <v>EA</v>
          </cell>
        </row>
        <row r="11780">
          <cell r="A11780" t="str">
            <v>9598-0004-001-T</v>
          </cell>
          <cell r="B11780" t="str">
            <v>SHOCK BOLT KIT (UNC)INTRAAX S-24049</v>
          </cell>
          <cell r="C11780">
            <v>1762.7876900000001</v>
          </cell>
          <cell r="D11780">
            <v>22</v>
          </cell>
          <cell r="E11780">
            <v>0</v>
          </cell>
          <cell r="K11780">
            <v>60</v>
          </cell>
          <cell r="L11780" t="str">
            <v>EA</v>
          </cell>
        </row>
        <row r="11781">
          <cell r="A11781" t="str">
            <v>9598-0004-T</v>
          </cell>
          <cell r="B11781" t="str">
            <v>PIVOT SHOCK ABSORBER BOLT KIT #S-24049/2</v>
          </cell>
          <cell r="C11781">
            <v>5000</v>
          </cell>
          <cell r="D11781">
            <v>0</v>
          </cell>
          <cell r="E11781">
            <v>0</v>
          </cell>
          <cell r="K11781">
            <v>15</v>
          </cell>
          <cell r="L11781" t="str">
            <v>EA</v>
          </cell>
        </row>
        <row r="11782">
          <cell r="A11782" t="str">
            <v>9598-0005-T</v>
          </cell>
          <cell r="B11782" t="str">
            <v>PIVOT PIN-VALVE SEAT ST-STEEL LIQ#SLV5-8</v>
          </cell>
          <cell r="C11782">
            <v>0</v>
          </cell>
          <cell r="D11782">
            <v>0</v>
          </cell>
          <cell r="E11782">
            <v>0</v>
          </cell>
          <cell r="K11782">
            <v>0</v>
          </cell>
          <cell r="L11782" t="str">
            <v>EA</v>
          </cell>
        </row>
        <row r="11783">
          <cell r="A11783" t="str">
            <v>9598-0006-001-T</v>
          </cell>
          <cell r="B11783" t="str">
            <v>KIT,BUSH REPLACEMENT,W&amp;C #98591-015</v>
          </cell>
          <cell r="C11783">
            <v>12500</v>
          </cell>
          <cell r="D11783">
            <v>20</v>
          </cell>
          <cell r="E11783">
            <v>0</v>
          </cell>
          <cell r="K11783">
            <v>30</v>
          </cell>
          <cell r="L11783" t="str">
            <v>EA</v>
          </cell>
        </row>
        <row r="11784">
          <cell r="A11784" t="str">
            <v>9598-0006-T</v>
          </cell>
          <cell r="B11784" t="str">
            <v>PIVOT BUSH W&amp;C #WC17993-112</v>
          </cell>
          <cell r="C11784">
            <v>2777.1654200000003</v>
          </cell>
          <cell r="D11784">
            <v>0</v>
          </cell>
          <cell r="E11784">
            <v>0</v>
          </cell>
          <cell r="K11784">
            <v>60</v>
          </cell>
          <cell r="L11784" t="str">
            <v>EA</v>
          </cell>
        </row>
        <row r="11785">
          <cell r="A11785" t="str">
            <v>9598-0007-T</v>
          </cell>
          <cell r="B11785" t="str">
            <v>PIVOT BOLT\WASHER KIT S-31625</v>
          </cell>
          <cell r="C11785">
            <v>1533.1869699999997</v>
          </cell>
          <cell r="D11785">
            <v>7</v>
          </cell>
          <cell r="E11785">
            <v>0</v>
          </cell>
          <cell r="K11785">
            <v>60</v>
          </cell>
          <cell r="L11785" t="str">
            <v>EA</v>
          </cell>
        </row>
        <row r="11786">
          <cell r="A11786" t="str">
            <v>9598-0008-001-T</v>
          </cell>
          <cell r="B11786" t="str">
            <v>No. 787805/10</v>
          </cell>
          <cell r="C11786">
            <v>0</v>
          </cell>
          <cell r="D11786">
            <v>0</v>
          </cell>
          <cell r="E11786">
            <v>0</v>
          </cell>
          <cell r="K11786">
            <v>0</v>
          </cell>
          <cell r="L11786" t="str">
            <v>EA</v>
          </cell>
        </row>
        <row r="11787">
          <cell r="A11787" t="str">
            <v>9598-0008-T</v>
          </cell>
          <cell r="B11787" t="str">
            <v>YORK SPARE PART PIVOT BOSS</v>
          </cell>
          <cell r="C11787">
            <v>0</v>
          </cell>
          <cell r="D11787">
            <v>0</v>
          </cell>
          <cell r="E11787">
            <v>0</v>
          </cell>
          <cell r="K11787">
            <v>0</v>
          </cell>
          <cell r="L11787" t="str">
            <v>EA</v>
          </cell>
        </row>
        <row r="11788">
          <cell r="A11788" t="str">
            <v>9598-0009-T</v>
          </cell>
          <cell r="B11788" t="str">
            <v>PIVOT BUSHING KIT HEND. #A-31622 [AUS]</v>
          </cell>
          <cell r="C11788">
            <v>8006.2891</v>
          </cell>
          <cell r="D11788">
            <v>3</v>
          </cell>
          <cell r="E11788">
            <v>0</v>
          </cell>
          <cell r="K11788">
            <v>60</v>
          </cell>
          <cell r="L11788" t="str">
            <v>EA</v>
          </cell>
        </row>
        <row r="11789">
          <cell r="A11789" t="str">
            <v>9598-0010-T</v>
          </cell>
          <cell r="B11789" t="str">
            <v>PIVOT BUSH 0203169000-BPW</v>
          </cell>
          <cell r="C11789">
            <v>600.96840999999995</v>
          </cell>
          <cell r="D11789">
            <v>0</v>
          </cell>
          <cell r="E11789">
            <v>0</v>
          </cell>
          <cell r="K11789">
            <v>90</v>
          </cell>
          <cell r="L11789" t="str">
            <v>EA</v>
          </cell>
        </row>
        <row r="11790">
          <cell r="A11790" t="str">
            <v>9598-0011-T</v>
          </cell>
          <cell r="B11790" t="str">
            <v>ECCENTRIC COLLARS KIT WC #82000008.001</v>
          </cell>
          <cell r="C11790">
            <v>0</v>
          </cell>
          <cell r="D11790">
            <v>15</v>
          </cell>
          <cell r="E11790">
            <v>0</v>
          </cell>
          <cell r="K11790">
            <v>0</v>
          </cell>
          <cell r="L11790" t="str">
            <v>EA</v>
          </cell>
        </row>
        <row r="11791">
          <cell r="A11791" t="str">
            <v>9599-0001-T</v>
          </cell>
          <cell r="B11791" t="str">
            <v>PLACARD, REAR SIGNAGE FOR AUSTRALIA KIT</v>
          </cell>
          <cell r="C11791">
            <v>0</v>
          </cell>
          <cell r="D11791">
            <v>0</v>
          </cell>
          <cell r="E11791">
            <v>0</v>
          </cell>
          <cell r="K11791">
            <v>0</v>
          </cell>
          <cell r="L11791" t="str">
            <v>EA</v>
          </cell>
        </row>
        <row r="11792">
          <cell r="A11792" t="str">
            <v>9599-0002-T</v>
          </cell>
          <cell r="B11792" t="str">
            <v>SIGN HAZCHEM ALUM/STEEL #LIQHLS102</v>
          </cell>
          <cell r="C11792">
            <v>11202.522490000001</v>
          </cell>
          <cell r="D11792">
            <v>15</v>
          </cell>
          <cell r="E11792">
            <v>0</v>
          </cell>
          <cell r="K11792">
            <v>60</v>
          </cell>
          <cell r="L11792" t="str">
            <v>EA</v>
          </cell>
        </row>
        <row r="11793">
          <cell r="A11793" t="str">
            <v>9599-0003-T</v>
          </cell>
          <cell r="B11793" t="str">
            <v>SIGN BOARD " DANGER "</v>
          </cell>
          <cell r="C11793">
            <v>1559.64</v>
          </cell>
          <cell r="D11793">
            <v>0</v>
          </cell>
          <cell r="E11793">
            <v>0</v>
          </cell>
          <cell r="K11793">
            <v>0</v>
          </cell>
          <cell r="L11793" t="str">
            <v>EA</v>
          </cell>
        </row>
        <row r="11794">
          <cell r="A11794" t="str">
            <v>9599-0004-T</v>
          </cell>
          <cell r="B11794" t="str">
            <v>SIGNAGE, DNOTV #RM31L</v>
          </cell>
          <cell r="C11794">
            <v>1250.9080199999999</v>
          </cell>
          <cell r="D11794">
            <v>8</v>
          </cell>
          <cell r="E11794">
            <v>0</v>
          </cell>
          <cell r="K11794">
            <v>60</v>
          </cell>
          <cell r="L11794" t="str">
            <v>EA</v>
          </cell>
        </row>
        <row r="11795">
          <cell r="A11795" t="str">
            <v>9599-0005-T</v>
          </cell>
          <cell r="B11795" t="str">
            <v>SIGNAGE, RVMP #C615A Obsolete</v>
          </cell>
          <cell r="C11795">
            <v>860.61</v>
          </cell>
          <cell r="D11795">
            <v>0</v>
          </cell>
          <cell r="E11795">
            <v>0</v>
          </cell>
          <cell r="K11795">
            <v>0</v>
          </cell>
          <cell r="L11795" t="str">
            <v>EA</v>
          </cell>
        </row>
        <row r="11796">
          <cell r="A11796" t="str">
            <v>9599-0006-T</v>
          </cell>
          <cell r="B11796" t="str">
            <v>SIGNAGE, RVMP #C615B Obsolete</v>
          </cell>
          <cell r="C11796">
            <v>861.11</v>
          </cell>
          <cell r="D11796">
            <v>0</v>
          </cell>
          <cell r="E11796">
            <v>0</v>
          </cell>
          <cell r="K11796">
            <v>0</v>
          </cell>
          <cell r="L11796" t="str">
            <v>EA</v>
          </cell>
        </row>
        <row r="11797">
          <cell r="A11797" t="str">
            <v>9599-0007-T</v>
          </cell>
          <cell r="B11797" t="str">
            <v>PLACARD, TRELOR HAZ SIGN</v>
          </cell>
          <cell r="C11797">
            <v>9480.2000000000007</v>
          </cell>
          <cell r="D11797">
            <v>0</v>
          </cell>
          <cell r="E11797">
            <v>0</v>
          </cell>
          <cell r="K11797">
            <v>60</v>
          </cell>
          <cell r="L11797" t="str">
            <v>EA</v>
          </cell>
        </row>
        <row r="11798">
          <cell r="A11798" t="str">
            <v>9599-0008-T</v>
          </cell>
          <cell r="B11798" t="str">
            <v>SIGNAGE REAR CATA 41A 100x400 CIXT038</v>
          </cell>
          <cell r="C11798">
            <v>499.05124999999998</v>
          </cell>
          <cell r="D11798">
            <v>0</v>
          </cell>
          <cell r="E11798">
            <v>0</v>
          </cell>
          <cell r="K11798">
            <v>60</v>
          </cell>
          <cell r="L11798" t="str">
            <v>EA</v>
          </cell>
        </row>
        <row r="11799">
          <cell r="A11799" t="str">
            <v>9599-0009-T</v>
          </cell>
          <cell r="B11799" t="str">
            <v>SIGNAGE, ROAD TRAIN SIGNAGE-ZRT2A1</v>
          </cell>
          <cell r="C11799">
            <v>2201.93579</v>
          </cell>
          <cell r="D11799">
            <v>0</v>
          </cell>
          <cell r="E11799">
            <v>0</v>
          </cell>
          <cell r="K11799">
            <v>60</v>
          </cell>
          <cell r="L11799" t="str">
            <v>EA</v>
          </cell>
        </row>
        <row r="11800">
          <cell r="A11800" t="str">
            <v>9599-0010-T</v>
          </cell>
          <cell r="B11800" t="str">
            <v>SIGNAGE R/Y MARKER PLT 150x600</v>
          </cell>
          <cell r="C11800">
            <v>0</v>
          </cell>
          <cell r="D11800">
            <v>0</v>
          </cell>
          <cell r="E11800">
            <v>0</v>
          </cell>
          <cell r="K11800">
            <v>0</v>
          </cell>
          <cell r="L11800" t="str">
            <v>PR</v>
          </cell>
        </row>
        <row r="11801">
          <cell r="A11801" t="str">
            <v>9599-0011-T</v>
          </cell>
          <cell r="B11801" t="str">
            <v>SIGNAGE C161 REAR100x1600CIXT038/AL,A,AR</v>
          </cell>
          <cell r="C11801">
            <v>2424.38</v>
          </cell>
          <cell r="D11801">
            <v>0</v>
          </cell>
          <cell r="E11801">
            <v>0</v>
          </cell>
          <cell r="K11801">
            <v>0</v>
          </cell>
          <cell r="L11801" t="str">
            <v>EA</v>
          </cell>
        </row>
        <row r="11802">
          <cell r="A11802" t="str">
            <v>9599-0012-T</v>
          </cell>
          <cell r="B11802" t="str">
            <v>SIGNAGE REAR CATA81A 100x800 CIXT038/A2L</v>
          </cell>
          <cell r="C11802">
            <v>1654.8201999999999</v>
          </cell>
          <cell r="D11802">
            <v>8.8000000000000007</v>
          </cell>
          <cell r="E11802">
            <v>5</v>
          </cell>
          <cell r="K11802">
            <v>60</v>
          </cell>
          <cell r="L11802" t="str">
            <v>EA</v>
          </cell>
        </row>
        <row r="11803">
          <cell r="A11803" t="str">
            <v>9599-0013-T</v>
          </cell>
          <cell r="B11803" t="str">
            <v>SIGNAGE REAR CATA81B 100x800 CIXT038/A2R</v>
          </cell>
          <cell r="C11803">
            <v>1676.2783499999998</v>
          </cell>
          <cell r="D11803">
            <v>8</v>
          </cell>
          <cell r="E11803">
            <v>5</v>
          </cell>
          <cell r="K11803">
            <v>60</v>
          </cell>
          <cell r="L11803" t="str">
            <v>EA</v>
          </cell>
        </row>
        <row r="11804">
          <cell r="A11804" t="str">
            <v>9599-0014-T</v>
          </cell>
          <cell r="B11804" t="str">
            <v>SIGNAGE REAR CATA 41B 100x400 CIXT038</v>
          </cell>
          <cell r="C11804">
            <v>0</v>
          </cell>
          <cell r="D11804">
            <v>0</v>
          </cell>
          <cell r="E11804">
            <v>0</v>
          </cell>
          <cell r="K11804">
            <v>0</v>
          </cell>
          <cell r="L11804" t="str">
            <v>EA</v>
          </cell>
        </row>
        <row r="11805">
          <cell r="A11805" t="str">
            <v>9599-0015-T</v>
          </cell>
          <cell r="B11805" t="str">
            <v>SIGN DNOT #ZSXT40RM</v>
          </cell>
          <cell r="C11805">
            <v>385.34631000000002</v>
          </cell>
          <cell r="D11805">
            <v>0</v>
          </cell>
          <cell r="E11805">
            <v>0</v>
          </cell>
          <cell r="K11805">
            <v>60</v>
          </cell>
          <cell r="L11805" t="str">
            <v>EA</v>
          </cell>
        </row>
        <row r="11806">
          <cell r="A11806" t="str">
            <v>9599-0016-T</v>
          </cell>
          <cell r="B11806" t="str">
            <v>SIGNAGE REAR CATA 81C 100x800 CIXT038/A</v>
          </cell>
          <cell r="C11806">
            <v>847.76172000000008</v>
          </cell>
          <cell r="D11806">
            <v>0</v>
          </cell>
          <cell r="E11806">
            <v>0</v>
          </cell>
          <cell r="K11806">
            <v>60</v>
          </cell>
          <cell r="L11806" t="str">
            <v>EA</v>
          </cell>
        </row>
        <row r="11807">
          <cell r="A11807" t="str">
            <v>9599-0017-T</v>
          </cell>
          <cell r="B11807" t="str">
            <v>SIGN HAZCHEM #LIQHLS102-12 ETHANOL</v>
          </cell>
          <cell r="C11807">
            <v>2368.7901000000002</v>
          </cell>
          <cell r="D11807">
            <v>9</v>
          </cell>
          <cell r="E11807">
            <v>0</v>
          </cell>
          <cell r="K11807">
            <v>60</v>
          </cell>
          <cell r="L11807" t="str">
            <v>EA</v>
          </cell>
        </row>
        <row r="11808">
          <cell r="A11808" t="str">
            <v>9599-0018-T</v>
          </cell>
          <cell r="B11808" t="str">
            <v>SIGNAGE, RED/YELLOW RMP CATEGORY 41A/41B</v>
          </cell>
          <cell r="C11808">
            <v>2548.0819699999997</v>
          </cell>
          <cell r="D11808">
            <v>0</v>
          </cell>
          <cell r="E11808">
            <v>0</v>
          </cell>
          <cell r="K11808">
            <v>60</v>
          </cell>
          <cell r="L11808" t="str">
            <v>PR</v>
          </cell>
        </row>
        <row r="11809">
          <cell r="A11809" t="str">
            <v>9599-0019-T</v>
          </cell>
          <cell r="B11809" t="str">
            <v>SIGNAGE, LONG VEHICLE LV1A1-1200 X 300</v>
          </cell>
          <cell r="C11809">
            <v>2547.6908600000002</v>
          </cell>
          <cell r="D11809">
            <v>0</v>
          </cell>
          <cell r="E11809">
            <v>0</v>
          </cell>
          <cell r="K11809">
            <v>60</v>
          </cell>
          <cell r="L11809" t="str">
            <v>EA</v>
          </cell>
        </row>
        <row r="11810">
          <cell r="A11810" t="str">
            <v>9599-0020-T</v>
          </cell>
          <cell r="B11810" t="str">
            <v>SIGN HAZCHEM ALUM/STEEL FOR AUSTRALIA</v>
          </cell>
          <cell r="C11810">
            <v>3600</v>
          </cell>
          <cell r="D11810">
            <v>0</v>
          </cell>
          <cell r="E11810">
            <v>0</v>
          </cell>
          <cell r="K11810">
            <v>0</v>
          </cell>
          <cell r="L11810" t="str">
            <v>EA</v>
          </cell>
        </row>
        <row r="11811">
          <cell r="A11811" t="str">
            <v>9599-0021-T</v>
          </cell>
          <cell r="B11811" t="str">
            <v>SIGN HAZCHEM ETHANOL PLATE FOR AUSTRALIA</v>
          </cell>
          <cell r="C11811">
            <v>350</v>
          </cell>
          <cell r="D11811">
            <v>0</v>
          </cell>
          <cell r="E11811">
            <v>0</v>
          </cell>
          <cell r="K11811">
            <v>0</v>
          </cell>
          <cell r="L11811" t="str">
            <v>EA</v>
          </cell>
        </row>
        <row r="11812">
          <cell r="A11812" t="str">
            <v>9599-0022-001-T</v>
          </cell>
          <cell r="B11812" t="str">
            <v>PLATE FRAME LICENSE HAZARD &amp; UN NO [STD]</v>
          </cell>
          <cell r="C11812">
            <v>380</v>
          </cell>
          <cell r="D11812">
            <v>97</v>
          </cell>
          <cell r="E11812">
            <v>0</v>
          </cell>
          <cell r="K11812">
            <v>0</v>
          </cell>
          <cell r="L11812" t="str">
            <v>EA</v>
          </cell>
        </row>
        <row r="11813">
          <cell r="A11813" t="str">
            <v>9599-0022-T</v>
          </cell>
          <cell r="B11813" t="str">
            <v>PLATE FRAME LICENSE HAZARD &amp; UN NO [STD]</v>
          </cell>
          <cell r="C11813">
            <v>0</v>
          </cell>
          <cell r="D11813">
            <v>0</v>
          </cell>
          <cell r="E11813">
            <v>0</v>
          </cell>
          <cell r="K11813">
            <v>0</v>
          </cell>
          <cell r="L11813" t="str">
            <v>EA</v>
          </cell>
        </row>
        <row r="11814">
          <cell r="A11814" t="str">
            <v>9599-0023-001-T</v>
          </cell>
          <cell r="B11814" t="str">
            <v>ORANGE-COLOURED PLT, W/HAZARD,33 UN,1203</v>
          </cell>
          <cell r="C11814">
            <v>600</v>
          </cell>
          <cell r="D11814">
            <v>32</v>
          </cell>
          <cell r="E11814">
            <v>0</v>
          </cell>
          <cell r="K11814">
            <v>0</v>
          </cell>
          <cell r="L11814" t="str">
            <v>EA</v>
          </cell>
        </row>
        <row r="11815">
          <cell r="A11815" t="str">
            <v>9599-0023-T</v>
          </cell>
          <cell r="B11815" t="str">
            <v>ORANGE AL PLATE, W/HAZARD,33 UN,1203</v>
          </cell>
          <cell r="C11815">
            <v>510</v>
          </cell>
          <cell r="D11815">
            <v>0</v>
          </cell>
          <cell r="E11815">
            <v>0</v>
          </cell>
          <cell r="K11815">
            <v>0</v>
          </cell>
          <cell r="L11815" t="str">
            <v>EA</v>
          </cell>
        </row>
        <row r="11816">
          <cell r="A11816" t="str">
            <v>9599-0024-006-T</v>
          </cell>
          <cell r="B11816" t="str">
            <v>LABELMASTER CUSTOM FLIP PLACARD SYSTEM</v>
          </cell>
          <cell r="C11816">
            <v>0</v>
          </cell>
          <cell r="D11816">
            <v>0</v>
          </cell>
          <cell r="E11816">
            <v>0</v>
          </cell>
          <cell r="K11816">
            <v>0</v>
          </cell>
          <cell r="L11816" t="str">
            <v>EA</v>
          </cell>
        </row>
        <row r="11817">
          <cell r="A11817" t="str">
            <v>9599-0024-008-T</v>
          </cell>
          <cell r="B11817" t="str">
            <v>DUO FLIP PLACARD SYSTEM #PH-126CTP</v>
          </cell>
          <cell r="C11817">
            <v>3497.47777</v>
          </cell>
          <cell r="D11817">
            <v>0</v>
          </cell>
          <cell r="E11817">
            <v>0</v>
          </cell>
          <cell r="K11817">
            <v>0</v>
          </cell>
          <cell r="L11817" t="str">
            <v>EA</v>
          </cell>
        </row>
        <row r="11818">
          <cell r="A11818" t="str">
            <v>9599-0024-T</v>
          </cell>
          <cell r="B11818" t="str">
            <v>LABELMASTER CUSTOM FLIP PLACARD SYSTEM</v>
          </cell>
          <cell r="C11818">
            <v>0</v>
          </cell>
          <cell r="D11818">
            <v>0</v>
          </cell>
          <cell r="E11818">
            <v>0</v>
          </cell>
          <cell r="K11818">
            <v>0</v>
          </cell>
          <cell r="L11818" t="str">
            <v>EA</v>
          </cell>
        </row>
        <row r="11819">
          <cell r="A11819" t="str">
            <v>9599-0025-T</v>
          </cell>
          <cell r="B11819" t="str">
            <v>ORANGE-COLOURED PLT, W/HAZARD,90 UN,3082</v>
          </cell>
          <cell r="C11819">
            <v>2244.2541500000002</v>
          </cell>
          <cell r="D11819">
            <v>3</v>
          </cell>
          <cell r="E11819">
            <v>0</v>
          </cell>
          <cell r="K11819">
            <v>0</v>
          </cell>
          <cell r="L11819" t="str">
            <v>EA</v>
          </cell>
        </row>
        <row r="11820">
          <cell r="A11820" t="str">
            <v>9600-0001-001-T</v>
          </cell>
          <cell r="B11820" t="str">
            <v>PLATE BLANK LIQUIP VOH-16M METRIC</v>
          </cell>
          <cell r="C11820">
            <v>0</v>
          </cell>
          <cell r="D11820">
            <v>0</v>
          </cell>
          <cell r="E11820">
            <v>0</v>
          </cell>
          <cell r="K11820">
            <v>0</v>
          </cell>
          <cell r="L11820" t="str">
            <v>EA</v>
          </cell>
        </row>
        <row r="11821">
          <cell r="A11821" t="str">
            <v>9600-0001-T</v>
          </cell>
          <cell r="B11821" t="str">
            <v>PLATE BLANK LIQUIP VOH-16</v>
          </cell>
          <cell r="C11821">
            <v>0</v>
          </cell>
          <cell r="D11821">
            <v>0</v>
          </cell>
          <cell r="E11821">
            <v>0</v>
          </cell>
          <cell r="K11821">
            <v>0</v>
          </cell>
          <cell r="L11821" t="str">
            <v>EA</v>
          </cell>
        </row>
        <row r="11822">
          <cell r="A11822" t="str">
            <v>9600-0002-T</v>
          </cell>
          <cell r="B11822" t="str">
            <v>PLATE HATCH (COMPONENT OF LS68-M0050)</v>
          </cell>
          <cell r="C11822">
            <v>383.82</v>
          </cell>
          <cell r="D11822">
            <v>0</v>
          </cell>
          <cell r="E11822">
            <v>0</v>
          </cell>
          <cell r="K11822">
            <v>0</v>
          </cell>
          <cell r="L11822" t="str">
            <v>EA</v>
          </cell>
        </row>
        <row r="11823">
          <cell r="A11823" t="str">
            <v>9600-0003-T</v>
          </cell>
          <cell r="B11823" t="str">
            <v>PLATE HOSE (COMPONENT OF LS68-M0050)</v>
          </cell>
          <cell r="C11823">
            <v>767.64</v>
          </cell>
          <cell r="D11823">
            <v>0</v>
          </cell>
          <cell r="E11823">
            <v>0</v>
          </cell>
          <cell r="K11823">
            <v>0</v>
          </cell>
          <cell r="L11823" t="str">
            <v>EA</v>
          </cell>
        </row>
        <row r="11824">
          <cell r="A11824" t="str">
            <v>9600-0004-T</v>
          </cell>
          <cell r="B11824" t="str">
            <v>PLATE, BLANK FILL/DIP POINT TRELOR BP300</v>
          </cell>
          <cell r="C11824">
            <v>628.11</v>
          </cell>
          <cell r="D11824">
            <v>42</v>
          </cell>
          <cell r="E11824">
            <v>0</v>
          </cell>
          <cell r="K11824">
            <v>0</v>
          </cell>
          <cell r="L11824" t="str">
            <v>EA</v>
          </cell>
        </row>
        <row r="11825">
          <cell r="A11825" t="str">
            <v>9600-0005-T</v>
          </cell>
          <cell r="B11825" t="str">
            <v>PLATE BLANK,FILL POINT, SQUARE4 BOLT PAT</v>
          </cell>
          <cell r="C11825">
            <v>0</v>
          </cell>
          <cell r="D11825">
            <v>0</v>
          </cell>
          <cell r="E11825">
            <v>0</v>
          </cell>
          <cell r="K11825">
            <v>99</v>
          </cell>
          <cell r="L11825" t="str">
            <v>EA</v>
          </cell>
        </row>
        <row r="11826">
          <cell r="A11826" t="str">
            <v>9600-0006-T</v>
          </cell>
          <cell r="B11826" t="str">
            <v>PUSH PLATE 11393, FLUSH HEAD SCREW 11374</v>
          </cell>
          <cell r="C11826">
            <v>1.97905</v>
          </cell>
          <cell r="D11826">
            <v>0</v>
          </cell>
          <cell r="E11826">
            <v>0</v>
          </cell>
          <cell r="K11826">
            <v>0</v>
          </cell>
          <cell r="L11826" t="str">
            <v>EA</v>
          </cell>
        </row>
        <row r="11827">
          <cell r="A11827" t="str">
            <v>9600-0007-T</v>
          </cell>
          <cell r="B11827" t="str">
            <v>PLATE ADJUSTER H20488M (INT CIVA#200)</v>
          </cell>
          <cell r="C11827">
            <v>327.24632000000003</v>
          </cell>
          <cell r="D11827">
            <v>0</v>
          </cell>
          <cell r="E11827">
            <v>0</v>
          </cell>
          <cell r="K11827">
            <v>0</v>
          </cell>
          <cell r="L11827" t="str">
            <v>EA</v>
          </cell>
        </row>
        <row r="11828">
          <cell r="A11828" t="str">
            <v>9600-0009-001-T</v>
          </cell>
          <cell r="B11828" t="str">
            <v>PLATE SHAPED FOR SUSP. BPW</v>
          </cell>
          <cell r="C11828">
            <v>1525</v>
          </cell>
          <cell r="D11828">
            <v>0</v>
          </cell>
          <cell r="E11828">
            <v>0</v>
          </cell>
          <cell r="K11828">
            <v>30</v>
          </cell>
          <cell r="L11828" t="str">
            <v>EA</v>
          </cell>
        </row>
        <row r="11829">
          <cell r="A11829" t="str">
            <v>9600-0009-T</v>
          </cell>
          <cell r="B11829" t="str">
            <v>SHAPED PLATE BPW #03.164.35.01.0</v>
          </cell>
          <cell r="C11829">
            <v>356</v>
          </cell>
          <cell r="D11829">
            <v>0</v>
          </cell>
          <cell r="E11829">
            <v>0</v>
          </cell>
          <cell r="K11829">
            <v>30</v>
          </cell>
          <cell r="L11829" t="str">
            <v>EA</v>
          </cell>
        </row>
        <row r="11830">
          <cell r="A11830" t="str">
            <v>9600-0010-T</v>
          </cell>
          <cell r="B11830" t="str">
            <v>PLATE BACKING PLATE #9151-0020</v>
          </cell>
          <cell r="C11830">
            <v>904.77258000000006</v>
          </cell>
          <cell r="D11830">
            <v>0</v>
          </cell>
          <cell r="E11830">
            <v>0</v>
          </cell>
          <cell r="K11830">
            <v>60</v>
          </cell>
          <cell r="L11830" t="str">
            <v>EA</v>
          </cell>
        </row>
        <row r="11831">
          <cell r="A11831" t="str">
            <v>9600-0011-T</v>
          </cell>
          <cell r="B11831" t="str">
            <v>PLATE SUPPORT LOCKING D-RING LOCK KIT</v>
          </cell>
          <cell r="C11831">
            <v>29</v>
          </cell>
          <cell r="D11831">
            <v>3</v>
          </cell>
          <cell r="E11831">
            <v>0</v>
          </cell>
          <cell r="K11831">
            <v>7</v>
          </cell>
          <cell r="L11831" t="str">
            <v>EA</v>
          </cell>
        </row>
        <row r="11832">
          <cell r="A11832" t="str">
            <v>9600-0012-T</v>
          </cell>
          <cell r="B11832" t="str">
            <v>PLATE ADJUSTMENT WITH SLOTED BUSH</v>
          </cell>
          <cell r="C11832">
            <v>445</v>
          </cell>
          <cell r="D11832">
            <v>60</v>
          </cell>
          <cell r="E11832">
            <v>0</v>
          </cell>
          <cell r="K11832">
            <v>30</v>
          </cell>
          <cell r="L11832" t="str">
            <v>EA</v>
          </cell>
        </row>
        <row r="11833">
          <cell r="A11833" t="str">
            <v>9600-0013-T</v>
          </cell>
          <cell r="B11833" t="str">
            <v>SHAPED PLATE BPW# 03.164.35.02.0</v>
          </cell>
          <cell r="C11833">
            <v>322</v>
          </cell>
          <cell r="D11833">
            <v>0</v>
          </cell>
          <cell r="E11833">
            <v>0</v>
          </cell>
          <cell r="K11833">
            <v>30</v>
          </cell>
          <cell r="L11833" t="str">
            <v>EA</v>
          </cell>
        </row>
        <row r="11834">
          <cell r="A11834" t="str">
            <v>9600-0014-T</v>
          </cell>
          <cell r="B11834" t="str">
            <v>Disc plate,Air spring Lower for AA230T,</v>
          </cell>
          <cell r="C11834">
            <v>0</v>
          </cell>
          <cell r="D11834">
            <v>0</v>
          </cell>
          <cell r="E11834">
            <v>0</v>
          </cell>
          <cell r="K11834">
            <v>0</v>
          </cell>
          <cell r="L11834" t="str">
            <v>EA</v>
          </cell>
        </row>
        <row r="11835">
          <cell r="A11835" t="str">
            <v>9600-0015-T</v>
          </cell>
          <cell r="B11835" t="str">
            <v>PLATE UPPER BAG W&amp;C #WC950167-01</v>
          </cell>
          <cell r="C11835">
            <v>0</v>
          </cell>
          <cell r="D11835">
            <v>0</v>
          </cell>
          <cell r="E11835">
            <v>0</v>
          </cell>
          <cell r="K11835">
            <v>0</v>
          </cell>
          <cell r="L11835" t="str">
            <v>EA</v>
          </cell>
        </row>
        <row r="11836">
          <cell r="A11836" t="str">
            <v>9600-0016-001-T</v>
          </cell>
          <cell r="B11836" t="str">
            <v>TOP AIRBAG BASE PLATE YORK #790542</v>
          </cell>
          <cell r="C11836">
            <v>0</v>
          </cell>
          <cell r="D11836">
            <v>0</v>
          </cell>
          <cell r="E11836">
            <v>0</v>
          </cell>
          <cell r="K11836">
            <v>0</v>
          </cell>
          <cell r="L11836" t="str">
            <v>EA</v>
          </cell>
        </row>
        <row r="11837">
          <cell r="A11837" t="str">
            <v>9600-0016-T</v>
          </cell>
          <cell r="B11837" t="str">
            <v>YORK SPARE PART PLATE</v>
          </cell>
          <cell r="C11837">
            <v>0</v>
          </cell>
          <cell r="D11837">
            <v>0</v>
          </cell>
          <cell r="E11837">
            <v>0</v>
          </cell>
          <cell r="K11837">
            <v>0</v>
          </cell>
          <cell r="L11837" t="str">
            <v>EA</v>
          </cell>
        </row>
        <row r="11838">
          <cell r="A11838" t="str">
            <v>9600-0017-T</v>
          </cell>
          <cell r="B11838" t="str">
            <v>PLATE WEAR AERATOR SS#A107</v>
          </cell>
          <cell r="C11838">
            <v>431.52598</v>
          </cell>
          <cell r="D11838">
            <v>0</v>
          </cell>
          <cell r="E11838">
            <v>0</v>
          </cell>
          <cell r="K11838">
            <v>0</v>
          </cell>
          <cell r="L11838" t="str">
            <v>EA</v>
          </cell>
        </row>
        <row r="11839">
          <cell r="A11839" t="str">
            <v>9600-0018-T</v>
          </cell>
          <cell r="B11839" t="str">
            <v>PLATE U-BOLT WEWELER,S150#UT005A102K</v>
          </cell>
          <cell r="C11839">
            <v>1980</v>
          </cell>
          <cell r="D11839">
            <v>0</v>
          </cell>
          <cell r="E11839">
            <v>0</v>
          </cell>
          <cell r="K11839">
            <v>30</v>
          </cell>
          <cell r="L11839" t="str">
            <v>EA</v>
          </cell>
        </row>
        <row r="11840">
          <cell r="A11840" t="str">
            <v>9600-0019-T</v>
          </cell>
          <cell r="B11840" t="str">
            <v>PLATE WEAR ADJUSTABLE-KTL#WEWELER</v>
          </cell>
          <cell r="C11840">
            <v>340</v>
          </cell>
          <cell r="D11840">
            <v>0</v>
          </cell>
          <cell r="E11840">
            <v>0</v>
          </cell>
          <cell r="K11840">
            <v>30</v>
          </cell>
          <cell r="L11840" t="str">
            <v>EA</v>
          </cell>
        </row>
        <row r="11841">
          <cell r="A11841" t="str">
            <v>9600-0020-T</v>
          </cell>
          <cell r="B11841" t="str">
            <v>PLATE TOP SPRING  REYCO88#E-2873</v>
          </cell>
          <cell r="C11841">
            <v>2400.5295300000002</v>
          </cell>
          <cell r="D11841">
            <v>0</v>
          </cell>
          <cell r="E11841">
            <v>0</v>
          </cell>
          <cell r="K11841">
            <v>30</v>
          </cell>
          <cell r="L11841" t="str">
            <v>EA</v>
          </cell>
        </row>
        <row r="11842">
          <cell r="A11842" t="str">
            <v>9600-0021-T</v>
          </cell>
          <cell r="B11842" t="str">
            <v>PLATE TOP SPRING  REYCO#23334-01</v>
          </cell>
          <cell r="C11842">
            <v>946.80380999999988</v>
          </cell>
          <cell r="D11842">
            <v>0</v>
          </cell>
          <cell r="E11842">
            <v>0</v>
          </cell>
          <cell r="K11842">
            <v>60</v>
          </cell>
          <cell r="L11842" t="str">
            <v>EA</v>
          </cell>
        </row>
        <row r="11843">
          <cell r="A11843" t="str">
            <v>9600-0022-T</v>
          </cell>
          <cell r="B11843" t="str">
            <v>PLATE 38x5x5 #K52195-005</v>
          </cell>
          <cell r="C11843">
            <v>2228.8489199999999</v>
          </cell>
          <cell r="D11843">
            <v>0</v>
          </cell>
          <cell r="E11843">
            <v>0</v>
          </cell>
          <cell r="K11843">
            <v>60</v>
          </cell>
          <cell r="L11843" t="str">
            <v>EA</v>
          </cell>
        </row>
        <row r="11844">
          <cell r="A11844" t="str">
            <v>9600-0023-T</v>
          </cell>
          <cell r="B11844" t="str">
            <v>FORMED PLATE PAINTED#K51129-005</v>
          </cell>
          <cell r="C11844">
            <v>2430.38663</v>
          </cell>
          <cell r="D11844">
            <v>0</v>
          </cell>
          <cell r="E11844">
            <v>0</v>
          </cell>
          <cell r="K11844">
            <v>60</v>
          </cell>
          <cell r="L11844" t="str">
            <v>EA</v>
          </cell>
        </row>
        <row r="11845">
          <cell r="A11845" t="str">
            <v>9600-0024-T</v>
          </cell>
          <cell r="B11845" t="str">
            <v>TIE PLATE PAINTED #K52154-009</v>
          </cell>
          <cell r="C11845">
            <v>1639.6941699999998</v>
          </cell>
          <cell r="D11845">
            <v>0</v>
          </cell>
          <cell r="E11845">
            <v>0</v>
          </cell>
          <cell r="K11845">
            <v>60</v>
          </cell>
          <cell r="L11845" t="str">
            <v>EA</v>
          </cell>
        </row>
        <row r="11846">
          <cell r="A11846" t="str">
            <v>9600-0025-T</v>
          </cell>
          <cell r="B11846" t="str">
            <v>PLATE BOTTOM CLAMP WEWELER#UT005A115A</v>
          </cell>
          <cell r="C11846">
            <v>2450</v>
          </cell>
          <cell r="D11846">
            <v>0</v>
          </cell>
          <cell r="E11846">
            <v>0</v>
          </cell>
          <cell r="K11846">
            <v>30</v>
          </cell>
          <cell r="L11846" t="str">
            <v>EA</v>
          </cell>
        </row>
        <row r="11847">
          <cell r="A11847" t="str">
            <v>9600-0026-T</v>
          </cell>
          <cell r="B11847" t="str">
            <v>PLATE REAR BOTTOM TRANSPRO#TR-0415-00</v>
          </cell>
          <cell r="C11847">
            <v>14971.335830000002</v>
          </cell>
          <cell r="D11847">
            <v>0</v>
          </cell>
          <cell r="E11847">
            <v>0</v>
          </cell>
          <cell r="K11847">
            <v>0</v>
          </cell>
          <cell r="L11847" t="str">
            <v>EA</v>
          </cell>
        </row>
        <row r="11848">
          <cell r="A11848" t="str">
            <v>9600-0027-T</v>
          </cell>
          <cell r="B11848" t="str">
            <v>Turn Signal Light Backing Plate (Right)</v>
          </cell>
          <cell r="C11848">
            <v>1026</v>
          </cell>
          <cell r="D11848">
            <v>3</v>
          </cell>
          <cell r="E11848">
            <v>0</v>
          </cell>
          <cell r="K11848">
            <v>0</v>
          </cell>
          <cell r="L11848" t="str">
            <v>EA</v>
          </cell>
        </row>
        <row r="11849">
          <cell r="A11849" t="str">
            <v>9600-0028-T</v>
          </cell>
          <cell r="B11849" t="str">
            <v>Turn Signal Light Backing Plate (Right)</v>
          </cell>
          <cell r="C11849">
            <v>1881</v>
          </cell>
          <cell r="D11849">
            <v>0</v>
          </cell>
          <cell r="E11849">
            <v>0</v>
          </cell>
          <cell r="K11849">
            <v>0</v>
          </cell>
          <cell r="L11849" t="str">
            <v>EA</v>
          </cell>
        </row>
        <row r="11850">
          <cell r="A11850" t="str">
            <v>9600-0029-T</v>
          </cell>
          <cell r="B11850" t="str">
            <v>Turn Signal Light Backing Plate (Left) G</v>
          </cell>
          <cell r="C11850">
            <v>1026</v>
          </cell>
          <cell r="D11850">
            <v>0</v>
          </cell>
          <cell r="E11850">
            <v>0</v>
          </cell>
          <cell r="K11850">
            <v>0</v>
          </cell>
          <cell r="L11850" t="str">
            <v>EA</v>
          </cell>
        </row>
        <row r="11851">
          <cell r="A11851" t="str">
            <v>9600-0030-T</v>
          </cell>
          <cell r="B11851" t="str">
            <v>Turn Signal Light Backing Plate (Left) G</v>
          </cell>
          <cell r="C11851">
            <v>1881</v>
          </cell>
          <cell r="D11851">
            <v>0</v>
          </cell>
          <cell r="E11851">
            <v>0</v>
          </cell>
          <cell r="K11851">
            <v>0</v>
          </cell>
          <cell r="L11851" t="str">
            <v>EA</v>
          </cell>
        </row>
        <row r="11852">
          <cell r="A11852" t="str">
            <v>9600-0048</v>
          </cell>
          <cell r="B11852" t="str">
            <v>PLATE 3/16 - 72" X 120" A572 GR50</v>
          </cell>
          <cell r="C11852">
            <v>0</v>
          </cell>
          <cell r="D11852">
            <v>0</v>
          </cell>
          <cell r="E11852">
            <v>0</v>
          </cell>
          <cell r="K11852">
            <v>0</v>
          </cell>
          <cell r="L11852" t="str">
            <v>EA</v>
          </cell>
        </row>
        <row r="11853">
          <cell r="A11853" t="str">
            <v>9600-0051</v>
          </cell>
          <cell r="B11853" t="str">
            <v>PLATE 3/16 - 72" X  240" A572 GR50</v>
          </cell>
          <cell r="C11853">
            <v>0</v>
          </cell>
          <cell r="D11853">
            <v>0</v>
          </cell>
          <cell r="E11853">
            <v>0</v>
          </cell>
          <cell r="K11853">
            <v>0</v>
          </cell>
          <cell r="L11853" t="str">
            <v>EA</v>
          </cell>
        </row>
        <row r="11854">
          <cell r="A11854" t="str">
            <v>9600-0080</v>
          </cell>
          <cell r="B11854" t="str">
            <v>PLATE,BACK LIGHT BOX,0.09ALUM 5.75INx28</v>
          </cell>
          <cell r="C11854">
            <v>0</v>
          </cell>
          <cell r="D11854">
            <v>0</v>
          </cell>
          <cell r="E11854">
            <v>0</v>
          </cell>
          <cell r="K11854">
            <v>0</v>
          </cell>
          <cell r="L11854" t="str">
            <v>EA</v>
          </cell>
        </row>
        <row r="11855">
          <cell r="A11855" t="str">
            <v>9601-0001-T</v>
          </cell>
          <cell r="B11855" t="str">
            <v>PLUG,ELE.CONNEC,7WAY W/SPRING GUARD24N</v>
          </cell>
          <cell r="C11855">
            <v>390</v>
          </cell>
          <cell r="D11855">
            <v>0</v>
          </cell>
          <cell r="E11855">
            <v>0</v>
          </cell>
          <cell r="K11855">
            <v>7</v>
          </cell>
          <cell r="L11855" t="str">
            <v>EA</v>
          </cell>
        </row>
        <row r="11856">
          <cell r="A11856" t="str">
            <v>9601-0002-025-T</v>
          </cell>
          <cell r="B11856" t="str">
            <v>PLUG 1/4" NPT THREAD SS316</v>
          </cell>
          <cell r="C11856">
            <v>90</v>
          </cell>
          <cell r="D11856">
            <v>1</v>
          </cell>
          <cell r="E11856">
            <v>0</v>
          </cell>
          <cell r="K11856">
            <v>7</v>
          </cell>
          <cell r="L11856" t="str">
            <v>EA</v>
          </cell>
        </row>
        <row r="11857">
          <cell r="A11857" t="str">
            <v>9601-0002-075-T</v>
          </cell>
          <cell r="B11857" t="str">
            <v>PLUG 3/4" NPT THREAD SS316</v>
          </cell>
          <cell r="C11857">
            <v>612</v>
          </cell>
          <cell r="D11857">
            <v>0</v>
          </cell>
          <cell r="E11857">
            <v>0</v>
          </cell>
          <cell r="K11857">
            <v>15</v>
          </cell>
          <cell r="L11857" t="str">
            <v>EA</v>
          </cell>
        </row>
        <row r="11858">
          <cell r="A11858" t="str">
            <v>9601-0003-T</v>
          </cell>
          <cell r="B11858" t="str">
            <v>PLUG PLASTIC FOR HANGER MTG PLASTIC FEND</v>
          </cell>
          <cell r="C11858">
            <v>45</v>
          </cell>
          <cell r="D11858">
            <v>0</v>
          </cell>
          <cell r="E11858">
            <v>0</v>
          </cell>
          <cell r="K11858">
            <v>0</v>
          </cell>
          <cell r="L11858" t="str">
            <v>EA</v>
          </cell>
        </row>
        <row r="11859">
          <cell r="A11859" t="str">
            <v>9601-0004-T</v>
          </cell>
          <cell r="B11859" t="str">
            <v>PLUG BSP. 1-1/2 GALS SQ/HD LIQUIP#0617</v>
          </cell>
          <cell r="C11859">
            <v>0</v>
          </cell>
          <cell r="D11859">
            <v>0</v>
          </cell>
          <cell r="E11859">
            <v>0</v>
          </cell>
          <cell r="K11859">
            <v>0</v>
          </cell>
          <cell r="L11859" t="str">
            <v>EA</v>
          </cell>
        </row>
        <row r="11860">
          <cell r="A11860" t="str">
            <v>9601-0005-T</v>
          </cell>
          <cell r="B11860" t="str">
            <v>PLUG,MALE WELDING LINE CON. BOC10153</v>
          </cell>
          <cell r="C11860">
            <v>0</v>
          </cell>
          <cell r="D11860">
            <v>0</v>
          </cell>
          <cell r="E11860">
            <v>0</v>
          </cell>
          <cell r="K11860">
            <v>0</v>
          </cell>
          <cell r="L11860" t="str">
            <v>EA</v>
          </cell>
        </row>
        <row r="11861">
          <cell r="A11861" t="str">
            <v>9601-0006</v>
          </cell>
          <cell r="B11861" t="str">
            <v>PLUG,PIPE,#9,PLASTIC,RED</v>
          </cell>
          <cell r="C11861">
            <v>0</v>
          </cell>
          <cell r="D11861">
            <v>0</v>
          </cell>
          <cell r="E11861">
            <v>0</v>
          </cell>
          <cell r="K11861">
            <v>0</v>
          </cell>
          <cell r="L11861" t="str">
            <v>EA</v>
          </cell>
        </row>
        <row r="11862">
          <cell r="A11862" t="str">
            <v>9601-0006-T</v>
          </cell>
          <cell r="B11862" t="str">
            <v>PLUG H/DUTY 7 PIN SOCKET NARVA#82092</v>
          </cell>
          <cell r="C11862">
            <v>759.21861000000001</v>
          </cell>
          <cell r="D11862">
            <v>7</v>
          </cell>
          <cell r="E11862">
            <v>0</v>
          </cell>
          <cell r="K11862">
            <v>60</v>
          </cell>
          <cell r="L11862" t="str">
            <v>EA</v>
          </cell>
        </row>
        <row r="11863">
          <cell r="A11863" t="str">
            <v>9601-0007-T</v>
          </cell>
          <cell r="B11863" t="str">
            <v>PLUG,TRUCK-LITE,#94706</v>
          </cell>
          <cell r="C11863">
            <v>59.854790000000001</v>
          </cell>
          <cell r="D11863">
            <v>0</v>
          </cell>
          <cell r="E11863">
            <v>0</v>
          </cell>
          <cell r="K11863">
            <v>60</v>
          </cell>
          <cell r="L11863" t="str">
            <v>EA</v>
          </cell>
        </row>
        <row r="11864">
          <cell r="A11864" t="str">
            <v>9601-0008-T</v>
          </cell>
          <cell r="B11864" t="str">
            <v>PLUG 2WAY CON SUP-SEAL EMAX 0-0282080-1</v>
          </cell>
          <cell r="C11864">
            <v>0</v>
          </cell>
          <cell r="D11864">
            <v>0</v>
          </cell>
          <cell r="E11864">
            <v>0</v>
          </cell>
          <cell r="K11864">
            <v>0</v>
          </cell>
          <cell r="L11864" t="str">
            <v>EA</v>
          </cell>
        </row>
        <row r="11865">
          <cell r="A11865" t="str">
            <v>9601-0009-T</v>
          </cell>
          <cell r="B11865" t="str">
            <v>2WAY TAP CON SUP-SEAL EMAX 0-0282104-1</v>
          </cell>
          <cell r="C11865">
            <v>0</v>
          </cell>
          <cell r="D11865">
            <v>0</v>
          </cell>
          <cell r="E11865">
            <v>0</v>
          </cell>
          <cell r="K11865">
            <v>0</v>
          </cell>
          <cell r="L11865" t="str">
            <v>EA</v>
          </cell>
        </row>
        <row r="11866">
          <cell r="A11866" t="str">
            <v>9601-0010-T</v>
          </cell>
          <cell r="B11866" t="str">
            <v>PLUG TERMI SUP-SEAL EMAX 0-0282110-1</v>
          </cell>
          <cell r="C11866">
            <v>0</v>
          </cell>
          <cell r="D11866">
            <v>0</v>
          </cell>
          <cell r="E11866">
            <v>0</v>
          </cell>
          <cell r="K11866">
            <v>0</v>
          </cell>
          <cell r="L11866" t="str">
            <v>EA</v>
          </cell>
        </row>
        <row r="11867">
          <cell r="A11867" t="str">
            <v>9601-0011-T</v>
          </cell>
          <cell r="B11867" t="str">
            <v>PLUG TRUCK W/ PRESSURE SW. LIQUIP ITP113</v>
          </cell>
          <cell r="C11867">
            <v>0</v>
          </cell>
          <cell r="D11867">
            <v>0</v>
          </cell>
          <cell r="E11867">
            <v>0</v>
          </cell>
          <cell r="K11867">
            <v>0</v>
          </cell>
          <cell r="L11867" t="str">
            <v>EA</v>
          </cell>
        </row>
        <row r="11868">
          <cell r="A11868" t="str">
            <v>9601-0012-T</v>
          </cell>
          <cell r="B11868" t="str">
            <v>PLUG TRUCK DIODE LIQUIP TP103-7</v>
          </cell>
          <cell r="C11868">
            <v>0</v>
          </cell>
          <cell r="D11868">
            <v>0</v>
          </cell>
          <cell r="E11868">
            <v>5</v>
          </cell>
          <cell r="K11868">
            <v>0</v>
          </cell>
          <cell r="L11868" t="str">
            <v>EA</v>
          </cell>
        </row>
        <row r="11869">
          <cell r="A11869" t="str">
            <v>9601-0013-T</v>
          </cell>
          <cell r="B11869" t="str">
            <v>PLUG BRASS M16X1.5</v>
          </cell>
          <cell r="C11869">
            <v>0</v>
          </cell>
          <cell r="D11869">
            <v>0</v>
          </cell>
          <cell r="E11869">
            <v>0</v>
          </cell>
          <cell r="K11869">
            <v>0</v>
          </cell>
          <cell r="L11869" t="str">
            <v>EA</v>
          </cell>
        </row>
        <row r="11870">
          <cell r="A11870" t="str">
            <v>9601-0014-T</v>
          </cell>
          <cell r="B11870" t="str">
            <v>PLUG BRASS M22X1.5</v>
          </cell>
          <cell r="C11870">
            <v>0</v>
          </cell>
          <cell r="D11870">
            <v>0</v>
          </cell>
          <cell r="E11870">
            <v>0</v>
          </cell>
          <cell r="K11870">
            <v>0</v>
          </cell>
          <cell r="L11870" t="str">
            <v>EA</v>
          </cell>
        </row>
        <row r="11871">
          <cell r="A11871" t="str">
            <v>9601-0015</v>
          </cell>
          <cell r="B11871" t="str">
            <v>PLUG DUST ALUMINIUM 5in TYPE 50W</v>
          </cell>
          <cell r="C11871">
            <v>0</v>
          </cell>
          <cell r="D11871">
            <v>0</v>
          </cell>
          <cell r="E11871">
            <v>0</v>
          </cell>
          <cell r="K11871">
            <v>0</v>
          </cell>
          <cell r="L11871" t="str">
            <v>EA</v>
          </cell>
        </row>
        <row r="11872">
          <cell r="A11872" t="str">
            <v>9601-0015-T</v>
          </cell>
          <cell r="B11872" t="str">
            <v>PLUG FOR HANGER PLASTIC FEND,50/38X30X16</v>
          </cell>
          <cell r="C11872">
            <v>43</v>
          </cell>
          <cell r="D11872">
            <v>14</v>
          </cell>
          <cell r="E11872">
            <v>0</v>
          </cell>
          <cell r="K11872">
            <v>15</v>
          </cell>
          <cell r="L11872" t="str">
            <v>EA</v>
          </cell>
        </row>
        <row r="11873">
          <cell r="A11873" t="str">
            <v>9601-0016-T</v>
          </cell>
          <cell r="B11873" t="str">
            <v>PLUG PVC 3" NPT MALE</v>
          </cell>
          <cell r="C11873">
            <v>0</v>
          </cell>
          <cell r="D11873">
            <v>0</v>
          </cell>
          <cell r="E11873">
            <v>0</v>
          </cell>
          <cell r="K11873">
            <v>0</v>
          </cell>
          <cell r="L11873" t="str">
            <v>EA</v>
          </cell>
        </row>
        <row r="11874">
          <cell r="A11874" t="str">
            <v>9601-0017</v>
          </cell>
          <cell r="B11874" t="str">
            <v>PLUG,FUSIBLE&amp;FRANGIBLE #FP15017BR,1/8"</v>
          </cell>
          <cell r="C11874">
            <v>371.46785000000006</v>
          </cell>
          <cell r="D11874">
            <v>0</v>
          </cell>
          <cell r="E11874">
            <v>0</v>
          </cell>
          <cell r="K11874">
            <v>60</v>
          </cell>
          <cell r="L11874" t="str">
            <v>EA</v>
          </cell>
        </row>
        <row r="11875">
          <cell r="A11875" t="str">
            <v>9601-0017-T</v>
          </cell>
          <cell r="B11875" t="str">
            <v>PLUG,TRUCK LITE#93745 (FOR 30 MODEL)</v>
          </cell>
          <cell r="C11875">
            <v>36.944670000000002</v>
          </cell>
          <cell r="D11875">
            <v>0</v>
          </cell>
          <cell r="E11875">
            <v>0</v>
          </cell>
          <cell r="K11875">
            <v>60</v>
          </cell>
          <cell r="L11875" t="str">
            <v>EA</v>
          </cell>
        </row>
        <row r="11876">
          <cell r="A11876" t="str">
            <v>9601-0018-T</v>
          </cell>
          <cell r="B11876" t="str">
            <v>PLUG SS FOR SPOT WELD MANHOLE CIVACON</v>
          </cell>
          <cell r="C11876">
            <v>80</v>
          </cell>
          <cell r="D11876">
            <v>290</v>
          </cell>
          <cell r="E11876">
            <v>0</v>
          </cell>
          <cell r="K11876">
            <v>7</v>
          </cell>
          <cell r="L11876" t="str">
            <v>EA</v>
          </cell>
        </row>
        <row r="11877">
          <cell r="A11877" t="str">
            <v>9601-0018-T-LB</v>
          </cell>
          <cell r="B11877" t="str">
            <v>LABOR 9601-0018-T</v>
          </cell>
          <cell r="C11877">
            <v>0</v>
          </cell>
          <cell r="D11877">
            <v>0</v>
          </cell>
          <cell r="E11877">
            <v>0</v>
          </cell>
          <cell r="K11877">
            <v>0</v>
          </cell>
          <cell r="L11877" t="str">
            <v>EA</v>
          </cell>
        </row>
        <row r="11878">
          <cell r="A11878" t="str">
            <v>9601-0019-T</v>
          </cell>
          <cell r="B11878" t="str">
            <v>PLUG BRASS HH M12X1.5</v>
          </cell>
          <cell r="C11878">
            <v>60</v>
          </cell>
          <cell r="D11878">
            <v>5</v>
          </cell>
          <cell r="E11878">
            <v>0</v>
          </cell>
          <cell r="K11878">
            <v>7</v>
          </cell>
          <cell r="L11878" t="str">
            <v>EA</v>
          </cell>
        </row>
        <row r="11879">
          <cell r="A11879" t="str">
            <v>9601-0020</v>
          </cell>
          <cell r="B11879" t="str">
            <v>PLUG,0.375IN NPT PLAS HIGH-DENSITY POLYE</v>
          </cell>
          <cell r="C11879">
            <v>0</v>
          </cell>
          <cell r="D11879">
            <v>0</v>
          </cell>
          <cell r="E11879">
            <v>0</v>
          </cell>
          <cell r="K11879">
            <v>0</v>
          </cell>
          <cell r="L11879" t="str">
            <v>EA</v>
          </cell>
        </row>
        <row r="11880">
          <cell r="A11880" t="str">
            <v>9601-0020-T</v>
          </cell>
          <cell r="B11880" t="str">
            <v>PLUG STL FOR WELD MANHOLE CIVACON</v>
          </cell>
          <cell r="C11880">
            <v>20</v>
          </cell>
          <cell r="D11880">
            <v>0</v>
          </cell>
          <cell r="E11880">
            <v>0</v>
          </cell>
          <cell r="K11880">
            <v>7</v>
          </cell>
          <cell r="L11880" t="str">
            <v>EA</v>
          </cell>
        </row>
        <row r="11881">
          <cell r="A11881" t="str">
            <v>9601-0021-T</v>
          </cell>
          <cell r="B11881" t="str">
            <v>PLUG NEOPRENE PIPE 3"</v>
          </cell>
          <cell r="C11881">
            <v>0</v>
          </cell>
          <cell r="D11881">
            <v>0</v>
          </cell>
          <cell r="E11881">
            <v>0</v>
          </cell>
          <cell r="K11881">
            <v>0</v>
          </cell>
          <cell r="L11881" t="str">
            <v>EA</v>
          </cell>
        </row>
        <row r="11882">
          <cell r="A11882" t="str">
            <v>9601-0022-T</v>
          </cell>
          <cell r="B11882" t="str">
            <v>PLUG 15-POLE ISO-12098 C/W PIN (ALLLEN)</v>
          </cell>
          <cell r="C11882">
            <v>1338</v>
          </cell>
          <cell r="D11882">
            <v>0</v>
          </cell>
          <cell r="E11882">
            <v>0</v>
          </cell>
          <cell r="K11882">
            <v>30</v>
          </cell>
          <cell r="L11882" t="str">
            <v>EA</v>
          </cell>
        </row>
        <row r="11883">
          <cell r="A11883" t="str">
            <v>9601-0023</v>
          </cell>
          <cell r="B11883" t="str">
            <v>PLUG,0.125IN NPT</v>
          </cell>
          <cell r="C11883">
            <v>0</v>
          </cell>
          <cell r="D11883">
            <v>0</v>
          </cell>
          <cell r="E11883">
            <v>0</v>
          </cell>
          <cell r="K11883">
            <v>0</v>
          </cell>
          <cell r="L11883" t="str">
            <v>EA</v>
          </cell>
        </row>
        <row r="11884">
          <cell r="A11884" t="str">
            <v>9601-0023-T</v>
          </cell>
          <cell r="B11884" t="str">
            <v>PLUG PE 1/2"NPT BLACK HEXA HEAD</v>
          </cell>
          <cell r="C11884">
            <v>5.0999999999999996</v>
          </cell>
          <cell r="D11884">
            <v>0</v>
          </cell>
          <cell r="E11884">
            <v>0</v>
          </cell>
          <cell r="K11884">
            <v>7</v>
          </cell>
          <cell r="L11884" t="str">
            <v>EA</v>
          </cell>
        </row>
        <row r="11885">
          <cell r="A11885" t="str">
            <v>9601-0024-001-T</v>
          </cell>
          <cell r="B11885" t="str">
            <v>PLUG 3731 S-TYPE HELLA 8JA 003 832-001</v>
          </cell>
          <cell r="C11885">
            <v>192.28068999999999</v>
          </cell>
          <cell r="D11885">
            <v>147</v>
          </cell>
          <cell r="E11885">
            <v>0</v>
          </cell>
          <cell r="K11885">
            <v>99</v>
          </cell>
          <cell r="L11885" t="str">
            <v>EA</v>
          </cell>
        </row>
        <row r="11886">
          <cell r="A11886" t="str">
            <v>9601-0024-T</v>
          </cell>
          <cell r="B11886" t="str">
            <v>PLUG,ELEC CON ISO-3731 ,7WAYCAST 24S</v>
          </cell>
          <cell r="C11886">
            <v>252.25862000000001</v>
          </cell>
          <cell r="D11886">
            <v>0</v>
          </cell>
          <cell r="E11886">
            <v>0</v>
          </cell>
          <cell r="K11886">
            <v>30</v>
          </cell>
          <cell r="L11886" t="str">
            <v>EA</v>
          </cell>
        </row>
        <row r="11887">
          <cell r="A11887" t="str">
            <v>9601-0025-T</v>
          </cell>
          <cell r="B11887" t="str">
            <v>PLUG&amp; CABLE SCULLY#08926</v>
          </cell>
          <cell r="C11887">
            <v>7797.0844400000005</v>
          </cell>
          <cell r="D11887">
            <v>0</v>
          </cell>
          <cell r="E11887">
            <v>0</v>
          </cell>
          <cell r="K11887">
            <v>60</v>
          </cell>
          <cell r="L11887" t="str">
            <v>EA</v>
          </cell>
        </row>
        <row r="11888">
          <cell r="A11888" t="str">
            <v>9601-0026-T</v>
          </cell>
          <cell r="B11888" t="str">
            <v>PLUG OPTIC CIVACON TESTING 1395-1395</v>
          </cell>
          <cell r="C11888">
            <v>5970.18613</v>
          </cell>
          <cell r="D11888">
            <v>0</v>
          </cell>
          <cell r="E11888">
            <v>0</v>
          </cell>
          <cell r="K11888">
            <v>0</v>
          </cell>
          <cell r="L11888" t="str">
            <v>EA</v>
          </cell>
        </row>
        <row r="11889">
          <cell r="A11889" t="str">
            <v>9601-0027-T</v>
          </cell>
          <cell r="B11889" t="str">
            <v>7PIN LARGE ROUND SOCKET NARVA 82062BL</v>
          </cell>
          <cell r="C11889">
            <v>248.01421999999999</v>
          </cell>
          <cell r="D11889">
            <v>4</v>
          </cell>
          <cell r="E11889">
            <v>0</v>
          </cell>
          <cell r="K11889">
            <v>60</v>
          </cell>
          <cell r="L11889" t="str">
            <v>EA</v>
          </cell>
        </row>
        <row r="11890">
          <cell r="A11890" t="str">
            <v>9601-0028-T</v>
          </cell>
          <cell r="B11890" t="str">
            <v>PLUG&amp; CABLE SCULLY#08927</v>
          </cell>
          <cell r="C11890">
            <v>9384.4487800000006</v>
          </cell>
          <cell r="D11890">
            <v>0</v>
          </cell>
          <cell r="E11890">
            <v>0</v>
          </cell>
          <cell r="K11890">
            <v>60</v>
          </cell>
          <cell r="L11890" t="str">
            <v>EA</v>
          </cell>
        </row>
        <row r="11891">
          <cell r="A11891" t="str">
            <v>9601-0029</v>
          </cell>
          <cell r="B11891" t="str">
            <v>PLUG,PIPE,1.0IN,304SS,NPT</v>
          </cell>
          <cell r="C11891">
            <v>0</v>
          </cell>
          <cell r="D11891">
            <v>0</v>
          </cell>
          <cell r="E11891">
            <v>0</v>
          </cell>
          <cell r="K11891">
            <v>0</v>
          </cell>
          <cell r="L11891" t="str">
            <v>EA</v>
          </cell>
        </row>
        <row r="11892">
          <cell r="A11892" t="str">
            <v>9601-0029-T</v>
          </cell>
          <cell r="B11892" t="str">
            <v>PLUG,BLACK#CAP-571FOR LELOX CHASSIS PIPE</v>
          </cell>
          <cell r="C11892">
            <v>41.190550000000002</v>
          </cell>
          <cell r="D11892">
            <v>0</v>
          </cell>
          <cell r="E11892">
            <v>0</v>
          </cell>
          <cell r="K11892">
            <v>60</v>
          </cell>
          <cell r="L11892" t="str">
            <v>EA</v>
          </cell>
        </row>
        <row r="11893">
          <cell r="A11893" t="str">
            <v>9601-0030-T</v>
          </cell>
          <cell r="B11893" t="str">
            <v>PLUG,6 WAY W/CABLE GUAARD PHILIPS#15-630</v>
          </cell>
          <cell r="C11893">
            <v>224.88745</v>
          </cell>
          <cell r="D11893">
            <v>0</v>
          </cell>
          <cell r="E11893">
            <v>0</v>
          </cell>
          <cell r="K11893">
            <v>30</v>
          </cell>
          <cell r="L11893" t="str">
            <v>EA</v>
          </cell>
        </row>
        <row r="11894">
          <cell r="A11894" t="str">
            <v>9601-0031</v>
          </cell>
          <cell r="B11894" t="str">
            <v>PLUG,FUSIBLE,1/8" FP15003BR</v>
          </cell>
          <cell r="C11894">
            <v>163.64206999999999</v>
          </cell>
          <cell r="D11894">
            <v>0</v>
          </cell>
          <cell r="E11894">
            <v>0</v>
          </cell>
          <cell r="K11894">
            <v>60</v>
          </cell>
          <cell r="L11894" t="str">
            <v>EA</v>
          </cell>
        </row>
        <row r="11895">
          <cell r="A11895" t="str">
            <v>9601-0031-T</v>
          </cell>
          <cell r="B11895" t="str">
            <v>PLUG ABS/EBS ISO 7638</v>
          </cell>
          <cell r="C11895">
            <v>1769.52549</v>
          </cell>
          <cell r="D11895">
            <v>0</v>
          </cell>
          <cell r="E11895">
            <v>0</v>
          </cell>
          <cell r="K11895">
            <v>30</v>
          </cell>
          <cell r="L11895" t="str">
            <v>EA</v>
          </cell>
        </row>
        <row r="11896">
          <cell r="A11896" t="str">
            <v>9601-0032-T</v>
          </cell>
          <cell r="B11896" t="str">
            <v>PLUG VENT 1-5/8-12 THD BETT#3013AL</v>
          </cell>
          <cell r="C11896">
            <v>417.85281000000003</v>
          </cell>
          <cell r="D11896">
            <v>0</v>
          </cell>
          <cell r="E11896">
            <v>0</v>
          </cell>
          <cell r="K11896">
            <v>60</v>
          </cell>
          <cell r="L11896" t="str">
            <v>EA</v>
          </cell>
        </row>
        <row r="11897">
          <cell r="A11897" t="str">
            <v>9601-0033-T</v>
          </cell>
          <cell r="B11897" t="str">
            <v>KEY - SHAFT BLACKMER#909178</v>
          </cell>
          <cell r="C11897">
            <v>594.13086999999996</v>
          </cell>
          <cell r="D11897">
            <v>0</v>
          </cell>
          <cell r="E11897">
            <v>0</v>
          </cell>
          <cell r="K11897">
            <v>60</v>
          </cell>
          <cell r="L11897" t="str">
            <v>EA</v>
          </cell>
        </row>
        <row r="11898">
          <cell r="A11898" t="str">
            <v>9601-0034-T</v>
          </cell>
          <cell r="B11898" t="str">
            <v>DUST PLUG OPW SS 2" #634A-SS20</v>
          </cell>
          <cell r="C11898">
            <v>624.12163999999996</v>
          </cell>
          <cell r="D11898">
            <v>0</v>
          </cell>
          <cell r="E11898">
            <v>0</v>
          </cell>
          <cell r="K11898">
            <v>0</v>
          </cell>
          <cell r="L11898" t="str">
            <v>EA</v>
          </cell>
        </row>
        <row r="11899">
          <cell r="A11899" t="str">
            <v>9601-0035-T</v>
          </cell>
          <cell r="B11899" t="str">
            <v>DUST PLUG OPW SS 2 1/2" #634A-SS25</v>
          </cell>
          <cell r="C11899">
            <v>1352.095</v>
          </cell>
          <cell r="D11899">
            <v>0</v>
          </cell>
          <cell r="E11899">
            <v>0</v>
          </cell>
          <cell r="K11899">
            <v>99</v>
          </cell>
          <cell r="L11899" t="str">
            <v>EA</v>
          </cell>
        </row>
        <row r="11900">
          <cell r="A11900" t="str">
            <v>9601-0036-001-T</v>
          </cell>
          <cell r="B11900" t="str">
            <v>No. 500848</v>
          </cell>
          <cell r="C11900">
            <v>0</v>
          </cell>
          <cell r="D11900">
            <v>0</v>
          </cell>
          <cell r="E11900">
            <v>0</v>
          </cell>
          <cell r="K11900">
            <v>0</v>
          </cell>
          <cell r="L11900" t="str">
            <v>EA</v>
          </cell>
        </row>
        <row r="11901">
          <cell r="A11901" t="str">
            <v>9601-0036-T</v>
          </cell>
          <cell r="B11901" t="str">
            <v>YORK SPARE PART PLUG</v>
          </cell>
          <cell r="C11901">
            <v>0</v>
          </cell>
          <cell r="D11901">
            <v>0</v>
          </cell>
          <cell r="E11901">
            <v>0</v>
          </cell>
          <cell r="K11901">
            <v>0</v>
          </cell>
          <cell r="L11901" t="str">
            <v>EA</v>
          </cell>
        </row>
        <row r="11902">
          <cell r="A11902" t="str">
            <v>9601-0037</v>
          </cell>
          <cell r="B11902" t="str">
            <v>PLUG,PIPE,.25IN,BRASS,NPT (158-0384-025)</v>
          </cell>
          <cell r="C11902">
            <v>0</v>
          </cell>
          <cell r="D11902">
            <v>0</v>
          </cell>
          <cell r="E11902">
            <v>0</v>
          </cell>
          <cell r="K11902">
            <v>0</v>
          </cell>
          <cell r="L11902" t="str">
            <v>EA</v>
          </cell>
        </row>
        <row r="11903">
          <cell r="A11903" t="str">
            <v>9601-0037-T</v>
          </cell>
          <cell r="B11903" t="str">
            <v>DUST PLUG TOZEN#DP SS3"(CDP300SS)</v>
          </cell>
          <cell r="C11903">
            <v>1500</v>
          </cell>
          <cell r="D11903">
            <v>0</v>
          </cell>
          <cell r="E11903">
            <v>0</v>
          </cell>
          <cell r="K11903">
            <v>15</v>
          </cell>
          <cell r="L11903" t="str">
            <v>EA</v>
          </cell>
        </row>
        <row r="11904">
          <cell r="A11904" t="str">
            <v>9601-0038-T</v>
          </cell>
          <cell r="B11904" t="str">
            <v>TAPERED CONICAL SOFT WOOD PLUGS</v>
          </cell>
          <cell r="C11904">
            <v>380</v>
          </cell>
          <cell r="D11904">
            <v>0</v>
          </cell>
          <cell r="E11904">
            <v>0</v>
          </cell>
          <cell r="K11904">
            <v>7</v>
          </cell>
          <cell r="L11904" t="str">
            <v>EA</v>
          </cell>
        </row>
        <row r="11905">
          <cell r="A11905" t="str">
            <v>9601-0039</v>
          </cell>
          <cell r="B11905" t="str">
            <v>PLUG,PIPE,.5IN, BRASS,NPT</v>
          </cell>
          <cell r="C11905">
            <v>0</v>
          </cell>
          <cell r="D11905">
            <v>0</v>
          </cell>
          <cell r="E11905">
            <v>0</v>
          </cell>
          <cell r="K11905">
            <v>0</v>
          </cell>
          <cell r="L11905" t="str">
            <v>EA</v>
          </cell>
        </row>
        <row r="11906">
          <cell r="A11906" t="str">
            <v>9601-0039-T</v>
          </cell>
          <cell r="B11906" t="str">
            <v>MEDIUM-PRESSURE AL PIPE PLUG 2" BSPT SQ</v>
          </cell>
          <cell r="C11906">
            <v>3363.2181699999996</v>
          </cell>
          <cell r="D11906">
            <v>4</v>
          </cell>
          <cell r="E11906">
            <v>0</v>
          </cell>
          <cell r="K11906">
            <v>30</v>
          </cell>
          <cell r="L11906" t="str">
            <v>EA</v>
          </cell>
        </row>
        <row r="11907">
          <cell r="A11907" t="str">
            <v>9601-0040-T</v>
          </cell>
          <cell r="B11907" t="str">
            <v>PLUG AND LEAD HEL-9.6008.06,TO 6009</v>
          </cell>
          <cell r="C11907">
            <v>302.20529999999997</v>
          </cell>
          <cell r="D11907">
            <v>10</v>
          </cell>
          <cell r="E11907">
            <v>0</v>
          </cell>
          <cell r="K11907">
            <v>99</v>
          </cell>
          <cell r="L11907" t="str">
            <v>EA</v>
          </cell>
        </row>
        <row r="11908">
          <cell r="A11908" t="str">
            <v>9601-0041-T</v>
          </cell>
          <cell r="B11908" t="str">
            <v>PLUG 1185 N-TYP HELLA 8JA 003 831-001</v>
          </cell>
          <cell r="C11908">
            <v>201.87547999999998</v>
          </cell>
          <cell r="D11908">
            <v>50</v>
          </cell>
          <cell r="E11908">
            <v>0</v>
          </cell>
          <cell r="K11908">
            <v>99</v>
          </cell>
          <cell r="L11908" t="str">
            <v>EA</v>
          </cell>
        </row>
        <row r="11909">
          <cell r="A11909" t="str">
            <v>9601-0042-T</v>
          </cell>
          <cell r="B11909" t="str">
            <v>PLUG SPINDLE #PSI H2184-01 P-SERIES</v>
          </cell>
          <cell r="C11909">
            <v>1252.296</v>
          </cell>
          <cell r="D11909">
            <v>0</v>
          </cell>
          <cell r="E11909">
            <v>0</v>
          </cell>
          <cell r="K11909">
            <v>0</v>
          </cell>
          <cell r="L11909" t="str">
            <v>EA</v>
          </cell>
        </row>
        <row r="11910">
          <cell r="A11910" t="str">
            <v>9601-0043-T</v>
          </cell>
          <cell r="B11910" t="str">
            <v>PLUG RUBBER FOR FENDER PIPE 52mm</v>
          </cell>
          <cell r="C11910">
            <v>30</v>
          </cell>
          <cell r="D11910">
            <v>37</v>
          </cell>
          <cell r="E11910">
            <v>0</v>
          </cell>
          <cell r="K11910">
            <v>15</v>
          </cell>
          <cell r="L11910" t="str">
            <v>EA</v>
          </cell>
        </row>
        <row r="11911">
          <cell r="A11911" t="str">
            <v>9601-0044-T</v>
          </cell>
          <cell r="B11911" t="str">
            <v>Center Plug</v>
          </cell>
          <cell r="C11911">
            <v>2385</v>
          </cell>
          <cell r="D11911">
            <v>0</v>
          </cell>
          <cell r="E11911">
            <v>0</v>
          </cell>
          <cell r="K11911">
            <v>0</v>
          </cell>
          <cell r="L11911" t="str">
            <v>EA</v>
          </cell>
        </row>
        <row r="11912">
          <cell r="A11912" t="str">
            <v>9601-0046-T</v>
          </cell>
          <cell r="B11912" t="str">
            <v>PLUG AND LEAD 2 POLE #8KA 990 258-011</v>
          </cell>
          <cell r="C11912">
            <v>0</v>
          </cell>
          <cell r="D11912">
            <v>0</v>
          </cell>
          <cell r="E11912">
            <v>6</v>
          </cell>
          <cell r="K11912">
            <v>0</v>
          </cell>
          <cell r="L11912" t="str">
            <v>EA</v>
          </cell>
        </row>
        <row r="11913">
          <cell r="A11913" t="str">
            <v>9603-0001-T</v>
          </cell>
          <cell r="B11913" t="str">
            <v>HYDRAULIC AIR POWER UNIT, SIDE LIFT AXLE</v>
          </cell>
          <cell r="C11913">
            <v>0</v>
          </cell>
          <cell r="D11913">
            <v>0</v>
          </cell>
          <cell r="E11913">
            <v>0</v>
          </cell>
          <cell r="K11913">
            <v>0</v>
          </cell>
          <cell r="L11913" t="str">
            <v>EA</v>
          </cell>
        </row>
        <row r="11914">
          <cell r="A11914" t="str">
            <v>9603-0002-T</v>
          </cell>
          <cell r="B11914" t="str">
            <v>YAMATAKE POWER SUPPLY</v>
          </cell>
          <cell r="C11914">
            <v>0</v>
          </cell>
          <cell r="D11914">
            <v>0</v>
          </cell>
          <cell r="E11914">
            <v>0</v>
          </cell>
          <cell r="K11914">
            <v>0</v>
          </cell>
          <cell r="L11914" t="str">
            <v>EA</v>
          </cell>
        </row>
        <row r="11915">
          <cell r="A11915" t="str">
            <v>9603-0003-T</v>
          </cell>
          <cell r="B11915" t="str">
            <v>POWER PACK UNIT HYVA 14545120, W/ HOSE ,</v>
          </cell>
          <cell r="C11915">
            <v>97850</v>
          </cell>
          <cell r="D11915">
            <v>0</v>
          </cell>
          <cell r="E11915">
            <v>0</v>
          </cell>
          <cell r="K11915">
            <v>60</v>
          </cell>
          <cell r="L11915" t="str">
            <v>EA</v>
          </cell>
        </row>
        <row r="11916">
          <cell r="A11916" t="str">
            <v>9603-0004-T</v>
          </cell>
          <cell r="B11916" t="str">
            <v>POWER UNIT "OMFB"#14745600625 24VDC 4.5</v>
          </cell>
          <cell r="C11916">
            <v>0</v>
          </cell>
          <cell r="D11916">
            <v>0</v>
          </cell>
          <cell r="E11916">
            <v>0</v>
          </cell>
          <cell r="K11916">
            <v>0</v>
          </cell>
          <cell r="L11916" t="str">
            <v>EA</v>
          </cell>
        </row>
        <row r="11917">
          <cell r="A11917" t="str">
            <v>9603-0005-T</v>
          </cell>
          <cell r="B11917" t="str">
            <v>POWER UNIT AND OIL TANK KIT SILOPWRKIT01</v>
          </cell>
          <cell r="C11917">
            <v>202496.19985</v>
          </cell>
          <cell r="D11917">
            <v>0</v>
          </cell>
          <cell r="E11917">
            <v>0</v>
          </cell>
          <cell r="K11917">
            <v>99</v>
          </cell>
          <cell r="L11917" t="str">
            <v>KIT</v>
          </cell>
        </row>
        <row r="11918">
          <cell r="A11918" t="str">
            <v>9603-0006-T</v>
          </cell>
          <cell r="B11918" t="str">
            <v>POWER UNIT RAZOR LEG KIT</v>
          </cell>
          <cell r="C11918">
            <v>53074.779889999998</v>
          </cell>
          <cell r="D11918">
            <v>0</v>
          </cell>
          <cell r="E11918">
            <v>0</v>
          </cell>
          <cell r="K11918">
            <v>60</v>
          </cell>
          <cell r="L11918" t="str">
            <v>EA</v>
          </cell>
        </row>
        <row r="11919">
          <cell r="A11919" t="str">
            <v>9605-0001-T</v>
          </cell>
          <cell r="B11919" t="str">
            <v>PTO,ISUZU FVM240(MZW6P)#S198302</v>
          </cell>
          <cell r="C11919">
            <v>30000</v>
          </cell>
          <cell r="D11919">
            <v>0</v>
          </cell>
          <cell r="E11919">
            <v>0</v>
          </cell>
          <cell r="K11919">
            <v>99</v>
          </cell>
          <cell r="L11919" t="str">
            <v>EA</v>
          </cell>
        </row>
        <row r="11920">
          <cell r="A11920" t="str">
            <v>9606-0001-003-T</v>
          </cell>
          <cell r="B11920" t="str">
            <v>DRIVE-PULLEY OD 3" - ALUM</v>
          </cell>
          <cell r="C11920">
            <v>1300</v>
          </cell>
          <cell r="D11920">
            <v>0</v>
          </cell>
          <cell r="E11920">
            <v>0</v>
          </cell>
          <cell r="K11920">
            <v>7</v>
          </cell>
          <cell r="L11920" t="str">
            <v>EA</v>
          </cell>
        </row>
        <row r="11921">
          <cell r="A11921" t="str">
            <v>9606-0001-004-T</v>
          </cell>
          <cell r="B11921" t="str">
            <v>IDLE-PULLEY OD 4" - ALUM</v>
          </cell>
          <cell r="C11921">
            <v>1700</v>
          </cell>
          <cell r="D11921">
            <v>0</v>
          </cell>
          <cell r="E11921">
            <v>0</v>
          </cell>
          <cell r="K11921">
            <v>7</v>
          </cell>
          <cell r="L11921" t="str">
            <v>EA</v>
          </cell>
        </row>
        <row r="11922">
          <cell r="A11922" t="str">
            <v>9606-0001-015-T</v>
          </cell>
          <cell r="B11922" t="str">
            <v>TAIL-PULLEY OD 15" - ALUM</v>
          </cell>
          <cell r="C11922">
            <v>3500</v>
          </cell>
          <cell r="D11922">
            <v>0</v>
          </cell>
          <cell r="E11922">
            <v>0</v>
          </cell>
          <cell r="K11922">
            <v>7</v>
          </cell>
          <cell r="L11922" t="str">
            <v>EA</v>
          </cell>
        </row>
        <row r="11923">
          <cell r="A11923" t="str">
            <v>9606-0001-T</v>
          </cell>
          <cell r="B11923" t="str">
            <v>TAIL-PULLEY ALUMINIUM 15"</v>
          </cell>
          <cell r="C11923">
            <v>0</v>
          </cell>
          <cell r="D11923">
            <v>0</v>
          </cell>
          <cell r="E11923">
            <v>0</v>
          </cell>
          <cell r="K11923">
            <v>0</v>
          </cell>
          <cell r="L11923" t="str">
            <v>EA</v>
          </cell>
        </row>
        <row r="11924">
          <cell r="A11924" t="str">
            <v>9606-0002-T</v>
          </cell>
          <cell r="B11924" t="str">
            <v>DRIVE-PULLEY ALUMINIUM 3"</v>
          </cell>
          <cell r="C11924">
            <v>0</v>
          </cell>
          <cell r="D11924">
            <v>0</v>
          </cell>
          <cell r="E11924">
            <v>0</v>
          </cell>
          <cell r="K11924">
            <v>0</v>
          </cell>
          <cell r="L11924" t="str">
            <v>EA</v>
          </cell>
        </row>
        <row r="11925">
          <cell r="A11925" t="str">
            <v>9606-0003-T</v>
          </cell>
          <cell r="B11925" t="str">
            <v>IDLE-PULLEY ALUMINIUM 4"</v>
          </cell>
          <cell r="C11925">
            <v>0</v>
          </cell>
          <cell r="D11925">
            <v>0</v>
          </cell>
          <cell r="E11925">
            <v>0</v>
          </cell>
          <cell r="K11925">
            <v>0</v>
          </cell>
          <cell r="L11925" t="str">
            <v>EA</v>
          </cell>
        </row>
        <row r="11926">
          <cell r="A11926" t="str">
            <v>9607-0001-T</v>
          </cell>
          <cell r="B11926" t="str">
            <v>HYDRAULIC PIPING (SIDE LIFT AXLE)</v>
          </cell>
          <cell r="C11926">
            <v>4091.41</v>
          </cell>
          <cell r="D11926">
            <v>0</v>
          </cell>
          <cell r="E11926">
            <v>0</v>
          </cell>
          <cell r="K11926">
            <v>0</v>
          </cell>
          <cell r="L11926" t="str">
            <v>EA</v>
          </cell>
        </row>
        <row r="11927">
          <cell r="A11927" t="str">
            <v>9607-0011</v>
          </cell>
          <cell r="B11927" t="str">
            <v>PIPING,DISCH,STL,SCH40,OVER FENDER,FOR B</v>
          </cell>
          <cell r="C11927">
            <v>0</v>
          </cell>
          <cell r="D11927">
            <v>0</v>
          </cell>
          <cell r="E11927">
            <v>0</v>
          </cell>
          <cell r="K11927">
            <v>0</v>
          </cell>
          <cell r="L11927" t="str">
            <v>EA</v>
          </cell>
        </row>
        <row r="11928">
          <cell r="A11928" t="str">
            <v>9607-0235</v>
          </cell>
          <cell r="B11928" t="str">
            <v>PIPING,DISCHARGE,4IN SCH.40 STAINLESS ST</v>
          </cell>
          <cell r="C11928">
            <v>0</v>
          </cell>
          <cell r="D11928">
            <v>0</v>
          </cell>
          <cell r="E11928">
            <v>0</v>
          </cell>
          <cell r="K11928">
            <v>0</v>
          </cell>
          <cell r="L11928" t="str">
            <v>EA</v>
          </cell>
        </row>
        <row r="11929">
          <cell r="A11929" t="str">
            <v>9627-0024-T</v>
          </cell>
          <cell r="B11929" t="str">
            <v>EXTRUSION,ALU,CORNER,SIDEGUARD,6061-T6</v>
          </cell>
          <cell r="C11929">
            <v>0</v>
          </cell>
          <cell r="D11929">
            <v>0</v>
          </cell>
          <cell r="E11929">
            <v>0</v>
          </cell>
          <cell r="K11929">
            <v>0</v>
          </cell>
          <cell r="L11929" t="str">
            <v>EA</v>
          </cell>
        </row>
        <row r="11930">
          <cell r="A11930" t="str">
            <v>9652-0021-T</v>
          </cell>
          <cell r="B11930" t="str">
            <v>SCREW LOCK FM SK319-00510</v>
          </cell>
          <cell r="C11930">
            <v>0</v>
          </cell>
          <cell r="D11930">
            <v>0</v>
          </cell>
          <cell r="E11930">
            <v>0</v>
          </cell>
          <cell r="K11930">
            <v>0</v>
          </cell>
          <cell r="L11930" t="str">
            <v>EA</v>
          </cell>
        </row>
        <row r="11931">
          <cell r="A11931" t="str">
            <v>9660-0008-T</v>
          </cell>
          <cell r="B11931" t="str">
            <v>PLATE STEEL AIR SPRING DISK HEND,B-21786</v>
          </cell>
          <cell r="C11931">
            <v>666.14234999999996</v>
          </cell>
          <cell r="D11931">
            <v>0</v>
          </cell>
          <cell r="E11931">
            <v>0</v>
          </cell>
          <cell r="K11931">
            <v>60</v>
          </cell>
          <cell r="L11931" t="str">
            <v>EA</v>
          </cell>
        </row>
        <row r="11932">
          <cell r="A11932" t="str">
            <v>9665-0018</v>
          </cell>
          <cell r="B11932" t="str">
            <v>WASHER,FLAT,0.625IN,SAE,MAG</v>
          </cell>
          <cell r="C11932">
            <v>0</v>
          </cell>
          <cell r="D11932">
            <v>0</v>
          </cell>
          <cell r="E11932">
            <v>0</v>
          </cell>
          <cell r="K11932">
            <v>0</v>
          </cell>
          <cell r="L11932" t="str">
            <v>EA</v>
          </cell>
        </row>
        <row r="11933">
          <cell r="A11933" t="str">
            <v>9667-0001-T</v>
          </cell>
          <cell r="B11933" t="str">
            <v>ALUM. FLASHING RAIL NEW EXT. (6 ME. LG.)</v>
          </cell>
          <cell r="C11933">
            <v>0</v>
          </cell>
          <cell r="D11933">
            <v>0</v>
          </cell>
          <cell r="E11933">
            <v>0</v>
          </cell>
          <cell r="K11933">
            <v>0</v>
          </cell>
          <cell r="L11933" t="str">
            <v>EA</v>
          </cell>
        </row>
        <row r="11934">
          <cell r="A11934" t="str">
            <v>9667-0002-001-T</v>
          </cell>
          <cell r="B11934" t="str">
            <v>RAIL FLASH AL EXT. 6061-T6 THK 5mmX 6.1M</v>
          </cell>
          <cell r="C11934">
            <v>7484.6975000000002</v>
          </cell>
          <cell r="D11934">
            <v>0</v>
          </cell>
          <cell r="E11934">
            <v>0</v>
          </cell>
          <cell r="K11934">
            <v>30</v>
          </cell>
          <cell r="L11934" t="str">
            <v>EA</v>
          </cell>
        </row>
        <row r="11935">
          <cell r="A11935" t="str">
            <v>9667-0002-002-T</v>
          </cell>
          <cell r="B11935" t="str">
            <v>FLASHING RAIL AL EXT 6061-T6 5mm 13 m</v>
          </cell>
          <cell r="C11935">
            <v>15806.293819999999</v>
          </cell>
          <cell r="D11935">
            <v>38</v>
          </cell>
          <cell r="E11935">
            <v>0</v>
          </cell>
          <cell r="K11935">
            <v>60</v>
          </cell>
          <cell r="L11935" t="str">
            <v>EA</v>
          </cell>
        </row>
        <row r="11936">
          <cell r="A11936" t="str">
            <v>9667-0002-003-T</v>
          </cell>
          <cell r="B11936" t="str">
            <v>FLASHING RAIL AL EXT 6061-T6 5mm 10.5 m</v>
          </cell>
          <cell r="C11936">
            <v>8665.185089999999</v>
          </cell>
          <cell r="D11936">
            <v>0</v>
          </cell>
          <cell r="E11936">
            <v>0</v>
          </cell>
          <cell r="K11936">
            <v>15</v>
          </cell>
          <cell r="L11936" t="str">
            <v>EA</v>
          </cell>
        </row>
        <row r="11937">
          <cell r="A11937" t="str">
            <v>9667-0002-004-T</v>
          </cell>
          <cell r="B11937" t="str">
            <v>FLASHING RAIL AL EXT 6061-T6 5mm 12.1 m</v>
          </cell>
          <cell r="C11937">
            <v>13629.378600000002</v>
          </cell>
          <cell r="D11937">
            <v>72.5</v>
          </cell>
          <cell r="E11937">
            <v>0</v>
          </cell>
          <cell r="K11937">
            <v>15</v>
          </cell>
          <cell r="L11937" t="str">
            <v>EA</v>
          </cell>
        </row>
        <row r="11938">
          <cell r="A11938" t="str">
            <v>9667-0002-005-T</v>
          </cell>
          <cell r="B11938" t="str">
            <v>FLASHING RAIL AL EXT 6061-T6 5mm 12.0 m</v>
          </cell>
          <cell r="C11938">
            <v>13410.840109999999</v>
          </cell>
          <cell r="D11938">
            <v>25</v>
          </cell>
          <cell r="E11938">
            <v>0</v>
          </cell>
          <cell r="K11938">
            <v>15</v>
          </cell>
          <cell r="L11938" t="str">
            <v>EA</v>
          </cell>
        </row>
        <row r="11939">
          <cell r="A11939" t="str">
            <v>9667-0002-T</v>
          </cell>
          <cell r="B11939" t="str">
            <v>FLASHING RAIL AL EXT 6061-T6 5mm 11.99 m</v>
          </cell>
          <cell r="C11939">
            <v>9637.0076800000006</v>
          </cell>
          <cell r="D11939">
            <v>0</v>
          </cell>
          <cell r="E11939">
            <v>0</v>
          </cell>
          <cell r="K11939">
            <v>15</v>
          </cell>
          <cell r="L11939" t="str">
            <v>EA</v>
          </cell>
        </row>
        <row r="11940">
          <cell r="A11940" t="str">
            <v>9667-0003-T</v>
          </cell>
          <cell r="B11940" t="str">
            <v>RAIL, ALUM. FLASH. EXT. (ARGEN.) 6M. LG</v>
          </cell>
          <cell r="C11940">
            <v>0</v>
          </cell>
          <cell r="D11940">
            <v>0</v>
          </cell>
          <cell r="E11940">
            <v>0</v>
          </cell>
          <cell r="K11940">
            <v>0</v>
          </cell>
          <cell r="L11940" t="str">
            <v>EA</v>
          </cell>
        </row>
        <row r="11941">
          <cell r="A11941" t="str">
            <v>9667-0004-T</v>
          </cell>
          <cell r="B11941" t="str">
            <v>RAIL, TRAM MOUNTING KIT</v>
          </cell>
          <cell r="C11941">
            <v>0</v>
          </cell>
          <cell r="D11941">
            <v>0</v>
          </cell>
          <cell r="E11941">
            <v>0</v>
          </cell>
          <cell r="K11941">
            <v>0</v>
          </cell>
          <cell r="L11941" t="str">
            <v>EA</v>
          </cell>
        </row>
        <row r="11942">
          <cell r="A11942" t="str">
            <v>9667-0005-T</v>
          </cell>
          <cell r="B11942" t="str">
            <v>RAIL,FLASH,AL-EXT,AGEN,5mmx11.99M.+1.01M</v>
          </cell>
          <cell r="C11942">
            <v>0</v>
          </cell>
          <cell r="D11942">
            <v>0</v>
          </cell>
          <cell r="E11942">
            <v>0</v>
          </cell>
          <cell r="K11942">
            <v>0</v>
          </cell>
          <cell r="L11942" t="str">
            <v>EA</v>
          </cell>
        </row>
        <row r="11943">
          <cell r="A11943" t="str">
            <v>9667-0006-T</v>
          </cell>
          <cell r="B11943" t="str">
            <v>TR-06-0-005 LH - TRAM STANDARD LH.(50mm)</v>
          </cell>
          <cell r="C11943">
            <v>87974.284729999999</v>
          </cell>
          <cell r="D11943">
            <v>0</v>
          </cell>
          <cell r="E11943">
            <v>0</v>
          </cell>
          <cell r="K11943">
            <v>0</v>
          </cell>
          <cell r="L11943" t="str">
            <v>EA</v>
          </cell>
        </row>
        <row r="11944">
          <cell r="A11944" t="str">
            <v>9667-0007-T</v>
          </cell>
          <cell r="B11944" t="str">
            <v>TR-06-1-117 - END STOP KIT</v>
          </cell>
          <cell r="C11944">
            <v>6097.22498</v>
          </cell>
          <cell r="D11944">
            <v>0</v>
          </cell>
          <cell r="E11944">
            <v>0</v>
          </cell>
          <cell r="K11944">
            <v>0</v>
          </cell>
          <cell r="L11944" t="str">
            <v>EA</v>
          </cell>
        </row>
        <row r="11945">
          <cell r="A11945" t="str">
            <v>9667-0012</v>
          </cell>
          <cell r="B11945" t="str">
            <v>RAIL,FRM,ALUM,LH,250IN LONG 1040 JET</v>
          </cell>
          <cell r="C11945">
            <v>0</v>
          </cell>
          <cell r="D11945">
            <v>0</v>
          </cell>
          <cell r="E11945">
            <v>0</v>
          </cell>
          <cell r="K11945">
            <v>0</v>
          </cell>
          <cell r="L11945" t="str">
            <v>EA</v>
          </cell>
        </row>
        <row r="11946">
          <cell r="A11946" t="str">
            <v>9667-0013</v>
          </cell>
          <cell r="B11946" t="str">
            <v>RAIL,FRM,ALUM,RH,250IN LONG 1040 JET</v>
          </cell>
          <cell r="C11946">
            <v>0</v>
          </cell>
          <cell r="D11946">
            <v>0</v>
          </cell>
          <cell r="E11946">
            <v>0</v>
          </cell>
          <cell r="K11946">
            <v>0</v>
          </cell>
          <cell r="L11946" t="str">
            <v>EA</v>
          </cell>
        </row>
        <row r="11947">
          <cell r="A11947" t="str">
            <v>9669-0001</v>
          </cell>
          <cell r="B11947" t="str">
            <v>REDUCER, 5 X4, 4IN SCH40 ALUM</v>
          </cell>
          <cell r="C11947">
            <v>1434.87563</v>
          </cell>
          <cell r="D11947">
            <v>19</v>
          </cell>
          <cell r="E11947">
            <v>0</v>
          </cell>
          <cell r="K11947">
            <v>60</v>
          </cell>
          <cell r="L11947" t="str">
            <v>EA</v>
          </cell>
        </row>
        <row r="11948">
          <cell r="A11948" t="str">
            <v>9669-0001-T</v>
          </cell>
          <cell r="B11948" t="str">
            <v>REDUCE BUSHING 3/4" M x 1/4"FM NPT SS316</v>
          </cell>
          <cell r="C11948">
            <v>210</v>
          </cell>
          <cell r="D11948">
            <v>0</v>
          </cell>
          <cell r="E11948">
            <v>0</v>
          </cell>
          <cell r="K11948">
            <v>7</v>
          </cell>
          <cell r="L11948" t="str">
            <v>EA</v>
          </cell>
        </row>
        <row r="11949">
          <cell r="A11949" t="str">
            <v>9669-0002-T</v>
          </cell>
          <cell r="B11949" t="str">
            <v>REDUCE 80x65 ECENTIC S/S316 316ERS108065</v>
          </cell>
          <cell r="C11949">
            <v>0</v>
          </cell>
          <cell r="D11949">
            <v>0</v>
          </cell>
          <cell r="E11949">
            <v>0</v>
          </cell>
          <cell r="K11949">
            <v>0</v>
          </cell>
          <cell r="L11949" t="str">
            <v>EA</v>
          </cell>
        </row>
        <row r="11950">
          <cell r="A11950" t="str">
            <v>9669-0003-T</v>
          </cell>
          <cell r="B11950" t="str">
            <v>REDUCER,ECENTRIC,6IN X 4IN,STAINLESS STL</v>
          </cell>
          <cell r="C11950">
            <v>0</v>
          </cell>
          <cell r="D11950">
            <v>0</v>
          </cell>
          <cell r="E11950">
            <v>0</v>
          </cell>
          <cell r="K11950">
            <v>0</v>
          </cell>
          <cell r="L11950" t="str">
            <v>EA</v>
          </cell>
        </row>
        <row r="11951">
          <cell r="A11951" t="str">
            <v>9669-0004</v>
          </cell>
          <cell r="B11951" t="str">
            <v>REDUCER,CONCENTRIC,6"X4",AL#20344</v>
          </cell>
          <cell r="C11951">
            <v>2474.00785</v>
          </cell>
          <cell r="D11951">
            <v>0</v>
          </cell>
          <cell r="E11951">
            <v>0</v>
          </cell>
          <cell r="K11951">
            <v>60</v>
          </cell>
          <cell r="L11951" t="str">
            <v>EA</v>
          </cell>
        </row>
        <row r="11952">
          <cell r="A11952" t="str">
            <v>9669-0004-T</v>
          </cell>
          <cell r="B11952" t="str">
            <v>REDUCER,ECENTRIC,4IN X 3IN,STAINLESS STL</v>
          </cell>
          <cell r="C11952">
            <v>0</v>
          </cell>
          <cell r="D11952">
            <v>0</v>
          </cell>
          <cell r="E11952">
            <v>0</v>
          </cell>
          <cell r="K11952">
            <v>0</v>
          </cell>
          <cell r="L11952" t="str">
            <v>EA</v>
          </cell>
        </row>
        <row r="11953">
          <cell r="A11953" t="str">
            <v>9669-0005</v>
          </cell>
          <cell r="B11953" t="str">
            <v>REDUCER CONCENTRIC 3" x 2" AL.</v>
          </cell>
          <cell r="C11953">
            <v>1182.5941599999999</v>
          </cell>
          <cell r="D11953">
            <v>8</v>
          </cell>
          <cell r="E11953">
            <v>0</v>
          </cell>
          <cell r="K11953">
            <v>60</v>
          </cell>
          <cell r="L11953" t="str">
            <v>EA</v>
          </cell>
        </row>
        <row r="11954">
          <cell r="A11954" t="str">
            <v>9669-0005-T</v>
          </cell>
          <cell r="B11954" t="str">
            <v>REDUCER,CONNECTOR 1/2" - M22 X1.5 90DEG</v>
          </cell>
          <cell r="C11954">
            <v>380</v>
          </cell>
          <cell r="D11954">
            <v>9</v>
          </cell>
          <cell r="E11954">
            <v>0</v>
          </cell>
          <cell r="K11954">
            <v>7</v>
          </cell>
          <cell r="L11954" t="str">
            <v>EA</v>
          </cell>
        </row>
        <row r="11955">
          <cell r="A11955" t="str">
            <v>9669-0006-T</v>
          </cell>
          <cell r="B11955" t="str">
            <v>REDUCER,CONNECTOR 1/4" -1/8" FEM SS304</v>
          </cell>
          <cell r="C11955">
            <v>75</v>
          </cell>
          <cell r="D11955">
            <v>0</v>
          </cell>
          <cell r="E11955">
            <v>0</v>
          </cell>
          <cell r="K11955">
            <v>7</v>
          </cell>
          <cell r="L11955" t="str">
            <v>EA</v>
          </cell>
        </row>
        <row r="11956">
          <cell r="A11956" t="str">
            <v>9669-0007-001-T</v>
          </cell>
          <cell r="B11956" t="str">
            <v>REDUCER CONNECTOR BRASS 1/4M X 3/8M</v>
          </cell>
          <cell r="C11956">
            <v>30</v>
          </cell>
          <cell r="D11956">
            <v>79</v>
          </cell>
          <cell r="E11956">
            <v>0</v>
          </cell>
          <cell r="K11956">
            <v>7</v>
          </cell>
          <cell r="L11956" t="str">
            <v>EA</v>
          </cell>
        </row>
        <row r="11957">
          <cell r="A11957" t="str">
            <v>9669-0007-002-T</v>
          </cell>
          <cell r="B11957" t="str">
            <v>REDUCER CONNECTOR BRASS 1/4M X 1/2M</v>
          </cell>
          <cell r="C11957">
            <v>30</v>
          </cell>
          <cell r="D11957">
            <v>35</v>
          </cell>
          <cell r="E11957">
            <v>0</v>
          </cell>
          <cell r="K11957">
            <v>7</v>
          </cell>
          <cell r="L11957" t="str">
            <v>EA</v>
          </cell>
        </row>
        <row r="11958">
          <cell r="A11958" t="str">
            <v>9669-0008-001-T</v>
          </cell>
          <cell r="B11958" t="str">
            <v>REDUCER SEAMLESS AL CONCENTRIC 3"x2 1/2"</v>
          </cell>
          <cell r="C11958">
            <v>1434.62201</v>
          </cell>
          <cell r="D11958">
            <v>12</v>
          </cell>
          <cell r="E11958">
            <v>0</v>
          </cell>
          <cell r="K11958">
            <v>60</v>
          </cell>
          <cell r="L11958" t="str">
            <v>EA</v>
          </cell>
        </row>
        <row r="11959">
          <cell r="A11959" t="str">
            <v>9669-0008-002-T</v>
          </cell>
          <cell r="B11959" t="str">
            <v>REDUCER SEAMLESS AL CONCENTRIC 3"x2 1/2"</v>
          </cell>
          <cell r="C11959">
            <v>860</v>
          </cell>
          <cell r="D11959">
            <v>0</v>
          </cell>
          <cell r="E11959">
            <v>0</v>
          </cell>
          <cell r="K11959">
            <v>7</v>
          </cell>
          <cell r="L11959" t="str">
            <v>EA</v>
          </cell>
        </row>
        <row r="11960">
          <cell r="A11960" t="str">
            <v>9669-0009-001-T</v>
          </cell>
          <cell r="B11960" t="str">
            <v>REDUCE SEAMLESS AL ECCENTRIC4"x3"T20431</v>
          </cell>
          <cell r="C11960">
            <v>1607.0442300000002</v>
          </cell>
          <cell r="D11960">
            <v>40</v>
          </cell>
          <cell r="E11960">
            <v>0</v>
          </cell>
          <cell r="K11960">
            <v>60</v>
          </cell>
          <cell r="L11960" t="str">
            <v>EA</v>
          </cell>
        </row>
        <row r="11961">
          <cell r="A11961" t="str">
            <v>9669-0009-002-T</v>
          </cell>
          <cell r="B11961" t="str">
            <v>REDUCE SEAMLESS AL BELLED CON4"x3"T20343</v>
          </cell>
          <cell r="C11961">
            <v>0</v>
          </cell>
          <cell r="D11961">
            <v>0</v>
          </cell>
          <cell r="E11961">
            <v>0</v>
          </cell>
          <cell r="K11961">
            <v>0</v>
          </cell>
          <cell r="L11961" t="str">
            <v>EA</v>
          </cell>
        </row>
        <row r="11962">
          <cell r="A11962" t="str">
            <v>9669-0010-T</v>
          </cell>
          <cell r="B11962" t="str">
            <v>ADAPTER REDUCE MALE1/2" NPTxFEMALE3/4"NP</v>
          </cell>
          <cell r="C11962">
            <v>75</v>
          </cell>
          <cell r="D11962">
            <v>0</v>
          </cell>
          <cell r="E11962">
            <v>0</v>
          </cell>
          <cell r="K11962">
            <v>7</v>
          </cell>
          <cell r="L11962" t="str">
            <v>EA</v>
          </cell>
        </row>
        <row r="11963">
          <cell r="A11963" t="str">
            <v>9669-0011-001-T</v>
          </cell>
          <cell r="B11963" t="str">
            <v>REDUCER 3"-2" COUPLING WELD TYPE  SS304</v>
          </cell>
          <cell r="C11963">
            <v>330</v>
          </cell>
          <cell r="D11963">
            <v>10</v>
          </cell>
          <cell r="E11963">
            <v>0</v>
          </cell>
          <cell r="K11963">
            <v>7</v>
          </cell>
          <cell r="L11963" t="str">
            <v>EA</v>
          </cell>
        </row>
        <row r="11964">
          <cell r="A11964" t="str">
            <v>9669-0011-002-T</v>
          </cell>
          <cell r="B11964" t="str">
            <v>REDUCER 3"-2" COUPLING WELD TYPE  SS316</v>
          </cell>
          <cell r="C11964">
            <v>2301.0920800000004</v>
          </cell>
          <cell r="D11964">
            <v>0</v>
          </cell>
          <cell r="E11964">
            <v>0</v>
          </cell>
          <cell r="K11964">
            <v>30</v>
          </cell>
          <cell r="L11964" t="str">
            <v>EA</v>
          </cell>
        </row>
        <row r="11965">
          <cell r="A11965" t="str">
            <v>9669-0011-T</v>
          </cell>
          <cell r="B11965" t="str">
            <v>REDUCER 3"-2" COUPLING WELD TYPE  ALUM</v>
          </cell>
          <cell r="C11965">
            <v>2811.57375</v>
          </cell>
          <cell r="D11965">
            <v>1</v>
          </cell>
          <cell r="E11965">
            <v>0</v>
          </cell>
          <cell r="K11965">
            <v>0</v>
          </cell>
          <cell r="L11965" t="str">
            <v>EA</v>
          </cell>
        </row>
        <row r="11966">
          <cell r="A11966" t="str">
            <v>9669-0012-T</v>
          </cell>
          <cell r="B11966" t="str">
            <v>CON.REDUCER SS304 SANITARY11850 51x38</v>
          </cell>
          <cell r="C11966">
            <v>260</v>
          </cell>
          <cell r="D11966">
            <v>0</v>
          </cell>
          <cell r="E11966">
            <v>0</v>
          </cell>
          <cell r="K11966">
            <v>7</v>
          </cell>
          <cell r="L11966" t="str">
            <v>EA</v>
          </cell>
        </row>
        <row r="11967">
          <cell r="A11967" t="str">
            <v>9669-0013-T</v>
          </cell>
          <cell r="B11967" t="str">
            <v>CONCENTRIC REDUCER  2-1/2"X2"  AL 20340</v>
          </cell>
          <cell r="C11967">
            <v>0</v>
          </cell>
          <cell r="D11967">
            <v>0</v>
          </cell>
          <cell r="E11967">
            <v>0</v>
          </cell>
          <cell r="K11967">
            <v>0</v>
          </cell>
          <cell r="L11967" t="str">
            <v>EA</v>
          </cell>
        </row>
        <row r="11968">
          <cell r="A11968" t="str">
            <v>9669-0014-T</v>
          </cell>
          <cell r="B11968" t="str">
            <v>REDUCER,CONCENTRIC,5IN X 4INSCH 40,STL</v>
          </cell>
          <cell r="C11968">
            <v>135</v>
          </cell>
          <cell r="D11968">
            <v>0</v>
          </cell>
          <cell r="E11968">
            <v>0</v>
          </cell>
          <cell r="K11968">
            <v>7</v>
          </cell>
          <cell r="L11968" t="str">
            <v>EA</v>
          </cell>
        </row>
        <row r="11969">
          <cell r="A11969" t="str">
            <v>9669-0015-T</v>
          </cell>
          <cell r="B11969" t="str">
            <v>CARBON STL CONCEN, REDUCER 219.1-168.3mm</v>
          </cell>
          <cell r="C11969">
            <v>562</v>
          </cell>
          <cell r="D11969">
            <v>0</v>
          </cell>
          <cell r="E11969">
            <v>0</v>
          </cell>
          <cell r="K11969">
            <v>0</v>
          </cell>
          <cell r="L11969" t="str">
            <v>EA</v>
          </cell>
        </row>
        <row r="11970">
          <cell r="A11970" t="str">
            <v>9669-0016-T</v>
          </cell>
          <cell r="B11970" t="str">
            <v>CON.REDUCER SS304 SANITARY11850 101x76</v>
          </cell>
          <cell r="C11970">
            <v>400</v>
          </cell>
          <cell r="D11970">
            <v>0</v>
          </cell>
          <cell r="E11970">
            <v>0</v>
          </cell>
          <cell r="K11970">
            <v>7</v>
          </cell>
          <cell r="L11970" t="str">
            <v>EA</v>
          </cell>
        </row>
        <row r="11971">
          <cell r="A11971" t="str">
            <v>9669-0017-T</v>
          </cell>
          <cell r="B11971" t="str">
            <v>REDUCERS CONCENTRIC 2" x 1 1/2" STL.</v>
          </cell>
          <cell r="C11971">
            <v>522.03159000000005</v>
          </cell>
          <cell r="D11971">
            <v>0</v>
          </cell>
          <cell r="E11971">
            <v>0</v>
          </cell>
          <cell r="K11971">
            <v>60</v>
          </cell>
          <cell r="L11971" t="str">
            <v>EA</v>
          </cell>
        </row>
        <row r="11972">
          <cell r="A11972" t="str">
            <v>9669-0018-001-T</v>
          </cell>
          <cell r="B11972" t="str">
            <v>SS304  6x4 BUTTWELD REDUCE TEE /SEAM</v>
          </cell>
          <cell r="C11972">
            <v>6100</v>
          </cell>
          <cell r="D11972">
            <v>0</v>
          </cell>
          <cell r="E11972">
            <v>0</v>
          </cell>
          <cell r="K11972">
            <v>7</v>
          </cell>
          <cell r="L11972" t="str">
            <v>EA</v>
          </cell>
        </row>
        <row r="11973">
          <cell r="A11973" t="str">
            <v>9669-0018-T</v>
          </cell>
          <cell r="B11973" t="str">
            <v>SS304  6x4 BUTTWELD REDUCE TEE /SEAMLESS</v>
          </cell>
          <cell r="C11973">
            <v>11980</v>
          </cell>
          <cell r="D11973">
            <v>0</v>
          </cell>
          <cell r="E11973">
            <v>0</v>
          </cell>
          <cell r="K11973">
            <v>0</v>
          </cell>
          <cell r="L11973" t="str">
            <v>EA</v>
          </cell>
        </row>
        <row r="11974">
          <cell r="A11974" t="str">
            <v>9669-0019-T</v>
          </cell>
          <cell r="B11974" t="str">
            <v>ECCENTRIC REDUCER 2"X1-1/2" SS 316 SANIT</v>
          </cell>
          <cell r="C11974">
            <v>290</v>
          </cell>
          <cell r="D11974">
            <v>0</v>
          </cell>
          <cell r="E11974">
            <v>0</v>
          </cell>
          <cell r="K11974">
            <v>7</v>
          </cell>
          <cell r="L11974" t="str">
            <v>EA</v>
          </cell>
        </row>
        <row r="11975">
          <cell r="A11975" t="str">
            <v>9669-0020-T</v>
          </cell>
          <cell r="B11975" t="str">
            <v>ECCENTRIC REDUCER 2"X1-1/2" SS 304</v>
          </cell>
          <cell r="C11975">
            <v>236</v>
          </cell>
          <cell r="D11975">
            <v>3</v>
          </cell>
          <cell r="E11975">
            <v>0</v>
          </cell>
          <cell r="K11975">
            <v>7</v>
          </cell>
          <cell r="L11975" t="str">
            <v>EA</v>
          </cell>
        </row>
        <row r="11976">
          <cell r="A11976" t="str">
            <v>9669-0021-T</v>
          </cell>
          <cell r="B11976" t="str">
            <v>REDUCER CONCENTRIC 3"-2.5" SS304 (WELD)</v>
          </cell>
          <cell r="C11976">
            <v>1670</v>
          </cell>
          <cell r="D11976">
            <v>0</v>
          </cell>
          <cell r="E11976">
            <v>0</v>
          </cell>
          <cell r="K11976">
            <v>7</v>
          </cell>
          <cell r="L11976" t="str">
            <v>EA</v>
          </cell>
        </row>
        <row r="11977">
          <cell r="A11977" t="str">
            <v>9669-0022-007-T</v>
          </cell>
          <cell r="B11977" t="str">
            <v>REDUCER  3"-2"  SS316  SANITARY SEAM</v>
          </cell>
          <cell r="C11977">
            <v>280</v>
          </cell>
          <cell r="D11977">
            <v>1</v>
          </cell>
          <cell r="E11977">
            <v>0</v>
          </cell>
          <cell r="K11977">
            <v>0</v>
          </cell>
          <cell r="L11977" t="str">
            <v>EA</v>
          </cell>
        </row>
        <row r="11978">
          <cell r="A11978" t="str">
            <v>9670-0001-T</v>
          </cell>
          <cell r="B11978" t="str">
            <v>REEL CABLE HANNAY (USE 9670-0002-T ILO)</v>
          </cell>
          <cell r="C11978">
            <v>0</v>
          </cell>
          <cell r="D11978">
            <v>0</v>
          </cell>
          <cell r="E11978">
            <v>0</v>
          </cell>
          <cell r="K11978">
            <v>0</v>
          </cell>
          <cell r="L11978" t="str">
            <v>EA</v>
          </cell>
        </row>
        <row r="11979">
          <cell r="A11979" t="str">
            <v>9670-0002-T</v>
          </cell>
          <cell r="B11979" t="str">
            <v>ROTA REEL STATIC W/PLASTIC COAT#700-50R</v>
          </cell>
          <cell r="C11979">
            <v>12269.379290000001</v>
          </cell>
          <cell r="D11979">
            <v>3</v>
          </cell>
          <cell r="E11979">
            <v>0</v>
          </cell>
          <cell r="K11979">
            <v>60</v>
          </cell>
          <cell r="L11979" t="str">
            <v>EA</v>
          </cell>
        </row>
        <row r="11980">
          <cell r="A11980" t="str">
            <v>9670-0003-001-T</v>
          </cell>
          <cell r="B11980" t="str">
            <v>REEL STATIC LIQUIP #LSR100 LOCKABLE 30ME</v>
          </cell>
          <cell r="C11980">
            <v>4894.3603000000003</v>
          </cell>
          <cell r="D11980">
            <v>33</v>
          </cell>
          <cell r="E11980">
            <v>0</v>
          </cell>
          <cell r="K11980">
            <v>60</v>
          </cell>
          <cell r="L11980" t="str">
            <v>EA</v>
          </cell>
        </row>
        <row r="11981">
          <cell r="A11981" t="str">
            <v>9670-0003-T</v>
          </cell>
          <cell r="B11981" t="str">
            <v>REEL, STATIC LIQUIP#SR100</v>
          </cell>
          <cell r="C11981">
            <v>4339.1263199999994</v>
          </cell>
          <cell r="D11981">
            <v>0</v>
          </cell>
          <cell r="E11981">
            <v>0</v>
          </cell>
          <cell r="K11981">
            <v>60</v>
          </cell>
          <cell r="L11981" t="str">
            <v>EA</v>
          </cell>
        </row>
        <row r="11982">
          <cell r="A11982" t="str">
            <v>9670-0004-T</v>
          </cell>
          <cell r="B11982" t="str">
            <v>GROUND REEL JAPAN (MITSUBOSHI)</v>
          </cell>
          <cell r="C11982">
            <v>1364.84</v>
          </cell>
          <cell r="D11982">
            <v>0</v>
          </cell>
          <cell r="E11982">
            <v>0</v>
          </cell>
          <cell r="K11982">
            <v>0</v>
          </cell>
          <cell r="L11982" t="str">
            <v>EA</v>
          </cell>
        </row>
        <row r="11983">
          <cell r="A11983" t="str">
            <v>9670-0005-T</v>
          </cell>
          <cell r="B11983" t="str">
            <v>GROUND PLATE</v>
          </cell>
          <cell r="C11983">
            <v>415.48</v>
          </cell>
          <cell r="D11983">
            <v>0</v>
          </cell>
          <cell r="E11983">
            <v>0</v>
          </cell>
          <cell r="K11983">
            <v>0</v>
          </cell>
          <cell r="L11983" t="str">
            <v>EA</v>
          </cell>
        </row>
        <row r="11984">
          <cell r="A11984" t="str">
            <v>9670-0006-T</v>
          </cell>
          <cell r="B11984" t="str">
            <v>REEL CABLE STATIC TRELOR SER-150</v>
          </cell>
          <cell r="C11984">
            <v>0</v>
          </cell>
          <cell r="D11984">
            <v>0</v>
          </cell>
          <cell r="E11984">
            <v>0</v>
          </cell>
          <cell r="K11984">
            <v>0</v>
          </cell>
          <cell r="L11984" t="str">
            <v>EA</v>
          </cell>
        </row>
        <row r="11985">
          <cell r="A11985" t="str">
            <v>9670-0007-T</v>
          </cell>
          <cell r="B11985" t="str">
            <v>REEL,CABLE STATIC 50'</v>
          </cell>
          <cell r="C11985">
            <v>0</v>
          </cell>
          <cell r="D11985">
            <v>0</v>
          </cell>
          <cell r="E11985">
            <v>0</v>
          </cell>
          <cell r="K11985">
            <v>0</v>
          </cell>
          <cell r="L11985" t="str">
            <v>EA</v>
          </cell>
        </row>
        <row r="11986">
          <cell r="A11986" t="str">
            <v>9670-0008-T</v>
          </cell>
          <cell r="B11986" t="str">
            <v>REEL,LOCKING STATIC TRELOR (SER-150L)</v>
          </cell>
          <cell r="C11986">
            <v>9877.6915000000008</v>
          </cell>
          <cell r="D11986">
            <v>0</v>
          </cell>
          <cell r="E11986">
            <v>0</v>
          </cell>
          <cell r="K11986">
            <v>60</v>
          </cell>
          <cell r="L11986" t="str">
            <v>EA</v>
          </cell>
        </row>
        <row r="11987">
          <cell r="A11987" t="str">
            <v>9670-0009-T</v>
          </cell>
          <cell r="B11987" t="str">
            <v>GROUND STRAP COPER H10xT3.5xW20mm L=30cm</v>
          </cell>
          <cell r="C11987">
            <v>550</v>
          </cell>
          <cell r="D11987">
            <v>10</v>
          </cell>
          <cell r="E11987">
            <v>0</v>
          </cell>
          <cell r="K11987">
            <v>7</v>
          </cell>
          <cell r="L11987" t="str">
            <v>EA</v>
          </cell>
        </row>
        <row r="11988">
          <cell r="A11988" t="str">
            <v>9670-0010-T</v>
          </cell>
          <cell r="B11988" t="str">
            <v>REEL CABLE STATIC GROUND WIRES "MWLF"</v>
          </cell>
          <cell r="C11988">
            <v>1938.78</v>
          </cell>
          <cell r="D11988">
            <v>0</v>
          </cell>
          <cell r="E11988">
            <v>0</v>
          </cell>
          <cell r="K11988">
            <v>0</v>
          </cell>
          <cell r="L11988" t="str">
            <v>EA</v>
          </cell>
        </row>
        <row r="11989">
          <cell r="A11989" t="str">
            <v>9670-0011-T</v>
          </cell>
          <cell r="B11989" t="str">
            <v>REEL CABLE STATIC W/PLST,COATING QINGDAO</v>
          </cell>
          <cell r="C11989">
            <v>5215.4634299999998</v>
          </cell>
          <cell r="D11989">
            <v>0</v>
          </cell>
          <cell r="E11989">
            <v>0</v>
          </cell>
          <cell r="K11989">
            <v>99</v>
          </cell>
          <cell r="L11989" t="str">
            <v>EA</v>
          </cell>
        </row>
        <row r="11990">
          <cell r="A11990" t="str">
            <v>9670-0012-T</v>
          </cell>
          <cell r="B11990" t="str">
            <v>REEL HANNAY#A26-33-346RT AIR CONTROL</v>
          </cell>
          <cell r="C11990">
            <v>77659.195720000003</v>
          </cell>
          <cell r="D11990">
            <v>0</v>
          </cell>
          <cell r="E11990">
            <v>0</v>
          </cell>
          <cell r="K11990">
            <v>99</v>
          </cell>
          <cell r="L11990" t="str">
            <v>EA</v>
          </cell>
        </row>
        <row r="11991">
          <cell r="A11991" t="str">
            <v>9670-0013-T</v>
          </cell>
          <cell r="B11991" t="str">
            <v>REEL HOSE HANNAY #A20-30-31-10.5 LT</v>
          </cell>
          <cell r="C11991">
            <v>70874.962299999999</v>
          </cell>
          <cell r="D11991">
            <v>2</v>
          </cell>
          <cell r="E11991">
            <v>0</v>
          </cell>
          <cell r="K11991">
            <v>99</v>
          </cell>
          <cell r="L11991" t="str">
            <v>EA</v>
          </cell>
        </row>
        <row r="11992">
          <cell r="A11992" t="str">
            <v>9670-0014-T</v>
          </cell>
          <cell r="B11992" t="str">
            <v>MANUAL HOSE REEL FOR 10 M. 2.5"DIA</v>
          </cell>
          <cell r="C11992">
            <v>16000</v>
          </cell>
          <cell r="D11992">
            <v>0</v>
          </cell>
          <cell r="E11992">
            <v>0</v>
          </cell>
          <cell r="K11992">
            <v>0</v>
          </cell>
          <cell r="L11992" t="str">
            <v>EA</v>
          </cell>
        </row>
        <row r="11993">
          <cell r="A11993" t="str">
            <v>9670-0015-001-T</v>
          </cell>
          <cell r="B11993" t="str">
            <v>HANNAY PNEU W/CLUTCH AIV5111-72-73-24</v>
          </cell>
          <cell r="C11993">
            <v>193771.4694</v>
          </cell>
          <cell r="D11993">
            <v>0</v>
          </cell>
          <cell r="E11993">
            <v>0</v>
          </cell>
          <cell r="K11993">
            <v>99</v>
          </cell>
          <cell r="L11993" t="str">
            <v>EA</v>
          </cell>
        </row>
        <row r="11994">
          <cell r="A11994" t="str">
            <v>9670-0015-T</v>
          </cell>
          <cell r="B11994" t="str">
            <v>HANNAY PNEU W/CLUTCH AIV5111-72-74-24</v>
          </cell>
          <cell r="C11994">
            <v>170598.26981</v>
          </cell>
          <cell r="D11994">
            <v>0</v>
          </cell>
          <cell r="E11994">
            <v>0</v>
          </cell>
          <cell r="K11994">
            <v>99</v>
          </cell>
          <cell r="L11994" t="str">
            <v>EA</v>
          </cell>
        </row>
        <row r="11995">
          <cell r="A11995" t="str">
            <v>9670-0016-T</v>
          </cell>
          <cell r="B11995" t="str">
            <v>RETRIEVABLE EARTHING CABLE, ZECA W/CLAMP</v>
          </cell>
          <cell r="C11995">
            <v>10200</v>
          </cell>
          <cell r="D11995">
            <v>0</v>
          </cell>
          <cell r="E11995">
            <v>0</v>
          </cell>
          <cell r="K11995">
            <v>15</v>
          </cell>
          <cell r="L11995" t="str">
            <v>EA</v>
          </cell>
        </row>
        <row r="11996">
          <cell r="A11996" t="str">
            <v>9670-0017-T</v>
          </cell>
          <cell r="B11996" t="str">
            <v>AVIATION HOSE REEL - CARTWHEEL STYLE</v>
          </cell>
          <cell r="C11996">
            <v>0</v>
          </cell>
          <cell r="D11996">
            <v>0</v>
          </cell>
          <cell r="E11996">
            <v>0</v>
          </cell>
          <cell r="K11996">
            <v>60</v>
          </cell>
          <cell r="L11996" t="str">
            <v>EA</v>
          </cell>
        </row>
        <row r="11997">
          <cell r="A11997" t="str">
            <v>9670-0018-T</v>
          </cell>
          <cell r="B11997" t="str">
            <v>EARTH, ANTI STATIC STRIP EARTH BELT</v>
          </cell>
          <cell r="C11997">
            <v>250</v>
          </cell>
          <cell r="D11997">
            <v>0</v>
          </cell>
          <cell r="E11997">
            <v>0</v>
          </cell>
          <cell r="K11997">
            <v>7</v>
          </cell>
          <cell r="L11997" t="str">
            <v>EA</v>
          </cell>
        </row>
        <row r="11998">
          <cell r="A11998" t="str">
            <v>9670-0019-001-T</v>
          </cell>
          <cell r="B11998" t="str">
            <v>REEL, EARTHING KT-SCA15 (15 ME)</v>
          </cell>
          <cell r="C11998">
            <v>3531.5507900000002</v>
          </cell>
          <cell r="D11998">
            <v>3</v>
          </cell>
          <cell r="E11998">
            <v>0</v>
          </cell>
          <cell r="K11998">
            <v>0</v>
          </cell>
          <cell r="L11998" t="str">
            <v>EA</v>
          </cell>
        </row>
        <row r="11999">
          <cell r="A11999" t="str">
            <v>9670-0019-002-T</v>
          </cell>
          <cell r="B11999" t="str">
            <v>REEL, EARTHING KT-SCA25  (25 ME)</v>
          </cell>
          <cell r="C11999">
            <v>5422.7018999999991</v>
          </cell>
          <cell r="D11999">
            <v>17</v>
          </cell>
          <cell r="E11999">
            <v>0</v>
          </cell>
          <cell r="K11999">
            <v>0</v>
          </cell>
          <cell r="L11999" t="str">
            <v>EA</v>
          </cell>
        </row>
        <row r="12000">
          <cell r="A12000" t="str">
            <v>9670-0019-003-T</v>
          </cell>
          <cell r="B12000" t="str">
            <v>REEL, EARTHING KT-SCA30 (30 ME)</v>
          </cell>
          <cell r="C12000">
            <v>0</v>
          </cell>
          <cell r="D12000">
            <v>0</v>
          </cell>
          <cell r="E12000">
            <v>0</v>
          </cell>
          <cell r="K12000">
            <v>0</v>
          </cell>
          <cell r="L12000" t="str">
            <v>EA</v>
          </cell>
        </row>
        <row r="12001">
          <cell r="A12001" t="str">
            <v>9670-0019-T</v>
          </cell>
          <cell r="B12001" t="str">
            <v>REEL, EARTHING KT-SCA10 (10 ME)</v>
          </cell>
          <cell r="C12001">
            <v>0</v>
          </cell>
          <cell r="D12001">
            <v>0</v>
          </cell>
          <cell r="E12001">
            <v>0</v>
          </cell>
          <cell r="K12001">
            <v>0</v>
          </cell>
          <cell r="L12001" t="str">
            <v>EA</v>
          </cell>
        </row>
        <row r="12002">
          <cell r="A12002" t="str">
            <v>9670-0020-T</v>
          </cell>
          <cell r="B12002" t="str">
            <v>BOLT GROUNDING KT10-4000</v>
          </cell>
          <cell r="C12002">
            <v>0</v>
          </cell>
          <cell r="D12002">
            <v>0</v>
          </cell>
          <cell r="E12002">
            <v>0</v>
          </cell>
          <cell r="K12002">
            <v>0</v>
          </cell>
          <cell r="L12002" t="str">
            <v>EA</v>
          </cell>
        </row>
        <row r="12003">
          <cell r="A12003" t="str">
            <v>9670-0021-1250-T</v>
          </cell>
          <cell r="B12003" t="str">
            <v>EARTH ANTI STATIC STRIP EARTH BELT GROUD</v>
          </cell>
          <cell r="C12003">
            <v>1006.68592</v>
          </cell>
          <cell r="D12003">
            <v>10</v>
          </cell>
          <cell r="E12003">
            <v>0</v>
          </cell>
          <cell r="K12003">
            <v>0</v>
          </cell>
          <cell r="L12003" t="str">
            <v>EA</v>
          </cell>
        </row>
        <row r="12004">
          <cell r="A12004" t="str">
            <v>9670-0021-900-T</v>
          </cell>
          <cell r="B12004" t="str">
            <v>EARTH ANTI STATIC STRIP EARTH BELT GROUD</v>
          </cell>
          <cell r="C12004">
            <v>0</v>
          </cell>
          <cell r="D12004">
            <v>0</v>
          </cell>
          <cell r="E12004">
            <v>0</v>
          </cell>
          <cell r="K12004">
            <v>0</v>
          </cell>
          <cell r="L12004" t="str">
            <v>EA</v>
          </cell>
        </row>
        <row r="12005">
          <cell r="A12005" t="str">
            <v>9671-0001-T</v>
          </cell>
          <cell r="B12005" t="str">
            <v>REFLECTOR, RED HELLA#2923</v>
          </cell>
          <cell r="C12005">
            <v>179.69392999999999</v>
          </cell>
          <cell r="D12005">
            <v>0</v>
          </cell>
          <cell r="E12005">
            <v>0</v>
          </cell>
          <cell r="K12005">
            <v>60</v>
          </cell>
          <cell r="L12005" t="str">
            <v>EA</v>
          </cell>
        </row>
        <row r="12006">
          <cell r="A12006" t="str">
            <v>9671-0002-T</v>
          </cell>
          <cell r="B12006" t="str">
            <v>REFLECTOR, AMBER HELLA#2922</v>
          </cell>
          <cell r="C12006">
            <v>142.23363000000001</v>
          </cell>
          <cell r="D12006">
            <v>0</v>
          </cell>
          <cell r="E12006">
            <v>0</v>
          </cell>
          <cell r="K12006">
            <v>60</v>
          </cell>
          <cell r="L12006" t="str">
            <v>EA</v>
          </cell>
        </row>
        <row r="12007">
          <cell r="A12007" t="str">
            <v>9671-0003-T</v>
          </cell>
          <cell r="B12007" t="str">
            <v>REAR REFLEX REFLECTORS (TRIANGLE SHAPE)</v>
          </cell>
          <cell r="C12007">
            <v>1200</v>
          </cell>
          <cell r="D12007">
            <v>3</v>
          </cell>
          <cell r="E12007">
            <v>0</v>
          </cell>
          <cell r="K12007">
            <v>0</v>
          </cell>
          <cell r="L12007" t="str">
            <v>EA</v>
          </cell>
        </row>
        <row r="12008">
          <cell r="A12008" t="str">
            <v>9671-0004-T</v>
          </cell>
          <cell r="B12008" t="str">
            <v>LARGE SIZED REAR REFLEX REFLECTORS</v>
          </cell>
          <cell r="C12008">
            <v>4936.0101599999998</v>
          </cell>
          <cell r="D12008">
            <v>0</v>
          </cell>
          <cell r="E12008">
            <v>0</v>
          </cell>
          <cell r="K12008">
            <v>99</v>
          </cell>
          <cell r="L12008" t="str">
            <v>EA</v>
          </cell>
        </row>
        <row r="12009">
          <cell r="A12009" t="str">
            <v>9671-0005-T</v>
          </cell>
          <cell r="B12009" t="str">
            <v>REFLECTOR NARVA#N84037 RED</v>
          </cell>
          <cell r="C12009">
            <v>76.416940000000011</v>
          </cell>
          <cell r="D12009">
            <v>27</v>
          </cell>
          <cell r="E12009">
            <v>0</v>
          </cell>
          <cell r="K12009">
            <v>60</v>
          </cell>
          <cell r="L12009" t="str">
            <v>EA</v>
          </cell>
        </row>
        <row r="12010">
          <cell r="A12010" t="str">
            <v>9671-0006-T</v>
          </cell>
          <cell r="B12010" t="str">
            <v>REFLECTOR NARVA#N84036 AMBER</v>
          </cell>
          <cell r="C12010">
            <v>76.418080000000003</v>
          </cell>
          <cell r="D12010">
            <v>30</v>
          </cell>
          <cell r="E12010">
            <v>0</v>
          </cell>
          <cell r="K12010">
            <v>60</v>
          </cell>
          <cell r="L12010" t="str">
            <v>EA</v>
          </cell>
        </row>
        <row r="12011">
          <cell r="A12011" t="str">
            <v>9671-0007</v>
          </cell>
          <cell r="B12011" t="str">
            <v>REFLECTOR,YEL,3IN,FLANGEMTGTRUCKLITE</v>
          </cell>
          <cell r="C12011">
            <v>0</v>
          </cell>
          <cell r="D12011">
            <v>0</v>
          </cell>
          <cell r="E12011">
            <v>0</v>
          </cell>
          <cell r="K12011">
            <v>0</v>
          </cell>
          <cell r="L12011" t="str">
            <v>EA</v>
          </cell>
        </row>
        <row r="12012">
          <cell r="A12012" t="str">
            <v>9671-0007-T</v>
          </cell>
          <cell r="B12012" t="str">
            <v>REFLECTOR HELLA  AMBER #2916</v>
          </cell>
          <cell r="C12012">
            <v>150</v>
          </cell>
          <cell r="D12012">
            <v>0</v>
          </cell>
          <cell r="E12012">
            <v>0</v>
          </cell>
          <cell r="K12012">
            <v>0</v>
          </cell>
          <cell r="L12012" t="str">
            <v>EA</v>
          </cell>
        </row>
        <row r="12013">
          <cell r="A12013" t="str">
            <v>9671-0008-T</v>
          </cell>
          <cell r="B12013" t="str">
            <v>REFLECTOR HELLA  WHITE  #2917</v>
          </cell>
          <cell r="C12013">
            <v>150</v>
          </cell>
          <cell r="D12013">
            <v>0</v>
          </cell>
          <cell r="E12013">
            <v>0</v>
          </cell>
          <cell r="K12013">
            <v>0</v>
          </cell>
          <cell r="L12013" t="str">
            <v>EA</v>
          </cell>
        </row>
        <row r="12014">
          <cell r="A12014" t="str">
            <v>9671-0009-T</v>
          </cell>
          <cell r="B12014" t="str">
            <v>REFLECTORS, WHITE NARVA#N84035</v>
          </cell>
          <cell r="C12014">
            <v>86.026800000000009</v>
          </cell>
          <cell r="D12014">
            <v>7</v>
          </cell>
          <cell r="E12014">
            <v>0</v>
          </cell>
          <cell r="K12014">
            <v>60</v>
          </cell>
          <cell r="L12014" t="str">
            <v>EA</v>
          </cell>
        </row>
        <row r="12015">
          <cell r="A12015" t="str">
            <v>9671-0010-T</v>
          </cell>
          <cell r="B12015" t="str">
            <v>REFLECTORS, NARVA#N84030 90X40 F/HOLE BL</v>
          </cell>
          <cell r="C12015">
            <v>0</v>
          </cell>
          <cell r="D12015">
            <v>0</v>
          </cell>
          <cell r="E12015">
            <v>0</v>
          </cell>
          <cell r="K12015">
            <v>0</v>
          </cell>
          <cell r="L12015" t="str">
            <v>EA</v>
          </cell>
        </row>
        <row r="12016">
          <cell r="A12016" t="str">
            <v>9671-0011-T</v>
          </cell>
          <cell r="B12016" t="str">
            <v>REFLECTIVE WARNING TRI ANGLE PLATE</v>
          </cell>
          <cell r="C12016">
            <v>480</v>
          </cell>
          <cell r="D12016">
            <v>0</v>
          </cell>
          <cell r="E12016">
            <v>0</v>
          </cell>
          <cell r="K12016">
            <v>0</v>
          </cell>
          <cell r="L12016" t="str">
            <v>EA</v>
          </cell>
        </row>
        <row r="12017">
          <cell r="A12017" t="str">
            <v>9671-0012-T</v>
          </cell>
          <cell r="B12017" t="str">
            <v>REFLECTOR AMBER HELLA #2919</v>
          </cell>
          <cell r="C12017">
            <v>92.340820000000008</v>
          </cell>
          <cell r="D12017">
            <v>120</v>
          </cell>
          <cell r="E12017">
            <v>0</v>
          </cell>
          <cell r="K12017">
            <v>99</v>
          </cell>
          <cell r="L12017" t="str">
            <v>EA</v>
          </cell>
        </row>
        <row r="12018">
          <cell r="A12018" t="str">
            <v>9671-0013-T</v>
          </cell>
          <cell r="B12018" t="str">
            <v>REFLECTOR, WHITE HELLA#2924</v>
          </cell>
          <cell r="C12018">
            <v>41.371400000000001</v>
          </cell>
          <cell r="D12018">
            <v>46</v>
          </cell>
          <cell r="E12018">
            <v>0</v>
          </cell>
          <cell r="K12018">
            <v>99</v>
          </cell>
          <cell r="L12018" t="str">
            <v>EA</v>
          </cell>
        </row>
        <row r="12019">
          <cell r="A12019" t="str">
            <v>9671-0014-T</v>
          </cell>
          <cell r="B12019" t="str">
            <v>REFLECTOR, PLUG #ZREF FOR PIPE CHASSIS</v>
          </cell>
          <cell r="C12019">
            <v>149.26026999999999</v>
          </cell>
          <cell r="D12019">
            <v>0</v>
          </cell>
          <cell r="E12019">
            <v>0</v>
          </cell>
          <cell r="K12019">
            <v>60</v>
          </cell>
          <cell r="L12019" t="str">
            <v>EA</v>
          </cell>
        </row>
        <row r="12020">
          <cell r="A12020" t="str">
            <v>9671-0015-T</v>
          </cell>
          <cell r="B12020" t="str">
            <v>LARGE REAR REFLECTORS KOITO NLR-2ASN</v>
          </cell>
          <cell r="C12020">
            <v>3273.5690000000004</v>
          </cell>
          <cell r="D12020">
            <v>0</v>
          </cell>
          <cell r="E12020">
            <v>0</v>
          </cell>
          <cell r="K12020">
            <v>99</v>
          </cell>
          <cell r="L12020" t="str">
            <v>EA</v>
          </cell>
        </row>
        <row r="12021">
          <cell r="A12021" t="str">
            <v>9671-0016-001-T</v>
          </cell>
          <cell r="B12021" t="str">
            <v>RED REFLEX REFLECTORS TRIANGLE 150mm</v>
          </cell>
          <cell r="C12021">
            <v>28</v>
          </cell>
          <cell r="D12021">
            <v>16</v>
          </cell>
          <cell r="E12021">
            <v>0</v>
          </cell>
          <cell r="K12021">
            <v>15</v>
          </cell>
          <cell r="L12021" t="str">
            <v>EA</v>
          </cell>
        </row>
        <row r="12022">
          <cell r="A12022" t="str">
            <v>9671-0016-T</v>
          </cell>
          <cell r="B12022" t="str">
            <v>REAR REFLEX REFLECTORS  FT 20  061</v>
          </cell>
          <cell r="C12022">
            <v>50</v>
          </cell>
          <cell r="D12022">
            <v>3</v>
          </cell>
          <cell r="E12022">
            <v>0</v>
          </cell>
          <cell r="K12022">
            <v>7</v>
          </cell>
          <cell r="L12022" t="str">
            <v>EA</v>
          </cell>
        </row>
        <row r="12023">
          <cell r="A12023" t="str">
            <v>9671-0017-T</v>
          </cell>
          <cell r="B12023" t="str">
            <v>CONSPICUITY MARKING TAPE-YELLOW ECE 104</v>
          </cell>
          <cell r="C12023">
            <v>33.5</v>
          </cell>
          <cell r="D12023">
            <v>473</v>
          </cell>
          <cell r="E12023">
            <v>0</v>
          </cell>
          <cell r="K12023">
            <v>30</v>
          </cell>
          <cell r="L12023" t="str">
            <v>ME</v>
          </cell>
        </row>
        <row r="12024">
          <cell r="A12024" t="str">
            <v>9671-0018-T</v>
          </cell>
          <cell r="B12024" t="str">
            <v>CONSPICUITY MARKING TAPE-WHITE ECE 104</v>
          </cell>
          <cell r="C12024">
            <v>31.5</v>
          </cell>
          <cell r="D12024">
            <v>340.8</v>
          </cell>
          <cell r="E12024">
            <v>300</v>
          </cell>
          <cell r="K12024">
            <v>30</v>
          </cell>
          <cell r="L12024" t="str">
            <v>ME</v>
          </cell>
        </row>
        <row r="12025">
          <cell r="A12025" t="str">
            <v>9671-0019-T</v>
          </cell>
          <cell r="B12025" t="str">
            <v>CONSPICUITY MARKING TAPE-RED ECE 104</v>
          </cell>
          <cell r="C12025">
            <v>33.5</v>
          </cell>
          <cell r="D12025">
            <v>376</v>
          </cell>
          <cell r="E12025">
            <v>100</v>
          </cell>
          <cell r="K12025">
            <v>30</v>
          </cell>
          <cell r="L12025" t="str">
            <v>ME</v>
          </cell>
        </row>
        <row r="12026">
          <cell r="A12026" t="str">
            <v>9671-0020-T</v>
          </cell>
          <cell r="B12026" t="str">
            <v>EMER REFLECTIVE WARNING RUBY TRIANGLE</v>
          </cell>
          <cell r="C12026">
            <v>850</v>
          </cell>
          <cell r="D12026">
            <v>3</v>
          </cell>
          <cell r="E12026">
            <v>0</v>
          </cell>
          <cell r="K12026">
            <v>7</v>
          </cell>
          <cell r="L12026" t="str">
            <v>EA</v>
          </cell>
        </row>
        <row r="12027">
          <cell r="A12027" t="str">
            <v>9671-0021-001-T</v>
          </cell>
          <cell r="B12027" t="str">
            <v>REFLECTOR, RED 32-KYIKC201R DIA. ∅80mm.</v>
          </cell>
          <cell r="C12027">
            <v>20</v>
          </cell>
          <cell r="D12027">
            <v>25</v>
          </cell>
          <cell r="E12027">
            <v>0</v>
          </cell>
          <cell r="K12027">
            <v>15</v>
          </cell>
          <cell r="L12027" t="str">
            <v>EA</v>
          </cell>
        </row>
        <row r="12028">
          <cell r="A12028" t="str">
            <v>9671-0021-T</v>
          </cell>
          <cell r="B12028" t="str">
            <v>REFLECTOR, YELLOW 32-KYIKC201Y DIA.∅80mm</v>
          </cell>
          <cell r="C12028">
            <v>20</v>
          </cell>
          <cell r="D12028">
            <v>39</v>
          </cell>
          <cell r="E12028">
            <v>0</v>
          </cell>
          <cell r="K12028">
            <v>15</v>
          </cell>
          <cell r="L12028" t="str">
            <v>EA</v>
          </cell>
        </row>
        <row r="12029">
          <cell r="A12029" t="str">
            <v>9671-0022-100-T</v>
          </cell>
          <cell r="B12029" t="str">
            <v>REFLECTIVE TAPE YELLOW SASO-2913</v>
          </cell>
          <cell r="C12029">
            <v>11788.52917</v>
          </cell>
          <cell r="D12029">
            <v>0</v>
          </cell>
          <cell r="E12029">
            <v>0</v>
          </cell>
          <cell r="K12029">
            <v>0</v>
          </cell>
          <cell r="L12029" t="str">
            <v>EA</v>
          </cell>
        </row>
        <row r="12030">
          <cell r="A12030" t="str">
            <v>9671-0022-T</v>
          </cell>
          <cell r="B12030" t="str">
            <v>REFLECTIVE TAPE YELLOW SASO-2913</v>
          </cell>
          <cell r="C12030">
            <v>57</v>
          </cell>
          <cell r="D12030">
            <v>0</v>
          </cell>
          <cell r="E12030">
            <v>0</v>
          </cell>
          <cell r="K12030">
            <v>0</v>
          </cell>
          <cell r="L12030" t="str">
            <v>ME</v>
          </cell>
        </row>
        <row r="12031">
          <cell r="A12031" t="str">
            <v>9672-0001-001-T</v>
          </cell>
          <cell r="B12031" t="str">
            <v>MOUNTING SOCKET OMRON#PE083A-E</v>
          </cell>
          <cell r="C12031">
            <v>0</v>
          </cell>
          <cell r="D12031">
            <v>0</v>
          </cell>
          <cell r="E12031">
            <v>0</v>
          </cell>
          <cell r="K12031">
            <v>0</v>
          </cell>
          <cell r="L12031" t="str">
            <v>EA</v>
          </cell>
        </row>
        <row r="12032">
          <cell r="A12032" t="str">
            <v>9672-0001-002-T</v>
          </cell>
          <cell r="B12032" t="str">
            <v>HOLD-DOWN CLIP PFC-A1</v>
          </cell>
          <cell r="C12032">
            <v>0</v>
          </cell>
          <cell r="D12032">
            <v>0</v>
          </cell>
          <cell r="E12032">
            <v>0</v>
          </cell>
          <cell r="K12032">
            <v>0</v>
          </cell>
          <cell r="L12032" t="str">
            <v>EA</v>
          </cell>
        </row>
        <row r="12033">
          <cell r="A12033" t="str">
            <v>9672-0001-T</v>
          </cell>
          <cell r="B12033" t="str">
            <v>RELAY OMRON#MKS2P 24VDC</v>
          </cell>
          <cell r="C12033">
            <v>0</v>
          </cell>
          <cell r="D12033">
            <v>0</v>
          </cell>
          <cell r="E12033">
            <v>0</v>
          </cell>
          <cell r="K12033">
            <v>0</v>
          </cell>
          <cell r="L12033" t="str">
            <v>EA</v>
          </cell>
        </row>
        <row r="12034">
          <cell r="A12034" t="str">
            <v>9672-0002-001-T</v>
          </cell>
          <cell r="B12034" t="str">
            <v>ECM RELAY 24VDC/100AM [5POLE] BOSCH</v>
          </cell>
          <cell r="C12034">
            <v>380</v>
          </cell>
          <cell r="D12034">
            <v>0</v>
          </cell>
          <cell r="E12034">
            <v>0</v>
          </cell>
          <cell r="K12034">
            <v>7</v>
          </cell>
          <cell r="L12034" t="str">
            <v>EA</v>
          </cell>
        </row>
        <row r="12035">
          <cell r="A12035" t="str">
            <v>9672-0002-T</v>
          </cell>
          <cell r="B12035" t="str">
            <v>ECM RELAY 24VDC/100AM [5POLE]  BAXTER</v>
          </cell>
          <cell r="C12035">
            <v>2322.5215599999997</v>
          </cell>
          <cell r="D12035">
            <v>0</v>
          </cell>
          <cell r="E12035">
            <v>0</v>
          </cell>
          <cell r="K12035">
            <v>0</v>
          </cell>
          <cell r="L12035" t="str">
            <v>EA</v>
          </cell>
        </row>
        <row r="12036">
          <cell r="A12036" t="str">
            <v>9672-0003-T</v>
          </cell>
          <cell r="B12036" t="str">
            <v>RELAY SWITCH "NEW ERA" BR262 24V.(+)</v>
          </cell>
          <cell r="C12036">
            <v>1200</v>
          </cell>
          <cell r="D12036">
            <v>0</v>
          </cell>
          <cell r="E12036">
            <v>0</v>
          </cell>
          <cell r="K12036">
            <v>7</v>
          </cell>
          <cell r="L12036" t="str">
            <v>EA</v>
          </cell>
        </row>
        <row r="12037">
          <cell r="A12037" t="str">
            <v>9672-0004-T</v>
          </cell>
          <cell r="B12037" t="str">
            <v>24V TO 12V STEP DOWN MODULE - 2 Amp</v>
          </cell>
          <cell r="C12037">
            <v>544.99641000000008</v>
          </cell>
          <cell r="D12037">
            <v>0</v>
          </cell>
          <cell r="E12037">
            <v>0</v>
          </cell>
          <cell r="K12037">
            <v>99</v>
          </cell>
          <cell r="L12037" t="str">
            <v>EA</v>
          </cell>
        </row>
        <row r="12038">
          <cell r="A12038" t="str">
            <v>9673-0001-T</v>
          </cell>
          <cell r="B12038" t="str">
            <v>RECEPTACLE AXLE RESTRANT STRAP MAGNUM AX</v>
          </cell>
          <cell r="C12038">
            <v>1100</v>
          </cell>
          <cell r="D12038">
            <v>0</v>
          </cell>
          <cell r="E12038">
            <v>0</v>
          </cell>
          <cell r="K12038">
            <v>30</v>
          </cell>
          <cell r="L12038" t="str">
            <v>EA</v>
          </cell>
        </row>
        <row r="12039">
          <cell r="A12039" t="str">
            <v>9673-0051</v>
          </cell>
          <cell r="B12039" t="str">
            <v>RECEPTACLE 7 WAY ISO 3731 RING TERM,TO</v>
          </cell>
          <cell r="C12039">
            <v>0</v>
          </cell>
          <cell r="D12039">
            <v>0</v>
          </cell>
          <cell r="E12039">
            <v>0</v>
          </cell>
          <cell r="K12039">
            <v>0</v>
          </cell>
          <cell r="L12039" t="str">
            <v>EA</v>
          </cell>
        </row>
        <row r="12040">
          <cell r="A12040" t="str">
            <v>9674-0001-001-T</v>
          </cell>
          <cell r="B12040" t="str">
            <v>AIR RESERVOIR 24L STEEL ABS</v>
          </cell>
          <cell r="C12040">
            <v>0</v>
          </cell>
          <cell r="D12040">
            <v>0</v>
          </cell>
          <cell r="E12040">
            <v>0</v>
          </cell>
          <cell r="K12040">
            <v>0</v>
          </cell>
          <cell r="L12040" t="str">
            <v>EA</v>
          </cell>
        </row>
        <row r="12041">
          <cell r="A12041" t="str">
            <v>9674-0001-002-T</v>
          </cell>
          <cell r="B12041" t="str">
            <v>AIR RESERVOIR 46L STEEL ABS</v>
          </cell>
          <cell r="C12041">
            <v>0</v>
          </cell>
          <cell r="D12041">
            <v>0</v>
          </cell>
          <cell r="E12041">
            <v>0</v>
          </cell>
          <cell r="K12041">
            <v>0</v>
          </cell>
          <cell r="L12041" t="str">
            <v>EA</v>
          </cell>
        </row>
        <row r="12042">
          <cell r="A12042" t="str">
            <v>9674-0002</v>
          </cell>
          <cell r="B12042" t="str">
            <v>RESERVIOR AIR 1425 ALUM 33.125 LG</v>
          </cell>
          <cell r="C12042">
            <v>0</v>
          </cell>
          <cell r="D12042">
            <v>0</v>
          </cell>
          <cell r="E12042">
            <v>0</v>
          </cell>
          <cell r="K12042">
            <v>0</v>
          </cell>
          <cell r="L12042" t="str">
            <v>EA</v>
          </cell>
        </row>
        <row r="12043">
          <cell r="A12043" t="str">
            <v>9674-0002-T</v>
          </cell>
          <cell r="B12043" t="str">
            <v>AIR RESERVOIR #JWP AL. 40L DIA. 11.40"</v>
          </cell>
          <cell r="C12043">
            <v>3956.7010300000002</v>
          </cell>
          <cell r="D12043">
            <v>13</v>
          </cell>
          <cell r="E12043">
            <v>0</v>
          </cell>
          <cell r="K12043">
            <v>75</v>
          </cell>
          <cell r="L12043" t="str">
            <v>EA</v>
          </cell>
        </row>
        <row r="12044">
          <cell r="A12044" t="str">
            <v>9674-0003-T</v>
          </cell>
          <cell r="B12044" t="str">
            <v>AIR RESERVOIR #JWP AL. 60L DIA 14.19"</v>
          </cell>
          <cell r="C12044">
            <v>5538.603149999999</v>
          </cell>
          <cell r="D12044">
            <v>0</v>
          </cell>
          <cell r="E12044">
            <v>0</v>
          </cell>
          <cell r="K12044">
            <v>75</v>
          </cell>
          <cell r="L12044" t="str">
            <v>EA</v>
          </cell>
        </row>
        <row r="12045">
          <cell r="A12045" t="str">
            <v>9674-0004-004-T</v>
          </cell>
          <cell r="B12045" t="str">
            <v>AIR TANK SMA 4A2760404METRIC DIA.276mm</v>
          </cell>
          <cell r="C12045">
            <v>7871.8979200000003</v>
          </cell>
          <cell r="D12045">
            <v>0</v>
          </cell>
          <cell r="E12045">
            <v>0</v>
          </cell>
          <cell r="K12045">
            <v>45</v>
          </cell>
          <cell r="L12045" t="str">
            <v>EA</v>
          </cell>
        </row>
        <row r="12046">
          <cell r="A12046" t="str">
            <v>9674-0004-005-T</v>
          </cell>
          <cell r="B12046" t="str">
            <v>AIR TANK TKR 1.60.A 60L METRIC DIA.310mm</v>
          </cell>
          <cell r="C12046">
            <v>11007.730519999999</v>
          </cell>
          <cell r="D12046">
            <v>1</v>
          </cell>
          <cell r="E12046">
            <v>0</v>
          </cell>
          <cell r="K12046">
            <v>45</v>
          </cell>
          <cell r="L12046" t="str">
            <v>EA</v>
          </cell>
        </row>
        <row r="12047">
          <cell r="A12047" t="str">
            <v>9674-0004-008-T</v>
          </cell>
          <cell r="B12047" t="str">
            <v>AIR TANK TKR 1.81.A 80L METRIC DIA.396mm</v>
          </cell>
          <cell r="C12047">
            <v>7597.5751100000007</v>
          </cell>
          <cell r="D12047">
            <v>0</v>
          </cell>
          <cell r="E12047">
            <v>0</v>
          </cell>
          <cell r="K12047">
            <v>45</v>
          </cell>
          <cell r="L12047" t="str">
            <v>EA</v>
          </cell>
        </row>
        <row r="12048">
          <cell r="A12048" t="str">
            <v>9674-0004-009-T</v>
          </cell>
          <cell r="B12048" t="str">
            <v>AIR TANK 40L METRIC DIA.276mm WABCO</v>
          </cell>
          <cell r="C12048">
            <v>3965.58185</v>
          </cell>
          <cell r="D12048">
            <v>0</v>
          </cell>
          <cell r="E12048">
            <v>0</v>
          </cell>
          <cell r="K12048">
            <v>60</v>
          </cell>
          <cell r="L12048" t="str">
            <v>EA</v>
          </cell>
        </row>
        <row r="12049">
          <cell r="A12049" t="str">
            <v>9674-0004-010-T</v>
          </cell>
          <cell r="B12049" t="str">
            <v>AIR TANK 60L METRIC DIA.310mm WABCO</v>
          </cell>
          <cell r="C12049">
            <v>4296.2400799999996</v>
          </cell>
          <cell r="D12049">
            <v>3</v>
          </cell>
          <cell r="E12049">
            <v>0</v>
          </cell>
          <cell r="K12049">
            <v>60</v>
          </cell>
          <cell r="L12049" t="str">
            <v>EA</v>
          </cell>
        </row>
        <row r="12050">
          <cell r="A12050" t="str">
            <v>9674-0004-T</v>
          </cell>
          <cell r="B12050" t="str">
            <v>AIR TANK</v>
          </cell>
          <cell r="C12050">
            <v>4762.5379199999998</v>
          </cell>
          <cell r="D12050">
            <v>0</v>
          </cell>
          <cell r="E12050">
            <v>0</v>
          </cell>
          <cell r="K12050">
            <v>45</v>
          </cell>
          <cell r="L12050" t="str">
            <v>EA</v>
          </cell>
        </row>
        <row r="12051">
          <cell r="A12051" t="str">
            <v>9674-0005-T</v>
          </cell>
          <cell r="B12051" t="str">
            <v>AIR RESERVOIR ALUMINUM 80L ABS#TKR1.80.A</v>
          </cell>
          <cell r="C12051">
            <v>8757.6823700000004</v>
          </cell>
          <cell r="D12051">
            <v>0</v>
          </cell>
          <cell r="E12051">
            <v>0</v>
          </cell>
          <cell r="K12051">
            <v>45</v>
          </cell>
          <cell r="L12051" t="str">
            <v>EA</v>
          </cell>
        </row>
        <row r="12052">
          <cell r="A12052" t="str">
            <v>9674-0006-T</v>
          </cell>
          <cell r="B12052" t="str">
            <v>AIR RESERVOIR ALUMINUM 40 LITER SMA</v>
          </cell>
          <cell r="C12052">
            <v>8320.2349400000003</v>
          </cell>
          <cell r="D12052">
            <v>0</v>
          </cell>
          <cell r="E12052">
            <v>0</v>
          </cell>
          <cell r="K12052">
            <v>0</v>
          </cell>
          <cell r="L12052" t="str">
            <v>EA</v>
          </cell>
        </row>
        <row r="12053">
          <cell r="A12053" t="str">
            <v>9674-0007-T</v>
          </cell>
          <cell r="B12053" t="str">
            <v>AIR RESERVOIR ALUMINUM 60 LITER SMA</v>
          </cell>
          <cell r="C12053">
            <v>8319.9774399999988</v>
          </cell>
          <cell r="D12053">
            <v>0</v>
          </cell>
          <cell r="E12053">
            <v>0</v>
          </cell>
          <cell r="K12053">
            <v>0</v>
          </cell>
          <cell r="L12053" t="str">
            <v>EA</v>
          </cell>
        </row>
        <row r="12054">
          <cell r="A12054" t="str">
            <v>9674-0008-001-T</v>
          </cell>
          <cell r="B12054" t="str">
            <v>AIR RESERVOIR ALUMINUM TRANSTEC 25LTR</v>
          </cell>
          <cell r="C12054">
            <v>0</v>
          </cell>
          <cell r="D12054">
            <v>0</v>
          </cell>
          <cell r="E12054">
            <v>0</v>
          </cell>
          <cell r="K12054">
            <v>0</v>
          </cell>
          <cell r="L12054" t="str">
            <v>EA</v>
          </cell>
        </row>
        <row r="12055">
          <cell r="A12055" t="str">
            <v>9674-0008-002-T</v>
          </cell>
          <cell r="B12055" t="str">
            <v>AIR RESERVOIR ALUMINUM TRANSTEC50L (3P)</v>
          </cell>
          <cell r="C12055">
            <v>2000</v>
          </cell>
          <cell r="D12055">
            <v>0</v>
          </cell>
          <cell r="E12055">
            <v>0</v>
          </cell>
          <cell r="K12055">
            <v>30</v>
          </cell>
          <cell r="L12055" t="str">
            <v>EA</v>
          </cell>
        </row>
        <row r="12056">
          <cell r="A12056" t="str">
            <v>9674-0008-003-T</v>
          </cell>
          <cell r="B12056" t="str">
            <v>AIR RESERVOIR ALUMINUM TRANSTEC 35LTR</v>
          </cell>
          <cell r="C12056">
            <v>0</v>
          </cell>
          <cell r="D12056">
            <v>0</v>
          </cell>
          <cell r="E12056">
            <v>0</v>
          </cell>
          <cell r="K12056">
            <v>0</v>
          </cell>
          <cell r="L12056" t="str">
            <v>EA</v>
          </cell>
        </row>
        <row r="12057">
          <cell r="A12057" t="str">
            <v>9674-0008-004-T</v>
          </cell>
          <cell r="B12057" t="str">
            <v>AIR RESERVOIR ALUMINUM TRANSTEC50L (5P)</v>
          </cell>
          <cell r="C12057">
            <v>2700</v>
          </cell>
          <cell r="D12057">
            <v>2</v>
          </cell>
          <cell r="E12057">
            <v>0</v>
          </cell>
          <cell r="K12057">
            <v>30</v>
          </cell>
          <cell r="L12057" t="str">
            <v>EA</v>
          </cell>
        </row>
        <row r="12058">
          <cell r="A12058" t="str">
            <v>9674-0009-001-T</v>
          </cell>
          <cell r="B12058" t="str">
            <v>AIR RES AL HANDE CN 40L#83086540A DIA276</v>
          </cell>
          <cell r="C12058">
            <v>0</v>
          </cell>
          <cell r="D12058">
            <v>0</v>
          </cell>
          <cell r="E12058">
            <v>0</v>
          </cell>
          <cell r="K12058">
            <v>0</v>
          </cell>
          <cell r="L12058" t="str">
            <v>EA</v>
          </cell>
        </row>
        <row r="12059">
          <cell r="A12059" t="str">
            <v>9674-0009-002-T</v>
          </cell>
          <cell r="B12059" t="str">
            <v>AIR RES AL HANDE CN 50L#83086450A DIA304</v>
          </cell>
          <cell r="C12059">
            <v>0</v>
          </cell>
          <cell r="D12059">
            <v>0</v>
          </cell>
          <cell r="E12059">
            <v>0</v>
          </cell>
          <cell r="K12059">
            <v>0</v>
          </cell>
          <cell r="L12059" t="str">
            <v>EA</v>
          </cell>
        </row>
        <row r="12060">
          <cell r="A12060" t="str">
            <v>9674-0009-003-T</v>
          </cell>
          <cell r="B12060" t="str">
            <v>AIR RES AL HANDE CN 60L#83086560A DIA324</v>
          </cell>
          <cell r="C12060">
            <v>0</v>
          </cell>
          <cell r="D12060">
            <v>0</v>
          </cell>
          <cell r="E12060">
            <v>0</v>
          </cell>
          <cell r="K12060">
            <v>0</v>
          </cell>
          <cell r="L12060" t="str">
            <v>EA</v>
          </cell>
        </row>
        <row r="12061">
          <cell r="A12061" t="str">
            <v>9674-0010-001-T</v>
          </cell>
          <cell r="B12061" t="str">
            <v>AIR RES.AL ENTEC KOREA 25L DIA240  5PORT</v>
          </cell>
          <cell r="C12061">
            <v>0</v>
          </cell>
          <cell r="D12061">
            <v>0</v>
          </cell>
          <cell r="E12061">
            <v>0</v>
          </cell>
          <cell r="K12061">
            <v>0</v>
          </cell>
          <cell r="L12061" t="str">
            <v>EA</v>
          </cell>
        </row>
        <row r="12062">
          <cell r="A12062" t="str">
            <v>9674-0010-002-T</v>
          </cell>
          <cell r="B12062" t="str">
            <v>AIR RES.AL ENTEC KOREA 50L DIA300  5PORT</v>
          </cell>
          <cell r="C12062">
            <v>0</v>
          </cell>
          <cell r="D12062">
            <v>0</v>
          </cell>
          <cell r="E12062">
            <v>0</v>
          </cell>
          <cell r="K12062">
            <v>0</v>
          </cell>
          <cell r="L12062" t="str">
            <v>EA</v>
          </cell>
        </row>
        <row r="12063">
          <cell r="A12063" t="str">
            <v>9674-0010-003-T</v>
          </cell>
          <cell r="B12063" t="str">
            <v>AIR RES.AL ENTEC KOREA 50L DIA310  5PORT</v>
          </cell>
          <cell r="C12063">
            <v>3680</v>
          </cell>
          <cell r="D12063">
            <v>0</v>
          </cell>
          <cell r="E12063">
            <v>0</v>
          </cell>
          <cell r="K12063">
            <v>0</v>
          </cell>
          <cell r="L12063" t="str">
            <v>EA</v>
          </cell>
        </row>
        <row r="12064">
          <cell r="A12064" t="str">
            <v>9674-0010-004-T</v>
          </cell>
          <cell r="B12064" t="str">
            <v>AIR RES.AL HOBI 50L DIA300  5PORT</v>
          </cell>
          <cell r="C12064">
            <v>5433.14725</v>
          </cell>
          <cell r="D12064">
            <v>0</v>
          </cell>
          <cell r="E12064">
            <v>0</v>
          </cell>
          <cell r="K12064">
            <v>0</v>
          </cell>
          <cell r="L12064" t="str">
            <v>EA</v>
          </cell>
        </row>
        <row r="12065">
          <cell r="A12065" t="str">
            <v>9674-0010-005-T</v>
          </cell>
          <cell r="B12065" t="str">
            <v>AIR RES.AL ENTEC KOREA 50L DIA350  5PORT</v>
          </cell>
          <cell r="C12065">
            <v>3990</v>
          </cell>
          <cell r="D12065">
            <v>0</v>
          </cell>
          <cell r="E12065">
            <v>0</v>
          </cell>
          <cell r="K12065">
            <v>0</v>
          </cell>
          <cell r="L12065" t="str">
            <v>EA</v>
          </cell>
        </row>
        <row r="12066">
          <cell r="A12066" t="str">
            <v>9674-0011-001-T</v>
          </cell>
          <cell r="B12066" t="str">
            <v>AIR RESERVOIR ALUMINUM SINOMETAL CN 40L</v>
          </cell>
          <cell r="C12066">
            <v>0</v>
          </cell>
          <cell r="D12066">
            <v>0</v>
          </cell>
          <cell r="E12066">
            <v>0</v>
          </cell>
          <cell r="K12066">
            <v>0</v>
          </cell>
          <cell r="L12066" t="str">
            <v>EA</v>
          </cell>
        </row>
        <row r="12067">
          <cell r="A12067" t="str">
            <v>9674-0011-002-T</v>
          </cell>
          <cell r="B12067" t="str">
            <v>AIR RESERVOIR ALUMINUM SINOMETAL CN 50L</v>
          </cell>
          <cell r="C12067">
            <v>0</v>
          </cell>
          <cell r="D12067">
            <v>0</v>
          </cell>
          <cell r="E12067">
            <v>0</v>
          </cell>
          <cell r="K12067">
            <v>0</v>
          </cell>
          <cell r="L12067" t="str">
            <v>EA</v>
          </cell>
        </row>
        <row r="12068">
          <cell r="A12068" t="str">
            <v>9674-0011-003-T</v>
          </cell>
          <cell r="B12068" t="str">
            <v>AIR RESERVOIR ALUMINUM SINOMETAL CN 60L</v>
          </cell>
          <cell r="C12068">
            <v>0</v>
          </cell>
          <cell r="D12068">
            <v>0</v>
          </cell>
          <cell r="E12068">
            <v>0</v>
          </cell>
          <cell r="K12068">
            <v>0</v>
          </cell>
          <cell r="L12068" t="str">
            <v>EA</v>
          </cell>
        </row>
        <row r="12069">
          <cell r="A12069" t="str">
            <v>9674-0012-001-T</v>
          </cell>
          <cell r="B12069" t="str">
            <v>AIR RES. STL 2850CU.IN [BLACK AKZO#0466]</v>
          </cell>
          <cell r="C12069">
            <v>0</v>
          </cell>
          <cell r="D12069">
            <v>0</v>
          </cell>
          <cell r="E12069">
            <v>0</v>
          </cell>
          <cell r="K12069">
            <v>0</v>
          </cell>
          <cell r="L12069" t="str">
            <v>EA</v>
          </cell>
        </row>
        <row r="12070">
          <cell r="A12070" t="str">
            <v>9674-0012-T</v>
          </cell>
          <cell r="B12070" t="str">
            <v>AIR RES. STL 1425CU.IN [BLACK AKZO#0466]</v>
          </cell>
          <cell r="C12070">
            <v>0</v>
          </cell>
          <cell r="D12070">
            <v>0</v>
          </cell>
          <cell r="E12070">
            <v>0</v>
          </cell>
          <cell r="K12070">
            <v>0</v>
          </cell>
          <cell r="L12070" t="str">
            <v>EA</v>
          </cell>
        </row>
        <row r="12071">
          <cell r="A12071" t="str">
            <v>9674-0013-T</v>
          </cell>
          <cell r="B12071" t="str">
            <v>AIR RESERVOIR ALUMINUM 46 LT# 9TA3104600</v>
          </cell>
          <cell r="C12071">
            <v>15863.08598</v>
          </cell>
          <cell r="D12071">
            <v>0</v>
          </cell>
          <cell r="E12071">
            <v>0</v>
          </cell>
          <cell r="K12071">
            <v>0</v>
          </cell>
          <cell r="L12071" t="str">
            <v>EA</v>
          </cell>
        </row>
        <row r="12072">
          <cell r="A12072" t="str">
            <v>9674-0014-T</v>
          </cell>
          <cell r="B12072" t="str">
            <v>AIR RESERVOIR ALUMINUM 25LT 2 Port</v>
          </cell>
          <cell r="C12072">
            <v>0</v>
          </cell>
          <cell r="D12072">
            <v>0</v>
          </cell>
          <cell r="E12072">
            <v>0</v>
          </cell>
          <cell r="K12072">
            <v>0</v>
          </cell>
          <cell r="L12072" t="str">
            <v>EA</v>
          </cell>
        </row>
        <row r="12073">
          <cell r="A12073" t="str">
            <v>9674-0015-T</v>
          </cell>
          <cell r="B12073" t="str">
            <v>AIR TANK (49.3L) ABC#ABR514 13"x 24" 7P</v>
          </cell>
          <cell r="C12073">
            <v>2584.59872</v>
          </cell>
          <cell r="D12073">
            <v>10</v>
          </cell>
          <cell r="E12073">
            <v>0</v>
          </cell>
          <cell r="K12073">
            <v>60</v>
          </cell>
          <cell r="L12073" t="str">
            <v>EA</v>
          </cell>
        </row>
        <row r="12074">
          <cell r="A12074" t="str">
            <v>9674-0016-T</v>
          </cell>
          <cell r="B12074" t="str">
            <v>AIR RESERVOIR STEEL 25L 3 PORT#15-1900</v>
          </cell>
          <cell r="C12074">
            <v>0</v>
          </cell>
          <cell r="D12074">
            <v>0</v>
          </cell>
          <cell r="E12074">
            <v>0</v>
          </cell>
          <cell r="K12074">
            <v>0</v>
          </cell>
          <cell r="L12074" t="str">
            <v>EA</v>
          </cell>
        </row>
        <row r="12075">
          <cell r="A12075" t="str">
            <v>9674-0017-T</v>
          </cell>
          <cell r="B12075" t="str">
            <v>AIR RESERVOIR STEEL 50L 3 PORT #15-1890</v>
          </cell>
          <cell r="C12075">
            <v>1680</v>
          </cell>
          <cell r="D12075">
            <v>31</v>
          </cell>
          <cell r="E12075">
            <v>0</v>
          </cell>
          <cell r="K12075">
            <v>30</v>
          </cell>
          <cell r="L12075" t="str">
            <v>EA</v>
          </cell>
        </row>
        <row r="12076">
          <cell r="A12076" t="str">
            <v>9674-0018-T</v>
          </cell>
          <cell r="B12076" t="str">
            <v>AIR RESERVOIR AL LCS (THAILAND) 50L3PORT</v>
          </cell>
          <cell r="C12076">
            <v>2100</v>
          </cell>
          <cell r="D12076">
            <v>8</v>
          </cell>
          <cell r="E12076">
            <v>20</v>
          </cell>
          <cell r="K12076">
            <v>0</v>
          </cell>
          <cell r="L12076" t="str">
            <v>EA</v>
          </cell>
        </row>
        <row r="12077">
          <cell r="A12077" t="str">
            <v>9674-0019-T</v>
          </cell>
          <cell r="B12077" t="str">
            <v>AIR RESERVOIR AL. 49.3L DIA 13" 7 PORTS</v>
          </cell>
          <cell r="C12077">
            <v>5996.1712200000002</v>
          </cell>
          <cell r="D12077">
            <v>9</v>
          </cell>
          <cell r="E12077">
            <v>0</v>
          </cell>
          <cell r="K12077">
            <v>60</v>
          </cell>
          <cell r="L12077" t="str">
            <v>EA</v>
          </cell>
        </row>
        <row r="12078">
          <cell r="A12078" t="str">
            <v>9674-0020-T</v>
          </cell>
          <cell r="B12078" t="str">
            <v>AIR RESERVOIR AL. 24.3L DIA 9.5" 7 PORTS</v>
          </cell>
          <cell r="C12078">
            <v>4796.9322999999995</v>
          </cell>
          <cell r="D12078">
            <v>3</v>
          </cell>
          <cell r="E12078">
            <v>0</v>
          </cell>
          <cell r="K12078">
            <v>60</v>
          </cell>
          <cell r="L12078" t="str">
            <v>EA</v>
          </cell>
        </row>
        <row r="12079">
          <cell r="A12079" t="str">
            <v>9675-0001-T</v>
          </cell>
          <cell r="B12079" t="str">
            <v>RIM ALUM DISC13.00x22.5HUBPILOT,335,10ST</v>
          </cell>
          <cell r="C12079">
            <v>12479.56007</v>
          </cell>
          <cell r="D12079">
            <v>0</v>
          </cell>
          <cell r="E12079">
            <v>0</v>
          </cell>
          <cell r="K12079">
            <v>60</v>
          </cell>
          <cell r="L12079" t="str">
            <v>EA</v>
          </cell>
        </row>
        <row r="12080">
          <cell r="A12080" t="str">
            <v>9675-0002-T</v>
          </cell>
          <cell r="B12080" t="str">
            <v>RIM,2PCS STL,7.5x20,8STUD,"TSA",285PCD</v>
          </cell>
          <cell r="C12080">
            <v>1950</v>
          </cell>
          <cell r="D12080">
            <v>0</v>
          </cell>
          <cell r="E12080">
            <v>0</v>
          </cell>
          <cell r="K12080">
            <v>30</v>
          </cell>
          <cell r="L12080" t="str">
            <v>EA</v>
          </cell>
        </row>
        <row r="12081">
          <cell r="A12081" t="str">
            <v>9675-0003-T</v>
          </cell>
          <cell r="B12081" t="str">
            <v>RIM, STL,8.0x20,8STUD, 285PCD</v>
          </cell>
          <cell r="C12081">
            <v>0</v>
          </cell>
          <cell r="D12081">
            <v>0</v>
          </cell>
          <cell r="E12081">
            <v>0</v>
          </cell>
          <cell r="K12081">
            <v>0</v>
          </cell>
          <cell r="L12081" t="str">
            <v>EA</v>
          </cell>
        </row>
        <row r="12082">
          <cell r="A12082" t="str">
            <v>9675-0004-T</v>
          </cell>
          <cell r="B12082" t="str">
            <v>RIM,STL,7.5x20,10 STUD,"CZX" 335 PCD</v>
          </cell>
          <cell r="C12082">
            <v>1600</v>
          </cell>
          <cell r="D12082">
            <v>0</v>
          </cell>
          <cell r="E12082">
            <v>0</v>
          </cell>
          <cell r="K12082">
            <v>30</v>
          </cell>
          <cell r="L12082" t="str">
            <v>EA</v>
          </cell>
        </row>
        <row r="12083">
          <cell r="A12083" t="str">
            <v>9675-0005-001-T</v>
          </cell>
          <cell r="B12083" t="str">
            <v>RIM ALUM DISC13.00x22.5HUBPILOT,335,10ST</v>
          </cell>
          <cell r="C12083">
            <v>22752.83498</v>
          </cell>
          <cell r="D12083">
            <v>0</v>
          </cell>
          <cell r="E12083">
            <v>0</v>
          </cell>
          <cell r="K12083">
            <v>0</v>
          </cell>
          <cell r="L12083" t="str">
            <v>EA</v>
          </cell>
        </row>
        <row r="12084">
          <cell r="A12084" t="str">
            <v>9675-0005-T</v>
          </cell>
          <cell r="B12084" t="str">
            <v>RIM ALUM DISC13.00x22.5HUBPILOT,335,10ST</v>
          </cell>
          <cell r="C12084">
            <v>0</v>
          </cell>
          <cell r="D12084">
            <v>0</v>
          </cell>
          <cell r="E12084">
            <v>0</v>
          </cell>
          <cell r="K12084">
            <v>0</v>
          </cell>
          <cell r="L12084" t="str">
            <v>EA</v>
          </cell>
        </row>
        <row r="12085">
          <cell r="A12085" t="str">
            <v>9675-0006-T</v>
          </cell>
          <cell r="B12085" t="str">
            <v>RIM,STL,8.25x22.5,10STUD, 285PCD</v>
          </cell>
          <cell r="C12085">
            <v>8914.9429400000008</v>
          </cell>
          <cell r="D12085">
            <v>0</v>
          </cell>
          <cell r="E12085">
            <v>0</v>
          </cell>
          <cell r="K12085">
            <v>60</v>
          </cell>
          <cell r="L12085" t="str">
            <v>EA</v>
          </cell>
        </row>
        <row r="12086">
          <cell r="A12086" t="str">
            <v>9675-0007-T</v>
          </cell>
          <cell r="B12086" t="str">
            <v>RIM STL 8.25X22.5 8 STUDS M20 JIS 285PCD</v>
          </cell>
          <cell r="C12086">
            <v>1570</v>
          </cell>
          <cell r="D12086">
            <v>0</v>
          </cell>
          <cell r="E12086">
            <v>0</v>
          </cell>
          <cell r="K12086">
            <v>30</v>
          </cell>
          <cell r="L12086" t="str">
            <v>EA</v>
          </cell>
        </row>
        <row r="12087">
          <cell r="A12087" t="str">
            <v>9675-0008-T</v>
          </cell>
          <cell r="B12087" t="str">
            <v>RIM,STL,7.5x20,10 ST,MAXX#2028,285.75PCD</v>
          </cell>
          <cell r="C12087">
            <v>3000</v>
          </cell>
          <cell r="D12087">
            <v>0</v>
          </cell>
          <cell r="E12087">
            <v>0</v>
          </cell>
          <cell r="K12087">
            <v>30</v>
          </cell>
          <cell r="L12087" t="str">
            <v>EA</v>
          </cell>
        </row>
        <row r="12088">
          <cell r="A12088" t="str">
            <v>9675-0009-T</v>
          </cell>
          <cell r="B12088" t="str">
            <v>RIM STEEL 9.00X22.5 10 STUD OFFSET 0</v>
          </cell>
          <cell r="C12088">
            <v>1870</v>
          </cell>
          <cell r="D12088">
            <v>0</v>
          </cell>
          <cell r="E12088">
            <v>0</v>
          </cell>
          <cell r="K12088">
            <v>0</v>
          </cell>
          <cell r="L12088" t="str">
            <v>EA</v>
          </cell>
        </row>
        <row r="12089">
          <cell r="A12089" t="str">
            <v>9675-0010-T</v>
          </cell>
          <cell r="B12089" t="str">
            <v>RIM AL 8.25x22.5 10ST 335PCD HT2254 H32</v>
          </cell>
          <cell r="C12089">
            <v>14010.634320000001</v>
          </cell>
          <cell r="D12089">
            <v>0</v>
          </cell>
          <cell r="E12089">
            <v>0</v>
          </cell>
          <cell r="K12089">
            <v>45</v>
          </cell>
          <cell r="L12089" t="str">
            <v>EA</v>
          </cell>
        </row>
        <row r="12090">
          <cell r="A12090" t="str">
            <v>9675-0011-T</v>
          </cell>
          <cell r="B12090" t="str">
            <v>RIM ,ALUM,ALUX #HT2261BBM,22.5x8.25,10ST</v>
          </cell>
          <cell r="C12090">
            <v>6039</v>
          </cell>
          <cell r="D12090">
            <v>0</v>
          </cell>
          <cell r="E12090">
            <v>0</v>
          </cell>
          <cell r="K12090">
            <v>0</v>
          </cell>
          <cell r="L12090" t="str">
            <v>EA</v>
          </cell>
        </row>
        <row r="12091">
          <cell r="A12091" t="str">
            <v>9675-0012-T</v>
          </cell>
          <cell r="B12091" t="str">
            <v>RIM, ALUM,ALUX #HB2232BBM,22.5x8.25,8ST</v>
          </cell>
          <cell r="C12091">
            <v>6039</v>
          </cell>
          <cell r="D12091">
            <v>0</v>
          </cell>
          <cell r="E12091">
            <v>0</v>
          </cell>
          <cell r="K12091">
            <v>0</v>
          </cell>
          <cell r="L12091" t="str">
            <v>EA</v>
          </cell>
        </row>
        <row r="12092">
          <cell r="A12092" t="str">
            <v>9675-0013-T</v>
          </cell>
          <cell r="B12092" t="str">
            <v>RIM, STEEL, 5 Studs 114.3 PCD</v>
          </cell>
          <cell r="C12092">
            <v>3000</v>
          </cell>
          <cell r="D12092">
            <v>0</v>
          </cell>
          <cell r="E12092">
            <v>0</v>
          </cell>
          <cell r="K12092">
            <v>30</v>
          </cell>
          <cell r="L12092" t="str">
            <v>EA</v>
          </cell>
        </row>
        <row r="12093">
          <cell r="A12093" t="str">
            <v>9675-0014-T</v>
          </cell>
          <cell r="B12093" t="str">
            <v>WHEEL,AL ALUX,8.25x22.5,10ST,335 BBM</v>
          </cell>
          <cell r="C12093">
            <v>5800</v>
          </cell>
          <cell r="D12093">
            <v>0</v>
          </cell>
          <cell r="E12093">
            <v>0</v>
          </cell>
          <cell r="K12093">
            <v>0</v>
          </cell>
          <cell r="L12093" t="str">
            <v>EA</v>
          </cell>
        </row>
        <row r="12094">
          <cell r="A12094" t="str">
            <v>9675-0015-T</v>
          </cell>
          <cell r="B12094" t="str">
            <v>RIM STL 8.25x22.5-165 10STUD 335PCD(MAG)</v>
          </cell>
          <cell r="C12094">
            <v>1580</v>
          </cell>
          <cell r="D12094">
            <v>21</v>
          </cell>
          <cell r="E12094">
            <v>0</v>
          </cell>
          <cell r="K12094">
            <v>15</v>
          </cell>
          <cell r="L12094" t="str">
            <v>EA</v>
          </cell>
        </row>
        <row r="12095">
          <cell r="A12095" t="str">
            <v>9675-0016-T</v>
          </cell>
          <cell r="B12095" t="str">
            <v>RIM,STL,XIAMEN SUNRISE,8.25x22.5 10 ST</v>
          </cell>
          <cell r="C12095">
            <v>0</v>
          </cell>
          <cell r="D12095">
            <v>0</v>
          </cell>
          <cell r="E12095">
            <v>0</v>
          </cell>
          <cell r="K12095">
            <v>0</v>
          </cell>
          <cell r="L12095" t="str">
            <v>EA</v>
          </cell>
        </row>
        <row r="12096">
          <cell r="A12096" t="str">
            <v>9675-0017-T</v>
          </cell>
          <cell r="B12096" t="str">
            <v>RIM STL. 8.25x22.5 8 STUD 285 PCD MAGNUM</v>
          </cell>
          <cell r="C12096">
            <v>1700</v>
          </cell>
          <cell r="D12096">
            <v>0</v>
          </cell>
          <cell r="E12096">
            <v>0</v>
          </cell>
          <cell r="K12096">
            <v>30</v>
          </cell>
          <cell r="L12096" t="str">
            <v>EA</v>
          </cell>
        </row>
        <row r="12097">
          <cell r="A12097" t="str">
            <v>9675-0018-T</v>
          </cell>
          <cell r="B12097" t="str">
            <v>RIM,STL 22.5x11.75 10ST,335PCD, 0 OFFSET</v>
          </cell>
          <cell r="C12097">
            <v>2400</v>
          </cell>
          <cell r="D12097">
            <v>0</v>
          </cell>
          <cell r="E12097">
            <v>0</v>
          </cell>
          <cell r="K12097">
            <v>0</v>
          </cell>
          <cell r="L12097" t="str">
            <v>EA</v>
          </cell>
        </row>
        <row r="12098">
          <cell r="A12098" t="str">
            <v>9675-0019-001-T</v>
          </cell>
          <cell r="B12098" t="str">
            <v>RIM STL. 8.25x22.5-165 10STUD 335 PCD</v>
          </cell>
          <cell r="C12098">
            <v>1940</v>
          </cell>
          <cell r="D12098">
            <v>0</v>
          </cell>
          <cell r="E12098">
            <v>0</v>
          </cell>
          <cell r="K12098">
            <v>30</v>
          </cell>
          <cell r="L12098" t="str">
            <v>EA</v>
          </cell>
        </row>
        <row r="12099">
          <cell r="A12099" t="str">
            <v>9675-0019-002-T</v>
          </cell>
          <cell r="B12099" t="str">
            <v>RIM STL. 8.25x22.5-165 10STUD 335 PCD</v>
          </cell>
          <cell r="C12099">
            <v>2040</v>
          </cell>
          <cell r="D12099">
            <v>0</v>
          </cell>
          <cell r="E12099">
            <v>0</v>
          </cell>
          <cell r="K12099">
            <v>30</v>
          </cell>
          <cell r="L12099" t="str">
            <v>EA</v>
          </cell>
        </row>
        <row r="12100">
          <cell r="A12100" t="str">
            <v>9675-0019-T</v>
          </cell>
          <cell r="B12100" t="str">
            <v>RIM STL. 8.25x22.5-165 10STUD 335 PCD</v>
          </cell>
          <cell r="C12100">
            <v>1420</v>
          </cell>
          <cell r="D12100">
            <v>0</v>
          </cell>
          <cell r="E12100">
            <v>0</v>
          </cell>
          <cell r="K12100">
            <v>30</v>
          </cell>
          <cell r="L12100" t="str">
            <v>EA</v>
          </cell>
        </row>
        <row r="12101">
          <cell r="A12101" t="str">
            <v>9675-0020-T</v>
          </cell>
          <cell r="B12101" t="str">
            <v>RIM,STL,BETTER,8.25x22.5 10 ST,335PCD</v>
          </cell>
          <cell r="C12101">
            <v>1700</v>
          </cell>
          <cell r="D12101">
            <v>0</v>
          </cell>
          <cell r="E12101">
            <v>0</v>
          </cell>
          <cell r="K12101">
            <v>7</v>
          </cell>
          <cell r="L12101" t="str">
            <v>EA</v>
          </cell>
        </row>
        <row r="12102">
          <cell r="A12102" t="str">
            <v>9675-0021-T</v>
          </cell>
          <cell r="B12102" t="str">
            <v>RIM,STL,SRT,8.25x22.5 10 ST,335PCD</v>
          </cell>
          <cell r="C12102">
            <v>0</v>
          </cell>
          <cell r="D12102">
            <v>0</v>
          </cell>
          <cell r="E12102">
            <v>0</v>
          </cell>
          <cell r="K12102">
            <v>0</v>
          </cell>
          <cell r="L12102" t="str">
            <v>EA</v>
          </cell>
        </row>
        <row r="12103">
          <cell r="A12103" t="str">
            <v>9675-0022-T</v>
          </cell>
          <cell r="B12103" t="str">
            <v>RIM,STL,BETTER,8.25x22.5,8 ST,285PCD</v>
          </cell>
          <cell r="C12103">
            <v>1700</v>
          </cell>
          <cell r="D12103">
            <v>0</v>
          </cell>
          <cell r="E12103">
            <v>0</v>
          </cell>
          <cell r="K12103">
            <v>7</v>
          </cell>
          <cell r="L12103" t="str">
            <v>EA</v>
          </cell>
        </row>
        <row r="12104">
          <cell r="A12104" t="str">
            <v>9675-0023-T</v>
          </cell>
          <cell r="B12104" t="str">
            <v>RIM,STL,SRW,7.50-20, 10 ST,335PCD</v>
          </cell>
          <cell r="C12104">
            <v>1930</v>
          </cell>
          <cell r="D12104">
            <v>0</v>
          </cell>
          <cell r="E12104">
            <v>0</v>
          </cell>
          <cell r="K12104">
            <v>30</v>
          </cell>
          <cell r="L12104" t="str">
            <v>EA</v>
          </cell>
        </row>
        <row r="12105">
          <cell r="A12105" t="str">
            <v>9675-0024-T</v>
          </cell>
          <cell r="B12105" t="str">
            <v>RIM,STEEL TUBE WHEEL 7.5x20 10STUD335PCD</v>
          </cell>
          <cell r="C12105">
            <v>2470</v>
          </cell>
          <cell r="D12105">
            <v>0</v>
          </cell>
          <cell r="E12105">
            <v>0</v>
          </cell>
          <cell r="K12105">
            <v>60</v>
          </cell>
          <cell r="L12105" t="str">
            <v>EA</v>
          </cell>
        </row>
        <row r="12106">
          <cell r="A12106" t="str">
            <v>9675-0025-T</v>
          </cell>
          <cell r="B12106" t="str">
            <v>WHEEL AL8.25"22.5" ALCOA#GA883527 PCD335</v>
          </cell>
          <cell r="C12106">
            <v>6123.2855799999998</v>
          </cell>
          <cell r="D12106">
            <v>486</v>
          </cell>
          <cell r="E12106">
            <v>0</v>
          </cell>
          <cell r="K12106">
            <v>30</v>
          </cell>
          <cell r="L12106" t="str">
            <v>EA</v>
          </cell>
        </row>
        <row r="12107">
          <cell r="A12107" t="str">
            <v>9675-0026-T</v>
          </cell>
          <cell r="B12107" t="str">
            <v>WHEEL AL 8.25"x22.5" ALORD #H8201BBM</v>
          </cell>
          <cell r="C12107">
            <v>0</v>
          </cell>
          <cell r="D12107">
            <v>0</v>
          </cell>
          <cell r="E12107">
            <v>0</v>
          </cell>
          <cell r="K12107">
            <v>0</v>
          </cell>
          <cell r="L12107" t="str">
            <v>EA</v>
          </cell>
        </row>
        <row r="12108">
          <cell r="A12108" t="str">
            <v>9675-0027-T</v>
          </cell>
          <cell r="B12108" t="str">
            <v>RIM,STL,WIL CV548 ISO,11.75x22.5,10ST</v>
          </cell>
          <cell r="C12108">
            <v>3200</v>
          </cell>
          <cell r="D12108">
            <v>0</v>
          </cell>
          <cell r="E12108">
            <v>0</v>
          </cell>
          <cell r="K12108">
            <v>0</v>
          </cell>
          <cell r="L12108" t="str">
            <v>EA</v>
          </cell>
        </row>
        <row r="12109">
          <cell r="A12109" t="str">
            <v>9675-0028-T</v>
          </cell>
          <cell r="B12109" t="str">
            <v>RIM,STL,VOS MA001,8.25x22.5,10ST,335PCD,</v>
          </cell>
          <cell r="C12109">
            <v>2185</v>
          </cell>
          <cell r="D12109">
            <v>0</v>
          </cell>
          <cell r="E12109">
            <v>0</v>
          </cell>
          <cell r="K12109">
            <v>0</v>
          </cell>
          <cell r="L12109" t="str">
            <v>EA</v>
          </cell>
        </row>
        <row r="12110">
          <cell r="A12110" t="str">
            <v>9675-0029-T</v>
          </cell>
          <cell r="B12110" t="str">
            <v>RIM ,STEEL 5 Stud 112X5</v>
          </cell>
          <cell r="C12110">
            <v>0</v>
          </cell>
          <cell r="D12110">
            <v>0</v>
          </cell>
          <cell r="E12110">
            <v>0</v>
          </cell>
          <cell r="K12110">
            <v>0</v>
          </cell>
          <cell r="L12110" t="str">
            <v>EA</v>
          </cell>
        </row>
        <row r="12111">
          <cell r="A12111" t="str">
            <v>9675-0030-T</v>
          </cell>
          <cell r="B12111" t="str">
            <v>Rim,Steel 6 Stud PCD 139.7</v>
          </cell>
          <cell r="C12111">
            <v>1300</v>
          </cell>
          <cell r="D12111">
            <v>0</v>
          </cell>
          <cell r="E12111">
            <v>0</v>
          </cell>
          <cell r="K12111">
            <v>0</v>
          </cell>
          <cell r="L12111" t="str">
            <v>EA</v>
          </cell>
        </row>
        <row r="12112">
          <cell r="A12112" t="str">
            <v>9676-0001-T</v>
          </cell>
          <cell r="B12112" t="str">
            <v>ROLLER ST-STEEL LIQUIP#SLV5-6</v>
          </cell>
          <cell r="C12112">
            <v>0</v>
          </cell>
          <cell r="D12112">
            <v>0</v>
          </cell>
          <cell r="E12112">
            <v>0</v>
          </cell>
          <cell r="K12112">
            <v>0</v>
          </cell>
          <cell r="L12112" t="str">
            <v>EA</v>
          </cell>
        </row>
        <row r="12113">
          <cell r="A12113" t="str">
            <v>9676-0002-001-T</v>
          </cell>
          <cell r="B12113" t="str">
            <v>ROLLER R ET A INER SPRING YORK #500373</v>
          </cell>
          <cell r="C12113">
            <v>0</v>
          </cell>
          <cell r="D12113">
            <v>0</v>
          </cell>
          <cell r="E12113">
            <v>0</v>
          </cell>
          <cell r="K12113">
            <v>0</v>
          </cell>
          <cell r="L12113" t="str">
            <v>EA</v>
          </cell>
        </row>
        <row r="12114">
          <cell r="A12114" t="str">
            <v>9676-0002-002-T</v>
          </cell>
          <cell r="B12114" t="str">
            <v>ROLLER LIFT AXLE YORK #794084</v>
          </cell>
          <cell r="C12114">
            <v>0</v>
          </cell>
          <cell r="D12114">
            <v>0</v>
          </cell>
          <cell r="E12114">
            <v>0</v>
          </cell>
          <cell r="K12114">
            <v>0</v>
          </cell>
          <cell r="L12114" t="str">
            <v>EA</v>
          </cell>
        </row>
        <row r="12115">
          <cell r="A12115" t="str">
            <v>9676-0002-003-T</v>
          </cell>
          <cell r="B12115" t="str">
            <v>LIFT ROLLER YORK #794108</v>
          </cell>
          <cell r="C12115">
            <v>0</v>
          </cell>
          <cell r="D12115">
            <v>0</v>
          </cell>
          <cell r="E12115">
            <v>0</v>
          </cell>
          <cell r="K12115">
            <v>0</v>
          </cell>
          <cell r="L12115" t="str">
            <v>EA</v>
          </cell>
        </row>
        <row r="12116">
          <cell r="A12116" t="str">
            <v>9676-0002-004-T</v>
          </cell>
          <cell r="B12116" t="str">
            <v>CAM ROLLER ( l 1 4") YORK #500356/0 1</v>
          </cell>
          <cell r="C12116">
            <v>0</v>
          </cell>
          <cell r="D12116">
            <v>0</v>
          </cell>
          <cell r="E12116">
            <v>0</v>
          </cell>
          <cell r="K12116">
            <v>0</v>
          </cell>
          <cell r="L12116" t="str">
            <v>EA</v>
          </cell>
        </row>
        <row r="12117">
          <cell r="A12117" t="str">
            <v>9676-0002-T</v>
          </cell>
          <cell r="B12117" t="str">
            <v>YORK SPARE PART ROLLER</v>
          </cell>
          <cell r="C12117">
            <v>0</v>
          </cell>
          <cell r="D12117">
            <v>0</v>
          </cell>
          <cell r="E12117">
            <v>0</v>
          </cell>
          <cell r="K12117">
            <v>0</v>
          </cell>
          <cell r="L12117" t="str">
            <v>EA</v>
          </cell>
        </row>
        <row r="12118">
          <cell r="A12118" t="str">
            <v>9676-0003-T</v>
          </cell>
          <cell r="B12118" t="str">
            <v>ROLLER, CAM W&amp;C #WC2.2.00.130</v>
          </cell>
          <cell r="C12118">
            <v>0</v>
          </cell>
          <cell r="D12118">
            <v>0</v>
          </cell>
          <cell r="E12118">
            <v>0</v>
          </cell>
          <cell r="K12118">
            <v>0</v>
          </cell>
          <cell r="L12118" t="str">
            <v>EA</v>
          </cell>
        </row>
        <row r="12119">
          <cell r="A12119" t="str">
            <v>9676-0004-T</v>
          </cell>
          <cell r="B12119" t="str">
            <v>ROLLER SPRING ASS'Y TRANSPRO#TR-0741-01</v>
          </cell>
          <cell r="C12119">
            <v>155.79410999999999</v>
          </cell>
          <cell r="D12119">
            <v>0</v>
          </cell>
          <cell r="E12119">
            <v>0</v>
          </cell>
          <cell r="K12119">
            <v>0</v>
          </cell>
          <cell r="L12119" t="str">
            <v>EA</v>
          </cell>
        </row>
        <row r="12120">
          <cell r="A12120" t="str">
            <v>9676-0005-T</v>
          </cell>
          <cell r="B12120" t="str">
            <v>Roller # 05.331.44.02.0</v>
          </cell>
          <cell r="C12120">
            <v>0</v>
          </cell>
          <cell r="D12120">
            <v>0</v>
          </cell>
          <cell r="E12120">
            <v>0</v>
          </cell>
          <cell r="K12120">
            <v>0</v>
          </cell>
          <cell r="L12120" t="str">
            <v>EA</v>
          </cell>
        </row>
        <row r="12121">
          <cell r="A12121" t="str">
            <v>9676-0006-T</v>
          </cell>
          <cell r="B12121" t="str">
            <v>ROLLER RETAINER SPRING</v>
          </cell>
          <cell r="C12121">
            <v>85</v>
          </cell>
          <cell r="D12121">
            <v>0</v>
          </cell>
          <cell r="E12121">
            <v>0</v>
          </cell>
          <cell r="K12121">
            <v>0</v>
          </cell>
          <cell r="L12121" t="str">
            <v>EA</v>
          </cell>
        </row>
        <row r="12122">
          <cell r="A12122" t="str">
            <v>9676-0007-T</v>
          </cell>
          <cell r="B12122" t="str">
            <v>CAM ROLLER RETAINER</v>
          </cell>
          <cell r="C12122">
            <v>12</v>
          </cell>
          <cell r="D12122">
            <v>0</v>
          </cell>
          <cell r="E12122">
            <v>0</v>
          </cell>
          <cell r="K12122">
            <v>0</v>
          </cell>
          <cell r="L12122" t="str">
            <v>EA</v>
          </cell>
        </row>
        <row r="12123">
          <cell r="A12123" t="str">
            <v>9676-0008-T</v>
          </cell>
          <cell r="B12123" t="str">
            <v>ROLLER STEEL 2" ZINC-PLATE ROUND GROOVE,</v>
          </cell>
          <cell r="C12123">
            <v>175</v>
          </cell>
          <cell r="D12123">
            <v>0</v>
          </cell>
          <cell r="E12123">
            <v>0</v>
          </cell>
          <cell r="K12123">
            <v>0</v>
          </cell>
          <cell r="L12123" t="str">
            <v>EA</v>
          </cell>
        </row>
        <row r="12124">
          <cell r="A12124" t="str">
            <v>9678-0001-T</v>
          </cell>
          <cell r="B12124" t="str">
            <v>RUBBER MUFFLE ABSORBER DIA.36 x 30LG W/2</v>
          </cell>
          <cell r="C12124">
            <v>65</v>
          </cell>
          <cell r="D12124">
            <v>11</v>
          </cell>
          <cell r="E12124">
            <v>0</v>
          </cell>
          <cell r="K12124">
            <v>7</v>
          </cell>
          <cell r="L12124" t="str">
            <v>EA</v>
          </cell>
        </row>
        <row r="12125">
          <cell r="A12125" t="str">
            <v>9678-0002-T</v>
          </cell>
          <cell r="B12125" t="str">
            <v>RUBBE SPOPPER FOR HANDRAIL SQ.TUBE</v>
          </cell>
          <cell r="C12125">
            <v>77</v>
          </cell>
          <cell r="D12125">
            <v>0</v>
          </cell>
          <cell r="E12125">
            <v>0</v>
          </cell>
          <cell r="K12125">
            <v>0</v>
          </cell>
          <cell r="L12125" t="str">
            <v>EA</v>
          </cell>
        </row>
        <row r="12126">
          <cell r="A12126" t="str">
            <v>9678-0003-T</v>
          </cell>
          <cell r="B12126" t="str">
            <v>TIGHT RUBBER HOSE TUBE 500mm LG</v>
          </cell>
          <cell r="C12126">
            <v>270</v>
          </cell>
          <cell r="D12126">
            <v>15</v>
          </cell>
          <cell r="E12126">
            <v>0</v>
          </cell>
          <cell r="K12126">
            <v>15</v>
          </cell>
          <cell r="L12126" t="str">
            <v>EA</v>
          </cell>
        </row>
        <row r="12127">
          <cell r="A12127" t="str">
            <v>9678-0004-T</v>
          </cell>
          <cell r="B12127" t="str">
            <v>RUBBER STOPPER FOR HANRAL SQUARE TUBE</v>
          </cell>
          <cell r="C12127">
            <v>60</v>
          </cell>
          <cell r="D12127">
            <v>0</v>
          </cell>
          <cell r="E12127">
            <v>0</v>
          </cell>
          <cell r="K12127">
            <v>0</v>
          </cell>
          <cell r="L12127" t="str">
            <v>EA</v>
          </cell>
        </row>
        <row r="12128">
          <cell r="A12128" t="str">
            <v>9678-0005-T</v>
          </cell>
          <cell r="B12128" t="str">
            <v>RUBBER STOPPER FOR HANRAIL PIPE 1 1/4"</v>
          </cell>
          <cell r="C12128">
            <v>57</v>
          </cell>
          <cell r="D12128">
            <v>20</v>
          </cell>
          <cell r="E12128">
            <v>300</v>
          </cell>
          <cell r="K12128">
            <v>15</v>
          </cell>
          <cell r="L12128" t="str">
            <v>EA</v>
          </cell>
        </row>
        <row r="12129">
          <cell r="A12129" t="str">
            <v>9678-0006-T</v>
          </cell>
          <cell r="B12129" t="str">
            <v>RUBBER STOPPER FOR HANRAIL PIPE 1"</v>
          </cell>
          <cell r="C12129">
            <v>0</v>
          </cell>
          <cell r="D12129">
            <v>0</v>
          </cell>
          <cell r="E12129">
            <v>0</v>
          </cell>
          <cell r="K12129">
            <v>0</v>
          </cell>
          <cell r="L12129" t="str">
            <v>EA</v>
          </cell>
        </row>
        <row r="12130">
          <cell r="A12130" t="str">
            <v>9678-0007-T</v>
          </cell>
          <cell r="B12130" t="str">
            <v>RUBBER,LINK REAR GUARDS, KIT #46401-4007</v>
          </cell>
          <cell r="C12130">
            <v>0</v>
          </cell>
          <cell r="D12130">
            <v>0</v>
          </cell>
          <cell r="E12130">
            <v>0</v>
          </cell>
          <cell r="K12130">
            <v>0</v>
          </cell>
          <cell r="L12130" t="str">
            <v>EA</v>
          </cell>
        </row>
        <row r="12131">
          <cell r="A12131" t="str">
            <v>9678-0008-001-T</v>
          </cell>
          <cell r="B12131" t="str">
            <v>RUBBER CLAMP LOCK AIR TANK FOR 2850C</v>
          </cell>
          <cell r="C12131">
            <v>285</v>
          </cell>
          <cell r="D12131">
            <v>0</v>
          </cell>
          <cell r="E12131">
            <v>0</v>
          </cell>
          <cell r="K12131">
            <v>15</v>
          </cell>
          <cell r="L12131" t="str">
            <v>EA</v>
          </cell>
        </row>
        <row r="12132">
          <cell r="A12132" t="str">
            <v>9678-0008-T</v>
          </cell>
          <cell r="B12132" t="str">
            <v>RUBBER CLAMP LOCK AIR TANK FOR 1425CU.IN</v>
          </cell>
          <cell r="C12132">
            <v>250</v>
          </cell>
          <cell r="D12132">
            <v>0</v>
          </cell>
          <cell r="E12132">
            <v>0</v>
          </cell>
          <cell r="K12132">
            <v>15</v>
          </cell>
          <cell r="L12132" t="str">
            <v>EA</v>
          </cell>
        </row>
        <row r="12133">
          <cell r="A12133" t="str">
            <v>9678-0009-T</v>
          </cell>
          <cell r="B12133" t="str">
            <v>RUBBER CLAMP LOCK AIR TANK 40L</v>
          </cell>
          <cell r="C12133">
            <v>380</v>
          </cell>
          <cell r="D12133">
            <v>0</v>
          </cell>
          <cell r="E12133">
            <v>0</v>
          </cell>
          <cell r="K12133">
            <v>15</v>
          </cell>
          <cell r="L12133" t="str">
            <v>EA</v>
          </cell>
        </row>
        <row r="12134">
          <cell r="A12134" t="str">
            <v>9678-0010-T</v>
          </cell>
          <cell r="B12134" t="str">
            <v>RUBBER CLAMP LOCK AIR TANK 60L</v>
          </cell>
          <cell r="C12134">
            <v>460</v>
          </cell>
          <cell r="D12134">
            <v>0</v>
          </cell>
          <cell r="E12134">
            <v>0</v>
          </cell>
          <cell r="K12134">
            <v>15</v>
          </cell>
          <cell r="L12134" t="str">
            <v>EA</v>
          </cell>
        </row>
        <row r="12135">
          <cell r="A12135" t="str">
            <v>9678-0012-T</v>
          </cell>
          <cell r="B12135" t="str">
            <v>RUBBER SADDLE  MATTING SBR - GROOVED REC</v>
          </cell>
          <cell r="C12135">
            <v>12000</v>
          </cell>
          <cell r="D12135">
            <v>0</v>
          </cell>
          <cell r="E12135">
            <v>0</v>
          </cell>
          <cell r="K12135">
            <v>15</v>
          </cell>
          <cell r="L12135" t="str">
            <v>EA</v>
          </cell>
        </row>
        <row r="12136">
          <cell r="A12136" t="str">
            <v>9678-0013-T</v>
          </cell>
          <cell r="B12136" t="str">
            <v>RUBBER SBR PANGLAG 50, DIAMOND 10mm THK</v>
          </cell>
          <cell r="C12136">
            <v>0</v>
          </cell>
          <cell r="D12136">
            <v>0</v>
          </cell>
          <cell r="E12136">
            <v>0</v>
          </cell>
          <cell r="K12136">
            <v>0</v>
          </cell>
          <cell r="L12136" t="str">
            <v>EA</v>
          </cell>
        </row>
        <row r="12137">
          <cell r="A12137" t="str">
            <v>9678-0014-T</v>
          </cell>
          <cell r="B12137" t="str">
            <v>BLACK RUBBER STOPPER</v>
          </cell>
          <cell r="C12137">
            <v>0</v>
          </cell>
          <cell r="D12137">
            <v>0</v>
          </cell>
          <cell r="E12137">
            <v>0</v>
          </cell>
          <cell r="K12137">
            <v>0</v>
          </cell>
          <cell r="L12137" t="str">
            <v>EA</v>
          </cell>
        </row>
        <row r="12138">
          <cell r="A12138" t="str">
            <v>9678-0015-T</v>
          </cell>
          <cell r="B12138" t="str">
            <v>RUBBER FLOAT S8336-11020G OIL TANK 200L</v>
          </cell>
          <cell r="C12138">
            <v>0</v>
          </cell>
          <cell r="D12138">
            <v>0</v>
          </cell>
          <cell r="E12138">
            <v>0</v>
          </cell>
          <cell r="K12138">
            <v>0</v>
          </cell>
          <cell r="L12138" t="str">
            <v>EA</v>
          </cell>
        </row>
        <row r="12139">
          <cell r="A12139" t="str">
            <v>9678-0016-001-T</v>
          </cell>
          <cell r="B12139" t="str">
            <v>RUBBER DIA.FOR BRAKE CHAMBER,24</v>
          </cell>
          <cell r="C12139">
            <v>148</v>
          </cell>
          <cell r="D12139">
            <v>0</v>
          </cell>
          <cell r="E12139">
            <v>0</v>
          </cell>
          <cell r="K12139">
            <v>0</v>
          </cell>
          <cell r="L12139" t="str">
            <v>EA</v>
          </cell>
        </row>
        <row r="12140">
          <cell r="A12140" t="str">
            <v>9678-0016-002-T</v>
          </cell>
          <cell r="B12140" t="str">
            <v>RUBBER DIA.FOR BRAKE CHAMBER,30</v>
          </cell>
          <cell r="C12140">
            <v>148</v>
          </cell>
          <cell r="D12140">
            <v>0</v>
          </cell>
          <cell r="E12140">
            <v>0</v>
          </cell>
          <cell r="K12140">
            <v>0</v>
          </cell>
          <cell r="L12140" t="str">
            <v>EA</v>
          </cell>
        </row>
        <row r="12141">
          <cell r="A12141" t="str">
            <v>9678-0017-001-T</v>
          </cell>
          <cell r="B12141" t="str">
            <v>RUBBER COVER BOLT&amp;NUT M10 RED</v>
          </cell>
          <cell r="C12141">
            <v>12</v>
          </cell>
          <cell r="D12141">
            <v>0</v>
          </cell>
          <cell r="E12141">
            <v>0</v>
          </cell>
          <cell r="K12141">
            <v>7</v>
          </cell>
          <cell r="L12141" t="str">
            <v>EA</v>
          </cell>
        </row>
        <row r="12142">
          <cell r="A12142" t="str">
            <v>9678-0017-002-T</v>
          </cell>
          <cell r="B12142" t="str">
            <v>RUBBER COVER BOLT&amp;NUT M10 BLACK</v>
          </cell>
          <cell r="C12142">
            <v>12</v>
          </cell>
          <cell r="D12142">
            <v>0</v>
          </cell>
          <cell r="E12142">
            <v>0</v>
          </cell>
          <cell r="K12142">
            <v>7</v>
          </cell>
          <cell r="L12142" t="str">
            <v>EA</v>
          </cell>
        </row>
        <row r="12143">
          <cell r="A12143" t="str">
            <v>9678-0018-T</v>
          </cell>
          <cell r="B12143" t="str">
            <v>Center Rubber Bearing Kit #137510116T</v>
          </cell>
          <cell r="C12143">
            <v>3690</v>
          </cell>
          <cell r="D12143">
            <v>1</v>
          </cell>
          <cell r="E12143">
            <v>0</v>
          </cell>
          <cell r="K12143">
            <v>0</v>
          </cell>
          <cell r="L12143" t="str">
            <v>EA</v>
          </cell>
        </row>
        <row r="12144">
          <cell r="A12144" t="str">
            <v>9680-0001-T</v>
          </cell>
          <cell r="B12144" t="str">
            <v>PISTON ROD NUT N2 M16x1.5 ( DIA 50mm-63m</v>
          </cell>
          <cell r="C12144">
            <v>385</v>
          </cell>
          <cell r="D12144">
            <v>0</v>
          </cell>
          <cell r="E12144">
            <v>0</v>
          </cell>
          <cell r="K12144">
            <v>7</v>
          </cell>
          <cell r="L12144" t="str">
            <v>EA</v>
          </cell>
        </row>
        <row r="12145">
          <cell r="A12145" t="str">
            <v>9680-0002</v>
          </cell>
          <cell r="B12145" t="str">
            <v>ROD,INDICATR,ALUM,.625X11X144"</v>
          </cell>
          <cell r="C12145">
            <v>0</v>
          </cell>
          <cell r="D12145">
            <v>0</v>
          </cell>
          <cell r="E12145">
            <v>0</v>
          </cell>
          <cell r="K12145">
            <v>0</v>
          </cell>
          <cell r="L12145" t="str">
            <v>ME</v>
          </cell>
        </row>
        <row r="12146">
          <cell r="A12146" t="str">
            <v>9680-0002-001-T</v>
          </cell>
          <cell r="B12146" t="str">
            <v>PUSH ROD BLACKMER #121607</v>
          </cell>
          <cell r="C12146">
            <v>211.21148000000002</v>
          </cell>
          <cell r="D12146">
            <v>0</v>
          </cell>
          <cell r="E12146">
            <v>0</v>
          </cell>
          <cell r="K12146">
            <v>75</v>
          </cell>
          <cell r="L12146" t="str">
            <v>EA</v>
          </cell>
        </row>
        <row r="12147">
          <cell r="A12147" t="str">
            <v>9680-0002-002-T</v>
          </cell>
          <cell r="B12147" t="str">
            <v>PUSH ROD BLACKMER #123905 FOR 2"</v>
          </cell>
          <cell r="C12147">
            <v>224.43600999999998</v>
          </cell>
          <cell r="D12147">
            <v>0</v>
          </cell>
          <cell r="E12147">
            <v>0</v>
          </cell>
          <cell r="K12147">
            <v>75</v>
          </cell>
          <cell r="L12147" t="str">
            <v>EA</v>
          </cell>
        </row>
        <row r="12148">
          <cell r="A12148" t="str">
            <v>9680-0002-003-T</v>
          </cell>
          <cell r="B12148" t="str">
            <v>PUSH ROD BLACKMER #125110 ,3" LPG PUMP</v>
          </cell>
          <cell r="C12148">
            <v>773.18313999999998</v>
          </cell>
          <cell r="D12148">
            <v>0</v>
          </cell>
          <cell r="E12148">
            <v>0</v>
          </cell>
          <cell r="K12148">
            <v>75</v>
          </cell>
          <cell r="L12148" t="str">
            <v>EA</v>
          </cell>
        </row>
        <row r="12149">
          <cell r="A12149" t="str">
            <v>9680-0002-T</v>
          </cell>
          <cell r="B12149" t="str">
            <v>PUSH ROD BLACKMER #121807</v>
          </cell>
          <cell r="C12149">
            <v>361.46494000000001</v>
          </cell>
          <cell r="D12149">
            <v>0</v>
          </cell>
          <cell r="E12149">
            <v>0</v>
          </cell>
          <cell r="K12149">
            <v>75</v>
          </cell>
          <cell r="L12149" t="str">
            <v>EA</v>
          </cell>
        </row>
        <row r="12150">
          <cell r="A12150" t="str">
            <v>9680-0003-T</v>
          </cell>
          <cell r="B12150" t="str">
            <v>Push Rod BLACKMER PUMP# 122005</v>
          </cell>
          <cell r="C12150">
            <v>183.34954000000002</v>
          </cell>
          <cell r="D12150">
            <v>0</v>
          </cell>
          <cell r="E12150">
            <v>0</v>
          </cell>
          <cell r="K12150">
            <v>75</v>
          </cell>
          <cell r="L12150" t="str">
            <v>EA</v>
          </cell>
        </row>
        <row r="12151">
          <cell r="A12151" t="str">
            <v>9680-0004-T</v>
          </cell>
          <cell r="B12151" t="str">
            <v>ROD FORK END FOR CYLINDER 50-63mm BORE</v>
          </cell>
          <cell r="C12151">
            <v>370</v>
          </cell>
          <cell r="D12151">
            <v>0</v>
          </cell>
          <cell r="E12151">
            <v>0</v>
          </cell>
          <cell r="K12151">
            <v>15</v>
          </cell>
          <cell r="L12151" t="str">
            <v>EA</v>
          </cell>
        </row>
        <row r="12152">
          <cell r="A12152" t="str">
            <v>9680-0005-T</v>
          </cell>
          <cell r="B12152" t="str">
            <v>BRAKE ROD HOLDER</v>
          </cell>
          <cell r="C12152">
            <v>380</v>
          </cell>
          <cell r="D12152">
            <v>0</v>
          </cell>
          <cell r="E12152">
            <v>0</v>
          </cell>
          <cell r="K12152">
            <v>7</v>
          </cell>
          <cell r="L12152" t="str">
            <v>EA</v>
          </cell>
        </row>
        <row r="12153">
          <cell r="A12153" t="str">
            <v>9680-0006-T</v>
          </cell>
          <cell r="B12153" t="str">
            <v>BRAKE ROD L=2.7 ALKO X003</v>
          </cell>
          <cell r="C12153">
            <v>0</v>
          </cell>
          <cell r="D12153">
            <v>0</v>
          </cell>
          <cell r="E12153">
            <v>0</v>
          </cell>
          <cell r="K12153">
            <v>0</v>
          </cell>
          <cell r="L12153" t="str">
            <v>EA</v>
          </cell>
        </row>
        <row r="12154">
          <cell r="A12154" t="str">
            <v>9680-0007-001-T</v>
          </cell>
          <cell r="B12154" t="str">
            <v>TIE ROD END LH HEN#98785-187</v>
          </cell>
          <cell r="C12154">
            <v>4482.9144799999995</v>
          </cell>
          <cell r="D12154">
            <v>0</v>
          </cell>
          <cell r="E12154">
            <v>0</v>
          </cell>
          <cell r="K12154">
            <v>60</v>
          </cell>
          <cell r="L12154" t="str">
            <v>EA</v>
          </cell>
        </row>
        <row r="12155">
          <cell r="A12155" t="str">
            <v>9680-0007-002-T</v>
          </cell>
          <cell r="B12155" t="str">
            <v>TIE ROD END RH HEN#98785-188</v>
          </cell>
          <cell r="C12155">
            <v>4482.9144799999995</v>
          </cell>
          <cell r="D12155">
            <v>0</v>
          </cell>
          <cell r="E12155">
            <v>0</v>
          </cell>
          <cell r="K12155">
            <v>60</v>
          </cell>
          <cell r="L12155" t="str">
            <v>EA</v>
          </cell>
        </row>
        <row r="12156">
          <cell r="A12156" t="str">
            <v>9680-0008-T</v>
          </cell>
          <cell r="B12156" t="str">
            <v>Tie Rod End</v>
          </cell>
          <cell r="C12156">
            <v>2691</v>
          </cell>
          <cell r="D12156">
            <v>0</v>
          </cell>
          <cell r="E12156">
            <v>0</v>
          </cell>
          <cell r="K12156">
            <v>0</v>
          </cell>
          <cell r="L12156" t="str">
            <v>EA</v>
          </cell>
        </row>
        <row r="12157">
          <cell r="A12157" t="str">
            <v>9680-0009-T</v>
          </cell>
          <cell r="B12157" t="str">
            <v>Tie Rod End</v>
          </cell>
          <cell r="C12157">
            <v>2691</v>
          </cell>
          <cell r="D12157">
            <v>0</v>
          </cell>
          <cell r="E12157">
            <v>0</v>
          </cell>
          <cell r="K12157">
            <v>0</v>
          </cell>
          <cell r="L12157" t="str">
            <v>EA</v>
          </cell>
        </row>
        <row r="12158">
          <cell r="A12158" t="str">
            <v>9680-0010-T</v>
          </cell>
          <cell r="B12158" t="str">
            <v>Tie Rod Ends</v>
          </cell>
          <cell r="C12158">
            <v>2565</v>
          </cell>
          <cell r="D12158">
            <v>0</v>
          </cell>
          <cell r="E12158">
            <v>0</v>
          </cell>
          <cell r="K12158">
            <v>0</v>
          </cell>
          <cell r="L12158" t="str">
            <v>EA</v>
          </cell>
        </row>
        <row r="12159">
          <cell r="A12159" t="str">
            <v>9680-0011-T</v>
          </cell>
          <cell r="B12159" t="str">
            <v>Tie Rod Ends</v>
          </cell>
          <cell r="C12159">
            <v>2565</v>
          </cell>
          <cell r="D12159">
            <v>0</v>
          </cell>
          <cell r="E12159">
            <v>0</v>
          </cell>
          <cell r="K12159">
            <v>0</v>
          </cell>
          <cell r="L12159" t="str">
            <v>EA</v>
          </cell>
        </row>
        <row r="12160">
          <cell r="A12160" t="str">
            <v>9680-0012-T</v>
          </cell>
          <cell r="B12160" t="str">
            <v>Tie Rod Ends (Left)</v>
          </cell>
          <cell r="C12160">
            <v>4050</v>
          </cell>
          <cell r="D12160">
            <v>0</v>
          </cell>
          <cell r="E12160">
            <v>0</v>
          </cell>
          <cell r="K12160">
            <v>0</v>
          </cell>
          <cell r="L12160" t="str">
            <v>EA</v>
          </cell>
        </row>
        <row r="12161">
          <cell r="A12161" t="str">
            <v>9680-0013</v>
          </cell>
          <cell r="B12161" t="str">
            <v>ROD,INDICATOR,BRASS,JAPANESE</v>
          </cell>
          <cell r="C12161">
            <v>0</v>
          </cell>
          <cell r="D12161">
            <v>0</v>
          </cell>
          <cell r="E12161">
            <v>0</v>
          </cell>
          <cell r="K12161">
            <v>0</v>
          </cell>
          <cell r="L12161" t="str">
            <v>EA</v>
          </cell>
        </row>
        <row r="12162">
          <cell r="A12162" t="str">
            <v>9680-0013-T</v>
          </cell>
          <cell r="B12162" t="str">
            <v>Tie Rod Ends</v>
          </cell>
          <cell r="C12162">
            <v>4050</v>
          </cell>
          <cell r="D12162">
            <v>0</v>
          </cell>
          <cell r="E12162">
            <v>0</v>
          </cell>
          <cell r="K12162">
            <v>0</v>
          </cell>
          <cell r="L12162" t="str">
            <v>EA</v>
          </cell>
        </row>
        <row r="12163">
          <cell r="A12163" t="str">
            <v>9680-0015</v>
          </cell>
          <cell r="B12163" t="str">
            <v>ROD SS ALL THRD 12mmx1.25 PICH 1 ME GR5</v>
          </cell>
          <cell r="C12163">
            <v>0</v>
          </cell>
          <cell r="D12163">
            <v>0</v>
          </cell>
          <cell r="E12163">
            <v>0</v>
          </cell>
          <cell r="K12163">
            <v>0</v>
          </cell>
          <cell r="L12163" t="str">
            <v>EA</v>
          </cell>
        </row>
        <row r="12164">
          <cell r="A12164" t="str">
            <v>9680-002-001-T</v>
          </cell>
          <cell r="B12164" t="str">
            <v>PUSH ROD BLACKMER #121607 FOR 2.5"</v>
          </cell>
          <cell r="C12164">
            <v>0</v>
          </cell>
          <cell r="D12164">
            <v>0</v>
          </cell>
          <cell r="E12164">
            <v>0</v>
          </cell>
          <cell r="K12164">
            <v>0</v>
          </cell>
          <cell r="L12164" t="str">
            <v>EA</v>
          </cell>
        </row>
        <row r="12165">
          <cell r="A12165" t="str">
            <v>9680-0047</v>
          </cell>
          <cell r="B12165" t="str">
            <v>ROD 1018 STL ACME PRECISION THD3/4" RH</v>
          </cell>
          <cell r="C12165">
            <v>0</v>
          </cell>
          <cell r="D12165">
            <v>0</v>
          </cell>
          <cell r="E12165">
            <v>0</v>
          </cell>
          <cell r="K12165">
            <v>0</v>
          </cell>
          <cell r="L12165" t="str">
            <v>EA</v>
          </cell>
        </row>
        <row r="12166">
          <cell r="A12166" t="str">
            <v>9680-0048</v>
          </cell>
          <cell r="B12166" t="str">
            <v>ROD STL M10x1.25 P,THRDS1 ME LG RH THRD.</v>
          </cell>
          <cell r="C12166">
            <v>0</v>
          </cell>
          <cell r="D12166">
            <v>0</v>
          </cell>
          <cell r="E12166">
            <v>0</v>
          </cell>
          <cell r="K12166">
            <v>0</v>
          </cell>
          <cell r="L12166" t="str">
            <v>EA</v>
          </cell>
        </row>
        <row r="12167">
          <cell r="A12167" t="str">
            <v>9681-0001-T</v>
          </cell>
          <cell r="B12167" t="str">
            <v>RING KEY 1" SS (SS size OD 2mm 2 ROUNDS)</v>
          </cell>
          <cell r="C12167">
            <v>20</v>
          </cell>
          <cell r="D12167">
            <v>52</v>
          </cell>
          <cell r="E12167">
            <v>0</v>
          </cell>
          <cell r="K12167">
            <v>7</v>
          </cell>
          <cell r="L12167" t="str">
            <v>EA</v>
          </cell>
        </row>
        <row r="12168">
          <cell r="A12168" t="str">
            <v>9681-0002-T</v>
          </cell>
          <cell r="B12168" t="str">
            <v>RING OD.32,ID17 TH 10 SS. W/SPLIT PIN</v>
          </cell>
          <cell r="C12168">
            <v>60</v>
          </cell>
          <cell r="D12168">
            <v>0</v>
          </cell>
          <cell r="E12168">
            <v>0</v>
          </cell>
          <cell r="K12168">
            <v>7</v>
          </cell>
          <cell r="L12168" t="str">
            <v>EA</v>
          </cell>
        </row>
        <row r="12169">
          <cell r="A12169" t="str">
            <v>9681-0003-T</v>
          </cell>
          <cell r="B12169" t="str">
            <v>RING,CLAMPBAND VOH400-35Z SEAL SUB-ASSY</v>
          </cell>
          <cell r="C12169">
            <v>2923.3442099999997</v>
          </cell>
          <cell r="D12169">
            <v>4</v>
          </cell>
          <cell r="E12169">
            <v>0</v>
          </cell>
          <cell r="K12169">
            <v>60</v>
          </cell>
          <cell r="L12169" t="str">
            <v>EA</v>
          </cell>
        </row>
        <row r="12170">
          <cell r="A12170" t="str">
            <v>9681-0004-T</v>
          </cell>
          <cell r="B12170" t="str">
            <v>ROTOR  DISC BRAKE MERITOR #68323825</v>
          </cell>
          <cell r="C12170">
            <v>0</v>
          </cell>
          <cell r="D12170">
            <v>0</v>
          </cell>
          <cell r="E12170">
            <v>0</v>
          </cell>
          <cell r="K12170">
            <v>0</v>
          </cell>
          <cell r="L12170" t="str">
            <v>EA</v>
          </cell>
        </row>
        <row r="12171">
          <cell r="A12171" t="str">
            <v>9681-0005-001-T</v>
          </cell>
          <cell r="B12171" t="str">
            <v>CALIPPER BRAKE MERITOR ELSA 225 LRG 572</v>
          </cell>
          <cell r="C12171">
            <v>26202.259829999999</v>
          </cell>
          <cell r="D12171">
            <v>0</v>
          </cell>
          <cell r="E12171">
            <v>0</v>
          </cell>
          <cell r="K12171">
            <v>30</v>
          </cell>
          <cell r="L12171" t="str">
            <v>EA</v>
          </cell>
        </row>
        <row r="12172">
          <cell r="A12172" t="str">
            <v>9681-0005-002-T</v>
          </cell>
          <cell r="B12172" t="str">
            <v>CALIPPER BRAKE MERITOR ELSA 225 LRG 573</v>
          </cell>
          <cell r="C12172">
            <v>26202.259829999999</v>
          </cell>
          <cell r="D12172">
            <v>0</v>
          </cell>
          <cell r="E12172">
            <v>0</v>
          </cell>
          <cell r="K12172">
            <v>30</v>
          </cell>
          <cell r="L12172" t="str">
            <v>EA</v>
          </cell>
        </row>
        <row r="12173">
          <cell r="A12173" t="str">
            <v>9681-0005-003-T</v>
          </cell>
          <cell r="B12173" t="str">
            <v>CALIPPER BRAKE MERITOR ELSA 195 LRG 702</v>
          </cell>
          <cell r="C12173">
            <v>14466.107409999999</v>
          </cell>
          <cell r="D12173">
            <v>0</v>
          </cell>
          <cell r="E12173">
            <v>0</v>
          </cell>
          <cell r="K12173">
            <v>30</v>
          </cell>
          <cell r="L12173" t="str">
            <v>EA</v>
          </cell>
        </row>
        <row r="12174">
          <cell r="A12174" t="str">
            <v>9681-0005-004-T</v>
          </cell>
          <cell r="B12174" t="str">
            <v>CALIPPER BRAKE MERITOR ELSA 195 LRG 703</v>
          </cell>
          <cell r="C12174">
            <v>14892.39006</v>
          </cell>
          <cell r="D12174">
            <v>0</v>
          </cell>
          <cell r="E12174">
            <v>0</v>
          </cell>
          <cell r="K12174">
            <v>30</v>
          </cell>
          <cell r="L12174" t="str">
            <v>EA</v>
          </cell>
        </row>
        <row r="12175">
          <cell r="A12175" t="str">
            <v>9681-0006-T</v>
          </cell>
          <cell r="B12175" t="str">
            <v>ROTOR  DISC LM19.5" MERITOR #MBR9018</v>
          </cell>
          <cell r="C12175">
            <v>11159.574439999999</v>
          </cell>
          <cell r="D12175">
            <v>0</v>
          </cell>
          <cell r="E12175">
            <v>0</v>
          </cell>
          <cell r="K12175">
            <v>30</v>
          </cell>
          <cell r="L12175" t="str">
            <v>EA</v>
          </cell>
        </row>
        <row r="12176">
          <cell r="A12176" t="str">
            <v>9681-0007-T</v>
          </cell>
          <cell r="B12176" t="str">
            <v>ROTOR  DISC BRAKE BPW #03.088.35.05.7</v>
          </cell>
          <cell r="C12176">
            <v>11210.111510000001</v>
          </cell>
          <cell r="D12176">
            <v>0</v>
          </cell>
          <cell r="E12176">
            <v>0</v>
          </cell>
          <cell r="K12176">
            <v>90</v>
          </cell>
          <cell r="L12176" t="str">
            <v>EA</v>
          </cell>
        </row>
        <row r="12177">
          <cell r="A12177" t="str">
            <v>9681-0008-T</v>
          </cell>
          <cell r="B12177" t="str">
            <v>CALIPPER BRAKE BPW #03.303.88.57.0</v>
          </cell>
          <cell r="C12177">
            <v>0</v>
          </cell>
          <cell r="D12177">
            <v>0</v>
          </cell>
          <cell r="E12177">
            <v>0</v>
          </cell>
          <cell r="K12177">
            <v>0</v>
          </cell>
          <cell r="L12177" t="str">
            <v>EA</v>
          </cell>
        </row>
        <row r="12178">
          <cell r="A12178" t="str">
            <v>9681-0009-T</v>
          </cell>
          <cell r="B12178" t="str">
            <v>RING RETRAINING SEALED BEAMBETTS#920234</v>
          </cell>
          <cell r="C12178">
            <v>285.14725999999996</v>
          </cell>
          <cell r="D12178">
            <v>0</v>
          </cell>
          <cell r="K12178">
            <v>60</v>
          </cell>
          <cell r="L12178" t="str">
            <v>EA</v>
          </cell>
        </row>
        <row r="12179">
          <cell r="A12179" t="str">
            <v>9681-0010</v>
          </cell>
          <cell r="B12179" t="str">
            <v>RING,CONNECTION,8-GAUGE</v>
          </cell>
          <cell r="C12179">
            <v>0</v>
          </cell>
          <cell r="D12179">
            <v>0</v>
          </cell>
          <cell r="E12179">
            <v>0</v>
          </cell>
          <cell r="K12179">
            <v>0</v>
          </cell>
          <cell r="L12179" t="str">
            <v>EA</v>
          </cell>
        </row>
        <row r="12180">
          <cell r="A12180" t="str">
            <v>9681-0010-T</v>
          </cell>
          <cell r="B12180" t="str">
            <v>O-Ring - Head for 3" LPG pump #702041</v>
          </cell>
          <cell r="C12180">
            <v>874.25545</v>
          </cell>
          <cell r="D12180">
            <v>0</v>
          </cell>
          <cell r="E12180">
            <v>0</v>
          </cell>
          <cell r="K12180">
            <v>75</v>
          </cell>
          <cell r="L12180" t="str">
            <v>EA</v>
          </cell>
        </row>
        <row r="12181">
          <cell r="A12181" t="str">
            <v>9681-0011-T</v>
          </cell>
          <cell r="B12181" t="str">
            <v>RINGFEDER C 50-X TYP/TYPE 5055 #14991058</v>
          </cell>
          <cell r="C12181">
            <v>38958.02968</v>
          </cell>
          <cell r="D12181">
            <v>0</v>
          </cell>
          <cell r="E12181">
            <v>0</v>
          </cell>
          <cell r="K12181">
            <v>90</v>
          </cell>
          <cell r="L12181" t="str">
            <v>EA</v>
          </cell>
        </row>
        <row r="12182">
          <cell r="A12182" t="str">
            <v>9681-0012-T</v>
          </cell>
          <cell r="B12182" t="str">
            <v>O-RING YORK (2021) #790224</v>
          </cell>
          <cell r="C12182">
            <v>32</v>
          </cell>
          <cell r="D12182">
            <v>0</v>
          </cell>
          <cell r="E12182">
            <v>0</v>
          </cell>
          <cell r="K12182">
            <v>60</v>
          </cell>
          <cell r="L12182" t="str">
            <v>EA</v>
          </cell>
        </row>
        <row r="12183">
          <cell r="A12183" t="str">
            <v>9681-0013-T</v>
          </cell>
          <cell r="B12183" t="str">
            <v>O-RING W&amp;C 98795-005</v>
          </cell>
          <cell r="C12183">
            <v>91.025409999999994</v>
          </cell>
          <cell r="D12183">
            <v>11</v>
          </cell>
          <cell r="E12183">
            <v>0</v>
          </cell>
          <cell r="K12183">
            <v>60</v>
          </cell>
          <cell r="L12183" t="str">
            <v>EA</v>
          </cell>
        </row>
        <row r="12184">
          <cell r="A12184" t="str">
            <v>9681-0014-T</v>
          </cell>
          <cell r="B12184" t="str">
            <v>LOCATING RING 2 FRB 9/90 (SKF)</v>
          </cell>
          <cell r="C12184">
            <v>0</v>
          </cell>
          <cell r="D12184">
            <v>0</v>
          </cell>
          <cell r="E12184">
            <v>0</v>
          </cell>
          <cell r="K12184">
            <v>0</v>
          </cell>
          <cell r="L12184" t="str">
            <v>EA</v>
          </cell>
        </row>
        <row r="12185">
          <cell r="A12185" t="str">
            <v>9681-0015-001-T</v>
          </cell>
          <cell r="B12185" t="str">
            <v>No. 500375</v>
          </cell>
          <cell r="C12185">
            <v>0</v>
          </cell>
          <cell r="D12185">
            <v>0</v>
          </cell>
          <cell r="E12185">
            <v>0</v>
          </cell>
          <cell r="K12185">
            <v>0</v>
          </cell>
          <cell r="L12185" t="str">
            <v>EA</v>
          </cell>
        </row>
        <row r="12186">
          <cell r="A12186" t="str">
            <v>9681-0015-T</v>
          </cell>
          <cell r="B12186" t="str">
            <v>YORK SPARE PART RING</v>
          </cell>
          <cell r="C12186">
            <v>0</v>
          </cell>
          <cell r="D12186">
            <v>0</v>
          </cell>
          <cell r="E12186">
            <v>0</v>
          </cell>
          <cell r="K12186">
            <v>0</v>
          </cell>
          <cell r="L12186" t="str">
            <v>EA</v>
          </cell>
        </row>
        <row r="12187">
          <cell r="A12187" t="str">
            <v>9681-0016-T</v>
          </cell>
          <cell r="B12187" t="str">
            <v>O-RING WHITE SILICONE OD93 ID72 THK.5mm.</v>
          </cell>
          <cell r="C12187">
            <v>160</v>
          </cell>
          <cell r="D12187">
            <v>1</v>
          </cell>
          <cell r="E12187">
            <v>0</v>
          </cell>
          <cell r="K12187">
            <v>15</v>
          </cell>
          <cell r="L12187" t="str">
            <v>EA</v>
          </cell>
        </row>
        <row r="12188">
          <cell r="A12188" t="str">
            <v>9681-0017-T</v>
          </cell>
          <cell r="B12188" t="str">
            <v>METRIC O-RING N70 18X2</v>
          </cell>
          <cell r="C12188">
            <v>37.257689999999997</v>
          </cell>
          <cell r="D12188">
            <v>0</v>
          </cell>
          <cell r="E12188">
            <v>0</v>
          </cell>
          <cell r="K12188">
            <v>0</v>
          </cell>
          <cell r="L12188" t="str">
            <v>EA</v>
          </cell>
        </row>
        <row r="12189">
          <cell r="A12189" t="str">
            <v>9681-0018-T</v>
          </cell>
          <cell r="B12189" t="str">
            <v>METRIC O-RING N70 24X2</v>
          </cell>
          <cell r="C12189">
            <v>42.981250000000003</v>
          </cell>
          <cell r="D12189">
            <v>0</v>
          </cell>
          <cell r="E12189">
            <v>0</v>
          </cell>
          <cell r="K12189">
            <v>0</v>
          </cell>
          <cell r="L12189" t="str">
            <v>EA</v>
          </cell>
        </row>
        <row r="12190">
          <cell r="A12190" t="str">
            <v>9681-0019-T</v>
          </cell>
          <cell r="B12190" t="str">
            <v>HEXHEAD BOLT M6X50ZP SKT</v>
          </cell>
          <cell r="C12190">
            <v>79.757369999999995</v>
          </cell>
          <cell r="D12190">
            <v>0</v>
          </cell>
          <cell r="E12190">
            <v>0</v>
          </cell>
          <cell r="K12190">
            <v>0</v>
          </cell>
          <cell r="L12190" t="str">
            <v>EA</v>
          </cell>
        </row>
        <row r="12191">
          <cell r="A12191" t="str">
            <v>9681-0020-T</v>
          </cell>
          <cell r="B12191" t="str">
            <v>O-RING LIQUIP #7612V FOR EXTENSION PROBE</v>
          </cell>
          <cell r="C12191">
            <v>76.55838</v>
          </cell>
          <cell r="D12191">
            <v>0</v>
          </cell>
          <cell r="E12191">
            <v>0</v>
          </cell>
          <cell r="K12191">
            <v>60</v>
          </cell>
          <cell r="L12191" t="str">
            <v>EA</v>
          </cell>
        </row>
        <row r="12192">
          <cell r="A12192" t="str">
            <v>9681-0021-T</v>
          </cell>
          <cell r="B12192" t="str">
            <v>Thrust ring # 05.370.07.43.0</v>
          </cell>
          <cell r="C12192">
            <v>0</v>
          </cell>
          <cell r="D12192">
            <v>0</v>
          </cell>
          <cell r="E12192">
            <v>0</v>
          </cell>
          <cell r="K12192">
            <v>0</v>
          </cell>
          <cell r="L12192" t="str">
            <v>EA</v>
          </cell>
        </row>
        <row r="12193">
          <cell r="A12193" t="str">
            <v>9681-0022-T</v>
          </cell>
          <cell r="B12193" t="str">
            <v>Ring (Nylon)  # 03.310.98.21.0</v>
          </cell>
          <cell r="C12193">
            <v>0</v>
          </cell>
          <cell r="D12193">
            <v>0</v>
          </cell>
          <cell r="E12193">
            <v>0</v>
          </cell>
          <cell r="K12193">
            <v>0</v>
          </cell>
          <cell r="L12193" t="str">
            <v>EA</v>
          </cell>
        </row>
        <row r="12194">
          <cell r="A12194" t="str">
            <v>9681-0023-T</v>
          </cell>
          <cell r="B12194" t="str">
            <v>Ring (Nylon) # 03.310.97.30.0</v>
          </cell>
          <cell r="C12194">
            <v>0</v>
          </cell>
          <cell r="D12194">
            <v>0</v>
          </cell>
          <cell r="E12194">
            <v>0</v>
          </cell>
          <cell r="K12194">
            <v>0</v>
          </cell>
          <cell r="L12194" t="str">
            <v>EA</v>
          </cell>
        </row>
        <row r="12195">
          <cell r="A12195" t="str">
            <v>9681-0024-T</v>
          </cell>
          <cell r="B12195" t="str">
            <v>Ring # 03.310.70.15.0</v>
          </cell>
          <cell r="C12195">
            <v>0</v>
          </cell>
          <cell r="D12195">
            <v>0</v>
          </cell>
          <cell r="E12195">
            <v>0</v>
          </cell>
          <cell r="K12195">
            <v>0</v>
          </cell>
          <cell r="L12195" t="str">
            <v>EA</v>
          </cell>
        </row>
        <row r="12196">
          <cell r="A12196" t="str">
            <v>9681-0025-T</v>
          </cell>
          <cell r="B12196" t="str">
            <v>DISC # 03.320.34.51.0</v>
          </cell>
          <cell r="C12196">
            <v>143</v>
          </cell>
          <cell r="D12196">
            <v>0</v>
          </cell>
          <cell r="E12196">
            <v>0</v>
          </cell>
          <cell r="K12196">
            <v>30</v>
          </cell>
          <cell r="L12196" t="str">
            <v>EA</v>
          </cell>
        </row>
        <row r="12197">
          <cell r="A12197" t="str">
            <v>9682-0001-010-T</v>
          </cell>
          <cell r="B12197" t="str">
            <v>BOBTAIL PIN 16mm. (GRIP 10mm.)</v>
          </cell>
          <cell r="C12197">
            <v>0</v>
          </cell>
          <cell r="D12197">
            <v>0</v>
          </cell>
          <cell r="E12197">
            <v>0</v>
          </cell>
          <cell r="K12197">
            <v>0</v>
          </cell>
          <cell r="L12197" t="str">
            <v>EA</v>
          </cell>
        </row>
        <row r="12198">
          <cell r="A12198" t="str">
            <v>9682-0001-015-T</v>
          </cell>
          <cell r="B12198" t="str">
            <v>BOBTAIL PIN 16mm. (GRIP 15mm.)</v>
          </cell>
          <cell r="C12198">
            <v>0</v>
          </cell>
          <cell r="D12198">
            <v>0</v>
          </cell>
          <cell r="E12198">
            <v>0</v>
          </cell>
          <cell r="K12198">
            <v>0</v>
          </cell>
          <cell r="L12198" t="str">
            <v>EA</v>
          </cell>
        </row>
        <row r="12199">
          <cell r="A12199" t="str">
            <v>9682-0001-020-T</v>
          </cell>
          <cell r="B12199" t="str">
            <v>BOBTAIL PIN 16mm. (GRIP 20mm.)</v>
          </cell>
          <cell r="C12199">
            <v>0</v>
          </cell>
          <cell r="D12199">
            <v>0</v>
          </cell>
          <cell r="E12199">
            <v>0</v>
          </cell>
          <cell r="K12199">
            <v>0</v>
          </cell>
          <cell r="L12199" t="str">
            <v>EA</v>
          </cell>
        </row>
        <row r="12200">
          <cell r="A12200" t="str">
            <v>9682-0001-025-T</v>
          </cell>
          <cell r="B12200" t="str">
            <v>BOBTAIL PIN 16mm. (GRIP 25mm.)</v>
          </cell>
          <cell r="C12200">
            <v>0</v>
          </cell>
          <cell r="D12200">
            <v>0</v>
          </cell>
          <cell r="E12200">
            <v>0</v>
          </cell>
          <cell r="K12200">
            <v>0</v>
          </cell>
          <cell r="L12200" t="str">
            <v>EA</v>
          </cell>
        </row>
        <row r="12201">
          <cell r="A12201" t="str">
            <v>9682-0001-030-T</v>
          </cell>
          <cell r="B12201" t="str">
            <v>BOBTAIL PIN 16mm. (GRIP 30mm.)</v>
          </cell>
          <cell r="C12201">
            <v>0</v>
          </cell>
          <cell r="D12201">
            <v>0</v>
          </cell>
          <cell r="E12201">
            <v>0</v>
          </cell>
          <cell r="K12201">
            <v>0</v>
          </cell>
          <cell r="L12201" t="str">
            <v>EA</v>
          </cell>
        </row>
        <row r="12202">
          <cell r="A12202" t="str">
            <v>9682-0001-035-T</v>
          </cell>
          <cell r="B12202" t="str">
            <v>BOBTAIL PIN 16mm. (GRIP 35mm.)</v>
          </cell>
          <cell r="C12202">
            <v>0</v>
          </cell>
          <cell r="D12202">
            <v>0</v>
          </cell>
          <cell r="E12202">
            <v>0</v>
          </cell>
          <cell r="K12202">
            <v>0</v>
          </cell>
          <cell r="L12202" t="str">
            <v>EA</v>
          </cell>
        </row>
        <row r="12203">
          <cell r="A12203" t="str">
            <v>9682-0001-040-T</v>
          </cell>
          <cell r="B12203" t="str">
            <v>BOBTAIL PIN 16mm. (GRIP 40mm.)</v>
          </cell>
          <cell r="C12203">
            <v>0</v>
          </cell>
          <cell r="D12203">
            <v>0</v>
          </cell>
          <cell r="E12203">
            <v>0</v>
          </cell>
          <cell r="K12203">
            <v>0</v>
          </cell>
          <cell r="L12203" t="str">
            <v>EA</v>
          </cell>
        </row>
        <row r="12204">
          <cell r="A12204" t="str">
            <v>9682-0001-045-T</v>
          </cell>
          <cell r="B12204" t="str">
            <v>BOBTAIL PIN 16mm. (GRIP 45mm.)</v>
          </cell>
          <cell r="C12204">
            <v>0</v>
          </cell>
          <cell r="D12204">
            <v>0</v>
          </cell>
          <cell r="E12204">
            <v>0</v>
          </cell>
          <cell r="K12204">
            <v>0</v>
          </cell>
          <cell r="L12204" t="str">
            <v>EA</v>
          </cell>
        </row>
        <row r="12205">
          <cell r="A12205" t="str">
            <v>9682-0001-050-T</v>
          </cell>
          <cell r="B12205" t="str">
            <v>BOBTAIL PIN 16mm. (GRIP 50mm.)</v>
          </cell>
          <cell r="C12205">
            <v>0</v>
          </cell>
          <cell r="D12205">
            <v>0</v>
          </cell>
          <cell r="E12205">
            <v>0</v>
          </cell>
          <cell r="K12205">
            <v>0</v>
          </cell>
          <cell r="L12205" t="str">
            <v>EA</v>
          </cell>
        </row>
        <row r="12206">
          <cell r="A12206" t="str">
            <v>9682-0001-055-T</v>
          </cell>
          <cell r="B12206" t="str">
            <v>BOBTAIL PIN 16mm. (GRIP 55mm.)</v>
          </cell>
          <cell r="C12206">
            <v>0</v>
          </cell>
          <cell r="D12206">
            <v>0</v>
          </cell>
          <cell r="E12206">
            <v>0</v>
          </cell>
          <cell r="K12206">
            <v>0</v>
          </cell>
          <cell r="L12206" t="str">
            <v>EA</v>
          </cell>
        </row>
        <row r="12207">
          <cell r="A12207" t="str">
            <v>9682-0001-060-T</v>
          </cell>
          <cell r="B12207" t="str">
            <v>BOBTAIL PIN 16mm. (GRIP 60mm.)</v>
          </cell>
          <cell r="C12207">
            <v>0</v>
          </cell>
          <cell r="D12207">
            <v>0</v>
          </cell>
          <cell r="E12207">
            <v>0</v>
          </cell>
          <cell r="K12207">
            <v>0</v>
          </cell>
          <cell r="L12207" t="str">
            <v>EA</v>
          </cell>
        </row>
        <row r="12208">
          <cell r="A12208" t="str">
            <v>9682-0001-065-T</v>
          </cell>
          <cell r="B12208" t="str">
            <v>BOBTAIL PIN 16mm. (GRIP 65mm.)</v>
          </cell>
          <cell r="C12208">
            <v>0</v>
          </cell>
          <cell r="D12208">
            <v>0</v>
          </cell>
          <cell r="E12208">
            <v>0</v>
          </cell>
          <cell r="K12208">
            <v>0</v>
          </cell>
          <cell r="L12208" t="str">
            <v>EA</v>
          </cell>
        </row>
        <row r="12209">
          <cell r="A12209" t="str">
            <v>9682-0001-070-T</v>
          </cell>
          <cell r="B12209" t="str">
            <v>BOBTAIL PIN 16mm. (GRIP 70mm.)</v>
          </cell>
          <cell r="C12209">
            <v>0</v>
          </cell>
          <cell r="D12209">
            <v>0</v>
          </cell>
          <cell r="E12209">
            <v>0</v>
          </cell>
          <cell r="K12209">
            <v>0</v>
          </cell>
          <cell r="L12209" t="str">
            <v>EA</v>
          </cell>
        </row>
        <row r="12210">
          <cell r="A12210" t="str">
            <v>9682-0001-075-T</v>
          </cell>
          <cell r="B12210" t="str">
            <v>BOBTAIL PIN 16mm. (GRIP 75mm.)</v>
          </cell>
          <cell r="C12210">
            <v>0</v>
          </cell>
          <cell r="D12210">
            <v>0</v>
          </cell>
          <cell r="E12210">
            <v>0</v>
          </cell>
          <cell r="K12210">
            <v>0</v>
          </cell>
          <cell r="L12210" t="str">
            <v>EA</v>
          </cell>
        </row>
        <row r="12211">
          <cell r="A12211" t="str">
            <v>9682-0001-080-T</v>
          </cell>
          <cell r="B12211" t="str">
            <v>BOBTAIL PIN 16mm. (GRIP 80mm.)</v>
          </cell>
          <cell r="C12211">
            <v>0</v>
          </cell>
          <cell r="D12211">
            <v>0</v>
          </cell>
          <cell r="E12211">
            <v>0</v>
          </cell>
          <cell r="K12211">
            <v>0</v>
          </cell>
          <cell r="L12211" t="str">
            <v>EA</v>
          </cell>
        </row>
        <row r="12212">
          <cell r="A12212" t="str">
            <v>9682-0001-085-T</v>
          </cell>
          <cell r="B12212" t="str">
            <v>BOBTAIL PIN 16mm. (GRIP 85mm.)</v>
          </cell>
          <cell r="C12212">
            <v>0</v>
          </cell>
          <cell r="D12212">
            <v>0</v>
          </cell>
          <cell r="E12212">
            <v>0</v>
          </cell>
          <cell r="K12212">
            <v>0</v>
          </cell>
          <cell r="L12212" t="str">
            <v>EA</v>
          </cell>
        </row>
        <row r="12213">
          <cell r="A12213" t="str">
            <v>9682-0001-090-T</v>
          </cell>
          <cell r="B12213" t="str">
            <v>BOBTAIL PIN 16mm. (GRIP 90mm.)</v>
          </cell>
          <cell r="C12213">
            <v>0</v>
          </cell>
          <cell r="D12213">
            <v>0</v>
          </cell>
          <cell r="E12213">
            <v>0</v>
          </cell>
          <cell r="K12213">
            <v>0</v>
          </cell>
          <cell r="L12213" t="str">
            <v>EA</v>
          </cell>
        </row>
        <row r="12214">
          <cell r="A12214" t="str">
            <v>9682-0001-095-T</v>
          </cell>
          <cell r="B12214" t="str">
            <v>BOBTAIL PIN 16mm. (GRIP 95mm.)</v>
          </cell>
          <cell r="C12214">
            <v>0</v>
          </cell>
          <cell r="D12214">
            <v>0</v>
          </cell>
          <cell r="E12214">
            <v>0</v>
          </cell>
          <cell r="K12214">
            <v>0</v>
          </cell>
          <cell r="L12214" t="str">
            <v>EA</v>
          </cell>
        </row>
        <row r="12215">
          <cell r="A12215" t="str">
            <v>9682-0001-100-T</v>
          </cell>
          <cell r="B12215" t="str">
            <v>BOBTAIL PIN 16mm. (GRIP 100mm.)</v>
          </cell>
          <cell r="C12215">
            <v>0</v>
          </cell>
          <cell r="D12215">
            <v>0</v>
          </cell>
          <cell r="E12215">
            <v>0</v>
          </cell>
          <cell r="K12215">
            <v>0</v>
          </cell>
          <cell r="L12215" t="str">
            <v>EA</v>
          </cell>
        </row>
        <row r="12216">
          <cell r="A12216" t="str">
            <v>9682-0001-105-T</v>
          </cell>
          <cell r="B12216" t="str">
            <v>BOBTAIL PIN 16mm. (GRIP 105mm.)</v>
          </cell>
          <cell r="C12216">
            <v>0</v>
          </cell>
          <cell r="D12216">
            <v>0</v>
          </cell>
          <cell r="E12216">
            <v>0</v>
          </cell>
          <cell r="K12216">
            <v>0</v>
          </cell>
          <cell r="L12216" t="str">
            <v>EA</v>
          </cell>
        </row>
        <row r="12217">
          <cell r="A12217" t="str">
            <v>9682-0001-110-T</v>
          </cell>
          <cell r="B12217" t="str">
            <v>BOBTAIL PIN 16mm. (GRIP 110mm.)</v>
          </cell>
          <cell r="C12217">
            <v>0</v>
          </cell>
          <cell r="D12217">
            <v>0</v>
          </cell>
          <cell r="E12217">
            <v>0</v>
          </cell>
          <cell r="K12217">
            <v>0</v>
          </cell>
          <cell r="L12217" t="str">
            <v>EA</v>
          </cell>
        </row>
        <row r="12218">
          <cell r="A12218" t="str">
            <v>9682-0001-115-T</v>
          </cell>
          <cell r="B12218" t="str">
            <v>BOBTAIL PIN 16mm. (GRIP 115mm.)</v>
          </cell>
          <cell r="C12218">
            <v>0</v>
          </cell>
          <cell r="D12218">
            <v>0</v>
          </cell>
          <cell r="E12218">
            <v>0</v>
          </cell>
          <cell r="K12218">
            <v>0</v>
          </cell>
          <cell r="L12218" t="str">
            <v>EA</v>
          </cell>
        </row>
        <row r="12219">
          <cell r="A12219" t="str">
            <v>9682-0001-120-T</v>
          </cell>
          <cell r="B12219" t="str">
            <v>BOBTAIL PIN 16mm. (GRIP 120mm.)</v>
          </cell>
          <cell r="C12219">
            <v>0</v>
          </cell>
          <cell r="D12219">
            <v>0</v>
          </cell>
          <cell r="E12219">
            <v>0</v>
          </cell>
          <cell r="K12219">
            <v>0</v>
          </cell>
          <cell r="L12219" t="str">
            <v>EA</v>
          </cell>
        </row>
        <row r="12220">
          <cell r="A12220" t="str">
            <v>9682-0002</v>
          </cell>
          <cell r="B12220" t="str">
            <v>RIVET, HUCK, #C50LR-BR16-8GA</v>
          </cell>
          <cell r="C12220">
            <v>0</v>
          </cell>
          <cell r="D12220">
            <v>0</v>
          </cell>
          <cell r="E12220">
            <v>0</v>
          </cell>
          <cell r="K12220">
            <v>0</v>
          </cell>
          <cell r="L12220" t="str">
            <v>EA</v>
          </cell>
        </row>
        <row r="12221">
          <cell r="A12221" t="str">
            <v>9682-0002-001-T</v>
          </cell>
          <cell r="B12221" t="str">
            <v>No. 502245</v>
          </cell>
          <cell r="C12221">
            <v>0</v>
          </cell>
          <cell r="D12221">
            <v>0</v>
          </cell>
          <cell r="E12221">
            <v>0</v>
          </cell>
          <cell r="K12221">
            <v>0</v>
          </cell>
          <cell r="L12221" t="str">
            <v>EA</v>
          </cell>
        </row>
        <row r="12222">
          <cell r="A12222" t="str">
            <v>9682-0002-T</v>
          </cell>
          <cell r="B12222" t="str">
            <v>YORK SPARE PART RIVET</v>
          </cell>
          <cell r="C12222">
            <v>0</v>
          </cell>
          <cell r="D12222">
            <v>0</v>
          </cell>
          <cell r="E12222">
            <v>0</v>
          </cell>
          <cell r="K12222">
            <v>0</v>
          </cell>
          <cell r="L12222" t="str">
            <v>EA</v>
          </cell>
        </row>
        <row r="12223">
          <cell r="A12223" t="str">
            <v>9682-0047</v>
          </cell>
          <cell r="B12223" t="str">
            <v>RIVET,POP,SS.,RIVET &amp; MANDREL 0.187IN DI</v>
          </cell>
          <cell r="C12223">
            <v>0</v>
          </cell>
          <cell r="D12223">
            <v>0</v>
          </cell>
          <cell r="E12223">
            <v>0</v>
          </cell>
          <cell r="K12223">
            <v>0</v>
          </cell>
          <cell r="L12223" t="str">
            <v>EA</v>
          </cell>
        </row>
        <row r="12224">
          <cell r="A12224" t="str">
            <v>9683-0001-T</v>
          </cell>
          <cell r="B12224" t="str">
            <v>REGULATOR,VOLTAGE,24VCD TO 12VCD,CIVACON</v>
          </cell>
          <cell r="C12224">
            <v>0</v>
          </cell>
          <cell r="D12224">
            <v>0</v>
          </cell>
          <cell r="E12224">
            <v>0</v>
          </cell>
          <cell r="K12224">
            <v>0</v>
          </cell>
          <cell r="L12224" t="str">
            <v>EA</v>
          </cell>
        </row>
        <row r="12225">
          <cell r="A12225" t="str">
            <v>9683-0002-T</v>
          </cell>
          <cell r="B12225" t="str">
            <v>FILER REG FESTO LFR-1/4-D-MINI W/P.GUAGE</v>
          </cell>
          <cell r="C12225">
            <v>1871.5</v>
          </cell>
          <cell r="D12225">
            <v>0</v>
          </cell>
          <cell r="E12225">
            <v>0</v>
          </cell>
          <cell r="K12225">
            <v>7</v>
          </cell>
          <cell r="L12225" t="str">
            <v>EA</v>
          </cell>
        </row>
        <row r="12226">
          <cell r="A12226" t="str">
            <v>9684-0001-T</v>
          </cell>
          <cell r="B12226" t="str">
            <v>RESISTOR, 100 OHM, 5W</v>
          </cell>
          <cell r="C12226">
            <v>7</v>
          </cell>
          <cell r="D12226">
            <v>0</v>
          </cell>
          <cell r="E12226">
            <v>0</v>
          </cell>
          <cell r="K12226">
            <v>0</v>
          </cell>
          <cell r="L12226" t="str">
            <v>EA</v>
          </cell>
        </row>
        <row r="12227">
          <cell r="A12227" t="str">
            <v>9684-0002-T</v>
          </cell>
          <cell r="B12227" t="str">
            <v>RESISTOR, 100 OHM, 7W</v>
          </cell>
          <cell r="C12227">
            <v>0</v>
          </cell>
          <cell r="D12227">
            <v>0</v>
          </cell>
          <cell r="E12227">
            <v>0</v>
          </cell>
          <cell r="K12227">
            <v>0</v>
          </cell>
          <cell r="L12227" t="str">
            <v>EA</v>
          </cell>
        </row>
        <row r="12228">
          <cell r="A12228" t="str">
            <v>9685-0001-T</v>
          </cell>
          <cell r="B12228" t="str">
            <v>ROTOR HEND. CAST 430 mm. #S-34172</v>
          </cell>
          <cell r="C12228">
            <v>0</v>
          </cell>
          <cell r="D12228">
            <v>0</v>
          </cell>
          <cell r="E12228">
            <v>0</v>
          </cell>
          <cell r="K12228">
            <v>0</v>
          </cell>
          <cell r="L12228" t="str">
            <v>EA</v>
          </cell>
        </row>
        <row r="12229">
          <cell r="A12229" t="str">
            <v>9685-0002-T</v>
          </cell>
          <cell r="B12229" t="str">
            <v>ROTOR METRIC FASTENER FOR CAST#S-35210-3</v>
          </cell>
          <cell r="C12229">
            <v>0</v>
          </cell>
          <cell r="D12229">
            <v>0</v>
          </cell>
          <cell r="E12229">
            <v>0</v>
          </cell>
          <cell r="K12229">
            <v>0</v>
          </cell>
          <cell r="L12229" t="str">
            <v>EA</v>
          </cell>
        </row>
        <row r="12230">
          <cell r="A12230" t="str">
            <v>9689-0002-004-T</v>
          </cell>
          <cell r="B12230" t="str">
            <v>TEE WELD  4" OUTLET STAINLESS STL</v>
          </cell>
          <cell r="C12230">
            <v>0</v>
          </cell>
          <cell r="D12230">
            <v>0</v>
          </cell>
          <cell r="E12230">
            <v>0</v>
          </cell>
          <cell r="K12230">
            <v>0</v>
          </cell>
          <cell r="L12230" t="str">
            <v>EA</v>
          </cell>
        </row>
        <row r="12231">
          <cell r="A12231" t="str">
            <v>9697-0006</v>
          </cell>
          <cell r="B12231" t="str">
            <v>RUNG,LADDER,SS-STL,17.375, QUALITY-TRAIL</v>
          </cell>
          <cell r="C12231">
            <v>0</v>
          </cell>
          <cell r="D12231">
            <v>0</v>
          </cell>
          <cell r="E12231">
            <v>0</v>
          </cell>
          <cell r="K12231">
            <v>0</v>
          </cell>
          <cell r="L12231" t="str">
            <v>EA</v>
          </cell>
        </row>
        <row r="12232">
          <cell r="A12232" t="str">
            <v>971 002 900 0</v>
          </cell>
          <cell r="B12232" t="str">
            <v>PARK RELEASE EMERGENCY VALVE</v>
          </cell>
          <cell r="C12232">
            <v>0</v>
          </cell>
          <cell r="D12232">
            <v>0</v>
          </cell>
          <cell r="E12232">
            <v>0</v>
          </cell>
          <cell r="K12232">
            <v>0</v>
          </cell>
          <cell r="L12232" t="str">
            <v>EA</v>
          </cell>
        </row>
        <row r="12233">
          <cell r="A12233" t="str">
            <v>9726-0001-T</v>
          </cell>
          <cell r="B12233" t="str">
            <v>SEAL,TEF-O-SIL #6959</v>
          </cell>
          <cell r="C12233">
            <v>0</v>
          </cell>
          <cell r="D12233">
            <v>0</v>
          </cell>
          <cell r="E12233">
            <v>0</v>
          </cell>
          <cell r="K12233">
            <v>0</v>
          </cell>
          <cell r="L12233" t="str">
            <v>EA</v>
          </cell>
        </row>
        <row r="12234">
          <cell r="A12234" t="str">
            <v>9726-0002-T</v>
          </cell>
          <cell r="B12234" t="str">
            <v>SEAL,BPW 03.120.48.1 (DUST PROTECTION )</v>
          </cell>
          <cell r="C12234">
            <v>380</v>
          </cell>
          <cell r="D12234">
            <v>0</v>
          </cell>
          <cell r="E12234">
            <v>0</v>
          </cell>
          <cell r="K12234">
            <v>0</v>
          </cell>
          <cell r="L12234" t="str">
            <v>EA</v>
          </cell>
        </row>
        <row r="12235">
          <cell r="A12235" t="str">
            <v>9726-0003-T</v>
          </cell>
          <cell r="B12235" t="str">
            <v>SEAL,BPW 02.5664.58 (OIL PROTECTION)</v>
          </cell>
          <cell r="C12235">
            <v>980</v>
          </cell>
          <cell r="D12235">
            <v>0</v>
          </cell>
          <cell r="E12235">
            <v>0</v>
          </cell>
          <cell r="K12235">
            <v>0</v>
          </cell>
          <cell r="L12235" t="str">
            <v>EA</v>
          </cell>
        </row>
        <row r="12236">
          <cell r="A12236" t="str">
            <v>9726-0004-T</v>
          </cell>
          <cell r="B12236" t="str">
            <v>SEAL 0281934.2</v>
          </cell>
          <cell r="C12236">
            <v>0</v>
          </cell>
          <cell r="D12236">
            <v>0</v>
          </cell>
          <cell r="E12236">
            <v>0</v>
          </cell>
          <cell r="K12236">
            <v>0</v>
          </cell>
          <cell r="L12236" t="str">
            <v>EA</v>
          </cell>
        </row>
        <row r="12237">
          <cell r="A12237" t="str">
            <v>9726-0005-T</v>
          </cell>
          <cell r="B12237" t="str">
            <v>SEALS 0282104.1</v>
          </cell>
          <cell r="C12237">
            <v>0</v>
          </cell>
          <cell r="D12237">
            <v>0</v>
          </cell>
          <cell r="E12237">
            <v>0</v>
          </cell>
          <cell r="K12237">
            <v>0</v>
          </cell>
          <cell r="L12237" t="str">
            <v>EA</v>
          </cell>
        </row>
        <row r="12238">
          <cell r="A12238" t="str">
            <v>9726-0006-T</v>
          </cell>
          <cell r="B12238" t="str">
            <v>SEAL 0282109.1</v>
          </cell>
          <cell r="C12238">
            <v>0</v>
          </cell>
          <cell r="D12238">
            <v>0</v>
          </cell>
          <cell r="E12238">
            <v>0</v>
          </cell>
          <cell r="K12238">
            <v>0</v>
          </cell>
          <cell r="L12238" t="str">
            <v>EA</v>
          </cell>
        </row>
        <row r="12239">
          <cell r="A12239" t="str">
            <v>9726-0007-T</v>
          </cell>
          <cell r="B12239" t="str">
            <v>SEAL 12015323.50</v>
          </cell>
          <cell r="C12239">
            <v>0</v>
          </cell>
          <cell r="D12239">
            <v>0</v>
          </cell>
          <cell r="E12239">
            <v>0</v>
          </cell>
          <cell r="K12239">
            <v>0</v>
          </cell>
          <cell r="L12239" t="str">
            <v>EA</v>
          </cell>
        </row>
        <row r="12240">
          <cell r="A12240" t="str">
            <v>9726-0008-T</v>
          </cell>
          <cell r="B12240" t="str">
            <v>SEAL WEATHER PACK 12015799.10</v>
          </cell>
          <cell r="C12240">
            <v>0</v>
          </cell>
          <cell r="D12240">
            <v>0</v>
          </cell>
          <cell r="E12240">
            <v>0</v>
          </cell>
          <cell r="K12240">
            <v>0</v>
          </cell>
          <cell r="L12240" t="str">
            <v>EA</v>
          </cell>
        </row>
        <row r="12241">
          <cell r="A12241" t="str">
            <v>9726-0009-T</v>
          </cell>
          <cell r="B12241" t="str">
            <v>SEAL WEATHER PACK 12124580.50</v>
          </cell>
          <cell r="C12241">
            <v>0</v>
          </cell>
          <cell r="D12241">
            <v>0</v>
          </cell>
          <cell r="E12241">
            <v>0</v>
          </cell>
          <cell r="K12241">
            <v>0</v>
          </cell>
          <cell r="L12241" t="str">
            <v>EA</v>
          </cell>
        </row>
        <row r="12242">
          <cell r="A12242" t="str">
            <v>9726-0010</v>
          </cell>
          <cell r="B12242" t="str">
            <v>SEAL,SPINDLE,HN,GUARDIAN</v>
          </cell>
          <cell r="C12242">
            <v>0</v>
          </cell>
          <cell r="D12242">
            <v>0</v>
          </cell>
          <cell r="E12242">
            <v>0</v>
          </cell>
          <cell r="K12242">
            <v>0</v>
          </cell>
          <cell r="L12242" t="str">
            <v>EA</v>
          </cell>
        </row>
        <row r="12243">
          <cell r="A12243" t="str">
            <v>9726-0010-T</v>
          </cell>
          <cell r="B12243" t="str">
            <v>U-CUP SEAL (BUNA) #5865 CIVACON MAX AIR</v>
          </cell>
          <cell r="C12243">
            <v>64.3</v>
          </cell>
          <cell r="D12243">
            <v>0</v>
          </cell>
          <cell r="E12243">
            <v>0</v>
          </cell>
          <cell r="K12243">
            <v>0</v>
          </cell>
          <cell r="L12243" t="str">
            <v>EA</v>
          </cell>
        </row>
        <row r="12244">
          <cell r="A12244" t="str">
            <v>9726-0011-T</v>
          </cell>
          <cell r="B12244" t="str">
            <v>ENERGIZED U-CUP SEAL (TEFLON) #6966 CIVA</v>
          </cell>
          <cell r="C12244">
            <v>385.41</v>
          </cell>
          <cell r="D12244">
            <v>0</v>
          </cell>
          <cell r="E12244">
            <v>0</v>
          </cell>
          <cell r="K12244">
            <v>0</v>
          </cell>
          <cell r="L12244" t="str">
            <v>EA</v>
          </cell>
        </row>
        <row r="12245">
          <cell r="A12245" t="str">
            <v>9726-0012-T</v>
          </cell>
          <cell r="B12245" t="str">
            <v>O-RING(BUNA) #6961 CIVACON MAX AIR</v>
          </cell>
          <cell r="C12245">
            <v>12.93</v>
          </cell>
          <cell r="D12245">
            <v>0</v>
          </cell>
          <cell r="E12245">
            <v>0</v>
          </cell>
          <cell r="K12245">
            <v>0</v>
          </cell>
          <cell r="L12245" t="str">
            <v>EA</v>
          </cell>
        </row>
        <row r="12246">
          <cell r="A12246" t="str">
            <v>9726-0013-T</v>
          </cell>
          <cell r="B12246" t="str">
            <v>O-RING FOR PROBE EXTENSION LIQUIP#7612</v>
          </cell>
          <cell r="C12246">
            <v>4.21753</v>
          </cell>
          <cell r="D12246">
            <v>0</v>
          </cell>
          <cell r="E12246">
            <v>0</v>
          </cell>
          <cell r="K12246">
            <v>60</v>
          </cell>
          <cell r="L12246" t="str">
            <v>EA</v>
          </cell>
        </row>
        <row r="12247">
          <cell r="A12247" t="str">
            <v>9726-0014-T</v>
          </cell>
          <cell r="B12247" t="str">
            <v>SEAL(Y) WIRE  SUP SEAL EMAX 0-0281934-2</v>
          </cell>
          <cell r="C12247">
            <v>0</v>
          </cell>
          <cell r="D12247">
            <v>0</v>
          </cell>
          <cell r="E12247">
            <v>0</v>
          </cell>
          <cell r="K12247">
            <v>0</v>
          </cell>
          <cell r="L12247" t="str">
            <v>EA</v>
          </cell>
        </row>
        <row r="12248">
          <cell r="A12248" t="str">
            <v>9726-0015-T</v>
          </cell>
          <cell r="B12248" t="str">
            <v>POLYURETHANE SEAL GLADHAND EMER, 12-0162</v>
          </cell>
          <cell r="C12248">
            <v>0</v>
          </cell>
          <cell r="D12248">
            <v>0</v>
          </cell>
          <cell r="E12248">
            <v>0</v>
          </cell>
          <cell r="K12248">
            <v>0</v>
          </cell>
          <cell r="L12248" t="str">
            <v>EA</v>
          </cell>
        </row>
        <row r="12249">
          <cell r="A12249" t="str">
            <v>9726-0016-T</v>
          </cell>
          <cell r="B12249" t="str">
            <v>POLYURETHANE SEAL GLADHAND SERV, 12-0161</v>
          </cell>
          <cell r="C12249">
            <v>0</v>
          </cell>
          <cell r="D12249">
            <v>0</v>
          </cell>
          <cell r="E12249">
            <v>0</v>
          </cell>
          <cell r="K12249">
            <v>0</v>
          </cell>
          <cell r="L12249" t="str">
            <v>EA</v>
          </cell>
        </row>
        <row r="12250">
          <cell r="A12250" t="str">
            <v>9726-0017-T</v>
          </cell>
          <cell r="B12250" t="str">
            <v>OIL SEAL BPW 03.310.98.21.0.0</v>
          </cell>
          <cell r="C12250">
            <v>0</v>
          </cell>
          <cell r="D12250">
            <v>0</v>
          </cell>
          <cell r="E12250">
            <v>0</v>
          </cell>
          <cell r="K12250">
            <v>0</v>
          </cell>
          <cell r="L12250" t="str">
            <v>EA</v>
          </cell>
        </row>
        <row r="12251">
          <cell r="A12251" t="str">
            <v>9726-0018-T</v>
          </cell>
          <cell r="B12251" t="str">
            <v>OIL SEAL BPW 03.310.97.30.0.0</v>
          </cell>
          <cell r="C12251">
            <v>0</v>
          </cell>
          <cell r="D12251">
            <v>0</v>
          </cell>
          <cell r="E12251">
            <v>0</v>
          </cell>
          <cell r="K12251">
            <v>0</v>
          </cell>
          <cell r="L12251" t="str">
            <v>EA</v>
          </cell>
        </row>
        <row r="12252">
          <cell r="A12252" t="str">
            <v>9726-0019-T</v>
          </cell>
          <cell r="B12252" t="str">
            <v>SEAL O-RING RUBBER FOR M22 REDUCER</v>
          </cell>
          <cell r="C12252">
            <v>5</v>
          </cell>
          <cell r="D12252">
            <v>85</v>
          </cell>
          <cell r="E12252">
            <v>0</v>
          </cell>
          <cell r="K12252">
            <v>15</v>
          </cell>
          <cell r="L12252" t="str">
            <v>EA</v>
          </cell>
        </row>
        <row r="12253">
          <cell r="A12253" t="str">
            <v>9726-0020-T</v>
          </cell>
          <cell r="B12253" t="str">
            <v>SEAL KIT FOR CYLIDER AIR,63MM BOREx330mm</v>
          </cell>
          <cell r="C12253">
            <v>378</v>
          </cell>
          <cell r="D12253">
            <v>11</v>
          </cell>
          <cell r="E12253">
            <v>0</v>
          </cell>
          <cell r="K12253">
            <v>7</v>
          </cell>
          <cell r="L12253" t="str">
            <v>EA</v>
          </cell>
        </row>
        <row r="12254">
          <cell r="A12254" t="str">
            <v>9726-0021-001-T</v>
          </cell>
          <cell r="B12254" t="str">
            <v>SEAL O-RING OD150 Silicone WHITE COLOR</v>
          </cell>
          <cell r="C12254">
            <v>600</v>
          </cell>
          <cell r="D12254">
            <v>21</v>
          </cell>
          <cell r="E12254">
            <v>0</v>
          </cell>
          <cell r="K12254">
            <v>15</v>
          </cell>
          <cell r="L12254" t="str">
            <v>EA</v>
          </cell>
        </row>
        <row r="12255">
          <cell r="A12255" t="str">
            <v>9726-0021-T</v>
          </cell>
          <cell r="B12255" t="str">
            <v>SEAL O-RING EPDM OD150 Ethylene Propyle</v>
          </cell>
          <cell r="C12255">
            <v>1590</v>
          </cell>
          <cell r="D12255">
            <v>0</v>
          </cell>
          <cell r="E12255">
            <v>0</v>
          </cell>
          <cell r="K12255">
            <v>15</v>
          </cell>
          <cell r="L12255" t="str">
            <v>EA</v>
          </cell>
        </row>
        <row r="12256">
          <cell r="A12256" t="str">
            <v>9726-0022-T</v>
          </cell>
          <cell r="B12256" t="str">
            <v>EPOXY DEVCON ALUM PUTTY (F) 10610,1LB/EA</v>
          </cell>
          <cell r="C12256">
            <v>1762.5</v>
          </cell>
          <cell r="D12256">
            <v>32</v>
          </cell>
          <cell r="E12256">
            <v>0</v>
          </cell>
          <cell r="K12256">
            <v>7</v>
          </cell>
          <cell r="L12256" t="str">
            <v>EA</v>
          </cell>
        </row>
        <row r="12257">
          <cell r="A12257" t="str">
            <v>9726-0023-T</v>
          </cell>
          <cell r="B12257" t="str">
            <v>EPOXY DEVCON ALUM PUTTY (F) 10620,3LB/EA</v>
          </cell>
          <cell r="C12257">
            <v>0</v>
          </cell>
          <cell r="D12257">
            <v>0</v>
          </cell>
          <cell r="E12257">
            <v>0</v>
          </cell>
          <cell r="K12257">
            <v>0</v>
          </cell>
          <cell r="L12257" t="str">
            <v>EA</v>
          </cell>
        </row>
        <row r="12258">
          <cell r="A12258" t="str">
            <v>9726-0024-T</v>
          </cell>
          <cell r="B12258" t="str">
            <v>EPOXY DEVCON SS PUTTY(ST) 10270 (1LB/EA)</v>
          </cell>
          <cell r="C12258">
            <v>3225</v>
          </cell>
          <cell r="D12258">
            <v>0</v>
          </cell>
          <cell r="E12258">
            <v>0</v>
          </cell>
          <cell r="K12258">
            <v>7</v>
          </cell>
          <cell r="L12258" t="str">
            <v>EA</v>
          </cell>
        </row>
        <row r="12259">
          <cell r="A12259" t="str">
            <v>9726-0025-038-T</v>
          </cell>
          <cell r="B12259" t="str">
            <v>SEAL SILICONE FOR 38 MM SMS UNION</v>
          </cell>
          <cell r="C12259">
            <v>35</v>
          </cell>
          <cell r="D12259">
            <v>0</v>
          </cell>
          <cell r="E12259">
            <v>0</v>
          </cell>
          <cell r="K12259">
            <v>7</v>
          </cell>
          <cell r="L12259" t="str">
            <v>EA</v>
          </cell>
        </row>
        <row r="12260">
          <cell r="A12260" t="str">
            <v>9726-0025-051-T</v>
          </cell>
          <cell r="B12260" t="str">
            <v>SEAL SILICONE FOR 51 MM SMS UNION</v>
          </cell>
          <cell r="C12260">
            <v>45</v>
          </cell>
          <cell r="D12260">
            <v>15</v>
          </cell>
          <cell r="E12260">
            <v>0</v>
          </cell>
          <cell r="K12260">
            <v>7</v>
          </cell>
          <cell r="L12260" t="str">
            <v>EA</v>
          </cell>
        </row>
        <row r="12261">
          <cell r="A12261" t="str">
            <v>9726-0025-075-T</v>
          </cell>
          <cell r="B12261" t="str">
            <v>SEAL SILICONE FOR 76 MM SMS UNION</v>
          </cell>
          <cell r="C12261">
            <v>60</v>
          </cell>
          <cell r="D12261">
            <v>35</v>
          </cell>
          <cell r="E12261">
            <v>0</v>
          </cell>
          <cell r="K12261">
            <v>7</v>
          </cell>
          <cell r="L12261" t="str">
            <v>EA</v>
          </cell>
        </row>
        <row r="12262">
          <cell r="A12262" t="str">
            <v>9726-0025-100-T</v>
          </cell>
          <cell r="B12262" t="str">
            <v>SEAL SILICONE FOR 100 MM SMS UNION</v>
          </cell>
          <cell r="C12262">
            <v>0</v>
          </cell>
          <cell r="D12262">
            <v>0</v>
          </cell>
          <cell r="E12262">
            <v>0</v>
          </cell>
          <cell r="K12262">
            <v>0</v>
          </cell>
          <cell r="L12262" t="str">
            <v>EA</v>
          </cell>
        </row>
        <row r="12263">
          <cell r="A12263" t="str">
            <v>9726-0026-T</v>
          </cell>
          <cell r="B12263" t="str">
            <v>O-RING, FLOUROSILICONE CIVACON #11776</v>
          </cell>
          <cell r="C12263">
            <v>33.346329999999995</v>
          </cell>
          <cell r="D12263">
            <v>0</v>
          </cell>
          <cell r="E12263">
            <v>0</v>
          </cell>
          <cell r="K12263">
            <v>0</v>
          </cell>
          <cell r="L12263" t="str">
            <v>EA</v>
          </cell>
        </row>
        <row r="12264">
          <cell r="A12264" t="str">
            <v>9726-0027-001-T</v>
          </cell>
          <cell r="B12264" t="str">
            <v>ACRYLIC ADHENSIVE 3M DP8805NS GREEN</v>
          </cell>
          <cell r="C12264">
            <v>564</v>
          </cell>
          <cell r="D12264">
            <v>0</v>
          </cell>
          <cell r="E12264">
            <v>0</v>
          </cell>
          <cell r="K12264">
            <v>15</v>
          </cell>
          <cell r="L12264" t="str">
            <v>EA</v>
          </cell>
        </row>
        <row r="12265">
          <cell r="A12265" t="str">
            <v>9726-0027-002-T</v>
          </cell>
          <cell r="B12265" t="str">
            <v>ACRYLIC ADHENSIVE 3M DP8810NS GREEN</v>
          </cell>
          <cell r="C12265">
            <v>778.43</v>
          </cell>
          <cell r="D12265">
            <v>18</v>
          </cell>
          <cell r="E12265">
            <v>0</v>
          </cell>
          <cell r="K12265">
            <v>15</v>
          </cell>
          <cell r="L12265" t="str">
            <v>EA</v>
          </cell>
        </row>
        <row r="12266">
          <cell r="A12266" t="str">
            <v>9726-0027-T</v>
          </cell>
          <cell r="B12266" t="str">
            <v>EPOXY 3M SCOTCH-WELD DP-810</v>
          </cell>
          <cell r="C12266">
            <v>502</v>
          </cell>
          <cell r="D12266">
            <v>0</v>
          </cell>
          <cell r="E12266">
            <v>0</v>
          </cell>
          <cell r="K12266">
            <v>15</v>
          </cell>
          <cell r="L12266" t="str">
            <v>EA</v>
          </cell>
        </row>
        <row r="12267">
          <cell r="A12267" t="str">
            <v>9726-0028-001-T</v>
          </cell>
          <cell r="B12267" t="str">
            <v>O-RING ,VITON GF "9456" FOR CIVA EMER V</v>
          </cell>
          <cell r="C12267">
            <v>266.87783999999999</v>
          </cell>
          <cell r="D12267">
            <v>0</v>
          </cell>
          <cell r="E12267">
            <v>0</v>
          </cell>
          <cell r="K12267">
            <v>0</v>
          </cell>
          <cell r="L12267" t="str">
            <v>EA</v>
          </cell>
        </row>
        <row r="12268">
          <cell r="A12268" t="str">
            <v>9726-0028-002-T</v>
          </cell>
          <cell r="B12268" t="str">
            <v>SEAL/PISTON REPAIR KIT,EMER CIVA#12150</v>
          </cell>
          <cell r="C12268">
            <v>4727.8169500000004</v>
          </cell>
          <cell r="D12268">
            <v>12</v>
          </cell>
          <cell r="E12268">
            <v>0</v>
          </cell>
          <cell r="K12268">
            <v>0</v>
          </cell>
          <cell r="L12268" t="str">
            <v>EA</v>
          </cell>
        </row>
        <row r="12269">
          <cell r="A12269" t="str">
            <v>9726-0028-003-T</v>
          </cell>
          <cell r="B12269" t="str">
            <v>SEAL/PISTON REPAIR KIT,EMER CIVA#12150-V</v>
          </cell>
          <cell r="C12269">
            <v>266.87783999999999</v>
          </cell>
          <cell r="D12269">
            <v>0</v>
          </cell>
          <cell r="E12269">
            <v>0</v>
          </cell>
          <cell r="K12269">
            <v>0</v>
          </cell>
          <cell r="L12269" t="str">
            <v>EA</v>
          </cell>
        </row>
        <row r="12270">
          <cell r="A12270" t="str">
            <v>9726-0028-004-T</v>
          </cell>
          <cell r="B12270" t="str">
            <v>SEAL/PISTON,EMER CIVA#13139RK</v>
          </cell>
          <cell r="C12270">
            <v>1476.1218100000001</v>
          </cell>
          <cell r="D12270">
            <v>0</v>
          </cell>
          <cell r="E12270">
            <v>0</v>
          </cell>
          <cell r="K12270">
            <v>0</v>
          </cell>
          <cell r="L12270" t="str">
            <v>EA</v>
          </cell>
        </row>
        <row r="12271">
          <cell r="A12271" t="str">
            <v>9726-0028-005-T</v>
          </cell>
          <cell r="B12271" t="str">
            <v>SEAL/PISTON,EMER CIVA#13139RK-P</v>
          </cell>
          <cell r="C12271">
            <v>4453.8151699999999</v>
          </cell>
          <cell r="D12271">
            <v>10</v>
          </cell>
          <cell r="E12271">
            <v>0</v>
          </cell>
          <cell r="K12271">
            <v>0</v>
          </cell>
          <cell r="L12271" t="str">
            <v>EA</v>
          </cell>
        </row>
        <row r="12272">
          <cell r="A12272" t="str">
            <v>9726-0028-T</v>
          </cell>
          <cell r="B12272" t="str">
            <v>O-RING ,TEF-O-SIL "6959" FOR AIR EMER V.</v>
          </cell>
          <cell r="C12272">
            <v>185.95108999999999</v>
          </cell>
          <cell r="D12272">
            <v>11</v>
          </cell>
          <cell r="E12272">
            <v>0</v>
          </cell>
          <cell r="K12272">
            <v>0</v>
          </cell>
          <cell r="L12272" t="str">
            <v>EA</v>
          </cell>
        </row>
        <row r="12273">
          <cell r="A12273" t="str">
            <v>9726-0029-T</v>
          </cell>
          <cell r="B12273" t="str">
            <v>O-RING ,TEF-O-SIL "7342" FOR MECH EMER V</v>
          </cell>
          <cell r="C12273">
            <v>1237.93263</v>
          </cell>
          <cell r="D12273">
            <v>16</v>
          </cell>
          <cell r="E12273">
            <v>0</v>
          </cell>
          <cell r="K12273">
            <v>0</v>
          </cell>
          <cell r="L12273" t="str">
            <v>EA</v>
          </cell>
        </row>
        <row r="12274">
          <cell r="A12274" t="str">
            <v>9726-0030-T</v>
          </cell>
          <cell r="B12274" t="str">
            <v>DOUBLE LIP SEAL FOR DOME MANHOLE COVER</v>
          </cell>
          <cell r="C12274">
            <v>6500</v>
          </cell>
          <cell r="D12274">
            <v>0</v>
          </cell>
          <cell r="E12274">
            <v>0</v>
          </cell>
          <cell r="K12274">
            <v>99</v>
          </cell>
          <cell r="L12274" t="str">
            <v>EA</v>
          </cell>
        </row>
        <row r="12275">
          <cell r="A12275" t="str">
            <v>9726-0031-T</v>
          </cell>
          <cell r="B12275" t="str">
            <v>SEAL KIT FOR CYLIDER,63mm BORE(NORGREN)</v>
          </cell>
          <cell r="C12275">
            <v>1610.14</v>
          </cell>
          <cell r="D12275">
            <v>7</v>
          </cell>
          <cell r="E12275">
            <v>0</v>
          </cell>
          <cell r="K12275">
            <v>30</v>
          </cell>
          <cell r="L12275" t="str">
            <v>EA</v>
          </cell>
        </row>
        <row r="12276">
          <cell r="A12276" t="str">
            <v>9726-0032-T</v>
          </cell>
          <cell r="B12276" t="str">
            <v>THREEBOND #1110B</v>
          </cell>
          <cell r="C12276">
            <v>0</v>
          </cell>
          <cell r="D12276">
            <v>0</v>
          </cell>
          <cell r="E12276">
            <v>0</v>
          </cell>
          <cell r="K12276">
            <v>0</v>
          </cell>
          <cell r="L12276" t="str">
            <v>EA</v>
          </cell>
        </row>
        <row r="12277">
          <cell r="A12277" t="str">
            <v>9726-0033-T</v>
          </cell>
          <cell r="B12277" t="str">
            <v>O-RING REPAIR KIT 861ORK</v>
          </cell>
          <cell r="C12277">
            <v>0</v>
          </cell>
          <cell r="D12277">
            <v>0</v>
          </cell>
          <cell r="E12277">
            <v>0</v>
          </cell>
          <cell r="K12277">
            <v>0</v>
          </cell>
          <cell r="L12277" t="str">
            <v>EA</v>
          </cell>
        </row>
        <row r="12278">
          <cell r="A12278" t="str">
            <v>9726-0034-T</v>
          </cell>
          <cell r="B12278" t="str">
            <v>O-RING 2-227 (VITON GFLT) H71335</v>
          </cell>
          <cell r="C12278">
            <v>19.648679999999999</v>
          </cell>
          <cell r="D12278">
            <v>0</v>
          </cell>
          <cell r="E12278">
            <v>0</v>
          </cell>
          <cell r="K12278">
            <v>0</v>
          </cell>
          <cell r="L12278" t="str">
            <v>EA</v>
          </cell>
        </row>
        <row r="12279">
          <cell r="A12279" t="str">
            <v>9726-0035-T</v>
          </cell>
          <cell r="B12279" t="str">
            <v>O-RING 2-220 (VITON GFLT) 11943</v>
          </cell>
          <cell r="C12279">
            <v>75.690219999999997</v>
          </cell>
          <cell r="D12279">
            <v>0</v>
          </cell>
          <cell r="E12279">
            <v>0</v>
          </cell>
          <cell r="K12279">
            <v>0</v>
          </cell>
          <cell r="L12279" t="str">
            <v>EA</v>
          </cell>
        </row>
        <row r="12280">
          <cell r="A12280" t="str">
            <v>9726-0036-T</v>
          </cell>
          <cell r="B12280" t="str">
            <v>O-RING 2-224 (BUNA-N) 6479</v>
          </cell>
          <cell r="C12280">
            <v>30.205089999999998</v>
          </cell>
          <cell r="D12280">
            <v>0</v>
          </cell>
          <cell r="E12280">
            <v>0</v>
          </cell>
          <cell r="K12280">
            <v>0</v>
          </cell>
          <cell r="L12280" t="str">
            <v>EA</v>
          </cell>
        </row>
        <row r="12281">
          <cell r="A12281" t="str">
            <v>9726-0038-T</v>
          </cell>
          <cell r="B12281" t="str">
            <v>O-RING (INT CIVA#201) 200-3</v>
          </cell>
          <cell r="C12281">
            <v>0</v>
          </cell>
          <cell r="D12281">
            <v>0</v>
          </cell>
          <cell r="E12281">
            <v>0</v>
          </cell>
          <cell r="K12281">
            <v>0</v>
          </cell>
          <cell r="L12281" t="str">
            <v>EA</v>
          </cell>
        </row>
        <row r="12282">
          <cell r="A12282" t="str">
            <v>9726-0039-T</v>
          </cell>
          <cell r="B12282" t="str">
            <v>REPAIR KIT 1995 SERIES VAPOR VL 1995SVRK</v>
          </cell>
          <cell r="C12282">
            <v>0</v>
          </cell>
          <cell r="D12282">
            <v>0</v>
          </cell>
          <cell r="E12282">
            <v>0</v>
          </cell>
          <cell r="K12282">
            <v>0</v>
          </cell>
          <cell r="L12282" t="str">
            <v>EA</v>
          </cell>
        </row>
        <row r="12283">
          <cell r="A12283" t="str">
            <v>9726-0040-T</v>
          </cell>
          <cell r="B12283" t="str">
            <v>SEAL KIT 1995 SERIES VAPOR VALVE 1995RK</v>
          </cell>
          <cell r="C12283">
            <v>2433.9662400000002</v>
          </cell>
          <cell r="D12283">
            <v>0</v>
          </cell>
          <cell r="E12283">
            <v>0</v>
          </cell>
          <cell r="K12283">
            <v>75</v>
          </cell>
          <cell r="L12283" t="str">
            <v>EA</v>
          </cell>
        </row>
        <row r="12284">
          <cell r="A12284" t="str">
            <v>9726-0041-T</v>
          </cell>
          <cell r="B12284" t="str">
            <v>SEAL KIT EURO100 SERIES EURO100RK</v>
          </cell>
          <cell r="C12284">
            <v>1838.36014</v>
          </cell>
          <cell r="D12284">
            <v>0</v>
          </cell>
          <cell r="E12284">
            <v>0</v>
          </cell>
          <cell r="K12284">
            <v>75</v>
          </cell>
          <cell r="L12284" t="str">
            <v>EA</v>
          </cell>
        </row>
        <row r="12285">
          <cell r="A12285" t="str">
            <v>9726-0042-T</v>
          </cell>
          <cell r="B12285" t="str">
            <v>O-RING 2-2132 (VITON GFLT) 9428</v>
          </cell>
          <cell r="C12285">
            <v>68.140140000000002</v>
          </cell>
          <cell r="D12285">
            <v>0</v>
          </cell>
          <cell r="E12285">
            <v>0</v>
          </cell>
          <cell r="K12285">
            <v>0</v>
          </cell>
          <cell r="L12285" t="str">
            <v>EA</v>
          </cell>
        </row>
        <row r="12286">
          <cell r="A12286" t="str">
            <v>9726-0043-T</v>
          </cell>
          <cell r="B12286" t="str">
            <v>HUB SEAL HEND, #98794-001</v>
          </cell>
          <cell r="C12286">
            <v>828.43607999999995</v>
          </cell>
          <cell r="D12286">
            <v>0</v>
          </cell>
          <cell r="E12286">
            <v>0</v>
          </cell>
          <cell r="K12286">
            <v>60</v>
          </cell>
          <cell r="L12286" t="str">
            <v>EA</v>
          </cell>
        </row>
        <row r="12287">
          <cell r="A12287" t="str">
            <v>9726-0044-T</v>
          </cell>
          <cell r="B12287" t="str">
            <v>O-RING (INT CIVA#201) 208-3 AND 208-8</v>
          </cell>
          <cell r="C12287">
            <v>174.67536000000001</v>
          </cell>
          <cell r="D12287">
            <v>0</v>
          </cell>
          <cell r="E12287">
            <v>0</v>
          </cell>
          <cell r="K12287">
            <v>0</v>
          </cell>
          <cell r="L12287" t="str">
            <v>EA</v>
          </cell>
        </row>
        <row r="12288">
          <cell r="A12288" t="str">
            <v>9726-0045-T</v>
          </cell>
          <cell r="B12288" t="str">
            <v>REAR TRAP-GATE SEAL RUBBER NBR WHITE</v>
          </cell>
          <cell r="C12288">
            <v>17000</v>
          </cell>
          <cell r="D12288">
            <v>7</v>
          </cell>
          <cell r="E12288">
            <v>0</v>
          </cell>
          <cell r="K12288">
            <v>15</v>
          </cell>
          <cell r="L12288" t="str">
            <v>EA</v>
          </cell>
        </row>
        <row r="12289">
          <cell r="A12289" t="str">
            <v>9726-0046-080-T</v>
          </cell>
          <cell r="B12289" t="str">
            <v>SEAL NITRILE 80-UNION DIN 11851</v>
          </cell>
          <cell r="C12289">
            <v>310</v>
          </cell>
          <cell r="D12289">
            <v>0</v>
          </cell>
          <cell r="E12289">
            <v>0</v>
          </cell>
          <cell r="K12289">
            <v>7</v>
          </cell>
          <cell r="L12289" t="str">
            <v>EA</v>
          </cell>
        </row>
        <row r="12290">
          <cell r="A12290" t="str">
            <v>9726-0046-100-T</v>
          </cell>
          <cell r="B12290" t="str">
            <v>SEAL NITRILE 100-UNION DIN 11851</v>
          </cell>
          <cell r="C12290">
            <v>296</v>
          </cell>
          <cell r="D12290">
            <v>0</v>
          </cell>
          <cell r="E12290">
            <v>0</v>
          </cell>
          <cell r="K12290">
            <v>0</v>
          </cell>
          <cell r="L12290" t="str">
            <v>EA</v>
          </cell>
        </row>
        <row r="12291">
          <cell r="A12291" t="str">
            <v>9726-0047-T</v>
          </cell>
          <cell r="B12291" t="str">
            <v>AERATION CONE SEAL RUBBER NBR WHITE</v>
          </cell>
          <cell r="C12291">
            <v>4000</v>
          </cell>
          <cell r="D12291">
            <v>0</v>
          </cell>
          <cell r="E12291">
            <v>0</v>
          </cell>
          <cell r="K12291">
            <v>15</v>
          </cell>
          <cell r="L12291" t="str">
            <v>EA</v>
          </cell>
        </row>
        <row r="12292">
          <cell r="A12292" t="str">
            <v>9726-0048-T</v>
          </cell>
          <cell r="B12292" t="str">
            <v>THREEBOND #11X-274</v>
          </cell>
          <cell r="C12292">
            <v>0</v>
          </cell>
          <cell r="D12292">
            <v>0</v>
          </cell>
          <cell r="E12292">
            <v>0</v>
          </cell>
          <cell r="K12292">
            <v>0</v>
          </cell>
          <cell r="L12292" t="str">
            <v>EA</v>
          </cell>
        </row>
        <row r="12293">
          <cell r="A12293" t="str">
            <v>9726-0049-001-T</v>
          </cell>
          <cell r="B12293" t="str">
            <v>SEAL MEC#331880 FOR 3" BLACKM PUMP TXD</v>
          </cell>
          <cell r="C12293">
            <v>6421.5465599999998</v>
          </cell>
          <cell r="D12293">
            <v>8</v>
          </cell>
          <cell r="E12293">
            <v>0</v>
          </cell>
          <cell r="K12293">
            <v>75</v>
          </cell>
          <cell r="L12293" t="str">
            <v>EA</v>
          </cell>
        </row>
        <row r="12294">
          <cell r="A12294" t="str">
            <v>9726-0049-002-T</v>
          </cell>
          <cell r="B12294" t="str">
            <v>SEAL MEC#334439 FOR 2" LPG BLACKM PUMP</v>
          </cell>
          <cell r="C12294">
            <v>5570.4919499999996</v>
          </cell>
          <cell r="D12294">
            <v>0</v>
          </cell>
          <cell r="E12294">
            <v>0</v>
          </cell>
          <cell r="K12294">
            <v>75</v>
          </cell>
          <cell r="L12294" t="str">
            <v>EA</v>
          </cell>
        </row>
        <row r="12295">
          <cell r="A12295" t="str">
            <v>9726-0049-003-T</v>
          </cell>
          <cell r="B12295" t="str">
            <v>SEAL MEC#335225 for 3" LPG pump</v>
          </cell>
          <cell r="C12295">
            <v>9643.7908399999997</v>
          </cell>
          <cell r="D12295">
            <v>0</v>
          </cell>
          <cell r="E12295">
            <v>0</v>
          </cell>
          <cell r="K12295">
            <v>75</v>
          </cell>
          <cell r="L12295" t="str">
            <v>EA</v>
          </cell>
        </row>
        <row r="12296">
          <cell r="A12296" t="str">
            <v>9726-0049-004-T</v>
          </cell>
          <cell r="B12296" t="str">
            <v>SEAL MECHANICAL#332050 LPG PUMP (LGLD4B)</v>
          </cell>
          <cell r="C12296">
            <v>5062.4523599999993</v>
          </cell>
          <cell r="D12296">
            <v>0</v>
          </cell>
          <cell r="E12296">
            <v>0</v>
          </cell>
          <cell r="K12296">
            <v>75</v>
          </cell>
          <cell r="L12296" t="str">
            <v>EA</v>
          </cell>
        </row>
        <row r="12297">
          <cell r="A12297" t="str">
            <v>9726-0049-005-T</v>
          </cell>
          <cell r="B12297" t="str">
            <v>SEAL MECH.BUNA#G4-508 FOR ROPER PUMP</v>
          </cell>
          <cell r="C12297">
            <v>4050</v>
          </cell>
          <cell r="D12297">
            <v>0</v>
          </cell>
          <cell r="E12297">
            <v>0</v>
          </cell>
          <cell r="K12297">
            <v>99</v>
          </cell>
          <cell r="L12297" t="str">
            <v>EA</v>
          </cell>
        </row>
        <row r="12298">
          <cell r="A12298" t="str">
            <v>9726-0049-T</v>
          </cell>
          <cell r="B12298" t="str">
            <v>SEAL MEC#331601 FOR 2.5" BLACKMER PUMP</v>
          </cell>
          <cell r="C12298">
            <v>3584.3123800000003</v>
          </cell>
          <cell r="D12298">
            <v>0</v>
          </cell>
          <cell r="E12298">
            <v>0</v>
          </cell>
          <cell r="K12298">
            <v>75</v>
          </cell>
          <cell r="L12298" t="str">
            <v>EA</v>
          </cell>
        </row>
        <row r="12299">
          <cell r="A12299" t="str">
            <v>9726-0050-001-T</v>
          </cell>
          <cell r="B12299" t="str">
            <v>SEAL O-RING #702022  BLACKMER2" LPG</v>
          </cell>
          <cell r="C12299">
            <v>254.77237000000002</v>
          </cell>
          <cell r="D12299">
            <v>3</v>
          </cell>
          <cell r="E12299">
            <v>0</v>
          </cell>
          <cell r="K12299">
            <v>75</v>
          </cell>
          <cell r="L12299" t="str">
            <v>EA</v>
          </cell>
        </row>
        <row r="12300">
          <cell r="A12300" t="str">
            <v>9726-0050-002-T</v>
          </cell>
          <cell r="B12300" t="str">
            <v>SEAL O-RING #702004   BLACKMER2" LPG</v>
          </cell>
          <cell r="C12300">
            <v>157.01472000000001</v>
          </cell>
          <cell r="D12300">
            <v>0</v>
          </cell>
          <cell r="E12300">
            <v>0</v>
          </cell>
          <cell r="K12300">
            <v>75</v>
          </cell>
          <cell r="L12300" t="str">
            <v>EA</v>
          </cell>
        </row>
        <row r="12301">
          <cell r="A12301" t="str">
            <v>9726-0050-003-T</v>
          </cell>
          <cell r="B12301" t="str">
            <v>SEAL O-RING Cover#701919  BLACKMER2" LPG</v>
          </cell>
          <cell r="C12301">
            <v>152.52044000000001</v>
          </cell>
          <cell r="D12301">
            <v>0</v>
          </cell>
          <cell r="E12301">
            <v>0</v>
          </cell>
          <cell r="K12301">
            <v>75</v>
          </cell>
          <cell r="L12301" t="str">
            <v>EA</v>
          </cell>
        </row>
        <row r="12302">
          <cell r="A12302" t="str">
            <v>9726-0050-004-T</v>
          </cell>
          <cell r="B12302" t="str">
            <v>SEAL O-RING STATIONARY #711924 FOR</v>
          </cell>
          <cell r="C12302">
            <v>79.616510000000005</v>
          </cell>
          <cell r="D12302">
            <v>0</v>
          </cell>
          <cell r="E12302">
            <v>0</v>
          </cell>
          <cell r="K12302">
            <v>75</v>
          </cell>
          <cell r="L12302" t="str">
            <v>EA</v>
          </cell>
        </row>
        <row r="12303">
          <cell r="A12303" t="str">
            <v>9726-0050-005-T</v>
          </cell>
          <cell r="B12303" t="str">
            <v>SEAL O-RING ROTATING #711918 FOR</v>
          </cell>
          <cell r="C12303">
            <v>67.762900000000002</v>
          </cell>
          <cell r="D12303">
            <v>0</v>
          </cell>
          <cell r="E12303">
            <v>0</v>
          </cell>
          <cell r="K12303">
            <v>75</v>
          </cell>
          <cell r="L12303" t="str">
            <v>EA</v>
          </cell>
        </row>
        <row r="12304">
          <cell r="A12304" t="str">
            <v>9726-0050-006-T</v>
          </cell>
          <cell r="B12304" t="str">
            <v>LINER #184405 FOR BLACKMER LPG2"</v>
          </cell>
          <cell r="C12304">
            <v>7057.5330500000009</v>
          </cell>
          <cell r="D12304">
            <v>0</v>
          </cell>
          <cell r="E12304">
            <v>0</v>
          </cell>
          <cell r="K12304">
            <v>75</v>
          </cell>
          <cell r="L12304" t="str">
            <v>EA</v>
          </cell>
        </row>
        <row r="12305">
          <cell r="A12305" t="str">
            <v>9726-0050-007-T</v>
          </cell>
          <cell r="B12305" t="str">
            <v>O-RING #702039 FOR LPG PUMP (LGLD4A)</v>
          </cell>
          <cell r="C12305">
            <v>688.37800000000004</v>
          </cell>
          <cell r="D12305">
            <v>0</v>
          </cell>
          <cell r="E12305">
            <v>0</v>
          </cell>
          <cell r="K12305">
            <v>75</v>
          </cell>
          <cell r="L12305" t="str">
            <v>EA</v>
          </cell>
        </row>
        <row r="12306">
          <cell r="A12306" t="str">
            <v>9726-0050-008-T</v>
          </cell>
          <cell r="B12306" t="str">
            <v>SEAL O-RING STATIONARY #702025 FOR LPG</v>
          </cell>
          <cell r="C12306">
            <v>79.733440000000002</v>
          </cell>
          <cell r="D12306">
            <v>0</v>
          </cell>
          <cell r="E12306">
            <v>0</v>
          </cell>
          <cell r="K12306">
            <v>75</v>
          </cell>
          <cell r="L12306" t="str">
            <v>EA</v>
          </cell>
        </row>
        <row r="12307">
          <cell r="A12307" t="str">
            <v>9726-0050-009-T</v>
          </cell>
          <cell r="B12307" t="str">
            <v>SEAL O-RING ROTATING #711912 FOR</v>
          </cell>
          <cell r="C12307">
            <v>66.768439999999998</v>
          </cell>
          <cell r="D12307">
            <v>0</v>
          </cell>
          <cell r="E12307">
            <v>0</v>
          </cell>
          <cell r="K12307">
            <v>75</v>
          </cell>
          <cell r="L12307" t="str">
            <v>EA</v>
          </cell>
        </row>
        <row r="12308">
          <cell r="A12308" t="str">
            <v>9726-0050-010-T</v>
          </cell>
          <cell r="B12308" t="str">
            <v>SEAL O-RING STATIONARY #331873 FOR</v>
          </cell>
          <cell r="C12308">
            <v>66.768439999999998</v>
          </cell>
          <cell r="D12308">
            <v>0</v>
          </cell>
          <cell r="E12308">
            <v>0</v>
          </cell>
          <cell r="K12308">
            <v>75</v>
          </cell>
          <cell r="L12308" t="str">
            <v>EA</v>
          </cell>
        </row>
        <row r="12309">
          <cell r="A12309" t="str">
            <v>9726-0050-011-T</v>
          </cell>
          <cell r="B12309" t="str">
            <v>SEAL O-RING #701944  BLACKMER STD TXD</v>
          </cell>
          <cell r="C12309">
            <v>751.95535000000007</v>
          </cell>
          <cell r="D12309">
            <v>0</v>
          </cell>
          <cell r="E12309">
            <v>0</v>
          </cell>
          <cell r="K12309">
            <v>75</v>
          </cell>
          <cell r="L12309" t="str">
            <v>EA</v>
          </cell>
        </row>
        <row r="12310">
          <cell r="A12310" t="str">
            <v>9726-0050-T</v>
          </cell>
          <cell r="B12310" t="str">
            <v>SEAL O-RING BUNA-N#701922  BLACKMER2.5"</v>
          </cell>
          <cell r="C12310">
            <v>89.71087</v>
          </cell>
          <cell r="D12310">
            <v>0</v>
          </cell>
          <cell r="E12310">
            <v>0</v>
          </cell>
          <cell r="K12310">
            <v>75</v>
          </cell>
          <cell r="L12310" t="str">
            <v>EA</v>
          </cell>
        </row>
        <row r="12311">
          <cell r="A12311" t="str">
            <v>9726-0051-T</v>
          </cell>
          <cell r="B12311" t="str">
            <v>SEAL O-RING BUNA-N#701947  BLACKMER2.5"</v>
          </cell>
          <cell r="C12311">
            <v>244.15296999999998</v>
          </cell>
          <cell r="D12311">
            <v>0</v>
          </cell>
          <cell r="E12311">
            <v>0</v>
          </cell>
          <cell r="K12311">
            <v>75</v>
          </cell>
          <cell r="L12311" t="str">
            <v>EA</v>
          </cell>
        </row>
        <row r="12312">
          <cell r="A12312" t="str">
            <v>9726-0052-T</v>
          </cell>
          <cell r="B12312" t="str">
            <v>OUTLET O-RING VITON EMCO EMER VALVE</v>
          </cell>
          <cell r="C12312">
            <v>655.17012999999997</v>
          </cell>
          <cell r="D12312">
            <v>1</v>
          </cell>
          <cell r="E12312">
            <v>0</v>
          </cell>
          <cell r="K12312">
            <v>0</v>
          </cell>
          <cell r="L12312" t="str">
            <v>EA</v>
          </cell>
        </row>
        <row r="12313">
          <cell r="A12313" t="str">
            <v>9726-0053-T</v>
          </cell>
          <cell r="B12313" t="str">
            <v>SEAL VITON 10918V FOR GRV. COUPLER  876V</v>
          </cell>
          <cell r="C12313">
            <v>550</v>
          </cell>
          <cell r="D12313">
            <v>6</v>
          </cell>
          <cell r="E12313">
            <v>0</v>
          </cell>
          <cell r="K12313">
            <v>30</v>
          </cell>
          <cell r="L12313" t="str">
            <v>EA</v>
          </cell>
        </row>
        <row r="12314">
          <cell r="A12314" t="str">
            <v>9726-0054-T</v>
          </cell>
          <cell r="B12314" t="str">
            <v>SEAL CORD THREAD PIPE LOCTITE 55 #35082</v>
          </cell>
          <cell r="C12314">
            <v>520</v>
          </cell>
          <cell r="D12314">
            <v>0</v>
          </cell>
          <cell r="E12314">
            <v>0</v>
          </cell>
          <cell r="K12314">
            <v>7</v>
          </cell>
          <cell r="L12314" t="str">
            <v>EA</v>
          </cell>
        </row>
        <row r="12315">
          <cell r="A12315" t="str">
            <v>9726-0055-T</v>
          </cell>
          <cell r="B12315" t="str">
            <v>LINER FOR BLACKMER LPG 3"  #185111</v>
          </cell>
          <cell r="C12315">
            <v>10482.53938</v>
          </cell>
          <cell r="D12315">
            <v>0</v>
          </cell>
          <cell r="E12315">
            <v>0</v>
          </cell>
          <cell r="K12315">
            <v>75</v>
          </cell>
          <cell r="L12315" t="str">
            <v>EA</v>
          </cell>
        </row>
        <row r="12316">
          <cell r="A12316" t="str">
            <v>9726-0056-T</v>
          </cell>
          <cell r="B12316" t="str">
            <v>O-RING REPAIR KIT 891ORK</v>
          </cell>
          <cell r="C12316">
            <v>1404.32131</v>
          </cell>
          <cell r="D12316">
            <v>9</v>
          </cell>
          <cell r="E12316">
            <v>0</v>
          </cell>
          <cell r="K12316">
            <v>0</v>
          </cell>
          <cell r="L12316" t="str">
            <v>EA</v>
          </cell>
        </row>
        <row r="12317">
          <cell r="A12317" t="str">
            <v>9726-0057-T</v>
          </cell>
          <cell r="B12317" t="str">
            <v>Seal 3” Mechanical Complete (IACT)331873</v>
          </cell>
          <cell r="C12317">
            <v>7399.4360800000004</v>
          </cell>
          <cell r="D12317">
            <v>2</v>
          </cell>
          <cell r="E12317">
            <v>0</v>
          </cell>
          <cell r="K12317">
            <v>75</v>
          </cell>
          <cell r="L12317" t="str">
            <v>EA</v>
          </cell>
        </row>
        <row r="12318">
          <cell r="A12318" t="str">
            <v>9726-0058-T</v>
          </cell>
          <cell r="B12318" t="str">
            <v>SEAL GREASE #331908 BLACKMER</v>
          </cell>
          <cell r="C12318">
            <v>463.98980999999998</v>
          </cell>
          <cell r="D12318">
            <v>0</v>
          </cell>
          <cell r="E12318">
            <v>0</v>
          </cell>
          <cell r="K12318">
            <v>75</v>
          </cell>
          <cell r="L12318" t="str">
            <v>EA</v>
          </cell>
        </row>
        <row r="12319">
          <cell r="A12319" t="str">
            <v>9726-0059-T</v>
          </cell>
          <cell r="B12319" t="str">
            <v>SEAL KIT CIVACON #H53042</v>
          </cell>
          <cell r="C12319">
            <v>0</v>
          </cell>
          <cell r="D12319">
            <v>0</v>
          </cell>
          <cell r="E12319">
            <v>0</v>
          </cell>
          <cell r="K12319">
            <v>0</v>
          </cell>
          <cell r="L12319" t="str">
            <v>EA</v>
          </cell>
        </row>
        <row r="12320">
          <cell r="A12320" t="str">
            <v>9726-0060-T</v>
          </cell>
          <cell r="B12320" t="str">
            <v>SEAL HUB YORK#786114</v>
          </cell>
          <cell r="C12320">
            <v>350</v>
          </cell>
          <cell r="D12320">
            <v>6</v>
          </cell>
          <cell r="E12320">
            <v>0</v>
          </cell>
          <cell r="K12320">
            <v>7</v>
          </cell>
          <cell r="L12320" t="str">
            <v>EA</v>
          </cell>
        </row>
        <row r="12321">
          <cell r="A12321" t="str">
            <v>9726-0061-001-T</v>
          </cell>
          <cell r="B12321" t="str">
            <v>SEAL SILICONE FOR CLAMP 51 mm.</v>
          </cell>
          <cell r="C12321">
            <v>50</v>
          </cell>
          <cell r="D12321">
            <v>0</v>
          </cell>
          <cell r="E12321">
            <v>0</v>
          </cell>
          <cell r="K12321">
            <v>7</v>
          </cell>
          <cell r="L12321" t="str">
            <v>EA</v>
          </cell>
        </row>
        <row r="12322">
          <cell r="A12322" t="str">
            <v>9726-0061-002-T</v>
          </cell>
          <cell r="B12322" t="str">
            <v>SEAL SILICONE FOR CLAMP 76 mm.</v>
          </cell>
          <cell r="C12322">
            <v>60</v>
          </cell>
          <cell r="D12322">
            <v>0</v>
          </cell>
          <cell r="E12322">
            <v>0</v>
          </cell>
          <cell r="K12322">
            <v>7</v>
          </cell>
          <cell r="L12322" t="str">
            <v>EA</v>
          </cell>
        </row>
        <row r="12323">
          <cell r="A12323" t="str">
            <v>9726-0061-003-T</v>
          </cell>
          <cell r="B12323" t="str">
            <v>SEAL SILICONE FOR CLAMP 101 mm.</v>
          </cell>
          <cell r="C12323">
            <v>70</v>
          </cell>
          <cell r="D12323">
            <v>0</v>
          </cell>
          <cell r="E12323">
            <v>0</v>
          </cell>
          <cell r="K12323">
            <v>7</v>
          </cell>
          <cell r="L12323" t="str">
            <v>EA</v>
          </cell>
        </row>
        <row r="12324">
          <cell r="A12324" t="str">
            <v>9726-0061-T</v>
          </cell>
          <cell r="B12324" t="str">
            <v>SEAL SILICONE FOR CLAMP 38 mm.</v>
          </cell>
          <cell r="C12324">
            <v>35</v>
          </cell>
          <cell r="D12324">
            <v>9</v>
          </cell>
          <cell r="E12324">
            <v>0</v>
          </cell>
          <cell r="K12324">
            <v>7</v>
          </cell>
          <cell r="L12324" t="str">
            <v>EA</v>
          </cell>
        </row>
        <row r="12325">
          <cell r="A12325" t="str">
            <v>9726-0062-001-T</v>
          </cell>
          <cell r="B12325" t="str">
            <v>SEAL EPDM FOR BUTTERFLY LKB 51 mm.</v>
          </cell>
          <cell r="C12325">
            <v>0</v>
          </cell>
          <cell r="D12325">
            <v>0</v>
          </cell>
          <cell r="E12325">
            <v>0</v>
          </cell>
          <cell r="K12325">
            <v>0</v>
          </cell>
          <cell r="L12325" t="str">
            <v>EA</v>
          </cell>
        </row>
        <row r="12326">
          <cell r="A12326" t="str">
            <v>9726-0062-002-T</v>
          </cell>
          <cell r="B12326" t="str">
            <v>SEAL EPDM FOR BUTTERFLY LKB 76 mm.</v>
          </cell>
          <cell r="C12326">
            <v>2000</v>
          </cell>
          <cell r="D12326">
            <v>20</v>
          </cell>
          <cell r="E12326">
            <v>0</v>
          </cell>
          <cell r="K12326">
            <v>0</v>
          </cell>
          <cell r="L12326" t="str">
            <v>EA</v>
          </cell>
        </row>
        <row r="12327">
          <cell r="A12327" t="str">
            <v>9726-0062-T</v>
          </cell>
          <cell r="B12327" t="str">
            <v>SEAL EPDM FOR BUTTERFLY LKB 38 mm.</v>
          </cell>
          <cell r="C12327">
            <v>70</v>
          </cell>
          <cell r="D12327">
            <v>0</v>
          </cell>
          <cell r="E12327">
            <v>0</v>
          </cell>
          <cell r="K12327">
            <v>7</v>
          </cell>
          <cell r="L12327" t="str">
            <v>EA</v>
          </cell>
        </row>
        <row r="12328">
          <cell r="A12328" t="str">
            <v>9726-0063-T</v>
          </cell>
          <cell r="B12328" t="str">
            <v>SEALED DUST SHIELD KITS- 28500-1657</v>
          </cell>
          <cell r="C12328">
            <v>0</v>
          </cell>
          <cell r="D12328">
            <v>0</v>
          </cell>
          <cell r="E12328">
            <v>0</v>
          </cell>
          <cell r="K12328">
            <v>0</v>
          </cell>
          <cell r="L12328" t="str">
            <v>EA</v>
          </cell>
        </row>
        <row r="12329">
          <cell r="A12329" t="str">
            <v>9726-0064-T</v>
          </cell>
          <cell r="B12329" t="str">
            <v>SEAL HN SPINDLE MOUNTED R01 98794-012</v>
          </cell>
          <cell r="C12329">
            <v>0</v>
          </cell>
          <cell r="D12329">
            <v>0</v>
          </cell>
          <cell r="E12329">
            <v>0</v>
          </cell>
          <cell r="K12329">
            <v>0</v>
          </cell>
          <cell r="L12329" t="str">
            <v>EA</v>
          </cell>
        </row>
        <row r="12330">
          <cell r="A12330" t="str">
            <v>9726-0065-T</v>
          </cell>
          <cell r="B12330" t="str">
            <v>O-RING HEAD FOR TXD3E, PTFE : 702233</v>
          </cell>
          <cell r="C12330">
            <v>0</v>
          </cell>
          <cell r="D12330">
            <v>0</v>
          </cell>
          <cell r="E12330">
            <v>0</v>
          </cell>
          <cell r="K12330">
            <v>0</v>
          </cell>
          <cell r="L12330" t="str">
            <v>EA</v>
          </cell>
        </row>
        <row r="12331">
          <cell r="A12331" t="str">
            <v>9726-0066-T</v>
          </cell>
          <cell r="B12331" t="str">
            <v>OIL SEAL-UNITIZED MAGNUM #104190</v>
          </cell>
          <cell r="C12331">
            <v>300</v>
          </cell>
          <cell r="D12331">
            <v>6</v>
          </cell>
          <cell r="E12331">
            <v>0</v>
          </cell>
          <cell r="K12331">
            <v>30</v>
          </cell>
          <cell r="L12331" t="str">
            <v>EA</v>
          </cell>
        </row>
        <row r="12332">
          <cell r="A12332" t="str">
            <v>9726-0067-T</v>
          </cell>
          <cell r="B12332" t="str">
            <v>LIQUIP ANTI RATTLE RUBBER # LIQDSR21</v>
          </cell>
          <cell r="C12332">
            <v>487.83887000000004</v>
          </cell>
          <cell r="D12332">
            <v>16</v>
          </cell>
          <cell r="E12332">
            <v>5</v>
          </cell>
          <cell r="K12332">
            <v>60</v>
          </cell>
          <cell r="L12332" t="str">
            <v>EA</v>
          </cell>
        </row>
        <row r="12333">
          <cell r="A12333" t="str">
            <v>9726-0068-T</v>
          </cell>
          <cell r="B12333" t="str">
            <v>SEALING WASHER P.T.F.E.FOR BALL VALVE 3"</v>
          </cell>
          <cell r="C12333">
            <v>200</v>
          </cell>
          <cell r="D12333">
            <v>4</v>
          </cell>
          <cell r="E12333">
            <v>0</v>
          </cell>
          <cell r="K12333">
            <v>15</v>
          </cell>
          <cell r="L12333" t="str">
            <v>EA</v>
          </cell>
        </row>
        <row r="12334">
          <cell r="A12334" t="str">
            <v>9726-0069-T</v>
          </cell>
          <cell r="B12334" t="str">
            <v>AERATION CONE SEAL RUBBER NBR WHITE</v>
          </cell>
          <cell r="C12334">
            <v>365</v>
          </cell>
          <cell r="D12334">
            <v>6</v>
          </cell>
          <cell r="E12334">
            <v>0</v>
          </cell>
          <cell r="K12334">
            <v>15</v>
          </cell>
          <cell r="L12334" t="str">
            <v>EA</v>
          </cell>
        </row>
        <row r="12335">
          <cell r="A12335" t="str">
            <v>9726-0070-T</v>
          </cell>
          <cell r="B12335" t="str">
            <v>SEAL HUB STEMCO #373-0123</v>
          </cell>
          <cell r="C12335">
            <v>1336.5443700000001</v>
          </cell>
          <cell r="D12335">
            <v>65</v>
          </cell>
          <cell r="E12335">
            <v>0</v>
          </cell>
          <cell r="K12335">
            <v>30</v>
          </cell>
          <cell r="L12335" t="str">
            <v>EA</v>
          </cell>
        </row>
        <row r="12336">
          <cell r="A12336" t="str">
            <v>9726-0071-T</v>
          </cell>
          <cell r="B12336" t="str">
            <v>SEAL, HUB W&amp;C #98794-002</v>
          </cell>
          <cell r="C12336">
            <v>610.55716999999993</v>
          </cell>
          <cell r="D12336">
            <v>35</v>
          </cell>
          <cell r="E12336">
            <v>0</v>
          </cell>
          <cell r="K12336">
            <v>60</v>
          </cell>
          <cell r="L12336" t="str">
            <v>EA</v>
          </cell>
        </row>
        <row r="12337">
          <cell r="A12337" t="str">
            <v>9726-0072-T</v>
          </cell>
          <cell r="B12337" t="str">
            <v>SEAL O-RING  OD207mm Silicone WHITE COLO</v>
          </cell>
          <cell r="C12337">
            <v>950</v>
          </cell>
          <cell r="D12337">
            <v>0</v>
          </cell>
          <cell r="E12337">
            <v>0</v>
          </cell>
          <cell r="K12337">
            <v>15</v>
          </cell>
          <cell r="L12337" t="str">
            <v>EA</v>
          </cell>
        </row>
        <row r="12338">
          <cell r="A12338" t="str">
            <v>9726-0073-T</v>
          </cell>
          <cell r="B12338" t="str">
            <v>SEAL FOR DOME MANHOLE WHITE 10x10MM</v>
          </cell>
          <cell r="C12338">
            <v>400</v>
          </cell>
          <cell r="D12338">
            <v>15</v>
          </cell>
          <cell r="E12338">
            <v>0</v>
          </cell>
          <cell r="K12338">
            <v>15</v>
          </cell>
          <cell r="L12338" t="str">
            <v>EA</v>
          </cell>
        </row>
        <row r="12339">
          <cell r="A12339" t="str">
            <v>9726-0074-T</v>
          </cell>
          <cell r="B12339" t="str">
            <v>SEAL,POPET EMCO F7023221#615992 VITON</v>
          </cell>
          <cell r="C12339">
            <v>701.52365999999995</v>
          </cell>
          <cell r="D12339">
            <v>0</v>
          </cell>
          <cell r="E12339">
            <v>0</v>
          </cell>
          <cell r="K12339">
            <v>0</v>
          </cell>
          <cell r="L12339" t="str">
            <v>EA</v>
          </cell>
        </row>
        <row r="12340">
          <cell r="A12340" t="str">
            <v>9726-0075-T</v>
          </cell>
          <cell r="B12340" t="str">
            <v>SEAL NBR FOR V/R COUPLER 4"</v>
          </cell>
          <cell r="C12340">
            <v>390</v>
          </cell>
          <cell r="D12340">
            <v>0</v>
          </cell>
          <cell r="E12340">
            <v>0</v>
          </cell>
          <cell r="K12340">
            <v>15</v>
          </cell>
          <cell r="L12340" t="str">
            <v>EA</v>
          </cell>
        </row>
        <row r="12341">
          <cell r="A12341" t="str">
            <v>9726-0076-T</v>
          </cell>
          <cell r="B12341" t="str">
            <v>SEAL GREASE #331918 BLACKMER</v>
          </cell>
          <cell r="C12341">
            <v>0</v>
          </cell>
          <cell r="D12341">
            <v>0</v>
          </cell>
          <cell r="E12341">
            <v>0</v>
          </cell>
          <cell r="K12341">
            <v>0</v>
          </cell>
          <cell r="L12341" t="str">
            <v>EA</v>
          </cell>
        </row>
        <row r="12342">
          <cell r="A12342" t="str">
            <v>9726-0077-001-T</v>
          </cell>
          <cell r="B12342" t="str">
            <v>No. 500686</v>
          </cell>
          <cell r="C12342">
            <v>0</v>
          </cell>
          <cell r="D12342">
            <v>0</v>
          </cell>
          <cell r="E12342">
            <v>0</v>
          </cell>
          <cell r="K12342">
            <v>0</v>
          </cell>
          <cell r="L12342" t="str">
            <v>EA</v>
          </cell>
        </row>
        <row r="12343">
          <cell r="A12343" t="str">
            <v>9726-0077-002-T</v>
          </cell>
          <cell r="B12343" t="str">
            <v>No. 732523/03</v>
          </cell>
          <cell r="C12343">
            <v>0</v>
          </cell>
          <cell r="D12343">
            <v>0</v>
          </cell>
          <cell r="E12343">
            <v>0</v>
          </cell>
          <cell r="K12343">
            <v>0</v>
          </cell>
          <cell r="L12343" t="str">
            <v>EA</v>
          </cell>
        </row>
        <row r="12344">
          <cell r="A12344" t="str">
            <v>9726-0077-T</v>
          </cell>
          <cell r="B12344" t="str">
            <v>YORK SPARE PART SEAL</v>
          </cell>
          <cell r="C12344">
            <v>0</v>
          </cell>
          <cell r="D12344">
            <v>0</v>
          </cell>
          <cell r="E12344">
            <v>0</v>
          </cell>
          <cell r="K12344">
            <v>0</v>
          </cell>
          <cell r="L12344" t="str">
            <v>EA</v>
          </cell>
        </row>
        <row r="12345">
          <cell r="A12345" t="str">
            <v>9726-0078-T</v>
          </cell>
          <cell r="B12345" t="str">
            <v>AXLE SEAL OIL, 21200321A</v>
          </cell>
          <cell r="C12345">
            <v>0</v>
          </cell>
          <cell r="D12345">
            <v>0</v>
          </cell>
          <cell r="E12345">
            <v>0</v>
          </cell>
          <cell r="K12345">
            <v>0</v>
          </cell>
          <cell r="L12345" t="str">
            <v>EA</v>
          </cell>
        </row>
        <row r="12346">
          <cell r="A12346" t="str">
            <v>9726-0079-T</v>
          </cell>
          <cell r="B12346" t="str">
            <v>SEAL HUB HENDRICKSON #A-25541</v>
          </cell>
          <cell r="C12346">
            <v>1557.17653</v>
          </cell>
          <cell r="D12346">
            <v>21</v>
          </cell>
          <cell r="E12346">
            <v>0</v>
          </cell>
          <cell r="K12346">
            <v>60</v>
          </cell>
          <cell r="L12346" t="str">
            <v>EA</v>
          </cell>
        </row>
        <row r="12347">
          <cell r="A12347" t="str">
            <v>9726-0080-T</v>
          </cell>
          <cell r="B12347" t="str">
            <v>SEAL KIT EPDM LKB ISO76#9611923032</v>
          </cell>
          <cell r="C12347">
            <v>1751</v>
          </cell>
          <cell r="D12347">
            <v>0</v>
          </cell>
          <cell r="E12347">
            <v>0</v>
          </cell>
          <cell r="K12347">
            <v>0</v>
          </cell>
          <cell r="L12347" t="str">
            <v>EA</v>
          </cell>
        </row>
        <row r="12348">
          <cell r="A12348" t="str">
            <v>9726-0081-T</v>
          </cell>
          <cell r="B12348" t="str">
            <v>SEAL ORING HEAD BLACKMER#702022</v>
          </cell>
          <cell r="C12348">
            <v>0</v>
          </cell>
          <cell r="D12348">
            <v>0</v>
          </cell>
          <cell r="E12348">
            <v>0</v>
          </cell>
          <cell r="K12348">
            <v>0</v>
          </cell>
          <cell r="L12348" t="str">
            <v>EA</v>
          </cell>
        </row>
        <row r="12349">
          <cell r="A12349" t="str">
            <v>9726-0082-T</v>
          </cell>
          <cell r="B12349" t="str">
            <v>SEAL ORING HEAD BLACKMER#702041</v>
          </cell>
          <cell r="C12349">
            <v>0</v>
          </cell>
          <cell r="D12349">
            <v>0</v>
          </cell>
          <cell r="E12349">
            <v>0</v>
          </cell>
          <cell r="K12349">
            <v>0</v>
          </cell>
          <cell r="L12349" t="str">
            <v>EA</v>
          </cell>
        </row>
        <row r="12350">
          <cell r="A12350" t="str">
            <v>9726-0083-T</v>
          </cell>
          <cell r="B12350" t="str">
            <v>SEAL,HUB,INNER,MERRITOR#MER0143</v>
          </cell>
          <cell r="C12350">
            <v>1505.9866500000001</v>
          </cell>
          <cell r="D12350">
            <v>0</v>
          </cell>
          <cell r="E12350">
            <v>0</v>
          </cell>
          <cell r="K12350">
            <v>30</v>
          </cell>
          <cell r="L12350" t="str">
            <v>EA</v>
          </cell>
        </row>
        <row r="12351">
          <cell r="A12351" t="str">
            <v>9726-0084-T</v>
          </cell>
          <cell r="B12351" t="str">
            <v>SEAL,ASS'Y,GR PUMP,03H1-GL,25271-192</v>
          </cell>
          <cell r="C12351">
            <v>4000</v>
          </cell>
          <cell r="D12351">
            <v>0</v>
          </cell>
          <cell r="E12351">
            <v>0</v>
          </cell>
          <cell r="K12351">
            <v>0</v>
          </cell>
          <cell r="L12351" t="str">
            <v>EA</v>
          </cell>
        </row>
        <row r="12352">
          <cell r="A12352" t="str">
            <v>9726-0085-T</v>
          </cell>
          <cell r="B12352" t="str">
            <v>SEAL THRUST RING BPW#03.370.07.62.0</v>
          </cell>
          <cell r="C12352">
            <v>2059</v>
          </cell>
          <cell r="D12352">
            <v>0</v>
          </cell>
          <cell r="E12352">
            <v>0</v>
          </cell>
          <cell r="K12352">
            <v>30</v>
          </cell>
          <cell r="L12352" t="str">
            <v>EA</v>
          </cell>
        </row>
        <row r="12353">
          <cell r="A12353" t="str">
            <v>9726-0086-T</v>
          </cell>
          <cell r="B12353" t="str">
            <v>OIL SEAL BPW#02.5664.58.00</v>
          </cell>
          <cell r="C12353">
            <v>767</v>
          </cell>
          <cell r="D12353">
            <v>0</v>
          </cell>
          <cell r="E12353">
            <v>0</v>
          </cell>
          <cell r="K12353">
            <v>30</v>
          </cell>
          <cell r="L12353" t="str">
            <v>EA</v>
          </cell>
        </row>
        <row r="12354">
          <cell r="A12354" t="str">
            <v>9726-0087-T</v>
          </cell>
          <cell r="B12354" t="str">
            <v>SEAL O-RING BPW#02.5678.00.00</v>
          </cell>
          <cell r="C12354">
            <v>87</v>
          </cell>
          <cell r="D12354">
            <v>0</v>
          </cell>
          <cell r="E12354">
            <v>0</v>
          </cell>
          <cell r="K12354">
            <v>30</v>
          </cell>
          <cell r="L12354" t="str">
            <v>EA</v>
          </cell>
        </row>
        <row r="12355">
          <cell r="A12355" t="str">
            <v>9726-0088-T</v>
          </cell>
          <cell r="B12355" t="str">
            <v>SEAL RUBBER FOR GARDHAND#PHILLIPS</v>
          </cell>
          <cell r="C12355">
            <v>10</v>
          </cell>
          <cell r="D12355">
            <v>166</v>
          </cell>
          <cell r="E12355">
            <v>0</v>
          </cell>
          <cell r="K12355">
            <v>30</v>
          </cell>
          <cell r="L12355" t="str">
            <v>EA</v>
          </cell>
        </row>
        <row r="12356">
          <cell r="A12356" t="str">
            <v>9726-0089-T</v>
          </cell>
          <cell r="B12356" t="str">
            <v>SEAL RUBBER FOR GARDHAND#WABCO</v>
          </cell>
          <cell r="C12356">
            <v>20</v>
          </cell>
          <cell r="D12356">
            <v>30</v>
          </cell>
          <cell r="E12356">
            <v>0</v>
          </cell>
          <cell r="K12356">
            <v>7</v>
          </cell>
          <cell r="L12356" t="str">
            <v>EA</v>
          </cell>
        </row>
        <row r="12357">
          <cell r="A12357" t="str">
            <v>9726-0090-T</v>
          </cell>
          <cell r="B12357" t="str">
            <v>SEAL KIT BASIC VER. NBR FOR 1390.63.0.01</v>
          </cell>
          <cell r="C12357">
            <v>303.75</v>
          </cell>
          <cell r="D12357">
            <v>0</v>
          </cell>
          <cell r="E12357">
            <v>0</v>
          </cell>
          <cell r="K12357">
            <v>7</v>
          </cell>
          <cell r="L12357" t="str">
            <v>EA</v>
          </cell>
        </row>
        <row r="12358">
          <cell r="A12358" t="str">
            <v>9726-0091-T</v>
          </cell>
          <cell r="B12358" t="str">
            <v>SEAL KIT POPPET EV F7000#EM00619756</v>
          </cell>
          <cell r="C12358">
            <v>1500</v>
          </cell>
          <cell r="D12358">
            <v>0</v>
          </cell>
          <cell r="E12358">
            <v>0</v>
          </cell>
          <cell r="K12358">
            <v>0</v>
          </cell>
          <cell r="L12358" t="str">
            <v>EA</v>
          </cell>
        </row>
        <row r="12359">
          <cell r="A12359" t="str">
            <v>9726-0092-T</v>
          </cell>
          <cell r="B12359" t="str">
            <v>SEAL O-RING SPARE KIT F5001-F5002#619504</v>
          </cell>
          <cell r="C12359">
            <v>424.01275999999996</v>
          </cell>
          <cell r="D12359">
            <v>0</v>
          </cell>
          <cell r="E12359">
            <v>0</v>
          </cell>
          <cell r="K12359">
            <v>0</v>
          </cell>
          <cell r="L12359" t="str">
            <v>EA</v>
          </cell>
        </row>
        <row r="12360">
          <cell r="A12360" t="str">
            <v>9726-0093-T</v>
          </cell>
          <cell r="B12360" t="str">
            <v>SEAL CYLIDER KIT MW#0090630527</v>
          </cell>
          <cell r="C12360">
            <v>700</v>
          </cell>
          <cell r="D12360">
            <v>0</v>
          </cell>
          <cell r="E12360">
            <v>0</v>
          </cell>
          <cell r="K12360">
            <v>0</v>
          </cell>
          <cell r="L12360" t="str">
            <v>EA</v>
          </cell>
        </row>
        <row r="12361">
          <cell r="A12361" t="str">
            <v>9726-0094-T</v>
          </cell>
          <cell r="B12361" t="str">
            <v>SEAL O-RING 3.5 x101</v>
          </cell>
          <cell r="C12361">
            <v>0</v>
          </cell>
          <cell r="D12361">
            <v>0</v>
          </cell>
          <cell r="E12361">
            <v>0</v>
          </cell>
          <cell r="K12361">
            <v>0</v>
          </cell>
          <cell r="L12361" t="str">
            <v>EA</v>
          </cell>
        </row>
        <row r="12362">
          <cell r="A12362" t="str">
            <v>9726-0095-T</v>
          </cell>
          <cell r="B12362" t="str">
            <v>SEAL O-RING 4 x 65</v>
          </cell>
          <cell r="C12362">
            <v>0</v>
          </cell>
          <cell r="D12362">
            <v>0</v>
          </cell>
          <cell r="E12362">
            <v>0</v>
          </cell>
          <cell r="K12362">
            <v>0</v>
          </cell>
          <cell r="L12362" t="str">
            <v>EA</v>
          </cell>
        </row>
        <row r="12363">
          <cell r="A12363" t="str">
            <v>9726-0096-T</v>
          </cell>
          <cell r="B12363" t="str">
            <v>SEAL O-RING 5 x 65</v>
          </cell>
          <cell r="C12363">
            <v>22</v>
          </cell>
          <cell r="D12363">
            <v>0</v>
          </cell>
          <cell r="E12363">
            <v>0</v>
          </cell>
          <cell r="K12363">
            <v>15</v>
          </cell>
          <cell r="L12363" t="str">
            <v>EA</v>
          </cell>
        </row>
        <row r="12364">
          <cell r="A12364" t="str">
            <v>9726-0097-T</v>
          </cell>
          <cell r="B12364" t="str">
            <v>SEAL WHITE SILICONE 16x16 470OD (MOQ=10)</v>
          </cell>
          <cell r="C12364">
            <v>520</v>
          </cell>
          <cell r="D12364">
            <v>4</v>
          </cell>
          <cell r="E12364">
            <v>0</v>
          </cell>
          <cell r="K12364">
            <v>99</v>
          </cell>
          <cell r="L12364" t="str">
            <v>EA</v>
          </cell>
        </row>
        <row r="12365">
          <cell r="A12365" t="str">
            <v>9726-0098-T</v>
          </cell>
          <cell r="B12365" t="str">
            <v>SEAL KIT VITON 9936.0645-1.5"PK-1V</v>
          </cell>
          <cell r="C12365">
            <v>1782.97921</v>
          </cell>
          <cell r="D12365">
            <v>0</v>
          </cell>
          <cell r="E12365">
            <v>0</v>
          </cell>
          <cell r="K12365">
            <v>99</v>
          </cell>
          <cell r="L12365" t="str">
            <v>EA</v>
          </cell>
        </row>
        <row r="12366">
          <cell r="A12366" t="str">
            <v>9726-0099-T</v>
          </cell>
          <cell r="B12366" t="str">
            <v>SEAL O-RING TEF-O-SIL CIVACON#12800</v>
          </cell>
          <cell r="C12366">
            <v>0</v>
          </cell>
          <cell r="D12366">
            <v>0</v>
          </cell>
          <cell r="E12366">
            <v>0</v>
          </cell>
          <cell r="K12366">
            <v>0</v>
          </cell>
          <cell r="L12366" t="str">
            <v>EA</v>
          </cell>
        </row>
        <row r="12367">
          <cell r="A12367" t="str">
            <v>9726-0100-T</v>
          </cell>
          <cell r="B12367" t="str">
            <v>SEAL,HUB,HP,MZH #S-35585</v>
          </cell>
          <cell r="C12367">
            <v>1172.24387</v>
          </cell>
          <cell r="D12367">
            <v>0</v>
          </cell>
          <cell r="E12367">
            <v>0</v>
          </cell>
          <cell r="K12367">
            <v>60</v>
          </cell>
          <cell r="L12367" t="str">
            <v>EA</v>
          </cell>
        </row>
        <row r="12368">
          <cell r="A12368" t="str">
            <v>9726-0101-T</v>
          </cell>
          <cell r="B12368" t="str">
            <v>EBS 3rd MODULATOR REPAIR SEAL</v>
          </cell>
          <cell r="C12368">
            <v>751.3066</v>
          </cell>
          <cell r="D12368">
            <v>0</v>
          </cell>
          <cell r="E12368">
            <v>0</v>
          </cell>
          <cell r="K12368">
            <v>0</v>
          </cell>
          <cell r="L12368" t="str">
            <v>EA</v>
          </cell>
        </row>
        <row r="12369">
          <cell r="A12369" t="str">
            <v>9726-0102-T</v>
          </cell>
          <cell r="B12369" t="str">
            <v>SEAL GREASE #104#YB80#YB PUMP</v>
          </cell>
          <cell r="C12369">
            <v>1500</v>
          </cell>
          <cell r="D12369">
            <v>0</v>
          </cell>
          <cell r="E12369">
            <v>0</v>
          </cell>
          <cell r="K12369">
            <v>0</v>
          </cell>
          <cell r="L12369" t="str">
            <v>EA</v>
          </cell>
        </row>
        <row r="12370">
          <cell r="A12370" t="str">
            <v>9726-0103-T</v>
          </cell>
          <cell r="B12370" t="str">
            <v>SEAL MEC #153#YB-PUMP</v>
          </cell>
          <cell r="C12370">
            <v>2500</v>
          </cell>
          <cell r="D12370">
            <v>0</v>
          </cell>
          <cell r="E12370">
            <v>0</v>
          </cell>
          <cell r="K12370">
            <v>0</v>
          </cell>
          <cell r="L12370" t="str">
            <v>EA</v>
          </cell>
        </row>
        <row r="12371">
          <cell r="A12371" t="str">
            <v>9726-0104-T</v>
          </cell>
          <cell r="B12371" t="str">
            <v>SEAL O-RING HEAD #72#YB-PUMP</v>
          </cell>
          <cell r="C12371">
            <v>0</v>
          </cell>
          <cell r="D12371">
            <v>0</v>
          </cell>
          <cell r="E12371">
            <v>0</v>
          </cell>
          <cell r="K12371">
            <v>0</v>
          </cell>
          <cell r="L12371" t="str">
            <v>EA</v>
          </cell>
        </row>
        <row r="12372">
          <cell r="A12372" t="str">
            <v>9726-0105-T</v>
          </cell>
          <cell r="B12372" t="str">
            <v>SEAL PTFE 15x20 315 OD.</v>
          </cell>
          <cell r="C12372">
            <v>0</v>
          </cell>
          <cell r="D12372">
            <v>0</v>
          </cell>
          <cell r="E12372">
            <v>0</v>
          </cell>
          <cell r="K12372">
            <v>0</v>
          </cell>
          <cell r="L12372" t="str">
            <v>EA</v>
          </cell>
        </row>
        <row r="12373">
          <cell r="A12373" t="str">
            <v>9726-0106-T</v>
          </cell>
          <cell r="B12373" t="str">
            <v>CAR DOOR SEALING STRIP</v>
          </cell>
          <cell r="C12373">
            <v>50</v>
          </cell>
          <cell r="D12373">
            <v>5</v>
          </cell>
          <cell r="E12373">
            <v>0</v>
          </cell>
          <cell r="K12373">
            <v>7</v>
          </cell>
          <cell r="L12373" t="str">
            <v>ME</v>
          </cell>
        </row>
        <row r="12374">
          <cell r="A12374" t="str">
            <v>9726-0107-T</v>
          </cell>
          <cell r="B12374" t="str">
            <v>Seal for API-MC80, Buna</v>
          </cell>
          <cell r="C12374">
            <v>222.74771000000001</v>
          </cell>
          <cell r="D12374">
            <v>0</v>
          </cell>
          <cell r="E12374">
            <v>0</v>
          </cell>
          <cell r="K12374">
            <v>60</v>
          </cell>
          <cell r="L12374" t="str">
            <v>EA</v>
          </cell>
        </row>
        <row r="12375">
          <cell r="A12375" t="str">
            <v>9726-0108-T</v>
          </cell>
          <cell r="B12375" t="str">
            <v>Seal, Buna for 9” Lid assembly</v>
          </cell>
          <cell r="C12375">
            <v>876.92632000000003</v>
          </cell>
          <cell r="D12375">
            <v>0</v>
          </cell>
          <cell r="E12375">
            <v>0</v>
          </cell>
          <cell r="K12375">
            <v>60</v>
          </cell>
          <cell r="L12375" t="str">
            <v>EA</v>
          </cell>
        </row>
        <row r="12376">
          <cell r="A12376" t="str">
            <v>9726-0109-T</v>
          </cell>
          <cell r="B12376" t="str">
            <v>Rear Outer Wheel Seal</v>
          </cell>
          <cell r="C12376">
            <v>189</v>
          </cell>
          <cell r="D12376">
            <v>0</v>
          </cell>
          <cell r="E12376">
            <v>0</v>
          </cell>
          <cell r="K12376">
            <v>0</v>
          </cell>
          <cell r="L12376" t="str">
            <v>EA</v>
          </cell>
        </row>
        <row r="12377">
          <cell r="A12377" t="str">
            <v>9726-0110-T</v>
          </cell>
          <cell r="B12377" t="str">
            <v>Valve Stem Seal</v>
          </cell>
          <cell r="C12377">
            <v>70</v>
          </cell>
          <cell r="D12377">
            <v>0</v>
          </cell>
          <cell r="E12377">
            <v>0</v>
          </cell>
          <cell r="K12377">
            <v>0</v>
          </cell>
          <cell r="L12377" t="str">
            <v>EA</v>
          </cell>
        </row>
        <row r="12378">
          <cell r="A12378" t="str">
            <v>9726-0111-T</v>
          </cell>
          <cell r="B12378" t="str">
            <v>Leaf Spring Bearing Seal</v>
          </cell>
          <cell r="C12378">
            <v>343.8</v>
          </cell>
          <cell r="D12378">
            <v>0</v>
          </cell>
          <cell r="E12378">
            <v>0</v>
          </cell>
          <cell r="K12378">
            <v>0</v>
          </cell>
          <cell r="L12378" t="str">
            <v>EA</v>
          </cell>
        </row>
        <row r="12379">
          <cell r="A12379" t="str">
            <v>9726-0112-T</v>
          </cell>
          <cell r="B12379" t="str">
            <v>Front Spring Eye Dust Seal</v>
          </cell>
          <cell r="C12379">
            <v>117</v>
          </cell>
          <cell r="D12379">
            <v>0</v>
          </cell>
          <cell r="E12379">
            <v>0</v>
          </cell>
          <cell r="K12379">
            <v>0</v>
          </cell>
          <cell r="L12379" t="str">
            <v>EA</v>
          </cell>
        </row>
        <row r="12380">
          <cell r="A12380" t="str">
            <v>9726-0113-T</v>
          </cell>
          <cell r="B12380" t="str">
            <v>O-ring # 02.5678.67.00</v>
          </cell>
          <cell r="C12380">
            <v>0</v>
          </cell>
          <cell r="D12380">
            <v>0</v>
          </cell>
          <cell r="E12380">
            <v>0</v>
          </cell>
          <cell r="K12380">
            <v>0</v>
          </cell>
          <cell r="L12380" t="str">
            <v>EA</v>
          </cell>
        </row>
        <row r="12381">
          <cell r="A12381" t="str">
            <v>9726-0114-T</v>
          </cell>
          <cell r="B12381" t="str">
            <v>Sealing ring  # 03.120.43.10.0</v>
          </cell>
          <cell r="C12381">
            <v>0</v>
          </cell>
          <cell r="D12381">
            <v>0</v>
          </cell>
          <cell r="E12381">
            <v>0</v>
          </cell>
          <cell r="K12381">
            <v>0</v>
          </cell>
          <cell r="L12381" t="str">
            <v>EA</v>
          </cell>
        </row>
        <row r="12382">
          <cell r="A12382" t="str">
            <v>9726-0115-T</v>
          </cell>
          <cell r="B12382" t="str">
            <v>SEAL O-RING NBR ID. 8.5mm. OD. 20mm.</v>
          </cell>
          <cell r="C12382">
            <v>18</v>
          </cell>
          <cell r="D12382">
            <v>0</v>
          </cell>
          <cell r="E12382">
            <v>0</v>
          </cell>
          <cell r="K12382">
            <v>7</v>
          </cell>
          <cell r="L12382" t="str">
            <v>EA</v>
          </cell>
        </row>
        <row r="12383">
          <cell r="A12383" t="str">
            <v>9726-0116-T</v>
          </cell>
          <cell r="B12383" t="str">
            <v>Molded Frame Seal, Viton. # 13226-Viton</v>
          </cell>
          <cell r="C12383">
            <v>0</v>
          </cell>
          <cell r="D12383">
            <v>0</v>
          </cell>
          <cell r="E12383">
            <v>0</v>
          </cell>
          <cell r="K12383">
            <v>0</v>
          </cell>
          <cell r="L12383" t="str">
            <v>EA</v>
          </cell>
        </row>
        <row r="12384">
          <cell r="A12384" t="str">
            <v>9726-0117-T</v>
          </cell>
          <cell r="B12384" t="str">
            <v>O-Ring – Head (FKM) #701914 (Viton)</v>
          </cell>
          <cell r="C12384">
            <v>2565.1999999999998</v>
          </cell>
          <cell r="D12384">
            <v>0</v>
          </cell>
          <cell r="E12384">
            <v>0</v>
          </cell>
          <cell r="K12384">
            <v>99</v>
          </cell>
          <cell r="L12384" t="str">
            <v>EA</v>
          </cell>
        </row>
        <row r="12385">
          <cell r="A12385" t="str">
            <v>9726-0118-T</v>
          </cell>
          <cell r="B12385" t="str">
            <v>SEAL OIL 120.5-152.3-16 #307-0743-H7</v>
          </cell>
          <cell r="C12385">
            <v>0</v>
          </cell>
          <cell r="D12385">
            <v>0</v>
          </cell>
          <cell r="E12385">
            <v>0</v>
          </cell>
          <cell r="K12385">
            <v>0</v>
          </cell>
          <cell r="L12385" t="str">
            <v>EA</v>
          </cell>
        </row>
        <row r="12386">
          <cell r="A12386" t="str">
            <v>9727-0001-001-T</v>
          </cell>
          <cell r="B12386" t="str">
            <v>SEAL WHITE, FOR BFLY,5IN SURSL FIG 345</v>
          </cell>
          <cell r="C12386">
            <v>1014.6978599999999</v>
          </cell>
          <cell r="D12386">
            <v>13</v>
          </cell>
          <cell r="E12386">
            <v>0</v>
          </cell>
          <cell r="K12386">
            <v>0</v>
          </cell>
          <cell r="L12386" t="str">
            <v>EA</v>
          </cell>
        </row>
        <row r="12387">
          <cell r="A12387" t="str">
            <v>9727-0001-002-T</v>
          </cell>
          <cell r="B12387" t="str">
            <v>VALVE SEAT BLK, BFLY,5IN SURSL FIG 890</v>
          </cell>
          <cell r="C12387">
            <v>0</v>
          </cell>
          <cell r="D12387">
            <v>0</v>
          </cell>
          <cell r="E12387">
            <v>0</v>
          </cell>
          <cell r="K12387">
            <v>0</v>
          </cell>
          <cell r="L12387" t="str">
            <v>EA</v>
          </cell>
        </row>
        <row r="12388">
          <cell r="A12388" t="str">
            <v>9727-0002-001-T</v>
          </cell>
          <cell r="B12388" t="str">
            <v>SEAL WHITE, FOR BFLY,4IN SURSL FIG 345</v>
          </cell>
          <cell r="C12388">
            <v>1139.79342</v>
          </cell>
          <cell r="D12388">
            <v>8</v>
          </cell>
          <cell r="E12388">
            <v>0</v>
          </cell>
          <cell r="K12388">
            <v>0</v>
          </cell>
          <cell r="L12388" t="str">
            <v>EA</v>
          </cell>
        </row>
        <row r="12389">
          <cell r="A12389" t="str">
            <v>9727-0003-T</v>
          </cell>
          <cell r="B12389" t="str">
            <v>POPPET SEAT WITH BONDED VITON A SEAL#SLV</v>
          </cell>
          <cell r="C12389">
            <v>2547.6871700000002</v>
          </cell>
          <cell r="D12389">
            <v>0</v>
          </cell>
          <cell r="E12389">
            <v>0</v>
          </cell>
          <cell r="K12389">
            <v>60</v>
          </cell>
          <cell r="L12389" t="str">
            <v>EA</v>
          </cell>
        </row>
        <row r="12390">
          <cell r="A12390" t="str">
            <v>9727-0004-T</v>
          </cell>
          <cell r="B12390" t="str">
            <v>SEAT 81532001 BASE VALVES "CORUZET"</v>
          </cell>
          <cell r="C12390">
            <v>1400</v>
          </cell>
          <cell r="D12390">
            <v>0</v>
          </cell>
          <cell r="E12390">
            <v>0</v>
          </cell>
          <cell r="K12390">
            <v>15</v>
          </cell>
          <cell r="L12390" t="str">
            <v>EA</v>
          </cell>
        </row>
        <row r="12391">
          <cell r="A12391" t="str">
            <v>9727-0005-001-T</v>
          </cell>
          <cell r="B12391" t="str">
            <v>SPRING SEAT WEWELER(L)#UT006001L78A</v>
          </cell>
          <cell r="C12391">
            <v>2200</v>
          </cell>
          <cell r="D12391">
            <v>0</v>
          </cell>
          <cell r="E12391">
            <v>0</v>
          </cell>
          <cell r="K12391">
            <v>30</v>
          </cell>
          <cell r="L12391" t="str">
            <v>EA</v>
          </cell>
        </row>
        <row r="12392">
          <cell r="A12392" t="str">
            <v>9727-0005-002-T</v>
          </cell>
          <cell r="B12392" t="str">
            <v>SPRING SEAT WEWELER(R)#UT006001R78A</v>
          </cell>
          <cell r="C12392">
            <v>2200</v>
          </cell>
          <cell r="D12392">
            <v>0</v>
          </cell>
          <cell r="E12392">
            <v>0</v>
          </cell>
          <cell r="K12392">
            <v>30</v>
          </cell>
          <cell r="L12392" t="str">
            <v>EA</v>
          </cell>
        </row>
        <row r="12393">
          <cell r="A12393" t="str">
            <v>9728-0001-001-T</v>
          </cell>
          <cell r="B12393" t="str">
            <v>SENSOR PROBE ONLY#1300S-0018  ;18" LG</v>
          </cell>
          <cell r="C12393">
            <v>3930.5138000000002</v>
          </cell>
          <cell r="D12393">
            <v>0</v>
          </cell>
          <cell r="E12393">
            <v>0</v>
          </cell>
          <cell r="K12393">
            <v>0</v>
          </cell>
          <cell r="L12393" t="str">
            <v>EA</v>
          </cell>
        </row>
        <row r="12394">
          <cell r="A12394" t="str">
            <v>9728-0001-002-T</v>
          </cell>
          <cell r="B12394" t="str">
            <v>SENSOR PROBE #1111-0018  ;18" LENGTH</v>
          </cell>
          <cell r="C12394">
            <v>5210.9597100000001</v>
          </cell>
          <cell r="D12394">
            <v>0</v>
          </cell>
          <cell r="E12394">
            <v>0</v>
          </cell>
          <cell r="K12394">
            <v>0</v>
          </cell>
          <cell r="L12394" t="str">
            <v>EA</v>
          </cell>
        </row>
        <row r="12395">
          <cell r="A12395" t="str">
            <v>9728-0001-003-T</v>
          </cell>
          <cell r="B12395" t="str">
            <v>SENSOR PROBE #1300-1300  ;7" LENGTH</v>
          </cell>
          <cell r="C12395">
            <v>0</v>
          </cell>
          <cell r="D12395">
            <v>0</v>
          </cell>
          <cell r="E12395">
            <v>0</v>
          </cell>
          <cell r="K12395">
            <v>0</v>
          </cell>
          <cell r="L12395" t="str">
            <v>EA</v>
          </cell>
        </row>
        <row r="12396">
          <cell r="A12396" t="str">
            <v>9728-0001-004-T</v>
          </cell>
          <cell r="B12396" t="str">
            <v>SENSOR PROBE ONLY #1302-0014B  ;14"LG</v>
          </cell>
          <cell r="C12396">
            <v>4032.15</v>
          </cell>
          <cell r="D12396">
            <v>0</v>
          </cell>
          <cell r="E12396">
            <v>0</v>
          </cell>
          <cell r="K12396">
            <v>0</v>
          </cell>
          <cell r="L12396" t="str">
            <v>EA</v>
          </cell>
        </row>
        <row r="12397">
          <cell r="A12397" t="str">
            <v>9728-0001-005-T</v>
          </cell>
          <cell r="B12397" t="str">
            <v>SENSOR PROBE #1302-0014B 14" LG. FOR CS</v>
          </cell>
          <cell r="C12397">
            <v>4277.6003600000004</v>
          </cell>
          <cell r="D12397">
            <v>0</v>
          </cell>
          <cell r="E12397">
            <v>0</v>
          </cell>
          <cell r="K12397">
            <v>0</v>
          </cell>
          <cell r="L12397" t="str">
            <v>EA</v>
          </cell>
        </row>
        <row r="12398">
          <cell r="A12398" t="str">
            <v>9728-0001-T</v>
          </cell>
          <cell r="B12398" t="str">
            <v>SENSOR PROBE #1110-0014B  ;14" LENGTH</v>
          </cell>
          <cell r="C12398">
            <v>4252.21</v>
          </cell>
          <cell r="D12398">
            <v>0</v>
          </cell>
          <cell r="E12398">
            <v>0</v>
          </cell>
          <cell r="K12398">
            <v>0</v>
          </cell>
          <cell r="L12398" t="str">
            <v>EA</v>
          </cell>
        </row>
        <row r="12399">
          <cell r="A12399" t="str">
            <v>9728-0002-001-T</v>
          </cell>
          <cell r="B12399" t="str">
            <v>SENSOR UTR,PARKING  MODELNSP-400 KIT</v>
          </cell>
          <cell r="C12399">
            <v>0</v>
          </cell>
          <cell r="D12399">
            <v>0</v>
          </cell>
          <cell r="E12399">
            <v>0</v>
          </cell>
          <cell r="K12399">
            <v>0</v>
          </cell>
          <cell r="L12399" t="str">
            <v>EA</v>
          </cell>
        </row>
        <row r="12400">
          <cell r="A12400" t="str">
            <v>9728-0002-002-T</v>
          </cell>
          <cell r="B12400" t="str">
            <v>SENSOR UTR,PARKING MODELNSP-300 KIT</v>
          </cell>
          <cell r="C12400">
            <v>0</v>
          </cell>
          <cell r="D12400">
            <v>0</v>
          </cell>
          <cell r="E12400">
            <v>0</v>
          </cell>
          <cell r="K12400">
            <v>0</v>
          </cell>
          <cell r="L12400" t="str">
            <v>EA</v>
          </cell>
        </row>
        <row r="12401">
          <cell r="A12401" t="str">
            <v>9728-0002-003-T</v>
          </cell>
          <cell r="B12401" t="str">
            <v>SENSOR UTR,PARKING MODELNSP-600 KIT</v>
          </cell>
          <cell r="C12401">
            <v>0</v>
          </cell>
          <cell r="D12401">
            <v>0</v>
          </cell>
          <cell r="E12401">
            <v>0</v>
          </cell>
          <cell r="K12401">
            <v>0</v>
          </cell>
          <cell r="L12401" t="str">
            <v>EA</v>
          </cell>
        </row>
        <row r="12402">
          <cell r="A12402" t="str">
            <v>9728-0002-T</v>
          </cell>
          <cell r="B12402" t="str">
            <v>SENSOR UTR,PARKING MODELNSP-300C KIT</v>
          </cell>
          <cell r="C12402">
            <v>0</v>
          </cell>
          <cell r="D12402">
            <v>0</v>
          </cell>
          <cell r="E12402">
            <v>0</v>
          </cell>
          <cell r="K12402">
            <v>0</v>
          </cell>
          <cell r="L12402" t="str">
            <v>EA</v>
          </cell>
        </row>
        <row r="12403">
          <cell r="A12403" t="str">
            <v>9728-0003-T</v>
          </cell>
          <cell r="B12403" t="str">
            <v>SENSOR UTR,PARKING MODEL NSP-300C</v>
          </cell>
          <cell r="C12403">
            <v>0</v>
          </cell>
          <cell r="D12403">
            <v>0</v>
          </cell>
          <cell r="E12403">
            <v>0</v>
          </cell>
          <cell r="K12403">
            <v>0</v>
          </cell>
          <cell r="L12403" t="str">
            <v>EA</v>
          </cell>
        </row>
        <row r="12404">
          <cell r="A12404" t="str">
            <v>9728-0004-001-T</v>
          </cell>
          <cell r="B12404" t="str">
            <v>SENSOR OPTIC 5 W SP-FU/MHC#09208 (7")</v>
          </cell>
          <cell r="C12404">
            <v>0</v>
          </cell>
          <cell r="D12404">
            <v>0</v>
          </cell>
          <cell r="E12404">
            <v>0</v>
          </cell>
          <cell r="K12404">
            <v>0</v>
          </cell>
          <cell r="L12404" t="str">
            <v>EA</v>
          </cell>
        </row>
        <row r="12405">
          <cell r="A12405" t="str">
            <v>9728-0004-002-T</v>
          </cell>
          <cell r="B12405" t="str">
            <v>SENSOR OPTIC 5 W SP-FU/MHCF#09212L1(12")</v>
          </cell>
          <cell r="C12405">
            <v>6018.4250000000002</v>
          </cell>
          <cell r="D12405">
            <v>0</v>
          </cell>
          <cell r="E12405">
            <v>0</v>
          </cell>
          <cell r="K12405">
            <v>60</v>
          </cell>
          <cell r="L12405" t="str">
            <v>EA</v>
          </cell>
        </row>
        <row r="12406">
          <cell r="A12406" t="str">
            <v>9728-0004-003-T</v>
          </cell>
          <cell r="B12406" t="str">
            <v>SENSOR OPTIC 5W SP-FU/MHCF#09215 (15")</v>
          </cell>
          <cell r="C12406">
            <v>7415.32161</v>
          </cell>
          <cell r="D12406">
            <v>0</v>
          </cell>
          <cell r="E12406">
            <v>0</v>
          </cell>
          <cell r="K12406">
            <v>60</v>
          </cell>
          <cell r="L12406" t="str">
            <v>EA</v>
          </cell>
        </row>
        <row r="12407">
          <cell r="A12407" t="str">
            <v>9728-0004-004-T</v>
          </cell>
          <cell r="B12407" t="str">
            <v>SENSOR OPTIC 5 W SP-FU/MHC#09213 (12")</v>
          </cell>
          <cell r="C12407">
            <v>0</v>
          </cell>
          <cell r="D12407">
            <v>0</v>
          </cell>
          <cell r="E12407">
            <v>0</v>
          </cell>
          <cell r="K12407">
            <v>0</v>
          </cell>
          <cell r="L12407" t="str">
            <v>EA</v>
          </cell>
        </row>
        <row r="12408">
          <cell r="A12408" t="str">
            <v>9728-0004-005-T</v>
          </cell>
          <cell r="B12408" t="str">
            <v>SENSOR OPTIC 5 W SP-FU/MHC#09216 (15")</v>
          </cell>
          <cell r="C12408">
            <v>5903.2671799999998</v>
          </cell>
          <cell r="D12408">
            <v>20</v>
          </cell>
          <cell r="E12408">
            <v>0</v>
          </cell>
          <cell r="K12408">
            <v>60</v>
          </cell>
          <cell r="L12408" t="str">
            <v>EA</v>
          </cell>
        </row>
        <row r="12409">
          <cell r="A12409" t="str">
            <v>9728-0004-006-T</v>
          </cell>
          <cell r="B12409" t="str">
            <v>SENSOR OPTIC 5 W "L1" SP-FU 12" #09214L1</v>
          </cell>
          <cell r="C12409">
            <v>4246.0505300000004</v>
          </cell>
          <cell r="D12409">
            <v>0</v>
          </cell>
          <cell r="E12409">
            <v>0</v>
          </cell>
          <cell r="K12409">
            <v>60</v>
          </cell>
          <cell r="L12409" t="str">
            <v>EA</v>
          </cell>
        </row>
        <row r="12410">
          <cell r="A12410" t="str">
            <v>9728-0004-007-T</v>
          </cell>
          <cell r="B12410" t="str">
            <v>SENSOR OPTIC 5W SP-FU/MHCF#09048L1E(15")</v>
          </cell>
          <cell r="C12410">
            <v>8763.1393399999997</v>
          </cell>
          <cell r="D12410">
            <v>8</v>
          </cell>
          <cell r="E12410">
            <v>0</v>
          </cell>
          <cell r="K12410">
            <v>60</v>
          </cell>
          <cell r="L12410" t="str">
            <v>EA</v>
          </cell>
        </row>
        <row r="12411">
          <cell r="A12411" t="str">
            <v>9728-0004-T</v>
          </cell>
          <cell r="B12411" t="str">
            <v>SENSOR OPTIC 5 WIRE  08520-SP-FU-MMC</v>
          </cell>
          <cell r="C12411">
            <v>7101.18246</v>
          </cell>
          <cell r="D12411">
            <v>0</v>
          </cell>
          <cell r="E12411">
            <v>0</v>
          </cell>
          <cell r="K12411">
            <v>60</v>
          </cell>
          <cell r="L12411" t="str">
            <v>EA</v>
          </cell>
        </row>
        <row r="12412">
          <cell r="A12412" t="str">
            <v>9728-0005-T</v>
          </cell>
          <cell r="B12412" t="str">
            <v>BACKUP ALARM PRECO#390  12-24VDC</v>
          </cell>
          <cell r="C12412">
            <v>1890.72</v>
          </cell>
          <cell r="D12412">
            <v>0</v>
          </cell>
          <cell r="E12412">
            <v>0</v>
          </cell>
          <cell r="K12412">
            <v>120</v>
          </cell>
          <cell r="L12412" t="str">
            <v>EA</v>
          </cell>
        </row>
        <row r="12413">
          <cell r="A12413" t="str">
            <v>9728-0006</v>
          </cell>
          <cell r="B12413" t="str">
            <v>SENSOR,DUMMY1920-6THERMISTOR CIVACON</v>
          </cell>
          <cell r="C12413">
            <v>3681.0234799999998</v>
          </cell>
          <cell r="D12413">
            <v>2</v>
          </cell>
          <cell r="E12413">
            <v>10</v>
          </cell>
          <cell r="K12413">
            <v>0</v>
          </cell>
          <cell r="L12413" t="str">
            <v>EA</v>
          </cell>
        </row>
        <row r="12414">
          <cell r="A12414" t="str">
            <v>9728-0006-002-T</v>
          </cell>
          <cell r="B12414" t="str">
            <v>ULTR. BACK UP SENSOR NSP300-2CH. KIT</v>
          </cell>
          <cell r="C12414">
            <v>0</v>
          </cell>
          <cell r="D12414">
            <v>0</v>
          </cell>
          <cell r="E12414">
            <v>0</v>
          </cell>
          <cell r="K12414">
            <v>0</v>
          </cell>
          <cell r="L12414" t="str">
            <v>EA</v>
          </cell>
        </row>
        <row r="12415">
          <cell r="A12415" t="str">
            <v>9728-0006-003-T</v>
          </cell>
          <cell r="B12415" t="str">
            <v>ULTR. BACK UP SENSOR NSP300-3CH. KIT</v>
          </cell>
          <cell r="C12415">
            <v>0</v>
          </cell>
          <cell r="D12415">
            <v>0</v>
          </cell>
          <cell r="E12415">
            <v>0</v>
          </cell>
          <cell r="K12415">
            <v>0</v>
          </cell>
          <cell r="L12415" t="str">
            <v>EA</v>
          </cell>
        </row>
        <row r="12416">
          <cell r="A12416" t="str">
            <v>9728-0006-004-T</v>
          </cell>
          <cell r="B12416" t="str">
            <v>ULTR. BACK UP SENSOR NSP300-4CH. KIT</v>
          </cell>
          <cell r="C12416">
            <v>0</v>
          </cell>
          <cell r="D12416">
            <v>0</v>
          </cell>
          <cell r="E12416">
            <v>0</v>
          </cell>
          <cell r="K12416">
            <v>0</v>
          </cell>
          <cell r="L12416" t="str">
            <v>EA</v>
          </cell>
        </row>
        <row r="12417">
          <cell r="A12417" t="str">
            <v>9728-0007</v>
          </cell>
          <cell r="B12417" t="str">
            <v>SENSOR,PROBE,THERMO-OPTIC QUICK START,CI</v>
          </cell>
          <cell r="C12417">
            <v>4380.1818000000003</v>
          </cell>
          <cell r="D12417">
            <v>0</v>
          </cell>
          <cell r="E12417">
            <v>0</v>
          </cell>
          <cell r="K12417">
            <v>0</v>
          </cell>
          <cell r="L12417" t="str">
            <v>EA</v>
          </cell>
        </row>
        <row r="12418">
          <cell r="A12418" t="str">
            <v>9728-0007-002-T</v>
          </cell>
          <cell r="B12418" t="str">
            <v>ULTR. BACK UP SENSOR NSP400-2CH. KIT</v>
          </cell>
          <cell r="C12418">
            <v>0</v>
          </cell>
          <cell r="D12418">
            <v>0</v>
          </cell>
          <cell r="E12418">
            <v>0</v>
          </cell>
          <cell r="K12418">
            <v>0</v>
          </cell>
          <cell r="L12418" t="str">
            <v>EA</v>
          </cell>
        </row>
        <row r="12419">
          <cell r="A12419" t="str">
            <v>9728-0007-003-T</v>
          </cell>
          <cell r="B12419" t="str">
            <v>ULTR. BACK UP SENSOR NSP400-3CH. KIT</v>
          </cell>
          <cell r="C12419">
            <v>0</v>
          </cell>
          <cell r="D12419">
            <v>0</v>
          </cell>
          <cell r="E12419">
            <v>0</v>
          </cell>
          <cell r="K12419">
            <v>0</v>
          </cell>
          <cell r="L12419" t="str">
            <v>EA</v>
          </cell>
        </row>
        <row r="12420">
          <cell r="A12420" t="str">
            <v>9728-0007-004-T</v>
          </cell>
          <cell r="B12420" t="str">
            <v>ULTR. BACK UP SENSOR NSP400-4CH. KIT</v>
          </cell>
          <cell r="C12420">
            <v>0</v>
          </cell>
          <cell r="D12420">
            <v>0</v>
          </cell>
          <cell r="E12420">
            <v>0</v>
          </cell>
          <cell r="K12420">
            <v>0</v>
          </cell>
          <cell r="L12420" t="str">
            <v>EA</v>
          </cell>
        </row>
        <row r="12421">
          <cell r="A12421" t="str">
            <v>9728-0008-002-T</v>
          </cell>
          <cell r="B12421" t="str">
            <v>ULTR. BACK UP SENSOR NSP500-2CH. KIT</v>
          </cell>
          <cell r="C12421">
            <v>0</v>
          </cell>
          <cell r="D12421">
            <v>0</v>
          </cell>
          <cell r="E12421">
            <v>0</v>
          </cell>
          <cell r="K12421">
            <v>0</v>
          </cell>
          <cell r="L12421" t="str">
            <v>EA</v>
          </cell>
        </row>
        <row r="12422">
          <cell r="A12422" t="str">
            <v>9728-0008-003-T</v>
          </cell>
          <cell r="B12422" t="str">
            <v>ULTR. BACK UP SENSOR NSP500-3CH. KIT</v>
          </cell>
          <cell r="C12422">
            <v>0</v>
          </cell>
          <cell r="D12422">
            <v>0</v>
          </cell>
          <cell r="E12422">
            <v>0</v>
          </cell>
          <cell r="K12422">
            <v>0</v>
          </cell>
          <cell r="L12422" t="str">
            <v>EA</v>
          </cell>
        </row>
        <row r="12423">
          <cell r="A12423" t="str">
            <v>9728-0008-004-T</v>
          </cell>
          <cell r="B12423" t="str">
            <v>ULTR. BACK UP SENSOR NSP500-4CH. KIT</v>
          </cell>
          <cell r="C12423">
            <v>0</v>
          </cell>
          <cell r="D12423">
            <v>0</v>
          </cell>
          <cell r="E12423">
            <v>0</v>
          </cell>
          <cell r="K12423">
            <v>0</v>
          </cell>
          <cell r="L12423" t="str">
            <v>EA</v>
          </cell>
        </row>
        <row r="12424">
          <cell r="A12424" t="str">
            <v>9728-0009-002-T</v>
          </cell>
          <cell r="B12424" t="str">
            <v>ULTR. BACK UP SENSOR NSP600-2CH. KIT</v>
          </cell>
          <cell r="C12424">
            <v>0</v>
          </cell>
          <cell r="D12424">
            <v>0</v>
          </cell>
          <cell r="E12424">
            <v>0</v>
          </cell>
          <cell r="K12424">
            <v>0</v>
          </cell>
          <cell r="L12424" t="str">
            <v>EA</v>
          </cell>
        </row>
        <row r="12425">
          <cell r="A12425" t="str">
            <v>9728-0009-003-T</v>
          </cell>
          <cell r="B12425" t="str">
            <v>ULTR. BACK UP SENSOR NSP600-3CH. KIT</v>
          </cell>
          <cell r="C12425">
            <v>0</v>
          </cell>
          <cell r="D12425">
            <v>0</v>
          </cell>
          <cell r="E12425">
            <v>0</v>
          </cell>
          <cell r="K12425">
            <v>0</v>
          </cell>
          <cell r="L12425" t="str">
            <v>EA</v>
          </cell>
        </row>
        <row r="12426">
          <cell r="A12426" t="str">
            <v>9728-0009-004-T</v>
          </cell>
          <cell r="B12426" t="str">
            <v>ULTR. BACK UP SENSOR NSP600-4CH. KIT</v>
          </cell>
          <cell r="C12426">
            <v>0</v>
          </cell>
          <cell r="D12426">
            <v>0</v>
          </cell>
          <cell r="E12426">
            <v>0</v>
          </cell>
          <cell r="K12426">
            <v>0</v>
          </cell>
          <cell r="L12426" t="str">
            <v>EA</v>
          </cell>
        </row>
        <row r="12427">
          <cell r="A12427" t="str">
            <v>9728-0010-001-T</v>
          </cell>
          <cell r="B12427" t="str">
            <v>SENSOR (INSERT) FOR ULTR. BACK UP C/W CA</v>
          </cell>
          <cell r="C12427">
            <v>0</v>
          </cell>
          <cell r="D12427">
            <v>0</v>
          </cell>
          <cell r="E12427">
            <v>0</v>
          </cell>
          <cell r="K12427">
            <v>0</v>
          </cell>
          <cell r="L12427" t="str">
            <v>EA</v>
          </cell>
        </row>
        <row r="12428">
          <cell r="A12428" t="str">
            <v>9728-0010-002-T</v>
          </cell>
          <cell r="B12428" t="str">
            <v>SENSOR (STICK) FOR ULTR. BACK UP C/W CAB</v>
          </cell>
          <cell r="C12428">
            <v>0</v>
          </cell>
          <cell r="D12428">
            <v>0</v>
          </cell>
          <cell r="E12428">
            <v>0</v>
          </cell>
          <cell r="K12428">
            <v>0</v>
          </cell>
          <cell r="L12428" t="str">
            <v>EA</v>
          </cell>
        </row>
        <row r="12429">
          <cell r="A12429" t="str">
            <v>9728-0011-002-T</v>
          </cell>
          <cell r="B12429" t="str">
            <v>ECU FOR ULTR. BACK UP SENSOR</v>
          </cell>
          <cell r="C12429">
            <v>0</v>
          </cell>
          <cell r="D12429">
            <v>0</v>
          </cell>
          <cell r="E12429">
            <v>0</v>
          </cell>
          <cell r="K12429">
            <v>0</v>
          </cell>
          <cell r="L12429" t="str">
            <v>EA</v>
          </cell>
        </row>
        <row r="12430">
          <cell r="A12430" t="str">
            <v>9728-0011-004-T</v>
          </cell>
          <cell r="B12430" t="str">
            <v>ECU FOR ULTR. BACK UP SENSOR</v>
          </cell>
          <cell r="C12430">
            <v>0</v>
          </cell>
          <cell r="D12430">
            <v>0</v>
          </cell>
          <cell r="E12430">
            <v>0</v>
          </cell>
          <cell r="K12430">
            <v>0</v>
          </cell>
          <cell r="L12430" t="str">
            <v>EA</v>
          </cell>
        </row>
        <row r="12431">
          <cell r="A12431" t="str">
            <v>9728-0012-002-T</v>
          </cell>
          <cell r="B12431" t="str">
            <v>CABLE DISPLAY FOR ULTR. BACK UP (2-CH)</v>
          </cell>
          <cell r="C12431">
            <v>0</v>
          </cell>
          <cell r="D12431">
            <v>0</v>
          </cell>
          <cell r="E12431">
            <v>0</v>
          </cell>
          <cell r="K12431">
            <v>0</v>
          </cell>
          <cell r="L12431" t="str">
            <v>EA</v>
          </cell>
        </row>
        <row r="12432">
          <cell r="A12432" t="str">
            <v>9728-0012-003-T</v>
          </cell>
          <cell r="B12432" t="str">
            <v>CABLE DISPLAY FOR ULTR. BACK UP (3-CH)</v>
          </cell>
          <cell r="C12432">
            <v>0</v>
          </cell>
          <cell r="D12432">
            <v>0</v>
          </cell>
          <cell r="E12432">
            <v>0</v>
          </cell>
          <cell r="K12432">
            <v>0</v>
          </cell>
          <cell r="L12432" t="str">
            <v>EA</v>
          </cell>
        </row>
        <row r="12433">
          <cell r="A12433" t="str">
            <v>9728-0012-004-T</v>
          </cell>
          <cell r="B12433" t="str">
            <v>CABLE DISPLAY FOR ULTR. BACK UP (4-CH)</v>
          </cell>
          <cell r="C12433">
            <v>0</v>
          </cell>
          <cell r="D12433">
            <v>0</v>
          </cell>
          <cell r="E12433">
            <v>0</v>
          </cell>
          <cell r="K12433">
            <v>0</v>
          </cell>
          <cell r="L12433" t="str">
            <v>EA</v>
          </cell>
        </row>
        <row r="12434">
          <cell r="A12434" t="str">
            <v>9728-0013-002-T</v>
          </cell>
          <cell r="B12434" t="str">
            <v>DISP. FOR ULTR. BACK UP SENSOR</v>
          </cell>
          <cell r="C12434">
            <v>0</v>
          </cell>
          <cell r="D12434">
            <v>0</v>
          </cell>
          <cell r="E12434">
            <v>0</v>
          </cell>
          <cell r="K12434">
            <v>0</v>
          </cell>
          <cell r="L12434" t="str">
            <v>EA</v>
          </cell>
        </row>
        <row r="12435">
          <cell r="A12435" t="str">
            <v>9728-0014</v>
          </cell>
          <cell r="B12435" t="str">
            <v>SENSOR,PROBE,THERMO-OPTIC QUICK START,CI</v>
          </cell>
          <cell r="C12435">
            <v>6328.8666199999998</v>
          </cell>
          <cell r="D12435">
            <v>0</v>
          </cell>
          <cell r="E12435">
            <v>0</v>
          </cell>
          <cell r="K12435">
            <v>0</v>
          </cell>
          <cell r="L12435" t="str">
            <v>EA</v>
          </cell>
        </row>
        <row r="12436">
          <cell r="A12436" t="str">
            <v>9728-0014-001-T</v>
          </cell>
          <cell r="B12436" t="str">
            <v>SENSOR,PROBE,THERMO-OPTIC  W/O HOLDER</v>
          </cell>
          <cell r="C12436">
            <v>0</v>
          </cell>
          <cell r="D12436">
            <v>0</v>
          </cell>
          <cell r="E12436">
            <v>0</v>
          </cell>
          <cell r="K12436">
            <v>0</v>
          </cell>
          <cell r="L12436" t="str">
            <v>EA</v>
          </cell>
        </row>
        <row r="12437">
          <cell r="A12437" t="str">
            <v>9728-0014-T</v>
          </cell>
          <cell r="B12437" t="str">
            <v>SENSOR UTRA. BACK UP TAKOMA#PS-WX003 KIT</v>
          </cell>
          <cell r="C12437">
            <v>4299.07</v>
          </cell>
          <cell r="D12437">
            <v>4</v>
          </cell>
          <cell r="E12437">
            <v>0</v>
          </cell>
          <cell r="K12437">
            <v>7</v>
          </cell>
          <cell r="L12437" t="str">
            <v>EA</v>
          </cell>
        </row>
        <row r="12438">
          <cell r="A12438" t="str">
            <v>9728-0015-T</v>
          </cell>
          <cell r="B12438" t="str">
            <v>SENSOR, REVERSING ALARM HELLA#72602</v>
          </cell>
          <cell r="C12438">
            <v>0</v>
          </cell>
          <cell r="D12438">
            <v>0</v>
          </cell>
          <cell r="E12438">
            <v>0</v>
          </cell>
          <cell r="K12438">
            <v>0</v>
          </cell>
          <cell r="L12438" t="str">
            <v>EA</v>
          </cell>
        </row>
        <row r="12439">
          <cell r="A12439" t="str">
            <v>9728-0016-T</v>
          </cell>
          <cell r="B12439" t="str">
            <v>SENSOR BOTTOM PROBE 1001-1001-J</v>
          </cell>
          <cell r="C12439">
            <v>4855.99</v>
          </cell>
          <cell r="D12439">
            <v>0</v>
          </cell>
          <cell r="E12439">
            <v>0</v>
          </cell>
          <cell r="K12439">
            <v>0</v>
          </cell>
          <cell r="L12439" t="str">
            <v>EA</v>
          </cell>
        </row>
        <row r="12440">
          <cell r="A12440" t="str">
            <v>9728-0017-T</v>
          </cell>
          <cell r="B12440" t="str">
            <v>SENSOR TOP MARKER PROBE 1050-007-J</v>
          </cell>
          <cell r="C12440">
            <v>0</v>
          </cell>
          <cell r="D12440">
            <v>0</v>
          </cell>
          <cell r="E12440">
            <v>0</v>
          </cell>
          <cell r="K12440">
            <v>0</v>
          </cell>
          <cell r="L12440" t="str">
            <v>EA</v>
          </cell>
        </row>
        <row r="12441">
          <cell r="A12441" t="str">
            <v>9728-0018-005-T</v>
          </cell>
          <cell r="B12441" t="str">
            <v>HATCH SENSOR FOR COMPARTMENT 1-5</v>
          </cell>
          <cell r="C12441">
            <v>13509.86</v>
          </cell>
          <cell r="D12441">
            <v>0</v>
          </cell>
          <cell r="E12441">
            <v>0</v>
          </cell>
          <cell r="K12441">
            <v>0</v>
          </cell>
          <cell r="L12441" t="str">
            <v>EA</v>
          </cell>
        </row>
        <row r="12442">
          <cell r="A12442" t="str">
            <v>9728-0018-007-T</v>
          </cell>
          <cell r="B12442" t="str">
            <v>HATCH SENSOR FOR COMPARTMENT 1-7</v>
          </cell>
          <cell r="C12442">
            <v>0</v>
          </cell>
          <cell r="D12442">
            <v>0</v>
          </cell>
          <cell r="E12442">
            <v>0</v>
          </cell>
          <cell r="K12442">
            <v>0</v>
          </cell>
          <cell r="L12442" t="str">
            <v>EA</v>
          </cell>
        </row>
        <row r="12443">
          <cell r="A12443" t="str">
            <v>9728-0018-008-T</v>
          </cell>
          <cell r="B12443" t="str">
            <v>HATCH SENSOR FOR COMPARTMENT 1-8</v>
          </cell>
          <cell r="C12443">
            <v>26901.3</v>
          </cell>
          <cell r="D12443">
            <v>0</v>
          </cell>
          <cell r="E12443">
            <v>0</v>
          </cell>
          <cell r="K12443">
            <v>0</v>
          </cell>
          <cell r="L12443" t="str">
            <v>EA</v>
          </cell>
        </row>
        <row r="12444">
          <cell r="A12444" t="str">
            <v>9728-0019-T</v>
          </cell>
          <cell r="B12444" t="str">
            <v>SENSOR PROBE LIQUIP#LDP102 ;2WIRE</v>
          </cell>
          <cell r="C12444">
            <v>5559.6647300000004</v>
          </cell>
          <cell r="D12444">
            <v>0</v>
          </cell>
          <cell r="E12444">
            <v>0</v>
          </cell>
          <cell r="K12444">
            <v>60</v>
          </cell>
          <cell r="L12444" t="str">
            <v>EA</v>
          </cell>
        </row>
        <row r="12445">
          <cell r="A12445" t="str">
            <v>9728-0020-001-T</v>
          </cell>
          <cell r="B12445" t="str">
            <v>SENSOR CIVA STAR 2W BLACK/WHITE #5610-18</v>
          </cell>
          <cell r="C12445">
            <v>4653.63</v>
          </cell>
          <cell r="D12445">
            <v>2</v>
          </cell>
          <cell r="E12445">
            <v>0</v>
          </cell>
          <cell r="K12445">
            <v>0</v>
          </cell>
          <cell r="L12445" t="str">
            <v>EA</v>
          </cell>
        </row>
        <row r="12446">
          <cell r="A12446" t="str">
            <v>9728-0020-002-T</v>
          </cell>
          <cell r="B12446" t="str">
            <v>SENSOR CIVA STAR 2W GRAY/GRAY #5610U-18</v>
          </cell>
          <cell r="C12446">
            <v>3934.77828</v>
          </cell>
          <cell r="D12446">
            <v>5</v>
          </cell>
          <cell r="E12446">
            <v>0</v>
          </cell>
          <cell r="K12446">
            <v>0</v>
          </cell>
          <cell r="L12446" t="str">
            <v>EA</v>
          </cell>
        </row>
        <row r="12447">
          <cell r="A12447" t="str">
            <v>9728-0020-T</v>
          </cell>
          <cell r="B12447" t="str">
            <v>SENSOR OPTIC CIVACON 2 WIRE#1551-0018B</v>
          </cell>
          <cell r="C12447">
            <v>1880.6949999999999</v>
          </cell>
          <cell r="D12447">
            <v>0</v>
          </cell>
          <cell r="E12447">
            <v>0</v>
          </cell>
          <cell r="K12447">
            <v>0</v>
          </cell>
          <cell r="L12447" t="str">
            <v>EA</v>
          </cell>
        </row>
        <row r="12448">
          <cell r="A12448" t="str">
            <v>9728-0021-T</v>
          </cell>
          <cell r="B12448" t="str">
            <v>SENSOR PROBE LIQUIP#LDP105Z ;5WIRE</v>
          </cell>
          <cell r="C12448">
            <v>0</v>
          </cell>
          <cell r="D12448">
            <v>0</v>
          </cell>
          <cell r="E12448">
            <v>0</v>
          </cell>
          <cell r="K12448">
            <v>0</v>
          </cell>
          <cell r="L12448" t="str">
            <v>EA</v>
          </cell>
        </row>
        <row r="12449">
          <cell r="A12449" t="str">
            <v>9728-0022-T</v>
          </cell>
          <cell r="B12449" t="str">
            <v>SENSOR FOR LEL SEAL CABLE DIA. 8mm.</v>
          </cell>
          <cell r="C12449">
            <v>0</v>
          </cell>
          <cell r="D12449">
            <v>0</v>
          </cell>
          <cell r="E12449">
            <v>0</v>
          </cell>
          <cell r="K12449">
            <v>0</v>
          </cell>
          <cell r="L12449" t="str">
            <v>EA</v>
          </cell>
        </row>
        <row r="12450">
          <cell r="A12450" t="str">
            <v>9728-0023-T</v>
          </cell>
          <cell r="B12450" t="str">
            <v>SENSOR OPTIC 5 WIRE 2" BSPP, METRIC, 18"</v>
          </cell>
          <cell r="C12450">
            <v>8044.8347900000008</v>
          </cell>
          <cell r="D12450">
            <v>0</v>
          </cell>
          <cell r="E12450">
            <v>0</v>
          </cell>
          <cell r="K12450">
            <v>75</v>
          </cell>
          <cell r="L12450" t="str">
            <v>EA</v>
          </cell>
        </row>
        <row r="12451">
          <cell r="A12451" t="str">
            <v>9728-0024-001-T</v>
          </cell>
          <cell r="B12451" t="str">
            <v>SENSOR ROLLOVER LIQUIP#RS400</v>
          </cell>
          <cell r="C12451">
            <v>14278.603130000001</v>
          </cell>
          <cell r="D12451">
            <v>4</v>
          </cell>
          <cell r="E12451">
            <v>0</v>
          </cell>
          <cell r="K12451">
            <v>60</v>
          </cell>
          <cell r="L12451" t="str">
            <v>EA</v>
          </cell>
        </row>
        <row r="12452">
          <cell r="A12452" t="str">
            <v>9728-0024-T</v>
          </cell>
          <cell r="B12452" t="str">
            <v>SENSOR ROLL OVER RS305</v>
          </cell>
          <cell r="C12452">
            <v>0</v>
          </cell>
          <cell r="D12452">
            <v>0</v>
          </cell>
          <cell r="E12452">
            <v>0</v>
          </cell>
          <cell r="K12452">
            <v>0</v>
          </cell>
          <cell r="L12452" t="str">
            <v>EA</v>
          </cell>
        </row>
        <row r="12453">
          <cell r="A12453" t="str">
            <v>9728-0025-T</v>
          </cell>
          <cell r="B12453" t="str">
            <v>SENSOR BACK UP ELITE E2040-LCD 4 CH</v>
          </cell>
          <cell r="C12453">
            <v>0</v>
          </cell>
          <cell r="D12453">
            <v>0</v>
          </cell>
          <cell r="E12453">
            <v>0</v>
          </cell>
          <cell r="K12453">
            <v>0</v>
          </cell>
          <cell r="L12453" t="str">
            <v>EA</v>
          </cell>
        </row>
        <row r="12454">
          <cell r="A12454" t="str">
            <v>9728-0026-001-T</v>
          </cell>
          <cell r="B12454" t="str">
            <v>SENSOR PROBE 2W OPTIC SCULLY# 09414L1</v>
          </cell>
          <cell r="C12454">
            <v>3859.4610600000001</v>
          </cell>
          <cell r="D12454">
            <v>0</v>
          </cell>
          <cell r="E12454">
            <v>0</v>
          </cell>
          <cell r="K12454">
            <v>60</v>
          </cell>
          <cell r="L12454" t="str">
            <v>EA</v>
          </cell>
        </row>
        <row r="12455">
          <cell r="A12455" t="str">
            <v>9728-0026-002-T</v>
          </cell>
          <cell r="B12455" t="str">
            <v>SENSOR OPTIC 2W SP-TO/MHCF(MC)#09412L1</v>
          </cell>
          <cell r="C12455">
            <v>8101.3872600000004</v>
          </cell>
          <cell r="D12455">
            <v>2</v>
          </cell>
          <cell r="E12455">
            <v>0</v>
          </cell>
          <cell r="K12455">
            <v>60</v>
          </cell>
          <cell r="L12455" t="str">
            <v>EA</v>
          </cell>
        </row>
        <row r="12456">
          <cell r="A12456" t="str">
            <v>9728-0026-003-T</v>
          </cell>
          <cell r="B12456" t="str">
            <v>SENSOR OPTIC 2W SP-TO/MHC(MC)#09413L1</v>
          </cell>
          <cell r="C12456">
            <v>7310.8476499999997</v>
          </cell>
          <cell r="D12456">
            <v>5</v>
          </cell>
          <cell r="E12456">
            <v>0</v>
          </cell>
          <cell r="K12456">
            <v>60</v>
          </cell>
          <cell r="L12456" t="str">
            <v>EA</v>
          </cell>
        </row>
        <row r="12457">
          <cell r="A12457" t="str">
            <v>9728-0026-T</v>
          </cell>
          <cell r="B12457" t="str">
            <v>SENSOR PROBE 2 WIRE OPTIC SCULLY# 09414</v>
          </cell>
          <cell r="C12457">
            <v>0</v>
          </cell>
          <cell r="D12457">
            <v>0</v>
          </cell>
          <cell r="E12457">
            <v>0</v>
          </cell>
          <cell r="K12457">
            <v>0</v>
          </cell>
          <cell r="L12457" t="str">
            <v>EA</v>
          </cell>
        </row>
        <row r="12458">
          <cell r="A12458" t="str">
            <v>9728-0027-T</v>
          </cell>
          <cell r="B12458" t="str">
            <v>SENSOR,OPTC,CIVA,REPT2W NO HOUS#1351-18B</v>
          </cell>
          <cell r="C12458">
            <v>4154.5309000000007</v>
          </cell>
          <cell r="D12458">
            <v>0</v>
          </cell>
          <cell r="E12458">
            <v>0</v>
          </cell>
          <cell r="K12458">
            <v>0</v>
          </cell>
          <cell r="L12458" t="str">
            <v>EA</v>
          </cell>
        </row>
        <row r="12459">
          <cell r="A12459" t="str">
            <v>9728-0028-T</v>
          </cell>
          <cell r="B12459" t="str">
            <v>SENSOR ABS HALDEX HEND, AXLE #S-22889-6</v>
          </cell>
          <cell r="C12459">
            <v>5238.0529100000003</v>
          </cell>
          <cell r="D12459">
            <v>0</v>
          </cell>
          <cell r="E12459">
            <v>0</v>
          </cell>
          <cell r="K12459">
            <v>60</v>
          </cell>
          <cell r="L12459" t="str">
            <v>EA</v>
          </cell>
        </row>
        <row r="12460">
          <cell r="A12460" t="str">
            <v>9728-0029-T</v>
          </cell>
          <cell r="B12460" t="str">
            <v>SENSOR PROBE 2WIRE CIVA THERM-OPT KIT</v>
          </cell>
          <cell r="C12460">
            <v>0</v>
          </cell>
          <cell r="D12460">
            <v>0</v>
          </cell>
          <cell r="E12460">
            <v>0</v>
          </cell>
          <cell r="K12460">
            <v>0</v>
          </cell>
          <cell r="L12460" t="str">
            <v>EA</v>
          </cell>
        </row>
        <row r="12461">
          <cell r="A12461" t="str">
            <v>9728-0030-T</v>
          </cell>
          <cell r="B12461" t="str">
            <v>SENSOR LEVEL OVERFILL WHITTAKER#F613</v>
          </cell>
          <cell r="C12461">
            <v>6200</v>
          </cell>
          <cell r="D12461">
            <v>0</v>
          </cell>
          <cell r="K12461">
            <v>7</v>
          </cell>
          <cell r="L12461" t="str">
            <v>EA</v>
          </cell>
        </row>
        <row r="12462">
          <cell r="A12462" t="str">
            <v>9728-0031-001-T</v>
          </cell>
          <cell r="B12462" t="str">
            <v>SENSOR EXTEN 3 m. HALDEX # 814 004 401</v>
          </cell>
          <cell r="C12462">
            <v>667.06816000000003</v>
          </cell>
          <cell r="D12462">
            <v>0</v>
          </cell>
          <cell r="E12462">
            <v>0</v>
          </cell>
          <cell r="K12462">
            <v>60</v>
          </cell>
          <cell r="L12462" t="str">
            <v>EA</v>
          </cell>
        </row>
        <row r="12463">
          <cell r="A12463" t="str">
            <v>9728-0031-002-T</v>
          </cell>
          <cell r="B12463" t="str">
            <v>SENSOR EXTEN 4 m. HALDEX # 814004471</v>
          </cell>
          <cell r="C12463">
            <v>1284.5549099999998</v>
          </cell>
          <cell r="D12463">
            <v>0</v>
          </cell>
          <cell r="E12463">
            <v>0</v>
          </cell>
          <cell r="K12463">
            <v>60</v>
          </cell>
          <cell r="L12463" t="str">
            <v>EA</v>
          </cell>
        </row>
        <row r="12464">
          <cell r="A12464" t="str">
            <v>9728-0031-003-T</v>
          </cell>
          <cell r="B12464" t="str">
            <v>SENSOR EXTEN 2 m. HALDEX # 814 004 421</v>
          </cell>
          <cell r="C12464">
            <v>776.14927</v>
          </cell>
          <cell r="D12464">
            <v>0</v>
          </cell>
          <cell r="E12464">
            <v>0</v>
          </cell>
          <cell r="K12464">
            <v>60</v>
          </cell>
          <cell r="L12464" t="str">
            <v>EA</v>
          </cell>
        </row>
        <row r="12465">
          <cell r="A12465" t="str">
            <v>9728-0031-004-T</v>
          </cell>
          <cell r="B12465" t="str">
            <v>SENSOR EXTEN 10 m. HALDEX # 814 004 431</v>
          </cell>
          <cell r="C12465">
            <v>0</v>
          </cell>
          <cell r="D12465">
            <v>0</v>
          </cell>
          <cell r="E12465">
            <v>0</v>
          </cell>
          <cell r="K12465">
            <v>0</v>
          </cell>
          <cell r="L12465" t="str">
            <v>EA</v>
          </cell>
        </row>
        <row r="12466">
          <cell r="A12466" t="str">
            <v>9728-0031-005-T</v>
          </cell>
          <cell r="B12466" t="str">
            <v>SENSOR EXTEN 14 m. HALDEX # 814 004 441</v>
          </cell>
          <cell r="C12466">
            <v>0</v>
          </cell>
          <cell r="D12466">
            <v>0</v>
          </cell>
          <cell r="E12466">
            <v>0</v>
          </cell>
          <cell r="K12466">
            <v>0</v>
          </cell>
          <cell r="L12466" t="str">
            <v>EA</v>
          </cell>
        </row>
        <row r="12467">
          <cell r="A12467" t="str">
            <v>9728-0031-006-T</v>
          </cell>
          <cell r="B12467" t="str">
            <v>SENSOR EXTEN 8 m. HALDEX # 814 004 451</v>
          </cell>
          <cell r="C12467">
            <v>0</v>
          </cell>
          <cell r="D12467">
            <v>0</v>
          </cell>
          <cell r="E12467">
            <v>0</v>
          </cell>
          <cell r="K12467">
            <v>0</v>
          </cell>
          <cell r="L12467" t="str">
            <v>EA</v>
          </cell>
        </row>
        <row r="12468">
          <cell r="A12468" t="str">
            <v>9728-0031-007-T</v>
          </cell>
          <cell r="B12468" t="str">
            <v>SENSOR EXTEN 12 m. HALDEX # 814 004 461</v>
          </cell>
          <cell r="C12468">
            <v>0</v>
          </cell>
          <cell r="D12468">
            <v>0</v>
          </cell>
          <cell r="E12468">
            <v>0</v>
          </cell>
          <cell r="K12468">
            <v>0</v>
          </cell>
          <cell r="L12468" t="str">
            <v>EA</v>
          </cell>
        </row>
        <row r="12469">
          <cell r="A12469" t="str">
            <v>9728-0032-T</v>
          </cell>
          <cell r="B12469" t="str">
            <v>ACC KIT FOR WHITTANKER #F613</v>
          </cell>
          <cell r="C12469">
            <v>6910</v>
          </cell>
          <cell r="D12469">
            <v>0</v>
          </cell>
          <cell r="E12469">
            <v>0</v>
          </cell>
          <cell r="K12469">
            <v>0</v>
          </cell>
          <cell r="L12469" t="str">
            <v>SET</v>
          </cell>
        </row>
        <row r="12470">
          <cell r="A12470" t="str">
            <v>9728-0033-T</v>
          </cell>
          <cell r="B12470" t="str">
            <v>SENSOR DUMMY 2W CIVA#1910-1910</v>
          </cell>
          <cell r="C12470">
            <v>1466.48649</v>
          </cell>
          <cell r="D12470">
            <v>0</v>
          </cell>
          <cell r="E12470">
            <v>0</v>
          </cell>
          <cell r="K12470">
            <v>0</v>
          </cell>
          <cell r="L12470" t="str">
            <v>EA</v>
          </cell>
        </row>
        <row r="12471">
          <cell r="A12471" t="str">
            <v>9728-0034-T</v>
          </cell>
          <cell r="B12471" t="str">
            <v>SENSOR INDUCTIVE HALDEX#950 364 503</v>
          </cell>
          <cell r="C12471">
            <v>1000</v>
          </cell>
          <cell r="D12471">
            <v>0</v>
          </cell>
          <cell r="E12471">
            <v>0</v>
          </cell>
          <cell r="K12471">
            <v>30</v>
          </cell>
          <cell r="L12471" t="str">
            <v>SET</v>
          </cell>
        </row>
        <row r="12472">
          <cell r="A12472" t="str">
            <v>9728-0035-001-T</v>
          </cell>
          <cell r="B12472" t="str">
            <v>SENSOR ULTRASONIC FOR TailGUARD WABCO</v>
          </cell>
          <cell r="C12472">
            <v>0</v>
          </cell>
          <cell r="D12472">
            <v>0</v>
          </cell>
          <cell r="E12472">
            <v>5</v>
          </cell>
          <cell r="K12472">
            <v>60</v>
          </cell>
          <cell r="L12472" t="str">
            <v>EA</v>
          </cell>
        </row>
        <row r="12473">
          <cell r="A12473" t="str">
            <v>9728-0035-T</v>
          </cell>
          <cell r="B12473" t="str">
            <v>SENSOR ULTRASONIC FOR TailGUARD WABCO</v>
          </cell>
          <cell r="C12473">
            <v>43566.173770000001</v>
          </cell>
          <cell r="D12473">
            <v>1</v>
          </cell>
          <cell r="E12473">
            <v>0</v>
          </cell>
          <cell r="K12473">
            <v>60</v>
          </cell>
          <cell r="L12473" t="str">
            <v>EA</v>
          </cell>
        </row>
        <row r="12474">
          <cell r="A12474" t="str">
            <v>9728-0036-T</v>
          </cell>
          <cell r="B12474" t="str">
            <v>ScullySP-IR Retained ProductSensor,08956</v>
          </cell>
          <cell r="C12474">
            <v>5993.0741799999996</v>
          </cell>
          <cell r="D12474">
            <v>5</v>
          </cell>
          <cell r="E12474">
            <v>0</v>
          </cell>
          <cell r="K12474">
            <v>60</v>
          </cell>
          <cell r="L12474" t="str">
            <v>EA</v>
          </cell>
        </row>
        <row r="12475">
          <cell r="A12475" t="str">
            <v>9728-0037-T</v>
          </cell>
          <cell r="B12475" t="str">
            <v>SENSOR PROBE 5W H-NIEHISER GERMAN</v>
          </cell>
          <cell r="C12475">
            <v>6209.38</v>
          </cell>
          <cell r="D12475">
            <v>0</v>
          </cell>
          <cell r="E12475">
            <v>0</v>
          </cell>
          <cell r="K12475">
            <v>0</v>
          </cell>
          <cell r="L12475" t="str">
            <v>EA</v>
          </cell>
        </row>
        <row r="12476">
          <cell r="A12476" t="str">
            <v>9728-0038-001-T</v>
          </cell>
          <cell r="B12476" t="str">
            <v>SENSOR PROBE DIXON 5W FT101-12,12" W/HOU</v>
          </cell>
          <cell r="C12476">
            <v>5685</v>
          </cell>
          <cell r="D12476">
            <v>25</v>
          </cell>
          <cell r="E12476">
            <v>50</v>
          </cell>
          <cell r="K12476">
            <v>30</v>
          </cell>
          <cell r="L12476" t="str">
            <v>EA</v>
          </cell>
        </row>
        <row r="12477">
          <cell r="A12477" t="str">
            <v>9728-0038-002-T</v>
          </cell>
          <cell r="B12477" t="str">
            <v>SENSOR PROBE DIXON 5W FT101-18,18"W/HOUS</v>
          </cell>
          <cell r="C12477">
            <v>6460</v>
          </cell>
          <cell r="D12477">
            <v>5</v>
          </cell>
          <cell r="E12477">
            <v>0</v>
          </cell>
          <cell r="K12477">
            <v>15</v>
          </cell>
          <cell r="L12477" t="str">
            <v>EA</v>
          </cell>
        </row>
        <row r="12478">
          <cell r="A12478" t="str">
            <v>9728-0038-003-T</v>
          </cell>
          <cell r="B12478" t="str">
            <v>SENSOR PROBE DIXON 5W FT100-12,12"W/O HO</v>
          </cell>
          <cell r="C12478">
            <v>5100</v>
          </cell>
          <cell r="D12478">
            <v>0</v>
          </cell>
          <cell r="E12478">
            <v>0</v>
          </cell>
          <cell r="K12478">
            <v>15</v>
          </cell>
          <cell r="L12478" t="str">
            <v>EA</v>
          </cell>
        </row>
        <row r="12479">
          <cell r="A12479" t="str">
            <v>9728-0038-T</v>
          </cell>
          <cell r="B12479" t="str">
            <v>SENSOR PROBE DIXON 5W FT100-18,18"W/O HO</v>
          </cell>
          <cell r="C12479">
            <v>4780</v>
          </cell>
          <cell r="D12479">
            <v>0</v>
          </cell>
          <cell r="E12479">
            <v>0</v>
          </cell>
          <cell r="K12479">
            <v>15</v>
          </cell>
          <cell r="L12479" t="str">
            <v>EA</v>
          </cell>
        </row>
        <row r="12480">
          <cell r="A12480" t="str">
            <v>9728-0039-T</v>
          </cell>
          <cell r="B12480" t="str">
            <v>SENSOR PROBE SCULLY#09214L1,SP-FU,12",5W</v>
          </cell>
          <cell r="C12480">
            <v>5016.3934399999998</v>
          </cell>
          <cell r="D12480">
            <v>12</v>
          </cell>
          <cell r="E12480">
            <v>0</v>
          </cell>
          <cell r="K12480">
            <v>60</v>
          </cell>
          <cell r="L12480" t="str">
            <v>EA</v>
          </cell>
        </row>
        <row r="12481">
          <cell r="A12481" t="str">
            <v>9728-0040-T</v>
          </cell>
          <cell r="B12481" t="str">
            <v>SENSOR PROBE SCULLY#09213L1,SP-FU/MHC</v>
          </cell>
          <cell r="C12481">
            <v>6163.4911000000002</v>
          </cell>
          <cell r="D12481">
            <v>0</v>
          </cell>
          <cell r="E12481">
            <v>0</v>
          </cell>
          <cell r="K12481">
            <v>60</v>
          </cell>
          <cell r="L12481" t="str">
            <v>EA</v>
          </cell>
        </row>
        <row r="12482">
          <cell r="A12482" t="str">
            <v>9728-0041-T</v>
          </cell>
          <cell r="B12482" t="str">
            <v>REPLACE,OPT,QS,SENSOR,2 W #1651-0018B</v>
          </cell>
          <cell r="C12482">
            <v>0</v>
          </cell>
          <cell r="D12482">
            <v>0</v>
          </cell>
          <cell r="E12482">
            <v>0</v>
          </cell>
          <cell r="K12482">
            <v>0</v>
          </cell>
          <cell r="L12482" t="str">
            <v>EA</v>
          </cell>
        </row>
        <row r="12483">
          <cell r="A12483" t="str">
            <v>9728-0042-001-T</v>
          </cell>
          <cell r="B12483" t="str">
            <v>SENSOR PROBE DIXON 2W FLOTECH FT151-18</v>
          </cell>
          <cell r="C12483">
            <v>0</v>
          </cell>
          <cell r="D12483">
            <v>0</v>
          </cell>
          <cell r="E12483">
            <v>0</v>
          </cell>
          <cell r="K12483">
            <v>0</v>
          </cell>
          <cell r="L12483" t="str">
            <v>EA</v>
          </cell>
        </row>
        <row r="12484">
          <cell r="A12484" t="str">
            <v>9728-0042-T</v>
          </cell>
          <cell r="B12484" t="str">
            <v>SENSOR PROBE DIXON 2W FLOTECH FT151 TYPE</v>
          </cell>
          <cell r="C12484">
            <v>4520</v>
          </cell>
          <cell r="D12484">
            <v>0</v>
          </cell>
          <cell r="E12484">
            <v>0</v>
          </cell>
          <cell r="K12484">
            <v>15</v>
          </cell>
          <cell r="L12484" t="str">
            <v>EA</v>
          </cell>
        </row>
        <row r="12485">
          <cell r="A12485" t="str">
            <v>9728-0043-T</v>
          </cell>
          <cell r="B12485" t="str">
            <v>RETAIN SENSOR  DIXON 2W FLOTECH FT152</v>
          </cell>
          <cell r="C12485">
            <v>4520</v>
          </cell>
          <cell r="D12485">
            <v>0</v>
          </cell>
          <cell r="E12485">
            <v>0</v>
          </cell>
          <cell r="K12485">
            <v>15</v>
          </cell>
          <cell r="L12485" t="str">
            <v>EA</v>
          </cell>
        </row>
        <row r="12486">
          <cell r="A12486" t="str">
            <v>9728-0044-T</v>
          </cell>
          <cell r="B12486" t="str">
            <v>SENSOR PROBE ONLY 5W OPTIC OPW#5300N-14</v>
          </cell>
          <cell r="C12486">
            <v>4838.79061</v>
          </cell>
          <cell r="D12486">
            <v>71</v>
          </cell>
          <cell r="E12486">
            <v>0</v>
          </cell>
          <cell r="K12486">
            <v>0</v>
          </cell>
          <cell r="L12486" t="str">
            <v>EA</v>
          </cell>
        </row>
        <row r="12487">
          <cell r="A12487" t="str">
            <v>9728-0045-T</v>
          </cell>
          <cell r="B12487" t="str">
            <v>SENSOR PROBE W/HOUSING 5 W OPW#5310N-14</v>
          </cell>
          <cell r="C12487">
            <v>5841.9256999999998</v>
          </cell>
          <cell r="D12487">
            <v>60</v>
          </cell>
          <cell r="E12487">
            <v>0</v>
          </cell>
          <cell r="K12487">
            <v>0</v>
          </cell>
          <cell r="L12487" t="str">
            <v>EA</v>
          </cell>
        </row>
        <row r="12488">
          <cell r="A12488" t="str">
            <v>9728-0046-T</v>
          </cell>
          <cell r="B12488" t="str">
            <v>DISTANCE SENSOR WABCO #441 050 100 0</v>
          </cell>
          <cell r="C12488">
            <v>2398.0431899999999</v>
          </cell>
          <cell r="D12488">
            <v>0</v>
          </cell>
          <cell r="E12488">
            <v>0</v>
          </cell>
          <cell r="K12488">
            <v>60</v>
          </cell>
          <cell r="L12488" t="str">
            <v>EA</v>
          </cell>
        </row>
        <row r="12489">
          <cell r="A12489" t="str">
            <v>9728-0047-T</v>
          </cell>
          <cell r="B12489" t="str">
            <v>SENSOR PROBE ONLY 2W CIVA#5650-18 BL/WH</v>
          </cell>
          <cell r="C12489">
            <v>4339.3136100000002</v>
          </cell>
          <cell r="D12489">
            <v>11</v>
          </cell>
          <cell r="E12489">
            <v>0</v>
          </cell>
          <cell r="K12489">
            <v>0</v>
          </cell>
          <cell r="L12489" t="str">
            <v>EA</v>
          </cell>
        </row>
        <row r="12490">
          <cell r="A12490" t="str">
            <v>9728-0048-T</v>
          </cell>
          <cell r="B12490" t="str">
            <v>SENSOR PROBE ONLY 2W CIVA#5350-18 BL/RED</v>
          </cell>
          <cell r="C12490">
            <v>0</v>
          </cell>
          <cell r="D12490">
            <v>0</v>
          </cell>
          <cell r="E12490">
            <v>0</v>
          </cell>
          <cell r="K12490">
            <v>0</v>
          </cell>
          <cell r="L12490" t="str">
            <v>EA</v>
          </cell>
        </row>
        <row r="12491">
          <cell r="A12491" t="str">
            <v>9728-0049-001-T</v>
          </cell>
          <cell r="B12491" t="str">
            <v>SENSOR UTRASONIC ONLY FOR T515 24V IP67</v>
          </cell>
          <cell r="C12491">
            <v>797.22765000000004</v>
          </cell>
          <cell r="D12491">
            <v>0</v>
          </cell>
          <cell r="E12491">
            <v>0</v>
          </cell>
          <cell r="K12491">
            <v>0</v>
          </cell>
          <cell r="L12491" t="str">
            <v>EA</v>
          </cell>
        </row>
        <row r="12492">
          <cell r="A12492" t="str">
            <v>9728-0049-T</v>
          </cell>
          <cell r="B12492" t="str">
            <v>SENSOR UTRASONIC BACK UP FOR TRUCK</v>
          </cell>
          <cell r="C12492">
            <v>2450.7345700000001</v>
          </cell>
          <cell r="D12492">
            <v>0</v>
          </cell>
          <cell r="E12492">
            <v>0</v>
          </cell>
          <cell r="K12492">
            <v>0</v>
          </cell>
          <cell r="L12492" t="str">
            <v>EA</v>
          </cell>
        </row>
        <row r="12493">
          <cell r="A12493" t="str">
            <v>9728-0050-T</v>
          </cell>
          <cell r="B12493" t="str">
            <v>SENSOR UTRASONIC BACK UP FOR TRUCK</v>
          </cell>
          <cell r="C12493">
            <v>3900</v>
          </cell>
          <cell r="D12493">
            <v>0</v>
          </cell>
          <cell r="E12493">
            <v>0</v>
          </cell>
          <cell r="K12493">
            <v>7</v>
          </cell>
          <cell r="L12493" t="str">
            <v>EA</v>
          </cell>
        </row>
        <row r="12494">
          <cell r="A12494" t="str">
            <v>9728-0051-T</v>
          </cell>
          <cell r="B12494" t="str">
            <v>ULTRASONIC BIRD REPELLER</v>
          </cell>
          <cell r="C12494">
            <v>22099.633199999997</v>
          </cell>
          <cell r="D12494">
            <v>0</v>
          </cell>
          <cell r="E12494">
            <v>0</v>
          </cell>
          <cell r="K12494">
            <v>0</v>
          </cell>
          <cell r="L12494" t="str">
            <v>EA</v>
          </cell>
        </row>
        <row r="12495">
          <cell r="A12495" t="str">
            <v>9728-0052-T</v>
          </cell>
          <cell r="B12495" t="str">
            <v>SENSOR UTRASONIC BACK UP FOR TRAILER</v>
          </cell>
          <cell r="C12495">
            <v>3346.1638400000002</v>
          </cell>
          <cell r="D12495">
            <v>0</v>
          </cell>
          <cell r="E12495">
            <v>0</v>
          </cell>
          <cell r="K12495">
            <v>0</v>
          </cell>
          <cell r="L12495" t="str">
            <v>EA</v>
          </cell>
        </row>
        <row r="12496">
          <cell r="A12496" t="str">
            <v>9728-0053-001-T</v>
          </cell>
          <cell r="B12496" t="str">
            <v>SENSOR CIVACON CIVASTAR 5650U-7</v>
          </cell>
          <cell r="C12496">
            <v>0</v>
          </cell>
          <cell r="D12496">
            <v>0</v>
          </cell>
          <cell r="E12496">
            <v>0</v>
          </cell>
          <cell r="K12496">
            <v>0</v>
          </cell>
          <cell r="L12496" t="str">
            <v>EA</v>
          </cell>
        </row>
        <row r="12497">
          <cell r="A12497" t="str">
            <v>9728-0053-002-T</v>
          </cell>
          <cell r="B12497" t="str">
            <v>SENSOR CIVACON CIVASTAR 5650U-12</v>
          </cell>
          <cell r="C12497">
            <v>4360.4650599999995</v>
          </cell>
          <cell r="D12497">
            <v>4</v>
          </cell>
          <cell r="E12497">
            <v>5</v>
          </cell>
          <cell r="K12497">
            <v>0</v>
          </cell>
          <cell r="L12497" t="str">
            <v>EA</v>
          </cell>
        </row>
        <row r="12498">
          <cell r="A12498" t="str">
            <v>9728-0053-T</v>
          </cell>
          <cell r="B12498" t="str">
            <v>SENSOR CIVACON CIVASTAR 5650U</v>
          </cell>
          <cell r="C12498">
            <v>0</v>
          </cell>
          <cell r="D12498">
            <v>0</v>
          </cell>
          <cell r="E12498">
            <v>0</v>
          </cell>
          <cell r="K12498">
            <v>0</v>
          </cell>
          <cell r="L12498" t="str">
            <v>EA</v>
          </cell>
        </row>
        <row r="12499">
          <cell r="A12499" t="str">
            <v>9728-0054-0002-T</v>
          </cell>
          <cell r="B12499" t="str">
            <v>SENSOR PROBE 2W CIVASTAR#5610-12,W/HOUSI</v>
          </cell>
          <cell r="C12499">
            <v>4416.0804399999997</v>
          </cell>
          <cell r="D12499">
            <v>13</v>
          </cell>
          <cell r="E12499">
            <v>0</v>
          </cell>
          <cell r="K12499">
            <v>0</v>
          </cell>
          <cell r="L12499" t="str">
            <v>EA</v>
          </cell>
        </row>
        <row r="12500">
          <cell r="A12500" t="str">
            <v>9728-0054-001-T</v>
          </cell>
          <cell r="B12500" t="str">
            <v>SENSOR PROBE 2W CIVASTAR#5610U-7,W/HOUS</v>
          </cell>
          <cell r="C12500">
            <v>0</v>
          </cell>
          <cell r="D12500">
            <v>0</v>
          </cell>
          <cell r="E12500">
            <v>0</v>
          </cell>
          <cell r="K12500">
            <v>0</v>
          </cell>
          <cell r="L12500" t="str">
            <v>EA</v>
          </cell>
        </row>
        <row r="12501">
          <cell r="A12501" t="str">
            <v>9728-0055-001-T</v>
          </cell>
          <cell r="B12501" t="str">
            <v>CAMERA MONITOR SYSTEMS (REVERSING);TT</v>
          </cell>
          <cell r="C12501">
            <v>0</v>
          </cell>
          <cell r="D12501">
            <v>0</v>
          </cell>
          <cell r="E12501">
            <v>0</v>
          </cell>
          <cell r="K12501">
            <v>0</v>
          </cell>
          <cell r="L12501" t="str">
            <v>EA</v>
          </cell>
        </row>
        <row r="12502">
          <cell r="A12502" t="str">
            <v>9728-0055-T</v>
          </cell>
          <cell r="B12502" t="str">
            <v>CAMERA MONITOR SYSTEMS (REVERSING);TR</v>
          </cell>
          <cell r="C12502">
            <v>9700</v>
          </cell>
          <cell r="D12502">
            <v>1</v>
          </cell>
          <cell r="E12502">
            <v>0</v>
          </cell>
          <cell r="K12502">
            <v>99</v>
          </cell>
          <cell r="L12502" t="str">
            <v>EA</v>
          </cell>
        </row>
        <row r="12503">
          <cell r="A12503" t="str">
            <v>9728-0056-T</v>
          </cell>
          <cell r="B12503" t="str">
            <v>RETAIN SENSOR OPW OPTIC #5032U / BOTTOM</v>
          </cell>
          <cell r="C12503">
            <v>8315.4825000000001</v>
          </cell>
          <cell r="D12503">
            <v>0</v>
          </cell>
          <cell r="E12503">
            <v>0</v>
          </cell>
          <cell r="K12503">
            <v>0</v>
          </cell>
          <cell r="L12503" t="str">
            <v>EA</v>
          </cell>
        </row>
        <row r="12504">
          <cell r="A12504" t="str">
            <v>9728-0057-T</v>
          </cell>
          <cell r="B12504" t="str">
            <v>PROBE 5W NORMEC 10.53.62 12"/15" ALUM</v>
          </cell>
          <cell r="C12504">
            <v>6592.4766500000005</v>
          </cell>
          <cell r="D12504">
            <v>0</v>
          </cell>
          <cell r="E12504">
            <v>0</v>
          </cell>
          <cell r="K12504">
            <v>0</v>
          </cell>
          <cell r="L12504" t="str">
            <v>EA</v>
          </cell>
        </row>
        <row r="12505">
          <cell r="A12505" t="str">
            <v>9728-0058-T</v>
          </cell>
          <cell r="B12505" t="str">
            <v>SENSOR, LIN ULTRASONIC 10° 446 122 450 0</v>
          </cell>
          <cell r="C12505">
            <v>3749.9270799999999</v>
          </cell>
          <cell r="D12505">
            <v>1</v>
          </cell>
          <cell r="E12505">
            <v>0</v>
          </cell>
          <cell r="K12505">
            <v>60</v>
          </cell>
          <cell r="L12505" t="str">
            <v>EA</v>
          </cell>
        </row>
        <row r="12506">
          <cell r="A12506" t="str">
            <v>9728-0059-T</v>
          </cell>
          <cell r="B12506" t="str">
            <v>SENSOR PROBE W/HOUSING 5 W KT10-1110-180</v>
          </cell>
          <cell r="C12506">
            <v>0</v>
          </cell>
          <cell r="D12506">
            <v>0</v>
          </cell>
          <cell r="E12506">
            <v>0</v>
          </cell>
          <cell r="K12506">
            <v>0</v>
          </cell>
          <cell r="L12506" t="str">
            <v>EA</v>
          </cell>
        </row>
        <row r="12507">
          <cell r="A12507" t="str">
            <v>9728-0060-T</v>
          </cell>
          <cell r="B12507" t="str">
            <v>CAMERA SYSTEM ECCO #EC7000B-WK, 7-COLOUR</v>
          </cell>
          <cell r="C12507">
            <v>9101.8517400000001</v>
          </cell>
          <cell r="D12507">
            <v>0</v>
          </cell>
          <cell r="E12507">
            <v>0</v>
          </cell>
          <cell r="K12507">
            <v>0</v>
          </cell>
          <cell r="L12507" t="str">
            <v>EA</v>
          </cell>
        </row>
        <row r="12508">
          <cell r="A12508" t="str">
            <v>9728-0061-T</v>
          </cell>
          <cell r="B12508" t="str">
            <v>INDUCTIVE SENSOR WITH SOCKET#PRO 032 001</v>
          </cell>
          <cell r="C12508">
            <v>425</v>
          </cell>
          <cell r="D12508">
            <v>31</v>
          </cell>
          <cell r="E12508">
            <v>0</v>
          </cell>
          <cell r="K12508">
            <v>30</v>
          </cell>
          <cell r="L12508" t="str">
            <v>EA</v>
          </cell>
        </row>
        <row r="12509">
          <cell r="A12509" t="str">
            <v>9728-0062-T</v>
          </cell>
          <cell r="B12509" t="str">
            <v>Speed Sensor</v>
          </cell>
          <cell r="C12509">
            <v>4950</v>
          </cell>
          <cell r="D12509">
            <v>0</v>
          </cell>
          <cell r="E12509">
            <v>0</v>
          </cell>
          <cell r="K12509">
            <v>0</v>
          </cell>
          <cell r="L12509" t="str">
            <v>EA</v>
          </cell>
        </row>
        <row r="12510">
          <cell r="A12510" t="str">
            <v>9728-0063-T</v>
          </cell>
          <cell r="B12510" t="str">
            <v>5-WIRE OPTIC OVERFILL SENSOR # 09217L1</v>
          </cell>
          <cell r="C12510">
            <v>5059.7265799999996</v>
          </cell>
          <cell r="D12510">
            <v>0</v>
          </cell>
          <cell r="E12510">
            <v>0</v>
          </cell>
          <cell r="K12510">
            <v>60</v>
          </cell>
          <cell r="L12510" t="str">
            <v>EA</v>
          </cell>
        </row>
        <row r="12511">
          <cell r="A12511" t="str">
            <v>9730-0002-001-T</v>
          </cell>
          <cell r="B12511" t="str">
            <v>STEEL SHAFT EVO MECHANICAL OPER 6  CPT</v>
          </cell>
          <cell r="C12511">
            <v>130</v>
          </cell>
          <cell r="D12511">
            <v>0</v>
          </cell>
          <cell r="E12511">
            <v>0</v>
          </cell>
          <cell r="K12511">
            <v>7</v>
          </cell>
          <cell r="L12511" t="str">
            <v>EA</v>
          </cell>
        </row>
        <row r="12512">
          <cell r="A12512" t="str">
            <v>9730-0002-002-T</v>
          </cell>
          <cell r="B12512" t="str">
            <v>STEEL SHAFT EVO MECHANICAL OPER 7 CPT</v>
          </cell>
          <cell r="C12512">
            <v>150</v>
          </cell>
          <cell r="D12512">
            <v>8</v>
          </cell>
          <cell r="E12512">
            <v>0</v>
          </cell>
          <cell r="K12512">
            <v>7</v>
          </cell>
          <cell r="L12512" t="str">
            <v>EA</v>
          </cell>
        </row>
        <row r="12513">
          <cell r="A12513" t="str">
            <v>9730-0002-003-T</v>
          </cell>
          <cell r="B12513" t="str">
            <v>STEEL SHAFT EVO MECHANICAL OPER 8 CPT</v>
          </cell>
          <cell r="C12513">
            <v>140</v>
          </cell>
          <cell r="D12513">
            <v>6</v>
          </cell>
          <cell r="E12513">
            <v>0</v>
          </cell>
          <cell r="K12513">
            <v>7</v>
          </cell>
          <cell r="L12513" t="str">
            <v>EA</v>
          </cell>
        </row>
        <row r="12514">
          <cell r="A12514" t="str">
            <v>9730-0002-T</v>
          </cell>
          <cell r="B12514" t="str">
            <v>STEEL SHAFT FOR MECHANICAL OPERATOR</v>
          </cell>
          <cell r="C12514">
            <v>150</v>
          </cell>
          <cell r="D12514">
            <v>9</v>
          </cell>
          <cell r="E12514">
            <v>0</v>
          </cell>
          <cell r="K12514">
            <v>7</v>
          </cell>
          <cell r="L12514" t="str">
            <v>EA</v>
          </cell>
        </row>
        <row r="12515">
          <cell r="A12515" t="str">
            <v>9730-0003-001-T</v>
          </cell>
          <cell r="B12515" t="str">
            <v>CAMSHAFT - HXS - UNIVERSAL -LH (S-24636-</v>
          </cell>
          <cell r="C12515">
            <v>695.25857000000008</v>
          </cell>
          <cell r="D12515">
            <v>0</v>
          </cell>
          <cell r="E12515">
            <v>0</v>
          </cell>
          <cell r="K12515">
            <v>60</v>
          </cell>
          <cell r="L12515" t="str">
            <v>EA</v>
          </cell>
        </row>
        <row r="12516">
          <cell r="A12516" t="str">
            <v>9730-0003-002-T</v>
          </cell>
          <cell r="B12516" t="str">
            <v>CAMSHAFT - HXS - UNIVERSAL -RH (S-24636-</v>
          </cell>
          <cell r="C12516">
            <v>695.25857000000008</v>
          </cell>
          <cell r="D12516">
            <v>12</v>
          </cell>
          <cell r="E12516">
            <v>0</v>
          </cell>
          <cell r="K12516">
            <v>60</v>
          </cell>
          <cell r="L12516" t="str">
            <v>EA</v>
          </cell>
        </row>
        <row r="12517">
          <cell r="A12517" t="str">
            <v>9730-0004-001-T</v>
          </cell>
          <cell r="B12517" t="str">
            <v>SHAFT CAM HENDRICKSON 98785-127 LH</v>
          </cell>
          <cell r="C12517">
            <v>4934.7300100000002</v>
          </cell>
          <cell r="D12517">
            <v>0</v>
          </cell>
          <cell r="E12517">
            <v>0</v>
          </cell>
          <cell r="K12517">
            <v>60</v>
          </cell>
          <cell r="L12517" t="str">
            <v>EA</v>
          </cell>
        </row>
        <row r="12518">
          <cell r="A12518" t="str">
            <v>9730-0004-002-T</v>
          </cell>
          <cell r="B12518" t="str">
            <v>SHAFT CAM HENDRICKSON 98785-128 RH</v>
          </cell>
          <cell r="C12518">
            <v>4934.7300100000002</v>
          </cell>
          <cell r="D12518">
            <v>0</v>
          </cell>
          <cell r="E12518">
            <v>0</v>
          </cell>
          <cell r="K12518">
            <v>60</v>
          </cell>
          <cell r="L12518" t="str">
            <v>EA</v>
          </cell>
        </row>
        <row r="12519">
          <cell r="A12519" t="str">
            <v>9730-0005-001-T</v>
          </cell>
          <cell r="B12519" t="str">
            <v>CAMSHAFT RIGHT BPW#05.097.05.20.4</v>
          </cell>
          <cell r="C12519">
            <v>0</v>
          </cell>
          <cell r="D12519">
            <v>0</v>
          </cell>
          <cell r="E12519">
            <v>0</v>
          </cell>
          <cell r="K12519">
            <v>0</v>
          </cell>
          <cell r="L12519" t="str">
            <v>EA</v>
          </cell>
        </row>
        <row r="12520">
          <cell r="A12520" t="str">
            <v>9730-0005-T</v>
          </cell>
          <cell r="B12520" t="str">
            <v>CAMSHAFT LEFT BPW#05.097.05.19.4</v>
          </cell>
          <cell r="C12520">
            <v>0</v>
          </cell>
          <cell r="D12520">
            <v>0</v>
          </cell>
          <cell r="E12520">
            <v>0</v>
          </cell>
          <cell r="K12520">
            <v>0</v>
          </cell>
          <cell r="L12520" t="str">
            <v>EA</v>
          </cell>
        </row>
        <row r="12521">
          <cell r="A12521" t="str">
            <v>9730-0006-001-T</v>
          </cell>
          <cell r="B12521" t="str">
            <v>S-CAM 28 SPLINE S-24636-1L</v>
          </cell>
          <cell r="C12521">
            <v>0</v>
          </cell>
          <cell r="D12521">
            <v>0</v>
          </cell>
          <cell r="E12521">
            <v>0</v>
          </cell>
          <cell r="K12521">
            <v>0</v>
          </cell>
          <cell r="L12521" t="str">
            <v>EA</v>
          </cell>
        </row>
        <row r="12522">
          <cell r="A12522" t="str">
            <v>9730-0006-002-T</v>
          </cell>
          <cell r="B12522" t="str">
            <v>S-CAM 28 SPLINE S-24636-1R</v>
          </cell>
          <cell r="C12522">
            <v>0</v>
          </cell>
          <cell r="D12522">
            <v>0</v>
          </cell>
          <cell r="E12522">
            <v>0</v>
          </cell>
          <cell r="K12522">
            <v>0</v>
          </cell>
          <cell r="L12522" t="str">
            <v>EA</v>
          </cell>
        </row>
        <row r="12523">
          <cell r="A12523" t="str">
            <v>9730-0008-001-T</v>
          </cell>
          <cell r="B12523" t="str">
            <v>DRIVE SHAFT 165LG</v>
          </cell>
          <cell r="C12523">
            <v>0</v>
          </cell>
          <cell r="D12523">
            <v>0</v>
          </cell>
          <cell r="E12523">
            <v>0</v>
          </cell>
          <cell r="K12523">
            <v>0</v>
          </cell>
          <cell r="L12523" t="str">
            <v>EA</v>
          </cell>
        </row>
        <row r="12524">
          <cell r="A12524" t="str">
            <v>9730-0008-002-T</v>
          </cell>
          <cell r="B12524" t="str">
            <v>DRIVE LINE 500LG</v>
          </cell>
          <cell r="C12524">
            <v>0</v>
          </cell>
          <cell r="D12524">
            <v>0</v>
          </cell>
          <cell r="E12524">
            <v>0</v>
          </cell>
          <cell r="K12524">
            <v>0</v>
          </cell>
          <cell r="L12524" t="str">
            <v>EA</v>
          </cell>
        </row>
        <row r="12525">
          <cell r="A12525" t="str">
            <v>9730-0008-T</v>
          </cell>
          <cell r="B12525" t="str">
            <v>074-0104-T</v>
          </cell>
          <cell r="C12525">
            <v>1800</v>
          </cell>
          <cell r="D12525">
            <v>0</v>
          </cell>
          <cell r="E12525">
            <v>0</v>
          </cell>
          <cell r="K12525">
            <v>7</v>
          </cell>
          <cell r="L12525" t="str">
            <v>EA</v>
          </cell>
        </row>
        <row r="12526">
          <cell r="A12526" t="str">
            <v>9730-0009-001-T</v>
          </cell>
          <cell r="B12526" t="str">
            <v>No. 504723/0 lL/ HT</v>
          </cell>
          <cell r="C12526">
            <v>0</v>
          </cell>
          <cell r="D12526">
            <v>0</v>
          </cell>
          <cell r="E12526">
            <v>0</v>
          </cell>
          <cell r="K12526">
            <v>0</v>
          </cell>
          <cell r="L12526" t="str">
            <v>EA</v>
          </cell>
        </row>
        <row r="12527">
          <cell r="A12527" t="str">
            <v>9730-0009-002-T</v>
          </cell>
          <cell r="B12527" t="str">
            <v>No. 504723/0 lR/ HT</v>
          </cell>
          <cell r="C12527">
            <v>0</v>
          </cell>
          <cell r="D12527">
            <v>0</v>
          </cell>
          <cell r="E12527">
            <v>0</v>
          </cell>
          <cell r="K12527">
            <v>0</v>
          </cell>
          <cell r="L12527" t="str">
            <v>EA</v>
          </cell>
        </row>
        <row r="12528">
          <cell r="A12528" t="str">
            <v>9730-0009-T</v>
          </cell>
          <cell r="B12528" t="str">
            <v>YORK SPARE PART SHAFT</v>
          </cell>
          <cell r="C12528">
            <v>0</v>
          </cell>
          <cell r="D12528">
            <v>0</v>
          </cell>
          <cell r="E12528">
            <v>0</v>
          </cell>
          <cell r="K12528">
            <v>0</v>
          </cell>
          <cell r="L12528" t="str">
            <v>EA</v>
          </cell>
        </row>
        <row r="12529">
          <cell r="A12529" t="str">
            <v>9730-0010-001-T</v>
          </cell>
          <cell r="B12529" t="str">
            <v>CAMSHAFT WC#BH13501-0-16L-L (LH)</v>
          </cell>
          <cell r="C12529">
            <v>1327.1832999999999</v>
          </cell>
          <cell r="D12529">
            <v>0</v>
          </cell>
          <cell r="E12529">
            <v>0</v>
          </cell>
          <cell r="K12529">
            <v>60</v>
          </cell>
          <cell r="L12529" t="str">
            <v>EA</v>
          </cell>
        </row>
        <row r="12530">
          <cell r="A12530" t="str">
            <v>9730-0010-002-T</v>
          </cell>
          <cell r="B12530" t="str">
            <v>CAMSHAFT WC#BH13501-0-16R-L (RH)</v>
          </cell>
          <cell r="C12530">
            <v>1327.1832999999999</v>
          </cell>
          <cell r="D12530">
            <v>0</v>
          </cell>
          <cell r="E12530">
            <v>0</v>
          </cell>
          <cell r="K12530">
            <v>60</v>
          </cell>
          <cell r="L12530" t="str">
            <v>EA</v>
          </cell>
        </row>
        <row r="12531">
          <cell r="A12531" t="str">
            <v>9730-0017-T</v>
          </cell>
          <cell r="B12531" t="str">
            <v>Rotor &amp; Shaft Asy, 262041 for 4” LPG</v>
          </cell>
          <cell r="C12531">
            <v>34259.108489999999</v>
          </cell>
          <cell r="D12531">
            <v>0</v>
          </cell>
          <cell r="E12531">
            <v>0</v>
          </cell>
          <cell r="K12531">
            <v>75</v>
          </cell>
          <cell r="L12531" t="str">
            <v>EA</v>
          </cell>
        </row>
        <row r="12532">
          <cell r="A12532" t="str">
            <v>9731-0001-T</v>
          </cell>
          <cell r="B12532" t="str">
            <v>SHEET,ALUM,7.95mmX2060mmX2650mm,5454-H0</v>
          </cell>
          <cell r="C12532">
            <v>0</v>
          </cell>
          <cell r="D12532">
            <v>0</v>
          </cell>
          <cell r="E12532">
            <v>0</v>
          </cell>
          <cell r="K12532">
            <v>0</v>
          </cell>
          <cell r="L12532" t="str">
            <v>EA</v>
          </cell>
        </row>
        <row r="12533">
          <cell r="A12533" t="str">
            <v>9731-0002-T</v>
          </cell>
          <cell r="B12533" t="str">
            <v>SHEET BUNA-N 3 mm Thk. x1.5 M x 1.0 M</v>
          </cell>
          <cell r="C12533">
            <v>3000</v>
          </cell>
          <cell r="D12533">
            <v>1</v>
          </cell>
          <cell r="E12533">
            <v>0</v>
          </cell>
          <cell r="K12533">
            <v>15</v>
          </cell>
          <cell r="L12533" t="str">
            <v>EA</v>
          </cell>
        </row>
        <row r="12534">
          <cell r="A12534" t="str">
            <v>9731-0003</v>
          </cell>
          <cell r="B12534" t="str">
            <v>SHEET,NEOPRENE,BLK0.12INTHK X12IN X 240I</v>
          </cell>
          <cell r="C12534">
            <v>0</v>
          </cell>
          <cell r="D12534">
            <v>0</v>
          </cell>
          <cell r="E12534">
            <v>0</v>
          </cell>
          <cell r="K12534">
            <v>0</v>
          </cell>
          <cell r="L12534" t="str">
            <v>EA</v>
          </cell>
        </row>
        <row r="12535">
          <cell r="A12535" t="str">
            <v>9731-0013</v>
          </cell>
          <cell r="B12535" t="str">
            <v>0.198x74.5x256.25 ALUM 5454 H32</v>
          </cell>
          <cell r="C12535">
            <v>0</v>
          </cell>
          <cell r="D12535">
            <v>0</v>
          </cell>
          <cell r="E12535">
            <v>0</v>
          </cell>
          <cell r="K12535">
            <v>0</v>
          </cell>
          <cell r="L12535" t="str">
            <v>EA</v>
          </cell>
        </row>
        <row r="12536">
          <cell r="A12536" t="str">
            <v>9731-0015</v>
          </cell>
          <cell r="B12536" t="str">
            <v>SHEET,ALUM,0.199INX78.OINX200.OIN,5454-0</v>
          </cell>
          <cell r="C12536">
            <v>0</v>
          </cell>
          <cell r="D12536">
            <v>0</v>
          </cell>
          <cell r="E12536">
            <v>0</v>
          </cell>
          <cell r="K12536">
            <v>0</v>
          </cell>
          <cell r="L12536" t="str">
            <v>EA</v>
          </cell>
        </row>
        <row r="12537">
          <cell r="A12537" t="str">
            <v>9731-0021</v>
          </cell>
          <cell r="B12537" t="str">
            <v>SHEET,AT,DROPOFF,0.198IN 5454-H32</v>
          </cell>
          <cell r="C12537">
            <v>0</v>
          </cell>
          <cell r="D12537">
            <v>0</v>
          </cell>
          <cell r="E12537">
            <v>0</v>
          </cell>
          <cell r="K12537">
            <v>0</v>
          </cell>
          <cell r="L12537" t="str">
            <v>LB</v>
          </cell>
        </row>
        <row r="12538">
          <cell r="A12538" t="str">
            <v>9731-0028</v>
          </cell>
          <cell r="B12538" t="str">
            <v>SHEET,ALUM,0.242IN X 81.5IN X 256.25IN</v>
          </cell>
          <cell r="C12538">
            <v>0</v>
          </cell>
          <cell r="D12538">
            <v>0</v>
          </cell>
          <cell r="E12538">
            <v>0</v>
          </cell>
          <cell r="K12538">
            <v>0</v>
          </cell>
          <cell r="L12538" t="str">
            <v>EA</v>
          </cell>
        </row>
        <row r="12539">
          <cell r="A12539" t="str">
            <v>9731-0036</v>
          </cell>
          <cell r="B12539" t="str">
            <v>SHEET,ALUM,0.25x94x108,5454 H32</v>
          </cell>
          <cell r="C12539">
            <v>0</v>
          </cell>
          <cell r="D12539">
            <v>0</v>
          </cell>
          <cell r="E12539">
            <v>0</v>
          </cell>
          <cell r="K12539">
            <v>0</v>
          </cell>
          <cell r="L12539" t="str">
            <v>EA</v>
          </cell>
        </row>
        <row r="12540">
          <cell r="A12540" t="str">
            <v>9731-0039</v>
          </cell>
          <cell r="B12540" t="str">
            <v>SHEET,ALUM,0.242IN,5454-H32, DROP-OFF</v>
          </cell>
          <cell r="C12540">
            <v>0</v>
          </cell>
          <cell r="D12540">
            <v>0</v>
          </cell>
          <cell r="E12540">
            <v>0</v>
          </cell>
          <cell r="K12540">
            <v>0</v>
          </cell>
          <cell r="L12540" t="str">
            <v>KG</v>
          </cell>
        </row>
        <row r="12541">
          <cell r="A12541" t="str">
            <v>9731-0051</v>
          </cell>
          <cell r="B12541" t="str">
            <v>SHEET,ALUM,0.375IN X 55.0IN X 185.0IN,</v>
          </cell>
          <cell r="C12541">
            <v>0</v>
          </cell>
          <cell r="D12541">
            <v>0</v>
          </cell>
          <cell r="E12541">
            <v>0</v>
          </cell>
          <cell r="K12541">
            <v>0</v>
          </cell>
          <cell r="L12541" t="str">
            <v>EA</v>
          </cell>
        </row>
        <row r="12542">
          <cell r="A12542" t="str">
            <v>9731-0054</v>
          </cell>
          <cell r="B12542" t="str">
            <v>SHEET,ALUM,0.375IN,5454-H112, DROP OFF</v>
          </cell>
          <cell r="C12542">
            <v>0</v>
          </cell>
          <cell r="D12542">
            <v>0</v>
          </cell>
          <cell r="E12542">
            <v>0</v>
          </cell>
          <cell r="K12542">
            <v>0</v>
          </cell>
          <cell r="L12542" t="str">
            <v>KG</v>
          </cell>
        </row>
        <row r="12543">
          <cell r="A12543" t="str">
            <v>9731-0073</v>
          </cell>
          <cell r="B12543" t="str">
            <v>SHEET,ALUM,.153,5454-H32, DROP-OFF</v>
          </cell>
          <cell r="C12543">
            <v>0</v>
          </cell>
          <cell r="D12543">
            <v>0</v>
          </cell>
          <cell r="E12543">
            <v>0</v>
          </cell>
          <cell r="K12543">
            <v>0</v>
          </cell>
          <cell r="L12543" t="str">
            <v>KG</v>
          </cell>
        </row>
        <row r="12544">
          <cell r="A12544" t="str">
            <v>9731-0093</v>
          </cell>
          <cell r="B12544" t="str">
            <v>.178x72x256.25 AL5454 H32 POLISH</v>
          </cell>
          <cell r="C12544">
            <v>69605.338759999999</v>
          </cell>
          <cell r="D12544">
            <v>0</v>
          </cell>
          <cell r="E12544">
            <v>0</v>
          </cell>
          <cell r="K12544">
            <v>60</v>
          </cell>
          <cell r="L12544" t="str">
            <v>EA</v>
          </cell>
        </row>
        <row r="12545">
          <cell r="A12545" t="str">
            <v>9731-0139</v>
          </cell>
          <cell r="B12545" t="str">
            <v>SHEET,ALUM,EXPANDED,METAL 0.51IN X 48IN</v>
          </cell>
          <cell r="C12545">
            <v>0</v>
          </cell>
          <cell r="D12545">
            <v>0</v>
          </cell>
          <cell r="E12545">
            <v>0</v>
          </cell>
          <cell r="K12545">
            <v>0</v>
          </cell>
          <cell r="L12545" t="str">
            <v>EA</v>
          </cell>
        </row>
        <row r="12546">
          <cell r="A12546" t="str">
            <v>9731-0182</v>
          </cell>
          <cell r="B12546" t="str">
            <v>SHEET,ALUM,0.199INX90.OINX X 100.OIN,545</v>
          </cell>
          <cell r="C12546">
            <v>0</v>
          </cell>
          <cell r="D12546">
            <v>0</v>
          </cell>
          <cell r="E12546">
            <v>0</v>
          </cell>
          <cell r="K12546">
            <v>0</v>
          </cell>
          <cell r="L12546" t="str">
            <v>EA</v>
          </cell>
        </row>
        <row r="12547">
          <cell r="A12547" t="str">
            <v>9731-0466</v>
          </cell>
          <cell r="B12547" t="str">
            <v>0.312”x80”x80” ALUM5454 HO</v>
          </cell>
          <cell r="C12547">
            <v>28439.9</v>
          </cell>
          <cell r="D12547">
            <v>0</v>
          </cell>
          <cell r="E12547">
            <v>0</v>
          </cell>
          <cell r="K12547">
            <v>2</v>
          </cell>
          <cell r="L12547" t="str">
            <v>EA</v>
          </cell>
        </row>
        <row r="12548">
          <cell r="A12548" t="str">
            <v>9732-0001</v>
          </cell>
          <cell r="B12548" t="str">
            <v>SHIELD,DUST,16.5in x7in BRAKE</v>
          </cell>
          <cell r="C12548">
            <v>0</v>
          </cell>
          <cell r="D12548">
            <v>0</v>
          </cell>
          <cell r="E12548">
            <v>0</v>
          </cell>
          <cell r="K12548">
            <v>0</v>
          </cell>
          <cell r="L12548" t="str">
            <v>EA</v>
          </cell>
        </row>
        <row r="12549">
          <cell r="A12549" t="str">
            <v>9732-0001-T</v>
          </cell>
          <cell r="B12549" t="str">
            <v>DUST SHEILD 16.5"DRUM#S-27957-1 HENDRICK</v>
          </cell>
          <cell r="C12549">
            <v>582.50535000000002</v>
          </cell>
          <cell r="D12549">
            <v>0</v>
          </cell>
          <cell r="E12549">
            <v>0</v>
          </cell>
          <cell r="K12549">
            <v>60</v>
          </cell>
          <cell r="L12549" t="str">
            <v>EA</v>
          </cell>
        </row>
        <row r="12550">
          <cell r="A12550" t="str">
            <v>9732-0002-T</v>
          </cell>
          <cell r="B12550" t="str">
            <v>DUST SHIELD KIT#S-28500-1650 HENDRICKSON</v>
          </cell>
          <cell r="C12550">
            <v>1406.4788599999999</v>
          </cell>
          <cell r="D12550">
            <v>0</v>
          </cell>
          <cell r="E12550">
            <v>0</v>
          </cell>
          <cell r="K12550">
            <v>60</v>
          </cell>
          <cell r="L12550" t="str">
            <v>EA</v>
          </cell>
        </row>
        <row r="12551">
          <cell r="A12551" t="str">
            <v>9732-0003-T</v>
          </cell>
          <cell r="B12551" t="str">
            <v>DUST SHIELD KIT#S-28500-1657,HEN,LDA,2OF</v>
          </cell>
          <cell r="C12551">
            <v>1212.9660000000001</v>
          </cell>
          <cell r="D12551">
            <v>14</v>
          </cell>
          <cell r="E12551">
            <v>0</v>
          </cell>
          <cell r="K12551">
            <v>60</v>
          </cell>
          <cell r="L12551" t="str">
            <v>EA</v>
          </cell>
        </row>
        <row r="12552">
          <cell r="A12552" t="str">
            <v>9732-0004-T</v>
          </cell>
          <cell r="B12552" t="str">
            <v>DUST SHIELD KIT #KITSTNJE</v>
          </cell>
          <cell r="C12552">
            <v>5756.6214500000006</v>
          </cell>
          <cell r="D12552">
            <v>0</v>
          </cell>
          <cell r="E12552">
            <v>0</v>
          </cell>
          <cell r="K12552">
            <v>60</v>
          </cell>
          <cell r="L12552" t="str">
            <v>EA</v>
          </cell>
        </row>
        <row r="12553">
          <cell r="A12553" t="str">
            <v>9733-0001-T</v>
          </cell>
          <cell r="B12553" t="str">
            <v>SHOCK,GAS,2INSTROKE,8IN EXTENDLG,12LBSBA</v>
          </cell>
          <cell r="C12553">
            <v>820</v>
          </cell>
          <cell r="D12553">
            <v>4</v>
          </cell>
          <cell r="E12553">
            <v>0</v>
          </cell>
          <cell r="K12553">
            <v>7</v>
          </cell>
          <cell r="L12553" t="str">
            <v>EA</v>
          </cell>
        </row>
        <row r="12554">
          <cell r="A12554" t="str">
            <v>9733-0002-001-T</v>
          </cell>
          <cell r="B12554" t="str">
            <v>SHOCK,GAS,BALLSTUDS SS1316 FOR SS TANK</v>
          </cell>
          <cell r="C12554">
            <v>3000</v>
          </cell>
          <cell r="D12554">
            <v>1</v>
          </cell>
          <cell r="E12554">
            <v>0</v>
          </cell>
          <cell r="K12554">
            <v>7</v>
          </cell>
          <cell r="L12554" t="str">
            <v>EA</v>
          </cell>
        </row>
        <row r="12555">
          <cell r="A12555" t="str">
            <v>9733-0002-T</v>
          </cell>
          <cell r="B12555" t="str">
            <v>SHOCK,GAS,BALLSTUDS FOR CAMBODIA HANDRAI</v>
          </cell>
          <cell r="C12555">
            <v>1500</v>
          </cell>
          <cell r="D12555">
            <v>0</v>
          </cell>
          <cell r="E12555">
            <v>0</v>
          </cell>
          <cell r="K12555">
            <v>7</v>
          </cell>
          <cell r="L12555" t="str">
            <v>EA</v>
          </cell>
        </row>
        <row r="12556">
          <cell r="A12556" t="str">
            <v>9733-0003-T</v>
          </cell>
          <cell r="B12556" t="str">
            <v>SHOCK ABSORBER #23566</v>
          </cell>
          <cell r="C12556">
            <v>1724.9942100000001</v>
          </cell>
          <cell r="D12556">
            <v>10</v>
          </cell>
          <cell r="E12556">
            <v>0</v>
          </cell>
          <cell r="K12556">
            <v>60</v>
          </cell>
          <cell r="L12556" t="str">
            <v>EA</v>
          </cell>
        </row>
        <row r="12557">
          <cell r="A12557" t="str">
            <v>9733-0004-T</v>
          </cell>
          <cell r="B12557" t="str">
            <v>SHOCK ABSORBER (F=90 lbs)CABINET HOSE</v>
          </cell>
          <cell r="C12557">
            <v>1300</v>
          </cell>
          <cell r="D12557">
            <v>0</v>
          </cell>
          <cell r="E12557">
            <v>0</v>
          </cell>
          <cell r="K12557">
            <v>7</v>
          </cell>
          <cell r="L12557" t="str">
            <v>EA</v>
          </cell>
        </row>
        <row r="12558">
          <cell r="A12558" t="str">
            <v>9733-0005-T</v>
          </cell>
          <cell r="B12558" t="str">
            <v>SHOCK ABSORBER INTRAAX17" : S-20889 NF</v>
          </cell>
          <cell r="C12558">
            <v>2176.2852800000001</v>
          </cell>
          <cell r="D12558">
            <v>22</v>
          </cell>
          <cell r="E12558">
            <v>0</v>
          </cell>
          <cell r="K12558">
            <v>60</v>
          </cell>
          <cell r="L12558" t="str">
            <v>EA</v>
          </cell>
        </row>
        <row r="12559">
          <cell r="A12559" t="str">
            <v>9733-0006-T</v>
          </cell>
          <cell r="B12559" t="str">
            <v>SHOCK ABSORBER INTRAXX 6.5"-9" _________</v>
          </cell>
          <cell r="C12559">
            <v>0</v>
          </cell>
          <cell r="D12559">
            <v>0</v>
          </cell>
          <cell r="E12559">
            <v>0</v>
          </cell>
          <cell r="K12559">
            <v>0</v>
          </cell>
          <cell r="L12559" t="str">
            <v>EA</v>
          </cell>
        </row>
        <row r="12560">
          <cell r="A12560" t="str">
            <v>9733-0007-001-T</v>
          </cell>
          <cell r="B12560" t="str">
            <v>SHOCK ABSORBER HENDRICKSON B-21699</v>
          </cell>
          <cell r="C12560">
            <v>3436.4145199999998</v>
          </cell>
          <cell r="D12560">
            <v>0</v>
          </cell>
          <cell r="E12560">
            <v>0</v>
          </cell>
          <cell r="K12560">
            <v>60</v>
          </cell>
          <cell r="L12560" t="str">
            <v>EA</v>
          </cell>
        </row>
        <row r="12561">
          <cell r="A12561" t="str">
            <v>9733-0007-T</v>
          </cell>
          <cell r="B12561" t="str">
            <v>SHOCK AB HENDRICKSON S-21699 ROAD FRIEND</v>
          </cell>
          <cell r="C12561">
            <v>3085.0352600000001</v>
          </cell>
          <cell r="D12561">
            <v>5</v>
          </cell>
          <cell r="E12561">
            <v>0</v>
          </cell>
          <cell r="K12561">
            <v>60</v>
          </cell>
          <cell r="L12561" t="str">
            <v>EA</v>
          </cell>
        </row>
        <row r="12562">
          <cell r="A12562" t="str">
            <v>9733-0008-T</v>
          </cell>
          <cell r="B12562" t="str">
            <v>SHOCK ABSOR HEND(KGI AXLE)S-20126 LIT No</v>
          </cell>
          <cell r="C12562">
            <v>0</v>
          </cell>
          <cell r="D12562">
            <v>0</v>
          </cell>
          <cell r="E12562">
            <v>0</v>
          </cell>
          <cell r="K12562">
            <v>0</v>
          </cell>
          <cell r="L12562" t="str">
            <v>EA</v>
          </cell>
        </row>
        <row r="12563">
          <cell r="A12563" t="str">
            <v>9733-0009-T</v>
          </cell>
          <cell r="B12563" t="str">
            <v>SHOCK ABSORBER HEND S-24579 NON-ROAD FRI</v>
          </cell>
          <cell r="C12563">
            <v>1892.58647</v>
          </cell>
          <cell r="D12563">
            <v>0</v>
          </cell>
          <cell r="E12563">
            <v>0</v>
          </cell>
          <cell r="K12563">
            <v>60</v>
          </cell>
          <cell r="L12563" t="str">
            <v>EA</v>
          </cell>
        </row>
        <row r="12564">
          <cell r="A12564" t="str">
            <v>9733-0010-T</v>
          </cell>
          <cell r="B12564" t="str">
            <v>SHOCK ABSORBER INTRRAX QH2-2-S-25437</v>
          </cell>
          <cell r="C12564">
            <v>2091.3460700000001</v>
          </cell>
          <cell r="D12564">
            <v>5</v>
          </cell>
          <cell r="E12564">
            <v>0</v>
          </cell>
          <cell r="K12564">
            <v>15</v>
          </cell>
          <cell r="L12564" t="str">
            <v>EA</v>
          </cell>
        </row>
        <row r="12565">
          <cell r="A12565" t="str">
            <v>9733-0011-T</v>
          </cell>
          <cell r="B12565" t="str">
            <v>SHOCK ABSORBER GAS SPRING (PNK) 160P</v>
          </cell>
          <cell r="C12565">
            <v>1900</v>
          </cell>
          <cell r="D12565">
            <v>0</v>
          </cell>
          <cell r="E12565">
            <v>0</v>
          </cell>
          <cell r="K12565">
            <v>7</v>
          </cell>
          <cell r="L12565" t="str">
            <v>EA</v>
          </cell>
        </row>
        <row r="12566">
          <cell r="A12566" t="str">
            <v>9733-0012-T</v>
          </cell>
          <cell r="B12566" t="str">
            <v>SHOCK ABSORBER BPW 02.3722.83.02</v>
          </cell>
          <cell r="C12566">
            <v>7088</v>
          </cell>
          <cell r="D12566">
            <v>4</v>
          </cell>
          <cell r="E12566">
            <v>0</v>
          </cell>
          <cell r="K12566">
            <v>30</v>
          </cell>
          <cell r="L12566" t="str">
            <v>EA</v>
          </cell>
        </row>
        <row r="12567">
          <cell r="A12567" t="str">
            <v>9733-0013-T</v>
          </cell>
          <cell r="B12567" t="str">
            <v>SHOCK ABSORBER MAGNUM 33-5140A</v>
          </cell>
          <cell r="C12567">
            <v>3050</v>
          </cell>
          <cell r="D12567">
            <v>0</v>
          </cell>
          <cell r="E12567">
            <v>0</v>
          </cell>
          <cell r="K12567">
            <v>30</v>
          </cell>
          <cell r="L12567" t="str">
            <v>EA</v>
          </cell>
        </row>
        <row r="12568">
          <cell r="A12568" t="str">
            <v>9733-0014-T</v>
          </cell>
          <cell r="B12568" t="str">
            <v>Shock absorber Hendrickson B-25512 AA300</v>
          </cell>
          <cell r="C12568">
            <v>0</v>
          </cell>
          <cell r="D12568">
            <v>0</v>
          </cell>
          <cell r="E12568">
            <v>0</v>
          </cell>
          <cell r="K12568">
            <v>0</v>
          </cell>
          <cell r="L12568" t="str">
            <v>EA</v>
          </cell>
        </row>
        <row r="12569">
          <cell r="A12569" t="str">
            <v>9733-0015-T</v>
          </cell>
          <cell r="B12569" t="str">
            <v>Shock absorber Hendrickson B-25515 AA300</v>
          </cell>
          <cell r="C12569">
            <v>0</v>
          </cell>
          <cell r="D12569">
            <v>0</v>
          </cell>
          <cell r="E12569">
            <v>0</v>
          </cell>
          <cell r="K12569">
            <v>0</v>
          </cell>
          <cell r="L12569" t="str">
            <v>EA</v>
          </cell>
        </row>
        <row r="12570">
          <cell r="A12570" t="str">
            <v>9733-0016-T</v>
          </cell>
          <cell r="B12570" t="str">
            <v>Shock absorber Hendrickson A-14496 KGI</v>
          </cell>
          <cell r="C12570">
            <v>0</v>
          </cell>
          <cell r="D12570">
            <v>0</v>
          </cell>
          <cell r="E12570">
            <v>0</v>
          </cell>
          <cell r="K12570">
            <v>0</v>
          </cell>
          <cell r="L12570" t="str">
            <v>EA</v>
          </cell>
        </row>
        <row r="12571">
          <cell r="A12571" t="str">
            <v>9733-0017-T</v>
          </cell>
          <cell r="B12571" t="str">
            <v>Shock Absorber Hendrickson : S-20889</v>
          </cell>
          <cell r="C12571">
            <v>1603.7778700000001</v>
          </cell>
          <cell r="D12571">
            <v>0</v>
          </cell>
          <cell r="E12571">
            <v>0</v>
          </cell>
          <cell r="K12571">
            <v>60</v>
          </cell>
          <cell r="L12571" t="str">
            <v>EA</v>
          </cell>
        </row>
        <row r="12572">
          <cell r="A12572" t="str">
            <v>9733-0018-001-T</v>
          </cell>
          <cell r="B12572" t="str">
            <v>SHOCK ABSORBER W&amp;C #WC17297</v>
          </cell>
          <cell r="C12572">
            <v>3239.2479599999997</v>
          </cell>
          <cell r="D12572">
            <v>2</v>
          </cell>
          <cell r="E12572">
            <v>0</v>
          </cell>
          <cell r="K12572">
            <v>60</v>
          </cell>
          <cell r="L12572" t="str">
            <v>EA</v>
          </cell>
        </row>
        <row r="12573">
          <cell r="A12573" t="str">
            <v>9733-0018-T</v>
          </cell>
          <cell r="B12573" t="str">
            <v>SHOCK ABSORBER W&amp;C #WC19046-RFD</v>
          </cell>
          <cell r="C12573">
            <v>7612.6248299999997</v>
          </cell>
          <cell r="D12573">
            <v>4</v>
          </cell>
          <cell r="E12573">
            <v>0</v>
          </cell>
          <cell r="K12573">
            <v>60</v>
          </cell>
          <cell r="L12573" t="str">
            <v>EA</v>
          </cell>
        </row>
        <row r="12574">
          <cell r="A12574" t="str">
            <v>9733-0019-T</v>
          </cell>
          <cell r="B12574" t="str">
            <v>SHOCK M- KIT-LOWER-INTRAAX-TORQ S-24021</v>
          </cell>
          <cell r="C12574">
            <v>0</v>
          </cell>
          <cell r="D12574">
            <v>0</v>
          </cell>
          <cell r="E12574">
            <v>0</v>
          </cell>
          <cell r="K12574">
            <v>0</v>
          </cell>
          <cell r="L12574" t="str">
            <v>EA</v>
          </cell>
        </row>
        <row r="12575">
          <cell r="A12575" t="str">
            <v>9733-0020-T</v>
          </cell>
          <cell r="B12575" t="str">
            <v>SHOCK ABSORBER S-23566</v>
          </cell>
          <cell r="C12575">
            <v>0</v>
          </cell>
          <cell r="D12575">
            <v>0</v>
          </cell>
          <cell r="E12575">
            <v>0</v>
          </cell>
          <cell r="K12575">
            <v>0</v>
          </cell>
          <cell r="L12575" t="str">
            <v>EA</v>
          </cell>
        </row>
        <row r="12576">
          <cell r="A12576" t="str">
            <v>9733-0021-T</v>
          </cell>
          <cell r="B12576" t="str">
            <v>SHOCK KIT 98918-012 SUPPORT AAT230LDAR02</v>
          </cell>
          <cell r="C12576">
            <v>0</v>
          </cell>
          <cell r="D12576">
            <v>0</v>
          </cell>
          <cell r="E12576">
            <v>0</v>
          </cell>
          <cell r="K12576">
            <v>0</v>
          </cell>
          <cell r="L12576" t="str">
            <v>EA</v>
          </cell>
        </row>
        <row r="12577">
          <cell r="A12577" t="str">
            <v>9733-0022-T</v>
          </cell>
          <cell r="B12577" t="str">
            <v>SHOCK ABSOR HEND S-24023 NON-ROAD FRIEND</v>
          </cell>
          <cell r="C12577">
            <v>0</v>
          </cell>
          <cell r="D12577">
            <v>0</v>
          </cell>
          <cell r="E12577">
            <v>0</v>
          </cell>
          <cell r="K12577">
            <v>0</v>
          </cell>
          <cell r="L12577" t="str">
            <v>EA</v>
          </cell>
        </row>
        <row r="12578">
          <cell r="A12578" t="str">
            <v>9733-0023-T</v>
          </cell>
          <cell r="B12578" t="str">
            <v>SHOCK ABSORBER#YORK 506717/02</v>
          </cell>
          <cell r="C12578">
            <v>4800</v>
          </cell>
          <cell r="D12578">
            <v>0</v>
          </cell>
          <cell r="E12578">
            <v>0</v>
          </cell>
          <cell r="K12578">
            <v>30</v>
          </cell>
          <cell r="L12578" t="str">
            <v>EA</v>
          </cell>
        </row>
        <row r="12579">
          <cell r="A12579" t="str">
            <v>9733-0024-T</v>
          </cell>
          <cell r="B12579" t="str">
            <v>SHOCK ABSORBER#BPW#02.3722.83.02</v>
          </cell>
          <cell r="C12579">
            <v>0</v>
          </cell>
          <cell r="D12579">
            <v>0</v>
          </cell>
          <cell r="E12579">
            <v>0</v>
          </cell>
          <cell r="K12579">
            <v>0</v>
          </cell>
          <cell r="L12579" t="str">
            <v>EA</v>
          </cell>
        </row>
        <row r="12580">
          <cell r="A12580" t="str">
            <v>9733-0025-001-T</v>
          </cell>
          <cell r="B12580" t="str">
            <v>SHOCK ABSORBER ASS'Y YORK #787803</v>
          </cell>
          <cell r="C12580">
            <v>0</v>
          </cell>
          <cell r="D12580">
            <v>0</v>
          </cell>
          <cell r="E12580">
            <v>0</v>
          </cell>
          <cell r="K12580">
            <v>0</v>
          </cell>
          <cell r="L12580" t="str">
            <v>EA</v>
          </cell>
        </row>
        <row r="12581">
          <cell r="A12581" t="str">
            <v>9733-0025-002-T</v>
          </cell>
          <cell r="B12581" t="str">
            <v>SHOCK ABSORBER MTG LUG, YORK #790563</v>
          </cell>
          <cell r="C12581">
            <v>0</v>
          </cell>
          <cell r="D12581">
            <v>0</v>
          </cell>
          <cell r="E12581">
            <v>0</v>
          </cell>
          <cell r="K12581">
            <v>0</v>
          </cell>
          <cell r="L12581" t="str">
            <v>EA</v>
          </cell>
        </row>
        <row r="12582">
          <cell r="A12582" t="str">
            <v>9733-0025-T</v>
          </cell>
          <cell r="B12582" t="str">
            <v>YORK SPARE PART SHOCK</v>
          </cell>
          <cell r="C12582">
            <v>0</v>
          </cell>
          <cell r="D12582">
            <v>0</v>
          </cell>
          <cell r="E12582">
            <v>0</v>
          </cell>
          <cell r="K12582">
            <v>0</v>
          </cell>
          <cell r="L12582" t="str">
            <v>EA</v>
          </cell>
        </row>
        <row r="12583">
          <cell r="A12583" t="str">
            <v>9733-0026-T</v>
          </cell>
          <cell r="B12583" t="str">
            <v>SHOCK ABSORBER #S-21553  #HENDRICKSON</v>
          </cell>
          <cell r="C12583">
            <v>2720.27099</v>
          </cell>
          <cell r="D12583">
            <v>0</v>
          </cell>
          <cell r="E12583">
            <v>0</v>
          </cell>
          <cell r="K12583">
            <v>60</v>
          </cell>
          <cell r="L12583" t="str">
            <v>EA</v>
          </cell>
        </row>
        <row r="12584">
          <cell r="A12584" t="str">
            <v>9733-0027-T</v>
          </cell>
          <cell r="B12584" t="str">
            <v>SHOCK,DAMPER FOR KGS#230  #98583-026</v>
          </cell>
          <cell r="C12584">
            <v>10183.870779999999</v>
          </cell>
          <cell r="D12584">
            <v>0</v>
          </cell>
          <cell r="E12584">
            <v>0</v>
          </cell>
          <cell r="K12584">
            <v>60</v>
          </cell>
          <cell r="L12584" t="str">
            <v>EA</v>
          </cell>
        </row>
        <row r="12585">
          <cell r="A12585" t="str">
            <v>9733-0028-T</v>
          </cell>
          <cell r="B12585" t="str">
            <v>SHOCK,WEWELER D8A91-2640W-ORANGE</v>
          </cell>
          <cell r="C12585">
            <v>3800</v>
          </cell>
          <cell r="D12585">
            <v>0</v>
          </cell>
          <cell r="E12585">
            <v>0</v>
          </cell>
          <cell r="K12585">
            <v>30</v>
          </cell>
          <cell r="L12585" t="str">
            <v>EA</v>
          </cell>
        </row>
        <row r="12586">
          <cell r="A12586" t="str">
            <v>9733-0029-T</v>
          </cell>
          <cell r="B12586" t="str">
            <v>Shock Absorber</v>
          </cell>
          <cell r="C12586">
            <v>2268</v>
          </cell>
          <cell r="D12586">
            <v>0</v>
          </cell>
          <cell r="E12586">
            <v>0</v>
          </cell>
          <cell r="K12586">
            <v>0</v>
          </cell>
          <cell r="L12586" t="str">
            <v>EA</v>
          </cell>
        </row>
        <row r="12587">
          <cell r="A12587" t="str">
            <v>9733-0030-T</v>
          </cell>
          <cell r="B12587" t="str">
            <v>Shock Absorber (Front)</v>
          </cell>
          <cell r="C12587">
            <v>2223</v>
          </cell>
          <cell r="D12587">
            <v>0</v>
          </cell>
          <cell r="E12587">
            <v>0</v>
          </cell>
          <cell r="K12587">
            <v>0</v>
          </cell>
          <cell r="L12587" t="str">
            <v>EA</v>
          </cell>
        </row>
        <row r="12588">
          <cell r="A12588" t="str">
            <v>9733-0031-T</v>
          </cell>
          <cell r="B12588" t="str">
            <v>Cabin Shock Stopper</v>
          </cell>
          <cell r="C12588">
            <v>190.8</v>
          </cell>
          <cell r="D12588">
            <v>0</v>
          </cell>
          <cell r="E12588">
            <v>0</v>
          </cell>
          <cell r="K12588">
            <v>0</v>
          </cell>
          <cell r="L12588" t="str">
            <v>EA</v>
          </cell>
        </row>
        <row r="12589">
          <cell r="A12589" t="str">
            <v>9733-0032-T</v>
          </cell>
          <cell r="B12589" t="str">
            <v>Shock Absorber</v>
          </cell>
          <cell r="C12589">
            <v>1737</v>
          </cell>
          <cell r="D12589">
            <v>0</v>
          </cell>
          <cell r="E12589">
            <v>0</v>
          </cell>
          <cell r="K12589">
            <v>0</v>
          </cell>
          <cell r="L12589" t="str">
            <v>EA</v>
          </cell>
        </row>
        <row r="12590">
          <cell r="A12590" t="str">
            <v>9733-0033-T</v>
          </cell>
          <cell r="B12590" t="str">
            <v>Shock Absorber</v>
          </cell>
          <cell r="C12590">
            <v>1737</v>
          </cell>
          <cell r="D12590">
            <v>0</v>
          </cell>
          <cell r="E12590">
            <v>2</v>
          </cell>
          <cell r="K12590">
            <v>0</v>
          </cell>
          <cell r="L12590" t="str">
            <v>EA</v>
          </cell>
        </row>
        <row r="12591">
          <cell r="A12591" t="str">
            <v>9733-0034-T</v>
          </cell>
          <cell r="B12591" t="str">
            <v>Front Shock Absorber</v>
          </cell>
          <cell r="C12591">
            <v>2133</v>
          </cell>
          <cell r="D12591">
            <v>0</v>
          </cell>
          <cell r="E12591">
            <v>0</v>
          </cell>
          <cell r="K12591">
            <v>0</v>
          </cell>
          <cell r="L12591" t="str">
            <v>EA</v>
          </cell>
        </row>
        <row r="12592">
          <cell r="A12592" t="str">
            <v>9733-0035-T</v>
          </cell>
          <cell r="B12592" t="str">
            <v>SHOCK ABSORBER # 02.3722.04.02</v>
          </cell>
          <cell r="C12592">
            <v>0</v>
          </cell>
          <cell r="D12592">
            <v>0</v>
          </cell>
          <cell r="E12592">
            <v>0</v>
          </cell>
          <cell r="K12592">
            <v>0</v>
          </cell>
          <cell r="L12592" t="str">
            <v>EA</v>
          </cell>
        </row>
        <row r="12593">
          <cell r="A12593" t="str">
            <v>9734-0001-T</v>
          </cell>
          <cell r="B12593" t="str">
            <v>BRAKE SHOES KIT MAJ OVERHAUL S-23753-1</v>
          </cell>
          <cell r="C12593">
            <v>0</v>
          </cell>
          <cell r="D12593">
            <v>0</v>
          </cell>
          <cell r="E12593">
            <v>0</v>
          </cell>
          <cell r="K12593">
            <v>0</v>
          </cell>
          <cell r="L12593" t="str">
            <v>EA</v>
          </cell>
        </row>
        <row r="12594">
          <cell r="A12594" t="str">
            <v>9734-0002-T</v>
          </cell>
          <cell r="B12594" t="str">
            <v>BRAKES KIT, MINOR OVERHAUL, BRKE S-23752</v>
          </cell>
          <cell r="C12594">
            <v>1280.5577800000001</v>
          </cell>
          <cell r="D12594">
            <v>5</v>
          </cell>
          <cell r="E12594">
            <v>0</v>
          </cell>
          <cell r="K12594">
            <v>60</v>
          </cell>
          <cell r="L12594" t="str">
            <v>EA</v>
          </cell>
        </row>
        <row r="12595">
          <cell r="A12595" t="str">
            <v>9734-0003-T</v>
          </cell>
          <cell r="B12595" t="str">
            <v>BRAKE SHOE RETAINING SPRING W&amp;C #800027</v>
          </cell>
          <cell r="C12595">
            <v>0</v>
          </cell>
          <cell r="D12595">
            <v>0</v>
          </cell>
          <cell r="E12595">
            <v>0</v>
          </cell>
          <cell r="K12595">
            <v>0</v>
          </cell>
          <cell r="L12595" t="str">
            <v>EA</v>
          </cell>
        </row>
        <row r="12596">
          <cell r="A12596" t="str">
            <v>9734-0004-T</v>
          </cell>
          <cell r="B12596" t="str">
            <v>BRAKE SHOE RETURN SPRING W&amp;C #3007-2001</v>
          </cell>
          <cell r="C12596">
            <v>0</v>
          </cell>
          <cell r="D12596">
            <v>0</v>
          </cell>
          <cell r="E12596">
            <v>0</v>
          </cell>
          <cell r="K12596">
            <v>0</v>
          </cell>
          <cell r="L12596" t="str">
            <v>EA</v>
          </cell>
        </row>
        <row r="12597">
          <cell r="A12597" t="str">
            <v>9734-0005-T</v>
          </cell>
          <cell r="B12597" t="str">
            <v>BRAKE SHOE-LINED ASS'Y. MAGNUM #10-7820</v>
          </cell>
          <cell r="C12597">
            <v>1000</v>
          </cell>
          <cell r="D12597">
            <v>0</v>
          </cell>
          <cell r="E12597">
            <v>0</v>
          </cell>
          <cell r="K12597">
            <v>30</v>
          </cell>
          <cell r="L12597" t="str">
            <v>EA</v>
          </cell>
        </row>
        <row r="12598">
          <cell r="A12598" t="str">
            <v>9734-0006-T</v>
          </cell>
          <cell r="B12598" t="str">
            <v>BRAKE SHOE KIT FOR W&amp;C #WC2.2.00.130</v>
          </cell>
          <cell r="C12598">
            <v>2154.7192300000002</v>
          </cell>
          <cell r="D12598">
            <v>6</v>
          </cell>
          <cell r="E12598">
            <v>0</v>
          </cell>
          <cell r="K12598">
            <v>60</v>
          </cell>
          <cell r="L12598" t="str">
            <v>EA</v>
          </cell>
        </row>
        <row r="12599">
          <cell r="A12599" t="str">
            <v>9734-0007-T</v>
          </cell>
          <cell r="B12599" t="str">
            <v>Brake Shoes/Disk (SN 4220)</v>
          </cell>
          <cell r="C12599">
            <v>5190.7689500000006</v>
          </cell>
          <cell r="D12599">
            <v>0</v>
          </cell>
          <cell r="E12599">
            <v>0</v>
          </cell>
          <cell r="K12599">
            <v>90</v>
          </cell>
          <cell r="L12599" t="str">
            <v>EA</v>
          </cell>
        </row>
        <row r="12600">
          <cell r="A12600" t="str">
            <v>9736-0001-T</v>
          </cell>
          <cell r="B12600" t="str">
            <v>STAINER LIQUIP SLV5-45F TO SUIT W/SLV5</v>
          </cell>
          <cell r="C12600">
            <v>2923.5618300000001</v>
          </cell>
          <cell r="D12600">
            <v>0</v>
          </cell>
          <cell r="E12600">
            <v>0</v>
          </cell>
          <cell r="K12600">
            <v>60</v>
          </cell>
          <cell r="L12600" t="str">
            <v>EA</v>
          </cell>
        </row>
        <row r="12601">
          <cell r="A12601" t="str">
            <v>9736-0002-T</v>
          </cell>
          <cell r="B12601" t="str">
            <v>4" CONE FILTER SS.</v>
          </cell>
          <cell r="C12601">
            <v>2800</v>
          </cell>
          <cell r="D12601">
            <v>1</v>
          </cell>
          <cell r="E12601">
            <v>0</v>
          </cell>
          <cell r="K12601">
            <v>0</v>
          </cell>
          <cell r="L12601" t="str">
            <v>EA</v>
          </cell>
        </row>
        <row r="12602">
          <cell r="A12602" t="str">
            <v>9737-0001-T</v>
          </cell>
          <cell r="B12602" t="str">
            <v>SIGHT GLASS, CIVACON #10855  M/H MOUNTIN</v>
          </cell>
          <cell r="C12602">
            <v>0</v>
          </cell>
          <cell r="D12602">
            <v>0</v>
          </cell>
          <cell r="E12602">
            <v>0</v>
          </cell>
          <cell r="K12602">
            <v>0</v>
          </cell>
          <cell r="L12602" t="str">
            <v>EA</v>
          </cell>
        </row>
        <row r="12603">
          <cell r="A12603" t="str">
            <v>9737-0002-001-T</v>
          </cell>
          <cell r="B12603" t="str">
            <v>SIGHT GLASS, TRELOR 502SG80-25</v>
          </cell>
          <cell r="C12603">
            <v>0</v>
          </cell>
          <cell r="D12603">
            <v>0</v>
          </cell>
          <cell r="E12603">
            <v>0</v>
          </cell>
          <cell r="K12603">
            <v>0</v>
          </cell>
          <cell r="L12603" t="str">
            <v>EA</v>
          </cell>
        </row>
        <row r="12604">
          <cell r="A12604" t="str">
            <v>9737-0002-T</v>
          </cell>
          <cell r="B12604" t="str">
            <v>SIGHT GLASS, TRELOR 502SG100-25</v>
          </cell>
          <cell r="C12604">
            <v>4069.77835</v>
          </cell>
          <cell r="D12604">
            <v>0</v>
          </cell>
          <cell r="E12604">
            <v>0</v>
          </cell>
          <cell r="K12604">
            <v>60</v>
          </cell>
          <cell r="L12604" t="str">
            <v>EA</v>
          </cell>
        </row>
        <row r="12605">
          <cell r="A12605" t="str">
            <v>9737-0004-T</v>
          </cell>
          <cell r="B12605" t="str">
            <v>SIGHT GLASS REPAIR KIT FOR CIVACON 861BA</v>
          </cell>
          <cell r="C12605">
            <v>442.11633</v>
          </cell>
          <cell r="D12605">
            <v>0</v>
          </cell>
          <cell r="E12605">
            <v>0</v>
          </cell>
          <cell r="K12605">
            <v>0</v>
          </cell>
          <cell r="L12605" t="str">
            <v>EA</v>
          </cell>
        </row>
        <row r="12606">
          <cell r="A12606" t="str">
            <v>9737-0005-T</v>
          </cell>
          <cell r="B12606" t="str">
            <v>SIGHT GLASS REPAIR KIT FOR 891BA(891BRK)</v>
          </cell>
          <cell r="C12606">
            <v>596.42908999999997</v>
          </cell>
          <cell r="D12606">
            <v>0</v>
          </cell>
          <cell r="E12606">
            <v>200</v>
          </cell>
          <cell r="K12606">
            <v>0</v>
          </cell>
          <cell r="L12606" t="str">
            <v>EA</v>
          </cell>
        </row>
        <row r="12607">
          <cell r="A12607" t="str">
            <v>9737-0006-T</v>
          </cell>
          <cell r="B12607" t="str">
            <v>SIGHT GLASS 4" JIKOH JDG-105MP ETHANOL</v>
          </cell>
          <cell r="C12607">
            <v>6520.4880299999995</v>
          </cell>
          <cell r="D12607">
            <v>4</v>
          </cell>
          <cell r="E12607">
            <v>0</v>
          </cell>
          <cell r="K12607">
            <v>60</v>
          </cell>
          <cell r="L12607" t="str">
            <v>EA</v>
          </cell>
        </row>
        <row r="12608">
          <cell r="A12608" t="str">
            <v>9737-0007-T</v>
          </cell>
          <cell r="B12608" t="str">
            <v>SIGHT GLASS DIXON #5200SFI 4"TTMA 1 3/4"</v>
          </cell>
          <cell r="C12608">
            <v>3200</v>
          </cell>
          <cell r="D12608">
            <v>0</v>
          </cell>
          <cell r="E12608">
            <v>0</v>
          </cell>
          <cell r="K12608">
            <v>15</v>
          </cell>
          <cell r="L12608" t="str">
            <v>EA</v>
          </cell>
        </row>
        <row r="12609">
          <cell r="A12609" t="str">
            <v>9737-0008-T</v>
          </cell>
          <cell r="B12609" t="str">
            <v>SIGHT GLASS KIT EMCO#EW00675908</v>
          </cell>
          <cell r="C12609">
            <v>0</v>
          </cell>
          <cell r="D12609">
            <v>0</v>
          </cell>
          <cell r="E12609">
            <v>0</v>
          </cell>
          <cell r="K12609">
            <v>0</v>
          </cell>
          <cell r="L12609" t="str">
            <v>EA</v>
          </cell>
        </row>
        <row r="12610">
          <cell r="A12610" t="str">
            <v>9737-0009-T</v>
          </cell>
          <cell r="B12610" t="str">
            <v>SIGHT GLASS ALUM 85mm THK. #TTF4 0 WS</v>
          </cell>
          <cell r="C12610">
            <v>3522.9011399999999</v>
          </cell>
          <cell r="D12610">
            <v>0</v>
          </cell>
          <cell r="E12610">
            <v>0</v>
          </cell>
          <cell r="K12610">
            <v>60</v>
          </cell>
          <cell r="L12610" t="str">
            <v>EA</v>
          </cell>
        </row>
        <row r="12611">
          <cell r="A12611" t="str">
            <v>9737-0010-T</v>
          </cell>
          <cell r="B12611" t="str">
            <v>SIGHT GLASS KIT API(CAP HD SCR.)#671670</v>
          </cell>
          <cell r="C12611">
            <v>307.27967000000001</v>
          </cell>
          <cell r="D12611">
            <v>37</v>
          </cell>
          <cell r="E12611">
            <v>0</v>
          </cell>
          <cell r="K12611">
            <v>0</v>
          </cell>
          <cell r="L12611" t="str">
            <v>EA</v>
          </cell>
        </row>
        <row r="12612">
          <cell r="A12612" t="str">
            <v>9737-0011-T</v>
          </cell>
          <cell r="B12612" t="str">
            <v>SIGHT GLASS KIT API BAYCO#5204K8</v>
          </cell>
          <cell r="C12612">
            <v>890</v>
          </cell>
          <cell r="D12612">
            <v>11</v>
          </cell>
          <cell r="E12612">
            <v>0</v>
          </cell>
          <cell r="K12612">
            <v>15</v>
          </cell>
          <cell r="L12612" t="str">
            <v>EA</v>
          </cell>
        </row>
        <row r="12613">
          <cell r="A12613" t="str">
            <v>9737-0012-T</v>
          </cell>
          <cell r="B12613" t="str">
            <v>SIGHT GLASS NORMEC 78.51.50.1 FLG, TTMA</v>
          </cell>
          <cell r="C12613">
            <v>3347.1756099999998</v>
          </cell>
          <cell r="D12613">
            <v>0</v>
          </cell>
          <cell r="E12613">
            <v>0</v>
          </cell>
          <cell r="K12613">
            <v>0</v>
          </cell>
          <cell r="L12613" t="str">
            <v>EA</v>
          </cell>
        </row>
        <row r="12614">
          <cell r="A12614" t="str">
            <v>9737-0013-T</v>
          </cell>
          <cell r="B12614" t="str">
            <v>MOULDED HOUSING COO China LIQAPI490-24K</v>
          </cell>
          <cell r="C12614">
            <v>1897.73225</v>
          </cell>
          <cell r="D12614">
            <v>0</v>
          </cell>
          <cell r="E12614">
            <v>0</v>
          </cell>
          <cell r="K12614">
            <v>60</v>
          </cell>
          <cell r="L12614" t="str">
            <v>EA</v>
          </cell>
        </row>
        <row r="12615">
          <cell r="A12615" t="str">
            <v>9738-0001-001-T</v>
          </cell>
          <cell r="B12615" t="str">
            <v>SCREW M6 X 13 LACK HEAD SS.</v>
          </cell>
          <cell r="C12615">
            <v>60</v>
          </cell>
          <cell r="D12615">
            <v>127</v>
          </cell>
          <cell r="E12615">
            <v>0</v>
          </cell>
          <cell r="K12615">
            <v>7</v>
          </cell>
          <cell r="L12615" t="str">
            <v>EA</v>
          </cell>
        </row>
        <row r="12616">
          <cell r="A12616" t="str">
            <v>9738-0001-T</v>
          </cell>
          <cell r="B12616" t="str">
            <v>SCREW 1/4"-20 LACK HEAD SS.</v>
          </cell>
          <cell r="C12616">
            <v>50</v>
          </cell>
          <cell r="D12616">
            <v>200</v>
          </cell>
          <cell r="E12616">
            <v>0</v>
          </cell>
          <cell r="K12616">
            <v>7</v>
          </cell>
          <cell r="L12616" t="str">
            <v>EA</v>
          </cell>
        </row>
        <row r="12617">
          <cell r="A12617" t="str">
            <v>9738-0002-T</v>
          </cell>
          <cell r="B12617" t="str">
            <v>SCREW M30x200 BPW#03.341.05.03.0</v>
          </cell>
          <cell r="C12617">
            <v>1360</v>
          </cell>
          <cell r="D12617">
            <v>0</v>
          </cell>
          <cell r="E12617">
            <v>0</v>
          </cell>
          <cell r="K12617">
            <v>30</v>
          </cell>
          <cell r="L12617" t="str">
            <v>EA</v>
          </cell>
        </row>
        <row r="12618">
          <cell r="A12618" t="str">
            <v>9738-0003-T</v>
          </cell>
          <cell r="B12618" t="str">
            <v>SCREW THUMB 5/32" SS WITH PIN LOCK HOLE</v>
          </cell>
          <cell r="C12618">
            <v>95</v>
          </cell>
          <cell r="D12618">
            <v>74</v>
          </cell>
          <cell r="E12618">
            <v>0</v>
          </cell>
          <cell r="K12618">
            <v>7</v>
          </cell>
          <cell r="L12618" t="str">
            <v>EA</v>
          </cell>
        </row>
        <row r="12619">
          <cell r="A12619" t="str">
            <v>9738-0005-T</v>
          </cell>
          <cell r="B12619" t="str">
            <v>SCREW HEXAGON M30x255 - 8.8 #03.340.15.3</v>
          </cell>
          <cell r="C12619">
            <v>1680</v>
          </cell>
          <cell r="D12619">
            <v>44</v>
          </cell>
          <cell r="E12619">
            <v>0</v>
          </cell>
          <cell r="K12619">
            <v>30</v>
          </cell>
          <cell r="L12619" t="str">
            <v>EA</v>
          </cell>
        </row>
        <row r="12620">
          <cell r="A12620" t="str">
            <v>9738-0006-T</v>
          </cell>
          <cell r="B12620" t="str">
            <v>SCREW M30x170 BPW#03.341.05.05.0</v>
          </cell>
          <cell r="C12620">
            <v>975</v>
          </cell>
          <cell r="D12620">
            <v>0</v>
          </cell>
          <cell r="E12620">
            <v>0</v>
          </cell>
          <cell r="K12620">
            <v>30</v>
          </cell>
          <cell r="L12620" t="str">
            <v>EA</v>
          </cell>
        </row>
        <row r="12621">
          <cell r="A12621" t="str">
            <v>9738-0007-T</v>
          </cell>
          <cell r="B12621" t="str">
            <v>SCREW M30x235 BPW#03.340.15.41.0</v>
          </cell>
          <cell r="C12621">
            <v>0</v>
          </cell>
          <cell r="D12621">
            <v>0</v>
          </cell>
          <cell r="E12621">
            <v>0</v>
          </cell>
          <cell r="K12621">
            <v>0</v>
          </cell>
          <cell r="L12621" t="str">
            <v>EA</v>
          </cell>
        </row>
        <row r="12622">
          <cell r="A12622" t="str">
            <v>9738-0008</v>
          </cell>
          <cell r="B12622" t="str">
            <v>SCREW,HEX CAP,0.25-20 X 1 GR5,CAD PLT</v>
          </cell>
          <cell r="C12622">
            <v>0</v>
          </cell>
          <cell r="D12622">
            <v>0</v>
          </cell>
          <cell r="E12622">
            <v>0</v>
          </cell>
          <cell r="K12622">
            <v>0</v>
          </cell>
          <cell r="L12622" t="str">
            <v>EA</v>
          </cell>
        </row>
        <row r="12623">
          <cell r="A12623" t="str">
            <v>9738-0008-T</v>
          </cell>
          <cell r="B12623" t="str">
            <v>SCREW SET CIVACON #H53044M</v>
          </cell>
          <cell r="C12623">
            <v>0</v>
          </cell>
          <cell r="D12623">
            <v>0</v>
          </cell>
          <cell r="E12623">
            <v>0</v>
          </cell>
          <cell r="K12623">
            <v>0</v>
          </cell>
          <cell r="L12623" t="str">
            <v>EA</v>
          </cell>
        </row>
        <row r="12624">
          <cell r="A12624" t="str">
            <v>9738-0009-T</v>
          </cell>
          <cell r="B12624" t="str">
            <v>SHEET METAL SCREW SS NO.14X1" M6</v>
          </cell>
          <cell r="C12624">
            <v>3.15</v>
          </cell>
          <cell r="D12624">
            <v>0</v>
          </cell>
          <cell r="E12624">
            <v>0</v>
          </cell>
          <cell r="K12624">
            <v>7</v>
          </cell>
          <cell r="L12624" t="str">
            <v>EA</v>
          </cell>
        </row>
        <row r="12625">
          <cell r="A12625" t="str">
            <v>9738-0010-001-T</v>
          </cell>
          <cell r="B12625" t="str">
            <v>COIL SCREW THREAD INSERT SS M8x1.25</v>
          </cell>
          <cell r="C12625">
            <v>0</v>
          </cell>
          <cell r="D12625">
            <v>0</v>
          </cell>
          <cell r="E12625">
            <v>0</v>
          </cell>
          <cell r="K12625">
            <v>0</v>
          </cell>
          <cell r="L12625" t="str">
            <v>EA</v>
          </cell>
        </row>
        <row r="12626">
          <cell r="A12626" t="str">
            <v>9738-0010-002-T</v>
          </cell>
          <cell r="B12626" t="str">
            <v>COIL SCREW THREAD INSERT SS M12x1.25</v>
          </cell>
          <cell r="C12626">
            <v>0</v>
          </cell>
          <cell r="D12626">
            <v>0</v>
          </cell>
          <cell r="E12626">
            <v>0</v>
          </cell>
          <cell r="K12626">
            <v>0</v>
          </cell>
          <cell r="L12626" t="str">
            <v>EA</v>
          </cell>
        </row>
        <row r="12627">
          <cell r="A12627" t="str">
            <v>9738-0011-T</v>
          </cell>
          <cell r="B12627" t="str">
            <v>BUTTON HEADS SS BOLT M8 X 25 MM.</v>
          </cell>
          <cell r="C12627">
            <v>8.4</v>
          </cell>
          <cell r="D12627">
            <v>0</v>
          </cell>
          <cell r="E12627">
            <v>0</v>
          </cell>
          <cell r="K12627">
            <v>7</v>
          </cell>
          <cell r="L12627" t="str">
            <v>EA</v>
          </cell>
        </row>
        <row r="12628">
          <cell r="A12628" t="str">
            <v>9738-0012-T</v>
          </cell>
          <cell r="B12628" t="str">
            <v>BUTTON HEADS SS BOLT M8 X 35 MM.</v>
          </cell>
          <cell r="C12628">
            <v>12.9</v>
          </cell>
          <cell r="D12628">
            <v>0</v>
          </cell>
          <cell r="E12628">
            <v>0</v>
          </cell>
          <cell r="K12628">
            <v>7</v>
          </cell>
          <cell r="L12628" t="str">
            <v>EA</v>
          </cell>
        </row>
        <row r="12629">
          <cell r="A12629" t="str">
            <v>9738-0013-T</v>
          </cell>
          <cell r="B12629" t="str">
            <v>BUTTON HEADS SS BOLT M8 X 30 MM.</v>
          </cell>
          <cell r="C12629">
            <v>0</v>
          </cell>
          <cell r="D12629">
            <v>0</v>
          </cell>
          <cell r="E12629">
            <v>0</v>
          </cell>
          <cell r="K12629">
            <v>0</v>
          </cell>
          <cell r="L12629" t="str">
            <v>EA</v>
          </cell>
        </row>
        <row r="12630">
          <cell r="A12630" t="str">
            <v>9738-0014-T</v>
          </cell>
          <cell r="B12630" t="str">
            <v>SOCKET HEX SCREW M8x25 SET SS</v>
          </cell>
          <cell r="C12630">
            <v>10</v>
          </cell>
          <cell r="D12630">
            <v>0</v>
          </cell>
          <cell r="E12630">
            <v>0</v>
          </cell>
          <cell r="K12630">
            <v>7</v>
          </cell>
          <cell r="L12630" t="str">
            <v>EA</v>
          </cell>
        </row>
        <row r="12631">
          <cell r="A12631" t="str">
            <v>9738-0015-T</v>
          </cell>
          <cell r="B12631" t="str">
            <v>SCREW EMCO F5002 # 564278</v>
          </cell>
          <cell r="C12631">
            <v>0</v>
          </cell>
          <cell r="D12631">
            <v>0</v>
          </cell>
          <cell r="E12631">
            <v>0</v>
          </cell>
          <cell r="K12631">
            <v>0</v>
          </cell>
          <cell r="L12631" t="str">
            <v>EA</v>
          </cell>
        </row>
        <row r="12632">
          <cell r="A12632" t="str">
            <v>9738-0018</v>
          </cell>
          <cell r="B12632" t="str">
            <v>SCREW,SOCKET,FLAT, 0.625-11 X 1.75IN</v>
          </cell>
          <cell r="C12632">
            <v>0</v>
          </cell>
          <cell r="D12632">
            <v>0</v>
          </cell>
          <cell r="E12632">
            <v>0</v>
          </cell>
          <cell r="K12632">
            <v>0</v>
          </cell>
          <cell r="L12632" t="str">
            <v>EA</v>
          </cell>
        </row>
        <row r="12633">
          <cell r="A12633" t="str">
            <v>9738-0030</v>
          </cell>
          <cell r="B12633" t="str">
            <v>SCREW,HEX CAP,0.375-16 X 1IN, 316 SS</v>
          </cell>
          <cell r="C12633">
            <v>0</v>
          </cell>
          <cell r="D12633">
            <v>0</v>
          </cell>
          <cell r="E12633">
            <v>0</v>
          </cell>
          <cell r="K12633">
            <v>0</v>
          </cell>
          <cell r="L12633" t="str">
            <v>EA</v>
          </cell>
        </row>
        <row r="12634">
          <cell r="A12634" t="str">
            <v>9738-0038</v>
          </cell>
          <cell r="B12634" t="str">
            <v>SCREW,HEX CAP,0.375-16 X 3.75 UNC,316 ST</v>
          </cell>
          <cell r="C12634">
            <v>129.96301</v>
          </cell>
          <cell r="D12634">
            <v>0</v>
          </cell>
          <cell r="E12634">
            <v>0</v>
          </cell>
          <cell r="K12634">
            <v>30</v>
          </cell>
          <cell r="L12634" t="str">
            <v>EA</v>
          </cell>
        </row>
        <row r="12635">
          <cell r="A12635" t="str">
            <v>9738-0067</v>
          </cell>
          <cell r="B12635" t="str">
            <v>SCREW,HEX HEAD CAP 0.44IN UNC X2.5IN</v>
          </cell>
          <cell r="C12635">
            <v>0</v>
          </cell>
          <cell r="D12635">
            <v>0</v>
          </cell>
          <cell r="E12635">
            <v>0</v>
          </cell>
          <cell r="K12635">
            <v>0</v>
          </cell>
          <cell r="L12635" t="str">
            <v>EA</v>
          </cell>
        </row>
        <row r="12636">
          <cell r="A12636" t="str">
            <v>9738-0304</v>
          </cell>
          <cell r="B12636" t="str">
            <v>SCREW,HEX HEAD CAP,GR 8 0.75IN UNC X</v>
          </cell>
          <cell r="C12636">
            <v>0</v>
          </cell>
          <cell r="D12636">
            <v>0</v>
          </cell>
          <cell r="E12636">
            <v>0</v>
          </cell>
          <cell r="K12636">
            <v>0</v>
          </cell>
          <cell r="L12636" t="str">
            <v>EA</v>
          </cell>
        </row>
        <row r="12637">
          <cell r="A12637" t="str">
            <v>9738-0368</v>
          </cell>
          <cell r="B12637" t="str">
            <v>SCREW HEX HEAD CAP GRD 8 .63 UNFX7"L</v>
          </cell>
          <cell r="C12637">
            <v>521.06075999999996</v>
          </cell>
          <cell r="D12637">
            <v>0</v>
          </cell>
          <cell r="E12637">
            <v>0</v>
          </cell>
          <cell r="K12637">
            <v>60</v>
          </cell>
          <cell r="L12637" t="str">
            <v>EA</v>
          </cell>
        </row>
        <row r="12638">
          <cell r="A12638" t="str">
            <v>9739-0001-T</v>
          </cell>
          <cell r="B12638" t="str">
            <v>SPLICING SLEEVE AL FOR CABLE 4.5 MM</v>
          </cell>
          <cell r="C12638">
            <v>18</v>
          </cell>
          <cell r="D12638">
            <v>112</v>
          </cell>
          <cell r="E12638">
            <v>0</v>
          </cell>
          <cell r="K12638">
            <v>7</v>
          </cell>
          <cell r="L12638" t="str">
            <v>EA</v>
          </cell>
        </row>
        <row r="12639">
          <cell r="A12639" t="str">
            <v>9739-0002-T</v>
          </cell>
          <cell r="B12639" t="str">
            <v>SLEEVE SS FOR CRYPTA  C2K</v>
          </cell>
          <cell r="C12639">
            <v>35</v>
          </cell>
          <cell r="D12639">
            <v>0</v>
          </cell>
          <cell r="E12639">
            <v>0</v>
          </cell>
          <cell r="K12639">
            <v>7</v>
          </cell>
          <cell r="L12639" t="str">
            <v>EA</v>
          </cell>
        </row>
        <row r="12640">
          <cell r="A12640" t="str">
            <v>9739-0003-T</v>
          </cell>
          <cell r="B12640" t="str">
            <v>SLEEVE WHEEL NUT MAGNUM#10-7720</v>
          </cell>
          <cell r="C12640">
            <v>25</v>
          </cell>
          <cell r="D12640">
            <v>0</v>
          </cell>
          <cell r="E12640">
            <v>0</v>
          </cell>
          <cell r="K12640">
            <v>30</v>
          </cell>
          <cell r="L12640" t="str">
            <v>EA</v>
          </cell>
        </row>
        <row r="12641">
          <cell r="A12641" t="str">
            <v>9740-0001-T</v>
          </cell>
          <cell r="B12641" t="str">
            <v>SOCKET 6PIN PHILIP ISO</v>
          </cell>
          <cell r="C12641">
            <v>0</v>
          </cell>
          <cell r="D12641">
            <v>0</v>
          </cell>
          <cell r="E12641">
            <v>0</v>
          </cell>
          <cell r="K12641">
            <v>0</v>
          </cell>
          <cell r="L12641" t="str">
            <v>EA</v>
          </cell>
        </row>
        <row r="12642">
          <cell r="A12642" t="str">
            <v>9740-0002-T</v>
          </cell>
          <cell r="B12642" t="str">
            <v>SOCKET OPTIC SCULLY SJ-OB #08509</v>
          </cell>
          <cell r="C12642">
            <v>4147.7787199999993</v>
          </cell>
          <cell r="D12642">
            <v>0</v>
          </cell>
          <cell r="E12642">
            <v>0</v>
          </cell>
          <cell r="K12642">
            <v>60</v>
          </cell>
          <cell r="L12642" t="str">
            <v>EA</v>
          </cell>
        </row>
        <row r="12643">
          <cell r="A12643" t="str">
            <v>9740-0003-001-T</v>
          </cell>
          <cell r="B12643" t="str">
            <v>SOCKET, 7-POLE ELECTRICAL HELLA#4907</v>
          </cell>
          <cell r="C12643">
            <v>1162.0752199999999</v>
          </cell>
          <cell r="D12643">
            <v>0</v>
          </cell>
          <cell r="E12643">
            <v>0</v>
          </cell>
          <cell r="K12643">
            <v>60</v>
          </cell>
          <cell r="L12643" t="str">
            <v>EA</v>
          </cell>
        </row>
        <row r="12644">
          <cell r="A12644" t="str">
            <v>9740-0003-T</v>
          </cell>
          <cell r="B12644" t="str">
            <v>SOCKET, 7-POLE ELECTRICAL HELLA#4935</v>
          </cell>
          <cell r="C12644">
            <v>0</v>
          </cell>
          <cell r="D12644">
            <v>0</v>
          </cell>
          <cell r="E12644">
            <v>0</v>
          </cell>
          <cell r="K12644">
            <v>0</v>
          </cell>
          <cell r="L12644" t="str">
            <v>EA</v>
          </cell>
        </row>
        <row r="12645">
          <cell r="A12645" t="str">
            <v>9740-0004-T</v>
          </cell>
          <cell r="B12645" t="str">
            <v>SOCKET SS BSP FEMALE 3/4 SSS20</v>
          </cell>
          <cell r="C12645">
            <v>0</v>
          </cell>
          <cell r="D12645">
            <v>0</v>
          </cell>
          <cell r="E12645">
            <v>0</v>
          </cell>
          <cell r="K12645">
            <v>0</v>
          </cell>
          <cell r="L12645" t="str">
            <v>EA</v>
          </cell>
        </row>
        <row r="12646">
          <cell r="A12646" t="str">
            <v>9740-0005-T</v>
          </cell>
          <cell r="B12646" t="str">
            <v>SOCKET SS BSP FEMALE 1/2 SSS15</v>
          </cell>
          <cell r="C12646">
            <v>0</v>
          </cell>
          <cell r="D12646">
            <v>0</v>
          </cell>
          <cell r="E12646">
            <v>0</v>
          </cell>
          <cell r="K12646">
            <v>0</v>
          </cell>
          <cell r="L12646" t="str">
            <v>EA</v>
          </cell>
        </row>
        <row r="12647">
          <cell r="A12647" t="str">
            <v>9740-0006-T</v>
          </cell>
          <cell r="B12647" t="str">
            <v>SOCKET, WELD 1-1/2 BSP LIQUIP#BTS100-3</v>
          </cell>
          <cell r="C12647">
            <v>0</v>
          </cell>
          <cell r="D12647">
            <v>0</v>
          </cell>
          <cell r="E12647">
            <v>0</v>
          </cell>
          <cell r="K12647">
            <v>0</v>
          </cell>
          <cell r="L12647" t="str">
            <v>EA</v>
          </cell>
        </row>
        <row r="12648">
          <cell r="A12648" t="str">
            <v>9740-0007-T</v>
          </cell>
          <cell r="B12648" t="str">
            <v>SOCKET 7WAY ISO-1185(24N)"JAEGER"BRAND</v>
          </cell>
          <cell r="C12648">
            <v>0</v>
          </cell>
          <cell r="D12648">
            <v>0</v>
          </cell>
          <cell r="E12648">
            <v>0</v>
          </cell>
          <cell r="K12648">
            <v>0</v>
          </cell>
          <cell r="L12648" t="str">
            <v>EA</v>
          </cell>
        </row>
        <row r="12649">
          <cell r="A12649" t="str">
            <v>9740-0008-T</v>
          </cell>
          <cell r="B12649" t="str">
            <v>SOCKET,CIVACON,API PATT.THERM,#4401E</v>
          </cell>
          <cell r="C12649">
            <v>4235.3309799999997</v>
          </cell>
          <cell r="D12649">
            <v>0</v>
          </cell>
          <cell r="E12649">
            <v>0</v>
          </cell>
          <cell r="K12649">
            <v>75</v>
          </cell>
          <cell r="L12649" t="str">
            <v>EA</v>
          </cell>
        </row>
        <row r="12650">
          <cell r="A12650" t="str">
            <v>9740-0009-T</v>
          </cell>
          <cell r="B12650" t="str">
            <v>SOCKET 7WAY STA-DRY SCR TER EMAX 16-720S</v>
          </cell>
          <cell r="C12650">
            <v>0</v>
          </cell>
          <cell r="D12650">
            <v>0</v>
          </cell>
          <cell r="E12650">
            <v>0</v>
          </cell>
          <cell r="K12650">
            <v>0</v>
          </cell>
          <cell r="L12650" t="str">
            <v>EA</v>
          </cell>
        </row>
        <row r="12651">
          <cell r="A12651" t="str">
            <v>9740-0010-T</v>
          </cell>
          <cell r="B12651" t="str">
            <v>SOCKET,CIVACON,2J 6 PIN,#4200</v>
          </cell>
          <cell r="C12651">
            <v>0</v>
          </cell>
          <cell r="D12651">
            <v>0</v>
          </cell>
          <cell r="E12651">
            <v>0</v>
          </cell>
          <cell r="K12651">
            <v>0</v>
          </cell>
          <cell r="L12651" t="str">
            <v>EA</v>
          </cell>
        </row>
        <row r="12652">
          <cell r="A12652" t="str">
            <v>9740-0011-T</v>
          </cell>
          <cell r="B12652" t="str">
            <v>SOCKET,TOP OPERATE,TRELOAR VOS104</v>
          </cell>
          <cell r="C12652">
            <v>0</v>
          </cell>
          <cell r="D12652">
            <v>0</v>
          </cell>
          <cell r="E12652">
            <v>0</v>
          </cell>
          <cell r="K12652">
            <v>0</v>
          </cell>
          <cell r="L12652" t="str">
            <v>EA</v>
          </cell>
        </row>
        <row r="12653">
          <cell r="A12653" t="str">
            <v>9740-0012-T</v>
          </cell>
          <cell r="B12653" t="str">
            <v>SOCKET,API,OPTIC OUTPUT EURO,#4100E-EURO</v>
          </cell>
          <cell r="C12653">
            <v>6332.76145</v>
          </cell>
          <cell r="D12653">
            <v>0</v>
          </cell>
          <cell r="E12653">
            <v>0</v>
          </cell>
          <cell r="K12653">
            <v>75</v>
          </cell>
          <cell r="L12653" t="str">
            <v>EA</v>
          </cell>
        </row>
        <row r="12654">
          <cell r="A12654" t="str">
            <v>9740-0013-T</v>
          </cell>
          <cell r="B12654" t="str">
            <v>SOCKET, API, OPTIC EURO W/PRESS. SWITCH</v>
          </cell>
          <cell r="C12654">
            <v>5870.04</v>
          </cell>
          <cell r="D12654">
            <v>0</v>
          </cell>
          <cell r="E12654">
            <v>0</v>
          </cell>
          <cell r="K12654">
            <v>0</v>
          </cell>
          <cell r="L12654" t="str">
            <v>EA</v>
          </cell>
        </row>
        <row r="12655">
          <cell r="A12655" t="str">
            <v>9740-0014-T</v>
          </cell>
          <cell r="B12655" t="str">
            <v>SOCKET,THERMISTER,SCULLY 08272,SJ-8B</v>
          </cell>
          <cell r="C12655">
            <v>0</v>
          </cell>
          <cell r="D12655">
            <v>0</v>
          </cell>
          <cell r="E12655">
            <v>0</v>
          </cell>
          <cell r="K12655">
            <v>0</v>
          </cell>
          <cell r="L12655" t="str">
            <v>EA</v>
          </cell>
        </row>
        <row r="12656">
          <cell r="A12656" t="str">
            <v>9740-0015-T</v>
          </cell>
          <cell r="B12656" t="str">
            <v>SOCKET SCREWED ALUM(VOS104) 1 1/4" BSP</v>
          </cell>
          <cell r="C12656">
            <v>765.28</v>
          </cell>
          <cell r="D12656">
            <v>0</v>
          </cell>
          <cell r="E12656">
            <v>0</v>
          </cell>
          <cell r="K12656">
            <v>0</v>
          </cell>
          <cell r="L12656" t="str">
            <v>EA</v>
          </cell>
        </row>
        <row r="12657">
          <cell r="A12657" t="str">
            <v>9740-0016-T</v>
          </cell>
          <cell r="B12657" t="str">
            <v>SOCKET WELD SS(CL401-11S) 1-1/2" BSP</v>
          </cell>
          <cell r="C12657">
            <v>543.35</v>
          </cell>
          <cell r="D12657">
            <v>0</v>
          </cell>
          <cell r="E12657">
            <v>0</v>
          </cell>
          <cell r="K12657">
            <v>0</v>
          </cell>
          <cell r="L12657" t="str">
            <v>EA</v>
          </cell>
        </row>
        <row r="12658">
          <cell r="A12658" t="str">
            <v>9740-0017-T</v>
          </cell>
          <cell r="B12658" t="str">
            <v>SOCKET, 7 POLES HELLA 4935 NY (PLASTIC)</v>
          </cell>
          <cell r="C12658">
            <v>839.89</v>
          </cell>
          <cell r="D12658">
            <v>0</v>
          </cell>
          <cell r="E12658">
            <v>0</v>
          </cell>
          <cell r="K12658">
            <v>0</v>
          </cell>
          <cell r="L12658" t="str">
            <v>EA</v>
          </cell>
        </row>
        <row r="12659">
          <cell r="A12659" t="str">
            <v>9740-0018-T</v>
          </cell>
          <cell r="B12659" t="str">
            <v>SOCKET, 7 POLES PHILLIP STA-DRY</v>
          </cell>
          <cell r="C12659">
            <v>413</v>
          </cell>
          <cell r="D12659">
            <v>0</v>
          </cell>
          <cell r="E12659">
            <v>0</v>
          </cell>
          <cell r="K12659">
            <v>0</v>
          </cell>
          <cell r="L12659" t="str">
            <v>EA</v>
          </cell>
        </row>
        <row r="12660">
          <cell r="A12660" t="str">
            <v>9740-0019-T</v>
          </cell>
          <cell r="B12660" t="str">
            <v>SOCKET, 7-POLE SOCKET TYPE "S"</v>
          </cell>
          <cell r="C12660">
            <v>0</v>
          </cell>
          <cell r="D12660">
            <v>0</v>
          </cell>
          <cell r="E12660">
            <v>0</v>
          </cell>
          <cell r="K12660">
            <v>0</v>
          </cell>
          <cell r="L12660" t="str">
            <v>EA</v>
          </cell>
        </row>
        <row r="12661">
          <cell r="A12661" t="str">
            <v>9740-0020-T</v>
          </cell>
          <cell r="B12661" t="str">
            <v>SOCKET BOOT#15-740 PHILLIPS, ISO SOCKET</v>
          </cell>
          <cell r="C12661">
            <v>56.689959999999999</v>
          </cell>
          <cell r="D12661">
            <v>0</v>
          </cell>
          <cell r="E12661">
            <v>0</v>
          </cell>
          <cell r="K12661">
            <v>30</v>
          </cell>
          <cell r="L12661" t="str">
            <v>EA</v>
          </cell>
        </row>
        <row r="12662">
          <cell r="A12662" t="str">
            <v>9740-0021-001-T</v>
          </cell>
          <cell r="B12662" t="str">
            <v>SOCKET,THERM, CIVACON#4433, 4J-S,10PIN</v>
          </cell>
          <cell r="C12662">
            <v>4020.0029300000001</v>
          </cell>
          <cell r="D12662">
            <v>1</v>
          </cell>
          <cell r="E12662">
            <v>0</v>
          </cell>
          <cell r="K12662">
            <v>0</v>
          </cell>
          <cell r="L12662" t="str">
            <v>EA</v>
          </cell>
        </row>
        <row r="12663">
          <cell r="A12663" t="str">
            <v>9740-0021-T</v>
          </cell>
          <cell r="B12663" t="str">
            <v>SOCKET,THERM, CIVACON#4403, 4J-S,10PIN</v>
          </cell>
          <cell r="C12663">
            <v>4357.7742699999999</v>
          </cell>
          <cell r="D12663">
            <v>0</v>
          </cell>
          <cell r="E12663">
            <v>0</v>
          </cell>
          <cell r="K12663">
            <v>0</v>
          </cell>
          <cell r="L12663" t="str">
            <v>EA</v>
          </cell>
        </row>
        <row r="12664">
          <cell r="A12664" t="str">
            <v>9740-0022-T</v>
          </cell>
          <cell r="B12664" t="str">
            <v>SOCKET,API,OPTIC,CIVACON 3J 6PIN#4102</v>
          </cell>
          <cell r="C12664">
            <v>2724.1866399999999</v>
          </cell>
          <cell r="D12664">
            <v>0</v>
          </cell>
          <cell r="E12664">
            <v>0</v>
          </cell>
          <cell r="K12664">
            <v>0</v>
          </cell>
          <cell r="L12664" t="str">
            <v>EA</v>
          </cell>
        </row>
        <row r="12665">
          <cell r="A12665" t="str">
            <v>9740-0023-T</v>
          </cell>
          <cell r="B12665" t="str">
            <v>SOCKET,WABCO #446 008 386 2 12V ISO 7638</v>
          </cell>
          <cell r="C12665">
            <v>951.30420000000004</v>
          </cell>
          <cell r="D12665">
            <v>0</v>
          </cell>
          <cell r="E12665">
            <v>0</v>
          </cell>
          <cell r="K12665">
            <v>60</v>
          </cell>
          <cell r="L12665" t="str">
            <v>EA</v>
          </cell>
        </row>
        <row r="12666">
          <cell r="A12666" t="str">
            <v>9740-0024-T</v>
          </cell>
          <cell r="B12666" t="str">
            <v>SOCKET,CIVACON,API PATT.THERM,#4403E</v>
          </cell>
          <cell r="C12666">
            <v>4366.6871099999998</v>
          </cell>
          <cell r="D12666">
            <v>0</v>
          </cell>
          <cell r="E12666">
            <v>0</v>
          </cell>
          <cell r="K12666">
            <v>75</v>
          </cell>
          <cell r="L12666" t="str">
            <v>EA</v>
          </cell>
        </row>
        <row r="12667">
          <cell r="A12667" t="str">
            <v>9740-0025-T</v>
          </cell>
          <cell r="B12667" t="str">
            <v>SOCKET ABS/EBS ISO 7638</v>
          </cell>
          <cell r="C12667">
            <v>2074.6117399999998</v>
          </cell>
          <cell r="D12667">
            <v>0</v>
          </cell>
          <cell r="E12667">
            <v>0</v>
          </cell>
          <cell r="K12667">
            <v>30</v>
          </cell>
          <cell r="L12667" t="str">
            <v>EA</v>
          </cell>
        </row>
        <row r="12668">
          <cell r="A12668" t="str">
            <v>9740-0026-T</v>
          </cell>
          <cell r="B12668" t="str">
            <v>SOCKET AND BALL ASS'Y LIQUIP#8564</v>
          </cell>
          <cell r="C12668">
            <v>0</v>
          </cell>
          <cell r="D12668">
            <v>0</v>
          </cell>
          <cell r="E12668">
            <v>0</v>
          </cell>
          <cell r="K12668">
            <v>0</v>
          </cell>
          <cell r="L12668" t="str">
            <v>EA</v>
          </cell>
        </row>
        <row r="12669">
          <cell r="A12669" t="str">
            <v>9740-0027-T</v>
          </cell>
          <cell r="B12669" t="str">
            <v>SOCKET 2-POLE 24V VG 96 917-3 (50mm2)</v>
          </cell>
          <cell r="C12669">
            <v>880.49232999999992</v>
          </cell>
          <cell r="D12669">
            <v>0</v>
          </cell>
          <cell r="E12669">
            <v>0</v>
          </cell>
          <cell r="K12669">
            <v>0</v>
          </cell>
          <cell r="L12669" t="str">
            <v>EA</v>
          </cell>
        </row>
        <row r="12670">
          <cell r="A12670" t="str">
            <v>9740-0028-T</v>
          </cell>
          <cell r="B12670" t="str">
            <v>FLOTECH THERMISTER SOCKET FT301&amp;FT304</v>
          </cell>
          <cell r="C12670">
            <v>0</v>
          </cell>
          <cell r="D12670">
            <v>0</v>
          </cell>
          <cell r="E12670">
            <v>0</v>
          </cell>
          <cell r="K12670">
            <v>0</v>
          </cell>
          <cell r="L12670" t="str">
            <v>EA</v>
          </cell>
        </row>
        <row r="12671">
          <cell r="A12671" t="str">
            <v>9740-0029-T</v>
          </cell>
          <cell r="B12671" t="str">
            <v>SOCKET OPTIC DIXON FT300 6PIN 3J W/CAP</v>
          </cell>
          <cell r="C12671">
            <v>4600</v>
          </cell>
          <cell r="D12671">
            <v>11</v>
          </cell>
          <cell r="E12671">
            <v>0</v>
          </cell>
          <cell r="K12671">
            <v>30</v>
          </cell>
          <cell r="L12671" t="str">
            <v>EA</v>
          </cell>
        </row>
        <row r="12672">
          <cell r="A12672" t="str">
            <v>9740-0030-T</v>
          </cell>
          <cell r="B12672" t="str">
            <v>SOCKET EMCO #F2022 511 5W/6PIN/3J</v>
          </cell>
          <cell r="C12672">
            <v>5253.1718999999994</v>
          </cell>
          <cell r="D12672">
            <v>120</v>
          </cell>
          <cell r="E12672">
            <v>40</v>
          </cell>
          <cell r="K12672">
            <v>0</v>
          </cell>
          <cell r="L12672" t="str">
            <v>EA</v>
          </cell>
        </row>
        <row r="12673">
          <cell r="A12673" t="str">
            <v>9740-0031-T</v>
          </cell>
          <cell r="B12673" t="str">
            <v>SOCKET,EMCO#F2022 501 5W,6PIN,3J W/O PS</v>
          </cell>
          <cell r="C12673">
            <v>4156.6598700000004</v>
          </cell>
          <cell r="D12673">
            <v>0</v>
          </cell>
          <cell r="E12673">
            <v>0</v>
          </cell>
          <cell r="K12673">
            <v>0</v>
          </cell>
          <cell r="L12673" t="str">
            <v>EA</v>
          </cell>
        </row>
        <row r="12674">
          <cell r="A12674" t="str">
            <v>9740-0032-001-T</v>
          </cell>
          <cell r="B12674" t="str">
            <v>SOCKET THERMISTOR 4J 10 PIN #4432-4432</v>
          </cell>
          <cell r="C12674">
            <v>3257.76631</v>
          </cell>
          <cell r="D12674">
            <v>2</v>
          </cell>
          <cell r="E12674">
            <v>0</v>
          </cell>
          <cell r="K12674">
            <v>0</v>
          </cell>
          <cell r="L12674" t="str">
            <v>EA</v>
          </cell>
        </row>
        <row r="12675">
          <cell r="A12675" t="str">
            <v>9740-0032-T</v>
          </cell>
          <cell r="B12675" t="str">
            <v>SOCKET THERMISTOR 4J 10 PIN #4402-4402</v>
          </cell>
          <cell r="C12675">
            <v>3892.44362</v>
          </cell>
          <cell r="D12675">
            <v>0</v>
          </cell>
          <cell r="E12675">
            <v>0</v>
          </cell>
          <cell r="K12675">
            <v>0</v>
          </cell>
          <cell r="L12675" t="str">
            <v>EA</v>
          </cell>
        </row>
        <row r="12676">
          <cell r="A12676" t="str">
            <v>9740-0033-T</v>
          </cell>
          <cell r="B12676" t="str">
            <v>SOCKET BBM CONNECTOR "B1" P/N 978310</v>
          </cell>
          <cell r="C12676">
            <v>0</v>
          </cell>
          <cell r="D12676">
            <v>0</v>
          </cell>
          <cell r="E12676">
            <v>0</v>
          </cell>
          <cell r="K12676">
            <v>99</v>
          </cell>
          <cell r="L12676" t="str">
            <v>EA</v>
          </cell>
        </row>
        <row r="12677">
          <cell r="A12677" t="str">
            <v>9740-0034-T</v>
          </cell>
          <cell r="B12677" t="str">
            <v>SOCKET,OPTIC, CIVACON#4133, 3J-S,6PIN</v>
          </cell>
          <cell r="C12677">
            <v>3076.82438</v>
          </cell>
          <cell r="D12677">
            <v>24</v>
          </cell>
          <cell r="E12677">
            <v>10</v>
          </cell>
          <cell r="K12677">
            <v>0</v>
          </cell>
          <cell r="L12677" t="str">
            <v>EA</v>
          </cell>
        </row>
        <row r="12678">
          <cell r="A12678" t="str">
            <v>9740-0035-T</v>
          </cell>
          <cell r="B12678" t="str">
            <v>SOCKET,OPTIC CIVACON 4201-4201</v>
          </cell>
          <cell r="C12678">
            <v>4220.7700199999999</v>
          </cell>
          <cell r="D12678">
            <v>0</v>
          </cell>
          <cell r="E12678">
            <v>0</v>
          </cell>
          <cell r="K12678">
            <v>0</v>
          </cell>
          <cell r="L12678" t="str">
            <v>EA</v>
          </cell>
        </row>
        <row r="12679">
          <cell r="A12679" t="str">
            <v>9740-0036-T</v>
          </cell>
          <cell r="B12679" t="str">
            <v>SOCKET,OPTIC,SCULLY,SJ-6SO,07973,4J-SLOT</v>
          </cell>
          <cell r="C12679">
            <v>0</v>
          </cell>
          <cell r="D12679">
            <v>0</v>
          </cell>
          <cell r="E12679">
            <v>0</v>
          </cell>
          <cell r="K12679">
            <v>0</v>
          </cell>
          <cell r="L12679" t="str">
            <v>EA</v>
          </cell>
        </row>
        <row r="12680">
          <cell r="A12680" t="str">
            <v>9740-0037-T</v>
          </cell>
          <cell r="B12680" t="str">
            <v>SOCKET WELD MEDIUM-PRESSURE AL 2" BSPT</v>
          </cell>
          <cell r="C12680">
            <v>3318.6693800000003</v>
          </cell>
          <cell r="D12680">
            <v>11</v>
          </cell>
          <cell r="E12680">
            <v>0</v>
          </cell>
          <cell r="K12680">
            <v>30</v>
          </cell>
          <cell r="L12680" t="str">
            <v>EA</v>
          </cell>
        </row>
        <row r="12681">
          <cell r="A12681" t="str">
            <v>9740-0038-T</v>
          </cell>
          <cell r="B12681" t="str">
            <v>SOCKET, HELLA 4912 7 POLE ROUND METAL</v>
          </cell>
          <cell r="C12681">
            <v>130.87879000000001</v>
          </cell>
          <cell r="D12681">
            <v>30</v>
          </cell>
          <cell r="E12681">
            <v>0</v>
          </cell>
          <cell r="K12681">
            <v>99</v>
          </cell>
          <cell r="L12681" t="str">
            <v>EA</v>
          </cell>
        </row>
        <row r="12682">
          <cell r="A12682" t="str">
            <v>9740-0039-T</v>
          </cell>
          <cell r="B12682" t="str">
            <v>SOCKET, SCULLY# 20768, SJ-8S SOCKET 10P</v>
          </cell>
          <cell r="C12682">
            <v>3600.7007699999999</v>
          </cell>
          <cell r="D12682">
            <v>4</v>
          </cell>
          <cell r="E12682">
            <v>0</v>
          </cell>
          <cell r="K12682">
            <v>60</v>
          </cell>
          <cell r="L12682" t="str">
            <v>EA</v>
          </cell>
        </row>
        <row r="12683">
          <cell r="A12683" t="str">
            <v>9740-0040-T</v>
          </cell>
          <cell r="B12683" t="str">
            <v>SOCKET, SCULLY #07716 SJ-8S THERMISTOR</v>
          </cell>
          <cell r="C12683">
            <v>4648.1191799999997</v>
          </cell>
          <cell r="D12683">
            <v>2</v>
          </cell>
          <cell r="E12683">
            <v>0</v>
          </cell>
          <cell r="K12683">
            <v>60</v>
          </cell>
          <cell r="L12683" t="str">
            <v>EA</v>
          </cell>
        </row>
        <row r="12684">
          <cell r="A12684" t="str">
            <v>9740-0041-T</v>
          </cell>
          <cell r="B12684" t="str">
            <v>SOCKET NORMEC 10.53.64 10 PINS 4J</v>
          </cell>
          <cell r="C12684">
            <v>6742.8452800000005</v>
          </cell>
          <cell r="D12684">
            <v>0</v>
          </cell>
          <cell r="E12684">
            <v>0</v>
          </cell>
          <cell r="K12684">
            <v>0</v>
          </cell>
          <cell r="L12684" t="str">
            <v>EA</v>
          </cell>
        </row>
        <row r="12685">
          <cell r="A12685" t="str">
            <v>9740-0042-T</v>
          </cell>
          <cell r="B12685" t="str">
            <v>SOCKET EMCO #F2022 211 2W/10PIN/4J</v>
          </cell>
          <cell r="C12685">
            <v>5704.8009900000006</v>
          </cell>
          <cell r="D12685">
            <v>4</v>
          </cell>
          <cell r="E12685">
            <v>0</v>
          </cell>
          <cell r="K12685">
            <v>0</v>
          </cell>
          <cell r="L12685" t="str">
            <v>EA</v>
          </cell>
        </row>
        <row r="12686">
          <cell r="A12686" t="str">
            <v>9740-0043-T</v>
          </cell>
          <cell r="B12686" t="str">
            <v>SOCKET, HELLA 8JB 003 834-001 24S-7 PIN</v>
          </cell>
          <cell r="C12686">
            <v>197.03148000000002</v>
          </cell>
          <cell r="D12686">
            <v>93</v>
          </cell>
          <cell r="E12686">
            <v>0</v>
          </cell>
          <cell r="K12686">
            <v>99</v>
          </cell>
          <cell r="L12686" t="str">
            <v>EA</v>
          </cell>
        </row>
        <row r="12687">
          <cell r="A12687" t="str">
            <v>9740-0044-T</v>
          </cell>
          <cell r="B12687" t="str">
            <v>SOCKET, HELLA 8JB 003 833-001 24N-7PIN</v>
          </cell>
          <cell r="C12687">
            <v>238.09268</v>
          </cell>
          <cell r="D12687">
            <v>118</v>
          </cell>
          <cell r="E12687">
            <v>0</v>
          </cell>
          <cell r="K12687">
            <v>99</v>
          </cell>
          <cell r="L12687" t="str">
            <v>EA</v>
          </cell>
        </row>
        <row r="12688">
          <cell r="A12688" t="str">
            <v>9740-0045-T</v>
          </cell>
          <cell r="B12688" t="str">
            <v>SOCKET,OPTIC, KT10-4100 5 WIRE 3J-S,6PIN</v>
          </cell>
          <cell r="C12688">
            <v>0</v>
          </cell>
          <cell r="D12688">
            <v>0</v>
          </cell>
          <cell r="E12688">
            <v>0</v>
          </cell>
          <cell r="K12688">
            <v>0</v>
          </cell>
          <cell r="L12688" t="str">
            <v>EA</v>
          </cell>
        </row>
        <row r="12689">
          <cell r="A12689" t="str">
            <v>9740-0046-T</v>
          </cell>
          <cell r="B12689" t="str">
            <v>SOCKET OPTIC SCULLY SJ-6W #08813</v>
          </cell>
          <cell r="C12689">
            <v>5078.2912299999998</v>
          </cell>
          <cell r="D12689">
            <v>2</v>
          </cell>
          <cell r="E12689">
            <v>0</v>
          </cell>
          <cell r="K12689">
            <v>60</v>
          </cell>
          <cell r="L12689" t="str">
            <v>EA</v>
          </cell>
        </row>
        <row r="12690">
          <cell r="A12690" t="str">
            <v>9740-0047-T</v>
          </cell>
          <cell r="B12690" t="str">
            <v>SOCKET, HELLA 8JB 007 242 011 15 POLE</v>
          </cell>
          <cell r="C12690">
            <v>0</v>
          </cell>
          <cell r="D12690">
            <v>0</v>
          </cell>
          <cell r="E12690">
            <v>6</v>
          </cell>
          <cell r="K12690">
            <v>0</v>
          </cell>
          <cell r="L12690" t="str">
            <v>EA</v>
          </cell>
        </row>
        <row r="12691">
          <cell r="A12691" t="str">
            <v>9740-0048-T</v>
          </cell>
          <cell r="B12691" t="str">
            <v>SOCKET, TRUCK PLUG DIXON FT304A</v>
          </cell>
          <cell r="C12691">
            <v>0</v>
          </cell>
          <cell r="D12691">
            <v>0</v>
          </cell>
          <cell r="E12691">
            <v>0</v>
          </cell>
          <cell r="K12691">
            <v>0</v>
          </cell>
          <cell r="L12691" t="str">
            <v>EA</v>
          </cell>
        </row>
        <row r="12692">
          <cell r="A12692" t="str">
            <v>9741-0001-T</v>
          </cell>
          <cell r="B12692" t="str">
            <v>SOLENOID VALVE,3/2,1/4",24V,PNEUMAX,</v>
          </cell>
          <cell r="C12692">
            <v>1370</v>
          </cell>
          <cell r="D12692">
            <v>0</v>
          </cell>
          <cell r="E12692">
            <v>0</v>
          </cell>
          <cell r="K12692">
            <v>7</v>
          </cell>
          <cell r="L12692" t="str">
            <v>EA</v>
          </cell>
        </row>
        <row r="12693">
          <cell r="A12693" t="str">
            <v>9742-0001-T</v>
          </cell>
          <cell r="B12693" t="str">
            <v>KEY LOCK FOR BOX DUMP AND CONTROL BOTTUN</v>
          </cell>
          <cell r="C12693">
            <v>95</v>
          </cell>
          <cell r="D12693">
            <v>0</v>
          </cell>
          <cell r="E12693">
            <v>0</v>
          </cell>
          <cell r="K12693">
            <v>7</v>
          </cell>
          <cell r="L12693" t="str">
            <v>EA</v>
          </cell>
        </row>
        <row r="12694">
          <cell r="A12694" t="str">
            <v>9742-0002-T</v>
          </cell>
          <cell r="B12694" t="str">
            <v>SPCER 4.25x20 inch FLAT</v>
          </cell>
          <cell r="C12694">
            <v>1897.7573199999999</v>
          </cell>
          <cell r="D12694">
            <v>0</v>
          </cell>
          <cell r="E12694">
            <v>0</v>
          </cell>
          <cell r="K12694">
            <v>60</v>
          </cell>
          <cell r="L12694" t="str">
            <v>EA</v>
          </cell>
        </row>
        <row r="12695">
          <cell r="A12695" t="str">
            <v>9742-0003-T</v>
          </cell>
          <cell r="B12695" t="str">
            <v>SPACER 60mm x 60mm. STEEL.</v>
          </cell>
          <cell r="C12695">
            <v>0</v>
          </cell>
          <cell r="D12695">
            <v>0</v>
          </cell>
          <cell r="E12695">
            <v>0</v>
          </cell>
          <cell r="K12695">
            <v>0</v>
          </cell>
          <cell r="L12695" t="str">
            <v>EA</v>
          </cell>
        </row>
        <row r="12696">
          <cell r="A12696" t="str">
            <v>9742-0004-T</v>
          </cell>
          <cell r="B12696" t="str">
            <v>SPACER HENDICKSON B-22510-3 17"RH</v>
          </cell>
          <cell r="C12696">
            <v>4543.9813699999995</v>
          </cell>
          <cell r="D12696">
            <v>0</v>
          </cell>
          <cell r="E12696">
            <v>0</v>
          </cell>
          <cell r="K12696">
            <v>60</v>
          </cell>
          <cell r="L12696" t="str">
            <v>EA</v>
          </cell>
        </row>
        <row r="12697">
          <cell r="A12697" t="str">
            <v>9742-0005-T</v>
          </cell>
          <cell r="B12697" t="str">
            <v>Spacer, Plastic,1-1/8” (29mm.) S-22510-1</v>
          </cell>
          <cell r="C12697">
            <v>381.71387000000004</v>
          </cell>
          <cell r="D12697">
            <v>0</v>
          </cell>
          <cell r="E12697">
            <v>0</v>
          </cell>
          <cell r="K12697">
            <v>60</v>
          </cell>
          <cell r="L12697" t="str">
            <v>EA</v>
          </cell>
        </row>
        <row r="12698">
          <cell r="A12698" t="str">
            <v>9742-0006-001-T</v>
          </cell>
          <cell r="B12698" t="str">
            <v>TA COLLAR PACK W&amp;C #WC16079-02</v>
          </cell>
          <cell r="C12698">
            <v>3479.2257199999999</v>
          </cell>
          <cell r="D12698">
            <v>0</v>
          </cell>
          <cell r="E12698">
            <v>0</v>
          </cell>
          <cell r="K12698">
            <v>99</v>
          </cell>
          <cell r="L12698" t="str">
            <v>EA</v>
          </cell>
        </row>
        <row r="12699">
          <cell r="A12699" t="str">
            <v>9742-0006-002-T</v>
          </cell>
          <cell r="B12699" t="str">
            <v>KIT,PIVOT/COLLAR,W&amp;C #98591-014</v>
          </cell>
          <cell r="C12699">
            <v>5971.1867899999997</v>
          </cell>
          <cell r="D12699">
            <v>7</v>
          </cell>
          <cell r="E12699">
            <v>0</v>
          </cell>
          <cell r="K12699">
            <v>60</v>
          </cell>
          <cell r="L12699" t="str">
            <v>EA</v>
          </cell>
        </row>
        <row r="12700">
          <cell r="A12700" t="str">
            <v>9742-0006-T</v>
          </cell>
          <cell r="B12700" t="str">
            <v>TA COLLAR PACK W&amp;C #WC16079-W</v>
          </cell>
          <cell r="C12700">
            <v>0</v>
          </cell>
          <cell r="D12700">
            <v>0</v>
          </cell>
          <cell r="E12700">
            <v>0</v>
          </cell>
          <cell r="K12700">
            <v>0</v>
          </cell>
          <cell r="L12700" t="str">
            <v>EA</v>
          </cell>
        </row>
        <row r="12701">
          <cell r="A12701" t="str">
            <v>9742-0007</v>
          </cell>
          <cell r="B12701" t="str">
            <v>SPACER,ALUM,4IN FLNG,1.25IN THK 6.75IN</v>
          </cell>
          <cell r="C12701">
            <v>0</v>
          </cell>
          <cell r="D12701">
            <v>0</v>
          </cell>
          <cell r="E12701">
            <v>0</v>
          </cell>
          <cell r="K12701">
            <v>0</v>
          </cell>
          <cell r="L12701" t="str">
            <v>EA</v>
          </cell>
        </row>
        <row r="12702">
          <cell r="A12702" t="str">
            <v>9742-0007-LB</v>
          </cell>
          <cell r="B12702" t="str">
            <v>LABOR COST FOR SPACER,ALUM,4IN</v>
          </cell>
          <cell r="C12702">
            <v>0</v>
          </cell>
          <cell r="D12702">
            <v>0</v>
          </cell>
          <cell r="E12702">
            <v>0</v>
          </cell>
          <cell r="K12702">
            <v>0</v>
          </cell>
          <cell r="L12702" t="str">
            <v>EA</v>
          </cell>
        </row>
        <row r="12703">
          <cell r="A12703" t="str">
            <v>9742-0007-T</v>
          </cell>
          <cell r="B12703" t="str">
            <v>SPACER WHEEL 20"x4" #42040</v>
          </cell>
          <cell r="C12703">
            <v>5037.9766</v>
          </cell>
          <cell r="D12703">
            <v>8</v>
          </cell>
          <cell r="E12703">
            <v>0</v>
          </cell>
          <cell r="K12703">
            <v>0</v>
          </cell>
          <cell r="L12703" t="str">
            <v>EA</v>
          </cell>
        </row>
        <row r="12704">
          <cell r="A12704" t="str">
            <v>9742-0008-001-T</v>
          </cell>
          <cell r="B12704" t="str">
            <v>SPACER, YORK #787983/01</v>
          </cell>
          <cell r="C12704">
            <v>0</v>
          </cell>
          <cell r="D12704">
            <v>0</v>
          </cell>
          <cell r="E12704">
            <v>0</v>
          </cell>
          <cell r="K12704">
            <v>0</v>
          </cell>
          <cell r="L12704" t="str">
            <v>EA</v>
          </cell>
        </row>
        <row r="12705">
          <cell r="A12705" t="str">
            <v>9742-0008-T</v>
          </cell>
          <cell r="B12705" t="str">
            <v>YORK SPARE PART SPACER</v>
          </cell>
          <cell r="C12705">
            <v>0</v>
          </cell>
          <cell r="D12705">
            <v>0</v>
          </cell>
          <cell r="E12705">
            <v>0</v>
          </cell>
          <cell r="K12705">
            <v>0</v>
          </cell>
          <cell r="L12705" t="str">
            <v>EA</v>
          </cell>
        </row>
        <row r="12706">
          <cell r="A12706" t="str">
            <v>9742-0009-T</v>
          </cell>
          <cell r="B12706" t="str">
            <v>SPACER#IGIG-00013</v>
          </cell>
          <cell r="C12706">
            <v>450</v>
          </cell>
          <cell r="D12706">
            <v>0</v>
          </cell>
          <cell r="E12706">
            <v>0</v>
          </cell>
          <cell r="K12706">
            <v>99</v>
          </cell>
          <cell r="L12706" t="str">
            <v>EA</v>
          </cell>
        </row>
        <row r="12707">
          <cell r="A12707" t="str">
            <v>9742-0010-T</v>
          </cell>
          <cell r="B12707" t="str">
            <v>SPACER EuroLED  #95995200 BLACK MOUNTING</v>
          </cell>
          <cell r="C12707">
            <v>0</v>
          </cell>
          <cell r="D12707">
            <v>0</v>
          </cell>
          <cell r="E12707">
            <v>12</v>
          </cell>
          <cell r="K12707">
            <v>0</v>
          </cell>
          <cell r="L12707" t="str">
            <v>EA</v>
          </cell>
        </row>
        <row r="12708">
          <cell r="A12708" t="str">
            <v>9744-0001-T</v>
          </cell>
          <cell r="B12708" t="str">
            <v>SCULLY Spout #06303 thread 1.5” NPT</v>
          </cell>
          <cell r="C12708">
            <v>2755.3073899999999</v>
          </cell>
          <cell r="D12708">
            <v>0</v>
          </cell>
          <cell r="E12708">
            <v>0</v>
          </cell>
          <cell r="K12708">
            <v>60</v>
          </cell>
          <cell r="L12708" t="str">
            <v>EA</v>
          </cell>
        </row>
        <row r="12709">
          <cell r="A12709" t="str">
            <v>9745-0001</v>
          </cell>
          <cell r="B12709" t="str">
            <v>SPRING,STAY,DOOR,CABINET,1050 FLAT SPRIN</v>
          </cell>
          <cell r="C12709">
            <v>433.50486999999998</v>
          </cell>
          <cell r="D12709">
            <v>0</v>
          </cell>
          <cell r="E12709">
            <v>0</v>
          </cell>
          <cell r="K12709">
            <v>60</v>
          </cell>
          <cell r="L12709" t="str">
            <v>EA</v>
          </cell>
        </row>
        <row r="12710">
          <cell r="A12710" t="str">
            <v>9745-0001-T</v>
          </cell>
          <cell r="B12710" t="str">
            <v>COMPOSITE SPRING</v>
          </cell>
          <cell r="C12710">
            <v>0</v>
          </cell>
          <cell r="D12710">
            <v>0</v>
          </cell>
          <cell r="E12710">
            <v>0</v>
          </cell>
          <cell r="K12710">
            <v>0</v>
          </cell>
          <cell r="L12710" t="str">
            <v>EA</v>
          </cell>
        </row>
        <row r="12711">
          <cell r="A12711" t="str">
            <v>9745-0002-T</v>
          </cell>
          <cell r="B12711" t="str">
            <v>RUBBER, TRAILER SUSPENSION ENHANCEMENT</v>
          </cell>
          <cell r="C12711">
            <v>9218.36</v>
          </cell>
          <cell r="D12711">
            <v>0</v>
          </cell>
          <cell r="E12711">
            <v>0</v>
          </cell>
          <cell r="K12711">
            <v>0</v>
          </cell>
          <cell r="L12711" t="str">
            <v>EA</v>
          </cell>
        </row>
        <row r="12712">
          <cell r="A12712" t="str">
            <v>9745-0003-T</v>
          </cell>
          <cell r="B12712" t="str">
            <v>SPRING LADDER W/COLLAPSIBLE DOOR</v>
          </cell>
          <cell r="C12712">
            <v>60</v>
          </cell>
          <cell r="D12712">
            <v>3</v>
          </cell>
          <cell r="E12712">
            <v>0</v>
          </cell>
          <cell r="K12712">
            <v>7</v>
          </cell>
          <cell r="L12712" t="str">
            <v>EA</v>
          </cell>
        </row>
        <row r="12713">
          <cell r="A12713" t="str">
            <v>9745-0004-T</v>
          </cell>
          <cell r="B12713" t="str">
            <v>SPRING FOR LADDER LOCKING</v>
          </cell>
          <cell r="C12713">
            <v>80</v>
          </cell>
          <cell r="D12713">
            <v>0</v>
          </cell>
          <cell r="E12713">
            <v>0</v>
          </cell>
          <cell r="K12713">
            <v>7</v>
          </cell>
          <cell r="L12713" t="str">
            <v>EA</v>
          </cell>
        </row>
        <row r="12714">
          <cell r="A12714" t="str">
            <v>9745-0005-T</v>
          </cell>
          <cell r="B12714" t="str">
            <v>SPRING,TENSILE,DRAWBAR,9.5mm DIA x 2.5"O</v>
          </cell>
          <cell r="C12714">
            <v>650</v>
          </cell>
          <cell r="D12714">
            <v>0</v>
          </cell>
          <cell r="E12714">
            <v>0</v>
          </cell>
          <cell r="K12714">
            <v>7</v>
          </cell>
          <cell r="L12714" t="str">
            <v>EA</v>
          </cell>
        </row>
        <row r="12715">
          <cell r="A12715" t="str">
            <v>9745-0006</v>
          </cell>
          <cell r="B12715" t="str">
            <v>SPRING,SUSP,3LEAF  11000LBRATING,LOWARCH</v>
          </cell>
          <cell r="C12715">
            <v>4057.3570799999998</v>
          </cell>
          <cell r="D12715">
            <v>0</v>
          </cell>
          <cell r="E12715">
            <v>0</v>
          </cell>
          <cell r="K12715">
            <v>60</v>
          </cell>
          <cell r="L12715" t="str">
            <v>EA</v>
          </cell>
        </row>
        <row r="12716">
          <cell r="A12716" t="str">
            <v>9745-0006-T</v>
          </cell>
          <cell r="B12716" t="str">
            <v>AIR SPRING S-21800</v>
          </cell>
          <cell r="C12716">
            <v>5415.93397</v>
          </cell>
          <cell r="D12716">
            <v>10</v>
          </cell>
          <cell r="E12716">
            <v>0</v>
          </cell>
          <cell r="K12716">
            <v>60</v>
          </cell>
          <cell r="L12716" t="str">
            <v>EA</v>
          </cell>
        </row>
        <row r="12717">
          <cell r="A12717" t="str">
            <v>9745-0007-T</v>
          </cell>
          <cell r="B12717" t="str">
            <v>COMPRESSION SPRING 75x16 2mm ROD</v>
          </cell>
          <cell r="C12717">
            <v>0</v>
          </cell>
          <cell r="D12717">
            <v>0</v>
          </cell>
          <cell r="E12717">
            <v>0</v>
          </cell>
          <cell r="K12717">
            <v>0</v>
          </cell>
          <cell r="L12717" t="str">
            <v>EA</v>
          </cell>
        </row>
        <row r="12718">
          <cell r="A12718" t="str">
            <v>9745-0008-T</v>
          </cell>
          <cell r="B12718" t="str">
            <v>SPRING LOCK CHOCK BOX HOLDER</v>
          </cell>
          <cell r="C12718">
            <v>1500</v>
          </cell>
          <cell r="D12718">
            <v>0</v>
          </cell>
          <cell r="E12718">
            <v>0</v>
          </cell>
          <cell r="K12718">
            <v>0</v>
          </cell>
          <cell r="L12718" t="str">
            <v>EA</v>
          </cell>
        </row>
        <row r="12719">
          <cell r="A12719" t="str">
            <v>9745-0009-T</v>
          </cell>
          <cell r="B12719" t="str">
            <v>SPRING SS. LOCK DOOR HOSE CARRIER</v>
          </cell>
          <cell r="C12719">
            <v>0</v>
          </cell>
          <cell r="D12719">
            <v>0</v>
          </cell>
          <cell r="E12719">
            <v>0</v>
          </cell>
          <cell r="K12719">
            <v>0</v>
          </cell>
          <cell r="L12719" t="str">
            <v>EA</v>
          </cell>
        </row>
        <row r="12720">
          <cell r="A12720" t="str">
            <v>9745-0010</v>
          </cell>
          <cell r="B12720" t="str">
            <v>SPRING 3 LEAF KIT 4HD 12,500LB</v>
          </cell>
          <cell r="C12720">
            <v>0</v>
          </cell>
          <cell r="D12720">
            <v>0</v>
          </cell>
          <cell r="E12720">
            <v>0</v>
          </cell>
          <cell r="K12720">
            <v>0</v>
          </cell>
          <cell r="L12720" t="str">
            <v>EA</v>
          </cell>
        </row>
        <row r="12721">
          <cell r="A12721" t="str">
            <v>9745-0010-T</v>
          </cell>
          <cell r="B12721" t="str">
            <v>SPRING PRESS SS. 5/8"X3"</v>
          </cell>
          <cell r="C12721">
            <v>55</v>
          </cell>
          <cell r="D12721">
            <v>14</v>
          </cell>
          <cell r="E12721">
            <v>0</v>
          </cell>
          <cell r="K12721">
            <v>7</v>
          </cell>
          <cell r="L12721" t="str">
            <v>EA</v>
          </cell>
        </row>
        <row r="12722">
          <cell r="A12722" t="str">
            <v>9745-0011-T</v>
          </cell>
          <cell r="B12722" t="str">
            <v>SPRING TENSION FOR HANDRAIL</v>
          </cell>
          <cell r="C12722">
            <v>80</v>
          </cell>
          <cell r="D12722">
            <v>27</v>
          </cell>
          <cell r="E12722">
            <v>0</v>
          </cell>
          <cell r="K12722">
            <v>7</v>
          </cell>
          <cell r="L12722" t="str">
            <v>EA</v>
          </cell>
        </row>
        <row r="12723">
          <cell r="A12723" t="str">
            <v>9745-0012</v>
          </cell>
          <cell r="B12723" t="str">
            <v>SPRING,RUBBER,HOLLOW,FOR SUSPENSION</v>
          </cell>
          <cell r="C12723">
            <v>7828.2375199999997</v>
          </cell>
          <cell r="D12723">
            <v>0</v>
          </cell>
          <cell r="E12723">
            <v>0</v>
          </cell>
          <cell r="K12723">
            <v>60</v>
          </cell>
          <cell r="L12723" t="str">
            <v>EA</v>
          </cell>
        </row>
        <row r="12724">
          <cell r="A12724" t="str">
            <v>9745-0012-T</v>
          </cell>
          <cell r="B12724" t="str">
            <v>SPRING SS. FOR HANDRAIL CABLE</v>
          </cell>
          <cell r="C12724">
            <v>0</v>
          </cell>
          <cell r="D12724">
            <v>0</v>
          </cell>
          <cell r="E12724">
            <v>0</v>
          </cell>
          <cell r="K12724">
            <v>0</v>
          </cell>
          <cell r="L12724" t="str">
            <v>EA</v>
          </cell>
        </row>
        <row r="12725">
          <cell r="A12725" t="str">
            <v>9745-0013-001-T</v>
          </cell>
          <cell r="B12725" t="str">
            <v>SPRING KIT FOR ROLLOER DOOR945x1760</v>
          </cell>
          <cell r="C12725">
            <v>4800</v>
          </cell>
          <cell r="D12725">
            <v>0</v>
          </cell>
          <cell r="E12725">
            <v>0</v>
          </cell>
          <cell r="K12725">
            <v>99</v>
          </cell>
          <cell r="L12725" t="str">
            <v>EA</v>
          </cell>
        </row>
        <row r="12726">
          <cell r="A12726" t="str">
            <v>9745-0013-002-T</v>
          </cell>
          <cell r="B12726" t="str">
            <v>SPRING KIT FOR ROLLOER DOOR945x2390</v>
          </cell>
          <cell r="C12726">
            <v>5500</v>
          </cell>
          <cell r="D12726">
            <v>0</v>
          </cell>
          <cell r="E12726">
            <v>0</v>
          </cell>
          <cell r="K12726">
            <v>99</v>
          </cell>
          <cell r="L12726" t="str">
            <v>EA</v>
          </cell>
        </row>
        <row r="12727">
          <cell r="A12727" t="str">
            <v>9745-0014-T</v>
          </cell>
          <cell r="B12727" t="str">
            <v>SPRING INNER PRESS #6104-0112(S29/X4204)</v>
          </cell>
          <cell r="C12727">
            <v>3600</v>
          </cell>
          <cell r="D12727">
            <v>0</v>
          </cell>
          <cell r="E12727">
            <v>0</v>
          </cell>
          <cell r="K12727">
            <v>60</v>
          </cell>
          <cell r="L12727" t="str">
            <v>EA</v>
          </cell>
        </row>
        <row r="12728">
          <cell r="A12728" t="str">
            <v>9745-0015</v>
          </cell>
          <cell r="B12728" t="str">
            <v>SPRING SUSPENSION COMPOSITE</v>
          </cell>
          <cell r="C12728">
            <v>12439.236200000001</v>
          </cell>
          <cell r="D12728">
            <v>0</v>
          </cell>
          <cell r="E12728">
            <v>0</v>
          </cell>
          <cell r="K12728">
            <v>60</v>
          </cell>
          <cell r="L12728" t="str">
            <v>EA</v>
          </cell>
        </row>
        <row r="12729">
          <cell r="A12729" t="str">
            <v>9745-0015-T</v>
          </cell>
          <cell r="B12729" t="str">
            <v>SPRING POPPET RETURN LIQUIP #0323</v>
          </cell>
          <cell r="C12729">
            <v>386.01233999999999</v>
          </cell>
          <cell r="D12729">
            <v>0</v>
          </cell>
          <cell r="E12729">
            <v>0</v>
          </cell>
          <cell r="K12729">
            <v>60</v>
          </cell>
          <cell r="L12729" t="str">
            <v>EA</v>
          </cell>
        </row>
        <row r="12730">
          <cell r="A12730" t="str">
            <v>9745-0016-T</v>
          </cell>
          <cell r="B12730" t="str">
            <v>SPRING AIR HENDRICKSON B-4771</v>
          </cell>
          <cell r="C12730">
            <v>5400</v>
          </cell>
          <cell r="D12730">
            <v>0</v>
          </cell>
          <cell r="E12730">
            <v>0</v>
          </cell>
          <cell r="K12730">
            <v>30</v>
          </cell>
          <cell r="L12730" t="str">
            <v>EA</v>
          </cell>
        </row>
        <row r="12731">
          <cell r="A12731" t="str">
            <v>9745-0017-T</v>
          </cell>
          <cell r="B12731" t="str">
            <v>Air spring Hendrickson,B-4771,AA300EDT</v>
          </cell>
          <cell r="C12731">
            <v>0</v>
          </cell>
          <cell r="D12731">
            <v>0</v>
          </cell>
          <cell r="E12731">
            <v>0</v>
          </cell>
          <cell r="K12731">
            <v>0</v>
          </cell>
          <cell r="L12731" t="str">
            <v>EA</v>
          </cell>
        </row>
        <row r="12732">
          <cell r="A12732" t="str">
            <v>9745-0018-001-T</v>
          </cell>
          <cell r="B12732" t="str">
            <v>AIRSPRING HANDWARE KIT W&amp;C #WCASKP013</v>
          </cell>
          <cell r="C12732">
            <v>1234.88508</v>
          </cell>
          <cell r="D12732">
            <v>0</v>
          </cell>
          <cell r="E12732">
            <v>0</v>
          </cell>
          <cell r="K12732">
            <v>60</v>
          </cell>
          <cell r="L12732" t="str">
            <v>EA</v>
          </cell>
        </row>
        <row r="12733">
          <cell r="A12733" t="str">
            <v>9745-0018-002-T</v>
          </cell>
          <cell r="B12733" t="str">
            <v>AIR SPRING W&amp;C #WCAS0098 FOR 15"RH</v>
          </cell>
          <cell r="C12733">
            <v>6445.8342299999995</v>
          </cell>
          <cell r="D12733">
            <v>3</v>
          </cell>
          <cell r="E12733">
            <v>0</v>
          </cell>
          <cell r="K12733">
            <v>60</v>
          </cell>
          <cell r="L12733" t="str">
            <v>EA</v>
          </cell>
        </row>
        <row r="12734">
          <cell r="A12734" t="str">
            <v>9745-0018-T</v>
          </cell>
          <cell r="B12734" t="str">
            <v>AIR SPRING W&amp;C #WCAS0107G FOR 17"RH</v>
          </cell>
          <cell r="C12734">
            <v>5500</v>
          </cell>
          <cell r="D12734">
            <v>0</v>
          </cell>
          <cell r="E12734">
            <v>0</v>
          </cell>
          <cell r="K12734">
            <v>7</v>
          </cell>
          <cell r="L12734" t="str">
            <v>EA</v>
          </cell>
        </row>
        <row r="12735">
          <cell r="A12735" t="str">
            <v>9745-0019-T</v>
          </cell>
          <cell r="B12735" t="str">
            <v>AIR SPRING FOR LIFT KIT,UL90#WCAS0058-1F</v>
          </cell>
          <cell r="C12735">
            <v>4839.7392099999997</v>
          </cell>
          <cell r="D12735">
            <v>15</v>
          </cell>
          <cell r="E12735">
            <v>0</v>
          </cell>
          <cell r="K12735">
            <v>60</v>
          </cell>
          <cell r="L12735" t="str">
            <v>EA</v>
          </cell>
        </row>
        <row r="12736">
          <cell r="A12736" t="str">
            <v>9745-0020-T</v>
          </cell>
          <cell r="B12736" t="str">
            <v>SPRING RETURN MAGNUM #10-4320</v>
          </cell>
          <cell r="C12736">
            <v>8</v>
          </cell>
          <cell r="D12736">
            <v>0</v>
          </cell>
          <cell r="E12736">
            <v>0</v>
          </cell>
          <cell r="K12736">
            <v>7</v>
          </cell>
          <cell r="L12736" t="str">
            <v>EA</v>
          </cell>
        </row>
        <row r="12737">
          <cell r="A12737" t="str">
            <v>9745-0021-T</v>
          </cell>
          <cell r="B12737" t="str">
            <v>SPRING RETAINER MAGNUM #10-4350</v>
          </cell>
          <cell r="C12737">
            <v>20</v>
          </cell>
          <cell r="D12737">
            <v>0</v>
          </cell>
          <cell r="E12737">
            <v>0</v>
          </cell>
          <cell r="K12737">
            <v>30</v>
          </cell>
          <cell r="L12737" t="str">
            <v>EA</v>
          </cell>
        </row>
        <row r="12738">
          <cell r="A12738" t="str">
            <v>9745-0022-T</v>
          </cell>
          <cell r="B12738" t="str">
            <v>COMPRESSION SPRING 75x16 2mm ROD</v>
          </cell>
          <cell r="C12738">
            <v>120</v>
          </cell>
          <cell r="D12738">
            <v>1</v>
          </cell>
          <cell r="E12738">
            <v>0</v>
          </cell>
          <cell r="K12738">
            <v>7</v>
          </cell>
          <cell r="L12738" t="str">
            <v>EA</v>
          </cell>
        </row>
        <row r="12739">
          <cell r="A12739" t="str">
            <v>9745-0023-T</v>
          </cell>
          <cell r="B12739" t="str">
            <v>AIR SPRING FOR LIFT KIT W01-358-7447</v>
          </cell>
          <cell r="C12739">
            <v>5497.97</v>
          </cell>
          <cell r="D12739">
            <v>0</v>
          </cell>
          <cell r="E12739">
            <v>0</v>
          </cell>
          <cell r="K12739">
            <v>60</v>
          </cell>
          <cell r="L12739" t="str">
            <v>EA</v>
          </cell>
        </row>
        <row r="12740">
          <cell r="A12740" t="str">
            <v>9745-0024-T</v>
          </cell>
          <cell r="B12740" t="str">
            <v>AIR SPRING HENDRICKSON#C-20901</v>
          </cell>
          <cell r="C12740">
            <v>0</v>
          </cell>
          <cell r="D12740">
            <v>0</v>
          </cell>
          <cell r="E12740">
            <v>0</v>
          </cell>
          <cell r="K12740">
            <v>0</v>
          </cell>
          <cell r="L12740" t="str">
            <v>EA</v>
          </cell>
        </row>
        <row r="12741">
          <cell r="A12741" t="str">
            <v>9745-0025-T</v>
          </cell>
          <cell r="B12741" t="str">
            <v>AIR SPRING LIFT KIT YORK#506324/01</v>
          </cell>
          <cell r="C12741">
            <v>4600</v>
          </cell>
          <cell r="D12741">
            <v>6</v>
          </cell>
          <cell r="E12741">
            <v>0</v>
          </cell>
          <cell r="K12741">
            <v>30</v>
          </cell>
          <cell r="L12741" t="str">
            <v>EA</v>
          </cell>
        </row>
        <row r="12742">
          <cell r="A12742" t="str">
            <v>9745-0026-T</v>
          </cell>
          <cell r="B12742" t="str">
            <v>AIR SPRING SUSP. YORK#506243/03</v>
          </cell>
          <cell r="C12742">
            <v>4800</v>
          </cell>
          <cell r="D12742">
            <v>0</v>
          </cell>
          <cell r="E12742">
            <v>0</v>
          </cell>
          <cell r="K12742">
            <v>60</v>
          </cell>
          <cell r="L12742" t="str">
            <v>EA</v>
          </cell>
        </row>
        <row r="12743">
          <cell r="A12743" t="str">
            <v>9745-0027-001-T</v>
          </cell>
          <cell r="B12743" t="str">
            <v>RETURN SPRING - 420 BRAKE YORK #786289</v>
          </cell>
          <cell r="C12743">
            <v>0</v>
          </cell>
          <cell r="D12743">
            <v>0</v>
          </cell>
          <cell r="E12743">
            <v>0</v>
          </cell>
          <cell r="K12743">
            <v>0</v>
          </cell>
          <cell r="L12743" t="str">
            <v>EA</v>
          </cell>
        </row>
        <row r="12744">
          <cell r="A12744" t="str">
            <v>9745-0027-002-T</v>
          </cell>
          <cell r="B12744" t="str">
            <v>BUFFER WRAPPER SPRING LEAF YORK #787831</v>
          </cell>
          <cell r="C12744">
            <v>0</v>
          </cell>
          <cell r="D12744">
            <v>0</v>
          </cell>
          <cell r="E12744">
            <v>0</v>
          </cell>
          <cell r="K12744">
            <v>0</v>
          </cell>
          <cell r="L12744" t="str">
            <v>EA</v>
          </cell>
        </row>
        <row r="12745">
          <cell r="A12745" t="str">
            <v>9745-0027-003-T</v>
          </cell>
          <cell r="B12745" t="str">
            <v>SPRING WRAPPER SPRING LEAF, YORK #790568</v>
          </cell>
          <cell r="C12745">
            <v>0</v>
          </cell>
          <cell r="D12745">
            <v>0</v>
          </cell>
          <cell r="E12745">
            <v>0</v>
          </cell>
          <cell r="K12745">
            <v>0</v>
          </cell>
          <cell r="L12745" t="str">
            <v>EA</v>
          </cell>
        </row>
        <row r="12746">
          <cell r="A12746" t="str">
            <v>9745-0027-004-T</v>
          </cell>
          <cell r="B12746" t="str">
            <v>SPRING SEAT &amp; BOTTOM MTG LUG YORK#790587</v>
          </cell>
          <cell r="C12746">
            <v>0</v>
          </cell>
          <cell r="D12746">
            <v>0</v>
          </cell>
          <cell r="E12746">
            <v>0</v>
          </cell>
          <cell r="K12746">
            <v>0</v>
          </cell>
          <cell r="L12746" t="str">
            <v>EA</v>
          </cell>
        </row>
        <row r="12747">
          <cell r="A12747" t="str">
            <v>9745-0027-005-T</v>
          </cell>
          <cell r="B12747" t="str">
            <v>AIR SPRING - 200 HT YORK #506243/03</v>
          </cell>
          <cell r="C12747">
            <v>0</v>
          </cell>
          <cell r="D12747">
            <v>0</v>
          </cell>
          <cell r="E12747">
            <v>0</v>
          </cell>
          <cell r="K12747">
            <v>0</v>
          </cell>
          <cell r="L12747" t="str">
            <v>EA</v>
          </cell>
        </row>
        <row r="12748">
          <cell r="A12748" t="str">
            <v>9745-0027-006-T</v>
          </cell>
          <cell r="B12748" t="str">
            <v>AIR SPRING MTG PLATE_LH YORK #790530/L</v>
          </cell>
          <cell r="C12748">
            <v>3690</v>
          </cell>
          <cell r="D12748">
            <v>0</v>
          </cell>
          <cell r="E12748">
            <v>0</v>
          </cell>
          <cell r="K12748">
            <v>0</v>
          </cell>
          <cell r="L12748" t="str">
            <v>EA</v>
          </cell>
        </row>
        <row r="12749">
          <cell r="A12749" t="str">
            <v>9745-0027-007-T</v>
          </cell>
          <cell r="B12749" t="str">
            <v>AIR SPRING MTG PLATE_RH YORK #790530/R</v>
          </cell>
          <cell r="C12749">
            <v>3690</v>
          </cell>
          <cell r="D12749">
            <v>0</v>
          </cell>
          <cell r="E12749">
            <v>0</v>
          </cell>
          <cell r="K12749">
            <v>0</v>
          </cell>
          <cell r="L12749" t="str">
            <v>EA</v>
          </cell>
        </row>
        <row r="12750">
          <cell r="A12750" t="str">
            <v>9745-0027-008-T</v>
          </cell>
          <cell r="B12750" t="str">
            <v>TA2 SPRING ASSY 9T YORK #787808</v>
          </cell>
          <cell r="C12750">
            <v>0</v>
          </cell>
          <cell r="D12750">
            <v>0</v>
          </cell>
          <cell r="E12750">
            <v>0</v>
          </cell>
          <cell r="K12750">
            <v>0</v>
          </cell>
          <cell r="L12750" t="str">
            <v>EA</v>
          </cell>
        </row>
        <row r="12751">
          <cell r="A12751" t="str">
            <v>9745-0027-009-T</v>
          </cell>
          <cell r="B12751" t="str">
            <v>SPRING SEAT - MACHINING YORK #790553</v>
          </cell>
          <cell r="C12751">
            <v>0</v>
          </cell>
          <cell r="D12751">
            <v>0</v>
          </cell>
          <cell r="E12751">
            <v>0</v>
          </cell>
          <cell r="K12751">
            <v>0</v>
          </cell>
          <cell r="L12751" t="str">
            <v>EA</v>
          </cell>
        </row>
        <row r="12752">
          <cell r="A12752" t="str">
            <v>9745-0027-T</v>
          </cell>
          <cell r="B12752" t="str">
            <v>YORK SPARE PART SPRING</v>
          </cell>
          <cell r="C12752">
            <v>0</v>
          </cell>
          <cell r="D12752">
            <v>0</v>
          </cell>
          <cell r="E12752">
            <v>0</v>
          </cell>
          <cell r="K12752">
            <v>0</v>
          </cell>
          <cell r="L12752" t="str">
            <v>EA</v>
          </cell>
        </row>
        <row r="12753">
          <cell r="A12753" t="str">
            <v>9745-0028-T</v>
          </cell>
          <cell r="B12753" t="str">
            <v>SPRING RETURN (BIG TYPE)#2258W803</v>
          </cell>
          <cell r="C12753">
            <v>600.73648000000003</v>
          </cell>
          <cell r="D12753">
            <v>0</v>
          </cell>
          <cell r="E12753">
            <v>0</v>
          </cell>
          <cell r="K12753">
            <v>30</v>
          </cell>
          <cell r="L12753" t="str">
            <v>EA</v>
          </cell>
        </row>
        <row r="12754">
          <cell r="A12754" t="str">
            <v>9745-0029-T</v>
          </cell>
          <cell r="B12754" t="str">
            <v>SPRING RETURN (SMALL TYPE)#2258Q615</v>
          </cell>
          <cell r="C12754">
            <v>191.96457999999998</v>
          </cell>
          <cell r="D12754">
            <v>0</v>
          </cell>
          <cell r="E12754">
            <v>0</v>
          </cell>
          <cell r="K12754">
            <v>30</v>
          </cell>
          <cell r="L12754" t="str">
            <v>EA</v>
          </cell>
        </row>
        <row r="12755">
          <cell r="A12755" t="str">
            <v>9745-0030-T</v>
          </cell>
          <cell r="B12755" t="str">
            <v>SPRING, FIXING W&amp;C #WCBH3501016M</v>
          </cell>
          <cell r="C12755">
            <v>101.09362999999999</v>
          </cell>
          <cell r="D12755">
            <v>0</v>
          </cell>
          <cell r="E12755">
            <v>0</v>
          </cell>
          <cell r="K12755">
            <v>60</v>
          </cell>
          <cell r="L12755" t="str">
            <v>EA</v>
          </cell>
        </row>
        <row r="12756">
          <cell r="A12756" t="str">
            <v>9745-0031-T</v>
          </cell>
          <cell r="B12756" t="str">
            <v>SPRING, RETURN W&amp;C #WC2.2.00.130</v>
          </cell>
          <cell r="C12756">
            <v>0</v>
          </cell>
          <cell r="D12756">
            <v>0</v>
          </cell>
          <cell r="E12756">
            <v>0</v>
          </cell>
          <cell r="K12756">
            <v>0</v>
          </cell>
          <cell r="L12756" t="str">
            <v>EA</v>
          </cell>
        </row>
        <row r="12757">
          <cell r="A12757" t="str">
            <v>9745-0033-T</v>
          </cell>
          <cell r="B12757" t="str">
            <v>SPRING,AIR,LIFT,WEWELER20-2(456)</v>
          </cell>
          <cell r="C12757">
            <v>3908</v>
          </cell>
          <cell r="D12757">
            <v>0</v>
          </cell>
          <cell r="E12757">
            <v>0</v>
          </cell>
          <cell r="K12757">
            <v>30</v>
          </cell>
          <cell r="L12757" t="str">
            <v>EA</v>
          </cell>
        </row>
        <row r="12758">
          <cell r="A12758" t="str">
            <v>9745-0034-T</v>
          </cell>
          <cell r="B12758" t="str">
            <v>SPRING#11694 FOR REPLACE VAPOR T196SV</v>
          </cell>
          <cell r="C12758">
            <v>52.857920000000007</v>
          </cell>
          <cell r="D12758">
            <v>0</v>
          </cell>
          <cell r="E12758">
            <v>0</v>
          </cell>
          <cell r="K12758">
            <v>30</v>
          </cell>
          <cell r="L12758" t="str">
            <v>EA</v>
          </cell>
        </row>
        <row r="12759">
          <cell r="A12759" t="str">
            <v>9745-0035-T</v>
          </cell>
          <cell r="B12759" t="str">
            <v>SPRING LEAF WEWELER#F001A037GE75</v>
          </cell>
          <cell r="C12759">
            <v>12200</v>
          </cell>
          <cell r="D12759">
            <v>0</v>
          </cell>
          <cell r="E12759">
            <v>0</v>
          </cell>
          <cell r="K12759">
            <v>30</v>
          </cell>
          <cell r="L12759" t="str">
            <v>EA</v>
          </cell>
        </row>
        <row r="12760">
          <cell r="A12760" t="str">
            <v>9745-0036-T</v>
          </cell>
          <cell r="B12760" t="str">
            <v>SPRING LEAF 107x7.5x1.3 YORK#787505</v>
          </cell>
          <cell r="C12760">
            <v>1565</v>
          </cell>
          <cell r="D12760">
            <v>2</v>
          </cell>
          <cell r="E12760">
            <v>0</v>
          </cell>
          <cell r="K12760">
            <v>99</v>
          </cell>
          <cell r="L12760" t="str">
            <v>EA</v>
          </cell>
        </row>
        <row r="12761">
          <cell r="A12761" t="str">
            <v>9745-0037-T</v>
          </cell>
          <cell r="B12761" t="str">
            <v>AIR SPRING #WewelerE2ST2(US04028F)8106</v>
          </cell>
          <cell r="C12761">
            <v>5800</v>
          </cell>
          <cell r="D12761">
            <v>13</v>
          </cell>
          <cell r="E12761">
            <v>0</v>
          </cell>
          <cell r="K12761">
            <v>30</v>
          </cell>
          <cell r="L12761" t="str">
            <v>EA</v>
          </cell>
        </row>
        <row r="12762">
          <cell r="A12762" t="str">
            <v>9745-0038-T</v>
          </cell>
          <cell r="B12762" t="str">
            <v>SPRING,VAPOUR VENT,T196SV,CIVACON#11694</v>
          </cell>
          <cell r="C12762">
            <v>57.701840000000004</v>
          </cell>
          <cell r="D12762">
            <v>0</v>
          </cell>
          <cell r="E12762">
            <v>0</v>
          </cell>
          <cell r="K12762">
            <v>0</v>
          </cell>
          <cell r="L12762" t="str">
            <v>EA</v>
          </cell>
        </row>
        <row r="12763">
          <cell r="A12763" t="str">
            <v>9745-0039-T</v>
          </cell>
          <cell r="B12763" t="str">
            <v>SPRING LEAF REYCO88#E-4825</v>
          </cell>
          <cell r="C12763">
            <v>4277.0827399999998</v>
          </cell>
          <cell r="D12763">
            <v>0</v>
          </cell>
          <cell r="E12763">
            <v>0</v>
          </cell>
          <cell r="K12763">
            <v>30</v>
          </cell>
          <cell r="L12763" t="str">
            <v>EA</v>
          </cell>
        </row>
        <row r="12764">
          <cell r="A12764" t="str">
            <v>9745-0040-T</v>
          </cell>
          <cell r="B12764" t="str">
            <v>SPRING AIR BPW#05.429.40.03.0</v>
          </cell>
          <cell r="C12764">
            <v>12000</v>
          </cell>
          <cell r="D12764">
            <v>0</v>
          </cell>
          <cell r="E12764">
            <v>0</v>
          </cell>
          <cell r="K12764">
            <v>30</v>
          </cell>
          <cell r="L12764" t="str">
            <v>EA</v>
          </cell>
        </row>
        <row r="12765">
          <cell r="A12765" t="str">
            <v>9745-0041-T</v>
          </cell>
          <cell r="B12765" t="str">
            <v>SPRING LEAF,12T WEWELER#F001A037RC75</v>
          </cell>
          <cell r="C12765">
            <v>15000</v>
          </cell>
          <cell r="D12765">
            <v>0</v>
          </cell>
          <cell r="E12765">
            <v>0</v>
          </cell>
          <cell r="K12765">
            <v>30</v>
          </cell>
          <cell r="L12765" t="str">
            <v>EA</v>
          </cell>
        </row>
        <row r="12766">
          <cell r="A12766" t="str">
            <v>9745-0042-T</v>
          </cell>
          <cell r="B12766" t="str">
            <v>SPRING COMPOSITE #21607-01</v>
          </cell>
          <cell r="C12766">
            <v>10696.521610000002</v>
          </cell>
          <cell r="D12766">
            <v>0</v>
          </cell>
          <cell r="E12766">
            <v>0</v>
          </cell>
          <cell r="K12766">
            <v>60</v>
          </cell>
          <cell r="L12766" t="str">
            <v>EA</v>
          </cell>
        </row>
        <row r="12767">
          <cell r="A12767" t="str">
            <v>9745-0043</v>
          </cell>
          <cell r="B12767" t="str">
            <v>SPRING SS 6"LGx1.125" OD</v>
          </cell>
          <cell r="C12767">
            <v>0</v>
          </cell>
          <cell r="D12767">
            <v>0</v>
          </cell>
          <cell r="E12767">
            <v>0</v>
          </cell>
          <cell r="K12767">
            <v>0</v>
          </cell>
          <cell r="L12767" t="str">
            <v>EA</v>
          </cell>
        </row>
        <row r="12768">
          <cell r="A12768" t="str">
            <v>9745-0043-T</v>
          </cell>
          <cell r="B12768" t="str">
            <v>SPRING,9LEAF ,YORK #787505</v>
          </cell>
          <cell r="C12768">
            <v>5950</v>
          </cell>
          <cell r="D12768">
            <v>0</v>
          </cell>
          <cell r="E12768">
            <v>0</v>
          </cell>
          <cell r="K12768">
            <v>30</v>
          </cell>
          <cell r="L12768" t="str">
            <v>EA</v>
          </cell>
        </row>
        <row r="12769">
          <cell r="A12769" t="str">
            <v>9745-0044-T</v>
          </cell>
          <cell r="B12769" t="str">
            <v>SPRING AIR TRANSTEC 33-2450-P</v>
          </cell>
          <cell r="C12769">
            <v>3950</v>
          </cell>
          <cell r="D12769">
            <v>0</v>
          </cell>
          <cell r="E12769">
            <v>0</v>
          </cell>
          <cell r="K12769">
            <v>30</v>
          </cell>
          <cell r="L12769" t="str">
            <v>EA</v>
          </cell>
        </row>
        <row r="12770">
          <cell r="A12770" t="str">
            <v>9745-0045-T</v>
          </cell>
          <cell r="B12770" t="str">
            <v>SPRING,9LEAF ,YORK (PRA-IN)</v>
          </cell>
          <cell r="C12770">
            <v>0</v>
          </cell>
          <cell r="D12770">
            <v>0</v>
          </cell>
          <cell r="E12770">
            <v>0</v>
          </cell>
          <cell r="K12770">
            <v>0</v>
          </cell>
          <cell r="L12770" t="str">
            <v>EA</v>
          </cell>
        </row>
        <row r="12771">
          <cell r="A12771" t="str">
            <v>9745-0046-T</v>
          </cell>
          <cell r="B12771" t="str">
            <v>SPRING STAY (LOCAL &amp; ZINC PLATE)</v>
          </cell>
          <cell r="C12771">
            <v>1800</v>
          </cell>
          <cell r="D12771">
            <v>7</v>
          </cell>
          <cell r="E12771">
            <v>0</v>
          </cell>
          <cell r="K12771">
            <v>7</v>
          </cell>
          <cell r="L12771" t="str">
            <v>EA</v>
          </cell>
        </row>
        <row r="12772">
          <cell r="A12772" t="str">
            <v>9745-0047-T</v>
          </cell>
          <cell r="B12772" t="str">
            <v>AIR SPRING ASS'Y BPW#05.429.43.20.0</v>
          </cell>
          <cell r="C12772">
            <v>10845.719860000001</v>
          </cell>
          <cell r="D12772">
            <v>0</v>
          </cell>
          <cell r="E12772">
            <v>0</v>
          </cell>
          <cell r="K12772">
            <v>90</v>
          </cell>
          <cell r="L12772" t="str">
            <v>EA</v>
          </cell>
        </row>
        <row r="12773">
          <cell r="A12773" t="str">
            <v>9745-0048-T</v>
          </cell>
          <cell r="B12773" t="str">
            <v>SPRING ROLLER 3-1/8" LONG #074101</v>
          </cell>
          <cell r="C12773">
            <v>258.77618999999999</v>
          </cell>
          <cell r="D12773">
            <v>0</v>
          </cell>
          <cell r="E12773">
            <v>0</v>
          </cell>
          <cell r="K12773">
            <v>0</v>
          </cell>
          <cell r="L12773" t="str">
            <v>EA</v>
          </cell>
        </row>
        <row r="12774">
          <cell r="A12774" t="str">
            <v>9745-0049-T</v>
          </cell>
          <cell r="B12774" t="str">
            <v>SPRING, THREE LEAF LOW ARCH #007902</v>
          </cell>
          <cell r="C12774">
            <v>13369.71982</v>
          </cell>
          <cell r="D12774">
            <v>0</v>
          </cell>
          <cell r="E12774">
            <v>0</v>
          </cell>
          <cell r="K12774">
            <v>0</v>
          </cell>
          <cell r="L12774" t="str">
            <v>EA</v>
          </cell>
        </row>
        <row r="12775">
          <cell r="A12775" t="str">
            <v>9745-0050-T</v>
          </cell>
          <cell r="B12775" t="str">
            <v>LEAF SPRING TRANSPRO#TR-0079-02</v>
          </cell>
          <cell r="C12775">
            <v>9018.0610400000005</v>
          </cell>
          <cell r="D12775">
            <v>0</v>
          </cell>
          <cell r="E12775">
            <v>0</v>
          </cell>
          <cell r="K12775">
            <v>0</v>
          </cell>
          <cell r="L12775" t="str">
            <v>EA</v>
          </cell>
        </row>
        <row r="12776">
          <cell r="A12776" t="str">
            <v>9745-0051</v>
          </cell>
          <cell r="B12776" t="str">
            <v>SPRING, COMPRESS, 1.5"ODX.313IDX4"L</v>
          </cell>
          <cell r="C12776">
            <v>553.77444000000003</v>
          </cell>
          <cell r="D12776">
            <v>0</v>
          </cell>
          <cell r="E12776">
            <v>0</v>
          </cell>
          <cell r="K12776">
            <v>60</v>
          </cell>
          <cell r="L12776" t="str">
            <v>EA</v>
          </cell>
        </row>
        <row r="12777">
          <cell r="A12777" t="str">
            <v>9745-0051-T</v>
          </cell>
          <cell r="B12777" t="str">
            <v>LEAF SPRING(ARM)#MAGNUM#33-5110</v>
          </cell>
          <cell r="C12777">
            <v>6800</v>
          </cell>
          <cell r="D12777">
            <v>0</v>
          </cell>
          <cell r="E12777">
            <v>0</v>
          </cell>
          <cell r="K12777">
            <v>30</v>
          </cell>
          <cell r="L12777" t="str">
            <v>EA</v>
          </cell>
        </row>
        <row r="12778">
          <cell r="A12778" t="str">
            <v>9745-0052-T</v>
          </cell>
          <cell r="B12778" t="str">
            <v>Return spring ECO Drum # 05.397.58.03.0</v>
          </cell>
          <cell r="C12778">
            <v>0</v>
          </cell>
          <cell r="D12778">
            <v>0</v>
          </cell>
          <cell r="E12778">
            <v>0</v>
          </cell>
          <cell r="K12778">
            <v>0</v>
          </cell>
          <cell r="L12778" t="str">
            <v>EA</v>
          </cell>
        </row>
        <row r="12779">
          <cell r="A12779" t="str">
            <v>9745-0053-T</v>
          </cell>
          <cell r="B12779" t="str">
            <v>Return spring (hook) # 03.397.33.12.0</v>
          </cell>
          <cell r="C12779">
            <v>0</v>
          </cell>
          <cell r="D12779">
            <v>0</v>
          </cell>
          <cell r="E12779">
            <v>0</v>
          </cell>
          <cell r="K12779">
            <v>0</v>
          </cell>
          <cell r="L12779" t="str">
            <v>EA</v>
          </cell>
        </row>
        <row r="12780">
          <cell r="A12780" t="str">
            <v>9745-0054-T</v>
          </cell>
          <cell r="B12780" t="str">
            <v>Return spring (eye) # 03.397.33.13.0</v>
          </cell>
          <cell r="C12780">
            <v>0</v>
          </cell>
          <cell r="D12780">
            <v>0</v>
          </cell>
          <cell r="E12780">
            <v>0</v>
          </cell>
          <cell r="K12780">
            <v>0</v>
          </cell>
          <cell r="L12780" t="str">
            <v>EA</v>
          </cell>
        </row>
        <row r="12781">
          <cell r="A12781" t="str">
            <v>9745-0055-T</v>
          </cell>
          <cell r="B12781" t="str">
            <v>Air spring # 05.429.43.51.0</v>
          </cell>
          <cell r="C12781">
            <v>5311.3816099999995</v>
          </cell>
          <cell r="D12781">
            <v>2</v>
          </cell>
          <cell r="E12781">
            <v>0</v>
          </cell>
          <cell r="K12781">
            <v>90</v>
          </cell>
          <cell r="L12781" t="str">
            <v>EA</v>
          </cell>
        </row>
        <row r="12782">
          <cell r="A12782" t="str">
            <v>9745-0056-T</v>
          </cell>
          <cell r="B12782" t="str">
            <v>SPRING LEAF FYH No.4 # 8981882520</v>
          </cell>
          <cell r="C12782">
            <v>1926</v>
          </cell>
          <cell r="D12782">
            <v>0</v>
          </cell>
          <cell r="E12782">
            <v>0</v>
          </cell>
          <cell r="K12782">
            <v>0</v>
          </cell>
          <cell r="L12782" t="str">
            <v>EA</v>
          </cell>
        </row>
        <row r="12783">
          <cell r="A12783" t="str">
            <v>9745-0057-T</v>
          </cell>
          <cell r="B12783" t="str">
            <v>SPRING LEAF FYH No.5 # 8981882530</v>
          </cell>
          <cell r="C12783">
            <v>1494</v>
          </cell>
          <cell r="D12783">
            <v>0</v>
          </cell>
          <cell r="E12783">
            <v>0</v>
          </cell>
          <cell r="K12783">
            <v>0</v>
          </cell>
          <cell r="L12783" t="str">
            <v>EA</v>
          </cell>
        </row>
        <row r="12784">
          <cell r="A12784" t="str">
            <v>9745-0058-T</v>
          </cell>
          <cell r="B12784" t="str">
            <v>SPRING SEAT &amp; BOTTOM MTG LUG WLEDING - T</v>
          </cell>
          <cell r="C12784">
            <v>2800</v>
          </cell>
          <cell r="D12784">
            <v>2</v>
          </cell>
          <cell r="E12784">
            <v>0</v>
          </cell>
          <cell r="K12784">
            <v>0</v>
          </cell>
          <cell r="L12784" t="str">
            <v>EA</v>
          </cell>
        </row>
        <row r="12785">
          <cell r="A12785" t="str">
            <v>9747-0001-T</v>
          </cell>
          <cell r="B12785" t="str">
            <v>SNAP ACTION, GRAB CATCHES WHITE NYLON</v>
          </cell>
          <cell r="C12785">
            <v>150</v>
          </cell>
          <cell r="D12785">
            <v>68</v>
          </cell>
          <cell r="E12785">
            <v>0</v>
          </cell>
          <cell r="K12785">
            <v>7</v>
          </cell>
          <cell r="L12785" t="str">
            <v>EA</v>
          </cell>
        </row>
        <row r="12786">
          <cell r="A12786" t="str">
            <v>9747-0002-T</v>
          </cell>
          <cell r="B12786" t="str">
            <v>SNAP ACTION, GRAB CATCHES STEEL (KUBOTA)</v>
          </cell>
          <cell r="C12786">
            <v>55</v>
          </cell>
          <cell r="D12786">
            <v>7</v>
          </cell>
          <cell r="E12786">
            <v>0</v>
          </cell>
          <cell r="K12786">
            <v>7</v>
          </cell>
          <cell r="L12786" t="str">
            <v>EA</v>
          </cell>
        </row>
        <row r="12787">
          <cell r="A12787" t="str">
            <v>9747-0003-T</v>
          </cell>
          <cell r="B12787" t="str">
            <v>SNAP HOOK 6mm</v>
          </cell>
          <cell r="C12787">
            <v>65</v>
          </cell>
          <cell r="D12787">
            <v>4</v>
          </cell>
          <cell r="E12787">
            <v>0</v>
          </cell>
          <cell r="K12787">
            <v>7</v>
          </cell>
          <cell r="L12787" t="str">
            <v>EA</v>
          </cell>
        </row>
        <row r="12788">
          <cell r="A12788" t="str">
            <v>9747-0004-T</v>
          </cell>
          <cell r="B12788" t="str">
            <v>SNAP RING SLACK ADJUSTER#1229X1116</v>
          </cell>
          <cell r="C12788">
            <v>13.9779</v>
          </cell>
          <cell r="D12788">
            <v>0</v>
          </cell>
          <cell r="E12788">
            <v>0</v>
          </cell>
          <cell r="K12788">
            <v>0</v>
          </cell>
          <cell r="L12788" t="str">
            <v>EA</v>
          </cell>
        </row>
        <row r="12789">
          <cell r="A12789" t="str">
            <v>9750-0001-001-T</v>
          </cell>
          <cell r="B12789" t="str">
            <v>LIFT STOPPER YORK #794229</v>
          </cell>
          <cell r="C12789">
            <v>0</v>
          </cell>
          <cell r="D12789">
            <v>0</v>
          </cell>
          <cell r="E12789">
            <v>0</v>
          </cell>
          <cell r="K12789">
            <v>0</v>
          </cell>
          <cell r="L12789" t="str">
            <v>EA</v>
          </cell>
        </row>
        <row r="12790">
          <cell r="A12790" t="str">
            <v>9750-0001-T</v>
          </cell>
          <cell r="B12790" t="str">
            <v>YORK SPARE PART STOPPER</v>
          </cell>
          <cell r="C12790">
            <v>0</v>
          </cell>
          <cell r="D12790">
            <v>0</v>
          </cell>
          <cell r="E12790">
            <v>0</v>
          </cell>
          <cell r="K12790">
            <v>0</v>
          </cell>
          <cell r="L12790" t="str">
            <v>EA</v>
          </cell>
        </row>
        <row r="12791">
          <cell r="A12791" t="str">
            <v>9750-0007</v>
          </cell>
          <cell r="B12791" t="str">
            <v>STOP RUBBER,BUMPER 1.0IN WIDE,0.56INTALL</v>
          </cell>
          <cell r="C12791">
            <v>0</v>
          </cell>
          <cell r="D12791">
            <v>0</v>
          </cell>
          <cell r="E12791">
            <v>0</v>
          </cell>
          <cell r="K12791">
            <v>0</v>
          </cell>
          <cell r="L12791" t="str">
            <v>EA</v>
          </cell>
        </row>
        <row r="12792">
          <cell r="A12792" t="str">
            <v>9751-0001-T</v>
          </cell>
          <cell r="B12792" t="str">
            <v>SLIDER JOST EV P PNEU, SLIDER 5th WHEEL</v>
          </cell>
          <cell r="C12792">
            <v>96758.057639999999</v>
          </cell>
          <cell r="D12792">
            <v>0</v>
          </cell>
          <cell r="E12792">
            <v>0</v>
          </cell>
          <cell r="K12792">
            <v>60</v>
          </cell>
          <cell r="L12792" t="str">
            <v>EA</v>
          </cell>
        </row>
        <row r="12793">
          <cell r="A12793" t="str">
            <v>9752-0001-T</v>
          </cell>
          <cell r="B12793" t="str">
            <v>STRAP BLACK RUBBER W/HOOK 2 SIDE</v>
          </cell>
          <cell r="C12793">
            <v>0</v>
          </cell>
          <cell r="D12793">
            <v>0</v>
          </cell>
          <cell r="E12793">
            <v>0</v>
          </cell>
          <cell r="K12793">
            <v>0</v>
          </cell>
          <cell r="L12793" t="str">
            <v>EA</v>
          </cell>
        </row>
        <row r="12794">
          <cell r="A12794" t="str">
            <v>9752-0002</v>
          </cell>
          <cell r="B12794" t="str">
            <v>STRAP CABLE TIE,NYLON 0.625 TO 1.75IN</v>
          </cell>
          <cell r="C12794">
            <v>0</v>
          </cell>
          <cell r="D12794">
            <v>0</v>
          </cell>
          <cell r="E12794">
            <v>0</v>
          </cell>
          <cell r="K12794">
            <v>0</v>
          </cell>
          <cell r="L12794" t="str">
            <v>EA</v>
          </cell>
        </row>
        <row r="12795">
          <cell r="A12795" t="str">
            <v>9752-0002-T</v>
          </cell>
          <cell r="B12795" t="str">
            <v>STRAP,FOR SHOCK.#C-24041-12</v>
          </cell>
          <cell r="C12795">
            <v>375.53860000000003</v>
          </cell>
          <cell r="D12795">
            <v>0</v>
          </cell>
          <cell r="E12795">
            <v>0</v>
          </cell>
          <cell r="K12795">
            <v>60</v>
          </cell>
          <cell r="L12795" t="str">
            <v>EA</v>
          </cell>
        </row>
        <row r="12796">
          <cell r="A12796" t="str">
            <v>9752-0003</v>
          </cell>
          <cell r="B12796" t="str">
            <v>STRAP,RUBBER,10IN LONG,W/OUT HOOKS</v>
          </cell>
          <cell r="C12796">
            <v>0</v>
          </cell>
          <cell r="D12796">
            <v>0</v>
          </cell>
          <cell r="E12796">
            <v>0</v>
          </cell>
          <cell r="K12796">
            <v>0</v>
          </cell>
          <cell r="L12796" t="str">
            <v>EA</v>
          </cell>
        </row>
        <row r="12797">
          <cell r="A12797" t="str">
            <v>9752-0003-T</v>
          </cell>
          <cell r="B12797" t="str">
            <v>STRAP SHOCK HEN AB KIT C-23086-2</v>
          </cell>
          <cell r="C12797">
            <v>1371.79</v>
          </cell>
          <cell r="D12797">
            <v>0</v>
          </cell>
          <cell r="E12797">
            <v>0</v>
          </cell>
          <cell r="K12797">
            <v>60</v>
          </cell>
          <cell r="L12797" t="str">
            <v>EA</v>
          </cell>
        </row>
        <row r="12798">
          <cell r="A12798" t="str">
            <v>9752-0004-T</v>
          </cell>
          <cell r="B12798" t="str">
            <v>STARP SHOCK HEN AB KIT C-14587-8</v>
          </cell>
          <cell r="C12798">
            <v>749.34202999999991</v>
          </cell>
          <cell r="D12798">
            <v>0</v>
          </cell>
          <cell r="E12798">
            <v>0</v>
          </cell>
          <cell r="K12798">
            <v>60</v>
          </cell>
          <cell r="L12798" t="str">
            <v>EA</v>
          </cell>
        </row>
        <row r="12799">
          <cell r="A12799" t="str">
            <v>9752-0005-001-T</v>
          </cell>
          <cell r="B12799" t="str">
            <v>STRAP SHOCK ONLY HEND#C-24041-1 [USA]</v>
          </cell>
          <cell r="C12799">
            <v>555.81948999999997</v>
          </cell>
          <cell r="D12799">
            <v>0</v>
          </cell>
          <cell r="E12799">
            <v>0</v>
          </cell>
          <cell r="K12799">
            <v>60</v>
          </cell>
          <cell r="L12799" t="str">
            <v>EA</v>
          </cell>
        </row>
        <row r="12800">
          <cell r="A12800" t="str">
            <v>9752-0005-002-T</v>
          </cell>
          <cell r="B12800" t="str">
            <v>STRAP SHOCK HEN AB KIT #98918-009 [AUS]</v>
          </cell>
          <cell r="C12800">
            <v>1034.1330700000001</v>
          </cell>
          <cell r="D12800">
            <v>0</v>
          </cell>
          <cell r="E12800">
            <v>0</v>
          </cell>
          <cell r="K12800">
            <v>60</v>
          </cell>
          <cell r="L12800" t="str">
            <v>EA</v>
          </cell>
        </row>
        <row r="12801">
          <cell r="A12801" t="str">
            <v>9752-0005-003-T</v>
          </cell>
          <cell r="B12801" t="str">
            <v>STRAP SHOCK ONLY HEND#S-24041-16 [AUS]</v>
          </cell>
          <cell r="C12801">
            <v>555.81948999999997</v>
          </cell>
          <cell r="D12801">
            <v>0</v>
          </cell>
          <cell r="E12801">
            <v>0</v>
          </cell>
          <cell r="K12801">
            <v>60</v>
          </cell>
          <cell r="L12801" t="str">
            <v>EA</v>
          </cell>
        </row>
        <row r="12802">
          <cell r="A12802" t="str">
            <v>9752-0005-T</v>
          </cell>
          <cell r="B12802" t="str">
            <v>STRAP SHOCK HEN AB KIT #C23086-10 [USA]</v>
          </cell>
          <cell r="C12802">
            <v>1261.3694</v>
          </cell>
          <cell r="D12802">
            <v>23</v>
          </cell>
          <cell r="E12802">
            <v>0</v>
          </cell>
          <cell r="K12802">
            <v>60</v>
          </cell>
          <cell r="L12802" t="str">
            <v>EA</v>
          </cell>
        </row>
        <row r="12803">
          <cell r="A12803" t="str">
            <v>9752-0006-002-T</v>
          </cell>
          <cell r="B12803" t="str">
            <v>STARP AIR TANK DIA. 276mm WABCO</v>
          </cell>
          <cell r="C12803">
            <v>541.88321000000008</v>
          </cell>
          <cell r="D12803">
            <v>0</v>
          </cell>
          <cell r="E12803">
            <v>0</v>
          </cell>
          <cell r="K12803">
            <v>60</v>
          </cell>
          <cell r="L12803" t="str">
            <v>EA</v>
          </cell>
        </row>
        <row r="12804">
          <cell r="A12804" t="str">
            <v>9752-0006-003-T</v>
          </cell>
          <cell r="B12804" t="str">
            <v>STARP AIR TANK DIA. 310mm TKR 2.96.S</v>
          </cell>
          <cell r="C12804">
            <v>687.57186000000002</v>
          </cell>
          <cell r="D12804">
            <v>0</v>
          </cell>
          <cell r="E12804">
            <v>0</v>
          </cell>
          <cell r="K12804">
            <v>45</v>
          </cell>
          <cell r="L12804" t="str">
            <v>EA</v>
          </cell>
        </row>
        <row r="12805">
          <cell r="A12805" t="str">
            <v>9752-0006-004-T</v>
          </cell>
          <cell r="B12805" t="str">
            <v>STARP AIR TANK DIA. 396mm TKR 2.97.S</v>
          </cell>
          <cell r="C12805">
            <v>546.94375000000002</v>
          </cell>
          <cell r="D12805">
            <v>0</v>
          </cell>
          <cell r="E12805">
            <v>0</v>
          </cell>
          <cell r="K12805">
            <v>45</v>
          </cell>
          <cell r="L12805" t="str">
            <v>EA</v>
          </cell>
        </row>
        <row r="12806">
          <cell r="A12806" t="str">
            <v>9752-0007-T</v>
          </cell>
          <cell r="B12806" t="str">
            <v>STRAP REBOUND KIT W&amp;C #WCTC-980155T.5</v>
          </cell>
          <cell r="C12806">
            <v>2286.5429999999997</v>
          </cell>
          <cell r="D12806">
            <v>9</v>
          </cell>
          <cell r="E12806">
            <v>0</v>
          </cell>
          <cell r="K12806">
            <v>60</v>
          </cell>
          <cell r="L12806" t="str">
            <v>EA</v>
          </cell>
        </row>
        <row r="12807">
          <cell r="A12807" t="str">
            <v>9752-0008-T</v>
          </cell>
          <cell r="B12807" t="str">
            <v>STRAP SHOCK FOR 19.5" BRAKES S-24041-1</v>
          </cell>
          <cell r="C12807">
            <v>0</v>
          </cell>
          <cell r="D12807">
            <v>0</v>
          </cell>
          <cell r="E12807">
            <v>0</v>
          </cell>
          <cell r="K12807">
            <v>0</v>
          </cell>
          <cell r="L12807" t="str">
            <v>EA</v>
          </cell>
        </row>
        <row r="12808">
          <cell r="A12808" t="str">
            <v>9752-0009-T</v>
          </cell>
          <cell r="B12808" t="str">
            <v>STRAP RUBBER JONESCO KIT 50</v>
          </cell>
          <cell r="C12808">
            <v>260</v>
          </cell>
          <cell r="D12808">
            <v>8</v>
          </cell>
          <cell r="E12808">
            <v>0</v>
          </cell>
          <cell r="K12808">
            <v>30</v>
          </cell>
          <cell r="L12808" t="str">
            <v>EA</v>
          </cell>
        </row>
        <row r="12809">
          <cell r="A12809" t="str">
            <v>9752-0010-T</v>
          </cell>
          <cell r="B12809" t="str">
            <v>STRAP S7760-13700G OIL TANK 200L</v>
          </cell>
          <cell r="C12809">
            <v>0</v>
          </cell>
          <cell r="D12809">
            <v>0</v>
          </cell>
          <cell r="E12809">
            <v>0</v>
          </cell>
          <cell r="K12809">
            <v>0</v>
          </cell>
          <cell r="L12809" t="str">
            <v>EA</v>
          </cell>
        </row>
        <row r="12810">
          <cell r="A12810" t="str">
            <v>9752-0011-001-T</v>
          </cell>
          <cell r="B12810" t="str">
            <v>No. 790399/1370</v>
          </cell>
          <cell r="C12810">
            <v>0</v>
          </cell>
          <cell r="D12810">
            <v>0</v>
          </cell>
          <cell r="E12810">
            <v>0</v>
          </cell>
          <cell r="K12810">
            <v>0</v>
          </cell>
          <cell r="L12810" t="str">
            <v>EA</v>
          </cell>
        </row>
        <row r="12811">
          <cell r="A12811" t="str">
            <v>9752-0011-T</v>
          </cell>
          <cell r="B12811" t="str">
            <v>YORK SPARE PART STRAP</v>
          </cell>
          <cell r="C12811">
            <v>0</v>
          </cell>
          <cell r="D12811">
            <v>0</v>
          </cell>
          <cell r="E12811">
            <v>0</v>
          </cell>
          <cell r="K12811">
            <v>0</v>
          </cell>
          <cell r="L12811" t="str">
            <v>EA</v>
          </cell>
        </row>
        <row r="12812">
          <cell r="A12812" t="str">
            <v>9752-0012-T</v>
          </cell>
          <cell r="B12812" t="str">
            <v>SHOCK STRAP KIT MFG #98918-009</v>
          </cell>
          <cell r="C12812">
            <v>1387.6518599999999</v>
          </cell>
          <cell r="D12812">
            <v>66</v>
          </cell>
          <cell r="E12812">
            <v>0</v>
          </cell>
          <cell r="K12812">
            <v>60</v>
          </cell>
          <cell r="L12812" t="str">
            <v>EA</v>
          </cell>
        </row>
        <row r="12813">
          <cell r="A12813" t="str">
            <v>9752-0013-T</v>
          </cell>
          <cell r="B12813" t="str">
            <v>STRAP SPIRAL WRAP BLACK I.D 30mm</v>
          </cell>
          <cell r="C12813">
            <v>21.6</v>
          </cell>
          <cell r="D12813">
            <v>0</v>
          </cell>
          <cell r="E12813">
            <v>0</v>
          </cell>
          <cell r="K12813">
            <v>7</v>
          </cell>
          <cell r="L12813" t="str">
            <v>ME</v>
          </cell>
        </row>
        <row r="12814">
          <cell r="A12814" t="str">
            <v>9752-0014-T</v>
          </cell>
          <cell r="B12814" t="str">
            <v>SHOCK STRAP KIT MFG #XXXXXX CN</v>
          </cell>
          <cell r="C12814">
            <v>0</v>
          </cell>
          <cell r="D12814">
            <v>0</v>
          </cell>
          <cell r="E12814">
            <v>0</v>
          </cell>
          <cell r="K12814">
            <v>0</v>
          </cell>
          <cell r="L12814" t="str">
            <v>EA</v>
          </cell>
        </row>
        <row r="12815">
          <cell r="A12815" t="str">
            <v>9752-0015-T</v>
          </cell>
          <cell r="B12815" t="str">
            <v>SHOCK STRAP KIT KIT #98918-009 (HW25TL-7</v>
          </cell>
          <cell r="C12815">
            <v>1168.6635099999999</v>
          </cell>
          <cell r="D12815">
            <v>0</v>
          </cell>
          <cell r="E12815">
            <v>3</v>
          </cell>
          <cell r="K12815">
            <v>60</v>
          </cell>
          <cell r="L12815" t="str">
            <v>EA</v>
          </cell>
        </row>
        <row r="12816">
          <cell r="A12816" t="str">
            <v>9752-0016-T</v>
          </cell>
          <cell r="B12816" t="str">
            <v>SHOCK STRAP KIT KIT #S-23086-8 (HW25LL-3</v>
          </cell>
          <cell r="C12816">
            <v>959.47325000000001</v>
          </cell>
          <cell r="D12816">
            <v>0</v>
          </cell>
          <cell r="E12816">
            <v>0</v>
          </cell>
          <cell r="K12816">
            <v>60</v>
          </cell>
          <cell r="L12816" t="str">
            <v>EA</v>
          </cell>
        </row>
        <row r="12817">
          <cell r="A12817" t="str">
            <v>9752-0022</v>
          </cell>
          <cell r="B12817" t="str">
            <v>STARP CABLE TIE 7.375IN LG.TYSTARP 7-3/8</v>
          </cell>
          <cell r="C12817">
            <v>0</v>
          </cell>
          <cell r="D12817">
            <v>0</v>
          </cell>
          <cell r="E12817">
            <v>0</v>
          </cell>
          <cell r="K12817">
            <v>0</v>
          </cell>
          <cell r="L12817" t="str">
            <v>EA</v>
          </cell>
        </row>
        <row r="12818">
          <cell r="A12818" t="str">
            <v>9752-0031</v>
          </cell>
          <cell r="B12818" t="str">
            <v>STRAP,SAFETY,LANYARD, 5FT,MILLER 910WLS</v>
          </cell>
          <cell r="C12818">
            <v>12922.24041</v>
          </cell>
          <cell r="D12818">
            <v>4</v>
          </cell>
          <cell r="E12818">
            <v>0</v>
          </cell>
          <cell r="K12818">
            <v>60</v>
          </cell>
          <cell r="L12818" t="str">
            <v>EA</v>
          </cell>
        </row>
        <row r="12819">
          <cell r="A12819" t="str">
            <v>9754-0001-T</v>
          </cell>
          <cell r="B12819" t="str">
            <v>STUD MALE SS CONNECTOR BSP L3805-1221</v>
          </cell>
          <cell r="C12819">
            <v>0</v>
          </cell>
          <cell r="D12819">
            <v>0</v>
          </cell>
          <cell r="E12819">
            <v>0</v>
          </cell>
          <cell r="K12819">
            <v>0</v>
          </cell>
          <cell r="L12819" t="str">
            <v>EA</v>
          </cell>
        </row>
        <row r="12820">
          <cell r="A12820" t="str">
            <v>9754-0002-T</v>
          </cell>
          <cell r="B12820" t="str">
            <v>STUD LH. MODEL BPWIIZ 0108-15</v>
          </cell>
          <cell r="C12820">
            <v>0</v>
          </cell>
          <cell r="D12820">
            <v>0</v>
          </cell>
          <cell r="E12820">
            <v>0</v>
          </cell>
          <cell r="K12820">
            <v>0</v>
          </cell>
          <cell r="L12820" t="str">
            <v>EA</v>
          </cell>
        </row>
        <row r="12821">
          <cell r="A12821" t="str">
            <v>9754-0003-T</v>
          </cell>
          <cell r="B12821" t="str">
            <v>STUD RH. MODEL BPWIIZ 0108-15</v>
          </cell>
          <cell r="C12821">
            <v>0</v>
          </cell>
          <cell r="D12821">
            <v>0</v>
          </cell>
          <cell r="E12821">
            <v>0</v>
          </cell>
          <cell r="K12821">
            <v>0</v>
          </cell>
          <cell r="L12821" t="str">
            <v>EA</v>
          </cell>
        </row>
        <row r="12822">
          <cell r="A12822" t="str">
            <v>9754-0004</v>
          </cell>
          <cell r="B12822" t="str">
            <v>STUD,CLAMPING,GLADHAND,.50NPT MALE X .37</v>
          </cell>
          <cell r="C12822">
            <v>0</v>
          </cell>
          <cell r="D12822">
            <v>0</v>
          </cell>
          <cell r="E12822">
            <v>0</v>
          </cell>
          <cell r="K12822">
            <v>0</v>
          </cell>
          <cell r="L12822" t="str">
            <v>EA</v>
          </cell>
        </row>
        <row r="12823">
          <cell r="A12823" t="str">
            <v>9754-0004-T</v>
          </cell>
          <cell r="B12823" t="str">
            <v>STUD WHEEL SINGLE WHEEL HEND, #98900-002</v>
          </cell>
          <cell r="C12823">
            <v>1383.66112</v>
          </cell>
          <cell r="D12823">
            <v>0</v>
          </cell>
          <cell r="E12823">
            <v>0</v>
          </cell>
          <cell r="K12823">
            <v>60</v>
          </cell>
          <cell r="L12823" t="str">
            <v>EA</v>
          </cell>
        </row>
        <row r="12824">
          <cell r="A12824" t="str">
            <v>9754-0005-T</v>
          </cell>
          <cell r="B12824" t="str">
            <v>STUD WHEEL LH (786111and502917) ISO TYPE</v>
          </cell>
          <cell r="C12824">
            <v>150</v>
          </cell>
          <cell r="D12824">
            <v>0</v>
          </cell>
          <cell r="E12824">
            <v>0</v>
          </cell>
          <cell r="K12824">
            <v>60</v>
          </cell>
          <cell r="L12824" t="str">
            <v>EA</v>
          </cell>
        </row>
        <row r="12825">
          <cell r="A12825" t="str">
            <v>9754-0006-001-T</v>
          </cell>
          <cell r="B12825" t="str">
            <v>STUD FOR VALVE SWING CHECK 9941-0157 RH.</v>
          </cell>
          <cell r="C12825">
            <v>65</v>
          </cell>
          <cell r="D12825">
            <v>2</v>
          </cell>
          <cell r="E12825">
            <v>0</v>
          </cell>
          <cell r="K12825">
            <v>7</v>
          </cell>
          <cell r="L12825" t="str">
            <v>EA</v>
          </cell>
        </row>
        <row r="12826">
          <cell r="A12826" t="str">
            <v>9754-0006-002-T</v>
          </cell>
          <cell r="B12826" t="str">
            <v>STUD FOR VALVE SWING CHECK 9941-0157 LH.</v>
          </cell>
          <cell r="C12826">
            <v>65</v>
          </cell>
          <cell r="D12826">
            <v>1</v>
          </cell>
          <cell r="E12826">
            <v>0</v>
          </cell>
          <cell r="K12826">
            <v>7</v>
          </cell>
          <cell r="L12826" t="str">
            <v>EA</v>
          </cell>
        </row>
        <row r="12827">
          <cell r="A12827" t="str">
            <v>9754-0007-001-T</v>
          </cell>
          <cell r="B12827" t="str">
            <v>STUD SS. FOR EVO. 240MM. LG FOR 6 CPTS.</v>
          </cell>
          <cell r="C12827">
            <v>65</v>
          </cell>
          <cell r="D12827">
            <v>0</v>
          </cell>
          <cell r="E12827">
            <v>0</v>
          </cell>
          <cell r="K12827">
            <v>0</v>
          </cell>
          <cell r="L12827" t="str">
            <v>EA</v>
          </cell>
        </row>
        <row r="12828">
          <cell r="A12828" t="str">
            <v>9754-0007-002-T</v>
          </cell>
          <cell r="B12828" t="str">
            <v>STUD SS. FOR EVO. 268MM. LG FOR 7 CPTS.</v>
          </cell>
          <cell r="C12828">
            <v>220</v>
          </cell>
          <cell r="D12828">
            <v>18</v>
          </cell>
          <cell r="E12828">
            <v>0</v>
          </cell>
          <cell r="K12828">
            <v>7</v>
          </cell>
          <cell r="L12828" t="str">
            <v>EA</v>
          </cell>
        </row>
        <row r="12829">
          <cell r="A12829" t="str">
            <v>9754-0007-003-T</v>
          </cell>
          <cell r="B12829" t="str">
            <v>STUD SS. FOR EVO. 300MM. LG FOR 8 CPT</v>
          </cell>
          <cell r="C12829">
            <v>240</v>
          </cell>
          <cell r="D12829">
            <v>9</v>
          </cell>
          <cell r="E12829">
            <v>0</v>
          </cell>
          <cell r="K12829">
            <v>7</v>
          </cell>
          <cell r="L12829" t="str">
            <v>EA</v>
          </cell>
        </row>
        <row r="12830">
          <cell r="A12830" t="str">
            <v>9754-0007-T</v>
          </cell>
          <cell r="B12830" t="str">
            <v>STUD SS. FOR EVO.</v>
          </cell>
          <cell r="C12830">
            <v>65</v>
          </cell>
          <cell r="D12830">
            <v>0</v>
          </cell>
          <cell r="E12830">
            <v>0</v>
          </cell>
          <cell r="K12830">
            <v>0</v>
          </cell>
          <cell r="L12830" t="str">
            <v>EA</v>
          </cell>
        </row>
        <row r="12831">
          <cell r="A12831" t="str">
            <v>9754-0008-001-T</v>
          </cell>
          <cell r="B12831" t="str">
            <v>STUD LONG IRON HUB HEND#98900-005</v>
          </cell>
          <cell r="C12831">
            <v>265.88389999999998</v>
          </cell>
          <cell r="D12831">
            <v>0</v>
          </cell>
          <cell r="E12831">
            <v>0</v>
          </cell>
          <cell r="K12831">
            <v>60</v>
          </cell>
          <cell r="L12831" t="str">
            <v>EA</v>
          </cell>
        </row>
        <row r="12832">
          <cell r="A12832" t="str">
            <v>9754-0008-002-T</v>
          </cell>
          <cell r="B12832" t="str">
            <v>STUD SHORT IRON HUB HEND#98900-006</v>
          </cell>
          <cell r="C12832">
            <v>0</v>
          </cell>
          <cell r="D12832">
            <v>0</v>
          </cell>
          <cell r="E12832">
            <v>0</v>
          </cell>
          <cell r="K12832">
            <v>0</v>
          </cell>
          <cell r="L12832" t="str">
            <v>EA</v>
          </cell>
        </row>
        <row r="12833">
          <cell r="A12833" t="str">
            <v>9754-0008-003-T</v>
          </cell>
          <cell r="B12833" t="str">
            <v>STUD LONG ALLOY HUB HEND#98900-001</v>
          </cell>
          <cell r="C12833">
            <v>0</v>
          </cell>
          <cell r="D12833">
            <v>0</v>
          </cell>
          <cell r="E12833">
            <v>0</v>
          </cell>
          <cell r="K12833">
            <v>0</v>
          </cell>
          <cell r="L12833" t="str">
            <v>EA</v>
          </cell>
        </row>
        <row r="12834">
          <cell r="A12834" t="str">
            <v>9754-0008-004-T</v>
          </cell>
          <cell r="B12834" t="str">
            <v>STUD SHORT ALLOY HUB HEND#98900-002</v>
          </cell>
          <cell r="C12834">
            <v>699.3913</v>
          </cell>
          <cell r="D12834">
            <v>20</v>
          </cell>
          <cell r="E12834">
            <v>0</v>
          </cell>
          <cell r="K12834">
            <v>60</v>
          </cell>
          <cell r="L12834" t="str">
            <v>EA</v>
          </cell>
        </row>
        <row r="12835">
          <cell r="A12835" t="str">
            <v>9754-0009-T</v>
          </cell>
          <cell r="B12835" t="str">
            <v>STUD G10 3/4 ZINC PLATE  12 INCH LG.</v>
          </cell>
          <cell r="C12835">
            <v>170</v>
          </cell>
          <cell r="D12835">
            <v>0</v>
          </cell>
          <cell r="E12835">
            <v>0</v>
          </cell>
          <cell r="K12835">
            <v>15</v>
          </cell>
          <cell r="L12835" t="str">
            <v>EA</v>
          </cell>
        </row>
        <row r="12836">
          <cell r="A12836" t="str">
            <v>9754-0010-T</v>
          </cell>
          <cell r="B12836" t="str">
            <v>STUD STEEL ZINC PLATE M8x1.25 (SLV5-21M)</v>
          </cell>
          <cell r="C12836">
            <v>170.85</v>
          </cell>
          <cell r="D12836">
            <v>169</v>
          </cell>
          <cell r="E12836">
            <v>0</v>
          </cell>
          <cell r="K12836">
            <v>0</v>
          </cell>
          <cell r="L12836" t="str">
            <v>EA</v>
          </cell>
        </row>
        <row r="12837">
          <cell r="A12837" t="str">
            <v>9754-0011-T</v>
          </cell>
          <cell r="B12837" t="str">
            <v>STUD M10x20 FOR WCGB/T16674.1</v>
          </cell>
          <cell r="C12837">
            <v>0</v>
          </cell>
          <cell r="D12837">
            <v>0</v>
          </cell>
          <cell r="E12837">
            <v>0</v>
          </cell>
          <cell r="K12837">
            <v>0</v>
          </cell>
          <cell r="L12837" t="str">
            <v>EA</v>
          </cell>
        </row>
        <row r="12838">
          <cell r="A12838" t="str">
            <v>9754-0012-T</v>
          </cell>
          <cell r="B12838" t="str">
            <v>BOLTING KIT 1711039200 FOR PEROLO FOOT V</v>
          </cell>
          <cell r="C12838">
            <v>2250</v>
          </cell>
          <cell r="D12838">
            <v>0</v>
          </cell>
          <cell r="E12838">
            <v>0</v>
          </cell>
          <cell r="K12838">
            <v>0</v>
          </cell>
          <cell r="L12838" t="str">
            <v>EA</v>
          </cell>
        </row>
        <row r="12839">
          <cell r="A12839" t="str">
            <v>9754-0013-T</v>
          </cell>
          <cell r="B12839" t="str">
            <v>STUD WHEEL 114mm 03.296.23.17.0.0</v>
          </cell>
          <cell r="C12839">
            <v>212</v>
          </cell>
          <cell r="D12839">
            <v>0</v>
          </cell>
          <cell r="E12839">
            <v>0</v>
          </cell>
          <cell r="K12839">
            <v>30</v>
          </cell>
          <cell r="L12839" t="str">
            <v>EA</v>
          </cell>
        </row>
        <row r="12840">
          <cell r="A12840" t="str">
            <v>9754-0014-001-T</v>
          </cell>
          <cell r="B12840" t="str">
            <v>M22x l.5x l25 WHEEL STUD YORK #785862</v>
          </cell>
          <cell r="C12840">
            <v>98</v>
          </cell>
          <cell r="D12840">
            <v>0</v>
          </cell>
          <cell r="E12840">
            <v>0</v>
          </cell>
          <cell r="K12840">
            <v>0</v>
          </cell>
          <cell r="L12840" t="str">
            <v>EA</v>
          </cell>
        </row>
        <row r="12841">
          <cell r="A12841" t="str">
            <v>9754-0014-T</v>
          </cell>
          <cell r="B12841" t="str">
            <v>YORK SPARE PART STUD</v>
          </cell>
          <cell r="C12841">
            <v>0</v>
          </cell>
          <cell r="D12841">
            <v>0</v>
          </cell>
          <cell r="E12841">
            <v>0</v>
          </cell>
          <cell r="K12841">
            <v>0</v>
          </cell>
          <cell r="L12841" t="str">
            <v>EA</v>
          </cell>
        </row>
        <row r="12842">
          <cell r="A12842" t="str">
            <v>9754-0015-T</v>
          </cell>
          <cell r="B12842" t="str">
            <v>STUD WHEEL HENDRICKSON#E1770-3560</v>
          </cell>
          <cell r="C12842">
            <v>400</v>
          </cell>
          <cell r="D12842">
            <v>0</v>
          </cell>
          <cell r="E12842">
            <v>0</v>
          </cell>
          <cell r="K12842">
            <v>15</v>
          </cell>
          <cell r="L12842" t="str">
            <v>EA</v>
          </cell>
        </row>
        <row r="12843">
          <cell r="A12843" t="str">
            <v>9754-0016-T</v>
          </cell>
          <cell r="B12843" t="str">
            <v>STUD KIT 8-M16-50 STUDS, 8-NUT 8-WASHER</v>
          </cell>
          <cell r="C12843">
            <v>1250</v>
          </cell>
          <cell r="D12843">
            <v>0</v>
          </cell>
          <cell r="E12843">
            <v>0</v>
          </cell>
          <cell r="K12843">
            <v>0</v>
          </cell>
          <cell r="L12843" t="str">
            <v>EA</v>
          </cell>
        </row>
        <row r="12844">
          <cell r="A12844" t="str">
            <v>9754-0017-001-T</v>
          </cell>
          <cell r="B12844" t="str">
            <v>GROUNDING STUD BRASS W/NUT&amp;WASHER</v>
          </cell>
          <cell r="C12844">
            <v>380</v>
          </cell>
          <cell r="D12844">
            <v>13</v>
          </cell>
          <cell r="E12844">
            <v>0</v>
          </cell>
          <cell r="K12844">
            <v>7</v>
          </cell>
          <cell r="L12844" t="str">
            <v>EA</v>
          </cell>
        </row>
        <row r="12845">
          <cell r="A12845" t="str">
            <v>9754-0017-T</v>
          </cell>
          <cell r="B12845" t="str">
            <v>GROUNDING STUD W/NUT&amp;WASHER</v>
          </cell>
          <cell r="C12845">
            <v>0</v>
          </cell>
          <cell r="D12845">
            <v>0</v>
          </cell>
          <cell r="E12845">
            <v>0</v>
          </cell>
          <cell r="K12845">
            <v>0</v>
          </cell>
          <cell r="L12845" t="str">
            <v>EA</v>
          </cell>
        </row>
        <row r="12846">
          <cell r="A12846" t="str">
            <v>9754-0018-001-T</v>
          </cell>
          <cell r="B12846" t="str">
            <v>STUD WHEEL M20 JAP (R) YORK#789251</v>
          </cell>
          <cell r="C12846">
            <v>84</v>
          </cell>
          <cell r="D12846">
            <v>0</v>
          </cell>
          <cell r="E12846">
            <v>0</v>
          </cell>
          <cell r="K12846">
            <v>30</v>
          </cell>
          <cell r="L12846" t="str">
            <v>EA</v>
          </cell>
        </row>
        <row r="12847">
          <cell r="A12847" t="str">
            <v>9754-0018-002-T</v>
          </cell>
          <cell r="B12847" t="str">
            <v>STUD WHEEL M20 JAP (L) YORK#789252</v>
          </cell>
          <cell r="C12847">
            <v>84</v>
          </cell>
          <cell r="D12847">
            <v>0</v>
          </cell>
          <cell r="E12847">
            <v>0</v>
          </cell>
          <cell r="K12847">
            <v>30</v>
          </cell>
          <cell r="L12847" t="str">
            <v>EA</v>
          </cell>
        </row>
        <row r="12848">
          <cell r="A12848" t="str">
            <v>9754-0019-T</v>
          </cell>
          <cell r="B12848" t="str">
            <v>STUD SS. KIT, M20x80 STUD, M16 NUT,</v>
          </cell>
          <cell r="C12848">
            <v>125</v>
          </cell>
          <cell r="D12848">
            <v>20</v>
          </cell>
          <cell r="E12848">
            <v>0</v>
          </cell>
          <cell r="K12848">
            <v>7</v>
          </cell>
          <cell r="L12848" t="str">
            <v>EA</v>
          </cell>
        </row>
        <row r="12849">
          <cell r="A12849" t="str">
            <v>9754-0032-T</v>
          </cell>
          <cell r="B12849" t="str">
            <v>SPRING,AIR,LIFT SPRING,HENDRIC.#C-20127</v>
          </cell>
          <cell r="C12849">
            <v>7400</v>
          </cell>
          <cell r="D12849">
            <v>0</v>
          </cell>
          <cell r="E12849">
            <v>0</v>
          </cell>
          <cell r="K12849">
            <v>15</v>
          </cell>
          <cell r="L12849" t="str">
            <v>EA</v>
          </cell>
        </row>
        <row r="12850">
          <cell r="A12850" t="str">
            <v>9755-0001-T</v>
          </cell>
          <cell r="B12850" t="str">
            <v>SUMP 4" STEEL</v>
          </cell>
          <cell r="C12850">
            <v>1800</v>
          </cell>
          <cell r="D12850">
            <v>0</v>
          </cell>
          <cell r="E12850">
            <v>0</v>
          </cell>
          <cell r="K12850">
            <v>7</v>
          </cell>
          <cell r="L12850" t="str">
            <v>EA</v>
          </cell>
        </row>
        <row r="12851">
          <cell r="A12851" t="str">
            <v>9755-0002-T</v>
          </cell>
          <cell r="B12851" t="str">
            <v>SUMP FLANG AL METRIC LIQUIP#LIQSLV5-13A</v>
          </cell>
          <cell r="C12851">
            <v>2608.9475299999999</v>
          </cell>
          <cell r="D12851">
            <v>10</v>
          </cell>
          <cell r="E12851">
            <v>0</v>
          </cell>
          <cell r="K12851">
            <v>60</v>
          </cell>
          <cell r="L12851" t="str">
            <v>EA</v>
          </cell>
        </row>
        <row r="12852">
          <cell r="A12852" t="str">
            <v>9755-0007</v>
          </cell>
          <cell r="B12852" t="str">
            <v>SUMP,ALUM,4IN,STD,PAN ONLY</v>
          </cell>
          <cell r="C12852">
            <v>0</v>
          </cell>
          <cell r="D12852">
            <v>0</v>
          </cell>
          <cell r="E12852">
            <v>0</v>
          </cell>
          <cell r="K12852">
            <v>0</v>
          </cell>
          <cell r="L12852" t="str">
            <v>EA</v>
          </cell>
        </row>
        <row r="12853">
          <cell r="A12853" t="str">
            <v>9755-0008</v>
          </cell>
          <cell r="B12853" t="str">
            <v>SUMP,ALUM,4IN,STD,SS HARDWARE,</v>
          </cell>
          <cell r="C12853">
            <v>0</v>
          </cell>
          <cell r="D12853">
            <v>0</v>
          </cell>
          <cell r="E12853">
            <v>0</v>
          </cell>
          <cell r="K12853">
            <v>0</v>
          </cell>
          <cell r="L12853" t="str">
            <v>EA</v>
          </cell>
        </row>
        <row r="12854">
          <cell r="A12854" t="str">
            <v>9755-0016-T</v>
          </cell>
          <cell r="B12854" t="str">
            <v>STUD KIT 6x M12 34/25 STUDS, 1xM12 40/30</v>
          </cell>
          <cell r="C12854">
            <v>1076.87862</v>
          </cell>
          <cell r="D12854">
            <v>0</v>
          </cell>
          <cell r="E12854">
            <v>0</v>
          </cell>
          <cell r="K12854">
            <v>0</v>
          </cell>
          <cell r="L12854" t="str">
            <v>EA</v>
          </cell>
        </row>
        <row r="12855">
          <cell r="A12855" t="str">
            <v>9755-0017-T</v>
          </cell>
          <cell r="B12855" t="str">
            <v>STUD WHEEL LH-3/4"x2.77" CONMET #102191</v>
          </cell>
          <cell r="C12855">
            <v>260.44078999999999</v>
          </cell>
          <cell r="D12855">
            <v>0</v>
          </cell>
          <cell r="E12855">
            <v>0</v>
          </cell>
          <cell r="K12855">
            <v>99</v>
          </cell>
          <cell r="L12855" t="str">
            <v>EA</v>
          </cell>
        </row>
        <row r="12856">
          <cell r="A12856" t="str">
            <v>9756-0001-038-T</v>
          </cell>
          <cell r="B12856" t="str">
            <v>SUPPORT PIPE 1-1/2" SS304 (TYPE C)</v>
          </cell>
          <cell r="C12856">
            <v>100</v>
          </cell>
          <cell r="D12856">
            <v>30</v>
          </cell>
          <cell r="E12856">
            <v>0</v>
          </cell>
          <cell r="K12856">
            <v>7</v>
          </cell>
          <cell r="L12856" t="str">
            <v>EA</v>
          </cell>
        </row>
        <row r="12857">
          <cell r="A12857" t="str">
            <v>9756-0001-051-T</v>
          </cell>
          <cell r="B12857" t="str">
            <v>SUPPORT PIPE 2" SS304 SIZE 51 (TYPE C)</v>
          </cell>
          <cell r="C12857">
            <v>140</v>
          </cell>
          <cell r="D12857">
            <v>0</v>
          </cell>
          <cell r="E12857">
            <v>0</v>
          </cell>
          <cell r="K12857">
            <v>7</v>
          </cell>
          <cell r="L12857" t="str">
            <v>EA</v>
          </cell>
        </row>
        <row r="12858">
          <cell r="A12858" t="str">
            <v>9756-0001-075-T</v>
          </cell>
          <cell r="B12858" t="str">
            <v>SUPPORT PIPE 3" STAINLESS STEEL 304</v>
          </cell>
          <cell r="C12858">
            <v>210</v>
          </cell>
          <cell r="D12858">
            <v>0</v>
          </cell>
          <cell r="E12858">
            <v>0</v>
          </cell>
          <cell r="K12858">
            <v>99</v>
          </cell>
          <cell r="L12858" t="str">
            <v>EA</v>
          </cell>
        </row>
        <row r="12859">
          <cell r="A12859" t="str">
            <v>9756-0002</v>
          </cell>
          <cell r="B12859" t="str">
            <v>SUPPORT,SUSP,CROSSBRACE,PIPE1.25 X 45INL</v>
          </cell>
          <cell r="C12859">
            <v>0</v>
          </cell>
          <cell r="D12859">
            <v>0</v>
          </cell>
          <cell r="E12859">
            <v>0</v>
          </cell>
          <cell r="K12859">
            <v>0</v>
          </cell>
          <cell r="L12859" t="str">
            <v>EA</v>
          </cell>
        </row>
        <row r="12860">
          <cell r="A12860" t="str">
            <v>9756-0002-T</v>
          </cell>
          <cell r="B12860" t="str">
            <v>HYTEK NOZZLE HANGER</v>
          </cell>
          <cell r="C12860">
            <v>0</v>
          </cell>
          <cell r="D12860">
            <v>0</v>
          </cell>
          <cell r="E12860">
            <v>0</v>
          </cell>
          <cell r="K12860">
            <v>0</v>
          </cell>
          <cell r="L12860" t="str">
            <v>EA</v>
          </cell>
        </row>
        <row r="12861">
          <cell r="A12861" t="str">
            <v>9756-0003-T</v>
          </cell>
          <cell r="B12861" t="str">
            <v>TRACKER BAR SPRING KIT PHILLIPS 17-148</v>
          </cell>
          <cell r="C12861">
            <v>1222.75531</v>
          </cell>
          <cell r="D12861">
            <v>0</v>
          </cell>
          <cell r="E12861">
            <v>0</v>
          </cell>
          <cell r="K12861">
            <v>30</v>
          </cell>
          <cell r="L12861" t="str">
            <v>EA</v>
          </cell>
        </row>
        <row r="12862">
          <cell r="A12862" t="str">
            <v>9757-0001-T</v>
          </cell>
          <cell r="B12862" t="str">
            <v>INTRAAX SIDE LIFT KIT FOR DISC BRAKE</v>
          </cell>
          <cell r="C12862">
            <v>0</v>
          </cell>
          <cell r="D12862">
            <v>0</v>
          </cell>
          <cell r="E12862">
            <v>0</v>
          </cell>
          <cell r="K12862">
            <v>0</v>
          </cell>
          <cell r="L12862" t="str">
            <v>EA</v>
          </cell>
        </row>
        <row r="12863">
          <cell r="A12863" t="str">
            <v>9757-0002-T</v>
          </cell>
          <cell r="B12863" t="str">
            <v>REYCO 21B1XX-FXX-00-X</v>
          </cell>
          <cell r="C12863">
            <v>0</v>
          </cell>
          <cell r="D12863">
            <v>0</v>
          </cell>
          <cell r="E12863">
            <v>0</v>
          </cell>
          <cell r="K12863">
            <v>0</v>
          </cell>
          <cell r="L12863" t="str">
            <v>EA</v>
          </cell>
        </row>
        <row r="12864">
          <cell r="A12864" t="str">
            <v>9757-0003-T</v>
          </cell>
          <cell r="B12864" t="str">
            <v>R44/SET /09 MECHANICAL SET MERITOR</v>
          </cell>
          <cell r="C12864">
            <v>40182.26</v>
          </cell>
          <cell r="D12864">
            <v>0</v>
          </cell>
          <cell r="E12864">
            <v>0</v>
          </cell>
          <cell r="K12864">
            <v>0</v>
          </cell>
          <cell r="L12864" t="str">
            <v>EA</v>
          </cell>
        </row>
        <row r="12865">
          <cell r="A12865" t="str">
            <v>9757-0004-T</v>
          </cell>
          <cell r="B12865" t="str">
            <v>MTIS. SINGLE AXLE KIT #32712 22???</v>
          </cell>
          <cell r="C12865">
            <v>0</v>
          </cell>
          <cell r="D12865">
            <v>0</v>
          </cell>
          <cell r="E12865">
            <v>0</v>
          </cell>
          <cell r="K12865">
            <v>0</v>
          </cell>
          <cell r="L12865" t="str">
            <v>EA</v>
          </cell>
        </row>
        <row r="12866">
          <cell r="A12866" t="str">
            <v>9757-0005-T</v>
          </cell>
          <cell r="B12866" t="str">
            <v>MTIS. TANDEM KIT #32712 22</v>
          </cell>
          <cell r="C12866">
            <v>39510.300000000003</v>
          </cell>
          <cell r="D12866">
            <v>0</v>
          </cell>
          <cell r="E12866">
            <v>0</v>
          </cell>
          <cell r="K12866">
            <v>0</v>
          </cell>
          <cell r="L12866" t="str">
            <v>EA</v>
          </cell>
        </row>
        <row r="12867">
          <cell r="A12867" t="str">
            <v>9757-0006-T</v>
          </cell>
          <cell r="B12867" t="str">
            <v>R22/SET /09 MECHANICAL SET MERITOR</v>
          </cell>
          <cell r="C12867">
            <v>25913.8</v>
          </cell>
          <cell r="D12867">
            <v>0</v>
          </cell>
          <cell r="E12867">
            <v>0</v>
          </cell>
          <cell r="K12867">
            <v>0</v>
          </cell>
          <cell r="L12867" t="str">
            <v>EA</v>
          </cell>
        </row>
        <row r="12868">
          <cell r="A12868" t="str">
            <v>9757-0007-T</v>
          </cell>
          <cell r="B12868" t="str">
            <v>SUS. HENDICKSON AA230K50257-0128</v>
          </cell>
          <cell r="C12868">
            <v>0</v>
          </cell>
          <cell r="D12868">
            <v>0</v>
          </cell>
          <cell r="E12868">
            <v>0</v>
          </cell>
          <cell r="K12868">
            <v>0</v>
          </cell>
          <cell r="L12868" t="str">
            <v>EA</v>
          </cell>
        </row>
        <row r="12869">
          <cell r="A12869" t="str">
            <v>9757-0008-T</v>
          </cell>
          <cell r="B12869" t="str">
            <v>SUS. HENDICKSON AA230K50257-2328</v>
          </cell>
          <cell r="C12869">
            <v>0</v>
          </cell>
          <cell r="D12869">
            <v>0</v>
          </cell>
          <cell r="E12869">
            <v>0</v>
          </cell>
          <cell r="K12869">
            <v>0</v>
          </cell>
          <cell r="L12869" t="str">
            <v>EA</v>
          </cell>
        </row>
        <row r="12870">
          <cell r="A12870" t="str">
            <v>9757-0009-T</v>
          </cell>
          <cell r="B12870" t="str">
            <v>SUS. HENDICKSON AA230K50257-012A</v>
          </cell>
          <cell r="C12870">
            <v>0</v>
          </cell>
          <cell r="D12870">
            <v>0</v>
          </cell>
          <cell r="E12870">
            <v>0</v>
          </cell>
          <cell r="K12870">
            <v>0</v>
          </cell>
          <cell r="L12870" t="str">
            <v>EA</v>
          </cell>
        </row>
        <row r="12871">
          <cell r="A12871" t="str">
            <v>9757-0010-T</v>
          </cell>
          <cell r="B12871" t="str">
            <v>SUS. HENDICKSON AA230K50257-232A</v>
          </cell>
          <cell r="C12871">
            <v>0</v>
          </cell>
          <cell r="D12871">
            <v>0</v>
          </cell>
          <cell r="E12871">
            <v>0</v>
          </cell>
          <cell r="K12871">
            <v>0</v>
          </cell>
          <cell r="L12871" t="str">
            <v>EA</v>
          </cell>
        </row>
        <row r="12872">
          <cell r="A12872" t="str">
            <v>9757-0011-T</v>
          </cell>
          <cell r="B12872" t="str">
            <v>LIFT KIT-INTRAAX-LOWRIDE S-24657</v>
          </cell>
          <cell r="C12872">
            <v>13516.553400000001</v>
          </cell>
          <cell r="D12872">
            <v>0</v>
          </cell>
          <cell r="E12872">
            <v>0</v>
          </cell>
          <cell r="K12872">
            <v>60</v>
          </cell>
          <cell r="L12872" t="str">
            <v>EA</v>
          </cell>
        </row>
        <row r="12873">
          <cell r="A12873" t="str">
            <v>9757-0012-T</v>
          </cell>
          <cell r="B12873" t="str">
            <v>LIFT KIT - INTRAAX -TOP MOUNT S-24343</v>
          </cell>
          <cell r="C12873">
            <v>11691.062409999999</v>
          </cell>
          <cell r="D12873">
            <v>25</v>
          </cell>
          <cell r="E12873">
            <v>0</v>
          </cell>
          <cell r="K12873">
            <v>60</v>
          </cell>
          <cell r="L12873" t="str">
            <v>EA</v>
          </cell>
        </row>
        <row r="12874">
          <cell r="A12874" t="str">
            <v>9757-0013-001-T</v>
          </cell>
          <cell r="B12874" t="str">
            <v>ALACV, AUTO-RISE &amp; LOWER KIT (98975-005)</v>
          </cell>
          <cell r="C12874">
            <v>25562.93</v>
          </cell>
          <cell r="D12874">
            <v>0</v>
          </cell>
          <cell r="E12874">
            <v>0</v>
          </cell>
          <cell r="K12874">
            <v>0</v>
          </cell>
          <cell r="L12874" t="str">
            <v>EA</v>
          </cell>
        </row>
        <row r="12875">
          <cell r="A12875" t="str">
            <v>9757-0013-T</v>
          </cell>
          <cell r="B12875" t="str">
            <v>LACV - AUTO LWR KIT 3/8 -R02 / 98975-004</v>
          </cell>
          <cell r="C12875">
            <v>0</v>
          </cell>
          <cell r="D12875">
            <v>0</v>
          </cell>
          <cell r="E12875">
            <v>0</v>
          </cell>
          <cell r="K12875">
            <v>0</v>
          </cell>
          <cell r="L12875" t="str">
            <v>EA</v>
          </cell>
        </row>
        <row r="12876">
          <cell r="A12876" t="str">
            <v>9757-0014-001-T</v>
          </cell>
          <cell r="B12876" t="str">
            <v>HEIGHT CONTROL KIT HENDICKSON#98606-013</v>
          </cell>
          <cell r="C12876">
            <v>0</v>
          </cell>
          <cell r="D12876">
            <v>0</v>
          </cell>
          <cell r="E12876">
            <v>0</v>
          </cell>
          <cell r="K12876">
            <v>0</v>
          </cell>
          <cell r="L12876" t="str">
            <v>EA</v>
          </cell>
        </row>
        <row r="12877">
          <cell r="A12877" t="str">
            <v>9757-0014-002-T</v>
          </cell>
          <cell r="B12877" t="str">
            <v>AIR KIT HENDICKSON #98606-011</v>
          </cell>
          <cell r="C12877">
            <v>0</v>
          </cell>
          <cell r="D12877">
            <v>0</v>
          </cell>
          <cell r="E12877">
            <v>0</v>
          </cell>
          <cell r="K12877">
            <v>0</v>
          </cell>
          <cell r="L12877" t="str">
            <v>EA</v>
          </cell>
        </row>
        <row r="12878">
          <cell r="A12878" t="str">
            <v>9757-0014-T</v>
          </cell>
          <cell r="B12878" t="str">
            <v>HEIGHT CONTROL KIT HENDICKSON</v>
          </cell>
          <cell r="C12878">
            <v>0</v>
          </cell>
          <cell r="D12878">
            <v>0</v>
          </cell>
          <cell r="E12878">
            <v>0</v>
          </cell>
          <cell r="K12878">
            <v>0</v>
          </cell>
          <cell r="L12878" t="str">
            <v>EA</v>
          </cell>
        </row>
        <row r="12879">
          <cell r="A12879" t="str">
            <v>9757-0015-001-T</v>
          </cell>
          <cell r="B12879" t="str">
            <v>SUSPENSION,LEAF,MAGNUM#DB1-R140-9HD</v>
          </cell>
          <cell r="C12879">
            <v>21830</v>
          </cell>
          <cell r="D12879">
            <v>0</v>
          </cell>
          <cell r="E12879">
            <v>0</v>
          </cell>
          <cell r="K12879">
            <v>30</v>
          </cell>
          <cell r="L12879" t="str">
            <v>EA</v>
          </cell>
        </row>
        <row r="12880">
          <cell r="A12880" t="str">
            <v>9757-0015-T</v>
          </cell>
          <cell r="B12880" t="str">
            <v>SUSPENSION,LEAF,MAGNUM#DB1-R140-8</v>
          </cell>
          <cell r="C12880">
            <v>0</v>
          </cell>
          <cell r="D12880">
            <v>0</v>
          </cell>
          <cell r="E12880">
            <v>0</v>
          </cell>
          <cell r="K12880">
            <v>0</v>
          </cell>
          <cell r="L12880" t="str">
            <v>EA</v>
          </cell>
        </row>
        <row r="12881">
          <cell r="A12881" t="str">
            <v>9757-0016-T</v>
          </cell>
          <cell r="B12881" t="str">
            <v>SUSPENSION,LEAF,MAGNUM#1-R140-8</v>
          </cell>
          <cell r="C12881">
            <v>0</v>
          </cell>
          <cell r="D12881">
            <v>0</v>
          </cell>
          <cell r="E12881">
            <v>0</v>
          </cell>
          <cell r="K12881">
            <v>0</v>
          </cell>
          <cell r="L12881" t="str">
            <v>EA</v>
          </cell>
        </row>
        <row r="12882">
          <cell r="A12882" t="str">
            <v>9757-0017-T</v>
          </cell>
          <cell r="B12882" t="str">
            <v>SUSP.,21B,COMPOSITE,MERITOR,R44/ST/08</v>
          </cell>
          <cell r="C12882">
            <v>0</v>
          </cell>
          <cell r="D12882">
            <v>0</v>
          </cell>
          <cell r="E12882">
            <v>0</v>
          </cell>
          <cell r="K12882">
            <v>0</v>
          </cell>
          <cell r="L12882" t="str">
            <v>EA</v>
          </cell>
        </row>
        <row r="12883">
          <cell r="A12883" t="str">
            <v>9757-0018-T</v>
          </cell>
          <cell r="B12883" t="str">
            <v>SUSP,TANDEM OVER SLUNG MAGNUM#2-R127-9HD</v>
          </cell>
          <cell r="C12883">
            <v>0</v>
          </cell>
          <cell r="D12883">
            <v>0</v>
          </cell>
          <cell r="E12883">
            <v>0</v>
          </cell>
          <cell r="K12883">
            <v>0</v>
          </cell>
          <cell r="L12883" t="str">
            <v>EA</v>
          </cell>
        </row>
        <row r="12884">
          <cell r="A12884" t="str">
            <v>9757-0019-T</v>
          </cell>
          <cell r="B12884" t="str">
            <v>SUSPENSION TANDEM MAGNUM #2-R140-9HD</v>
          </cell>
          <cell r="C12884">
            <v>35130</v>
          </cell>
          <cell r="D12884">
            <v>0</v>
          </cell>
          <cell r="E12884">
            <v>0</v>
          </cell>
          <cell r="K12884">
            <v>30</v>
          </cell>
          <cell r="L12884" t="str">
            <v>EA</v>
          </cell>
        </row>
        <row r="12885">
          <cell r="A12885" t="str">
            <v>9757-0020-T</v>
          </cell>
          <cell r="B12885" t="str">
            <v>SUPENSION YORK MT3B-0-385-8-S150 TRI-AX</v>
          </cell>
          <cell r="C12885">
            <v>0</v>
          </cell>
          <cell r="D12885">
            <v>0</v>
          </cell>
          <cell r="E12885">
            <v>0</v>
          </cell>
          <cell r="K12885">
            <v>0</v>
          </cell>
          <cell r="L12885" t="str">
            <v>EA</v>
          </cell>
        </row>
        <row r="12886">
          <cell r="A12886" t="str">
            <v>9757-0021-T</v>
          </cell>
          <cell r="B12886" t="str">
            <v>SUSP,FOR STEER AXLE #HT300TB-17-0</v>
          </cell>
          <cell r="C12886">
            <v>0</v>
          </cell>
          <cell r="D12886">
            <v>0</v>
          </cell>
          <cell r="E12886">
            <v>0</v>
          </cell>
          <cell r="K12886">
            <v>0</v>
          </cell>
          <cell r="L12886" t="str">
            <v>EA</v>
          </cell>
        </row>
        <row r="12887">
          <cell r="A12887" t="str">
            <v>9757-0022-T</v>
          </cell>
          <cell r="B12887" t="str">
            <v>WIDE SPREAD TANDEM SUSPENSION KIT MERITO</v>
          </cell>
          <cell r="C12887">
            <v>102116.25</v>
          </cell>
          <cell r="D12887">
            <v>0</v>
          </cell>
          <cell r="E12887">
            <v>0</v>
          </cell>
          <cell r="K12887">
            <v>0</v>
          </cell>
          <cell r="L12887" t="str">
            <v>EA</v>
          </cell>
        </row>
        <row r="12888">
          <cell r="A12888" t="str">
            <v>9757-0023-T</v>
          </cell>
          <cell r="B12888" t="str">
            <v>SUSP,9-LEAF,YORK,TRI-AXLE,#B913008/9/P</v>
          </cell>
          <cell r="C12888">
            <v>0</v>
          </cell>
          <cell r="D12888">
            <v>0</v>
          </cell>
          <cell r="E12888">
            <v>0</v>
          </cell>
          <cell r="K12888">
            <v>0</v>
          </cell>
          <cell r="L12888" t="str">
            <v>EA</v>
          </cell>
        </row>
        <row r="12889">
          <cell r="A12889" t="str">
            <v>9757-0024-T</v>
          </cell>
          <cell r="B12889" t="str">
            <v>AIR SUSPENSION KIT SAF QUAD/A 757-4A/ASK</v>
          </cell>
          <cell r="C12889">
            <v>0</v>
          </cell>
          <cell r="D12889">
            <v>0</v>
          </cell>
          <cell r="E12889">
            <v>0</v>
          </cell>
          <cell r="K12889">
            <v>0</v>
          </cell>
          <cell r="L12889" t="str">
            <v>EA</v>
          </cell>
        </row>
        <row r="12890">
          <cell r="A12890" t="str">
            <v>9757-0025-T</v>
          </cell>
          <cell r="B12890" t="str">
            <v>LIFT KIT,MAGNUM,#33-DB-LA-1200</v>
          </cell>
          <cell r="C12890">
            <v>8500</v>
          </cell>
          <cell r="D12890">
            <v>0</v>
          </cell>
          <cell r="E12890">
            <v>0</v>
          </cell>
          <cell r="K12890">
            <v>30</v>
          </cell>
          <cell r="L12890" t="str">
            <v>EA</v>
          </cell>
        </row>
        <row r="12891">
          <cell r="A12891" t="str">
            <v>9757-0026-T</v>
          </cell>
          <cell r="B12891" t="str">
            <v>SUSPENSION MAGNIUM KIT 2-R127-8HD</v>
          </cell>
          <cell r="C12891">
            <v>0</v>
          </cell>
          <cell r="D12891">
            <v>0</v>
          </cell>
          <cell r="E12891">
            <v>0</v>
          </cell>
          <cell r="K12891">
            <v>0</v>
          </cell>
          <cell r="L12891" t="str">
            <v>EA</v>
          </cell>
        </row>
        <row r="12892">
          <cell r="A12892" t="str">
            <v>9757-0027-T</v>
          </cell>
          <cell r="B12892" t="str">
            <v>SUPENSION FREIGHTER VE50 TRI-AX "COLRAIN</v>
          </cell>
          <cell r="C12892">
            <v>0</v>
          </cell>
          <cell r="D12892">
            <v>0</v>
          </cell>
          <cell r="E12892">
            <v>0</v>
          </cell>
          <cell r="K12892">
            <v>0</v>
          </cell>
          <cell r="L12892" t="str">
            <v>EA</v>
          </cell>
        </row>
        <row r="12893">
          <cell r="A12893" t="str">
            <v>9757-0028-T</v>
          </cell>
          <cell r="B12893" t="str">
            <v>SUSPENSION,LEAF,MAGNUM#DB1-S150-9HD</v>
          </cell>
          <cell r="C12893">
            <v>0</v>
          </cell>
          <cell r="D12893">
            <v>0</v>
          </cell>
          <cell r="E12893">
            <v>0</v>
          </cell>
          <cell r="K12893">
            <v>0</v>
          </cell>
          <cell r="L12893" t="str">
            <v>EA</v>
          </cell>
        </row>
        <row r="12894">
          <cell r="A12894" t="str">
            <v>9757-0029-T</v>
          </cell>
          <cell r="B12894" t="str">
            <v>SUSPENSION,LEAF,MAGNUM#1-S150-9HD</v>
          </cell>
          <cell r="C12894">
            <v>0</v>
          </cell>
          <cell r="D12894">
            <v>0</v>
          </cell>
          <cell r="E12894">
            <v>0</v>
          </cell>
          <cell r="K12894">
            <v>0</v>
          </cell>
          <cell r="L12894" t="str">
            <v>EA</v>
          </cell>
        </row>
        <row r="12895">
          <cell r="A12895" t="str">
            <v>9757-0030-T</v>
          </cell>
          <cell r="B12895" t="str">
            <v>SUSPENSION,MAG,AIR,MGA-12000ST(140-V510)</v>
          </cell>
          <cell r="C12895">
            <v>0</v>
          </cell>
          <cell r="D12895">
            <v>0</v>
          </cell>
          <cell r="E12895">
            <v>0</v>
          </cell>
          <cell r="K12895">
            <v>0</v>
          </cell>
          <cell r="L12895" t="str">
            <v>EA</v>
          </cell>
        </row>
        <row r="12896">
          <cell r="A12896" t="str">
            <v>9757-0031-T</v>
          </cell>
          <cell r="B12896" t="str">
            <v>SAF INTRA SUSPENSION ONE SIDE LIFT KIT</v>
          </cell>
          <cell r="C12896">
            <v>0</v>
          </cell>
          <cell r="D12896">
            <v>0</v>
          </cell>
          <cell r="E12896">
            <v>0</v>
          </cell>
          <cell r="K12896">
            <v>0</v>
          </cell>
          <cell r="L12896" t="str">
            <v>EA</v>
          </cell>
        </row>
        <row r="12897">
          <cell r="A12897" t="str">
            <v>9757-0032-T</v>
          </cell>
          <cell r="B12897" t="str">
            <v>SUSP-AXLE TANDEM KIT MAGNUM#2-R140-8</v>
          </cell>
          <cell r="C12897">
            <v>94500</v>
          </cell>
          <cell r="D12897">
            <v>0</v>
          </cell>
          <cell r="E12897">
            <v>0</v>
          </cell>
          <cell r="K12897">
            <v>30</v>
          </cell>
          <cell r="L12897" t="str">
            <v>EA</v>
          </cell>
        </row>
        <row r="12898">
          <cell r="A12898" t="str">
            <v>9757-0033-T</v>
          </cell>
          <cell r="B12898" t="str">
            <v>SUSP.BPW SHZMSLM3/12010E36ECO PLUS</v>
          </cell>
          <cell r="C12898">
            <v>552912.60347999993</v>
          </cell>
          <cell r="D12898">
            <v>0</v>
          </cell>
          <cell r="E12898">
            <v>0</v>
          </cell>
          <cell r="K12898">
            <v>90</v>
          </cell>
          <cell r="L12898" t="str">
            <v>EA</v>
          </cell>
        </row>
        <row r="12899">
          <cell r="A12899" t="str">
            <v>9757-0034-T</v>
          </cell>
          <cell r="B12899" t="str">
            <v>SUSP-AXLE TANDEM KIT MAGNUM#2-R140-8HD</v>
          </cell>
          <cell r="C12899">
            <v>0</v>
          </cell>
          <cell r="D12899">
            <v>0</v>
          </cell>
          <cell r="E12899">
            <v>0</v>
          </cell>
          <cell r="K12899">
            <v>0</v>
          </cell>
          <cell r="L12899" t="str">
            <v>EA</v>
          </cell>
        </row>
        <row r="12900">
          <cell r="A12900" t="str">
            <v>9757-0035-T</v>
          </cell>
          <cell r="B12900" t="str">
            <v>SUSP-AXLE TANDEM KIT BPW SHSMSLMA 2/1011</v>
          </cell>
          <cell r="C12900">
            <v>568377.33965999994</v>
          </cell>
          <cell r="D12900">
            <v>0</v>
          </cell>
          <cell r="E12900">
            <v>0</v>
          </cell>
          <cell r="K12900">
            <v>90</v>
          </cell>
          <cell r="L12900" t="str">
            <v>EA</v>
          </cell>
        </row>
        <row r="12901">
          <cell r="A12901" t="str">
            <v>9757-0036-001-T</v>
          </cell>
          <cell r="B12901" t="str">
            <v>SUSP 3AX,KIT MAGNUM#3-R140-9HDบุชตราเต่า</v>
          </cell>
          <cell r="C12901">
            <v>56260</v>
          </cell>
          <cell r="D12901">
            <v>0</v>
          </cell>
          <cell r="E12901">
            <v>0</v>
          </cell>
          <cell r="K12901">
            <v>30</v>
          </cell>
          <cell r="L12901" t="str">
            <v>EA</v>
          </cell>
        </row>
        <row r="12902">
          <cell r="A12902" t="str">
            <v>9757-0036-100-T</v>
          </cell>
          <cell r="B12902" t="str">
            <v>SUSP 3 AXLE KIT MAGNUM #3-R140-9HD SP-B</v>
          </cell>
          <cell r="C12902">
            <v>54000</v>
          </cell>
          <cell r="D12902">
            <v>0</v>
          </cell>
          <cell r="E12902">
            <v>0</v>
          </cell>
          <cell r="K12902">
            <v>30</v>
          </cell>
          <cell r="L12902" t="str">
            <v>EA</v>
          </cell>
        </row>
        <row r="12903">
          <cell r="A12903" t="str">
            <v>9757-0036-200-T</v>
          </cell>
          <cell r="B12903" t="str">
            <v>SUSP 3AX,KIT MAG#3-R140-9HDบุชตราเต SP-B</v>
          </cell>
          <cell r="C12903">
            <v>53850</v>
          </cell>
          <cell r="D12903">
            <v>0</v>
          </cell>
          <cell r="E12903">
            <v>0</v>
          </cell>
          <cell r="K12903">
            <v>30</v>
          </cell>
          <cell r="L12903" t="str">
            <v>EA</v>
          </cell>
        </row>
        <row r="12904">
          <cell r="A12904" t="str">
            <v>9757-0036-T</v>
          </cell>
          <cell r="B12904" t="str">
            <v>SUSP. 3 AXLE KIT MAGNUM #3-R140-9HD</v>
          </cell>
          <cell r="C12904">
            <v>52540</v>
          </cell>
          <cell r="D12904">
            <v>0</v>
          </cell>
          <cell r="E12904">
            <v>0</v>
          </cell>
          <cell r="K12904">
            <v>30</v>
          </cell>
          <cell r="L12904" t="str">
            <v>EA</v>
          </cell>
        </row>
        <row r="12905">
          <cell r="A12905" t="str">
            <v>9757-0037-001-T</v>
          </cell>
          <cell r="B12905" t="str">
            <v>SUSP. YORK/B913008/01P,1360AP,8L,TRI-AX</v>
          </cell>
          <cell r="C12905">
            <v>45650</v>
          </cell>
          <cell r="D12905">
            <v>0</v>
          </cell>
          <cell r="E12905">
            <v>0</v>
          </cell>
          <cell r="K12905">
            <v>60</v>
          </cell>
          <cell r="L12905" t="str">
            <v>EA</v>
          </cell>
        </row>
        <row r="12906">
          <cell r="A12906" t="str">
            <v>9757-0037-002-T</v>
          </cell>
          <cell r="B12906" t="str">
            <v>SUSP. YORK 9 LEAF SPRING TRI-AXLE 420RH.</v>
          </cell>
          <cell r="C12906">
            <v>52464</v>
          </cell>
          <cell r="D12906">
            <v>0</v>
          </cell>
          <cell r="E12906">
            <v>0</v>
          </cell>
          <cell r="K12906">
            <v>60</v>
          </cell>
          <cell r="L12906" t="str">
            <v>EA</v>
          </cell>
        </row>
        <row r="12907">
          <cell r="A12907" t="str">
            <v>9757-0037-003-T</v>
          </cell>
          <cell r="B12907" t="str">
            <v>SUSP. YORK 9 LEAF SPRING TRI-AXLE 385RH.</v>
          </cell>
          <cell r="C12907">
            <v>65639.645539999998</v>
          </cell>
          <cell r="D12907">
            <v>0</v>
          </cell>
          <cell r="E12907">
            <v>0</v>
          </cell>
          <cell r="K12907">
            <v>0</v>
          </cell>
          <cell r="L12907" t="str">
            <v>EA</v>
          </cell>
        </row>
        <row r="12908">
          <cell r="A12908" t="str">
            <v>9757-0037-T</v>
          </cell>
          <cell r="B12908" t="str">
            <v>SUSP. YORK 9 LEAF SPRING TRI-AXLE 395RH.</v>
          </cell>
          <cell r="C12908">
            <v>59723</v>
          </cell>
          <cell r="D12908">
            <v>0</v>
          </cell>
          <cell r="E12908">
            <v>0</v>
          </cell>
          <cell r="K12908">
            <v>30</v>
          </cell>
          <cell r="L12908" t="str">
            <v>EA</v>
          </cell>
        </row>
        <row r="12909">
          <cell r="A12909" t="str">
            <v>9757-0038-T</v>
          </cell>
          <cell r="B12909" t="str">
            <v>SUSP. FUWA TANDEM FW682/1360/390/AR5/9</v>
          </cell>
          <cell r="C12909">
            <v>23837.013820000004</v>
          </cell>
          <cell r="D12909">
            <v>0</v>
          </cell>
          <cell r="E12909">
            <v>0</v>
          </cell>
          <cell r="K12909">
            <v>45</v>
          </cell>
          <cell r="L12909" t="str">
            <v>EA</v>
          </cell>
        </row>
        <row r="12910">
          <cell r="A12910" t="str">
            <v>9757-0039-T</v>
          </cell>
          <cell r="B12910" t="str">
            <v>SUSP.AIR ROR FL11000,1850TR,400 RH</v>
          </cell>
          <cell r="C12910">
            <v>51826.549869999995</v>
          </cell>
          <cell r="D12910">
            <v>0</v>
          </cell>
          <cell r="E12910">
            <v>0</v>
          </cell>
          <cell r="K12910">
            <v>45</v>
          </cell>
          <cell r="L12910" t="str">
            <v>EA</v>
          </cell>
        </row>
        <row r="12911">
          <cell r="A12911" t="str">
            <v>9757-0040-T</v>
          </cell>
          <cell r="B12911" t="str">
            <v>SUSP.DUAL LIFT KIT ROR TRI AXLE</v>
          </cell>
          <cell r="C12911">
            <v>48700</v>
          </cell>
          <cell r="D12911">
            <v>0</v>
          </cell>
          <cell r="E12911">
            <v>0</v>
          </cell>
          <cell r="K12911">
            <v>30</v>
          </cell>
          <cell r="L12911" t="str">
            <v>EA</v>
          </cell>
        </row>
        <row r="12912">
          <cell r="A12912" t="str">
            <v>9757-0041-T</v>
          </cell>
          <cell r="B12912" t="str">
            <v>SUSPENSION TANDEM KIT BPW HTS-9 MECHANIC</v>
          </cell>
          <cell r="C12912">
            <v>57489.689440000002</v>
          </cell>
          <cell r="D12912">
            <v>0</v>
          </cell>
          <cell r="E12912">
            <v>0</v>
          </cell>
          <cell r="K12912">
            <v>90</v>
          </cell>
          <cell r="L12912" t="str">
            <v>EA</v>
          </cell>
        </row>
        <row r="12913">
          <cell r="A12913" t="str">
            <v>9757-0042-T</v>
          </cell>
          <cell r="B12913" t="str">
            <v>SUSPENSION HEND. HT230TA15-522A FOR KGI</v>
          </cell>
          <cell r="C12913">
            <v>49914.065280000003</v>
          </cell>
          <cell r="D12913">
            <v>0</v>
          </cell>
          <cell r="E12913">
            <v>0</v>
          </cell>
          <cell r="K12913">
            <v>60</v>
          </cell>
          <cell r="L12913" t="str">
            <v>EA</v>
          </cell>
        </row>
        <row r="12914">
          <cell r="A12914" t="str">
            <v>9757-0043-T</v>
          </cell>
          <cell r="B12914" t="str">
            <v>SUSP.YORK TRI-AXLE AIR SUSP.1W/LIFT AXLE</v>
          </cell>
          <cell r="C12914">
            <v>325000</v>
          </cell>
          <cell r="D12914">
            <v>0</v>
          </cell>
          <cell r="E12914">
            <v>0</v>
          </cell>
          <cell r="K12914">
            <v>60</v>
          </cell>
          <cell r="L12914" t="str">
            <v>EA</v>
          </cell>
        </row>
        <row r="12915">
          <cell r="A12915" t="str">
            <v>9757-0044-T</v>
          </cell>
          <cell r="B12915" t="str">
            <v>SUSP.BPW HZA10110-15 ECO+, AL II AU/-D30</v>
          </cell>
          <cell r="C12915">
            <v>461772.41979999997</v>
          </cell>
          <cell r="D12915">
            <v>0</v>
          </cell>
          <cell r="E12915">
            <v>0</v>
          </cell>
          <cell r="K12915">
            <v>0</v>
          </cell>
          <cell r="L12915" t="str">
            <v>EA</v>
          </cell>
        </row>
        <row r="12916">
          <cell r="A12916" t="str">
            <v>9757-0045-T</v>
          </cell>
          <cell r="B12916" t="str">
            <v>SUSP.TRI-AXLE MIX. AIR&amp;SPRING MAG.10STUD</v>
          </cell>
          <cell r="C12916">
            <v>209700</v>
          </cell>
          <cell r="D12916">
            <v>0</v>
          </cell>
          <cell r="E12916">
            <v>0</v>
          </cell>
          <cell r="K12916">
            <v>30</v>
          </cell>
          <cell r="L12916" t="str">
            <v>KIT</v>
          </cell>
        </row>
        <row r="12917">
          <cell r="A12917" t="str">
            <v>9757-0046-T</v>
          </cell>
          <cell r="B12917" t="str">
            <v>SUSPENSION BPW HZMSLM 2/12010-16 E36 ECO</v>
          </cell>
          <cell r="C12917">
            <v>273368.40158000001</v>
          </cell>
          <cell r="D12917">
            <v>0</v>
          </cell>
          <cell r="E12917">
            <v>0</v>
          </cell>
          <cell r="K12917">
            <v>90</v>
          </cell>
          <cell r="L12917" t="str">
            <v>EA</v>
          </cell>
        </row>
        <row r="12918">
          <cell r="A12918" t="str">
            <v>9757-0047-T</v>
          </cell>
          <cell r="B12918" t="str">
            <v>SUSP.BPW QUAD AXLE/12010-16E36ECOW/OLIFT</v>
          </cell>
          <cell r="C12918">
            <v>618612.07630999992</v>
          </cell>
          <cell r="D12918">
            <v>0</v>
          </cell>
          <cell r="E12918">
            <v>0</v>
          </cell>
          <cell r="K12918">
            <v>90</v>
          </cell>
          <cell r="L12918" t="str">
            <v>EA</v>
          </cell>
        </row>
        <row r="12919">
          <cell r="A12919" t="str">
            <v>9757-0048-T</v>
          </cell>
          <cell r="B12919" t="str">
            <v>SUSP.YORK TANDEM 10LEAF #B912003/01P</v>
          </cell>
          <cell r="C12919">
            <v>0</v>
          </cell>
          <cell r="D12919">
            <v>0</v>
          </cell>
          <cell r="E12919">
            <v>0</v>
          </cell>
          <cell r="K12919">
            <v>0</v>
          </cell>
          <cell r="L12919" t="str">
            <v>EA</v>
          </cell>
        </row>
        <row r="12920">
          <cell r="A12920" t="str">
            <v>9757-0049-T</v>
          </cell>
          <cell r="B12920" t="str">
            <v>SUSP. BPW HZMSLM 1210 QUAD-AXLE W/2 LIFT</v>
          </cell>
          <cell r="C12920">
            <v>0</v>
          </cell>
          <cell r="D12920">
            <v>0</v>
          </cell>
          <cell r="E12920">
            <v>0</v>
          </cell>
          <cell r="K12920">
            <v>0</v>
          </cell>
          <cell r="L12920" t="str">
            <v>EA</v>
          </cell>
        </row>
        <row r="12921">
          <cell r="A12921" t="str">
            <v>9757-0050-T</v>
          </cell>
          <cell r="B12921" t="str">
            <v>SUSP,TRI-AXLE MIX AIR&amp;SPRING MAG 8 STUD</v>
          </cell>
          <cell r="C12921">
            <v>181950</v>
          </cell>
          <cell r="D12921">
            <v>0</v>
          </cell>
          <cell r="E12921">
            <v>0</v>
          </cell>
          <cell r="K12921">
            <v>30</v>
          </cell>
          <cell r="L12921" t="str">
            <v>EA</v>
          </cell>
        </row>
        <row r="12922">
          <cell r="A12922" t="str">
            <v>9757-0051-001-T</v>
          </cell>
          <cell r="B12922" t="str">
            <v>SUSP.AXLE HEND#HW25TLC26G1-N47-17"RH</v>
          </cell>
          <cell r="C12922">
            <v>97385.216280000008</v>
          </cell>
          <cell r="D12922">
            <v>0</v>
          </cell>
          <cell r="E12922">
            <v>0</v>
          </cell>
          <cell r="K12922">
            <v>60</v>
          </cell>
          <cell r="L12922" t="str">
            <v>EA</v>
          </cell>
        </row>
        <row r="12923">
          <cell r="A12923" t="str">
            <v>9757-0051-T</v>
          </cell>
          <cell r="B12923" t="str">
            <v>SUSP.AXLE HENDRICKS# INTSUSP.18559 (USA)</v>
          </cell>
          <cell r="C12923">
            <v>97516.80098</v>
          </cell>
          <cell r="D12923">
            <v>0</v>
          </cell>
          <cell r="E12923">
            <v>0</v>
          </cell>
          <cell r="K12923">
            <v>60</v>
          </cell>
          <cell r="L12923" t="str">
            <v>EA</v>
          </cell>
        </row>
        <row r="12924">
          <cell r="A12924" t="str">
            <v>9757-0052-T</v>
          </cell>
          <cell r="B12924" t="str">
            <v>SUSP.YORK#B912008/01P,1360 AP,8LEAF,TAND</v>
          </cell>
          <cell r="C12924">
            <v>31694</v>
          </cell>
          <cell r="D12924">
            <v>0</v>
          </cell>
          <cell r="E12924">
            <v>0</v>
          </cell>
          <cell r="K12924">
            <v>60</v>
          </cell>
          <cell r="L12924" t="str">
            <v>EA</v>
          </cell>
        </row>
        <row r="12925">
          <cell r="A12925" t="str">
            <v>9757-0053-T</v>
          </cell>
          <cell r="B12925" t="str">
            <v>SUSP. YORK TRI-AXLE TECAIR W/1LIFT</v>
          </cell>
          <cell r="C12925">
            <v>329950</v>
          </cell>
          <cell r="D12925">
            <v>0</v>
          </cell>
          <cell r="E12925">
            <v>0</v>
          </cell>
          <cell r="K12925">
            <v>60</v>
          </cell>
          <cell r="L12925" t="str">
            <v>EA</v>
          </cell>
        </row>
        <row r="12926">
          <cell r="A12926" t="str">
            <v>9757-0054-001-T</v>
          </cell>
          <cell r="B12926" t="str">
            <v>SUSP.YORK SINGLE-AXLE 8 LEAF W/HANGER</v>
          </cell>
          <cell r="C12926">
            <v>55000</v>
          </cell>
          <cell r="D12926">
            <v>0</v>
          </cell>
          <cell r="E12926">
            <v>0</v>
          </cell>
          <cell r="K12926">
            <v>60</v>
          </cell>
          <cell r="L12926" t="str">
            <v>EA</v>
          </cell>
        </row>
        <row r="12927">
          <cell r="A12927" t="str">
            <v>9757-0054-T</v>
          </cell>
          <cell r="B12927" t="str">
            <v>SUSP.YORK SINGLE-AXLE 8 LEAF SPRING STD.</v>
          </cell>
          <cell r="C12927">
            <v>55000</v>
          </cell>
          <cell r="D12927">
            <v>0</v>
          </cell>
          <cell r="E12927">
            <v>0</v>
          </cell>
          <cell r="K12927">
            <v>60</v>
          </cell>
          <cell r="L12927" t="str">
            <v>EA</v>
          </cell>
        </row>
        <row r="12928">
          <cell r="A12928" t="str">
            <v>9757-0056-T</v>
          </cell>
          <cell r="B12928" t="str">
            <v>SUSP. BPW SHZMSLM 2/1210-16 EZ36 ECO+</v>
          </cell>
          <cell r="C12928">
            <v>424263.42981</v>
          </cell>
          <cell r="D12928">
            <v>0</v>
          </cell>
          <cell r="E12928">
            <v>0</v>
          </cell>
          <cell r="K12928">
            <v>90</v>
          </cell>
          <cell r="L12928" t="str">
            <v>SET</v>
          </cell>
        </row>
        <row r="12929">
          <cell r="A12929" t="str">
            <v>9757-0059-001-T</v>
          </cell>
          <cell r="B12929" t="str">
            <v>SUSP. AIR MAG 12000ST-AR140-U360</v>
          </cell>
          <cell r="C12929">
            <v>0</v>
          </cell>
          <cell r="D12929">
            <v>0</v>
          </cell>
          <cell r="E12929">
            <v>0</v>
          </cell>
          <cell r="K12929">
            <v>0</v>
          </cell>
          <cell r="L12929" t="str">
            <v>SET</v>
          </cell>
        </row>
        <row r="12930">
          <cell r="A12930" t="str">
            <v>9757-0059-T</v>
          </cell>
          <cell r="B12930" t="str">
            <v>SUSP. AIR MAG 12000ST-AR140-V510</v>
          </cell>
          <cell r="C12930">
            <v>0</v>
          </cell>
          <cell r="D12930">
            <v>0</v>
          </cell>
          <cell r="E12930">
            <v>0</v>
          </cell>
          <cell r="K12930">
            <v>0</v>
          </cell>
          <cell r="L12930" t="str">
            <v>SET</v>
          </cell>
        </row>
        <row r="12931">
          <cell r="A12931" t="str">
            <v>9757-0060-T</v>
          </cell>
          <cell r="B12931" t="str">
            <v>SIDE AXLE LIFT-BPW C/W FULLY AUTO  CTV.</v>
          </cell>
          <cell r="C12931">
            <v>49553.933509999995</v>
          </cell>
          <cell r="D12931">
            <v>0</v>
          </cell>
          <cell r="E12931">
            <v>0</v>
          </cell>
          <cell r="K12931">
            <v>90</v>
          </cell>
          <cell r="L12931" t="str">
            <v>EA</v>
          </cell>
        </row>
        <row r="12932">
          <cell r="A12932" t="str">
            <v>9757-0061-T</v>
          </cell>
          <cell r="B12932" t="str">
            <v>SUSP. FUWA TRI-AXLE FW683/1360/390/AR5/9</v>
          </cell>
          <cell r="C12932">
            <v>33405.845789999999</v>
          </cell>
          <cell r="D12932">
            <v>0</v>
          </cell>
          <cell r="E12932">
            <v>0</v>
          </cell>
          <cell r="K12932">
            <v>0</v>
          </cell>
          <cell r="L12932" t="str">
            <v>KIT</v>
          </cell>
        </row>
        <row r="12933">
          <cell r="A12933" t="str">
            <v>9757-0062-001-T</v>
          </cell>
          <cell r="B12933" t="str">
            <v>SUSP AIR TRI-AXLE W/LIFT WEWELER</v>
          </cell>
          <cell r="C12933">
            <v>229456</v>
          </cell>
          <cell r="D12933">
            <v>0</v>
          </cell>
          <cell r="E12933">
            <v>0</v>
          </cell>
          <cell r="K12933">
            <v>60</v>
          </cell>
          <cell r="L12933" t="str">
            <v>SET</v>
          </cell>
        </row>
        <row r="12934">
          <cell r="A12934" t="str">
            <v>9757-0062-002-T</v>
          </cell>
          <cell r="B12934" t="str">
            <v>SUSP AIR TRI-AXLE W/LIFT WEWELER</v>
          </cell>
          <cell r="C12934">
            <v>0</v>
          </cell>
          <cell r="D12934">
            <v>0</v>
          </cell>
          <cell r="E12934">
            <v>0</v>
          </cell>
          <cell r="K12934">
            <v>0</v>
          </cell>
          <cell r="L12934" t="str">
            <v>SET</v>
          </cell>
        </row>
        <row r="12935">
          <cell r="A12935" t="str">
            <v>9757-0062-003-T</v>
          </cell>
          <cell r="B12935" t="str">
            <v>SUSP AIR TRI-AXLE W/LIFT WEWELER</v>
          </cell>
          <cell r="C12935">
            <v>0</v>
          </cell>
          <cell r="D12935">
            <v>0</v>
          </cell>
          <cell r="E12935">
            <v>0</v>
          </cell>
          <cell r="K12935">
            <v>0</v>
          </cell>
          <cell r="L12935" t="str">
            <v>SET</v>
          </cell>
        </row>
        <row r="12936">
          <cell r="A12936" t="str">
            <v>9757-0063-001-T</v>
          </cell>
          <cell r="B12936" t="str">
            <v>AXLE&amp;BPW HZMSLM 2/12010-16 E36 ECO Plus</v>
          </cell>
          <cell r="C12936">
            <v>604403.94737000007</v>
          </cell>
          <cell r="D12936">
            <v>0</v>
          </cell>
          <cell r="E12936">
            <v>0</v>
          </cell>
          <cell r="K12936">
            <v>90</v>
          </cell>
          <cell r="L12936" t="str">
            <v>EA</v>
          </cell>
        </row>
        <row r="12937">
          <cell r="A12937" t="str">
            <v>9757-0063-T</v>
          </cell>
          <cell r="B12937" t="str">
            <v>AXLE&amp;BPW HZMSLM 2/12010-16 E36 ECO Plus</v>
          </cell>
          <cell r="C12937">
            <v>385403.83279000001</v>
          </cell>
          <cell r="D12937">
            <v>0</v>
          </cell>
          <cell r="E12937">
            <v>0</v>
          </cell>
          <cell r="K12937">
            <v>90</v>
          </cell>
          <cell r="L12937" t="str">
            <v>EA</v>
          </cell>
        </row>
        <row r="12938">
          <cell r="A12938" t="str">
            <v>9757-0064-T</v>
          </cell>
          <cell r="B12938" t="str">
            <v>AXLE&amp;BPW HZMSLMA 3/12010-16 E36 ECO Plus</v>
          </cell>
          <cell r="C12938">
            <v>533592.86575999996</v>
          </cell>
          <cell r="D12938">
            <v>0</v>
          </cell>
          <cell r="E12938">
            <v>0</v>
          </cell>
          <cell r="K12938">
            <v>90</v>
          </cell>
          <cell r="L12938" t="str">
            <v>EA</v>
          </cell>
        </row>
        <row r="12939">
          <cell r="A12939" t="str">
            <v>9757-0065-T</v>
          </cell>
          <cell r="B12939" t="str">
            <v>SUSP.YORK#B912008/9/01,1360 AP,9LEAF,TAN</v>
          </cell>
          <cell r="C12939">
            <v>37500</v>
          </cell>
          <cell r="D12939">
            <v>0</v>
          </cell>
          <cell r="E12939">
            <v>0</v>
          </cell>
          <cell r="K12939">
            <v>60</v>
          </cell>
          <cell r="L12939" t="str">
            <v>EA</v>
          </cell>
        </row>
        <row r="12940">
          <cell r="A12940" t="str">
            <v>9757-0066-T</v>
          </cell>
          <cell r="B12940" t="str">
            <v>AXLE&amp;BPW HZMSLM 3/12010-16 EZ ECO Plus</v>
          </cell>
          <cell r="C12940">
            <v>0</v>
          </cell>
          <cell r="D12940">
            <v>0</v>
          </cell>
          <cell r="E12940">
            <v>0</v>
          </cell>
          <cell r="K12940">
            <v>0</v>
          </cell>
          <cell r="L12940" t="str">
            <v>EA</v>
          </cell>
        </row>
        <row r="12941">
          <cell r="A12941" t="str">
            <v>9757-0067-T</v>
          </cell>
          <cell r="B12941" t="str">
            <v>AXLE LIFT KIT BPW#05.828.31.76.0</v>
          </cell>
          <cell r="C12941">
            <v>49487.189890000001</v>
          </cell>
          <cell r="D12941">
            <v>0</v>
          </cell>
          <cell r="E12941">
            <v>0</v>
          </cell>
          <cell r="K12941">
            <v>90</v>
          </cell>
          <cell r="L12941" t="str">
            <v>EA</v>
          </cell>
        </row>
        <row r="12942">
          <cell r="A12942" t="str">
            <v>9757-0068-T</v>
          </cell>
          <cell r="B12942" t="str">
            <v>AIR INSTALLATION KIT FOR TRI AXLE SET</v>
          </cell>
          <cell r="C12942">
            <v>12614.02793</v>
          </cell>
          <cell r="D12942">
            <v>0</v>
          </cell>
          <cell r="E12942">
            <v>0</v>
          </cell>
          <cell r="K12942">
            <v>90</v>
          </cell>
          <cell r="L12942" t="str">
            <v>EA</v>
          </cell>
        </row>
        <row r="12943">
          <cell r="A12943" t="str">
            <v>9757-0069-T</v>
          </cell>
          <cell r="B12943" t="str">
            <v>AIR INSTALLATION KIT FOR AXLE LIFT</v>
          </cell>
          <cell r="C12943">
            <v>35263.7068</v>
          </cell>
          <cell r="D12943">
            <v>0</v>
          </cell>
          <cell r="E12943">
            <v>0</v>
          </cell>
          <cell r="K12943">
            <v>90</v>
          </cell>
          <cell r="L12943" t="str">
            <v>EA</v>
          </cell>
        </row>
        <row r="12944">
          <cell r="A12944" t="str">
            <v>9757-0070-T</v>
          </cell>
          <cell r="B12944" t="str">
            <v>SUSP.BPW SHZA AM3/10110-15 D36 ECO Plus</v>
          </cell>
          <cell r="C12944">
            <v>763409.80388999998</v>
          </cell>
          <cell r="D12944">
            <v>0</v>
          </cell>
          <cell r="E12944">
            <v>0</v>
          </cell>
          <cell r="K12944">
            <v>0</v>
          </cell>
          <cell r="L12944" t="str">
            <v>EA</v>
          </cell>
        </row>
        <row r="12945">
          <cell r="A12945" t="str">
            <v>9757-0071-001-T</v>
          </cell>
          <cell r="B12945" t="str">
            <v>SUSP.BPW AU/D36 SHZA 3/10110-15 ECO Plus</v>
          </cell>
          <cell r="C12945">
            <v>451513.92475000001</v>
          </cell>
          <cell r="D12945">
            <v>0</v>
          </cell>
          <cell r="E12945">
            <v>0</v>
          </cell>
          <cell r="K12945">
            <v>99</v>
          </cell>
          <cell r="L12945" t="str">
            <v>EA</v>
          </cell>
        </row>
        <row r="12946">
          <cell r="A12946" t="str">
            <v>9757-0071-T</v>
          </cell>
          <cell r="B12946" t="str">
            <v>SUSP.BPW HZA AU3/10110-15 D36 ECO Plus</v>
          </cell>
          <cell r="C12946">
            <v>581487.71678999998</v>
          </cell>
          <cell r="D12946">
            <v>0</v>
          </cell>
          <cell r="E12946">
            <v>0</v>
          </cell>
          <cell r="K12946">
            <v>0</v>
          </cell>
          <cell r="L12946" t="str">
            <v>EA</v>
          </cell>
        </row>
        <row r="12947">
          <cell r="A12947" t="str">
            <v>9757-0072-T</v>
          </cell>
          <cell r="B12947" t="str">
            <v>SUSP. WATSON&amp;CHALIN #TA-250T(17"RH.)</v>
          </cell>
          <cell r="C12947">
            <v>59934.459260000003</v>
          </cell>
          <cell r="D12947">
            <v>0</v>
          </cell>
          <cell r="E12947">
            <v>0</v>
          </cell>
          <cell r="K12947">
            <v>60</v>
          </cell>
          <cell r="L12947" t="str">
            <v>EA</v>
          </cell>
        </row>
        <row r="12948">
          <cell r="A12948" t="str">
            <v>9757-0073-T</v>
          </cell>
          <cell r="B12948" t="str">
            <v>TN4671QR1150 AXLE, 5"RD, 22,500, SHORT C</v>
          </cell>
          <cell r="C12948">
            <v>40427.020989999997</v>
          </cell>
          <cell r="D12948">
            <v>0</v>
          </cell>
          <cell r="E12948">
            <v>0</v>
          </cell>
          <cell r="K12948">
            <v>60</v>
          </cell>
          <cell r="L12948" t="str">
            <v>EA</v>
          </cell>
        </row>
        <row r="12949">
          <cell r="A12949" t="str">
            <v>9757-0073-T-T</v>
          </cell>
          <cell r="B12949" t="str">
            <v>HANGER KIT FOR MUDGUARD</v>
          </cell>
          <cell r="C12949">
            <v>0</v>
          </cell>
          <cell r="D12949">
            <v>0</v>
          </cell>
          <cell r="E12949">
            <v>0</v>
          </cell>
          <cell r="K12949">
            <v>0</v>
          </cell>
          <cell r="L12949" t="str">
            <v>EA</v>
          </cell>
        </row>
        <row r="12950">
          <cell r="A12950" t="str">
            <v>9757-0074-T</v>
          </cell>
          <cell r="B12950" t="str">
            <v>SUSP.BPW Triaxle/12010-16E36ECO W/O LIFT</v>
          </cell>
          <cell r="C12950">
            <v>390265.61994999996</v>
          </cell>
          <cell r="D12950">
            <v>0</v>
          </cell>
          <cell r="E12950">
            <v>0</v>
          </cell>
          <cell r="K12950">
            <v>90</v>
          </cell>
          <cell r="L12950" t="str">
            <v>EA</v>
          </cell>
        </row>
        <row r="12951">
          <cell r="A12951" t="str">
            <v>9757-0075-T</v>
          </cell>
          <cell r="B12951" t="str">
            <v>SUSP.BPW AM/D36 DISC. SHZA 2/10110-15ECO</v>
          </cell>
          <cell r="C12951">
            <v>358271.08205999999</v>
          </cell>
          <cell r="D12951">
            <v>0</v>
          </cell>
          <cell r="E12951">
            <v>0</v>
          </cell>
          <cell r="K12951">
            <v>0</v>
          </cell>
          <cell r="L12951" t="str">
            <v>EA</v>
          </cell>
        </row>
        <row r="12952">
          <cell r="A12952" t="str">
            <v>9757-0076-T</v>
          </cell>
          <cell r="B12952" t="str">
            <v>SUSP.BPW AU/D36 DISC. SHZA 2/10110-15ECO</v>
          </cell>
          <cell r="C12952">
            <v>358271.08205999999</v>
          </cell>
          <cell r="D12952">
            <v>0</v>
          </cell>
          <cell r="E12952">
            <v>0</v>
          </cell>
          <cell r="K12952">
            <v>0</v>
          </cell>
          <cell r="L12952" t="str">
            <v>EA</v>
          </cell>
        </row>
        <row r="12953">
          <cell r="A12953" t="str">
            <v>9757-0077-T</v>
          </cell>
          <cell r="B12953" t="str">
            <v>SUSP&amp;AXLE INTRAAX HW25TLC26G1-N43</v>
          </cell>
          <cell r="C12953">
            <v>0</v>
          </cell>
          <cell r="D12953">
            <v>0</v>
          </cell>
          <cell r="E12953">
            <v>0</v>
          </cell>
          <cell r="K12953">
            <v>0</v>
          </cell>
          <cell r="L12953" t="str">
            <v>EA</v>
          </cell>
        </row>
        <row r="12954">
          <cell r="A12954" t="str">
            <v>9757-0078-T</v>
          </cell>
          <cell r="B12954" t="str">
            <v>SUSP&amp;AXLE INTRAAX HW25TLC26G1-N45</v>
          </cell>
          <cell r="C12954">
            <v>0</v>
          </cell>
          <cell r="D12954">
            <v>0</v>
          </cell>
          <cell r="E12954">
            <v>0</v>
          </cell>
          <cell r="K12954">
            <v>0</v>
          </cell>
          <cell r="L12954" t="str">
            <v>EA</v>
          </cell>
        </row>
        <row r="12955">
          <cell r="A12955" t="str">
            <v>9757-0079-T</v>
          </cell>
          <cell r="B12955" t="str">
            <v>SUSP.BPW AM/D36 DRUM HZA 2/10110-15 ECO+</v>
          </cell>
          <cell r="C12955">
            <v>331458.77493999997</v>
          </cell>
          <cell r="D12955">
            <v>0</v>
          </cell>
          <cell r="E12955">
            <v>0</v>
          </cell>
          <cell r="K12955">
            <v>0</v>
          </cell>
          <cell r="L12955" t="str">
            <v>EA</v>
          </cell>
        </row>
        <row r="12956">
          <cell r="A12956" t="str">
            <v>9757-0080-T</v>
          </cell>
          <cell r="B12956" t="str">
            <v>SUSP.BPW AU/D36 DRUM HZA2/10110-15 ECO+</v>
          </cell>
          <cell r="C12956">
            <v>331458.77493999997</v>
          </cell>
          <cell r="D12956">
            <v>0</v>
          </cell>
          <cell r="E12956">
            <v>0</v>
          </cell>
          <cell r="K12956">
            <v>0</v>
          </cell>
          <cell r="L12956" t="str">
            <v>EA</v>
          </cell>
        </row>
        <row r="12957">
          <cell r="A12957" t="str">
            <v>9757-0081-001-T</v>
          </cell>
          <cell r="B12957" t="str">
            <v>SUSP.BPW HZMSLMA 3/12010-16 E36 ECO415mm</v>
          </cell>
          <cell r="C12957">
            <v>405654.62744000001</v>
          </cell>
          <cell r="D12957">
            <v>0</v>
          </cell>
          <cell r="E12957">
            <v>0</v>
          </cell>
          <cell r="K12957">
            <v>90</v>
          </cell>
          <cell r="L12957" t="str">
            <v>EA</v>
          </cell>
        </row>
        <row r="12958">
          <cell r="A12958" t="str">
            <v>9757-0081-T</v>
          </cell>
          <cell r="B12958" t="str">
            <v>SUSP.BPW HZMSLMA 3/12010-16 E36 ECO415mm</v>
          </cell>
          <cell r="C12958">
            <v>419072.56764999998</v>
          </cell>
          <cell r="D12958">
            <v>0</v>
          </cell>
          <cell r="E12958">
            <v>0</v>
          </cell>
          <cell r="K12958">
            <v>90</v>
          </cell>
          <cell r="L12958" t="str">
            <v>EA</v>
          </cell>
        </row>
        <row r="12959">
          <cell r="A12959" t="str">
            <v>9757-0082-T</v>
          </cell>
          <cell r="B12959" t="str">
            <v>SUSP.BPW HSA 3/10110-15 ECO Plus AM/-D30</v>
          </cell>
          <cell r="C12959">
            <v>437060.83233</v>
          </cell>
          <cell r="D12959">
            <v>0</v>
          </cell>
          <cell r="E12959">
            <v>0</v>
          </cell>
          <cell r="K12959">
            <v>99</v>
          </cell>
          <cell r="L12959" t="str">
            <v>EA</v>
          </cell>
        </row>
        <row r="12960">
          <cell r="A12960" t="str">
            <v>9757-0083-T</v>
          </cell>
          <cell r="B12960" t="str">
            <v>SUSP.BPW SHZA AM3/10110-15D36ECO+ EUROBU</v>
          </cell>
          <cell r="C12960">
            <v>559263.41612000007</v>
          </cell>
          <cell r="D12960">
            <v>0</v>
          </cell>
          <cell r="E12960">
            <v>0</v>
          </cell>
          <cell r="K12960">
            <v>99</v>
          </cell>
          <cell r="L12960" t="str">
            <v>EA</v>
          </cell>
        </row>
        <row r="12961">
          <cell r="A12961" t="str">
            <v>9757-0084-T</v>
          </cell>
          <cell r="B12961" t="str">
            <v>SUSP.BPW AM/D36 DRUM 2/HZA10110-15 ECO</v>
          </cell>
          <cell r="C12961">
            <v>352758.34899999999</v>
          </cell>
          <cell r="D12961">
            <v>0</v>
          </cell>
          <cell r="E12961">
            <v>0</v>
          </cell>
          <cell r="K12961">
            <v>0</v>
          </cell>
          <cell r="L12961" t="str">
            <v>EA</v>
          </cell>
        </row>
        <row r="12962">
          <cell r="A12962" t="str">
            <v>9757-0085-T</v>
          </cell>
          <cell r="B12962" t="str">
            <v>SUSP.BPW AU/D36 DRUM 2/HZA10110-15 ECO</v>
          </cell>
          <cell r="C12962">
            <v>435377.25659</v>
          </cell>
          <cell r="D12962">
            <v>0</v>
          </cell>
          <cell r="E12962">
            <v>0</v>
          </cell>
          <cell r="K12962">
            <v>99</v>
          </cell>
          <cell r="L12962" t="str">
            <v>EA</v>
          </cell>
        </row>
        <row r="12963">
          <cell r="A12963" t="str">
            <v>9757-0086-T</v>
          </cell>
          <cell r="B12963" t="str">
            <v>SUSP.BPW AU/D36 DRUM HZA 2/10110-15 ECO</v>
          </cell>
          <cell r="C12963">
            <v>0</v>
          </cell>
          <cell r="D12963">
            <v>0</v>
          </cell>
          <cell r="E12963">
            <v>0</v>
          </cell>
          <cell r="K12963">
            <v>0</v>
          </cell>
          <cell r="L12963" t="str">
            <v>EA</v>
          </cell>
        </row>
        <row r="12964">
          <cell r="A12964" t="str">
            <v>9757-0087-T</v>
          </cell>
          <cell r="B12964" t="str">
            <v>SUSP.BPW AM/D36 SHZA 3/10110-15 ECO Plus</v>
          </cell>
          <cell r="C12964">
            <v>451513.92475000001</v>
          </cell>
          <cell r="D12964">
            <v>0</v>
          </cell>
          <cell r="E12964">
            <v>0</v>
          </cell>
          <cell r="K12964">
            <v>99</v>
          </cell>
          <cell r="L12964" t="str">
            <v>EA</v>
          </cell>
        </row>
        <row r="12965">
          <cell r="A12965" t="str">
            <v>9757-0088-T</v>
          </cell>
          <cell r="B12965" t="str">
            <v>SUSP&amp;AXLE INTRAAX HW25TLC26G1-N45</v>
          </cell>
          <cell r="C12965">
            <v>0</v>
          </cell>
          <cell r="D12965">
            <v>0</v>
          </cell>
          <cell r="E12965">
            <v>0</v>
          </cell>
          <cell r="K12965">
            <v>0</v>
          </cell>
          <cell r="L12965" t="str">
            <v>EA</v>
          </cell>
        </row>
        <row r="12966">
          <cell r="A12966" t="str">
            <v>9757-0089-T</v>
          </cell>
          <cell r="B12966" t="str">
            <v>ELEC. LIFT CONT VALVE BPW#05.880.35.40.0</v>
          </cell>
          <cell r="C12966">
            <v>22470.895789999999</v>
          </cell>
          <cell r="D12966">
            <v>0</v>
          </cell>
          <cell r="E12966">
            <v>0</v>
          </cell>
          <cell r="K12966">
            <v>90</v>
          </cell>
          <cell r="L12966" t="str">
            <v>EA</v>
          </cell>
        </row>
        <row r="12967">
          <cell r="A12967" t="str">
            <v>9757-0090-T</v>
          </cell>
          <cell r="B12967" t="str">
            <v>AXLE LIFT KIT BPW#05.828.31.76.0</v>
          </cell>
          <cell r="C12967">
            <v>24417.711469999998</v>
          </cell>
          <cell r="D12967">
            <v>0</v>
          </cell>
          <cell r="E12967">
            <v>0</v>
          </cell>
          <cell r="K12967">
            <v>90</v>
          </cell>
          <cell r="L12967" t="str">
            <v>EA</v>
          </cell>
        </row>
        <row r="12968">
          <cell r="A12968" t="str">
            <v>9757-0091-T</v>
          </cell>
          <cell r="B12968" t="str">
            <v>SUSP.BPW QUAD AXLE4/12010-16E36ECO+ LIFT</v>
          </cell>
          <cell r="C12968">
            <v>814886.99745000002</v>
          </cell>
          <cell r="D12968">
            <v>0</v>
          </cell>
          <cell r="E12968">
            <v>0</v>
          </cell>
          <cell r="K12968">
            <v>90</v>
          </cell>
          <cell r="L12968" t="str">
            <v>EA</v>
          </cell>
        </row>
        <row r="12969">
          <cell r="A12969" t="str">
            <v>9757-0092-T</v>
          </cell>
          <cell r="B12969" t="str">
            <v>SUSP.BPW TRI AXLE /12010-16E36ECO+ LIFT</v>
          </cell>
          <cell r="C12969">
            <v>572786.22369000001</v>
          </cell>
          <cell r="D12969">
            <v>0</v>
          </cell>
          <cell r="E12969">
            <v>0</v>
          </cell>
          <cell r="K12969">
            <v>90</v>
          </cell>
          <cell r="L12969" t="str">
            <v>EA</v>
          </cell>
        </row>
        <row r="12970">
          <cell r="A12970" t="str">
            <v>9757-0093-T</v>
          </cell>
          <cell r="B12970" t="str">
            <v>SUSP.BPW SINGLE AXLE 1/12010-16E36ECO+</v>
          </cell>
          <cell r="C12970">
            <v>202961.15254000001</v>
          </cell>
          <cell r="D12970">
            <v>0</v>
          </cell>
          <cell r="E12970">
            <v>0</v>
          </cell>
          <cell r="K12970">
            <v>90</v>
          </cell>
          <cell r="L12970" t="str">
            <v>EA</v>
          </cell>
        </row>
        <row r="12971">
          <cell r="A12971" t="str">
            <v>9757-0094-001-T</v>
          </cell>
          <cell r="B12971" t="str">
            <v>SUSP./AXLE WCTA.35481-2L WCTA250T-15 73"</v>
          </cell>
          <cell r="C12971">
            <v>81245.733389999994</v>
          </cell>
          <cell r="D12971">
            <v>0</v>
          </cell>
          <cell r="E12971">
            <v>24</v>
          </cell>
          <cell r="K12971">
            <v>60</v>
          </cell>
          <cell r="L12971" t="str">
            <v>EA</v>
          </cell>
        </row>
        <row r="12972">
          <cell r="A12972" t="str">
            <v>9757-0094-T</v>
          </cell>
          <cell r="B12972" t="str">
            <v>SUSP./AXLE WCTA.35481-2 WCTA250T-15 73"T</v>
          </cell>
          <cell r="C12972">
            <v>81245.733389999994</v>
          </cell>
          <cell r="D12972">
            <v>0</v>
          </cell>
          <cell r="E12972">
            <v>0</v>
          </cell>
          <cell r="K12972">
            <v>60</v>
          </cell>
          <cell r="L12972" t="str">
            <v>EA</v>
          </cell>
        </row>
        <row r="12973">
          <cell r="A12973" t="str">
            <v>9757-0095-T</v>
          </cell>
          <cell r="B12973" t="str">
            <v>SUSP.&amp;AXLE YORK TRIDEM TECAIR 1 W/LEFT</v>
          </cell>
          <cell r="C12973">
            <v>236350</v>
          </cell>
          <cell r="D12973">
            <v>0</v>
          </cell>
          <cell r="E12973">
            <v>0</v>
          </cell>
          <cell r="K12973">
            <v>60</v>
          </cell>
          <cell r="L12973" t="str">
            <v>EA</v>
          </cell>
        </row>
        <row r="12974">
          <cell r="A12974" t="str">
            <v>9757-0096-T</v>
          </cell>
          <cell r="B12974" t="str">
            <v>LIFT KIT WCUL90 FOR WC250T</v>
          </cell>
          <cell r="C12974">
            <v>12100.42914</v>
          </cell>
          <cell r="D12974">
            <v>0</v>
          </cell>
          <cell r="E12974">
            <v>8</v>
          </cell>
          <cell r="K12974">
            <v>60</v>
          </cell>
          <cell r="L12974" t="str">
            <v>EA</v>
          </cell>
        </row>
        <row r="12975">
          <cell r="A12975" t="str">
            <v>9757-0097-001-T</v>
          </cell>
          <cell r="B12975" t="str">
            <v>SUSP.AXLE HEND #INTSUSP.28106 15"RH USA</v>
          </cell>
          <cell r="C12975">
            <v>120704.4256</v>
          </cell>
          <cell r="D12975">
            <v>21</v>
          </cell>
          <cell r="E12975">
            <v>0</v>
          </cell>
          <cell r="K12975">
            <v>60</v>
          </cell>
          <cell r="L12975" t="str">
            <v>EA</v>
          </cell>
        </row>
        <row r="12976">
          <cell r="A12976" t="str">
            <v>9757-0097-002-T</v>
          </cell>
          <cell r="B12976" t="str">
            <v>SUSP.AXLE HEND #INTSUSP.HW25TLC2HEJ1-M45</v>
          </cell>
          <cell r="C12976">
            <v>0</v>
          </cell>
          <cell r="D12976">
            <v>0</v>
          </cell>
          <cell r="E12976">
            <v>24</v>
          </cell>
          <cell r="K12976">
            <v>60</v>
          </cell>
          <cell r="L12976" t="str">
            <v>EA</v>
          </cell>
        </row>
        <row r="12977">
          <cell r="A12977" t="str">
            <v>9757-0097-T</v>
          </cell>
          <cell r="B12977" t="str">
            <v>SUSP.AXLE HEND.#INTSUSP.23449 15"RH USA</v>
          </cell>
          <cell r="C12977">
            <v>105878.95694</v>
          </cell>
          <cell r="D12977">
            <v>0</v>
          </cell>
          <cell r="E12977">
            <v>0</v>
          </cell>
          <cell r="K12977">
            <v>60</v>
          </cell>
          <cell r="L12977" t="str">
            <v>EA</v>
          </cell>
        </row>
        <row r="12978">
          <cell r="A12978" t="str">
            <v>9757-0098-T</v>
          </cell>
          <cell r="B12978" t="str">
            <v>SUSP.BPW TRI AXLE HSFSLM 12010-16 EZ JAP</v>
          </cell>
          <cell r="C12978">
            <v>686185.00011000002</v>
          </cell>
          <cell r="D12978">
            <v>0</v>
          </cell>
          <cell r="E12978">
            <v>0</v>
          </cell>
          <cell r="K12978">
            <v>90</v>
          </cell>
          <cell r="L12978" t="str">
            <v>EA</v>
          </cell>
        </row>
        <row r="12979">
          <cell r="A12979" t="str">
            <v>9757-0099-T</v>
          </cell>
          <cell r="B12979" t="str">
            <v>SUSP.YTE75 TANDEM B912008/01P 6"SQ, 8L</v>
          </cell>
          <cell r="C12979">
            <v>53000</v>
          </cell>
          <cell r="D12979">
            <v>0</v>
          </cell>
          <cell r="E12979">
            <v>1</v>
          </cell>
          <cell r="K12979">
            <v>90</v>
          </cell>
          <cell r="L12979" t="str">
            <v>EA</v>
          </cell>
        </row>
        <row r="12980">
          <cell r="A12980" t="str">
            <v>9757-0100-T</v>
          </cell>
          <cell r="B12980" t="str">
            <v>SUSP&amp;AXLE YORK TRIAXLE TECHAIR II W/LEFT</v>
          </cell>
          <cell r="C12980">
            <v>0</v>
          </cell>
          <cell r="D12980">
            <v>0</v>
          </cell>
          <cell r="E12980">
            <v>0</v>
          </cell>
          <cell r="K12980">
            <v>60</v>
          </cell>
          <cell r="L12980" t="str">
            <v>EA</v>
          </cell>
        </row>
        <row r="12981">
          <cell r="A12981" t="str">
            <v>9757-0101-T</v>
          </cell>
          <cell r="B12981" t="str">
            <v>SUSP.WEWELER AIR SUS &amp; AXLE YORK TRIDEM</v>
          </cell>
          <cell r="C12981">
            <v>245500</v>
          </cell>
          <cell r="D12981">
            <v>0</v>
          </cell>
          <cell r="E12981">
            <v>0</v>
          </cell>
          <cell r="K12981">
            <v>60</v>
          </cell>
          <cell r="L12981" t="str">
            <v>EA</v>
          </cell>
        </row>
        <row r="12982">
          <cell r="A12982" t="str">
            <v>9757-0102-T</v>
          </cell>
          <cell r="B12982" t="str">
            <v>SUSP.WEWELER AIR SUS &amp; AXLE YORK TRIDEM</v>
          </cell>
          <cell r="C12982">
            <v>250600</v>
          </cell>
          <cell r="D12982">
            <v>0</v>
          </cell>
          <cell r="E12982">
            <v>0</v>
          </cell>
          <cell r="K12982">
            <v>60</v>
          </cell>
          <cell r="L12982" t="str">
            <v>EA</v>
          </cell>
        </row>
        <row r="12983">
          <cell r="A12983" t="str">
            <v>9757-0103-001-T</v>
          </cell>
          <cell r="B12983" t="str">
            <v>SUSP.BPW HSA 3/10110-15 ECO Plus AM/-D36</v>
          </cell>
          <cell r="C12983">
            <v>519385.48270999995</v>
          </cell>
          <cell r="D12983">
            <v>0</v>
          </cell>
          <cell r="E12983">
            <v>0</v>
          </cell>
          <cell r="K12983">
            <v>99</v>
          </cell>
          <cell r="L12983" t="str">
            <v>EA</v>
          </cell>
        </row>
        <row r="12984">
          <cell r="A12984" t="str">
            <v>9757-0103-T</v>
          </cell>
          <cell r="B12984" t="str">
            <v>SUSP.BPW HSA 3/10110-15 ECO Plus AM/-D36</v>
          </cell>
          <cell r="C12984">
            <v>488026.07986</v>
          </cell>
          <cell r="D12984">
            <v>0</v>
          </cell>
          <cell r="E12984">
            <v>0</v>
          </cell>
          <cell r="K12984">
            <v>99</v>
          </cell>
          <cell r="L12984" t="str">
            <v>EA</v>
          </cell>
        </row>
        <row r="12985">
          <cell r="A12985" t="str">
            <v>9757-0105-T</v>
          </cell>
          <cell r="B12985" t="str">
            <v>SUSP YORK YTE75 9L SPRING SINGLE-AXLE13T</v>
          </cell>
          <cell r="C12985">
            <v>18500</v>
          </cell>
          <cell r="D12985">
            <v>0</v>
          </cell>
          <cell r="E12985">
            <v>0</v>
          </cell>
          <cell r="K12985">
            <v>60</v>
          </cell>
          <cell r="L12985" t="str">
            <v>EA</v>
          </cell>
        </row>
        <row r="12986">
          <cell r="A12986" t="str">
            <v>9757-0106-T</v>
          </cell>
          <cell r="B12986" t="str">
            <v>SUSP&amp;AXLE YORK TRI-AX TECHAIR II W/LIFT</v>
          </cell>
          <cell r="C12986">
            <v>0</v>
          </cell>
          <cell r="D12986">
            <v>0</v>
          </cell>
          <cell r="E12986">
            <v>0</v>
          </cell>
          <cell r="K12986">
            <v>0</v>
          </cell>
          <cell r="L12986" t="str">
            <v>EA</v>
          </cell>
        </row>
        <row r="12987">
          <cell r="A12987" t="str">
            <v>9757-0107-T</v>
          </cell>
          <cell r="B12987" t="str">
            <v>SUSP&amp;AXLE YORK TRI-AX TECAIR III W/LIFT</v>
          </cell>
          <cell r="C12987">
            <v>272500</v>
          </cell>
          <cell r="D12987">
            <v>0</v>
          </cell>
          <cell r="E12987">
            <v>0</v>
          </cell>
          <cell r="K12987">
            <v>60</v>
          </cell>
          <cell r="L12987" t="str">
            <v>EA</v>
          </cell>
        </row>
        <row r="12988">
          <cell r="A12988" t="str">
            <v>9757-0108-001-T</v>
          </cell>
          <cell r="B12988" t="str">
            <v>SUSP.WEWELER AIR &amp; AXLE YORK TRIDEM YPS</v>
          </cell>
          <cell r="C12988">
            <v>255700</v>
          </cell>
          <cell r="D12988">
            <v>0</v>
          </cell>
          <cell r="E12988">
            <v>0</v>
          </cell>
          <cell r="K12988">
            <v>30</v>
          </cell>
          <cell r="L12988" t="str">
            <v>EA</v>
          </cell>
        </row>
        <row r="12989">
          <cell r="A12989" t="str">
            <v>9757-0108-T</v>
          </cell>
          <cell r="B12989" t="str">
            <v>SUSP.WEWELER AIR SUS &amp; AXLE YORK TRIDEM</v>
          </cell>
          <cell r="C12989">
            <v>255700</v>
          </cell>
          <cell r="D12989">
            <v>0</v>
          </cell>
          <cell r="E12989">
            <v>0</v>
          </cell>
          <cell r="K12989">
            <v>60</v>
          </cell>
          <cell r="L12989" t="str">
            <v>EA</v>
          </cell>
        </row>
        <row r="12990">
          <cell r="A12990" t="str">
            <v>9757-0109-T</v>
          </cell>
          <cell r="B12990" t="str">
            <v>SUSP&amp;AXLE YORK TAN-AX TECHAIR III W/LIFT</v>
          </cell>
          <cell r="C12990">
            <v>195000</v>
          </cell>
          <cell r="D12990">
            <v>0</v>
          </cell>
          <cell r="E12990">
            <v>0</v>
          </cell>
          <cell r="K12990">
            <v>30</v>
          </cell>
          <cell r="L12990" t="str">
            <v>EA</v>
          </cell>
        </row>
        <row r="12991">
          <cell r="A12991" t="str">
            <v>9757-0110-T</v>
          </cell>
          <cell r="B12991" t="str">
            <v>SUSP.&amp; AXLE YORK TRIDEM AIR TECHAIR III</v>
          </cell>
          <cell r="C12991">
            <v>286020</v>
          </cell>
          <cell r="D12991">
            <v>0</v>
          </cell>
          <cell r="E12991">
            <v>0</v>
          </cell>
          <cell r="K12991">
            <v>60</v>
          </cell>
          <cell r="L12991" t="str">
            <v>EA</v>
          </cell>
        </row>
        <row r="12992">
          <cell r="A12992" t="str">
            <v>9757-0111-T</v>
          </cell>
          <cell r="B12992" t="str">
            <v>SUSP.&amp;AXLE BPW HZMSLMA 3/12010-16E36 ECO</v>
          </cell>
          <cell r="C12992">
            <v>335194.71431000001</v>
          </cell>
          <cell r="D12992">
            <v>0</v>
          </cell>
          <cell r="E12992">
            <v>0</v>
          </cell>
          <cell r="K12992">
            <v>90</v>
          </cell>
          <cell r="L12992" t="str">
            <v>EA</v>
          </cell>
        </row>
        <row r="12993">
          <cell r="A12993" t="str">
            <v>9757-0112-T</v>
          </cell>
          <cell r="B12993" t="str">
            <v>YORK YTE75 TANDEM B915008P 8L UNDERSLUNG</v>
          </cell>
          <cell r="C12993">
            <v>30710</v>
          </cell>
          <cell r="D12993">
            <v>0</v>
          </cell>
          <cell r="E12993">
            <v>0</v>
          </cell>
          <cell r="K12993">
            <v>30</v>
          </cell>
          <cell r="L12993" t="str">
            <v>EA</v>
          </cell>
        </row>
        <row r="12994">
          <cell r="A12994" t="str">
            <v>9757-0113-T</v>
          </cell>
          <cell r="B12994" t="str">
            <v>SUSP.BPW AXLE, AIR SUSP. RIGID HSM 12010</v>
          </cell>
          <cell r="C12994">
            <v>137052.58356</v>
          </cell>
          <cell r="D12994">
            <v>0</v>
          </cell>
          <cell r="E12994">
            <v>0</v>
          </cell>
          <cell r="K12994">
            <v>90</v>
          </cell>
          <cell r="L12994" t="str">
            <v>EA</v>
          </cell>
        </row>
        <row r="12995">
          <cell r="A12995" t="str">
            <v>9757-0114-T</v>
          </cell>
          <cell r="B12995" t="str">
            <v>SUSP.BPW AXLE, AIR SUSP. SELF-STEERING</v>
          </cell>
          <cell r="C12995">
            <v>229764.57876999999</v>
          </cell>
          <cell r="D12995">
            <v>0</v>
          </cell>
          <cell r="E12995">
            <v>0</v>
          </cell>
          <cell r="K12995">
            <v>90</v>
          </cell>
          <cell r="L12995" t="str">
            <v>EA</v>
          </cell>
        </row>
        <row r="12996">
          <cell r="A12996" t="str">
            <v>9757-0115-T</v>
          </cell>
          <cell r="B12996" t="str">
            <v>SUSP.YORK. YTE75 FB TANDEM  9 L SPRING.</v>
          </cell>
          <cell r="C12996">
            <v>39710</v>
          </cell>
          <cell r="D12996">
            <v>0</v>
          </cell>
          <cell r="E12996">
            <v>0</v>
          </cell>
          <cell r="K12996">
            <v>30</v>
          </cell>
          <cell r="L12996" t="str">
            <v>EA</v>
          </cell>
        </row>
        <row r="12997">
          <cell r="A12997" t="str">
            <v>9757-0116-T</v>
          </cell>
          <cell r="B12997" t="str">
            <v>SUSP.YORK YTE75 TANDEM B912008/9/01P 9L</v>
          </cell>
          <cell r="C12997">
            <v>37710</v>
          </cell>
          <cell r="D12997">
            <v>0</v>
          </cell>
          <cell r="E12997">
            <v>0</v>
          </cell>
          <cell r="K12997">
            <v>30</v>
          </cell>
          <cell r="L12997" t="str">
            <v>EA</v>
          </cell>
        </row>
        <row r="12998">
          <cell r="A12998" t="str">
            <v>9757-0117-T</v>
          </cell>
          <cell r="B12998" t="str">
            <v>SUSP&amp;AXLE BPW HZMSLM 3/12010-16E36 400K</v>
          </cell>
          <cell r="C12998">
            <v>342450.7794</v>
          </cell>
          <cell r="D12998">
            <v>0</v>
          </cell>
          <cell r="E12998">
            <v>0</v>
          </cell>
          <cell r="K12998">
            <v>90</v>
          </cell>
          <cell r="L12998" t="str">
            <v>EA</v>
          </cell>
        </row>
        <row r="12999">
          <cell r="A12999" t="str">
            <v>9757-0118-T</v>
          </cell>
          <cell r="B12999" t="str">
            <v>SUSP.BPW AXLE, AIR SUSP. HSMSLM 2/12010</v>
          </cell>
          <cell r="C12999">
            <v>400839.43340000004</v>
          </cell>
          <cell r="D12999">
            <v>0</v>
          </cell>
          <cell r="E12999">
            <v>0</v>
          </cell>
          <cell r="K12999">
            <v>90</v>
          </cell>
          <cell r="L12999" t="str">
            <v>EA</v>
          </cell>
        </row>
        <row r="13000">
          <cell r="A13000" t="str">
            <v>9757-0119-T</v>
          </cell>
          <cell r="B13000" t="str">
            <v>SUSP.BPW AXLE, AIR SUSP. HSMSLM 3/12010</v>
          </cell>
          <cell r="C13000">
            <v>575273.37167999998</v>
          </cell>
          <cell r="D13000">
            <v>0</v>
          </cell>
          <cell r="E13000">
            <v>0</v>
          </cell>
          <cell r="K13000">
            <v>90</v>
          </cell>
          <cell r="L13000" t="str">
            <v>EA</v>
          </cell>
        </row>
        <row r="13001">
          <cell r="A13001" t="str">
            <v>9757-0120-001-T</v>
          </cell>
          <cell r="B13001" t="str">
            <v>SUSP&amp;AXLE HEND. #INT HW25TLC2H5J2-N83</v>
          </cell>
          <cell r="C13001">
            <v>140671.68716999999</v>
          </cell>
          <cell r="D13001">
            <v>0</v>
          </cell>
          <cell r="E13001">
            <v>0</v>
          </cell>
          <cell r="K13001">
            <v>60</v>
          </cell>
          <cell r="L13001" t="str">
            <v>EA</v>
          </cell>
        </row>
        <row r="13002">
          <cell r="A13002" t="str">
            <v>9757-0120-T</v>
          </cell>
          <cell r="B13002" t="str">
            <v>SUSP&amp;AXLE HEND. #INT HW25TLC2H5J1-N83</v>
          </cell>
          <cell r="C13002">
            <v>142945.20874</v>
          </cell>
          <cell r="D13002">
            <v>0</v>
          </cell>
          <cell r="E13002">
            <v>0</v>
          </cell>
          <cell r="K13002">
            <v>60</v>
          </cell>
          <cell r="L13002" t="str">
            <v>EA</v>
          </cell>
        </row>
        <row r="13003">
          <cell r="A13003" t="str">
            <v>9757-0121-T</v>
          </cell>
          <cell r="B13003" t="str">
            <v>SUSP.&amp;AXLE BPW HZMSLMA 3/12010-16E36 400</v>
          </cell>
          <cell r="C13003">
            <v>397351.27510999999</v>
          </cell>
          <cell r="D13003">
            <v>0</v>
          </cell>
          <cell r="E13003">
            <v>0</v>
          </cell>
          <cell r="K13003">
            <v>90</v>
          </cell>
          <cell r="L13003" t="str">
            <v>EA</v>
          </cell>
        </row>
        <row r="13004">
          <cell r="A13004" t="str">
            <v>9757-0122-T</v>
          </cell>
          <cell r="B13004" t="str">
            <v>SUSP.&amp;AXLE BPW HZMSLMA 2/12010-16E36 400</v>
          </cell>
          <cell r="C13004">
            <v>256949.72186000002</v>
          </cell>
          <cell r="D13004">
            <v>0</v>
          </cell>
          <cell r="E13004">
            <v>0</v>
          </cell>
          <cell r="K13004">
            <v>90</v>
          </cell>
          <cell r="L13004" t="str">
            <v>EA</v>
          </cell>
        </row>
        <row r="13005">
          <cell r="A13005" t="str">
            <v>9757-0123-T</v>
          </cell>
          <cell r="B13005" t="str">
            <v>SUSP.&amp;AXLE SAF ZI9-19W-IO42,Track 1872,</v>
          </cell>
          <cell r="C13005">
            <v>199724.61342000001</v>
          </cell>
          <cell r="D13005">
            <v>0</v>
          </cell>
          <cell r="E13005">
            <v>0</v>
          </cell>
          <cell r="K13005">
            <v>0</v>
          </cell>
          <cell r="L13005" t="str">
            <v>EA</v>
          </cell>
        </row>
        <row r="13006">
          <cell r="A13006" t="str">
            <v>9757-0124-T</v>
          </cell>
          <cell r="B13006" t="str">
            <v>SUSP.&amp;AXLE SAF ZIL9-19W-M42,Track 1869,</v>
          </cell>
          <cell r="C13006">
            <v>289995.53988</v>
          </cell>
          <cell r="D13006">
            <v>0</v>
          </cell>
          <cell r="E13006">
            <v>0</v>
          </cell>
          <cell r="K13006">
            <v>0</v>
          </cell>
          <cell r="L13006" t="str">
            <v>EA</v>
          </cell>
        </row>
        <row r="13007">
          <cell r="A13007" t="str">
            <v>9757-0125-T</v>
          </cell>
          <cell r="B13007" t="str">
            <v>SUSP.&amp;AXLE AF NG IO37 ZI9-19W-68A,T-1872</v>
          </cell>
          <cell r="C13007">
            <v>111835.17165999999</v>
          </cell>
          <cell r="D13007">
            <v>0</v>
          </cell>
          <cell r="E13007">
            <v>0</v>
          </cell>
          <cell r="K13007">
            <v>0</v>
          </cell>
          <cell r="L13007" t="str">
            <v>EA</v>
          </cell>
        </row>
        <row r="13008">
          <cell r="A13008" t="str">
            <v>9757-0126-T</v>
          </cell>
          <cell r="B13008" t="str">
            <v>SUSP.&amp;AXLE AF NG IO42 ZI9-19W-68A,T-1872</v>
          </cell>
          <cell r="C13008">
            <v>111835.17165999999</v>
          </cell>
          <cell r="D13008">
            <v>0</v>
          </cell>
          <cell r="E13008">
            <v>0</v>
          </cell>
          <cell r="K13008">
            <v>0</v>
          </cell>
          <cell r="L13008" t="str">
            <v>EA</v>
          </cell>
        </row>
        <row r="13009">
          <cell r="A13009" t="str">
            <v>9757-0127-T</v>
          </cell>
          <cell r="B13009" t="str">
            <v>SUSP,AX S12-4220S10-M40/2500S31,Trk 2040</v>
          </cell>
          <cell r="C13009">
            <v>513097.04060999997</v>
          </cell>
          <cell r="D13009">
            <v>0</v>
          </cell>
          <cell r="E13009">
            <v>0</v>
          </cell>
          <cell r="K13009">
            <v>0</v>
          </cell>
          <cell r="L13009" t="str">
            <v>EA</v>
          </cell>
        </row>
        <row r="13010">
          <cell r="A13010" t="str">
            <v>9757-0128-T</v>
          </cell>
          <cell r="B13010" t="str">
            <v>TWO SIDE AX LIFT KIT#3 027 1236 00 -SAF</v>
          </cell>
          <cell r="C13010">
            <v>0</v>
          </cell>
          <cell r="D13010">
            <v>0</v>
          </cell>
          <cell r="E13010">
            <v>0</v>
          </cell>
          <cell r="K13010">
            <v>0</v>
          </cell>
          <cell r="L13010" t="str">
            <v>EA</v>
          </cell>
        </row>
        <row r="13011">
          <cell r="A13011" t="str">
            <v>9757-0129-T</v>
          </cell>
          <cell r="B13011" t="str">
            <v>SUSP.&amp;AXLE BPW RSFEABO 9010 V 30 ECO+3</v>
          </cell>
          <cell r="C13011">
            <v>521273.07683999999</v>
          </cell>
          <cell r="D13011">
            <v>0</v>
          </cell>
          <cell r="E13011">
            <v>0</v>
          </cell>
          <cell r="K13011">
            <v>90</v>
          </cell>
          <cell r="L13011" t="str">
            <v>EA</v>
          </cell>
        </row>
        <row r="13012">
          <cell r="A13012" t="str">
            <v>9757-0130-T</v>
          </cell>
          <cell r="B13012" t="str">
            <v>AXLE AF NG IO35 BI9-19W,T-2040</v>
          </cell>
          <cell r="C13012">
            <v>172380.03271000003</v>
          </cell>
          <cell r="D13012">
            <v>0</v>
          </cell>
          <cell r="E13012">
            <v>0</v>
          </cell>
          <cell r="K13012">
            <v>0</v>
          </cell>
          <cell r="L13012" t="str">
            <v>EA</v>
          </cell>
        </row>
        <row r="13013">
          <cell r="A13013" t="str">
            <v>9757-0131-T</v>
          </cell>
          <cell r="B13013" t="str">
            <v>AXLE AF NG IO35 BILL9-19W,T-2040</v>
          </cell>
          <cell r="C13013">
            <v>0</v>
          </cell>
          <cell r="D13013">
            <v>0</v>
          </cell>
          <cell r="E13013">
            <v>0</v>
          </cell>
          <cell r="K13013">
            <v>0</v>
          </cell>
          <cell r="L13013" t="str">
            <v>EA</v>
          </cell>
        </row>
        <row r="13014">
          <cell r="A13014" t="str">
            <v>9757-0132-T</v>
          </cell>
          <cell r="B13014" t="str">
            <v>AXLE AF NG IO35 BIL9-19W,T-2040</v>
          </cell>
          <cell r="C13014">
            <v>292465.22992000001</v>
          </cell>
          <cell r="D13014">
            <v>0</v>
          </cell>
          <cell r="E13014">
            <v>0</v>
          </cell>
          <cell r="K13014">
            <v>0</v>
          </cell>
          <cell r="L13014" t="str">
            <v>EA</v>
          </cell>
        </row>
        <row r="13015">
          <cell r="A13015" t="str">
            <v>9757-0133-T</v>
          </cell>
          <cell r="B13015" t="str">
            <v>Air Supp Kit Semi Metric with RHV&amp;SLK M2</v>
          </cell>
          <cell r="C13015">
            <v>23854.626609999999</v>
          </cell>
          <cell r="D13015">
            <v>0</v>
          </cell>
          <cell r="E13015">
            <v>0</v>
          </cell>
          <cell r="K13015">
            <v>0</v>
          </cell>
          <cell r="L13015" t="str">
            <v>EA</v>
          </cell>
        </row>
        <row r="13016">
          <cell r="A13016" t="str">
            <v>9757-0134-T</v>
          </cell>
          <cell r="B13016" t="str">
            <v>SUSP.&amp; AXLE HEND. #HSDS 12T [15" RH]</v>
          </cell>
          <cell r="C13016">
            <v>346946.91222999996</v>
          </cell>
          <cell r="D13016">
            <v>0</v>
          </cell>
          <cell r="E13016">
            <v>0</v>
          </cell>
          <cell r="K13016">
            <v>60</v>
          </cell>
          <cell r="L13016" t="str">
            <v>EA</v>
          </cell>
        </row>
        <row r="13017">
          <cell r="A13017" t="str">
            <v>9757-0136-T</v>
          </cell>
          <cell r="B13017" t="str">
            <v>SUSP.&amp; AXLE HEND. #HW25LLC2G7F1-242 7.5"</v>
          </cell>
          <cell r="C13017">
            <v>130116.54855000001</v>
          </cell>
          <cell r="D13017">
            <v>10</v>
          </cell>
          <cell r="E13017">
            <v>0</v>
          </cell>
          <cell r="K13017">
            <v>60</v>
          </cell>
          <cell r="L13017" t="str">
            <v>EA</v>
          </cell>
        </row>
        <row r="13018">
          <cell r="A13018" t="str">
            <v>9757-0137-T</v>
          </cell>
          <cell r="B13018" t="str">
            <v>SUSP.&amp; AXLE HEND. #HW25TLC2G7F1-244 15"</v>
          </cell>
          <cell r="C13018">
            <v>130116.55093</v>
          </cell>
          <cell r="D13018">
            <v>20</v>
          </cell>
          <cell r="E13018">
            <v>0</v>
          </cell>
          <cell r="K13018">
            <v>60</v>
          </cell>
          <cell r="L13018" t="str">
            <v>EA</v>
          </cell>
        </row>
        <row r="13019">
          <cell r="A13019" t="str">
            <v>9757-0138-001-T</v>
          </cell>
          <cell r="B13019" t="str">
            <v>SUSP. TANDEM KIT MAGNUM #2-S150-8</v>
          </cell>
          <cell r="C13019">
            <v>0</v>
          </cell>
          <cell r="D13019">
            <v>0</v>
          </cell>
          <cell r="E13019">
            <v>0</v>
          </cell>
          <cell r="K13019">
            <v>0</v>
          </cell>
          <cell r="L13019" t="str">
            <v>EA</v>
          </cell>
        </row>
        <row r="13020">
          <cell r="A13020" t="str">
            <v>9757-0138-T</v>
          </cell>
          <cell r="B13020" t="str">
            <v>SUSP. TANDEM KIT MAGNUM #2-S150-9HD</v>
          </cell>
          <cell r="C13020">
            <v>17500</v>
          </cell>
          <cell r="D13020">
            <v>0</v>
          </cell>
          <cell r="E13020">
            <v>0</v>
          </cell>
          <cell r="K13020">
            <v>30</v>
          </cell>
          <cell r="L13020" t="str">
            <v>EA</v>
          </cell>
        </row>
        <row r="13021">
          <cell r="A13021" t="str">
            <v>9757-0139-T</v>
          </cell>
          <cell r="B13021" t="str">
            <v>FUWA QUAD-AXLE AIR SUSP KIT.400-425mm RH</v>
          </cell>
          <cell r="C13021">
            <v>320492.04019999999</v>
          </cell>
          <cell r="D13021">
            <v>0</v>
          </cell>
          <cell r="E13021">
            <v>0</v>
          </cell>
          <cell r="K13021">
            <v>0</v>
          </cell>
          <cell r="L13021" t="str">
            <v>EA</v>
          </cell>
        </row>
        <row r="13022">
          <cell r="A13022" t="str">
            <v>9757-0140-T</v>
          </cell>
          <cell r="B13022" t="str">
            <v>SUSP. &amp; AXLE FUWA KF22AG16K1850N30 WABS</v>
          </cell>
          <cell r="C13022">
            <v>164527.95973999999</v>
          </cell>
          <cell r="D13022">
            <v>0</v>
          </cell>
          <cell r="E13022">
            <v>0</v>
          </cell>
          <cell r="K13022">
            <v>0</v>
          </cell>
          <cell r="L13022" t="str">
            <v>EA</v>
          </cell>
        </row>
        <row r="13023">
          <cell r="A13023" t="str">
            <v>9757-0141-T</v>
          </cell>
          <cell r="B13023" t="str">
            <v>SUSP&amp;AXLE BPW HSMSLM 3/12010-16 E36 400K</v>
          </cell>
          <cell r="C13023">
            <v>303139.09048000001</v>
          </cell>
          <cell r="D13023">
            <v>0</v>
          </cell>
          <cell r="E13023">
            <v>0</v>
          </cell>
          <cell r="K13023">
            <v>0</v>
          </cell>
          <cell r="L13023" t="str">
            <v>EA</v>
          </cell>
        </row>
        <row r="13024">
          <cell r="A13024" t="str">
            <v>9757-0142-T</v>
          </cell>
          <cell r="B13024" t="str">
            <v>AIR SPRING SUSP,AX S12-4220S10-M40/2500</v>
          </cell>
          <cell r="C13024">
            <v>0</v>
          </cell>
          <cell r="D13024">
            <v>0</v>
          </cell>
          <cell r="E13024">
            <v>0</v>
          </cell>
          <cell r="K13024">
            <v>0</v>
          </cell>
          <cell r="L13024" t="str">
            <v>EA</v>
          </cell>
        </row>
        <row r="13025">
          <cell r="A13025" t="str">
            <v>9757-0143-T</v>
          </cell>
          <cell r="B13025" t="str">
            <v>AIR SPRING#C-20124</v>
          </cell>
          <cell r="C13025">
            <v>6108.6217900000001</v>
          </cell>
          <cell r="D13025">
            <v>0</v>
          </cell>
          <cell r="E13025">
            <v>0</v>
          </cell>
          <cell r="K13025">
            <v>60</v>
          </cell>
          <cell r="L13025" t="str">
            <v>EA</v>
          </cell>
        </row>
        <row r="13026">
          <cell r="A13026" t="str">
            <v>9757-0144-T</v>
          </cell>
          <cell r="B13026" t="str">
            <v>SKD-TA11U400SSA0 Tacair 1 400RH.</v>
          </cell>
          <cell r="C13026">
            <v>50500</v>
          </cell>
          <cell r="D13026">
            <v>0</v>
          </cell>
          <cell r="E13026">
            <v>1</v>
          </cell>
          <cell r="K13026">
            <v>0</v>
          </cell>
          <cell r="L13026" t="str">
            <v>EA</v>
          </cell>
        </row>
        <row r="13027">
          <cell r="A13027" t="str">
            <v>9757-0145-T</v>
          </cell>
          <cell r="B13027" t="str">
            <v>TAL-2A-00 AXLE LIFT</v>
          </cell>
          <cell r="C13027">
            <v>16000</v>
          </cell>
          <cell r="D13027">
            <v>0</v>
          </cell>
          <cell r="E13027">
            <v>1</v>
          </cell>
          <cell r="K13027">
            <v>0</v>
          </cell>
          <cell r="L13027" t="str">
            <v>EA</v>
          </cell>
        </row>
        <row r="13028">
          <cell r="A13028" t="str">
            <v>9757-0146-T</v>
          </cell>
          <cell r="B13028" t="str">
            <v>SUSP&amp;AXLE FUWA TRI AXLE,REAR LIFT KIT DR</v>
          </cell>
          <cell r="C13028">
            <v>204633.41936999999</v>
          </cell>
          <cell r="D13028">
            <v>1</v>
          </cell>
          <cell r="E13028">
            <v>0</v>
          </cell>
          <cell r="K13028">
            <v>0</v>
          </cell>
          <cell r="L13028" t="str">
            <v>EA</v>
          </cell>
        </row>
        <row r="13029">
          <cell r="A13029" t="str">
            <v>9757-0147-T</v>
          </cell>
          <cell r="B13029" t="str">
            <v>SUSP./AXLE WCTA.35481-2 for NEW ITEM</v>
          </cell>
          <cell r="C13029">
            <v>0</v>
          </cell>
          <cell r="D13029">
            <v>0</v>
          </cell>
          <cell r="E13029">
            <v>0</v>
          </cell>
          <cell r="K13029">
            <v>0</v>
          </cell>
          <cell r="L13029" t="str">
            <v>EA</v>
          </cell>
        </row>
        <row r="13030">
          <cell r="A13030" t="str">
            <v>9757-0148-T</v>
          </cell>
          <cell r="B13030" t="str">
            <v>SUSP. &amp;AXLE FUWA TANDEM W/ABS</v>
          </cell>
          <cell r="C13030">
            <v>0</v>
          </cell>
          <cell r="D13030">
            <v>0</v>
          </cell>
          <cell r="E13030">
            <v>0</v>
          </cell>
          <cell r="K13030">
            <v>0</v>
          </cell>
          <cell r="L13030" t="str">
            <v>EA</v>
          </cell>
        </row>
        <row r="13031">
          <cell r="A13031" t="str">
            <v>9757-0149-T</v>
          </cell>
          <cell r="B13031" t="str">
            <v>SUSP. AIR 12000ST-AS150-U360 MAGNUM</v>
          </cell>
          <cell r="C13031">
            <v>48700</v>
          </cell>
          <cell r="D13031">
            <v>0</v>
          </cell>
          <cell r="E13031">
            <v>0</v>
          </cell>
          <cell r="K13031">
            <v>30</v>
          </cell>
          <cell r="L13031" t="str">
            <v>EA</v>
          </cell>
        </row>
        <row r="13032">
          <cell r="A13032" t="str">
            <v>9757-0150-T</v>
          </cell>
          <cell r="B13032" t="str">
            <v>LIFT KIT - INTRAAX -TOP MOUNT S-24343 CN</v>
          </cell>
          <cell r="C13032">
            <v>0</v>
          </cell>
          <cell r="D13032">
            <v>0</v>
          </cell>
          <cell r="E13032">
            <v>8</v>
          </cell>
          <cell r="K13032">
            <v>60</v>
          </cell>
          <cell r="L13032" t="str">
            <v>EA</v>
          </cell>
        </row>
        <row r="13033">
          <cell r="A13033" t="str">
            <v>9757-0151-T</v>
          </cell>
          <cell r="B13033" t="str">
            <v>SUSP. &amp; AXLE FUWA FP20GP04AA22 W/ABS ISO</v>
          </cell>
          <cell r="C13033">
            <v>219005.01645</v>
          </cell>
          <cell r="D13033">
            <v>7</v>
          </cell>
          <cell r="E13033">
            <v>0</v>
          </cell>
          <cell r="K13033">
            <v>0</v>
          </cell>
          <cell r="L13033" t="str">
            <v>EA</v>
          </cell>
        </row>
        <row r="13034">
          <cell r="A13034" t="str">
            <v>9757-0152-T</v>
          </cell>
          <cell r="B13034" t="str">
            <v>Air Spring Mounting Beam  WCTA.35481-2</v>
          </cell>
          <cell r="C13034">
            <v>44944.439440000002</v>
          </cell>
          <cell r="D13034">
            <v>1</v>
          </cell>
          <cell r="E13034">
            <v>0</v>
          </cell>
          <cell r="K13034">
            <v>60</v>
          </cell>
          <cell r="L13034" t="str">
            <v>EA</v>
          </cell>
        </row>
        <row r="13035">
          <cell r="A13035" t="str">
            <v>9757-0153-001-T</v>
          </cell>
          <cell r="B13035" t="str">
            <v>SUSPESION&amp;AXLE #INTRAAX HW25LLC2H7G1-243</v>
          </cell>
          <cell r="C13035">
            <v>152393.91944</v>
          </cell>
          <cell r="D13035">
            <v>0</v>
          </cell>
          <cell r="E13035">
            <v>0</v>
          </cell>
          <cell r="K13035">
            <v>60</v>
          </cell>
          <cell r="L13035" t="str">
            <v>EA</v>
          </cell>
        </row>
        <row r="13036">
          <cell r="A13036" t="str">
            <v>9757-0153-002-T</v>
          </cell>
          <cell r="B13036" t="str">
            <v>SUSPESION&amp;AXLE #INTRAAX HW25LLC2H7G2-243</v>
          </cell>
          <cell r="C13036">
            <v>150056.60229000001</v>
          </cell>
          <cell r="D13036">
            <v>0</v>
          </cell>
          <cell r="E13036">
            <v>0</v>
          </cell>
          <cell r="K13036">
            <v>60</v>
          </cell>
          <cell r="L13036" t="str">
            <v>EA</v>
          </cell>
        </row>
        <row r="13037">
          <cell r="A13037" t="str">
            <v>9757-0154-001-T</v>
          </cell>
          <cell r="B13037" t="str">
            <v>SUSPENSION&amp;AXLE#INTRAAX HW25TLC2H7G1-247</v>
          </cell>
          <cell r="C13037">
            <v>152393.91944</v>
          </cell>
          <cell r="D13037">
            <v>0</v>
          </cell>
          <cell r="E13037">
            <v>2</v>
          </cell>
          <cell r="K13037">
            <v>60</v>
          </cell>
          <cell r="L13037" t="str">
            <v>EA</v>
          </cell>
        </row>
        <row r="13038">
          <cell r="A13038" t="str">
            <v>9757-0154-002-T</v>
          </cell>
          <cell r="B13038" t="str">
            <v>SUSPENSION&amp;AXLE#INTRAAX HW25TLC2H7G2-247</v>
          </cell>
          <cell r="C13038">
            <v>150056.59570999999</v>
          </cell>
          <cell r="D13038">
            <v>0</v>
          </cell>
          <cell r="E13038">
            <v>1</v>
          </cell>
          <cell r="K13038">
            <v>60</v>
          </cell>
          <cell r="L13038" t="str">
            <v>EA</v>
          </cell>
        </row>
        <row r="13039">
          <cell r="A13039" t="str">
            <v>9757-0155-T</v>
          </cell>
          <cell r="B13039" t="str">
            <v>SUSP&amp;AXLE BPW HZMALMA 3/10110 400K</v>
          </cell>
          <cell r="C13039">
            <v>275026.07442999998</v>
          </cell>
          <cell r="D13039">
            <v>2</v>
          </cell>
          <cell r="E13039">
            <v>0</v>
          </cell>
          <cell r="K13039">
            <v>90</v>
          </cell>
          <cell r="L13039" t="str">
            <v>EA</v>
          </cell>
        </row>
        <row r="13040">
          <cell r="A13040" t="str">
            <v>9757-0156-T</v>
          </cell>
          <cell r="B13040" t="str">
            <v>SUSP. TRI-AXLE KIT MAGNUM #3-S150-9HD</v>
          </cell>
          <cell r="C13040">
            <v>52900</v>
          </cell>
          <cell r="D13040">
            <v>0</v>
          </cell>
          <cell r="E13040">
            <v>0</v>
          </cell>
          <cell r="K13040">
            <v>30</v>
          </cell>
          <cell r="L13040" t="str">
            <v>EA</v>
          </cell>
        </row>
        <row r="13041">
          <cell r="A13041" t="str">
            <v>9757-1169</v>
          </cell>
          <cell r="B13041" t="str">
            <v>AXLE SEAT KIT, NO HOP</v>
          </cell>
          <cell r="C13041">
            <v>17509.02248</v>
          </cell>
          <cell r="D13041">
            <v>0</v>
          </cell>
          <cell r="E13041">
            <v>0</v>
          </cell>
          <cell r="K13041">
            <v>60</v>
          </cell>
          <cell r="L13041" t="str">
            <v>EA</v>
          </cell>
        </row>
        <row r="13042">
          <cell r="A13042" t="str">
            <v>9757-1169-T</v>
          </cell>
          <cell r="B13042" t="str">
            <v>HANGER KIT FOR MUDGUARD</v>
          </cell>
          <cell r="C13042">
            <v>0</v>
          </cell>
          <cell r="D13042">
            <v>0</v>
          </cell>
          <cell r="E13042">
            <v>0</v>
          </cell>
          <cell r="K13042">
            <v>0</v>
          </cell>
          <cell r="L13042" t="str">
            <v>EA</v>
          </cell>
        </row>
        <row r="13043">
          <cell r="A13043" t="str">
            <v>9757-1170</v>
          </cell>
          <cell r="B13043" t="str">
            <v>AXLE SEAT KIT</v>
          </cell>
          <cell r="C13043">
            <v>13428.125670000001</v>
          </cell>
          <cell r="D13043">
            <v>0</v>
          </cell>
          <cell r="E13043">
            <v>0</v>
          </cell>
          <cell r="K13043">
            <v>60</v>
          </cell>
          <cell r="L13043" t="str">
            <v>EA</v>
          </cell>
        </row>
        <row r="13044">
          <cell r="A13044" t="str">
            <v>9757-1170-T</v>
          </cell>
          <cell r="B13044" t="str">
            <v>HANGER KIT FOR MUDGUARD</v>
          </cell>
          <cell r="C13044">
            <v>0</v>
          </cell>
          <cell r="D13044">
            <v>0</v>
          </cell>
          <cell r="E13044">
            <v>0</v>
          </cell>
          <cell r="K13044">
            <v>0</v>
          </cell>
          <cell r="L13044" t="str">
            <v>EA</v>
          </cell>
        </row>
        <row r="13045">
          <cell r="A13045" t="str">
            <v>9758-0002-001-T</v>
          </cell>
          <cell r="B13045" t="str">
            <v>MATIX 1WAYS SWITCH SCREW TERM AM5001T</v>
          </cell>
          <cell r="C13045">
            <v>40</v>
          </cell>
          <cell r="D13045">
            <v>0</v>
          </cell>
          <cell r="E13045">
            <v>0</v>
          </cell>
          <cell r="K13045">
            <v>0</v>
          </cell>
          <cell r="L13045" t="str">
            <v>EA</v>
          </cell>
        </row>
        <row r="13046">
          <cell r="A13046" t="str">
            <v>9758-0002-T</v>
          </cell>
          <cell r="B13046" t="str">
            <v>SWITCH ONEWAY SM9001 BTI. V7 88548170034</v>
          </cell>
          <cell r="C13046">
            <v>0</v>
          </cell>
          <cell r="D13046">
            <v>0</v>
          </cell>
          <cell r="E13046">
            <v>0</v>
          </cell>
          <cell r="K13046">
            <v>0</v>
          </cell>
          <cell r="L13046" t="str">
            <v>EA</v>
          </cell>
        </row>
        <row r="13047">
          <cell r="A13047" t="str">
            <v>9758-0004-001-T</v>
          </cell>
          <cell r="B13047" t="str">
            <v>WIRE FOR BAT. 50sqmm.-1m.LG W/TERMINAL</v>
          </cell>
          <cell r="C13047">
            <v>550</v>
          </cell>
          <cell r="D13047">
            <v>0</v>
          </cell>
          <cell r="E13047">
            <v>0</v>
          </cell>
          <cell r="K13047">
            <v>7</v>
          </cell>
          <cell r="L13047" t="str">
            <v>KIT</v>
          </cell>
        </row>
        <row r="13048">
          <cell r="A13048" t="str">
            <v>9758-0004-002-T</v>
          </cell>
          <cell r="B13048" t="str">
            <v>SWITCH FOR BATTERY (EPINA#EN7120000)</v>
          </cell>
          <cell r="C13048">
            <v>85</v>
          </cell>
          <cell r="D13048">
            <v>0</v>
          </cell>
          <cell r="E13048">
            <v>0</v>
          </cell>
          <cell r="K13048">
            <v>7</v>
          </cell>
          <cell r="L13048" t="str">
            <v>EA</v>
          </cell>
        </row>
        <row r="13049">
          <cell r="A13049" t="str">
            <v>9758-0004-T</v>
          </cell>
          <cell r="B13049" t="str">
            <v>SWITCH RELAY NEW-ERA BR-253</v>
          </cell>
          <cell r="C13049">
            <v>1100</v>
          </cell>
          <cell r="D13049">
            <v>0</v>
          </cell>
          <cell r="E13049">
            <v>0</v>
          </cell>
          <cell r="K13049">
            <v>7</v>
          </cell>
          <cell r="L13049" t="str">
            <v>EA</v>
          </cell>
        </row>
        <row r="13050">
          <cell r="A13050" t="str">
            <v>9758-0005-T</v>
          </cell>
          <cell r="B13050" t="str">
            <v>SWITCH RELAY NEW-ERA BR-262</v>
          </cell>
          <cell r="C13050">
            <v>1100</v>
          </cell>
          <cell r="D13050">
            <v>0</v>
          </cell>
          <cell r="E13050">
            <v>0</v>
          </cell>
          <cell r="K13050">
            <v>7</v>
          </cell>
          <cell r="L13050" t="str">
            <v>EA</v>
          </cell>
        </row>
        <row r="13051">
          <cell r="A13051" t="str">
            <v>9758-0006-T</v>
          </cell>
          <cell r="B13051" t="str">
            <v>SWITCH TWO WAYS ON-ON#SN-1121+CAP#SN-C</v>
          </cell>
          <cell r="C13051">
            <v>110</v>
          </cell>
          <cell r="D13051">
            <v>0</v>
          </cell>
          <cell r="E13051">
            <v>0</v>
          </cell>
          <cell r="K13051">
            <v>7</v>
          </cell>
          <cell r="L13051" t="str">
            <v>EA</v>
          </cell>
        </row>
        <row r="13052">
          <cell r="A13052" t="str">
            <v>9758-0007-T</v>
          </cell>
          <cell r="B13052" t="str">
            <v>TOGGLE SWITCH 20A 125V AC DPDT</v>
          </cell>
          <cell r="C13052">
            <v>300</v>
          </cell>
          <cell r="D13052">
            <v>9</v>
          </cell>
          <cell r="E13052">
            <v>0</v>
          </cell>
          <cell r="K13052">
            <v>7</v>
          </cell>
          <cell r="L13052" t="str">
            <v>EA</v>
          </cell>
        </row>
        <row r="13053">
          <cell r="A13053" t="str">
            <v>9758-0008-T</v>
          </cell>
          <cell r="B13053" t="str">
            <v>SWITCH ON/OFF EX PROOF ESL-2A-N1</v>
          </cell>
          <cell r="C13053">
            <v>3325</v>
          </cell>
          <cell r="D13053">
            <v>0</v>
          </cell>
          <cell r="E13053">
            <v>0</v>
          </cell>
          <cell r="K13053">
            <v>7</v>
          </cell>
          <cell r="L13053" t="str">
            <v>EA</v>
          </cell>
        </row>
        <row r="13054">
          <cell r="A13054" t="str">
            <v>9758-0009-T</v>
          </cell>
          <cell r="B13054" t="str">
            <v>SWITCH, ON/OFF EXP PROOF BOSSTON SSL210</v>
          </cell>
          <cell r="C13054">
            <v>3380</v>
          </cell>
          <cell r="D13054">
            <v>12</v>
          </cell>
          <cell r="E13054">
            <v>0</v>
          </cell>
          <cell r="K13054">
            <v>7</v>
          </cell>
          <cell r="L13054" t="str">
            <v>EA</v>
          </cell>
        </row>
        <row r="13055">
          <cell r="A13055" t="str">
            <v>9758-0010-T</v>
          </cell>
          <cell r="B13055" t="str">
            <v>PUSHBUTTONS SWITCH XB2-EH (BUTTON GREEN)</v>
          </cell>
          <cell r="C13055">
            <v>150</v>
          </cell>
          <cell r="D13055">
            <v>0</v>
          </cell>
          <cell r="E13055">
            <v>0</v>
          </cell>
          <cell r="K13055">
            <v>0</v>
          </cell>
          <cell r="L13055" t="str">
            <v>EA</v>
          </cell>
        </row>
        <row r="13056">
          <cell r="A13056" t="str">
            <v>9758-0011-T</v>
          </cell>
          <cell r="B13056" t="str">
            <v>PUSHBUTTONS SWITCH (BUTTON GREEN) TELEME</v>
          </cell>
          <cell r="C13056">
            <v>150</v>
          </cell>
          <cell r="D13056">
            <v>0</v>
          </cell>
          <cell r="E13056">
            <v>0</v>
          </cell>
          <cell r="K13056">
            <v>0</v>
          </cell>
          <cell r="L13056" t="str">
            <v>EA</v>
          </cell>
        </row>
        <row r="13057">
          <cell r="A13057" t="str">
            <v>9758-0012-T</v>
          </cell>
          <cell r="B13057" t="str">
            <v>SWITCH ELECTRICAL INTERLOCK LIQUIP#8568</v>
          </cell>
          <cell r="C13057">
            <v>0</v>
          </cell>
          <cell r="D13057">
            <v>0</v>
          </cell>
          <cell r="E13057">
            <v>0</v>
          </cell>
          <cell r="K13057">
            <v>0</v>
          </cell>
          <cell r="L13057" t="str">
            <v>EA</v>
          </cell>
        </row>
        <row r="13058">
          <cell r="A13058" t="str">
            <v>9758-0013-T</v>
          </cell>
          <cell r="B13058" t="str">
            <v>UNINSULATED TIN PLATED RING TERMINAL M8</v>
          </cell>
          <cell r="C13058">
            <v>50</v>
          </cell>
          <cell r="D13058">
            <v>2</v>
          </cell>
          <cell r="E13058">
            <v>0</v>
          </cell>
          <cell r="K13058">
            <v>7</v>
          </cell>
          <cell r="L13058" t="str">
            <v>EA</v>
          </cell>
        </row>
        <row r="13059">
          <cell r="A13059" t="str">
            <v>9758-0014-T</v>
          </cell>
          <cell r="B13059" t="str">
            <v>PRESSURE SWITCH CIVACON # ASA-1</v>
          </cell>
          <cell r="C13059">
            <v>3416.6183799999999</v>
          </cell>
          <cell r="D13059">
            <v>17</v>
          </cell>
          <cell r="E13059">
            <v>0</v>
          </cell>
          <cell r="K13059">
            <v>0</v>
          </cell>
          <cell r="L13059" t="str">
            <v>EA</v>
          </cell>
        </row>
        <row r="13060">
          <cell r="A13060" t="str">
            <v>9758-0015-T</v>
          </cell>
          <cell r="B13060" t="str">
            <v>PRESSURE SWITCH CAMOZZI # PM11-NA</v>
          </cell>
          <cell r="C13060">
            <v>750</v>
          </cell>
          <cell r="D13060">
            <v>27</v>
          </cell>
          <cell r="E13060">
            <v>0</v>
          </cell>
          <cell r="K13060">
            <v>15</v>
          </cell>
          <cell r="L13060" t="str">
            <v>EA</v>
          </cell>
        </row>
        <row r="13061">
          <cell r="A13061" t="str">
            <v>9758-0016-T</v>
          </cell>
          <cell r="B13061" t="str">
            <v>SWITCH, RESET CIVACON #H50452 FOR ROM II</v>
          </cell>
          <cell r="C13061">
            <v>0</v>
          </cell>
          <cell r="D13061">
            <v>0</v>
          </cell>
          <cell r="E13061">
            <v>0</v>
          </cell>
          <cell r="K13061">
            <v>0</v>
          </cell>
          <cell r="L13061" t="str">
            <v>EA</v>
          </cell>
        </row>
        <row r="13062">
          <cell r="A13062" t="str">
            <v>9758-0017-T</v>
          </cell>
          <cell r="B13062" t="str">
            <v>PRESSURE SWITCH EMCO WHEATON</v>
          </cell>
          <cell r="C13062">
            <v>959.46039999999994</v>
          </cell>
          <cell r="D13062">
            <v>0</v>
          </cell>
          <cell r="E13062">
            <v>0</v>
          </cell>
          <cell r="K13062">
            <v>0</v>
          </cell>
          <cell r="L13062" t="str">
            <v>EA</v>
          </cell>
        </row>
        <row r="13063">
          <cell r="A13063" t="str">
            <v>9758-0018-T</v>
          </cell>
          <cell r="B13063" t="str">
            <v>SWITCH BATTERY CUT OFF BP770</v>
          </cell>
          <cell r="C13063">
            <v>2850</v>
          </cell>
          <cell r="D13063">
            <v>0</v>
          </cell>
          <cell r="E13063">
            <v>0</v>
          </cell>
          <cell r="K13063">
            <v>7</v>
          </cell>
          <cell r="L13063" t="str">
            <v>EA</v>
          </cell>
        </row>
        <row r="13064">
          <cell r="A13064" t="str">
            <v>9758-0019-T</v>
          </cell>
          <cell r="B13064" t="str">
            <v>SWITCH ON-OFF SQR.15mm W/GREEN LAMP</v>
          </cell>
          <cell r="C13064">
            <v>214.2</v>
          </cell>
          <cell r="D13064">
            <v>0</v>
          </cell>
          <cell r="E13064">
            <v>0</v>
          </cell>
          <cell r="K13064">
            <v>99</v>
          </cell>
          <cell r="L13064" t="str">
            <v>EA</v>
          </cell>
        </row>
        <row r="13065">
          <cell r="A13065" t="str">
            <v>9758-0020-T</v>
          </cell>
          <cell r="B13065" t="str">
            <v>BAXTER DPS2402,24V Battery Master Switch</v>
          </cell>
          <cell r="C13065">
            <v>29634.22019</v>
          </cell>
          <cell r="D13065">
            <v>0</v>
          </cell>
          <cell r="E13065">
            <v>0</v>
          </cell>
          <cell r="K13065">
            <v>99</v>
          </cell>
          <cell r="L13065" t="str">
            <v>EA</v>
          </cell>
        </row>
        <row r="13066">
          <cell r="A13066" t="str">
            <v>9758-0021-001-T</v>
          </cell>
          <cell r="B13066" t="str">
            <v>BATTERY TERMINAL POLE DIA.16 MM W/STUD M</v>
          </cell>
          <cell r="C13066">
            <v>60</v>
          </cell>
          <cell r="D13066">
            <v>11</v>
          </cell>
          <cell r="E13066">
            <v>0</v>
          </cell>
          <cell r="K13066">
            <v>7</v>
          </cell>
          <cell r="L13066" t="str">
            <v>EA</v>
          </cell>
        </row>
        <row r="13067">
          <cell r="A13067" t="str">
            <v>9758-0021-T</v>
          </cell>
          <cell r="B13067" t="str">
            <v>BATTERY TERMINAL POLE DIA.16 MM W/STUD M</v>
          </cell>
          <cell r="C13067">
            <v>60</v>
          </cell>
          <cell r="D13067">
            <v>6</v>
          </cell>
          <cell r="E13067">
            <v>0</v>
          </cell>
          <cell r="K13067">
            <v>7</v>
          </cell>
          <cell r="L13067" t="str">
            <v>EA</v>
          </cell>
        </row>
        <row r="13068">
          <cell r="A13068" t="str">
            <v>9758-0022-T</v>
          </cell>
          <cell r="B13068" t="str">
            <v>SWITCH BATTERY CUT OFF (PULL-PUSH) 2 POL</v>
          </cell>
          <cell r="C13068">
            <v>85</v>
          </cell>
          <cell r="D13068">
            <v>3</v>
          </cell>
          <cell r="E13068">
            <v>0</v>
          </cell>
          <cell r="K13068">
            <v>7</v>
          </cell>
          <cell r="L13068" t="str">
            <v>EA</v>
          </cell>
        </row>
        <row r="13069">
          <cell r="A13069" t="str">
            <v>9758-0024-T</v>
          </cell>
          <cell r="B13069" t="str">
            <v>REDARC BMIS4PNV2KIT BATTERY MASTER ISOLA</v>
          </cell>
          <cell r="C13069">
            <v>33080.956030000001</v>
          </cell>
          <cell r="D13069">
            <v>0</v>
          </cell>
          <cell r="E13069">
            <v>0</v>
          </cell>
          <cell r="K13069">
            <v>0</v>
          </cell>
          <cell r="L13069" t="str">
            <v>EA</v>
          </cell>
        </row>
        <row r="13070">
          <cell r="A13070" t="str">
            <v>9758-0025-T</v>
          </cell>
          <cell r="B13070" t="str">
            <v>METAL TOGGLE. ON-OFF,WORK LAMP, HEL-4451</v>
          </cell>
          <cell r="C13070">
            <v>0</v>
          </cell>
          <cell r="D13070">
            <v>0</v>
          </cell>
          <cell r="E13070">
            <v>0</v>
          </cell>
          <cell r="K13070">
            <v>0</v>
          </cell>
          <cell r="L13070" t="str">
            <v>EA</v>
          </cell>
        </row>
        <row r="13071">
          <cell r="A13071" t="str">
            <v>9758-0026-T</v>
          </cell>
          <cell r="B13071" t="str">
            <v>Neutral Switch #1331196270</v>
          </cell>
          <cell r="C13071">
            <v>3690</v>
          </cell>
          <cell r="D13071">
            <v>0</v>
          </cell>
          <cell r="E13071">
            <v>0</v>
          </cell>
          <cell r="K13071">
            <v>0</v>
          </cell>
          <cell r="L13071" t="str">
            <v>EA</v>
          </cell>
        </row>
        <row r="13072">
          <cell r="A13072" t="str">
            <v>9758-0027-T</v>
          </cell>
          <cell r="B13072" t="str">
            <v>Reverse Light Switch #8982928100</v>
          </cell>
          <cell r="C13072">
            <v>2439</v>
          </cell>
          <cell r="D13072">
            <v>0</v>
          </cell>
          <cell r="E13072">
            <v>0</v>
          </cell>
          <cell r="K13072">
            <v>0</v>
          </cell>
          <cell r="L13072" t="str">
            <v>EA</v>
          </cell>
        </row>
        <row r="13073">
          <cell r="A13073" t="str">
            <v>9758-0028-T</v>
          </cell>
          <cell r="B13073" t="str">
            <v>BAXTER TSW24VEC,24V Battery Master Switc</v>
          </cell>
          <cell r="C13073">
            <v>27609.314679999999</v>
          </cell>
          <cell r="D13073">
            <v>0</v>
          </cell>
          <cell r="E13073">
            <v>0</v>
          </cell>
          <cell r="K13073">
            <v>0</v>
          </cell>
          <cell r="L13073" t="str">
            <v>EA</v>
          </cell>
        </row>
        <row r="13074">
          <cell r="A13074" t="str">
            <v>9758-0029-T</v>
          </cell>
          <cell r="B13074" t="str">
            <v>PRESSURE SWITCH /Copper # KT-YK01</v>
          </cell>
          <cell r="C13074">
            <v>0</v>
          </cell>
          <cell r="D13074">
            <v>0</v>
          </cell>
          <cell r="E13074">
            <v>0</v>
          </cell>
          <cell r="K13074">
            <v>0</v>
          </cell>
          <cell r="L13074" t="str">
            <v>EA</v>
          </cell>
        </row>
        <row r="13075">
          <cell r="A13075" t="str">
            <v>9759-0001-T</v>
          </cell>
          <cell r="B13075" t="str">
            <v>DRAWBAR EYE TYPE 470/471 W/PLATE</v>
          </cell>
          <cell r="C13075">
            <v>0</v>
          </cell>
          <cell r="D13075">
            <v>0</v>
          </cell>
          <cell r="E13075">
            <v>0</v>
          </cell>
          <cell r="K13075">
            <v>0</v>
          </cell>
          <cell r="L13075" t="str">
            <v>EA</v>
          </cell>
        </row>
        <row r="13076">
          <cell r="A13076" t="str">
            <v>9759-0002-T</v>
          </cell>
          <cell r="B13076" t="str">
            <v>DRAWBAR EYES ROCKINGER#57394</v>
          </cell>
          <cell r="C13076">
            <v>3896.77</v>
          </cell>
          <cell r="D13076">
            <v>0</v>
          </cell>
          <cell r="E13076">
            <v>0</v>
          </cell>
          <cell r="K13076">
            <v>0</v>
          </cell>
          <cell r="L13076" t="str">
            <v>EA</v>
          </cell>
        </row>
        <row r="13077">
          <cell r="A13077" t="str">
            <v>9759-0003-T</v>
          </cell>
          <cell r="B13077" t="str">
            <v>DRAWBAR HINGE KIT#KHDK6001</v>
          </cell>
          <cell r="C13077">
            <v>7557.82</v>
          </cell>
          <cell r="D13077">
            <v>0</v>
          </cell>
          <cell r="E13077">
            <v>0</v>
          </cell>
          <cell r="K13077">
            <v>0</v>
          </cell>
          <cell r="L13077" t="str">
            <v>EA</v>
          </cell>
        </row>
        <row r="13078">
          <cell r="A13078" t="str">
            <v>9759-0004-T</v>
          </cell>
          <cell r="B13078" t="str">
            <v>DRAWBAR EYE 50 #6 991 394WELD,HEAVY DUTY</v>
          </cell>
          <cell r="C13078">
            <v>7449.0137800000002</v>
          </cell>
          <cell r="D13078">
            <v>0</v>
          </cell>
          <cell r="E13078">
            <v>0</v>
          </cell>
          <cell r="K13078">
            <v>90</v>
          </cell>
          <cell r="L13078" t="str">
            <v>EA</v>
          </cell>
        </row>
        <row r="13079">
          <cell r="A13079" t="str">
            <v>9759-0005-T</v>
          </cell>
          <cell r="B13079" t="str">
            <v>SWIVAL JOINT DF 150 B FLANGE TW STD</v>
          </cell>
          <cell r="C13079">
            <v>72954.205549999999</v>
          </cell>
          <cell r="D13079">
            <v>0</v>
          </cell>
          <cell r="E13079">
            <v>0</v>
          </cell>
          <cell r="K13079">
            <v>7</v>
          </cell>
          <cell r="L13079" t="str">
            <v>EA</v>
          </cell>
        </row>
        <row r="13080">
          <cell r="A13080" t="str">
            <v>9759-0006-T</v>
          </cell>
          <cell r="B13080" t="str">
            <v>BRAKEAWAYS OPW 66SP-5150 ;1.5" NPT</v>
          </cell>
          <cell r="C13080">
            <v>18107.668119999998</v>
          </cell>
          <cell r="D13080">
            <v>3</v>
          </cell>
          <cell r="E13080">
            <v>0</v>
          </cell>
          <cell r="K13080">
            <v>99</v>
          </cell>
          <cell r="L13080" t="str">
            <v>EA</v>
          </cell>
        </row>
        <row r="13081">
          <cell r="A13081" t="str">
            <v>9759-0007-001-T</v>
          </cell>
          <cell r="B13081" t="str">
            <v>Swivel JOINT3830-0102 FM1" NPT SWIVEL</v>
          </cell>
          <cell r="C13081">
            <v>5835.8236899999993</v>
          </cell>
          <cell r="D13081">
            <v>1</v>
          </cell>
          <cell r="E13081">
            <v>0</v>
          </cell>
          <cell r="K13081">
            <v>99</v>
          </cell>
          <cell r="L13081" t="str">
            <v>EA</v>
          </cell>
        </row>
        <row r="13082">
          <cell r="A13082" t="str">
            <v>9759-0007-002-T</v>
          </cell>
          <cell r="B13082" t="str">
            <v>Swivel Female 1 ½” NPT X  2” HANNAY REEL</v>
          </cell>
          <cell r="C13082">
            <v>14787.903130000001</v>
          </cell>
          <cell r="D13082">
            <v>0</v>
          </cell>
          <cell r="E13082">
            <v>0</v>
          </cell>
          <cell r="K13082">
            <v>99</v>
          </cell>
          <cell r="L13082" t="str">
            <v>EA</v>
          </cell>
        </row>
        <row r="13083">
          <cell r="A13083" t="str">
            <v>9759-0007-T</v>
          </cell>
          <cell r="B13083" t="str">
            <v>Swivel Female 1 ½” NPT. X  2” Victaulic</v>
          </cell>
          <cell r="C13083">
            <v>14016.155330000001</v>
          </cell>
          <cell r="D13083">
            <v>0</v>
          </cell>
          <cell r="E13083">
            <v>0</v>
          </cell>
          <cell r="K13083">
            <v>99</v>
          </cell>
          <cell r="L13083" t="str">
            <v>EA</v>
          </cell>
        </row>
        <row r="13084">
          <cell r="A13084" t="str">
            <v>9759-0008-001-T</v>
          </cell>
          <cell r="B13084" t="str">
            <v>SWIVAL BRAKEAWAYS OPW 66V-0300 ;3/4" NPT</v>
          </cell>
          <cell r="C13084">
            <v>1363.9956500000001</v>
          </cell>
          <cell r="D13084">
            <v>0</v>
          </cell>
          <cell r="E13084">
            <v>0</v>
          </cell>
          <cell r="K13084">
            <v>0</v>
          </cell>
          <cell r="L13084" t="str">
            <v>EA</v>
          </cell>
        </row>
        <row r="13085">
          <cell r="A13085" t="str">
            <v>9759-0008-T</v>
          </cell>
          <cell r="B13085" t="str">
            <v>SWIVAL BRAKEAWAYS OPW 66V-1350 ;1" NPT</v>
          </cell>
          <cell r="C13085">
            <v>4301.5706300000002</v>
          </cell>
          <cell r="D13085">
            <v>0</v>
          </cell>
          <cell r="E13085">
            <v>0</v>
          </cell>
          <cell r="K13085">
            <v>0</v>
          </cell>
          <cell r="L13085" t="str">
            <v>EA</v>
          </cell>
        </row>
        <row r="13086">
          <cell r="A13086" t="str">
            <v>9759-0009-001-T</v>
          </cell>
          <cell r="B13086" t="str">
            <v>Swivel joint 3/4”36S-5080 OPW</v>
          </cell>
          <cell r="C13086">
            <v>1050.52503</v>
          </cell>
          <cell r="D13086">
            <v>0</v>
          </cell>
          <cell r="E13086">
            <v>0</v>
          </cell>
          <cell r="K13086">
            <v>0</v>
          </cell>
          <cell r="L13086" t="str">
            <v>EA</v>
          </cell>
        </row>
        <row r="13087">
          <cell r="A13087" t="str">
            <v>9759-0009-T</v>
          </cell>
          <cell r="B13087" t="str">
            <v>Swivel joint 1”36S-5090 OPW</v>
          </cell>
          <cell r="C13087">
            <v>1943.3975700000001</v>
          </cell>
          <cell r="D13087">
            <v>1</v>
          </cell>
          <cell r="E13087">
            <v>0</v>
          </cell>
          <cell r="K13087">
            <v>0</v>
          </cell>
          <cell r="L13087" t="str">
            <v>EA</v>
          </cell>
        </row>
        <row r="13088">
          <cell r="A13088" t="str">
            <v>9759-0010-T</v>
          </cell>
          <cell r="B13088" t="str">
            <v>DRAWBAR EYE MAGNUM #14-85 50mm WELDED</v>
          </cell>
          <cell r="C13088">
            <v>1900</v>
          </cell>
          <cell r="D13088">
            <v>0</v>
          </cell>
          <cell r="E13088">
            <v>0</v>
          </cell>
          <cell r="K13088">
            <v>30</v>
          </cell>
          <cell r="L13088" t="str">
            <v>EA</v>
          </cell>
        </row>
        <row r="13089">
          <cell r="A13089" t="str">
            <v>9783-0004-001-T</v>
          </cell>
          <cell r="B13089" t="str">
            <v>SCREW LOCKING FOR SUSP. BPW-M12X30</v>
          </cell>
          <cell r="C13089">
            <v>176</v>
          </cell>
          <cell r="D13089">
            <v>0</v>
          </cell>
          <cell r="E13089">
            <v>0</v>
          </cell>
          <cell r="K13089">
            <v>30</v>
          </cell>
          <cell r="L13089" t="str">
            <v>EA</v>
          </cell>
        </row>
        <row r="13090">
          <cell r="A13090" t="str">
            <v>9783-0004-T</v>
          </cell>
          <cell r="B13090" t="str">
            <v>SCREW LOCKING FOR SUSP. BPW-M8X45</v>
          </cell>
          <cell r="C13090">
            <v>116</v>
          </cell>
          <cell r="D13090">
            <v>0</v>
          </cell>
          <cell r="E13090">
            <v>0</v>
          </cell>
          <cell r="K13090">
            <v>30</v>
          </cell>
          <cell r="L13090" t="str">
            <v>EA</v>
          </cell>
        </row>
        <row r="13091">
          <cell r="A13091" t="str">
            <v>9789-0062-007-T</v>
          </cell>
          <cell r="B13091" t="str">
            <v>LIGHT,LED,ASPOCK,FOGLAMP #37-8107027</v>
          </cell>
          <cell r="C13091">
            <v>0</v>
          </cell>
          <cell r="D13091">
            <v>0</v>
          </cell>
          <cell r="E13091">
            <v>0</v>
          </cell>
          <cell r="K13091">
            <v>0</v>
          </cell>
          <cell r="L13091" t="str">
            <v>EA</v>
          </cell>
        </row>
        <row r="13092">
          <cell r="A13092" t="str">
            <v>9845-0103</v>
          </cell>
          <cell r="B13092" t="str">
            <v>LABOR COST FOR JAPANESE EMERGENCY VALVE</v>
          </cell>
          <cell r="C13092">
            <v>0</v>
          </cell>
          <cell r="D13092">
            <v>0</v>
          </cell>
          <cell r="E13092">
            <v>0</v>
          </cell>
          <cell r="K13092">
            <v>0</v>
          </cell>
          <cell r="L13092" t="str">
            <v>EA</v>
          </cell>
        </row>
        <row r="13093">
          <cell r="A13093" t="str">
            <v>9848-0105-T</v>
          </cell>
          <cell r="B13093" t="str">
            <v>LIGHT,LICENSE,PERTERSON,LED,24V</v>
          </cell>
          <cell r="C13093">
            <v>0</v>
          </cell>
          <cell r="D13093">
            <v>0</v>
          </cell>
          <cell r="E13093">
            <v>0</v>
          </cell>
          <cell r="K13093">
            <v>0</v>
          </cell>
          <cell r="L13093" t="str">
            <v>EA</v>
          </cell>
        </row>
        <row r="13094">
          <cell r="A13094" t="str">
            <v>9868-0001-T</v>
          </cell>
          <cell r="B13094" t="str">
            <v>WATER TANK AUS.</v>
          </cell>
          <cell r="C13094">
            <v>0</v>
          </cell>
          <cell r="D13094">
            <v>0</v>
          </cell>
          <cell r="E13094">
            <v>0</v>
          </cell>
          <cell r="K13094">
            <v>0</v>
          </cell>
          <cell r="L13094" t="str">
            <v>EA</v>
          </cell>
        </row>
        <row r="13095">
          <cell r="A13095" t="str">
            <v>9868-0002-T</v>
          </cell>
          <cell r="B13095" t="str">
            <v>TANK WATER BOTTLE MCN25LT UV STABILISED</v>
          </cell>
          <cell r="C13095">
            <v>13266.45845</v>
          </cell>
          <cell r="D13095">
            <v>0</v>
          </cell>
          <cell r="E13095">
            <v>0</v>
          </cell>
          <cell r="K13095">
            <v>99</v>
          </cell>
          <cell r="L13095" t="str">
            <v>EA</v>
          </cell>
        </row>
        <row r="13096">
          <cell r="A13096" t="str">
            <v>9868-0003-T</v>
          </cell>
          <cell r="B13096" t="str">
            <v>TANK 50L REDFLAG #WT020 AL MILL W/BRKT.</v>
          </cell>
          <cell r="C13096">
            <v>11411.906419999999</v>
          </cell>
          <cell r="D13096">
            <v>0</v>
          </cell>
          <cell r="E13096">
            <v>0</v>
          </cell>
          <cell r="K13096">
            <v>99</v>
          </cell>
          <cell r="L13096" t="str">
            <v>EA</v>
          </cell>
        </row>
        <row r="13097">
          <cell r="A13097" t="str">
            <v>9868-0004-T</v>
          </cell>
          <cell r="B13097" t="str">
            <v>OIL TANK AL, HYVA SM-201L/170L-AL-MP-MR</v>
          </cell>
          <cell r="C13097">
            <v>26600</v>
          </cell>
          <cell r="D13097">
            <v>0</v>
          </cell>
          <cell r="E13097">
            <v>0</v>
          </cell>
          <cell r="K13097">
            <v>60</v>
          </cell>
          <cell r="L13097" t="str">
            <v>EA</v>
          </cell>
        </row>
        <row r="13098">
          <cell r="A13098" t="str">
            <v>9868-0005-T</v>
          </cell>
          <cell r="B13098" t="str">
            <v>TANK ALU 256LTS #HMSQR5503956, J-BRACKET</v>
          </cell>
          <cell r="C13098">
            <v>0</v>
          </cell>
          <cell r="D13098">
            <v>0</v>
          </cell>
          <cell r="E13098">
            <v>0</v>
          </cell>
          <cell r="K13098">
            <v>0</v>
          </cell>
          <cell r="L13098" t="str">
            <v>EA</v>
          </cell>
        </row>
        <row r="13099">
          <cell r="A13099" t="str">
            <v>9868-0006-T</v>
          </cell>
          <cell r="B13099" t="str">
            <v>OIL TANK  S7711-04880G 200L</v>
          </cell>
          <cell r="C13099">
            <v>0</v>
          </cell>
          <cell r="D13099">
            <v>0</v>
          </cell>
          <cell r="E13099">
            <v>0</v>
          </cell>
          <cell r="K13099">
            <v>0</v>
          </cell>
          <cell r="L13099" t="str">
            <v>EA</v>
          </cell>
        </row>
        <row r="13100">
          <cell r="A13100" t="str">
            <v>9868-0007-T</v>
          </cell>
          <cell r="B13100" t="str">
            <v>FUEL TANK 200L KIT (172009Z00C) UD</v>
          </cell>
          <cell r="C13100">
            <v>29119.5</v>
          </cell>
          <cell r="D13100">
            <v>0</v>
          </cell>
          <cell r="E13100">
            <v>0</v>
          </cell>
          <cell r="K13100">
            <v>99</v>
          </cell>
          <cell r="L13100" t="str">
            <v>EA</v>
          </cell>
        </row>
        <row r="13101">
          <cell r="A13101" t="str">
            <v>9868-0008-T</v>
          </cell>
          <cell r="B13101" t="str">
            <v>FUEL TANK 200L KIT(1100mm LG)ISUZU FVZ34</v>
          </cell>
          <cell r="C13101">
            <v>12796</v>
          </cell>
          <cell r="D13101">
            <v>0</v>
          </cell>
          <cell r="E13101">
            <v>0</v>
          </cell>
          <cell r="K13101">
            <v>99</v>
          </cell>
          <cell r="L13101" t="str">
            <v>EA</v>
          </cell>
        </row>
        <row r="13102">
          <cell r="A13102" t="str">
            <v>9868-0009-001-T</v>
          </cell>
          <cell r="B13102" t="str">
            <v>Power Steering Fluid Reservoir8981669580</v>
          </cell>
          <cell r="C13102">
            <v>5130</v>
          </cell>
          <cell r="D13102">
            <v>0</v>
          </cell>
          <cell r="E13102">
            <v>0</v>
          </cell>
          <cell r="K13102">
            <v>0</v>
          </cell>
          <cell r="L13102" t="str">
            <v>EA</v>
          </cell>
        </row>
        <row r="13103">
          <cell r="A13103" t="str">
            <v>9868-0009-T</v>
          </cell>
          <cell r="B13103" t="str">
            <v>Power Steering Fluid Reservoir8981648860</v>
          </cell>
          <cell r="C13103">
            <v>10170</v>
          </cell>
          <cell r="D13103">
            <v>0</v>
          </cell>
          <cell r="E13103">
            <v>2</v>
          </cell>
          <cell r="K13103">
            <v>0</v>
          </cell>
          <cell r="L13103" t="str">
            <v>EA</v>
          </cell>
        </row>
        <row r="13104">
          <cell r="A13104" t="str">
            <v>9869-0001-075-T</v>
          </cell>
          <cell r="B13104" t="str">
            <v>TEE 3/4" NPT THREAD SS316</v>
          </cell>
          <cell r="C13104">
            <v>360</v>
          </cell>
          <cell r="D13104">
            <v>0</v>
          </cell>
          <cell r="E13104">
            <v>0</v>
          </cell>
          <cell r="K13104">
            <v>7</v>
          </cell>
          <cell r="L13104" t="str">
            <v>EA</v>
          </cell>
        </row>
        <row r="13105">
          <cell r="A13105" t="str">
            <v>9869-0003</v>
          </cell>
          <cell r="B13105" t="str">
            <v>TEE,TUBING,0.375INTUBE 0.25INNPT,BRASS,M</v>
          </cell>
          <cell r="C13105">
            <v>0</v>
          </cell>
          <cell r="D13105">
            <v>0</v>
          </cell>
          <cell r="E13105">
            <v>0</v>
          </cell>
          <cell r="K13105">
            <v>0</v>
          </cell>
          <cell r="L13105" t="str">
            <v>EA</v>
          </cell>
        </row>
        <row r="13106">
          <cell r="A13106" t="str">
            <v>9869-0003-T</v>
          </cell>
          <cell r="B13106" t="str">
            <v>TEE CONNECTOR MALE &amp; FEMALE 3/8 PCK 93-6</v>
          </cell>
          <cell r="C13106">
            <v>375</v>
          </cell>
          <cell r="D13106">
            <v>140</v>
          </cell>
          <cell r="E13106">
            <v>0</v>
          </cell>
          <cell r="K13106">
            <v>30</v>
          </cell>
          <cell r="L13106" t="str">
            <v>EA</v>
          </cell>
        </row>
        <row r="13107">
          <cell r="A13107" t="str">
            <v>9869-0004-T</v>
          </cell>
          <cell r="B13107" t="str">
            <v>TEE 4" BETTS 28303 HEADER/MANIFOLD W/4"</v>
          </cell>
          <cell r="C13107">
            <v>7605.84</v>
          </cell>
          <cell r="D13107">
            <v>0</v>
          </cell>
          <cell r="E13107">
            <v>0</v>
          </cell>
          <cell r="K13107">
            <v>0</v>
          </cell>
          <cell r="L13107" t="str">
            <v>EA</v>
          </cell>
        </row>
        <row r="13108">
          <cell r="A13108" t="str">
            <v>9869-0005-001-T</v>
          </cell>
          <cell r="B13108" t="str">
            <v>TEE BAR 40mmx40mmx3mm 6.0ME ALUM 6061-T6</v>
          </cell>
          <cell r="C13108">
            <v>0</v>
          </cell>
          <cell r="D13108">
            <v>0</v>
          </cell>
          <cell r="E13108">
            <v>0</v>
          </cell>
          <cell r="K13108">
            <v>30</v>
          </cell>
          <cell r="L13108" t="str">
            <v>ME</v>
          </cell>
        </row>
        <row r="13109">
          <cell r="A13109" t="str">
            <v>9869-0005-T</v>
          </cell>
          <cell r="B13109" t="str">
            <v>TEE BAR 25x25x3 ALUM 6061-T6 (1EA=6ME)</v>
          </cell>
          <cell r="C13109">
            <v>246.07</v>
          </cell>
          <cell r="D13109">
            <v>6</v>
          </cell>
          <cell r="E13109">
            <v>0</v>
          </cell>
          <cell r="K13109">
            <v>30</v>
          </cell>
          <cell r="L13109" t="str">
            <v>EA</v>
          </cell>
        </row>
        <row r="13110">
          <cell r="A13110" t="str">
            <v>9869-0006-038-T</v>
          </cell>
          <cell r="B13110" t="str">
            <v>TEE PIPE 1-1/2"SANITARY SS304 DIN 11850</v>
          </cell>
          <cell r="C13110">
            <v>155</v>
          </cell>
          <cell r="D13110">
            <v>12</v>
          </cell>
          <cell r="E13110">
            <v>0</v>
          </cell>
          <cell r="K13110">
            <v>7</v>
          </cell>
          <cell r="L13110" t="str">
            <v>EA</v>
          </cell>
        </row>
        <row r="13111">
          <cell r="A13111" t="str">
            <v>9869-0006-051-T</v>
          </cell>
          <cell r="B13111" t="str">
            <v>TEE PIPE 2"SANITARY SS304 DIN 11850</v>
          </cell>
          <cell r="C13111">
            <v>240</v>
          </cell>
          <cell r="D13111">
            <v>0</v>
          </cell>
          <cell r="E13111">
            <v>0</v>
          </cell>
          <cell r="K13111">
            <v>99</v>
          </cell>
          <cell r="L13111" t="str">
            <v>EA</v>
          </cell>
        </row>
        <row r="13112">
          <cell r="A13112" t="str">
            <v>9869-0006-052-T</v>
          </cell>
          <cell r="B13112" t="str">
            <v>TEE 2"SANITARY SS304 DIN11850 SIZE 51</v>
          </cell>
          <cell r="C13112">
            <v>240</v>
          </cell>
          <cell r="D13112">
            <v>0</v>
          </cell>
          <cell r="E13112">
            <v>0</v>
          </cell>
          <cell r="K13112">
            <v>7</v>
          </cell>
          <cell r="L13112" t="str">
            <v>EA</v>
          </cell>
        </row>
        <row r="13113">
          <cell r="A13113" t="str">
            <v>9869-0006-075-T</v>
          </cell>
          <cell r="B13113" t="str">
            <v>TEE 3"SANITARY SS304 DIN11850 SIZE 76</v>
          </cell>
          <cell r="C13113">
            <v>420</v>
          </cell>
          <cell r="D13113">
            <v>0</v>
          </cell>
          <cell r="E13113">
            <v>0</v>
          </cell>
          <cell r="K13113">
            <v>7</v>
          </cell>
          <cell r="L13113" t="str">
            <v>EA</v>
          </cell>
        </row>
        <row r="13114">
          <cell r="A13114" t="str">
            <v>9869-0006-100-T</v>
          </cell>
          <cell r="B13114" t="str">
            <v>TEE 4"SANITARY SS304 DIN11850 SIZE 101.6</v>
          </cell>
          <cell r="C13114">
            <v>230</v>
          </cell>
          <cell r="D13114">
            <v>0</v>
          </cell>
          <cell r="E13114">
            <v>0</v>
          </cell>
          <cell r="K13114">
            <v>7</v>
          </cell>
          <cell r="L13114" t="str">
            <v>EA</v>
          </cell>
        </row>
        <row r="13115">
          <cell r="A13115" t="str">
            <v>9869-0007-003-T</v>
          </cell>
          <cell r="B13115" t="str">
            <v>TEE FEMALE BRASS METRIC  M22x1.5 WABCO</v>
          </cell>
          <cell r="C13115">
            <v>233.64543</v>
          </cell>
          <cell r="D13115">
            <v>41</v>
          </cell>
          <cell r="E13115">
            <v>0</v>
          </cell>
          <cell r="K13115">
            <v>60</v>
          </cell>
          <cell r="L13115" t="str">
            <v>EA</v>
          </cell>
        </row>
        <row r="13116">
          <cell r="A13116" t="str">
            <v>9869-0008-T</v>
          </cell>
          <cell r="B13116" t="str">
            <v>TEE, 3IN,LR, SS304  BELLED ENDS #S40158B</v>
          </cell>
          <cell r="C13116">
            <v>0</v>
          </cell>
          <cell r="D13116">
            <v>0</v>
          </cell>
          <cell r="E13116">
            <v>0</v>
          </cell>
          <cell r="K13116">
            <v>0</v>
          </cell>
          <cell r="L13116" t="str">
            <v>EA</v>
          </cell>
        </row>
        <row r="13117">
          <cell r="A13117" t="str">
            <v>9869-0009-T</v>
          </cell>
          <cell r="B13117" t="str">
            <v>SANITARY TRI-CLAMP TEES 1 1/2" SS 316L</v>
          </cell>
          <cell r="C13117">
            <v>2200</v>
          </cell>
          <cell r="D13117">
            <v>0</v>
          </cell>
          <cell r="E13117">
            <v>0</v>
          </cell>
          <cell r="K13117">
            <v>15</v>
          </cell>
          <cell r="L13117" t="str">
            <v>EA</v>
          </cell>
        </row>
        <row r="13118">
          <cell r="A13118" t="str">
            <v>9869-0010-T</v>
          </cell>
          <cell r="B13118" t="str">
            <v>TEE BUTT WELD 4",SS304 SCH10#45735K259</v>
          </cell>
          <cell r="C13118">
            <v>3113.47381</v>
          </cell>
          <cell r="D13118">
            <v>0</v>
          </cell>
          <cell r="E13118">
            <v>0</v>
          </cell>
          <cell r="K13118">
            <v>30</v>
          </cell>
          <cell r="L13118" t="str">
            <v>EA</v>
          </cell>
        </row>
        <row r="13119">
          <cell r="A13119" t="str">
            <v>9869-0011</v>
          </cell>
          <cell r="B13119" t="str">
            <v>TEE TUBING 0.5IN TUBE 0.375IN NPT BRASS</v>
          </cell>
          <cell r="C13119">
            <v>0</v>
          </cell>
          <cell r="D13119">
            <v>0</v>
          </cell>
          <cell r="E13119">
            <v>0</v>
          </cell>
          <cell r="K13119">
            <v>0</v>
          </cell>
          <cell r="L13119" t="str">
            <v>EA</v>
          </cell>
        </row>
        <row r="13120">
          <cell r="A13120" t="str">
            <v>9869-0011-T</v>
          </cell>
          <cell r="B13120" t="str">
            <v>EQUAL TEE BUTTWELD SS304 NPS 3"SCH10</v>
          </cell>
          <cell r="C13120">
            <v>1800</v>
          </cell>
          <cell r="D13120">
            <v>2</v>
          </cell>
          <cell r="E13120">
            <v>0</v>
          </cell>
          <cell r="K13120">
            <v>30</v>
          </cell>
          <cell r="L13120" t="str">
            <v>EA</v>
          </cell>
        </row>
        <row r="13121">
          <cell r="A13121" t="str">
            <v>9869-0012-T</v>
          </cell>
          <cell r="B13121" t="str">
            <v>EQUAL TEE BUTTWELD SS304 NPS 2"SCH10</v>
          </cell>
          <cell r="C13121">
            <v>520</v>
          </cell>
          <cell r="D13121">
            <v>0</v>
          </cell>
          <cell r="E13121">
            <v>0</v>
          </cell>
          <cell r="K13121">
            <v>30</v>
          </cell>
          <cell r="L13121" t="str">
            <v>EA</v>
          </cell>
        </row>
        <row r="13122">
          <cell r="A13122" t="str">
            <v>9869-0013-T</v>
          </cell>
          <cell r="B13122" t="str">
            <v>EQUAL TEE BUTTWELDING,NPS 1IN, SS304</v>
          </cell>
          <cell r="C13122">
            <v>115</v>
          </cell>
          <cell r="D13122">
            <v>0</v>
          </cell>
          <cell r="E13122">
            <v>0</v>
          </cell>
          <cell r="K13122">
            <v>7</v>
          </cell>
          <cell r="L13122" t="str">
            <v>EA</v>
          </cell>
        </row>
        <row r="13123">
          <cell r="A13123" t="str">
            <v>9869-0014-T</v>
          </cell>
          <cell r="B13123" t="str">
            <v>EQUAL TEE BUTTWELD SS304 NPS 3"SCH10</v>
          </cell>
          <cell r="C13123">
            <v>1020</v>
          </cell>
          <cell r="D13123">
            <v>0</v>
          </cell>
          <cell r="E13123">
            <v>0</v>
          </cell>
          <cell r="K13123">
            <v>7</v>
          </cell>
          <cell r="L13123" t="str">
            <v>EA</v>
          </cell>
        </row>
        <row r="13124">
          <cell r="A13124" t="str">
            <v>9869-0015</v>
          </cell>
          <cell r="B13124" t="str">
            <v>TEE UNION BRASS 1/4" TUBE</v>
          </cell>
          <cell r="C13124">
            <v>60</v>
          </cell>
          <cell r="D13124">
            <v>0</v>
          </cell>
          <cell r="E13124">
            <v>0</v>
          </cell>
          <cell r="K13124">
            <v>0</v>
          </cell>
          <cell r="L13124" t="str">
            <v>EA</v>
          </cell>
        </row>
        <row r="13125">
          <cell r="A13125" t="str">
            <v>9869-0015-T</v>
          </cell>
          <cell r="B13125" t="str">
            <v>TEE, 3IN,LR, SS304  SCH10 ASTMA403</v>
          </cell>
          <cell r="C13125">
            <v>485</v>
          </cell>
          <cell r="D13125">
            <v>10</v>
          </cell>
          <cell r="E13125">
            <v>0</v>
          </cell>
          <cell r="K13125">
            <v>7</v>
          </cell>
          <cell r="L13125" t="str">
            <v>EA</v>
          </cell>
        </row>
        <row r="13126">
          <cell r="A13126" t="str">
            <v>9869-0016-075-T</v>
          </cell>
          <cell r="B13126" t="str">
            <v>TEE 3"SANITARY SS316 DIN11850 SIZE 76</v>
          </cell>
          <cell r="C13126">
            <v>480</v>
          </cell>
          <cell r="D13126">
            <v>1</v>
          </cell>
          <cell r="E13126">
            <v>0</v>
          </cell>
          <cell r="K13126">
            <v>0</v>
          </cell>
          <cell r="L13126" t="str">
            <v>EA</v>
          </cell>
        </row>
        <row r="13127">
          <cell r="A13127" t="str">
            <v>9869-0017</v>
          </cell>
          <cell r="B13127" t="str">
            <v>TEE,,2IN,LR,TUBE BELLED ENDS,ALUM 40279A</v>
          </cell>
          <cell r="C13127">
            <v>1114.09041</v>
          </cell>
          <cell r="D13127">
            <v>0</v>
          </cell>
          <cell r="E13127">
            <v>0</v>
          </cell>
          <cell r="K13127">
            <v>60</v>
          </cell>
          <cell r="L13127" t="str">
            <v>EA</v>
          </cell>
        </row>
        <row r="13128">
          <cell r="A13128" t="str">
            <v>9869-0017-T</v>
          </cell>
          <cell r="B13128" t="str">
            <v>TEE #PSI31317-13 #4"</v>
          </cell>
          <cell r="C13128">
            <v>1426.2260000000001</v>
          </cell>
          <cell r="D13128">
            <v>0</v>
          </cell>
          <cell r="E13128">
            <v>0</v>
          </cell>
          <cell r="K13128">
            <v>0</v>
          </cell>
          <cell r="L13128" t="str">
            <v>EA</v>
          </cell>
        </row>
        <row r="13129">
          <cell r="A13129" t="str">
            <v>9869-0021</v>
          </cell>
          <cell r="B13129" t="str">
            <v>TEE TUBING 0.5IN TUBE BRASS UNION</v>
          </cell>
          <cell r="C13129">
            <v>0</v>
          </cell>
          <cell r="D13129">
            <v>0</v>
          </cell>
          <cell r="E13129">
            <v>0</v>
          </cell>
          <cell r="K13129">
            <v>0</v>
          </cell>
          <cell r="L13129" t="str">
            <v>EA</v>
          </cell>
        </row>
        <row r="13130">
          <cell r="A13130" t="str">
            <v>9869-0024</v>
          </cell>
          <cell r="B13130" t="str">
            <v>TEE,TUBING,0.25INNPT,BRASSFEMALE</v>
          </cell>
          <cell r="C13130">
            <v>0</v>
          </cell>
          <cell r="D13130">
            <v>0</v>
          </cell>
          <cell r="E13130">
            <v>0</v>
          </cell>
          <cell r="K13130">
            <v>0</v>
          </cell>
          <cell r="L13130" t="str">
            <v>EA</v>
          </cell>
        </row>
        <row r="13131">
          <cell r="A13131" t="str">
            <v>9869-0025</v>
          </cell>
          <cell r="B13131" t="str">
            <v>TEE,BELLED,ALUM,4"SR,ALLEGHENY #40727C</v>
          </cell>
          <cell r="C13131">
            <v>0</v>
          </cell>
          <cell r="D13131">
            <v>0</v>
          </cell>
          <cell r="E13131">
            <v>0</v>
          </cell>
          <cell r="K13131">
            <v>0</v>
          </cell>
          <cell r="L13131" t="str">
            <v>EA</v>
          </cell>
        </row>
        <row r="13132">
          <cell r="A13132" t="str">
            <v>9869-0029</v>
          </cell>
          <cell r="B13132" t="str">
            <v>TEE,STREET,BRASS,0.38NPT   (1)MALE X (2)</v>
          </cell>
          <cell r="C13132">
            <v>0</v>
          </cell>
          <cell r="D13132">
            <v>0</v>
          </cell>
          <cell r="E13132">
            <v>0</v>
          </cell>
          <cell r="K13132">
            <v>0</v>
          </cell>
          <cell r="L13132" t="str">
            <v>EA</v>
          </cell>
        </row>
        <row r="13133">
          <cell r="A13133" t="str">
            <v>9869-0045</v>
          </cell>
          <cell r="B13133" t="str">
            <v>TEE,OUTLET,4 X 4,ALUM,CAST SURE SEAL INC</v>
          </cell>
          <cell r="C13133">
            <v>4161.3362900000002</v>
          </cell>
          <cell r="D13133">
            <v>0</v>
          </cell>
          <cell r="E13133">
            <v>0</v>
          </cell>
          <cell r="K13133">
            <v>60</v>
          </cell>
          <cell r="L13133" t="str">
            <v>EA</v>
          </cell>
        </row>
        <row r="13134">
          <cell r="A13134" t="str">
            <v>9869-0046</v>
          </cell>
          <cell r="B13134" t="str">
            <v>TEE,OUTLET,5 X 4,ALUM,CAST 158-2191-500</v>
          </cell>
          <cell r="C13134">
            <v>3216.5757699999999</v>
          </cell>
          <cell r="D13134">
            <v>0</v>
          </cell>
          <cell r="E13134">
            <v>0</v>
          </cell>
          <cell r="K13134">
            <v>60</v>
          </cell>
          <cell r="L13134" t="str">
            <v>EA</v>
          </cell>
        </row>
        <row r="13135">
          <cell r="A13135" t="str">
            <v>9869-0063</v>
          </cell>
          <cell r="B13135" t="str">
            <v>TEE TUBING 0.375IN TUBE 0.375IN NPT</v>
          </cell>
          <cell r="C13135">
            <v>0</v>
          </cell>
          <cell r="D13135">
            <v>0</v>
          </cell>
          <cell r="E13135">
            <v>0</v>
          </cell>
          <cell r="K13135">
            <v>0</v>
          </cell>
          <cell r="L13135" t="str">
            <v>EA</v>
          </cell>
        </row>
        <row r="13136">
          <cell r="A13136" t="str">
            <v>9869-0087</v>
          </cell>
          <cell r="B13136" t="str">
            <v>TEE LH ALUM HEADER MNFD GATE STYLE FLNG</v>
          </cell>
          <cell r="C13136">
            <v>0</v>
          </cell>
          <cell r="D13136">
            <v>0</v>
          </cell>
          <cell r="E13136">
            <v>0</v>
          </cell>
          <cell r="K13136">
            <v>0</v>
          </cell>
          <cell r="L13136" t="str">
            <v>EA</v>
          </cell>
        </row>
        <row r="13137">
          <cell r="A13137" t="str">
            <v>9869-0102</v>
          </cell>
          <cell r="B13137" t="str">
            <v>TEE,STR,WELD,4IN SCH40,304L SS 4.5IN OD,</v>
          </cell>
          <cell r="C13137">
            <v>2517.6</v>
          </cell>
          <cell r="D13137">
            <v>0</v>
          </cell>
          <cell r="E13137">
            <v>0</v>
          </cell>
          <cell r="K13137">
            <v>0</v>
          </cell>
          <cell r="L13137" t="str">
            <v>EA</v>
          </cell>
        </row>
        <row r="13138">
          <cell r="A13138" t="str">
            <v>9869-0111</v>
          </cell>
          <cell r="B13138" t="str">
            <v>TEE,OUTLET,6X4,304SS,FABRICATD W/GRAVITY</v>
          </cell>
          <cell r="C13138">
            <v>5441.9977099999996</v>
          </cell>
          <cell r="D13138">
            <v>0</v>
          </cell>
          <cell r="E13138">
            <v>0</v>
          </cell>
          <cell r="K13138">
            <v>60</v>
          </cell>
          <cell r="L13138" t="str">
            <v>EA</v>
          </cell>
        </row>
        <row r="13139">
          <cell r="A13139" t="str">
            <v>9869-0179</v>
          </cell>
          <cell r="B13139" t="str">
            <v>TEE,THREADE,GALVI,REDUCE .25IX .125</v>
          </cell>
          <cell r="C13139">
            <v>60</v>
          </cell>
          <cell r="D13139">
            <v>0</v>
          </cell>
          <cell r="E13139">
            <v>0</v>
          </cell>
          <cell r="K13139">
            <v>7</v>
          </cell>
          <cell r="L13139" t="str">
            <v>EA</v>
          </cell>
        </row>
        <row r="13140">
          <cell r="A13140" t="str">
            <v>9870-0001-T</v>
          </cell>
          <cell r="B13140" t="str">
            <v>TESTER, UNIVERSAL,SCULLY 08938</v>
          </cell>
          <cell r="C13140">
            <v>37544.611270000001</v>
          </cell>
          <cell r="D13140">
            <v>0</v>
          </cell>
          <cell r="E13140">
            <v>0</v>
          </cell>
          <cell r="K13140">
            <v>60</v>
          </cell>
          <cell r="L13140" t="str">
            <v>EA</v>
          </cell>
        </row>
        <row r="13141">
          <cell r="A13141" t="str">
            <v>9870-0002-T</v>
          </cell>
          <cell r="B13141" t="str">
            <v>TESTER CIVACON 1376TT,Manual H52795PA</v>
          </cell>
          <cell r="C13141">
            <v>39838.834999999999</v>
          </cell>
          <cell r="D13141">
            <v>0</v>
          </cell>
          <cell r="E13141">
            <v>0</v>
          </cell>
          <cell r="K13141">
            <v>0</v>
          </cell>
          <cell r="L13141" t="str">
            <v>EA</v>
          </cell>
        </row>
        <row r="13142">
          <cell r="A13142" t="str">
            <v>9870-0003-T</v>
          </cell>
          <cell r="B13142" t="str">
            <v>TESTER,LIQUIP,2WIRE HTA204 W/PLUG</v>
          </cell>
          <cell r="C13142">
            <v>69595.677209999994</v>
          </cell>
          <cell r="D13142">
            <v>0</v>
          </cell>
          <cell r="E13142">
            <v>0</v>
          </cell>
          <cell r="K13142">
            <v>60</v>
          </cell>
          <cell r="L13142" t="str">
            <v>EA</v>
          </cell>
        </row>
        <row r="13143">
          <cell r="A13143" t="str">
            <v>9870-0004-T</v>
          </cell>
          <cell r="B13143" t="str">
            <v>TESTER,LIQUIP,5WIRE HTA503 W/PLUG</v>
          </cell>
          <cell r="C13143">
            <v>0</v>
          </cell>
          <cell r="D13143">
            <v>0</v>
          </cell>
          <cell r="E13143">
            <v>0</v>
          </cell>
          <cell r="K13143">
            <v>0</v>
          </cell>
          <cell r="L13143" t="str">
            <v>EA</v>
          </cell>
        </row>
        <row r="13144">
          <cell r="A13144" t="str">
            <v>9870-0005-T</v>
          </cell>
          <cell r="B13144" t="str">
            <v>TESTER PV VENT #VE04</v>
          </cell>
          <cell r="C13144">
            <v>7972.5230000000001</v>
          </cell>
          <cell r="D13144">
            <v>0</v>
          </cell>
          <cell r="E13144">
            <v>0</v>
          </cell>
          <cell r="K13144">
            <v>0</v>
          </cell>
          <cell r="L13144" t="str">
            <v>EA</v>
          </cell>
        </row>
        <row r="13145">
          <cell r="A13145" t="str">
            <v>9870-0006-T</v>
          </cell>
          <cell r="B13145" t="str">
            <v>MOBILE TRUCK TESTER MTT1000 SCULLY</v>
          </cell>
          <cell r="C13145">
            <v>58947.460050000002</v>
          </cell>
          <cell r="D13145">
            <v>0</v>
          </cell>
          <cell r="E13145">
            <v>0</v>
          </cell>
          <cell r="K13145">
            <v>60</v>
          </cell>
          <cell r="L13145" t="str">
            <v>EA</v>
          </cell>
        </row>
        <row r="13146">
          <cell r="A13146" t="str">
            <v>9871-0001-T</v>
          </cell>
          <cell r="B13146" t="str">
            <v>THERMO, SS BODY 63mm BACK CON 1/2" BSP</v>
          </cell>
          <cell r="C13146">
            <v>2272.1333300000001</v>
          </cell>
          <cell r="D13146">
            <v>0</v>
          </cell>
          <cell r="E13146">
            <v>0</v>
          </cell>
          <cell r="K13146">
            <v>7</v>
          </cell>
          <cell r="L13146" t="str">
            <v>EA</v>
          </cell>
        </row>
        <row r="13147">
          <cell r="A13147" t="str">
            <v>9871-0002-T</v>
          </cell>
          <cell r="B13147" t="str">
            <v>THERMOMETER WIKA S5301, DIA.127mm W/BACK</v>
          </cell>
          <cell r="C13147">
            <v>8500</v>
          </cell>
          <cell r="D13147">
            <v>0</v>
          </cell>
          <cell r="E13147">
            <v>0</v>
          </cell>
          <cell r="K13147">
            <v>0</v>
          </cell>
          <cell r="L13147" t="str">
            <v>EA</v>
          </cell>
        </row>
        <row r="13148">
          <cell r="A13148" t="str">
            <v>9871-0003-T</v>
          </cell>
          <cell r="B13148" t="str">
            <v>THERMOMETER WIKA A5300, DIA.76mm BACK MO</v>
          </cell>
          <cell r="C13148">
            <v>17654</v>
          </cell>
          <cell r="D13148">
            <v>0</v>
          </cell>
          <cell r="E13148">
            <v>0</v>
          </cell>
          <cell r="K13148">
            <v>0</v>
          </cell>
          <cell r="L13148" t="str">
            <v>EA</v>
          </cell>
        </row>
        <row r="13149">
          <cell r="A13149" t="str">
            <v>9871-0004-T</v>
          </cell>
          <cell r="B13149" t="str">
            <v>THERMOMETER WIKA TG53, DIA.127mm W/BACK</v>
          </cell>
          <cell r="C13149">
            <v>0</v>
          </cell>
          <cell r="D13149">
            <v>0</v>
          </cell>
          <cell r="E13149">
            <v>0</v>
          </cell>
          <cell r="K13149">
            <v>0</v>
          </cell>
          <cell r="L13149" t="str">
            <v>EA</v>
          </cell>
        </row>
        <row r="13150">
          <cell r="A13150" t="str">
            <v>9873-0001-T</v>
          </cell>
          <cell r="B13150" t="str">
            <v>TIMER, TRADECOUNTER#MCE-T/24V+ ACCEVAL</v>
          </cell>
          <cell r="C13150">
            <v>6975.31</v>
          </cell>
          <cell r="D13150">
            <v>4</v>
          </cell>
          <cell r="E13150">
            <v>0</v>
          </cell>
          <cell r="K13150">
            <v>30</v>
          </cell>
          <cell r="L13150" t="str">
            <v>EA</v>
          </cell>
        </row>
        <row r="13151">
          <cell r="A13151" t="str">
            <v>9873-0002-T</v>
          </cell>
          <cell r="B13151" t="str">
            <v>TIMER RELAY RTE-P1AD24 W/SOCKET</v>
          </cell>
          <cell r="C13151">
            <v>1155</v>
          </cell>
          <cell r="D13151">
            <v>0</v>
          </cell>
          <cell r="E13151">
            <v>0</v>
          </cell>
          <cell r="K13151">
            <v>7</v>
          </cell>
          <cell r="L13151" t="str">
            <v>EA</v>
          </cell>
        </row>
        <row r="13152">
          <cell r="A13152" t="str">
            <v>9873-0003-T</v>
          </cell>
          <cell r="B13152" t="str">
            <v>TIMER DELAY "CROUZET" #81-503-710</v>
          </cell>
          <cell r="C13152">
            <v>5150</v>
          </cell>
          <cell r="D13152">
            <v>0</v>
          </cell>
          <cell r="E13152">
            <v>0</v>
          </cell>
          <cell r="K13152">
            <v>15</v>
          </cell>
          <cell r="L13152" t="str">
            <v>EA</v>
          </cell>
        </row>
        <row r="13153">
          <cell r="A13153" t="str">
            <v>9873-0004-T</v>
          </cell>
          <cell r="B13153" t="str">
            <v>TIMER DELAY "METAL WORK" #W3604000006</v>
          </cell>
          <cell r="C13153">
            <v>3577</v>
          </cell>
          <cell r="D13153">
            <v>0</v>
          </cell>
          <cell r="E13153">
            <v>0</v>
          </cell>
          <cell r="K13153">
            <v>0</v>
          </cell>
          <cell r="L13153" t="str">
            <v>EA</v>
          </cell>
        </row>
        <row r="13154">
          <cell r="A13154" t="str">
            <v>9873-0005-T</v>
          </cell>
          <cell r="B13154" t="str">
            <v>TIMER RELAY OMRON H3CR-A8,24VDC COIL</v>
          </cell>
          <cell r="C13154">
            <v>750</v>
          </cell>
          <cell r="D13154">
            <v>0</v>
          </cell>
          <cell r="E13154">
            <v>0</v>
          </cell>
          <cell r="K13154">
            <v>99</v>
          </cell>
          <cell r="L13154" t="str">
            <v>EA</v>
          </cell>
        </row>
        <row r="13155">
          <cell r="A13155" t="str">
            <v>9873-0006-T</v>
          </cell>
          <cell r="B13155" t="str">
            <v>TIMER8TERMINAL OMRON LY2N DPDT 24VDC</v>
          </cell>
          <cell r="C13155">
            <v>242.99065999999999</v>
          </cell>
          <cell r="D13155">
            <v>0</v>
          </cell>
          <cell r="E13155">
            <v>0</v>
          </cell>
          <cell r="K13155">
            <v>15</v>
          </cell>
          <cell r="L13155" t="str">
            <v>EA</v>
          </cell>
        </row>
        <row r="13156">
          <cell r="A13156" t="str">
            <v>9873-0007-T</v>
          </cell>
          <cell r="B13156" t="str">
            <v>TIMER DELAY PNEU."CAMOZZI" #338-035-CN06</v>
          </cell>
          <cell r="C13156">
            <v>5150</v>
          </cell>
          <cell r="D13156">
            <v>14</v>
          </cell>
          <cell r="E13156">
            <v>0</v>
          </cell>
          <cell r="K13156">
            <v>15</v>
          </cell>
          <cell r="L13156" t="str">
            <v>EA</v>
          </cell>
        </row>
        <row r="13157">
          <cell r="A13157" t="str">
            <v>9874-0001-T</v>
          </cell>
          <cell r="B13157" t="str">
            <v>TIRE SUPER SINGLE MICHELIN 425/65 R22.5</v>
          </cell>
          <cell r="C13157">
            <v>32775</v>
          </cell>
          <cell r="D13157">
            <v>0</v>
          </cell>
          <cell r="E13157">
            <v>0</v>
          </cell>
          <cell r="K13157">
            <v>7</v>
          </cell>
          <cell r="L13157" t="str">
            <v>EA</v>
          </cell>
        </row>
        <row r="13158">
          <cell r="A13158" t="str">
            <v>9874-0002-T</v>
          </cell>
          <cell r="B13158" t="str">
            <v>TIRE,MICHELIN, 455/55R22.5 XTE TUBLESS</v>
          </cell>
          <cell r="C13158">
            <v>18000</v>
          </cell>
          <cell r="D13158">
            <v>0</v>
          </cell>
          <cell r="E13158">
            <v>0</v>
          </cell>
          <cell r="K13158">
            <v>0</v>
          </cell>
          <cell r="L13158" t="str">
            <v>EA</v>
          </cell>
        </row>
        <row r="13159">
          <cell r="A13159" t="str">
            <v>9874-0003-T</v>
          </cell>
          <cell r="B13159" t="str">
            <v>TIRE,MICHELIN,9.00x20 14 PLY</v>
          </cell>
          <cell r="C13159">
            <v>0</v>
          </cell>
          <cell r="D13159">
            <v>0</v>
          </cell>
          <cell r="E13159">
            <v>0</v>
          </cell>
          <cell r="K13159">
            <v>0</v>
          </cell>
          <cell r="L13159" t="str">
            <v>EA</v>
          </cell>
        </row>
        <row r="13160">
          <cell r="A13160" t="str">
            <v>9874-0004-T</v>
          </cell>
          <cell r="B13160" t="str">
            <v>TIRE GOODYEAR 355/50 X22.5 SUPER SINGLE</v>
          </cell>
          <cell r="C13160">
            <v>0</v>
          </cell>
          <cell r="D13160">
            <v>0</v>
          </cell>
          <cell r="E13160">
            <v>0</v>
          </cell>
          <cell r="K13160">
            <v>0</v>
          </cell>
          <cell r="L13160" t="str">
            <v>EA</v>
          </cell>
        </row>
        <row r="13161">
          <cell r="A13161" t="str">
            <v>9874-0005-T</v>
          </cell>
          <cell r="B13161" t="str">
            <v>TIRE,MICHELIN,275/70R22.5 XTE2 PLUS</v>
          </cell>
          <cell r="C13161">
            <v>0</v>
          </cell>
          <cell r="D13161">
            <v>0</v>
          </cell>
          <cell r="E13161">
            <v>0</v>
          </cell>
          <cell r="K13161">
            <v>0</v>
          </cell>
          <cell r="L13161" t="str">
            <v>EA</v>
          </cell>
        </row>
        <row r="13162">
          <cell r="A13162" t="str">
            <v>9874-0007-T</v>
          </cell>
          <cell r="B13162" t="str">
            <v>TIRE GOODYEAR 265/70 R19.5</v>
          </cell>
          <cell r="C13162">
            <v>0</v>
          </cell>
          <cell r="D13162">
            <v>0</v>
          </cell>
          <cell r="E13162">
            <v>0</v>
          </cell>
          <cell r="K13162">
            <v>0</v>
          </cell>
          <cell r="L13162" t="str">
            <v>EA</v>
          </cell>
        </row>
        <row r="13163">
          <cell r="A13163" t="str">
            <v>9874-0008-T</v>
          </cell>
          <cell r="B13163" t="str">
            <v>TIRE,BRIDGESTONE 275/70R22.5 16 PLY RADI</v>
          </cell>
          <cell r="C13163">
            <v>10404</v>
          </cell>
          <cell r="D13163">
            <v>0</v>
          </cell>
          <cell r="E13163">
            <v>0</v>
          </cell>
          <cell r="K13163">
            <v>30</v>
          </cell>
          <cell r="L13163" t="str">
            <v>EA</v>
          </cell>
        </row>
        <row r="13164">
          <cell r="A13164" t="str">
            <v>9874-0009-T</v>
          </cell>
          <cell r="B13164" t="str">
            <v>TIRE CONTINENTAL 11R22.5 HTR SA</v>
          </cell>
          <cell r="C13164">
            <v>8120</v>
          </cell>
          <cell r="D13164">
            <v>0</v>
          </cell>
          <cell r="E13164">
            <v>0</v>
          </cell>
          <cell r="K13164">
            <v>30</v>
          </cell>
          <cell r="L13164" t="str">
            <v>EA</v>
          </cell>
        </row>
        <row r="13165">
          <cell r="A13165" t="str">
            <v>9874-0010-T</v>
          </cell>
          <cell r="B13165" t="str">
            <v>TIRE,275/70R22.5,CONTINENTAL,HSR1</v>
          </cell>
          <cell r="C13165">
            <v>8968.2242999999999</v>
          </cell>
          <cell r="D13165">
            <v>0</v>
          </cell>
          <cell r="E13165">
            <v>0</v>
          </cell>
          <cell r="K13165">
            <v>0</v>
          </cell>
          <cell r="L13165" t="str">
            <v>EA</v>
          </cell>
        </row>
        <row r="13166">
          <cell r="A13166" t="str">
            <v>9874-0011-T</v>
          </cell>
          <cell r="B13166" t="str">
            <v>TIRE,CONTINENTAL,11R22.5 HTR</v>
          </cell>
          <cell r="C13166">
            <v>0</v>
          </cell>
          <cell r="D13166">
            <v>0</v>
          </cell>
          <cell r="E13166">
            <v>0</v>
          </cell>
          <cell r="K13166">
            <v>0</v>
          </cell>
          <cell r="L13166" t="str">
            <v>EA</v>
          </cell>
        </row>
        <row r="13167">
          <cell r="A13167" t="str">
            <v>9874-0012-T</v>
          </cell>
          <cell r="B13167" t="str">
            <v>TIRE 295/80R22.5 CONTINENTAL CHS3</v>
          </cell>
          <cell r="C13167">
            <v>8687.85</v>
          </cell>
          <cell r="D13167">
            <v>0</v>
          </cell>
          <cell r="E13167">
            <v>0</v>
          </cell>
          <cell r="K13167">
            <v>30</v>
          </cell>
          <cell r="L13167" t="str">
            <v>EA</v>
          </cell>
        </row>
        <row r="13168">
          <cell r="A13168" t="str">
            <v>9874-0013-T</v>
          </cell>
          <cell r="B13168" t="str">
            <v>TIRE BRIDGESTONE R294 315/80R22.5</v>
          </cell>
          <cell r="C13168">
            <v>16647</v>
          </cell>
          <cell r="D13168">
            <v>0</v>
          </cell>
          <cell r="E13168">
            <v>0</v>
          </cell>
          <cell r="K13168">
            <v>30</v>
          </cell>
          <cell r="L13168" t="str">
            <v>EA</v>
          </cell>
        </row>
        <row r="13169">
          <cell r="A13169" t="str">
            <v>9874-0014-T</v>
          </cell>
          <cell r="B13169" t="str">
            <v>TIRE,MICHELIN,11R22.5,16PLY,XZE+2</v>
          </cell>
          <cell r="C13169">
            <v>0</v>
          </cell>
          <cell r="D13169">
            <v>0</v>
          </cell>
          <cell r="E13169">
            <v>0</v>
          </cell>
          <cell r="K13169">
            <v>0</v>
          </cell>
          <cell r="L13169" t="str">
            <v>EA</v>
          </cell>
        </row>
        <row r="13170">
          <cell r="A13170" t="str">
            <v>9874-0015-T</v>
          </cell>
          <cell r="B13170" t="str">
            <v>TIRE, MICHELIN, 385/55 R22.5  XTA2</v>
          </cell>
          <cell r="C13170">
            <v>26531.04509</v>
          </cell>
          <cell r="D13170">
            <v>0</v>
          </cell>
          <cell r="E13170">
            <v>0</v>
          </cell>
          <cell r="K13170">
            <v>7</v>
          </cell>
          <cell r="L13170" t="str">
            <v>EA</v>
          </cell>
        </row>
        <row r="13171">
          <cell r="A13171" t="str">
            <v>9874-0016-T</v>
          </cell>
          <cell r="B13171" t="str">
            <v>TIRE, CONTI 385/55 R22.5 HTR</v>
          </cell>
          <cell r="C13171">
            <v>15887.86</v>
          </cell>
          <cell r="D13171">
            <v>0</v>
          </cell>
          <cell r="E13171">
            <v>0</v>
          </cell>
          <cell r="K13171">
            <v>30</v>
          </cell>
          <cell r="L13171" t="str">
            <v>EA</v>
          </cell>
        </row>
        <row r="13172">
          <cell r="A13172" t="str">
            <v>9874-0017-T</v>
          </cell>
          <cell r="B13172" t="str">
            <v>TIRE,CONTINENTAL,11R20,16PLY,TUBE -TYPE</v>
          </cell>
          <cell r="C13172">
            <v>10495.3271</v>
          </cell>
          <cell r="D13172">
            <v>0</v>
          </cell>
          <cell r="E13172">
            <v>0</v>
          </cell>
          <cell r="K13172">
            <v>30</v>
          </cell>
          <cell r="L13172" t="str">
            <v>EA</v>
          </cell>
        </row>
        <row r="13173">
          <cell r="A13173" t="str">
            <v>9874-0018-T</v>
          </cell>
          <cell r="B13173" t="str">
            <v>TIRE,SIAM TYRE,11R20,16PLY,TUBE -TYPE</v>
          </cell>
          <cell r="C13173">
            <v>10150</v>
          </cell>
          <cell r="D13173">
            <v>0</v>
          </cell>
          <cell r="E13173">
            <v>0</v>
          </cell>
          <cell r="K13173">
            <v>7</v>
          </cell>
          <cell r="L13173" t="str">
            <v>EA</v>
          </cell>
        </row>
        <row r="13174">
          <cell r="A13174" t="str">
            <v>9874-0019-T</v>
          </cell>
          <cell r="B13174" t="str">
            <v>TIRE, MICHELIN, 385/65 R22.5 X MULTI T</v>
          </cell>
          <cell r="C13174">
            <v>19000</v>
          </cell>
          <cell r="D13174">
            <v>0</v>
          </cell>
          <cell r="E13174">
            <v>0</v>
          </cell>
          <cell r="K13174">
            <v>7</v>
          </cell>
          <cell r="L13174" t="str">
            <v>EA</v>
          </cell>
        </row>
        <row r="13175">
          <cell r="A13175" t="str">
            <v>9874-0020-T</v>
          </cell>
          <cell r="B13175" t="str">
            <v>TIRE DEESTONE 11.00-20-16 PLY TUBE-TYPE</v>
          </cell>
          <cell r="C13175">
            <v>7800</v>
          </cell>
          <cell r="D13175">
            <v>0</v>
          </cell>
          <cell r="E13175">
            <v>0</v>
          </cell>
          <cell r="K13175">
            <v>7</v>
          </cell>
          <cell r="L13175" t="str">
            <v>EA</v>
          </cell>
        </row>
        <row r="13176">
          <cell r="A13176" t="str">
            <v>9874-0021-T</v>
          </cell>
          <cell r="B13176" t="str">
            <v>TIRE, MICHELIN, 385/55 R22.5 X LINE ENGY</v>
          </cell>
          <cell r="C13176">
            <v>18613.40077</v>
          </cell>
          <cell r="D13176">
            <v>0</v>
          </cell>
          <cell r="E13176">
            <v>0</v>
          </cell>
          <cell r="K13176">
            <v>0</v>
          </cell>
          <cell r="L13176" t="str">
            <v>EA</v>
          </cell>
        </row>
        <row r="13177">
          <cell r="A13177" t="str">
            <v>9874-0022-T</v>
          </cell>
          <cell r="B13177" t="str">
            <v>TIRE, MICHELIN, 385/55 R22.5  X line Ene</v>
          </cell>
          <cell r="C13177">
            <v>22452.666579999997</v>
          </cell>
          <cell r="D13177">
            <v>0</v>
          </cell>
          <cell r="E13177">
            <v>0</v>
          </cell>
          <cell r="K13177">
            <v>0</v>
          </cell>
          <cell r="L13177" t="str">
            <v>EA</v>
          </cell>
        </row>
        <row r="13178">
          <cell r="A13178" t="str">
            <v>9874-0023-T</v>
          </cell>
          <cell r="B13178" t="str">
            <v>TIRE,BRIDGESTONE 225/75R15C 110Q R669</v>
          </cell>
          <cell r="C13178">
            <v>3900</v>
          </cell>
          <cell r="D13178">
            <v>0</v>
          </cell>
          <cell r="E13178">
            <v>0</v>
          </cell>
          <cell r="K13178">
            <v>7</v>
          </cell>
          <cell r="L13178" t="str">
            <v>EA</v>
          </cell>
        </row>
        <row r="13179">
          <cell r="A13179" t="str">
            <v>9874-0024-001-T</v>
          </cell>
          <cell r="B13179" t="str">
            <v>TIRE CONTINENTAL 11R22.5 CHT3 W/SENSOR</v>
          </cell>
          <cell r="C13179">
            <v>8930.25</v>
          </cell>
          <cell r="D13179">
            <v>0</v>
          </cell>
          <cell r="E13179">
            <v>0</v>
          </cell>
          <cell r="K13179">
            <v>30</v>
          </cell>
          <cell r="L13179" t="str">
            <v>EA</v>
          </cell>
        </row>
        <row r="13180">
          <cell r="A13180" t="str">
            <v>9874-0024-T</v>
          </cell>
          <cell r="B13180" t="str">
            <v>TIRE CONTINENTAL 11R22.5 CHT3</v>
          </cell>
          <cell r="C13180">
            <v>8505</v>
          </cell>
          <cell r="D13180">
            <v>0</v>
          </cell>
          <cell r="E13180">
            <v>0</v>
          </cell>
          <cell r="K13180">
            <v>30</v>
          </cell>
          <cell r="L13180" t="str">
            <v>EA</v>
          </cell>
        </row>
        <row r="13181">
          <cell r="A13181" t="str">
            <v>9874-0025-T</v>
          </cell>
          <cell r="B13181" t="str">
            <v>TIRE MICHELIN295/80 R22.5 X LINE ENERG Z</v>
          </cell>
          <cell r="C13181">
            <v>11150</v>
          </cell>
          <cell r="D13181">
            <v>0</v>
          </cell>
          <cell r="E13181">
            <v>0</v>
          </cell>
          <cell r="K13181">
            <v>7</v>
          </cell>
          <cell r="L13181" t="str">
            <v>EA</v>
          </cell>
        </row>
        <row r="13182">
          <cell r="A13182" t="str">
            <v>9874-0026-T</v>
          </cell>
          <cell r="B13182" t="str">
            <v>TIRE MICHELIN 295/80 R22.5 X WORK Z</v>
          </cell>
          <cell r="C13182">
            <v>12200</v>
          </cell>
          <cell r="D13182">
            <v>0</v>
          </cell>
          <cell r="E13182">
            <v>0</v>
          </cell>
          <cell r="K13182">
            <v>7</v>
          </cell>
          <cell r="L13182" t="str">
            <v>EA</v>
          </cell>
        </row>
        <row r="13183">
          <cell r="A13183" t="str">
            <v>9874-0027-T</v>
          </cell>
          <cell r="B13183" t="str">
            <v>TIRE,BRIDGESTONE 385/65 R22.5 R168</v>
          </cell>
          <cell r="C13183">
            <v>20474</v>
          </cell>
          <cell r="D13183">
            <v>0</v>
          </cell>
          <cell r="E13183">
            <v>0</v>
          </cell>
          <cell r="K13183">
            <v>30</v>
          </cell>
          <cell r="L13183" t="str">
            <v>EA</v>
          </cell>
        </row>
        <row r="13184">
          <cell r="A13184" t="str">
            <v>9874-0028-T</v>
          </cell>
          <cell r="B13184" t="str">
            <v>TIRE FIRESTONE 11R22.5 #T559</v>
          </cell>
          <cell r="C13184">
            <v>7489</v>
          </cell>
          <cell r="D13184">
            <v>0</v>
          </cell>
          <cell r="E13184">
            <v>0</v>
          </cell>
          <cell r="K13184">
            <v>30</v>
          </cell>
          <cell r="L13184" t="str">
            <v>EA</v>
          </cell>
        </row>
        <row r="13185">
          <cell r="A13185" t="str">
            <v>9874-0029-T</v>
          </cell>
          <cell r="B13185" t="str">
            <v>TIRE,LINGLONG,11R22.5,LFL185</v>
          </cell>
          <cell r="C13185">
            <v>0</v>
          </cell>
          <cell r="D13185">
            <v>0</v>
          </cell>
          <cell r="E13185">
            <v>0</v>
          </cell>
          <cell r="K13185">
            <v>0</v>
          </cell>
          <cell r="L13185" t="str">
            <v>EA</v>
          </cell>
        </row>
        <row r="13186">
          <cell r="A13186" t="str">
            <v>9874-0030-T</v>
          </cell>
          <cell r="B13186" t="str">
            <v>TIRE, MICHELIN, 295/80R22.5 X MULTI Z2</v>
          </cell>
          <cell r="C13186">
            <v>9200</v>
          </cell>
          <cell r="D13186">
            <v>0</v>
          </cell>
          <cell r="E13186">
            <v>0</v>
          </cell>
          <cell r="K13186">
            <v>0</v>
          </cell>
          <cell r="L13186" t="str">
            <v>EA</v>
          </cell>
        </row>
        <row r="13187">
          <cell r="A13187" t="str">
            <v>9874-0031-T</v>
          </cell>
          <cell r="B13187" t="str">
            <v>TIRE MICHELIN 11R22.5 X MULTI T2</v>
          </cell>
          <cell r="C13187">
            <v>7500</v>
          </cell>
          <cell r="D13187">
            <v>91</v>
          </cell>
          <cell r="E13187">
            <v>0</v>
          </cell>
          <cell r="K13187">
            <v>0</v>
          </cell>
          <cell r="L13187" t="str">
            <v>EA</v>
          </cell>
        </row>
        <row r="13188">
          <cell r="A13188" t="str">
            <v>9874-0032-001-T</v>
          </cell>
          <cell r="B13188" t="str">
            <v>TIRE, MICHELIN, 265/70 R19.5 X Multi Z2</v>
          </cell>
          <cell r="C13188">
            <v>0</v>
          </cell>
          <cell r="D13188">
            <v>0</v>
          </cell>
          <cell r="E13188">
            <v>36</v>
          </cell>
          <cell r="K13188">
            <v>0</v>
          </cell>
          <cell r="L13188" t="str">
            <v>EA</v>
          </cell>
        </row>
        <row r="13189">
          <cell r="A13189" t="str">
            <v>9874-0032-T</v>
          </cell>
          <cell r="B13189" t="str">
            <v>TIRE, MICHELIN, 265/70 R19.5 X Multi Z</v>
          </cell>
          <cell r="C13189">
            <v>7700</v>
          </cell>
          <cell r="D13189">
            <v>0</v>
          </cell>
          <cell r="E13189">
            <v>0</v>
          </cell>
          <cell r="K13189">
            <v>0</v>
          </cell>
          <cell r="L13189" t="str">
            <v>EA</v>
          </cell>
        </row>
        <row r="13190">
          <cell r="A13190" t="str">
            <v>9874-0033-T</v>
          </cell>
          <cell r="B13190" t="str">
            <v>TIRE,MICHELIN,385/65R22.5 X LINETROPIC Z</v>
          </cell>
          <cell r="C13190">
            <v>22040</v>
          </cell>
          <cell r="D13190">
            <v>0</v>
          </cell>
          <cell r="E13190">
            <v>0</v>
          </cell>
          <cell r="K13190">
            <v>0</v>
          </cell>
          <cell r="L13190" t="str">
            <v>EA</v>
          </cell>
        </row>
        <row r="13191">
          <cell r="A13191" t="str">
            <v>9874-0035-T</v>
          </cell>
          <cell r="B13191" t="str">
            <v>TIRE, DEESTONE, 11R22.5 16PR SV401 T/L</v>
          </cell>
          <cell r="C13191">
            <v>5400</v>
          </cell>
          <cell r="D13191">
            <v>0</v>
          </cell>
          <cell r="E13191">
            <v>0</v>
          </cell>
          <cell r="K13191">
            <v>7</v>
          </cell>
          <cell r="L13191" t="str">
            <v>EA</v>
          </cell>
        </row>
        <row r="13192">
          <cell r="A13192" t="str">
            <v>9874-0036-T</v>
          </cell>
          <cell r="B13192" t="str">
            <v>TIRE BRIDGESTONE 11R22.5 R168</v>
          </cell>
          <cell r="C13192">
            <v>8465</v>
          </cell>
          <cell r="D13192">
            <v>9</v>
          </cell>
          <cell r="E13192">
            <v>0</v>
          </cell>
          <cell r="K13192">
            <v>30</v>
          </cell>
          <cell r="L13192" t="str">
            <v>EA</v>
          </cell>
        </row>
        <row r="13193">
          <cell r="A13193" t="str">
            <v>9874-0037-001-T</v>
          </cell>
          <cell r="B13193" t="str">
            <v>TIRE, WESTLAKE, 11R22.5</v>
          </cell>
          <cell r="C13193">
            <v>4990</v>
          </cell>
          <cell r="D13193">
            <v>10</v>
          </cell>
          <cell r="E13193">
            <v>12</v>
          </cell>
          <cell r="K13193">
            <v>15</v>
          </cell>
          <cell r="L13193" t="str">
            <v>EA</v>
          </cell>
        </row>
        <row r="13194">
          <cell r="A13194" t="str">
            <v>9874-0037-T</v>
          </cell>
          <cell r="B13194" t="str">
            <v>TIRE, ARISUN, 11R22.5</v>
          </cell>
          <cell r="C13194">
            <v>5065.3999999999996</v>
          </cell>
          <cell r="D13194">
            <v>0</v>
          </cell>
          <cell r="E13194">
            <v>0</v>
          </cell>
          <cell r="K13194">
            <v>0</v>
          </cell>
          <cell r="L13194" t="str">
            <v>EA</v>
          </cell>
        </row>
        <row r="13195">
          <cell r="A13195" t="str">
            <v>9874-0038-T</v>
          </cell>
          <cell r="B13195" t="str">
            <v>TIRE,WESTLAKE CR976A, 295/80R22.5 18-ply</v>
          </cell>
          <cell r="C13195">
            <v>4951</v>
          </cell>
          <cell r="D13195">
            <v>10</v>
          </cell>
          <cell r="E13195">
            <v>0</v>
          </cell>
          <cell r="K13195">
            <v>0</v>
          </cell>
          <cell r="L13195" t="str">
            <v>EA</v>
          </cell>
        </row>
        <row r="13196">
          <cell r="A13196" t="str">
            <v>9874-0039-T</v>
          </cell>
          <cell r="B13196" t="str">
            <v>TH385/65R22.5-18PR(158L)[CR976A] WESTLAK</v>
          </cell>
          <cell r="C13196">
            <v>0</v>
          </cell>
          <cell r="D13196">
            <v>0</v>
          </cell>
          <cell r="E13196">
            <v>0</v>
          </cell>
          <cell r="K13196">
            <v>0</v>
          </cell>
          <cell r="L13196" t="str">
            <v>EA</v>
          </cell>
        </row>
        <row r="13197">
          <cell r="A13197" t="str">
            <v>9874-0040-T</v>
          </cell>
          <cell r="B13197" t="str">
            <v>TH385/65R22.5-20PR(160K)[AT577] WESTLAKE</v>
          </cell>
          <cell r="C13197">
            <v>0</v>
          </cell>
          <cell r="D13197">
            <v>0</v>
          </cell>
          <cell r="E13197">
            <v>0</v>
          </cell>
          <cell r="K13197">
            <v>0</v>
          </cell>
          <cell r="L13197" t="str">
            <v>EA</v>
          </cell>
        </row>
        <row r="13198">
          <cell r="A13198" t="str">
            <v>9874-0041-T</v>
          </cell>
          <cell r="B13198" t="str">
            <v>TIRE 385/65R22.5-18PR(158L)BISEN TL</v>
          </cell>
          <cell r="C13198">
            <v>6435</v>
          </cell>
          <cell r="D13198">
            <v>6</v>
          </cell>
          <cell r="E13198">
            <v>0</v>
          </cell>
          <cell r="K13198">
            <v>0</v>
          </cell>
          <cell r="L13198" t="str">
            <v>EA</v>
          </cell>
        </row>
        <row r="13199">
          <cell r="A13199" t="str">
            <v>9874-0042-T</v>
          </cell>
          <cell r="B13199" t="str">
            <v>TIRE,BRIDGESTONE 205/70R15C 110Q R611</v>
          </cell>
          <cell r="C13199">
            <v>2800</v>
          </cell>
          <cell r="D13199">
            <v>0</v>
          </cell>
          <cell r="E13199">
            <v>0</v>
          </cell>
          <cell r="K13199">
            <v>30</v>
          </cell>
          <cell r="L13199" t="str">
            <v>EA</v>
          </cell>
        </row>
        <row r="13200">
          <cell r="A13200" t="str">
            <v>9875-0001-T</v>
          </cell>
          <cell r="B13200" t="str">
            <v>TIREMAAX,HENDRICKSON#98606-106</v>
          </cell>
          <cell r="C13200">
            <v>14003.038859999999</v>
          </cell>
          <cell r="D13200">
            <v>0</v>
          </cell>
          <cell r="E13200">
            <v>0</v>
          </cell>
          <cell r="K13200">
            <v>60</v>
          </cell>
          <cell r="L13200" t="str">
            <v>EA</v>
          </cell>
        </row>
        <row r="13201">
          <cell r="A13201" t="str">
            <v>9875-0002-T</v>
          </cell>
          <cell r="B13201" t="str">
            <v>TIREMAAX,HENDRICKSON #CP PRO</v>
          </cell>
          <cell r="C13201">
            <v>8382.0626499999998</v>
          </cell>
          <cell r="D13201">
            <v>0</v>
          </cell>
          <cell r="E13201">
            <v>0</v>
          </cell>
          <cell r="K13201">
            <v>60</v>
          </cell>
          <cell r="L13201" t="str">
            <v>EA</v>
          </cell>
        </row>
        <row r="13202">
          <cell r="A13202" t="str">
            <v>9875-0003-T</v>
          </cell>
          <cell r="B13202" t="str">
            <v>TIRE INFLATION SYS, YORK / Y-PSI-H250-22</v>
          </cell>
          <cell r="C13202">
            <v>32200</v>
          </cell>
          <cell r="D13202">
            <v>0</v>
          </cell>
          <cell r="E13202">
            <v>0</v>
          </cell>
          <cell r="K13202">
            <v>30</v>
          </cell>
          <cell r="L13202" t="str">
            <v>EA</v>
          </cell>
        </row>
        <row r="13203">
          <cell r="A13203" t="str">
            <v>9875-0004-T</v>
          </cell>
          <cell r="B13203" t="str">
            <v>SAF TIRE PILOT #03 001 0184 03, #03 001</v>
          </cell>
          <cell r="C13203">
            <v>51680.538439999997</v>
          </cell>
          <cell r="D13203">
            <v>0</v>
          </cell>
          <cell r="E13203">
            <v>0</v>
          </cell>
          <cell r="K13203">
            <v>0</v>
          </cell>
          <cell r="L13203" t="str">
            <v>EA</v>
          </cell>
        </row>
        <row r="13204">
          <cell r="A13204" t="str">
            <v>9875-0006-T</v>
          </cell>
          <cell r="B13204" t="str">
            <v>TIRE,MICHELIN,385/65R22.5XTE2+ WIDE BASE</v>
          </cell>
          <cell r="C13204">
            <v>0</v>
          </cell>
          <cell r="D13204">
            <v>0</v>
          </cell>
          <cell r="E13204">
            <v>0</v>
          </cell>
          <cell r="K13204">
            <v>0</v>
          </cell>
          <cell r="L13204" t="str">
            <v>EA</v>
          </cell>
        </row>
        <row r="13205">
          <cell r="A13205" t="str">
            <v>9875-0007-T</v>
          </cell>
          <cell r="B13205" t="str">
            <v>SAF 3 AXLE TIRE PILOT UPGRADE KIT</v>
          </cell>
          <cell r="C13205">
            <v>0</v>
          </cell>
          <cell r="D13205">
            <v>0</v>
          </cell>
          <cell r="E13205">
            <v>3</v>
          </cell>
          <cell r="K13205">
            <v>0</v>
          </cell>
          <cell r="L13205" t="str">
            <v>EA</v>
          </cell>
        </row>
        <row r="13206">
          <cell r="A13206" t="str">
            <v>9875-0008-T</v>
          </cell>
          <cell r="B13206" t="str">
            <v>SAF 2 AXLE TIRE PILOT UPGRADE KIT</v>
          </cell>
          <cell r="C13206">
            <v>0</v>
          </cell>
          <cell r="D13206">
            <v>0</v>
          </cell>
          <cell r="E13206">
            <v>3</v>
          </cell>
          <cell r="K13206">
            <v>0</v>
          </cell>
          <cell r="L13206" t="str">
            <v>EA</v>
          </cell>
        </row>
        <row r="13207">
          <cell r="A13207" t="str">
            <v>9875-0009-T</v>
          </cell>
          <cell r="B13207" t="str">
            <v>SAF TIRE PILOT UPGRADE KIT STEER AXLE</v>
          </cell>
          <cell r="C13207">
            <v>0</v>
          </cell>
          <cell r="D13207">
            <v>0</v>
          </cell>
          <cell r="E13207">
            <v>6</v>
          </cell>
          <cell r="K13207">
            <v>0</v>
          </cell>
          <cell r="L13207" t="str">
            <v>EA</v>
          </cell>
        </row>
        <row r="13208">
          <cell r="A13208" t="str">
            <v>9875-0010-T</v>
          </cell>
          <cell r="B13208" t="str">
            <v>SAF DRILL TIRE PILOT</v>
          </cell>
          <cell r="C13208">
            <v>0</v>
          </cell>
          <cell r="D13208">
            <v>0</v>
          </cell>
          <cell r="E13208">
            <v>3</v>
          </cell>
          <cell r="K13208">
            <v>0</v>
          </cell>
          <cell r="L13208" t="str">
            <v>EA</v>
          </cell>
        </row>
        <row r="13209">
          <cell r="A13209" t="str">
            <v>9876-0001</v>
          </cell>
          <cell r="B13209" t="str">
            <v>TOOL,DIAGNOSTIC,ASSY,BLINKCODE,ABS,BRAKE</v>
          </cell>
          <cell r="C13209">
            <v>0</v>
          </cell>
          <cell r="D13209">
            <v>0</v>
          </cell>
          <cell r="E13209">
            <v>0</v>
          </cell>
          <cell r="K13209">
            <v>0</v>
          </cell>
          <cell r="L13209" t="str">
            <v>EA</v>
          </cell>
        </row>
        <row r="13210">
          <cell r="A13210" t="str">
            <v>9876-0003-T</v>
          </cell>
          <cell r="B13210" t="str">
            <v>LEVEL HORIZONTAL MEASURE(TIPPER TANK)</v>
          </cell>
          <cell r="C13210">
            <v>165</v>
          </cell>
          <cell r="D13210">
            <v>0</v>
          </cell>
          <cell r="E13210">
            <v>0</v>
          </cell>
          <cell r="K13210">
            <v>0</v>
          </cell>
          <cell r="L13210" t="str">
            <v>EA</v>
          </cell>
        </row>
        <row r="13211">
          <cell r="A13211" t="str">
            <v>9876-0004-T</v>
          </cell>
          <cell r="B13211" t="str">
            <v>TOOLS FOR REMOVE BEARING SPINDLE NUT</v>
          </cell>
          <cell r="C13211">
            <v>800</v>
          </cell>
          <cell r="D13211">
            <v>0</v>
          </cell>
          <cell r="E13211">
            <v>0</v>
          </cell>
          <cell r="K13211">
            <v>30</v>
          </cell>
          <cell r="L13211" t="str">
            <v>EA</v>
          </cell>
        </row>
        <row r="13212">
          <cell r="A13212" t="str">
            <v>9876-0005-001-T</v>
          </cell>
          <cell r="B13212" t="str">
            <v>TOOLS CLAMP "METAL WORK" 12mm.</v>
          </cell>
          <cell r="C13212">
            <v>100</v>
          </cell>
          <cell r="D13212">
            <v>12</v>
          </cell>
          <cell r="E13212">
            <v>0</v>
          </cell>
          <cell r="K13212">
            <v>0</v>
          </cell>
          <cell r="L13212" t="str">
            <v>EA</v>
          </cell>
        </row>
        <row r="13213">
          <cell r="A13213" t="str">
            <v>9876-0005-002-T</v>
          </cell>
          <cell r="B13213" t="str">
            <v>TOOLS CLAMP "METAL WORK" 10mm.</v>
          </cell>
          <cell r="C13213">
            <v>100</v>
          </cell>
          <cell r="D13213">
            <v>12</v>
          </cell>
          <cell r="E13213">
            <v>0</v>
          </cell>
          <cell r="K13213">
            <v>0</v>
          </cell>
          <cell r="L13213" t="str">
            <v>EA</v>
          </cell>
        </row>
        <row r="13214">
          <cell r="A13214" t="str">
            <v>9876-0005-003-T</v>
          </cell>
          <cell r="B13214" t="str">
            <v>TOOLS CLAMP "METAL WORK" 8mm.</v>
          </cell>
          <cell r="C13214">
            <v>0</v>
          </cell>
          <cell r="D13214">
            <v>0</v>
          </cell>
          <cell r="E13214">
            <v>0</v>
          </cell>
          <cell r="K13214">
            <v>0</v>
          </cell>
          <cell r="L13214" t="str">
            <v>EA</v>
          </cell>
        </row>
        <row r="13215">
          <cell r="A13215" t="str">
            <v>9876-0005-004-T</v>
          </cell>
          <cell r="B13215" t="str">
            <v>TOOLS CLAMP "METAL WORK" 6mm.</v>
          </cell>
          <cell r="C13215">
            <v>0</v>
          </cell>
          <cell r="D13215">
            <v>0</v>
          </cell>
          <cell r="E13215">
            <v>0</v>
          </cell>
          <cell r="K13215">
            <v>0</v>
          </cell>
          <cell r="L13215" t="str">
            <v>EA</v>
          </cell>
        </row>
        <row r="13216">
          <cell r="A13216" t="str">
            <v>9876-0005-005-T</v>
          </cell>
          <cell r="B13216" t="str">
            <v>TOOLS CLAMP "METAL WORK" 16mm.</v>
          </cell>
          <cell r="C13216">
            <v>0</v>
          </cell>
          <cell r="D13216">
            <v>0</v>
          </cell>
          <cell r="E13216">
            <v>0</v>
          </cell>
          <cell r="K13216">
            <v>0</v>
          </cell>
          <cell r="L13216" t="str">
            <v>EA</v>
          </cell>
        </row>
        <row r="13217">
          <cell r="A13217" t="str">
            <v>9876-0005-T</v>
          </cell>
          <cell r="B13217" t="str">
            <v>TOOLS CLAMP "METAL WORK"</v>
          </cell>
          <cell r="C13217">
            <v>0</v>
          </cell>
          <cell r="D13217">
            <v>0</v>
          </cell>
          <cell r="E13217">
            <v>0</v>
          </cell>
          <cell r="K13217">
            <v>0</v>
          </cell>
          <cell r="L13217" t="str">
            <v>EA</v>
          </cell>
        </row>
        <row r="13218">
          <cell r="A13218" t="str">
            <v>9876-0006-001-T</v>
          </cell>
          <cell r="B13218" t="str">
            <v>TOOL, HOSE REMOVAL TOOL "WABCO" 6mm.</v>
          </cell>
          <cell r="C13218">
            <v>0</v>
          </cell>
          <cell r="D13218">
            <v>0</v>
          </cell>
          <cell r="E13218">
            <v>0</v>
          </cell>
          <cell r="K13218">
            <v>0</v>
          </cell>
          <cell r="L13218" t="str">
            <v>EA</v>
          </cell>
        </row>
        <row r="13219">
          <cell r="A13219" t="str">
            <v>9876-0006-002-T</v>
          </cell>
          <cell r="B13219" t="str">
            <v>TOOL, HOSE REMOVAL TOOL "WABCO" 8mm.</v>
          </cell>
          <cell r="C13219">
            <v>0</v>
          </cell>
          <cell r="D13219">
            <v>0</v>
          </cell>
          <cell r="E13219">
            <v>0</v>
          </cell>
          <cell r="K13219">
            <v>0</v>
          </cell>
          <cell r="L13219" t="str">
            <v>EA</v>
          </cell>
        </row>
        <row r="13220">
          <cell r="A13220" t="str">
            <v>9876-0006-003-T</v>
          </cell>
          <cell r="B13220" t="str">
            <v>TOOL, HOSE REMOVAL TOOL "WABCO" 10mm.</v>
          </cell>
          <cell r="C13220">
            <v>1448.5130100000001</v>
          </cell>
          <cell r="D13220">
            <v>2</v>
          </cell>
          <cell r="E13220">
            <v>0</v>
          </cell>
          <cell r="K13220">
            <v>60</v>
          </cell>
          <cell r="L13220" t="str">
            <v>EA</v>
          </cell>
        </row>
        <row r="13221">
          <cell r="A13221" t="str">
            <v>9876-0006-004-T</v>
          </cell>
          <cell r="B13221" t="str">
            <v>TOOL, HOSE REMOVAL TOOL "WABCO" 12mm.</v>
          </cell>
          <cell r="C13221">
            <v>1448.5130100000001</v>
          </cell>
          <cell r="D13221">
            <v>2</v>
          </cell>
          <cell r="E13221">
            <v>0</v>
          </cell>
          <cell r="K13221">
            <v>60</v>
          </cell>
          <cell r="L13221" t="str">
            <v>EA</v>
          </cell>
        </row>
        <row r="13222">
          <cell r="A13222" t="str">
            <v>9876-0006-005-T</v>
          </cell>
          <cell r="B13222" t="str">
            <v>TOOL, HOSE REMOVAL TOOL "WABCO" 15mm.</v>
          </cell>
          <cell r="C13222">
            <v>1448.5130100000001</v>
          </cell>
          <cell r="D13222">
            <v>2</v>
          </cell>
          <cell r="E13222">
            <v>0</v>
          </cell>
          <cell r="K13222">
            <v>60</v>
          </cell>
          <cell r="L13222" t="str">
            <v>EA</v>
          </cell>
        </row>
        <row r="13223">
          <cell r="A13223" t="str">
            <v>9876-0006-006-T</v>
          </cell>
          <cell r="B13223" t="str">
            <v>TOOL, HOSE REMOVAL TOOL "WABCO" 16mm.</v>
          </cell>
          <cell r="C13223">
            <v>0</v>
          </cell>
          <cell r="D13223">
            <v>0</v>
          </cell>
          <cell r="E13223">
            <v>0</v>
          </cell>
          <cell r="K13223">
            <v>0</v>
          </cell>
          <cell r="L13223" t="str">
            <v>EA</v>
          </cell>
        </row>
        <row r="13224">
          <cell r="A13224" t="str">
            <v>9876-0006-T</v>
          </cell>
          <cell r="B13224" t="str">
            <v>TOOL, HOSE REMOVAL TOOL "WABCO"</v>
          </cell>
          <cell r="C13224">
            <v>0</v>
          </cell>
          <cell r="D13224">
            <v>0</v>
          </cell>
          <cell r="E13224">
            <v>0</v>
          </cell>
          <cell r="K13224">
            <v>0</v>
          </cell>
          <cell r="L13224" t="str">
            <v>EA</v>
          </cell>
        </row>
        <row r="13225">
          <cell r="A13225" t="str">
            <v>9877-0001</v>
          </cell>
          <cell r="B13225" t="str">
            <v>TRANDUCER IDEN,VIP SCULLY#08836 (T.I.M.)</v>
          </cell>
          <cell r="C13225">
            <v>5568.4372900000008</v>
          </cell>
          <cell r="D13225">
            <v>5</v>
          </cell>
          <cell r="E13225">
            <v>0</v>
          </cell>
          <cell r="K13225">
            <v>60</v>
          </cell>
          <cell r="L13225" t="str">
            <v>EA</v>
          </cell>
        </row>
        <row r="13226">
          <cell r="A13226" t="str">
            <v>9877-0001-T</v>
          </cell>
          <cell r="B13226" t="str">
            <v>POWER INVERTER 24VDC 220VAC 1,000W</v>
          </cell>
          <cell r="C13226">
            <v>28000</v>
          </cell>
          <cell r="D13226">
            <v>0</v>
          </cell>
          <cell r="E13226">
            <v>0</v>
          </cell>
          <cell r="K13226">
            <v>99</v>
          </cell>
          <cell r="L13226" t="str">
            <v>EA</v>
          </cell>
        </row>
        <row r="13227">
          <cell r="A13227" t="str">
            <v>9877-0002-T</v>
          </cell>
          <cell r="B13227" t="str">
            <v>VOLTAGE STABILIZER GEN 2 MAXI 839-SPCI24</v>
          </cell>
          <cell r="C13227">
            <v>11594.157090000001</v>
          </cell>
          <cell r="D13227">
            <v>0</v>
          </cell>
          <cell r="E13227">
            <v>0</v>
          </cell>
          <cell r="K13227">
            <v>99</v>
          </cell>
          <cell r="L13227" t="str">
            <v>EA</v>
          </cell>
        </row>
        <row r="13228">
          <cell r="A13228" t="str">
            <v>9878-0001-T</v>
          </cell>
          <cell r="B13228" t="str">
            <v>ADHESIVE TAPE FOR HELLA LIGHT,SIDE, OVAL</v>
          </cell>
          <cell r="C13228">
            <v>32</v>
          </cell>
          <cell r="D13228">
            <v>0</v>
          </cell>
          <cell r="E13228">
            <v>0</v>
          </cell>
          <cell r="K13228">
            <v>15</v>
          </cell>
          <cell r="L13228" t="str">
            <v>EA</v>
          </cell>
        </row>
        <row r="13229">
          <cell r="A13229" t="str">
            <v>9878-0002-T</v>
          </cell>
          <cell r="B13229" t="str">
            <v>ADHESIVE TAPE HELLA LIGHT,TWIN SIDE, FAN</v>
          </cell>
          <cell r="C13229">
            <v>127</v>
          </cell>
          <cell r="D13229">
            <v>0</v>
          </cell>
          <cell r="E13229">
            <v>0</v>
          </cell>
          <cell r="K13229">
            <v>0</v>
          </cell>
          <cell r="L13229" t="str">
            <v>EA</v>
          </cell>
        </row>
        <row r="13230">
          <cell r="A13230" t="str">
            <v>9878-0003-T</v>
          </cell>
          <cell r="B13230" t="str">
            <v>ADHESIVE TAPE FOR NARVA LIGHT (SIDE)</v>
          </cell>
          <cell r="C13230">
            <v>50</v>
          </cell>
          <cell r="D13230">
            <v>186</v>
          </cell>
          <cell r="E13230">
            <v>0</v>
          </cell>
          <cell r="K13230">
            <v>15</v>
          </cell>
          <cell r="L13230" t="str">
            <v>EA</v>
          </cell>
        </row>
        <row r="13231">
          <cell r="A13231" t="str">
            <v>9878-0004-T</v>
          </cell>
          <cell r="B13231" t="str">
            <v>ADHESIVE TAPE FOR HELLA LIGHT (TWIN,SIDE</v>
          </cell>
          <cell r="C13231">
            <v>0</v>
          </cell>
          <cell r="D13231">
            <v>0</v>
          </cell>
          <cell r="E13231">
            <v>0</v>
          </cell>
          <cell r="K13231">
            <v>0</v>
          </cell>
          <cell r="L13231" t="str">
            <v>EA</v>
          </cell>
        </row>
        <row r="13232">
          <cell r="A13232" t="str">
            <v>9878-0005-T</v>
          </cell>
          <cell r="B13232" t="str">
            <v>ADHESIVE TAPE EPDM SPONG SIZE 3mmX 3'X4'</v>
          </cell>
          <cell r="C13232">
            <v>8800</v>
          </cell>
          <cell r="D13232">
            <v>0</v>
          </cell>
          <cell r="E13232">
            <v>0</v>
          </cell>
          <cell r="K13232">
            <v>15</v>
          </cell>
          <cell r="L13232" t="str">
            <v>EA</v>
          </cell>
        </row>
        <row r="13233">
          <cell r="A13233" t="str">
            <v>9878-0006-T</v>
          </cell>
          <cell r="B13233" t="str">
            <v>TAPE TEFLON 3/4"Wx520" PROFITTER#63165</v>
          </cell>
          <cell r="C13233">
            <v>40</v>
          </cell>
          <cell r="D13233">
            <v>0</v>
          </cell>
          <cell r="E13233">
            <v>0</v>
          </cell>
          <cell r="K13233">
            <v>0</v>
          </cell>
          <cell r="L13233" t="str">
            <v>RL</v>
          </cell>
        </row>
        <row r="13234">
          <cell r="A13234" t="str">
            <v>9880-0001-T</v>
          </cell>
          <cell r="B13234" t="str">
            <v>TUBE DIP S/S 80 x 1800 LIQUIP #DTS3-6S</v>
          </cell>
          <cell r="C13234">
            <v>0</v>
          </cell>
          <cell r="D13234">
            <v>0</v>
          </cell>
          <cell r="E13234">
            <v>0</v>
          </cell>
          <cell r="K13234">
            <v>0</v>
          </cell>
          <cell r="L13234" t="str">
            <v>EA</v>
          </cell>
        </row>
        <row r="13235">
          <cell r="A13235" t="str">
            <v>9880-0002-001-T</v>
          </cell>
          <cell r="B13235" t="str">
            <v>TUBE,NYLON,"SYNFLEX ECLIPSE",RED, 3/8"</v>
          </cell>
          <cell r="C13235">
            <v>0</v>
          </cell>
          <cell r="D13235">
            <v>0</v>
          </cell>
          <cell r="E13235">
            <v>0</v>
          </cell>
          <cell r="K13235">
            <v>0</v>
          </cell>
          <cell r="L13235" t="str">
            <v>ME</v>
          </cell>
        </row>
        <row r="13236">
          <cell r="A13236" t="str">
            <v>9880-0002-002-T</v>
          </cell>
          <cell r="B13236" t="str">
            <v>TUBE,NYLON,"SYNFLEX ECLIPSE",BLACK, 3/8"</v>
          </cell>
          <cell r="C13236">
            <v>0</v>
          </cell>
          <cell r="D13236">
            <v>0</v>
          </cell>
          <cell r="E13236">
            <v>0</v>
          </cell>
          <cell r="K13236">
            <v>0</v>
          </cell>
          <cell r="L13236" t="str">
            <v>ME</v>
          </cell>
        </row>
        <row r="13237">
          <cell r="A13237" t="str">
            <v>9880-0002-003-T</v>
          </cell>
          <cell r="B13237" t="str">
            <v>TUBE,NYLON,"SYNFLEX ECLIPSE",YELLOW,3/8"</v>
          </cell>
          <cell r="C13237">
            <v>0</v>
          </cell>
          <cell r="D13237">
            <v>0</v>
          </cell>
          <cell r="E13237">
            <v>0</v>
          </cell>
          <cell r="K13237">
            <v>0</v>
          </cell>
          <cell r="L13237" t="str">
            <v>ME</v>
          </cell>
        </row>
        <row r="13238">
          <cell r="A13238" t="str">
            <v>9880-0003</v>
          </cell>
          <cell r="B13238" t="str">
            <v>TUBE HOSE 7" x 0.06" WALL x 6.0ME AL.</v>
          </cell>
          <cell r="C13238">
            <v>2755</v>
          </cell>
          <cell r="D13238">
            <v>0</v>
          </cell>
          <cell r="E13238">
            <v>0</v>
          </cell>
          <cell r="K13238">
            <v>30</v>
          </cell>
          <cell r="L13238" t="str">
            <v>EA</v>
          </cell>
        </row>
        <row r="13239">
          <cell r="A13239" t="str">
            <v>9880-0003-T</v>
          </cell>
          <cell r="B13239" t="str">
            <v>TUBE, DIP INTERLOCK ASS'Y CIVACON#LK101</v>
          </cell>
          <cell r="C13239">
            <v>3043194</v>
          </cell>
          <cell r="D13239">
            <v>0</v>
          </cell>
          <cell r="E13239">
            <v>0</v>
          </cell>
          <cell r="K13239">
            <v>45</v>
          </cell>
          <cell r="L13239" t="str">
            <v>EA</v>
          </cell>
        </row>
        <row r="13240">
          <cell r="A13240" t="str">
            <v>9880-0004-K</v>
          </cell>
          <cell r="B13240" t="str">
            <v>Trelor, DT302, 3" Dip Tube, 2200 mm</v>
          </cell>
          <cell r="C13240">
            <v>0</v>
          </cell>
          <cell r="D13240">
            <v>0</v>
          </cell>
          <cell r="E13240">
            <v>0</v>
          </cell>
          <cell r="K13240">
            <v>0</v>
          </cell>
          <cell r="L13240" t="str">
            <v>KIT</v>
          </cell>
        </row>
        <row r="13241">
          <cell r="A13241" t="str">
            <v>9880-0004-T</v>
          </cell>
          <cell r="B13241" t="str">
            <v>TUBE, DIP 3" TRELOR DT302</v>
          </cell>
          <cell r="C13241">
            <v>3778.6876899999997</v>
          </cell>
          <cell r="D13241">
            <v>0</v>
          </cell>
          <cell r="E13241">
            <v>0</v>
          </cell>
          <cell r="K13241">
            <v>60</v>
          </cell>
          <cell r="L13241" t="str">
            <v>EA</v>
          </cell>
        </row>
        <row r="13242">
          <cell r="A13242" t="str">
            <v>9880-0005</v>
          </cell>
          <cell r="B13242" t="str">
            <v>TUBE HOSE 8" X 0.064" WALL X 6.4ME AL.</v>
          </cell>
          <cell r="C13242">
            <v>0</v>
          </cell>
          <cell r="D13242">
            <v>0</v>
          </cell>
          <cell r="E13242">
            <v>0</v>
          </cell>
          <cell r="K13242">
            <v>0</v>
          </cell>
          <cell r="L13242" t="str">
            <v>EA</v>
          </cell>
        </row>
        <row r="13243">
          <cell r="A13243" t="str">
            <v>9880-0005-T</v>
          </cell>
          <cell r="B13243" t="str">
            <v>TUBE,DIP CIVACON #LC01014 W/INTERLOCK</v>
          </cell>
          <cell r="C13243">
            <v>0</v>
          </cell>
          <cell r="D13243">
            <v>0</v>
          </cell>
          <cell r="E13243">
            <v>0</v>
          </cell>
          <cell r="K13243">
            <v>0</v>
          </cell>
          <cell r="L13243" t="str">
            <v>EA</v>
          </cell>
        </row>
        <row r="13244">
          <cell r="A13244" t="str">
            <v>9880-0006</v>
          </cell>
          <cell r="B13244" t="str">
            <v>TUBE,HOSE,8IN x 0.064IN WALLx16' 5",ALUM</v>
          </cell>
          <cell r="C13244">
            <v>8588.8028599999998</v>
          </cell>
          <cell r="D13244">
            <v>0</v>
          </cell>
          <cell r="E13244">
            <v>0</v>
          </cell>
          <cell r="K13244">
            <v>99</v>
          </cell>
          <cell r="L13244" t="str">
            <v>EA</v>
          </cell>
        </row>
        <row r="13245">
          <cell r="A13245" t="str">
            <v>9880-0006-T</v>
          </cell>
          <cell r="B13245" t="str">
            <v>TUBE PVC 1 1/2" SCH.40 CLEAR COLOR 3ME</v>
          </cell>
          <cell r="C13245">
            <v>756</v>
          </cell>
          <cell r="D13245">
            <v>0</v>
          </cell>
          <cell r="E13245">
            <v>0</v>
          </cell>
          <cell r="K13245">
            <v>7</v>
          </cell>
          <cell r="L13245" t="str">
            <v>ME</v>
          </cell>
        </row>
        <row r="13246">
          <cell r="A13246" t="str">
            <v>9880-0007-K</v>
          </cell>
          <cell r="B13246" t="str">
            <v>TUBE FILL TRELOR (FT302) KIT</v>
          </cell>
          <cell r="C13246">
            <v>0</v>
          </cell>
          <cell r="D13246">
            <v>0</v>
          </cell>
          <cell r="E13246">
            <v>0</v>
          </cell>
          <cell r="K13246">
            <v>0</v>
          </cell>
          <cell r="L13246" t="str">
            <v>KIT</v>
          </cell>
        </row>
        <row r="13247">
          <cell r="A13247" t="str">
            <v>9880-0007-T</v>
          </cell>
          <cell r="B13247" t="str">
            <v>TUBE FILL TRELOR (FT302)</v>
          </cell>
          <cell r="C13247">
            <v>840.11</v>
          </cell>
          <cell r="D13247">
            <v>0</v>
          </cell>
          <cell r="E13247">
            <v>0</v>
          </cell>
          <cell r="K13247">
            <v>0</v>
          </cell>
          <cell r="L13247" t="str">
            <v>EA</v>
          </cell>
        </row>
        <row r="13248">
          <cell r="A13248" t="str">
            <v>9880-0008-T</v>
          </cell>
          <cell r="B13248" t="str">
            <v>TUBE ALUM 5" OD 0.375" WALL 33.625" LG.</v>
          </cell>
          <cell r="C13248">
            <v>1344</v>
          </cell>
          <cell r="D13248">
            <v>66</v>
          </cell>
          <cell r="E13248">
            <v>0</v>
          </cell>
          <cell r="K13248">
            <v>30</v>
          </cell>
          <cell r="L13248" t="str">
            <v>EA</v>
          </cell>
        </row>
        <row r="13249">
          <cell r="A13249" t="str">
            <v>9880-0009-T</v>
          </cell>
          <cell r="B13249" t="str">
            <v>TUBE ALUM 4.125"OD 0.375"THK 25.867"LG</v>
          </cell>
          <cell r="C13249">
            <v>546</v>
          </cell>
          <cell r="D13249">
            <v>102.3</v>
          </cell>
          <cell r="E13249">
            <v>0</v>
          </cell>
          <cell r="K13249">
            <v>30</v>
          </cell>
          <cell r="L13249" t="str">
            <v>EA</v>
          </cell>
        </row>
        <row r="13250">
          <cell r="A13250" t="str">
            <v>9880-0010-T</v>
          </cell>
          <cell r="B13250" t="str">
            <v>FILL TUBE TRELOAR FT302</v>
          </cell>
          <cell r="C13250">
            <v>0</v>
          </cell>
          <cell r="D13250">
            <v>0</v>
          </cell>
          <cell r="E13250">
            <v>0</v>
          </cell>
          <cell r="K13250">
            <v>0</v>
          </cell>
          <cell r="L13250" t="str">
            <v>EA</v>
          </cell>
        </row>
        <row r="13251">
          <cell r="A13251" t="str">
            <v>9880-0011-T</v>
          </cell>
          <cell r="B13251" t="str">
            <v>TUBE,DIP EMCO ASS'Y 2050 mm.,#00602587</v>
          </cell>
          <cell r="C13251">
            <v>5750.6480299999994</v>
          </cell>
          <cell r="D13251">
            <v>0</v>
          </cell>
          <cell r="E13251">
            <v>0</v>
          </cell>
          <cell r="K13251">
            <v>99</v>
          </cell>
          <cell r="L13251" t="str">
            <v>EA</v>
          </cell>
        </row>
        <row r="13252">
          <cell r="A13252" t="str">
            <v>9880-0012</v>
          </cell>
          <cell r="B13252" t="str">
            <v>TUBE,ALUM,UNDERRIDEBUMPER 0.281IN X 4IN</v>
          </cell>
          <cell r="C13252">
            <v>0</v>
          </cell>
          <cell r="D13252">
            <v>0</v>
          </cell>
          <cell r="E13252">
            <v>0</v>
          </cell>
          <cell r="K13252">
            <v>0</v>
          </cell>
          <cell r="L13252" t="str">
            <v>EA</v>
          </cell>
        </row>
        <row r="13253">
          <cell r="A13253" t="str">
            <v>9880-0012-T</v>
          </cell>
          <cell r="B13253" t="str">
            <v>TUBE,DIP EMCO 2 PIECE,2050 mm,#F0293001</v>
          </cell>
          <cell r="C13253">
            <v>9409.8167299999986</v>
          </cell>
          <cell r="D13253">
            <v>8</v>
          </cell>
          <cell r="E13253">
            <v>0</v>
          </cell>
          <cell r="K13253">
            <v>99</v>
          </cell>
          <cell r="L13253" t="str">
            <v>EA</v>
          </cell>
        </row>
        <row r="13254">
          <cell r="A13254" t="str">
            <v>9880-0013-001-T</v>
          </cell>
          <cell r="B13254" t="str">
            <v>TUBE,BLACK NYLON TUBE 6mm,EMCO</v>
          </cell>
          <cell r="C13254">
            <v>0</v>
          </cell>
          <cell r="D13254">
            <v>0</v>
          </cell>
          <cell r="E13254">
            <v>0</v>
          </cell>
          <cell r="K13254">
            <v>0</v>
          </cell>
          <cell r="L13254" t="str">
            <v>ME</v>
          </cell>
        </row>
        <row r="13255">
          <cell r="A13255" t="str">
            <v>9880-0013-002-T</v>
          </cell>
          <cell r="B13255" t="str">
            <v>TUBE,GREEN NYLON TUBE 6mm,EMCO</v>
          </cell>
          <cell r="C13255">
            <v>0</v>
          </cell>
          <cell r="D13255">
            <v>0</v>
          </cell>
          <cell r="E13255">
            <v>0</v>
          </cell>
          <cell r="K13255">
            <v>0</v>
          </cell>
          <cell r="L13255" t="str">
            <v>ME</v>
          </cell>
        </row>
        <row r="13256">
          <cell r="A13256" t="str">
            <v>9880-0013-003-T</v>
          </cell>
          <cell r="B13256" t="str">
            <v>TUBE,RED NYLON TUBE 6mm,EMCO</v>
          </cell>
          <cell r="C13256">
            <v>0</v>
          </cell>
          <cell r="D13256">
            <v>0</v>
          </cell>
          <cell r="E13256">
            <v>0</v>
          </cell>
          <cell r="K13256">
            <v>0</v>
          </cell>
          <cell r="L13256" t="str">
            <v>ME</v>
          </cell>
        </row>
        <row r="13257">
          <cell r="A13257" t="str">
            <v>9880-0013-004-T</v>
          </cell>
          <cell r="B13257" t="str">
            <v>TUBE,BLUE NYLON TUBE 6mm,EMCO</v>
          </cell>
          <cell r="C13257">
            <v>0</v>
          </cell>
          <cell r="D13257">
            <v>0</v>
          </cell>
          <cell r="E13257">
            <v>0</v>
          </cell>
          <cell r="K13257">
            <v>0</v>
          </cell>
          <cell r="L13257" t="str">
            <v>ME</v>
          </cell>
        </row>
        <row r="13258">
          <cell r="A13258" t="str">
            <v>9880-0013-005-T</v>
          </cell>
          <cell r="B13258" t="str">
            <v>TUBE,YELLOW NYLON TUBE 4mm,EMCO</v>
          </cell>
          <cell r="C13258">
            <v>0</v>
          </cell>
          <cell r="D13258">
            <v>0</v>
          </cell>
          <cell r="E13258">
            <v>0</v>
          </cell>
          <cell r="K13258">
            <v>0</v>
          </cell>
          <cell r="L13258" t="str">
            <v>ME</v>
          </cell>
        </row>
        <row r="13259">
          <cell r="A13259" t="str">
            <v>9880-0013-006-T</v>
          </cell>
          <cell r="B13259" t="str">
            <v>TUBE,YELLOW NYLON TUBE 6mm,EMCO</v>
          </cell>
          <cell r="C13259">
            <v>0</v>
          </cell>
          <cell r="D13259">
            <v>0</v>
          </cell>
          <cell r="E13259">
            <v>0</v>
          </cell>
          <cell r="K13259">
            <v>0</v>
          </cell>
          <cell r="L13259" t="str">
            <v>ME</v>
          </cell>
        </row>
        <row r="13260">
          <cell r="A13260" t="str">
            <v>9880-0014-T</v>
          </cell>
          <cell r="B13260" t="str">
            <v>TUBE DIP OPW #LC07024 (2050mm LG.)</v>
          </cell>
          <cell r="C13260">
            <v>12360.608819999999</v>
          </cell>
          <cell r="D13260">
            <v>0</v>
          </cell>
          <cell r="E13260">
            <v>0</v>
          </cell>
          <cell r="K13260">
            <v>75</v>
          </cell>
          <cell r="L13260" t="str">
            <v>EA</v>
          </cell>
        </row>
        <row r="13261">
          <cell r="A13261" t="str">
            <v>9880-0015-T</v>
          </cell>
          <cell r="B13261" t="str">
            <v>DIP INTERLOCK CIVACON LC07025</v>
          </cell>
          <cell r="C13261">
            <v>7406.1923400000005</v>
          </cell>
          <cell r="D13261">
            <v>0</v>
          </cell>
          <cell r="E13261">
            <v>0</v>
          </cell>
          <cell r="K13261">
            <v>75</v>
          </cell>
          <cell r="L13261" t="str">
            <v>EA</v>
          </cell>
        </row>
        <row r="13262">
          <cell r="A13262" t="str">
            <v>9880-0016-T</v>
          </cell>
          <cell r="B13262" t="str">
            <v>TUBE HOSE 8" x 0.064" WALL x 10' ALUM</v>
          </cell>
          <cell r="C13262">
            <v>4192.5856999999996</v>
          </cell>
          <cell r="D13262">
            <v>23</v>
          </cell>
          <cell r="E13262">
            <v>0</v>
          </cell>
          <cell r="K13262">
            <v>99</v>
          </cell>
          <cell r="L13262" t="str">
            <v>EA</v>
          </cell>
        </row>
        <row r="13263">
          <cell r="A13263" t="str">
            <v>9880-0016-T-LB</v>
          </cell>
          <cell r="B13263" t="str">
            <v>LABOR COST TUBE,HOSE,8IN x 0.064IN WALLx</v>
          </cell>
          <cell r="C13263">
            <v>0</v>
          </cell>
          <cell r="D13263">
            <v>0</v>
          </cell>
          <cell r="E13263">
            <v>0</v>
          </cell>
          <cell r="K13263">
            <v>0</v>
          </cell>
          <cell r="L13263" t="str">
            <v>EA</v>
          </cell>
        </row>
        <row r="13264">
          <cell r="A13264" t="str">
            <v>9880-0017-T</v>
          </cell>
          <cell r="B13264" t="str">
            <v>TUBE DIP S/S LIQUIP #DTS3-2200S(80x2200)</v>
          </cell>
          <cell r="C13264">
            <v>9448.23</v>
          </cell>
          <cell r="D13264">
            <v>0</v>
          </cell>
          <cell r="E13264">
            <v>0</v>
          </cell>
          <cell r="K13264">
            <v>0</v>
          </cell>
          <cell r="L13264" t="str">
            <v>EA</v>
          </cell>
        </row>
        <row r="13265">
          <cell r="A13265" t="str">
            <v>9880-0018-T</v>
          </cell>
          <cell r="B13265" t="str">
            <v>TUBE FILL S/S LIQUIP #FTB3-2200S(80x2200</v>
          </cell>
          <cell r="C13265">
            <v>7952.42</v>
          </cell>
          <cell r="D13265">
            <v>0</v>
          </cell>
          <cell r="E13265">
            <v>0</v>
          </cell>
          <cell r="K13265">
            <v>0</v>
          </cell>
          <cell r="L13265" t="str">
            <v>EA</v>
          </cell>
        </row>
        <row r="13266">
          <cell r="A13266" t="str">
            <v>9880-0019-T</v>
          </cell>
          <cell r="B13266" t="str">
            <v>TUBE HOSE 7" x 0.06" WALL x 5.8 ME AL.</v>
          </cell>
          <cell r="C13266">
            <v>2600</v>
          </cell>
          <cell r="D13266">
            <v>0</v>
          </cell>
          <cell r="E13266">
            <v>0</v>
          </cell>
          <cell r="K13266">
            <v>30</v>
          </cell>
          <cell r="L13266" t="str">
            <v>EA</v>
          </cell>
        </row>
        <row r="13267">
          <cell r="A13267" t="str">
            <v>9880-0020-001-T</v>
          </cell>
          <cell r="B13267" t="str">
            <v>TUBE HOSE 7" x 6.4 ME AL. W/DOOR</v>
          </cell>
          <cell r="C13267">
            <v>2500</v>
          </cell>
          <cell r="D13267">
            <v>0</v>
          </cell>
          <cell r="E13267">
            <v>0</v>
          </cell>
          <cell r="K13267">
            <v>60</v>
          </cell>
          <cell r="L13267" t="str">
            <v>EA</v>
          </cell>
        </row>
        <row r="13268">
          <cell r="A13268" t="str">
            <v>9880-0020-T</v>
          </cell>
          <cell r="B13268" t="str">
            <v>TUBE HOSE 7" x 0.06" WALL x 6.4 ME AL.</v>
          </cell>
          <cell r="C13268">
            <v>3029</v>
          </cell>
          <cell r="D13268">
            <v>69</v>
          </cell>
          <cell r="E13268">
            <v>0</v>
          </cell>
          <cell r="K13268">
            <v>30</v>
          </cell>
          <cell r="L13268" t="str">
            <v>EA</v>
          </cell>
        </row>
        <row r="13269">
          <cell r="A13269" t="str">
            <v>9880-0021-T</v>
          </cell>
          <cell r="B13269" t="str">
            <v>TUBE HOSE 7" x 0.06" WALL x 3.5 ME AL.</v>
          </cell>
          <cell r="C13269">
            <v>1096.9825900000001</v>
          </cell>
          <cell r="D13269">
            <v>0</v>
          </cell>
          <cell r="E13269">
            <v>0</v>
          </cell>
          <cell r="K13269">
            <v>60</v>
          </cell>
          <cell r="L13269" t="str">
            <v>EA</v>
          </cell>
        </row>
        <row r="13270">
          <cell r="A13270" t="str">
            <v>9880-0022-006-T</v>
          </cell>
          <cell r="B13270" t="str">
            <v>TUBE PLASTIC PIPE(BLK) 8x1.0 DIN 74324</v>
          </cell>
          <cell r="C13270">
            <v>34.176230000000004</v>
          </cell>
          <cell r="D13270">
            <v>50</v>
          </cell>
          <cell r="E13270">
            <v>0</v>
          </cell>
          <cell r="K13270">
            <v>150</v>
          </cell>
          <cell r="L13270" t="str">
            <v>ME</v>
          </cell>
        </row>
        <row r="13271">
          <cell r="A13271" t="str">
            <v>9880-0022-007-T</v>
          </cell>
          <cell r="B13271" t="str">
            <v>TUBE PLASTIC PIPE(YEL) 8x1.0 DIN 74324</v>
          </cell>
          <cell r="C13271">
            <v>22.266390000000001</v>
          </cell>
          <cell r="D13271">
            <v>120</v>
          </cell>
          <cell r="E13271">
            <v>0</v>
          </cell>
          <cell r="K13271">
            <v>150</v>
          </cell>
          <cell r="L13271" t="str">
            <v>ME</v>
          </cell>
        </row>
        <row r="13272">
          <cell r="A13272" t="str">
            <v>9880-0022-008-T</v>
          </cell>
          <cell r="B13272" t="str">
            <v>TUBE PLASTIC PIPE(RED) 8x1.0 DIN 74324</v>
          </cell>
          <cell r="C13272">
            <v>22.266350000000003</v>
          </cell>
          <cell r="D13272">
            <v>120</v>
          </cell>
          <cell r="E13272">
            <v>0</v>
          </cell>
          <cell r="K13272">
            <v>150</v>
          </cell>
          <cell r="L13272" t="str">
            <v>ME</v>
          </cell>
        </row>
        <row r="13273">
          <cell r="A13273" t="str">
            <v>9880-0022-018-T</v>
          </cell>
          <cell r="B13273" t="str">
            <v>TUBE PLASTIC PIPE(BLK) 12x1.5 DIN 74324</v>
          </cell>
          <cell r="C13273">
            <v>64</v>
          </cell>
          <cell r="D13273">
            <v>203</v>
          </cell>
          <cell r="E13273">
            <v>0</v>
          </cell>
          <cell r="K13273">
            <v>30</v>
          </cell>
          <cell r="L13273" t="str">
            <v>ME</v>
          </cell>
        </row>
        <row r="13274">
          <cell r="A13274" t="str">
            <v>9880-0022-019-T</v>
          </cell>
          <cell r="B13274" t="str">
            <v>TUBE PLASTIC PIPE(YEL) 12x1.5 DIN 74324</v>
          </cell>
          <cell r="C13274">
            <v>0</v>
          </cell>
          <cell r="D13274">
            <v>0</v>
          </cell>
          <cell r="E13274">
            <v>0</v>
          </cell>
          <cell r="K13274">
            <v>0</v>
          </cell>
          <cell r="L13274" t="str">
            <v>ME</v>
          </cell>
        </row>
        <row r="13275">
          <cell r="A13275" t="str">
            <v>9880-0022-026-T</v>
          </cell>
          <cell r="B13275" t="str">
            <v>TUBE PLASTIC PIPE(RED) 15x1.5 DIN 74324</v>
          </cell>
          <cell r="C13275">
            <v>63.74615</v>
          </cell>
          <cell r="D13275">
            <v>110</v>
          </cell>
          <cell r="E13275">
            <v>0</v>
          </cell>
          <cell r="K13275">
            <v>150</v>
          </cell>
          <cell r="L13275" t="str">
            <v>ME</v>
          </cell>
        </row>
        <row r="13276">
          <cell r="A13276" t="str">
            <v>9880-0022-033-T</v>
          </cell>
          <cell r="B13276" t="str">
            <v>TUBE PLASTIC PIPE(BLUE) 12x1.5 DIN 74324</v>
          </cell>
          <cell r="C13276">
            <v>49.630569999999999</v>
          </cell>
          <cell r="D13276">
            <v>580</v>
          </cell>
          <cell r="E13276">
            <v>0</v>
          </cell>
          <cell r="K13276">
            <v>150</v>
          </cell>
          <cell r="L13276" t="str">
            <v>ME</v>
          </cell>
        </row>
        <row r="13277">
          <cell r="A13277" t="str">
            <v>9880-0023-T</v>
          </cell>
          <cell r="B13277" t="str">
            <v>TUBE RECTANGULAR 100x38x2.3 AL 6063-T4</v>
          </cell>
          <cell r="C13277">
            <v>519.99694999999997</v>
          </cell>
          <cell r="D13277">
            <v>0</v>
          </cell>
          <cell r="E13277">
            <v>0</v>
          </cell>
          <cell r="K13277">
            <v>15</v>
          </cell>
          <cell r="L13277" t="str">
            <v>ME</v>
          </cell>
        </row>
        <row r="13278">
          <cell r="A13278" t="str">
            <v>9880-0024-001-T</v>
          </cell>
          <cell r="B13278" t="str">
            <v>TUBE ROUND SS. 6ME - OD 1/8"</v>
          </cell>
          <cell r="C13278">
            <v>0</v>
          </cell>
          <cell r="D13278">
            <v>0</v>
          </cell>
          <cell r="E13278">
            <v>0</v>
          </cell>
          <cell r="K13278">
            <v>0</v>
          </cell>
          <cell r="L13278" t="str">
            <v>EA</v>
          </cell>
        </row>
        <row r="13279">
          <cell r="A13279" t="str">
            <v>9880-0024-002-T</v>
          </cell>
          <cell r="B13279" t="str">
            <v>TUBE ROUND SS. 6ME - OD 1/4"</v>
          </cell>
          <cell r="C13279">
            <v>1299</v>
          </cell>
          <cell r="D13279">
            <v>0</v>
          </cell>
          <cell r="E13279">
            <v>0</v>
          </cell>
          <cell r="K13279">
            <v>15</v>
          </cell>
          <cell r="L13279" t="str">
            <v>EA</v>
          </cell>
        </row>
        <row r="13280">
          <cell r="A13280" t="str">
            <v>9880-0024-003-T</v>
          </cell>
          <cell r="B13280" t="str">
            <v>TUBE ROUND SS. 6ME - OD 3/8"</v>
          </cell>
          <cell r="C13280">
            <v>0</v>
          </cell>
          <cell r="D13280">
            <v>0</v>
          </cell>
          <cell r="E13280">
            <v>0</v>
          </cell>
          <cell r="K13280">
            <v>0</v>
          </cell>
          <cell r="L13280" t="str">
            <v>EA</v>
          </cell>
        </row>
        <row r="13281">
          <cell r="A13281" t="str">
            <v>9880-0024-004-T</v>
          </cell>
          <cell r="B13281" t="str">
            <v>TUBE ROUND SS. 6ME - OD 1/2"</v>
          </cell>
          <cell r="C13281">
            <v>0</v>
          </cell>
          <cell r="D13281">
            <v>0</v>
          </cell>
          <cell r="E13281">
            <v>0</v>
          </cell>
          <cell r="K13281">
            <v>0</v>
          </cell>
          <cell r="L13281" t="str">
            <v>EA</v>
          </cell>
        </row>
        <row r="13282">
          <cell r="A13282" t="str">
            <v>9880-0024-005-T</v>
          </cell>
          <cell r="B13282" t="str">
            <v>TUBE ROUND SS. 6ME - OD 6mm</v>
          </cell>
          <cell r="C13282">
            <v>0</v>
          </cell>
          <cell r="D13282">
            <v>0</v>
          </cell>
          <cell r="E13282">
            <v>0</v>
          </cell>
          <cell r="K13282">
            <v>0</v>
          </cell>
          <cell r="L13282" t="str">
            <v>EA</v>
          </cell>
        </row>
        <row r="13283">
          <cell r="A13283" t="str">
            <v>9880-0025-T</v>
          </cell>
          <cell r="B13283" t="str">
            <v>CAM TUBE - 16.5" (98933-014 )</v>
          </cell>
          <cell r="C13283">
            <v>1045.2898299999999</v>
          </cell>
          <cell r="D13283">
            <v>0</v>
          </cell>
          <cell r="E13283">
            <v>0</v>
          </cell>
          <cell r="K13283">
            <v>60</v>
          </cell>
          <cell r="L13283" t="str">
            <v>EA</v>
          </cell>
        </row>
        <row r="13284">
          <cell r="A13284" t="str">
            <v>9880-0026-T</v>
          </cell>
          <cell r="B13284" t="str">
            <v>BRACKET CAM TUBE SUPPORT (S-28547 )</v>
          </cell>
          <cell r="C13284">
            <v>62.2029</v>
          </cell>
          <cell r="D13284">
            <v>0</v>
          </cell>
          <cell r="E13284">
            <v>0</v>
          </cell>
          <cell r="K13284">
            <v>60</v>
          </cell>
          <cell r="L13284" t="str">
            <v>EA</v>
          </cell>
        </row>
        <row r="13285">
          <cell r="A13285" t="str">
            <v>9880-0027-T</v>
          </cell>
          <cell r="B13285" t="str">
            <v>TUBE COPPER 1/4" 0.035"Thk x 15ME.</v>
          </cell>
          <cell r="C13285">
            <v>1150</v>
          </cell>
          <cell r="D13285">
            <v>0</v>
          </cell>
          <cell r="E13285">
            <v>0</v>
          </cell>
          <cell r="K13285">
            <v>7</v>
          </cell>
          <cell r="L13285" t="str">
            <v>EA</v>
          </cell>
        </row>
        <row r="13286">
          <cell r="A13286" t="str">
            <v>9880-0028-T</v>
          </cell>
          <cell r="B13286" t="str">
            <v>TUBE,DIP INTERLOCK ASSY CIVACON#LK13&amp;B32</v>
          </cell>
          <cell r="C13286">
            <v>0</v>
          </cell>
          <cell r="D13286">
            <v>0</v>
          </cell>
          <cell r="E13286">
            <v>0</v>
          </cell>
          <cell r="K13286">
            <v>45</v>
          </cell>
          <cell r="L13286" t="str">
            <v>EA</v>
          </cell>
        </row>
        <row r="13287">
          <cell r="A13287" t="str">
            <v>9880-0029-T</v>
          </cell>
          <cell r="B13287" t="str">
            <v>DIP INTERLOCK CIVACON LC01013</v>
          </cell>
          <cell r="C13287">
            <v>7406.1923400000005</v>
          </cell>
          <cell r="D13287">
            <v>0</v>
          </cell>
          <cell r="E13287">
            <v>0</v>
          </cell>
          <cell r="K13287">
            <v>75</v>
          </cell>
          <cell r="L13287" t="str">
            <v>EA</v>
          </cell>
        </row>
        <row r="13288">
          <cell r="A13288" t="str">
            <v>9880-0030-T</v>
          </cell>
          <cell r="B13288" t="str">
            <v>REDUCER CONCENTRIC SS304 6"-4" 2mm.THK.</v>
          </cell>
          <cell r="C13288">
            <v>1840</v>
          </cell>
          <cell r="D13288">
            <v>0</v>
          </cell>
          <cell r="E13288">
            <v>0</v>
          </cell>
          <cell r="K13288">
            <v>0</v>
          </cell>
          <cell r="L13288" t="str">
            <v>EA</v>
          </cell>
        </row>
        <row r="13289">
          <cell r="A13289" t="str">
            <v>9880-0031-T</v>
          </cell>
          <cell r="B13289" t="str">
            <v>ELBOW#07.3151 SS90 deg.w/Air connection</v>
          </cell>
          <cell r="C13289">
            <v>15898.89805</v>
          </cell>
          <cell r="D13289">
            <v>0</v>
          </cell>
          <cell r="E13289">
            <v>0</v>
          </cell>
          <cell r="K13289">
            <v>0</v>
          </cell>
          <cell r="L13289" t="str">
            <v>EA</v>
          </cell>
        </row>
        <row r="13290">
          <cell r="A13290" t="str">
            <v>9880-0032-T</v>
          </cell>
          <cell r="B13290" t="str">
            <v>TUBE,HOSE,7" x 0.06" WALL x 4.0ME. AL</v>
          </cell>
          <cell r="C13290">
            <v>1345</v>
          </cell>
          <cell r="D13290">
            <v>0</v>
          </cell>
          <cell r="E13290">
            <v>0</v>
          </cell>
          <cell r="K13290">
            <v>30</v>
          </cell>
          <cell r="L13290" t="str">
            <v>EA</v>
          </cell>
        </row>
        <row r="13291">
          <cell r="A13291" t="str">
            <v>9880-0033-T</v>
          </cell>
          <cell r="B13291" t="str">
            <v>CAMTUBE KIT-ASSY-HD 16.5"BR R01 S-31703</v>
          </cell>
          <cell r="C13291">
            <v>0</v>
          </cell>
          <cell r="D13291">
            <v>0</v>
          </cell>
          <cell r="E13291">
            <v>0</v>
          </cell>
          <cell r="K13291">
            <v>0</v>
          </cell>
          <cell r="L13291" t="str">
            <v>EA</v>
          </cell>
        </row>
        <row r="13292">
          <cell r="A13292" t="str">
            <v>9880-0034-T</v>
          </cell>
          <cell r="B13292" t="str">
            <v>TUBE HOSE 7" x 0.06" WALL x 8.2 ME AL.</v>
          </cell>
          <cell r="C13292">
            <v>2747</v>
          </cell>
          <cell r="D13292">
            <v>0</v>
          </cell>
          <cell r="E13292">
            <v>0</v>
          </cell>
          <cell r="K13292">
            <v>30</v>
          </cell>
          <cell r="L13292" t="str">
            <v>EA</v>
          </cell>
        </row>
        <row r="13293">
          <cell r="A13293" t="str">
            <v>9880-0035-T</v>
          </cell>
          <cell r="B13293" t="str">
            <v>RECTANGLE TUBE JIS G3466 150X75 T 6 MM.</v>
          </cell>
          <cell r="C13293">
            <v>366.66667000000001</v>
          </cell>
          <cell r="D13293">
            <v>0</v>
          </cell>
          <cell r="E13293">
            <v>0</v>
          </cell>
          <cell r="K13293">
            <v>0</v>
          </cell>
          <cell r="L13293" t="str">
            <v>ME</v>
          </cell>
        </row>
        <row r="13294">
          <cell r="A13294" t="str">
            <v>9880-0036-T</v>
          </cell>
          <cell r="B13294" t="str">
            <v>RECTANGLE TUBE TIS107 100X50 T4.5MM.</v>
          </cell>
          <cell r="C13294">
            <v>174.16667000000001</v>
          </cell>
          <cell r="D13294">
            <v>0</v>
          </cell>
          <cell r="E13294">
            <v>0</v>
          </cell>
          <cell r="K13294">
            <v>0</v>
          </cell>
          <cell r="L13294" t="str">
            <v>ME</v>
          </cell>
        </row>
        <row r="13295">
          <cell r="A13295" t="str">
            <v>9880-0037-T</v>
          </cell>
          <cell r="B13295" t="str">
            <v>TUBE NYLON BLACK 4x0.75,DIN73378</v>
          </cell>
          <cell r="C13295">
            <v>14.5</v>
          </cell>
          <cell r="D13295">
            <v>197.5</v>
          </cell>
          <cell r="E13295">
            <v>0</v>
          </cell>
          <cell r="K13295">
            <v>15</v>
          </cell>
          <cell r="L13295" t="str">
            <v>ME</v>
          </cell>
        </row>
        <row r="13296">
          <cell r="A13296" t="str">
            <v>9880-0038-T</v>
          </cell>
          <cell r="B13296" t="str">
            <v>DIP INTERLOCK VALVE CIVACON#LK101</v>
          </cell>
          <cell r="C13296">
            <v>0</v>
          </cell>
          <cell r="D13296">
            <v>0</v>
          </cell>
          <cell r="E13296">
            <v>0</v>
          </cell>
          <cell r="K13296">
            <v>0</v>
          </cell>
          <cell r="L13296" t="str">
            <v>EA</v>
          </cell>
        </row>
        <row r="13297">
          <cell r="A13297" t="str">
            <v>9880-0039-T</v>
          </cell>
          <cell r="B13297" t="str">
            <v>TUBE SEAMLESS OD.3/8"X 0.035" WT. X 6 M.</v>
          </cell>
          <cell r="C13297">
            <v>388.73334</v>
          </cell>
          <cell r="D13297">
            <v>0</v>
          </cell>
          <cell r="E13297">
            <v>0</v>
          </cell>
          <cell r="K13297">
            <v>0</v>
          </cell>
          <cell r="L13297" t="str">
            <v>ME</v>
          </cell>
        </row>
        <row r="13298">
          <cell r="A13298" t="str">
            <v>9880-0040-T</v>
          </cell>
          <cell r="B13298" t="str">
            <v>TUBE NYLON WHITE 4mm. #N1100400-W</v>
          </cell>
          <cell r="C13298">
            <v>36</v>
          </cell>
          <cell r="D13298">
            <v>35</v>
          </cell>
          <cell r="E13298">
            <v>0</v>
          </cell>
          <cell r="K13298">
            <v>0</v>
          </cell>
          <cell r="L13298" t="str">
            <v>ME</v>
          </cell>
        </row>
        <row r="13299">
          <cell r="A13299" t="str">
            <v>9880-0041-T</v>
          </cell>
          <cell r="B13299" t="str">
            <v>STUB PIPE  tube guide ø 93mm, thickness</v>
          </cell>
          <cell r="C13299">
            <v>0</v>
          </cell>
          <cell r="D13299">
            <v>0</v>
          </cell>
          <cell r="E13299">
            <v>0</v>
          </cell>
          <cell r="K13299">
            <v>0</v>
          </cell>
          <cell r="L13299" t="str">
            <v>EA</v>
          </cell>
        </row>
        <row r="13300">
          <cell r="A13300" t="str">
            <v>9880-0042</v>
          </cell>
          <cell r="B13300" t="str">
            <v>TUBE,FOR INDICATOR ROD</v>
          </cell>
          <cell r="C13300">
            <v>0</v>
          </cell>
          <cell r="D13300">
            <v>0</v>
          </cell>
          <cell r="E13300">
            <v>0</v>
          </cell>
          <cell r="K13300">
            <v>0</v>
          </cell>
          <cell r="L13300" t="str">
            <v>EA</v>
          </cell>
        </row>
        <row r="13301">
          <cell r="A13301" t="str">
            <v>9880-0042-T</v>
          </cell>
          <cell r="B13301" t="str">
            <v>STUB PIPE TUBE GUIDE DIA.90 mm</v>
          </cell>
          <cell r="C13301">
            <v>2400</v>
          </cell>
          <cell r="D13301">
            <v>0</v>
          </cell>
          <cell r="E13301">
            <v>0</v>
          </cell>
          <cell r="K13301">
            <v>7</v>
          </cell>
          <cell r="L13301" t="str">
            <v>EA</v>
          </cell>
        </row>
        <row r="13302">
          <cell r="A13302" t="str">
            <v>9880-0042-T-LB</v>
          </cell>
          <cell r="B13302" t="str">
            <v>LABOR COST FOR STUB PIPE TUBE GUIDE</v>
          </cell>
          <cell r="C13302">
            <v>350</v>
          </cell>
          <cell r="D13302">
            <v>0</v>
          </cell>
          <cell r="E13302">
            <v>0</v>
          </cell>
          <cell r="K13302">
            <v>7</v>
          </cell>
          <cell r="L13302" t="str">
            <v>EA</v>
          </cell>
        </row>
        <row r="13303">
          <cell r="A13303" t="str">
            <v>9880-0043-T</v>
          </cell>
          <cell r="B13303" t="str">
            <v>TUBE HOSE 7" x 0.06" WALL x 5.0 ME AL.</v>
          </cell>
          <cell r="C13303">
            <v>2151</v>
          </cell>
          <cell r="D13303">
            <v>0</v>
          </cell>
          <cell r="E13303">
            <v>0</v>
          </cell>
          <cell r="K13303">
            <v>30</v>
          </cell>
          <cell r="L13303" t="str">
            <v>EA</v>
          </cell>
        </row>
        <row r="13304">
          <cell r="A13304" t="str">
            <v>9880-0044-030-T</v>
          </cell>
          <cell r="B13304" t="str">
            <v>TUBE HOSE ALUM 8"(205mm OD,3.5mm) 3.0 ME</v>
          </cell>
          <cell r="C13304">
            <v>2974.8252299999999</v>
          </cell>
          <cell r="D13304">
            <v>13</v>
          </cell>
          <cell r="E13304">
            <v>0</v>
          </cell>
          <cell r="K13304">
            <v>30</v>
          </cell>
          <cell r="L13304" t="str">
            <v>EA</v>
          </cell>
        </row>
        <row r="13305">
          <cell r="A13305" t="str">
            <v>9880-0044-045-T</v>
          </cell>
          <cell r="B13305" t="str">
            <v>TUBE HOSE ALUM 8"(205mm OD,3.5mm) 4.5 ME</v>
          </cell>
          <cell r="C13305">
            <v>5013.6000000000004</v>
          </cell>
          <cell r="D13305">
            <v>0</v>
          </cell>
          <cell r="E13305">
            <v>0</v>
          </cell>
          <cell r="K13305">
            <v>30</v>
          </cell>
          <cell r="L13305" t="str">
            <v>EA</v>
          </cell>
        </row>
        <row r="13306">
          <cell r="A13306" t="str">
            <v>9880-0044-048-T</v>
          </cell>
          <cell r="B13306" t="str">
            <v>TUBE HOSE AL, 8"(205 OD,3.5m) 4.8M, 16FT</v>
          </cell>
          <cell r="C13306">
            <v>0</v>
          </cell>
          <cell r="D13306">
            <v>0</v>
          </cell>
          <cell r="E13306">
            <v>0</v>
          </cell>
          <cell r="K13306">
            <v>0</v>
          </cell>
          <cell r="L13306" t="str">
            <v>EA</v>
          </cell>
        </row>
        <row r="13307">
          <cell r="A13307" t="str">
            <v>9880-0044-058-T</v>
          </cell>
          <cell r="B13307" t="str">
            <v>TUBE HOSE ALUM 8"(205mm OD,3.5mm) 5.8 ME</v>
          </cell>
          <cell r="C13307">
            <v>0</v>
          </cell>
          <cell r="D13307">
            <v>0</v>
          </cell>
          <cell r="E13307">
            <v>0</v>
          </cell>
          <cell r="K13307">
            <v>0</v>
          </cell>
          <cell r="L13307" t="str">
            <v>EA</v>
          </cell>
        </row>
        <row r="13308">
          <cell r="A13308" t="str">
            <v>9880-0044-064-T</v>
          </cell>
          <cell r="B13308" t="str">
            <v>TUBE HOSE ALUM 8"(205mm OD,3.5mm) 6.4 ME</v>
          </cell>
          <cell r="C13308">
            <v>5114.79</v>
          </cell>
          <cell r="D13308">
            <v>0</v>
          </cell>
          <cell r="E13308">
            <v>0</v>
          </cell>
          <cell r="K13308">
            <v>30</v>
          </cell>
          <cell r="L13308" t="str">
            <v>EA</v>
          </cell>
        </row>
        <row r="13309">
          <cell r="A13309" t="str">
            <v>9880-0044-T</v>
          </cell>
          <cell r="B13309" t="str">
            <v>TUBE HOSE ALUM 8"(205mm OD, 3.5mm)</v>
          </cell>
          <cell r="C13309">
            <v>0</v>
          </cell>
          <cell r="D13309">
            <v>0</v>
          </cell>
          <cell r="E13309">
            <v>0</v>
          </cell>
          <cell r="K13309">
            <v>0</v>
          </cell>
          <cell r="L13309" t="str">
            <v>EA</v>
          </cell>
        </row>
        <row r="13310">
          <cell r="A13310" t="str">
            <v>9880-0045-T</v>
          </cell>
          <cell r="B13310" t="str">
            <v>TUBE AL OD130MM WALL6.0MM 6061-T6</v>
          </cell>
          <cell r="C13310">
            <v>1280.9273000000001</v>
          </cell>
          <cell r="D13310">
            <v>35.74</v>
          </cell>
          <cell r="E13310">
            <v>0</v>
          </cell>
          <cell r="K13310">
            <v>30</v>
          </cell>
          <cell r="L13310" t="str">
            <v>ME</v>
          </cell>
        </row>
        <row r="13311">
          <cell r="A13311" t="str">
            <v>9880-0046-001-T</v>
          </cell>
          <cell r="B13311" t="str">
            <v>TUBE,AIR BRAKE YELLOW 10 PA 11 RILSAN</v>
          </cell>
          <cell r="C13311">
            <v>0</v>
          </cell>
          <cell r="D13311">
            <v>0</v>
          </cell>
          <cell r="E13311">
            <v>0</v>
          </cell>
          <cell r="K13311">
            <v>0</v>
          </cell>
          <cell r="L13311" t="str">
            <v>ME</v>
          </cell>
        </row>
        <row r="13312">
          <cell r="A13312" t="str">
            <v>9880-0046-002-T</v>
          </cell>
          <cell r="B13312" t="str">
            <v>TUBE,AIR BRAKE RED 12mm PA 11 RILSAN</v>
          </cell>
          <cell r="C13312">
            <v>0</v>
          </cell>
          <cell r="D13312">
            <v>0</v>
          </cell>
          <cell r="E13312">
            <v>0</v>
          </cell>
          <cell r="K13312">
            <v>0</v>
          </cell>
          <cell r="L13312" t="str">
            <v>ME</v>
          </cell>
        </row>
        <row r="13313">
          <cell r="A13313" t="str">
            <v>9880-0046-003-T</v>
          </cell>
          <cell r="B13313" t="str">
            <v>TUBE,AIR BRAKE BLACK 10mm PA 11 RILSAN</v>
          </cell>
          <cell r="C13313">
            <v>0</v>
          </cell>
          <cell r="D13313">
            <v>0</v>
          </cell>
          <cell r="E13313">
            <v>0</v>
          </cell>
          <cell r="K13313">
            <v>0</v>
          </cell>
          <cell r="L13313" t="str">
            <v>ME</v>
          </cell>
        </row>
        <row r="13314">
          <cell r="A13314" t="str">
            <v>9880-0046-004-T</v>
          </cell>
          <cell r="B13314" t="str">
            <v>TUBE,AIR BRAKE BLACK 8mm PA 11 RILSAN</v>
          </cell>
          <cell r="C13314">
            <v>0</v>
          </cell>
          <cell r="D13314">
            <v>0</v>
          </cell>
          <cell r="E13314">
            <v>0</v>
          </cell>
          <cell r="K13314">
            <v>0</v>
          </cell>
          <cell r="L13314" t="str">
            <v>ME</v>
          </cell>
        </row>
        <row r="13315">
          <cell r="A13315" t="str">
            <v>9880-0046-005-T</v>
          </cell>
          <cell r="B13315" t="str">
            <v>TUBE,AIR BRAKE YELLOW 8mm PA 11 RILSAN</v>
          </cell>
          <cell r="C13315">
            <v>54</v>
          </cell>
          <cell r="D13315">
            <v>160</v>
          </cell>
          <cell r="E13315">
            <v>0</v>
          </cell>
          <cell r="K13315">
            <v>0</v>
          </cell>
          <cell r="L13315" t="str">
            <v>ME</v>
          </cell>
        </row>
        <row r="13316">
          <cell r="A13316" t="str">
            <v>9880-0046-T</v>
          </cell>
          <cell r="B13316" t="str">
            <v>TUBE, AIR BRAKE PA 11 RILSAN "METAL WORK</v>
          </cell>
          <cell r="C13316">
            <v>0</v>
          </cell>
          <cell r="D13316">
            <v>0</v>
          </cell>
          <cell r="E13316">
            <v>0</v>
          </cell>
          <cell r="K13316">
            <v>0</v>
          </cell>
          <cell r="L13316" t="str">
            <v>ME</v>
          </cell>
        </row>
        <row r="13317">
          <cell r="A13317" t="str">
            <v>9880-0047-T</v>
          </cell>
          <cell r="B13317" t="str">
            <v>TUBE HOSE 7" x 0.06" WALL x 6.1 ME AL.</v>
          </cell>
          <cell r="C13317">
            <v>2753</v>
          </cell>
          <cell r="D13317">
            <v>32</v>
          </cell>
          <cell r="E13317">
            <v>0</v>
          </cell>
          <cell r="K13317">
            <v>30</v>
          </cell>
          <cell r="L13317" t="str">
            <v>EA</v>
          </cell>
        </row>
        <row r="13318">
          <cell r="A13318" t="str">
            <v>9880-0048-T</v>
          </cell>
          <cell r="B13318" t="str">
            <v>TUBE,HOSE,7" x 0.064" WALL x 9.0 ME. AL</v>
          </cell>
          <cell r="C13318">
            <v>4439</v>
          </cell>
          <cell r="D13318">
            <v>1</v>
          </cell>
          <cell r="E13318">
            <v>0</v>
          </cell>
          <cell r="K13318">
            <v>30</v>
          </cell>
          <cell r="L13318" t="str">
            <v>EA</v>
          </cell>
        </row>
        <row r="13319">
          <cell r="A13319" t="str">
            <v>9880-0049-001-T</v>
          </cell>
          <cell r="B13319" t="str">
            <v>TUBE,AIR BRAKE BLUE 12mm PA MB-TEC</v>
          </cell>
          <cell r="C13319">
            <v>118.33</v>
          </cell>
          <cell r="D13319">
            <v>20</v>
          </cell>
          <cell r="E13319">
            <v>0</v>
          </cell>
          <cell r="K13319">
            <v>0</v>
          </cell>
          <cell r="L13319" t="str">
            <v>ME</v>
          </cell>
        </row>
        <row r="13320">
          <cell r="A13320" t="str">
            <v>9880-0049-002-T</v>
          </cell>
          <cell r="B13320" t="str">
            <v>TUBE,AIR BRAKE RED 15mm PA MB-TEC</v>
          </cell>
          <cell r="C13320">
            <v>225</v>
          </cell>
          <cell r="D13320">
            <v>301</v>
          </cell>
          <cell r="E13320">
            <v>0</v>
          </cell>
          <cell r="K13320">
            <v>0</v>
          </cell>
          <cell r="L13320" t="str">
            <v>ME</v>
          </cell>
        </row>
        <row r="13321">
          <cell r="A13321" t="str">
            <v>9880-0049-003-T</v>
          </cell>
          <cell r="B13321" t="str">
            <v>TUBE,AIR BRAKE RED 18mm PA MB-TEC</v>
          </cell>
          <cell r="C13321">
            <v>351</v>
          </cell>
          <cell r="D13321">
            <v>359</v>
          </cell>
          <cell r="E13321">
            <v>0</v>
          </cell>
          <cell r="K13321">
            <v>0</v>
          </cell>
          <cell r="L13321" t="str">
            <v>ME</v>
          </cell>
        </row>
        <row r="13322">
          <cell r="A13322" t="str">
            <v>9880-0049-T</v>
          </cell>
          <cell r="B13322" t="str">
            <v>TUBE, AIR BRAKE PA MB-TEC "METAL WORK"</v>
          </cell>
          <cell r="C13322">
            <v>0</v>
          </cell>
          <cell r="D13322">
            <v>0</v>
          </cell>
          <cell r="E13322">
            <v>0</v>
          </cell>
          <cell r="K13322">
            <v>0</v>
          </cell>
          <cell r="L13322" t="str">
            <v>ME</v>
          </cell>
        </row>
        <row r="13323">
          <cell r="A13323" t="str">
            <v>9880-0050-001-T</v>
          </cell>
          <cell r="B13323" t="str">
            <v>TUBE, AIR BRAKE TUBE BLACK 8mm.</v>
          </cell>
          <cell r="C13323">
            <v>0</v>
          </cell>
          <cell r="D13323">
            <v>0</v>
          </cell>
          <cell r="E13323">
            <v>0</v>
          </cell>
          <cell r="K13323">
            <v>0</v>
          </cell>
          <cell r="L13323" t="str">
            <v>ME</v>
          </cell>
        </row>
        <row r="13324">
          <cell r="A13324" t="str">
            <v>9880-0050-002-T</v>
          </cell>
          <cell r="B13324" t="str">
            <v>TUBE, AIR BRAKE TUBE RED 8mm.</v>
          </cell>
          <cell r="C13324">
            <v>0</v>
          </cell>
          <cell r="D13324">
            <v>0</v>
          </cell>
          <cell r="E13324">
            <v>0</v>
          </cell>
          <cell r="K13324">
            <v>0</v>
          </cell>
          <cell r="L13324" t="str">
            <v>ME</v>
          </cell>
        </row>
        <row r="13325">
          <cell r="A13325" t="str">
            <v>9880-0050-003-T</v>
          </cell>
          <cell r="B13325" t="str">
            <v>TUBE, AIR BRAKE TUBE YELLOW 8mm.</v>
          </cell>
          <cell r="C13325">
            <v>0</v>
          </cell>
          <cell r="D13325">
            <v>0</v>
          </cell>
          <cell r="E13325">
            <v>0</v>
          </cell>
          <cell r="K13325">
            <v>0</v>
          </cell>
          <cell r="L13325" t="str">
            <v>ME</v>
          </cell>
        </row>
        <row r="13326">
          <cell r="A13326" t="str">
            <v>9880-0050-004-T</v>
          </cell>
          <cell r="B13326" t="str">
            <v>TUBE, AIR BRAKE TUBE BLACK 15mm.</v>
          </cell>
          <cell r="C13326">
            <v>0</v>
          </cell>
          <cell r="D13326">
            <v>0</v>
          </cell>
          <cell r="E13326">
            <v>0</v>
          </cell>
          <cell r="K13326">
            <v>0</v>
          </cell>
          <cell r="L13326" t="str">
            <v>ME</v>
          </cell>
        </row>
        <row r="13327">
          <cell r="A13327" t="str">
            <v>9880-0050-T</v>
          </cell>
          <cell r="B13327" t="str">
            <v>TUBE, AIR BRAKE TUBE "AIR BRAKE CORPORAT</v>
          </cell>
          <cell r="C13327">
            <v>0</v>
          </cell>
          <cell r="D13327">
            <v>0</v>
          </cell>
          <cell r="E13327">
            <v>0</v>
          </cell>
          <cell r="K13327">
            <v>0</v>
          </cell>
          <cell r="L13327" t="str">
            <v>ME</v>
          </cell>
        </row>
        <row r="13328">
          <cell r="A13328" t="str">
            <v>9881-0001-T</v>
          </cell>
          <cell r="B13328" t="str">
            <v>DUAL WALL HEAT SHRINK TUBING NARVA#56674</v>
          </cell>
          <cell r="C13328">
            <v>630.28706999999997</v>
          </cell>
          <cell r="D13328">
            <v>8</v>
          </cell>
          <cell r="E13328">
            <v>0</v>
          </cell>
          <cell r="K13328">
            <v>60</v>
          </cell>
          <cell r="L13328" t="str">
            <v>EA</v>
          </cell>
        </row>
        <row r="13329">
          <cell r="A13329" t="str">
            <v>9881-0002-T</v>
          </cell>
          <cell r="B13329" t="str">
            <v>DUAL WALL HEAT SHRINK TUBING NARVA#56676</v>
          </cell>
          <cell r="C13329">
            <v>817.11134000000004</v>
          </cell>
          <cell r="D13329">
            <v>0</v>
          </cell>
          <cell r="E13329">
            <v>0</v>
          </cell>
          <cell r="K13329">
            <v>60</v>
          </cell>
          <cell r="L13329" t="str">
            <v>EA</v>
          </cell>
        </row>
        <row r="13330">
          <cell r="A13330" t="str">
            <v>9881-0003-T</v>
          </cell>
          <cell r="B13330" t="str">
            <v>DUAL WALL HEAT SHRINK TUBING NARVA#56672</v>
          </cell>
          <cell r="C13330">
            <v>118.70101000000001</v>
          </cell>
          <cell r="D13330">
            <v>0</v>
          </cell>
          <cell r="E13330">
            <v>0</v>
          </cell>
          <cell r="K13330">
            <v>60</v>
          </cell>
          <cell r="L13330" t="str">
            <v>EA</v>
          </cell>
        </row>
        <row r="13331">
          <cell r="A13331" t="str">
            <v>9881-0004-T</v>
          </cell>
          <cell r="B13331" t="str">
            <v>TUBING NYLON  BLACK 3/4"(J844) AIR BRAKE</v>
          </cell>
          <cell r="C13331">
            <v>234.06849</v>
          </cell>
          <cell r="D13331">
            <v>0</v>
          </cell>
          <cell r="E13331">
            <v>0</v>
          </cell>
          <cell r="K13331">
            <v>45</v>
          </cell>
          <cell r="L13331" t="str">
            <v>ME</v>
          </cell>
        </row>
        <row r="13332">
          <cell r="A13332" t="str">
            <v>9881-0005</v>
          </cell>
          <cell r="B13332" t="str">
            <v>TUBING,0.25IN OD,NYLON,BLK  AIRBRAKE</v>
          </cell>
          <cell r="C13332">
            <v>0</v>
          </cell>
          <cell r="D13332">
            <v>0</v>
          </cell>
          <cell r="E13332">
            <v>0</v>
          </cell>
          <cell r="K13332">
            <v>0</v>
          </cell>
          <cell r="L13332" t="str">
            <v>ME</v>
          </cell>
        </row>
        <row r="13333">
          <cell r="A13333" t="str">
            <v>9881-0005-T</v>
          </cell>
          <cell r="B13333" t="str">
            <v>DUAL WALL HEAT SHRINK TUBING ATM040,OD40</v>
          </cell>
          <cell r="C13333">
            <v>800</v>
          </cell>
          <cell r="D13333">
            <v>37</v>
          </cell>
          <cell r="E13333">
            <v>0</v>
          </cell>
          <cell r="K13333">
            <v>0</v>
          </cell>
          <cell r="L13333" t="str">
            <v>EA</v>
          </cell>
        </row>
        <row r="13334">
          <cell r="A13334" t="str">
            <v>9881-0006-T</v>
          </cell>
          <cell r="B13334" t="str">
            <v>DUAL WALL HEAT SHRINK TUBING ATM028,OD28</v>
          </cell>
          <cell r="C13334">
            <v>550</v>
          </cell>
          <cell r="D13334">
            <v>75.5</v>
          </cell>
          <cell r="E13334">
            <v>0</v>
          </cell>
          <cell r="K13334">
            <v>0</v>
          </cell>
          <cell r="L13334" t="str">
            <v>EA</v>
          </cell>
        </row>
        <row r="13335">
          <cell r="A13335" t="str">
            <v>9881-0007-T</v>
          </cell>
          <cell r="B13335" t="str">
            <v>TUBE WALL BUNDY 9.5ODx 0.8WTx5000</v>
          </cell>
          <cell r="C13335">
            <v>0</v>
          </cell>
          <cell r="D13335">
            <v>0</v>
          </cell>
          <cell r="E13335">
            <v>0</v>
          </cell>
          <cell r="K13335">
            <v>0</v>
          </cell>
          <cell r="L13335" t="str">
            <v>ME</v>
          </cell>
        </row>
        <row r="13336">
          <cell r="A13336" t="str">
            <v>9881-0013</v>
          </cell>
          <cell r="B13336" t="str">
            <v>TUBING,NYLON,0.25IN OD,YELLOW   AIRBRAKE</v>
          </cell>
          <cell r="C13336">
            <v>0</v>
          </cell>
          <cell r="D13336">
            <v>0</v>
          </cell>
          <cell r="E13336">
            <v>0</v>
          </cell>
          <cell r="K13336">
            <v>0</v>
          </cell>
          <cell r="L13336" t="str">
            <v>ME</v>
          </cell>
        </row>
        <row r="13337">
          <cell r="A13337" t="str">
            <v>9881-0020</v>
          </cell>
          <cell r="B13337" t="str">
            <v>TUBING,AIRBRAKE,NYLON0.38INDIA,BLUE</v>
          </cell>
          <cell r="C13337">
            <v>0</v>
          </cell>
          <cell r="D13337">
            <v>0</v>
          </cell>
          <cell r="E13337">
            <v>0</v>
          </cell>
          <cell r="K13337">
            <v>0</v>
          </cell>
          <cell r="L13337" t="str">
            <v>ME</v>
          </cell>
        </row>
        <row r="13338">
          <cell r="A13338" t="str">
            <v>9881-0024</v>
          </cell>
          <cell r="B13338" t="str">
            <v>TUBING,AIRBRAKE,NYLON  0.25INDIA,GREEN</v>
          </cell>
          <cell r="C13338">
            <v>0</v>
          </cell>
          <cell r="D13338">
            <v>0</v>
          </cell>
          <cell r="E13338">
            <v>0</v>
          </cell>
          <cell r="K13338">
            <v>0</v>
          </cell>
          <cell r="L13338" t="str">
            <v>ME</v>
          </cell>
        </row>
        <row r="13339">
          <cell r="A13339" t="str">
            <v>9881-0026</v>
          </cell>
          <cell r="B13339" t="str">
            <v>TUBING,AIRBRAKE,NYLON 0.25INDIA,RED</v>
          </cell>
          <cell r="C13339">
            <v>0</v>
          </cell>
          <cell r="D13339">
            <v>0</v>
          </cell>
          <cell r="E13339">
            <v>0</v>
          </cell>
          <cell r="K13339">
            <v>0</v>
          </cell>
          <cell r="L13339" t="str">
            <v>ME</v>
          </cell>
        </row>
        <row r="13340">
          <cell r="A13340" t="str">
            <v>9881-0027</v>
          </cell>
          <cell r="B13340" t="str">
            <v>TUBING,AIRBRAKE,NYLON  0.50INDIA,RED</v>
          </cell>
          <cell r="C13340">
            <v>0</v>
          </cell>
          <cell r="D13340">
            <v>0</v>
          </cell>
          <cell r="E13340">
            <v>0</v>
          </cell>
          <cell r="K13340">
            <v>0</v>
          </cell>
          <cell r="L13340" t="str">
            <v>ME</v>
          </cell>
        </row>
        <row r="13341">
          <cell r="A13341" t="str">
            <v>9881-0048</v>
          </cell>
          <cell r="B13341" t="str">
            <v>TUBING,RD,ALUM,2IN OD0.125INWALL X144INL</v>
          </cell>
          <cell r="C13341">
            <v>0</v>
          </cell>
          <cell r="D13341">
            <v>0</v>
          </cell>
          <cell r="E13341">
            <v>0</v>
          </cell>
          <cell r="K13341">
            <v>0</v>
          </cell>
          <cell r="L13341" t="str">
            <v>ME</v>
          </cell>
        </row>
        <row r="13342">
          <cell r="A13342" t="str">
            <v>9881-0055</v>
          </cell>
          <cell r="B13342" t="str">
            <v>TUBING,RECT,ALUM,5IN X 4IN 0.281IN</v>
          </cell>
          <cell r="C13342">
            <v>0</v>
          </cell>
          <cell r="D13342">
            <v>0</v>
          </cell>
          <cell r="E13342">
            <v>0</v>
          </cell>
          <cell r="K13342">
            <v>0</v>
          </cell>
          <cell r="L13342" t="str">
            <v>EA</v>
          </cell>
        </row>
        <row r="13343">
          <cell r="A13343" t="str">
            <v>9881-0063</v>
          </cell>
          <cell r="B13343" t="str">
            <v>TUBING VINYL CLEAR 1.0 IN OD 0.75 IN ID</v>
          </cell>
          <cell r="C13343">
            <v>25</v>
          </cell>
          <cell r="D13343">
            <v>0</v>
          </cell>
          <cell r="E13343">
            <v>0</v>
          </cell>
          <cell r="K13343">
            <v>7</v>
          </cell>
          <cell r="L13343" t="str">
            <v>ME</v>
          </cell>
        </row>
        <row r="13344">
          <cell r="A13344" t="str">
            <v>9881-0088</v>
          </cell>
          <cell r="B13344" t="str">
            <v>TUBING,SS,.250IN X .035IN WALL [ 3 ME]</v>
          </cell>
          <cell r="C13344">
            <v>225</v>
          </cell>
          <cell r="D13344">
            <v>0</v>
          </cell>
          <cell r="E13344">
            <v>0</v>
          </cell>
          <cell r="K13344">
            <v>7</v>
          </cell>
          <cell r="L13344" t="str">
            <v>ME</v>
          </cell>
        </row>
        <row r="13345">
          <cell r="A13345" t="str">
            <v>9882-0001-T</v>
          </cell>
          <cell r="B13345" t="str">
            <v>TURNBUCKLE,JAW&amp;EYE,1/2x12</v>
          </cell>
          <cell r="C13345">
            <v>650</v>
          </cell>
          <cell r="D13345">
            <v>0</v>
          </cell>
          <cell r="E13345">
            <v>0</v>
          </cell>
          <cell r="K13345">
            <v>0</v>
          </cell>
          <cell r="L13345" t="str">
            <v>EA</v>
          </cell>
        </row>
        <row r="13346">
          <cell r="A13346" t="str">
            <v>9885-0001-T</v>
          </cell>
          <cell r="B13346" t="str">
            <v>TURNTABLE DOUBLE BALL RACE BPW DK-90/13</v>
          </cell>
          <cell r="C13346">
            <v>8403.93</v>
          </cell>
          <cell r="D13346">
            <v>0</v>
          </cell>
          <cell r="E13346">
            <v>0</v>
          </cell>
          <cell r="K13346">
            <v>0</v>
          </cell>
          <cell r="L13346" t="str">
            <v>EA</v>
          </cell>
        </row>
        <row r="13347">
          <cell r="A13347" t="str">
            <v>9885-0002-T</v>
          </cell>
          <cell r="B13347" t="str">
            <v>TURNTABLE DOUBLE BALLRACE HOLLAND HITCH</v>
          </cell>
          <cell r="C13347">
            <v>0</v>
          </cell>
          <cell r="D13347">
            <v>0</v>
          </cell>
          <cell r="E13347">
            <v>0</v>
          </cell>
          <cell r="K13347">
            <v>0</v>
          </cell>
          <cell r="L13347" t="str">
            <v>EA</v>
          </cell>
        </row>
        <row r="13348">
          <cell r="A13348" t="str">
            <v>9885-0003-T</v>
          </cell>
          <cell r="B13348" t="str">
            <v>TURNTABLE  JOST HE-1100/22</v>
          </cell>
          <cell r="C13348">
            <v>10125</v>
          </cell>
          <cell r="D13348">
            <v>0</v>
          </cell>
          <cell r="E13348">
            <v>0</v>
          </cell>
          <cell r="K13348">
            <v>15</v>
          </cell>
          <cell r="L13348" t="str">
            <v>EA</v>
          </cell>
        </row>
        <row r="13349">
          <cell r="A13349" t="str">
            <v>9885-0004-T</v>
          </cell>
          <cell r="B13349" t="str">
            <v>TURNTABLE SINGLE BALL ROBELLO 90/1100.22</v>
          </cell>
          <cell r="C13349">
            <v>0</v>
          </cell>
          <cell r="D13349">
            <v>0</v>
          </cell>
          <cell r="E13349">
            <v>0</v>
          </cell>
          <cell r="K13349">
            <v>0</v>
          </cell>
          <cell r="L13349" t="str">
            <v>EA</v>
          </cell>
        </row>
        <row r="13350">
          <cell r="A13350" t="str">
            <v>9885-0005-T</v>
          </cell>
          <cell r="B13350" t="str">
            <v>TURNTABLE BPW DK 90/14 #02.6415.33.00</v>
          </cell>
          <cell r="C13350">
            <v>51663.363949999999</v>
          </cell>
          <cell r="D13350">
            <v>0</v>
          </cell>
          <cell r="E13350">
            <v>0</v>
          </cell>
          <cell r="K13350">
            <v>90</v>
          </cell>
          <cell r="L13350" t="str">
            <v>EA</v>
          </cell>
        </row>
        <row r="13351">
          <cell r="A13351" t="str">
            <v>9885-0006-T</v>
          </cell>
          <cell r="B13351" t="str">
            <v>GNY LIQUID FIFTH WHEEL MODEL 887</v>
          </cell>
          <cell r="C13351">
            <v>0</v>
          </cell>
          <cell r="D13351">
            <v>0</v>
          </cell>
          <cell r="E13351">
            <v>0</v>
          </cell>
          <cell r="K13351">
            <v>0</v>
          </cell>
          <cell r="L13351" t="str">
            <v>EA</v>
          </cell>
        </row>
        <row r="13352">
          <cell r="A13352" t="str">
            <v>9885-0007-T</v>
          </cell>
          <cell r="B13352" t="str">
            <v>TURNTABLE MAGNUM #MTB9015 (2B)</v>
          </cell>
          <cell r="C13352">
            <v>9600</v>
          </cell>
          <cell r="D13352">
            <v>0</v>
          </cell>
          <cell r="E13352">
            <v>0</v>
          </cell>
          <cell r="K13352">
            <v>30</v>
          </cell>
          <cell r="L13352" t="str">
            <v>EA</v>
          </cell>
        </row>
        <row r="13353">
          <cell r="A13353" t="str">
            <v>9887-0001-001-T</v>
          </cell>
          <cell r="B13353" t="str">
            <v>BODY 4" GRAVITY COUPLER (11027) CIVA.876</v>
          </cell>
          <cell r="C13353">
            <v>0</v>
          </cell>
          <cell r="D13353">
            <v>0</v>
          </cell>
          <cell r="E13353">
            <v>0</v>
          </cell>
          <cell r="K13353">
            <v>0</v>
          </cell>
          <cell r="L13353" t="str">
            <v>EA</v>
          </cell>
        </row>
        <row r="13354">
          <cell r="A13354" t="str">
            <v>9887-0001-002-T</v>
          </cell>
          <cell r="B13354" t="str">
            <v>GASKET (10918) BUNA FOR CIVA.876</v>
          </cell>
          <cell r="C13354">
            <v>363.00089000000003</v>
          </cell>
          <cell r="D13354">
            <v>5</v>
          </cell>
          <cell r="E13354">
            <v>0</v>
          </cell>
          <cell r="K13354">
            <v>30</v>
          </cell>
          <cell r="L13354" t="str">
            <v>EA</v>
          </cell>
        </row>
        <row r="13355">
          <cell r="A13355" t="str">
            <v>9887-0001-003-T</v>
          </cell>
          <cell r="B13355" t="str">
            <v>LANYARD (10919) FOR CIVA.876</v>
          </cell>
          <cell r="C13355">
            <v>0</v>
          </cell>
          <cell r="D13355">
            <v>0</v>
          </cell>
          <cell r="E13355">
            <v>0</v>
          </cell>
          <cell r="K13355">
            <v>0</v>
          </cell>
          <cell r="L13355" t="str">
            <v>EA</v>
          </cell>
        </row>
        <row r="13356">
          <cell r="A13356" t="str">
            <v>9887-0001-004-T</v>
          </cell>
          <cell r="B13356" t="str">
            <v>API LOCKING BLOCK (H71132) FOR CIVA.876</v>
          </cell>
          <cell r="C13356">
            <v>0</v>
          </cell>
          <cell r="D13356">
            <v>0</v>
          </cell>
          <cell r="E13356">
            <v>0</v>
          </cell>
          <cell r="K13356">
            <v>0</v>
          </cell>
          <cell r="L13356" t="str">
            <v>EA</v>
          </cell>
        </row>
        <row r="13357">
          <cell r="A13357" t="str">
            <v>9887-0001-005-T</v>
          </cell>
          <cell r="B13357" t="str">
            <v>API CAP ARM (H71133) FOR CIVA.876</v>
          </cell>
          <cell r="C13357">
            <v>0</v>
          </cell>
          <cell r="D13357">
            <v>0</v>
          </cell>
          <cell r="E13357">
            <v>0</v>
          </cell>
          <cell r="K13357">
            <v>0</v>
          </cell>
          <cell r="L13357" t="str">
            <v>EA</v>
          </cell>
        </row>
        <row r="13358">
          <cell r="A13358" t="str">
            <v>9887-0001-006-T</v>
          </cell>
          <cell r="B13358" t="str">
            <v>CAM PIN (H71149) FOR CIVA.876</v>
          </cell>
          <cell r="C13358">
            <v>0</v>
          </cell>
          <cell r="D13358">
            <v>0</v>
          </cell>
          <cell r="E13358">
            <v>0</v>
          </cell>
          <cell r="K13358">
            <v>0</v>
          </cell>
          <cell r="L13358" t="str">
            <v>EA</v>
          </cell>
        </row>
        <row r="13359">
          <cell r="A13359" t="str">
            <v>9887-0001-007-T</v>
          </cell>
          <cell r="B13359" t="str">
            <v>FINGER RING (H20550M) FOR CIVA.876</v>
          </cell>
          <cell r="C13359">
            <v>0</v>
          </cell>
          <cell r="D13359">
            <v>0</v>
          </cell>
          <cell r="E13359">
            <v>0</v>
          </cell>
          <cell r="K13359">
            <v>0</v>
          </cell>
          <cell r="L13359" t="str">
            <v>EA</v>
          </cell>
        </row>
        <row r="13360">
          <cell r="A13360" t="str">
            <v>9887-0001-T</v>
          </cell>
          <cell r="B13360" t="str">
            <v>BODY 3" GRAVITY COUPLER (11026) CIVA.876</v>
          </cell>
          <cell r="C13360">
            <v>0</v>
          </cell>
          <cell r="D13360">
            <v>0</v>
          </cell>
          <cell r="E13360">
            <v>0</v>
          </cell>
          <cell r="K13360">
            <v>0</v>
          </cell>
          <cell r="L13360" t="str">
            <v>EA</v>
          </cell>
        </row>
        <row r="13361">
          <cell r="A13361" t="str">
            <v>9887-0002-T</v>
          </cell>
          <cell r="B13361" t="str">
            <v>CABLE LUG (EUROPE) #16-8</v>
          </cell>
          <cell r="C13361">
            <v>35</v>
          </cell>
          <cell r="D13361">
            <v>1</v>
          </cell>
          <cell r="E13361">
            <v>0</v>
          </cell>
          <cell r="K13361">
            <v>7</v>
          </cell>
          <cell r="L13361" t="str">
            <v>EA</v>
          </cell>
        </row>
        <row r="13362">
          <cell r="A13362" t="str">
            <v>9888-0001-T</v>
          </cell>
          <cell r="B13362" t="str">
            <v>HINO TRUCK, MODEL GY2PS1A-XHT-SP, 380HP</v>
          </cell>
          <cell r="C13362">
            <v>3051401.87</v>
          </cell>
          <cell r="D13362">
            <v>0</v>
          </cell>
          <cell r="E13362">
            <v>0</v>
          </cell>
          <cell r="K13362">
            <v>0</v>
          </cell>
          <cell r="L13362" t="str">
            <v>EA</v>
          </cell>
        </row>
        <row r="13363">
          <cell r="A13363" t="str">
            <v>9888-0002-T</v>
          </cell>
          <cell r="B13363" t="str">
            <v>FUSO FJ2528  6X2 CHASSIS</v>
          </cell>
          <cell r="C13363">
            <v>0</v>
          </cell>
          <cell r="D13363">
            <v>0</v>
          </cell>
          <cell r="E13363">
            <v>0</v>
          </cell>
          <cell r="K13363">
            <v>0</v>
          </cell>
          <cell r="L13363" t="str">
            <v>EA</v>
          </cell>
        </row>
        <row r="13364">
          <cell r="A13364" t="str">
            <v>9888-0003-T</v>
          </cell>
          <cell r="B13364" t="str">
            <v>CHASSIS ISUZU CYZ51T MODEL</v>
          </cell>
          <cell r="C13364">
            <v>3043194</v>
          </cell>
          <cell r="D13364">
            <v>0</v>
          </cell>
          <cell r="E13364">
            <v>0</v>
          </cell>
          <cell r="K13364">
            <v>0</v>
          </cell>
          <cell r="L13364" t="str">
            <v>EA</v>
          </cell>
        </row>
        <row r="13365">
          <cell r="A13365" t="str">
            <v>9888-0004-T</v>
          </cell>
          <cell r="B13365" t="str">
            <v>ISUZU  MODEL FVM34SNAXT /ABS</v>
          </cell>
          <cell r="C13365">
            <v>2214953.2799999998</v>
          </cell>
          <cell r="D13365">
            <v>0</v>
          </cell>
          <cell r="E13365">
            <v>0</v>
          </cell>
          <cell r="K13365">
            <v>0</v>
          </cell>
          <cell r="L13365" t="str">
            <v>EA</v>
          </cell>
        </row>
        <row r="13366">
          <cell r="A13366" t="str">
            <v>9888-0005-T</v>
          </cell>
          <cell r="B13366" t="str">
            <v>TRACTOR ISUZU DECA 6x4 GXZ77NXJFT,360HP</v>
          </cell>
          <cell r="C13366">
            <v>0</v>
          </cell>
          <cell r="D13366">
            <v>0</v>
          </cell>
          <cell r="E13366">
            <v>0</v>
          </cell>
          <cell r="K13366">
            <v>0</v>
          </cell>
          <cell r="L13366" t="str">
            <v>EA</v>
          </cell>
        </row>
        <row r="13367">
          <cell r="A13367" t="str">
            <v>9888-0006-T</v>
          </cell>
          <cell r="B13367" t="str">
            <v>TRUCK,SCANIA,P360 B6X2 4NA</v>
          </cell>
          <cell r="C13367">
            <v>3095817.3101999997</v>
          </cell>
          <cell r="D13367">
            <v>0</v>
          </cell>
          <cell r="E13367">
            <v>0</v>
          </cell>
          <cell r="K13367">
            <v>99</v>
          </cell>
          <cell r="L13367" t="str">
            <v>EA</v>
          </cell>
        </row>
        <row r="13368">
          <cell r="A13368" t="str">
            <v>9888-0007-T</v>
          </cell>
          <cell r="B13368" t="str">
            <v>TRUCK ISUZU FVZ34QNDXU , 240HP</v>
          </cell>
          <cell r="C13368">
            <v>2285046.73</v>
          </cell>
          <cell r="D13368">
            <v>0</v>
          </cell>
          <cell r="E13368">
            <v>0</v>
          </cell>
          <cell r="K13368">
            <v>0</v>
          </cell>
          <cell r="L13368" t="str">
            <v>EA</v>
          </cell>
        </row>
        <row r="13369">
          <cell r="A13369" t="str">
            <v>9888-0008-T</v>
          </cell>
          <cell r="B13369" t="str">
            <v>TRUCK UD Quester CKE 4x2R 280HP WB4300</v>
          </cell>
          <cell r="C13369">
            <v>0</v>
          </cell>
          <cell r="D13369">
            <v>0</v>
          </cell>
          <cell r="E13369">
            <v>0</v>
          </cell>
          <cell r="K13369">
            <v>0</v>
          </cell>
          <cell r="L13369" t="str">
            <v>EA</v>
          </cell>
        </row>
        <row r="13370">
          <cell r="A13370" t="str">
            <v>9888-0009-T</v>
          </cell>
          <cell r="B13370" t="str">
            <v>TRUCK UD Quester CGE 8x4R 370HP WB 5100</v>
          </cell>
          <cell r="C13370">
            <v>0</v>
          </cell>
          <cell r="D13370">
            <v>0</v>
          </cell>
          <cell r="E13370">
            <v>0</v>
          </cell>
          <cell r="K13370">
            <v>0</v>
          </cell>
          <cell r="L13370" t="str">
            <v>EA</v>
          </cell>
        </row>
        <row r="13371">
          <cell r="A13371" t="str">
            <v>9888-0010-T</v>
          </cell>
          <cell r="B13371" t="str">
            <v>TRACTOR UD Quester GWE 6x4T 410HP WB3400</v>
          </cell>
          <cell r="C13371">
            <v>0</v>
          </cell>
          <cell r="D13371">
            <v>0</v>
          </cell>
          <cell r="E13371">
            <v>0</v>
          </cell>
          <cell r="K13371">
            <v>0</v>
          </cell>
          <cell r="L13371" t="str">
            <v>EA</v>
          </cell>
        </row>
        <row r="13372">
          <cell r="A13372" t="str">
            <v>9888-0011-T</v>
          </cell>
          <cell r="B13372" t="str">
            <v>TRACTOR ISUZU GXZ60NXVXY 345 HP WB4100mm</v>
          </cell>
          <cell r="C13372">
            <v>2771962.61</v>
          </cell>
          <cell r="D13372">
            <v>0</v>
          </cell>
          <cell r="E13372">
            <v>0</v>
          </cell>
          <cell r="K13372">
            <v>0</v>
          </cell>
          <cell r="L13372" t="str">
            <v>EA</v>
          </cell>
        </row>
        <row r="13373">
          <cell r="A13373" t="str">
            <v>9888-0012-T</v>
          </cell>
          <cell r="B13373" t="str">
            <v>TRUCK ISUZU FYH77SXDFB 349 HP WB5530mm.</v>
          </cell>
          <cell r="C13373">
            <v>3135514.02</v>
          </cell>
          <cell r="D13373">
            <v>0</v>
          </cell>
          <cell r="E13373">
            <v>0</v>
          </cell>
          <cell r="K13373">
            <v>0</v>
          </cell>
          <cell r="L13373" t="str">
            <v>EA</v>
          </cell>
        </row>
        <row r="13374">
          <cell r="A13374" t="str">
            <v>9888-0013-T</v>
          </cell>
          <cell r="B13374" t="str">
            <v>TRACTOR UD Quester GWE 6x4 420hp 11MS,</v>
          </cell>
          <cell r="C13374">
            <v>0</v>
          </cell>
          <cell r="D13374">
            <v>0</v>
          </cell>
          <cell r="E13374">
            <v>1</v>
          </cell>
          <cell r="K13374">
            <v>0</v>
          </cell>
          <cell r="L13374" t="str">
            <v>EA</v>
          </cell>
        </row>
        <row r="13375">
          <cell r="A13375" t="str">
            <v>9935-0001-025-T</v>
          </cell>
          <cell r="B13375" t="str">
            <v>UNION 25mm SMS STANDARD STAINLESS 304</v>
          </cell>
          <cell r="C13375">
            <v>255</v>
          </cell>
          <cell r="D13375">
            <v>0</v>
          </cell>
          <cell r="E13375">
            <v>0</v>
          </cell>
          <cell r="K13375">
            <v>7</v>
          </cell>
          <cell r="L13375" t="str">
            <v>EA</v>
          </cell>
        </row>
        <row r="13376">
          <cell r="A13376" t="str">
            <v>9935-0001-038-T</v>
          </cell>
          <cell r="B13376" t="str">
            <v>UNION 38mm SMS STANDARD STAINLESS 304</v>
          </cell>
          <cell r="C13376">
            <v>385</v>
          </cell>
          <cell r="D13376">
            <v>0</v>
          </cell>
          <cell r="E13376">
            <v>0</v>
          </cell>
          <cell r="K13376">
            <v>7</v>
          </cell>
          <cell r="L13376" t="str">
            <v>EA</v>
          </cell>
        </row>
        <row r="13377">
          <cell r="A13377" t="str">
            <v>9935-0001-051-T</v>
          </cell>
          <cell r="B13377" t="str">
            <v>UNION 51mm SMS STANDARD STAINLESS 304</v>
          </cell>
          <cell r="C13377">
            <v>435</v>
          </cell>
          <cell r="D13377">
            <v>0</v>
          </cell>
          <cell r="E13377">
            <v>0</v>
          </cell>
          <cell r="K13377">
            <v>7</v>
          </cell>
          <cell r="L13377" t="str">
            <v>EA</v>
          </cell>
        </row>
        <row r="13378">
          <cell r="A13378" t="str">
            <v>9935-0001-075-T</v>
          </cell>
          <cell r="B13378" t="str">
            <v>UNION 76mm SMS STANDARD STAINLESS 304</v>
          </cell>
          <cell r="C13378">
            <v>705</v>
          </cell>
          <cell r="D13378">
            <v>0</v>
          </cell>
          <cell r="E13378">
            <v>0</v>
          </cell>
          <cell r="K13378">
            <v>7</v>
          </cell>
          <cell r="L13378" t="str">
            <v>EA</v>
          </cell>
        </row>
        <row r="13379">
          <cell r="A13379" t="str">
            <v>9935-0001-100-T</v>
          </cell>
          <cell r="B13379" t="str">
            <v>UNION 100mm SMS STANDARD STAINLESS 304</v>
          </cell>
          <cell r="C13379">
            <v>935</v>
          </cell>
          <cell r="D13379">
            <v>3</v>
          </cell>
          <cell r="E13379">
            <v>0</v>
          </cell>
          <cell r="K13379">
            <v>7</v>
          </cell>
          <cell r="L13379" t="str">
            <v>EA</v>
          </cell>
        </row>
        <row r="13380">
          <cell r="A13380" t="str">
            <v>9935-0001-T</v>
          </cell>
          <cell r="B13380" t="str">
            <v>UNION SMS STANDARD STAINLESS 304</v>
          </cell>
          <cell r="C13380">
            <v>355</v>
          </cell>
          <cell r="D13380">
            <v>0</v>
          </cell>
          <cell r="E13380">
            <v>0</v>
          </cell>
          <cell r="K13380">
            <v>7</v>
          </cell>
          <cell r="L13380" t="str">
            <v>EA</v>
          </cell>
        </row>
        <row r="13381">
          <cell r="A13381" t="str">
            <v>9935-0002-038-T</v>
          </cell>
          <cell r="B13381" t="str">
            <v>UNION MALE THREAD 38mm SMS STD SS304</v>
          </cell>
          <cell r="C13381">
            <v>0</v>
          </cell>
          <cell r="D13381">
            <v>0</v>
          </cell>
          <cell r="E13381">
            <v>0</v>
          </cell>
          <cell r="K13381">
            <v>0</v>
          </cell>
          <cell r="L13381" t="str">
            <v>EA</v>
          </cell>
        </row>
        <row r="13382">
          <cell r="A13382" t="str">
            <v>9935-0002-051-T</v>
          </cell>
          <cell r="B13382" t="str">
            <v>UNION MALE THREAD 50.8mm SMS STD SS304</v>
          </cell>
          <cell r="C13382">
            <v>450</v>
          </cell>
          <cell r="D13382">
            <v>0</v>
          </cell>
          <cell r="E13382">
            <v>0</v>
          </cell>
          <cell r="K13382">
            <v>99</v>
          </cell>
          <cell r="L13382" t="str">
            <v>EA</v>
          </cell>
        </row>
        <row r="13383">
          <cell r="A13383" t="str">
            <v>9935-0002-076-T</v>
          </cell>
          <cell r="B13383" t="str">
            <v>UNION MALE THREAD 76mm SMS STD SS304</v>
          </cell>
          <cell r="C13383">
            <v>245</v>
          </cell>
          <cell r="D13383">
            <v>0</v>
          </cell>
          <cell r="E13383">
            <v>0</v>
          </cell>
          <cell r="K13383">
            <v>7</v>
          </cell>
          <cell r="L13383" t="str">
            <v>EA</v>
          </cell>
        </row>
        <row r="13384">
          <cell r="A13384" t="str">
            <v>9935-0003-T</v>
          </cell>
          <cell r="B13384" t="str">
            <v>UNION COUPLING 2"BLACK IRON 300PSI</v>
          </cell>
          <cell r="C13384">
            <v>2331.63042</v>
          </cell>
          <cell r="D13384">
            <v>0</v>
          </cell>
          <cell r="E13384">
            <v>0</v>
          </cell>
          <cell r="K13384">
            <v>30</v>
          </cell>
          <cell r="L13384" t="str">
            <v>EA</v>
          </cell>
        </row>
        <row r="13385">
          <cell r="A13385" t="str">
            <v>9935-0004</v>
          </cell>
          <cell r="B13385" t="str">
            <v>UNION PIPE 0.50NPT FEMALE ALUMINUM</v>
          </cell>
          <cell r="C13385">
            <v>925.59167000000002</v>
          </cell>
          <cell r="D13385">
            <v>0</v>
          </cell>
          <cell r="E13385">
            <v>0</v>
          </cell>
          <cell r="K13385">
            <v>30</v>
          </cell>
          <cell r="L13385" t="str">
            <v>EA</v>
          </cell>
        </row>
        <row r="13386">
          <cell r="A13386" t="str">
            <v>9935-0005-080-T</v>
          </cell>
          <cell r="B13386" t="str">
            <v>UNION 80-MALE PART WELDING DIN 11851(SS3</v>
          </cell>
          <cell r="C13386">
            <v>2132</v>
          </cell>
          <cell r="D13386">
            <v>0</v>
          </cell>
          <cell r="E13386">
            <v>0</v>
          </cell>
          <cell r="K13386">
            <v>7</v>
          </cell>
          <cell r="L13386" t="str">
            <v>EA</v>
          </cell>
        </row>
        <row r="13387">
          <cell r="A13387" t="str">
            <v>9935-0005-100-T</v>
          </cell>
          <cell r="B13387" t="str">
            <v>UNION 100-MALE PART WELD DIN11851(SS316)</v>
          </cell>
          <cell r="C13387">
            <v>2400</v>
          </cell>
          <cell r="D13387">
            <v>0</v>
          </cell>
          <cell r="E13387">
            <v>0</v>
          </cell>
          <cell r="K13387">
            <v>7</v>
          </cell>
          <cell r="L13387" t="str">
            <v>EA</v>
          </cell>
        </row>
        <row r="13388">
          <cell r="A13388" t="str">
            <v>9935-0006-080-T</v>
          </cell>
          <cell r="B13388" t="str">
            <v>UNION 80-LINER WELDING DIN 11851(SS316)</v>
          </cell>
          <cell r="C13388">
            <v>1300</v>
          </cell>
          <cell r="D13388">
            <v>0</v>
          </cell>
          <cell r="E13388">
            <v>0</v>
          </cell>
          <cell r="K13388">
            <v>7</v>
          </cell>
          <cell r="L13388" t="str">
            <v>EA</v>
          </cell>
        </row>
        <row r="13389">
          <cell r="A13389" t="str">
            <v>9935-0006-100-T</v>
          </cell>
          <cell r="B13389" t="str">
            <v>UNION 100-LINER WELDING DIN 11851(SS316)</v>
          </cell>
          <cell r="C13389">
            <v>3885</v>
          </cell>
          <cell r="D13389">
            <v>0</v>
          </cell>
          <cell r="E13389">
            <v>0</v>
          </cell>
          <cell r="K13389">
            <v>7</v>
          </cell>
          <cell r="L13389" t="str">
            <v>EA</v>
          </cell>
        </row>
        <row r="13390">
          <cell r="A13390" t="str">
            <v>9935-0007-075-T</v>
          </cell>
          <cell r="B13390" t="str">
            <v>UNION 76-NUT SLOTTED DIN 11851(SS316)</v>
          </cell>
          <cell r="C13390">
            <v>300</v>
          </cell>
          <cell r="D13390">
            <v>0</v>
          </cell>
          <cell r="E13390">
            <v>0</v>
          </cell>
          <cell r="K13390">
            <v>7</v>
          </cell>
          <cell r="L13390" t="str">
            <v>EA</v>
          </cell>
        </row>
        <row r="13391">
          <cell r="A13391" t="str">
            <v>9935-0007-080-T</v>
          </cell>
          <cell r="B13391" t="str">
            <v>UNION 80-NUT SLOTTED DIN 11851(SS316)</v>
          </cell>
          <cell r="C13391">
            <v>0</v>
          </cell>
          <cell r="D13391">
            <v>0</v>
          </cell>
          <cell r="E13391">
            <v>0</v>
          </cell>
          <cell r="K13391">
            <v>0</v>
          </cell>
          <cell r="L13391" t="str">
            <v>EA</v>
          </cell>
        </row>
        <row r="13392">
          <cell r="A13392" t="str">
            <v>9935-0007-100-T</v>
          </cell>
          <cell r="B13392" t="str">
            <v>UNION 100-NUT SLOTTED DIN 11851(SS316)</v>
          </cell>
          <cell r="C13392">
            <v>4800</v>
          </cell>
          <cell r="D13392">
            <v>2</v>
          </cell>
          <cell r="E13392">
            <v>0</v>
          </cell>
          <cell r="K13392">
            <v>7</v>
          </cell>
          <cell r="L13392" t="str">
            <v>EA</v>
          </cell>
        </row>
        <row r="13393">
          <cell r="A13393" t="str">
            <v>9935-0008-080-T</v>
          </cell>
          <cell r="B13393" t="str">
            <v>UNION 80-BLINDCAP SLOTTED DIN11851SS304</v>
          </cell>
          <cell r="C13393">
            <v>2340</v>
          </cell>
          <cell r="D13393">
            <v>0</v>
          </cell>
          <cell r="E13393">
            <v>0</v>
          </cell>
          <cell r="K13393">
            <v>7</v>
          </cell>
          <cell r="L13393" t="str">
            <v>EA</v>
          </cell>
        </row>
        <row r="13394">
          <cell r="A13394" t="str">
            <v>9935-0008-100-T</v>
          </cell>
          <cell r="B13394" t="str">
            <v>UNION 100-BLINDCAP SLOTTED DIN11851SS304</v>
          </cell>
          <cell r="C13394">
            <v>3720</v>
          </cell>
          <cell r="D13394">
            <v>0</v>
          </cell>
          <cell r="E13394">
            <v>0</v>
          </cell>
          <cell r="K13394">
            <v>7</v>
          </cell>
          <cell r="L13394" t="str">
            <v>EA</v>
          </cell>
        </row>
        <row r="13395">
          <cell r="A13395" t="str">
            <v>9935-0009-001-T</v>
          </cell>
          <cell r="B13395" t="str">
            <v>UNION PIPE 1" TYPE GALVANIZE [LOCAL]</v>
          </cell>
          <cell r="C13395">
            <v>85</v>
          </cell>
          <cell r="D13395">
            <v>6</v>
          </cell>
          <cell r="E13395">
            <v>0</v>
          </cell>
          <cell r="K13395">
            <v>7</v>
          </cell>
          <cell r="L13395" t="str">
            <v>EA</v>
          </cell>
        </row>
        <row r="13396">
          <cell r="A13396" t="str">
            <v>9935-0009-T</v>
          </cell>
          <cell r="B13396" t="str">
            <v>UNION PIPE 2" TYPE GALVANIZE [LOCAL]</v>
          </cell>
          <cell r="C13396">
            <v>160</v>
          </cell>
          <cell r="D13396">
            <v>0</v>
          </cell>
          <cell r="E13396">
            <v>0</v>
          </cell>
          <cell r="K13396">
            <v>7</v>
          </cell>
          <cell r="L13396" t="str">
            <v>EA</v>
          </cell>
        </row>
        <row r="13397">
          <cell r="A13397" t="str">
            <v>9935-0010-025-T</v>
          </cell>
          <cell r="B13397" t="str">
            <v>UNION NUT SLOTTED  25mm SMS STD SS304</v>
          </cell>
          <cell r="C13397">
            <v>0</v>
          </cell>
          <cell r="D13397">
            <v>0</v>
          </cell>
          <cell r="E13397">
            <v>0</v>
          </cell>
          <cell r="K13397">
            <v>0</v>
          </cell>
          <cell r="L13397" t="str">
            <v>EA</v>
          </cell>
        </row>
        <row r="13398">
          <cell r="A13398" t="str">
            <v>9935-0010-038-T</v>
          </cell>
          <cell r="B13398" t="str">
            <v>UNION NUT SLOTTED  38mm SMS STD SS304</v>
          </cell>
          <cell r="C13398">
            <v>145</v>
          </cell>
          <cell r="D13398">
            <v>5</v>
          </cell>
          <cell r="E13398">
            <v>0</v>
          </cell>
          <cell r="K13398">
            <v>7</v>
          </cell>
          <cell r="L13398" t="str">
            <v>EA</v>
          </cell>
        </row>
        <row r="13399">
          <cell r="A13399" t="str">
            <v>9935-0010-050-T</v>
          </cell>
          <cell r="B13399" t="str">
            <v>UNION NUT SLOTTED  51mm SMS STD SS304</v>
          </cell>
          <cell r="C13399">
            <v>0</v>
          </cell>
          <cell r="D13399">
            <v>15</v>
          </cell>
          <cell r="E13399">
            <v>0</v>
          </cell>
          <cell r="K13399">
            <v>7</v>
          </cell>
          <cell r="L13399" t="str">
            <v>EA</v>
          </cell>
        </row>
        <row r="13400">
          <cell r="A13400" t="str">
            <v>9935-0010-064-T</v>
          </cell>
          <cell r="B13400" t="str">
            <v>UNION NUT SLOTTED  64mm SMS STD SS304</v>
          </cell>
          <cell r="C13400">
            <v>0</v>
          </cell>
          <cell r="D13400">
            <v>0</v>
          </cell>
          <cell r="E13400">
            <v>0</v>
          </cell>
          <cell r="K13400">
            <v>0</v>
          </cell>
          <cell r="L13400" t="str">
            <v>EA</v>
          </cell>
        </row>
        <row r="13401">
          <cell r="A13401" t="str">
            <v>9935-0010-076-T</v>
          </cell>
          <cell r="B13401" t="str">
            <v>UNION NUT SLOTTED  76mm SMS STD SS304</v>
          </cell>
          <cell r="C13401">
            <v>0</v>
          </cell>
          <cell r="D13401">
            <v>29</v>
          </cell>
          <cell r="E13401">
            <v>0</v>
          </cell>
          <cell r="K13401">
            <v>7</v>
          </cell>
          <cell r="L13401" t="str">
            <v>EA</v>
          </cell>
        </row>
        <row r="13402">
          <cell r="A13402" t="str">
            <v>9935-0010-102-T</v>
          </cell>
          <cell r="B13402" t="str">
            <v>UNION NUT SLOTTED  102mm SMS STD SS304</v>
          </cell>
          <cell r="C13402">
            <v>0</v>
          </cell>
          <cell r="D13402">
            <v>0</v>
          </cell>
          <cell r="E13402">
            <v>0</v>
          </cell>
          <cell r="K13402">
            <v>0</v>
          </cell>
          <cell r="L13402" t="str">
            <v>EA</v>
          </cell>
        </row>
        <row r="13403">
          <cell r="A13403" t="str">
            <v>9935-0011-T</v>
          </cell>
          <cell r="B13403" t="str">
            <v>UNION 1" NPT ZINC PLATE</v>
          </cell>
          <cell r="C13403">
            <v>160</v>
          </cell>
          <cell r="D13403">
            <v>0</v>
          </cell>
          <cell r="E13403">
            <v>0</v>
          </cell>
          <cell r="K13403">
            <v>7</v>
          </cell>
          <cell r="L13403" t="str">
            <v>EA</v>
          </cell>
        </row>
        <row r="13404">
          <cell r="A13404" t="str">
            <v>9935-0012-025-T</v>
          </cell>
          <cell r="B13404" t="str">
            <v>UNION 25mm SMS STANDARD STAINLESS 316L</v>
          </cell>
          <cell r="C13404">
            <v>0</v>
          </cell>
          <cell r="D13404">
            <v>0</v>
          </cell>
          <cell r="E13404">
            <v>0</v>
          </cell>
          <cell r="K13404">
            <v>0</v>
          </cell>
          <cell r="L13404" t="str">
            <v>EA</v>
          </cell>
        </row>
        <row r="13405">
          <cell r="A13405" t="str">
            <v>9935-0012-038-T</v>
          </cell>
          <cell r="B13405" t="str">
            <v>UNION 38mm SMS STANDARD STAINLESS 316L</v>
          </cell>
          <cell r="C13405">
            <v>405</v>
          </cell>
          <cell r="D13405">
            <v>5</v>
          </cell>
          <cell r="E13405">
            <v>0</v>
          </cell>
          <cell r="K13405">
            <v>7</v>
          </cell>
          <cell r="L13405" t="str">
            <v>EA</v>
          </cell>
        </row>
        <row r="13406">
          <cell r="A13406" t="str">
            <v>9935-0012-050-T</v>
          </cell>
          <cell r="B13406" t="str">
            <v>UNION 51mm SMS STANDARD STAINLESS 316L</v>
          </cell>
          <cell r="C13406">
            <v>0</v>
          </cell>
          <cell r="D13406">
            <v>0</v>
          </cell>
          <cell r="E13406">
            <v>0</v>
          </cell>
          <cell r="K13406">
            <v>0</v>
          </cell>
          <cell r="L13406" t="str">
            <v>EA</v>
          </cell>
        </row>
        <row r="13407">
          <cell r="A13407" t="str">
            <v>9935-0012-063-T</v>
          </cell>
          <cell r="B13407" t="str">
            <v>UNION 63mm SMS STANDARD STAINLESS 316L</v>
          </cell>
          <cell r="C13407">
            <v>0</v>
          </cell>
          <cell r="D13407">
            <v>0</v>
          </cell>
          <cell r="E13407">
            <v>0</v>
          </cell>
          <cell r="K13407">
            <v>0</v>
          </cell>
          <cell r="L13407" t="str">
            <v>EA</v>
          </cell>
        </row>
        <row r="13408">
          <cell r="A13408" t="str">
            <v>9935-0012-075-T</v>
          </cell>
          <cell r="B13408" t="str">
            <v>UNION 76mm SMS STANDARD STAINLESS 316L</v>
          </cell>
          <cell r="C13408">
            <v>890</v>
          </cell>
          <cell r="D13408">
            <v>0</v>
          </cell>
          <cell r="E13408">
            <v>0</v>
          </cell>
          <cell r="K13408">
            <v>7</v>
          </cell>
          <cell r="L13408" t="str">
            <v>EA</v>
          </cell>
        </row>
        <row r="13409">
          <cell r="A13409" t="str">
            <v>9935-0012-100-T</v>
          </cell>
          <cell r="B13409" t="str">
            <v>UNION 101mm SMS STANDARD STAINLESS 316L</v>
          </cell>
          <cell r="C13409">
            <v>0</v>
          </cell>
          <cell r="D13409">
            <v>0</v>
          </cell>
          <cell r="E13409">
            <v>0</v>
          </cell>
          <cell r="K13409">
            <v>0</v>
          </cell>
          <cell r="L13409" t="str">
            <v>EA</v>
          </cell>
        </row>
        <row r="13410">
          <cell r="A13410" t="str">
            <v>9935-0012-T</v>
          </cell>
          <cell r="B13410" t="str">
            <v>UNION SMS STANDARD STAINLESS 316L</v>
          </cell>
          <cell r="C13410">
            <v>0</v>
          </cell>
          <cell r="D13410">
            <v>0</v>
          </cell>
          <cell r="E13410">
            <v>0</v>
          </cell>
          <cell r="K13410">
            <v>0</v>
          </cell>
          <cell r="L13410" t="str">
            <v>EA</v>
          </cell>
        </row>
        <row r="13411">
          <cell r="A13411" t="str">
            <v>9935-0013-025-T</v>
          </cell>
          <cell r="B13411" t="str">
            <v>UNION NUT 25mm SMS STANDARD SS 316L</v>
          </cell>
          <cell r="C13411">
            <v>0</v>
          </cell>
          <cell r="D13411">
            <v>0</v>
          </cell>
          <cell r="E13411">
            <v>0</v>
          </cell>
          <cell r="K13411">
            <v>0</v>
          </cell>
          <cell r="L13411" t="str">
            <v>EA</v>
          </cell>
        </row>
        <row r="13412">
          <cell r="A13412" t="str">
            <v>9935-0013-038-T</v>
          </cell>
          <cell r="B13412" t="str">
            <v>UNION NUT 38mm SMS STANDARD SS 316L</v>
          </cell>
          <cell r="C13412">
            <v>0</v>
          </cell>
          <cell r="D13412">
            <v>0</v>
          </cell>
          <cell r="E13412">
            <v>0</v>
          </cell>
          <cell r="K13412">
            <v>0</v>
          </cell>
          <cell r="L13412" t="str">
            <v>EA</v>
          </cell>
        </row>
        <row r="13413">
          <cell r="A13413" t="str">
            <v>9935-0013-050-T</v>
          </cell>
          <cell r="B13413" t="str">
            <v>UNION NUT 51mm SMS STANDARD SS 316L</v>
          </cell>
          <cell r="C13413">
            <v>0</v>
          </cell>
          <cell r="D13413">
            <v>0</v>
          </cell>
          <cell r="E13413">
            <v>0</v>
          </cell>
          <cell r="K13413">
            <v>0</v>
          </cell>
          <cell r="L13413" t="str">
            <v>EA</v>
          </cell>
        </row>
        <row r="13414">
          <cell r="A13414" t="str">
            <v>9935-0013-063-T</v>
          </cell>
          <cell r="B13414" t="str">
            <v>UNION NUT 63.5mm SMS STANDARD SS 316L</v>
          </cell>
          <cell r="C13414">
            <v>0</v>
          </cell>
          <cell r="D13414">
            <v>0</v>
          </cell>
          <cell r="E13414">
            <v>0</v>
          </cell>
          <cell r="K13414">
            <v>0</v>
          </cell>
          <cell r="L13414" t="str">
            <v>EA</v>
          </cell>
        </row>
        <row r="13415">
          <cell r="A13415" t="str">
            <v>9935-0013-075-T</v>
          </cell>
          <cell r="B13415" t="str">
            <v>UNION NUT 76mm SMS STANDARD SS 316L</v>
          </cell>
          <cell r="C13415">
            <v>0</v>
          </cell>
          <cell r="D13415">
            <v>0</v>
          </cell>
          <cell r="E13415">
            <v>0</v>
          </cell>
          <cell r="K13415">
            <v>0</v>
          </cell>
          <cell r="L13415" t="str">
            <v>EA</v>
          </cell>
        </row>
        <row r="13416">
          <cell r="A13416" t="str">
            <v>9935-0013-100-T</v>
          </cell>
          <cell r="B13416" t="str">
            <v>UNION NUT 100mm SMS STANDARD SS 316L</v>
          </cell>
          <cell r="C13416">
            <v>0</v>
          </cell>
          <cell r="D13416">
            <v>0</v>
          </cell>
          <cell r="E13416">
            <v>0</v>
          </cell>
          <cell r="K13416">
            <v>0</v>
          </cell>
          <cell r="L13416" t="str">
            <v>EA</v>
          </cell>
        </row>
        <row r="13417">
          <cell r="A13417" t="str">
            <v>9935-0014-025-T</v>
          </cell>
          <cell r="B13417" t="str">
            <v>UNION LINER 25mm SMS STANDARD SS 316L</v>
          </cell>
          <cell r="C13417">
            <v>0</v>
          </cell>
          <cell r="D13417">
            <v>0</v>
          </cell>
          <cell r="E13417">
            <v>0</v>
          </cell>
          <cell r="K13417">
            <v>0</v>
          </cell>
          <cell r="L13417" t="str">
            <v>EA</v>
          </cell>
        </row>
        <row r="13418">
          <cell r="A13418" t="str">
            <v>9935-0014-038-T</v>
          </cell>
          <cell r="B13418" t="str">
            <v>UNION LINER 38mm SMS STANDARD SS 316L</v>
          </cell>
          <cell r="C13418">
            <v>110</v>
          </cell>
          <cell r="D13418">
            <v>0</v>
          </cell>
          <cell r="E13418">
            <v>0</v>
          </cell>
          <cell r="K13418">
            <v>7</v>
          </cell>
          <cell r="L13418" t="str">
            <v>EA</v>
          </cell>
        </row>
        <row r="13419">
          <cell r="A13419" t="str">
            <v>9935-0014-050-T</v>
          </cell>
          <cell r="B13419" t="str">
            <v>UNION LINER 51mm SMS STANDARD SS 316L</v>
          </cell>
          <cell r="C13419">
            <v>0</v>
          </cell>
          <cell r="D13419">
            <v>0</v>
          </cell>
          <cell r="E13419">
            <v>0</v>
          </cell>
          <cell r="K13419">
            <v>0</v>
          </cell>
          <cell r="L13419" t="str">
            <v>EA</v>
          </cell>
        </row>
        <row r="13420">
          <cell r="A13420" t="str">
            <v>9935-0014-063-T</v>
          </cell>
          <cell r="B13420" t="str">
            <v>UNION LINER 63.5mm SMS STANDARD SS 316L</v>
          </cell>
          <cell r="C13420">
            <v>0</v>
          </cell>
          <cell r="D13420">
            <v>0</v>
          </cell>
          <cell r="E13420">
            <v>0</v>
          </cell>
          <cell r="K13420">
            <v>0</v>
          </cell>
          <cell r="L13420" t="str">
            <v>EA</v>
          </cell>
        </row>
        <row r="13421">
          <cell r="A13421" t="str">
            <v>9935-0014-075-T</v>
          </cell>
          <cell r="B13421" t="str">
            <v>UNION LINER 76mm SMS STANDARD SS 316L</v>
          </cell>
          <cell r="C13421">
            <v>215</v>
          </cell>
          <cell r="D13421">
            <v>4</v>
          </cell>
          <cell r="E13421">
            <v>0</v>
          </cell>
          <cell r="K13421">
            <v>7</v>
          </cell>
          <cell r="L13421" t="str">
            <v>EA</v>
          </cell>
        </row>
        <row r="13422">
          <cell r="A13422" t="str">
            <v>9935-0014-100-T</v>
          </cell>
          <cell r="B13422" t="str">
            <v>UNION LINER 100mm SMS STANDARD SS 316L</v>
          </cell>
          <cell r="C13422">
            <v>0</v>
          </cell>
          <cell r="D13422">
            <v>0</v>
          </cell>
          <cell r="E13422">
            <v>0</v>
          </cell>
          <cell r="K13422">
            <v>0</v>
          </cell>
          <cell r="L13422" t="str">
            <v>EA</v>
          </cell>
        </row>
        <row r="13423">
          <cell r="A13423" t="str">
            <v>9935-0015-025-T</v>
          </cell>
          <cell r="B13423" t="str">
            <v>UNION MALE PART 25 SMS STANDARD SS316L</v>
          </cell>
          <cell r="C13423">
            <v>0</v>
          </cell>
          <cell r="D13423">
            <v>0</v>
          </cell>
          <cell r="E13423">
            <v>0</v>
          </cell>
          <cell r="K13423">
            <v>0</v>
          </cell>
          <cell r="L13423" t="str">
            <v>EA</v>
          </cell>
        </row>
        <row r="13424">
          <cell r="A13424" t="str">
            <v>9935-0015-038-T</v>
          </cell>
          <cell r="B13424" t="str">
            <v>UNION MALE PART 38 SMS STANDARD SS316L</v>
          </cell>
          <cell r="C13424">
            <v>0</v>
          </cell>
          <cell r="D13424">
            <v>0</v>
          </cell>
          <cell r="E13424">
            <v>0</v>
          </cell>
          <cell r="K13424">
            <v>0</v>
          </cell>
          <cell r="L13424" t="str">
            <v>EA</v>
          </cell>
        </row>
        <row r="13425">
          <cell r="A13425" t="str">
            <v>9935-0015-050-T</v>
          </cell>
          <cell r="B13425" t="str">
            <v>UNION MALE PART 51 SMS STANDARD SS316L</v>
          </cell>
          <cell r="C13425">
            <v>0</v>
          </cell>
          <cell r="D13425">
            <v>0</v>
          </cell>
          <cell r="E13425">
            <v>0</v>
          </cell>
          <cell r="K13425">
            <v>0</v>
          </cell>
          <cell r="L13425" t="str">
            <v>EA</v>
          </cell>
        </row>
        <row r="13426">
          <cell r="A13426" t="str">
            <v>9935-0015-063-T</v>
          </cell>
          <cell r="B13426" t="str">
            <v>UNION MALE PART 63 SMS STANDARD SS316L</v>
          </cell>
          <cell r="C13426">
            <v>0</v>
          </cell>
          <cell r="D13426">
            <v>0</v>
          </cell>
          <cell r="E13426">
            <v>0</v>
          </cell>
          <cell r="K13426">
            <v>0</v>
          </cell>
          <cell r="L13426" t="str">
            <v>EA</v>
          </cell>
        </row>
        <row r="13427">
          <cell r="A13427" t="str">
            <v>9935-0015-075-T</v>
          </cell>
          <cell r="B13427" t="str">
            <v>UNION MALE PART 75 SMS STANDARD SS316L</v>
          </cell>
          <cell r="C13427">
            <v>245</v>
          </cell>
          <cell r="D13427">
            <v>0</v>
          </cell>
          <cell r="E13427">
            <v>0</v>
          </cell>
          <cell r="K13427">
            <v>7</v>
          </cell>
          <cell r="L13427" t="str">
            <v>EA</v>
          </cell>
        </row>
        <row r="13428">
          <cell r="A13428" t="str">
            <v>9935-0015-100-T</v>
          </cell>
          <cell r="B13428" t="str">
            <v>UNION MALE PART 100 SMS STANDARD SS316L</v>
          </cell>
          <cell r="C13428">
            <v>0</v>
          </cell>
          <cell r="D13428">
            <v>0</v>
          </cell>
          <cell r="E13428">
            <v>0</v>
          </cell>
          <cell r="K13428">
            <v>0</v>
          </cell>
          <cell r="L13428" t="str">
            <v>EA</v>
          </cell>
        </row>
        <row r="13429">
          <cell r="A13429" t="str">
            <v>9935-0016-T</v>
          </cell>
          <cell r="B13429" t="str">
            <v>UNION PIPE 0.50 NPT FEMALE SS304</v>
          </cell>
          <cell r="C13429">
            <v>130</v>
          </cell>
          <cell r="D13429">
            <v>0</v>
          </cell>
          <cell r="E13429">
            <v>0</v>
          </cell>
          <cell r="K13429">
            <v>7</v>
          </cell>
          <cell r="L13429" t="str">
            <v>EA</v>
          </cell>
        </row>
        <row r="13430">
          <cell r="A13430" t="str">
            <v>9940-0001-001-T</v>
          </cell>
          <cell r="B13430" t="str">
            <v>DURAVANE, 091619,TXD2.5</v>
          </cell>
          <cell r="C13430">
            <v>1857.0023100000001</v>
          </cell>
          <cell r="D13430">
            <v>12</v>
          </cell>
          <cell r="E13430">
            <v>0</v>
          </cell>
          <cell r="K13430">
            <v>75</v>
          </cell>
          <cell r="L13430" t="str">
            <v>EA</v>
          </cell>
        </row>
        <row r="13431">
          <cell r="A13431" t="str">
            <v>9940-0001-002-T</v>
          </cell>
          <cell r="B13431" t="str">
            <v>Vane- Duravane (Std.) # 095131 for 3" LP</v>
          </cell>
          <cell r="C13431">
            <v>2784.8727399999998</v>
          </cell>
          <cell r="D13431">
            <v>6</v>
          </cell>
          <cell r="E13431">
            <v>0</v>
          </cell>
          <cell r="K13431">
            <v>75</v>
          </cell>
          <cell r="L13431" t="str">
            <v>EA</v>
          </cell>
        </row>
        <row r="13432">
          <cell r="A13432" t="str">
            <v>9940-0001-003-T</v>
          </cell>
          <cell r="B13432" t="str">
            <v>Vane- Duravane (Std.) # 091419 for 2" LP</v>
          </cell>
          <cell r="C13432">
            <v>1992.88698</v>
          </cell>
          <cell r="D13432">
            <v>0</v>
          </cell>
          <cell r="E13432">
            <v>0</v>
          </cell>
          <cell r="K13432">
            <v>75</v>
          </cell>
          <cell r="L13432" t="str">
            <v>EA</v>
          </cell>
        </row>
        <row r="13433">
          <cell r="A13433" t="str">
            <v>9940-0001-004-T</v>
          </cell>
          <cell r="B13433" t="str">
            <v>VANE DURAVANE #092019 LPG PUMP (LGLG4B)</v>
          </cell>
          <cell r="C13433">
            <v>1648.26151</v>
          </cell>
          <cell r="D13433">
            <v>0</v>
          </cell>
          <cell r="E13433">
            <v>0</v>
          </cell>
          <cell r="K13433">
            <v>75</v>
          </cell>
          <cell r="L13433" t="str">
            <v>EA</v>
          </cell>
        </row>
        <row r="13434">
          <cell r="A13434" t="str">
            <v>9940-0001-T</v>
          </cell>
          <cell r="B13434" t="str">
            <v>VANE DURAVANE BLACKMER PUMP#091819,TXD3</v>
          </cell>
          <cell r="C13434">
            <v>2926.6544400000002</v>
          </cell>
          <cell r="D13434">
            <v>6</v>
          </cell>
          <cell r="E13434">
            <v>0</v>
          </cell>
          <cell r="K13434">
            <v>75</v>
          </cell>
          <cell r="L13434" t="str">
            <v>EA</v>
          </cell>
        </row>
        <row r="13435">
          <cell r="A13435" t="str">
            <v>9940-0005-T</v>
          </cell>
          <cell r="B13435" t="str">
            <v>obsolete (USE 9740-0005-T)</v>
          </cell>
          <cell r="C13435">
            <v>0</v>
          </cell>
          <cell r="D13435">
            <v>0</v>
          </cell>
          <cell r="E13435">
            <v>0</v>
          </cell>
          <cell r="K13435">
            <v>0</v>
          </cell>
          <cell r="L13435" t="str">
            <v>EA</v>
          </cell>
        </row>
        <row r="13436">
          <cell r="A13436" t="str">
            <v>9941-0001-T</v>
          </cell>
          <cell r="B13436" t="str">
            <v>VALVE INTERLOCK EMCO F0567</v>
          </cell>
          <cell r="C13436">
            <v>2375</v>
          </cell>
          <cell r="D13436">
            <v>0</v>
          </cell>
          <cell r="E13436">
            <v>0</v>
          </cell>
          <cell r="K13436">
            <v>60</v>
          </cell>
          <cell r="L13436" t="str">
            <v>EA</v>
          </cell>
        </row>
        <row r="13437">
          <cell r="A13437" t="str">
            <v>9941-0002</v>
          </cell>
          <cell r="B13437" t="str">
            <v>VALVE,BFLY,2IN SURSL FIG 500 ALUM BDY</v>
          </cell>
          <cell r="C13437">
            <v>4954.7253899999996</v>
          </cell>
          <cell r="D13437">
            <v>0</v>
          </cell>
          <cell r="E13437">
            <v>0</v>
          </cell>
          <cell r="K13437">
            <v>60</v>
          </cell>
          <cell r="L13437" t="str">
            <v>EA</v>
          </cell>
        </row>
        <row r="13438">
          <cell r="A13438" t="str">
            <v>9941-0002-T</v>
          </cell>
          <cell r="B13438" t="str">
            <v>VALVE INTERLOCK(USE 9941-0001-T)</v>
          </cell>
          <cell r="C13438">
            <v>0</v>
          </cell>
          <cell r="D13438">
            <v>0</v>
          </cell>
          <cell r="E13438">
            <v>0</v>
          </cell>
          <cell r="K13438">
            <v>0</v>
          </cell>
          <cell r="L13438" t="str">
            <v>EA</v>
          </cell>
        </row>
        <row r="13439">
          <cell r="A13439" t="str">
            <v>9941-0003-T</v>
          </cell>
          <cell r="B13439" t="str">
            <v>VALVE, SOLINOID 3/2 NO, 24 DC, SPRING RE</v>
          </cell>
          <cell r="C13439">
            <v>0</v>
          </cell>
          <cell r="D13439">
            <v>0</v>
          </cell>
          <cell r="E13439">
            <v>0</v>
          </cell>
          <cell r="K13439">
            <v>0</v>
          </cell>
          <cell r="L13439" t="str">
            <v>EA</v>
          </cell>
        </row>
        <row r="13440">
          <cell r="A13440" t="str">
            <v>9941-0004-002-T</v>
          </cell>
          <cell r="B13440" t="str">
            <v>VALVE CON.MANIFOLD CIVACON CCP-2,2CPT</v>
          </cell>
          <cell r="C13440">
            <v>0</v>
          </cell>
          <cell r="D13440">
            <v>0</v>
          </cell>
          <cell r="E13440">
            <v>0</v>
          </cell>
          <cell r="K13440">
            <v>0</v>
          </cell>
          <cell r="L13440" t="str">
            <v>EA</v>
          </cell>
        </row>
        <row r="13441">
          <cell r="A13441" t="str">
            <v>9941-0004-003-T</v>
          </cell>
          <cell r="B13441" t="str">
            <v>VALVE CON.MANIFOLD CIVACON CCP-3,3CPT</v>
          </cell>
          <cell r="C13441">
            <v>0</v>
          </cell>
          <cell r="D13441">
            <v>0</v>
          </cell>
          <cell r="E13441">
            <v>0</v>
          </cell>
          <cell r="K13441">
            <v>0</v>
          </cell>
          <cell r="L13441" t="str">
            <v>EA</v>
          </cell>
        </row>
        <row r="13442">
          <cell r="A13442" t="str">
            <v>9941-0004-004-T</v>
          </cell>
          <cell r="B13442" t="str">
            <v>VALVE CON.MANIFOLD CIVACON CCP-4,4CPT</v>
          </cell>
          <cell r="C13442">
            <v>16236.71675</v>
          </cell>
          <cell r="D13442">
            <v>0</v>
          </cell>
          <cell r="E13442">
            <v>0</v>
          </cell>
          <cell r="K13442">
            <v>0</v>
          </cell>
          <cell r="L13442" t="str">
            <v>EA</v>
          </cell>
        </row>
        <row r="13443">
          <cell r="A13443" t="str">
            <v>9941-0004-005-T</v>
          </cell>
          <cell r="B13443" t="str">
            <v>VALVE CON.MANIFOLD CIVACON 10175-5,5CPT</v>
          </cell>
          <cell r="C13443">
            <v>0</v>
          </cell>
          <cell r="D13443">
            <v>0</v>
          </cell>
          <cell r="E13443">
            <v>0</v>
          </cell>
          <cell r="K13443">
            <v>0</v>
          </cell>
          <cell r="L13443" t="str">
            <v>EA</v>
          </cell>
        </row>
        <row r="13444">
          <cell r="A13444" t="str">
            <v>9941-0004-006-T</v>
          </cell>
          <cell r="B13444" t="str">
            <v>VALVE CON.MANIFOLD CIVACON CCP-6,6CPT</v>
          </cell>
          <cell r="C13444">
            <v>0</v>
          </cell>
          <cell r="D13444">
            <v>0</v>
          </cell>
          <cell r="E13444">
            <v>0</v>
          </cell>
          <cell r="K13444">
            <v>0</v>
          </cell>
          <cell r="L13444" t="str">
            <v>EA</v>
          </cell>
        </row>
        <row r="13445">
          <cell r="A13445" t="str">
            <v>9941-0004-007-T</v>
          </cell>
          <cell r="B13445" t="str">
            <v>VALVE CON.MANIFOLD CIVACON CCP-7,7CPT</v>
          </cell>
          <cell r="C13445">
            <v>23154.538450000004</v>
          </cell>
          <cell r="D13445">
            <v>0</v>
          </cell>
          <cell r="E13445">
            <v>0</v>
          </cell>
          <cell r="K13445">
            <v>0</v>
          </cell>
          <cell r="L13445" t="str">
            <v>EA</v>
          </cell>
        </row>
        <row r="13446">
          <cell r="A13446" t="str">
            <v>9941-0004-008-T</v>
          </cell>
          <cell r="B13446" t="str">
            <v>VALVE CON.MANIFOLD CIVACON CCP-8,8CPT</v>
          </cell>
          <cell r="C13446">
            <v>0</v>
          </cell>
          <cell r="D13446">
            <v>0</v>
          </cell>
          <cell r="E13446">
            <v>0</v>
          </cell>
          <cell r="K13446">
            <v>0</v>
          </cell>
          <cell r="L13446" t="str">
            <v>EA</v>
          </cell>
        </row>
        <row r="13447">
          <cell r="A13447" t="str">
            <v>9941-0004-009-T</v>
          </cell>
          <cell r="B13447" t="str">
            <v>VALVE CON.MANIFOLD CIVACON CCP-5,5CPT</v>
          </cell>
          <cell r="C13447">
            <v>18229.100049999997</v>
          </cell>
          <cell r="D13447">
            <v>0</v>
          </cell>
          <cell r="E13447">
            <v>0</v>
          </cell>
          <cell r="K13447">
            <v>0</v>
          </cell>
          <cell r="L13447" t="str">
            <v>EA</v>
          </cell>
        </row>
        <row r="13448">
          <cell r="A13448" t="str">
            <v>9941-0005</v>
          </cell>
          <cell r="B13448" t="str">
            <v>VALVE,BFLY,3INSURSLFIG 500  ALUMBDY,AL-B</v>
          </cell>
          <cell r="C13448">
            <v>0</v>
          </cell>
          <cell r="D13448">
            <v>0</v>
          </cell>
          <cell r="E13448">
            <v>0</v>
          </cell>
          <cell r="K13448">
            <v>0</v>
          </cell>
          <cell r="L13448" t="str">
            <v>EA</v>
          </cell>
        </row>
        <row r="13449">
          <cell r="A13449" t="str">
            <v>9941-0005-T</v>
          </cell>
          <cell r="B13449" t="str">
            <v>VALVE, INTERLOCK ,CIVACON #100 SW</v>
          </cell>
          <cell r="C13449">
            <v>0</v>
          </cell>
          <cell r="D13449">
            <v>0</v>
          </cell>
          <cell r="E13449">
            <v>0</v>
          </cell>
          <cell r="K13449">
            <v>0</v>
          </cell>
          <cell r="L13449" t="str">
            <v>EA</v>
          </cell>
        </row>
        <row r="13450">
          <cell r="A13450" t="str">
            <v>9941-0006</v>
          </cell>
          <cell r="B13450" t="str">
            <v>VALVE,BFLY,3INSURSLFIG 890 ALUMBDY,SSDIS</v>
          </cell>
          <cell r="C13450">
            <v>5141.2549399999998</v>
          </cell>
          <cell r="D13450">
            <v>0</v>
          </cell>
          <cell r="E13450">
            <v>0</v>
          </cell>
          <cell r="K13450">
            <v>60</v>
          </cell>
          <cell r="L13450" t="str">
            <v>EA</v>
          </cell>
        </row>
        <row r="13451">
          <cell r="A13451" t="str">
            <v>9941-0006-075-T</v>
          </cell>
          <cell r="B13451" t="str">
            <v>BALL VALVE 3/4"NPT SS316 (W/ GIRARD V.)</v>
          </cell>
          <cell r="C13451">
            <v>751.53248000000008</v>
          </cell>
          <cell r="D13451">
            <v>0</v>
          </cell>
          <cell r="E13451">
            <v>0</v>
          </cell>
          <cell r="K13451">
            <v>99</v>
          </cell>
          <cell r="L13451" t="str">
            <v>EA</v>
          </cell>
        </row>
        <row r="13452">
          <cell r="A13452" t="str">
            <v>9941-0007-T</v>
          </cell>
          <cell r="B13452" t="str">
            <v>AIR INTERLOCK VAPOR ADAPTOR EMCO#0903042</v>
          </cell>
          <cell r="C13452">
            <v>0</v>
          </cell>
          <cell r="D13452">
            <v>0</v>
          </cell>
          <cell r="E13452">
            <v>0</v>
          </cell>
          <cell r="K13452">
            <v>0</v>
          </cell>
          <cell r="L13452" t="str">
            <v>EA</v>
          </cell>
        </row>
        <row r="13453">
          <cell r="A13453" t="str">
            <v>9941-0008-T</v>
          </cell>
          <cell r="B13453" t="str">
            <v>BALL  VALVE 3'' FLG,ENDS KITZ 316SS 10</v>
          </cell>
          <cell r="C13453">
            <v>16850</v>
          </cell>
          <cell r="D13453">
            <v>0</v>
          </cell>
          <cell r="E13453">
            <v>0</v>
          </cell>
          <cell r="K13453">
            <v>7</v>
          </cell>
          <cell r="L13453" t="str">
            <v>EA</v>
          </cell>
        </row>
        <row r="13454">
          <cell r="A13454" t="str">
            <v>9941-0009-T</v>
          </cell>
          <cell r="B13454" t="str">
            <v>VALVE 3/2PILOT NORGREN#V415A33A-X0020</v>
          </cell>
          <cell r="C13454">
            <v>0</v>
          </cell>
          <cell r="D13454">
            <v>0</v>
          </cell>
          <cell r="E13454">
            <v>0</v>
          </cell>
          <cell r="K13454">
            <v>0</v>
          </cell>
          <cell r="L13454" t="str">
            <v>EA</v>
          </cell>
        </row>
        <row r="13455">
          <cell r="A13455" t="str">
            <v>9941-0010-T</v>
          </cell>
          <cell r="B13455" t="str">
            <v>VALVE 5/2PILOT NORGREN#V415537A-X0090</v>
          </cell>
          <cell r="C13455">
            <v>0</v>
          </cell>
          <cell r="D13455">
            <v>0</v>
          </cell>
          <cell r="E13455">
            <v>0</v>
          </cell>
          <cell r="K13455">
            <v>0</v>
          </cell>
          <cell r="L13455" t="str">
            <v>EA</v>
          </cell>
        </row>
        <row r="13456">
          <cell r="A13456" t="str">
            <v>9941-0011</v>
          </cell>
          <cell r="B13456" t="str">
            <v>VALVE,BFLY,4IN,FIG890,ALUM BDY SS DISC,W</v>
          </cell>
          <cell r="C13456">
            <v>5250.0463500000005</v>
          </cell>
          <cell r="D13456">
            <v>0</v>
          </cell>
          <cell r="E13456">
            <v>0</v>
          </cell>
          <cell r="K13456">
            <v>60</v>
          </cell>
          <cell r="L13456" t="str">
            <v>EA</v>
          </cell>
        </row>
        <row r="13457">
          <cell r="A13457" t="str">
            <v>9941-0011-T</v>
          </cell>
          <cell r="B13457" t="str">
            <v>VALVE 5/2PILOT-PILOT NORGREN#V415533A-X0</v>
          </cell>
          <cell r="C13457">
            <v>0</v>
          </cell>
          <cell r="D13457">
            <v>0</v>
          </cell>
          <cell r="E13457">
            <v>0</v>
          </cell>
          <cell r="K13457">
            <v>0</v>
          </cell>
          <cell r="L13457" t="str">
            <v>EA</v>
          </cell>
        </row>
        <row r="13458">
          <cell r="A13458" t="str">
            <v>9941-0012-T</v>
          </cell>
          <cell r="B13458" t="str">
            <v>FILTER/REG AUTO METAL G1/4'40mmNORGREN#B</v>
          </cell>
          <cell r="C13458">
            <v>0</v>
          </cell>
          <cell r="D13458">
            <v>0</v>
          </cell>
          <cell r="E13458">
            <v>0</v>
          </cell>
          <cell r="K13458">
            <v>0</v>
          </cell>
          <cell r="L13458" t="str">
            <v>EA</v>
          </cell>
        </row>
        <row r="13459">
          <cell r="A13459" t="str">
            <v>9941-0013-T</v>
          </cell>
          <cell r="B13459" t="str">
            <v>FITTING CATRIDGE NORGREN#100080600</v>
          </cell>
          <cell r="C13459">
            <v>0</v>
          </cell>
          <cell r="D13459">
            <v>0</v>
          </cell>
          <cell r="E13459">
            <v>0</v>
          </cell>
          <cell r="K13459">
            <v>0</v>
          </cell>
          <cell r="L13459" t="str">
            <v>EA</v>
          </cell>
        </row>
        <row r="13460">
          <cell r="A13460" t="str">
            <v>9941-0014-T</v>
          </cell>
          <cell r="B13460" t="str">
            <v>GAUGE PRESSURE RC1/8" NORGREN#18-013-989</v>
          </cell>
          <cell r="C13460">
            <v>0</v>
          </cell>
          <cell r="D13460">
            <v>0</v>
          </cell>
          <cell r="E13460">
            <v>0</v>
          </cell>
          <cell r="K13460">
            <v>0</v>
          </cell>
          <cell r="L13460" t="str">
            <v>EA</v>
          </cell>
        </row>
        <row r="13461">
          <cell r="A13461" t="str">
            <v>9941-0015</v>
          </cell>
          <cell r="B13461" t="str">
            <v>VALVE BFLY,5INSURSLFIG 890 ALUMBDY,SSDIS</v>
          </cell>
          <cell r="C13461">
            <v>5926.1847799999996</v>
          </cell>
          <cell r="D13461">
            <v>0</v>
          </cell>
          <cell r="E13461">
            <v>0</v>
          </cell>
          <cell r="K13461">
            <v>60</v>
          </cell>
          <cell r="L13461" t="str">
            <v>EA</v>
          </cell>
        </row>
        <row r="13462">
          <cell r="A13462" t="str">
            <v>9941-0015-T</v>
          </cell>
          <cell r="B13462" t="str">
            <v>LUBICATE MICRO 1/4"METAL07SER.NORGREN#L0</v>
          </cell>
          <cell r="C13462">
            <v>0</v>
          </cell>
          <cell r="D13462">
            <v>0</v>
          </cell>
          <cell r="E13462">
            <v>0</v>
          </cell>
          <cell r="K13462">
            <v>0</v>
          </cell>
          <cell r="L13462" t="str">
            <v>EA</v>
          </cell>
        </row>
        <row r="13463">
          <cell r="A13463" t="str">
            <v>9941-0016-T</v>
          </cell>
          <cell r="B13463" t="str">
            <v>VALVE NPT1/8NON RETURN NORGREN#T55A1800</v>
          </cell>
          <cell r="C13463">
            <v>0</v>
          </cell>
          <cell r="D13463">
            <v>0</v>
          </cell>
          <cell r="E13463">
            <v>0</v>
          </cell>
          <cell r="K13463">
            <v>0</v>
          </cell>
          <cell r="L13463" t="str">
            <v>EA</v>
          </cell>
        </row>
        <row r="13464">
          <cell r="A13464" t="str">
            <v>9941-0017-T</v>
          </cell>
          <cell r="B13464" t="str">
            <v>VALVE PROSPECTOR NORGREN#EA024C-AA</v>
          </cell>
          <cell r="C13464">
            <v>0</v>
          </cell>
          <cell r="D13464">
            <v>0</v>
          </cell>
          <cell r="E13464">
            <v>0</v>
          </cell>
          <cell r="K13464">
            <v>0</v>
          </cell>
          <cell r="L13464" t="str">
            <v>EA</v>
          </cell>
        </row>
        <row r="13465">
          <cell r="A13465" t="str">
            <v>9941-0018-T</v>
          </cell>
          <cell r="B13465" t="str">
            <v>CONNECTOR 8mm 0D  NORGREN#100080800</v>
          </cell>
          <cell r="C13465">
            <v>0</v>
          </cell>
          <cell r="D13465">
            <v>0</v>
          </cell>
          <cell r="E13465">
            <v>0</v>
          </cell>
          <cell r="K13465">
            <v>0</v>
          </cell>
          <cell r="L13465" t="str">
            <v>EA</v>
          </cell>
        </row>
        <row r="13466">
          <cell r="A13466" t="str">
            <v>9941-0019-T</v>
          </cell>
          <cell r="B13466" t="str">
            <v>VALVE TIME RELAY0.1-3S  NORGREN#PRT-A10</v>
          </cell>
          <cell r="C13466">
            <v>0</v>
          </cell>
          <cell r="D13466">
            <v>0</v>
          </cell>
          <cell r="E13466">
            <v>0</v>
          </cell>
          <cell r="K13466">
            <v>0</v>
          </cell>
          <cell r="L13466" t="str">
            <v>EA</v>
          </cell>
        </row>
        <row r="13467">
          <cell r="A13467" t="str">
            <v>9941-0020-T</v>
          </cell>
          <cell r="B13467" t="str">
            <v>VALVE OR ELEMENT NORGREN#PLK-C10</v>
          </cell>
          <cell r="C13467">
            <v>0</v>
          </cell>
          <cell r="D13467">
            <v>0</v>
          </cell>
          <cell r="E13467">
            <v>0</v>
          </cell>
          <cell r="K13467">
            <v>0</v>
          </cell>
          <cell r="L13467" t="str">
            <v>EA</v>
          </cell>
        </row>
        <row r="13468">
          <cell r="A13468" t="str">
            <v>9941-0021-T</v>
          </cell>
          <cell r="B13468" t="str">
            <v>VALVE SOLINOLD 5/2 #A-14467 HENDRICKSON</v>
          </cell>
          <cell r="C13468">
            <v>3208.6246700000002</v>
          </cell>
          <cell r="D13468">
            <v>0</v>
          </cell>
          <cell r="E13468">
            <v>0</v>
          </cell>
          <cell r="K13468">
            <v>0</v>
          </cell>
          <cell r="L13468" t="str">
            <v>EA</v>
          </cell>
        </row>
        <row r="13469">
          <cell r="A13469" t="str">
            <v>9941-0022-T</v>
          </cell>
          <cell r="B13469" t="str">
            <v>VALVE DIAL A RIDE PAGUGE HENDRI.#A-14568</v>
          </cell>
          <cell r="C13469">
            <v>0</v>
          </cell>
          <cell r="D13469">
            <v>0</v>
          </cell>
          <cell r="E13469">
            <v>0</v>
          </cell>
          <cell r="K13469">
            <v>0</v>
          </cell>
          <cell r="L13469" t="str">
            <v>EA</v>
          </cell>
        </row>
        <row r="13470">
          <cell r="A13470" t="str">
            <v>9941-0023-T</v>
          </cell>
          <cell r="B13470" t="str">
            <v>VALVE LICENSE WESTINGHOUSE BENDIX</v>
          </cell>
          <cell r="C13470">
            <v>0</v>
          </cell>
          <cell r="D13470">
            <v>0</v>
          </cell>
          <cell r="E13470">
            <v>0</v>
          </cell>
          <cell r="K13470">
            <v>0</v>
          </cell>
          <cell r="L13470" t="str">
            <v>EA</v>
          </cell>
        </row>
        <row r="13471">
          <cell r="A13471" t="str">
            <v>9941-0024-001-T</v>
          </cell>
          <cell r="B13471" t="str">
            <v>VALVE SOLENOID 5/2 G1/8" FESTO MFH-5-1/8</v>
          </cell>
          <cell r="C13471">
            <v>0</v>
          </cell>
          <cell r="D13471">
            <v>0</v>
          </cell>
          <cell r="E13471">
            <v>0</v>
          </cell>
          <cell r="K13471">
            <v>0</v>
          </cell>
          <cell r="L13471" t="str">
            <v>EA</v>
          </cell>
        </row>
        <row r="13472">
          <cell r="A13472" t="str">
            <v>9941-0024-T</v>
          </cell>
          <cell r="B13472" t="str">
            <v>VALVE SOLENOID 5/2 WAY G1/8" KM09511-HN</v>
          </cell>
          <cell r="C13472">
            <v>0</v>
          </cell>
          <cell r="D13472">
            <v>0</v>
          </cell>
          <cell r="E13472">
            <v>0</v>
          </cell>
          <cell r="K13472">
            <v>0</v>
          </cell>
          <cell r="L13472" t="str">
            <v>EA</v>
          </cell>
        </row>
        <row r="13473">
          <cell r="A13473" t="str">
            <v>9941-0025-T</v>
          </cell>
          <cell r="B13473" t="str">
            <v>VALVE BFLY,AL,VITONDISC,LOCKING CIVACON</v>
          </cell>
          <cell r="C13473">
            <v>0</v>
          </cell>
          <cell r="D13473">
            <v>0</v>
          </cell>
          <cell r="E13473">
            <v>0</v>
          </cell>
          <cell r="K13473">
            <v>0</v>
          </cell>
          <cell r="L13473" t="str">
            <v>EA</v>
          </cell>
        </row>
        <row r="13474">
          <cell r="A13474" t="str">
            <v>9941-0026-T</v>
          </cell>
          <cell r="B13474" t="str">
            <v>NORGREN PNEUMATIC TANKER BOX FOR OMEGA</v>
          </cell>
          <cell r="C13474">
            <v>0</v>
          </cell>
          <cell r="D13474">
            <v>0</v>
          </cell>
          <cell r="E13474">
            <v>0</v>
          </cell>
          <cell r="K13474">
            <v>0</v>
          </cell>
          <cell r="L13474" t="str">
            <v>EA</v>
          </cell>
        </row>
        <row r="13475">
          <cell r="A13475" t="str">
            <v>9941-0027-T</v>
          </cell>
          <cell r="B13475" t="str">
            <v>VALVE, LIQUIP TANKER KIT FOR OMEGA 45000</v>
          </cell>
          <cell r="C13475">
            <v>0</v>
          </cell>
          <cell r="D13475">
            <v>0</v>
          </cell>
          <cell r="E13475">
            <v>0</v>
          </cell>
          <cell r="K13475">
            <v>0</v>
          </cell>
          <cell r="L13475" t="str">
            <v>EA</v>
          </cell>
        </row>
        <row r="13476">
          <cell r="A13476" t="str">
            <v>9941-0028-T</v>
          </cell>
          <cell r="B13476" t="str">
            <v>VALVE, 3/2 CTRL V. AIR OPER. 1/8" PORT</v>
          </cell>
          <cell r="C13476">
            <v>0</v>
          </cell>
          <cell r="D13476">
            <v>0</v>
          </cell>
          <cell r="E13476">
            <v>0</v>
          </cell>
          <cell r="K13476">
            <v>0</v>
          </cell>
          <cell r="L13476" t="str">
            <v>EA</v>
          </cell>
        </row>
        <row r="13477">
          <cell r="A13477" t="str">
            <v>9941-0029-T</v>
          </cell>
          <cell r="B13477" t="str">
            <v>VALVE, EMER. 3" ALLEGHENY W/FLANGE CONNE</v>
          </cell>
          <cell r="C13477">
            <v>0</v>
          </cell>
          <cell r="D13477">
            <v>0</v>
          </cell>
          <cell r="E13477">
            <v>0</v>
          </cell>
          <cell r="K13477">
            <v>0</v>
          </cell>
          <cell r="L13477" t="str">
            <v>EA</v>
          </cell>
        </row>
        <row r="13478">
          <cell r="A13478" t="str">
            <v>9941-0030-T</v>
          </cell>
          <cell r="B13478" t="str">
            <v>VALVE BTFLY 80mm W/HAND LEVEL 80T2210200</v>
          </cell>
          <cell r="C13478">
            <v>0</v>
          </cell>
          <cell r="D13478">
            <v>0</v>
          </cell>
          <cell r="E13478">
            <v>0</v>
          </cell>
          <cell r="K13478">
            <v>0</v>
          </cell>
          <cell r="L13478" t="str">
            <v>EA</v>
          </cell>
        </row>
        <row r="13479">
          <cell r="A13479" t="str">
            <v>9941-0031-T</v>
          </cell>
          <cell r="B13479" t="str">
            <v>BALL VALVE SS 2 PCE BSPFEMALE SSVB2-020</v>
          </cell>
          <cell r="C13479">
            <v>0</v>
          </cell>
          <cell r="D13479">
            <v>0</v>
          </cell>
          <cell r="E13479">
            <v>0</v>
          </cell>
          <cell r="K13479">
            <v>0</v>
          </cell>
          <cell r="L13479" t="str">
            <v>EA</v>
          </cell>
        </row>
        <row r="13480">
          <cell r="A13480" t="str">
            <v>9941-0032-T</v>
          </cell>
          <cell r="B13480" t="str">
            <v>BALL VALVE SS 2 PCE BSPFEMALE SSVB2-015</v>
          </cell>
          <cell r="C13480">
            <v>0</v>
          </cell>
          <cell r="D13480">
            <v>0</v>
          </cell>
          <cell r="E13480">
            <v>0</v>
          </cell>
          <cell r="K13480">
            <v>0</v>
          </cell>
          <cell r="L13480" t="str">
            <v>EA</v>
          </cell>
        </row>
        <row r="13481">
          <cell r="A13481" t="str">
            <v>9941-0033-T</v>
          </cell>
          <cell r="B13481" t="str">
            <v>VALVE, VAC. BRE. 1/2 35KPA LIQUIP#VB100U</v>
          </cell>
          <cell r="C13481">
            <v>2313.71</v>
          </cell>
          <cell r="D13481">
            <v>0</v>
          </cell>
          <cell r="E13481">
            <v>0</v>
          </cell>
          <cell r="K13481">
            <v>0</v>
          </cell>
          <cell r="L13481" t="str">
            <v>EA</v>
          </cell>
        </row>
        <row r="13482">
          <cell r="A13482" t="str">
            <v>9941-0034-T</v>
          </cell>
          <cell r="B13482" t="str">
            <v>VALVE, NORGREN CONTROL VALVE</v>
          </cell>
          <cell r="C13482">
            <v>0</v>
          </cell>
          <cell r="D13482">
            <v>0</v>
          </cell>
          <cell r="E13482">
            <v>0</v>
          </cell>
          <cell r="K13482">
            <v>0</v>
          </cell>
          <cell r="L13482" t="str">
            <v>EA</v>
          </cell>
        </row>
        <row r="13483">
          <cell r="A13483" t="str">
            <v>9941-0035-T</v>
          </cell>
          <cell r="B13483" t="str">
            <v>VALVE LOAD SENSING WABCO#475 713 500 0</v>
          </cell>
          <cell r="C13483">
            <v>6229.9840399999994</v>
          </cell>
          <cell r="D13483">
            <v>0</v>
          </cell>
          <cell r="E13483">
            <v>0</v>
          </cell>
          <cell r="K13483">
            <v>60</v>
          </cell>
          <cell r="L13483" t="str">
            <v>EA</v>
          </cell>
        </row>
        <row r="13484">
          <cell r="A13484" t="str">
            <v>9941-0036</v>
          </cell>
          <cell r="B13484" t="str">
            <v>VALVE AIR INTERLOCK,6WAY EBW#88025601</v>
          </cell>
          <cell r="C13484">
            <v>1981.36</v>
          </cell>
          <cell r="D13484">
            <v>0</v>
          </cell>
          <cell r="E13484">
            <v>0</v>
          </cell>
          <cell r="K13484">
            <v>15</v>
          </cell>
          <cell r="L13484" t="str">
            <v>EA</v>
          </cell>
        </row>
        <row r="13485">
          <cell r="A13485" t="str">
            <v>9941-0036-T</v>
          </cell>
          <cell r="B13485" t="str">
            <v>VALVE,EMER,3",SS,BETTS#EV46110SSTS</v>
          </cell>
          <cell r="C13485">
            <v>18042.84534</v>
          </cell>
          <cell r="D13485">
            <v>0</v>
          </cell>
          <cell r="E13485">
            <v>0</v>
          </cell>
          <cell r="K13485">
            <v>60</v>
          </cell>
          <cell r="L13485" t="str">
            <v>EA</v>
          </cell>
        </row>
        <row r="13486">
          <cell r="A13486" t="str">
            <v>9941-0037-T</v>
          </cell>
          <cell r="B13486" t="str">
            <v>VALVE INTERLOCK EMCO#F0567221V/R OFFSET</v>
          </cell>
          <cell r="C13486">
            <v>0</v>
          </cell>
          <cell r="D13486">
            <v>0</v>
          </cell>
          <cell r="E13486">
            <v>0</v>
          </cell>
          <cell r="K13486">
            <v>0</v>
          </cell>
          <cell r="L13486" t="str">
            <v>EA</v>
          </cell>
        </row>
        <row r="13487">
          <cell r="A13487" t="str">
            <v>9941-0038-005-T</v>
          </cell>
          <cell r="B13487" t="str">
            <v>VALVE, CONTROL EMCO#9040202 (5 CPT.)</v>
          </cell>
          <cell r="C13487">
            <v>0</v>
          </cell>
          <cell r="D13487">
            <v>0</v>
          </cell>
          <cell r="E13487">
            <v>0</v>
          </cell>
          <cell r="K13487">
            <v>0</v>
          </cell>
          <cell r="L13487" t="str">
            <v>EA</v>
          </cell>
        </row>
        <row r="13488">
          <cell r="A13488" t="str">
            <v>9941-0039-001-T</v>
          </cell>
          <cell r="B13488" t="str">
            <v>TRADECOUNTER,VALVE#MCE-2F,10mm.</v>
          </cell>
          <cell r="C13488">
            <v>13508.629869999999</v>
          </cell>
          <cell r="D13488">
            <v>4</v>
          </cell>
          <cell r="E13488">
            <v>0</v>
          </cell>
          <cell r="K13488">
            <v>30</v>
          </cell>
          <cell r="L13488" t="str">
            <v>EA</v>
          </cell>
        </row>
        <row r="13489">
          <cell r="A13489" t="str">
            <v>9941-0039-002-T</v>
          </cell>
          <cell r="B13489" t="str">
            <v>VALVE SEMI AUTO#WAL-1 10 mm.Tube</v>
          </cell>
          <cell r="C13489">
            <v>6850</v>
          </cell>
          <cell r="D13489">
            <v>0</v>
          </cell>
          <cell r="E13489">
            <v>0</v>
          </cell>
          <cell r="K13489">
            <v>30</v>
          </cell>
          <cell r="L13489" t="str">
            <v>EA</v>
          </cell>
        </row>
        <row r="13490">
          <cell r="A13490" t="str">
            <v>9941-0039-003-T</v>
          </cell>
          <cell r="B13490" t="str">
            <v>VALVE AUTO LIFT #WAL-3-10-24V (10mm)</v>
          </cell>
          <cell r="C13490">
            <v>9500</v>
          </cell>
          <cell r="D13490">
            <v>21</v>
          </cell>
          <cell r="E13490">
            <v>0</v>
          </cell>
          <cell r="K13490">
            <v>30</v>
          </cell>
          <cell r="L13490" t="str">
            <v>EA</v>
          </cell>
        </row>
        <row r="13491">
          <cell r="A13491" t="str">
            <v>9941-0039-004-T</v>
          </cell>
          <cell r="B13491" t="str">
            <v>VALVE AUTO LIFT #WAL-2-10 (10mm)</v>
          </cell>
          <cell r="C13491">
            <v>0</v>
          </cell>
          <cell r="D13491">
            <v>0</v>
          </cell>
          <cell r="E13491">
            <v>0</v>
          </cell>
          <cell r="K13491">
            <v>0</v>
          </cell>
          <cell r="L13491" t="str">
            <v>EA</v>
          </cell>
        </row>
        <row r="13492">
          <cell r="A13492" t="str">
            <v>9941-0039-005-T</v>
          </cell>
          <cell r="B13492" t="str">
            <v>VALVE SEMI AUTO#MCE1-3200 10 mm.Tube</v>
          </cell>
          <cell r="C13492">
            <v>9998.2027300000009</v>
          </cell>
          <cell r="D13492">
            <v>47</v>
          </cell>
          <cell r="E13492">
            <v>0</v>
          </cell>
          <cell r="K13492">
            <v>30</v>
          </cell>
          <cell r="L13492" t="str">
            <v>EA</v>
          </cell>
        </row>
        <row r="13493">
          <cell r="A13493" t="str">
            <v>9941-0039-T</v>
          </cell>
          <cell r="B13493" t="str">
            <v>TRADECOUNTER,VALVE, #MCE-3F-10-24V, 10mm</v>
          </cell>
          <cell r="C13493">
            <v>13249.36</v>
          </cell>
          <cell r="D13493">
            <v>0</v>
          </cell>
          <cell r="E13493">
            <v>0</v>
          </cell>
          <cell r="K13493">
            <v>30</v>
          </cell>
          <cell r="L13493" t="str">
            <v>EA</v>
          </cell>
        </row>
        <row r="13494">
          <cell r="A13494" t="str">
            <v>9941-0040-001-T</v>
          </cell>
          <cell r="B13494" t="str">
            <v>VALVE RELIEF PRESSURE,SURE RV-2250-30PSI</v>
          </cell>
          <cell r="C13494">
            <v>5852.2058100000004</v>
          </cell>
          <cell r="D13494">
            <v>21</v>
          </cell>
          <cell r="E13494">
            <v>0</v>
          </cell>
          <cell r="K13494">
            <v>0</v>
          </cell>
          <cell r="L13494" t="str">
            <v>EA</v>
          </cell>
        </row>
        <row r="13495">
          <cell r="A13495" t="str">
            <v>9941-0040-002-T</v>
          </cell>
          <cell r="B13495" t="str">
            <v>VALVE RELIEF PRESSURE,SURE RV-2200-30PSI</v>
          </cell>
          <cell r="C13495">
            <v>3871.53361</v>
          </cell>
          <cell r="D13495">
            <v>0</v>
          </cell>
          <cell r="E13495">
            <v>0</v>
          </cell>
          <cell r="K13495">
            <v>0</v>
          </cell>
          <cell r="L13495" t="str">
            <v>EA</v>
          </cell>
        </row>
        <row r="13496">
          <cell r="A13496" t="str">
            <v>9941-0040-003-T</v>
          </cell>
          <cell r="B13496" t="str">
            <v>VALVE RELIEF PRESSURE, RV-2250-25</v>
          </cell>
          <cell r="C13496">
            <v>4208.13724</v>
          </cell>
          <cell r="D13496">
            <v>0</v>
          </cell>
          <cell r="E13496">
            <v>0</v>
          </cell>
          <cell r="K13496">
            <v>0</v>
          </cell>
          <cell r="L13496" t="str">
            <v>EA</v>
          </cell>
        </row>
        <row r="13497">
          <cell r="A13497" t="str">
            <v>9941-0040-T</v>
          </cell>
          <cell r="B13497" t="str">
            <v>VALVE RELIEF PRESSURE,SURE RV-2250-29PSI</v>
          </cell>
          <cell r="C13497">
            <v>2805.21</v>
          </cell>
          <cell r="D13497">
            <v>0</v>
          </cell>
          <cell r="E13497">
            <v>0</v>
          </cell>
          <cell r="K13497">
            <v>0</v>
          </cell>
          <cell r="L13497" t="str">
            <v>EA</v>
          </cell>
        </row>
        <row r="13498">
          <cell r="A13498" t="str">
            <v>9941-0041-T</v>
          </cell>
          <cell r="B13498" t="str">
            <v>AIR ADJUSTMENT VALVE</v>
          </cell>
          <cell r="C13498">
            <v>7701.22</v>
          </cell>
          <cell r="D13498">
            <v>0</v>
          </cell>
          <cell r="E13498">
            <v>0</v>
          </cell>
          <cell r="K13498">
            <v>0</v>
          </cell>
          <cell r="L13498" t="str">
            <v>EA</v>
          </cell>
        </row>
        <row r="13499">
          <cell r="A13499" t="str">
            <v>9941-0042-T</v>
          </cell>
          <cell r="B13499" t="str">
            <v>EMERGENCY AUTOMATIC CLOSING FUSE</v>
          </cell>
          <cell r="C13499">
            <v>1132.43</v>
          </cell>
          <cell r="D13499">
            <v>0</v>
          </cell>
          <cell r="E13499">
            <v>0</v>
          </cell>
          <cell r="K13499">
            <v>0</v>
          </cell>
          <cell r="L13499" t="str">
            <v>EA</v>
          </cell>
        </row>
        <row r="13500">
          <cell r="A13500" t="str">
            <v>9941-0043-T</v>
          </cell>
          <cell r="B13500" t="str">
            <v>EMER,AUTO,CLOSING CLOCK AND LEVER(REAR)</v>
          </cell>
          <cell r="C13500">
            <v>3170.92</v>
          </cell>
          <cell r="D13500">
            <v>0</v>
          </cell>
          <cell r="E13500">
            <v>0</v>
          </cell>
          <cell r="K13500">
            <v>0</v>
          </cell>
          <cell r="L13500" t="str">
            <v>EA</v>
          </cell>
        </row>
        <row r="13501">
          <cell r="A13501" t="str">
            <v>9941-0044-T</v>
          </cell>
          <cell r="B13501" t="str">
            <v>EMER,AUTO,CLOSING CLOCK AND LEVER(SIDE)</v>
          </cell>
          <cell r="C13501">
            <v>2933.79</v>
          </cell>
          <cell r="D13501">
            <v>0</v>
          </cell>
          <cell r="E13501">
            <v>0</v>
          </cell>
          <cell r="K13501">
            <v>0</v>
          </cell>
          <cell r="L13501" t="str">
            <v>EA</v>
          </cell>
        </row>
        <row r="13502">
          <cell r="A13502" t="str">
            <v>9941-0045-T</v>
          </cell>
          <cell r="B13502" t="str">
            <v>MECHANICAL VALVE #VM230-02-08 "SMC"</v>
          </cell>
          <cell r="C13502">
            <v>1288.5999999999999</v>
          </cell>
          <cell r="D13502">
            <v>0</v>
          </cell>
          <cell r="E13502">
            <v>0</v>
          </cell>
          <cell r="K13502">
            <v>15</v>
          </cell>
          <cell r="L13502" t="str">
            <v>EA</v>
          </cell>
        </row>
        <row r="13503">
          <cell r="A13503" t="str">
            <v>9941-0046-T</v>
          </cell>
          <cell r="B13503" t="str">
            <v>VALVE LIQUIP API451</v>
          </cell>
          <cell r="C13503">
            <v>0</v>
          </cell>
          <cell r="D13503">
            <v>0</v>
          </cell>
          <cell r="E13503">
            <v>0</v>
          </cell>
          <cell r="K13503">
            <v>0</v>
          </cell>
          <cell r="L13503" t="str">
            <v>EA</v>
          </cell>
        </row>
        <row r="13504">
          <cell r="A13504" t="str">
            <v>9941-0047-T</v>
          </cell>
          <cell r="B13504" t="str">
            <v>AIR SAFETY VALVE</v>
          </cell>
          <cell r="C13504">
            <v>2003.94</v>
          </cell>
          <cell r="D13504">
            <v>0</v>
          </cell>
          <cell r="E13504">
            <v>0</v>
          </cell>
          <cell r="K13504">
            <v>0</v>
          </cell>
          <cell r="L13504" t="str">
            <v>EA</v>
          </cell>
        </row>
        <row r="13505">
          <cell r="A13505" t="str">
            <v>9941-0048-T</v>
          </cell>
          <cell r="B13505" t="str">
            <v>HEIGHT CONTROL KIT 98606-011</v>
          </cell>
          <cell r="C13505">
            <v>0</v>
          </cell>
          <cell r="D13505">
            <v>0</v>
          </cell>
          <cell r="E13505">
            <v>0</v>
          </cell>
          <cell r="K13505">
            <v>0</v>
          </cell>
          <cell r="L13505" t="str">
            <v>EA</v>
          </cell>
        </row>
        <row r="13506">
          <cell r="A13506" t="str">
            <v>9941-0049-T</v>
          </cell>
          <cell r="B13506" t="str">
            <v>VALVE PUSH BUTTON , N/C</v>
          </cell>
          <cell r="C13506">
            <v>0</v>
          </cell>
          <cell r="D13506">
            <v>0</v>
          </cell>
          <cell r="E13506">
            <v>0</v>
          </cell>
          <cell r="K13506">
            <v>0</v>
          </cell>
          <cell r="L13506" t="str">
            <v>EA</v>
          </cell>
        </row>
        <row r="13507">
          <cell r="A13507" t="str">
            <v>9941-0050-057-T</v>
          </cell>
          <cell r="B13507" t="str">
            <v>VALVE KIT PNEU.CONTROL(NORGREN) SPRING</v>
          </cell>
          <cell r="C13507">
            <v>0</v>
          </cell>
          <cell r="D13507">
            <v>0</v>
          </cell>
          <cell r="E13507">
            <v>0</v>
          </cell>
          <cell r="K13507">
            <v>0</v>
          </cell>
          <cell r="L13507" t="str">
            <v>EA</v>
          </cell>
        </row>
        <row r="13508">
          <cell r="A13508" t="str">
            <v>9941-0050-058-T</v>
          </cell>
          <cell r="B13508" t="str">
            <v>VALVE KIT PNEU.CONTROL(NORGREN) SERVICE</v>
          </cell>
          <cell r="C13508">
            <v>23800</v>
          </cell>
          <cell r="D13508">
            <v>0</v>
          </cell>
          <cell r="E13508">
            <v>0</v>
          </cell>
          <cell r="K13508">
            <v>30</v>
          </cell>
          <cell r="L13508" t="str">
            <v>EA</v>
          </cell>
        </row>
        <row r="13509">
          <cell r="A13509" t="str">
            <v>9941-0050-T</v>
          </cell>
          <cell r="B13509" t="str">
            <v>VALVE KIT PNEU.SEE9941-0050-057/058-T</v>
          </cell>
          <cell r="C13509">
            <v>0</v>
          </cell>
          <cell r="D13509">
            <v>0</v>
          </cell>
          <cell r="E13509">
            <v>0</v>
          </cell>
          <cell r="K13509">
            <v>0</v>
          </cell>
          <cell r="L13509" t="str">
            <v>EA</v>
          </cell>
        </row>
        <row r="13510">
          <cell r="A13510" t="str">
            <v>9941-0051</v>
          </cell>
          <cell r="B13510" t="str">
            <v>WET-R-DRI VALVE 4"DETENT MODEL WD401 ALV</v>
          </cell>
          <cell r="C13510">
            <v>5577.9973100000007</v>
          </cell>
          <cell r="D13510">
            <v>2</v>
          </cell>
          <cell r="E13510">
            <v>0</v>
          </cell>
          <cell r="K13510">
            <v>60</v>
          </cell>
          <cell r="L13510" t="str">
            <v>EA</v>
          </cell>
        </row>
        <row r="13511">
          <cell r="A13511" t="str">
            <v>9941-0051-001-T</v>
          </cell>
          <cell r="B13511" t="str">
            <v>PNEU,CONTROL BOX GRIFFITHS W/O HAND RAIL</v>
          </cell>
          <cell r="C13511">
            <v>0</v>
          </cell>
          <cell r="D13511">
            <v>0</v>
          </cell>
          <cell r="E13511">
            <v>0</v>
          </cell>
          <cell r="K13511">
            <v>0</v>
          </cell>
          <cell r="L13511" t="str">
            <v>EA</v>
          </cell>
        </row>
        <row r="13512">
          <cell r="A13512" t="str">
            <v>9941-0051-K</v>
          </cell>
          <cell r="B13512" t="str">
            <v>WD401ALV  4", AL, Butterfly valve, TTMA</v>
          </cell>
          <cell r="C13512">
            <v>0</v>
          </cell>
          <cell r="D13512">
            <v>0</v>
          </cell>
          <cell r="E13512">
            <v>0</v>
          </cell>
          <cell r="K13512">
            <v>0</v>
          </cell>
          <cell r="L13512" t="str">
            <v>KIT</v>
          </cell>
        </row>
        <row r="13513">
          <cell r="A13513" t="str">
            <v>9941-0051-T</v>
          </cell>
          <cell r="B13513" t="str">
            <v>PNEU,CTRL BOX GRIFFITHSw/HAND RAIL FUNCT</v>
          </cell>
          <cell r="C13513">
            <v>41179.59678</v>
          </cell>
          <cell r="D13513">
            <v>0</v>
          </cell>
          <cell r="E13513">
            <v>0</v>
          </cell>
          <cell r="K13513">
            <v>60</v>
          </cell>
          <cell r="L13513" t="str">
            <v>EA</v>
          </cell>
        </row>
        <row r="13514">
          <cell r="A13514" t="str">
            <v>9941-0052</v>
          </cell>
          <cell r="B13514" t="str">
            <v>VALVE,DRAIN,AIRTANK,AUTOMATIC</v>
          </cell>
          <cell r="C13514">
            <v>200</v>
          </cell>
          <cell r="D13514">
            <v>0</v>
          </cell>
          <cell r="E13514">
            <v>0</v>
          </cell>
          <cell r="K13514">
            <v>0</v>
          </cell>
          <cell r="L13514" t="str">
            <v>EA</v>
          </cell>
        </row>
        <row r="13515">
          <cell r="A13515" t="str">
            <v>9941-0052-T</v>
          </cell>
          <cell r="B13515" t="str">
            <v>VALVE KIT PNEU.CONTR, NORGEN#SPSG/C00061</v>
          </cell>
          <cell r="C13515">
            <v>0</v>
          </cell>
          <cell r="D13515">
            <v>0</v>
          </cell>
          <cell r="E13515">
            <v>0</v>
          </cell>
          <cell r="K13515">
            <v>0</v>
          </cell>
          <cell r="L13515" t="str">
            <v>EA</v>
          </cell>
        </row>
        <row r="13516">
          <cell r="A13516" t="str">
            <v>9941-0053-T</v>
          </cell>
          <cell r="B13516" t="str">
            <v>VALVE,EMER,4IN,MECH OPER VA6114,90DEG</v>
          </cell>
          <cell r="C13516">
            <v>0</v>
          </cell>
          <cell r="D13516">
            <v>0</v>
          </cell>
          <cell r="E13516">
            <v>0</v>
          </cell>
          <cell r="K13516">
            <v>0</v>
          </cell>
          <cell r="L13516" t="str">
            <v>EA</v>
          </cell>
        </row>
        <row r="13517">
          <cell r="A13517" t="str">
            <v>9941-0054-T</v>
          </cell>
          <cell r="B13517" t="str">
            <v>VALVE DOUBLE CHECK WABCO#4342080290</v>
          </cell>
          <cell r="C13517">
            <v>0</v>
          </cell>
          <cell r="D13517">
            <v>0</v>
          </cell>
          <cell r="E13517">
            <v>0</v>
          </cell>
          <cell r="K13517">
            <v>0</v>
          </cell>
          <cell r="L13517" t="str">
            <v>EA</v>
          </cell>
        </row>
        <row r="13518">
          <cell r="A13518" t="str">
            <v>9941-0055-001-T</v>
          </cell>
          <cell r="B13518" t="str">
            <v>VALVE,BUTT,3",WD304 AL B METERING 10 POS</v>
          </cell>
          <cell r="C13518">
            <v>4913.29126</v>
          </cell>
          <cell r="D13518">
            <v>0</v>
          </cell>
          <cell r="E13518">
            <v>0</v>
          </cell>
          <cell r="K13518">
            <v>60</v>
          </cell>
          <cell r="L13518" t="str">
            <v>EA</v>
          </cell>
        </row>
        <row r="13519">
          <cell r="A13519" t="str">
            <v>9941-0055-002-T</v>
          </cell>
          <cell r="B13519" t="str">
            <v>VALVE BUTTERFLY 3" WD301 AL V</v>
          </cell>
          <cell r="C13519">
            <v>5528.3438300000007</v>
          </cell>
          <cell r="D13519">
            <v>0</v>
          </cell>
          <cell r="E13519">
            <v>0</v>
          </cell>
          <cell r="K13519">
            <v>60</v>
          </cell>
          <cell r="L13519" t="str">
            <v>EA</v>
          </cell>
        </row>
        <row r="13520">
          <cell r="A13520" t="str">
            <v>9941-0055-003-T</v>
          </cell>
          <cell r="B13520" t="str">
            <v>VALVE,BUTT,3",WD304 AL V METERING 10 POS</v>
          </cell>
          <cell r="C13520">
            <v>2811.2141999999999</v>
          </cell>
          <cell r="D13520">
            <v>0</v>
          </cell>
          <cell r="E13520">
            <v>0</v>
          </cell>
          <cell r="K13520">
            <v>60</v>
          </cell>
          <cell r="L13520" t="str">
            <v>EA</v>
          </cell>
        </row>
        <row r="13521">
          <cell r="A13521" t="str">
            <v>9941-0055-T</v>
          </cell>
          <cell r="B13521" t="str">
            <v>VALVE BUTTERFLY 3" WD301 AL B</v>
          </cell>
          <cell r="C13521">
            <v>3206.61526</v>
          </cell>
          <cell r="D13521">
            <v>0</v>
          </cell>
          <cell r="E13521">
            <v>0</v>
          </cell>
          <cell r="K13521">
            <v>60</v>
          </cell>
          <cell r="L13521" t="str">
            <v>EA</v>
          </cell>
        </row>
        <row r="13522">
          <cell r="A13522" t="str">
            <v>9941-0056-001-T</v>
          </cell>
          <cell r="B13522" t="str">
            <v>VALVE,CONTROL 3/2 SOLINOIL 1/8"PORT</v>
          </cell>
          <cell r="C13522">
            <v>0</v>
          </cell>
          <cell r="D13522">
            <v>0</v>
          </cell>
          <cell r="E13522">
            <v>0</v>
          </cell>
          <cell r="K13522">
            <v>0</v>
          </cell>
          <cell r="L13522" t="str">
            <v>EA</v>
          </cell>
        </row>
        <row r="13523">
          <cell r="A13523" t="str">
            <v>9941-0057-T</v>
          </cell>
          <cell r="B13523" t="str">
            <v>3/2 NORGREN VL,BUTTON OPR. G1/8 SPR RETU</v>
          </cell>
          <cell r="C13523">
            <v>650</v>
          </cell>
          <cell r="D13523">
            <v>0</v>
          </cell>
          <cell r="E13523">
            <v>0</v>
          </cell>
          <cell r="K13523">
            <v>15</v>
          </cell>
          <cell r="L13523" t="str">
            <v>EA</v>
          </cell>
        </row>
        <row r="13524">
          <cell r="A13524" t="str">
            <v>9941-0058-T</v>
          </cell>
          <cell r="B13524" t="str">
            <v>5/2VALVE NORGREN G1/8 KNOB OPR.&amp;RETURN</v>
          </cell>
          <cell r="C13524">
            <v>1350</v>
          </cell>
          <cell r="D13524">
            <v>0</v>
          </cell>
          <cell r="E13524">
            <v>0</v>
          </cell>
          <cell r="K13524">
            <v>30</v>
          </cell>
          <cell r="L13524" t="str">
            <v>EA</v>
          </cell>
        </row>
        <row r="13525">
          <cell r="A13525" t="str">
            <v>9941-0059-001-T</v>
          </cell>
          <cell r="B13525" t="str">
            <v>VALVE EMER AIR OPER VRTRELOR 695N/2-125</v>
          </cell>
          <cell r="C13525">
            <v>0</v>
          </cell>
          <cell r="D13525">
            <v>0</v>
          </cell>
          <cell r="E13525">
            <v>0</v>
          </cell>
          <cell r="K13525">
            <v>0</v>
          </cell>
          <cell r="L13525" t="str">
            <v>EA</v>
          </cell>
        </row>
        <row r="13526">
          <cell r="A13526" t="str">
            <v>9941-0059-K</v>
          </cell>
          <cell r="B13526" t="str">
            <v>695N-125 4", Elbow, Pneumatic, Square fl</v>
          </cell>
          <cell r="C13526">
            <v>0</v>
          </cell>
          <cell r="D13526">
            <v>0</v>
          </cell>
          <cell r="E13526">
            <v>0</v>
          </cell>
          <cell r="K13526">
            <v>0</v>
          </cell>
          <cell r="L13526" t="str">
            <v>KIT</v>
          </cell>
        </row>
        <row r="13527">
          <cell r="A13527" t="str">
            <v>9941-0059-T</v>
          </cell>
          <cell r="B13527" t="str">
            <v>VALVE EMER AIR OPER VRTRELOR 695N-125</v>
          </cell>
          <cell r="C13527">
            <v>13426.52</v>
          </cell>
          <cell r="D13527">
            <v>0</v>
          </cell>
          <cell r="E13527">
            <v>0</v>
          </cell>
          <cell r="K13527">
            <v>60</v>
          </cell>
          <cell r="L13527" t="str">
            <v>EA</v>
          </cell>
        </row>
        <row r="13528">
          <cell r="A13528" t="str">
            <v>9941-0060-001-T</v>
          </cell>
          <cell r="B13528" t="str">
            <v>VALVE BUTTERFLY 3" LIQUIP #LBV300</v>
          </cell>
          <cell r="C13528">
            <v>7347.5198799999998</v>
          </cell>
          <cell r="D13528">
            <v>0</v>
          </cell>
          <cell r="E13528">
            <v>0</v>
          </cell>
          <cell r="K13528">
            <v>60</v>
          </cell>
          <cell r="L13528" t="str">
            <v>EA</v>
          </cell>
        </row>
        <row r="13529">
          <cell r="A13529" t="str">
            <v>9941-0060-T</v>
          </cell>
          <cell r="B13529" t="str">
            <v>VALVE BUTTERFLY 3" LIQUIP #LBV300C</v>
          </cell>
          <cell r="C13529">
            <v>6728.1118200000001</v>
          </cell>
          <cell r="D13529">
            <v>0</v>
          </cell>
          <cell r="E13529">
            <v>0</v>
          </cell>
          <cell r="K13529">
            <v>60</v>
          </cell>
          <cell r="L13529" t="str">
            <v>EA</v>
          </cell>
        </row>
        <row r="13530">
          <cell r="A13530" t="str">
            <v>9941-0061-T</v>
          </cell>
          <cell r="B13530" t="str">
            <v>YARD RELEASE VALVE KIT #RK YARD 01</v>
          </cell>
          <cell r="C13530">
            <v>2410.2559799999999</v>
          </cell>
          <cell r="D13530">
            <v>5</v>
          </cell>
          <cell r="E13530">
            <v>0</v>
          </cell>
          <cell r="K13530">
            <v>45</v>
          </cell>
          <cell r="L13530" t="str">
            <v>EA</v>
          </cell>
        </row>
        <row r="13531">
          <cell r="A13531" t="str">
            <v>9941-0062-T</v>
          </cell>
          <cell r="B13531" t="str">
            <v>VALVE,SUSP DUMP KIT,HENDRICKSON</v>
          </cell>
          <cell r="C13531">
            <v>0</v>
          </cell>
          <cell r="D13531">
            <v>0</v>
          </cell>
          <cell r="E13531">
            <v>0</v>
          </cell>
          <cell r="K13531">
            <v>0</v>
          </cell>
          <cell r="L13531" t="str">
            <v>EA</v>
          </cell>
        </row>
        <row r="13532">
          <cell r="A13532" t="str">
            <v>9941-0063-T</v>
          </cell>
          <cell r="B13532" t="str">
            <v>VALVE COCK,0.50 NPT FOR WATER TANK</v>
          </cell>
          <cell r="C13532">
            <v>65</v>
          </cell>
          <cell r="D13532">
            <v>0</v>
          </cell>
          <cell r="E13532">
            <v>0</v>
          </cell>
          <cell r="K13532">
            <v>0</v>
          </cell>
          <cell r="L13532" t="str">
            <v>EA</v>
          </cell>
        </row>
        <row r="13533">
          <cell r="A13533" t="str">
            <v>9941-0064-T</v>
          </cell>
          <cell r="B13533" t="str">
            <v>VALVE,RELAY,EMER WABCO#281672</v>
          </cell>
          <cell r="C13533">
            <v>0</v>
          </cell>
          <cell r="D13533">
            <v>0</v>
          </cell>
          <cell r="E13533">
            <v>0</v>
          </cell>
          <cell r="K13533">
            <v>3</v>
          </cell>
          <cell r="L13533" t="str">
            <v>EA</v>
          </cell>
        </row>
        <row r="13534">
          <cell r="A13534" t="str">
            <v>9941-0065</v>
          </cell>
          <cell r="B13534" t="str">
            <v>VALVE,RELIEF,PRESSURE,2IN,QC ADAPTER,16P</v>
          </cell>
          <cell r="C13534">
            <v>1997.4912100000001</v>
          </cell>
          <cell r="D13534">
            <v>0</v>
          </cell>
          <cell r="E13534">
            <v>0</v>
          </cell>
          <cell r="K13534">
            <v>0</v>
          </cell>
          <cell r="L13534" t="str">
            <v>EA</v>
          </cell>
        </row>
        <row r="13535">
          <cell r="A13535" t="str">
            <v>9941-0065-001-T</v>
          </cell>
          <cell r="B13535" t="str">
            <v>VALVE INTERLOCK CIVACON #200</v>
          </cell>
          <cell r="C13535">
            <v>1649.7266500000001</v>
          </cell>
          <cell r="D13535">
            <v>0</v>
          </cell>
          <cell r="E13535">
            <v>0</v>
          </cell>
          <cell r="K13535">
            <v>0</v>
          </cell>
          <cell r="L13535" t="str">
            <v>EA</v>
          </cell>
        </row>
        <row r="13536">
          <cell r="A13536" t="str">
            <v>9941-0065-002-T</v>
          </cell>
          <cell r="B13536" t="str">
            <v>VALVE INTERLOCK CIVACON #301 W/PADDLE</v>
          </cell>
          <cell r="C13536">
            <v>1678.61824</v>
          </cell>
          <cell r="D13536">
            <v>0</v>
          </cell>
          <cell r="E13536">
            <v>0</v>
          </cell>
          <cell r="K13536">
            <v>0</v>
          </cell>
          <cell r="L13536" t="str">
            <v>EA</v>
          </cell>
        </row>
        <row r="13537">
          <cell r="A13537" t="str">
            <v>9941-0065-003-T</v>
          </cell>
          <cell r="B13537" t="str">
            <v>VALVE INTERLOCK CIVACON #300 (INDIA)</v>
          </cell>
          <cell r="C13537">
            <v>905.55448999999999</v>
          </cell>
          <cell r="D13537">
            <v>95</v>
          </cell>
          <cell r="E13537">
            <v>20</v>
          </cell>
          <cell r="K13537">
            <v>0</v>
          </cell>
          <cell r="L13537" t="str">
            <v>EA</v>
          </cell>
        </row>
        <row r="13538">
          <cell r="A13538" t="str">
            <v>9941-0065-004-T</v>
          </cell>
          <cell r="B13538" t="str">
            <v>VALVE CIVACON #301 W/PADDLE (INDIA)</v>
          </cell>
          <cell r="C13538">
            <v>0</v>
          </cell>
          <cell r="D13538">
            <v>0</v>
          </cell>
          <cell r="E13538">
            <v>0</v>
          </cell>
          <cell r="K13538">
            <v>0</v>
          </cell>
          <cell r="L13538" t="str">
            <v>EA</v>
          </cell>
        </row>
        <row r="13539">
          <cell r="A13539" t="str">
            <v>9941-0065-T</v>
          </cell>
          <cell r="B13539" t="str">
            <v>VALVE INTERLOCK CIVACON #300</v>
          </cell>
          <cell r="C13539">
            <v>869.90899999999999</v>
          </cell>
          <cell r="D13539">
            <v>0</v>
          </cell>
          <cell r="E13539">
            <v>0</v>
          </cell>
          <cell r="K13539">
            <v>0</v>
          </cell>
          <cell r="L13539" t="str">
            <v>EA</v>
          </cell>
        </row>
        <row r="13540">
          <cell r="A13540" t="str">
            <v>9941-0067-K</v>
          </cell>
          <cell r="B13540" t="str">
            <v>LBV400Z 4", AL, Butterfly valve, TTMA</v>
          </cell>
          <cell r="C13540">
            <v>0</v>
          </cell>
          <cell r="D13540">
            <v>0</v>
          </cell>
          <cell r="E13540">
            <v>0</v>
          </cell>
          <cell r="K13540">
            <v>0</v>
          </cell>
          <cell r="L13540" t="str">
            <v>KIT</v>
          </cell>
        </row>
        <row r="13541">
          <cell r="A13541" t="str">
            <v>9941-0067-T</v>
          </cell>
          <cell r="B13541" t="str">
            <v>VALVE BUTTERFLY 4" LIQUIP#LBV400Z</v>
          </cell>
          <cell r="C13541">
            <v>0</v>
          </cell>
          <cell r="D13541">
            <v>0</v>
          </cell>
          <cell r="E13541">
            <v>0</v>
          </cell>
          <cell r="K13541">
            <v>0</v>
          </cell>
          <cell r="L13541" t="str">
            <v>EA</v>
          </cell>
        </row>
        <row r="13542">
          <cell r="A13542" t="str">
            <v>9941-0068</v>
          </cell>
          <cell r="B13542" t="str">
            <v>VALVE,BALL,2.0IN NPT,316 SSENDS, APOLLO</v>
          </cell>
          <cell r="C13542">
            <v>6722.9165199999998</v>
          </cell>
          <cell r="D13542">
            <v>0</v>
          </cell>
          <cell r="E13542">
            <v>0</v>
          </cell>
          <cell r="K13542">
            <v>60</v>
          </cell>
          <cell r="L13542" t="str">
            <v>EA</v>
          </cell>
        </row>
        <row r="13543">
          <cell r="A13543" t="str">
            <v>9941-0068-001-T</v>
          </cell>
          <cell r="B13543" t="str">
            <v>VALVE,CONTROL EMER.V,OPW #PCU161R,1-COM</v>
          </cell>
          <cell r="C13543">
            <v>36741.289859999997</v>
          </cell>
          <cell r="D13543">
            <v>0</v>
          </cell>
          <cell r="E13543">
            <v>0</v>
          </cell>
          <cell r="K13543">
            <v>75</v>
          </cell>
          <cell r="L13543" t="str">
            <v>EA</v>
          </cell>
        </row>
        <row r="13544">
          <cell r="A13544" t="str">
            <v>9941-0068-002-T</v>
          </cell>
          <cell r="B13544" t="str">
            <v>VALVE,CONTROL EMER.V,OPW #PCU261R,2-COMP</v>
          </cell>
          <cell r="C13544">
            <v>0</v>
          </cell>
          <cell r="D13544">
            <v>0</v>
          </cell>
          <cell r="E13544">
            <v>0</v>
          </cell>
          <cell r="K13544">
            <v>0</v>
          </cell>
          <cell r="L13544" t="str">
            <v>EA</v>
          </cell>
        </row>
        <row r="13545">
          <cell r="A13545" t="str">
            <v>9941-0068-003-T</v>
          </cell>
          <cell r="B13545" t="str">
            <v>VALVE,CONTROL EMER.V,OPW #PCU361R,3-COMP</v>
          </cell>
          <cell r="C13545">
            <v>36158.705860000002</v>
          </cell>
          <cell r="D13545">
            <v>0</v>
          </cell>
          <cell r="E13545">
            <v>0</v>
          </cell>
          <cell r="K13545">
            <v>75</v>
          </cell>
          <cell r="L13545" t="str">
            <v>EA</v>
          </cell>
        </row>
        <row r="13546">
          <cell r="A13546" t="str">
            <v>9941-0068-005-T</v>
          </cell>
          <cell r="B13546" t="str">
            <v>VALVE,CONTROL EMER.V,OPW #PCU561R,5-COMP</v>
          </cell>
          <cell r="C13546">
            <v>0</v>
          </cell>
          <cell r="D13546">
            <v>0</v>
          </cell>
          <cell r="E13546">
            <v>0</v>
          </cell>
          <cell r="K13546">
            <v>0</v>
          </cell>
          <cell r="L13546" t="str">
            <v>EA</v>
          </cell>
        </row>
        <row r="13547">
          <cell r="A13547" t="str">
            <v>9941-0068-006-T</v>
          </cell>
          <cell r="B13547" t="str">
            <v>VALVE,CONTROL EMER.V,OPW #PCU661R,6-COMP</v>
          </cell>
          <cell r="C13547">
            <v>45455.522869999993</v>
          </cell>
          <cell r="D13547">
            <v>0</v>
          </cell>
          <cell r="E13547">
            <v>0</v>
          </cell>
          <cell r="K13547">
            <v>75</v>
          </cell>
          <cell r="L13547" t="str">
            <v>EA</v>
          </cell>
        </row>
        <row r="13548">
          <cell r="A13548" t="str">
            <v>9941-0068-T</v>
          </cell>
          <cell r="B13548" t="str">
            <v>VALVE,CONTROL EMER.V,OPW #PCU761R,7-COMP</v>
          </cell>
          <cell r="C13548">
            <v>75350.021030000004</v>
          </cell>
          <cell r="D13548">
            <v>0</v>
          </cell>
          <cell r="E13548">
            <v>0</v>
          </cell>
          <cell r="K13548">
            <v>75</v>
          </cell>
          <cell r="L13548" t="str">
            <v>EA</v>
          </cell>
        </row>
        <row r="13549">
          <cell r="A13549" t="str">
            <v>9941-0069-T</v>
          </cell>
          <cell r="B13549" t="str">
            <v>VALVE BUTTERFLY BRAY (S30-119) 4" BUTT V</v>
          </cell>
          <cell r="C13549">
            <v>0</v>
          </cell>
          <cell r="D13549">
            <v>0</v>
          </cell>
          <cell r="E13549">
            <v>0</v>
          </cell>
          <cell r="K13549">
            <v>0</v>
          </cell>
          <cell r="L13549" t="str">
            <v>EA</v>
          </cell>
        </row>
        <row r="13550">
          <cell r="A13550" t="str">
            <v>9941-0070-T</v>
          </cell>
          <cell r="B13550" t="str">
            <v>3/2 PILOT OPR. 1/8" "CAMOZZI" #338-033TF</v>
          </cell>
          <cell r="C13550">
            <v>728</v>
          </cell>
          <cell r="D13550">
            <v>0</v>
          </cell>
          <cell r="E13550">
            <v>0</v>
          </cell>
          <cell r="K13550">
            <v>15</v>
          </cell>
          <cell r="L13550" t="str">
            <v>EA</v>
          </cell>
        </row>
        <row r="13551">
          <cell r="A13551" t="str">
            <v>9941-0071-T</v>
          </cell>
          <cell r="B13551" t="str">
            <v>3/2 PILOT OPR. SPRI 1/8"CAMOZZI338-035NC</v>
          </cell>
          <cell r="C13551">
            <v>640</v>
          </cell>
          <cell r="D13551">
            <v>14</v>
          </cell>
          <cell r="E13551">
            <v>0</v>
          </cell>
          <cell r="K13551">
            <v>15</v>
          </cell>
          <cell r="L13551" t="str">
            <v>EA</v>
          </cell>
        </row>
        <row r="13552">
          <cell r="A13552" t="str">
            <v>9941-0072-001-K</v>
          </cell>
          <cell r="B13552" t="str">
            <v>VA6162 4", Elbow, Pneumatic, TTMA flange</v>
          </cell>
          <cell r="C13552">
            <v>0</v>
          </cell>
          <cell r="D13552">
            <v>0</v>
          </cell>
          <cell r="E13552">
            <v>0</v>
          </cell>
          <cell r="K13552">
            <v>0</v>
          </cell>
          <cell r="L13552" t="str">
            <v>KIT</v>
          </cell>
        </row>
        <row r="13553">
          <cell r="A13553" t="str">
            <v>9941-0072-001-T</v>
          </cell>
          <cell r="B13553" t="str">
            <v>VALVE EMER.AIR OPERT ELB-FLG,CIVA#VA6162</v>
          </cell>
          <cell r="C13553">
            <v>7993.12</v>
          </cell>
          <cell r="D13553">
            <v>0</v>
          </cell>
          <cell r="E13553">
            <v>0</v>
          </cell>
          <cell r="K13553">
            <v>0</v>
          </cell>
          <cell r="L13553" t="str">
            <v>EA</v>
          </cell>
        </row>
        <row r="13554">
          <cell r="A13554" t="str">
            <v>9941-0073-T</v>
          </cell>
          <cell r="B13554" t="str">
            <v>VALVE VAPOUR VENT LIQUIP VRB3.5-1</v>
          </cell>
          <cell r="C13554">
            <v>0</v>
          </cell>
          <cell r="D13554">
            <v>0</v>
          </cell>
          <cell r="E13554">
            <v>0</v>
          </cell>
          <cell r="K13554">
            <v>0</v>
          </cell>
          <cell r="L13554" t="str">
            <v>EA</v>
          </cell>
        </row>
        <row r="13555">
          <cell r="A13555" t="str">
            <v>9941-0074-T</v>
          </cell>
          <cell r="B13555" t="str">
            <v>VALVE,BUTTERFLY,4",WD404 ALUM V</v>
          </cell>
          <cell r="C13555">
            <v>0</v>
          </cell>
          <cell r="D13555">
            <v>0</v>
          </cell>
          <cell r="E13555">
            <v>0</v>
          </cell>
          <cell r="K13555">
            <v>0</v>
          </cell>
          <cell r="L13555" t="str">
            <v>EA</v>
          </cell>
        </row>
        <row r="13556">
          <cell r="A13556" t="str">
            <v>9941-0075-T</v>
          </cell>
          <cell r="B13556" t="str">
            <v>VALVE, BALL WING HANDLE,1/2" MALE-FEMALE</v>
          </cell>
          <cell r="C13556">
            <v>0</v>
          </cell>
          <cell r="D13556">
            <v>0</v>
          </cell>
          <cell r="E13556">
            <v>0</v>
          </cell>
          <cell r="K13556">
            <v>0</v>
          </cell>
          <cell r="L13556" t="str">
            <v>EA</v>
          </cell>
        </row>
        <row r="13557">
          <cell r="A13557" t="str">
            <v>9941-0076-T</v>
          </cell>
          <cell r="B13557" t="str">
            <v>VALVE, INTERNAL ELBOW TRELOR (683A-100)</v>
          </cell>
          <cell r="C13557">
            <v>0</v>
          </cell>
          <cell r="D13557">
            <v>0</v>
          </cell>
          <cell r="E13557">
            <v>0</v>
          </cell>
          <cell r="K13557">
            <v>0</v>
          </cell>
          <cell r="L13557" t="str">
            <v>EA</v>
          </cell>
        </row>
        <row r="13558">
          <cell r="A13558" t="str">
            <v>9941-0077-001-T</v>
          </cell>
          <cell r="B13558" t="str">
            <v>VALVE, 3'' BUTT,TRELOR (M124051V-80-1A)</v>
          </cell>
          <cell r="C13558">
            <v>0</v>
          </cell>
          <cell r="D13558">
            <v>0</v>
          </cell>
          <cell r="E13558">
            <v>0</v>
          </cell>
          <cell r="K13558">
            <v>0</v>
          </cell>
          <cell r="L13558" t="str">
            <v>EA</v>
          </cell>
        </row>
        <row r="13559">
          <cell r="A13559" t="str">
            <v>9941-0077-T</v>
          </cell>
          <cell r="B13559" t="str">
            <v>VALVE, 4'' BUTT,TRELOR (M124051V-100-1A)</v>
          </cell>
          <cell r="C13559">
            <v>0</v>
          </cell>
          <cell r="D13559">
            <v>0</v>
          </cell>
          <cell r="E13559">
            <v>0</v>
          </cell>
          <cell r="K13559">
            <v>0</v>
          </cell>
          <cell r="L13559" t="str">
            <v>EA</v>
          </cell>
        </row>
        <row r="13560">
          <cell r="A13560" t="str">
            <v>9941-0078-T</v>
          </cell>
          <cell r="B13560" t="str">
            <v>VALVE, MAN. INTER. VALVE TRELOR (681/100</v>
          </cell>
          <cell r="C13560">
            <v>0</v>
          </cell>
          <cell r="D13560">
            <v>0</v>
          </cell>
          <cell r="E13560">
            <v>0</v>
          </cell>
          <cell r="K13560">
            <v>0</v>
          </cell>
          <cell r="L13560" t="str">
            <v>EA</v>
          </cell>
        </row>
        <row r="13561">
          <cell r="A13561" t="str">
            <v>9941-0079-T</v>
          </cell>
          <cell r="B13561" t="str">
            <v>VALVE,DIPSTICK INTERLOCK,LIQUIP,#DSI50</v>
          </cell>
          <cell r="C13561">
            <v>3580.74</v>
          </cell>
          <cell r="D13561">
            <v>0</v>
          </cell>
          <cell r="E13561">
            <v>0</v>
          </cell>
          <cell r="K13561">
            <v>0</v>
          </cell>
          <cell r="L13561" t="str">
            <v>EA</v>
          </cell>
        </row>
        <row r="13562">
          <cell r="A13562" t="str">
            <v>9941-0080-T</v>
          </cell>
          <cell r="B13562" t="str">
            <v>VALVE, COAMING VENT LIQUIP AVV075WV</v>
          </cell>
          <cell r="C13562">
            <v>0</v>
          </cell>
          <cell r="D13562">
            <v>0</v>
          </cell>
          <cell r="E13562">
            <v>0</v>
          </cell>
          <cell r="K13562">
            <v>0</v>
          </cell>
          <cell r="L13562" t="str">
            <v>EA</v>
          </cell>
        </row>
        <row r="13563">
          <cell r="A13563" t="str">
            <v>9941-0081-T</v>
          </cell>
          <cell r="B13563" t="str">
            <v>VALVE, LIFT AXLE VALVE SEALCO 110591</v>
          </cell>
          <cell r="C13563">
            <v>1260</v>
          </cell>
          <cell r="D13563">
            <v>2</v>
          </cell>
          <cell r="E13563">
            <v>0</v>
          </cell>
          <cell r="K13563">
            <v>30</v>
          </cell>
          <cell r="L13563" t="str">
            <v>EA</v>
          </cell>
        </row>
        <row r="13564">
          <cell r="A13564" t="str">
            <v>9941-0082-T</v>
          </cell>
          <cell r="B13564" t="str">
            <v>VALVE,  PUSH-PULL SEALCO 99600</v>
          </cell>
          <cell r="C13564">
            <v>3365.7348200000001</v>
          </cell>
          <cell r="D13564">
            <v>2</v>
          </cell>
          <cell r="E13564">
            <v>6</v>
          </cell>
          <cell r="K13564">
            <v>60</v>
          </cell>
          <cell r="L13564" t="str">
            <v>EA</v>
          </cell>
        </row>
        <row r="13565">
          <cell r="A13565" t="str">
            <v>9941-0083-001-T</v>
          </cell>
          <cell r="B13565" t="str">
            <v>VALVE,3/2 G1/4 LEV/LEV SMC VM230-F02-08A</v>
          </cell>
          <cell r="C13565">
            <v>1119.3</v>
          </cell>
          <cell r="D13565">
            <v>4</v>
          </cell>
          <cell r="E13565">
            <v>40</v>
          </cell>
          <cell r="K13565">
            <v>15</v>
          </cell>
          <cell r="L13565" t="str">
            <v>EA</v>
          </cell>
        </row>
        <row r="13566">
          <cell r="A13566" t="str">
            <v>9941-0083-T</v>
          </cell>
          <cell r="B13566" t="str">
            <v>VALVE,3/2 G1/4 LEV/LEV NORGREN 03063702</v>
          </cell>
          <cell r="C13566">
            <v>4800</v>
          </cell>
          <cell r="D13566">
            <v>4</v>
          </cell>
          <cell r="E13566">
            <v>0</v>
          </cell>
          <cell r="K13566">
            <v>30</v>
          </cell>
          <cell r="L13566" t="str">
            <v>EA</v>
          </cell>
        </row>
        <row r="13567">
          <cell r="A13567" t="str">
            <v>9941-0084-001-T</v>
          </cell>
          <cell r="B13567" t="str">
            <v>VALVE GUARD BAR INTERLOCK EMCO #F0903041</v>
          </cell>
          <cell r="C13567">
            <v>0</v>
          </cell>
          <cell r="D13567">
            <v>0</v>
          </cell>
          <cell r="E13567">
            <v>0</v>
          </cell>
          <cell r="K13567">
            <v>0</v>
          </cell>
          <cell r="L13567" t="str">
            <v>EA</v>
          </cell>
        </row>
        <row r="13568">
          <cell r="A13568" t="str">
            <v>9941-0084-T</v>
          </cell>
          <cell r="B13568" t="str">
            <v>VALVE GUARD BAR INTERLOCK EMCO #F0903048</v>
          </cell>
          <cell r="C13568">
            <v>4596.0839900000001</v>
          </cell>
          <cell r="D13568">
            <v>65</v>
          </cell>
          <cell r="E13568">
            <v>50</v>
          </cell>
          <cell r="K13568">
            <v>60</v>
          </cell>
          <cell r="L13568" t="str">
            <v>EA</v>
          </cell>
        </row>
        <row r="13569">
          <cell r="A13569" t="str">
            <v>9941-0085-T</v>
          </cell>
          <cell r="B13569" t="str">
            <v>VALVE,SHUTTLE VALVE KIT,EMCO,#SV100</v>
          </cell>
          <cell r="C13569">
            <v>0</v>
          </cell>
          <cell r="D13569">
            <v>0</v>
          </cell>
          <cell r="E13569">
            <v>0</v>
          </cell>
          <cell r="K13569">
            <v>0</v>
          </cell>
          <cell r="L13569" t="str">
            <v>EA</v>
          </cell>
        </row>
        <row r="13570">
          <cell r="A13570" t="str">
            <v>9941-0086-001-T</v>
          </cell>
          <cell r="B13570" t="str">
            <v>VALVE,EMER SHUT DOWN BOTTON,EMCO,#VI-300</v>
          </cell>
          <cell r="C13570">
            <v>0</v>
          </cell>
          <cell r="D13570">
            <v>0</v>
          </cell>
          <cell r="E13570">
            <v>0</v>
          </cell>
          <cell r="K13570">
            <v>0</v>
          </cell>
          <cell r="L13570" t="str">
            <v>EA</v>
          </cell>
        </row>
        <row r="13571">
          <cell r="A13571" t="str">
            <v>9941-0086-T</v>
          </cell>
          <cell r="B13571" t="str">
            <v>VALVE,EMER SHUT DOWN BOTTON,EMCO,#RCO102</v>
          </cell>
          <cell r="C13571">
            <v>2599.5205100000003</v>
          </cell>
          <cell r="D13571">
            <v>14</v>
          </cell>
          <cell r="E13571">
            <v>0</v>
          </cell>
          <cell r="K13571">
            <v>99</v>
          </cell>
          <cell r="L13571" t="str">
            <v>EA</v>
          </cell>
        </row>
        <row r="13572">
          <cell r="A13572" t="str">
            <v>9941-0087-001-T</v>
          </cell>
          <cell r="B13572" t="str">
            <v>VALVE,DIPSTICK INTERLOCK,EMCO,#F0903020</v>
          </cell>
          <cell r="C13572">
            <v>4060.7434600000001</v>
          </cell>
          <cell r="D13572">
            <v>8</v>
          </cell>
          <cell r="E13572">
            <v>0</v>
          </cell>
          <cell r="K13572">
            <v>0</v>
          </cell>
          <cell r="L13572" t="str">
            <v>EA</v>
          </cell>
        </row>
        <row r="13573">
          <cell r="A13573" t="str">
            <v>9941-0087-T</v>
          </cell>
          <cell r="B13573" t="str">
            <v>VALVE,DIPSTICK INTERLOCK,EMCO,#F0903022</v>
          </cell>
          <cell r="C13573">
            <v>7220</v>
          </cell>
          <cell r="D13573">
            <v>0</v>
          </cell>
          <cell r="E13573">
            <v>0</v>
          </cell>
          <cell r="K13573">
            <v>60</v>
          </cell>
          <cell r="L13573" t="str">
            <v>EA</v>
          </cell>
        </row>
        <row r="13574">
          <cell r="A13574" t="str">
            <v>9941-0088</v>
          </cell>
          <cell r="B13574" t="str">
            <v>VALVE PRESSURE 85PSI CLOSING NORMCLDSED</v>
          </cell>
          <cell r="C13574">
            <v>1929.8759299999999</v>
          </cell>
          <cell r="D13574">
            <v>0</v>
          </cell>
          <cell r="E13574">
            <v>0</v>
          </cell>
          <cell r="K13574">
            <v>60</v>
          </cell>
          <cell r="L13574" t="str">
            <v>EA</v>
          </cell>
        </row>
        <row r="13575">
          <cell r="A13575" t="str">
            <v>9941-0088-T</v>
          </cell>
          <cell r="B13575" t="str">
            <v>VALVE,BRAKE INTERLOCK KIT,EMCO,#F0517174</v>
          </cell>
          <cell r="C13575">
            <v>3535</v>
          </cell>
          <cell r="D13575">
            <v>0</v>
          </cell>
          <cell r="E13575">
            <v>0</v>
          </cell>
          <cell r="K13575">
            <v>0</v>
          </cell>
          <cell r="L13575" t="str">
            <v>EA</v>
          </cell>
        </row>
        <row r="13576">
          <cell r="A13576" t="str">
            <v>9941-0089-001-T</v>
          </cell>
          <cell r="B13576" t="str">
            <v>PRESS, PROTECTION EMCO F0907021 6MM PIF</v>
          </cell>
          <cell r="C13576">
            <v>0</v>
          </cell>
          <cell r="D13576">
            <v>0</v>
          </cell>
          <cell r="E13576">
            <v>0</v>
          </cell>
          <cell r="K13576">
            <v>0</v>
          </cell>
          <cell r="L13576" t="str">
            <v>EA</v>
          </cell>
        </row>
        <row r="13577">
          <cell r="A13577" t="str">
            <v>9941-0089-T</v>
          </cell>
          <cell r="B13577" t="str">
            <v>VALVE,PRESSURE PROTECTION,EMCO,#00611351</v>
          </cell>
          <cell r="C13577">
            <v>8075</v>
          </cell>
          <cell r="D13577">
            <v>0</v>
          </cell>
          <cell r="E13577">
            <v>0</v>
          </cell>
          <cell r="K13577">
            <v>60</v>
          </cell>
          <cell r="L13577" t="str">
            <v>EA</v>
          </cell>
        </row>
        <row r="13578">
          <cell r="A13578" t="str">
            <v>9941-0090-T</v>
          </cell>
          <cell r="B13578" t="str">
            <v>VALVE, BALL VALVE G1/2 NORGREN 602112148</v>
          </cell>
          <cell r="C13578">
            <v>245</v>
          </cell>
          <cell r="D13578">
            <v>0</v>
          </cell>
          <cell r="E13578">
            <v>0</v>
          </cell>
          <cell r="K13578">
            <v>30</v>
          </cell>
          <cell r="L13578" t="str">
            <v>EA</v>
          </cell>
        </row>
        <row r="13579">
          <cell r="A13579" t="str">
            <v>9941-0091-T</v>
          </cell>
          <cell r="B13579" t="str">
            <v>VALVE BALL SS 316 BSP2 1/2" F/M, C-MATIC</v>
          </cell>
          <cell r="C13579">
            <v>0</v>
          </cell>
          <cell r="D13579">
            <v>0</v>
          </cell>
          <cell r="E13579">
            <v>0</v>
          </cell>
          <cell r="K13579">
            <v>0</v>
          </cell>
          <cell r="L13579" t="str">
            <v>EA</v>
          </cell>
        </row>
        <row r="13580">
          <cell r="A13580" t="str">
            <v>9941-0092-T</v>
          </cell>
          <cell r="B13580" t="str">
            <v>VALVE HEIGHT CONTROL MAG#33-9040</v>
          </cell>
          <cell r="C13580">
            <v>1070</v>
          </cell>
          <cell r="D13580">
            <v>0</v>
          </cell>
          <cell r="E13580">
            <v>0</v>
          </cell>
          <cell r="K13580">
            <v>30</v>
          </cell>
          <cell r="L13580" t="str">
            <v>EA</v>
          </cell>
        </row>
        <row r="13581">
          <cell r="A13581" t="str">
            <v>9941-0093-T</v>
          </cell>
          <cell r="B13581" t="str">
            <v>VALVE PRES REGULATOR MAG#33-2810</v>
          </cell>
          <cell r="C13581">
            <v>1650</v>
          </cell>
          <cell r="D13581">
            <v>0</v>
          </cell>
          <cell r="E13581">
            <v>0</v>
          </cell>
          <cell r="K13581">
            <v>30</v>
          </cell>
          <cell r="L13581" t="str">
            <v>EA</v>
          </cell>
        </row>
        <row r="13582">
          <cell r="A13582" t="str">
            <v>9941-0094-T</v>
          </cell>
          <cell r="B13582" t="str">
            <v>VALVE,PRESSURE PROTECTION (5.5 bar),</v>
          </cell>
          <cell r="C13582">
            <v>500</v>
          </cell>
          <cell r="D13582">
            <v>0</v>
          </cell>
          <cell r="E13582">
            <v>0</v>
          </cell>
          <cell r="K13582">
            <v>30</v>
          </cell>
          <cell r="L13582" t="str">
            <v>EA</v>
          </cell>
        </row>
        <row r="13583">
          <cell r="A13583" t="str">
            <v>9941-0095-T</v>
          </cell>
          <cell r="B13583" t="str">
            <v>VALVE,SOLINOID 5/2 G1/4" 24V.,TRANSTEC</v>
          </cell>
          <cell r="C13583">
            <v>4000</v>
          </cell>
          <cell r="D13583">
            <v>0</v>
          </cell>
          <cell r="E13583">
            <v>0</v>
          </cell>
          <cell r="K13583">
            <v>30</v>
          </cell>
          <cell r="L13583" t="str">
            <v>EA</v>
          </cell>
        </row>
        <row r="13584">
          <cell r="A13584" t="str">
            <v>9941-0096-T</v>
          </cell>
          <cell r="B13584" t="str">
            <v>VALVE,INTERNAL LIQUIP SLV5-MZ</v>
          </cell>
          <cell r="C13584">
            <v>0</v>
          </cell>
          <cell r="D13584">
            <v>0</v>
          </cell>
          <cell r="E13584">
            <v>0</v>
          </cell>
          <cell r="K13584">
            <v>0</v>
          </cell>
          <cell r="L13584" t="str">
            <v>EA</v>
          </cell>
        </row>
        <row r="13585">
          <cell r="A13585" t="str">
            <v>9941-0097-T</v>
          </cell>
          <cell r="B13585" t="str">
            <v>VALVE BALL,SS316 BSP1 1/2" F/M,C-MATIC</v>
          </cell>
          <cell r="C13585">
            <v>0</v>
          </cell>
          <cell r="D13585">
            <v>0</v>
          </cell>
          <cell r="E13585">
            <v>0</v>
          </cell>
          <cell r="K13585">
            <v>0</v>
          </cell>
          <cell r="L13585" t="str">
            <v>EA</v>
          </cell>
        </row>
        <row r="13586">
          <cell r="A13586" t="str">
            <v>9941-0098-T</v>
          </cell>
          <cell r="B13586" t="str">
            <v>VALVE AIR INTERLOCK 6WAY EBW#88025603</v>
          </cell>
          <cell r="C13586">
            <v>4700.5503799999997</v>
          </cell>
          <cell r="D13586">
            <v>20</v>
          </cell>
          <cell r="E13586">
            <v>0</v>
          </cell>
          <cell r="K13586">
            <v>15</v>
          </cell>
          <cell r="L13586" t="str">
            <v>EA</v>
          </cell>
        </row>
        <row r="13587">
          <cell r="A13587" t="str">
            <v>9941-0099-T</v>
          </cell>
          <cell r="B13587" t="str">
            <v>PNEU CONTROL GRIFFITHS KIT FOR OMEGA</v>
          </cell>
          <cell r="C13587">
            <v>47432.81</v>
          </cell>
          <cell r="D13587">
            <v>0</v>
          </cell>
          <cell r="E13587">
            <v>0</v>
          </cell>
          <cell r="K13587">
            <v>0</v>
          </cell>
          <cell r="L13587" t="str">
            <v>EA</v>
          </cell>
        </row>
        <row r="13588">
          <cell r="A13588" t="str">
            <v>9941-0100-001-T</v>
          </cell>
          <cell r="B13588" t="str">
            <v>VALVE 3/2 MFH-3-1/8-S-7958 FEST SOLENOID</v>
          </cell>
          <cell r="C13588">
            <v>2000</v>
          </cell>
          <cell r="D13588">
            <v>65</v>
          </cell>
          <cell r="E13588">
            <v>0</v>
          </cell>
          <cell r="K13588">
            <v>7</v>
          </cell>
          <cell r="L13588" t="str">
            <v>EA</v>
          </cell>
        </row>
        <row r="13589">
          <cell r="A13589" t="str">
            <v>9941-0100-002-T</v>
          </cell>
          <cell r="B13589" t="str">
            <v>VALVE SOLENOID 5/2 MFH-5-1/8-B-19758 FES</v>
          </cell>
          <cell r="C13589">
            <v>0</v>
          </cell>
          <cell r="D13589">
            <v>0</v>
          </cell>
          <cell r="E13589">
            <v>0</v>
          </cell>
          <cell r="K13589">
            <v>0</v>
          </cell>
          <cell r="L13589" t="str">
            <v>EA</v>
          </cell>
        </row>
        <row r="13590">
          <cell r="A13590" t="str">
            <v>9941-0100-T</v>
          </cell>
          <cell r="B13590" t="str">
            <v>VALVE SOLENOID 3/2 G1/8" MO 05 311-HN</v>
          </cell>
          <cell r="C13590">
            <v>0</v>
          </cell>
          <cell r="D13590">
            <v>0</v>
          </cell>
          <cell r="E13590">
            <v>0</v>
          </cell>
          <cell r="K13590">
            <v>0</v>
          </cell>
          <cell r="L13590" t="str">
            <v>EA</v>
          </cell>
        </row>
        <row r="13591">
          <cell r="A13591" t="str">
            <v>9941-0101-001-T</v>
          </cell>
          <cell r="B13591" t="str">
            <v>VALVE APOLLO SS BALL/SPRING RETURN3/4"</v>
          </cell>
          <cell r="C13591">
            <v>12000</v>
          </cell>
          <cell r="D13591">
            <v>5</v>
          </cell>
          <cell r="E13591">
            <v>0</v>
          </cell>
          <cell r="K13591">
            <v>30</v>
          </cell>
          <cell r="L13591" t="str">
            <v>EA</v>
          </cell>
        </row>
        <row r="13592">
          <cell r="A13592" t="str">
            <v>9941-0101-002-T</v>
          </cell>
          <cell r="B13592" t="str">
            <v>VALVE BALL BRONZ PAD LOCK #75-105, 1"</v>
          </cell>
          <cell r="C13592">
            <v>3420</v>
          </cell>
          <cell r="D13592">
            <v>4</v>
          </cell>
          <cell r="E13592">
            <v>0</v>
          </cell>
          <cell r="K13592">
            <v>30</v>
          </cell>
          <cell r="L13592" t="str">
            <v>EA</v>
          </cell>
        </row>
        <row r="13593">
          <cell r="A13593" t="str">
            <v>9941-0101-003-T</v>
          </cell>
          <cell r="B13593" t="str">
            <v>VALVE BALL BRONZ PAD LOCK #75-104, 3/4"</v>
          </cell>
          <cell r="C13593">
            <v>3660</v>
          </cell>
          <cell r="D13593">
            <v>0</v>
          </cell>
          <cell r="E13593">
            <v>0</v>
          </cell>
          <cell r="K13593">
            <v>30</v>
          </cell>
          <cell r="L13593" t="str">
            <v>EA</v>
          </cell>
        </row>
        <row r="13594">
          <cell r="A13594" t="str">
            <v>9941-0101-T</v>
          </cell>
          <cell r="B13594" t="str">
            <v>VALVE BALL BRONZ PAD LOCK #75-103, 1/2"</v>
          </cell>
          <cell r="C13594">
            <v>3200</v>
          </cell>
          <cell r="D13594">
            <v>0</v>
          </cell>
          <cell r="E13594">
            <v>0</v>
          </cell>
          <cell r="K13594">
            <v>30</v>
          </cell>
          <cell r="L13594" t="str">
            <v>EA</v>
          </cell>
        </row>
        <row r="13595">
          <cell r="A13595" t="str">
            <v>9941-0103-001-T</v>
          </cell>
          <cell r="B13595" t="str">
            <v>VALVE 3/2, PUSH BUTTON RED KNOB (NC)</v>
          </cell>
          <cell r="C13595">
            <v>0</v>
          </cell>
          <cell r="D13595">
            <v>0</v>
          </cell>
          <cell r="E13595">
            <v>0</v>
          </cell>
          <cell r="K13595">
            <v>0</v>
          </cell>
          <cell r="L13595" t="str">
            <v>EA</v>
          </cell>
        </row>
        <row r="13596">
          <cell r="A13596" t="str">
            <v>9941-0103-T</v>
          </cell>
          <cell r="B13596" t="str">
            <v>VALVE 3/2, PUSH BUTTON RED KNOB (NO)</v>
          </cell>
          <cell r="C13596">
            <v>970</v>
          </cell>
          <cell r="D13596">
            <v>0</v>
          </cell>
          <cell r="E13596">
            <v>0</v>
          </cell>
          <cell r="K13596">
            <v>15</v>
          </cell>
          <cell r="L13596" t="str">
            <v>EA</v>
          </cell>
        </row>
        <row r="13597">
          <cell r="A13597" t="str">
            <v>9941-0104-T</v>
          </cell>
          <cell r="B13597" t="str">
            <v>VALVE LOAD SENSING WABCO#4757145000 KIT</v>
          </cell>
          <cell r="C13597">
            <v>6642.6997900000006</v>
          </cell>
          <cell r="D13597">
            <v>0</v>
          </cell>
          <cell r="E13597">
            <v>0</v>
          </cell>
          <cell r="K13597">
            <v>60</v>
          </cell>
          <cell r="L13597" t="str">
            <v>EA</v>
          </cell>
        </row>
        <row r="13598">
          <cell r="A13598" t="str">
            <v>9941-0105-T</v>
          </cell>
          <cell r="B13598" t="str">
            <v>VALVE INTERLOCK LIQUIP AIV3</v>
          </cell>
          <cell r="C13598">
            <v>0</v>
          </cell>
          <cell r="D13598">
            <v>0</v>
          </cell>
          <cell r="E13598">
            <v>0</v>
          </cell>
          <cell r="K13598">
            <v>0</v>
          </cell>
          <cell r="L13598" t="str">
            <v>EA</v>
          </cell>
        </row>
        <row r="13599">
          <cell r="A13599" t="str">
            <v>9941-0106-T</v>
          </cell>
          <cell r="B13599" t="str">
            <v>VALVE SUPER LOW CHEMICAL LIQUIP #SLC200</v>
          </cell>
          <cell r="C13599">
            <v>26333.52</v>
          </cell>
          <cell r="D13599">
            <v>0</v>
          </cell>
          <cell r="E13599">
            <v>0</v>
          </cell>
          <cell r="K13599">
            <v>0</v>
          </cell>
          <cell r="L13599" t="str">
            <v>EA</v>
          </cell>
        </row>
        <row r="13600">
          <cell r="A13600" t="str">
            <v>9941-0107-001-T</v>
          </cell>
          <cell r="B13600" t="str">
            <v>VALVE LIFT AXLE CONTROL WABCO#4630840000</v>
          </cell>
          <cell r="C13600">
            <v>15600</v>
          </cell>
          <cell r="D13600">
            <v>0</v>
          </cell>
          <cell r="E13600">
            <v>0</v>
          </cell>
          <cell r="K13600">
            <v>30</v>
          </cell>
          <cell r="L13600" t="str">
            <v>EA</v>
          </cell>
        </row>
        <row r="13601">
          <cell r="A13601" t="str">
            <v>9941-0107-002-T</v>
          </cell>
          <cell r="B13601" t="str">
            <v>VALVE LIFT AXLE CTRL WABCO#463 084 020 0</v>
          </cell>
          <cell r="C13601">
            <v>12186.067350000001</v>
          </cell>
          <cell r="D13601">
            <v>6</v>
          </cell>
          <cell r="E13601">
            <v>0</v>
          </cell>
          <cell r="K13601">
            <v>60</v>
          </cell>
          <cell r="L13601" t="str">
            <v>EA</v>
          </cell>
        </row>
        <row r="13602">
          <cell r="A13602" t="str">
            <v>9941-0107-T</v>
          </cell>
          <cell r="B13602" t="str">
            <v>VALVE LIFT AXLE CONTROL WABCO#4630840100</v>
          </cell>
          <cell r="C13602">
            <v>12000</v>
          </cell>
          <cell r="D13602">
            <v>0</v>
          </cell>
          <cell r="E13602">
            <v>0</v>
          </cell>
          <cell r="K13602">
            <v>30</v>
          </cell>
          <cell r="L13602" t="str">
            <v>EA</v>
          </cell>
        </row>
        <row r="13603">
          <cell r="A13603" t="str">
            <v>9941-0108-T</v>
          </cell>
          <cell r="B13603" t="str">
            <v>PNEUMATIC CONTROL BOX GRIFFITHS CG-DARO-</v>
          </cell>
          <cell r="C13603">
            <v>53343.966200000003</v>
          </cell>
          <cell r="D13603">
            <v>0</v>
          </cell>
          <cell r="E13603">
            <v>0</v>
          </cell>
          <cell r="K13603">
            <v>60</v>
          </cell>
          <cell r="L13603" t="str">
            <v>EA</v>
          </cell>
        </row>
        <row r="13604">
          <cell r="A13604" t="str">
            <v>9941-0109-001-T</v>
          </cell>
          <cell r="B13604" t="str">
            <v>VALVE BUTTERFLY LKB SIZE 102mm EPDM SEAL</v>
          </cell>
          <cell r="C13604">
            <v>8100</v>
          </cell>
          <cell r="D13604">
            <v>0</v>
          </cell>
          <cell r="E13604">
            <v>0</v>
          </cell>
          <cell r="K13604">
            <v>0</v>
          </cell>
          <cell r="L13604" t="str">
            <v>EA</v>
          </cell>
        </row>
        <row r="13605">
          <cell r="A13605" t="str">
            <v>9941-0109-076-T</v>
          </cell>
          <cell r="B13605" t="str">
            <v>VALVE BUTTERFLY (PME) 76mm SILICONE SEAL</v>
          </cell>
          <cell r="C13605">
            <v>2150</v>
          </cell>
          <cell r="D13605">
            <v>0</v>
          </cell>
          <cell r="E13605">
            <v>0</v>
          </cell>
          <cell r="K13605">
            <v>7</v>
          </cell>
          <cell r="L13605" t="str">
            <v>EA</v>
          </cell>
        </row>
        <row r="13606">
          <cell r="A13606" t="str">
            <v>9941-0109-T</v>
          </cell>
          <cell r="B13606" t="str">
            <v>VALVE BUTTERFLY LKB SIZE 76mm EPDM SEAL</v>
          </cell>
          <cell r="C13606">
            <v>6171</v>
          </cell>
          <cell r="D13606">
            <v>0</v>
          </cell>
          <cell r="E13606">
            <v>0</v>
          </cell>
          <cell r="K13606">
            <v>99</v>
          </cell>
          <cell r="L13606" t="str">
            <v>EA</v>
          </cell>
        </row>
        <row r="13607">
          <cell r="A13607" t="str">
            <v>9941-0111-T</v>
          </cell>
          <cell r="B13607" t="str">
            <v>VALVE BUTTERFLY LKB SIZE 50.8mmEPDM SEAL</v>
          </cell>
          <cell r="C13607">
            <v>3790</v>
          </cell>
          <cell r="D13607">
            <v>0</v>
          </cell>
          <cell r="E13607">
            <v>0</v>
          </cell>
          <cell r="K13607">
            <v>99</v>
          </cell>
          <cell r="L13607" t="str">
            <v>EA</v>
          </cell>
        </row>
        <row r="13608">
          <cell r="A13608" t="str">
            <v>9941-0112-T</v>
          </cell>
          <cell r="B13608" t="str">
            <v>VALVE BALL SS316 1”FM NPT,FOOD,FULL PORT</v>
          </cell>
          <cell r="C13608">
            <v>750</v>
          </cell>
          <cell r="D13608">
            <v>0</v>
          </cell>
          <cell r="E13608">
            <v>0</v>
          </cell>
          <cell r="K13608">
            <v>7</v>
          </cell>
          <cell r="L13608" t="str">
            <v>EA</v>
          </cell>
        </row>
        <row r="13609">
          <cell r="A13609" t="str">
            <v>9941-0113-001-T</v>
          </cell>
          <cell r="B13609" t="str">
            <v>VALVE PREV WABCO #971 002 912 0</v>
          </cell>
          <cell r="C13609">
            <v>3503.0715100000002</v>
          </cell>
          <cell r="D13609">
            <v>0</v>
          </cell>
          <cell r="E13609">
            <v>0</v>
          </cell>
          <cell r="K13609">
            <v>60</v>
          </cell>
          <cell r="L13609" t="str">
            <v>EA</v>
          </cell>
        </row>
        <row r="13610">
          <cell r="A13610" t="str">
            <v>9941-0113-T</v>
          </cell>
          <cell r="B13610" t="str">
            <v>VALVE PREV WABCO#971 002 900 0</v>
          </cell>
          <cell r="C13610">
            <v>3691.0364199999999</v>
          </cell>
          <cell r="D13610">
            <v>27</v>
          </cell>
          <cell r="E13610">
            <v>7</v>
          </cell>
          <cell r="K13610">
            <v>60</v>
          </cell>
          <cell r="L13610" t="str">
            <v>EA</v>
          </cell>
        </row>
        <row r="13611">
          <cell r="A13611" t="str">
            <v>9941-0114-001-T</v>
          </cell>
          <cell r="B13611" t="str">
            <v>VALVE TWO WAY HALDEX #333 001 101</v>
          </cell>
          <cell r="C13611">
            <v>0</v>
          </cell>
          <cell r="D13611">
            <v>0</v>
          </cell>
          <cell r="E13611">
            <v>0</v>
          </cell>
          <cell r="K13611">
            <v>0</v>
          </cell>
          <cell r="L13611" t="str">
            <v>EA</v>
          </cell>
        </row>
        <row r="13612">
          <cell r="A13612" t="str">
            <v>9941-0114-002-T</v>
          </cell>
          <cell r="B13612" t="str">
            <v>VALVE TWO WAY WABCO #434 208 021 0</v>
          </cell>
          <cell r="C13612">
            <v>1116.86976</v>
          </cell>
          <cell r="D13612">
            <v>10</v>
          </cell>
          <cell r="E13612">
            <v>0</v>
          </cell>
          <cell r="K13612">
            <v>60</v>
          </cell>
          <cell r="L13612" t="str">
            <v>EA</v>
          </cell>
        </row>
        <row r="13613">
          <cell r="A13613" t="str">
            <v>9941-0114-T</v>
          </cell>
          <cell r="B13613" t="str">
            <v>VALVE TWO WAY WABCO #434 208 029 0</v>
          </cell>
          <cell r="C13613">
            <v>690.06047000000001</v>
          </cell>
          <cell r="D13613">
            <v>0</v>
          </cell>
          <cell r="E13613">
            <v>0</v>
          </cell>
          <cell r="K13613">
            <v>60</v>
          </cell>
          <cell r="L13613" t="str">
            <v>EA</v>
          </cell>
        </row>
        <row r="13614">
          <cell r="A13614" t="str">
            <v>9941-0115-001-T</v>
          </cell>
          <cell r="B13614" t="str">
            <v>VALVE QUICK RELEASE WABCO#973 500 0000</v>
          </cell>
          <cell r="C13614">
            <v>1500</v>
          </cell>
          <cell r="D13614">
            <v>0</v>
          </cell>
          <cell r="E13614">
            <v>0</v>
          </cell>
          <cell r="K13614">
            <v>15</v>
          </cell>
          <cell r="L13614" t="str">
            <v>EA</v>
          </cell>
        </row>
        <row r="13615">
          <cell r="A13615" t="str">
            <v>9941-0115-T</v>
          </cell>
          <cell r="B13615" t="str">
            <v>VALVE QUICK RELEASE VALVE #973 500 051 0</v>
          </cell>
          <cell r="C13615">
            <v>1087.5002400000001</v>
          </cell>
          <cell r="D13615">
            <v>0</v>
          </cell>
          <cell r="E13615">
            <v>25</v>
          </cell>
          <cell r="K13615">
            <v>60</v>
          </cell>
          <cell r="L13615" t="str">
            <v>EA</v>
          </cell>
        </row>
        <row r="13616">
          <cell r="A13616" t="str">
            <v>9941-0116-001-T</v>
          </cell>
          <cell r="B13616" t="str">
            <v>VALVE 5/2 ACCEVAL VTN-3,10 mm PORT</v>
          </cell>
          <cell r="C13616">
            <v>2700</v>
          </cell>
          <cell r="D13616">
            <v>0</v>
          </cell>
          <cell r="E13616">
            <v>0</v>
          </cell>
          <cell r="K13616">
            <v>30</v>
          </cell>
          <cell r="L13616" t="str">
            <v>EA</v>
          </cell>
        </row>
        <row r="13617">
          <cell r="A13617" t="str">
            <v>9941-0116-T</v>
          </cell>
          <cell r="B13617" t="str">
            <v>VALVE ,3/2 ,ACCEVAL,VTN-1,10 mm PORT</v>
          </cell>
          <cell r="C13617">
            <v>3944.8428499999995</v>
          </cell>
          <cell r="D13617">
            <v>4</v>
          </cell>
          <cell r="E13617">
            <v>0</v>
          </cell>
          <cell r="K13617">
            <v>30</v>
          </cell>
          <cell r="L13617" t="str">
            <v>EA</v>
          </cell>
        </row>
        <row r="13618">
          <cell r="A13618" t="str">
            <v>9941-0117-T</v>
          </cell>
          <cell r="B13618" t="str">
            <v>VALVE 3/2 SOLENOID WABCO#472 172 600 0</v>
          </cell>
          <cell r="C13618">
            <v>3805.1801299999997</v>
          </cell>
          <cell r="D13618">
            <v>0</v>
          </cell>
          <cell r="E13618">
            <v>0</v>
          </cell>
          <cell r="K13618">
            <v>60</v>
          </cell>
          <cell r="L13618" t="str">
            <v>EA</v>
          </cell>
        </row>
        <row r="13619">
          <cell r="A13619" t="str">
            <v>9941-0118-T</v>
          </cell>
          <cell r="B13619" t="str">
            <v>VALVE SHUT-OFF COCK WABCO#452 002 132 0</v>
          </cell>
          <cell r="C13619">
            <v>3706.7040200000001</v>
          </cell>
          <cell r="D13619">
            <v>0</v>
          </cell>
          <cell r="E13619">
            <v>0</v>
          </cell>
          <cell r="K13619">
            <v>60</v>
          </cell>
          <cell r="L13619" t="str">
            <v>EA</v>
          </cell>
        </row>
        <row r="13620">
          <cell r="A13620" t="str">
            <v>9941-0119-T</v>
          </cell>
          <cell r="B13620" t="str">
            <v>VALVE LIQUIP API457Z W/VITON</v>
          </cell>
          <cell r="C13620">
            <v>0</v>
          </cell>
          <cell r="D13620">
            <v>0</v>
          </cell>
          <cell r="E13620">
            <v>0</v>
          </cell>
          <cell r="K13620">
            <v>0</v>
          </cell>
          <cell r="L13620" t="str">
            <v>EA</v>
          </cell>
        </row>
        <row r="13621">
          <cell r="A13621" t="str">
            <v>9941-0120-T</v>
          </cell>
          <cell r="B13621" t="str">
            <v>VALVE API LIQUIP API497 W/VITON</v>
          </cell>
          <cell r="C13621">
            <v>10779.506270000002</v>
          </cell>
          <cell r="D13621">
            <v>0</v>
          </cell>
          <cell r="E13621">
            <v>0</v>
          </cell>
          <cell r="K13621">
            <v>60</v>
          </cell>
          <cell r="L13621" t="str">
            <v>EA</v>
          </cell>
        </row>
        <row r="13622">
          <cell r="A13622" t="str">
            <v>9941-0121-T</v>
          </cell>
          <cell r="B13622" t="str">
            <v>VALVE,CONTROL EMER.V,OPW #PCU771R,7-COM</v>
          </cell>
          <cell r="C13622">
            <v>52761.419710000002</v>
          </cell>
          <cell r="D13622">
            <v>0</v>
          </cell>
          <cell r="E13622">
            <v>0</v>
          </cell>
          <cell r="K13622">
            <v>75</v>
          </cell>
          <cell r="L13622" t="str">
            <v>EA</v>
          </cell>
        </row>
        <row r="13623">
          <cell r="A13623" t="str">
            <v>9941-0122-T</v>
          </cell>
          <cell r="B13623" t="str">
            <v>VALVE EMER AIR OPER VRTRELOR 697M-125</v>
          </cell>
          <cell r="C13623">
            <v>13426.52</v>
          </cell>
          <cell r="D13623">
            <v>0</v>
          </cell>
          <cell r="E13623">
            <v>0</v>
          </cell>
          <cell r="K13623">
            <v>0</v>
          </cell>
          <cell r="L13623" t="str">
            <v>EA</v>
          </cell>
        </row>
        <row r="13624">
          <cell r="A13624" t="str">
            <v>9941-0123-001-T</v>
          </cell>
          <cell r="B13624" t="str">
            <v>3/2 ROLL,LEVL G1/8"CAMOZZI#DP-448-955-AU</v>
          </cell>
          <cell r="C13624">
            <v>0</v>
          </cell>
          <cell r="D13624">
            <v>0</v>
          </cell>
          <cell r="E13624">
            <v>0</v>
          </cell>
          <cell r="K13624">
            <v>0</v>
          </cell>
          <cell r="L13624" t="str">
            <v>EA</v>
          </cell>
        </row>
        <row r="13625">
          <cell r="A13625" t="str">
            <v>9941-0123-T</v>
          </cell>
          <cell r="B13625" t="str">
            <v>5/2 ROLL, LEVL G1/8" CAMOZZI#DP-458-955T</v>
          </cell>
          <cell r="C13625">
            <v>0</v>
          </cell>
          <cell r="D13625">
            <v>0</v>
          </cell>
          <cell r="E13625">
            <v>0</v>
          </cell>
          <cell r="K13625">
            <v>0</v>
          </cell>
          <cell r="L13625" t="str">
            <v>EA</v>
          </cell>
        </row>
        <row r="13626">
          <cell r="A13626" t="str">
            <v>9941-0124-T</v>
          </cell>
          <cell r="B13626" t="str">
            <v>3/2 MANUAL OPR SPR G1/8" CAMOZZI#338-897</v>
          </cell>
          <cell r="C13626">
            <v>820</v>
          </cell>
          <cell r="D13626">
            <v>10</v>
          </cell>
          <cell r="E13626">
            <v>0</v>
          </cell>
          <cell r="K13626">
            <v>15</v>
          </cell>
          <cell r="L13626" t="str">
            <v>EA</v>
          </cell>
        </row>
        <row r="13627">
          <cell r="A13627" t="str">
            <v>9941-0125-T</v>
          </cell>
          <cell r="B13627" t="str">
            <v>VALVE CIRCUIT SELECT CAMOZZI #SCS-668-06</v>
          </cell>
          <cell r="C13627">
            <v>0</v>
          </cell>
          <cell r="D13627">
            <v>0</v>
          </cell>
          <cell r="E13627">
            <v>0</v>
          </cell>
          <cell r="K13627">
            <v>0</v>
          </cell>
          <cell r="L13627" t="str">
            <v>EA</v>
          </cell>
        </row>
        <row r="13628">
          <cell r="A13628" t="str">
            <v>9941-0126-T</v>
          </cell>
          <cell r="B13628" t="str">
            <v>3/2 ROLL, LEVL G1/8" CAMOZZI#DP-438-955T</v>
          </cell>
          <cell r="C13628">
            <v>0</v>
          </cell>
          <cell r="D13628">
            <v>0</v>
          </cell>
          <cell r="E13628">
            <v>0</v>
          </cell>
          <cell r="K13628">
            <v>0</v>
          </cell>
          <cell r="L13628" t="str">
            <v>EA</v>
          </cell>
        </row>
        <row r="13629">
          <cell r="A13629" t="str">
            <v>9941-0127-T</v>
          </cell>
          <cell r="B13629" t="str">
            <v>VALVE BUTTERFLY,38mm (PME) SS HANDLE</v>
          </cell>
          <cell r="C13629">
            <v>1200</v>
          </cell>
          <cell r="D13629">
            <v>0</v>
          </cell>
          <cell r="E13629">
            <v>0</v>
          </cell>
          <cell r="K13629">
            <v>7</v>
          </cell>
          <cell r="L13629" t="str">
            <v>EA</v>
          </cell>
        </row>
        <row r="13630">
          <cell r="A13630" t="str">
            <v>9941-0128-T</v>
          </cell>
          <cell r="B13630" t="str">
            <v>VALVE 3/2 ROLLER BRASS 1/8P NORGREN</v>
          </cell>
          <cell r="C13630">
            <v>0</v>
          </cell>
          <cell r="D13630">
            <v>0</v>
          </cell>
          <cell r="E13630">
            <v>0</v>
          </cell>
          <cell r="K13630">
            <v>0</v>
          </cell>
          <cell r="L13630" t="str">
            <v>EA</v>
          </cell>
        </row>
        <row r="13631">
          <cell r="A13631" t="str">
            <v>9941-0129-T</v>
          </cell>
          <cell r="B13631" t="str">
            <v>VALVE 5/2 ROLLER BRASS 1/8P</v>
          </cell>
          <cell r="C13631">
            <v>0</v>
          </cell>
          <cell r="D13631">
            <v>0</v>
          </cell>
          <cell r="E13631">
            <v>0</v>
          </cell>
          <cell r="K13631">
            <v>0</v>
          </cell>
          <cell r="L13631" t="str">
            <v>EA</v>
          </cell>
        </row>
        <row r="13632">
          <cell r="A13632" t="str">
            <v>9941-0130-001-T</v>
          </cell>
          <cell r="B13632" t="str">
            <v>VALVE PRESSURE PROTEC NORGREN # 223-585N</v>
          </cell>
          <cell r="C13632">
            <v>0</v>
          </cell>
          <cell r="D13632">
            <v>0</v>
          </cell>
          <cell r="E13632">
            <v>0</v>
          </cell>
          <cell r="K13632">
            <v>0</v>
          </cell>
          <cell r="L13632" t="str">
            <v>EA</v>
          </cell>
        </row>
        <row r="13633">
          <cell r="A13633" t="str">
            <v>9941-0130-002-T</v>
          </cell>
          <cell r="B13633" t="str">
            <v>VALVE PRESSURE PROTEC NORGREN # 223-685V</v>
          </cell>
          <cell r="C13633">
            <v>0</v>
          </cell>
          <cell r="D13633">
            <v>0</v>
          </cell>
          <cell r="E13633">
            <v>0</v>
          </cell>
          <cell r="K13633">
            <v>0</v>
          </cell>
          <cell r="L13633" t="str">
            <v>EA</v>
          </cell>
        </row>
        <row r="13634">
          <cell r="A13634" t="str">
            <v>9941-0130-T</v>
          </cell>
          <cell r="B13634" t="str">
            <v>VALVE PRESSURE PRO.NORGREN#V72G-2GKNMG</v>
          </cell>
          <cell r="C13634">
            <v>0</v>
          </cell>
          <cell r="D13634">
            <v>0</v>
          </cell>
          <cell r="E13634">
            <v>0</v>
          </cell>
          <cell r="K13634">
            <v>0</v>
          </cell>
          <cell r="L13634" t="str">
            <v>EA</v>
          </cell>
        </row>
        <row r="13635">
          <cell r="A13635" t="str">
            <v>9941-0131-T</v>
          </cell>
          <cell r="B13635" t="str">
            <v>VALVE INTERNAL FOOT VALVE LIQUIP SLC200</v>
          </cell>
          <cell r="C13635">
            <v>26797.641480000002</v>
          </cell>
          <cell r="D13635">
            <v>0</v>
          </cell>
          <cell r="E13635">
            <v>0</v>
          </cell>
          <cell r="K13635">
            <v>60</v>
          </cell>
          <cell r="L13635" t="str">
            <v>EA</v>
          </cell>
        </row>
        <row r="13636">
          <cell r="A13636" t="str">
            <v>9941-0132-T</v>
          </cell>
          <cell r="B13636" t="str">
            <v>VALVE RELAY MODULATOR WABCO#480 207 0010</v>
          </cell>
          <cell r="C13636">
            <v>7231.4013800000002</v>
          </cell>
          <cell r="D13636">
            <v>0</v>
          </cell>
          <cell r="E13636">
            <v>0</v>
          </cell>
          <cell r="K13636">
            <v>60</v>
          </cell>
          <cell r="L13636" t="str">
            <v>EA</v>
          </cell>
        </row>
        <row r="13637">
          <cell r="A13637" t="str">
            <v>9941-0133-T</v>
          </cell>
          <cell r="B13637" t="str">
            <v>VALVE,CONTROL EMER.V,OPW #PCU471R,4-COM</v>
          </cell>
          <cell r="C13637">
            <v>39218.285680000001</v>
          </cell>
          <cell r="D13637">
            <v>0</v>
          </cell>
          <cell r="E13637">
            <v>0</v>
          </cell>
          <cell r="K13637">
            <v>75</v>
          </cell>
          <cell r="L13637" t="str">
            <v>EA</v>
          </cell>
        </row>
        <row r="13638">
          <cell r="A13638" t="str">
            <v>9941-0134</v>
          </cell>
          <cell r="B13638" t="str">
            <v>VALVE,RELEASE,PRAKING BRAKE</v>
          </cell>
          <cell r="C13638">
            <v>1893.7182600000001</v>
          </cell>
          <cell r="D13638">
            <v>0</v>
          </cell>
          <cell r="E13638">
            <v>0</v>
          </cell>
          <cell r="K13638">
            <v>60</v>
          </cell>
          <cell r="L13638" t="str">
            <v>EA</v>
          </cell>
        </row>
        <row r="13639">
          <cell r="A13639" t="str">
            <v>9941-0134-T</v>
          </cell>
          <cell r="B13639" t="str">
            <v>VALVE,CONTROL EMER.V,OPW #PCU671R,6-COM</v>
          </cell>
          <cell r="C13639">
            <v>47284.46499</v>
          </cell>
          <cell r="D13639">
            <v>0</v>
          </cell>
          <cell r="E13639">
            <v>0</v>
          </cell>
          <cell r="K13639">
            <v>75</v>
          </cell>
          <cell r="L13639" t="str">
            <v>EA</v>
          </cell>
        </row>
        <row r="13640">
          <cell r="A13640" t="str">
            <v>9941-0135-T</v>
          </cell>
          <cell r="B13640" t="str">
            <v>VALVE PRESSURE LIMIT WABCO#475 010 305 0</v>
          </cell>
          <cell r="C13640">
            <v>0</v>
          </cell>
          <cell r="D13640">
            <v>0</v>
          </cell>
          <cell r="E13640">
            <v>0</v>
          </cell>
          <cell r="K13640">
            <v>0</v>
          </cell>
          <cell r="L13640" t="str">
            <v>EA</v>
          </cell>
        </row>
        <row r="13641">
          <cell r="A13641" t="str">
            <v>9941-0136-001-T</v>
          </cell>
          <cell r="B13641" t="str">
            <v>VALVE SHUTTLE(OR) 1/8"CAMOZZI SCS-668-06</v>
          </cell>
          <cell r="C13641">
            <v>554</v>
          </cell>
          <cell r="D13641">
            <v>20</v>
          </cell>
          <cell r="E13641">
            <v>0</v>
          </cell>
          <cell r="K13641">
            <v>15</v>
          </cell>
          <cell r="L13641" t="str">
            <v>EA</v>
          </cell>
        </row>
        <row r="13642">
          <cell r="A13642" t="str">
            <v>9941-0136-002-T</v>
          </cell>
          <cell r="B13642" t="str">
            <v>VALVE SHUTTLE AND GATE 1/8"</v>
          </cell>
          <cell r="C13642">
            <v>1139.8499999999999</v>
          </cell>
          <cell r="D13642">
            <v>0</v>
          </cell>
          <cell r="E13642">
            <v>0</v>
          </cell>
          <cell r="K13642">
            <v>7</v>
          </cell>
          <cell r="L13642" t="str">
            <v>EA</v>
          </cell>
        </row>
        <row r="13643">
          <cell r="A13643" t="str">
            <v>9941-0136-003-T</v>
          </cell>
          <cell r="B13643" t="str">
            <v>VALVE SHUTTLE (AND) GATE W/FITTING 4mm</v>
          </cell>
          <cell r="C13643">
            <v>470</v>
          </cell>
          <cell r="D13643">
            <v>23</v>
          </cell>
          <cell r="E13643">
            <v>0</v>
          </cell>
          <cell r="K13643">
            <v>15</v>
          </cell>
          <cell r="L13643" t="str">
            <v>EA</v>
          </cell>
        </row>
        <row r="13644">
          <cell r="A13644" t="str">
            <v>9941-0136-004-T</v>
          </cell>
          <cell r="B13644" t="str">
            <v>VALVE SHUTTLE (OR) GATE W/FITTING 4mm</v>
          </cell>
          <cell r="C13644">
            <v>470</v>
          </cell>
          <cell r="D13644">
            <v>50</v>
          </cell>
          <cell r="E13644">
            <v>0</v>
          </cell>
          <cell r="K13644">
            <v>15</v>
          </cell>
          <cell r="L13644" t="str">
            <v>EA</v>
          </cell>
        </row>
        <row r="13645">
          <cell r="A13645" t="str">
            <v>9941-0136-T</v>
          </cell>
          <cell r="B13645" t="str">
            <v>VALVE SHUTTLE AND GATE 1/8"</v>
          </cell>
          <cell r="C13645">
            <v>420</v>
          </cell>
          <cell r="D13645">
            <v>0</v>
          </cell>
          <cell r="E13645">
            <v>0</v>
          </cell>
          <cell r="K13645">
            <v>7</v>
          </cell>
          <cell r="L13645" t="str">
            <v>EA</v>
          </cell>
        </row>
        <row r="13646">
          <cell r="A13646" t="str">
            <v>9941-0137-001-T</v>
          </cell>
          <cell r="B13646" t="str">
            <v>VALVE RELIEF 2"200H-H04-MG0120,KUNKLE,FL</v>
          </cell>
          <cell r="C13646">
            <v>0</v>
          </cell>
          <cell r="D13646">
            <v>0</v>
          </cell>
          <cell r="E13646">
            <v>0</v>
          </cell>
          <cell r="K13646">
            <v>0</v>
          </cell>
          <cell r="L13646" t="str">
            <v>EA</v>
          </cell>
        </row>
        <row r="13647">
          <cell r="A13647" t="str">
            <v>9941-0137-002-T</v>
          </cell>
          <cell r="B13647" t="str">
            <v>VALVE RELIEF [ARITA 1 1/2" NPT] WP=5 Bar</v>
          </cell>
          <cell r="C13647">
            <v>3300</v>
          </cell>
          <cell r="D13647">
            <v>0</v>
          </cell>
          <cell r="E13647">
            <v>0</v>
          </cell>
          <cell r="K13647">
            <v>0</v>
          </cell>
          <cell r="L13647" t="str">
            <v>EA</v>
          </cell>
        </row>
        <row r="13648">
          <cell r="A13648" t="str">
            <v>9941-0137-201-T</v>
          </cell>
          <cell r="B13648" t="str">
            <v>VALVE RELIEF 2" [ARITA 2" NPT] WP=15 Psi</v>
          </cell>
          <cell r="C13648">
            <v>3440</v>
          </cell>
          <cell r="D13648">
            <v>0</v>
          </cell>
          <cell r="E13648">
            <v>0</v>
          </cell>
          <cell r="K13648">
            <v>99</v>
          </cell>
          <cell r="L13648" t="str">
            <v>EA</v>
          </cell>
        </row>
        <row r="13649">
          <cell r="A13649" t="str">
            <v>9941-0137-202-T</v>
          </cell>
          <cell r="B13649" t="str">
            <v>VALVE RELIEF 2" [ARITA 2" NPT] WP=30 Psi</v>
          </cell>
          <cell r="C13649">
            <v>3440</v>
          </cell>
          <cell r="D13649">
            <v>0</v>
          </cell>
          <cell r="E13649">
            <v>0</v>
          </cell>
          <cell r="K13649">
            <v>99</v>
          </cell>
          <cell r="L13649" t="str">
            <v>EA</v>
          </cell>
        </row>
        <row r="13650">
          <cell r="A13650" t="str">
            <v>9941-0137-203-T</v>
          </cell>
          <cell r="B13650" t="str">
            <v>VALVE RELIEF 2" [ARITA 2" NPT] WP=45 Psi</v>
          </cell>
          <cell r="C13650">
            <v>5300</v>
          </cell>
          <cell r="D13650">
            <v>0</v>
          </cell>
          <cell r="E13650">
            <v>0</v>
          </cell>
          <cell r="K13650">
            <v>99</v>
          </cell>
          <cell r="L13650" t="str">
            <v>EA</v>
          </cell>
        </row>
        <row r="13651">
          <cell r="A13651" t="str">
            <v>9941-0137-204-T</v>
          </cell>
          <cell r="B13651" t="str">
            <v>VALVE RELIEF 2" [ARITA 2" NPT] WP=60 Psi</v>
          </cell>
          <cell r="C13651">
            <v>3440</v>
          </cell>
          <cell r="D13651">
            <v>0</v>
          </cell>
          <cell r="E13651">
            <v>0</v>
          </cell>
          <cell r="K13651">
            <v>99</v>
          </cell>
          <cell r="L13651" t="str">
            <v>EA</v>
          </cell>
        </row>
        <row r="13652">
          <cell r="A13652" t="str">
            <v>9941-0137-205-T</v>
          </cell>
          <cell r="B13652" t="str">
            <v>VALVE RELIEF 2" [ARITA 2" NPT] WP=75 Psi</v>
          </cell>
          <cell r="C13652">
            <v>3440</v>
          </cell>
          <cell r="D13652">
            <v>0</v>
          </cell>
          <cell r="E13652">
            <v>0</v>
          </cell>
          <cell r="K13652">
            <v>99</v>
          </cell>
          <cell r="L13652" t="str">
            <v>EA</v>
          </cell>
        </row>
        <row r="13653">
          <cell r="A13653" t="str">
            <v>9941-0137-206-T</v>
          </cell>
          <cell r="B13653" t="str">
            <v>VALVE RELIEF 2" [ARITA 2" NPT] WP=90 Psi</v>
          </cell>
          <cell r="C13653">
            <v>3440</v>
          </cell>
          <cell r="D13653">
            <v>0</v>
          </cell>
          <cell r="E13653">
            <v>0</v>
          </cell>
          <cell r="K13653">
            <v>99</v>
          </cell>
          <cell r="L13653" t="str">
            <v>EA</v>
          </cell>
        </row>
        <row r="13654">
          <cell r="A13654" t="str">
            <v>9941-0137-207-T</v>
          </cell>
          <cell r="B13654" t="str">
            <v>VALVE RELIEF 2" ARITA 2" NPT WP=105 Psi</v>
          </cell>
          <cell r="C13654">
            <v>3440</v>
          </cell>
          <cell r="D13654">
            <v>0</v>
          </cell>
          <cell r="E13654">
            <v>0</v>
          </cell>
          <cell r="K13654">
            <v>99</v>
          </cell>
          <cell r="L13654" t="str">
            <v>EA</v>
          </cell>
        </row>
        <row r="13655">
          <cell r="A13655" t="str">
            <v>9941-0137-208-T</v>
          </cell>
          <cell r="B13655" t="str">
            <v>VALVE RELIEF 2" ARITA 2" NPT WP=120 Psi</v>
          </cell>
          <cell r="C13655">
            <v>3440</v>
          </cell>
          <cell r="D13655">
            <v>0</v>
          </cell>
          <cell r="E13655">
            <v>0</v>
          </cell>
          <cell r="K13655">
            <v>99</v>
          </cell>
          <cell r="L13655" t="str">
            <v>EA</v>
          </cell>
        </row>
        <row r="13656">
          <cell r="A13656" t="str">
            <v>9941-0137-209-T</v>
          </cell>
          <cell r="B13656" t="str">
            <v>VALVE RELIEF 2" ARITA 2" NPT WP=135 Psi</v>
          </cell>
          <cell r="C13656">
            <v>3440</v>
          </cell>
          <cell r="D13656">
            <v>0</v>
          </cell>
          <cell r="E13656">
            <v>0</v>
          </cell>
          <cell r="K13656">
            <v>99</v>
          </cell>
          <cell r="L13656" t="str">
            <v>EA</v>
          </cell>
        </row>
        <row r="13657">
          <cell r="A13657" t="str">
            <v>9941-0137-210-T</v>
          </cell>
          <cell r="B13657" t="str">
            <v>VALVE RELIEF 2" ARITA 2" NPT WP=150 Psi</v>
          </cell>
          <cell r="C13657">
            <v>3440</v>
          </cell>
          <cell r="D13657">
            <v>0</v>
          </cell>
          <cell r="E13657">
            <v>0</v>
          </cell>
          <cell r="K13657">
            <v>99</v>
          </cell>
          <cell r="L13657" t="str">
            <v>EA</v>
          </cell>
        </row>
        <row r="13658">
          <cell r="A13658" t="str">
            <v>9941-0137-T</v>
          </cell>
          <cell r="B13658" t="str">
            <v>VALVE RELIEF ARITA2"NPT none set presure</v>
          </cell>
          <cell r="C13658">
            <v>0</v>
          </cell>
          <cell r="D13658">
            <v>0</v>
          </cell>
          <cell r="E13658">
            <v>0</v>
          </cell>
          <cell r="K13658">
            <v>99</v>
          </cell>
          <cell r="L13658" t="str">
            <v>EA</v>
          </cell>
        </row>
        <row r="13659">
          <cell r="A13659" t="str">
            <v>9941-0138-T</v>
          </cell>
          <cell r="B13659" t="str">
            <v>VALVE 3/2 CONTROL NORGREN#03040602</v>
          </cell>
          <cell r="C13659">
            <v>1257</v>
          </cell>
          <cell r="D13659">
            <v>0</v>
          </cell>
          <cell r="E13659">
            <v>0</v>
          </cell>
          <cell r="K13659">
            <v>30</v>
          </cell>
          <cell r="L13659" t="str">
            <v>EA</v>
          </cell>
        </row>
        <row r="13660">
          <cell r="A13660" t="str">
            <v>9941-0139-T</v>
          </cell>
          <cell r="B13660" t="str">
            <v>EXHAUST PRESS RETENTION R1 HEN#98732-023</v>
          </cell>
          <cell r="C13660">
            <v>1630.9794099999999</v>
          </cell>
          <cell r="D13660">
            <v>0</v>
          </cell>
          <cell r="E13660">
            <v>0</v>
          </cell>
          <cell r="K13660">
            <v>60</v>
          </cell>
          <cell r="L13660" t="str">
            <v>EA</v>
          </cell>
        </row>
        <row r="13661">
          <cell r="A13661" t="str">
            <v>9941-0140-T</v>
          </cell>
          <cell r="B13661" t="str">
            <v>QUICK RELE VALVE QR-1 RO1 HEND#98732-024</v>
          </cell>
          <cell r="C13661">
            <v>1239.5721700000001</v>
          </cell>
          <cell r="D13661">
            <v>0</v>
          </cell>
          <cell r="E13661">
            <v>0</v>
          </cell>
          <cell r="K13661">
            <v>60</v>
          </cell>
          <cell r="L13661" t="str">
            <v>EA</v>
          </cell>
        </row>
        <row r="13662">
          <cell r="A13662" t="str">
            <v>9941-0141-T</v>
          </cell>
          <cell r="B13662" t="str">
            <v>VALVE  5" BUTFLY "BURGMER" TYPE N/125</v>
          </cell>
          <cell r="C13662">
            <v>8481.9932100000005</v>
          </cell>
          <cell r="D13662">
            <v>0</v>
          </cell>
          <cell r="E13662">
            <v>0</v>
          </cell>
          <cell r="K13662">
            <v>7</v>
          </cell>
          <cell r="L13662" t="str">
            <v>EA</v>
          </cell>
        </row>
        <row r="13663">
          <cell r="A13663" t="str">
            <v>9941-0142</v>
          </cell>
          <cell r="B13663" t="str">
            <v>VALVE,RELIEF,PRESS,15PSI,AL, RV-2250-15</v>
          </cell>
          <cell r="C13663">
            <v>3591.6722399999999</v>
          </cell>
          <cell r="D13663">
            <v>9</v>
          </cell>
          <cell r="E13663">
            <v>0</v>
          </cell>
          <cell r="K13663">
            <v>0</v>
          </cell>
          <cell r="L13663" t="str">
            <v>EA</v>
          </cell>
        </row>
        <row r="13664">
          <cell r="A13664" t="str">
            <v>9941-0142-T</v>
          </cell>
          <cell r="B13664" t="str">
            <v>VALVE 3" NON RETURN,BSP(DN80) SS.DISC,BR</v>
          </cell>
          <cell r="C13664">
            <v>8771.2147299999997</v>
          </cell>
          <cell r="D13664">
            <v>12</v>
          </cell>
          <cell r="E13664">
            <v>0</v>
          </cell>
          <cell r="K13664">
            <v>7</v>
          </cell>
          <cell r="L13664" t="str">
            <v>EA</v>
          </cell>
        </row>
        <row r="13665">
          <cell r="A13665" t="str">
            <v>9941-0143-T</v>
          </cell>
          <cell r="B13665" t="str">
            <v>VALVE 2" NON RETURN BSP.UNIVERSAL BRASS</v>
          </cell>
          <cell r="C13665">
            <v>1462.43712</v>
          </cell>
          <cell r="D13665">
            <v>0</v>
          </cell>
          <cell r="E13665">
            <v>0</v>
          </cell>
          <cell r="K13665">
            <v>7</v>
          </cell>
          <cell r="L13665" t="str">
            <v>EA</v>
          </cell>
        </row>
        <row r="13666">
          <cell r="A13666" t="str">
            <v>9941-0144-T</v>
          </cell>
          <cell r="B13666" t="str">
            <v>VALVE 2" SPRING CHECK BSP. BRASS TYPE</v>
          </cell>
          <cell r="C13666">
            <v>2336.8901300000002</v>
          </cell>
          <cell r="D13666">
            <v>0</v>
          </cell>
          <cell r="E13666">
            <v>0</v>
          </cell>
          <cell r="K13666">
            <v>7</v>
          </cell>
          <cell r="L13666" t="str">
            <v>EA</v>
          </cell>
        </row>
        <row r="13667">
          <cell r="A13667" t="str">
            <v>9941-0145-T</v>
          </cell>
          <cell r="B13667" t="str">
            <v>VALVE BALL 2"BSP FM SS316(BODY&amp;BALL)PTFE</v>
          </cell>
          <cell r="C13667">
            <v>2348.6664700000001</v>
          </cell>
          <cell r="D13667">
            <v>76</v>
          </cell>
          <cell r="E13667">
            <v>0</v>
          </cell>
          <cell r="K13667">
            <v>7</v>
          </cell>
          <cell r="L13667" t="str">
            <v>EA</v>
          </cell>
        </row>
        <row r="13668">
          <cell r="A13668" t="str">
            <v>9941-0146</v>
          </cell>
          <cell r="B13668" t="str">
            <v>VALVE,EMER,4,MECH OPR,BETTS #EV46457ALTS</v>
          </cell>
          <cell r="C13668">
            <v>9718.1081300000005</v>
          </cell>
          <cell r="D13668">
            <v>31</v>
          </cell>
          <cell r="E13668">
            <v>0</v>
          </cell>
          <cell r="K13668">
            <v>60</v>
          </cell>
          <cell r="L13668" t="str">
            <v>EA</v>
          </cell>
        </row>
        <row r="13669">
          <cell r="A13669" t="str">
            <v>9941-0146-T</v>
          </cell>
          <cell r="B13669" t="str">
            <v>VALVE PRESSURE RELIEF 1-1/2"BRASS HEROSE</v>
          </cell>
          <cell r="C13669">
            <v>5829.8504599999997</v>
          </cell>
          <cell r="D13669">
            <v>11</v>
          </cell>
          <cell r="E13669">
            <v>0</v>
          </cell>
          <cell r="K13669">
            <v>7</v>
          </cell>
          <cell r="L13669" t="str">
            <v>EA</v>
          </cell>
        </row>
        <row r="13670">
          <cell r="A13670" t="str">
            <v>9941-0147-001-T</v>
          </cell>
          <cell r="B13670" t="str">
            <v>VALVE LEVELING WABCO#464 006 002 0</v>
          </cell>
          <cell r="C13670">
            <v>2868</v>
          </cell>
          <cell r="D13670">
            <v>5</v>
          </cell>
          <cell r="E13670">
            <v>0</v>
          </cell>
          <cell r="K13670">
            <v>60</v>
          </cell>
          <cell r="L13670" t="str">
            <v>EA</v>
          </cell>
        </row>
        <row r="13671">
          <cell r="A13671" t="str">
            <v>9941-0147-T</v>
          </cell>
          <cell r="B13671" t="str">
            <v>VALVE LEVELLING LINK,WABCO#464 006 100 0</v>
          </cell>
          <cell r="C13671">
            <v>3872.1829700000003</v>
          </cell>
          <cell r="D13671">
            <v>0</v>
          </cell>
          <cell r="E13671">
            <v>0</v>
          </cell>
          <cell r="K13671">
            <v>60</v>
          </cell>
          <cell r="L13671" t="str">
            <v>EA</v>
          </cell>
        </row>
        <row r="13672">
          <cell r="A13672" t="str">
            <v>9941-0148</v>
          </cell>
          <cell r="B13672" t="str">
            <v>VALVE,BFLY,4IN,ALUM,VITON DISC WD-404ALV</v>
          </cell>
          <cell r="C13672">
            <v>2725.91</v>
          </cell>
          <cell r="D13672">
            <v>0</v>
          </cell>
          <cell r="E13672">
            <v>0</v>
          </cell>
          <cell r="K13672">
            <v>0</v>
          </cell>
          <cell r="L13672" t="str">
            <v>EA</v>
          </cell>
        </row>
        <row r="13673">
          <cell r="A13673" t="str">
            <v>9941-0148-T</v>
          </cell>
          <cell r="B13673" t="str">
            <v>VALVE RAISE/LOWER WABCO #463 032 020 0</v>
          </cell>
          <cell r="C13673">
            <v>4740.3638900000005</v>
          </cell>
          <cell r="D13673">
            <v>0</v>
          </cell>
          <cell r="E13673">
            <v>0</v>
          </cell>
          <cell r="K13673">
            <v>60</v>
          </cell>
          <cell r="L13673" t="str">
            <v>EA</v>
          </cell>
        </row>
        <row r="13674">
          <cell r="A13674" t="str">
            <v>9941-0149-T</v>
          </cell>
          <cell r="B13674" t="str">
            <v>VALVE SIR SOLENOID #10001500153 (24V DC)</v>
          </cell>
          <cell r="C13674">
            <v>0</v>
          </cell>
          <cell r="D13674">
            <v>0</v>
          </cell>
          <cell r="E13674">
            <v>0</v>
          </cell>
          <cell r="K13674">
            <v>0</v>
          </cell>
          <cell r="L13674" t="str">
            <v>EA</v>
          </cell>
        </row>
        <row r="13675">
          <cell r="A13675" t="str">
            <v>9941-0150</v>
          </cell>
          <cell r="B13675" t="str">
            <v>RELAY VALVE MIDLAND TYPE RV060-N30108AJ</v>
          </cell>
          <cell r="C13675">
            <v>1146.70418</v>
          </cell>
          <cell r="D13675">
            <v>20</v>
          </cell>
          <cell r="E13675">
            <v>0</v>
          </cell>
          <cell r="K13675">
            <v>30</v>
          </cell>
          <cell r="L13675" t="str">
            <v>EA</v>
          </cell>
        </row>
        <row r="13676">
          <cell r="A13676" t="str">
            <v>9941-0150-T</v>
          </cell>
          <cell r="B13676" t="str">
            <v>VALVE HYDRAULIC Edbro #CT200M075P150</v>
          </cell>
          <cell r="C13676">
            <v>0</v>
          </cell>
          <cell r="D13676">
            <v>0</v>
          </cell>
          <cell r="E13676">
            <v>0</v>
          </cell>
          <cell r="K13676">
            <v>0</v>
          </cell>
          <cell r="L13676" t="str">
            <v>EA</v>
          </cell>
        </row>
        <row r="13677">
          <cell r="A13677" t="str">
            <v>9941-0151-T</v>
          </cell>
          <cell r="B13677" t="str">
            <v>VALVE BALL #VS5</v>
          </cell>
          <cell r="C13677">
            <v>0</v>
          </cell>
          <cell r="D13677">
            <v>0</v>
          </cell>
          <cell r="E13677">
            <v>0</v>
          </cell>
          <cell r="K13677">
            <v>0</v>
          </cell>
          <cell r="L13677" t="str">
            <v>EA</v>
          </cell>
        </row>
        <row r="13678">
          <cell r="A13678" t="str">
            <v>9941-0152-T</v>
          </cell>
          <cell r="B13678" t="str">
            <v>VALVE HOSE BURST #HBV01</v>
          </cell>
          <cell r="C13678">
            <v>0</v>
          </cell>
          <cell r="D13678">
            <v>0</v>
          </cell>
          <cell r="E13678">
            <v>0</v>
          </cell>
          <cell r="K13678">
            <v>0</v>
          </cell>
          <cell r="L13678" t="str">
            <v>EA</v>
          </cell>
        </row>
        <row r="13679">
          <cell r="A13679" t="str">
            <v>9941-0153-T</v>
          </cell>
          <cell r="B13679" t="str">
            <v>VALVE TRCM HALDEX#352 067 101</v>
          </cell>
          <cell r="C13679">
            <v>4800</v>
          </cell>
          <cell r="D13679">
            <v>9</v>
          </cell>
          <cell r="E13679">
            <v>0</v>
          </cell>
          <cell r="K13679">
            <v>30</v>
          </cell>
          <cell r="L13679" t="str">
            <v>EA</v>
          </cell>
        </row>
        <row r="13680">
          <cell r="A13680" t="str">
            <v>9941-0154-T</v>
          </cell>
          <cell r="B13680" t="str">
            <v>VALVE 5/2 SOLENOID FOR LIFT AXLE</v>
          </cell>
          <cell r="C13680">
            <v>0</v>
          </cell>
          <cell r="D13680">
            <v>0</v>
          </cell>
          <cell r="E13680">
            <v>0</v>
          </cell>
          <cell r="K13680">
            <v>0</v>
          </cell>
          <cell r="L13680" t="str">
            <v>EA</v>
          </cell>
        </row>
        <row r="13681">
          <cell r="A13681" t="str">
            <v>9941-0155</v>
          </cell>
          <cell r="B13681" t="str">
            <v>VALVE RELEASED QUICK 0.375IN NPT PORT</v>
          </cell>
          <cell r="C13681">
            <v>1113.44929</v>
          </cell>
          <cell r="D13681">
            <v>0</v>
          </cell>
          <cell r="E13681">
            <v>0</v>
          </cell>
          <cell r="K13681">
            <v>60</v>
          </cell>
          <cell r="L13681" t="str">
            <v>EA</v>
          </cell>
        </row>
        <row r="13682">
          <cell r="A13682" t="str">
            <v>9941-0155-001-T</v>
          </cell>
          <cell r="B13682" t="str">
            <v>VAL SOLENIOD5/2,1/8"10mm VEB#1 INDS PORT</v>
          </cell>
          <cell r="C13682">
            <v>4710</v>
          </cell>
          <cell r="D13682">
            <v>0</v>
          </cell>
          <cell r="E13682">
            <v>0</v>
          </cell>
          <cell r="K13682">
            <v>30</v>
          </cell>
          <cell r="L13682" t="str">
            <v>EA</v>
          </cell>
        </row>
        <row r="13683">
          <cell r="A13683" t="str">
            <v>9941-0155-002-T</v>
          </cell>
          <cell r="B13683" t="str">
            <v>VALVE SOLENIOD5/2 10mm VEB#1 BAYONET</v>
          </cell>
          <cell r="C13683">
            <v>3850</v>
          </cell>
          <cell r="D13683">
            <v>2</v>
          </cell>
          <cell r="E13683">
            <v>0</v>
          </cell>
          <cell r="K13683">
            <v>30</v>
          </cell>
          <cell r="L13683" t="str">
            <v>EA</v>
          </cell>
        </row>
        <row r="13684">
          <cell r="A13684" t="str">
            <v>9941-0155-003-T</v>
          </cell>
          <cell r="B13684" t="str">
            <v>VALVE SOLENIOD 3/2 10mm VEB-3 BAYONET</v>
          </cell>
          <cell r="C13684">
            <v>2780</v>
          </cell>
          <cell r="D13684">
            <v>46</v>
          </cell>
          <cell r="E13684">
            <v>0</v>
          </cell>
          <cell r="K13684">
            <v>30</v>
          </cell>
          <cell r="L13684" t="str">
            <v>EA</v>
          </cell>
        </row>
        <row r="13685">
          <cell r="A13685" t="str">
            <v>9941-0155-004-T</v>
          </cell>
          <cell r="B13685" t="str">
            <v>VALVE SOLENOID 3/2 10mm VEB-2 BAYONET NC</v>
          </cell>
          <cell r="C13685">
            <v>3500</v>
          </cell>
          <cell r="D13685">
            <v>0</v>
          </cell>
          <cell r="E13685">
            <v>0</v>
          </cell>
          <cell r="K13685">
            <v>30</v>
          </cell>
          <cell r="L13685" t="str">
            <v>EA</v>
          </cell>
        </row>
        <row r="13686">
          <cell r="A13686" t="str">
            <v>9941-0155-T</v>
          </cell>
          <cell r="B13686" t="str">
            <v>VALVE,SOLINOID 5/2 G1/4" 24V,ACCEVAL#VEB</v>
          </cell>
          <cell r="C13686">
            <v>4123.9288100000003</v>
          </cell>
          <cell r="D13686">
            <v>0</v>
          </cell>
          <cell r="E13686">
            <v>0</v>
          </cell>
          <cell r="K13686">
            <v>30</v>
          </cell>
          <cell r="L13686" t="str">
            <v>EA</v>
          </cell>
        </row>
        <row r="13687">
          <cell r="A13687" t="str">
            <v>9941-0156-T</v>
          </cell>
          <cell r="B13687" t="str">
            <v>VALVE BUTTY#WD321 AL B 3"ASA  DETENT</v>
          </cell>
          <cell r="C13687">
            <v>0</v>
          </cell>
          <cell r="D13687">
            <v>0</v>
          </cell>
          <cell r="E13687">
            <v>0</v>
          </cell>
          <cell r="K13687">
            <v>0</v>
          </cell>
          <cell r="L13687" t="str">
            <v>EA</v>
          </cell>
        </row>
        <row r="13688">
          <cell r="A13688" t="str">
            <v>9941-0157</v>
          </cell>
          <cell r="B13688" t="str">
            <v>VALVE, SWING CHECK, 4" TTMA,DIXON 4040RD</v>
          </cell>
          <cell r="C13688">
            <v>12500</v>
          </cell>
          <cell r="D13688">
            <v>10</v>
          </cell>
          <cell r="E13688">
            <v>0</v>
          </cell>
          <cell r="K13688">
            <v>15</v>
          </cell>
          <cell r="L13688" t="str">
            <v>EA</v>
          </cell>
        </row>
        <row r="13689">
          <cell r="A13689" t="str">
            <v>9941-0157-T</v>
          </cell>
          <cell r="B13689" t="str">
            <v>3" CHECK VALVE ALUM SURE SEAL #VC3022</v>
          </cell>
          <cell r="C13689">
            <v>3249.7238799999996</v>
          </cell>
          <cell r="D13689">
            <v>10</v>
          </cell>
          <cell r="E13689">
            <v>0</v>
          </cell>
          <cell r="K13689">
            <v>0</v>
          </cell>
          <cell r="L13689" t="str">
            <v>EA</v>
          </cell>
        </row>
        <row r="13690">
          <cell r="A13690" t="str">
            <v>9941-0158-T</v>
          </cell>
          <cell r="B13690" t="str">
            <v>VALVE,CONTROL EMER.V,OPW #PCU671L,6-COM</v>
          </cell>
          <cell r="C13690">
            <v>56729.084880000002</v>
          </cell>
          <cell r="D13690">
            <v>0</v>
          </cell>
          <cell r="E13690">
            <v>0</v>
          </cell>
          <cell r="K13690">
            <v>75</v>
          </cell>
          <cell r="L13690" t="str">
            <v>EA</v>
          </cell>
        </row>
        <row r="13691">
          <cell r="A13691" t="str">
            <v>9941-0159-001-T</v>
          </cell>
          <cell r="B13691" t="str">
            <v>VALVE INTERLOCK EMCOF0567-501 ROUND PAD</v>
          </cell>
          <cell r="C13691">
            <v>0</v>
          </cell>
          <cell r="D13691">
            <v>0</v>
          </cell>
          <cell r="E13691">
            <v>0</v>
          </cell>
          <cell r="K13691">
            <v>0</v>
          </cell>
          <cell r="L13691" t="str">
            <v>EA</v>
          </cell>
        </row>
        <row r="13692">
          <cell r="A13692" t="str">
            <v>9941-0159-002-T</v>
          </cell>
          <cell r="B13692" t="str">
            <v>VALVE INTERLOCK EMCOF0567-521 OFFSET</v>
          </cell>
          <cell r="C13692">
            <v>2219.7467499999998</v>
          </cell>
          <cell r="D13692">
            <v>11</v>
          </cell>
          <cell r="E13692">
            <v>0</v>
          </cell>
          <cell r="K13692">
            <v>0</v>
          </cell>
          <cell r="L13692" t="str">
            <v>EA</v>
          </cell>
        </row>
        <row r="13693">
          <cell r="A13693" t="str">
            <v>9941-0160-T</v>
          </cell>
          <cell r="B13693" t="str">
            <v>VALVE BYPASS BLACKMER# BV1;120PSI</v>
          </cell>
          <cell r="C13693">
            <v>5261.7714999999998</v>
          </cell>
          <cell r="D13693">
            <v>0</v>
          </cell>
          <cell r="E13693">
            <v>0</v>
          </cell>
          <cell r="K13693">
            <v>75</v>
          </cell>
          <cell r="L13693" t="str">
            <v>EA</v>
          </cell>
        </row>
        <row r="13694">
          <cell r="A13694" t="str">
            <v>9941-0161-T</v>
          </cell>
          <cell r="B13694" t="str">
            <v>VALVE DRAIN M22x1.5 WABCO# 934 300 003 0</v>
          </cell>
          <cell r="C13694">
            <v>150</v>
          </cell>
          <cell r="D13694">
            <v>57</v>
          </cell>
          <cell r="E13694">
            <v>0</v>
          </cell>
          <cell r="K13694">
            <v>15</v>
          </cell>
          <cell r="L13694" t="str">
            <v>EA</v>
          </cell>
        </row>
        <row r="13695">
          <cell r="A13695" t="str">
            <v>9941-0162-002-T</v>
          </cell>
          <cell r="B13695" t="str">
            <v>VALVE CHARGING 4.5BAR WABCO434 100 122 0</v>
          </cell>
          <cell r="C13695">
            <v>1709.77891</v>
          </cell>
          <cell r="D13695">
            <v>0</v>
          </cell>
          <cell r="E13695">
            <v>0</v>
          </cell>
          <cell r="K13695">
            <v>60</v>
          </cell>
          <cell r="L13695" t="str">
            <v>EA</v>
          </cell>
        </row>
        <row r="13696">
          <cell r="A13696" t="str">
            <v>9941-0162-005-T</v>
          </cell>
          <cell r="B13696" t="str">
            <v>VALVE CHARGING 6.0BAR WABCO434 100 125 0</v>
          </cell>
          <cell r="C13696">
            <v>1447.1854800000001</v>
          </cell>
          <cell r="D13696">
            <v>0</v>
          </cell>
          <cell r="E13696">
            <v>0</v>
          </cell>
          <cell r="K13696">
            <v>60</v>
          </cell>
          <cell r="L13696" t="str">
            <v>EA</v>
          </cell>
        </row>
        <row r="13697">
          <cell r="A13697" t="str">
            <v>9941-0163-T</v>
          </cell>
          <cell r="B13697" t="str">
            <v>VALVE RELAY EMER WABCO#971 002 301 0</v>
          </cell>
          <cell r="C13697">
            <v>3431.4665600000003</v>
          </cell>
          <cell r="D13697">
            <v>0</v>
          </cell>
          <cell r="E13697">
            <v>0</v>
          </cell>
          <cell r="K13697">
            <v>60</v>
          </cell>
          <cell r="L13697" t="str">
            <v>EA</v>
          </cell>
        </row>
        <row r="13698">
          <cell r="A13698" t="str">
            <v>9941-0164-T</v>
          </cell>
          <cell r="B13698" t="str">
            <v>VALVE FLOW CONTROL ALUM - HEIL</v>
          </cell>
          <cell r="C13698">
            <v>0</v>
          </cell>
          <cell r="D13698">
            <v>0</v>
          </cell>
          <cell r="E13698">
            <v>0</v>
          </cell>
          <cell r="K13698">
            <v>0</v>
          </cell>
          <cell r="L13698" t="str">
            <v>EA</v>
          </cell>
        </row>
        <row r="13699">
          <cell r="A13699" t="str">
            <v>9941-0165-T</v>
          </cell>
          <cell r="B13699" t="str">
            <v>VALVE EMER. INT 6" WHITTANKER # F620A</v>
          </cell>
          <cell r="C13699">
            <v>75000</v>
          </cell>
          <cell r="D13699">
            <v>0</v>
          </cell>
          <cell r="E13699">
            <v>0</v>
          </cell>
          <cell r="K13699">
            <v>7</v>
          </cell>
          <cell r="L13699" t="str">
            <v>EA</v>
          </cell>
        </row>
        <row r="13700">
          <cell r="A13700" t="str">
            <v>9941-0166-T</v>
          </cell>
          <cell r="B13700" t="str">
            <v>VALVE PRESS,/VACUUM VENT GIRARD#GA02310</v>
          </cell>
          <cell r="C13700">
            <v>36342.832049999997</v>
          </cell>
          <cell r="D13700">
            <v>1</v>
          </cell>
          <cell r="E13700">
            <v>0</v>
          </cell>
          <cell r="K13700">
            <v>99</v>
          </cell>
          <cell r="L13700" t="str">
            <v>EA</v>
          </cell>
        </row>
        <row r="13701">
          <cell r="A13701" t="str">
            <v>9941-0169-T</v>
          </cell>
          <cell r="B13701" t="str">
            <v>VALVE DRAIN ITV1-A0 ,LIQUIP</v>
          </cell>
          <cell r="C13701">
            <v>7504.3885600000003</v>
          </cell>
          <cell r="D13701">
            <v>0</v>
          </cell>
          <cell r="E13701">
            <v>0</v>
          </cell>
          <cell r="K13701">
            <v>60</v>
          </cell>
          <cell r="L13701" t="str">
            <v>EA</v>
          </cell>
        </row>
        <row r="13702">
          <cell r="A13702" t="str">
            <v>9941-0170-T</v>
          </cell>
          <cell r="B13702" t="str">
            <v>VALVE QUICK RELEASE HALDEX#356 022 001</v>
          </cell>
          <cell r="C13702">
            <v>1074.87545</v>
          </cell>
          <cell r="D13702">
            <v>0</v>
          </cell>
          <cell r="E13702">
            <v>0</v>
          </cell>
          <cell r="K13702">
            <v>30</v>
          </cell>
          <cell r="L13702" t="str">
            <v>EA</v>
          </cell>
        </row>
        <row r="13703">
          <cell r="A13703" t="str">
            <v>9941-0171-T</v>
          </cell>
          <cell r="B13703" t="str">
            <v>VALVE KIT EMCO WHEATON FOR 7 CPT</v>
          </cell>
          <cell r="C13703">
            <v>414557.53777999996</v>
          </cell>
          <cell r="D13703">
            <v>0</v>
          </cell>
          <cell r="E13703">
            <v>0</v>
          </cell>
          <cell r="K13703">
            <v>99</v>
          </cell>
          <cell r="L13703" t="str">
            <v>SET</v>
          </cell>
        </row>
        <row r="13704">
          <cell r="A13704" t="str">
            <v>9941-0172-T</v>
          </cell>
          <cell r="B13704" t="str">
            <v>VALVE KIT EMCO WHEATON FOR 1 CPT</v>
          </cell>
          <cell r="C13704">
            <v>227293.80082999999</v>
          </cell>
          <cell r="D13704">
            <v>0</v>
          </cell>
          <cell r="E13704">
            <v>0</v>
          </cell>
          <cell r="K13704">
            <v>99</v>
          </cell>
          <cell r="L13704" t="str">
            <v>SET</v>
          </cell>
        </row>
        <row r="13705">
          <cell r="A13705" t="str">
            <v>9941-0173-T</v>
          </cell>
          <cell r="B13705" t="str">
            <v>VALVE BUTTERFY 6"BETTS#WD-601-AL U</v>
          </cell>
          <cell r="C13705">
            <v>12043.33705</v>
          </cell>
          <cell r="D13705">
            <v>0</v>
          </cell>
          <cell r="E13705">
            <v>0</v>
          </cell>
          <cell r="K13705">
            <v>60</v>
          </cell>
          <cell r="L13705" t="str">
            <v>EA</v>
          </cell>
        </row>
        <row r="13706">
          <cell r="A13706" t="str">
            <v>9941-0174-T</v>
          </cell>
          <cell r="B13706" t="str">
            <v>VALVE EMER MECH.ELBOW 3"(EMCOF335004)</v>
          </cell>
          <cell r="C13706">
            <v>13500</v>
          </cell>
          <cell r="D13706">
            <v>0</v>
          </cell>
          <cell r="E13706">
            <v>0</v>
          </cell>
          <cell r="K13706">
            <v>60</v>
          </cell>
          <cell r="L13706" t="str">
            <v>EA</v>
          </cell>
        </row>
        <row r="13707">
          <cell r="A13707" t="str">
            <v>9941-0175-T</v>
          </cell>
          <cell r="B13707" t="str">
            <v>VALVE 5/2 G1/8" PNEUMAX #228.52.9/2</v>
          </cell>
          <cell r="C13707">
            <v>1100</v>
          </cell>
          <cell r="D13707">
            <v>0</v>
          </cell>
          <cell r="E13707">
            <v>0</v>
          </cell>
          <cell r="K13707">
            <v>15</v>
          </cell>
          <cell r="L13707" t="str">
            <v>EA</v>
          </cell>
        </row>
        <row r="13708">
          <cell r="A13708" t="str">
            <v>9941-0176-001-T</v>
          </cell>
          <cell r="B13708" t="str">
            <v>VALVE 3/2 PORT3/8"- PILOT ACT.G1/8" (NC)</v>
          </cell>
          <cell r="C13708">
            <v>0</v>
          </cell>
          <cell r="D13708">
            <v>0</v>
          </cell>
          <cell r="E13708">
            <v>0</v>
          </cell>
          <cell r="K13708">
            <v>30</v>
          </cell>
          <cell r="L13708" t="str">
            <v>EA</v>
          </cell>
        </row>
        <row r="13709">
          <cell r="A13709" t="str">
            <v>9941-0176-002-T</v>
          </cell>
          <cell r="B13709" t="str">
            <v>VALVE 3/2 PORT3/8"- PILOT ACT.G1/8" (NO)</v>
          </cell>
          <cell r="C13709">
            <v>2000</v>
          </cell>
          <cell r="D13709">
            <v>0</v>
          </cell>
          <cell r="E13709">
            <v>0</v>
          </cell>
          <cell r="K13709">
            <v>30</v>
          </cell>
          <cell r="L13709" t="str">
            <v>EA</v>
          </cell>
        </row>
        <row r="13710">
          <cell r="A13710" t="str">
            <v>9941-0177-001-T</v>
          </cell>
          <cell r="B13710" t="str">
            <v>VALVE PARK BRAKE RELEASE OEM-17600B</v>
          </cell>
          <cell r="C13710">
            <v>0</v>
          </cell>
          <cell r="D13710">
            <v>0</v>
          </cell>
          <cell r="E13710">
            <v>0</v>
          </cell>
          <cell r="K13710">
            <v>30</v>
          </cell>
          <cell r="L13710" t="str">
            <v>EA</v>
          </cell>
        </row>
        <row r="13711">
          <cell r="A13711" t="str">
            <v>9941-0177-T</v>
          </cell>
          <cell r="B13711" t="str">
            <v>VALVE PARK BRAKE RELEASE SEALCO 17600B</v>
          </cell>
          <cell r="C13711">
            <v>820</v>
          </cell>
          <cell r="D13711">
            <v>15</v>
          </cell>
          <cell r="E13711">
            <v>0</v>
          </cell>
          <cell r="K13711">
            <v>30</v>
          </cell>
          <cell r="L13711" t="str">
            <v>EA</v>
          </cell>
        </row>
        <row r="13712">
          <cell r="A13712" t="str">
            <v>9941-0178-T</v>
          </cell>
          <cell r="B13712" t="str">
            <v>VALVE LOAD REGULATING WABCO475 800 301 0</v>
          </cell>
          <cell r="C13712">
            <v>7876.7789300000004</v>
          </cell>
          <cell r="D13712">
            <v>0</v>
          </cell>
          <cell r="E13712">
            <v>0</v>
          </cell>
          <cell r="K13712">
            <v>60</v>
          </cell>
          <cell r="L13712" t="str">
            <v>EA</v>
          </cell>
        </row>
        <row r="13713">
          <cell r="A13713" t="str">
            <v>9941-0179-T</v>
          </cell>
          <cell r="B13713" t="str">
            <v>PARK RELEASE EMER.VALVE WABCO#9710029000</v>
          </cell>
          <cell r="C13713">
            <v>5476.3925300000001</v>
          </cell>
          <cell r="D13713">
            <v>0</v>
          </cell>
          <cell r="E13713">
            <v>0</v>
          </cell>
          <cell r="K13713">
            <v>60</v>
          </cell>
          <cell r="L13713" t="str">
            <v>EA</v>
          </cell>
        </row>
        <row r="13714">
          <cell r="A13714" t="str">
            <v>9941-0180-T</v>
          </cell>
          <cell r="B13714" t="str">
            <v>VALVE BALL SPRING RETURN CLOSE 2"NPT</v>
          </cell>
          <cell r="C13714">
            <v>0</v>
          </cell>
          <cell r="D13714">
            <v>0</v>
          </cell>
          <cell r="E13714">
            <v>0</v>
          </cell>
          <cell r="K13714">
            <v>0</v>
          </cell>
          <cell r="L13714" t="str">
            <v>EA</v>
          </cell>
        </row>
        <row r="13715">
          <cell r="A13715" t="str">
            <v>9941-0181-003-T</v>
          </cell>
          <cell r="B13715" t="str">
            <v>VALVE CHECK SS. COMPRESS TUBE OD 3/8"</v>
          </cell>
          <cell r="C13715">
            <v>0</v>
          </cell>
          <cell r="D13715">
            <v>0</v>
          </cell>
          <cell r="E13715">
            <v>0</v>
          </cell>
          <cell r="K13715">
            <v>0</v>
          </cell>
          <cell r="L13715" t="str">
            <v>EA</v>
          </cell>
        </row>
        <row r="13716">
          <cell r="A13716" t="str">
            <v>9941-0182-001-T</v>
          </cell>
          <cell r="B13716" t="str">
            <v>VALVE BALL KITZ  3/8" NPT CL600</v>
          </cell>
          <cell r="C13716">
            <v>535</v>
          </cell>
          <cell r="D13716">
            <v>0</v>
          </cell>
          <cell r="K13716">
            <v>0</v>
          </cell>
          <cell r="L13716" t="str">
            <v>EA</v>
          </cell>
        </row>
        <row r="13717">
          <cell r="A13717" t="str">
            <v>9941-0183-T</v>
          </cell>
          <cell r="B13717" t="str">
            <v>VALVE BALL 2"SUS 316 FLGTYPE 3 PCS PN65</v>
          </cell>
          <cell r="C13717">
            <v>5040</v>
          </cell>
          <cell r="D13717">
            <v>0</v>
          </cell>
          <cell r="E13717">
            <v>0</v>
          </cell>
          <cell r="K13717">
            <v>15</v>
          </cell>
          <cell r="L13717" t="str">
            <v>EA</v>
          </cell>
        </row>
        <row r="13718">
          <cell r="A13718" t="str">
            <v>9941-0184-T</v>
          </cell>
          <cell r="B13718" t="str">
            <v>EMERGENCY VALVE "EMCO WHEATON" F0103</v>
          </cell>
          <cell r="C13718">
            <v>0</v>
          </cell>
          <cell r="D13718">
            <v>0</v>
          </cell>
          <cell r="E13718">
            <v>0</v>
          </cell>
          <cell r="K13718">
            <v>0</v>
          </cell>
          <cell r="L13718" t="str">
            <v>EA</v>
          </cell>
        </row>
        <row r="13719">
          <cell r="A13719" t="str">
            <v>9941-0185-T</v>
          </cell>
          <cell r="B13719" t="str">
            <v>EM. VL  6”X6” AIR OPR, BETTS#EV47062AYBN</v>
          </cell>
          <cell r="C13719">
            <v>20183.9457</v>
          </cell>
          <cell r="D13719">
            <v>0</v>
          </cell>
          <cell r="E13719">
            <v>0</v>
          </cell>
          <cell r="K13719">
            <v>60</v>
          </cell>
          <cell r="L13719" t="str">
            <v>EA</v>
          </cell>
        </row>
        <row r="13720">
          <cell r="A13720" t="str">
            <v>9941-0186-001-T</v>
          </cell>
          <cell r="B13720" t="str">
            <v>VALVE BALL 2"NPT F/M PVC (BLACK/RED))</v>
          </cell>
          <cell r="C13720">
            <v>0</v>
          </cell>
          <cell r="D13720">
            <v>0</v>
          </cell>
          <cell r="E13720">
            <v>0</v>
          </cell>
          <cell r="K13720">
            <v>0</v>
          </cell>
          <cell r="L13720" t="str">
            <v>EA</v>
          </cell>
        </row>
        <row r="13721">
          <cell r="A13721" t="str">
            <v>9941-0186-T</v>
          </cell>
          <cell r="B13721" t="str">
            <v>VALVE BALL 2"NPT F/M PVC (BLUE)</v>
          </cell>
          <cell r="C13721">
            <v>115</v>
          </cell>
          <cell r="D13721">
            <v>0</v>
          </cell>
          <cell r="E13721">
            <v>0</v>
          </cell>
          <cell r="K13721">
            <v>7</v>
          </cell>
          <cell r="L13721" t="str">
            <v>EA</v>
          </cell>
        </row>
        <row r="13722">
          <cell r="A13722" t="str">
            <v>9941-0187-T</v>
          </cell>
          <cell r="B13722" t="str">
            <v>VALVE QUICK RELEASE WABCO#973 500 051 0</v>
          </cell>
          <cell r="C13722">
            <v>0</v>
          </cell>
          <cell r="D13722">
            <v>0</v>
          </cell>
          <cell r="E13722">
            <v>0</v>
          </cell>
          <cell r="K13722">
            <v>0</v>
          </cell>
          <cell r="L13722" t="str">
            <v>EA</v>
          </cell>
        </row>
        <row r="13723">
          <cell r="A13723" t="str">
            <v>9941-0188-T</v>
          </cell>
          <cell r="B13723" t="str">
            <v>VALVE BRAKE INTERLOCK TR3 LIQUIP#2238</v>
          </cell>
          <cell r="C13723">
            <v>0</v>
          </cell>
          <cell r="D13723">
            <v>0</v>
          </cell>
          <cell r="E13723">
            <v>0</v>
          </cell>
          <cell r="K13723">
            <v>0</v>
          </cell>
          <cell r="L13723" t="str">
            <v>EA</v>
          </cell>
        </row>
        <row r="13724">
          <cell r="A13724" t="str">
            <v>9941-0189-T</v>
          </cell>
          <cell r="B13724" t="str">
            <v>VALVE RELIEF PRES SURE SEAL#RV-2250-25</v>
          </cell>
          <cell r="C13724">
            <v>0</v>
          </cell>
          <cell r="D13724">
            <v>0</v>
          </cell>
          <cell r="E13724">
            <v>0</v>
          </cell>
          <cell r="K13724">
            <v>0</v>
          </cell>
          <cell r="L13724" t="str">
            <v>EA</v>
          </cell>
        </row>
        <row r="13725">
          <cell r="A13725" t="str">
            <v>9941-0190</v>
          </cell>
          <cell r="B13725" t="str">
            <v>VALVE BALL 1/2" NPT. BRONZE FULL PORT</v>
          </cell>
          <cell r="C13725">
            <v>140</v>
          </cell>
          <cell r="D13725">
            <v>0</v>
          </cell>
          <cell r="E13725">
            <v>0</v>
          </cell>
          <cell r="K13725">
            <v>7</v>
          </cell>
          <cell r="L13725" t="str">
            <v>EA</v>
          </cell>
        </row>
        <row r="13726">
          <cell r="A13726" t="str">
            <v>9941-0190-001-T</v>
          </cell>
          <cell r="B13726" t="str">
            <v>VALVE PNEU CONTROL CIVA CONTROL SCP-1</v>
          </cell>
          <cell r="C13726">
            <v>0</v>
          </cell>
          <cell r="D13726">
            <v>0</v>
          </cell>
          <cell r="E13726">
            <v>0</v>
          </cell>
          <cell r="K13726">
            <v>0</v>
          </cell>
          <cell r="L13726" t="str">
            <v>EA</v>
          </cell>
        </row>
        <row r="13727">
          <cell r="A13727" t="str">
            <v>9941-0190-002-T</v>
          </cell>
          <cell r="B13727" t="str">
            <v>VALVE PNEU CONTROL CIVA CONTROL SCP-2</v>
          </cell>
          <cell r="C13727">
            <v>11042.704900000001</v>
          </cell>
          <cell r="D13727">
            <v>2</v>
          </cell>
          <cell r="E13727">
            <v>0</v>
          </cell>
          <cell r="K13727">
            <v>0</v>
          </cell>
          <cell r="L13727" t="str">
            <v>EA</v>
          </cell>
        </row>
        <row r="13728">
          <cell r="A13728" t="str">
            <v>9941-0190-003-T</v>
          </cell>
          <cell r="B13728" t="str">
            <v>VALVE PNEU CONTROL CIVA CONTROL SCP-3</v>
          </cell>
          <cell r="C13728">
            <v>0</v>
          </cell>
          <cell r="D13728">
            <v>0</v>
          </cell>
          <cell r="E13728">
            <v>0</v>
          </cell>
          <cell r="K13728">
            <v>0</v>
          </cell>
          <cell r="L13728" t="str">
            <v>EA</v>
          </cell>
        </row>
        <row r="13729">
          <cell r="A13729" t="str">
            <v>9941-0190-004-T</v>
          </cell>
          <cell r="B13729" t="str">
            <v>VALVE PNEU CONTROL CIVA CONTROL SCP-4</v>
          </cell>
          <cell r="C13729">
            <v>13998.12995</v>
          </cell>
          <cell r="D13729">
            <v>0</v>
          </cell>
          <cell r="E13729">
            <v>0</v>
          </cell>
          <cell r="K13729">
            <v>0</v>
          </cell>
          <cell r="L13729" t="str">
            <v>EA</v>
          </cell>
        </row>
        <row r="13730">
          <cell r="A13730" t="str">
            <v>9941-0190-005-T</v>
          </cell>
          <cell r="B13730" t="str">
            <v>VALVE PNEU CONTROL CIVA CONTROL SCP-5</v>
          </cell>
          <cell r="C13730">
            <v>13137.826529999998</v>
          </cell>
          <cell r="D13730">
            <v>0</v>
          </cell>
          <cell r="E13730">
            <v>0</v>
          </cell>
          <cell r="K13730">
            <v>0</v>
          </cell>
          <cell r="L13730" t="str">
            <v>EA</v>
          </cell>
        </row>
        <row r="13731">
          <cell r="A13731" t="str">
            <v>9941-0190-006-T</v>
          </cell>
          <cell r="B13731" t="str">
            <v>VALVE PNEU CONTROL CIVA CONTROL SCP-6</v>
          </cell>
          <cell r="C13731">
            <v>20164.398369999999</v>
          </cell>
          <cell r="D13731">
            <v>0</v>
          </cell>
          <cell r="E13731">
            <v>0</v>
          </cell>
          <cell r="K13731">
            <v>0</v>
          </cell>
          <cell r="L13731" t="str">
            <v>EA</v>
          </cell>
        </row>
        <row r="13732">
          <cell r="A13732" t="str">
            <v>9941-0190-007-T</v>
          </cell>
          <cell r="B13732" t="str">
            <v>VALVE PNEU CONTROL CIVA CONTROL SCP-7</v>
          </cell>
          <cell r="C13732">
            <v>19140.37127</v>
          </cell>
          <cell r="D13732">
            <v>0</v>
          </cell>
          <cell r="E13732">
            <v>0</v>
          </cell>
          <cell r="K13732">
            <v>0</v>
          </cell>
          <cell r="L13732" t="str">
            <v>EA</v>
          </cell>
        </row>
        <row r="13733">
          <cell r="A13733" t="str">
            <v>9941-0191</v>
          </cell>
          <cell r="B13733" t="str">
            <v>VALVE BALL,0.75NPT,BRONZEFULLPORT,WITHPA</v>
          </cell>
          <cell r="C13733">
            <v>0</v>
          </cell>
          <cell r="D13733">
            <v>0</v>
          </cell>
          <cell r="E13733">
            <v>0</v>
          </cell>
          <cell r="K13733">
            <v>0</v>
          </cell>
          <cell r="L13733" t="str">
            <v>EA</v>
          </cell>
        </row>
        <row r="13734">
          <cell r="A13734" t="str">
            <v>9941-0191-T</v>
          </cell>
          <cell r="B13734" t="str">
            <v>VALVE STEMS TRUCK  ALCOA TR 554D</v>
          </cell>
          <cell r="C13734">
            <v>235.60789</v>
          </cell>
          <cell r="D13734">
            <v>0</v>
          </cell>
          <cell r="E13734">
            <v>0</v>
          </cell>
          <cell r="K13734">
            <v>60</v>
          </cell>
          <cell r="L13734" t="str">
            <v>EA</v>
          </cell>
        </row>
        <row r="13735">
          <cell r="A13735" t="str">
            <v>9941-0192-T</v>
          </cell>
          <cell r="B13735" t="str">
            <v>VALVE STEMS TRUCK  ALCOA B70MS-07N</v>
          </cell>
          <cell r="C13735">
            <v>235.60789</v>
          </cell>
          <cell r="D13735">
            <v>0</v>
          </cell>
          <cell r="E13735">
            <v>0</v>
          </cell>
          <cell r="K13735">
            <v>60</v>
          </cell>
          <cell r="L13735" t="str">
            <v>EA</v>
          </cell>
        </row>
        <row r="13736">
          <cell r="A13736" t="str">
            <v>9941-0193-T</v>
          </cell>
          <cell r="B13736" t="str">
            <v>3/2 BUTTON SET&amp;RESET BY SPRING1/8P PNEU.</v>
          </cell>
          <cell r="C13736">
            <v>735</v>
          </cell>
          <cell r="D13736">
            <v>0</v>
          </cell>
          <cell r="E13736">
            <v>0</v>
          </cell>
          <cell r="K13736">
            <v>7</v>
          </cell>
          <cell r="L13736" t="str">
            <v>EA</v>
          </cell>
        </row>
        <row r="13737">
          <cell r="A13737" t="str">
            <v>9941-0194-T</v>
          </cell>
          <cell r="B13737" t="str">
            <v>Valve Knorr Parking Release Valve</v>
          </cell>
          <cell r="C13737">
            <v>18500</v>
          </cell>
          <cell r="D13737">
            <v>0</v>
          </cell>
          <cell r="E13737">
            <v>0</v>
          </cell>
          <cell r="K13737">
            <v>99</v>
          </cell>
          <cell r="L13737" t="str">
            <v>EA</v>
          </cell>
        </row>
        <row r="13738">
          <cell r="A13738" t="str">
            <v>9941-0195-001-T</v>
          </cell>
          <cell r="B13738" t="str">
            <v>VALVE REPAIR KIT ALFONS HAAR MASTER</v>
          </cell>
          <cell r="C13738">
            <v>3290</v>
          </cell>
          <cell r="D13738">
            <v>9</v>
          </cell>
          <cell r="E13738">
            <v>0</v>
          </cell>
          <cell r="K13738">
            <v>15</v>
          </cell>
          <cell r="L13738" t="str">
            <v>EA</v>
          </cell>
        </row>
        <row r="13739">
          <cell r="A13739" t="str">
            <v>9941-0195-002-T</v>
          </cell>
          <cell r="B13739" t="str">
            <v>VALVE REPAIR KIT ALFONS HAAR CPT.</v>
          </cell>
          <cell r="C13739">
            <v>3290</v>
          </cell>
          <cell r="D13739">
            <v>13</v>
          </cell>
          <cell r="E13739">
            <v>0</v>
          </cell>
          <cell r="K13739">
            <v>15</v>
          </cell>
          <cell r="L13739" t="str">
            <v>EA</v>
          </cell>
        </row>
        <row r="13740">
          <cell r="A13740" t="str">
            <v>9941-0195-003-T</v>
          </cell>
          <cell r="B13740" t="str">
            <v>VALVE REPAIR KIT ALFONS HAAR END BLOCK</v>
          </cell>
          <cell r="C13740">
            <v>2520</v>
          </cell>
          <cell r="D13740">
            <v>1</v>
          </cell>
          <cell r="E13740">
            <v>0</v>
          </cell>
          <cell r="K13740">
            <v>15</v>
          </cell>
          <cell r="L13740" t="str">
            <v>EA</v>
          </cell>
        </row>
        <row r="13741">
          <cell r="A13741" t="str">
            <v>9941-0195-004-T</v>
          </cell>
          <cell r="B13741" t="str">
            <v>VALVE REPAIR KIT ALFONS HAAR #1061050</v>
          </cell>
          <cell r="C13741">
            <v>0</v>
          </cell>
          <cell r="D13741">
            <v>0</v>
          </cell>
          <cell r="E13741">
            <v>0</v>
          </cell>
          <cell r="K13741">
            <v>0</v>
          </cell>
          <cell r="L13741" t="str">
            <v>EA</v>
          </cell>
        </row>
        <row r="13742">
          <cell r="A13742" t="str">
            <v>9941-0195-005-T</v>
          </cell>
          <cell r="B13742" t="str">
            <v>VALVE REPAIR KIT ALFONS HAAR #1009636</v>
          </cell>
          <cell r="C13742">
            <v>0</v>
          </cell>
          <cell r="D13742">
            <v>0</v>
          </cell>
          <cell r="E13742">
            <v>0</v>
          </cell>
          <cell r="K13742">
            <v>0</v>
          </cell>
          <cell r="L13742" t="str">
            <v>EA</v>
          </cell>
        </row>
        <row r="13743">
          <cell r="A13743" t="str">
            <v>9941-0195-T</v>
          </cell>
          <cell r="B13743" t="str">
            <v>Valve repair kit for Alfons haar</v>
          </cell>
          <cell r="C13743">
            <v>2200</v>
          </cell>
          <cell r="D13743">
            <v>0</v>
          </cell>
          <cell r="E13743">
            <v>0</v>
          </cell>
          <cell r="K13743">
            <v>15</v>
          </cell>
          <cell r="L13743" t="str">
            <v>EA</v>
          </cell>
        </row>
        <row r="13744">
          <cell r="A13744" t="str">
            <v>9941-0196-T</v>
          </cell>
          <cell r="B13744" t="str">
            <v>VALVE EMER 5X4 CIVACON MAX AIR II VA6182</v>
          </cell>
          <cell r="C13744">
            <v>7702.7227800000001</v>
          </cell>
          <cell r="D13744">
            <v>35</v>
          </cell>
          <cell r="E13744">
            <v>0</v>
          </cell>
          <cell r="K13744">
            <v>0</v>
          </cell>
          <cell r="L13744" t="str">
            <v>EA</v>
          </cell>
        </row>
        <row r="13745">
          <cell r="A13745" t="str">
            <v>9941-0197-T</v>
          </cell>
          <cell r="B13745" t="str">
            <v>EMER.CUT OFF VALVE PARKER #B53003HY</v>
          </cell>
          <cell r="C13745">
            <v>0</v>
          </cell>
          <cell r="D13745">
            <v>0</v>
          </cell>
          <cell r="E13745">
            <v>0</v>
          </cell>
          <cell r="K13745">
            <v>99</v>
          </cell>
          <cell r="L13745" t="str">
            <v>EA</v>
          </cell>
        </row>
        <row r="13746">
          <cell r="A13746" t="str">
            <v>9941-0198-001-T</v>
          </cell>
          <cell r="B13746" t="str">
            <v>VALVE BUTTON DIXON BAYCO 5000AIV</v>
          </cell>
          <cell r="C13746">
            <v>2200</v>
          </cell>
          <cell r="D13746">
            <v>0</v>
          </cell>
          <cell r="E13746">
            <v>0</v>
          </cell>
          <cell r="K13746">
            <v>15</v>
          </cell>
          <cell r="L13746" t="str">
            <v>EA</v>
          </cell>
        </row>
        <row r="13747">
          <cell r="A13747" t="str">
            <v>9941-0198-T</v>
          </cell>
          <cell r="B13747" t="str">
            <v>VALVE BUTTON HD DIXON BAYCO 5000AIHD</v>
          </cell>
          <cell r="C13747">
            <v>2688.5</v>
          </cell>
          <cell r="D13747">
            <v>0</v>
          </cell>
          <cell r="E13747">
            <v>0</v>
          </cell>
          <cell r="K13747">
            <v>15</v>
          </cell>
          <cell r="L13747" t="str">
            <v>EA</v>
          </cell>
        </row>
        <row r="13748">
          <cell r="A13748" t="str">
            <v>9941-0199-T</v>
          </cell>
          <cell r="B13748" t="str">
            <v>VALVE INTERLOCK DIXON 5000AI Plunger End</v>
          </cell>
          <cell r="C13748">
            <v>2688.5</v>
          </cell>
          <cell r="D13748">
            <v>0</v>
          </cell>
          <cell r="E13748">
            <v>0</v>
          </cell>
          <cell r="K13748">
            <v>15</v>
          </cell>
          <cell r="L13748" t="str">
            <v>EA</v>
          </cell>
        </row>
        <row r="13749">
          <cell r="A13749" t="str">
            <v>9941-0200-T</v>
          </cell>
          <cell r="B13749" t="str">
            <v>VALVE REPAIR KIT CIVACON EURO-100-1-S</v>
          </cell>
          <cell r="C13749">
            <v>2034.0595699999999</v>
          </cell>
          <cell r="D13749">
            <v>0</v>
          </cell>
          <cell r="E13749">
            <v>0</v>
          </cell>
          <cell r="K13749">
            <v>0</v>
          </cell>
          <cell r="L13749" t="str">
            <v>EA</v>
          </cell>
        </row>
        <row r="13750">
          <cell r="A13750" t="str">
            <v>9941-0201-001-T</v>
          </cell>
          <cell r="B13750" t="str">
            <v>VALVE,EMER SHUT DOWN BOTTON,EMCOF0904010</v>
          </cell>
          <cell r="C13750">
            <v>0</v>
          </cell>
          <cell r="D13750">
            <v>0</v>
          </cell>
          <cell r="E13750">
            <v>0</v>
          </cell>
          <cell r="K13750">
            <v>0</v>
          </cell>
          <cell r="L13750" t="str">
            <v>EA</v>
          </cell>
        </row>
        <row r="13751">
          <cell r="A13751" t="str">
            <v>9941-0201-T</v>
          </cell>
          <cell r="B13751" t="str">
            <v>VALVE,EMER SHUT DOWN BOTTON,EMCOF0904002</v>
          </cell>
          <cell r="C13751">
            <v>1451.0179900000001</v>
          </cell>
          <cell r="D13751">
            <v>0</v>
          </cell>
          <cell r="E13751">
            <v>0</v>
          </cell>
          <cell r="K13751">
            <v>99</v>
          </cell>
          <cell r="L13751" t="str">
            <v>EA</v>
          </cell>
        </row>
        <row r="13752">
          <cell r="A13752" t="str">
            <v>9941-0202-T</v>
          </cell>
          <cell r="B13752" t="str">
            <v>5/2 CONTROL V SET BY BUTTON &amp;RESET BY</v>
          </cell>
          <cell r="C13752">
            <v>2950</v>
          </cell>
          <cell r="D13752">
            <v>0</v>
          </cell>
          <cell r="E13752">
            <v>0</v>
          </cell>
          <cell r="K13752">
            <v>99</v>
          </cell>
          <cell r="L13752" t="str">
            <v>EA</v>
          </cell>
        </row>
        <row r="13753">
          <cell r="A13753" t="str">
            <v>9941-0203-001-T</v>
          </cell>
          <cell r="B13753" t="str">
            <v>V. 3/2 CTRL AIR OPER,RETURN BY SPR(NO)</v>
          </cell>
          <cell r="C13753">
            <v>1631</v>
          </cell>
          <cell r="D13753">
            <v>0</v>
          </cell>
          <cell r="E13753">
            <v>0</v>
          </cell>
          <cell r="K13753">
            <v>15</v>
          </cell>
          <cell r="L13753" t="str">
            <v>EA</v>
          </cell>
        </row>
        <row r="13754">
          <cell r="A13754" t="str">
            <v>9941-0203-003-T</v>
          </cell>
          <cell r="B13754" t="str">
            <v>3/2 CTRL. AIR OPER, RETURN BY SPRIN [NC]</v>
          </cell>
          <cell r="C13754">
            <v>1631</v>
          </cell>
          <cell r="D13754">
            <v>12</v>
          </cell>
          <cell r="E13754">
            <v>0</v>
          </cell>
          <cell r="K13754">
            <v>15</v>
          </cell>
          <cell r="L13754" t="str">
            <v>EA</v>
          </cell>
        </row>
        <row r="13755">
          <cell r="A13755" t="str">
            <v>9941-0203-004-T</v>
          </cell>
          <cell r="B13755" t="str">
            <v>V. 3/2 CTRL AIR OPER,RETURN BY SPRIN(NO)</v>
          </cell>
          <cell r="C13755">
            <v>1631</v>
          </cell>
          <cell r="D13755">
            <v>0</v>
          </cell>
          <cell r="E13755">
            <v>0</v>
          </cell>
          <cell r="K13755">
            <v>15</v>
          </cell>
          <cell r="L13755" t="str">
            <v>EA</v>
          </cell>
        </row>
        <row r="13756">
          <cell r="A13756" t="str">
            <v>9941-0203-T</v>
          </cell>
          <cell r="B13756" t="str">
            <v>V. 3/2 CTRL AIR OPER,RETURN BY SPRIN(NC)</v>
          </cell>
          <cell r="C13756">
            <v>1631</v>
          </cell>
          <cell r="D13756">
            <v>0</v>
          </cell>
          <cell r="E13756">
            <v>0</v>
          </cell>
          <cell r="K13756">
            <v>15</v>
          </cell>
          <cell r="L13756" t="str">
            <v>EA</v>
          </cell>
        </row>
        <row r="13757">
          <cell r="A13757" t="str">
            <v>9941-0204-T</v>
          </cell>
          <cell r="B13757" t="str">
            <v>VALVE EMER.AIR OPR. LIQUIP #SLV5-AROVZ</v>
          </cell>
          <cell r="C13757">
            <v>13029.48186</v>
          </cell>
          <cell r="D13757">
            <v>14</v>
          </cell>
          <cell r="E13757">
            <v>0</v>
          </cell>
          <cell r="K13757">
            <v>60</v>
          </cell>
          <cell r="L13757" t="str">
            <v>EA</v>
          </cell>
        </row>
        <row r="13758">
          <cell r="A13758" t="str">
            <v>9941-0205-T</v>
          </cell>
          <cell r="B13758" t="str">
            <v>VALVE PUSH PULL3/2,1/8P,NORGREN#03042502</v>
          </cell>
          <cell r="C13758">
            <v>0</v>
          </cell>
          <cell r="D13758">
            <v>0</v>
          </cell>
          <cell r="E13758">
            <v>0</v>
          </cell>
          <cell r="K13758">
            <v>0</v>
          </cell>
          <cell r="L13758" t="str">
            <v>EA</v>
          </cell>
        </row>
        <row r="13759">
          <cell r="A13759" t="str">
            <v>9941-0206-T</v>
          </cell>
          <cell r="B13759" t="str">
            <v>HOSE BURST VALVE 1" SAE 215L/m - RELIEF</v>
          </cell>
          <cell r="C13759">
            <v>10500</v>
          </cell>
          <cell r="D13759">
            <v>0</v>
          </cell>
          <cell r="E13759">
            <v>0</v>
          </cell>
          <cell r="K13759">
            <v>60</v>
          </cell>
          <cell r="L13759" t="str">
            <v>EA</v>
          </cell>
        </row>
        <row r="13760">
          <cell r="A13760" t="str">
            <v>9941-0207-T</v>
          </cell>
          <cell r="B13760" t="str">
            <v>Height Control Valve (HCV) VS227 Hend.</v>
          </cell>
          <cell r="C13760">
            <v>2971.73344</v>
          </cell>
          <cell r="D13760">
            <v>18</v>
          </cell>
          <cell r="E13760">
            <v>0</v>
          </cell>
          <cell r="K13760">
            <v>60</v>
          </cell>
          <cell r="L13760" t="str">
            <v>EA</v>
          </cell>
        </row>
        <row r="13761">
          <cell r="A13761" t="str">
            <v>9941-0208-001-T</v>
          </cell>
          <cell r="B13761" t="str">
            <v>MANUALLY OPR. 3/2 E-STOP CAMOZZI "NO"</v>
          </cell>
          <cell r="C13761">
            <v>0</v>
          </cell>
          <cell r="D13761">
            <v>0</v>
          </cell>
          <cell r="E13761">
            <v>0</v>
          </cell>
          <cell r="K13761">
            <v>15</v>
          </cell>
          <cell r="L13761" t="str">
            <v>EA</v>
          </cell>
        </row>
        <row r="13762">
          <cell r="A13762" t="str">
            <v>9941-0208-T</v>
          </cell>
          <cell r="B13762" t="str">
            <v>MANUALLY OPR. 3/2 E-STOP CAMOZZI 235-000</v>
          </cell>
          <cell r="C13762">
            <v>480</v>
          </cell>
          <cell r="D13762">
            <v>10</v>
          </cell>
          <cell r="E13762">
            <v>9</v>
          </cell>
          <cell r="K13762">
            <v>15</v>
          </cell>
          <cell r="L13762" t="str">
            <v>EA</v>
          </cell>
        </row>
        <row r="13763">
          <cell r="A13763" t="str">
            <v>9941-0209-001-T</v>
          </cell>
          <cell r="B13763" t="str">
            <v>VALVE 5/2 PILOT OPR. SPRING RET.1/8"PORT</v>
          </cell>
          <cell r="C13763">
            <v>1150</v>
          </cell>
          <cell r="D13763">
            <v>0</v>
          </cell>
          <cell r="E13763">
            <v>0</v>
          </cell>
          <cell r="K13763">
            <v>0</v>
          </cell>
          <cell r="L13763" t="str">
            <v>EA</v>
          </cell>
        </row>
        <row r="13764">
          <cell r="A13764" t="str">
            <v>9941-0209-T</v>
          </cell>
          <cell r="B13764" t="str">
            <v>5/2 PILOT OPR. SPRI 1/8" CAMOZZI#358-035</v>
          </cell>
          <cell r="C13764">
            <v>667</v>
          </cell>
          <cell r="D13764">
            <v>28</v>
          </cell>
          <cell r="E13764">
            <v>0</v>
          </cell>
          <cell r="K13764">
            <v>15</v>
          </cell>
          <cell r="L13764" t="str">
            <v>EA</v>
          </cell>
        </row>
        <row r="13765">
          <cell r="A13765" t="str">
            <v>9941-0210-001-T</v>
          </cell>
          <cell r="B13765" t="str">
            <v>VALVE,BFLY,5"SURSL,890,AL,SSDIS,AL,HAND</v>
          </cell>
          <cell r="C13765">
            <v>0</v>
          </cell>
          <cell r="D13765">
            <v>0</v>
          </cell>
          <cell r="E13765">
            <v>0</v>
          </cell>
          <cell r="K13765">
            <v>0</v>
          </cell>
          <cell r="L13765" t="str">
            <v>EA</v>
          </cell>
        </row>
        <row r="13766">
          <cell r="A13766" t="str">
            <v>9941-0210-002-T</v>
          </cell>
          <cell r="B13766" t="str">
            <v>VALVE,BFLY,5"SURSL,345,AL,SSDIS,ST,HAND</v>
          </cell>
          <cell r="C13766">
            <v>5223.1005299999997</v>
          </cell>
          <cell r="D13766">
            <v>2</v>
          </cell>
          <cell r="E13766">
            <v>1</v>
          </cell>
          <cell r="K13766">
            <v>0</v>
          </cell>
          <cell r="L13766" t="str">
            <v>EA</v>
          </cell>
        </row>
        <row r="13767">
          <cell r="A13767" t="str">
            <v>9941-0210-T</v>
          </cell>
          <cell r="B13767" t="str">
            <v>VALVE,BFLY,5"SURSL,890,AL,SSDIS,ST,HAND</v>
          </cell>
          <cell r="C13767">
            <v>4959.0010600000005</v>
          </cell>
          <cell r="D13767">
            <v>0</v>
          </cell>
          <cell r="E13767">
            <v>0</v>
          </cell>
          <cell r="K13767">
            <v>0</v>
          </cell>
          <cell r="L13767" t="str">
            <v>EA</v>
          </cell>
        </row>
        <row r="13768">
          <cell r="A13768" t="str">
            <v>9941-0211-001-T</v>
          </cell>
          <cell r="B13768" t="str">
            <v>VALVE,BFLY,2"SURSL,890,AL,SSDIS,AL,HAND</v>
          </cell>
          <cell r="C13768">
            <v>0</v>
          </cell>
          <cell r="D13768">
            <v>0</v>
          </cell>
          <cell r="E13768">
            <v>0</v>
          </cell>
          <cell r="K13768">
            <v>0</v>
          </cell>
          <cell r="L13768" t="str">
            <v>EA</v>
          </cell>
        </row>
        <row r="13769">
          <cell r="A13769" t="str">
            <v>9941-0211-002-T</v>
          </cell>
          <cell r="B13769" t="str">
            <v>VALVE,BFLY,2"SURSL,345,AL,SSDIS,ST,HAND</v>
          </cell>
          <cell r="C13769">
            <v>0</v>
          </cell>
          <cell r="D13769">
            <v>0</v>
          </cell>
          <cell r="E13769">
            <v>0</v>
          </cell>
          <cell r="K13769">
            <v>0</v>
          </cell>
          <cell r="L13769" t="str">
            <v>EA</v>
          </cell>
        </row>
        <row r="13770">
          <cell r="A13770" t="str">
            <v>9941-0211-T</v>
          </cell>
          <cell r="B13770" t="str">
            <v>VALVE,BFLY,2"SURSL,890,AL,SSDIS,ST,HAND</v>
          </cell>
          <cell r="C13770">
            <v>0</v>
          </cell>
          <cell r="D13770">
            <v>0</v>
          </cell>
          <cell r="E13770">
            <v>0</v>
          </cell>
          <cell r="K13770">
            <v>0</v>
          </cell>
          <cell r="L13770" t="str">
            <v>EA</v>
          </cell>
        </row>
        <row r="13771">
          <cell r="A13771" t="str">
            <v>9941-0212-001-T</v>
          </cell>
          <cell r="B13771" t="str">
            <v>VALVE,BFLY,3"SURSL,890,AL,SSDIS,AL,HAND</v>
          </cell>
          <cell r="C13771">
            <v>0</v>
          </cell>
          <cell r="D13771">
            <v>0</v>
          </cell>
          <cell r="E13771">
            <v>0</v>
          </cell>
          <cell r="K13771">
            <v>0</v>
          </cell>
          <cell r="L13771" t="str">
            <v>EA</v>
          </cell>
        </row>
        <row r="13772">
          <cell r="A13772" t="str">
            <v>9941-0212-002-T</v>
          </cell>
          <cell r="B13772" t="str">
            <v>VALVE,BFLY,3"SURSL,345,AL,SSDIS,ST,HAND</v>
          </cell>
          <cell r="C13772">
            <v>3324.4303300000001</v>
          </cell>
          <cell r="D13772">
            <v>14</v>
          </cell>
          <cell r="E13772">
            <v>0</v>
          </cell>
          <cell r="K13772">
            <v>0</v>
          </cell>
          <cell r="L13772" t="str">
            <v>EA</v>
          </cell>
        </row>
        <row r="13773">
          <cell r="A13773" t="str">
            <v>9941-0212-T</v>
          </cell>
          <cell r="B13773" t="str">
            <v>VALVE,BFLY,3"SURSL,890,AL,SSDIS,ST,HAND</v>
          </cell>
          <cell r="C13773">
            <v>0</v>
          </cell>
          <cell r="D13773">
            <v>0</v>
          </cell>
          <cell r="E13773">
            <v>0</v>
          </cell>
          <cell r="K13773">
            <v>0</v>
          </cell>
          <cell r="L13773" t="str">
            <v>EA</v>
          </cell>
        </row>
        <row r="13774">
          <cell r="A13774" t="str">
            <v>9941-0213-001-T</v>
          </cell>
          <cell r="B13774" t="str">
            <v>VALVE,BFLY,4"SURSL,890,AL,SSDIS,AL,HAND</v>
          </cell>
          <cell r="C13774">
            <v>0</v>
          </cell>
          <cell r="D13774">
            <v>0</v>
          </cell>
          <cell r="E13774">
            <v>0</v>
          </cell>
          <cell r="K13774">
            <v>0</v>
          </cell>
          <cell r="L13774" t="str">
            <v>EA</v>
          </cell>
        </row>
        <row r="13775">
          <cell r="A13775" t="str">
            <v>9941-0213-002-T</v>
          </cell>
          <cell r="B13775" t="str">
            <v>VALVE,BFLY,4"SURSL,345,AL,SSDIS,ST,HAND</v>
          </cell>
          <cell r="C13775">
            <v>4989.8661000000002</v>
          </cell>
          <cell r="D13775">
            <v>42</v>
          </cell>
          <cell r="E13775">
            <v>0</v>
          </cell>
          <cell r="K13775">
            <v>0</v>
          </cell>
          <cell r="L13775" t="str">
            <v>EA</v>
          </cell>
        </row>
        <row r="13776">
          <cell r="A13776" t="str">
            <v>9941-0213-T</v>
          </cell>
          <cell r="B13776" t="str">
            <v>VALVE,BFLY,4"SURSL,890,AL,SSDIS,ST,HAND</v>
          </cell>
          <cell r="C13776">
            <v>0</v>
          </cell>
          <cell r="D13776">
            <v>0</v>
          </cell>
          <cell r="E13776">
            <v>0</v>
          </cell>
          <cell r="K13776">
            <v>0</v>
          </cell>
          <cell r="L13776" t="str">
            <v>EA</v>
          </cell>
        </row>
        <row r="13777">
          <cell r="A13777" t="str">
            <v>9941-0214-001-T</v>
          </cell>
          <cell r="B13777" t="str">
            <v>VALVE,BFLY,6"SURSL,890,AL,SSDIS,AL,HAND</v>
          </cell>
          <cell r="C13777">
            <v>0</v>
          </cell>
          <cell r="D13777">
            <v>0</v>
          </cell>
          <cell r="E13777">
            <v>0</v>
          </cell>
          <cell r="K13777">
            <v>0</v>
          </cell>
          <cell r="L13777" t="str">
            <v>EA</v>
          </cell>
        </row>
        <row r="13778">
          <cell r="A13778" t="str">
            <v>9941-0214-T</v>
          </cell>
          <cell r="B13778" t="str">
            <v>VALVE,BFLY,6"SURSL,890,AL,SSDIS,ST,HAND</v>
          </cell>
          <cell r="C13778">
            <v>0</v>
          </cell>
          <cell r="D13778">
            <v>0</v>
          </cell>
          <cell r="E13778">
            <v>0</v>
          </cell>
          <cell r="K13778">
            <v>0</v>
          </cell>
          <cell r="L13778" t="str">
            <v>EA</v>
          </cell>
        </row>
        <row r="13779">
          <cell r="A13779" t="str">
            <v>9941-0215-T</v>
          </cell>
          <cell r="B13779" t="str">
            <v>VALVE,ALUM,AKO 4" (DN100)  060065476</v>
          </cell>
          <cell r="C13779">
            <v>11076.48129</v>
          </cell>
          <cell r="D13779">
            <v>33</v>
          </cell>
          <cell r="E13779">
            <v>0</v>
          </cell>
          <cell r="K13779">
            <v>0</v>
          </cell>
          <cell r="L13779" t="str">
            <v>EA</v>
          </cell>
        </row>
        <row r="13780">
          <cell r="A13780" t="str">
            <v>9941-0216</v>
          </cell>
          <cell r="B13780" t="str">
            <v>VALVE,EMER,4IN,MECH OPER,90DEG VA5111A</v>
          </cell>
          <cell r="C13780">
            <v>0</v>
          </cell>
          <cell r="D13780">
            <v>0</v>
          </cell>
          <cell r="E13780">
            <v>0</v>
          </cell>
          <cell r="K13780">
            <v>0</v>
          </cell>
          <cell r="L13780" t="str">
            <v>EA</v>
          </cell>
        </row>
        <row r="13781">
          <cell r="A13781" t="str">
            <v>9941-0216-T</v>
          </cell>
          <cell r="B13781" t="str">
            <v>VALVE,SPRING TYPE NON-RETURN V.UNIVERSAL</v>
          </cell>
          <cell r="C13781">
            <v>2432.7579000000001</v>
          </cell>
          <cell r="D13781">
            <v>38</v>
          </cell>
          <cell r="E13781">
            <v>0</v>
          </cell>
          <cell r="K13781">
            <v>0</v>
          </cell>
          <cell r="L13781" t="str">
            <v>EA</v>
          </cell>
        </row>
        <row r="13782">
          <cell r="A13782" t="str">
            <v>9941-0217-T</v>
          </cell>
          <cell r="B13782" t="str">
            <v>VALVE BALL SS316 2”FM NPT,FOOD,FULL PORT</v>
          </cell>
          <cell r="C13782">
            <v>750</v>
          </cell>
          <cell r="D13782">
            <v>0</v>
          </cell>
          <cell r="E13782">
            <v>0</v>
          </cell>
          <cell r="K13782">
            <v>7</v>
          </cell>
          <cell r="L13782" t="str">
            <v>EA</v>
          </cell>
        </row>
        <row r="13783">
          <cell r="A13783" t="str">
            <v>9941-0218-051-T</v>
          </cell>
          <cell r="B13783" t="str">
            <v>VALVE BALL SS316 2" FM NPT,FOOD</v>
          </cell>
          <cell r="C13783">
            <v>1680</v>
          </cell>
          <cell r="D13783">
            <v>0</v>
          </cell>
          <cell r="E13783">
            <v>0</v>
          </cell>
          <cell r="K13783">
            <v>7</v>
          </cell>
          <cell r="L13783" t="str">
            <v>EA</v>
          </cell>
        </row>
        <row r="13784">
          <cell r="A13784" t="str">
            <v>9941-0218-T</v>
          </cell>
          <cell r="B13784" t="str">
            <v>VALVE BALL SS316 1 1/2”FM NPT,FOOD</v>
          </cell>
          <cell r="C13784">
            <v>750</v>
          </cell>
          <cell r="D13784">
            <v>0</v>
          </cell>
          <cell r="E13784">
            <v>0</v>
          </cell>
          <cell r="K13784">
            <v>7</v>
          </cell>
          <cell r="L13784" t="str">
            <v>EA</v>
          </cell>
        </row>
        <row r="13785">
          <cell r="A13785" t="str">
            <v>9941-0219-T</v>
          </cell>
          <cell r="B13785" t="str">
            <v>VALVE FLOW CONT. BRASS METAL G3/8"x10mmT</v>
          </cell>
          <cell r="C13785">
            <v>503</v>
          </cell>
          <cell r="D13785">
            <v>0</v>
          </cell>
          <cell r="E13785">
            <v>0</v>
          </cell>
          <cell r="K13785">
            <v>15</v>
          </cell>
          <cell r="L13785" t="str">
            <v>EA</v>
          </cell>
        </row>
        <row r="13786">
          <cell r="A13786" t="str">
            <v>9941-0220-001-T</v>
          </cell>
          <cell r="B13786" t="str">
            <v>VALVE CHECK 2" BSP BRASS KITZ CLASS 125</v>
          </cell>
          <cell r="C13786">
            <v>1140</v>
          </cell>
          <cell r="D13786">
            <v>0</v>
          </cell>
          <cell r="E13786">
            <v>0</v>
          </cell>
          <cell r="K13786">
            <v>7</v>
          </cell>
          <cell r="L13786" t="str">
            <v>EA</v>
          </cell>
        </row>
        <row r="13787">
          <cell r="A13787" t="str">
            <v>9941-0220-T</v>
          </cell>
          <cell r="B13787" t="str">
            <v>VALVE CHECK 2" NPT BRASS KITZ CLASS 125</v>
          </cell>
          <cell r="C13787">
            <v>0</v>
          </cell>
          <cell r="D13787">
            <v>0</v>
          </cell>
          <cell r="E13787">
            <v>0</v>
          </cell>
          <cell r="K13787">
            <v>0</v>
          </cell>
          <cell r="L13787" t="str">
            <v>EA</v>
          </cell>
        </row>
        <row r="13788">
          <cell r="A13788" t="str">
            <v>9941-0221-T</v>
          </cell>
          <cell r="B13788" t="str">
            <v>HCV 57977-000</v>
          </cell>
          <cell r="C13788">
            <v>0</v>
          </cell>
          <cell r="D13788">
            <v>0</v>
          </cell>
          <cell r="E13788">
            <v>0</v>
          </cell>
          <cell r="K13788">
            <v>0</v>
          </cell>
          <cell r="L13788" t="str">
            <v>EA</v>
          </cell>
        </row>
        <row r="13789">
          <cell r="A13789" t="str">
            <v>9941-0222-T</v>
          </cell>
          <cell r="B13789" t="str">
            <v>1 1/2" AIR RELIEF VALVE /W 180* ELBOW</v>
          </cell>
          <cell r="C13789">
            <v>7800</v>
          </cell>
          <cell r="D13789">
            <v>5</v>
          </cell>
          <cell r="E13789">
            <v>0</v>
          </cell>
          <cell r="K13789">
            <v>15</v>
          </cell>
          <cell r="L13789" t="str">
            <v>EA</v>
          </cell>
        </row>
        <row r="13790">
          <cell r="A13790" t="str">
            <v>9941-0223</v>
          </cell>
          <cell r="B13790" t="str">
            <v>VALVE EMER 4" MECH OPER 90 FLNG,VA6112A</v>
          </cell>
          <cell r="C13790">
            <v>9238.1707299999998</v>
          </cell>
          <cell r="D13790">
            <v>67</v>
          </cell>
          <cell r="E13790">
            <v>40</v>
          </cell>
          <cell r="K13790">
            <v>0</v>
          </cell>
          <cell r="L13790" t="str">
            <v>EA</v>
          </cell>
        </row>
        <row r="13791">
          <cell r="A13791" t="str">
            <v>9941-0223-K</v>
          </cell>
          <cell r="B13791" t="str">
            <v>VA6112 4", Elbow, Cable, TTMA flange</v>
          </cell>
          <cell r="C13791">
            <v>0</v>
          </cell>
          <cell r="D13791">
            <v>0</v>
          </cell>
          <cell r="E13791">
            <v>0</v>
          </cell>
          <cell r="K13791">
            <v>0</v>
          </cell>
          <cell r="L13791" t="str">
            <v>KIT</v>
          </cell>
        </row>
        <row r="13792">
          <cell r="A13792" t="str">
            <v>9941-0223-T</v>
          </cell>
          <cell r="B13792" t="str">
            <v>SPRING CHECK VALVE 1 1/2" SS316L SANITAR</v>
          </cell>
          <cell r="C13792">
            <v>8500</v>
          </cell>
          <cell r="D13792">
            <v>0</v>
          </cell>
          <cell r="E13792">
            <v>0</v>
          </cell>
          <cell r="K13792">
            <v>60</v>
          </cell>
          <cell r="L13792" t="str">
            <v>EA</v>
          </cell>
        </row>
        <row r="13793">
          <cell r="A13793" t="str">
            <v>9941-0224-T</v>
          </cell>
          <cell r="B13793" t="str">
            <v>VALVE 2" SPRING CHECK VALVE BSP FM THREA</v>
          </cell>
          <cell r="C13793">
            <v>2320.6365299999998</v>
          </cell>
          <cell r="D13793">
            <v>14</v>
          </cell>
          <cell r="E13793">
            <v>0</v>
          </cell>
          <cell r="K13793">
            <v>0</v>
          </cell>
          <cell r="L13793" t="str">
            <v>EA</v>
          </cell>
        </row>
        <row r="13794">
          <cell r="A13794" t="str">
            <v>9941-0225</v>
          </cell>
          <cell r="B13794" t="str">
            <v>VALVE,EMER4IN,MECH,OPER,STR FLNG,VA8112B</v>
          </cell>
          <cell r="C13794">
            <v>9579.32</v>
          </cell>
          <cell r="D13794">
            <v>0</v>
          </cell>
          <cell r="E13794">
            <v>0</v>
          </cell>
          <cell r="K13794">
            <v>0</v>
          </cell>
          <cell r="L13794" t="str">
            <v>EA</v>
          </cell>
        </row>
        <row r="13795">
          <cell r="A13795" t="str">
            <v>9941-0226-001-T</v>
          </cell>
          <cell r="B13795" t="str">
            <v>VALVE 3/2 PUSH-PULL CAMOZZI #338-910 BLA</v>
          </cell>
          <cell r="C13795">
            <v>488</v>
          </cell>
          <cell r="D13795">
            <v>2</v>
          </cell>
          <cell r="E13795">
            <v>0</v>
          </cell>
          <cell r="K13795">
            <v>15</v>
          </cell>
          <cell r="L13795" t="str">
            <v>EA</v>
          </cell>
        </row>
        <row r="13796">
          <cell r="A13796" t="str">
            <v>9941-0226-T</v>
          </cell>
          <cell r="B13796" t="str">
            <v>VALVE 3/2 PUSH-PULL CAMOZZI #338-910 RED</v>
          </cell>
          <cell r="C13796">
            <v>488</v>
          </cell>
          <cell r="D13796">
            <v>5</v>
          </cell>
          <cell r="E13796">
            <v>0</v>
          </cell>
          <cell r="K13796">
            <v>15</v>
          </cell>
          <cell r="L13796" t="str">
            <v>EA</v>
          </cell>
        </row>
        <row r="13797">
          <cell r="A13797" t="str">
            <v>9941-0227-T</v>
          </cell>
          <cell r="B13797" t="str">
            <v>VALVE,BFLY,2"KITZ,10XJMEA,AL,SSDIS,ST</v>
          </cell>
          <cell r="C13797">
            <v>1355</v>
          </cell>
          <cell r="D13797">
            <v>0</v>
          </cell>
          <cell r="E13797">
            <v>0</v>
          </cell>
          <cell r="K13797">
            <v>7</v>
          </cell>
          <cell r="L13797" t="str">
            <v>EA</v>
          </cell>
        </row>
        <row r="13798">
          <cell r="A13798" t="str">
            <v>9941-0228-T</v>
          </cell>
          <cell r="B13798" t="str">
            <v>VALVE,BETTS 4" RH45944MSA, STL REAR HEAD</v>
          </cell>
          <cell r="C13798">
            <v>32917.135759999997</v>
          </cell>
          <cell r="D13798">
            <v>0</v>
          </cell>
          <cell r="E13798">
            <v>0</v>
          </cell>
          <cell r="K13798">
            <v>60</v>
          </cell>
          <cell r="L13798" t="str">
            <v>EA</v>
          </cell>
        </row>
        <row r="13799">
          <cell r="A13799" t="str">
            <v>9941-0229-T</v>
          </cell>
          <cell r="B13799" t="str">
            <v>EMER.AIR EMCO#F7024-221 W/SCEEN TTMA</v>
          </cell>
          <cell r="C13799">
            <v>5910.8548400000009</v>
          </cell>
          <cell r="D13799">
            <v>37</v>
          </cell>
          <cell r="E13799">
            <v>0</v>
          </cell>
          <cell r="K13799">
            <v>0</v>
          </cell>
          <cell r="L13799" t="str">
            <v>EA</v>
          </cell>
        </row>
        <row r="13800">
          <cell r="A13800" t="str">
            <v>9941-0230-T</v>
          </cell>
          <cell r="B13800" t="str">
            <v>VALVE,GATE,3IN, BSPTHRD, BRASS,BODY&amp;</v>
          </cell>
          <cell r="C13800">
            <v>2085</v>
          </cell>
          <cell r="D13800">
            <v>0</v>
          </cell>
          <cell r="E13800">
            <v>0</v>
          </cell>
          <cell r="K13800">
            <v>7</v>
          </cell>
          <cell r="L13800" t="str">
            <v>EA</v>
          </cell>
        </row>
        <row r="13801">
          <cell r="A13801" t="str">
            <v>9941-0231-001-T</v>
          </cell>
          <cell r="B13801" t="str">
            <v>V. 3/2 PILOT OPR.PORT1/8" -ACT G1/8"[NO]</v>
          </cell>
          <cell r="C13801">
            <v>760.35</v>
          </cell>
          <cell r="D13801">
            <v>27</v>
          </cell>
          <cell r="E13801">
            <v>0</v>
          </cell>
          <cell r="K13801">
            <v>0</v>
          </cell>
          <cell r="L13801" t="str">
            <v>EA</v>
          </cell>
        </row>
        <row r="13802">
          <cell r="A13802" t="str">
            <v>9941-0231-002-T</v>
          </cell>
          <cell r="B13802" t="str">
            <v>V. 3/2 PILOT OPR.PORT3/8" -ACT G1/8"[NC]</v>
          </cell>
          <cell r="C13802">
            <v>1841.05</v>
          </cell>
          <cell r="D13802">
            <v>4</v>
          </cell>
          <cell r="E13802">
            <v>0</v>
          </cell>
          <cell r="K13802">
            <v>0</v>
          </cell>
          <cell r="L13802" t="str">
            <v>EA</v>
          </cell>
        </row>
        <row r="13803">
          <cell r="A13803" t="str">
            <v>9941-0231-003-T</v>
          </cell>
          <cell r="B13803" t="str">
            <v>V. 3/2 PILOT OPR.PORT3/8" -ACT G1/8"[NO]</v>
          </cell>
          <cell r="C13803">
            <v>2009.71</v>
          </cell>
          <cell r="D13803">
            <v>24</v>
          </cell>
          <cell r="E13803">
            <v>0</v>
          </cell>
          <cell r="K13803">
            <v>0</v>
          </cell>
          <cell r="L13803" t="str">
            <v>EA</v>
          </cell>
        </row>
        <row r="13804">
          <cell r="A13804" t="str">
            <v>9941-0231-004-T</v>
          </cell>
          <cell r="B13804" t="str">
            <v>V. 3/2 PILOT OPR.PORT1/4" -ACT G1/8"[NC]</v>
          </cell>
          <cell r="C13804">
            <v>0</v>
          </cell>
          <cell r="D13804">
            <v>0</v>
          </cell>
          <cell r="E13804">
            <v>0</v>
          </cell>
          <cell r="K13804">
            <v>0</v>
          </cell>
          <cell r="L13804" t="str">
            <v>EA</v>
          </cell>
        </row>
        <row r="13805">
          <cell r="A13805" t="str">
            <v>9941-0231-005-T</v>
          </cell>
          <cell r="B13805" t="str">
            <v>V. 3/2 PILOT OPR.PORT1/4" -ACT G1/8"[NO]</v>
          </cell>
          <cell r="C13805">
            <v>0</v>
          </cell>
          <cell r="D13805">
            <v>0</v>
          </cell>
          <cell r="E13805">
            <v>0</v>
          </cell>
          <cell r="K13805">
            <v>0</v>
          </cell>
          <cell r="L13805" t="str">
            <v>EA</v>
          </cell>
        </row>
        <row r="13806">
          <cell r="A13806" t="str">
            <v>9941-0231-T</v>
          </cell>
          <cell r="B13806" t="str">
            <v>V. 3/2 PILOT OPR.PORT1/8" -ACT G1/8"[NC]</v>
          </cell>
          <cell r="C13806">
            <v>760.35</v>
          </cell>
          <cell r="D13806">
            <v>4</v>
          </cell>
          <cell r="E13806">
            <v>0</v>
          </cell>
          <cell r="K13806">
            <v>0</v>
          </cell>
          <cell r="L13806" t="str">
            <v>EA</v>
          </cell>
        </row>
        <row r="13807">
          <cell r="A13807" t="str">
            <v>9941-0232</v>
          </cell>
          <cell r="B13807" t="str">
            <v>VALVE SPRING BRAKE CONTROL SERVICE</v>
          </cell>
          <cell r="C13807">
            <v>3075.3919099999998</v>
          </cell>
          <cell r="D13807">
            <v>0</v>
          </cell>
          <cell r="E13807">
            <v>0</v>
          </cell>
          <cell r="K13807">
            <v>60</v>
          </cell>
          <cell r="L13807" t="str">
            <v>EA</v>
          </cell>
        </row>
        <row r="13808">
          <cell r="A13808" t="str">
            <v>9941-0232-T</v>
          </cell>
          <cell r="B13808" t="str">
            <v>VALVE SHUTTLE AND GATE 1/8" #W3604000002</v>
          </cell>
          <cell r="C13808">
            <v>452.2</v>
          </cell>
          <cell r="D13808">
            <v>11</v>
          </cell>
          <cell r="E13808">
            <v>0</v>
          </cell>
          <cell r="K13808">
            <v>0</v>
          </cell>
          <cell r="L13808" t="str">
            <v>EA</v>
          </cell>
        </row>
        <row r="13809">
          <cell r="A13809" t="str">
            <v>9941-0233-T</v>
          </cell>
          <cell r="B13809" t="str">
            <v>VALVE LOGIC OR 4MM MW #W3604000001</v>
          </cell>
          <cell r="C13809">
            <v>394.85</v>
          </cell>
          <cell r="D13809">
            <v>17</v>
          </cell>
          <cell r="E13809">
            <v>0</v>
          </cell>
          <cell r="K13809">
            <v>0</v>
          </cell>
          <cell r="L13809" t="str">
            <v>EA</v>
          </cell>
        </row>
        <row r="13810">
          <cell r="A13810" t="str">
            <v>9941-0234-T</v>
          </cell>
          <cell r="B13810" t="str">
            <v>VALVE 5/2 PILOT OPR. SPRING S1/8" "MW"</v>
          </cell>
          <cell r="C13810">
            <v>0</v>
          </cell>
          <cell r="D13810">
            <v>0</v>
          </cell>
          <cell r="E13810">
            <v>0</v>
          </cell>
          <cell r="K13810">
            <v>0</v>
          </cell>
          <cell r="L13810" t="str">
            <v>EA</v>
          </cell>
        </row>
        <row r="13811">
          <cell r="A13811" t="str">
            <v>9941-0235-T</v>
          </cell>
          <cell r="B13811" t="str">
            <v>VALVE 3/2 ROLLER 1/8" "MW" #7001000500</v>
          </cell>
          <cell r="C13811">
            <v>798.22</v>
          </cell>
          <cell r="D13811">
            <v>19</v>
          </cell>
          <cell r="E13811">
            <v>0</v>
          </cell>
          <cell r="K13811">
            <v>0</v>
          </cell>
          <cell r="L13811" t="str">
            <v>EA</v>
          </cell>
        </row>
        <row r="13812">
          <cell r="A13812" t="str">
            <v>9941-0236-001-T</v>
          </cell>
          <cell r="B13812" t="str">
            <v>VALVE, QUICK EXHAUST 1/8" "MW" #9063101</v>
          </cell>
          <cell r="C13812">
            <v>242.25</v>
          </cell>
          <cell r="D13812">
            <v>10</v>
          </cell>
          <cell r="E13812">
            <v>0</v>
          </cell>
          <cell r="K13812">
            <v>0</v>
          </cell>
          <cell r="L13812" t="str">
            <v>EA</v>
          </cell>
        </row>
        <row r="13813">
          <cell r="A13813" t="str">
            <v>9941-0236-T</v>
          </cell>
          <cell r="B13813" t="str">
            <v>VALVE, QUICK EXHAUST 1/8" "MW" #9101201</v>
          </cell>
          <cell r="C13813">
            <v>157.5</v>
          </cell>
          <cell r="D13813">
            <v>0</v>
          </cell>
          <cell r="E13813">
            <v>0</v>
          </cell>
          <cell r="K13813">
            <v>0</v>
          </cell>
          <cell r="L13813" t="str">
            <v>EA</v>
          </cell>
        </row>
        <row r="13814">
          <cell r="A13814" t="str">
            <v>9941-0237-T</v>
          </cell>
          <cell r="B13814" t="str">
            <v>VALVE 3/2CONT.3/8PORT,PILOT NUMATICS</v>
          </cell>
          <cell r="C13814">
            <v>0</v>
          </cell>
          <cell r="D13814">
            <v>0</v>
          </cell>
          <cell r="E13814">
            <v>0</v>
          </cell>
          <cell r="K13814">
            <v>0</v>
          </cell>
          <cell r="L13814" t="str">
            <v>EA</v>
          </cell>
        </row>
        <row r="13815">
          <cell r="A13815" t="str">
            <v>9941-0238-T</v>
          </cell>
          <cell r="B13815" t="str">
            <v>VALVE RELIEF,ALFA LAVA RV1000#9612945857</v>
          </cell>
          <cell r="C13815">
            <v>12200</v>
          </cell>
          <cell r="D13815">
            <v>0</v>
          </cell>
          <cell r="E13815">
            <v>0</v>
          </cell>
          <cell r="K13815">
            <v>0</v>
          </cell>
          <cell r="L13815" t="str">
            <v>EA</v>
          </cell>
        </row>
        <row r="13816">
          <cell r="A13816" t="str">
            <v>9941-0239-T</v>
          </cell>
          <cell r="B13816" t="str">
            <v>VALVE, QUICK EXHAUST 1/8" VSC 588-1/8</v>
          </cell>
          <cell r="C13816">
            <v>180</v>
          </cell>
          <cell r="D13816">
            <v>34</v>
          </cell>
          <cell r="E13816">
            <v>0</v>
          </cell>
          <cell r="K13816">
            <v>15</v>
          </cell>
          <cell r="L13816" t="str">
            <v>EA</v>
          </cell>
        </row>
        <row r="13817">
          <cell r="A13817" t="str">
            <v>9941-0240-001-T</v>
          </cell>
          <cell r="B13817" t="str">
            <v>BALL VALVE 3" FLANGE KITZ SS316 150UTBM</v>
          </cell>
          <cell r="C13817">
            <v>19200</v>
          </cell>
          <cell r="D13817">
            <v>0</v>
          </cell>
          <cell r="E13817">
            <v>0</v>
          </cell>
          <cell r="K13817">
            <v>7</v>
          </cell>
          <cell r="L13817" t="str">
            <v>EA</v>
          </cell>
        </row>
        <row r="13818">
          <cell r="A13818" t="str">
            <v>9941-0240-T</v>
          </cell>
          <cell r="B13818" t="str">
            <v>BALL VALVE 2" FLG, KITZ SS316 150UTBM</v>
          </cell>
          <cell r="C13818">
            <v>7900</v>
          </cell>
          <cell r="D13818">
            <v>0</v>
          </cell>
          <cell r="E13818">
            <v>0</v>
          </cell>
          <cell r="K13818">
            <v>7</v>
          </cell>
          <cell r="L13818" t="str">
            <v>EA</v>
          </cell>
        </row>
        <row r="13819">
          <cell r="A13819" t="str">
            <v>9941-0241-T</v>
          </cell>
          <cell r="B13819" t="str">
            <v>ND 40 ATCO PN 16 Full Bore, 316 L SUS</v>
          </cell>
          <cell r="C13819">
            <v>0</v>
          </cell>
          <cell r="D13819">
            <v>0</v>
          </cell>
          <cell r="E13819">
            <v>0</v>
          </cell>
          <cell r="K13819">
            <v>0</v>
          </cell>
          <cell r="L13819" t="str">
            <v>EA</v>
          </cell>
        </row>
        <row r="13820">
          <cell r="A13820" t="str">
            <v>9941-0242-T</v>
          </cell>
          <cell r="B13820" t="str">
            <v>ND80 ATCO Ball Valve PN 16 Full Bore, 31</v>
          </cell>
          <cell r="C13820">
            <v>0</v>
          </cell>
          <cell r="D13820">
            <v>0</v>
          </cell>
          <cell r="E13820">
            <v>0</v>
          </cell>
          <cell r="K13820">
            <v>0</v>
          </cell>
          <cell r="L13820" t="str">
            <v>EA</v>
          </cell>
        </row>
        <row r="13821">
          <cell r="A13821" t="str">
            <v>9941-0243-T</v>
          </cell>
          <cell r="B13821" t="str">
            <v>BALL VALVE 1/4" KITZ SCS14A CLASS 600 U</v>
          </cell>
          <cell r="C13821">
            <v>400</v>
          </cell>
          <cell r="D13821">
            <v>0</v>
          </cell>
          <cell r="E13821">
            <v>0</v>
          </cell>
          <cell r="K13821">
            <v>7</v>
          </cell>
          <cell r="L13821" t="str">
            <v>EA</v>
          </cell>
        </row>
        <row r="13822">
          <cell r="A13822" t="str">
            <v>9941-0244-T</v>
          </cell>
          <cell r="B13822" t="str">
            <v>VALVE INVERSTION TR-3#SORL</v>
          </cell>
          <cell r="C13822">
            <v>0</v>
          </cell>
          <cell r="D13822">
            <v>0</v>
          </cell>
          <cell r="E13822">
            <v>0</v>
          </cell>
          <cell r="K13822">
            <v>0</v>
          </cell>
          <cell r="L13822" t="str">
            <v>EA</v>
          </cell>
        </row>
        <row r="13823">
          <cell r="A13823" t="str">
            <v>9941-0245-T</v>
          </cell>
          <cell r="B13823" t="str">
            <v>V. 3/2 PUSH-PULL "MW" #7010001300 BLACK</v>
          </cell>
          <cell r="C13823">
            <v>685.19</v>
          </cell>
          <cell r="D13823">
            <v>13</v>
          </cell>
          <cell r="E13823">
            <v>0</v>
          </cell>
          <cell r="K13823">
            <v>0</v>
          </cell>
          <cell r="L13823" t="str">
            <v>EA</v>
          </cell>
        </row>
        <row r="13824">
          <cell r="A13824" t="str">
            <v>9941-0246-T</v>
          </cell>
          <cell r="B13824" t="str">
            <v>RELIEF VALVE MINOX A-50 SS316L TWO-WAY</v>
          </cell>
          <cell r="C13824">
            <v>11485.5</v>
          </cell>
          <cell r="D13824">
            <v>0</v>
          </cell>
          <cell r="E13824">
            <v>0</v>
          </cell>
          <cell r="K13824">
            <v>50</v>
          </cell>
          <cell r="L13824" t="str">
            <v>EA</v>
          </cell>
        </row>
        <row r="13825">
          <cell r="A13825" t="str">
            <v>9941-0247-T</v>
          </cell>
          <cell r="B13825" t="str">
            <v>FORT VALE 4" 90 DEG,875/4800SS</v>
          </cell>
          <cell r="C13825">
            <v>0</v>
          </cell>
          <cell r="D13825">
            <v>0</v>
          </cell>
          <cell r="E13825">
            <v>0</v>
          </cell>
          <cell r="K13825">
            <v>0</v>
          </cell>
          <cell r="L13825" t="str">
            <v>EA</v>
          </cell>
        </row>
        <row r="13826">
          <cell r="A13826" t="str">
            <v>9941-0248-T</v>
          </cell>
          <cell r="B13826" t="str">
            <v>4"JV-9301N-BW SS BALL VALVE  BUTT-WELD</v>
          </cell>
          <cell r="C13826">
            <v>20704.176170000002</v>
          </cell>
          <cell r="D13826">
            <v>0</v>
          </cell>
          <cell r="E13826">
            <v>0</v>
          </cell>
          <cell r="K13826">
            <v>99</v>
          </cell>
          <cell r="L13826" t="str">
            <v>EA</v>
          </cell>
        </row>
        <row r="13827">
          <cell r="A13827" t="str">
            <v>9941-0249-T</v>
          </cell>
          <cell r="B13827" t="str">
            <v>CF4921ARC  4” PNEUMATIC CHEMFLOW FOOTVAL</v>
          </cell>
          <cell r="C13827">
            <v>76500</v>
          </cell>
          <cell r="D13827">
            <v>0</v>
          </cell>
          <cell r="E13827">
            <v>0</v>
          </cell>
          <cell r="K13827">
            <v>0</v>
          </cell>
          <cell r="L13827" t="str">
            <v>EA</v>
          </cell>
        </row>
        <row r="13828">
          <cell r="A13828" t="str">
            <v>9941-0250-T</v>
          </cell>
          <cell r="B13828" t="str">
            <v>PRESSURE/VACUUM VENT GIRARD #GA12112 GE</v>
          </cell>
          <cell r="C13828">
            <v>49210.266849999993</v>
          </cell>
          <cell r="D13828">
            <v>0</v>
          </cell>
          <cell r="E13828">
            <v>0</v>
          </cell>
          <cell r="K13828">
            <v>99</v>
          </cell>
          <cell r="L13828" t="str">
            <v>EA</v>
          </cell>
        </row>
        <row r="13829">
          <cell r="A13829" t="str">
            <v>9941-0251-T</v>
          </cell>
          <cell r="B13829" t="str">
            <v>BUTTERFLY VALVE38MM SS HANDLE WITH CLAMP</v>
          </cell>
          <cell r="C13829">
            <v>1600</v>
          </cell>
          <cell r="D13829">
            <v>0</v>
          </cell>
          <cell r="E13829">
            <v>0</v>
          </cell>
          <cell r="K13829">
            <v>7</v>
          </cell>
          <cell r="L13829" t="str">
            <v>EA</v>
          </cell>
        </row>
        <row r="13830">
          <cell r="A13830" t="str">
            <v>9941-0252-T</v>
          </cell>
          <cell r="B13830" t="str">
            <v>LIQUIP NORMEC NOR-904120 FOOTVALVE-</v>
          </cell>
          <cell r="C13830">
            <v>0</v>
          </cell>
          <cell r="D13830">
            <v>0</v>
          </cell>
          <cell r="E13830">
            <v>0</v>
          </cell>
          <cell r="K13830">
            <v>0</v>
          </cell>
          <cell r="L13830" t="str">
            <v>EA</v>
          </cell>
        </row>
        <row r="13831">
          <cell r="A13831" t="str">
            <v>9941-0253-T</v>
          </cell>
          <cell r="B13831" t="str">
            <v>3" CHECK VALVE ALUM DIXON #3001SQ-SSP</v>
          </cell>
          <cell r="C13831">
            <v>5454.7826399999994</v>
          </cell>
          <cell r="D13831">
            <v>0</v>
          </cell>
          <cell r="E13831">
            <v>0</v>
          </cell>
          <cell r="K13831">
            <v>60</v>
          </cell>
          <cell r="L13831" t="str">
            <v>EA</v>
          </cell>
        </row>
        <row r="13832">
          <cell r="A13832" t="str">
            <v>9941-0254-T</v>
          </cell>
          <cell r="B13832" t="str">
            <v>VALVE EMER.CABLE OPR. LIQUIP #SLV5CO</v>
          </cell>
          <cell r="C13832">
            <v>14373.298640000001</v>
          </cell>
          <cell r="D13832">
            <v>0</v>
          </cell>
          <cell r="E13832">
            <v>0</v>
          </cell>
          <cell r="K13832">
            <v>60</v>
          </cell>
          <cell r="L13832" t="str">
            <v>EA</v>
          </cell>
        </row>
        <row r="13833">
          <cell r="A13833" t="str">
            <v>9941-0255-T</v>
          </cell>
          <cell r="B13833" t="str">
            <v>BALL VALVE PT 3/4" BRASS</v>
          </cell>
          <cell r="C13833">
            <v>150</v>
          </cell>
          <cell r="D13833">
            <v>2</v>
          </cell>
          <cell r="E13833">
            <v>0</v>
          </cell>
          <cell r="K13833">
            <v>7</v>
          </cell>
          <cell r="L13833" t="str">
            <v>EA</v>
          </cell>
        </row>
        <row r="13834">
          <cell r="A13834" t="str">
            <v>9941-0256-T</v>
          </cell>
          <cell r="B13834" t="str">
            <v>VALVE5/2 PUSH-PULL MW#8287369 PORT G1/8"</v>
          </cell>
          <cell r="C13834">
            <v>1301.4100000000001</v>
          </cell>
          <cell r="D13834">
            <v>20</v>
          </cell>
          <cell r="E13834">
            <v>0</v>
          </cell>
          <cell r="K13834">
            <v>0</v>
          </cell>
          <cell r="L13834" t="str">
            <v>EA</v>
          </cell>
        </row>
        <row r="13835">
          <cell r="A13835" t="str">
            <v>9941-0257-T</v>
          </cell>
          <cell r="B13835" t="str">
            <v>CHEMFLOW-PEROLO F/V 3'' 90° PNEU OPRTED</v>
          </cell>
          <cell r="C13835">
            <v>60825.183880000004</v>
          </cell>
          <cell r="D13835">
            <v>0</v>
          </cell>
          <cell r="E13835">
            <v>0</v>
          </cell>
          <cell r="K13835">
            <v>0</v>
          </cell>
          <cell r="L13835" t="str">
            <v>EA</v>
          </cell>
        </row>
        <row r="13836">
          <cell r="A13836" t="str">
            <v>9941-0258-T</v>
          </cell>
          <cell r="B13836" t="str">
            <v>VALVE,5/2, PILOT 1/8" MW#7010011200</v>
          </cell>
          <cell r="C13836">
            <v>1428.26</v>
          </cell>
          <cell r="D13836">
            <v>0</v>
          </cell>
          <cell r="E13836">
            <v>0</v>
          </cell>
          <cell r="K13836">
            <v>0</v>
          </cell>
          <cell r="L13836" t="str">
            <v>EA</v>
          </cell>
        </row>
        <row r="13837">
          <cell r="A13837" t="str">
            <v>9941-0259-001-T</v>
          </cell>
          <cell r="B13837" t="str">
            <v>VALVE BALL (WIN) 1/2" BSPT,CHROME PLATED</v>
          </cell>
          <cell r="C13837">
            <v>0</v>
          </cell>
          <cell r="D13837">
            <v>0</v>
          </cell>
          <cell r="E13837">
            <v>0</v>
          </cell>
          <cell r="K13837">
            <v>0</v>
          </cell>
          <cell r="L13837" t="str">
            <v>EA</v>
          </cell>
        </row>
        <row r="13838">
          <cell r="A13838" t="str">
            <v>9941-0259-002-T</v>
          </cell>
          <cell r="B13838" t="str">
            <v>VALVE BALL ARITA 1/4" BSPT, BRASS</v>
          </cell>
          <cell r="C13838">
            <v>85</v>
          </cell>
          <cell r="D13838">
            <v>10</v>
          </cell>
          <cell r="E13838">
            <v>0</v>
          </cell>
          <cell r="K13838">
            <v>0</v>
          </cell>
          <cell r="L13838" t="str">
            <v>EA</v>
          </cell>
        </row>
        <row r="13839">
          <cell r="A13839" t="str">
            <v>9941-0259-003-T</v>
          </cell>
          <cell r="B13839" t="str">
            <v>VALVE BALL BRASS 1/2" BSPT JK BRAND</v>
          </cell>
          <cell r="C13839">
            <v>80</v>
          </cell>
          <cell r="D13839">
            <v>0</v>
          </cell>
          <cell r="E13839">
            <v>0</v>
          </cell>
          <cell r="K13839">
            <v>7</v>
          </cell>
          <cell r="L13839" t="str">
            <v>EA</v>
          </cell>
        </row>
        <row r="13840">
          <cell r="A13840" t="str">
            <v>9941-0259-T</v>
          </cell>
          <cell r="B13840" t="str">
            <v>VALVE BALL ARITA 1/2" BSPT, BRASS</v>
          </cell>
          <cell r="C13840">
            <v>105</v>
          </cell>
          <cell r="D13840">
            <v>0</v>
          </cell>
          <cell r="E13840">
            <v>0</v>
          </cell>
          <cell r="K13840">
            <v>0</v>
          </cell>
          <cell r="L13840" t="str">
            <v>EA</v>
          </cell>
        </row>
        <row r="13841">
          <cell r="A13841" t="str">
            <v>9941-0260-T</v>
          </cell>
          <cell r="B13841" t="str">
            <v>VALVE LIFT AXLE MAGNUM#33-9050A</v>
          </cell>
          <cell r="C13841">
            <v>11500</v>
          </cell>
          <cell r="D13841">
            <v>0</v>
          </cell>
          <cell r="E13841">
            <v>0</v>
          </cell>
          <cell r="K13841">
            <v>30</v>
          </cell>
          <cell r="L13841" t="str">
            <v>EA</v>
          </cell>
        </row>
        <row r="13842">
          <cell r="A13842" t="str">
            <v>9941-0261-T</v>
          </cell>
          <cell r="B13842" t="str">
            <v>VALVE BALL 3" BSPT BRASS ARITA#BBA-AF400</v>
          </cell>
          <cell r="C13842">
            <v>2900</v>
          </cell>
          <cell r="D13842">
            <v>11</v>
          </cell>
          <cell r="E13842">
            <v>0</v>
          </cell>
          <cell r="K13842">
            <v>0</v>
          </cell>
          <cell r="L13842" t="str">
            <v>EA</v>
          </cell>
        </row>
        <row r="13843">
          <cell r="A13843" t="str">
            <v>9941-0262-T</v>
          </cell>
          <cell r="B13843" t="str">
            <v>VALVE CONTROL 3/2 NO,NC MW#7010013300</v>
          </cell>
          <cell r="C13843">
            <v>0</v>
          </cell>
          <cell r="D13843">
            <v>0</v>
          </cell>
          <cell r="E13843">
            <v>0</v>
          </cell>
          <cell r="K13843">
            <v>0</v>
          </cell>
          <cell r="L13843" t="str">
            <v>EA</v>
          </cell>
        </row>
        <row r="13844">
          <cell r="A13844" t="str">
            <v>9941-0263-T</v>
          </cell>
          <cell r="B13844" t="str">
            <v>BALL VALVE ARITA 2” BSPT SS304 FULL BORE</v>
          </cell>
          <cell r="C13844">
            <v>855</v>
          </cell>
          <cell r="D13844">
            <v>0</v>
          </cell>
          <cell r="E13844">
            <v>0</v>
          </cell>
          <cell r="K13844">
            <v>0</v>
          </cell>
          <cell r="L13844" t="str">
            <v>EA</v>
          </cell>
        </row>
        <row r="13845">
          <cell r="A13845" t="str">
            <v>9941-0264-T</v>
          </cell>
          <cell r="B13845" t="str">
            <v>VALVE BALL AF400 3/8” BSPP FULLPORT</v>
          </cell>
          <cell r="C13845">
            <v>60</v>
          </cell>
          <cell r="D13845">
            <v>0</v>
          </cell>
          <cell r="E13845">
            <v>0</v>
          </cell>
          <cell r="K13845">
            <v>0</v>
          </cell>
          <cell r="L13845" t="str">
            <v>EA</v>
          </cell>
        </row>
        <row r="13846">
          <cell r="A13846" t="str">
            <v>9941-0265-T</v>
          </cell>
          <cell r="B13846" t="str">
            <v>VALVE 5/2 SOLENOID#PNUEMAX 824.52.3.9</v>
          </cell>
          <cell r="C13846">
            <v>2067</v>
          </cell>
          <cell r="D13846">
            <v>0</v>
          </cell>
          <cell r="E13846">
            <v>0</v>
          </cell>
          <cell r="K13846">
            <v>7</v>
          </cell>
          <cell r="L13846" t="str">
            <v>EA</v>
          </cell>
        </row>
        <row r="13847">
          <cell r="A13847" t="str">
            <v>9941-0266-001-T</v>
          </cell>
          <cell r="B13847" t="str">
            <v>VALVE 3/2 SOLENOID V,24V MW#7010020200</v>
          </cell>
          <cell r="C13847">
            <v>2261.25</v>
          </cell>
          <cell r="D13847">
            <v>0</v>
          </cell>
          <cell r="E13847">
            <v>0</v>
          </cell>
          <cell r="K13847">
            <v>0</v>
          </cell>
          <cell r="L13847" t="str">
            <v>EA</v>
          </cell>
        </row>
        <row r="13848">
          <cell r="A13848" t="str">
            <v>9941-0266-T</v>
          </cell>
          <cell r="B13848" t="str">
            <v>VALVE 3/2 SOLENOID V,24V MW#7010020400</v>
          </cell>
          <cell r="C13848">
            <v>2126.25</v>
          </cell>
          <cell r="D13848">
            <v>0</v>
          </cell>
          <cell r="E13848">
            <v>0</v>
          </cell>
          <cell r="K13848">
            <v>0</v>
          </cell>
          <cell r="L13848" t="str">
            <v>EA</v>
          </cell>
        </row>
        <row r="13849">
          <cell r="A13849" t="str">
            <v>9941-0267-T</v>
          </cell>
          <cell r="B13849" t="str">
            <v>VALVE 3/2 ROLLER,CAMOZZI#338-955,1/8P</v>
          </cell>
          <cell r="C13849">
            <v>0</v>
          </cell>
          <cell r="D13849">
            <v>0</v>
          </cell>
          <cell r="E13849">
            <v>0</v>
          </cell>
          <cell r="K13849">
            <v>0</v>
          </cell>
          <cell r="L13849" t="str">
            <v>EA</v>
          </cell>
        </row>
        <row r="13850">
          <cell r="A13850" t="str">
            <v>9941-0268-T</v>
          </cell>
          <cell r="B13850" t="str">
            <v>VALVE 5/2 PUSH-PULL,CAMOZZI#358-913S01</v>
          </cell>
          <cell r="C13850">
            <v>0</v>
          </cell>
          <cell r="D13850">
            <v>0</v>
          </cell>
          <cell r="E13850">
            <v>0</v>
          </cell>
          <cell r="K13850">
            <v>0</v>
          </cell>
          <cell r="L13850" t="str">
            <v>EA</v>
          </cell>
        </row>
        <row r="13851">
          <cell r="A13851" t="str">
            <v>9941-0269-T</v>
          </cell>
          <cell r="B13851" t="str">
            <v>VALVE 5/2 ROLLER 1/8" "MW" #7001000510</v>
          </cell>
          <cell r="C13851">
            <v>1125</v>
          </cell>
          <cell r="D13851">
            <v>0</v>
          </cell>
          <cell r="E13851">
            <v>0</v>
          </cell>
          <cell r="K13851">
            <v>0</v>
          </cell>
          <cell r="L13851" t="str">
            <v>EA</v>
          </cell>
        </row>
        <row r="13852">
          <cell r="A13852" t="str">
            <v>9941-0270-T</v>
          </cell>
          <cell r="B13852" t="str">
            <v>VALVE 5/2 PUSH-PULL,PNEUMAX ,224.52.8.1,</v>
          </cell>
          <cell r="C13852">
            <v>1491</v>
          </cell>
          <cell r="D13852">
            <v>0</v>
          </cell>
          <cell r="E13852">
            <v>0</v>
          </cell>
          <cell r="K13852">
            <v>7</v>
          </cell>
          <cell r="L13852" t="str">
            <v>EA</v>
          </cell>
        </row>
        <row r="13853">
          <cell r="A13853" t="str">
            <v>9941-0271-T</v>
          </cell>
          <cell r="B13853" t="str">
            <v>FOOT VALVE 3'' 90° T1716151000 SILICONE</v>
          </cell>
          <cell r="C13853">
            <v>25500</v>
          </cell>
          <cell r="D13853">
            <v>0</v>
          </cell>
          <cell r="E13853">
            <v>0</v>
          </cell>
          <cell r="K13853">
            <v>0</v>
          </cell>
          <cell r="L13853" t="str">
            <v>EA</v>
          </cell>
        </row>
        <row r="13854">
          <cell r="A13854" t="str">
            <v>9941-0272-T</v>
          </cell>
          <cell r="B13854" t="str">
            <v>VALVE 3 WAY COCK WABCO#4520021320</v>
          </cell>
          <cell r="C13854">
            <v>3000</v>
          </cell>
          <cell r="D13854">
            <v>0</v>
          </cell>
          <cell r="E13854">
            <v>0</v>
          </cell>
          <cell r="K13854">
            <v>30</v>
          </cell>
          <cell r="L13854" t="str">
            <v>EA</v>
          </cell>
        </row>
        <row r="13855">
          <cell r="A13855" t="str">
            <v>9941-0273-001-T</v>
          </cell>
          <cell r="B13855" t="str">
            <v>VALVE DRAIN BRASS 1/4" NPT</v>
          </cell>
          <cell r="C13855">
            <v>141.5</v>
          </cell>
          <cell r="D13855">
            <v>55</v>
          </cell>
          <cell r="E13855">
            <v>0</v>
          </cell>
          <cell r="K13855">
            <v>0</v>
          </cell>
          <cell r="L13855" t="str">
            <v>EA</v>
          </cell>
        </row>
        <row r="13856">
          <cell r="A13856" t="str">
            <v>9941-0273-T</v>
          </cell>
          <cell r="B13856" t="str">
            <v>VALVE DRAIN 1/4" NPT PHILIPS#12-820</v>
          </cell>
          <cell r="C13856">
            <v>0</v>
          </cell>
          <cell r="D13856">
            <v>0</v>
          </cell>
          <cell r="E13856">
            <v>0</v>
          </cell>
          <cell r="K13856">
            <v>0</v>
          </cell>
          <cell r="L13856" t="str">
            <v>EA</v>
          </cell>
        </row>
        <row r="13857">
          <cell r="A13857" t="str">
            <v>9941-0274-T</v>
          </cell>
          <cell r="B13857" t="str">
            <v>VALVE,BFLY,4IN,ALUM,VITON DISC WD406ALVB</v>
          </cell>
          <cell r="C13857">
            <v>3414.31556</v>
          </cell>
          <cell r="D13857">
            <v>13</v>
          </cell>
          <cell r="E13857">
            <v>0</v>
          </cell>
          <cell r="K13857">
            <v>60</v>
          </cell>
          <cell r="L13857" t="str">
            <v>EA</v>
          </cell>
        </row>
        <row r="13858">
          <cell r="A13858" t="str">
            <v>9941-0275-T</v>
          </cell>
          <cell r="B13858" t="str">
            <v>VALVE MASTER CONTROL EMCO#F090520001</v>
          </cell>
          <cell r="C13858">
            <v>5800</v>
          </cell>
          <cell r="D13858">
            <v>0</v>
          </cell>
          <cell r="E13858">
            <v>0</v>
          </cell>
          <cell r="K13858">
            <v>0</v>
          </cell>
          <cell r="L13858" t="str">
            <v>EA</v>
          </cell>
        </row>
        <row r="13859">
          <cell r="A13859" t="str">
            <v>9941-0276-T</v>
          </cell>
          <cell r="B13859" t="str">
            <v>VALVE AIR HOSE ASSY SET 15BAR#1444672</v>
          </cell>
          <cell r="C13859">
            <v>15655.5</v>
          </cell>
          <cell r="D13859">
            <v>0</v>
          </cell>
          <cell r="E13859">
            <v>0</v>
          </cell>
          <cell r="K13859">
            <v>0</v>
          </cell>
          <cell r="L13859" t="str">
            <v>EA</v>
          </cell>
        </row>
        <row r="13860">
          <cell r="A13860" t="str">
            <v>9941-0277-T</v>
          </cell>
          <cell r="B13860" t="str">
            <v>PRESSURE PROTECT VALVE HENDRI. #S-38941</v>
          </cell>
          <cell r="C13860">
            <v>680.74350000000004</v>
          </cell>
          <cell r="D13860">
            <v>91</v>
          </cell>
          <cell r="E13860">
            <v>0</v>
          </cell>
          <cell r="K13860">
            <v>60</v>
          </cell>
          <cell r="L13860" t="str">
            <v>EA</v>
          </cell>
        </row>
        <row r="13861">
          <cell r="A13861" t="str">
            <v>9941-0278-T</v>
          </cell>
          <cell r="B13861" t="str">
            <v>BALL VALVE 2" ,WINNY</v>
          </cell>
          <cell r="C13861">
            <v>250</v>
          </cell>
          <cell r="D13861">
            <v>14</v>
          </cell>
          <cell r="E13861">
            <v>0</v>
          </cell>
          <cell r="K13861">
            <v>7</v>
          </cell>
          <cell r="L13861" t="str">
            <v>EA</v>
          </cell>
        </row>
        <row r="13862">
          <cell r="A13862" t="str">
            <v>9941-0279-T</v>
          </cell>
          <cell r="B13862" t="str">
            <v>BALL VALVE 3" FLG, ARITA SS304 #SBA-2P04</v>
          </cell>
          <cell r="C13862">
            <v>0</v>
          </cell>
          <cell r="D13862">
            <v>0</v>
          </cell>
          <cell r="E13862">
            <v>0</v>
          </cell>
          <cell r="K13862">
            <v>0</v>
          </cell>
          <cell r="L13862" t="str">
            <v>EA</v>
          </cell>
        </row>
        <row r="13863">
          <cell r="A13863" t="str">
            <v>9941-0280-T</v>
          </cell>
          <cell r="B13863" t="str">
            <v>VALVE OR GATE,CAMOZZI #2LR-SB4-B</v>
          </cell>
          <cell r="C13863">
            <v>460</v>
          </cell>
          <cell r="D13863">
            <v>0</v>
          </cell>
          <cell r="E13863">
            <v>0</v>
          </cell>
          <cell r="K13863">
            <v>15</v>
          </cell>
          <cell r="L13863" t="str">
            <v>EA</v>
          </cell>
        </row>
        <row r="13864">
          <cell r="A13864" t="str">
            <v>9941-0281-T</v>
          </cell>
          <cell r="B13864" t="str">
            <v>VALVE RELIEF SMC #AQ1510-01</v>
          </cell>
          <cell r="C13864">
            <v>450</v>
          </cell>
          <cell r="D13864">
            <v>0</v>
          </cell>
          <cell r="E13864">
            <v>0</v>
          </cell>
          <cell r="K13864">
            <v>15</v>
          </cell>
          <cell r="L13864" t="str">
            <v>EA</v>
          </cell>
        </row>
        <row r="13865">
          <cell r="A13865" t="str">
            <v>9941-0282-T</v>
          </cell>
          <cell r="B13865" t="str">
            <v>BALL VALVE 3" FLANGE ARITA SBA-F204</v>
          </cell>
          <cell r="C13865">
            <v>6930</v>
          </cell>
          <cell r="D13865">
            <v>0</v>
          </cell>
          <cell r="E13865">
            <v>0</v>
          </cell>
          <cell r="K13865">
            <v>0</v>
          </cell>
          <cell r="L13865" t="str">
            <v>EA</v>
          </cell>
        </row>
        <row r="13866">
          <cell r="A13866" t="str">
            <v>9941-0283-T</v>
          </cell>
          <cell r="B13866" t="str">
            <v>VALVE P/V PEROLO #MX80S37T21G 3" ASA150</v>
          </cell>
          <cell r="C13866">
            <v>22034.583849999999</v>
          </cell>
          <cell r="D13866">
            <v>0</v>
          </cell>
          <cell r="E13866">
            <v>0</v>
          </cell>
          <cell r="K13866">
            <v>0</v>
          </cell>
          <cell r="L13866" t="str">
            <v>EA</v>
          </cell>
        </row>
        <row r="13867">
          <cell r="A13867" t="str">
            <v>9941-0284-T</v>
          </cell>
          <cell r="B13867" t="str">
            <v>VALVE P/V FORT VALE #043/13712182S 3"ASA</v>
          </cell>
          <cell r="C13867">
            <v>0</v>
          </cell>
          <cell r="D13867">
            <v>0</v>
          </cell>
          <cell r="E13867">
            <v>0</v>
          </cell>
          <cell r="K13867">
            <v>0</v>
          </cell>
          <cell r="L13867" t="str">
            <v>EA</v>
          </cell>
        </row>
        <row r="13868">
          <cell r="A13868" t="str">
            <v>9941-0285-001-T</v>
          </cell>
          <cell r="B13868" t="str">
            <v>VALVE EM,VL NORMEC 90.42.50  P-BALANCED</v>
          </cell>
          <cell r="C13868">
            <v>0</v>
          </cell>
          <cell r="D13868">
            <v>0</v>
          </cell>
          <cell r="E13868">
            <v>0</v>
          </cell>
          <cell r="K13868">
            <v>0</v>
          </cell>
          <cell r="L13868" t="str">
            <v>EA</v>
          </cell>
        </row>
        <row r="13869">
          <cell r="A13869" t="str">
            <v>9941-0285-T</v>
          </cell>
          <cell r="B13869" t="str">
            <v>VALVE EM,VL NORMEC 90.41.70 NON P-BALANC</v>
          </cell>
          <cell r="C13869">
            <v>9851.5229799999997</v>
          </cell>
          <cell r="D13869">
            <v>0</v>
          </cell>
          <cell r="E13869">
            <v>0</v>
          </cell>
          <cell r="K13869">
            <v>0</v>
          </cell>
          <cell r="L13869" t="str">
            <v>EA</v>
          </cell>
        </row>
        <row r="13870">
          <cell r="A13870" t="str">
            <v>9941-0286-001-T</v>
          </cell>
          <cell r="B13870" t="str">
            <v>BOTTOM VALVES CIVACON'S EURO 100-2</v>
          </cell>
          <cell r="C13870">
            <v>10205.836160000001</v>
          </cell>
          <cell r="D13870">
            <v>4</v>
          </cell>
          <cell r="E13870">
            <v>0</v>
          </cell>
          <cell r="K13870">
            <v>0</v>
          </cell>
          <cell r="L13870" t="str">
            <v>EA</v>
          </cell>
        </row>
        <row r="13871">
          <cell r="A13871" t="str">
            <v>9941-0286-T</v>
          </cell>
          <cell r="B13871" t="str">
            <v>VALVE EMERGENCY,HI-FLOW SEQ,EURO 100-2S</v>
          </cell>
          <cell r="C13871">
            <v>11827.589690000001</v>
          </cell>
          <cell r="D13871">
            <v>0</v>
          </cell>
          <cell r="E13871">
            <v>0</v>
          </cell>
          <cell r="K13871">
            <v>0</v>
          </cell>
          <cell r="L13871" t="str">
            <v>EA</v>
          </cell>
        </row>
        <row r="13872">
          <cell r="A13872" t="str">
            <v>9941-0287-206-T</v>
          </cell>
          <cell r="B13872" t="str">
            <v>VALVE RELIEF ARITA 2" BSPT WP=90 Psi</v>
          </cell>
          <cell r="C13872">
            <v>5200</v>
          </cell>
          <cell r="D13872">
            <v>18</v>
          </cell>
          <cell r="E13872">
            <v>0</v>
          </cell>
          <cell r="K13872">
            <v>0</v>
          </cell>
          <cell r="L13872" t="str">
            <v>EA</v>
          </cell>
        </row>
        <row r="13873">
          <cell r="A13873" t="str">
            <v>9941-0287-T</v>
          </cell>
          <cell r="B13873" t="str">
            <v>VALVE RELIEF ARITA 2" BSPT MODEL BSV-RNL</v>
          </cell>
          <cell r="C13873">
            <v>0</v>
          </cell>
          <cell r="D13873">
            <v>0</v>
          </cell>
          <cell r="E13873">
            <v>0</v>
          </cell>
          <cell r="K13873">
            <v>0</v>
          </cell>
          <cell r="L13873" t="str">
            <v>EA</v>
          </cell>
        </row>
        <row r="13874">
          <cell r="A13874" t="str">
            <v>9941-0288-T</v>
          </cell>
          <cell r="B13874" t="str">
            <v>VALVE 3/2 PUSH BUT.#PNEUMAX 228.52.8 1/2</v>
          </cell>
          <cell r="C13874">
            <v>1105</v>
          </cell>
          <cell r="D13874">
            <v>0</v>
          </cell>
          <cell r="E13874">
            <v>0</v>
          </cell>
          <cell r="K13874">
            <v>7</v>
          </cell>
          <cell r="L13874" t="str">
            <v>EA</v>
          </cell>
        </row>
        <row r="13875">
          <cell r="A13875" t="str">
            <v>9941-0289-T</v>
          </cell>
          <cell r="B13875" t="str">
            <v>VALVE 5/2 ROLLER LEVER, CAMOZZI #358-955</v>
          </cell>
          <cell r="C13875">
            <v>0</v>
          </cell>
          <cell r="D13875">
            <v>0</v>
          </cell>
          <cell r="E13875">
            <v>0</v>
          </cell>
          <cell r="K13875">
            <v>0</v>
          </cell>
          <cell r="L13875" t="str">
            <v>EA</v>
          </cell>
        </row>
        <row r="13876">
          <cell r="A13876" t="str">
            <v>9941-0290-T</v>
          </cell>
          <cell r="B13876" t="str">
            <v>VALVE 3/2 PUSH BUTTON PNEUMAX228.32.6.25</v>
          </cell>
          <cell r="C13876">
            <v>1599.5</v>
          </cell>
          <cell r="D13876">
            <v>0</v>
          </cell>
          <cell r="E13876">
            <v>0</v>
          </cell>
          <cell r="K13876">
            <v>7</v>
          </cell>
          <cell r="L13876" t="str">
            <v>EA</v>
          </cell>
        </row>
        <row r="13877">
          <cell r="A13877" t="str">
            <v>9941-0291-T</v>
          </cell>
          <cell r="B13877" t="str">
            <v>LEVELLING VALVE / HEIGHT CONTROL KIT SAF</v>
          </cell>
          <cell r="C13877">
            <v>26983.749520000001</v>
          </cell>
          <cell r="D13877">
            <v>0</v>
          </cell>
          <cell r="E13877">
            <v>0</v>
          </cell>
          <cell r="K13877">
            <v>0</v>
          </cell>
          <cell r="L13877" t="str">
            <v>EA</v>
          </cell>
        </row>
        <row r="13878">
          <cell r="A13878" t="str">
            <v>9941-0292-T</v>
          </cell>
          <cell r="B13878" t="str">
            <v>STEER AXLE LOCK KIT. SAF #SAL07 DWG40551</v>
          </cell>
          <cell r="C13878">
            <v>18739.794320000001</v>
          </cell>
          <cell r="D13878">
            <v>0</v>
          </cell>
          <cell r="E13878">
            <v>0</v>
          </cell>
          <cell r="K13878">
            <v>0</v>
          </cell>
          <cell r="L13878" t="str">
            <v>EA</v>
          </cell>
        </row>
        <row r="13879">
          <cell r="A13879" t="str">
            <v>9941-0293-T</v>
          </cell>
          <cell r="B13879" t="str">
            <v>VALVE SUSPENSION CONTROL SEALCO #110587</v>
          </cell>
          <cell r="C13879">
            <v>2016.8045999999999</v>
          </cell>
          <cell r="D13879">
            <v>0</v>
          </cell>
          <cell r="E13879">
            <v>6</v>
          </cell>
          <cell r="K13879">
            <v>60</v>
          </cell>
          <cell r="L13879" t="str">
            <v>EA</v>
          </cell>
        </row>
        <row r="13880">
          <cell r="A13880" t="str">
            <v>9941-0294-001-T</v>
          </cell>
          <cell r="B13880" t="str">
            <v>VALVE,5/2 G1/4 LEV/LEV SMC VFM350-F02-08</v>
          </cell>
          <cell r="C13880">
            <v>1816</v>
          </cell>
          <cell r="D13880">
            <v>5</v>
          </cell>
          <cell r="E13880">
            <v>6</v>
          </cell>
          <cell r="K13880">
            <v>15</v>
          </cell>
          <cell r="L13880" t="str">
            <v>EA</v>
          </cell>
        </row>
        <row r="13881">
          <cell r="A13881" t="str">
            <v>9941-0294-T</v>
          </cell>
          <cell r="B13881" t="str">
            <v>VALVE,5/2 G1/4 LEV/LEV NORGREN X3067702</v>
          </cell>
          <cell r="C13881">
            <v>4496</v>
          </cell>
          <cell r="D13881">
            <v>3</v>
          </cell>
          <cell r="E13881">
            <v>6</v>
          </cell>
          <cell r="K13881">
            <v>30</v>
          </cell>
          <cell r="L13881" t="str">
            <v>EA</v>
          </cell>
        </row>
        <row r="13882">
          <cell r="A13882" t="str">
            <v>9941-0295-001-T</v>
          </cell>
          <cell r="B13882" t="str">
            <v>VALVE3/2 G1/4 HD ROLL SMC VM230-F02-01SA</v>
          </cell>
          <cell r="C13882">
            <v>777</v>
          </cell>
          <cell r="D13882">
            <v>7</v>
          </cell>
          <cell r="E13882">
            <v>0</v>
          </cell>
          <cell r="K13882">
            <v>30</v>
          </cell>
          <cell r="L13882" t="str">
            <v>EA</v>
          </cell>
        </row>
        <row r="13883">
          <cell r="A13883" t="str">
            <v>9941-0295-T</v>
          </cell>
          <cell r="B13883" t="str">
            <v>VALVE,3/2 G1/8 HD ROLLER NORG 03029302</v>
          </cell>
          <cell r="C13883">
            <v>2910</v>
          </cell>
          <cell r="D13883">
            <v>0</v>
          </cell>
          <cell r="E13883">
            <v>6</v>
          </cell>
          <cell r="K13883">
            <v>30</v>
          </cell>
          <cell r="L13883" t="str">
            <v>EA</v>
          </cell>
        </row>
        <row r="13884">
          <cell r="A13884" t="str">
            <v>9941-0296-022-T</v>
          </cell>
          <cell r="B13884" t="str">
            <v>VALVE CHARGING4.5BAR WABCO#434 100 022 0</v>
          </cell>
          <cell r="C13884">
            <v>1535.31899</v>
          </cell>
          <cell r="D13884">
            <v>10</v>
          </cell>
          <cell r="E13884">
            <v>0</v>
          </cell>
          <cell r="K13884">
            <v>60</v>
          </cell>
          <cell r="L13884" t="str">
            <v>EA</v>
          </cell>
        </row>
        <row r="13885">
          <cell r="A13885" t="str">
            <v>9941-0297-T</v>
          </cell>
          <cell r="B13885" t="str">
            <v>VALVE, PROTECTION SEALCO #140290</v>
          </cell>
          <cell r="C13885">
            <v>510</v>
          </cell>
          <cell r="D13885">
            <v>0</v>
          </cell>
          <cell r="E13885">
            <v>0</v>
          </cell>
          <cell r="K13885">
            <v>30</v>
          </cell>
          <cell r="L13885" t="str">
            <v>EA</v>
          </cell>
        </row>
        <row r="13886">
          <cell r="A13886" t="str">
            <v>9941-0298-001-T</v>
          </cell>
          <cell r="B13886" t="str">
            <v>VALVE3/2 G1/4KNOB/SPR,SMC VM230-F02-30BA</v>
          </cell>
          <cell r="C13886">
            <v>900</v>
          </cell>
          <cell r="D13886">
            <v>11</v>
          </cell>
          <cell r="E13886">
            <v>0</v>
          </cell>
          <cell r="K13886">
            <v>15</v>
          </cell>
          <cell r="L13886" t="str">
            <v>EA</v>
          </cell>
        </row>
        <row r="13887">
          <cell r="A13887" t="str">
            <v>9941-0298-T</v>
          </cell>
          <cell r="B13887" t="str">
            <v>VALVE,3/2 G1/4 KNOB/SPR RE,NORG 03060402</v>
          </cell>
          <cell r="C13887">
            <v>2616</v>
          </cell>
          <cell r="D13887">
            <v>5</v>
          </cell>
          <cell r="E13887">
            <v>0</v>
          </cell>
          <cell r="K13887">
            <v>30</v>
          </cell>
          <cell r="L13887" t="str">
            <v>EA</v>
          </cell>
        </row>
        <row r="13888">
          <cell r="A13888" t="str">
            <v>9941-0299-T</v>
          </cell>
          <cell r="B13888" t="str">
            <v>BOTTOM VALVES CIVACON'S EURO 100-1</v>
          </cell>
          <cell r="C13888">
            <v>8534.9500000000007</v>
          </cell>
          <cell r="D13888">
            <v>1</v>
          </cell>
          <cell r="E13888">
            <v>0</v>
          </cell>
          <cell r="K13888">
            <v>0</v>
          </cell>
          <cell r="L13888" t="str">
            <v>EA</v>
          </cell>
        </row>
        <row r="13889">
          <cell r="A13889" t="str">
            <v>9941-0300-T</v>
          </cell>
          <cell r="B13889" t="str">
            <v>BALL VALVE ARITA 1 1/4" BSPT SS304</v>
          </cell>
          <cell r="C13889">
            <v>670</v>
          </cell>
          <cell r="D13889">
            <v>0</v>
          </cell>
          <cell r="E13889">
            <v>0</v>
          </cell>
          <cell r="K13889">
            <v>0</v>
          </cell>
          <cell r="L13889" t="str">
            <v>EA</v>
          </cell>
        </row>
        <row r="13890">
          <cell r="A13890" t="str">
            <v>9941-0301-T</v>
          </cell>
          <cell r="B13890" t="str">
            <v>VALVE 5/2 SOLENOID V,24V MW#7010021100</v>
          </cell>
          <cell r="C13890">
            <v>1830</v>
          </cell>
          <cell r="D13890">
            <v>0</v>
          </cell>
          <cell r="E13890">
            <v>0</v>
          </cell>
          <cell r="K13890">
            <v>0</v>
          </cell>
          <cell r="L13890" t="str">
            <v>EA</v>
          </cell>
        </row>
        <row r="13891">
          <cell r="A13891" t="str">
            <v>9941-0302-T</v>
          </cell>
          <cell r="B13891" t="str">
            <v>VALVE SPRING BRAKE CONTROL</v>
          </cell>
          <cell r="C13891">
            <v>3069.3139899999996</v>
          </cell>
          <cell r="D13891">
            <v>0</v>
          </cell>
          <cell r="E13891">
            <v>0</v>
          </cell>
          <cell r="K13891">
            <v>60</v>
          </cell>
          <cell r="L13891" t="str">
            <v>EA</v>
          </cell>
        </row>
        <row r="13892">
          <cell r="A13892" t="str">
            <v>9941-0303-T</v>
          </cell>
          <cell r="B13892" t="str">
            <v>LEVELLING VALVE / HEIGHT CONTROL KIT SAF</v>
          </cell>
          <cell r="C13892">
            <v>0</v>
          </cell>
          <cell r="D13892">
            <v>0</v>
          </cell>
          <cell r="E13892">
            <v>0</v>
          </cell>
          <cell r="K13892">
            <v>0</v>
          </cell>
          <cell r="L13892" t="str">
            <v>EA</v>
          </cell>
        </row>
        <row r="13893">
          <cell r="A13893" t="str">
            <v>9941-0304-T</v>
          </cell>
          <cell r="B13893" t="str">
            <v>VALVE RELAY MODULATOR WABCO#480 2072 020</v>
          </cell>
          <cell r="C13893">
            <v>21952.156589999999</v>
          </cell>
          <cell r="D13893">
            <v>0</v>
          </cell>
          <cell r="E13893">
            <v>0</v>
          </cell>
          <cell r="K13893">
            <v>0</v>
          </cell>
          <cell r="L13893" t="str">
            <v>EA</v>
          </cell>
        </row>
        <row r="13894">
          <cell r="A13894" t="str">
            <v>9941-0305-T</v>
          </cell>
          <cell r="B13894" t="str">
            <v>STEER AXLE LOCK KIT. SAF ZL9&amp;ZL8</v>
          </cell>
          <cell r="C13894">
            <v>0</v>
          </cell>
          <cell r="D13894">
            <v>0</v>
          </cell>
          <cell r="E13894">
            <v>0</v>
          </cell>
          <cell r="K13894">
            <v>0</v>
          </cell>
          <cell r="L13894" t="str">
            <v>EA</v>
          </cell>
        </row>
        <row r="13895">
          <cell r="A13895" t="str">
            <v>9941-0306-T</v>
          </cell>
          <cell r="B13895" t="str">
            <v>WABCO HEIGHT CONTROL KIT</v>
          </cell>
          <cell r="C13895">
            <v>0</v>
          </cell>
          <cell r="D13895">
            <v>0</v>
          </cell>
          <cell r="E13895">
            <v>0</v>
          </cell>
          <cell r="K13895">
            <v>0</v>
          </cell>
          <cell r="L13895" t="str">
            <v>EA</v>
          </cell>
        </row>
        <row r="13896">
          <cell r="A13896" t="str">
            <v>9941-0307-T</v>
          </cell>
          <cell r="B13896" t="str">
            <v>PNEUMATIC EXT MODULE #4615130020</v>
          </cell>
          <cell r="C13896">
            <v>5527.1495100000002</v>
          </cell>
          <cell r="D13896">
            <v>0</v>
          </cell>
          <cell r="E13896">
            <v>0</v>
          </cell>
          <cell r="K13896">
            <v>0</v>
          </cell>
          <cell r="L13896" t="str">
            <v>EA</v>
          </cell>
        </row>
        <row r="13897">
          <cell r="A13897" t="str">
            <v>9941-0308-T</v>
          </cell>
          <cell r="B13897" t="str">
            <v>PNEUMATIC ACT, VALVE V/R NORMEC 78.45.00</v>
          </cell>
          <cell r="C13897">
            <v>3052.8894099999998</v>
          </cell>
          <cell r="D13897">
            <v>0</v>
          </cell>
          <cell r="E13897">
            <v>0</v>
          </cell>
          <cell r="K13897">
            <v>0</v>
          </cell>
          <cell r="L13897" t="str">
            <v>EA</v>
          </cell>
        </row>
        <row r="13898">
          <cell r="A13898" t="str">
            <v>9941-0309-T</v>
          </cell>
          <cell r="B13898" t="str">
            <v>ON/OFF BUTTON NORMEC 10.52.12</v>
          </cell>
          <cell r="C13898">
            <v>1891.8546699999999</v>
          </cell>
          <cell r="D13898">
            <v>0</v>
          </cell>
          <cell r="E13898">
            <v>0</v>
          </cell>
          <cell r="K13898">
            <v>0</v>
          </cell>
          <cell r="L13898" t="str">
            <v>EA</v>
          </cell>
        </row>
        <row r="13899">
          <cell r="A13899" t="str">
            <v>9941-0310-T</v>
          </cell>
          <cell r="B13899" t="str">
            <v>GUADD BAR INTERLOCK 3/2 NORMEC 08.50.53</v>
          </cell>
          <cell r="C13899">
            <v>1592.81495</v>
          </cell>
          <cell r="D13899">
            <v>0</v>
          </cell>
          <cell r="E13899">
            <v>0</v>
          </cell>
          <cell r="K13899">
            <v>0</v>
          </cell>
          <cell r="L13899" t="str">
            <v>EA</v>
          </cell>
        </row>
        <row r="13900">
          <cell r="A13900" t="str">
            <v>9941-0311-T</v>
          </cell>
          <cell r="B13900" t="str">
            <v>DOUBLE CUT-OFF VALVE WABCO 434 500 003 0</v>
          </cell>
          <cell r="C13900">
            <v>1629.20199</v>
          </cell>
          <cell r="D13900">
            <v>5</v>
          </cell>
          <cell r="E13900">
            <v>0</v>
          </cell>
          <cell r="K13900">
            <v>60</v>
          </cell>
          <cell r="L13900" t="str">
            <v>EA</v>
          </cell>
        </row>
        <row r="13901">
          <cell r="A13901" t="str">
            <v>9941-0312-T</v>
          </cell>
          <cell r="B13901" t="str">
            <v>VALVE BUTTERFLY 4" TTMA LIQUIP#LBV450</v>
          </cell>
          <cell r="C13901">
            <v>8440.6283600000006</v>
          </cell>
          <cell r="D13901">
            <v>0</v>
          </cell>
          <cell r="E13901">
            <v>0</v>
          </cell>
          <cell r="K13901">
            <v>60</v>
          </cell>
          <cell r="L13901" t="str">
            <v>EA</v>
          </cell>
        </row>
        <row r="13902">
          <cell r="A13902" t="str">
            <v>9941-0313-T</v>
          </cell>
          <cell r="B13902" t="str">
            <v>VALVE BALL BRASS 3" BSPT JK BRAND</v>
          </cell>
          <cell r="C13902">
            <v>1280</v>
          </cell>
          <cell r="D13902">
            <v>1</v>
          </cell>
          <cell r="E13902">
            <v>0</v>
          </cell>
          <cell r="K13902">
            <v>7</v>
          </cell>
          <cell r="L13902" t="str">
            <v>EA</v>
          </cell>
        </row>
        <row r="13903">
          <cell r="A13903" t="str">
            <v>9941-0314-T</v>
          </cell>
          <cell r="B13903" t="str">
            <v>BALL VALVE 3" FLANGE SLV CLASS150#</v>
          </cell>
          <cell r="C13903">
            <v>6500</v>
          </cell>
          <cell r="D13903">
            <v>6</v>
          </cell>
          <cell r="E13903">
            <v>0</v>
          </cell>
          <cell r="K13903">
            <v>0</v>
          </cell>
          <cell r="L13903" t="str">
            <v>EA</v>
          </cell>
        </row>
        <row r="13904">
          <cell r="A13904" t="str">
            <v>9941-0315</v>
          </cell>
          <cell r="B13904" t="str">
            <v>VALVE VAPOUR FOR JAPANESE #1986SV-VIC</v>
          </cell>
          <cell r="C13904">
            <v>0</v>
          </cell>
          <cell r="D13904">
            <v>0</v>
          </cell>
          <cell r="E13904">
            <v>0</v>
          </cell>
          <cell r="K13904">
            <v>0</v>
          </cell>
          <cell r="L13904" t="str">
            <v>EA</v>
          </cell>
        </row>
        <row r="13905">
          <cell r="A13905" t="str">
            <v>9941-0315-T</v>
          </cell>
          <cell r="B13905" t="str">
            <v>VALVE SOLINOID. 3/2, 1/4"P PNEUMAX.</v>
          </cell>
          <cell r="C13905">
            <v>2082</v>
          </cell>
          <cell r="D13905">
            <v>0</v>
          </cell>
          <cell r="E13905">
            <v>0</v>
          </cell>
          <cell r="K13905">
            <v>7</v>
          </cell>
          <cell r="L13905" t="str">
            <v>EA</v>
          </cell>
        </row>
        <row r="13906">
          <cell r="A13906" t="str">
            <v>9941-0316-T</v>
          </cell>
          <cell r="B13906" t="str">
            <v>CABLE DRAIN COCK 1/4" 1500mm ABC#ABF123</v>
          </cell>
          <cell r="C13906">
            <v>599.95519000000002</v>
          </cell>
          <cell r="D13906">
            <v>40</v>
          </cell>
          <cell r="E13906">
            <v>0</v>
          </cell>
          <cell r="K13906">
            <v>60</v>
          </cell>
          <cell r="L13906" t="str">
            <v>EA</v>
          </cell>
        </row>
        <row r="13907">
          <cell r="A13907" t="str">
            <v>9941-0317-001-T</v>
          </cell>
          <cell r="B13907" t="str">
            <v>VALVE EMER 4" AIR OPER, FLANGE,KT02-100Y</v>
          </cell>
          <cell r="C13907">
            <v>2074.2306699999999</v>
          </cell>
          <cell r="D13907">
            <v>5</v>
          </cell>
          <cell r="E13907">
            <v>0</v>
          </cell>
          <cell r="K13907">
            <v>0</v>
          </cell>
          <cell r="L13907" t="str">
            <v>EA</v>
          </cell>
        </row>
        <row r="13908">
          <cell r="A13908" t="str">
            <v>9941-0317-T</v>
          </cell>
          <cell r="B13908" t="str">
            <v>VALVE EMER 4" AIR OPER, FLANGE, KT02-100</v>
          </cell>
          <cell r="C13908">
            <v>0</v>
          </cell>
          <cell r="D13908">
            <v>0</v>
          </cell>
          <cell r="E13908">
            <v>0</v>
          </cell>
          <cell r="K13908">
            <v>0</v>
          </cell>
          <cell r="L13908" t="str">
            <v>EA</v>
          </cell>
        </row>
        <row r="13909">
          <cell r="A13909" t="str">
            <v>9941-0318-T</v>
          </cell>
          <cell r="B13909" t="str">
            <v>VALVE EMER 4" MECH, FLANGE,KT02-100ZY</v>
          </cell>
          <cell r="C13909">
            <v>0</v>
          </cell>
          <cell r="D13909">
            <v>0</v>
          </cell>
          <cell r="E13909">
            <v>0</v>
          </cell>
          <cell r="K13909">
            <v>0</v>
          </cell>
          <cell r="L13909" t="str">
            <v>EA</v>
          </cell>
        </row>
        <row r="13910">
          <cell r="A13910" t="str">
            <v>9941-0319-T</v>
          </cell>
          <cell r="B13910" t="str">
            <v>5/2" VALVE MW. G1/8 KNOB OPR. &amp; RETURE</v>
          </cell>
          <cell r="C13910">
            <v>1025.5</v>
          </cell>
          <cell r="D13910">
            <v>23</v>
          </cell>
          <cell r="E13910">
            <v>0</v>
          </cell>
          <cell r="K13910">
            <v>0</v>
          </cell>
          <cell r="L13910" t="str">
            <v>EA</v>
          </cell>
        </row>
        <row r="13911">
          <cell r="A13911" t="str">
            <v>9941-0320-001-T</v>
          </cell>
          <cell r="B13911" t="str">
            <v>3/2 VALVE PNEU.RETURN MW#8826503 (RED)</v>
          </cell>
          <cell r="C13911">
            <v>1673</v>
          </cell>
          <cell r="D13911">
            <v>18</v>
          </cell>
          <cell r="E13911">
            <v>0</v>
          </cell>
          <cell r="K13911">
            <v>0</v>
          </cell>
          <cell r="L13911" t="str">
            <v>EA</v>
          </cell>
        </row>
        <row r="13912">
          <cell r="A13912" t="str">
            <v>9941-0320-002-T</v>
          </cell>
          <cell r="B13912" t="str">
            <v>3/2 VALVE PNEU.RETURN MW#8826503 (BLACK)</v>
          </cell>
          <cell r="C13912">
            <v>1673</v>
          </cell>
          <cell r="D13912">
            <v>22</v>
          </cell>
          <cell r="E13912">
            <v>0</v>
          </cell>
          <cell r="K13912">
            <v>0</v>
          </cell>
          <cell r="L13912" t="str">
            <v>EA</v>
          </cell>
        </row>
        <row r="13913">
          <cell r="A13913" t="str">
            <v>9941-0321-T</v>
          </cell>
          <cell r="B13913" t="str">
            <v>SCHRADER VALVE FOR #4 AIR MOTOR</v>
          </cell>
          <cell r="C13913">
            <v>6119.0029199999999</v>
          </cell>
          <cell r="D13913">
            <v>0</v>
          </cell>
          <cell r="E13913">
            <v>0</v>
          </cell>
          <cell r="K13913">
            <v>99</v>
          </cell>
          <cell r="L13913" t="str">
            <v>EA</v>
          </cell>
        </row>
        <row r="13914">
          <cell r="A13914" t="str">
            <v>9941-0322-T</v>
          </cell>
          <cell r="B13914" t="str">
            <v>Transmission Control Valve #1335494070</v>
          </cell>
          <cell r="C13914">
            <v>9990</v>
          </cell>
          <cell r="D13914">
            <v>0</v>
          </cell>
          <cell r="E13914">
            <v>0</v>
          </cell>
          <cell r="K13914">
            <v>0</v>
          </cell>
          <cell r="L13914" t="str">
            <v>EA</v>
          </cell>
        </row>
        <row r="13915">
          <cell r="A13915" t="str">
            <v>9941-0323</v>
          </cell>
          <cell r="B13915" t="str">
            <v>VALVE,MODULATOR,ABS,SINGLEWABCOVCS</v>
          </cell>
          <cell r="C13915">
            <v>3093.8712399999999</v>
          </cell>
          <cell r="D13915">
            <v>0</v>
          </cell>
          <cell r="E13915">
            <v>0</v>
          </cell>
          <cell r="K13915">
            <v>60</v>
          </cell>
          <cell r="L13915" t="str">
            <v>EA</v>
          </cell>
        </row>
        <row r="13916">
          <cell r="A13916" t="str">
            <v>9941-0323-T</v>
          </cell>
          <cell r="B13916" t="str">
            <v>A/C Valve</v>
          </cell>
          <cell r="C13916">
            <v>1440</v>
          </cell>
          <cell r="D13916">
            <v>0</v>
          </cell>
          <cell r="E13916">
            <v>0</v>
          </cell>
          <cell r="K13916">
            <v>0</v>
          </cell>
          <cell r="L13916" t="str">
            <v>EA</v>
          </cell>
        </row>
        <row r="13917">
          <cell r="A13917" t="str">
            <v>9941-0324-T</v>
          </cell>
          <cell r="B13917" t="str">
            <v>BALL VALVE 2" ,JEF, BSP THREAD</v>
          </cell>
          <cell r="C13917">
            <v>420</v>
          </cell>
          <cell r="D13917">
            <v>11</v>
          </cell>
          <cell r="E13917">
            <v>0</v>
          </cell>
          <cell r="K13917">
            <v>7</v>
          </cell>
          <cell r="L13917" t="str">
            <v>EA</v>
          </cell>
        </row>
        <row r="13918">
          <cell r="A13918" t="str">
            <v>9941-0325-T</v>
          </cell>
          <cell r="B13918" t="str">
            <v>V. EMER. 4" ALFONS HAAR PBV 100/115 FL90</v>
          </cell>
          <cell r="C13918">
            <v>0</v>
          </cell>
          <cell r="D13918">
            <v>0</v>
          </cell>
          <cell r="E13918">
            <v>0</v>
          </cell>
          <cell r="K13918">
            <v>0</v>
          </cell>
          <cell r="L13918" t="str">
            <v>EA</v>
          </cell>
        </row>
        <row r="13919">
          <cell r="A13919" t="str">
            <v>9941-0326-T</v>
          </cell>
          <cell r="B13919" t="str">
            <v>V. EMER. 6" ALFONS HAAR PBV150/150BFL90S</v>
          </cell>
          <cell r="C13919">
            <v>0</v>
          </cell>
          <cell r="D13919">
            <v>0</v>
          </cell>
          <cell r="E13919">
            <v>0</v>
          </cell>
          <cell r="K13919">
            <v>0</v>
          </cell>
          <cell r="L13919" t="str">
            <v>EA</v>
          </cell>
        </row>
        <row r="13920">
          <cell r="A13920" t="str">
            <v>9941-0327-T</v>
          </cell>
          <cell r="B13920" t="str">
            <v>BUTTERFLY VALVE 304/DN40 # KT-D81X10P-40</v>
          </cell>
          <cell r="C13920">
            <v>0</v>
          </cell>
          <cell r="D13920">
            <v>0</v>
          </cell>
          <cell r="E13920">
            <v>0</v>
          </cell>
          <cell r="K13920">
            <v>0</v>
          </cell>
          <cell r="L13920" t="str">
            <v>EA</v>
          </cell>
        </row>
        <row r="13921">
          <cell r="A13921" t="str">
            <v>9941-0328-T</v>
          </cell>
          <cell r="B13921" t="str">
            <v>VALVE BUTTERFLY /316L/DN80 # KT-D61X10P-</v>
          </cell>
          <cell r="C13921">
            <v>0</v>
          </cell>
          <cell r="D13921">
            <v>0</v>
          </cell>
          <cell r="E13921">
            <v>0</v>
          </cell>
          <cell r="K13921">
            <v>0</v>
          </cell>
          <cell r="L13921" t="str">
            <v>EA</v>
          </cell>
        </row>
        <row r="13922">
          <cell r="A13922" t="str">
            <v>9941-0329-T</v>
          </cell>
          <cell r="B13922" t="str">
            <v>GUARD BAR INTERLOCK /ALU. # KT-SL02</v>
          </cell>
          <cell r="C13922">
            <v>0</v>
          </cell>
          <cell r="D13922">
            <v>0</v>
          </cell>
          <cell r="E13922">
            <v>0</v>
          </cell>
          <cell r="K13922">
            <v>0</v>
          </cell>
          <cell r="L13922" t="str">
            <v>EA</v>
          </cell>
        </row>
        <row r="13923">
          <cell r="A13923" t="str">
            <v>9941-0330-T</v>
          </cell>
          <cell r="B13923" t="str">
            <v>BALL VALVE 3" SS ARITA 1000 W.O.G. BSPT</v>
          </cell>
          <cell r="C13923">
            <v>3350</v>
          </cell>
          <cell r="D13923">
            <v>2</v>
          </cell>
          <cell r="E13923">
            <v>0</v>
          </cell>
          <cell r="K13923">
            <v>0</v>
          </cell>
          <cell r="L13923" t="str">
            <v>EA</v>
          </cell>
        </row>
        <row r="13924">
          <cell r="A13924" t="str">
            <v>9941-0331-T</v>
          </cell>
          <cell r="B13924" t="str">
            <v>3/2-WAY VALVE G1/8 [NC] #338L-035</v>
          </cell>
          <cell r="C13924">
            <v>850</v>
          </cell>
          <cell r="D13924">
            <v>8</v>
          </cell>
          <cell r="E13924">
            <v>0</v>
          </cell>
          <cell r="K13924">
            <v>15</v>
          </cell>
          <cell r="L13924" t="str">
            <v>EA</v>
          </cell>
        </row>
        <row r="13925">
          <cell r="A13925" t="str">
            <v>9941-0333-T</v>
          </cell>
          <cell r="B13925" t="str">
            <v>3/2-WAY VALVE G1/8 #338L-033 [Camozzi]</v>
          </cell>
          <cell r="C13925">
            <v>890</v>
          </cell>
          <cell r="D13925">
            <v>8</v>
          </cell>
          <cell r="E13925">
            <v>0</v>
          </cell>
          <cell r="K13925">
            <v>15</v>
          </cell>
          <cell r="L13925" t="str">
            <v>EA</v>
          </cell>
        </row>
        <row r="13926">
          <cell r="A13926" t="str">
            <v>9941-0334-T</v>
          </cell>
          <cell r="B13926" t="str">
            <v>PNEU. Control box set [TH] W/HANDRAIL</v>
          </cell>
          <cell r="C13926">
            <v>30000</v>
          </cell>
          <cell r="D13926">
            <v>3</v>
          </cell>
          <cell r="E13926">
            <v>0</v>
          </cell>
          <cell r="K13926">
            <v>15</v>
          </cell>
          <cell r="L13926" t="str">
            <v>EA</v>
          </cell>
        </row>
        <row r="13927">
          <cell r="A13927" t="str">
            <v>9941-0335-T</v>
          </cell>
          <cell r="B13927" t="str">
            <v>5/2 ROLLER LEVEL G1/8" CAMOZZI#358-955</v>
          </cell>
          <cell r="C13927">
            <v>890</v>
          </cell>
          <cell r="D13927">
            <v>9</v>
          </cell>
          <cell r="E13927">
            <v>0</v>
          </cell>
          <cell r="K13927">
            <v>15</v>
          </cell>
          <cell r="L13927" t="str">
            <v>EA</v>
          </cell>
        </row>
        <row r="13928">
          <cell r="A13928" t="str">
            <v>9941-0336-T</v>
          </cell>
          <cell r="B13928" t="str">
            <v>BALL VALVE 4" NPT SS316</v>
          </cell>
          <cell r="C13928">
            <v>0</v>
          </cell>
          <cell r="D13928">
            <v>0</v>
          </cell>
          <cell r="E13928">
            <v>0</v>
          </cell>
          <cell r="K13928">
            <v>0</v>
          </cell>
          <cell r="L13928" t="str">
            <v>EA</v>
          </cell>
        </row>
        <row r="13929">
          <cell r="A13929" t="str">
            <v>9941-0337-T</v>
          </cell>
          <cell r="B13929" t="str">
            <v>VALVE FOOT DIXON DBFVPETNA INTERNAL</v>
          </cell>
          <cell r="C13929">
            <v>0</v>
          </cell>
          <cell r="D13929">
            <v>0</v>
          </cell>
          <cell r="E13929">
            <v>0</v>
          </cell>
          <cell r="K13929">
            <v>0</v>
          </cell>
          <cell r="L13929" t="str">
            <v>EA</v>
          </cell>
        </row>
        <row r="13930">
          <cell r="A13930" t="str">
            <v>9941-0338-T</v>
          </cell>
          <cell r="B13930" t="str">
            <v>STEER AXLE LOCK KIT. SAF #4A/SALK</v>
          </cell>
          <cell r="C13930">
            <v>0</v>
          </cell>
          <cell r="D13930">
            <v>0</v>
          </cell>
          <cell r="E13930">
            <v>0</v>
          </cell>
          <cell r="K13930">
            <v>0</v>
          </cell>
          <cell r="L13930" t="str">
            <v>EA</v>
          </cell>
        </row>
        <row r="13931">
          <cell r="A13931" t="str">
            <v>9941-0368</v>
          </cell>
          <cell r="B13931" t="str">
            <v>VALVE WET OR DRY2IN ALUM BODY</v>
          </cell>
          <cell r="C13931">
            <v>0</v>
          </cell>
          <cell r="D13931">
            <v>0</v>
          </cell>
          <cell r="E13931">
            <v>0</v>
          </cell>
          <cell r="K13931">
            <v>0</v>
          </cell>
          <cell r="L13931" t="str">
            <v>EA</v>
          </cell>
        </row>
        <row r="13932">
          <cell r="A13932" t="str">
            <v>9941-0513</v>
          </cell>
          <cell r="B13932" t="str">
            <v>VALVE,BALL,3IN,BRNZ THD ENDS APOLLO #701</v>
          </cell>
          <cell r="C13932">
            <v>3962.3119900000002</v>
          </cell>
          <cell r="D13932">
            <v>0</v>
          </cell>
          <cell r="E13932">
            <v>0</v>
          </cell>
          <cell r="K13932">
            <v>60</v>
          </cell>
          <cell r="L13932" t="str">
            <v>EA</v>
          </cell>
        </row>
        <row r="13933">
          <cell r="A13933" t="str">
            <v>9941-0537</v>
          </cell>
          <cell r="B13933" t="str">
            <v>VALVE, CHEM/HYDR,4INX3 IN 90EG EL,T316SS</v>
          </cell>
          <cell r="C13933">
            <v>34933.514900000002</v>
          </cell>
          <cell r="D13933">
            <v>2</v>
          </cell>
          <cell r="E13933">
            <v>0</v>
          </cell>
          <cell r="K13933">
            <v>60</v>
          </cell>
          <cell r="L13933" t="str">
            <v>EA</v>
          </cell>
        </row>
        <row r="13934">
          <cell r="A13934" t="str">
            <v>9941-0575</v>
          </cell>
          <cell r="B13934" t="str">
            <v>VAVE,GATE,3IN,316SS FLG X THD X MPT</v>
          </cell>
          <cell r="C13934">
            <v>0</v>
          </cell>
          <cell r="D13934">
            <v>0</v>
          </cell>
          <cell r="E13934">
            <v>0</v>
          </cell>
          <cell r="K13934">
            <v>0</v>
          </cell>
          <cell r="L13934" t="str">
            <v>EA</v>
          </cell>
        </row>
        <row r="13935">
          <cell r="A13935" t="str">
            <v>9941-0856</v>
          </cell>
          <cell r="B13935" t="str">
            <v>VALVE,CHECK,SWING,3IN. ALUM, FLG.MNT. W/</v>
          </cell>
          <cell r="C13935">
            <v>0</v>
          </cell>
          <cell r="D13935">
            <v>0</v>
          </cell>
          <cell r="E13935">
            <v>0</v>
          </cell>
          <cell r="K13935">
            <v>0</v>
          </cell>
          <cell r="L13935" t="str">
            <v>EA</v>
          </cell>
        </row>
        <row r="13936">
          <cell r="A13936" t="str">
            <v>9941-0909</v>
          </cell>
          <cell r="B13936" t="str">
            <v>3" BFV VALVE ASS'Y (SURESEAL 3 (BFV PART</v>
          </cell>
          <cell r="C13936">
            <v>2167.2004299999999</v>
          </cell>
          <cell r="D13936">
            <v>0</v>
          </cell>
          <cell r="E13936">
            <v>0</v>
          </cell>
          <cell r="K13936">
            <v>60</v>
          </cell>
          <cell r="L13936" t="str">
            <v>EA</v>
          </cell>
        </row>
        <row r="13937">
          <cell r="A13937" t="str">
            <v>9942-0001-T</v>
          </cell>
          <cell r="B13937" t="str">
            <v>VENT,PRESSURE &amp;VAC.ROLLOVER VE0406</v>
          </cell>
          <cell r="C13937">
            <v>1467.24</v>
          </cell>
          <cell r="D13937">
            <v>0</v>
          </cell>
          <cell r="E13937">
            <v>0</v>
          </cell>
          <cell r="K13937">
            <v>0</v>
          </cell>
          <cell r="L13937" t="str">
            <v>EA</v>
          </cell>
        </row>
        <row r="13938">
          <cell r="A13938" t="str">
            <v>9942-0002-001-T</v>
          </cell>
          <cell r="B13938" t="str">
            <v>BOOT VENT (BELLOW) KIT LOCAL#10051</v>
          </cell>
          <cell r="C13938">
            <v>150</v>
          </cell>
          <cell r="D13938">
            <v>23</v>
          </cell>
          <cell r="E13938">
            <v>0</v>
          </cell>
          <cell r="K13938">
            <v>15</v>
          </cell>
          <cell r="L13938" t="str">
            <v>EA</v>
          </cell>
        </row>
        <row r="13939">
          <cell r="A13939" t="str">
            <v>9942-0002-002-T</v>
          </cell>
          <cell r="B13939" t="str">
            <v>BOOT VENT (BELLOW) KIT LOCAL#10051VITON</v>
          </cell>
          <cell r="C13939">
            <v>310</v>
          </cell>
          <cell r="D13939">
            <v>46</v>
          </cell>
          <cell r="E13939">
            <v>0</v>
          </cell>
          <cell r="K13939">
            <v>15</v>
          </cell>
          <cell r="L13939" t="str">
            <v>EA</v>
          </cell>
        </row>
        <row r="13940">
          <cell r="A13940" t="str">
            <v>9942-0002-T</v>
          </cell>
          <cell r="B13940" t="str">
            <v>BOOT VENT (BELLOW) KIT CIVA #10053</v>
          </cell>
          <cell r="C13940">
            <v>1376.2839999999999</v>
          </cell>
          <cell r="D13940">
            <v>0</v>
          </cell>
          <cell r="E13940">
            <v>0</v>
          </cell>
          <cell r="K13940">
            <v>0</v>
          </cell>
          <cell r="L13940" t="str">
            <v>EA</v>
          </cell>
        </row>
        <row r="13941">
          <cell r="A13941" t="str">
            <v>9942-0003-001-T</v>
          </cell>
          <cell r="B13941" t="str">
            <v>VENT, NV 2001 #6470 BODY</v>
          </cell>
          <cell r="C13941">
            <v>0</v>
          </cell>
          <cell r="D13941">
            <v>0</v>
          </cell>
          <cell r="E13941">
            <v>0</v>
          </cell>
          <cell r="K13941">
            <v>0</v>
          </cell>
          <cell r="L13941" t="str">
            <v>EA</v>
          </cell>
        </row>
        <row r="13942">
          <cell r="A13942" t="str">
            <v>9942-0003-002-T</v>
          </cell>
          <cell r="B13942" t="str">
            <v>VENT, NV 2001 #6479 O-RING (BUNA)</v>
          </cell>
          <cell r="C13942">
            <v>29.57</v>
          </cell>
          <cell r="D13942">
            <v>0</v>
          </cell>
          <cell r="E13942">
            <v>0</v>
          </cell>
          <cell r="K13942">
            <v>0</v>
          </cell>
          <cell r="L13942" t="str">
            <v>EA</v>
          </cell>
        </row>
        <row r="13943">
          <cell r="A13943" t="str">
            <v>9942-0003-003-T</v>
          </cell>
          <cell r="B13943" t="str">
            <v>VENT, NV 2001 #6471 VACUUM DISC</v>
          </cell>
          <cell r="C13943">
            <v>327.49</v>
          </cell>
          <cell r="D13943">
            <v>0</v>
          </cell>
          <cell r="E13943">
            <v>0</v>
          </cell>
          <cell r="K13943">
            <v>0</v>
          </cell>
          <cell r="L13943" t="str">
            <v>EA</v>
          </cell>
        </row>
        <row r="13944">
          <cell r="A13944" t="str">
            <v>9942-0003-004-T</v>
          </cell>
          <cell r="B13944" t="str">
            <v>VENT, NV 2001 #9427 O-RING (VITON)</v>
          </cell>
          <cell r="C13944">
            <v>65.25</v>
          </cell>
          <cell r="D13944">
            <v>0</v>
          </cell>
          <cell r="E13944">
            <v>0</v>
          </cell>
          <cell r="K13944">
            <v>0</v>
          </cell>
          <cell r="L13944" t="str">
            <v>EA</v>
          </cell>
        </row>
        <row r="13945">
          <cell r="A13945" t="str">
            <v>9942-0003-005-T</v>
          </cell>
          <cell r="B13945" t="str">
            <v>VENT, NV 2001 #9428 O-RING (VITON)</v>
          </cell>
          <cell r="C13945">
            <v>127.98</v>
          </cell>
          <cell r="D13945">
            <v>0</v>
          </cell>
          <cell r="E13945">
            <v>0</v>
          </cell>
          <cell r="K13945">
            <v>0</v>
          </cell>
          <cell r="L13945" t="str">
            <v>EA</v>
          </cell>
        </row>
        <row r="13946">
          <cell r="A13946" t="str">
            <v>9942-0003-006-T</v>
          </cell>
          <cell r="B13946" t="str">
            <v>VENT, NV 2001 #9429 O-RING (VITON)</v>
          </cell>
          <cell r="C13946">
            <v>311.2</v>
          </cell>
          <cell r="D13946">
            <v>0</v>
          </cell>
          <cell r="E13946">
            <v>0</v>
          </cell>
          <cell r="K13946">
            <v>0</v>
          </cell>
          <cell r="L13946" t="str">
            <v>EA</v>
          </cell>
        </row>
        <row r="13947">
          <cell r="A13947" t="str">
            <v>9942-0003-007-T</v>
          </cell>
          <cell r="B13947" t="str">
            <v>VENT, NV 2001 #6461 VALVE SHUTOFF</v>
          </cell>
          <cell r="C13947">
            <v>58.36</v>
          </cell>
          <cell r="D13947">
            <v>0</v>
          </cell>
          <cell r="E13947">
            <v>0</v>
          </cell>
          <cell r="K13947">
            <v>0</v>
          </cell>
          <cell r="L13947" t="str">
            <v>EA</v>
          </cell>
        </row>
        <row r="13948">
          <cell r="A13948" t="str">
            <v>9942-0003-008-T</v>
          </cell>
          <cell r="B13948" t="str">
            <v>VENT, NV 2001 #6478 PRESSURE DISC</v>
          </cell>
          <cell r="C13948">
            <v>191.04</v>
          </cell>
          <cell r="D13948">
            <v>0</v>
          </cell>
          <cell r="E13948">
            <v>0</v>
          </cell>
          <cell r="K13948">
            <v>0</v>
          </cell>
          <cell r="L13948" t="str">
            <v>EA</v>
          </cell>
        </row>
        <row r="13949">
          <cell r="A13949" t="str">
            <v>9942-0003-009-T</v>
          </cell>
          <cell r="B13949" t="str">
            <v>VENT, NV 2001 #6474 RETAINER</v>
          </cell>
          <cell r="C13949">
            <v>0</v>
          </cell>
          <cell r="D13949">
            <v>0</v>
          </cell>
          <cell r="E13949">
            <v>0</v>
          </cell>
          <cell r="K13949">
            <v>0</v>
          </cell>
          <cell r="L13949" t="str">
            <v>EA</v>
          </cell>
        </row>
        <row r="13950">
          <cell r="A13950" t="str">
            <v>9942-0003-010-T</v>
          </cell>
          <cell r="B13950" t="str">
            <v>VENT, NV 2001 #6464 STUD</v>
          </cell>
          <cell r="C13950">
            <v>0</v>
          </cell>
          <cell r="D13950">
            <v>0</v>
          </cell>
          <cell r="E13950">
            <v>0</v>
          </cell>
          <cell r="K13950">
            <v>0</v>
          </cell>
          <cell r="L13950" t="str">
            <v>EA</v>
          </cell>
        </row>
        <row r="13951">
          <cell r="A13951" t="str">
            <v>9942-0003-011-T</v>
          </cell>
          <cell r="B13951" t="str">
            <v>VENT, NV 2001 #6466 VACUUM SPRING</v>
          </cell>
          <cell r="C13951">
            <v>67.775990000000007</v>
          </cell>
          <cell r="D13951">
            <v>0</v>
          </cell>
          <cell r="E13951">
            <v>0</v>
          </cell>
          <cell r="K13951">
            <v>0</v>
          </cell>
          <cell r="L13951" t="str">
            <v>EA</v>
          </cell>
        </row>
        <row r="13952">
          <cell r="A13952" t="str">
            <v>9942-0003-012-T</v>
          </cell>
          <cell r="B13952" t="str">
            <v>VENT, NV 2001 #7040 SCREW (FLAT HEAD)</v>
          </cell>
          <cell r="C13952">
            <v>5.76</v>
          </cell>
          <cell r="D13952">
            <v>0</v>
          </cell>
          <cell r="E13952">
            <v>0</v>
          </cell>
          <cell r="K13952">
            <v>0</v>
          </cell>
          <cell r="L13952" t="str">
            <v>EA</v>
          </cell>
        </row>
        <row r="13953">
          <cell r="A13953" t="str">
            <v>9942-0003-013-T</v>
          </cell>
          <cell r="B13953" t="str">
            <v>VENT, NV 2001 #9717 PRESSURE SPRING</v>
          </cell>
          <cell r="C13953">
            <v>65.984859999999998</v>
          </cell>
          <cell r="D13953">
            <v>0</v>
          </cell>
          <cell r="E13953">
            <v>0</v>
          </cell>
          <cell r="K13953">
            <v>0</v>
          </cell>
          <cell r="L13953" t="str">
            <v>EA</v>
          </cell>
        </row>
        <row r="13954">
          <cell r="A13954" t="str">
            <v>9942-0003-014-T</v>
          </cell>
          <cell r="B13954" t="str">
            <v>VENT, NV 2001 #9718 SCREW (SOCKET HEAD)</v>
          </cell>
          <cell r="C13954">
            <v>18.25</v>
          </cell>
          <cell r="D13954">
            <v>0</v>
          </cell>
          <cell r="E13954">
            <v>0</v>
          </cell>
          <cell r="K13954">
            <v>0</v>
          </cell>
          <cell r="L13954" t="str">
            <v>EA</v>
          </cell>
        </row>
        <row r="13955">
          <cell r="A13955" t="str">
            <v>9942-0003-015-T</v>
          </cell>
          <cell r="B13955" t="str">
            <v>VENT, NV 2001 #9719 LOCK WASHER</v>
          </cell>
          <cell r="C13955">
            <v>1.44</v>
          </cell>
          <cell r="D13955">
            <v>0</v>
          </cell>
          <cell r="E13955">
            <v>0</v>
          </cell>
          <cell r="K13955">
            <v>0</v>
          </cell>
          <cell r="L13955" t="str">
            <v>EA</v>
          </cell>
        </row>
        <row r="13956">
          <cell r="A13956" t="str">
            <v>9942-0003-016-T</v>
          </cell>
          <cell r="B13956" t="str">
            <v>VENT, NV 2001 #9892 CARRIER</v>
          </cell>
          <cell r="C13956">
            <v>149.37</v>
          </cell>
          <cell r="D13956">
            <v>0</v>
          </cell>
          <cell r="E13956">
            <v>0</v>
          </cell>
          <cell r="K13956">
            <v>0</v>
          </cell>
          <cell r="L13956" t="str">
            <v>EA</v>
          </cell>
        </row>
        <row r="13957">
          <cell r="A13957" t="str">
            <v>9942-0003-T</v>
          </cell>
          <cell r="B13957" t="str">
            <v>VENT, NV 2001 PRESSURE VACUUM VENT, CIVA</v>
          </cell>
          <cell r="C13957">
            <v>2236.2830600000002</v>
          </cell>
          <cell r="D13957">
            <v>0</v>
          </cell>
          <cell r="E13957">
            <v>0</v>
          </cell>
          <cell r="K13957">
            <v>0</v>
          </cell>
          <cell r="L13957" t="str">
            <v>EA</v>
          </cell>
        </row>
        <row r="13958">
          <cell r="A13958" t="str">
            <v>9942-0004-T</v>
          </cell>
          <cell r="B13958" t="str">
            <v>PV VENT #NC00017 INTERNAL VENT FOR M/H C</v>
          </cell>
          <cell r="C13958">
            <v>0</v>
          </cell>
          <cell r="D13958">
            <v>0</v>
          </cell>
          <cell r="E13958">
            <v>0</v>
          </cell>
          <cell r="K13958">
            <v>0</v>
          </cell>
          <cell r="L13958" t="str">
            <v>EA</v>
          </cell>
        </row>
        <row r="13959">
          <cell r="A13959" t="str">
            <v>9942-0005-T</v>
          </cell>
          <cell r="B13959" t="str">
            <v>PV VENTS  EMCO #EW00612337 FOR MANLID</v>
          </cell>
          <cell r="C13959">
            <v>2388.0242699999999</v>
          </cell>
          <cell r="D13959">
            <v>3</v>
          </cell>
          <cell r="E13959">
            <v>15</v>
          </cell>
          <cell r="K13959">
            <v>0</v>
          </cell>
          <cell r="L13959" t="str">
            <v>EA</v>
          </cell>
        </row>
        <row r="13960">
          <cell r="A13960" t="str">
            <v>9942-0006-T</v>
          </cell>
          <cell r="B13960" t="str">
            <v>VENT P&amp;V R/OVER S/S TEF 316GDE PVV204-ST</v>
          </cell>
          <cell r="C13960">
            <v>16837.91</v>
          </cell>
          <cell r="D13960">
            <v>0</v>
          </cell>
          <cell r="E13960">
            <v>0</v>
          </cell>
          <cell r="K13960">
            <v>0</v>
          </cell>
          <cell r="L13960" t="str">
            <v>EA</v>
          </cell>
        </row>
        <row r="13961">
          <cell r="A13961" t="str">
            <v>9942-0007-001-T</v>
          </cell>
          <cell r="B13961" t="str">
            <v>VENT VAPOUR CHEMICAL LIQUIP #AVV3SSC</v>
          </cell>
          <cell r="C13961">
            <v>33839.960740000002</v>
          </cell>
          <cell r="D13961">
            <v>1</v>
          </cell>
          <cell r="E13961">
            <v>0</v>
          </cell>
          <cell r="K13961">
            <v>60</v>
          </cell>
          <cell r="L13961" t="str">
            <v>EA</v>
          </cell>
        </row>
        <row r="13962">
          <cell r="A13962" t="str">
            <v>9942-0007-T</v>
          </cell>
          <cell r="B13962" t="str">
            <v>VENT VAPOUR CHEMICAL LIQUIP #AVV3SST</v>
          </cell>
          <cell r="C13962">
            <v>36292.17</v>
          </cell>
          <cell r="D13962">
            <v>0</v>
          </cell>
          <cell r="E13962">
            <v>0</v>
          </cell>
          <cell r="K13962">
            <v>0</v>
          </cell>
          <cell r="L13962" t="str">
            <v>EA</v>
          </cell>
        </row>
        <row r="13963">
          <cell r="A13963" t="str">
            <v>9942-0008-T</v>
          </cell>
          <cell r="B13963" t="str">
            <v>VENT ASSY S/S TEF 100mm 316GDE PV401-SST</v>
          </cell>
          <cell r="C13963">
            <v>0</v>
          </cell>
          <cell r="D13963">
            <v>0</v>
          </cell>
          <cell r="E13963">
            <v>0</v>
          </cell>
          <cell r="K13963">
            <v>0</v>
          </cell>
          <cell r="L13963" t="str">
            <v>EA</v>
          </cell>
        </row>
        <row r="13964">
          <cell r="A13964" t="str">
            <v>9942-0009-001-T</v>
          </cell>
          <cell r="B13964" t="str">
            <v>PRESSURE VACUUM VENT BODY PVV104-1U</v>
          </cell>
          <cell r="C13964">
            <v>1121.46</v>
          </cell>
          <cell r="D13964">
            <v>0</v>
          </cell>
          <cell r="E13964">
            <v>0</v>
          </cell>
          <cell r="K13964">
            <v>0</v>
          </cell>
          <cell r="L13964" t="str">
            <v>EA</v>
          </cell>
        </row>
        <row r="13965">
          <cell r="A13965" t="str">
            <v>9942-0009-002-T</v>
          </cell>
          <cell r="B13965" t="str">
            <v>ROLLEVER POPPET BONDED SEAL PVV104-7</v>
          </cell>
          <cell r="C13965">
            <v>784.02</v>
          </cell>
          <cell r="D13965">
            <v>0</v>
          </cell>
          <cell r="E13965">
            <v>0</v>
          </cell>
          <cell r="K13965">
            <v>0</v>
          </cell>
          <cell r="L13965" t="str">
            <v>EA</v>
          </cell>
        </row>
        <row r="13966">
          <cell r="A13966" t="str">
            <v>9942-0009-003-T</v>
          </cell>
          <cell r="B13966" t="str">
            <v>VACUUM POPPET BONDED SEAL PVV104-9</v>
          </cell>
          <cell r="C13966">
            <v>972.92</v>
          </cell>
          <cell r="D13966">
            <v>0</v>
          </cell>
          <cell r="E13966">
            <v>0</v>
          </cell>
          <cell r="K13966">
            <v>0</v>
          </cell>
          <cell r="L13966" t="str">
            <v>EA</v>
          </cell>
        </row>
        <row r="13967">
          <cell r="A13967" t="str">
            <v>9942-0009-004-T</v>
          </cell>
          <cell r="B13967" t="str">
            <v>PRESSURE POPPET PVV104-8</v>
          </cell>
          <cell r="C13967">
            <v>461.8</v>
          </cell>
          <cell r="D13967">
            <v>0</v>
          </cell>
          <cell r="E13967">
            <v>0</v>
          </cell>
          <cell r="K13967">
            <v>0</v>
          </cell>
          <cell r="L13967" t="str">
            <v>EA</v>
          </cell>
        </row>
        <row r="13968">
          <cell r="A13968" t="str">
            <v>9942-0009-005-T</v>
          </cell>
          <cell r="B13968" t="str">
            <v>DIA 38 BALL PVV104-13</v>
          </cell>
          <cell r="C13968">
            <v>1160.29</v>
          </cell>
          <cell r="D13968">
            <v>0</v>
          </cell>
          <cell r="E13968">
            <v>0</v>
          </cell>
          <cell r="K13968">
            <v>0</v>
          </cell>
          <cell r="L13968" t="str">
            <v>EA</v>
          </cell>
        </row>
        <row r="13969">
          <cell r="A13969" t="str">
            <v>9942-0009-006-T</v>
          </cell>
          <cell r="B13969" t="str">
            <v>ROLLEVER SPRING 4421</v>
          </cell>
          <cell r="C13969">
            <v>105.6</v>
          </cell>
          <cell r="D13969">
            <v>0</v>
          </cell>
          <cell r="E13969">
            <v>0</v>
          </cell>
          <cell r="K13969">
            <v>0</v>
          </cell>
          <cell r="L13969" t="str">
            <v>EA</v>
          </cell>
        </row>
        <row r="13970">
          <cell r="A13970" t="str">
            <v>9942-0009-007-T</v>
          </cell>
          <cell r="B13970" t="str">
            <v>VACUUM SPRING 2.5K/PA 4419</v>
          </cell>
          <cell r="C13970">
            <v>126.39</v>
          </cell>
          <cell r="D13970">
            <v>0</v>
          </cell>
          <cell r="E13970">
            <v>0</v>
          </cell>
          <cell r="K13970">
            <v>0</v>
          </cell>
          <cell r="L13970" t="str">
            <v>EA</v>
          </cell>
        </row>
        <row r="13971">
          <cell r="A13971" t="str">
            <v>9942-0009-008-T</v>
          </cell>
          <cell r="B13971" t="str">
            <v>PRESSURE SPRING 10K/PA 6109</v>
          </cell>
          <cell r="C13971">
            <v>0</v>
          </cell>
          <cell r="D13971">
            <v>0</v>
          </cell>
          <cell r="E13971">
            <v>0</v>
          </cell>
          <cell r="K13971">
            <v>0</v>
          </cell>
          <cell r="L13971" t="str">
            <v>EA</v>
          </cell>
        </row>
        <row r="13972">
          <cell r="A13972" t="str">
            <v>9942-0009-009-T</v>
          </cell>
          <cell r="B13972" t="str">
            <v>CIRCLIP INTERNAL 4347</v>
          </cell>
          <cell r="C13972">
            <v>93.61</v>
          </cell>
          <cell r="D13972">
            <v>0</v>
          </cell>
          <cell r="E13972">
            <v>0</v>
          </cell>
          <cell r="K13972">
            <v>0</v>
          </cell>
          <cell r="L13972" t="str">
            <v>EA</v>
          </cell>
        </row>
        <row r="13973">
          <cell r="A13973" t="str">
            <v>9942-0009-010-T</v>
          </cell>
          <cell r="B13973" t="str">
            <v>E-CLIP 0096</v>
          </cell>
          <cell r="C13973">
            <v>19.690000000000001</v>
          </cell>
          <cell r="D13973">
            <v>0</v>
          </cell>
          <cell r="E13973">
            <v>0</v>
          </cell>
          <cell r="K13973">
            <v>0</v>
          </cell>
          <cell r="L13973" t="str">
            <v>EA</v>
          </cell>
        </row>
        <row r="13974">
          <cell r="A13974" t="str">
            <v>9942-0009-T</v>
          </cell>
          <cell r="B13974" t="str">
            <v>PRESSURE VACUUM VENT PVV104U</v>
          </cell>
          <cell r="C13974">
            <v>3653.6818499999999</v>
          </cell>
          <cell r="D13974">
            <v>10</v>
          </cell>
          <cell r="E13974">
            <v>0</v>
          </cell>
          <cell r="K13974">
            <v>60</v>
          </cell>
          <cell r="L13974" t="str">
            <v>EA</v>
          </cell>
        </row>
        <row r="13975">
          <cell r="A13975" t="str">
            <v>9942-0010-K</v>
          </cell>
          <cell r="B13975" t="str">
            <v>SV87S 3", Sequential</v>
          </cell>
          <cell r="C13975">
            <v>0</v>
          </cell>
          <cell r="D13975">
            <v>0</v>
          </cell>
          <cell r="E13975">
            <v>0</v>
          </cell>
          <cell r="K13975">
            <v>0</v>
          </cell>
          <cell r="L13975" t="str">
            <v>KIT</v>
          </cell>
        </row>
        <row r="13976">
          <cell r="A13976" t="str">
            <v>9942-0010-T</v>
          </cell>
          <cell r="B13976" t="str">
            <v>VENT VAPOUR SEQ AIR OPER. TRELOR SV87S</v>
          </cell>
          <cell r="C13976">
            <v>4741.71</v>
          </cell>
          <cell r="D13976">
            <v>0</v>
          </cell>
          <cell r="E13976">
            <v>0</v>
          </cell>
          <cell r="K13976">
            <v>0</v>
          </cell>
          <cell r="L13976" t="str">
            <v>EA</v>
          </cell>
        </row>
        <row r="13977">
          <cell r="A13977" t="str">
            <v>9942-0011-T</v>
          </cell>
          <cell r="B13977" t="str">
            <v>VENT VAPOUR SEQUENTIAL,EMCO,#F0592123</v>
          </cell>
          <cell r="C13977">
            <v>6345.9189999999999</v>
          </cell>
          <cell r="D13977">
            <v>36</v>
          </cell>
          <cell r="E13977">
            <v>0</v>
          </cell>
          <cell r="K13977">
            <v>0</v>
          </cell>
          <cell r="L13977" t="str">
            <v>EA</v>
          </cell>
        </row>
        <row r="13978">
          <cell r="A13978" t="str">
            <v>9942-0012-T</v>
          </cell>
          <cell r="B13978" t="str">
            <v>VENT VAPOUR TRELOAR DPV209</v>
          </cell>
          <cell r="C13978">
            <v>0</v>
          </cell>
          <cell r="D13978">
            <v>0</v>
          </cell>
          <cell r="E13978">
            <v>0</v>
          </cell>
          <cell r="K13978">
            <v>0</v>
          </cell>
          <cell r="L13978" t="str">
            <v>EA</v>
          </cell>
        </row>
        <row r="13979">
          <cell r="A13979" t="str">
            <v>9942-0013-T</v>
          </cell>
          <cell r="B13979" t="str">
            <v>VENT, NV2001-F2 PRESSURE VACUUM VENT,</v>
          </cell>
          <cell r="C13979">
            <v>0</v>
          </cell>
          <cell r="D13979">
            <v>0</v>
          </cell>
          <cell r="E13979">
            <v>0</v>
          </cell>
          <cell r="K13979">
            <v>0</v>
          </cell>
          <cell r="L13979" t="str">
            <v>EA</v>
          </cell>
        </row>
        <row r="13980">
          <cell r="A13980" t="str">
            <v>9942-0015-T</v>
          </cell>
          <cell r="B13980" t="str">
            <v>VENT PRESSURE &amp;VACUUM TRELOAR (DPV209)</v>
          </cell>
          <cell r="C13980">
            <v>4005.58</v>
          </cell>
          <cell r="D13980">
            <v>0</v>
          </cell>
          <cell r="E13980">
            <v>0</v>
          </cell>
          <cell r="K13980">
            <v>0</v>
          </cell>
          <cell r="L13980" t="str">
            <v>EA</v>
          </cell>
        </row>
        <row r="13981">
          <cell r="A13981" t="str">
            <v>9942-0016-T</v>
          </cell>
          <cell r="B13981" t="str">
            <v>SV80S replaced with  SV87S. 9942-0010-T</v>
          </cell>
          <cell r="C13981">
            <v>4696.2</v>
          </cell>
          <cell r="D13981">
            <v>0</v>
          </cell>
          <cell r="E13981">
            <v>0</v>
          </cell>
          <cell r="K13981">
            <v>0</v>
          </cell>
          <cell r="L13981" t="str">
            <v>EA</v>
          </cell>
        </row>
        <row r="13982">
          <cell r="A13982" t="str">
            <v>9942-0017-001-T</v>
          </cell>
          <cell r="B13982" t="str">
            <v>VENT VAPOUR SEQUENTIAL AIR OPER. T195SV</v>
          </cell>
          <cell r="C13982">
            <v>4304.4417800000001</v>
          </cell>
          <cell r="D13982">
            <v>6</v>
          </cell>
          <cell r="E13982">
            <v>5</v>
          </cell>
          <cell r="K13982">
            <v>0</v>
          </cell>
          <cell r="L13982" t="str">
            <v>EA</v>
          </cell>
        </row>
        <row r="13983">
          <cell r="A13983" t="str">
            <v>9942-0017-T</v>
          </cell>
          <cell r="B13983" t="str">
            <v>VENT VAPOUR SEQUENTIAL AIR OPER. T195SVE</v>
          </cell>
          <cell r="C13983">
            <v>5343.3563699999995</v>
          </cell>
          <cell r="D13983">
            <v>0</v>
          </cell>
          <cell r="E13983">
            <v>0</v>
          </cell>
          <cell r="K13983">
            <v>0</v>
          </cell>
          <cell r="L13983" t="str">
            <v>EA</v>
          </cell>
        </row>
        <row r="13984">
          <cell r="A13984" t="str">
            <v>9942-0018</v>
          </cell>
          <cell r="B13984" t="str">
            <v>VENT,VACUUMBREAKER,MAGNET</v>
          </cell>
          <cell r="C13984">
            <v>24540.031719999999</v>
          </cell>
          <cell r="D13984">
            <v>0</v>
          </cell>
          <cell r="E13984">
            <v>0</v>
          </cell>
          <cell r="K13984">
            <v>60</v>
          </cell>
          <cell r="L13984" t="str">
            <v>EA</v>
          </cell>
        </row>
        <row r="13985">
          <cell r="A13985" t="str">
            <v>9942-0018-T</v>
          </cell>
          <cell r="B13985" t="str">
            <v>VENT PRESSURE &amp;VACUUM CIVACON NV3000E</v>
          </cell>
          <cell r="C13985">
            <v>4097.2202299999999</v>
          </cell>
          <cell r="D13985">
            <v>0</v>
          </cell>
          <cell r="E13985">
            <v>0</v>
          </cell>
          <cell r="K13985">
            <v>0</v>
          </cell>
          <cell r="L13985" t="str">
            <v>EA</v>
          </cell>
        </row>
        <row r="13986">
          <cell r="A13986" t="str">
            <v>9942-0019-T</v>
          </cell>
          <cell r="B13986" t="str">
            <v>VENT, NV3000 PRESSURE VACUUM VENT, CIVA</v>
          </cell>
          <cell r="C13986">
            <v>2201.8745899999999</v>
          </cell>
          <cell r="D13986">
            <v>0</v>
          </cell>
          <cell r="E13986">
            <v>0</v>
          </cell>
          <cell r="K13986">
            <v>0</v>
          </cell>
          <cell r="L13986" t="str">
            <v>EA</v>
          </cell>
        </row>
        <row r="13987">
          <cell r="A13987" t="str">
            <v>9942-0020-T</v>
          </cell>
          <cell r="B13987" t="str">
            <v>VENT, VAPOUR VALVE LIQUIP AVV075K CHEM</v>
          </cell>
          <cell r="C13987">
            <v>22783.53</v>
          </cell>
          <cell r="D13987">
            <v>0</v>
          </cell>
          <cell r="E13987">
            <v>0</v>
          </cell>
          <cell r="K13987">
            <v>60</v>
          </cell>
          <cell r="L13987" t="str">
            <v>EA</v>
          </cell>
        </row>
        <row r="13988">
          <cell r="A13988" t="str">
            <v>9942-0021-001-T</v>
          </cell>
          <cell r="B13988" t="str">
            <v>VENT VAPOUR SEQ. AIR OPER. T196SV-FA</v>
          </cell>
          <cell r="C13988">
            <v>5799.2077399999998</v>
          </cell>
          <cell r="D13988">
            <v>0</v>
          </cell>
          <cell r="E13988">
            <v>0</v>
          </cell>
          <cell r="K13988">
            <v>30</v>
          </cell>
          <cell r="L13988" t="str">
            <v>EA</v>
          </cell>
        </row>
        <row r="13989">
          <cell r="A13989" t="str">
            <v>9942-0021-T</v>
          </cell>
          <cell r="B13989" t="str">
            <v>VENT VAPOUR SEQUENTIAL AIR OPER. T196SV</v>
          </cell>
          <cell r="C13989">
            <v>3443.6212</v>
          </cell>
          <cell r="D13989">
            <v>0</v>
          </cell>
          <cell r="E13989">
            <v>125</v>
          </cell>
          <cell r="K13989">
            <v>30</v>
          </cell>
          <cell r="L13989" t="str">
            <v>EA</v>
          </cell>
        </row>
        <row r="13990">
          <cell r="A13990" t="str">
            <v>9942-0022-T</v>
          </cell>
          <cell r="B13990" t="str">
            <v>VENT VAPOUR SEQUENTIAL AIR OPER. T180SV</v>
          </cell>
          <cell r="C13990">
            <v>3679.4933299999998</v>
          </cell>
          <cell r="D13990">
            <v>25</v>
          </cell>
          <cell r="E13990">
            <v>10</v>
          </cell>
          <cell r="K13990">
            <v>30</v>
          </cell>
          <cell r="L13990" t="str">
            <v>EA</v>
          </cell>
        </row>
        <row r="13991">
          <cell r="A13991" t="str">
            <v>9942-0023-T</v>
          </cell>
          <cell r="B13991" t="str">
            <v>VENT, NV3000RK, REPAIR KIT</v>
          </cell>
          <cell r="C13991">
            <v>1262.97685</v>
          </cell>
          <cell r="D13991">
            <v>18</v>
          </cell>
          <cell r="E13991">
            <v>0</v>
          </cell>
          <cell r="K13991">
            <v>0</v>
          </cell>
          <cell r="L13991" t="str">
            <v>EA</v>
          </cell>
        </row>
        <row r="13992">
          <cell r="A13992" t="str">
            <v>9942-0024-T</v>
          </cell>
          <cell r="B13992" t="str">
            <v>VENT,T195SV Repair kits</v>
          </cell>
          <cell r="C13992">
            <v>1156.90995</v>
          </cell>
          <cell r="D13992">
            <v>0</v>
          </cell>
          <cell r="E13992">
            <v>0</v>
          </cell>
          <cell r="K13992">
            <v>0</v>
          </cell>
          <cell r="L13992" t="str">
            <v>EA</v>
          </cell>
        </row>
        <row r="13993">
          <cell r="A13993" t="str">
            <v>9942-0025-T</v>
          </cell>
          <cell r="B13993" t="str">
            <v>VENT, "BETT" #6238ALB - BUNA SEALS</v>
          </cell>
          <cell r="C13993">
            <v>1602.1623300000001</v>
          </cell>
          <cell r="D13993">
            <v>7</v>
          </cell>
          <cell r="E13993">
            <v>0</v>
          </cell>
          <cell r="K13993">
            <v>60</v>
          </cell>
          <cell r="L13993" t="str">
            <v>EA</v>
          </cell>
        </row>
        <row r="13994">
          <cell r="A13994" t="str">
            <v>9942-0026-T</v>
          </cell>
          <cell r="B13994" t="str">
            <v>VENT,T196SVRK  Repair kits</v>
          </cell>
          <cell r="C13994">
            <v>1757.4466500000001</v>
          </cell>
          <cell r="D13994">
            <v>32</v>
          </cell>
          <cell r="E13994">
            <v>0</v>
          </cell>
          <cell r="K13994">
            <v>0</v>
          </cell>
          <cell r="L13994" t="str">
            <v>EA</v>
          </cell>
        </row>
        <row r="13995">
          <cell r="A13995" t="str">
            <v>9942-0027-001-T</v>
          </cell>
          <cell r="B13995" t="str">
            <v>COVER-RESERVOIR COMPARTMENT</v>
          </cell>
          <cell r="C13995">
            <v>0</v>
          </cell>
          <cell r="D13995">
            <v>0</v>
          </cell>
          <cell r="E13995">
            <v>0</v>
          </cell>
          <cell r="K13995">
            <v>0</v>
          </cell>
          <cell r="L13995" t="str">
            <v>EA</v>
          </cell>
        </row>
        <row r="13996">
          <cell r="A13996" t="str">
            <v>9942-0027-002-T</v>
          </cell>
          <cell r="B13996" t="str">
            <v>SCREW-TAP HEX 1/4 X 1/2 (Etnyre#0171026)</v>
          </cell>
          <cell r="C13996">
            <v>0</v>
          </cell>
          <cell r="D13996">
            <v>0</v>
          </cell>
          <cell r="E13996">
            <v>0</v>
          </cell>
          <cell r="K13996">
            <v>0</v>
          </cell>
          <cell r="L13996" t="str">
            <v>EA</v>
          </cell>
        </row>
        <row r="13997">
          <cell r="A13997" t="str">
            <v>9942-0027-003-T</v>
          </cell>
          <cell r="B13997" t="str">
            <v>SCREW-HEX 1/2NC X 1 ,GR2(Etnyre#0122408)</v>
          </cell>
          <cell r="C13997">
            <v>0</v>
          </cell>
          <cell r="D13997">
            <v>0</v>
          </cell>
          <cell r="E13997">
            <v>0</v>
          </cell>
          <cell r="K13997">
            <v>0</v>
          </cell>
          <cell r="L13997" t="str">
            <v>EA</v>
          </cell>
        </row>
        <row r="13998">
          <cell r="A13998" t="str">
            <v>9942-0027-004-T</v>
          </cell>
          <cell r="B13998" t="str">
            <v>GASKET-1/2 X 3/4 COPPER(Etnyre #6600264)</v>
          </cell>
          <cell r="C13998">
            <v>0</v>
          </cell>
          <cell r="D13998">
            <v>0</v>
          </cell>
          <cell r="E13998">
            <v>0</v>
          </cell>
          <cell r="K13998">
            <v>0</v>
          </cell>
          <cell r="L13998" t="str">
            <v>EA</v>
          </cell>
        </row>
        <row r="13999">
          <cell r="A13999" t="str">
            <v>9942-0027-005-T</v>
          </cell>
          <cell r="B13999" t="str">
            <v>COVER ASM-INSPECTION RESERVOIR</v>
          </cell>
          <cell r="C13999">
            <v>0</v>
          </cell>
          <cell r="D13999">
            <v>0</v>
          </cell>
          <cell r="E13999">
            <v>0</v>
          </cell>
          <cell r="K13999">
            <v>0</v>
          </cell>
          <cell r="L13999" t="str">
            <v>EA</v>
          </cell>
        </row>
        <row r="14000">
          <cell r="A14000" t="str">
            <v>9942-0027-006-T</v>
          </cell>
          <cell r="B14000" t="str">
            <v>GASKET-VALVE 6"DISC (Etnyre # 2740140)</v>
          </cell>
          <cell r="C14000">
            <v>0</v>
          </cell>
          <cell r="D14000">
            <v>0</v>
          </cell>
          <cell r="E14000">
            <v>0</v>
          </cell>
          <cell r="K14000">
            <v>0</v>
          </cell>
          <cell r="L14000" t="str">
            <v>EA</v>
          </cell>
        </row>
        <row r="14001">
          <cell r="A14001" t="str">
            <v>9942-0027-007-T</v>
          </cell>
          <cell r="B14001" t="str">
            <v>SCREW-HEX 3/8NC X3/4 ,GR2 PD</v>
          </cell>
          <cell r="C14001">
            <v>0</v>
          </cell>
          <cell r="D14001">
            <v>0</v>
          </cell>
          <cell r="E14001">
            <v>0</v>
          </cell>
          <cell r="K14001">
            <v>0</v>
          </cell>
          <cell r="L14001" t="str">
            <v>EA</v>
          </cell>
        </row>
        <row r="14002">
          <cell r="A14002" t="str">
            <v>9942-0027-008-T</v>
          </cell>
          <cell r="B14002" t="str">
            <v>FLANGE-BLIND 3"(Etnyre # 6200468)</v>
          </cell>
          <cell r="C14002">
            <v>0</v>
          </cell>
          <cell r="D14002">
            <v>0</v>
          </cell>
          <cell r="E14002">
            <v>0</v>
          </cell>
          <cell r="K14002">
            <v>0</v>
          </cell>
          <cell r="L14002" t="str">
            <v>EA</v>
          </cell>
        </row>
        <row r="14003">
          <cell r="A14003" t="str">
            <v>9942-0027-009-T</v>
          </cell>
          <cell r="B14003" t="str">
            <v>GASKET-FLANGE 3" (Etnyre # 6000071)</v>
          </cell>
          <cell r="C14003">
            <v>0</v>
          </cell>
          <cell r="D14003">
            <v>0</v>
          </cell>
          <cell r="E14003">
            <v>0</v>
          </cell>
          <cell r="K14003">
            <v>0</v>
          </cell>
          <cell r="L14003" t="str">
            <v>EA</v>
          </cell>
        </row>
        <row r="14004">
          <cell r="A14004" t="str">
            <v>9942-0027-010-T</v>
          </cell>
          <cell r="B14004" t="str">
            <v>SHELL ASM-RESERVOIR VENT</v>
          </cell>
          <cell r="C14004">
            <v>0</v>
          </cell>
          <cell r="D14004">
            <v>0</v>
          </cell>
          <cell r="E14004">
            <v>0</v>
          </cell>
          <cell r="K14004">
            <v>0</v>
          </cell>
          <cell r="L14004" t="str">
            <v>EA</v>
          </cell>
        </row>
        <row r="14005">
          <cell r="A14005" t="str">
            <v>9942-0027-011-T</v>
          </cell>
          <cell r="B14005" t="str">
            <v>NUT-HEX 1/2NC PD (Etnyre # 0120378)</v>
          </cell>
          <cell r="C14005">
            <v>0</v>
          </cell>
          <cell r="D14005">
            <v>0</v>
          </cell>
          <cell r="E14005">
            <v>0</v>
          </cell>
          <cell r="K14005">
            <v>0</v>
          </cell>
          <cell r="L14005" t="str">
            <v>EA</v>
          </cell>
        </row>
        <row r="14006">
          <cell r="A14006" t="str">
            <v>9942-0027-012-T</v>
          </cell>
          <cell r="B14006" t="str">
            <v>WASHER-LOCK 1/2 SPRING(Etnyre # 0120384)</v>
          </cell>
          <cell r="C14006">
            <v>0</v>
          </cell>
          <cell r="D14006">
            <v>0</v>
          </cell>
          <cell r="E14006">
            <v>0</v>
          </cell>
          <cell r="K14006">
            <v>0</v>
          </cell>
          <cell r="L14006" t="str">
            <v>EA</v>
          </cell>
        </row>
        <row r="14007">
          <cell r="A14007" t="str">
            <v>9942-0027-013-T</v>
          </cell>
          <cell r="B14007" t="str">
            <v>GASKET-SUMP (Etnyre # 6200467)</v>
          </cell>
          <cell r="C14007">
            <v>0</v>
          </cell>
          <cell r="D14007">
            <v>0</v>
          </cell>
          <cell r="E14007">
            <v>0</v>
          </cell>
          <cell r="K14007">
            <v>0</v>
          </cell>
          <cell r="L14007" t="str">
            <v>EA</v>
          </cell>
        </row>
        <row r="14008">
          <cell r="A14008" t="str">
            <v>9942-0027-014-T</v>
          </cell>
          <cell r="B14008" t="str">
            <v>DRAIN POCKET 3" (Etnyre # 6200466)</v>
          </cell>
          <cell r="C14008">
            <v>0</v>
          </cell>
          <cell r="D14008">
            <v>0</v>
          </cell>
          <cell r="E14008">
            <v>0</v>
          </cell>
          <cell r="K14008">
            <v>0</v>
          </cell>
          <cell r="L14008" t="str">
            <v>EA</v>
          </cell>
        </row>
        <row r="14009">
          <cell r="A14009" t="str">
            <v>9942-0027-015-T</v>
          </cell>
          <cell r="B14009" t="str">
            <v>RING-FINISHING 2" PIPE(Etnyre # 2600042)</v>
          </cell>
          <cell r="C14009">
            <v>0</v>
          </cell>
          <cell r="D14009">
            <v>0</v>
          </cell>
          <cell r="E14009">
            <v>0</v>
          </cell>
          <cell r="K14009">
            <v>0</v>
          </cell>
          <cell r="L14009" t="str">
            <v>EA</v>
          </cell>
        </row>
        <row r="14010">
          <cell r="A14010" t="str">
            <v>9942-0027-T</v>
          </cell>
          <cell r="B14010" t="str">
            <v>VENT ETNYRE ASPHALT VENT STEEL TRANSPORT</v>
          </cell>
          <cell r="C14010">
            <v>46193.329359999996</v>
          </cell>
          <cell r="D14010">
            <v>0</v>
          </cell>
          <cell r="E14010">
            <v>0</v>
          </cell>
          <cell r="K14010">
            <v>0</v>
          </cell>
          <cell r="L14010" t="str">
            <v>EA</v>
          </cell>
        </row>
        <row r="14011">
          <cell r="A14011" t="str">
            <v>9942-0028-T</v>
          </cell>
          <cell r="B14011" t="str">
            <v>RELIEF VALVE ND80  MP80P37T21GBIP</v>
          </cell>
          <cell r="C14011">
            <v>0</v>
          </cell>
          <cell r="D14011">
            <v>0</v>
          </cell>
          <cell r="E14011">
            <v>0</v>
          </cell>
          <cell r="K14011">
            <v>0</v>
          </cell>
          <cell r="L14011" t="str">
            <v>EA</v>
          </cell>
        </row>
        <row r="14012">
          <cell r="A14012" t="str">
            <v>9942-0029-T</v>
          </cell>
          <cell r="B14012" t="str">
            <v>VENT PRESSURE &amp;VACUUM BETTS#6460SSV</v>
          </cell>
          <cell r="C14012">
            <v>5523.5892799999992</v>
          </cell>
          <cell r="D14012">
            <v>6</v>
          </cell>
          <cell r="E14012">
            <v>0</v>
          </cell>
          <cell r="K14012">
            <v>60</v>
          </cell>
          <cell r="L14012" t="str">
            <v>EA</v>
          </cell>
        </row>
        <row r="14013">
          <cell r="A14013" t="str">
            <v>9942-0030-T</v>
          </cell>
          <cell r="B14013" t="str">
            <v>VENT BOOT (BELLOW) KIT LIQUIP#7141</v>
          </cell>
          <cell r="C14013">
            <v>559.28859999999997</v>
          </cell>
          <cell r="D14013">
            <v>0</v>
          </cell>
          <cell r="E14013">
            <v>0</v>
          </cell>
          <cell r="K14013">
            <v>60</v>
          </cell>
          <cell r="L14013" t="str">
            <v>EA</v>
          </cell>
        </row>
        <row r="14014">
          <cell r="A14014" t="str">
            <v>9942-0031-T</v>
          </cell>
          <cell r="B14014" t="str">
            <v>BOOT VENT (BELLOW) KNAPPCO#5960</v>
          </cell>
          <cell r="C14014">
            <v>424.08067000000005</v>
          </cell>
          <cell r="D14014">
            <v>0</v>
          </cell>
          <cell r="E14014">
            <v>0</v>
          </cell>
          <cell r="K14014">
            <v>0</v>
          </cell>
          <cell r="L14014" t="str">
            <v>EA</v>
          </cell>
        </row>
        <row r="14015">
          <cell r="A14015" t="str">
            <v>9942-0032-T</v>
          </cell>
          <cell r="B14015" t="str">
            <v>VENT, NV4000 PRESSURE VACUUM VENT, CIVA</v>
          </cell>
          <cell r="C14015">
            <v>1772.7763299999999</v>
          </cell>
          <cell r="D14015">
            <v>2</v>
          </cell>
          <cell r="E14015">
            <v>0</v>
          </cell>
          <cell r="K14015">
            <v>0</v>
          </cell>
          <cell r="L14015" t="str">
            <v>EA</v>
          </cell>
        </row>
        <row r="14016">
          <cell r="A14016" t="str">
            <v>9942-0033-T</v>
          </cell>
          <cell r="B14016" t="str">
            <v>VENT,OPW 1995TWD</v>
          </cell>
          <cell r="C14016">
            <v>0</v>
          </cell>
          <cell r="D14016">
            <v>0</v>
          </cell>
          <cell r="E14016">
            <v>0</v>
          </cell>
          <cell r="K14016">
            <v>0</v>
          </cell>
          <cell r="L14016" t="str">
            <v>EA</v>
          </cell>
        </row>
        <row r="14017">
          <cell r="A14017" t="str">
            <v>9942-0038-T</v>
          </cell>
          <cell r="B14017" t="str">
            <v>SMC VR3100-N01G INDICATOR</v>
          </cell>
          <cell r="C14017">
            <v>941</v>
          </cell>
          <cell r="D14017">
            <v>2</v>
          </cell>
          <cell r="E14017">
            <v>6</v>
          </cell>
          <cell r="K14017">
            <v>15</v>
          </cell>
          <cell r="L14017" t="str">
            <v>EA</v>
          </cell>
        </row>
        <row r="14018">
          <cell r="A14018" t="str">
            <v>9942-0039-T</v>
          </cell>
          <cell r="B14018" t="str">
            <v>SMC VR3100-01R INDICATOR</v>
          </cell>
          <cell r="C14018">
            <v>941</v>
          </cell>
          <cell r="D14018">
            <v>2</v>
          </cell>
          <cell r="E14018">
            <v>6</v>
          </cell>
          <cell r="K14018">
            <v>15</v>
          </cell>
          <cell r="L14018" t="str">
            <v>EA</v>
          </cell>
        </row>
        <row r="14019">
          <cell r="A14019" t="str">
            <v>9942-0040-T</v>
          </cell>
          <cell r="B14019" t="str">
            <v>REPAIR KIT #3795RKB FOR  BETTS#6238ALB</v>
          </cell>
          <cell r="C14019">
            <v>1308.3335</v>
          </cell>
          <cell r="D14019">
            <v>5</v>
          </cell>
          <cell r="E14019">
            <v>0</v>
          </cell>
          <cell r="K14019">
            <v>60</v>
          </cell>
          <cell r="L14019" t="str">
            <v>EA</v>
          </cell>
        </row>
        <row r="14020">
          <cell r="A14020" t="str">
            <v>9942-0041-T</v>
          </cell>
          <cell r="B14020" t="str">
            <v>BOOT, RUBBER, HEL-4452 TOGGLE/SW 4451</v>
          </cell>
          <cell r="C14020">
            <v>62.961660000000002</v>
          </cell>
          <cell r="D14020">
            <v>16</v>
          </cell>
          <cell r="E14020">
            <v>0</v>
          </cell>
          <cell r="K14020">
            <v>99</v>
          </cell>
          <cell r="L14020" t="str">
            <v>EA</v>
          </cell>
        </row>
        <row r="14021">
          <cell r="A14021" t="str">
            <v>9942-0042-T</v>
          </cell>
          <cell r="B14021" t="str">
            <v>BOOT, RUBBER, HEL-9.6008.05 FOR REVERSE</v>
          </cell>
          <cell r="C14021">
            <v>38.936959999999999</v>
          </cell>
          <cell r="D14021">
            <v>58</v>
          </cell>
          <cell r="E14021">
            <v>0</v>
          </cell>
          <cell r="K14021">
            <v>99</v>
          </cell>
          <cell r="L14021" t="str">
            <v>EA</v>
          </cell>
        </row>
        <row r="14022">
          <cell r="A14022" t="str">
            <v>9942-0043-T</v>
          </cell>
          <cell r="B14022" t="str">
            <v>VAPOUR RECOVERY AT F/R KT04-80M2</v>
          </cell>
          <cell r="C14022">
            <v>0</v>
          </cell>
          <cell r="D14022">
            <v>0</v>
          </cell>
          <cell r="E14022">
            <v>0</v>
          </cell>
          <cell r="K14022">
            <v>0</v>
          </cell>
          <cell r="L14022" t="str">
            <v>EA</v>
          </cell>
        </row>
        <row r="14023">
          <cell r="A14023" t="str">
            <v>9942-0044-T</v>
          </cell>
          <cell r="B14023" t="str">
            <v>VAPOUR VENT @ M/H KT06-80A</v>
          </cell>
          <cell r="C14023">
            <v>0</v>
          </cell>
          <cell r="D14023">
            <v>0</v>
          </cell>
          <cell r="E14023">
            <v>0</v>
          </cell>
          <cell r="K14023">
            <v>0</v>
          </cell>
          <cell r="L14023" t="str">
            <v>EA</v>
          </cell>
        </row>
        <row r="14024">
          <cell r="A14024" t="str">
            <v>9942-0045-T</v>
          </cell>
          <cell r="B14024" t="str">
            <v>Bellows for Liquip manhole covers</v>
          </cell>
          <cell r="C14024">
            <v>495.61934000000002</v>
          </cell>
          <cell r="D14024">
            <v>0</v>
          </cell>
          <cell r="E14024">
            <v>0</v>
          </cell>
          <cell r="K14024">
            <v>60</v>
          </cell>
          <cell r="L14024" t="str">
            <v>EA</v>
          </cell>
        </row>
        <row r="14025">
          <cell r="A14025" t="str">
            <v>9942-0046-T</v>
          </cell>
          <cell r="B14025" t="str">
            <v>Circlip   # 02.5616.05.90</v>
          </cell>
          <cell r="C14025">
            <v>0</v>
          </cell>
          <cell r="D14025">
            <v>0</v>
          </cell>
          <cell r="E14025">
            <v>0</v>
          </cell>
          <cell r="K14025">
            <v>0</v>
          </cell>
          <cell r="L14025" t="str">
            <v>EA</v>
          </cell>
        </row>
        <row r="14026">
          <cell r="A14026" t="str">
            <v>9942-0047-T</v>
          </cell>
          <cell r="B14026" t="str">
            <v>Pneumatic Indictor # KT-VIS001-06A</v>
          </cell>
          <cell r="C14026">
            <v>0</v>
          </cell>
          <cell r="D14026">
            <v>0</v>
          </cell>
          <cell r="E14026">
            <v>0</v>
          </cell>
          <cell r="K14026">
            <v>0</v>
          </cell>
          <cell r="L14026" t="str">
            <v>EA</v>
          </cell>
        </row>
        <row r="14027">
          <cell r="A14027" t="str">
            <v>9942-0048-T</v>
          </cell>
          <cell r="B14027" t="str">
            <v>VENT VAPOUR DIXON DBVF6410</v>
          </cell>
          <cell r="C14027">
            <v>0</v>
          </cell>
          <cell r="D14027">
            <v>0</v>
          </cell>
          <cell r="E14027">
            <v>0</v>
          </cell>
          <cell r="K14027">
            <v>0</v>
          </cell>
          <cell r="L14027" t="str">
            <v>EA</v>
          </cell>
        </row>
        <row r="14028">
          <cell r="A14028" t="str">
            <v>9942-0050</v>
          </cell>
          <cell r="B14028" t="str">
            <v>VENT,3",SS,407.35MAWP,42PSIG SET,2 IN HG</v>
          </cell>
          <cell r="C14028">
            <v>43624.999500000005</v>
          </cell>
          <cell r="D14028">
            <v>0</v>
          </cell>
          <cell r="E14028">
            <v>0</v>
          </cell>
          <cell r="K14028">
            <v>60</v>
          </cell>
          <cell r="L14028" t="str">
            <v>EA</v>
          </cell>
        </row>
        <row r="14029">
          <cell r="A14029" t="str">
            <v>9942-0051-T</v>
          </cell>
          <cell r="B14029" t="str">
            <v>VENT VAPOUR SEQUENTIAL AIR OPER.T195SVFE</v>
          </cell>
          <cell r="C14029">
            <v>4376.0618599999998</v>
          </cell>
          <cell r="D14029">
            <v>8</v>
          </cell>
          <cell r="E14029">
            <v>0</v>
          </cell>
          <cell r="K14029">
            <v>0</v>
          </cell>
          <cell r="L14029" t="str">
            <v>EA</v>
          </cell>
        </row>
        <row r="14030">
          <cell r="A14030" t="str">
            <v>9944-0004</v>
          </cell>
          <cell r="B14030" t="str">
            <v>VIBRATOR,PNEU,VIBCO VS250</v>
          </cell>
          <cell r="C14030">
            <v>5809.6697400000003</v>
          </cell>
          <cell r="D14030">
            <v>0</v>
          </cell>
          <cell r="E14030">
            <v>0</v>
          </cell>
          <cell r="K14030">
            <v>0</v>
          </cell>
          <cell r="L14030" t="str">
            <v>EA</v>
          </cell>
        </row>
        <row r="14031">
          <cell r="A14031" t="str">
            <v>9964-0011-002-T</v>
          </cell>
          <cell r="B14031" t="str">
            <v>WASHER CAM OUTER HEDRICKSON&amp;A20808</v>
          </cell>
          <cell r="C14031">
            <v>0</v>
          </cell>
          <cell r="D14031">
            <v>0</v>
          </cell>
          <cell r="E14031">
            <v>0</v>
          </cell>
          <cell r="K14031">
            <v>0</v>
          </cell>
          <cell r="L14031" t="str">
            <v>EA</v>
          </cell>
        </row>
        <row r="14032">
          <cell r="A14032" t="str">
            <v>9965-0001</v>
          </cell>
          <cell r="B14032" t="str">
            <v>WASHER,BONDEDNEOPRENE,0.5IN   NOMINALSIZ</v>
          </cell>
          <cell r="C14032">
            <v>26.152579999999997</v>
          </cell>
          <cell r="D14032">
            <v>0</v>
          </cell>
          <cell r="E14032">
            <v>0</v>
          </cell>
          <cell r="K14032">
            <v>30</v>
          </cell>
          <cell r="L14032" t="str">
            <v>EA</v>
          </cell>
        </row>
        <row r="14033">
          <cell r="A14033" t="str">
            <v>9965-0001-T</v>
          </cell>
          <cell r="B14033" t="str">
            <v>WASHER FOR AXLE</v>
          </cell>
          <cell r="C14033">
            <v>248.69525000000002</v>
          </cell>
          <cell r="D14033">
            <v>0</v>
          </cell>
          <cell r="E14033">
            <v>0</v>
          </cell>
          <cell r="K14033">
            <v>30</v>
          </cell>
          <cell r="L14033" t="str">
            <v>EA</v>
          </cell>
        </row>
        <row r="14034">
          <cell r="A14034" t="str">
            <v>9965-0002-T</v>
          </cell>
          <cell r="B14034" t="str">
            <v>WASHER TUTHILL #T7292</v>
          </cell>
          <cell r="C14034">
            <v>15.32</v>
          </cell>
          <cell r="D14034">
            <v>0</v>
          </cell>
          <cell r="E14034">
            <v>0</v>
          </cell>
          <cell r="K14034">
            <v>0</v>
          </cell>
          <cell r="L14034" t="str">
            <v>EA</v>
          </cell>
        </row>
        <row r="14035">
          <cell r="A14035" t="str">
            <v>9965-0003-T</v>
          </cell>
          <cell r="B14035" t="str">
            <v>WASHER FOR 3/4" U-BOLT</v>
          </cell>
          <cell r="C14035">
            <v>0</v>
          </cell>
          <cell r="D14035">
            <v>0</v>
          </cell>
          <cell r="E14035">
            <v>0</v>
          </cell>
          <cell r="K14035">
            <v>0</v>
          </cell>
          <cell r="L14035" t="str">
            <v>EA</v>
          </cell>
        </row>
        <row r="14036">
          <cell r="A14036" t="str">
            <v>9965-0004-T</v>
          </cell>
          <cell r="B14036" t="str">
            <v>WASHER BRASS FOR REDUCER FITTING</v>
          </cell>
          <cell r="C14036">
            <v>100</v>
          </cell>
          <cell r="D14036">
            <v>31</v>
          </cell>
          <cell r="E14036">
            <v>0</v>
          </cell>
          <cell r="K14036">
            <v>7</v>
          </cell>
          <cell r="L14036" t="str">
            <v>EA</v>
          </cell>
        </row>
        <row r="14037">
          <cell r="A14037" t="str">
            <v>9965-0005-001-T</v>
          </cell>
          <cell r="B14037" t="str">
            <v>WASHER SEALING M6</v>
          </cell>
          <cell r="C14037">
            <v>43</v>
          </cell>
          <cell r="D14037">
            <v>0</v>
          </cell>
          <cell r="E14037">
            <v>0</v>
          </cell>
          <cell r="K14037">
            <v>15</v>
          </cell>
          <cell r="L14037" t="str">
            <v>EA</v>
          </cell>
        </row>
        <row r="14038">
          <cell r="A14038" t="str">
            <v>9965-0005-002-T</v>
          </cell>
          <cell r="B14038" t="str">
            <v>WASHER SEALING M8</v>
          </cell>
          <cell r="C14038">
            <v>45</v>
          </cell>
          <cell r="D14038">
            <v>182</v>
          </cell>
          <cell r="E14038">
            <v>0</v>
          </cell>
          <cell r="K14038">
            <v>15</v>
          </cell>
          <cell r="L14038" t="str">
            <v>EA</v>
          </cell>
        </row>
        <row r="14039">
          <cell r="A14039" t="str">
            <v>9965-0005-003-T</v>
          </cell>
          <cell r="B14039" t="str">
            <v>WASHER SEALING M10</v>
          </cell>
          <cell r="C14039">
            <v>40</v>
          </cell>
          <cell r="D14039">
            <v>0</v>
          </cell>
          <cell r="E14039">
            <v>0</v>
          </cell>
          <cell r="K14039">
            <v>15</v>
          </cell>
          <cell r="L14039" t="str">
            <v>EA</v>
          </cell>
        </row>
        <row r="14040">
          <cell r="A14040" t="str">
            <v>9965-0006-T</v>
          </cell>
          <cell r="B14040" t="str">
            <v>WASHER DIA.30/57x6 BPW #03.320.32.38.0</v>
          </cell>
          <cell r="C14040">
            <v>80</v>
          </cell>
          <cell r="D14040">
            <v>0</v>
          </cell>
          <cell r="E14040">
            <v>0</v>
          </cell>
          <cell r="K14040">
            <v>30</v>
          </cell>
          <cell r="L14040" t="str">
            <v>EA</v>
          </cell>
        </row>
        <row r="14041">
          <cell r="A14041" t="str">
            <v>9965-0007-T</v>
          </cell>
          <cell r="B14041" t="str">
            <v>WASHER A31 BPW #02.5401.31.01</v>
          </cell>
          <cell r="C14041">
            <v>83</v>
          </cell>
          <cell r="D14041">
            <v>0</v>
          </cell>
          <cell r="E14041">
            <v>0</v>
          </cell>
          <cell r="K14041">
            <v>30</v>
          </cell>
          <cell r="L14041" t="str">
            <v>EA</v>
          </cell>
        </row>
        <row r="14042">
          <cell r="A14042" t="str">
            <v>9965-0008-001-T</v>
          </cell>
          <cell r="B14042" t="str">
            <v>WASHER LOCK BEARING BLACKMER LPG#903524</v>
          </cell>
          <cell r="C14042">
            <v>490.15028000000001</v>
          </cell>
          <cell r="D14042">
            <v>0</v>
          </cell>
          <cell r="E14042">
            <v>0</v>
          </cell>
          <cell r="K14042">
            <v>75</v>
          </cell>
          <cell r="L14042" t="str">
            <v>EA</v>
          </cell>
        </row>
        <row r="14043">
          <cell r="A14043" t="str">
            <v>9965-0008-T</v>
          </cell>
          <cell r="B14043" t="str">
            <v>WASHER LOCK BEARING BLACKMER LPG#903522</v>
          </cell>
          <cell r="C14043">
            <v>343.86152999999996</v>
          </cell>
          <cell r="D14043">
            <v>0</v>
          </cell>
          <cell r="E14043">
            <v>0</v>
          </cell>
          <cell r="K14043">
            <v>75</v>
          </cell>
          <cell r="L14043" t="str">
            <v>EA</v>
          </cell>
        </row>
        <row r="14044">
          <cell r="A14044" t="str">
            <v>9965-0009-T</v>
          </cell>
          <cell r="B14044" t="str">
            <v>FLAT WASHER M16 CLASS10 ZINC PLATED</v>
          </cell>
          <cell r="C14044">
            <v>4.5</v>
          </cell>
          <cell r="D14044">
            <v>1000</v>
          </cell>
          <cell r="E14044">
            <v>0</v>
          </cell>
          <cell r="K14044">
            <v>7</v>
          </cell>
          <cell r="L14044" t="str">
            <v>EA</v>
          </cell>
        </row>
        <row r="14045">
          <cell r="A14045" t="str">
            <v>9965-0010</v>
          </cell>
          <cell r="B14045" t="str">
            <v>WASHER,LOCK,0.375IN,SS</v>
          </cell>
          <cell r="C14045">
            <v>0</v>
          </cell>
          <cell r="D14045">
            <v>0</v>
          </cell>
          <cell r="E14045">
            <v>0</v>
          </cell>
          <cell r="K14045">
            <v>0</v>
          </cell>
          <cell r="L14045" t="str">
            <v>EA</v>
          </cell>
        </row>
        <row r="14046">
          <cell r="A14046" t="str">
            <v>9965-0010-T</v>
          </cell>
          <cell r="B14046" t="str">
            <v>FLAT WASHER Z/P-STEEL LIQUIP #0102</v>
          </cell>
          <cell r="C14046">
            <v>0</v>
          </cell>
          <cell r="D14046">
            <v>0</v>
          </cell>
          <cell r="E14046">
            <v>0</v>
          </cell>
          <cell r="K14046">
            <v>0</v>
          </cell>
          <cell r="L14046" t="str">
            <v>EA</v>
          </cell>
        </row>
        <row r="14047">
          <cell r="A14047" t="str">
            <v>9965-0011-001-T</v>
          </cell>
          <cell r="B14047" t="str">
            <v>WASHER CAM OUTER HEDRICKSON&amp;A31650</v>
          </cell>
          <cell r="C14047">
            <v>35.878320000000002</v>
          </cell>
          <cell r="D14047">
            <v>0</v>
          </cell>
          <cell r="E14047">
            <v>0</v>
          </cell>
          <cell r="K14047">
            <v>60</v>
          </cell>
          <cell r="L14047" t="str">
            <v>EA</v>
          </cell>
        </row>
        <row r="14048">
          <cell r="A14048" t="str">
            <v>9965-0011-003-T</v>
          </cell>
          <cell r="B14048" t="str">
            <v>CIRCLIP OUTER HEDRICKSON&amp;A2011</v>
          </cell>
          <cell r="C14048">
            <v>12.371829999999999</v>
          </cell>
          <cell r="D14048">
            <v>0</v>
          </cell>
          <cell r="E14048">
            <v>0</v>
          </cell>
          <cell r="K14048">
            <v>60</v>
          </cell>
          <cell r="L14048" t="str">
            <v>EA</v>
          </cell>
        </row>
        <row r="14049">
          <cell r="A14049" t="str">
            <v>9965-0012-T</v>
          </cell>
          <cell r="B14049" t="str">
            <v>FLAT WASHER M20 CLASS10.9 ZINCPLATED</v>
          </cell>
          <cell r="C14049">
            <v>0</v>
          </cell>
          <cell r="D14049">
            <v>0</v>
          </cell>
          <cell r="E14049">
            <v>0</v>
          </cell>
          <cell r="K14049">
            <v>0</v>
          </cell>
          <cell r="L14049" t="str">
            <v>EA</v>
          </cell>
        </row>
        <row r="14050">
          <cell r="A14050" t="str">
            <v>9965-0013-T</v>
          </cell>
          <cell r="B14050" t="str">
            <v>WASHER MAGNUM#10-3500</v>
          </cell>
          <cell r="C14050">
            <v>10</v>
          </cell>
          <cell r="D14050">
            <v>0</v>
          </cell>
          <cell r="E14050">
            <v>0</v>
          </cell>
          <cell r="K14050">
            <v>30</v>
          </cell>
          <cell r="L14050" t="str">
            <v>EA</v>
          </cell>
        </row>
        <row r="14051">
          <cell r="A14051" t="str">
            <v>9965-0014-T</v>
          </cell>
          <cell r="B14051" t="str">
            <v>WASHER LOCK NUT MAGNUM #10-2990</v>
          </cell>
          <cell r="C14051">
            <v>40</v>
          </cell>
          <cell r="D14051">
            <v>0</v>
          </cell>
          <cell r="E14051">
            <v>0</v>
          </cell>
          <cell r="K14051">
            <v>30</v>
          </cell>
          <cell r="L14051" t="str">
            <v>EA</v>
          </cell>
        </row>
        <row r="14052">
          <cell r="A14052" t="str">
            <v>9965-0015-T</v>
          </cell>
          <cell r="B14052" t="str">
            <v>WASHER, TAB LOCK YORK (2021) #790044</v>
          </cell>
          <cell r="C14052">
            <v>30</v>
          </cell>
          <cell r="D14052">
            <v>8</v>
          </cell>
          <cell r="E14052">
            <v>0</v>
          </cell>
          <cell r="K14052">
            <v>7</v>
          </cell>
          <cell r="L14052" t="str">
            <v>EA</v>
          </cell>
        </row>
        <row r="14053">
          <cell r="A14053" t="str">
            <v>9965-0016-T</v>
          </cell>
          <cell r="B14053" t="str">
            <v>WASHER,CAM ROCKWELL#1229J868</v>
          </cell>
          <cell r="C14053">
            <v>13.247</v>
          </cell>
          <cell r="D14053">
            <v>0</v>
          </cell>
          <cell r="E14053">
            <v>0</v>
          </cell>
          <cell r="K14053">
            <v>0</v>
          </cell>
          <cell r="L14053" t="str">
            <v>EA</v>
          </cell>
        </row>
        <row r="14054">
          <cell r="A14054" t="str">
            <v>9965-0017</v>
          </cell>
          <cell r="B14054" t="str">
            <v>WASHER,FLAT,0.375,SAE,CAD PLT</v>
          </cell>
          <cell r="C14054">
            <v>0</v>
          </cell>
          <cell r="D14054">
            <v>0</v>
          </cell>
          <cell r="E14054">
            <v>0</v>
          </cell>
          <cell r="K14054">
            <v>0</v>
          </cell>
          <cell r="L14054" t="str">
            <v>EA</v>
          </cell>
        </row>
        <row r="14055">
          <cell r="A14055" t="str">
            <v>9965-0017-T</v>
          </cell>
          <cell r="B14055" t="str">
            <v>WASHER,SLACKADJUSTER#1229B1848</v>
          </cell>
          <cell r="C14055">
            <v>13.247</v>
          </cell>
          <cell r="D14055">
            <v>0</v>
          </cell>
          <cell r="E14055">
            <v>0</v>
          </cell>
          <cell r="K14055">
            <v>0</v>
          </cell>
          <cell r="L14055" t="str">
            <v>EA</v>
          </cell>
        </row>
        <row r="14056">
          <cell r="A14056" t="str">
            <v>9965-0018</v>
          </cell>
          <cell r="B14056" t="str">
            <v>WASHER FLAT,0.625 IN,SAE,CADPLT</v>
          </cell>
          <cell r="C14056">
            <v>16.27272</v>
          </cell>
          <cell r="D14056">
            <v>2700</v>
          </cell>
          <cell r="E14056">
            <v>0</v>
          </cell>
          <cell r="K14056">
            <v>60</v>
          </cell>
          <cell r="L14056" t="str">
            <v>EA</v>
          </cell>
        </row>
        <row r="14057">
          <cell r="A14057" t="str">
            <v>9965-0018-T</v>
          </cell>
          <cell r="B14057" t="str">
            <v>WASHER,ZINC-PLATED STEEL OVERSIZED</v>
          </cell>
          <cell r="C14057">
            <v>9.6469500000000004</v>
          </cell>
          <cell r="D14057">
            <v>15</v>
          </cell>
          <cell r="E14057">
            <v>0</v>
          </cell>
          <cell r="K14057">
            <v>30</v>
          </cell>
          <cell r="L14057" t="str">
            <v>EA</v>
          </cell>
        </row>
        <row r="14058">
          <cell r="A14058" t="str">
            <v>9965-0019-T</v>
          </cell>
          <cell r="B14058" t="str">
            <v>WASHER PLATED 50 ODx17 ID x 5mm THK</v>
          </cell>
          <cell r="C14058">
            <v>75</v>
          </cell>
          <cell r="D14058">
            <v>62</v>
          </cell>
          <cell r="E14058">
            <v>0</v>
          </cell>
          <cell r="K14058">
            <v>7</v>
          </cell>
          <cell r="L14058" t="str">
            <v>EA</v>
          </cell>
        </row>
        <row r="14059">
          <cell r="A14059" t="str">
            <v>9965-0020-T</v>
          </cell>
          <cell r="B14059" t="str">
            <v>WASHER UNDER HEAD CAM HEN#C-32017</v>
          </cell>
          <cell r="C14059">
            <v>109.75569999999999</v>
          </cell>
          <cell r="D14059">
            <v>0</v>
          </cell>
          <cell r="E14059">
            <v>0</v>
          </cell>
          <cell r="K14059">
            <v>60</v>
          </cell>
          <cell r="L14059" t="str">
            <v>EA</v>
          </cell>
        </row>
        <row r="14060">
          <cell r="A14060" t="str">
            <v>9965-0021-001-T</v>
          </cell>
          <cell r="B14060" t="str">
            <v>SPACER WASHER YORK #500358</v>
          </cell>
          <cell r="C14060">
            <v>0</v>
          </cell>
          <cell r="D14060">
            <v>0</v>
          </cell>
          <cell r="E14060">
            <v>0</v>
          </cell>
          <cell r="K14060">
            <v>0</v>
          </cell>
          <cell r="L14060" t="str">
            <v>EA</v>
          </cell>
        </row>
        <row r="14061">
          <cell r="A14061" t="str">
            <v>9965-0021-002-T</v>
          </cell>
          <cell r="B14061" t="str">
            <v>ANCHOR PIN WASHER YORK #501996</v>
          </cell>
          <cell r="C14061">
            <v>0</v>
          </cell>
          <cell r="D14061">
            <v>0</v>
          </cell>
          <cell r="E14061">
            <v>0</v>
          </cell>
          <cell r="K14061">
            <v>0</v>
          </cell>
          <cell r="L14061" t="str">
            <v>EA</v>
          </cell>
        </row>
        <row r="14062">
          <cell r="A14062" t="str">
            <v>9965-0021-003-T</v>
          </cell>
          <cell r="B14062" t="str">
            <v>M24 FLAT WASHER YORK #503289</v>
          </cell>
          <cell r="C14062">
            <v>0</v>
          </cell>
          <cell r="D14062">
            <v>0</v>
          </cell>
          <cell r="E14062">
            <v>0</v>
          </cell>
          <cell r="K14062">
            <v>0</v>
          </cell>
          <cell r="L14062" t="str">
            <v>EA</v>
          </cell>
        </row>
        <row r="14063">
          <cell r="A14063" t="str">
            <v>9965-0021-004-T</v>
          </cell>
          <cell r="B14063" t="str">
            <v>M16 FALT WASHER HARDENED YORK#506470/16</v>
          </cell>
          <cell r="C14063">
            <v>0</v>
          </cell>
          <cell r="D14063">
            <v>0</v>
          </cell>
          <cell r="E14063">
            <v>0</v>
          </cell>
          <cell r="K14063">
            <v>0</v>
          </cell>
          <cell r="L14063" t="str">
            <v>EA</v>
          </cell>
        </row>
        <row r="14064">
          <cell r="A14064" t="str">
            <v>9965-0021-005-T</v>
          </cell>
          <cell r="B14064" t="str">
            <v>M24 FLAT WASHER, HARDENED YORK#506470/24</v>
          </cell>
          <cell r="C14064">
            <v>0</v>
          </cell>
          <cell r="D14064">
            <v>0</v>
          </cell>
          <cell r="E14064">
            <v>0</v>
          </cell>
          <cell r="K14064">
            <v>0</v>
          </cell>
          <cell r="L14064" t="str">
            <v>EA</v>
          </cell>
        </row>
        <row r="14065">
          <cell r="A14065" t="str">
            <v>9965-0021-006-T</v>
          </cell>
          <cell r="B14065" t="str">
            <v>M30 FLAT WASHER, HARDENED YORK#506470/30</v>
          </cell>
          <cell r="C14065">
            <v>0</v>
          </cell>
          <cell r="D14065">
            <v>0</v>
          </cell>
          <cell r="E14065">
            <v>0</v>
          </cell>
          <cell r="K14065">
            <v>0</v>
          </cell>
          <cell r="L14065" t="str">
            <v>EA</v>
          </cell>
        </row>
        <row r="14066">
          <cell r="A14066" t="str">
            <v>9965-0021-007-T</v>
          </cell>
          <cell r="B14066" t="str">
            <v>SPRING WASHER M8 YORK #SW08</v>
          </cell>
          <cell r="C14066">
            <v>0</v>
          </cell>
          <cell r="D14066">
            <v>0</v>
          </cell>
          <cell r="E14066">
            <v>0</v>
          </cell>
          <cell r="K14066">
            <v>0</v>
          </cell>
          <cell r="L14066" t="str">
            <v>EA</v>
          </cell>
        </row>
        <row r="14067">
          <cell r="A14067" t="str">
            <v>9965-0021-008-T</v>
          </cell>
          <cell r="B14067" t="str">
            <v>M12 SPRING WASHER GALVANISED YORK#SW12</v>
          </cell>
          <cell r="C14067">
            <v>0</v>
          </cell>
          <cell r="D14067">
            <v>0</v>
          </cell>
          <cell r="E14067">
            <v>0</v>
          </cell>
          <cell r="K14067">
            <v>0</v>
          </cell>
          <cell r="L14067" t="str">
            <v>EA</v>
          </cell>
        </row>
        <row r="14068">
          <cell r="A14068" t="str">
            <v>9965-0021-009-T</v>
          </cell>
          <cell r="B14068" t="str">
            <v>M24 SPRING WASHER YORK #SW24</v>
          </cell>
          <cell r="C14068">
            <v>0</v>
          </cell>
          <cell r="D14068">
            <v>0</v>
          </cell>
          <cell r="E14068">
            <v>0</v>
          </cell>
          <cell r="K14068">
            <v>0</v>
          </cell>
          <cell r="L14068" t="str">
            <v>EA</v>
          </cell>
        </row>
        <row r="14069">
          <cell r="A14069" t="str">
            <v>9965-0021-T</v>
          </cell>
          <cell r="B14069" t="str">
            <v>YORK SPARE PART WASHER</v>
          </cell>
          <cell r="C14069">
            <v>0</v>
          </cell>
          <cell r="D14069">
            <v>0</v>
          </cell>
          <cell r="E14069">
            <v>0</v>
          </cell>
          <cell r="K14069">
            <v>0</v>
          </cell>
          <cell r="L14069" t="str">
            <v>EA</v>
          </cell>
        </row>
        <row r="14070">
          <cell r="A14070" t="str">
            <v>9965-0022-T</v>
          </cell>
          <cell r="B14070" t="str">
            <v>WASHER THRUST KIT#05.370.07.65.0,BPW</v>
          </cell>
          <cell r="C14070">
            <v>2890</v>
          </cell>
          <cell r="D14070">
            <v>0</v>
          </cell>
          <cell r="E14070">
            <v>0</v>
          </cell>
          <cell r="K14070">
            <v>30</v>
          </cell>
          <cell r="L14070" t="str">
            <v>EA</v>
          </cell>
        </row>
        <row r="14071">
          <cell r="A14071" t="str">
            <v>9965-0023-T</v>
          </cell>
          <cell r="B14071" t="str">
            <v>WASHER #21206539</v>
          </cell>
          <cell r="C14071">
            <v>51.245699999999999</v>
          </cell>
          <cell r="D14071">
            <v>0</v>
          </cell>
          <cell r="E14071">
            <v>0</v>
          </cell>
          <cell r="K14071">
            <v>30</v>
          </cell>
          <cell r="L14071" t="str">
            <v>EA</v>
          </cell>
        </row>
        <row r="14072">
          <cell r="A14072" t="str">
            <v>9965-0024-T</v>
          </cell>
          <cell r="B14072" t="str">
            <v>WASHER M/H SEAL CIVACON#6375</v>
          </cell>
          <cell r="C14072">
            <v>480.11540000000002</v>
          </cell>
          <cell r="D14072">
            <v>0</v>
          </cell>
          <cell r="E14072">
            <v>0</v>
          </cell>
          <cell r="K14072">
            <v>0</v>
          </cell>
          <cell r="L14072" t="str">
            <v>EA</v>
          </cell>
        </row>
        <row r="14073">
          <cell r="A14073" t="str">
            <v>9965-0025-T</v>
          </cell>
          <cell r="B14073" t="str">
            <v>WASHER LIFT KIT 31x40x10 #UT999002A03</v>
          </cell>
          <cell r="C14073">
            <v>280</v>
          </cell>
          <cell r="D14073">
            <v>0</v>
          </cell>
          <cell r="E14073">
            <v>0</v>
          </cell>
          <cell r="K14073">
            <v>30</v>
          </cell>
          <cell r="L14073" t="str">
            <v>EA</v>
          </cell>
        </row>
        <row r="14074">
          <cell r="A14074" t="str">
            <v>9965-0026-T</v>
          </cell>
          <cell r="B14074" t="str">
            <v>WASHER LIFT KIT 40x70 #UT999002A27A</v>
          </cell>
          <cell r="C14074">
            <v>433</v>
          </cell>
          <cell r="D14074">
            <v>0</v>
          </cell>
          <cell r="E14074">
            <v>0</v>
          </cell>
          <cell r="K14074">
            <v>30</v>
          </cell>
          <cell r="L14074" t="str">
            <v>EA</v>
          </cell>
        </row>
        <row r="14075">
          <cell r="A14075" t="str">
            <v>9965-0027-T</v>
          </cell>
          <cell r="B14075" t="str">
            <v>WASHER LIFT KIT 30x46#UT009A09A</v>
          </cell>
          <cell r="C14075">
            <v>86</v>
          </cell>
          <cell r="D14075">
            <v>0</v>
          </cell>
          <cell r="E14075">
            <v>0</v>
          </cell>
          <cell r="K14075">
            <v>30</v>
          </cell>
          <cell r="L14075" t="str">
            <v>EA</v>
          </cell>
        </row>
        <row r="14076">
          <cell r="A14076" t="str">
            <v>9965-0028-T</v>
          </cell>
          <cell r="B14076" t="str">
            <v>WASHER U-BLOT REYCO#E-2546</v>
          </cell>
          <cell r="C14076">
            <v>25.588930000000001</v>
          </cell>
          <cell r="D14076">
            <v>0</v>
          </cell>
          <cell r="E14076">
            <v>0</v>
          </cell>
          <cell r="K14076">
            <v>30</v>
          </cell>
          <cell r="L14076" t="str">
            <v>EA</v>
          </cell>
        </row>
        <row r="14077">
          <cell r="A14077" t="str">
            <v>9965-0029-T</v>
          </cell>
          <cell r="B14077" t="str">
            <v>WASHER U-BLOT REYCO#20852-01</v>
          </cell>
          <cell r="C14077">
            <v>139.91239999999999</v>
          </cell>
          <cell r="D14077">
            <v>0</v>
          </cell>
          <cell r="E14077">
            <v>0</v>
          </cell>
          <cell r="K14077">
            <v>60</v>
          </cell>
          <cell r="L14077" t="str">
            <v>EA</v>
          </cell>
        </row>
        <row r="14078">
          <cell r="A14078" t="str">
            <v>9965-0030-T</v>
          </cell>
          <cell r="B14078" t="str">
            <v>WASHER M30 DIN 125A STAINLESS STEEL</v>
          </cell>
          <cell r="C14078">
            <v>35</v>
          </cell>
          <cell r="D14078">
            <v>0</v>
          </cell>
          <cell r="E14078">
            <v>0</v>
          </cell>
          <cell r="K14078">
            <v>7</v>
          </cell>
          <cell r="L14078" t="str">
            <v>EA</v>
          </cell>
        </row>
        <row r="14079">
          <cell r="A14079" t="str">
            <v>9965-0031-T</v>
          </cell>
          <cell r="B14079" t="str">
            <v>WASHER SLACK ADLUSTER#1229B1848</v>
          </cell>
          <cell r="C14079">
            <v>28.766439999999999</v>
          </cell>
          <cell r="D14079">
            <v>0</v>
          </cell>
          <cell r="E14079">
            <v>0</v>
          </cell>
          <cell r="K14079">
            <v>60</v>
          </cell>
          <cell r="L14079" t="str">
            <v>EA</v>
          </cell>
        </row>
        <row r="14080">
          <cell r="A14080" t="str">
            <v>9965-0032-T</v>
          </cell>
          <cell r="B14080" t="str">
            <v>WASHER OUTER#1229-R-4100</v>
          </cell>
          <cell r="C14080">
            <v>84.040080000000003</v>
          </cell>
          <cell r="D14080">
            <v>0</v>
          </cell>
          <cell r="E14080">
            <v>0</v>
          </cell>
          <cell r="K14080">
            <v>60</v>
          </cell>
          <cell r="L14080" t="str">
            <v>EA</v>
          </cell>
        </row>
        <row r="14081">
          <cell r="A14081" t="str">
            <v>9965-0033-T</v>
          </cell>
          <cell r="B14081" t="str">
            <v>WASHER TORQUE ARM  YORK (PRA-IN)</v>
          </cell>
          <cell r="C14081">
            <v>0</v>
          </cell>
          <cell r="D14081">
            <v>0</v>
          </cell>
          <cell r="E14081">
            <v>0</v>
          </cell>
          <cell r="K14081">
            <v>0</v>
          </cell>
          <cell r="L14081" t="str">
            <v>EA</v>
          </cell>
        </row>
        <row r="14082">
          <cell r="A14082" t="str">
            <v>9965-0034-T</v>
          </cell>
          <cell r="B14082" t="str">
            <v>WASHER PIVOT (LIFT)#WEWELER#UBR27N001G</v>
          </cell>
          <cell r="C14082">
            <v>173</v>
          </cell>
          <cell r="D14082">
            <v>0</v>
          </cell>
          <cell r="E14082">
            <v>0</v>
          </cell>
          <cell r="K14082">
            <v>30</v>
          </cell>
          <cell r="L14082" t="str">
            <v>EA</v>
          </cell>
        </row>
        <row r="14083">
          <cell r="A14083" t="str">
            <v>9965-0035</v>
          </cell>
          <cell r="B14083" t="str">
            <v>WASHER,SS, FLAT, 10MM</v>
          </cell>
          <cell r="C14083">
            <v>0</v>
          </cell>
          <cell r="D14083">
            <v>0</v>
          </cell>
          <cell r="E14083">
            <v>0</v>
          </cell>
          <cell r="K14083">
            <v>0</v>
          </cell>
          <cell r="L14083" t="str">
            <v>EA</v>
          </cell>
        </row>
        <row r="14084">
          <cell r="A14084" t="str">
            <v>9965-0035-T</v>
          </cell>
          <cell r="B14084" t="str">
            <v>WASHER PIVOT(LIFT)WEWELER#UT009A09A</v>
          </cell>
          <cell r="C14084">
            <v>64</v>
          </cell>
          <cell r="D14084">
            <v>0</v>
          </cell>
          <cell r="E14084">
            <v>0</v>
          </cell>
          <cell r="K14084">
            <v>30</v>
          </cell>
          <cell r="L14084" t="str">
            <v>EA</v>
          </cell>
        </row>
        <row r="14085">
          <cell r="A14085" t="str">
            <v>9965-0036</v>
          </cell>
          <cell r="B14085" t="str">
            <v>WASHER,LOCKING,SPLIT,8MM,CADPLATED</v>
          </cell>
          <cell r="C14085">
            <v>0</v>
          </cell>
          <cell r="D14085">
            <v>0</v>
          </cell>
          <cell r="E14085">
            <v>0</v>
          </cell>
          <cell r="K14085">
            <v>0</v>
          </cell>
          <cell r="L14085" t="str">
            <v>EA</v>
          </cell>
        </row>
        <row r="14086">
          <cell r="A14086" t="str">
            <v>9965-0036-T</v>
          </cell>
          <cell r="B14086" t="str">
            <v>WASHER TECAIR3 #506470/24</v>
          </cell>
          <cell r="C14086">
            <v>84.456789999999998</v>
          </cell>
          <cell r="D14086">
            <v>0</v>
          </cell>
          <cell r="E14086">
            <v>0</v>
          </cell>
          <cell r="K14086">
            <v>0</v>
          </cell>
          <cell r="L14086" t="str">
            <v>EA</v>
          </cell>
        </row>
        <row r="14087">
          <cell r="A14087" t="str">
            <v>9965-0037</v>
          </cell>
          <cell r="B14087" t="str">
            <v>WASHER,LOCKING,SPLIT,12MM,CADPLATED</v>
          </cell>
          <cell r="C14087">
            <v>0</v>
          </cell>
          <cell r="D14087">
            <v>0</v>
          </cell>
          <cell r="E14087">
            <v>0</v>
          </cell>
          <cell r="K14087">
            <v>0</v>
          </cell>
          <cell r="L14087" t="str">
            <v>EA</v>
          </cell>
        </row>
        <row r="14088">
          <cell r="A14088" t="str">
            <v>9965-0037-T</v>
          </cell>
          <cell r="B14088" t="str">
            <v>WASHER FLAT 7/8" #T7292</v>
          </cell>
          <cell r="C14088">
            <v>233.34232</v>
          </cell>
          <cell r="D14088">
            <v>0</v>
          </cell>
          <cell r="E14088">
            <v>0</v>
          </cell>
          <cell r="K14088">
            <v>0</v>
          </cell>
          <cell r="L14088" t="str">
            <v>EA</v>
          </cell>
        </row>
        <row r="14089">
          <cell r="A14089" t="str">
            <v>9965-0038-001-T</v>
          </cell>
          <cell r="B14089" t="str">
            <v>FLAT SPRING WASHER M14CLASS10ZINC PLATED</v>
          </cell>
          <cell r="C14089">
            <v>6.5</v>
          </cell>
          <cell r="D14089">
            <v>80</v>
          </cell>
          <cell r="E14089">
            <v>0</v>
          </cell>
          <cell r="K14089">
            <v>7</v>
          </cell>
          <cell r="L14089" t="str">
            <v>EA</v>
          </cell>
        </row>
        <row r="14090">
          <cell r="A14090" t="str">
            <v>9965-0038-T</v>
          </cell>
          <cell r="B14090" t="str">
            <v>FLAT WASHER M14 CLASS10 ZINC PLATED</v>
          </cell>
          <cell r="C14090">
            <v>1.05</v>
          </cell>
          <cell r="D14090">
            <v>2264</v>
          </cell>
          <cell r="E14090">
            <v>0</v>
          </cell>
          <cell r="K14090">
            <v>7</v>
          </cell>
          <cell r="L14090" t="str">
            <v>EA</v>
          </cell>
        </row>
        <row r="14091">
          <cell r="A14091" t="str">
            <v>9965-0039-T</v>
          </cell>
          <cell r="B14091" t="str">
            <v>WASHER CLAMP STL. ZINC PLT. #3031ZC</v>
          </cell>
          <cell r="C14091">
            <v>0</v>
          </cell>
          <cell r="D14091">
            <v>0</v>
          </cell>
          <cell r="E14091">
            <v>0</v>
          </cell>
          <cell r="K14091">
            <v>0</v>
          </cell>
          <cell r="L14091" t="str">
            <v>EA</v>
          </cell>
        </row>
        <row r="14092">
          <cell r="A14092" t="str">
            <v>9965-0040-T</v>
          </cell>
          <cell r="B14092" t="str">
            <v>Washer  # 03.320.64.01.0</v>
          </cell>
          <cell r="C14092">
            <v>0</v>
          </cell>
          <cell r="D14092">
            <v>0</v>
          </cell>
          <cell r="E14092">
            <v>0</v>
          </cell>
          <cell r="K14092">
            <v>0</v>
          </cell>
          <cell r="L14092" t="str">
            <v>EA</v>
          </cell>
        </row>
        <row r="14093">
          <cell r="A14093" t="str">
            <v>9965-0041-T</v>
          </cell>
          <cell r="B14093" t="str">
            <v>Washer  # 03.320.11.16.1</v>
          </cell>
          <cell r="C14093">
            <v>0</v>
          </cell>
          <cell r="D14093">
            <v>0</v>
          </cell>
          <cell r="E14093">
            <v>0</v>
          </cell>
          <cell r="K14093">
            <v>0</v>
          </cell>
          <cell r="L14093" t="str">
            <v>EA</v>
          </cell>
        </row>
        <row r="14094">
          <cell r="A14094" t="str">
            <v>9965-0042-T</v>
          </cell>
          <cell r="B14094" t="str">
            <v>WASHER SLACK ADJUSTER #  A-20812</v>
          </cell>
          <cell r="C14094">
            <v>8.052480000000001</v>
          </cell>
          <cell r="D14094">
            <v>0</v>
          </cell>
          <cell r="E14094">
            <v>0</v>
          </cell>
          <cell r="K14094">
            <v>60</v>
          </cell>
          <cell r="L14094" t="str">
            <v>EA</v>
          </cell>
        </row>
        <row r="14095">
          <cell r="A14095" t="str">
            <v>9965-0043-T</v>
          </cell>
          <cell r="B14095" t="str">
            <v>RING SLACK ADJUSTER #  A-20811</v>
          </cell>
          <cell r="C14095">
            <v>10.064819999999999</v>
          </cell>
          <cell r="D14095">
            <v>0</v>
          </cell>
          <cell r="E14095">
            <v>0</v>
          </cell>
          <cell r="K14095">
            <v>60</v>
          </cell>
          <cell r="L14095" t="str">
            <v>EA</v>
          </cell>
        </row>
        <row r="14096">
          <cell r="A14096" t="str">
            <v>9965-0044-T</v>
          </cell>
          <cell r="B14096" t="str">
            <v>WASHER S-CAM SHAFT #  A-31650</v>
          </cell>
          <cell r="C14096">
            <v>105.69154</v>
          </cell>
          <cell r="D14096">
            <v>0</v>
          </cell>
          <cell r="E14096">
            <v>0</v>
          </cell>
          <cell r="K14096">
            <v>60</v>
          </cell>
          <cell r="L14096" t="str">
            <v>EA</v>
          </cell>
        </row>
        <row r="14097">
          <cell r="A14097" t="str">
            <v>9965-0086</v>
          </cell>
          <cell r="B14097" t="str">
            <v>WASHER,SS,1.32IN OD,0.75IN ID,0.093IN T</v>
          </cell>
          <cell r="C14097">
            <v>0</v>
          </cell>
          <cell r="D14097">
            <v>0</v>
          </cell>
          <cell r="E14097">
            <v>0</v>
          </cell>
          <cell r="K14097">
            <v>0</v>
          </cell>
          <cell r="L14097" t="str">
            <v>EA</v>
          </cell>
        </row>
        <row r="14098">
          <cell r="A14098" t="str">
            <v>9966-0001-T</v>
          </cell>
          <cell r="B14098" t="str">
            <v>WHEEL, STEEL, 8.25X22.5, 10 ST., 335 PCD</v>
          </cell>
          <cell r="C14098">
            <v>0</v>
          </cell>
          <cell r="D14098">
            <v>0</v>
          </cell>
          <cell r="E14098">
            <v>0</v>
          </cell>
          <cell r="K14098">
            <v>0</v>
          </cell>
          <cell r="L14098" t="str">
            <v>EA</v>
          </cell>
        </row>
        <row r="14099">
          <cell r="A14099" t="str">
            <v>9966-0002-T</v>
          </cell>
          <cell r="B14099" t="str">
            <v>WHEEL ALUM ALCOA 22.5 #841612DB 14.00x22</v>
          </cell>
          <cell r="C14099">
            <v>20478.5</v>
          </cell>
          <cell r="D14099">
            <v>0</v>
          </cell>
          <cell r="E14099">
            <v>0</v>
          </cell>
          <cell r="K14099">
            <v>0</v>
          </cell>
          <cell r="L14099" t="str">
            <v>EA</v>
          </cell>
        </row>
        <row r="14100">
          <cell r="A14100" t="str">
            <v>9966-0003-T</v>
          </cell>
          <cell r="B14100" t="str">
            <v>WHEEL ALUM ALCOA #841611DB</v>
          </cell>
          <cell r="C14100">
            <v>0</v>
          </cell>
          <cell r="D14100">
            <v>0</v>
          </cell>
          <cell r="E14100">
            <v>0</v>
          </cell>
          <cell r="K14100">
            <v>0</v>
          </cell>
          <cell r="L14100" t="str">
            <v>EA</v>
          </cell>
        </row>
        <row r="14101">
          <cell r="A14101" t="str">
            <v>9966-0004-RW-T</v>
          </cell>
          <cell r="B14101" t="str">
            <v>WHEEL ALUM ALCOA 14.00x22.5 #841619DB</v>
          </cell>
          <cell r="C14101">
            <v>14786.66</v>
          </cell>
          <cell r="D14101">
            <v>0</v>
          </cell>
          <cell r="E14101">
            <v>0</v>
          </cell>
          <cell r="K14101">
            <v>0</v>
          </cell>
          <cell r="L14101" t="str">
            <v>EA</v>
          </cell>
        </row>
        <row r="14102">
          <cell r="A14102" t="str">
            <v>9966-0004-T</v>
          </cell>
          <cell r="B14102" t="str">
            <v>WHEEL ALUM ALCOA 14.00x22.5 #841619DB</v>
          </cell>
          <cell r="C14102">
            <v>14786.66</v>
          </cell>
          <cell r="D14102">
            <v>0</v>
          </cell>
          <cell r="E14102">
            <v>0</v>
          </cell>
          <cell r="K14102">
            <v>0</v>
          </cell>
          <cell r="L14102" t="str">
            <v>EA</v>
          </cell>
        </row>
        <row r="14103">
          <cell r="A14103" t="str">
            <v>9966-0005-T</v>
          </cell>
          <cell r="B14103" t="str">
            <v>WHEEL ALUM ALCOA 22.5 #841510 14.00x22.5</v>
          </cell>
          <cell r="C14103">
            <v>16137.95</v>
          </cell>
          <cell r="D14103">
            <v>0</v>
          </cell>
          <cell r="E14103">
            <v>0</v>
          </cell>
          <cell r="K14103">
            <v>0</v>
          </cell>
          <cell r="L14103" t="str">
            <v>EA</v>
          </cell>
        </row>
        <row r="14104">
          <cell r="A14104" t="str">
            <v>9966-0006-T</v>
          </cell>
          <cell r="B14104" t="str">
            <v>WHEEL ALUM ALCOA #783470, 8.25x19.5"</v>
          </cell>
          <cell r="C14104">
            <v>0</v>
          </cell>
          <cell r="D14104">
            <v>0</v>
          </cell>
          <cell r="E14104">
            <v>0</v>
          </cell>
          <cell r="K14104">
            <v>0</v>
          </cell>
          <cell r="L14104" t="str">
            <v>EA</v>
          </cell>
        </row>
        <row r="14105">
          <cell r="A14105" t="str">
            <v>9966-0007-T</v>
          </cell>
          <cell r="B14105" t="str">
            <v>WHEEL ALUM ALCOA #783472, 8.25x19.5"</v>
          </cell>
          <cell r="C14105">
            <v>0</v>
          </cell>
          <cell r="D14105">
            <v>0</v>
          </cell>
          <cell r="E14105">
            <v>0</v>
          </cell>
          <cell r="K14105">
            <v>0</v>
          </cell>
          <cell r="L14105" t="str">
            <v>EA</v>
          </cell>
        </row>
        <row r="14106">
          <cell r="A14106" t="str">
            <v>9966-0008-T</v>
          </cell>
          <cell r="B14106" t="str">
            <v>WHEEL, Sydney Star Demountable Rim 5</v>
          </cell>
          <cell r="C14106">
            <v>3204.36</v>
          </cell>
          <cell r="D14106">
            <v>0</v>
          </cell>
          <cell r="E14106">
            <v>0</v>
          </cell>
          <cell r="K14106">
            <v>0</v>
          </cell>
          <cell r="L14106" t="str">
            <v>EA</v>
          </cell>
        </row>
        <row r="14107">
          <cell r="A14107" t="str">
            <v>9966-0009-T</v>
          </cell>
          <cell r="B14107" t="str">
            <v>WHEEL,ALUM,ALCOA,8.25x22.5 #883640DB</v>
          </cell>
          <cell r="C14107">
            <v>0</v>
          </cell>
          <cell r="D14107">
            <v>0</v>
          </cell>
          <cell r="E14107">
            <v>0</v>
          </cell>
          <cell r="K14107">
            <v>0</v>
          </cell>
          <cell r="L14107" t="str">
            <v>EA</v>
          </cell>
        </row>
        <row r="14108">
          <cell r="A14108" t="str">
            <v>9966-0010-T</v>
          </cell>
          <cell r="B14108" t="str">
            <v>WHEEL,ALCOA,10 ST 335, 22.5X11.75#817561</v>
          </cell>
          <cell r="C14108">
            <v>0</v>
          </cell>
          <cell r="D14108">
            <v>0</v>
          </cell>
          <cell r="E14108">
            <v>0</v>
          </cell>
          <cell r="K14108">
            <v>0</v>
          </cell>
          <cell r="L14108" t="str">
            <v>EA</v>
          </cell>
        </row>
        <row r="14109">
          <cell r="A14109" t="str">
            <v>9966-0011-T</v>
          </cell>
          <cell r="B14109" t="str">
            <v>WHEEL,AL22.5x8.25,10,285 ACCUR #29644ANP</v>
          </cell>
          <cell r="C14109">
            <v>10119.65</v>
          </cell>
          <cell r="D14109">
            <v>0</v>
          </cell>
          <cell r="E14109">
            <v>0</v>
          </cell>
          <cell r="K14109">
            <v>0</v>
          </cell>
          <cell r="L14109" t="str">
            <v>EA</v>
          </cell>
        </row>
        <row r="14110">
          <cell r="A14110" t="str">
            <v>9966-0012-T</v>
          </cell>
          <cell r="B14110" t="str">
            <v>WHEEL,AL22.5x8.25,10,285 ACCUR #29644AIP</v>
          </cell>
          <cell r="C14110">
            <v>12803.66</v>
          </cell>
          <cell r="D14110">
            <v>0</v>
          </cell>
          <cell r="E14110">
            <v>0</v>
          </cell>
          <cell r="K14110">
            <v>0</v>
          </cell>
          <cell r="L14110" t="str">
            <v>EA</v>
          </cell>
        </row>
        <row r="14111">
          <cell r="A14111" t="str">
            <v>9966-0013-T</v>
          </cell>
          <cell r="B14111" t="str">
            <v>WHEEL,ALUM 22.5x11.75 10ST 335 PCD ALCOA</v>
          </cell>
          <cell r="C14111">
            <v>0</v>
          </cell>
          <cell r="D14111">
            <v>0</v>
          </cell>
          <cell r="E14111">
            <v>0</v>
          </cell>
          <cell r="K14111">
            <v>0</v>
          </cell>
          <cell r="L14111" t="str">
            <v>EA</v>
          </cell>
        </row>
        <row r="14112">
          <cell r="A14112" t="str">
            <v>9966-0014-T</v>
          </cell>
          <cell r="B14112" t="str">
            <v>WHEEL ALCOA 77360 10 ST 285 PCD 19.5X7.5</v>
          </cell>
          <cell r="C14112">
            <v>0</v>
          </cell>
          <cell r="D14112">
            <v>0</v>
          </cell>
          <cell r="E14112">
            <v>0</v>
          </cell>
          <cell r="K14112">
            <v>0</v>
          </cell>
          <cell r="L14112" t="str">
            <v>EA</v>
          </cell>
        </row>
        <row r="14113">
          <cell r="A14113" t="str">
            <v>9966-0015-T</v>
          </cell>
          <cell r="B14113" t="str">
            <v>WHEEL ALCOA 22.5x8.25 10S285MC/PoL883642</v>
          </cell>
          <cell r="C14113">
            <v>11869.47366</v>
          </cell>
          <cell r="D14113">
            <v>0</v>
          </cell>
          <cell r="E14113">
            <v>0</v>
          </cell>
          <cell r="K14113">
            <v>60</v>
          </cell>
          <cell r="L14113" t="str">
            <v>EA</v>
          </cell>
        </row>
        <row r="14114">
          <cell r="A14114" t="str">
            <v>9966-0016-T</v>
          </cell>
          <cell r="B14114" t="str">
            <v>WHEEL,ALUM ALCOA,8.25x22.5,8ST285,UNPOLI</v>
          </cell>
          <cell r="C14114">
            <v>0</v>
          </cell>
          <cell r="D14114">
            <v>0</v>
          </cell>
          <cell r="E14114">
            <v>0</v>
          </cell>
          <cell r="K14114">
            <v>0</v>
          </cell>
          <cell r="L14114" t="str">
            <v>EA</v>
          </cell>
        </row>
        <row r="14115">
          <cell r="A14115" t="str">
            <v>9966-0017-001-T</v>
          </cell>
          <cell r="B14115" t="str">
            <v>WHEEL ALUM,ALUX , 8.25x22.5,10ST,285,POL</v>
          </cell>
          <cell r="C14115">
            <v>758.79291000000001</v>
          </cell>
          <cell r="D14115">
            <v>0</v>
          </cell>
          <cell r="E14115">
            <v>0</v>
          </cell>
          <cell r="K14115">
            <v>45</v>
          </cell>
          <cell r="L14115" t="str">
            <v>EA</v>
          </cell>
        </row>
        <row r="14116">
          <cell r="A14116" t="str">
            <v>9966-0017-002-T</v>
          </cell>
          <cell r="B14116" t="str">
            <v>WHEEL ALUM,ALUX , 8.25x22.5,10ST,285,MF</v>
          </cell>
          <cell r="C14116">
            <v>758.79085999999995</v>
          </cell>
          <cell r="D14116">
            <v>0</v>
          </cell>
          <cell r="E14116">
            <v>0</v>
          </cell>
          <cell r="K14116">
            <v>45</v>
          </cell>
          <cell r="L14116" t="str">
            <v>EA</v>
          </cell>
        </row>
        <row r="14117">
          <cell r="A14117" t="str">
            <v>9966-0018-001-T</v>
          </cell>
          <cell r="B14117" t="str">
            <v>WHEEL ALUM,ALUX , 8.25x22.5,10ST,335,POL</v>
          </cell>
          <cell r="C14117">
            <v>5115.2521799999995</v>
          </cell>
          <cell r="D14117">
            <v>0</v>
          </cell>
          <cell r="E14117">
            <v>0</v>
          </cell>
          <cell r="K14117">
            <v>45</v>
          </cell>
          <cell r="L14117" t="str">
            <v>EA</v>
          </cell>
        </row>
        <row r="14118">
          <cell r="A14118" t="str">
            <v>9966-0018-002-T</v>
          </cell>
          <cell r="B14118" t="str">
            <v>WHEEL AL,ALUX , 8.25x22.5,10ST,335MF H26</v>
          </cell>
          <cell r="C14118">
            <v>4793.2600199999997</v>
          </cell>
          <cell r="D14118">
            <v>0</v>
          </cell>
          <cell r="E14118">
            <v>0</v>
          </cell>
          <cell r="K14118">
            <v>45</v>
          </cell>
          <cell r="L14118" t="str">
            <v>EA</v>
          </cell>
        </row>
        <row r="14119">
          <cell r="A14119" t="str">
            <v>9966-0018-003-T</v>
          </cell>
          <cell r="B14119" t="str">
            <v>WHEEL AL,ALUX , 8.25x22.5,10ST,335MF H26</v>
          </cell>
          <cell r="C14119">
            <v>4643.8482400000003</v>
          </cell>
          <cell r="D14119">
            <v>0</v>
          </cell>
          <cell r="E14119">
            <v>0</v>
          </cell>
          <cell r="K14119">
            <v>45</v>
          </cell>
          <cell r="L14119" t="str">
            <v>EA</v>
          </cell>
        </row>
        <row r="14120">
          <cell r="A14120" t="str">
            <v>9966-0019-T</v>
          </cell>
          <cell r="B14120" t="str">
            <v>WHEEL AL 8.25"X22.5" ALCOA 883677 PCD285</v>
          </cell>
          <cell r="C14120">
            <v>8072.3683600000004</v>
          </cell>
          <cell r="D14120">
            <v>95</v>
          </cell>
          <cell r="E14120">
            <v>0</v>
          </cell>
          <cell r="K14120">
            <v>60</v>
          </cell>
          <cell r="L14120" t="str">
            <v>EA</v>
          </cell>
        </row>
        <row r="14121">
          <cell r="A14121" t="str">
            <v>9966-0020-T</v>
          </cell>
          <cell r="B14121" t="str">
            <v>WHEEL, DIA. 128mm. POLYURETHANE ROLLERS</v>
          </cell>
          <cell r="C14121">
            <v>250</v>
          </cell>
          <cell r="D14121">
            <v>0</v>
          </cell>
          <cell r="E14121">
            <v>0</v>
          </cell>
          <cell r="K14121">
            <v>7</v>
          </cell>
          <cell r="L14121" t="str">
            <v>EA</v>
          </cell>
        </row>
        <row r="14122">
          <cell r="A14122" t="str">
            <v>9966-0021-T</v>
          </cell>
          <cell r="B14122" t="str">
            <v>WHEEL, ALUM 22.5"X11.75" ALCOA 813540</v>
          </cell>
          <cell r="C14122">
            <v>9086.2180100000005</v>
          </cell>
          <cell r="D14122">
            <v>0</v>
          </cell>
          <cell r="E14122">
            <v>0</v>
          </cell>
          <cell r="K14122">
            <v>60</v>
          </cell>
          <cell r="L14122" t="str">
            <v>EA</v>
          </cell>
        </row>
        <row r="14123">
          <cell r="A14123" t="str">
            <v>9966-0022-T</v>
          </cell>
          <cell r="B14123" t="str">
            <v>WHEEL,AL ALUX,8.25x22.5,10 DIA32.5,335MF</v>
          </cell>
          <cell r="C14123">
            <v>0</v>
          </cell>
          <cell r="D14123">
            <v>0</v>
          </cell>
          <cell r="E14123">
            <v>0</v>
          </cell>
          <cell r="K14123">
            <v>0</v>
          </cell>
          <cell r="L14123" t="str">
            <v>EA</v>
          </cell>
        </row>
        <row r="14124">
          <cell r="A14124" t="str">
            <v>9966-0023-001-T</v>
          </cell>
          <cell r="B14124" t="str">
            <v>WHEEL, ALU 22.5"X11.75" ALCOA 812527 LvL</v>
          </cell>
          <cell r="C14124">
            <v>11061.399790000001</v>
          </cell>
          <cell r="D14124">
            <v>0</v>
          </cell>
          <cell r="E14124">
            <v>0</v>
          </cell>
          <cell r="K14124">
            <v>0</v>
          </cell>
          <cell r="L14124" t="str">
            <v>EA</v>
          </cell>
        </row>
        <row r="14125">
          <cell r="A14125" t="str">
            <v>9966-0023-002-T</v>
          </cell>
          <cell r="B14125" t="str">
            <v>WHEEL, ALU 22.5"X11.75" ALCOA 81U567</v>
          </cell>
          <cell r="C14125">
            <v>11809.01361</v>
          </cell>
          <cell r="D14125">
            <v>0</v>
          </cell>
          <cell r="E14125">
            <v>0</v>
          </cell>
          <cell r="K14125">
            <v>0</v>
          </cell>
          <cell r="L14125" t="str">
            <v>EA</v>
          </cell>
        </row>
        <row r="14126">
          <cell r="A14126" t="str">
            <v>9966-0023-T</v>
          </cell>
          <cell r="B14126" t="str">
            <v>WHEEL, ALUM 22.5"X11.75" ALCOA 812520</v>
          </cell>
          <cell r="C14126">
            <v>9579.5368600000002</v>
          </cell>
          <cell r="D14126">
            <v>0</v>
          </cell>
          <cell r="E14126">
            <v>0</v>
          </cell>
          <cell r="K14126">
            <v>60</v>
          </cell>
          <cell r="L14126" t="str">
            <v>EA</v>
          </cell>
        </row>
        <row r="14127">
          <cell r="A14127" t="str">
            <v>9966-0024-T</v>
          </cell>
          <cell r="B14127" t="str">
            <v>WHEEL, DIA. 50.8mm. WHITE NYLON WHEEL</v>
          </cell>
          <cell r="C14127">
            <v>0</v>
          </cell>
          <cell r="D14127">
            <v>0</v>
          </cell>
          <cell r="E14127">
            <v>0</v>
          </cell>
          <cell r="K14127">
            <v>0</v>
          </cell>
          <cell r="L14127" t="str">
            <v>EA</v>
          </cell>
        </row>
        <row r="14128">
          <cell r="A14128" t="str">
            <v>9966-0025-T</v>
          </cell>
          <cell r="B14128" t="str">
            <v>WHEEL, DIA. 50.8mm. WHITE NYLON  SWIVEL</v>
          </cell>
          <cell r="C14128">
            <v>0</v>
          </cell>
          <cell r="D14128">
            <v>0</v>
          </cell>
          <cell r="E14128">
            <v>0</v>
          </cell>
          <cell r="K14128">
            <v>0</v>
          </cell>
          <cell r="L14128" t="str">
            <v>EA</v>
          </cell>
        </row>
        <row r="14129">
          <cell r="A14129" t="str">
            <v>9966-0026-T</v>
          </cell>
          <cell r="B14129" t="str">
            <v>WHEEL AL 22.5"x8.25" ALCOA#883527 PCD335</v>
          </cell>
          <cell r="C14129">
            <v>6836.8061500000003</v>
          </cell>
          <cell r="D14129">
            <v>0</v>
          </cell>
          <cell r="E14129">
            <v>0</v>
          </cell>
          <cell r="K14129">
            <v>60</v>
          </cell>
          <cell r="L14129" t="str">
            <v>EA</v>
          </cell>
        </row>
        <row r="14130">
          <cell r="A14130" t="str">
            <v>9966-0027-001-T</v>
          </cell>
          <cell r="B14130" t="str">
            <v>WHEEL,AL 8.25"X22.5"ALORD #H8231 PCD285</v>
          </cell>
          <cell r="C14130">
            <v>6287.6365599999999</v>
          </cell>
          <cell r="D14130">
            <v>0</v>
          </cell>
          <cell r="E14130">
            <v>0</v>
          </cell>
          <cell r="K14130">
            <v>60</v>
          </cell>
          <cell r="L14130" t="str">
            <v>EA</v>
          </cell>
        </row>
        <row r="14131">
          <cell r="A14131" t="str">
            <v>9966-0027-002-T</v>
          </cell>
          <cell r="B14131" t="str">
            <v>WHEEL,AL 8.25"X22.5"ALORD #H8201 PCD335</v>
          </cell>
          <cell r="C14131">
            <v>5850</v>
          </cell>
          <cell r="D14131">
            <v>0</v>
          </cell>
          <cell r="E14131">
            <v>0</v>
          </cell>
          <cell r="K14131">
            <v>60</v>
          </cell>
          <cell r="L14131" t="str">
            <v>EA</v>
          </cell>
        </row>
        <row r="14132">
          <cell r="A14132" t="str">
            <v>9966-0027-003-T</v>
          </cell>
          <cell r="B14132" t="str">
            <v>WHEEL AL 8.25"x22.5" ALORD #H8201IBM</v>
          </cell>
          <cell r="C14132">
            <v>5260</v>
          </cell>
          <cell r="D14132">
            <v>0</v>
          </cell>
          <cell r="E14132">
            <v>0</v>
          </cell>
          <cell r="K14132">
            <v>0</v>
          </cell>
          <cell r="L14132" t="str">
            <v>EA</v>
          </cell>
        </row>
        <row r="14133">
          <cell r="A14133" t="str">
            <v>9966-0028</v>
          </cell>
          <cell r="B14133" t="str">
            <v>WHELL,DISC,10TS,22.5x8.25 #883620</v>
          </cell>
          <cell r="C14133">
            <v>0</v>
          </cell>
          <cell r="D14133">
            <v>0</v>
          </cell>
          <cell r="E14133">
            <v>0</v>
          </cell>
          <cell r="K14133">
            <v>0</v>
          </cell>
          <cell r="L14133" t="str">
            <v>EA</v>
          </cell>
        </row>
        <row r="14134">
          <cell r="A14134" t="str">
            <v>9966-0028-T</v>
          </cell>
          <cell r="B14134" t="str">
            <v>WHEEL ALCOA ALUM 22.5 X 12.25 -15° FORGE</v>
          </cell>
          <cell r="C14134">
            <v>10559.528419999999</v>
          </cell>
          <cell r="D14134">
            <v>0</v>
          </cell>
          <cell r="E14134">
            <v>0</v>
          </cell>
          <cell r="K14134">
            <v>0</v>
          </cell>
          <cell r="L14134" t="str">
            <v>EA</v>
          </cell>
        </row>
        <row r="14135">
          <cell r="A14135" t="str">
            <v>9966-0029-001-T</v>
          </cell>
          <cell r="B14135" t="str">
            <v>WHEEL, ALUX,8.25x22.5 #52910-7M840 S BBM</v>
          </cell>
          <cell r="C14135">
            <v>6000</v>
          </cell>
          <cell r="D14135">
            <v>0</v>
          </cell>
          <cell r="E14135">
            <v>0</v>
          </cell>
          <cell r="K14135">
            <v>0</v>
          </cell>
          <cell r="L14135" t="str">
            <v>EA</v>
          </cell>
        </row>
        <row r="14136">
          <cell r="A14136" t="str">
            <v>9966-0029-T</v>
          </cell>
          <cell r="B14136" t="str">
            <v>WHEEL,AL ALUX,8.25x22.5,10ST,335#52910MF</v>
          </cell>
          <cell r="C14136">
            <v>5900</v>
          </cell>
          <cell r="D14136">
            <v>0</v>
          </cell>
          <cell r="E14136">
            <v>0</v>
          </cell>
          <cell r="K14136">
            <v>0</v>
          </cell>
          <cell r="L14136" t="str">
            <v>EA</v>
          </cell>
        </row>
        <row r="14137">
          <cell r="A14137" t="str">
            <v>9966-0030-T</v>
          </cell>
          <cell r="B14137" t="str">
            <v>Jockey wheel with max capacity of 500kg</v>
          </cell>
          <cell r="C14137">
            <v>3130</v>
          </cell>
          <cell r="D14137">
            <v>1</v>
          </cell>
          <cell r="E14137">
            <v>0</v>
          </cell>
          <cell r="K14137">
            <v>30</v>
          </cell>
          <cell r="L14137" t="str">
            <v>EA</v>
          </cell>
        </row>
        <row r="14138">
          <cell r="A14138" t="str">
            <v>9966-0031-T</v>
          </cell>
          <cell r="B14138" t="str">
            <v>WHEEL ALCOA#773477  8ST 275 PCD 19.5x7.5</v>
          </cell>
          <cell r="C14138">
            <v>12900.51125</v>
          </cell>
          <cell r="D14138">
            <v>0</v>
          </cell>
          <cell r="E14138">
            <v>0</v>
          </cell>
          <cell r="K14138">
            <v>0</v>
          </cell>
          <cell r="L14138" t="str">
            <v>EA</v>
          </cell>
        </row>
        <row r="14139">
          <cell r="A14139" t="str">
            <v>9966-0032-T</v>
          </cell>
          <cell r="B14139" t="str">
            <v>WHEEL ALUX HT7953, 8ST, 275 PCD 19.5x7.5</v>
          </cell>
          <cell r="C14139">
            <v>7750</v>
          </cell>
          <cell r="D14139">
            <v>0</v>
          </cell>
          <cell r="E14139">
            <v>0</v>
          </cell>
          <cell r="K14139">
            <v>0</v>
          </cell>
          <cell r="L14139" t="str">
            <v>EA</v>
          </cell>
        </row>
        <row r="14140">
          <cell r="A14140" t="str">
            <v>9966-0033-T</v>
          </cell>
          <cell r="B14140" t="str">
            <v>WHEEL ALCOA#812567 10ST 335PCD22.5x11.75</v>
          </cell>
          <cell r="C14140">
            <v>17063.449399999998</v>
          </cell>
          <cell r="D14140">
            <v>0</v>
          </cell>
          <cell r="E14140">
            <v>0</v>
          </cell>
          <cell r="K14140">
            <v>0</v>
          </cell>
          <cell r="L14140" t="str">
            <v>EA</v>
          </cell>
        </row>
        <row r="14141">
          <cell r="A14141" t="str">
            <v>9966-0034-T</v>
          </cell>
          <cell r="B14141" t="str">
            <v>WHEEL,AL8.2"X22.5 ALCOA ULA187 10-285PCD</v>
          </cell>
          <cell r="C14141">
            <v>14634.565419999999</v>
          </cell>
          <cell r="D14141">
            <v>0</v>
          </cell>
          <cell r="E14141">
            <v>0</v>
          </cell>
          <cell r="K14141">
            <v>0</v>
          </cell>
          <cell r="L14141" t="str">
            <v>EA</v>
          </cell>
        </row>
        <row r="14142">
          <cell r="A14142" t="str">
            <v>9966-0035-001-T</v>
          </cell>
          <cell r="B14142" t="str">
            <v>WHEEL, AL 22.5x8.25 POMLEAD 10x335 T282A</v>
          </cell>
          <cell r="C14142">
            <v>4812.8462399999999</v>
          </cell>
          <cell r="D14142">
            <v>181</v>
          </cell>
          <cell r="E14142">
            <v>280</v>
          </cell>
          <cell r="K14142">
            <v>0</v>
          </cell>
          <cell r="L14142" t="str">
            <v>EA</v>
          </cell>
        </row>
        <row r="14143">
          <cell r="A14143" t="str">
            <v>9966-0035-T</v>
          </cell>
          <cell r="B14143" t="str">
            <v>WHEEL, AL 22.5x8.25 POMLEAD 10x335 T154A</v>
          </cell>
          <cell r="C14143">
            <v>4534.7846200000004</v>
          </cell>
          <cell r="D14143">
            <v>0</v>
          </cell>
          <cell r="E14143">
            <v>0</v>
          </cell>
          <cell r="K14143">
            <v>0</v>
          </cell>
          <cell r="L14143" t="str">
            <v>EA</v>
          </cell>
        </row>
        <row r="14144">
          <cell r="A14144" t="str">
            <v>9966-0036-T</v>
          </cell>
          <cell r="B14144" t="str">
            <v>Front Wheel Mirror</v>
          </cell>
          <cell r="C14144">
            <v>371.7</v>
          </cell>
          <cell r="D14144">
            <v>0</v>
          </cell>
          <cell r="E14144">
            <v>0</v>
          </cell>
          <cell r="K14144">
            <v>0</v>
          </cell>
          <cell r="L14144" t="str">
            <v>EA</v>
          </cell>
        </row>
        <row r="14145">
          <cell r="A14145" t="str">
            <v>9966-0037-T</v>
          </cell>
          <cell r="B14145" t="str">
            <v>WHEEL AL 8.25"x22.5" PCD285 10stud ALCOA</v>
          </cell>
          <cell r="C14145">
            <v>15218.075360000001</v>
          </cell>
          <cell r="D14145">
            <v>14</v>
          </cell>
          <cell r="E14145">
            <v>12</v>
          </cell>
          <cell r="K14145">
            <v>0</v>
          </cell>
          <cell r="L14145" t="str">
            <v>EA</v>
          </cell>
        </row>
        <row r="14146">
          <cell r="A14146" t="str">
            <v>9966-0038-T</v>
          </cell>
          <cell r="B14146" t="str">
            <v>POLYURETHANE PLATE WHEEL</v>
          </cell>
          <cell r="C14146">
            <v>0</v>
          </cell>
          <cell r="D14146">
            <v>0</v>
          </cell>
          <cell r="E14146">
            <v>0</v>
          </cell>
          <cell r="K14146">
            <v>0</v>
          </cell>
          <cell r="L14146" t="str">
            <v>EA</v>
          </cell>
        </row>
        <row r="14147">
          <cell r="A14147" t="str">
            <v>9966-0044</v>
          </cell>
          <cell r="B14147" t="str">
            <v>WHEEL,DISC,10ST,AL22.5x8.25,0.96"#883110</v>
          </cell>
          <cell r="C14147">
            <v>0</v>
          </cell>
          <cell r="D14147">
            <v>0</v>
          </cell>
          <cell r="E14147">
            <v>0</v>
          </cell>
          <cell r="K14147">
            <v>0</v>
          </cell>
          <cell r="L14147" t="str">
            <v>EA</v>
          </cell>
        </row>
        <row r="14148">
          <cell r="A14148" t="str">
            <v>9966-0045-T</v>
          </cell>
          <cell r="B14148" t="str">
            <v>WHEEL, ALUM 22.5"X11.75"POMLEAD HUBPILOT</v>
          </cell>
          <cell r="C14148">
            <v>4834.8792899999999</v>
          </cell>
          <cell r="D14148">
            <v>6</v>
          </cell>
          <cell r="E14148">
            <v>0</v>
          </cell>
          <cell r="K14148">
            <v>0</v>
          </cell>
          <cell r="L14148" t="str">
            <v>EA</v>
          </cell>
        </row>
        <row r="14149">
          <cell r="A14149" t="str">
            <v>9968-0001-001-T</v>
          </cell>
          <cell r="B14149" t="str">
            <v>WIRE,WELD,ALUM,ER-5356 TIG ROD 3.2ALCO</v>
          </cell>
          <cell r="C14149">
            <v>0</v>
          </cell>
          <cell r="D14149">
            <v>0</v>
          </cell>
          <cell r="E14149">
            <v>0</v>
          </cell>
          <cell r="K14149">
            <v>0</v>
          </cell>
          <cell r="L14149" t="str">
            <v>KG</v>
          </cell>
        </row>
        <row r="14150">
          <cell r="A14150" t="str">
            <v>9968-0001-T</v>
          </cell>
          <cell r="B14150" t="str">
            <v>WIRE,WELD,ALUM,(SEE9968-0019-T)</v>
          </cell>
          <cell r="C14150">
            <v>295</v>
          </cell>
          <cell r="D14150">
            <v>0</v>
          </cell>
          <cell r="E14150">
            <v>0</v>
          </cell>
          <cell r="K14150">
            <v>99</v>
          </cell>
          <cell r="L14150" t="str">
            <v>KG</v>
          </cell>
        </row>
        <row r="14151">
          <cell r="A14151" t="str">
            <v>9968-0002-001-T</v>
          </cell>
          <cell r="B14151" t="str">
            <v>WIRE,WELD,ALUM,ER-5356 MIG ROD 1.2ALCO</v>
          </cell>
          <cell r="C14151">
            <v>0</v>
          </cell>
          <cell r="D14151">
            <v>0</v>
          </cell>
          <cell r="E14151">
            <v>0</v>
          </cell>
          <cell r="K14151">
            <v>0</v>
          </cell>
          <cell r="L14151" t="str">
            <v>KG</v>
          </cell>
        </row>
        <row r="14152">
          <cell r="A14152" t="str">
            <v>9968-0002-T</v>
          </cell>
          <cell r="B14152" t="str">
            <v>WIRE,WELD,ALUM,(SEE9968-0020-T)</v>
          </cell>
          <cell r="C14152">
            <v>0</v>
          </cell>
          <cell r="D14152">
            <v>0</v>
          </cell>
          <cell r="E14152">
            <v>0</v>
          </cell>
          <cell r="K14152">
            <v>0</v>
          </cell>
          <cell r="L14152" t="str">
            <v>KG</v>
          </cell>
        </row>
        <row r="14153">
          <cell r="A14153" t="str">
            <v>9968-0003-001-T</v>
          </cell>
          <cell r="B14153" t="str">
            <v>WIRE,WELD,ALUM,ER-5356 MIG ROD 1.6ALCO</v>
          </cell>
          <cell r="C14153">
            <v>397.07</v>
          </cell>
          <cell r="D14153">
            <v>0</v>
          </cell>
          <cell r="E14153">
            <v>0</v>
          </cell>
          <cell r="K14153">
            <v>120</v>
          </cell>
          <cell r="L14153" t="str">
            <v>KG</v>
          </cell>
        </row>
        <row r="14154">
          <cell r="A14154" t="str">
            <v>9968-0003-T</v>
          </cell>
          <cell r="B14154" t="str">
            <v>WIRE,WELD,ALUM,(SEE9968-0021-T)</v>
          </cell>
          <cell r="C14154">
            <v>0</v>
          </cell>
          <cell r="D14154">
            <v>0</v>
          </cell>
          <cell r="E14154">
            <v>0</v>
          </cell>
          <cell r="K14154">
            <v>0</v>
          </cell>
          <cell r="L14154" t="str">
            <v>KG</v>
          </cell>
        </row>
        <row r="14155">
          <cell r="A14155" t="str">
            <v>9968-0004-001-T</v>
          </cell>
          <cell r="B14155" t="str">
            <v>WIRE,WELD,SS,316L TIG ROD 2.4mm,LINCOLN</v>
          </cell>
          <cell r="C14155">
            <v>680</v>
          </cell>
          <cell r="D14155">
            <v>0</v>
          </cell>
          <cell r="E14155">
            <v>0</v>
          </cell>
          <cell r="K14155">
            <v>7</v>
          </cell>
          <cell r="L14155" t="str">
            <v>KG</v>
          </cell>
        </row>
        <row r="14156">
          <cell r="A14156" t="str">
            <v>9968-0004-002-T</v>
          </cell>
          <cell r="B14156" t="str">
            <v>WIRE,WELD,SS, 316L TIG ROD 1.6mm,LINCOLN</v>
          </cell>
          <cell r="C14156">
            <v>375</v>
          </cell>
          <cell r="D14156">
            <v>14.433399999999999</v>
          </cell>
          <cell r="E14156">
            <v>0</v>
          </cell>
          <cell r="K14156">
            <v>7</v>
          </cell>
          <cell r="L14156" t="str">
            <v>KG</v>
          </cell>
        </row>
        <row r="14157">
          <cell r="A14157" t="str">
            <v>9968-0004-003-T</v>
          </cell>
          <cell r="B14157" t="str">
            <v>WIRE,WELD,SS,316L TIG ROD 2.4mm,KOVET</v>
          </cell>
          <cell r="C14157">
            <v>340</v>
          </cell>
          <cell r="D14157">
            <v>30</v>
          </cell>
          <cell r="E14157">
            <v>0</v>
          </cell>
          <cell r="K14157">
            <v>0</v>
          </cell>
          <cell r="L14157" t="str">
            <v>KG</v>
          </cell>
        </row>
        <row r="14158">
          <cell r="A14158" t="str">
            <v>9968-0004-004-T</v>
          </cell>
          <cell r="B14158" t="str">
            <v>WIRE,WELD,SS, 316L TIG ROD 3.2mm,KOVET</v>
          </cell>
          <cell r="C14158">
            <v>340</v>
          </cell>
          <cell r="D14158">
            <v>15</v>
          </cell>
          <cell r="E14158">
            <v>0</v>
          </cell>
          <cell r="K14158">
            <v>0</v>
          </cell>
          <cell r="L14158" t="str">
            <v>KG</v>
          </cell>
        </row>
        <row r="14159">
          <cell r="A14159" t="str">
            <v>9968-0004-T</v>
          </cell>
          <cell r="B14159" t="str">
            <v>WIRE,WELD,SS, 316L TIG ROD 3.2mm,LINCOLN</v>
          </cell>
          <cell r="C14159">
            <v>360</v>
          </cell>
          <cell r="D14159">
            <v>0</v>
          </cell>
          <cell r="E14159">
            <v>0</v>
          </cell>
          <cell r="K14159">
            <v>7</v>
          </cell>
          <cell r="L14159" t="str">
            <v>KG</v>
          </cell>
        </row>
        <row r="14160">
          <cell r="A14160" t="str">
            <v>9968-0005-001-T</v>
          </cell>
          <cell r="B14160" t="str">
            <v>WIRE,WELD,SS,316LSI MIG ROD1.2mm,KOVET</v>
          </cell>
          <cell r="C14160">
            <v>484.5</v>
          </cell>
          <cell r="D14160">
            <v>30</v>
          </cell>
          <cell r="E14160">
            <v>0</v>
          </cell>
          <cell r="K14160">
            <v>0</v>
          </cell>
          <cell r="L14160" t="str">
            <v>KG</v>
          </cell>
        </row>
        <row r="14161">
          <cell r="A14161" t="str">
            <v>9968-0005-T</v>
          </cell>
          <cell r="B14161" t="str">
            <v>WIRE,WELD,SS,316LSI MIG ROD1.2mm,LINCOLN</v>
          </cell>
          <cell r="C14161">
            <v>385</v>
          </cell>
          <cell r="D14161">
            <v>0</v>
          </cell>
          <cell r="E14161">
            <v>0</v>
          </cell>
          <cell r="K14161">
            <v>7</v>
          </cell>
          <cell r="L14161" t="str">
            <v>KG</v>
          </cell>
        </row>
        <row r="14162">
          <cell r="A14162" t="str">
            <v>9968-0006-T</v>
          </cell>
          <cell r="B14162" t="str">
            <v>WIRE,WELD,SS,316LSI  MIG ROD 0.8mm,LINCO</v>
          </cell>
          <cell r="C14162">
            <v>390</v>
          </cell>
          <cell r="D14162">
            <v>15</v>
          </cell>
          <cell r="E14162">
            <v>0</v>
          </cell>
          <cell r="K14162">
            <v>7</v>
          </cell>
          <cell r="L14162" t="str">
            <v>KG</v>
          </cell>
        </row>
        <row r="14163">
          <cell r="A14163" t="str">
            <v>9968-0007-001-T</v>
          </cell>
          <cell r="B14163" t="str">
            <v>WIRE,WELD,ALUM,ER-5356 TIG ROD 2.4 GULF</v>
          </cell>
          <cell r="C14163">
            <v>0</v>
          </cell>
          <cell r="D14163">
            <v>0</v>
          </cell>
          <cell r="E14163">
            <v>0</v>
          </cell>
          <cell r="K14163">
            <v>0</v>
          </cell>
          <cell r="L14163" t="str">
            <v>KG</v>
          </cell>
        </row>
        <row r="14164">
          <cell r="A14164" t="str">
            <v>9968-0007-T</v>
          </cell>
          <cell r="B14164" t="str">
            <v>WIRE,WELD,SS, 316L TIG ROD 2.4mm,LINCOLN</v>
          </cell>
          <cell r="C14164">
            <v>530</v>
          </cell>
          <cell r="D14164">
            <v>0</v>
          </cell>
          <cell r="E14164">
            <v>0</v>
          </cell>
          <cell r="K14164">
            <v>0</v>
          </cell>
          <cell r="L14164" t="str">
            <v>KG</v>
          </cell>
        </row>
        <row r="14165">
          <cell r="A14165" t="str">
            <v>9968-0008-001-T</v>
          </cell>
          <cell r="B14165" t="str">
            <v>WIRE,WELD,SS,308LSI MIG 0.8mm, SANDVICK</v>
          </cell>
          <cell r="C14165">
            <v>305</v>
          </cell>
          <cell r="D14165">
            <v>0</v>
          </cell>
          <cell r="E14165">
            <v>0</v>
          </cell>
          <cell r="K14165">
            <v>7</v>
          </cell>
          <cell r="L14165" t="str">
            <v>KG</v>
          </cell>
        </row>
        <row r="14166">
          <cell r="A14166" t="str">
            <v>9968-0008-T</v>
          </cell>
          <cell r="B14166" t="str">
            <v>WIRE,WELD,SS,309LSI  MIG  0.8mm,LINCON</v>
          </cell>
          <cell r="C14166">
            <v>485</v>
          </cell>
          <cell r="D14166">
            <v>0</v>
          </cell>
          <cell r="E14166">
            <v>0</v>
          </cell>
          <cell r="K14166">
            <v>15</v>
          </cell>
          <cell r="L14166" t="str">
            <v>KG</v>
          </cell>
        </row>
        <row r="14167">
          <cell r="A14167" t="str">
            <v>9968-0009-001-T</v>
          </cell>
          <cell r="B14167" t="str">
            <v>WIRE,WELD,SS,308LSI MIG ROD1.2mm,LINCOLN</v>
          </cell>
          <cell r="C14167">
            <v>360</v>
          </cell>
          <cell r="D14167">
            <v>0</v>
          </cell>
          <cell r="E14167">
            <v>0</v>
          </cell>
          <cell r="K14167">
            <v>7</v>
          </cell>
          <cell r="L14167" t="str">
            <v>KG</v>
          </cell>
        </row>
        <row r="14168">
          <cell r="A14168" t="str">
            <v>9968-0009-002-T</v>
          </cell>
          <cell r="B14168" t="str">
            <v>WIRE,WELD,SS,308LSI MIG  1.2mm,NERTAL</v>
          </cell>
          <cell r="C14168">
            <v>0</v>
          </cell>
          <cell r="D14168">
            <v>0</v>
          </cell>
          <cell r="E14168">
            <v>0</v>
          </cell>
          <cell r="K14168">
            <v>0</v>
          </cell>
          <cell r="L14168" t="str">
            <v>KG</v>
          </cell>
        </row>
        <row r="14169">
          <cell r="A14169" t="str">
            <v>9968-0009-003-T</v>
          </cell>
          <cell r="B14169" t="str">
            <v>WIRE,WELD,SS,308LSI MIG  1.2mm,KOVET</v>
          </cell>
          <cell r="C14169">
            <v>0</v>
          </cell>
          <cell r="D14169">
            <v>0</v>
          </cell>
          <cell r="E14169">
            <v>0</v>
          </cell>
          <cell r="K14169">
            <v>0</v>
          </cell>
          <cell r="L14169" t="str">
            <v>KG</v>
          </cell>
        </row>
        <row r="14170">
          <cell r="A14170" t="str">
            <v>9968-0009-T</v>
          </cell>
          <cell r="B14170" t="str">
            <v>WIRE,WELD,SS,309LSI  MIG  1.2mm,LINCON</v>
          </cell>
          <cell r="C14170">
            <v>380</v>
          </cell>
          <cell r="D14170">
            <v>0</v>
          </cell>
          <cell r="E14170">
            <v>0</v>
          </cell>
          <cell r="K14170">
            <v>7</v>
          </cell>
          <cell r="L14170" t="str">
            <v>KG</v>
          </cell>
        </row>
        <row r="14171">
          <cell r="A14171" t="str">
            <v>9968-0010-001-T</v>
          </cell>
          <cell r="B14171" t="str">
            <v>WIRE,WELD,SS308L  TIG ROD 2.4mm LINCON</v>
          </cell>
          <cell r="C14171">
            <v>315</v>
          </cell>
          <cell r="D14171">
            <v>5</v>
          </cell>
          <cell r="E14171">
            <v>0</v>
          </cell>
          <cell r="K14171">
            <v>7</v>
          </cell>
          <cell r="L14171" t="str">
            <v>KG</v>
          </cell>
        </row>
        <row r="14172">
          <cell r="A14172" t="str">
            <v>9968-0010-002-T</v>
          </cell>
          <cell r="B14172" t="str">
            <v>WIRE,WELD,SS308L  TIG ROD 1.6mm, Avesta</v>
          </cell>
          <cell r="C14172">
            <v>324</v>
          </cell>
          <cell r="D14172">
            <v>0</v>
          </cell>
          <cell r="E14172">
            <v>0</v>
          </cell>
          <cell r="K14172">
            <v>120</v>
          </cell>
          <cell r="L14172" t="str">
            <v>KG</v>
          </cell>
        </row>
        <row r="14173">
          <cell r="A14173" t="str">
            <v>9968-0010-003-T</v>
          </cell>
          <cell r="B14173" t="str">
            <v>WIRE,WELD,SS308L TIG ROD 1.6mm KOVET</v>
          </cell>
          <cell r="C14173">
            <v>310</v>
          </cell>
          <cell r="D14173">
            <v>95</v>
          </cell>
          <cell r="E14173">
            <v>0</v>
          </cell>
          <cell r="K14173">
            <v>0</v>
          </cell>
          <cell r="L14173" t="str">
            <v>KG</v>
          </cell>
        </row>
        <row r="14174">
          <cell r="A14174" t="str">
            <v>9968-0010-004-T</v>
          </cell>
          <cell r="B14174" t="str">
            <v>WIRE,WELD,SS308L TIG ROD 2.4mm KOVET</v>
          </cell>
          <cell r="C14174">
            <v>320</v>
          </cell>
          <cell r="D14174">
            <v>95</v>
          </cell>
          <cell r="E14174">
            <v>0</v>
          </cell>
          <cell r="K14174">
            <v>0</v>
          </cell>
          <cell r="L14174" t="str">
            <v>KG</v>
          </cell>
        </row>
        <row r="14175">
          <cell r="A14175" t="str">
            <v>9968-0010-005-T</v>
          </cell>
          <cell r="B14175" t="str">
            <v>WIRE,WELD,SS308L TIG ROD 3.2mm KOVET</v>
          </cell>
          <cell r="C14175">
            <v>290</v>
          </cell>
          <cell r="D14175">
            <v>125</v>
          </cell>
          <cell r="E14175">
            <v>0</v>
          </cell>
          <cell r="K14175">
            <v>0</v>
          </cell>
          <cell r="L14175" t="str">
            <v>KG</v>
          </cell>
        </row>
        <row r="14176">
          <cell r="A14176" t="str">
            <v>9968-0010-T</v>
          </cell>
          <cell r="B14176" t="str">
            <v>WIRE,WELD,SS308L  TIG ROD 2.6mm,ESAB</v>
          </cell>
          <cell r="C14176">
            <v>480</v>
          </cell>
          <cell r="D14176">
            <v>0</v>
          </cell>
          <cell r="E14176">
            <v>0</v>
          </cell>
          <cell r="K14176">
            <v>0</v>
          </cell>
          <cell r="L14176" t="str">
            <v>KG</v>
          </cell>
        </row>
        <row r="14177">
          <cell r="A14177" t="str">
            <v>9968-0011-T</v>
          </cell>
          <cell r="B14177" t="str">
            <v>WIRE, LIFT  LIQUIP#LW411 SEE 9968-0023-T</v>
          </cell>
          <cell r="C14177">
            <v>0</v>
          </cell>
          <cell r="D14177">
            <v>0</v>
          </cell>
          <cell r="E14177">
            <v>0</v>
          </cell>
          <cell r="K14177">
            <v>0</v>
          </cell>
          <cell r="L14177" t="str">
            <v>EA</v>
          </cell>
        </row>
        <row r="14178">
          <cell r="A14178" t="str">
            <v>9968-0012-T</v>
          </cell>
          <cell r="B14178" t="str">
            <v>WIRE, ELECTRICAL E-MAX FOR A-TRAILER</v>
          </cell>
          <cell r="C14178">
            <v>0</v>
          </cell>
          <cell r="D14178">
            <v>0</v>
          </cell>
          <cell r="E14178">
            <v>0</v>
          </cell>
          <cell r="K14178">
            <v>0</v>
          </cell>
          <cell r="L14178" t="str">
            <v>EA</v>
          </cell>
        </row>
        <row r="14179">
          <cell r="A14179" t="str">
            <v>9968-0013-T</v>
          </cell>
          <cell r="B14179" t="str">
            <v>WIRE, ELECTRICAL E-MAX FOR B-TRAILER</v>
          </cell>
          <cell r="C14179">
            <v>0</v>
          </cell>
          <cell r="D14179">
            <v>0</v>
          </cell>
          <cell r="E14179">
            <v>0</v>
          </cell>
          <cell r="K14179">
            <v>0</v>
          </cell>
          <cell r="L14179" t="str">
            <v>EA</v>
          </cell>
        </row>
        <row r="14180">
          <cell r="A14180" t="str">
            <v>9968-0014-T</v>
          </cell>
          <cell r="B14180" t="str">
            <v>WIRE ELECTRICAL EMAX SHELL 38 KL</v>
          </cell>
          <cell r="C14180">
            <v>0</v>
          </cell>
          <cell r="D14180">
            <v>0</v>
          </cell>
          <cell r="E14180">
            <v>0</v>
          </cell>
          <cell r="K14180">
            <v>0</v>
          </cell>
          <cell r="L14180" t="str">
            <v>EA</v>
          </cell>
        </row>
        <row r="14181">
          <cell r="A14181" t="str">
            <v>9968-0015-T</v>
          </cell>
          <cell r="B14181" t="str">
            <v>WIRE ELECTRICAL EMAX SHELL 32 KL</v>
          </cell>
          <cell r="C14181">
            <v>0</v>
          </cell>
          <cell r="D14181">
            <v>0</v>
          </cell>
          <cell r="E14181">
            <v>0</v>
          </cell>
          <cell r="K14181">
            <v>0</v>
          </cell>
          <cell r="L14181" t="str">
            <v>EA</v>
          </cell>
        </row>
        <row r="14182">
          <cell r="A14182" t="str">
            <v>9968-0016-T</v>
          </cell>
          <cell r="B14182" t="str">
            <v>WIRE ELECTRICAL EMAX SHELL 20.2 KL</v>
          </cell>
          <cell r="C14182">
            <v>0</v>
          </cell>
          <cell r="D14182">
            <v>0</v>
          </cell>
          <cell r="E14182">
            <v>0</v>
          </cell>
          <cell r="K14182">
            <v>0</v>
          </cell>
          <cell r="L14182" t="str">
            <v>EA</v>
          </cell>
        </row>
        <row r="14183">
          <cell r="A14183" t="str">
            <v>9968-0017-T</v>
          </cell>
          <cell r="B14183" t="str">
            <v>WELDING WIRE STL  ER120 MIG 0.035"DIA</v>
          </cell>
          <cell r="C14183">
            <v>0</v>
          </cell>
          <cell r="D14183">
            <v>0</v>
          </cell>
          <cell r="E14183">
            <v>0</v>
          </cell>
          <cell r="K14183">
            <v>0</v>
          </cell>
          <cell r="L14183" t="str">
            <v>KG</v>
          </cell>
        </row>
        <row r="14184">
          <cell r="A14184" t="str">
            <v>9968-0018-T</v>
          </cell>
          <cell r="B14184" t="str">
            <v>WELDING WIRE STL BOEHLER X70-IG 1.2mmDIA</v>
          </cell>
          <cell r="C14184">
            <v>340</v>
          </cell>
          <cell r="D14184">
            <v>0</v>
          </cell>
          <cell r="E14184">
            <v>0</v>
          </cell>
          <cell r="K14184">
            <v>7</v>
          </cell>
          <cell r="L14184" t="str">
            <v>KG</v>
          </cell>
        </row>
        <row r="14185">
          <cell r="A14185" t="str">
            <v>9968-0019-T</v>
          </cell>
          <cell r="B14185" t="str">
            <v>WIRE,WELD,ALUM,ER-5356 TIG ROD3.2 ESAB</v>
          </cell>
          <cell r="C14185">
            <v>424</v>
          </cell>
          <cell r="D14185">
            <v>200</v>
          </cell>
          <cell r="E14185">
            <v>0</v>
          </cell>
          <cell r="K14185">
            <v>90</v>
          </cell>
          <cell r="L14185" t="str">
            <v>KG</v>
          </cell>
        </row>
        <row r="14186">
          <cell r="A14186" t="str">
            <v>9968-0020-001-T</v>
          </cell>
          <cell r="B14186" t="str">
            <v>WIRE,WELD,ALUM,ER-5356 MIG 1.2 ESAB</v>
          </cell>
          <cell r="C14186">
            <v>475</v>
          </cell>
          <cell r="D14186">
            <v>45</v>
          </cell>
          <cell r="E14186">
            <v>1494</v>
          </cell>
          <cell r="K14186">
            <v>0</v>
          </cell>
          <cell r="L14186" t="str">
            <v>KG</v>
          </cell>
        </row>
        <row r="14187">
          <cell r="A14187" t="str">
            <v>9968-0020-T</v>
          </cell>
          <cell r="B14187" t="str">
            <v>WIRE,WELD,ALUM,ER-5356 MIG 1.2 ESAB</v>
          </cell>
          <cell r="C14187">
            <v>460</v>
          </cell>
          <cell r="D14187">
            <v>0</v>
          </cell>
          <cell r="E14187">
            <v>0</v>
          </cell>
          <cell r="K14187">
            <v>7</v>
          </cell>
          <cell r="L14187" t="str">
            <v>KG</v>
          </cell>
        </row>
        <row r="14188">
          <cell r="A14188" t="str">
            <v>9968-0021-001-T</v>
          </cell>
          <cell r="B14188" t="str">
            <v>WIRE,WELD,ALUM,ER-5356 MIG 1.6 ESAB</v>
          </cell>
          <cell r="C14188">
            <v>440</v>
          </cell>
          <cell r="D14188">
            <v>297</v>
          </cell>
          <cell r="E14188">
            <v>540</v>
          </cell>
          <cell r="K14188">
            <v>0</v>
          </cell>
          <cell r="L14188" t="str">
            <v>KG</v>
          </cell>
        </row>
        <row r="14189">
          <cell r="A14189" t="str">
            <v>9968-0021-T</v>
          </cell>
          <cell r="B14189" t="str">
            <v>WIRE,WELD,ALUM,ER-5356 MIG 1.6 ESAB</v>
          </cell>
          <cell r="C14189">
            <v>395</v>
          </cell>
          <cell r="D14189">
            <v>0</v>
          </cell>
          <cell r="E14189">
            <v>0</v>
          </cell>
          <cell r="K14189">
            <v>7</v>
          </cell>
          <cell r="L14189" t="str">
            <v>KG</v>
          </cell>
        </row>
        <row r="14190">
          <cell r="A14190" t="str">
            <v>9968-0022-T</v>
          </cell>
          <cell r="B14190" t="str">
            <v>WIRE, LIFT WIRE KIT TRELOR (681CK)</v>
          </cell>
          <cell r="C14190">
            <v>623.91</v>
          </cell>
          <cell r="D14190">
            <v>0</v>
          </cell>
          <cell r="E14190">
            <v>0</v>
          </cell>
          <cell r="K14190">
            <v>0</v>
          </cell>
          <cell r="L14190" t="str">
            <v>EA</v>
          </cell>
        </row>
        <row r="14191">
          <cell r="A14191" t="str">
            <v>9968-0023-T</v>
          </cell>
          <cell r="B14191" t="str">
            <v>WIRE LIFT KIT TOP OPR. LIQUIP #LIQLW410</v>
          </cell>
          <cell r="C14191">
            <v>2094.9167600000001</v>
          </cell>
          <cell r="D14191">
            <v>9</v>
          </cell>
          <cell r="E14191">
            <v>0</v>
          </cell>
          <cell r="K14191">
            <v>60</v>
          </cell>
          <cell r="L14191" t="str">
            <v>EA</v>
          </cell>
        </row>
        <row r="14192">
          <cell r="A14192" t="str">
            <v>9968-0024-T</v>
          </cell>
          <cell r="B14192" t="str">
            <v>WIRE,WELD,ALUM,ER-5356 MIG SPOOL1.6</v>
          </cell>
          <cell r="C14192">
            <v>275</v>
          </cell>
          <cell r="D14192">
            <v>0</v>
          </cell>
          <cell r="E14192">
            <v>0</v>
          </cell>
          <cell r="K14192">
            <v>7</v>
          </cell>
          <cell r="L14192" t="str">
            <v>KG</v>
          </cell>
        </row>
        <row r="14193">
          <cell r="A14193" t="str">
            <v>9968-0026-001-T</v>
          </cell>
          <cell r="B14193" t="str">
            <v>WIRE STATIC ELECTRICITY 8-6</v>
          </cell>
          <cell r="C14193">
            <v>0</v>
          </cell>
          <cell r="D14193">
            <v>0</v>
          </cell>
          <cell r="E14193">
            <v>0</v>
          </cell>
          <cell r="K14193">
            <v>0</v>
          </cell>
          <cell r="L14193" t="str">
            <v>EA</v>
          </cell>
        </row>
        <row r="14194">
          <cell r="A14194" t="str">
            <v>9968-0026-002-T</v>
          </cell>
          <cell r="B14194" t="str">
            <v>WIRE STATIC ELECTRICITY 8-10</v>
          </cell>
          <cell r="C14194">
            <v>215</v>
          </cell>
          <cell r="D14194">
            <v>0</v>
          </cell>
          <cell r="E14194">
            <v>0</v>
          </cell>
          <cell r="K14194">
            <v>7</v>
          </cell>
          <cell r="L14194" t="str">
            <v>EA</v>
          </cell>
        </row>
        <row r="14195">
          <cell r="A14195" t="str">
            <v>9968-0026-003-T</v>
          </cell>
          <cell r="B14195" t="str">
            <v>WIRE STATIC ELECTRICITY 8-12</v>
          </cell>
          <cell r="C14195">
            <v>210</v>
          </cell>
          <cell r="D14195">
            <v>156</v>
          </cell>
          <cell r="E14195">
            <v>0</v>
          </cell>
          <cell r="K14195">
            <v>0</v>
          </cell>
          <cell r="L14195" t="str">
            <v>EA</v>
          </cell>
        </row>
        <row r="14196">
          <cell r="A14196" t="str">
            <v>9968-0026-004-T</v>
          </cell>
          <cell r="B14196" t="str">
            <v>WIRE STATIC ELECTRICITY 8-19</v>
          </cell>
          <cell r="C14196">
            <v>280</v>
          </cell>
          <cell r="D14196">
            <v>0</v>
          </cell>
          <cell r="E14196">
            <v>0</v>
          </cell>
          <cell r="K14196">
            <v>0</v>
          </cell>
          <cell r="L14196" t="str">
            <v>EA</v>
          </cell>
        </row>
        <row r="14197">
          <cell r="A14197" t="str">
            <v>9968-0026-005-T</v>
          </cell>
          <cell r="B14197" t="str">
            <v>WIRE STATIC ELECTRICITY 8-16</v>
          </cell>
          <cell r="C14197">
            <v>0</v>
          </cell>
          <cell r="D14197">
            <v>0</v>
          </cell>
          <cell r="E14197">
            <v>0</v>
          </cell>
          <cell r="K14197">
            <v>0</v>
          </cell>
          <cell r="L14197" t="str">
            <v>EA</v>
          </cell>
        </row>
        <row r="14198">
          <cell r="A14198" t="str">
            <v>9968-0026-T</v>
          </cell>
          <cell r="B14198" t="str">
            <v>WIRE STATIC ELECTRICITY</v>
          </cell>
          <cell r="C14198">
            <v>0</v>
          </cell>
          <cell r="D14198">
            <v>0</v>
          </cell>
          <cell r="E14198">
            <v>0</v>
          </cell>
          <cell r="K14198">
            <v>7</v>
          </cell>
          <cell r="L14198" t="str">
            <v>EA</v>
          </cell>
        </row>
        <row r="14199">
          <cell r="A14199" t="str">
            <v>9968-0027-T</v>
          </cell>
          <cell r="B14199" t="str">
            <v>WIRE STATIC ELECTRICITY( 8)</v>
          </cell>
          <cell r="C14199">
            <v>400</v>
          </cell>
          <cell r="D14199">
            <v>0</v>
          </cell>
          <cell r="E14199">
            <v>0</v>
          </cell>
          <cell r="K14199">
            <v>7</v>
          </cell>
          <cell r="L14199" t="str">
            <v>ME</v>
          </cell>
        </row>
        <row r="14200">
          <cell r="A14200" t="str">
            <v>9968-0028-T</v>
          </cell>
          <cell r="B14200" t="str">
            <v>WIRE,WELD,AL,ER-5556 TIG ROD 3.2 mm,ESAB</v>
          </cell>
          <cell r="C14200">
            <v>560</v>
          </cell>
          <cell r="D14200">
            <v>0</v>
          </cell>
          <cell r="E14200">
            <v>0</v>
          </cell>
          <cell r="K14200">
            <v>7</v>
          </cell>
          <cell r="L14200" t="str">
            <v>KG</v>
          </cell>
        </row>
        <row r="14201">
          <cell r="A14201" t="str">
            <v>9968-0029-T</v>
          </cell>
          <cell r="B14201" t="str">
            <v>WIRE,WELD,AL,ER-5556 MIG ROD 1.2 mm,ESAB</v>
          </cell>
          <cell r="C14201">
            <v>580</v>
          </cell>
          <cell r="D14201">
            <v>0</v>
          </cell>
          <cell r="E14201">
            <v>0</v>
          </cell>
          <cell r="K14201">
            <v>7</v>
          </cell>
          <cell r="L14201" t="str">
            <v>KG</v>
          </cell>
        </row>
        <row r="14202">
          <cell r="A14202" t="str">
            <v>9968-0030-T</v>
          </cell>
          <cell r="B14202" t="str">
            <v>WIRE,WELD,AL,ER-5556 MIG ROD 1.6 mm,ESAB</v>
          </cell>
          <cell r="C14202">
            <v>560</v>
          </cell>
          <cell r="D14202">
            <v>0</v>
          </cell>
          <cell r="E14202">
            <v>0</v>
          </cell>
          <cell r="K14202">
            <v>30</v>
          </cell>
          <cell r="L14202" t="str">
            <v>KG</v>
          </cell>
        </row>
        <row r="14203">
          <cell r="A14203" t="str">
            <v>9968-0031-001-T</v>
          </cell>
          <cell r="B14203" t="str">
            <v>WIRE,WELD 1.2mm AL,NEXALLOY MIG 5556</v>
          </cell>
          <cell r="C14203">
            <v>435</v>
          </cell>
          <cell r="D14203">
            <v>254</v>
          </cell>
          <cell r="E14203">
            <v>0</v>
          </cell>
          <cell r="K14203">
            <v>7</v>
          </cell>
          <cell r="L14203" t="str">
            <v>KG</v>
          </cell>
        </row>
        <row r="14204">
          <cell r="A14204" t="str">
            <v>9968-0031-T</v>
          </cell>
          <cell r="B14204" t="str">
            <v>WIRE,WELD 1.2mm AL,INDALCO MIG 5556</v>
          </cell>
          <cell r="C14204">
            <v>488.94737000000003</v>
          </cell>
          <cell r="D14204">
            <v>0</v>
          </cell>
          <cell r="E14204">
            <v>0</v>
          </cell>
          <cell r="K14204">
            <v>7</v>
          </cell>
          <cell r="L14204" t="str">
            <v>KG</v>
          </cell>
        </row>
        <row r="14205">
          <cell r="A14205" t="str">
            <v>9968-0032-001-T</v>
          </cell>
          <cell r="B14205" t="str">
            <v>WIRE,WELD1.6mm AL,NEXALLOY MIG 5556</v>
          </cell>
          <cell r="C14205">
            <v>430</v>
          </cell>
          <cell r="D14205">
            <v>90</v>
          </cell>
          <cell r="E14205">
            <v>0</v>
          </cell>
          <cell r="K14205">
            <v>7</v>
          </cell>
          <cell r="L14205" t="str">
            <v>KG</v>
          </cell>
        </row>
        <row r="14206">
          <cell r="A14206" t="str">
            <v>9968-0032-T</v>
          </cell>
          <cell r="B14206" t="str">
            <v>WIRE,WELD1.6mm AL,INDALCO MIG 5556</v>
          </cell>
          <cell r="C14206">
            <v>483.33332999999999</v>
          </cell>
          <cell r="D14206">
            <v>0</v>
          </cell>
          <cell r="E14206">
            <v>0</v>
          </cell>
          <cell r="K14206">
            <v>7</v>
          </cell>
          <cell r="L14206" t="str">
            <v>KG</v>
          </cell>
        </row>
        <row r="14207">
          <cell r="A14207" t="str">
            <v>9968-0033-001-T</v>
          </cell>
          <cell r="B14207" t="str">
            <v>WIRE,WELD 3.2mm AL,NEXALLOY TIG 5556</v>
          </cell>
          <cell r="C14207">
            <v>385</v>
          </cell>
          <cell r="D14207">
            <v>68</v>
          </cell>
          <cell r="E14207">
            <v>0</v>
          </cell>
          <cell r="K14207">
            <v>7</v>
          </cell>
          <cell r="L14207" t="str">
            <v>KG</v>
          </cell>
        </row>
        <row r="14208">
          <cell r="A14208" t="str">
            <v>9968-0033-T</v>
          </cell>
          <cell r="B14208" t="str">
            <v>WIRE,WELD 3.2mm AL,INDALCO TIG 5556</v>
          </cell>
          <cell r="C14208">
            <v>421</v>
          </cell>
          <cell r="D14208">
            <v>0</v>
          </cell>
          <cell r="E14208">
            <v>0</v>
          </cell>
          <cell r="K14208">
            <v>7</v>
          </cell>
          <cell r="L14208" t="str">
            <v>KG</v>
          </cell>
        </row>
        <row r="14209">
          <cell r="A14209" t="str">
            <v>9968-0034-T</v>
          </cell>
          <cell r="B14209" t="str">
            <v>WIRE SS DIA 1.5mm.</v>
          </cell>
          <cell r="C14209">
            <v>19</v>
          </cell>
          <cell r="D14209">
            <v>0</v>
          </cell>
          <cell r="E14209">
            <v>0</v>
          </cell>
          <cell r="K14209">
            <v>7</v>
          </cell>
          <cell r="L14209" t="str">
            <v>ME</v>
          </cell>
        </row>
        <row r="14210">
          <cell r="A14210" t="str">
            <v>9968-0035-T</v>
          </cell>
          <cell r="B14210" t="str">
            <v>WIRE SS 6" LONG W/LEAD DISC CIVA#H53043M</v>
          </cell>
          <cell r="C14210">
            <v>0</v>
          </cell>
          <cell r="D14210">
            <v>0</v>
          </cell>
          <cell r="E14210">
            <v>0</v>
          </cell>
          <cell r="K14210">
            <v>0</v>
          </cell>
          <cell r="L14210" t="str">
            <v>EA</v>
          </cell>
        </row>
        <row r="14211">
          <cell r="A14211" t="str">
            <v>9968-0036-T</v>
          </cell>
          <cell r="B14211" t="str">
            <v>ANTI-STATIC INOX CABLE</v>
          </cell>
          <cell r="C14211">
            <v>0</v>
          </cell>
          <cell r="D14211">
            <v>0</v>
          </cell>
          <cell r="E14211">
            <v>0</v>
          </cell>
          <cell r="K14211">
            <v>0</v>
          </cell>
          <cell r="L14211" t="str">
            <v>ME</v>
          </cell>
        </row>
        <row r="14212">
          <cell r="A14212" t="str">
            <v>9968-0037-T</v>
          </cell>
          <cell r="B14212" t="str">
            <v>WIRE,WELD ,SS,309LSI TIG 1.6mm.</v>
          </cell>
          <cell r="C14212">
            <v>330</v>
          </cell>
          <cell r="D14212">
            <v>0</v>
          </cell>
          <cell r="E14212">
            <v>0</v>
          </cell>
          <cell r="K14212">
            <v>7</v>
          </cell>
          <cell r="L14212" t="str">
            <v>KG</v>
          </cell>
        </row>
        <row r="14213">
          <cell r="A14213" t="str">
            <v>9968-0038-T</v>
          </cell>
          <cell r="B14213" t="str">
            <v>WIRE,WELD ,SS,309LSI TIG 2.4mm.</v>
          </cell>
          <cell r="C14213">
            <v>330</v>
          </cell>
          <cell r="D14213">
            <v>0</v>
          </cell>
          <cell r="E14213">
            <v>0</v>
          </cell>
          <cell r="K14213">
            <v>7</v>
          </cell>
          <cell r="L14213" t="str">
            <v>KG</v>
          </cell>
        </row>
        <row r="14214">
          <cell r="A14214" t="str">
            <v>9968-0039-T</v>
          </cell>
          <cell r="B14214" t="str">
            <v>WIRE,WELD,TIG ROD ER70S-6 DIA.2.4mm</v>
          </cell>
          <cell r="C14214">
            <v>280</v>
          </cell>
          <cell r="D14214">
            <v>0</v>
          </cell>
          <cell r="E14214">
            <v>0</v>
          </cell>
          <cell r="K14214">
            <v>0</v>
          </cell>
          <cell r="L14214" t="str">
            <v>KG</v>
          </cell>
        </row>
        <row r="14215">
          <cell r="A14215" t="str">
            <v>9968-0040-T</v>
          </cell>
          <cell r="B14215" t="str">
            <v>WIRE,WELD,TIG ROD ER70S-6 DIA.3.2mm</v>
          </cell>
          <cell r="C14215">
            <v>270</v>
          </cell>
          <cell r="D14215">
            <v>0</v>
          </cell>
          <cell r="E14215">
            <v>0</v>
          </cell>
          <cell r="K14215">
            <v>0</v>
          </cell>
          <cell r="L14215" t="str">
            <v>KG</v>
          </cell>
        </row>
        <row r="14216">
          <cell r="A14216" t="str">
            <v>9968-0041-T</v>
          </cell>
          <cell r="B14216" t="str">
            <v>WIRE, LIFTING KIT LIQUIP-LW410 CHEM</v>
          </cell>
          <cell r="C14216">
            <v>1522.19056</v>
          </cell>
          <cell r="D14216">
            <v>0</v>
          </cell>
          <cell r="E14216">
            <v>0</v>
          </cell>
          <cell r="K14216">
            <v>60</v>
          </cell>
          <cell r="L14216" t="str">
            <v>EA</v>
          </cell>
        </row>
        <row r="14217">
          <cell r="A14217" t="str">
            <v>9968-0042-T</v>
          </cell>
          <cell r="B14217" t="str">
            <v>WIRE,WELDING STL LINCOLN JM-110 1.2mmDIA</v>
          </cell>
          <cell r="C14217">
            <v>250</v>
          </cell>
          <cell r="D14217">
            <v>225</v>
          </cell>
          <cell r="E14217">
            <v>0</v>
          </cell>
          <cell r="K14217">
            <v>7</v>
          </cell>
          <cell r="L14217" t="str">
            <v>KG</v>
          </cell>
        </row>
        <row r="14218">
          <cell r="A14218" t="str">
            <v>9968-0043-T</v>
          </cell>
          <cell r="B14218" t="str">
            <v>TIG WELDING ROD ER308L 3.2MM DIA.</v>
          </cell>
          <cell r="C14218">
            <v>245</v>
          </cell>
          <cell r="D14218">
            <v>0</v>
          </cell>
          <cell r="E14218">
            <v>0</v>
          </cell>
          <cell r="K14218">
            <v>7</v>
          </cell>
          <cell r="L14218" t="str">
            <v>KG</v>
          </cell>
        </row>
        <row r="14219">
          <cell r="A14219" t="str">
            <v>9968-0044-001-T</v>
          </cell>
          <cell r="B14219" t="str">
            <v>WIRE,WELD,AL,ER-5356 TIG ROD 3.2 SPEEDAR</v>
          </cell>
          <cell r="C14219">
            <v>250</v>
          </cell>
          <cell r="D14219">
            <v>5</v>
          </cell>
          <cell r="E14219">
            <v>160</v>
          </cell>
          <cell r="K14219">
            <v>7</v>
          </cell>
          <cell r="L14219" t="str">
            <v>KG</v>
          </cell>
        </row>
        <row r="14220">
          <cell r="A14220" t="str">
            <v>9968-0044-T</v>
          </cell>
          <cell r="B14220" t="str">
            <v>WIRE,WELD,AL,ER-5356 TIG ROD 3.2 INDALCO</v>
          </cell>
          <cell r="C14220">
            <v>440</v>
          </cell>
          <cell r="D14220">
            <v>0</v>
          </cell>
          <cell r="E14220">
            <v>480</v>
          </cell>
          <cell r="K14220">
            <v>7</v>
          </cell>
          <cell r="L14220" t="str">
            <v>KG</v>
          </cell>
        </row>
        <row r="14221">
          <cell r="A14221" t="str">
            <v>9968-0045-001-T</v>
          </cell>
          <cell r="B14221" t="str">
            <v>WIRE,WELD,AL,ER-5356 MIG 1.6 INDALCO</v>
          </cell>
          <cell r="C14221">
            <v>380</v>
          </cell>
          <cell r="D14221">
            <v>36</v>
          </cell>
          <cell r="E14221">
            <v>45</v>
          </cell>
          <cell r="K14221">
            <v>7</v>
          </cell>
          <cell r="L14221" t="str">
            <v>KG</v>
          </cell>
        </row>
        <row r="14222">
          <cell r="A14222" t="str">
            <v>9968-0045-T</v>
          </cell>
          <cell r="B14222" t="str">
            <v>WIRE,WELD,ALUM,ER-5356 MIG 1.2 INDALCO</v>
          </cell>
          <cell r="C14222">
            <v>350</v>
          </cell>
          <cell r="D14222">
            <v>229</v>
          </cell>
          <cell r="E14222">
            <v>1215</v>
          </cell>
          <cell r="K14222">
            <v>7</v>
          </cell>
          <cell r="L14222" t="str">
            <v>KG</v>
          </cell>
        </row>
        <row r="14223">
          <cell r="A14223" t="str">
            <v>9968-0046-T</v>
          </cell>
          <cell r="B14223" t="str">
            <v>WIRE,WELD,ALUM,ER-5356 MIG 1.6 Lincoln</v>
          </cell>
          <cell r="C14223">
            <v>305</v>
          </cell>
          <cell r="D14223">
            <v>0</v>
          </cell>
          <cell r="E14223">
            <v>0</v>
          </cell>
          <cell r="K14223">
            <v>7</v>
          </cell>
          <cell r="L14223" t="str">
            <v>KG</v>
          </cell>
        </row>
        <row r="14224">
          <cell r="A14224" t="str">
            <v>9968-0047-T</v>
          </cell>
          <cell r="B14224" t="str">
            <v>WIRE,WELD,ALUM,ER-5356 MIG 1.2mm (LINCO</v>
          </cell>
          <cell r="C14224">
            <v>440</v>
          </cell>
          <cell r="D14224">
            <v>0</v>
          </cell>
          <cell r="E14224">
            <v>0</v>
          </cell>
          <cell r="K14224">
            <v>7</v>
          </cell>
          <cell r="L14224" t="str">
            <v>KG</v>
          </cell>
        </row>
        <row r="14225">
          <cell r="A14225" t="str">
            <v>9968-0048-T</v>
          </cell>
          <cell r="B14225" t="str">
            <v>WIRE,WELD,ALUM,ER-5356 MIG 1.2 mm OSWEL</v>
          </cell>
          <cell r="C14225">
            <v>435</v>
          </cell>
          <cell r="D14225">
            <v>0</v>
          </cell>
          <cell r="E14225">
            <v>0</v>
          </cell>
          <cell r="K14225">
            <v>7</v>
          </cell>
          <cell r="L14225" t="str">
            <v>KG</v>
          </cell>
        </row>
        <row r="14226">
          <cell r="A14226" t="str">
            <v>9968-0049-T</v>
          </cell>
          <cell r="B14226" t="str">
            <v>WIRE,WELD,ALUM,ER-5356 MIG 1.2 mm MT CHE</v>
          </cell>
          <cell r="C14226">
            <v>218</v>
          </cell>
          <cell r="D14226">
            <v>0</v>
          </cell>
          <cell r="E14226">
            <v>0</v>
          </cell>
          <cell r="K14226">
            <v>0</v>
          </cell>
          <cell r="L14226" t="str">
            <v>KG</v>
          </cell>
        </row>
        <row r="14227">
          <cell r="A14227" t="str">
            <v>9968-0050-T</v>
          </cell>
          <cell r="B14227" t="str">
            <v>WIRE,WELD,ALUM,ER-5356 MIG 1.6 mm MT CHE</v>
          </cell>
          <cell r="C14227">
            <v>0</v>
          </cell>
          <cell r="D14227">
            <v>0</v>
          </cell>
          <cell r="E14227">
            <v>0</v>
          </cell>
          <cell r="K14227">
            <v>0</v>
          </cell>
          <cell r="L14227" t="str">
            <v>KG</v>
          </cell>
        </row>
        <row r="14228">
          <cell r="A14228" t="str">
            <v>9968-0051-T</v>
          </cell>
          <cell r="B14228" t="str">
            <v>WIRE,WELD,ALUM,ER-5356 TIG 3.2 mm MT CHE</v>
          </cell>
          <cell r="C14228">
            <v>198</v>
          </cell>
          <cell r="D14228">
            <v>0</v>
          </cell>
          <cell r="E14228">
            <v>0</v>
          </cell>
          <cell r="K14228">
            <v>0</v>
          </cell>
          <cell r="L14228" t="str">
            <v>KG</v>
          </cell>
        </row>
        <row r="14229">
          <cell r="A14229" t="str">
            <v>9968-0052-T</v>
          </cell>
          <cell r="B14229" t="str">
            <v>Trailer Wiring Harness</v>
          </cell>
          <cell r="C14229">
            <v>5067</v>
          </cell>
          <cell r="D14229">
            <v>0</v>
          </cell>
          <cell r="E14229">
            <v>0</v>
          </cell>
          <cell r="K14229">
            <v>0</v>
          </cell>
          <cell r="L14229" t="str">
            <v>EA</v>
          </cell>
        </row>
        <row r="14230">
          <cell r="A14230" t="str">
            <v>9968-0053-T</v>
          </cell>
          <cell r="B14230" t="str">
            <v>TUNGSTEN ELECTRODES EWTH-2 # 3.2 x 175 M</v>
          </cell>
          <cell r="C14230">
            <v>0</v>
          </cell>
          <cell r="D14230">
            <v>0</v>
          </cell>
          <cell r="E14230">
            <v>0</v>
          </cell>
          <cell r="K14230">
            <v>0</v>
          </cell>
          <cell r="L14230" t="str">
            <v>EA</v>
          </cell>
        </row>
        <row r="14231">
          <cell r="A14231" t="str">
            <v>9968-0054-T</v>
          </cell>
          <cell r="B14231" t="str">
            <v>TUNGSTEN ELECTRODES EWP # 3.2 x 175 MM.</v>
          </cell>
          <cell r="C14231">
            <v>0</v>
          </cell>
          <cell r="D14231">
            <v>0</v>
          </cell>
          <cell r="E14231">
            <v>0</v>
          </cell>
          <cell r="K14231">
            <v>0</v>
          </cell>
          <cell r="L14231" t="str">
            <v>EA</v>
          </cell>
        </row>
        <row r="14232">
          <cell r="A14232" t="str">
            <v>9968-0055-T</v>
          </cell>
          <cell r="B14232" t="str">
            <v>WIRE,WELD,AL,ER-5356 PLUS MIG 1.2mm LINC</v>
          </cell>
          <cell r="C14232">
            <v>0</v>
          </cell>
          <cell r="D14232">
            <v>0</v>
          </cell>
          <cell r="E14232">
            <v>0</v>
          </cell>
          <cell r="K14232">
            <v>0</v>
          </cell>
          <cell r="L14232" t="str">
            <v>EA</v>
          </cell>
        </row>
        <row r="14233">
          <cell r="A14233" t="str">
            <v>9968-0056-T</v>
          </cell>
          <cell r="B14233" t="str">
            <v>WIRE,WELD,AL,ER-5356 PLUS MIG 1.6mm LINC</v>
          </cell>
          <cell r="C14233">
            <v>0</v>
          </cell>
          <cell r="D14233">
            <v>0</v>
          </cell>
          <cell r="E14233">
            <v>0</v>
          </cell>
          <cell r="K14233">
            <v>0</v>
          </cell>
          <cell r="L14233" t="str">
            <v>EA</v>
          </cell>
        </row>
        <row r="14234">
          <cell r="A14234" t="str">
            <v>9968-0057-T</v>
          </cell>
          <cell r="B14234" t="str">
            <v>WIRE,WELD,AL,ER-5356 TIG 3.2mm LINCOLN</v>
          </cell>
          <cell r="C14234">
            <v>0</v>
          </cell>
          <cell r="D14234">
            <v>0</v>
          </cell>
          <cell r="E14234">
            <v>0</v>
          </cell>
          <cell r="K14234">
            <v>0</v>
          </cell>
          <cell r="L14234" t="str">
            <v>EA</v>
          </cell>
        </row>
        <row r="14235">
          <cell r="A14235" t="str">
            <v>9968-0058-T</v>
          </cell>
          <cell r="B14235" t="str">
            <v>WIRE LIFTING KIT S/S DIXON DBLWKIT</v>
          </cell>
          <cell r="C14235">
            <v>0</v>
          </cell>
          <cell r="D14235">
            <v>0</v>
          </cell>
          <cell r="E14235">
            <v>0</v>
          </cell>
          <cell r="K14235">
            <v>0</v>
          </cell>
          <cell r="L14235" t="str">
            <v>EA</v>
          </cell>
        </row>
        <row r="14236">
          <cell r="A14236" t="str">
            <v>9970-0001-T</v>
          </cell>
          <cell r="B14236" t="str">
            <v>WRENCH,UNION 50.8-101.6mm SMS MODE3152</v>
          </cell>
          <cell r="C14236">
            <v>1950</v>
          </cell>
          <cell r="D14236">
            <v>0</v>
          </cell>
          <cell r="E14236">
            <v>0</v>
          </cell>
          <cell r="K14236">
            <v>7</v>
          </cell>
          <cell r="L14236" t="str">
            <v>EA</v>
          </cell>
        </row>
        <row r="14237">
          <cell r="A14237" t="str">
            <v>9970-0002-T</v>
          </cell>
          <cell r="B14237" t="str">
            <v>WRENCH FOR FAUCET VALVE EMCO #F0007-001</v>
          </cell>
          <cell r="C14237">
            <v>3398.9449099999997</v>
          </cell>
          <cell r="D14237">
            <v>0</v>
          </cell>
          <cell r="E14237">
            <v>0</v>
          </cell>
          <cell r="K14237">
            <v>99</v>
          </cell>
          <cell r="L14237" t="str">
            <v>EA</v>
          </cell>
        </row>
        <row r="14238">
          <cell r="A14238" t="str">
            <v>9970-0003</v>
          </cell>
          <cell r="B14238" t="str">
            <v>WRENCH 3/8" RATCHET REVERSIBLE STRIAGHT</v>
          </cell>
          <cell r="C14238">
            <v>0</v>
          </cell>
          <cell r="D14238">
            <v>0</v>
          </cell>
          <cell r="E14238">
            <v>0</v>
          </cell>
          <cell r="K14238">
            <v>0</v>
          </cell>
          <cell r="L14238" t="str">
            <v>EA</v>
          </cell>
        </row>
        <row r="14239">
          <cell r="A14239" t="str">
            <v>9970-0003-002-T</v>
          </cell>
          <cell r="B14239" t="str">
            <v>WRENCH SS304 FAB. FOR UNION 2" SMS MODEL</v>
          </cell>
          <cell r="C14239">
            <v>380</v>
          </cell>
          <cell r="D14239">
            <v>0</v>
          </cell>
          <cell r="E14239">
            <v>0</v>
          </cell>
          <cell r="K14239">
            <v>0</v>
          </cell>
          <cell r="L14239" t="str">
            <v>EA</v>
          </cell>
        </row>
        <row r="14240">
          <cell r="A14240" t="str">
            <v>9970-0003-003-T</v>
          </cell>
          <cell r="B14240" t="str">
            <v>WRENCH SS304 FAB. FOR UNION 3" SMS MODEL</v>
          </cell>
          <cell r="C14240">
            <v>520</v>
          </cell>
          <cell r="D14240">
            <v>0</v>
          </cell>
          <cell r="E14240">
            <v>0</v>
          </cell>
          <cell r="K14240">
            <v>0</v>
          </cell>
          <cell r="L14240" t="str">
            <v>EA</v>
          </cell>
        </row>
        <row r="14241">
          <cell r="A14241" t="str">
            <v>9970-0003-T</v>
          </cell>
          <cell r="B14241" t="str">
            <v>WRENCH SS304 FAB. FOR UNION SMS MODEL</v>
          </cell>
          <cell r="C14241">
            <v>0</v>
          </cell>
          <cell r="D14241">
            <v>0</v>
          </cell>
          <cell r="E14241">
            <v>0</v>
          </cell>
          <cell r="K14241">
            <v>0</v>
          </cell>
          <cell r="L14241" t="str">
            <v>EA</v>
          </cell>
        </row>
        <row r="14242">
          <cell r="A14242" t="str">
            <v>9970-0004-T</v>
          </cell>
          <cell r="B14242" t="str">
            <v>WRENCH TIRE SET#TOOL KIT#1908961</v>
          </cell>
          <cell r="C14242">
            <v>4067.1</v>
          </cell>
          <cell r="D14242">
            <v>0</v>
          </cell>
          <cell r="E14242">
            <v>0</v>
          </cell>
          <cell r="K14242">
            <v>0</v>
          </cell>
          <cell r="L14242" t="str">
            <v>EA</v>
          </cell>
        </row>
        <row r="14243">
          <cell r="A14243" t="str">
            <v>9972-0001-T</v>
          </cell>
          <cell r="B14243" t="str">
            <v>WINCH TYRE CARRIER "SANKO'S" UFK-220</v>
          </cell>
          <cell r="C14243">
            <v>17129.290090000002</v>
          </cell>
          <cell r="D14243">
            <v>0</v>
          </cell>
          <cell r="E14243">
            <v>0</v>
          </cell>
          <cell r="K14243">
            <v>60</v>
          </cell>
          <cell r="L14243" t="str">
            <v>EA</v>
          </cell>
        </row>
        <row r="14244">
          <cell r="A14244" t="str">
            <v>9994-0001-T</v>
          </cell>
          <cell r="B14244" t="str">
            <v>CYLINDER ROD YOKE M10x1.25</v>
          </cell>
          <cell r="C14244">
            <v>0</v>
          </cell>
          <cell r="D14244">
            <v>0</v>
          </cell>
          <cell r="E14244">
            <v>0</v>
          </cell>
          <cell r="K14244">
            <v>0</v>
          </cell>
          <cell r="L14244" t="str">
            <v>EA</v>
          </cell>
        </row>
        <row r="14245">
          <cell r="A14245" t="str">
            <v>9994-0002-T</v>
          </cell>
          <cell r="B14245" t="str">
            <v>YORK ASSEMBLY BPW #  : 05.171.03.36.0.3</v>
          </cell>
          <cell r="C14245">
            <v>176.51373999999998</v>
          </cell>
          <cell r="D14245">
            <v>0</v>
          </cell>
          <cell r="E14245">
            <v>0</v>
          </cell>
          <cell r="K14245">
            <v>90</v>
          </cell>
          <cell r="L14245" t="str">
            <v>EA</v>
          </cell>
        </row>
        <row r="14246">
          <cell r="A14246" t="str">
            <v>9994-0003-T</v>
          </cell>
          <cell r="B14246" t="str">
            <v>TURNBUCKLE SS.M8x1.25</v>
          </cell>
          <cell r="C14246">
            <v>0</v>
          </cell>
          <cell r="D14246">
            <v>0</v>
          </cell>
          <cell r="E14246">
            <v>0</v>
          </cell>
          <cell r="K14246">
            <v>0</v>
          </cell>
          <cell r="L14246" t="str">
            <v>EA</v>
          </cell>
        </row>
        <row r="14247">
          <cell r="A14247" t="str">
            <v>9994-0004-T</v>
          </cell>
          <cell r="B14247" t="str">
            <v>AIR CYLINDER YOKE 125L M16 W/PIN</v>
          </cell>
          <cell r="C14247">
            <v>600</v>
          </cell>
          <cell r="D14247">
            <v>0</v>
          </cell>
          <cell r="E14247">
            <v>0</v>
          </cell>
          <cell r="K14247">
            <v>7</v>
          </cell>
          <cell r="L14247" t="str">
            <v>EA</v>
          </cell>
        </row>
        <row r="14248">
          <cell r="A14248" t="str">
            <v>9994-0005-T</v>
          </cell>
          <cell r="B14248" t="str">
            <v>YORK ASS'Y REPLACEMENT KIT CIVACON#60TTK</v>
          </cell>
          <cell r="C14248">
            <v>2452.6718700000001</v>
          </cell>
          <cell r="D14248">
            <v>0</v>
          </cell>
          <cell r="E14248">
            <v>0</v>
          </cell>
          <cell r="K14248">
            <v>0</v>
          </cell>
          <cell r="L14248" t="str">
            <v>EA</v>
          </cell>
        </row>
        <row r="14249">
          <cell r="A14249" t="str">
            <v>BETTS#200019</v>
          </cell>
          <cell r="B14249" t="str">
            <v>BETTS ID LIGHT P/N 115-0693-009</v>
          </cell>
          <cell r="C14249">
            <v>0</v>
          </cell>
          <cell r="D14249">
            <v>0</v>
          </cell>
          <cell r="E14249">
            <v>0</v>
          </cell>
          <cell r="K14249">
            <v>0</v>
          </cell>
          <cell r="L14249" t="str">
            <v>EA</v>
          </cell>
        </row>
        <row r="14250">
          <cell r="A14250" t="str">
            <v>BETTS#470014</v>
          </cell>
          <cell r="B14250" t="str">
            <v>BETTS#470014 CLEAR ALUM BODY #47A-08122</v>
          </cell>
          <cell r="C14250">
            <v>0</v>
          </cell>
          <cell r="D14250">
            <v>0</v>
          </cell>
          <cell r="E14250">
            <v>0</v>
          </cell>
          <cell r="K14250">
            <v>0</v>
          </cell>
          <cell r="L14250" t="str">
            <v>EA</v>
          </cell>
        </row>
        <row r="14251">
          <cell r="A14251" t="str">
            <v>BETTS#470019</v>
          </cell>
          <cell r="B14251" t="str">
            <v>BETTS#470019 AMBER VALOX BODY #47V-01232</v>
          </cell>
          <cell r="C14251">
            <v>0</v>
          </cell>
          <cell r="D14251">
            <v>0</v>
          </cell>
          <cell r="E14251">
            <v>0</v>
          </cell>
          <cell r="K14251">
            <v>0</v>
          </cell>
          <cell r="L14251" t="str">
            <v>EA</v>
          </cell>
        </row>
        <row r="14252">
          <cell r="A14252" t="str">
            <v>BETTS#500014</v>
          </cell>
          <cell r="B14252" t="str">
            <v>BETTS#500014 LH REAR SIDE MARKER LAMP #</v>
          </cell>
          <cell r="C14252">
            <v>0</v>
          </cell>
          <cell r="D14252">
            <v>0</v>
          </cell>
          <cell r="E14252">
            <v>0</v>
          </cell>
          <cell r="K14252">
            <v>0</v>
          </cell>
          <cell r="L14252" t="str">
            <v>EA</v>
          </cell>
        </row>
        <row r="14253">
          <cell r="A14253" t="str">
            <v>BETTS#51ST222</v>
          </cell>
          <cell r="B14253" t="str">
            <v>MODEL B50 LENS ONLY RED #51ST-222</v>
          </cell>
          <cell r="C14253">
            <v>0</v>
          </cell>
          <cell r="D14253">
            <v>0</v>
          </cell>
          <cell r="E14253">
            <v>0</v>
          </cell>
          <cell r="K14253">
            <v>0</v>
          </cell>
          <cell r="L14253" t="str">
            <v>EA</v>
          </cell>
        </row>
        <row r="14254">
          <cell r="A14254" t="str">
            <v>BETTS#600012</v>
          </cell>
          <cell r="B14254" t="str">
            <v>MODEL B60 DP66 COMPLETE LAMP ASSY</v>
          </cell>
          <cell r="C14254">
            <v>0</v>
          </cell>
          <cell r="D14254">
            <v>0</v>
          </cell>
          <cell r="E14254">
            <v>0</v>
          </cell>
          <cell r="K14254">
            <v>0</v>
          </cell>
          <cell r="L14254" t="str">
            <v>EA</v>
          </cell>
        </row>
        <row r="14255">
          <cell r="A14255" t="str">
            <v>BETTS#9200114</v>
          </cell>
          <cell r="B14255" t="str">
            <v>BETTS#9200114 AMBER DEEP W/WINDOW #15L-2</v>
          </cell>
          <cell r="C14255">
            <v>0</v>
          </cell>
          <cell r="D14255">
            <v>0</v>
          </cell>
          <cell r="E14255">
            <v>0</v>
          </cell>
          <cell r="K14255">
            <v>0</v>
          </cell>
          <cell r="L14255" t="str">
            <v>EA</v>
          </cell>
        </row>
        <row r="14256">
          <cell r="A14256" t="str">
            <v>BETTS#920012</v>
          </cell>
          <cell r="B14256" t="str">
            <v>BETTS SOCKET SING CONT.#920012 FOR 20 SE</v>
          </cell>
          <cell r="C14256">
            <v>0</v>
          </cell>
          <cell r="D14256">
            <v>0</v>
          </cell>
          <cell r="E14256">
            <v>0</v>
          </cell>
          <cell r="K14256">
            <v>0</v>
          </cell>
          <cell r="L14256" t="str">
            <v>EA</v>
          </cell>
        </row>
        <row r="14257">
          <cell r="A14257" t="str">
            <v>BETTS#920014</v>
          </cell>
          <cell r="B14257" t="str">
            <v>BETTS SOCKET SING CONT.#920014 FOR PS-1D</v>
          </cell>
          <cell r="C14257">
            <v>0</v>
          </cell>
          <cell r="D14257">
            <v>0</v>
          </cell>
          <cell r="E14257">
            <v>0</v>
          </cell>
          <cell r="K14257">
            <v>0</v>
          </cell>
          <cell r="L14257" t="str">
            <v>EA</v>
          </cell>
        </row>
        <row r="14258">
          <cell r="A14258" t="str">
            <v>BETTS#920109</v>
          </cell>
          <cell r="B14258" t="str">
            <v>BETTS#920109 RES SHOLLOW #51-122</v>
          </cell>
          <cell r="C14258">
            <v>0</v>
          </cell>
          <cell r="D14258">
            <v>0</v>
          </cell>
          <cell r="E14258">
            <v>0</v>
          </cell>
          <cell r="K14258">
            <v>0</v>
          </cell>
          <cell r="L14258" t="str">
            <v>EA</v>
          </cell>
        </row>
        <row r="14259">
          <cell r="A14259" t="str">
            <v>BETTS#920116</v>
          </cell>
          <cell r="B14259" t="str">
            <v>BETTS#920116 RED DEEP #1ST-222</v>
          </cell>
          <cell r="C14259">
            <v>0</v>
          </cell>
          <cell r="D14259">
            <v>0</v>
          </cell>
          <cell r="E14259">
            <v>0</v>
          </cell>
          <cell r="K14259">
            <v>0</v>
          </cell>
          <cell r="L14259" t="str">
            <v>EA</v>
          </cell>
        </row>
        <row r="14260">
          <cell r="A14260" t="str">
            <v>BETTS#920125</v>
          </cell>
          <cell r="B14260" t="str">
            <v>BETTS SOCKET SING CONT.#920125 FOR 50,60</v>
          </cell>
          <cell r="C14260">
            <v>0</v>
          </cell>
          <cell r="D14260">
            <v>0</v>
          </cell>
          <cell r="E14260">
            <v>0</v>
          </cell>
          <cell r="K14260">
            <v>0</v>
          </cell>
          <cell r="L14260" t="str">
            <v>EA</v>
          </cell>
        </row>
        <row r="14261">
          <cell r="A14261" t="str">
            <v>BETTS#920126</v>
          </cell>
          <cell r="B14261" t="str">
            <v>BETTS SOCKET DOUB CONT.#920126 FOR 50,70</v>
          </cell>
          <cell r="C14261">
            <v>0</v>
          </cell>
          <cell r="D14261">
            <v>0</v>
          </cell>
          <cell r="E14261">
            <v>0</v>
          </cell>
          <cell r="K14261">
            <v>0</v>
          </cell>
          <cell r="L14261" t="str">
            <v>EA</v>
          </cell>
        </row>
        <row r="14262">
          <cell r="A14262" t="str">
            <v>BETTS#920127</v>
          </cell>
          <cell r="B14262" t="str">
            <v>BETTS SOCKET SINGLE CONT.#920127 FOR 50</v>
          </cell>
          <cell r="C14262">
            <v>0</v>
          </cell>
          <cell r="D14262">
            <v>0</v>
          </cell>
          <cell r="E14262">
            <v>0</v>
          </cell>
          <cell r="K14262">
            <v>0</v>
          </cell>
          <cell r="L14262" t="str">
            <v>EA</v>
          </cell>
        </row>
        <row r="14263">
          <cell r="A14263" t="str">
            <v>BETTS#920140</v>
          </cell>
          <cell r="B14263" t="str">
            <v>BETTS#920140 CLEAR DEEP DOME #71D-212</v>
          </cell>
          <cell r="C14263">
            <v>0</v>
          </cell>
          <cell r="D14263">
            <v>0</v>
          </cell>
          <cell r="E14263">
            <v>0</v>
          </cell>
          <cell r="K14263">
            <v>0</v>
          </cell>
          <cell r="L14263" t="str">
            <v>EA</v>
          </cell>
        </row>
        <row r="14264">
          <cell r="A14264" t="str">
            <v>BETTS#920145</v>
          </cell>
          <cell r="B14264" t="str">
            <v>BETTS#920145 AMBER DEEP #71ST-232</v>
          </cell>
          <cell r="C14264">
            <v>0</v>
          </cell>
          <cell r="D14264">
            <v>0</v>
          </cell>
          <cell r="E14264">
            <v>0</v>
          </cell>
          <cell r="K14264">
            <v>0</v>
          </cell>
          <cell r="L14264" t="str">
            <v>EA</v>
          </cell>
        </row>
        <row r="14265">
          <cell r="A14265" t="str">
            <v>BETTS#920163</v>
          </cell>
          <cell r="B14265" t="str">
            <v>BETTS SOCKET SINGLE CONT.#920163 FOR 70</v>
          </cell>
          <cell r="C14265">
            <v>0</v>
          </cell>
          <cell r="D14265">
            <v>0</v>
          </cell>
          <cell r="E14265">
            <v>0</v>
          </cell>
          <cell r="K14265">
            <v>0</v>
          </cell>
          <cell r="L14265" t="str">
            <v>EA</v>
          </cell>
        </row>
        <row r="14266">
          <cell r="A14266" t="str">
            <v>BETTS#920164</v>
          </cell>
          <cell r="B14266" t="str">
            <v>BETTS SOCKET DOUBLE CONT.#920164 FOR 70</v>
          </cell>
          <cell r="C14266">
            <v>0</v>
          </cell>
          <cell r="D14266">
            <v>0</v>
          </cell>
          <cell r="E14266">
            <v>0</v>
          </cell>
          <cell r="K14266">
            <v>0</v>
          </cell>
          <cell r="L14266" t="str">
            <v>EA</v>
          </cell>
        </row>
        <row r="14267">
          <cell r="A14267" t="str">
            <v>BETTS#920367</v>
          </cell>
          <cell r="B14267" t="str">
            <v>BETTS SOCKET SINGLE CONT.#920367 FOR 56,</v>
          </cell>
          <cell r="C14267">
            <v>0</v>
          </cell>
          <cell r="D14267">
            <v>0</v>
          </cell>
          <cell r="E14267">
            <v>0</v>
          </cell>
          <cell r="K14267">
            <v>0</v>
          </cell>
          <cell r="L14267" t="str">
            <v>EA</v>
          </cell>
        </row>
        <row r="14268">
          <cell r="A14268" t="str">
            <v>BETTS#B47JTS</v>
          </cell>
          <cell r="B14268" t="str">
            <v>FLOOD MOUNT STOP LIGHT P/N115-0563-013</v>
          </cell>
          <cell r="C14268">
            <v>0</v>
          </cell>
          <cell r="D14268">
            <v>0</v>
          </cell>
          <cell r="E14268">
            <v>0</v>
          </cell>
          <cell r="K14268">
            <v>0</v>
          </cell>
          <cell r="L14268" t="str">
            <v>EA</v>
          </cell>
        </row>
        <row r="14269">
          <cell r="A14269" t="str">
            <v>BETTS#B56J</v>
          </cell>
          <cell r="B14269" t="str">
            <v>BETTS#B56J MODEL 56JV FRONT CLEAR</v>
          </cell>
          <cell r="C14269">
            <v>0</v>
          </cell>
          <cell r="D14269">
            <v>0</v>
          </cell>
          <cell r="E14269">
            <v>0</v>
          </cell>
          <cell r="K14269">
            <v>0</v>
          </cell>
          <cell r="L14269" t="str">
            <v>EA</v>
          </cell>
        </row>
        <row r="14270">
          <cell r="A14270" t="str">
            <v>COLLARS [SUPPLIED BY TSL]</v>
          </cell>
          <cell r="B14270" t="str">
            <v>COAMING AL TRELOAR #MCC402A</v>
          </cell>
          <cell r="C14270">
            <v>0</v>
          </cell>
          <cell r="D14270">
            <v>0</v>
          </cell>
          <cell r="E14270">
            <v>0</v>
          </cell>
          <cell r="K14270">
            <v>60</v>
          </cell>
          <cell r="L14270" t="str">
            <v>EA</v>
          </cell>
        </row>
        <row r="14271">
          <cell r="A14271" t="str">
            <v>CUS. SUPPLY LIQUIP</v>
          </cell>
          <cell r="B14271" t="str">
            <v>CUSTOMER SUPPLY ALL LIQUIP PART/SEE DWG.</v>
          </cell>
          <cell r="C14271">
            <v>0</v>
          </cell>
          <cell r="D14271">
            <v>0</v>
          </cell>
          <cell r="E14271">
            <v>0</v>
          </cell>
          <cell r="K14271">
            <v>0</v>
          </cell>
          <cell r="L14271" t="str">
            <v>EA</v>
          </cell>
        </row>
        <row r="14272">
          <cell r="A14272" t="str">
            <v>CUS-4546-001</v>
          </cell>
          <cell r="B14272" t="str">
            <v>VALVE CHECK 2" BRASS KITZ,JAP</v>
          </cell>
          <cell r="C14272">
            <v>0</v>
          </cell>
          <cell r="D14272">
            <v>0</v>
          </cell>
          <cell r="E14272">
            <v>0</v>
          </cell>
          <cell r="K14272">
            <v>0</v>
          </cell>
          <cell r="L14272" t="str">
            <v>EA</v>
          </cell>
        </row>
        <row r="14273">
          <cell r="A14273" t="str">
            <v>CUSDECAL</v>
          </cell>
          <cell r="B14273" t="str">
            <v>DECAL &amp; LOGO FOR CUSTOMER</v>
          </cell>
          <cell r="C14273">
            <v>11500</v>
          </cell>
          <cell r="D14273">
            <v>0</v>
          </cell>
          <cell r="E14273">
            <v>10</v>
          </cell>
          <cell r="K14273">
            <v>7</v>
          </cell>
          <cell r="L14273" t="str">
            <v>EA</v>
          </cell>
        </row>
        <row r="14274">
          <cell r="A14274" t="str">
            <v>CUSDECAL JET-LB</v>
          </cell>
          <cell r="B14274" t="str">
            <v>LABOR COST FOR DECAL FOR JET</v>
          </cell>
          <cell r="C14274">
            <v>0</v>
          </cell>
          <cell r="D14274">
            <v>0</v>
          </cell>
          <cell r="E14274">
            <v>0</v>
          </cell>
          <cell r="K14274">
            <v>0</v>
          </cell>
          <cell r="L14274" t="str">
            <v>EA</v>
          </cell>
        </row>
        <row r="14275">
          <cell r="A14275" t="str">
            <v>CUSDECAL-CALTEX-SEMI</v>
          </cell>
          <cell r="B14275" t="str">
            <v>DECAL FOR CALTEX,EXCLUDE CALTEX LOGO</v>
          </cell>
          <cell r="C14275">
            <v>0</v>
          </cell>
          <cell r="D14275">
            <v>0</v>
          </cell>
          <cell r="E14275">
            <v>0</v>
          </cell>
          <cell r="K14275">
            <v>0</v>
          </cell>
          <cell r="L14275" t="str">
            <v>EA</v>
          </cell>
        </row>
        <row r="14276">
          <cell r="A14276" t="str">
            <v>CUSDECAL-CALTEX-SEMI-LB</v>
          </cell>
          <cell r="B14276" t="str">
            <v>LABOR FOR CALTEX,EXCLUDE CALTEX LOGO</v>
          </cell>
          <cell r="C14276">
            <v>0</v>
          </cell>
          <cell r="D14276">
            <v>0</v>
          </cell>
          <cell r="E14276">
            <v>0</v>
          </cell>
          <cell r="K14276">
            <v>0</v>
          </cell>
          <cell r="L14276" t="str">
            <v>EA</v>
          </cell>
        </row>
        <row r="14277">
          <cell r="A14277" t="str">
            <v>CUSDECAL-CALTEX-TRUCK</v>
          </cell>
          <cell r="B14277" t="str">
            <v>DECAL FOR CALTEX,EXCLUDE CALTEX LOGO</v>
          </cell>
          <cell r="C14277">
            <v>0</v>
          </cell>
          <cell r="D14277">
            <v>0</v>
          </cell>
          <cell r="E14277">
            <v>0</v>
          </cell>
          <cell r="K14277">
            <v>0</v>
          </cell>
          <cell r="L14277" t="str">
            <v>EA</v>
          </cell>
        </row>
        <row r="14278">
          <cell r="A14278" t="str">
            <v>CUSDECAL-CALTEX-TRUCK-LB</v>
          </cell>
          <cell r="B14278" t="str">
            <v>LABOR FOR CALTEX ,EXCLUDE CALTEX LOGO</v>
          </cell>
          <cell r="C14278">
            <v>0</v>
          </cell>
          <cell r="D14278">
            <v>0</v>
          </cell>
          <cell r="E14278">
            <v>0</v>
          </cell>
          <cell r="K14278">
            <v>0</v>
          </cell>
          <cell r="L14278" t="str">
            <v>EA</v>
          </cell>
        </row>
        <row r="14279">
          <cell r="A14279" t="str">
            <v>CUSDECAL-ESSO-SEMI</v>
          </cell>
          <cell r="B14279" t="str">
            <v>DECAL FOR ESSO,EXCLUDE ESSO LOGO</v>
          </cell>
          <cell r="C14279">
            <v>0</v>
          </cell>
          <cell r="D14279">
            <v>0</v>
          </cell>
          <cell r="E14279">
            <v>0</v>
          </cell>
          <cell r="K14279">
            <v>0</v>
          </cell>
          <cell r="L14279" t="str">
            <v>EA</v>
          </cell>
        </row>
        <row r="14280">
          <cell r="A14280" t="str">
            <v>CUSDECAL-ESSO-TRUCK</v>
          </cell>
          <cell r="B14280" t="str">
            <v>DECAL FOR ESSO,EXCLUDE ESSO LOGO</v>
          </cell>
          <cell r="C14280">
            <v>0</v>
          </cell>
          <cell r="D14280">
            <v>0</v>
          </cell>
          <cell r="E14280">
            <v>0</v>
          </cell>
          <cell r="K14280">
            <v>0</v>
          </cell>
          <cell r="L14280" t="str">
            <v>EA</v>
          </cell>
        </row>
        <row r="14281">
          <cell r="A14281" t="str">
            <v>CUSDECAL-JET-SEMI</v>
          </cell>
          <cell r="B14281" t="str">
            <v>DECAL FOR JET ,EXCLUDE JET LOGO</v>
          </cell>
          <cell r="C14281">
            <v>0</v>
          </cell>
          <cell r="D14281">
            <v>0</v>
          </cell>
          <cell r="E14281">
            <v>0</v>
          </cell>
          <cell r="K14281">
            <v>0</v>
          </cell>
          <cell r="L14281" t="str">
            <v>EA</v>
          </cell>
        </row>
        <row r="14282">
          <cell r="A14282" t="str">
            <v>CUSDECAL-JET-SEMI-LB</v>
          </cell>
          <cell r="B14282" t="str">
            <v>LABOR DECAL FOR JET,EXCLUDE JET LOGO</v>
          </cell>
          <cell r="C14282">
            <v>0</v>
          </cell>
          <cell r="D14282">
            <v>0</v>
          </cell>
          <cell r="E14282">
            <v>0</v>
          </cell>
          <cell r="K14282">
            <v>0</v>
          </cell>
          <cell r="L14282" t="str">
            <v>EA</v>
          </cell>
        </row>
        <row r="14283">
          <cell r="A14283" t="str">
            <v>CUSDECAL-MOBIL-SEMI</v>
          </cell>
          <cell r="B14283" t="str">
            <v>DECAL FOR MOBIL INCLUDE MOBIL LOGO</v>
          </cell>
          <cell r="C14283">
            <v>12000</v>
          </cell>
          <cell r="D14283">
            <v>0</v>
          </cell>
          <cell r="E14283">
            <v>0</v>
          </cell>
          <cell r="K14283">
            <v>7</v>
          </cell>
          <cell r="L14283" t="str">
            <v>EA</v>
          </cell>
        </row>
        <row r="14284">
          <cell r="A14284" t="str">
            <v>CUSDECAL-MOBIL-SEMI-LB</v>
          </cell>
          <cell r="B14284" t="str">
            <v>LABOR FOR MOBIL DECAL</v>
          </cell>
          <cell r="C14284">
            <v>0</v>
          </cell>
          <cell r="D14284">
            <v>0</v>
          </cell>
          <cell r="E14284">
            <v>0</v>
          </cell>
          <cell r="K14284">
            <v>0</v>
          </cell>
          <cell r="L14284" t="str">
            <v>EA</v>
          </cell>
        </row>
        <row r="14285">
          <cell r="A14285" t="str">
            <v>CUSDECAL-MOBIL-TRUCK</v>
          </cell>
          <cell r="B14285" t="str">
            <v>DECAL FOR MOBIL,INCLUDE MOBIL LOGO</v>
          </cell>
          <cell r="C14285">
            <v>10500</v>
          </cell>
          <cell r="D14285">
            <v>0</v>
          </cell>
          <cell r="E14285">
            <v>0</v>
          </cell>
          <cell r="K14285">
            <v>7</v>
          </cell>
          <cell r="L14285" t="str">
            <v>EA</v>
          </cell>
        </row>
        <row r="14286">
          <cell r="A14286" t="str">
            <v>CUSDECAL-MOBIL-TRUCK-LB</v>
          </cell>
          <cell r="B14286" t="str">
            <v>LABOR FOR MOBIL,DECAL</v>
          </cell>
          <cell r="C14286">
            <v>0</v>
          </cell>
          <cell r="D14286">
            <v>0</v>
          </cell>
          <cell r="E14286">
            <v>0</v>
          </cell>
          <cell r="K14286">
            <v>0</v>
          </cell>
          <cell r="L14286" t="str">
            <v>EA</v>
          </cell>
        </row>
        <row r="14287">
          <cell r="A14287" t="str">
            <v>CUSDECAL-PTT-SEMI</v>
          </cell>
          <cell r="B14287" t="str">
            <v>DECAL FOR PTT,EXCLUDE PTT LOGO</v>
          </cell>
          <cell r="C14287">
            <v>0</v>
          </cell>
          <cell r="D14287">
            <v>0</v>
          </cell>
          <cell r="E14287">
            <v>0</v>
          </cell>
          <cell r="K14287">
            <v>0</v>
          </cell>
          <cell r="L14287" t="str">
            <v>EA</v>
          </cell>
        </row>
        <row r="14288">
          <cell r="A14288" t="str">
            <v>CUSDECAL-PTT-SEMI-LB</v>
          </cell>
          <cell r="B14288" t="str">
            <v>LABOR COST DECAL FOR PTT,EXCLUDE PTT LOG</v>
          </cell>
          <cell r="C14288">
            <v>0</v>
          </cell>
          <cell r="D14288">
            <v>0</v>
          </cell>
          <cell r="E14288">
            <v>0</v>
          </cell>
          <cell r="K14288">
            <v>0</v>
          </cell>
          <cell r="L14288" t="str">
            <v>EA</v>
          </cell>
        </row>
        <row r="14289">
          <cell r="A14289" t="str">
            <v>CUSDECAL-PTT-TRUCK</v>
          </cell>
          <cell r="B14289" t="str">
            <v>DECAL FOR PTT,LOGO</v>
          </cell>
          <cell r="C14289">
            <v>0</v>
          </cell>
          <cell r="D14289">
            <v>0</v>
          </cell>
          <cell r="E14289">
            <v>0</v>
          </cell>
          <cell r="K14289">
            <v>0</v>
          </cell>
          <cell r="L14289" t="str">
            <v>EA</v>
          </cell>
        </row>
        <row r="14290">
          <cell r="A14290" t="str">
            <v>CUSDECAL-PTT-TRUCK-LB</v>
          </cell>
          <cell r="B14290" t="str">
            <v>LABOR COST FOR DECAL FOR PTT TRUCK,LOGO</v>
          </cell>
          <cell r="C14290">
            <v>0</v>
          </cell>
          <cell r="D14290">
            <v>0</v>
          </cell>
          <cell r="E14290">
            <v>0</v>
          </cell>
          <cell r="K14290">
            <v>0</v>
          </cell>
          <cell r="L14290" t="str">
            <v>EA</v>
          </cell>
        </row>
        <row r="14291">
          <cell r="A14291" t="str">
            <v>CUSDECAL-SHELL</v>
          </cell>
          <cell r="B14291" t="str">
            <v>DECAL FOR SHELL,INCLUDE SHELL LOGO SEMI</v>
          </cell>
          <cell r="C14291">
            <v>0</v>
          </cell>
          <cell r="D14291">
            <v>0</v>
          </cell>
          <cell r="E14291">
            <v>0</v>
          </cell>
          <cell r="K14291">
            <v>0</v>
          </cell>
          <cell r="L14291" t="str">
            <v>EA</v>
          </cell>
        </row>
        <row r="14292">
          <cell r="A14292" t="str">
            <v>CUSDECAL-SHELL-SEMI</v>
          </cell>
          <cell r="B14292" t="str">
            <v>DECAL FOR SHELL,EXCLUDE SHELL LOGO</v>
          </cell>
          <cell r="C14292">
            <v>0</v>
          </cell>
          <cell r="D14292">
            <v>0</v>
          </cell>
          <cell r="E14292">
            <v>0</v>
          </cell>
          <cell r="K14292">
            <v>0</v>
          </cell>
          <cell r="L14292" t="str">
            <v>EA</v>
          </cell>
        </row>
        <row r="14293">
          <cell r="A14293" t="str">
            <v>CUSDECAL-SHELL-SEMI-LB</v>
          </cell>
          <cell r="B14293" t="str">
            <v>LABOR FOR SHELL,EXCLUDE SHELL LOGO</v>
          </cell>
          <cell r="C14293">
            <v>0</v>
          </cell>
          <cell r="D14293">
            <v>0</v>
          </cell>
          <cell r="E14293">
            <v>0</v>
          </cell>
          <cell r="K14293">
            <v>0</v>
          </cell>
          <cell r="L14293" t="str">
            <v>EA</v>
          </cell>
        </row>
        <row r="14294">
          <cell r="A14294" t="str">
            <v>CUSDECAL-SHELL-TRUCK</v>
          </cell>
          <cell r="B14294" t="str">
            <v>DECAL FOR SHELL,EXCLUDE SHELL LOGO</v>
          </cell>
          <cell r="C14294">
            <v>0</v>
          </cell>
          <cell r="D14294">
            <v>0</v>
          </cell>
          <cell r="E14294">
            <v>0</v>
          </cell>
          <cell r="K14294">
            <v>0</v>
          </cell>
          <cell r="L14294" t="str">
            <v>EA</v>
          </cell>
        </row>
        <row r="14295">
          <cell r="A14295" t="str">
            <v>CUSDECAL-SHELL-TRUCK-LB</v>
          </cell>
          <cell r="B14295" t="str">
            <v>LABOR FOR DECAL FOR SHELL,EXCLUDE SHELL</v>
          </cell>
          <cell r="C14295">
            <v>0</v>
          </cell>
          <cell r="D14295">
            <v>0</v>
          </cell>
          <cell r="E14295">
            <v>0</v>
          </cell>
          <cell r="K14295">
            <v>0</v>
          </cell>
          <cell r="L14295" t="str">
            <v>EA</v>
          </cell>
        </row>
        <row r="14296">
          <cell r="A14296" t="str">
            <v>CUSTOMER SUPPLY [PUMP LOCAL]</v>
          </cell>
          <cell r="B14296" t="str">
            <v>PUMP LOCAL (CUSTOMER SUPPLY)</v>
          </cell>
          <cell r="C14296">
            <v>0</v>
          </cell>
          <cell r="D14296">
            <v>0</v>
          </cell>
          <cell r="E14296">
            <v>0</v>
          </cell>
          <cell r="K14296">
            <v>0</v>
          </cell>
          <cell r="L14296" t="str">
            <v>EA</v>
          </cell>
        </row>
        <row r="14297">
          <cell r="A14297" t="str">
            <v>CUSTOMER SUPPLY DIPTRONIC</v>
          </cell>
          <cell r="B14297" t="str">
            <v>STEADY DIPTRONIC LIQUIP DIP300</v>
          </cell>
          <cell r="C14297">
            <v>0</v>
          </cell>
          <cell r="D14297">
            <v>0</v>
          </cell>
          <cell r="E14297">
            <v>0</v>
          </cell>
          <cell r="K14297">
            <v>0</v>
          </cell>
          <cell r="L14297" t="str">
            <v>EA</v>
          </cell>
        </row>
        <row r="14298">
          <cell r="A14298" t="str">
            <v>CUSTOMER SUPPLY FENDER PLS.</v>
          </cell>
          <cell r="B14298" t="str">
            <v>FENDER CONTOUR PLASTIC</v>
          </cell>
          <cell r="C14298">
            <v>0</v>
          </cell>
          <cell r="D14298">
            <v>0</v>
          </cell>
          <cell r="E14298">
            <v>0</v>
          </cell>
          <cell r="K14298">
            <v>0</v>
          </cell>
          <cell r="L14298" t="str">
            <v>EA</v>
          </cell>
        </row>
        <row r="14299">
          <cell r="A14299" t="str">
            <v>CUSTOMER SUPPLY FLANG PBV100-5</v>
          </cell>
          <cell r="B14299" t="str">
            <v>FLANGE WELD ALUM LIQUIP PBV100-5Z</v>
          </cell>
          <cell r="C14299">
            <v>0</v>
          </cell>
          <cell r="D14299">
            <v>0</v>
          </cell>
          <cell r="E14299">
            <v>0</v>
          </cell>
          <cell r="K14299">
            <v>0</v>
          </cell>
          <cell r="L14299" t="str">
            <v>EA</v>
          </cell>
        </row>
        <row r="14300">
          <cell r="A14300" t="str">
            <v>CUSTOMER SUPPLY FLANGE AVV3L-7</v>
          </cell>
          <cell r="B14300" t="str">
            <v>FLANGE WELD LIQUIP AVV3L-7</v>
          </cell>
          <cell r="C14300">
            <v>0</v>
          </cell>
          <cell r="D14300">
            <v>0</v>
          </cell>
          <cell r="E14300">
            <v>0</v>
          </cell>
          <cell r="K14300">
            <v>0</v>
          </cell>
          <cell r="L14300" t="str">
            <v>EA</v>
          </cell>
        </row>
        <row r="14301">
          <cell r="A14301" t="str">
            <v>CUSTOMER SUPPLY FLANGE NOR</v>
          </cell>
          <cell r="B14301" t="str">
            <v>FLANGE FOR LIQUIP NOR FOOT VALVE</v>
          </cell>
          <cell r="C14301">
            <v>0</v>
          </cell>
          <cell r="D14301">
            <v>0</v>
          </cell>
          <cell r="E14301">
            <v>0</v>
          </cell>
          <cell r="K14301">
            <v>0</v>
          </cell>
          <cell r="L14301" t="str">
            <v>EA</v>
          </cell>
        </row>
        <row r="14302">
          <cell r="A14302" t="str">
            <v>CUSTOMER SUPPLY HOSE VH3.5</v>
          </cell>
          <cell r="B14302" t="str">
            <v>HOSE VENT LIQUIP VH3.5</v>
          </cell>
          <cell r="C14302">
            <v>0</v>
          </cell>
          <cell r="D14302">
            <v>0</v>
          </cell>
          <cell r="E14302">
            <v>0</v>
          </cell>
          <cell r="K14302">
            <v>0</v>
          </cell>
          <cell r="L14302" t="str">
            <v>EA</v>
          </cell>
        </row>
        <row r="14303">
          <cell r="A14303" t="str">
            <v>CUSTOMER SUPPLY LIQUIP AVV075</v>
          </cell>
          <cell r="B14303" t="str">
            <v>VAPOR VENT SEQ. DIRECT #AVV075V</v>
          </cell>
          <cell r="C14303">
            <v>0</v>
          </cell>
          <cell r="D14303">
            <v>0</v>
          </cell>
          <cell r="E14303">
            <v>0</v>
          </cell>
          <cell r="K14303">
            <v>0</v>
          </cell>
          <cell r="L14303" t="str">
            <v>EA</v>
          </cell>
        </row>
        <row r="14304">
          <cell r="A14304" t="str">
            <v>CUSTOMER SUPPLY LIQUIP VOH410</v>
          </cell>
          <cell r="B14304" t="str">
            <v>MANHOLE COVER LIQUIP VOH410</v>
          </cell>
          <cell r="C14304">
            <v>0</v>
          </cell>
          <cell r="D14304">
            <v>0</v>
          </cell>
          <cell r="E14304">
            <v>0</v>
          </cell>
          <cell r="K14304">
            <v>0</v>
          </cell>
          <cell r="L14304" t="str">
            <v>EA</v>
          </cell>
        </row>
        <row r="14305">
          <cell r="A14305" t="str">
            <v>CUSTOMER SUPPLY PJB200</v>
          </cell>
          <cell r="B14305" t="str">
            <v>PROBE JUNC BOX LIQUIP PJB200</v>
          </cell>
          <cell r="C14305">
            <v>0</v>
          </cell>
          <cell r="D14305">
            <v>0</v>
          </cell>
          <cell r="E14305">
            <v>0</v>
          </cell>
          <cell r="K14305">
            <v>0</v>
          </cell>
          <cell r="L14305" t="str">
            <v>EA</v>
          </cell>
        </row>
        <row r="14306">
          <cell r="A14306" t="str">
            <v>CUSTOMER SUPPLY PUMP</v>
          </cell>
          <cell r="B14306" t="str">
            <v>PUMP LOCAL (CUSTOMER SUPPLY)</v>
          </cell>
          <cell r="C14306">
            <v>0</v>
          </cell>
          <cell r="D14306">
            <v>0</v>
          </cell>
          <cell r="E14306">
            <v>0</v>
          </cell>
          <cell r="K14306">
            <v>0</v>
          </cell>
          <cell r="L14306" t="str">
            <v>EA</v>
          </cell>
        </row>
        <row r="14307">
          <cell r="A14307" t="str">
            <v>CUSTOMER SUPPLY SH303</v>
          </cell>
          <cell r="B14307" t="str">
            <v>MANHOLE LIQUIP SH303</v>
          </cell>
          <cell r="C14307">
            <v>0</v>
          </cell>
          <cell r="D14307">
            <v>0</v>
          </cell>
          <cell r="E14307">
            <v>0</v>
          </cell>
          <cell r="K14307">
            <v>0</v>
          </cell>
          <cell r="L14307" t="str">
            <v>EA</v>
          </cell>
        </row>
        <row r="14308">
          <cell r="A14308" t="str">
            <v>CUSTOMER SUPPLY STUB VRB3.5-1</v>
          </cell>
          <cell r="B14308" t="str">
            <v>STUB VAPOUR LIQUIP VRB3.5-1</v>
          </cell>
          <cell r="C14308">
            <v>0</v>
          </cell>
          <cell r="D14308">
            <v>0</v>
          </cell>
          <cell r="E14308">
            <v>0</v>
          </cell>
          <cell r="K14308">
            <v>0</v>
          </cell>
          <cell r="L14308" t="str">
            <v>EA</v>
          </cell>
        </row>
        <row r="14309">
          <cell r="A14309" t="str">
            <v>CUSTOMER SUPPLY SUMP ATS100Z</v>
          </cell>
          <cell r="B14309" t="str">
            <v>FLANGE SUMP AVIATION LIQUIP ATS100Z</v>
          </cell>
          <cell r="C14309">
            <v>0</v>
          </cell>
          <cell r="D14309">
            <v>0</v>
          </cell>
          <cell r="E14309">
            <v>0</v>
          </cell>
          <cell r="K14309">
            <v>0</v>
          </cell>
          <cell r="L14309" t="str">
            <v>EA</v>
          </cell>
        </row>
        <row r="14310">
          <cell r="A14310" t="str">
            <v>DECAL</v>
          </cell>
          <cell r="B14310" t="str">
            <v>INSTALL DECAL &amp; LOGO BY CUSTOMER</v>
          </cell>
          <cell r="C14310">
            <v>0</v>
          </cell>
          <cell r="D14310">
            <v>0</v>
          </cell>
          <cell r="E14310">
            <v>0</v>
          </cell>
          <cell r="K14310">
            <v>7</v>
          </cell>
          <cell r="L14310" t="str">
            <v>EA</v>
          </cell>
        </row>
        <row r="14311">
          <cell r="A14311" t="str">
            <v>DOWN LIGHT</v>
          </cell>
          <cell r="B14311" t="str">
            <v>DOWN LIGHT (CUSTOMER SUPPLY)</v>
          </cell>
          <cell r="C14311">
            <v>0</v>
          </cell>
          <cell r="D14311">
            <v>0</v>
          </cell>
          <cell r="E14311">
            <v>0</v>
          </cell>
          <cell r="K14311">
            <v>0</v>
          </cell>
          <cell r="L14311" t="str">
            <v>EA</v>
          </cell>
        </row>
        <row r="14312">
          <cell r="A14312" t="str">
            <v>DUMP VALVE(CUSTOMER SUPPLY)</v>
          </cell>
          <cell r="B14312" t="str">
            <v>OPW 1995TWD 3” vapour dump</v>
          </cell>
          <cell r="C14312">
            <v>0</v>
          </cell>
          <cell r="D14312">
            <v>0</v>
          </cell>
          <cell r="E14312">
            <v>0</v>
          </cell>
          <cell r="K14312">
            <v>0</v>
          </cell>
          <cell r="L14312" t="str">
            <v>EA</v>
          </cell>
        </row>
        <row r="14313">
          <cell r="A14313" t="str">
            <v>EMER. VALVE WHITTAKER F614</v>
          </cell>
          <cell r="B14313" t="str">
            <v>CUSTOMER SUPPLY EMER. VALVE (HEIL INS.)</v>
          </cell>
          <cell r="C14313">
            <v>0</v>
          </cell>
          <cell r="D14313">
            <v>0</v>
          </cell>
          <cell r="E14313">
            <v>0</v>
          </cell>
          <cell r="K14313">
            <v>0</v>
          </cell>
          <cell r="L14313" t="str">
            <v>EA</v>
          </cell>
        </row>
        <row r="14314">
          <cell r="A14314" t="str">
            <v>EMJ-24KL-026</v>
          </cell>
          <cell r="B14314" t="str">
            <v>MANHOLE COLLAR LOCATIONS FOR EXXON MOBIL</v>
          </cell>
          <cell r="C14314">
            <v>0</v>
          </cell>
          <cell r="D14314">
            <v>0</v>
          </cell>
          <cell r="E14314">
            <v>0</v>
          </cell>
          <cell r="K14314">
            <v>0</v>
          </cell>
          <cell r="L14314" t="str">
            <v>EA</v>
          </cell>
        </row>
        <row r="14315">
          <cell r="A14315" t="str">
            <v>EMJ-24KL-028</v>
          </cell>
          <cell r="B14315" t="str">
            <v>VAPOR VENT INSTALLATION JAP.</v>
          </cell>
          <cell r="C14315">
            <v>0</v>
          </cell>
          <cell r="D14315">
            <v>0</v>
          </cell>
          <cell r="E14315">
            <v>0</v>
          </cell>
          <cell r="K14315">
            <v>0</v>
          </cell>
          <cell r="L14315" t="str">
            <v>EA</v>
          </cell>
        </row>
        <row r="14316">
          <cell r="A14316" t="str">
            <v>EMJ-24KL-034-LB</v>
          </cell>
          <cell r="B14316" t="str">
            <v>LABOR MOUNTING FLANNGE FOR JANPAN OVERFI</v>
          </cell>
          <cell r="C14316">
            <v>0</v>
          </cell>
          <cell r="D14316">
            <v>0</v>
          </cell>
          <cell r="E14316">
            <v>0</v>
          </cell>
          <cell r="K14316">
            <v>0</v>
          </cell>
          <cell r="L14316" t="str">
            <v>EA</v>
          </cell>
        </row>
        <row r="14317">
          <cell r="A14317" t="str">
            <v>ESP0001</v>
          </cell>
          <cell r="B14317" t="str">
            <v>153501005  TIP 1.2 MM. (ID. 1.4 mm #17)</v>
          </cell>
          <cell r="C14317">
            <v>172.56447</v>
          </cell>
          <cell r="D14317">
            <v>1555</v>
          </cell>
          <cell r="E14317">
            <v>0</v>
          </cell>
          <cell r="K14317">
            <v>60</v>
          </cell>
          <cell r="L14317" t="str">
            <v>EA</v>
          </cell>
        </row>
        <row r="14318">
          <cell r="A14318" t="str">
            <v>ESP0002</v>
          </cell>
          <cell r="B14318" t="str">
            <v>040991301  GAS NOZZLE 22 MM.</v>
          </cell>
          <cell r="C14318">
            <v>292.08301999999998</v>
          </cell>
          <cell r="D14318">
            <v>0</v>
          </cell>
          <cell r="E14318">
            <v>0</v>
          </cell>
          <cell r="K14318">
            <v>60</v>
          </cell>
          <cell r="L14318" t="str">
            <v>EA</v>
          </cell>
        </row>
        <row r="14319">
          <cell r="A14319" t="str">
            <v>ESP0003</v>
          </cell>
          <cell r="B14319" t="str">
            <v>040991201  GUIDE WASHER</v>
          </cell>
          <cell r="C14319">
            <v>718.83335999999997</v>
          </cell>
          <cell r="D14319">
            <v>0</v>
          </cell>
          <cell r="E14319">
            <v>0</v>
          </cell>
          <cell r="K14319">
            <v>60</v>
          </cell>
          <cell r="L14319" t="str">
            <v>EA</v>
          </cell>
        </row>
        <row r="14320">
          <cell r="A14320" t="str">
            <v>ESP0004</v>
          </cell>
          <cell r="B14320" t="str">
            <v>258002902  LOCATING NOZZLE</v>
          </cell>
          <cell r="C14320">
            <v>393.02818000000002</v>
          </cell>
          <cell r="D14320">
            <v>0</v>
          </cell>
          <cell r="E14320">
            <v>0</v>
          </cell>
          <cell r="K14320">
            <v>60</v>
          </cell>
          <cell r="L14320" t="str">
            <v>EA</v>
          </cell>
        </row>
        <row r="14321">
          <cell r="A14321" t="str">
            <v>ESP0005</v>
          </cell>
          <cell r="B14321" t="str">
            <v>030467401  CONTACT TUBE</v>
          </cell>
          <cell r="C14321">
            <v>600</v>
          </cell>
          <cell r="D14321">
            <v>0</v>
          </cell>
          <cell r="E14321">
            <v>0</v>
          </cell>
          <cell r="K14321">
            <v>30</v>
          </cell>
          <cell r="L14321" t="str">
            <v>EA</v>
          </cell>
        </row>
        <row r="14322">
          <cell r="A14322" t="str">
            <v>ESP0006</v>
          </cell>
          <cell r="B14322" t="str">
            <v>152475041  PLANE TARY GEAR COMP.</v>
          </cell>
          <cell r="C14322">
            <v>0</v>
          </cell>
          <cell r="D14322">
            <v>0</v>
          </cell>
          <cell r="E14322">
            <v>0</v>
          </cell>
          <cell r="K14322">
            <v>7</v>
          </cell>
          <cell r="L14322" t="str">
            <v>EA</v>
          </cell>
        </row>
        <row r="14323">
          <cell r="A14323" t="str">
            <v>ESP0007</v>
          </cell>
          <cell r="B14323" t="str">
            <v>671327801  PLASTIC COVER</v>
          </cell>
          <cell r="C14323">
            <v>468.57873000000001</v>
          </cell>
          <cell r="D14323">
            <v>0</v>
          </cell>
          <cell r="E14323">
            <v>0</v>
          </cell>
          <cell r="K14323">
            <v>60</v>
          </cell>
          <cell r="L14323" t="str">
            <v>EA</v>
          </cell>
        </row>
        <row r="14324">
          <cell r="A14324" t="str">
            <v>ESP0008</v>
          </cell>
          <cell r="B14324" t="str">
            <v>0215201212  O-RING</v>
          </cell>
          <cell r="C14324">
            <v>76.54101</v>
          </cell>
          <cell r="D14324">
            <v>0</v>
          </cell>
          <cell r="E14324">
            <v>0</v>
          </cell>
          <cell r="K14324">
            <v>60</v>
          </cell>
          <cell r="L14324" t="str">
            <v>EA</v>
          </cell>
        </row>
        <row r="14325">
          <cell r="A14325" t="str">
            <v>ESP0009</v>
          </cell>
          <cell r="B14325" t="str">
            <v>218519480  FEED ROLL DRIVING</v>
          </cell>
          <cell r="C14325">
            <v>1260</v>
          </cell>
          <cell r="D14325">
            <v>0</v>
          </cell>
          <cell r="E14325">
            <v>0</v>
          </cell>
          <cell r="K14325">
            <v>30</v>
          </cell>
          <cell r="L14325" t="str">
            <v>EA</v>
          </cell>
        </row>
        <row r="14326">
          <cell r="A14326" t="str">
            <v>ESP0010</v>
          </cell>
          <cell r="B14326" t="str">
            <v>211102916  SPRING RETRAINING PIN</v>
          </cell>
          <cell r="C14326">
            <v>58.682209999999998</v>
          </cell>
          <cell r="D14326">
            <v>0</v>
          </cell>
          <cell r="E14326">
            <v>0</v>
          </cell>
          <cell r="K14326">
            <v>60</v>
          </cell>
          <cell r="L14326" t="str">
            <v>EA</v>
          </cell>
        </row>
        <row r="14327">
          <cell r="A14327" t="str">
            <v>ESP0011</v>
          </cell>
          <cell r="B14327" t="str">
            <v>671300902  PROTECTION CAP</v>
          </cell>
          <cell r="C14327">
            <v>172.26809</v>
          </cell>
          <cell r="D14327">
            <v>0</v>
          </cell>
          <cell r="E14327">
            <v>0</v>
          </cell>
          <cell r="K14327">
            <v>60</v>
          </cell>
          <cell r="L14327" t="str">
            <v>EA</v>
          </cell>
        </row>
        <row r="14328">
          <cell r="A14328" t="str">
            <v>ESP0012</v>
          </cell>
          <cell r="B14328" t="str">
            <v>151576881  GUN HOUSING</v>
          </cell>
          <cell r="C14328">
            <v>11720.637930000001</v>
          </cell>
          <cell r="D14328">
            <v>0</v>
          </cell>
          <cell r="E14328">
            <v>0</v>
          </cell>
          <cell r="K14328">
            <v>60</v>
          </cell>
          <cell r="L14328" t="str">
            <v>EA</v>
          </cell>
        </row>
        <row r="14329">
          <cell r="A14329" t="str">
            <v>ESP0013</v>
          </cell>
          <cell r="B14329" t="str">
            <v>215201212  O-RING</v>
          </cell>
          <cell r="C14329">
            <v>67.88955</v>
          </cell>
          <cell r="D14329">
            <v>0</v>
          </cell>
          <cell r="E14329">
            <v>0</v>
          </cell>
          <cell r="K14329">
            <v>60</v>
          </cell>
          <cell r="L14329" t="str">
            <v>EA</v>
          </cell>
        </row>
        <row r="14330">
          <cell r="A14330" t="str">
            <v>ESP0014</v>
          </cell>
          <cell r="B14330" t="str">
            <v>215201215  O-RING 17.3/2.4</v>
          </cell>
          <cell r="C14330">
            <v>67.88955</v>
          </cell>
          <cell r="D14330">
            <v>0</v>
          </cell>
          <cell r="E14330">
            <v>0</v>
          </cell>
          <cell r="K14330">
            <v>60</v>
          </cell>
          <cell r="L14330" t="str">
            <v>EA</v>
          </cell>
        </row>
        <row r="14331">
          <cell r="A14331" t="str">
            <v>ESP0015</v>
          </cell>
          <cell r="B14331" t="str">
            <v>215203010  O-RING 33.0/2.4</v>
          </cell>
          <cell r="C14331">
            <v>0</v>
          </cell>
          <cell r="D14331">
            <v>0</v>
          </cell>
          <cell r="E14331">
            <v>0</v>
          </cell>
          <cell r="K14331">
            <v>7</v>
          </cell>
          <cell r="L14331" t="str">
            <v>EA</v>
          </cell>
        </row>
        <row r="14332">
          <cell r="A14332" t="str">
            <v>ESP0016</v>
          </cell>
          <cell r="B14332" t="str">
            <v>152450880  5D SPEED REGULATOR</v>
          </cell>
          <cell r="C14332">
            <v>1225.84935</v>
          </cell>
          <cell r="D14332">
            <v>0</v>
          </cell>
          <cell r="E14332">
            <v>0</v>
          </cell>
          <cell r="K14332">
            <v>60</v>
          </cell>
          <cell r="L14332" t="str">
            <v>EA</v>
          </cell>
        </row>
        <row r="14333">
          <cell r="A14333" t="str">
            <v>ESP0017</v>
          </cell>
          <cell r="B14333" t="str">
            <v>218600201  I NA SEALING RING</v>
          </cell>
          <cell r="C14333">
            <v>530</v>
          </cell>
          <cell r="D14333">
            <v>0</v>
          </cell>
          <cell r="E14333">
            <v>0</v>
          </cell>
          <cell r="K14333">
            <v>60</v>
          </cell>
          <cell r="L14333" t="str">
            <v>EA</v>
          </cell>
        </row>
        <row r="14334">
          <cell r="A14334" t="str">
            <v>ESP0018</v>
          </cell>
          <cell r="B14334" t="str">
            <v>152451001  VALVE SEAT</v>
          </cell>
          <cell r="C14334">
            <v>850</v>
          </cell>
          <cell r="D14334">
            <v>0</v>
          </cell>
          <cell r="E14334">
            <v>0</v>
          </cell>
          <cell r="K14334">
            <v>60</v>
          </cell>
          <cell r="L14334" t="str">
            <v>EA</v>
          </cell>
        </row>
        <row r="14335">
          <cell r="A14335" t="str">
            <v>ESP0019</v>
          </cell>
          <cell r="B14335" t="str">
            <v>152899001  FILTER</v>
          </cell>
          <cell r="C14335">
            <v>673.21893999999998</v>
          </cell>
          <cell r="D14335">
            <v>0</v>
          </cell>
          <cell r="E14335">
            <v>0</v>
          </cell>
          <cell r="K14335">
            <v>60</v>
          </cell>
          <cell r="L14335" t="str">
            <v>EA</v>
          </cell>
        </row>
        <row r="14336">
          <cell r="A14336" t="str">
            <v>ESP0020</v>
          </cell>
          <cell r="B14336" t="str">
            <v>152779001  CLAMP</v>
          </cell>
          <cell r="C14336">
            <v>351.11101000000002</v>
          </cell>
          <cell r="D14336">
            <v>0</v>
          </cell>
          <cell r="E14336">
            <v>0</v>
          </cell>
          <cell r="K14336">
            <v>60</v>
          </cell>
          <cell r="L14336" t="str">
            <v>EA</v>
          </cell>
        </row>
        <row r="14337">
          <cell r="A14337" t="str">
            <v>ESP0021</v>
          </cell>
          <cell r="B14337" t="str">
            <v>152773880  CONNECTING TUBE</v>
          </cell>
          <cell r="C14337">
            <v>1572.27097</v>
          </cell>
          <cell r="D14337">
            <v>0</v>
          </cell>
          <cell r="E14337">
            <v>0</v>
          </cell>
          <cell r="K14337">
            <v>60</v>
          </cell>
          <cell r="L14337" t="str">
            <v>EA</v>
          </cell>
        </row>
        <row r="14338">
          <cell r="A14338" t="str">
            <v>ESP0022</v>
          </cell>
          <cell r="B14338" t="str">
            <v>152475018  VALVE SPRING</v>
          </cell>
          <cell r="C14338">
            <v>88.321259999999995</v>
          </cell>
          <cell r="D14338">
            <v>0</v>
          </cell>
          <cell r="E14338">
            <v>0</v>
          </cell>
          <cell r="K14338">
            <v>60</v>
          </cell>
          <cell r="L14338" t="str">
            <v>EA</v>
          </cell>
        </row>
        <row r="14339">
          <cell r="A14339" t="str">
            <v>ESP0023</v>
          </cell>
          <cell r="B14339" t="str">
            <v>152475025  VALVE COMPLEATE</v>
          </cell>
          <cell r="C14339">
            <v>2350</v>
          </cell>
          <cell r="D14339">
            <v>0</v>
          </cell>
          <cell r="E14339">
            <v>0</v>
          </cell>
          <cell r="K14339">
            <v>60</v>
          </cell>
          <cell r="L14339" t="str">
            <v>EA</v>
          </cell>
        </row>
        <row r="14340">
          <cell r="A14340" t="str">
            <v>ESP0024</v>
          </cell>
          <cell r="B14340" t="str">
            <v>671328204  RUBBER HANDLE</v>
          </cell>
          <cell r="C14340">
            <v>975</v>
          </cell>
          <cell r="D14340">
            <v>0</v>
          </cell>
          <cell r="E14340">
            <v>0</v>
          </cell>
          <cell r="K14340">
            <v>60</v>
          </cell>
          <cell r="L14340" t="str">
            <v>EA</v>
          </cell>
        </row>
        <row r="14341">
          <cell r="A14341" t="str">
            <v>ESP0025</v>
          </cell>
          <cell r="B14341" t="str">
            <v>219205601  PRESSURE SPRING</v>
          </cell>
          <cell r="C14341">
            <v>103.11479</v>
          </cell>
          <cell r="D14341">
            <v>0</v>
          </cell>
          <cell r="E14341">
            <v>0</v>
          </cell>
          <cell r="K14341">
            <v>60</v>
          </cell>
          <cell r="L14341" t="str">
            <v>EA</v>
          </cell>
        </row>
        <row r="14342">
          <cell r="A14342" t="str">
            <v>ESP0026</v>
          </cell>
          <cell r="B14342" t="str">
            <v>211101052  CYLINDRICAL PIN</v>
          </cell>
          <cell r="C14342">
            <v>38.72</v>
          </cell>
          <cell r="D14342">
            <v>0</v>
          </cell>
          <cell r="E14342">
            <v>0</v>
          </cell>
          <cell r="K14342">
            <v>60</v>
          </cell>
          <cell r="L14342" t="str">
            <v>EA</v>
          </cell>
        </row>
        <row r="14343">
          <cell r="A14343" t="str">
            <v>ESP0027</v>
          </cell>
          <cell r="B14343" t="str">
            <v>218811581  TRIGGER</v>
          </cell>
          <cell r="C14343">
            <v>192</v>
          </cell>
          <cell r="D14343">
            <v>0</v>
          </cell>
          <cell r="E14343">
            <v>0</v>
          </cell>
          <cell r="K14343">
            <v>60</v>
          </cell>
          <cell r="L14343" t="str">
            <v>EA</v>
          </cell>
        </row>
        <row r="14344">
          <cell r="A14344" t="str">
            <v>ESP0028</v>
          </cell>
          <cell r="B14344" t="str">
            <v>152454880  COOLING JACKET</v>
          </cell>
          <cell r="C14344">
            <v>4900</v>
          </cell>
          <cell r="D14344">
            <v>0</v>
          </cell>
          <cell r="E14344">
            <v>0</v>
          </cell>
          <cell r="K14344">
            <v>60</v>
          </cell>
          <cell r="L14344" t="str">
            <v>EA</v>
          </cell>
        </row>
        <row r="14345">
          <cell r="A14345" t="str">
            <v>ESP0029</v>
          </cell>
          <cell r="B14345" t="str">
            <v>030467001  COOLING FLANGE SLEEVE,BRASS</v>
          </cell>
          <cell r="C14345">
            <v>550</v>
          </cell>
          <cell r="D14345">
            <v>0</v>
          </cell>
          <cell r="E14345">
            <v>0</v>
          </cell>
          <cell r="K14345">
            <v>7</v>
          </cell>
          <cell r="L14345" t="str">
            <v>EA</v>
          </cell>
        </row>
        <row r="14346">
          <cell r="A14346" t="str">
            <v>ESP0030</v>
          </cell>
          <cell r="B14346" t="str">
            <v>469345880  LOCKING RING</v>
          </cell>
          <cell r="C14346">
            <v>950</v>
          </cell>
          <cell r="D14346">
            <v>0</v>
          </cell>
          <cell r="E14346">
            <v>0</v>
          </cell>
          <cell r="K14346">
            <v>99</v>
          </cell>
          <cell r="L14346" t="str">
            <v>EA</v>
          </cell>
        </row>
        <row r="14347">
          <cell r="A14347" t="str">
            <v>ESP0031</v>
          </cell>
          <cell r="B14347" t="str">
            <v>218519580  FEED ROLL DRIVING</v>
          </cell>
          <cell r="C14347">
            <v>1072</v>
          </cell>
          <cell r="D14347">
            <v>0</v>
          </cell>
          <cell r="E14347">
            <v>0</v>
          </cell>
          <cell r="K14347">
            <v>60</v>
          </cell>
          <cell r="L14347" t="str">
            <v>EA</v>
          </cell>
        </row>
        <row r="14348">
          <cell r="A14348" t="str">
            <v>ESP0032</v>
          </cell>
          <cell r="B14348" t="str">
            <v>216549780  BEARING BRACKET</v>
          </cell>
          <cell r="C14348">
            <v>790</v>
          </cell>
          <cell r="D14348">
            <v>0</v>
          </cell>
          <cell r="E14348">
            <v>0</v>
          </cell>
          <cell r="K14348">
            <v>60</v>
          </cell>
          <cell r="L14348" t="str">
            <v>EA</v>
          </cell>
        </row>
        <row r="14349">
          <cell r="A14349" t="str">
            <v>ESP0033</v>
          </cell>
          <cell r="B14349" t="str">
            <v>369417001  SCREW</v>
          </cell>
          <cell r="C14349">
            <v>0</v>
          </cell>
          <cell r="D14349">
            <v>0</v>
          </cell>
          <cell r="E14349">
            <v>0</v>
          </cell>
          <cell r="K14349">
            <v>7</v>
          </cell>
          <cell r="L14349" t="str">
            <v>EA</v>
          </cell>
        </row>
        <row r="14350">
          <cell r="A14350" t="str">
            <v>ESP0034</v>
          </cell>
          <cell r="B14350" t="str">
            <v>223909801  ECCENTRIC SHAFT</v>
          </cell>
          <cell r="C14350">
            <v>1426.0583799999999</v>
          </cell>
          <cell r="D14350">
            <v>0</v>
          </cell>
          <cell r="E14350">
            <v>0</v>
          </cell>
          <cell r="K14350">
            <v>60</v>
          </cell>
          <cell r="L14350" t="str">
            <v>EA</v>
          </cell>
        </row>
        <row r="14351">
          <cell r="A14351" t="str">
            <v>ESP0035</v>
          </cell>
          <cell r="B14351" t="str">
            <v>216549801  SPRING ADJUSTER</v>
          </cell>
          <cell r="C14351">
            <v>274.96587999999997</v>
          </cell>
          <cell r="D14351">
            <v>0</v>
          </cell>
          <cell r="E14351">
            <v>0</v>
          </cell>
          <cell r="K14351">
            <v>60</v>
          </cell>
          <cell r="L14351" t="str">
            <v>EA</v>
          </cell>
        </row>
        <row r="14352">
          <cell r="A14352" t="str">
            <v>ESP0036</v>
          </cell>
          <cell r="B14352" t="str">
            <v>219900101  TORSION SPRING</v>
          </cell>
          <cell r="C14352">
            <v>236.40486000000001</v>
          </cell>
          <cell r="D14352">
            <v>0</v>
          </cell>
          <cell r="E14352">
            <v>0</v>
          </cell>
          <cell r="K14352">
            <v>60</v>
          </cell>
          <cell r="L14352" t="str">
            <v>EA</v>
          </cell>
        </row>
        <row r="14353">
          <cell r="A14353" t="str">
            <v>ESP0037</v>
          </cell>
          <cell r="B14353" t="str">
            <v>152475014  FRONT BEARING HOUSING</v>
          </cell>
          <cell r="C14353">
            <v>0</v>
          </cell>
          <cell r="D14353">
            <v>0</v>
          </cell>
          <cell r="E14353">
            <v>0</v>
          </cell>
          <cell r="K14353">
            <v>7</v>
          </cell>
          <cell r="L14353" t="str">
            <v>EA</v>
          </cell>
        </row>
        <row r="14354">
          <cell r="A14354" t="str">
            <v>ESP0038</v>
          </cell>
          <cell r="B14354" t="str">
            <v>SCREW M4 X 0.70 X 15 MM.[FOR GUN ESAB]</v>
          </cell>
          <cell r="C14354">
            <v>169.23</v>
          </cell>
          <cell r="D14354">
            <v>0</v>
          </cell>
          <cell r="E14354">
            <v>0</v>
          </cell>
          <cell r="K14354">
            <v>7</v>
          </cell>
          <cell r="L14354" t="str">
            <v>EA</v>
          </cell>
        </row>
        <row r="14355">
          <cell r="A14355" t="str">
            <v>ESP0039</v>
          </cell>
          <cell r="B14355" t="str">
            <v>191420287  SCREW M4 X 8</v>
          </cell>
          <cell r="C14355">
            <v>72.569999999999993</v>
          </cell>
          <cell r="D14355">
            <v>0</v>
          </cell>
          <cell r="E14355">
            <v>0</v>
          </cell>
          <cell r="K14355">
            <v>7</v>
          </cell>
          <cell r="L14355" t="str">
            <v>EA</v>
          </cell>
        </row>
        <row r="14356">
          <cell r="A14356" t="str">
            <v>ESP0040</v>
          </cell>
          <cell r="B14356" t="str">
            <v>221302002  PLANE TARY BEARING</v>
          </cell>
          <cell r="C14356">
            <v>0</v>
          </cell>
          <cell r="D14356">
            <v>0</v>
          </cell>
          <cell r="E14356">
            <v>0</v>
          </cell>
          <cell r="K14356">
            <v>7</v>
          </cell>
          <cell r="L14356" t="str">
            <v>EA</v>
          </cell>
        </row>
        <row r="14357">
          <cell r="A14357" t="str">
            <v>ESP0041</v>
          </cell>
          <cell r="B14357" t="str">
            <v>152475035  GREASE NIPPLE</v>
          </cell>
          <cell r="C14357">
            <v>1156.3539599999999</v>
          </cell>
          <cell r="D14357">
            <v>0</v>
          </cell>
          <cell r="E14357">
            <v>0</v>
          </cell>
          <cell r="K14357">
            <v>60</v>
          </cell>
          <cell r="L14357" t="str">
            <v>EA</v>
          </cell>
        </row>
        <row r="14358">
          <cell r="A14358" t="str">
            <v>ESP0042</v>
          </cell>
          <cell r="B14358" t="str">
            <v>152475020  SPACER</v>
          </cell>
          <cell r="C14358">
            <v>0</v>
          </cell>
          <cell r="D14358">
            <v>0</v>
          </cell>
          <cell r="E14358">
            <v>0</v>
          </cell>
          <cell r="K14358">
            <v>7</v>
          </cell>
          <cell r="L14358" t="str">
            <v>EA</v>
          </cell>
        </row>
        <row r="14359">
          <cell r="A14359" t="str">
            <v>ESP0043</v>
          </cell>
          <cell r="B14359" t="str">
            <v>SCREW M4 X 0.70 X 6 MM.[ FOR GUN ESAB]</v>
          </cell>
          <cell r="C14359">
            <v>0</v>
          </cell>
          <cell r="D14359">
            <v>0</v>
          </cell>
          <cell r="E14359">
            <v>0</v>
          </cell>
          <cell r="K14359">
            <v>7</v>
          </cell>
          <cell r="L14359" t="str">
            <v>EA</v>
          </cell>
        </row>
        <row r="14360">
          <cell r="A14360" t="str">
            <v>ESP0044</v>
          </cell>
          <cell r="B14360" t="str">
            <v>215100010  WASHER 4.3  X 8</v>
          </cell>
          <cell r="C14360">
            <v>0</v>
          </cell>
          <cell r="D14360">
            <v>0</v>
          </cell>
          <cell r="E14360">
            <v>0</v>
          </cell>
          <cell r="K14360">
            <v>7</v>
          </cell>
          <cell r="L14360" t="str">
            <v>EA</v>
          </cell>
        </row>
        <row r="14361">
          <cell r="A14361" t="str">
            <v>ESP0045</v>
          </cell>
          <cell r="B14361" t="str">
            <v>221301823  FRONT ROTOR BEARING</v>
          </cell>
          <cell r="C14361">
            <v>0</v>
          </cell>
          <cell r="D14361">
            <v>0</v>
          </cell>
          <cell r="E14361">
            <v>0</v>
          </cell>
          <cell r="K14361">
            <v>7</v>
          </cell>
          <cell r="L14361" t="str">
            <v>EA</v>
          </cell>
        </row>
        <row r="14362">
          <cell r="A14362" t="str">
            <v>ESP0046</v>
          </cell>
          <cell r="B14362" t="str">
            <v>219501006  SPRING WASHER</v>
          </cell>
          <cell r="C14362">
            <v>0</v>
          </cell>
          <cell r="D14362">
            <v>0</v>
          </cell>
          <cell r="E14362">
            <v>0</v>
          </cell>
          <cell r="K14362">
            <v>7</v>
          </cell>
          <cell r="L14362" t="str">
            <v>EA</v>
          </cell>
        </row>
        <row r="14363">
          <cell r="A14363" t="str">
            <v>ESP0047</v>
          </cell>
          <cell r="B14363" t="str">
            <v>152475023  LAMELLAE</v>
          </cell>
          <cell r="C14363">
            <v>0</v>
          </cell>
          <cell r="D14363">
            <v>0</v>
          </cell>
          <cell r="E14363">
            <v>0</v>
          </cell>
          <cell r="K14363">
            <v>7</v>
          </cell>
          <cell r="L14363" t="str">
            <v>EA</v>
          </cell>
        </row>
        <row r="14364">
          <cell r="A14364" t="str">
            <v>ESP0048</v>
          </cell>
          <cell r="B14364" t="str">
            <v>152475013  ROTOR</v>
          </cell>
          <cell r="C14364">
            <v>0</v>
          </cell>
          <cell r="D14364">
            <v>0</v>
          </cell>
          <cell r="E14364">
            <v>0</v>
          </cell>
          <cell r="K14364">
            <v>60</v>
          </cell>
          <cell r="L14364" t="str">
            <v>EA</v>
          </cell>
        </row>
        <row r="14365">
          <cell r="A14365" t="str">
            <v>ESP0049</v>
          </cell>
          <cell r="B14365" t="str">
            <v>152475022 PIN</v>
          </cell>
          <cell r="C14365">
            <v>0</v>
          </cell>
          <cell r="D14365">
            <v>0</v>
          </cell>
          <cell r="E14365">
            <v>0</v>
          </cell>
          <cell r="K14365">
            <v>7</v>
          </cell>
          <cell r="L14365" t="str">
            <v>EA</v>
          </cell>
        </row>
        <row r="14366">
          <cell r="A14366" t="str">
            <v>ESP0050</v>
          </cell>
          <cell r="B14366" t="str">
            <v>152475034  HOUSING COVER</v>
          </cell>
          <cell r="C14366">
            <v>6585</v>
          </cell>
          <cell r="D14366">
            <v>0</v>
          </cell>
          <cell r="E14366">
            <v>0</v>
          </cell>
          <cell r="K14366">
            <v>7</v>
          </cell>
          <cell r="L14366" t="str">
            <v>EA</v>
          </cell>
        </row>
        <row r="14367">
          <cell r="A14367" t="str">
            <v>ESP0051</v>
          </cell>
          <cell r="B14367" t="str">
            <v>152475014  CYLINDER</v>
          </cell>
          <cell r="C14367">
            <v>0</v>
          </cell>
          <cell r="D14367">
            <v>0</v>
          </cell>
          <cell r="E14367">
            <v>0</v>
          </cell>
          <cell r="K14367">
            <v>7</v>
          </cell>
          <cell r="L14367" t="str">
            <v>EA</v>
          </cell>
        </row>
        <row r="14368">
          <cell r="A14368" t="str">
            <v>ESP0052</v>
          </cell>
          <cell r="B14368" t="str">
            <v>154697880  CLAMP COLLAR</v>
          </cell>
          <cell r="C14368">
            <v>534.95618000000002</v>
          </cell>
          <cell r="D14368">
            <v>0</v>
          </cell>
          <cell r="E14368">
            <v>0</v>
          </cell>
          <cell r="K14368">
            <v>60</v>
          </cell>
          <cell r="L14368" t="str">
            <v>EA</v>
          </cell>
        </row>
        <row r="14369">
          <cell r="A14369" t="str">
            <v>ESP0053</v>
          </cell>
          <cell r="B14369" t="str">
            <v>221301826  REAR BEARING</v>
          </cell>
          <cell r="C14369">
            <v>0</v>
          </cell>
          <cell r="D14369">
            <v>0</v>
          </cell>
          <cell r="E14369">
            <v>0</v>
          </cell>
          <cell r="K14369">
            <v>7</v>
          </cell>
          <cell r="L14369" t="str">
            <v>EA</v>
          </cell>
        </row>
        <row r="14370">
          <cell r="A14370" t="str">
            <v>ESP0054</v>
          </cell>
          <cell r="B14370" t="str">
            <v>221302002  PLANE BEARING</v>
          </cell>
          <cell r="C14370">
            <v>0</v>
          </cell>
          <cell r="D14370">
            <v>0</v>
          </cell>
          <cell r="E14370">
            <v>0</v>
          </cell>
          <cell r="K14370">
            <v>7</v>
          </cell>
          <cell r="L14370" t="str">
            <v>EA</v>
          </cell>
        </row>
        <row r="14371">
          <cell r="A14371" t="str">
            <v>ESP0055</v>
          </cell>
          <cell r="B14371" t="str">
            <v>152475040  PLANETARY GEAR COMPL.</v>
          </cell>
          <cell r="C14371">
            <v>0</v>
          </cell>
          <cell r="D14371">
            <v>0</v>
          </cell>
          <cell r="E14371">
            <v>0</v>
          </cell>
          <cell r="K14371">
            <v>7</v>
          </cell>
          <cell r="L14371" t="str">
            <v>EA</v>
          </cell>
        </row>
        <row r="14372">
          <cell r="A14372" t="str">
            <v>ESP0056</v>
          </cell>
          <cell r="B14372" t="str">
            <v>468790884  WELDING HOSE L=10M/EA</v>
          </cell>
          <cell r="C14372">
            <v>29000</v>
          </cell>
          <cell r="D14372">
            <v>0</v>
          </cell>
          <cell r="E14372">
            <v>0</v>
          </cell>
          <cell r="K14372">
            <v>0</v>
          </cell>
          <cell r="L14372" t="str">
            <v>EA</v>
          </cell>
        </row>
        <row r="14373">
          <cell r="A14373" t="str">
            <v>ESP0057</v>
          </cell>
          <cell r="B14373" t="str">
            <v>671311606  WIRE FEED CONDUIT L=10M 33Ft.</v>
          </cell>
          <cell r="C14373">
            <v>4580.8466799999997</v>
          </cell>
          <cell r="D14373">
            <v>0</v>
          </cell>
          <cell r="E14373">
            <v>0</v>
          </cell>
          <cell r="K14373">
            <v>60</v>
          </cell>
          <cell r="L14373" t="str">
            <v>EA</v>
          </cell>
        </row>
        <row r="14374">
          <cell r="A14374" t="str">
            <v>ESP0058</v>
          </cell>
          <cell r="B14374" t="str">
            <v>215202601  SEALING SLEEVE</v>
          </cell>
          <cell r="C14374">
            <v>602.25</v>
          </cell>
          <cell r="D14374">
            <v>0</v>
          </cell>
          <cell r="E14374">
            <v>0</v>
          </cell>
          <cell r="K14374">
            <v>7</v>
          </cell>
          <cell r="L14374" t="str">
            <v>EA</v>
          </cell>
        </row>
        <row r="14375">
          <cell r="A14375" t="str">
            <v>ESP0059</v>
          </cell>
          <cell r="B14375" t="str">
            <v>258002803  OUT LET NOZZLE</v>
          </cell>
          <cell r="C14375">
            <v>430</v>
          </cell>
          <cell r="D14375">
            <v>0</v>
          </cell>
          <cell r="E14375">
            <v>0</v>
          </cell>
          <cell r="K14375">
            <v>60</v>
          </cell>
          <cell r="L14375" t="str">
            <v>EA</v>
          </cell>
        </row>
        <row r="14376">
          <cell r="A14376" t="str">
            <v>ESP0060</v>
          </cell>
          <cell r="B14376" t="str">
            <v>215201204  O-RING</v>
          </cell>
          <cell r="C14376">
            <v>71.362819999999999</v>
          </cell>
          <cell r="D14376">
            <v>0</v>
          </cell>
          <cell r="E14376">
            <v>0</v>
          </cell>
          <cell r="K14376">
            <v>60</v>
          </cell>
          <cell r="L14376" t="str">
            <v>EA</v>
          </cell>
        </row>
        <row r="14377">
          <cell r="A14377" t="str">
            <v>ESP0061</v>
          </cell>
          <cell r="B14377" t="str">
            <v>258002584  INLET NOZZLE</v>
          </cell>
          <cell r="C14377">
            <v>270.28429</v>
          </cell>
          <cell r="D14377">
            <v>0</v>
          </cell>
          <cell r="E14377">
            <v>0</v>
          </cell>
          <cell r="K14377">
            <v>60</v>
          </cell>
          <cell r="L14377" t="str">
            <v>EA</v>
          </cell>
        </row>
        <row r="14378">
          <cell r="A14378" t="str">
            <v>ESP0062</v>
          </cell>
          <cell r="B14378" t="str">
            <v>152475002  COG RING</v>
          </cell>
          <cell r="C14378">
            <v>0</v>
          </cell>
          <cell r="D14378">
            <v>0</v>
          </cell>
          <cell r="E14378">
            <v>0</v>
          </cell>
          <cell r="K14378">
            <v>7</v>
          </cell>
          <cell r="L14378" t="str">
            <v>EA</v>
          </cell>
        </row>
        <row r="14379">
          <cell r="A14379" t="str">
            <v>ESP0063</v>
          </cell>
          <cell r="B14379" t="str">
            <v>152470881  PKB 315/400</v>
          </cell>
          <cell r="C14379">
            <v>74289.759179999994</v>
          </cell>
          <cell r="D14379">
            <v>0</v>
          </cell>
          <cell r="E14379">
            <v>0</v>
          </cell>
          <cell r="K14379">
            <v>60</v>
          </cell>
          <cell r="L14379" t="str">
            <v>EA</v>
          </cell>
        </row>
        <row r="14380">
          <cell r="A14380" t="str">
            <v>ESP0064</v>
          </cell>
          <cell r="B14380" t="str">
            <v>040991401  LOCKING RING</v>
          </cell>
          <cell r="C14380">
            <v>1140</v>
          </cell>
          <cell r="D14380">
            <v>0</v>
          </cell>
          <cell r="E14380">
            <v>0</v>
          </cell>
          <cell r="K14380">
            <v>7</v>
          </cell>
          <cell r="L14380" t="str">
            <v>EA</v>
          </cell>
        </row>
        <row r="14381">
          <cell r="A14381" t="str">
            <v>ESP0065</v>
          </cell>
          <cell r="B14381" t="str">
            <v>040991201  GUIDE WASHER</v>
          </cell>
          <cell r="C14381">
            <v>0</v>
          </cell>
          <cell r="D14381">
            <v>0</v>
          </cell>
          <cell r="E14381">
            <v>0</v>
          </cell>
          <cell r="K14381">
            <v>30</v>
          </cell>
          <cell r="L14381" t="str">
            <v>EA</v>
          </cell>
        </row>
        <row r="14382">
          <cell r="A14382" t="str">
            <v>ESP0066</v>
          </cell>
          <cell r="B14382" t="str">
            <v>671155694  WELDING HOSE FOR ESAB , L=10M</v>
          </cell>
          <cell r="C14382">
            <v>21879.153199999997</v>
          </cell>
          <cell r="D14382">
            <v>0</v>
          </cell>
          <cell r="E14382">
            <v>0</v>
          </cell>
          <cell r="K14382">
            <v>60</v>
          </cell>
          <cell r="L14382" t="str">
            <v>EA</v>
          </cell>
        </row>
        <row r="14383">
          <cell r="A14383" t="str">
            <v>ESP0067</v>
          </cell>
          <cell r="B14383" t="str">
            <v>030470583  FEED ROLL SWITCH</v>
          </cell>
          <cell r="C14383">
            <v>0</v>
          </cell>
          <cell r="D14383">
            <v>0</v>
          </cell>
          <cell r="E14383">
            <v>0</v>
          </cell>
          <cell r="K14383">
            <v>7</v>
          </cell>
          <cell r="L14383" t="str">
            <v>EA</v>
          </cell>
        </row>
        <row r="14384">
          <cell r="A14384" t="str">
            <v>ESP0068</v>
          </cell>
          <cell r="B14384" t="str">
            <v>151729016 CARBON BRUSHES 42VOLT</v>
          </cell>
          <cell r="C14384">
            <v>476.63667999999996</v>
          </cell>
          <cell r="D14384">
            <v>0</v>
          </cell>
          <cell r="E14384">
            <v>0</v>
          </cell>
          <cell r="K14384">
            <v>60</v>
          </cell>
          <cell r="L14384" t="str">
            <v>EA</v>
          </cell>
        </row>
        <row r="14385">
          <cell r="A14385" t="str">
            <v>ESP0069</v>
          </cell>
          <cell r="B14385" t="str">
            <v>041034880 SWITCH WITH CORD</v>
          </cell>
          <cell r="C14385">
            <v>22187.86809</v>
          </cell>
          <cell r="D14385">
            <v>0</v>
          </cell>
          <cell r="E14385">
            <v>0</v>
          </cell>
          <cell r="K14385">
            <v>60</v>
          </cell>
          <cell r="L14385" t="str">
            <v>EA</v>
          </cell>
        </row>
        <row r="14386">
          <cell r="A14386" t="str">
            <v>ESP0070</v>
          </cell>
          <cell r="B14386" t="str">
            <v>152767001 JACKET</v>
          </cell>
          <cell r="C14386">
            <v>700</v>
          </cell>
          <cell r="D14386">
            <v>0</v>
          </cell>
          <cell r="E14386">
            <v>0</v>
          </cell>
          <cell r="K14386">
            <v>7</v>
          </cell>
          <cell r="L14386" t="str">
            <v>EA</v>
          </cell>
        </row>
        <row r="14387">
          <cell r="A14387" t="str">
            <v>ESP0071</v>
          </cell>
          <cell r="B14387" t="str">
            <v>151564001  INSULATION SLEEVE  ESAB</v>
          </cell>
          <cell r="C14387">
            <v>500</v>
          </cell>
          <cell r="D14387">
            <v>0</v>
          </cell>
          <cell r="E14387">
            <v>0</v>
          </cell>
          <cell r="K14387">
            <v>60</v>
          </cell>
          <cell r="L14387" t="str">
            <v>EA</v>
          </cell>
        </row>
        <row r="14388">
          <cell r="A14388" t="str">
            <v>ESP0072</v>
          </cell>
          <cell r="B14388" t="str">
            <v>215701003 GUIDE RING</v>
          </cell>
          <cell r="C14388">
            <v>0</v>
          </cell>
          <cell r="D14388">
            <v>0</v>
          </cell>
          <cell r="E14388">
            <v>0</v>
          </cell>
          <cell r="K14388">
            <v>0</v>
          </cell>
          <cell r="L14388" t="str">
            <v>EA</v>
          </cell>
        </row>
        <row r="14389">
          <cell r="A14389" t="str">
            <v>ESP0073</v>
          </cell>
          <cell r="B14389" t="str">
            <v>219900302 TORSION SPRING</v>
          </cell>
          <cell r="C14389">
            <v>156</v>
          </cell>
          <cell r="D14389">
            <v>0</v>
          </cell>
          <cell r="E14389">
            <v>0</v>
          </cell>
          <cell r="K14389">
            <v>60</v>
          </cell>
          <cell r="L14389" t="str">
            <v>EA</v>
          </cell>
        </row>
        <row r="14390">
          <cell r="A14390" t="str">
            <v>ESP0074</v>
          </cell>
          <cell r="B14390" t="str">
            <v>671329501 CASING</v>
          </cell>
          <cell r="C14390">
            <v>0</v>
          </cell>
          <cell r="D14390">
            <v>0</v>
          </cell>
          <cell r="E14390">
            <v>0</v>
          </cell>
          <cell r="K14390">
            <v>0</v>
          </cell>
          <cell r="L14390" t="str">
            <v>EA</v>
          </cell>
        </row>
        <row r="14391">
          <cell r="A14391" t="str">
            <v>ESP0075</v>
          </cell>
          <cell r="B14391" t="str">
            <v>223900901 ECCENTRIC SHAFT</v>
          </cell>
          <cell r="C14391">
            <v>1690.02622</v>
          </cell>
          <cell r="D14391">
            <v>0</v>
          </cell>
          <cell r="E14391">
            <v>0</v>
          </cell>
          <cell r="K14391">
            <v>60</v>
          </cell>
          <cell r="L14391" t="str">
            <v>EA</v>
          </cell>
        </row>
        <row r="14392">
          <cell r="A14392" t="str">
            <v>ESP0076</v>
          </cell>
          <cell r="B14392" t="str">
            <v>0238500002 MOTOR42</v>
          </cell>
          <cell r="C14392">
            <v>39640</v>
          </cell>
          <cell r="D14392">
            <v>0</v>
          </cell>
          <cell r="E14392">
            <v>0</v>
          </cell>
          <cell r="K14392">
            <v>60</v>
          </cell>
          <cell r="L14392" t="str">
            <v>EA</v>
          </cell>
        </row>
        <row r="14393">
          <cell r="A14393" t="str">
            <v>ESP0077</v>
          </cell>
          <cell r="B14393" t="str">
            <v>0671521084 WIRE FEED MECHAMSM</v>
          </cell>
          <cell r="C14393">
            <v>15285.424809999999</v>
          </cell>
          <cell r="D14393">
            <v>0</v>
          </cell>
          <cell r="E14393">
            <v>0</v>
          </cell>
          <cell r="K14393">
            <v>60</v>
          </cell>
          <cell r="L14393" t="str">
            <v>EA</v>
          </cell>
        </row>
        <row r="14394">
          <cell r="A14394" t="str">
            <v>ESP0078</v>
          </cell>
          <cell r="B14394" t="str">
            <v>632798 TIP, LONG CONTACT 1/16 S</v>
          </cell>
          <cell r="C14394">
            <v>0</v>
          </cell>
          <cell r="D14394">
            <v>0</v>
          </cell>
          <cell r="E14394">
            <v>0</v>
          </cell>
          <cell r="K14394">
            <v>0</v>
          </cell>
          <cell r="L14394" t="str">
            <v>EA</v>
          </cell>
        </row>
        <row r="14395">
          <cell r="A14395" t="str">
            <v>ESP0079</v>
          </cell>
          <cell r="B14395" t="str">
            <v>2152027-01 O-RING D39 2/5.7 FOR WELDING</v>
          </cell>
          <cell r="C14395">
            <v>0</v>
          </cell>
          <cell r="D14395">
            <v>0</v>
          </cell>
          <cell r="E14395">
            <v>0</v>
          </cell>
          <cell r="K14395">
            <v>0</v>
          </cell>
          <cell r="L14395" t="str">
            <v>EA</v>
          </cell>
        </row>
        <row r="14396">
          <cell r="A14396" t="str">
            <v>ESP0080</v>
          </cell>
          <cell r="B14396" t="str">
            <v>COOLING NOZZLE FLANGE SLEEVE COPPER</v>
          </cell>
          <cell r="C14396">
            <v>950</v>
          </cell>
          <cell r="D14396">
            <v>0</v>
          </cell>
          <cell r="E14396">
            <v>0</v>
          </cell>
          <cell r="K14396">
            <v>7</v>
          </cell>
          <cell r="L14396" t="str">
            <v>EA</v>
          </cell>
        </row>
        <row r="14397">
          <cell r="A14397" t="str">
            <v>ESP0081</v>
          </cell>
          <cell r="B14397" t="str">
            <v>BRASS NOZZLE FOR ESAB DIA 35X86 MM</v>
          </cell>
          <cell r="C14397">
            <v>550</v>
          </cell>
          <cell r="D14397">
            <v>0</v>
          </cell>
          <cell r="E14397">
            <v>0</v>
          </cell>
          <cell r="K14397">
            <v>7</v>
          </cell>
          <cell r="L14397" t="str">
            <v>EA</v>
          </cell>
        </row>
        <row r="14398">
          <cell r="A14398" t="str">
            <v>ESP0082</v>
          </cell>
          <cell r="B14398" t="str">
            <v>367582880 SWAN NECK ESAB</v>
          </cell>
          <cell r="C14398">
            <v>5168.4505800000006</v>
          </cell>
          <cell r="D14398">
            <v>0</v>
          </cell>
          <cell r="E14398">
            <v>0</v>
          </cell>
          <cell r="K14398">
            <v>60</v>
          </cell>
          <cell r="L14398" t="str">
            <v>EA</v>
          </cell>
        </row>
        <row r="14399">
          <cell r="A14399" t="str">
            <v>ESP0083</v>
          </cell>
          <cell r="B14399" t="str">
            <v>458465883 GAS NOZZLE  ESAB</v>
          </cell>
          <cell r="C14399">
            <v>0</v>
          </cell>
          <cell r="D14399">
            <v>0</v>
          </cell>
          <cell r="E14399">
            <v>0</v>
          </cell>
          <cell r="K14399">
            <v>0</v>
          </cell>
          <cell r="L14399" t="str">
            <v>EA</v>
          </cell>
        </row>
        <row r="14400">
          <cell r="A14400" t="str">
            <v>ESP0084</v>
          </cell>
          <cell r="B14400" t="str">
            <v>157472001 GAS DISTRIBUTOR  ESAB</v>
          </cell>
          <cell r="C14400">
            <v>0</v>
          </cell>
          <cell r="D14400">
            <v>0</v>
          </cell>
          <cell r="E14400">
            <v>0</v>
          </cell>
          <cell r="K14400">
            <v>0</v>
          </cell>
          <cell r="L14400" t="str">
            <v>EA</v>
          </cell>
        </row>
        <row r="14401">
          <cell r="A14401" t="str">
            <v>ESP0085</v>
          </cell>
          <cell r="B14401" t="str">
            <v>215201213 O-RING  ESAB</v>
          </cell>
          <cell r="C14401">
            <v>0</v>
          </cell>
          <cell r="D14401">
            <v>0</v>
          </cell>
          <cell r="E14401">
            <v>0</v>
          </cell>
          <cell r="K14401">
            <v>0</v>
          </cell>
          <cell r="L14401" t="str">
            <v>EA</v>
          </cell>
        </row>
        <row r="14402">
          <cell r="A14402" t="str">
            <v>ESP0086</v>
          </cell>
          <cell r="B14402" t="str">
            <v>333028001 SLEEVE ESAB</v>
          </cell>
          <cell r="C14402">
            <v>0</v>
          </cell>
          <cell r="D14402">
            <v>0</v>
          </cell>
          <cell r="E14402">
            <v>0</v>
          </cell>
          <cell r="K14402">
            <v>0</v>
          </cell>
          <cell r="L14402" t="str">
            <v>EA</v>
          </cell>
        </row>
        <row r="14403">
          <cell r="A14403" t="str">
            <v>ESP0087</v>
          </cell>
          <cell r="B14403" t="str">
            <v>192086001 PROTECTION HOSE  ESAB</v>
          </cell>
          <cell r="C14403">
            <v>0</v>
          </cell>
          <cell r="D14403">
            <v>0</v>
          </cell>
          <cell r="E14403">
            <v>0</v>
          </cell>
          <cell r="K14403">
            <v>0</v>
          </cell>
          <cell r="L14403" t="str">
            <v>EA</v>
          </cell>
        </row>
        <row r="14404">
          <cell r="A14404" t="str">
            <v>ESP0088</v>
          </cell>
          <cell r="B14404" t="str">
            <v>0367178001 INSULATING SLEEVER ESAB</v>
          </cell>
          <cell r="C14404">
            <v>366.42620000000005</v>
          </cell>
          <cell r="D14404">
            <v>0</v>
          </cell>
          <cell r="E14404">
            <v>0</v>
          </cell>
          <cell r="K14404">
            <v>60</v>
          </cell>
          <cell r="L14404" t="str">
            <v>EA</v>
          </cell>
        </row>
        <row r="14405">
          <cell r="A14405" t="str">
            <v>ESP0089</v>
          </cell>
          <cell r="B14405" t="str">
            <v>151564001 INSULATION SLEEVE  ESAB</v>
          </cell>
          <cell r="C14405">
            <v>0</v>
          </cell>
          <cell r="D14405">
            <v>0</v>
          </cell>
          <cell r="E14405">
            <v>0</v>
          </cell>
          <cell r="K14405">
            <v>0</v>
          </cell>
          <cell r="L14405" t="str">
            <v>EA</v>
          </cell>
        </row>
        <row r="14406">
          <cell r="A14406" t="str">
            <v>ESP0090</v>
          </cell>
          <cell r="B14406" t="str">
            <v>671155694  WELDING HOSE FOR ESAB , L=10M</v>
          </cell>
          <cell r="C14406">
            <v>44061.518789999995</v>
          </cell>
          <cell r="D14406">
            <v>0</v>
          </cell>
          <cell r="E14406">
            <v>0</v>
          </cell>
          <cell r="K14406">
            <v>60</v>
          </cell>
          <cell r="L14406" t="str">
            <v>EA</v>
          </cell>
        </row>
        <row r="14407">
          <cell r="A14407" t="str">
            <v>ESP0091</v>
          </cell>
          <cell r="B14407" t="str">
            <v>458229002  FEED ROLLERS ESAB</v>
          </cell>
          <cell r="C14407">
            <v>3223.3210899999999</v>
          </cell>
          <cell r="D14407">
            <v>0</v>
          </cell>
          <cell r="E14407">
            <v>0</v>
          </cell>
          <cell r="K14407">
            <v>60</v>
          </cell>
          <cell r="L14407" t="str">
            <v>EA</v>
          </cell>
        </row>
        <row r="14408">
          <cell r="A14408" t="str">
            <v>ESP0092</v>
          </cell>
          <cell r="B14408" t="str">
            <v>458229001  FEED ROLLERS ESAB</v>
          </cell>
          <cell r="C14408">
            <v>3183.23371</v>
          </cell>
          <cell r="D14408">
            <v>0</v>
          </cell>
          <cell r="E14408">
            <v>0</v>
          </cell>
          <cell r="K14408">
            <v>60</v>
          </cell>
          <cell r="L14408" t="str">
            <v>EA</v>
          </cell>
        </row>
        <row r="14409">
          <cell r="A14409" t="str">
            <v>ESP0093</v>
          </cell>
          <cell r="B14409" t="str">
            <v>4591116680 FEED AIMATICIM 10 ESAB</v>
          </cell>
          <cell r="C14409">
            <v>72079.230899999995</v>
          </cell>
          <cell r="D14409">
            <v>0</v>
          </cell>
          <cell r="E14409">
            <v>0</v>
          </cell>
          <cell r="K14409">
            <v>60</v>
          </cell>
          <cell r="L14409" t="str">
            <v>EA</v>
          </cell>
        </row>
        <row r="14410">
          <cell r="A14410" t="str">
            <v>ESP0094</v>
          </cell>
          <cell r="B14410" t="str">
            <v>468502005 Contact Tip 1.0 MIG #ESAB</v>
          </cell>
          <cell r="C14410">
            <v>0</v>
          </cell>
          <cell r="D14410">
            <v>0</v>
          </cell>
          <cell r="E14410">
            <v>0</v>
          </cell>
          <cell r="K14410">
            <v>0</v>
          </cell>
          <cell r="L14410" t="str">
            <v>EA</v>
          </cell>
        </row>
        <row r="14411">
          <cell r="A14411" t="str">
            <v>ESP0095</v>
          </cell>
          <cell r="B14411" t="str">
            <v>700005043 Welding Grove "ESAB" (PAIR)</v>
          </cell>
          <cell r="C14411">
            <v>480</v>
          </cell>
          <cell r="D14411">
            <v>0</v>
          </cell>
          <cell r="E14411">
            <v>0</v>
          </cell>
          <cell r="K14411">
            <v>7</v>
          </cell>
          <cell r="L14411" t="str">
            <v>EA</v>
          </cell>
        </row>
        <row r="14412">
          <cell r="A14412" t="str">
            <v>ESP0096</v>
          </cell>
          <cell r="B14412" t="str">
            <v>SHIELD 4.1 MM ESAB P/N 0558006141</v>
          </cell>
          <cell r="C14412">
            <v>516</v>
          </cell>
          <cell r="D14412">
            <v>0</v>
          </cell>
          <cell r="E14412">
            <v>0</v>
          </cell>
          <cell r="K14412">
            <v>60</v>
          </cell>
          <cell r="L14412" t="str">
            <v>EA</v>
          </cell>
        </row>
        <row r="14413">
          <cell r="A14413" t="str">
            <v>ESP0097</v>
          </cell>
          <cell r="B14413" t="str">
            <v>NOZZLE 1.4 MM ESAB P/N 0558006014</v>
          </cell>
          <cell r="C14413">
            <v>1179.3850199999999</v>
          </cell>
          <cell r="D14413">
            <v>40</v>
          </cell>
          <cell r="E14413">
            <v>0</v>
          </cell>
          <cell r="K14413">
            <v>60</v>
          </cell>
          <cell r="L14413" t="str">
            <v>EA</v>
          </cell>
        </row>
        <row r="14414">
          <cell r="A14414" t="str">
            <v>ESP0098</v>
          </cell>
          <cell r="B14414" t="str">
            <v>ELECTRODE TUNG PY36 ESAB P/N 0558003928</v>
          </cell>
          <cell r="C14414">
            <v>1020</v>
          </cell>
          <cell r="D14414">
            <v>0</v>
          </cell>
          <cell r="E14414">
            <v>0</v>
          </cell>
          <cell r="K14414">
            <v>60</v>
          </cell>
          <cell r="L14414" t="str">
            <v>EA</v>
          </cell>
        </row>
        <row r="14415">
          <cell r="A14415" t="str">
            <v>ESP0099</v>
          </cell>
          <cell r="B14415" t="str">
            <v>PLASMA PRC TORCH COLLANT ESAB P/N 055800</v>
          </cell>
          <cell r="C14415">
            <v>322.65359000000001</v>
          </cell>
          <cell r="D14415">
            <v>0</v>
          </cell>
          <cell r="E14415">
            <v>0</v>
          </cell>
          <cell r="K14415">
            <v>60</v>
          </cell>
          <cell r="L14415" t="str">
            <v>EA</v>
          </cell>
        </row>
        <row r="14416">
          <cell r="A14416" t="str">
            <v>ESP0100</v>
          </cell>
          <cell r="B14416" t="str">
            <v>NOZZLE 1.8 MM ESAB P/N 0558006018</v>
          </cell>
          <cell r="C14416">
            <v>1179.3850199999999</v>
          </cell>
          <cell r="D14416">
            <v>20</v>
          </cell>
          <cell r="E14416">
            <v>0</v>
          </cell>
          <cell r="K14416">
            <v>60</v>
          </cell>
          <cell r="L14416" t="str">
            <v>EA</v>
          </cell>
        </row>
        <row r="14417">
          <cell r="A14417" t="str">
            <v>ESP0101</v>
          </cell>
          <cell r="B14417" t="str">
            <v>SHIELD 6.6 MM ESAB P/N 0558006166</v>
          </cell>
          <cell r="C14417">
            <v>322.65359000000001</v>
          </cell>
          <cell r="D14417">
            <v>0</v>
          </cell>
          <cell r="E14417">
            <v>0</v>
          </cell>
          <cell r="K14417">
            <v>60</v>
          </cell>
          <cell r="L14417" t="str">
            <v>EA</v>
          </cell>
        </row>
        <row r="14418">
          <cell r="A14418" t="str">
            <v>ESP0102</v>
          </cell>
          <cell r="B14418" t="str">
            <v>HOLDER,ELECTRODE PT-36 ESAB P/N 05580039</v>
          </cell>
          <cell r="C14418">
            <v>322.65359000000001</v>
          </cell>
          <cell r="D14418">
            <v>0</v>
          </cell>
          <cell r="E14418">
            <v>0</v>
          </cell>
          <cell r="K14418">
            <v>60</v>
          </cell>
          <cell r="L14418" t="str">
            <v>EA</v>
          </cell>
        </row>
        <row r="14419">
          <cell r="A14419" t="str">
            <v>ESP0103</v>
          </cell>
          <cell r="B14419" t="str">
            <v>ELECTRODE OXY PT-36 ESAB P/N 0558003914</v>
          </cell>
          <cell r="C14419">
            <v>1206.75026</v>
          </cell>
          <cell r="D14419">
            <v>20</v>
          </cell>
          <cell r="E14419">
            <v>0</v>
          </cell>
          <cell r="K14419">
            <v>60</v>
          </cell>
          <cell r="L14419" t="str">
            <v>EA</v>
          </cell>
        </row>
        <row r="14420">
          <cell r="A14420" t="str">
            <v>ESP0104</v>
          </cell>
          <cell r="B14420" t="str">
            <v>NOZZLE 2.0mmPT-36 ESAB#558006020</v>
          </cell>
          <cell r="C14420">
            <v>639</v>
          </cell>
          <cell r="D14420">
            <v>0</v>
          </cell>
          <cell r="E14420">
            <v>0</v>
          </cell>
          <cell r="K14420">
            <v>60</v>
          </cell>
          <cell r="L14420" t="str">
            <v>EA</v>
          </cell>
        </row>
        <row r="14421">
          <cell r="A14421" t="str">
            <v>FAC0001</v>
          </cell>
          <cell r="B14421" t="str">
            <v>EAR PLUG "ULTRAFIT" MODEL 34-400</v>
          </cell>
          <cell r="C14421">
            <v>49</v>
          </cell>
          <cell r="D14421">
            <v>0</v>
          </cell>
          <cell r="E14421">
            <v>0</v>
          </cell>
          <cell r="K14421">
            <v>7</v>
          </cell>
          <cell r="L14421" t="str">
            <v>EA</v>
          </cell>
        </row>
        <row r="14422">
          <cell r="A14422" t="str">
            <v>FAC0002</v>
          </cell>
          <cell r="B14422" t="str">
            <v>GLOVE ALTA MODEL 633 #ORANGE</v>
          </cell>
          <cell r="C14422">
            <v>35</v>
          </cell>
          <cell r="D14422">
            <v>0</v>
          </cell>
          <cell r="E14422">
            <v>0</v>
          </cell>
          <cell r="K14422">
            <v>7</v>
          </cell>
          <cell r="L14422" t="str">
            <v>EA</v>
          </cell>
        </row>
        <row r="14423">
          <cell r="A14423" t="str">
            <v>FAC0003</v>
          </cell>
          <cell r="B14423" t="str">
            <v>K165  STAINLESS GEL CLEAN {1 KG/BOTTLE}</v>
          </cell>
          <cell r="C14423">
            <v>1080</v>
          </cell>
          <cell r="D14423">
            <v>0</v>
          </cell>
          <cell r="E14423">
            <v>0</v>
          </cell>
          <cell r="K14423">
            <v>30</v>
          </cell>
          <cell r="L14423" t="str">
            <v>BT</v>
          </cell>
        </row>
        <row r="14424">
          <cell r="A14424" t="str">
            <v>FAC0004</v>
          </cell>
          <cell r="B14424" t="str">
            <v>PLASTIC ZIP BAG  9 X 13 cm.</v>
          </cell>
          <cell r="C14424">
            <v>120</v>
          </cell>
          <cell r="D14424">
            <v>0</v>
          </cell>
          <cell r="E14424">
            <v>0</v>
          </cell>
          <cell r="K14424">
            <v>7</v>
          </cell>
          <cell r="L14424" t="str">
            <v>EA</v>
          </cell>
        </row>
        <row r="14425">
          <cell r="A14425" t="str">
            <v>FAC0005</v>
          </cell>
          <cell r="B14425" t="str">
            <v>GARBAGE BLACK BAG  (1 KG/PACK)</v>
          </cell>
          <cell r="C14425">
            <v>48</v>
          </cell>
          <cell r="D14425">
            <v>0</v>
          </cell>
          <cell r="E14425">
            <v>0</v>
          </cell>
          <cell r="K14425">
            <v>7</v>
          </cell>
          <cell r="L14425" t="str">
            <v>KG</v>
          </cell>
        </row>
        <row r="14426">
          <cell r="A14426" t="str">
            <v>FAC0006</v>
          </cell>
          <cell r="B14426" t="str">
            <v>PLASTIC ZIP BAG 25 X 38 cm.  (BY KG)</v>
          </cell>
          <cell r="C14426">
            <v>120</v>
          </cell>
          <cell r="D14426">
            <v>0</v>
          </cell>
          <cell r="E14426">
            <v>0</v>
          </cell>
          <cell r="K14426">
            <v>7</v>
          </cell>
          <cell r="L14426" t="str">
            <v>EA</v>
          </cell>
        </row>
        <row r="14427">
          <cell r="A14427" t="str">
            <v>FAC0007</v>
          </cell>
          <cell r="B14427" t="str">
            <v>PAINT BRUSH 2" NEOTECH BRAND</v>
          </cell>
          <cell r="C14427">
            <v>21.5</v>
          </cell>
          <cell r="D14427">
            <v>30</v>
          </cell>
          <cell r="E14427">
            <v>0</v>
          </cell>
          <cell r="K14427">
            <v>7</v>
          </cell>
          <cell r="L14427" t="str">
            <v>EA</v>
          </cell>
        </row>
        <row r="14428">
          <cell r="A14428" t="str">
            <v>FAC0008</v>
          </cell>
          <cell r="B14428" t="str">
            <v>PAINT BRUSH 4" NEOTECHBRAND</v>
          </cell>
          <cell r="C14428">
            <v>35</v>
          </cell>
          <cell r="D14428">
            <v>0</v>
          </cell>
          <cell r="E14428">
            <v>0</v>
          </cell>
          <cell r="K14428">
            <v>7</v>
          </cell>
          <cell r="L14428" t="str">
            <v>EA</v>
          </cell>
        </row>
        <row r="14429">
          <cell r="A14429" t="str">
            <v>FAC0009</v>
          </cell>
          <cell r="B14429" t="str">
            <v>BROZN BRUSH 6"</v>
          </cell>
          <cell r="C14429">
            <v>0</v>
          </cell>
          <cell r="D14429">
            <v>0</v>
          </cell>
          <cell r="E14429">
            <v>0</v>
          </cell>
          <cell r="K14429">
            <v>7</v>
          </cell>
          <cell r="L14429" t="str">
            <v>EA</v>
          </cell>
        </row>
        <row r="14430">
          <cell r="A14430" t="str">
            <v>FAC0010</v>
          </cell>
          <cell r="B14430" t="str">
            <v>MASKING TAPE 4" "3 M"</v>
          </cell>
          <cell r="C14430">
            <v>0</v>
          </cell>
          <cell r="D14430">
            <v>0</v>
          </cell>
          <cell r="E14430">
            <v>0</v>
          </cell>
          <cell r="K14430">
            <v>7</v>
          </cell>
          <cell r="L14430" t="str">
            <v>EA</v>
          </cell>
        </row>
        <row r="14431">
          <cell r="A14431" t="str">
            <v>FAC0011</v>
          </cell>
          <cell r="B14431" t="str">
            <v>ALCOHOL PURITY 100%  "J11" BRAND</v>
          </cell>
          <cell r="C14431">
            <v>570</v>
          </cell>
          <cell r="D14431">
            <v>18</v>
          </cell>
          <cell r="E14431">
            <v>0</v>
          </cell>
          <cell r="K14431">
            <v>7</v>
          </cell>
          <cell r="L14431" t="str">
            <v>EA</v>
          </cell>
        </row>
        <row r="14432">
          <cell r="A14432" t="str">
            <v>FAC0012</v>
          </cell>
          <cell r="B14432" t="str">
            <v>UNI PAINT MARKER PX-20 #WHITE,YELLOW,RED</v>
          </cell>
          <cell r="C14432">
            <v>45</v>
          </cell>
          <cell r="D14432">
            <v>12</v>
          </cell>
          <cell r="E14432">
            <v>0</v>
          </cell>
          <cell r="K14432">
            <v>7</v>
          </cell>
          <cell r="L14432" t="str">
            <v>EA</v>
          </cell>
        </row>
        <row r="14433">
          <cell r="A14433" t="str">
            <v>FAC0013</v>
          </cell>
          <cell r="B14433" t="str">
            <v>WYTEBOARD MARKER, BLUE  #11000</v>
          </cell>
          <cell r="C14433">
            <v>23.36</v>
          </cell>
          <cell r="D14433">
            <v>72</v>
          </cell>
          <cell r="E14433">
            <v>0</v>
          </cell>
          <cell r="K14433">
            <v>7</v>
          </cell>
          <cell r="L14433" t="str">
            <v>EA</v>
          </cell>
        </row>
        <row r="14434">
          <cell r="A14434" t="str">
            <v>FAC0014</v>
          </cell>
          <cell r="B14434" t="str">
            <v>PEN PERMANENT MARKER 2 HEAD #HORSE  BLUE</v>
          </cell>
          <cell r="C14434">
            <v>9.5</v>
          </cell>
          <cell r="D14434">
            <v>0</v>
          </cell>
          <cell r="E14434">
            <v>24</v>
          </cell>
          <cell r="K14434">
            <v>7</v>
          </cell>
          <cell r="L14434" t="str">
            <v>EA</v>
          </cell>
        </row>
        <row r="14435">
          <cell r="A14435" t="str">
            <v>FAC0015</v>
          </cell>
          <cell r="B14435" t="str">
            <v>STONE CHLOCK  &lt;100 EA/BX&gt;</v>
          </cell>
          <cell r="C14435">
            <v>2.8</v>
          </cell>
          <cell r="D14435">
            <v>138</v>
          </cell>
          <cell r="E14435">
            <v>0</v>
          </cell>
          <cell r="K14435">
            <v>7</v>
          </cell>
          <cell r="L14435" t="str">
            <v>EA</v>
          </cell>
        </row>
        <row r="14436">
          <cell r="A14436" t="str">
            <v>FAC0016</v>
          </cell>
          <cell r="B14436" t="str">
            <v>SAW BELT SILCO S-6MM.-0.63MM-4-30 ME/RL</v>
          </cell>
          <cell r="C14436">
            <v>2100</v>
          </cell>
          <cell r="D14436">
            <v>2</v>
          </cell>
          <cell r="E14436">
            <v>0</v>
          </cell>
          <cell r="K14436">
            <v>30</v>
          </cell>
          <cell r="L14436" t="str">
            <v>BX</v>
          </cell>
        </row>
        <row r="14437">
          <cell r="A14437" t="str">
            <v>FAC0017</v>
          </cell>
          <cell r="B14437" t="str">
            <v>PIPE THREAD TAPE ""AZUMA"" BRAND</v>
          </cell>
          <cell r="C14437">
            <v>9</v>
          </cell>
          <cell r="D14437">
            <v>118.139</v>
          </cell>
          <cell r="E14437">
            <v>0</v>
          </cell>
          <cell r="K14437">
            <v>7</v>
          </cell>
          <cell r="L14437" t="str">
            <v>EA</v>
          </cell>
        </row>
        <row r="14438">
          <cell r="A14438" t="str">
            <v>FAC0018</v>
          </cell>
          <cell r="B14438" t="str">
            <v>WIRE TAPE BLACK "3M" BRAND</v>
          </cell>
          <cell r="C14438">
            <v>22</v>
          </cell>
          <cell r="D14438">
            <v>59</v>
          </cell>
          <cell r="E14438">
            <v>0</v>
          </cell>
          <cell r="K14438">
            <v>7</v>
          </cell>
          <cell r="L14438" t="str">
            <v>EA</v>
          </cell>
        </row>
        <row r="14439">
          <cell r="A14439" t="str">
            <v>FAC0019</v>
          </cell>
          <cell r="B14439" t="str">
            <v>LPG GAS (48 KGS)</v>
          </cell>
          <cell r="C14439">
            <v>1315.89</v>
          </cell>
          <cell r="D14439">
            <v>5</v>
          </cell>
          <cell r="E14439">
            <v>0</v>
          </cell>
          <cell r="K14439">
            <v>7</v>
          </cell>
          <cell r="L14439" t="str">
            <v>EA</v>
          </cell>
        </row>
        <row r="14440">
          <cell r="A14440" t="str">
            <v>FAC0020</v>
          </cell>
          <cell r="B14440" t="str">
            <v>OXYGEN</v>
          </cell>
          <cell r="C14440">
            <v>150</v>
          </cell>
          <cell r="D14440">
            <v>5</v>
          </cell>
          <cell r="E14440">
            <v>0</v>
          </cell>
          <cell r="K14440">
            <v>7</v>
          </cell>
          <cell r="L14440" t="str">
            <v>EA</v>
          </cell>
        </row>
        <row r="14441">
          <cell r="A14441" t="str">
            <v>FAC0021</v>
          </cell>
          <cell r="B14441" t="str">
            <v>CO2 {20 KGS,6Q.}</v>
          </cell>
          <cell r="C14441">
            <v>330</v>
          </cell>
          <cell r="D14441">
            <v>20</v>
          </cell>
          <cell r="E14441">
            <v>0</v>
          </cell>
          <cell r="K14441">
            <v>7</v>
          </cell>
          <cell r="L14441" t="str">
            <v>EA</v>
          </cell>
        </row>
        <row r="14442">
          <cell r="A14442" t="str">
            <v>FAC0022</v>
          </cell>
          <cell r="B14442" t="str">
            <v>MASKING TAPE 2" "3M" BRAND {LG.35ME}</v>
          </cell>
          <cell r="C14442">
            <v>0</v>
          </cell>
          <cell r="D14442">
            <v>0</v>
          </cell>
          <cell r="E14442">
            <v>0</v>
          </cell>
          <cell r="K14442">
            <v>7</v>
          </cell>
          <cell r="L14442" t="str">
            <v>RL</v>
          </cell>
        </row>
        <row r="14443">
          <cell r="A14443" t="str">
            <v>FAC0023</v>
          </cell>
          <cell r="B14443" t="str">
            <v>MASKING TAPE 1" 3M# 2214</v>
          </cell>
          <cell r="C14443">
            <v>39</v>
          </cell>
          <cell r="D14443">
            <v>28</v>
          </cell>
          <cell r="E14443">
            <v>0</v>
          </cell>
          <cell r="K14443">
            <v>15</v>
          </cell>
          <cell r="L14443" t="str">
            <v>RL</v>
          </cell>
        </row>
        <row r="14444">
          <cell r="A14444" t="str">
            <v>FAC0024</v>
          </cell>
          <cell r="B14444" t="str">
            <v>TAPE FOAM #BLACK SIZE 12mm X 10M/RL</v>
          </cell>
          <cell r="C14444">
            <v>145</v>
          </cell>
          <cell r="D14444">
            <v>0</v>
          </cell>
          <cell r="E14444">
            <v>0</v>
          </cell>
          <cell r="K14444">
            <v>7</v>
          </cell>
          <cell r="L14444" t="str">
            <v>EA</v>
          </cell>
        </row>
        <row r="14445">
          <cell r="A14445" t="str">
            <v>FAC0025</v>
          </cell>
          <cell r="B14445" t="str">
            <v>TOILET PAPER 8" "SCOTTEX" [48 RL/BX]</v>
          </cell>
          <cell r="C14445">
            <v>0</v>
          </cell>
          <cell r="D14445">
            <v>0</v>
          </cell>
          <cell r="E14445">
            <v>0</v>
          </cell>
          <cell r="K14445">
            <v>7</v>
          </cell>
          <cell r="L14445" t="str">
            <v>EA</v>
          </cell>
        </row>
        <row r="14446">
          <cell r="A14446" t="str">
            <v>FAC0026</v>
          </cell>
          <cell r="B14446" t="str">
            <v>OLD NEWSPAPER</v>
          </cell>
          <cell r="C14446">
            <v>27</v>
          </cell>
          <cell r="D14446">
            <v>0</v>
          </cell>
          <cell r="E14446">
            <v>0</v>
          </cell>
          <cell r="K14446">
            <v>7</v>
          </cell>
          <cell r="L14446" t="str">
            <v>KG</v>
          </cell>
        </row>
        <row r="14447">
          <cell r="A14447" t="str">
            <v>FAC0027</v>
          </cell>
          <cell r="B14447" t="str">
            <v>WEBBING SLINGS 2" LG.2 M. WEIGHT 2 TONS</v>
          </cell>
          <cell r="C14447">
            <v>760</v>
          </cell>
          <cell r="D14447">
            <v>0</v>
          </cell>
          <cell r="E14447">
            <v>0</v>
          </cell>
          <cell r="K14447">
            <v>7</v>
          </cell>
          <cell r="L14447" t="str">
            <v>EA</v>
          </cell>
        </row>
        <row r="14448">
          <cell r="A14448" t="str">
            <v>FAC0028</v>
          </cell>
          <cell r="B14448" t="str">
            <v>CAR COVER CLOTH</v>
          </cell>
          <cell r="C14448">
            <v>0</v>
          </cell>
          <cell r="D14448">
            <v>0</v>
          </cell>
          <cell r="E14448">
            <v>0</v>
          </cell>
          <cell r="K14448">
            <v>7</v>
          </cell>
          <cell r="L14448" t="str">
            <v>EA</v>
          </cell>
        </row>
        <row r="14449">
          <cell r="A14449" t="str">
            <v>FAC0029</v>
          </cell>
          <cell r="B14449" t="str">
            <v>SANDPAPER NO.600 "SWALLOW BIRD"</v>
          </cell>
          <cell r="C14449">
            <v>13.5</v>
          </cell>
          <cell r="D14449">
            <v>8</v>
          </cell>
          <cell r="E14449">
            <v>0</v>
          </cell>
          <cell r="K14449">
            <v>7</v>
          </cell>
          <cell r="L14449" t="str">
            <v>EA</v>
          </cell>
        </row>
        <row r="14450">
          <cell r="A14450" t="str">
            <v>FAC0030</v>
          </cell>
          <cell r="B14450" t="str">
            <v>SAND RESIN BOND FIBRE DISC SIZE 7" AA36</v>
          </cell>
          <cell r="C14450">
            <v>0</v>
          </cell>
          <cell r="D14450">
            <v>0</v>
          </cell>
          <cell r="E14450">
            <v>0</v>
          </cell>
          <cell r="K14450">
            <v>7</v>
          </cell>
          <cell r="L14450" t="str">
            <v>EA</v>
          </cell>
        </row>
        <row r="14451">
          <cell r="A14451" t="str">
            <v>FAC0031</v>
          </cell>
          <cell r="B14451" t="str">
            <v>NITTO SAND PAPER 20x520 NO.60 B-20C</v>
          </cell>
          <cell r="C14451">
            <v>972</v>
          </cell>
          <cell r="D14451">
            <v>1</v>
          </cell>
          <cell r="E14451">
            <v>0</v>
          </cell>
          <cell r="K14451">
            <v>15</v>
          </cell>
          <cell r="L14451" t="str">
            <v>BX</v>
          </cell>
        </row>
        <row r="14452">
          <cell r="A14452" t="str">
            <v>FAC0032</v>
          </cell>
          <cell r="B14452" t="str">
            <v>SAND PAPER DISC NO.60</v>
          </cell>
          <cell r="C14452">
            <v>0</v>
          </cell>
          <cell r="D14452">
            <v>0</v>
          </cell>
          <cell r="E14452">
            <v>0</v>
          </cell>
          <cell r="K14452">
            <v>7</v>
          </cell>
          <cell r="L14452" t="str">
            <v>EA</v>
          </cell>
        </row>
        <row r="14453">
          <cell r="A14453" t="str">
            <v>FAC0033</v>
          </cell>
          <cell r="B14453" t="str">
            <v>SAND PAPER DISC NO.G80   5"  (100 EA/RL)</v>
          </cell>
          <cell r="C14453">
            <v>0</v>
          </cell>
          <cell r="D14453">
            <v>0</v>
          </cell>
          <cell r="E14453">
            <v>0</v>
          </cell>
          <cell r="K14453">
            <v>7</v>
          </cell>
          <cell r="L14453" t="str">
            <v>EA</v>
          </cell>
        </row>
        <row r="14454">
          <cell r="A14454" t="str">
            <v>FAC0034</v>
          </cell>
          <cell r="B14454" t="str">
            <v>SAND PAPER DISC NO.P120   5" (100 EA/RL)</v>
          </cell>
          <cell r="C14454">
            <v>0</v>
          </cell>
          <cell r="D14454">
            <v>0</v>
          </cell>
          <cell r="E14454">
            <v>0</v>
          </cell>
          <cell r="K14454">
            <v>7</v>
          </cell>
          <cell r="L14454" t="str">
            <v>EA</v>
          </cell>
        </row>
        <row r="14455">
          <cell r="A14455" t="str">
            <v>FAC0035</v>
          </cell>
          <cell r="B14455" t="str">
            <v>SAND PAPER DISC NO.P400   5"  (175/RL)</v>
          </cell>
          <cell r="C14455">
            <v>0</v>
          </cell>
          <cell r="D14455">
            <v>0</v>
          </cell>
          <cell r="E14455">
            <v>0</v>
          </cell>
          <cell r="K14455">
            <v>7</v>
          </cell>
          <cell r="L14455" t="str">
            <v>EA</v>
          </cell>
        </row>
        <row r="14456">
          <cell r="A14456" t="str">
            <v>FAC0036</v>
          </cell>
          <cell r="B14456" t="str">
            <v>OPP TAPE BROWN WIDE 2" (CLOSE BOX)</v>
          </cell>
          <cell r="C14456">
            <v>37</v>
          </cell>
          <cell r="D14456">
            <v>0</v>
          </cell>
          <cell r="E14456">
            <v>0</v>
          </cell>
          <cell r="K14456">
            <v>7</v>
          </cell>
          <cell r="L14456" t="str">
            <v>EA</v>
          </cell>
        </row>
        <row r="14457">
          <cell r="A14457" t="str">
            <v>FAC0037</v>
          </cell>
          <cell r="B14457" t="str">
            <v>LAMP 60W.</v>
          </cell>
          <cell r="C14457">
            <v>16</v>
          </cell>
          <cell r="D14457">
            <v>0</v>
          </cell>
          <cell r="E14457">
            <v>0</v>
          </cell>
          <cell r="K14457">
            <v>7</v>
          </cell>
          <cell r="L14457" t="str">
            <v>EA</v>
          </cell>
        </row>
        <row r="14458">
          <cell r="A14458" t="str">
            <v>FAC0038</v>
          </cell>
          <cell r="B14458" t="str">
            <v>BATTERY 1.5 VOLT SIZE D "NATIONAL"</v>
          </cell>
          <cell r="C14458">
            <v>15.5</v>
          </cell>
          <cell r="D14458">
            <v>0</v>
          </cell>
          <cell r="E14458">
            <v>0</v>
          </cell>
          <cell r="K14458">
            <v>7</v>
          </cell>
          <cell r="L14458" t="str">
            <v>EA</v>
          </cell>
        </row>
        <row r="14459">
          <cell r="A14459" t="str">
            <v>FAC0039</v>
          </cell>
          <cell r="B14459" t="str">
            <v>NITTO PILOT PIN 08050</v>
          </cell>
          <cell r="C14459">
            <v>1235</v>
          </cell>
          <cell r="D14459">
            <v>0</v>
          </cell>
          <cell r="E14459">
            <v>0</v>
          </cell>
          <cell r="K14459">
            <v>7</v>
          </cell>
          <cell r="L14459" t="str">
            <v>EA</v>
          </cell>
        </row>
        <row r="14460">
          <cell r="A14460" t="str">
            <v>FAC0040</v>
          </cell>
          <cell r="B14460" t="str">
            <v>DISHES DETERGENT 4500ml "SUNLIGHT"</v>
          </cell>
          <cell r="C14460">
            <v>180</v>
          </cell>
          <cell r="D14460">
            <v>0</v>
          </cell>
          <cell r="E14460">
            <v>0</v>
          </cell>
          <cell r="K14460">
            <v>7</v>
          </cell>
          <cell r="L14460" t="str">
            <v>EA</v>
          </cell>
        </row>
        <row r="14461">
          <cell r="A14461" t="str">
            <v>FAC0041</v>
          </cell>
          <cell r="B14461" t="str">
            <v>WASH DETERGENT "CLEAN-PRO" 25 KGS.</v>
          </cell>
          <cell r="C14461">
            <v>630</v>
          </cell>
          <cell r="D14461">
            <v>0</v>
          </cell>
          <cell r="E14461">
            <v>0</v>
          </cell>
          <cell r="K14461">
            <v>7</v>
          </cell>
          <cell r="L14461" t="str">
            <v>EA</v>
          </cell>
        </row>
        <row r="14462">
          <cell r="A14462" t="str">
            <v>FAC0042</v>
          </cell>
          <cell r="B14462" t="str">
            <v>SCOTBITE 7447B"3M" SIZE 6"X9"(60PCS/BX)</v>
          </cell>
          <cell r="C14462">
            <v>34.979999999999997</v>
          </cell>
          <cell r="D14462">
            <v>60</v>
          </cell>
          <cell r="E14462">
            <v>0</v>
          </cell>
          <cell r="K14462">
            <v>15</v>
          </cell>
          <cell r="L14462" t="str">
            <v>EA</v>
          </cell>
        </row>
        <row r="14463">
          <cell r="A14463" t="str">
            <v>FAC0043</v>
          </cell>
          <cell r="B14463" t="str">
            <v>ELECTRODE HOLDER 300 AMPS. [FIBER HANDLE</v>
          </cell>
          <cell r="C14463">
            <v>0</v>
          </cell>
          <cell r="D14463">
            <v>0</v>
          </cell>
          <cell r="E14463">
            <v>0</v>
          </cell>
          <cell r="K14463">
            <v>7</v>
          </cell>
          <cell r="L14463" t="str">
            <v>EA</v>
          </cell>
        </row>
        <row r="14464">
          <cell r="A14464" t="str">
            <v>FAC0044</v>
          </cell>
          <cell r="B14464" t="str">
            <v>METAL CONDITIONER  KINO R900 CODE M-001</v>
          </cell>
          <cell r="C14464">
            <v>4500</v>
          </cell>
          <cell r="D14464">
            <v>0</v>
          </cell>
          <cell r="E14464">
            <v>0</v>
          </cell>
          <cell r="K14464">
            <v>7</v>
          </cell>
          <cell r="L14464" t="str">
            <v>EA</v>
          </cell>
        </row>
        <row r="14465">
          <cell r="A14465" t="str">
            <v>FAC0045</v>
          </cell>
          <cell r="B14465" t="str">
            <v>PAINT REMOVER "TOA" [3.785 Litr/Ga]</v>
          </cell>
          <cell r="C14465">
            <v>390</v>
          </cell>
          <cell r="D14465">
            <v>0</v>
          </cell>
          <cell r="E14465">
            <v>0</v>
          </cell>
          <cell r="K14465">
            <v>7</v>
          </cell>
          <cell r="L14465" t="str">
            <v>EA</v>
          </cell>
        </row>
        <row r="14466">
          <cell r="A14466" t="str">
            <v>FAC0046</v>
          </cell>
          <cell r="B14466" t="str">
            <v>DU-760/762R PLASTIC FILLER (SLOW DRY)</v>
          </cell>
          <cell r="C14466">
            <v>680</v>
          </cell>
          <cell r="D14466">
            <v>0</v>
          </cell>
          <cell r="E14466">
            <v>0</v>
          </cell>
          <cell r="K14466">
            <v>15</v>
          </cell>
          <cell r="L14466" t="str">
            <v>EA</v>
          </cell>
        </row>
        <row r="14467">
          <cell r="A14467" t="str">
            <v>FAC0047</v>
          </cell>
          <cell r="B14467" t="str">
            <v>RAD FILLER (QUICK DRY)</v>
          </cell>
          <cell r="C14467">
            <v>0</v>
          </cell>
          <cell r="D14467">
            <v>0</v>
          </cell>
          <cell r="E14467">
            <v>0</v>
          </cell>
          <cell r="K14467">
            <v>7</v>
          </cell>
          <cell r="L14467" t="str">
            <v>EA</v>
          </cell>
        </row>
        <row r="14468">
          <cell r="A14468" t="str">
            <v>FAC0048</v>
          </cell>
          <cell r="B14468" t="str">
            <v>RUBBING COMPOUND</v>
          </cell>
          <cell r="C14468">
            <v>0</v>
          </cell>
          <cell r="D14468">
            <v>0</v>
          </cell>
          <cell r="E14468">
            <v>0</v>
          </cell>
          <cell r="K14468">
            <v>7</v>
          </cell>
          <cell r="L14468" t="str">
            <v>EA</v>
          </cell>
        </row>
        <row r="14469">
          <cell r="A14469" t="str">
            <v>FAC0049</v>
          </cell>
          <cell r="B14469" t="str">
            <v>SONEX CREAM [250ml] POLISHING COMPOUND</v>
          </cell>
          <cell r="C14469">
            <v>0</v>
          </cell>
          <cell r="D14469">
            <v>0</v>
          </cell>
          <cell r="E14469">
            <v>0</v>
          </cell>
          <cell r="K14469">
            <v>7</v>
          </cell>
          <cell r="L14469" t="str">
            <v>EA</v>
          </cell>
        </row>
        <row r="14470">
          <cell r="A14470" t="str">
            <v>FAC0050</v>
          </cell>
          <cell r="B14470" t="str">
            <v>GLASS DETERGENT</v>
          </cell>
          <cell r="C14470">
            <v>0</v>
          </cell>
          <cell r="D14470">
            <v>0</v>
          </cell>
          <cell r="E14470">
            <v>0</v>
          </cell>
          <cell r="K14470">
            <v>7</v>
          </cell>
          <cell r="L14470" t="str">
            <v>EA</v>
          </cell>
        </row>
        <row r="14471">
          <cell r="A14471" t="str">
            <v>FAC0051</v>
          </cell>
          <cell r="B14471" t="str">
            <v>WAXY POLISH</v>
          </cell>
          <cell r="C14471">
            <v>0</v>
          </cell>
          <cell r="D14471">
            <v>0</v>
          </cell>
          <cell r="E14471">
            <v>0</v>
          </cell>
          <cell r="K14471">
            <v>7</v>
          </cell>
          <cell r="L14471" t="str">
            <v>EA</v>
          </cell>
        </row>
        <row r="14472">
          <cell r="A14472" t="str">
            <v>FAC0052</v>
          </cell>
          <cell r="B14472" t="str">
            <v>PAINT SCREEN 6.5"</v>
          </cell>
          <cell r="C14472">
            <v>0</v>
          </cell>
          <cell r="D14472">
            <v>0</v>
          </cell>
          <cell r="E14472">
            <v>0</v>
          </cell>
          <cell r="K14472">
            <v>7</v>
          </cell>
          <cell r="L14472" t="str">
            <v>EA</v>
          </cell>
        </row>
        <row r="14473">
          <cell r="A14473" t="str">
            <v>FAC0053</v>
          </cell>
          <cell r="B14473" t="str">
            <v>NOZZLE CLEANER</v>
          </cell>
          <cell r="C14473">
            <v>180</v>
          </cell>
          <cell r="D14473">
            <v>0</v>
          </cell>
          <cell r="E14473">
            <v>0</v>
          </cell>
          <cell r="K14473">
            <v>15</v>
          </cell>
          <cell r="L14473" t="str">
            <v>EA</v>
          </cell>
        </row>
        <row r="14474">
          <cell r="A14474" t="str">
            <v>FAC0054</v>
          </cell>
          <cell r="B14474" t="str">
            <v>RIVET  5 mm. 6-5</v>
          </cell>
          <cell r="C14474">
            <v>0</v>
          </cell>
          <cell r="D14474">
            <v>0</v>
          </cell>
          <cell r="E14474">
            <v>0</v>
          </cell>
          <cell r="K14474">
            <v>7</v>
          </cell>
          <cell r="L14474" t="str">
            <v>EA</v>
          </cell>
        </row>
        <row r="14475">
          <cell r="A14475" t="str">
            <v>FAC0055</v>
          </cell>
          <cell r="B14475" t="str">
            <v>GREASE RB:105:FOOD GRADE GREASE CLEAR</v>
          </cell>
          <cell r="C14475">
            <v>0</v>
          </cell>
          <cell r="D14475">
            <v>0</v>
          </cell>
          <cell r="E14475">
            <v>0</v>
          </cell>
          <cell r="K14475">
            <v>7</v>
          </cell>
          <cell r="L14475" t="str">
            <v>EA</v>
          </cell>
        </row>
        <row r="14476">
          <cell r="A14476" t="str">
            <v>FAC0056</v>
          </cell>
          <cell r="B14476" t="str">
            <v>GB-OX-GARD 800</v>
          </cell>
          <cell r="C14476">
            <v>355</v>
          </cell>
          <cell r="D14476">
            <v>12</v>
          </cell>
          <cell r="E14476">
            <v>0</v>
          </cell>
          <cell r="K14476">
            <v>7</v>
          </cell>
          <cell r="L14476" t="str">
            <v>EA</v>
          </cell>
        </row>
        <row r="14477">
          <cell r="A14477" t="str">
            <v>FAC0057</v>
          </cell>
          <cell r="B14477" t="str">
            <v>SEALANT THREAD(PERMATEX)</v>
          </cell>
          <cell r="C14477">
            <v>0</v>
          </cell>
          <cell r="D14477">
            <v>0</v>
          </cell>
          <cell r="E14477">
            <v>0</v>
          </cell>
          <cell r="K14477">
            <v>7</v>
          </cell>
          <cell r="L14477" t="str">
            <v>EA</v>
          </cell>
        </row>
        <row r="14478">
          <cell r="A14478" t="str">
            <v>FAC0058</v>
          </cell>
          <cell r="B14478" t="str">
            <v>PERMATEX NO. 83D GASKET SEALANT  (1lb)</v>
          </cell>
          <cell r="C14478">
            <v>490</v>
          </cell>
          <cell r="D14478">
            <v>0</v>
          </cell>
          <cell r="E14478">
            <v>0</v>
          </cell>
          <cell r="K14478">
            <v>7</v>
          </cell>
          <cell r="L14478" t="str">
            <v>EA</v>
          </cell>
        </row>
        <row r="14479">
          <cell r="A14479" t="str">
            <v>FAC0059</v>
          </cell>
          <cell r="B14479" t="str">
            <v>HOLE SAW 24mm MODEL 52785 NO.R15"RIGID"</v>
          </cell>
          <cell r="C14479">
            <v>0</v>
          </cell>
          <cell r="D14479">
            <v>0</v>
          </cell>
          <cell r="E14479">
            <v>0</v>
          </cell>
          <cell r="K14479">
            <v>7</v>
          </cell>
          <cell r="L14479" t="str">
            <v>EA</v>
          </cell>
        </row>
        <row r="14480">
          <cell r="A14480" t="str">
            <v>FAC0060</v>
          </cell>
          <cell r="B14480" t="str">
            <v>FIBER GRIDER DISC 16"</v>
          </cell>
          <cell r="C14480">
            <v>90</v>
          </cell>
          <cell r="D14480">
            <v>0</v>
          </cell>
          <cell r="E14480">
            <v>0</v>
          </cell>
          <cell r="K14480">
            <v>7</v>
          </cell>
          <cell r="L14480" t="str">
            <v>EA</v>
          </cell>
        </row>
        <row r="14481">
          <cell r="A14481" t="str">
            <v>FAC0061</v>
          </cell>
          <cell r="B14481" t="str">
            <v>CUTTING TIP#1NX  "HARRIS"</v>
          </cell>
          <cell r="C14481">
            <v>245</v>
          </cell>
          <cell r="D14481">
            <v>0</v>
          </cell>
          <cell r="K14481">
            <v>7</v>
          </cell>
          <cell r="L14481" t="str">
            <v>EA</v>
          </cell>
        </row>
        <row r="14482">
          <cell r="A14482" t="str">
            <v>FAC0062</v>
          </cell>
          <cell r="B14482" t="str">
            <v>CUTTING TIP#2NX  "HARRIS"</v>
          </cell>
          <cell r="C14482">
            <v>295</v>
          </cell>
          <cell r="D14482">
            <v>13</v>
          </cell>
          <cell r="E14482">
            <v>0</v>
          </cell>
          <cell r="K14482">
            <v>7</v>
          </cell>
          <cell r="L14482" t="str">
            <v>EA</v>
          </cell>
        </row>
        <row r="14483">
          <cell r="A14483" t="str">
            <v>FAC0063</v>
          </cell>
          <cell r="B14483" t="str">
            <v>GRIDER DISC 4" Thick( BROWN) FOR STEEL</v>
          </cell>
          <cell r="C14483">
            <v>21</v>
          </cell>
          <cell r="D14483">
            <v>0</v>
          </cell>
          <cell r="E14483">
            <v>0</v>
          </cell>
          <cell r="K14483">
            <v>15</v>
          </cell>
          <cell r="L14483" t="str">
            <v>EA</v>
          </cell>
        </row>
        <row r="14484">
          <cell r="A14484" t="str">
            <v>FAC0064</v>
          </cell>
          <cell r="B14484" t="str">
            <v>GRIDER DISC 7" THICK #BROWN "KINIK"</v>
          </cell>
          <cell r="C14484">
            <v>34</v>
          </cell>
          <cell r="D14484">
            <v>0</v>
          </cell>
          <cell r="E14484">
            <v>0</v>
          </cell>
          <cell r="K14484">
            <v>7</v>
          </cell>
          <cell r="L14484" t="str">
            <v>EA</v>
          </cell>
        </row>
        <row r="14485">
          <cell r="A14485" t="str">
            <v>FAC0065</v>
          </cell>
          <cell r="B14485" t="str">
            <v>CLEAR SILICONE "DOWNCORNING"</v>
          </cell>
          <cell r="C14485">
            <v>105</v>
          </cell>
          <cell r="D14485">
            <v>22</v>
          </cell>
          <cell r="E14485">
            <v>0</v>
          </cell>
          <cell r="K14485">
            <v>7</v>
          </cell>
          <cell r="L14485" t="str">
            <v>EA</v>
          </cell>
        </row>
        <row r="14486">
          <cell r="A14486" t="str">
            <v>FAC0066</v>
          </cell>
          <cell r="B14486" t="str">
            <v>BLACK SILICONE</v>
          </cell>
          <cell r="C14486">
            <v>0</v>
          </cell>
          <cell r="D14486">
            <v>0</v>
          </cell>
          <cell r="E14486">
            <v>0</v>
          </cell>
          <cell r="K14486">
            <v>7</v>
          </cell>
          <cell r="L14486" t="str">
            <v>EA</v>
          </cell>
        </row>
        <row r="14487">
          <cell r="A14487" t="str">
            <v>FAC0067</v>
          </cell>
          <cell r="B14487" t="str">
            <v>SPRAY CLEANER KUT-COOL CUTTING OIL</v>
          </cell>
          <cell r="C14487">
            <v>460</v>
          </cell>
          <cell r="D14487">
            <v>7</v>
          </cell>
          <cell r="E14487">
            <v>0</v>
          </cell>
          <cell r="K14487">
            <v>7</v>
          </cell>
          <cell r="L14487" t="str">
            <v>EA</v>
          </cell>
        </row>
        <row r="14488">
          <cell r="A14488" t="str">
            <v>FAC0068</v>
          </cell>
          <cell r="B14488" t="str">
            <v>HOLE SAW 51mm.MODEL R32 NO.52865"RIGID</v>
          </cell>
          <cell r="C14488">
            <v>1250</v>
          </cell>
          <cell r="D14488">
            <v>0</v>
          </cell>
          <cell r="E14488">
            <v>0</v>
          </cell>
          <cell r="K14488">
            <v>0</v>
          </cell>
          <cell r="L14488" t="str">
            <v>EA</v>
          </cell>
        </row>
        <row r="14489">
          <cell r="A14489" t="str">
            <v>FAC0069</v>
          </cell>
          <cell r="B14489" t="str">
            <v>DRILL BIT HIGH-SPEED 3 MM</v>
          </cell>
          <cell r="C14489">
            <v>32</v>
          </cell>
          <cell r="D14489">
            <v>14</v>
          </cell>
          <cell r="E14489">
            <v>0</v>
          </cell>
          <cell r="K14489">
            <v>7</v>
          </cell>
          <cell r="L14489" t="str">
            <v>EA</v>
          </cell>
        </row>
        <row r="14490">
          <cell r="A14490" t="str">
            <v>FAC0070</v>
          </cell>
          <cell r="B14490" t="str">
            <v>DRILL BIT HIGH-SPEED 6 MM "OSBORN BRAND"</v>
          </cell>
          <cell r="C14490">
            <v>63</v>
          </cell>
          <cell r="D14490">
            <v>8</v>
          </cell>
          <cell r="E14490">
            <v>0</v>
          </cell>
          <cell r="K14490">
            <v>7</v>
          </cell>
          <cell r="L14490" t="str">
            <v>EA</v>
          </cell>
        </row>
        <row r="14491">
          <cell r="A14491" t="str">
            <v>FAC0071</v>
          </cell>
          <cell r="B14491" t="str">
            <v>DRILL BIT HIGH-SPEED 8 MM.</v>
          </cell>
          <cell r="C14491">
            <v>85</v>
          </cell>
          <cell r="D14491">
            <v>0</v>
          </cell>
          <cell r="E14491">
            <v>0</v>
          </cell>
          <cell r="K14491">
            <v>7</v>
          </cell>
          <cell r="L14491" t="str">
            <v>EA</v>
          </cell>
        </row>
        <row r="14492">
          <cell r="A14492" t="str">
            <v>FAC0072</v>
          </cell>
          <cell r="B14492" t="str">
            <v>DRILL BIT 10 mm  "OSBORN BRAND"</v>
          </cell>
          <cell r="C14492">
            <v>133</v>
          </cell>
          <cell r="D14492">
            <v>13</v>
          </cell>
          <cell r="E14492">
            <v>0</v>
          </cell>
          <cell r="K14492">
            <v>7</v>
          </cell>
          <cell r="L14492" t="str">
            <v>EA</v>
          </cell>
        </row>
        <row r="14493">
          <cell r="A14493" t="str">
            <v>FAC0073</v>
          </cell>
          <cell r="B14493" t="str">
            <v>DRILL BIT HIGH-SPEED 12 mm"OSBORN BRAND"</v>
          </cell>
          <cell r="C14493">
            <v>220</v>
          </cell>
          <cell r="D14493">
            <v>0</v>
          </cell>
          <cell r="E14493">
            <v>0</v>
          </cell>
          <cell r="K14493">
            <v>7</v>
          </cell>
          <cell r="L14493" t="str">
            <v>EA</v>
          </cell>
        </row>
        <row r="14494">
          <cell r="A14494" t="str">
            <v>FAC0074</v>
          </cell>
          <cell r="B14494" t="str">
            <v>SAW SIZE 7" 60T BORE=1" "MAKITA"</v>
          </cell>
          <cell r="C14494">
            <v>7420</v>
          </cell>
          <cell r="D14494">
            <v>0</v>
          </cell>
          <cell r="E14494">
            <v>0</v>
          </cell>
          <cell r="K14494">
            <v>7</v>
          </cell>
          <cell r="L14494" t="str">
            <v>EA</v>
          </cell>
        </row>
        <row r="14495">
          <cell r="A14495" t="str">
            <v>FAC0075</v>
          </cell>
          <cell r="B14495" t="str">
            <v>DRILL BIT HIGH-SPEED 16 mm.</v>
          </cell>
          <cell r="C14495">
            <v>700</v>
          </cell>
          <cell r="D14495">
            <v>6</v>
          </cell>
          <cell r="E14495">
            <v>0</v>
          </cell>
          <cell r="K14495">
            <v>7</v>
          </cell>
          <cell r="L14495" t="str">
            <v>EA</v>
          </cell>
        </row>
        <row r="14496">
          <cell r="A14496" t="str">
            <v>FAC0076</v>
          </cell>
          <cell r="B14496" t="str">
            <v>DRILL BIT HIGH-SPEED 18 mm.</v>
          </cell>
          <cell r="C14496">
            <v>840</v>
          </cell>
          <cell r="D14496">
            <v>0</v>
          </cell>
          <cell r="E14496">
            <v>0</v>
          </cell>
          <cell r="K14496">
            <v>7</v>
          </cell>
          <cell r="L14496" t="str">
            <v>EA</v>
          </cell>
        </row>
        <row r="14497">
          <cell r="A14497" t="str">
            <v>FAC0077</v>
          </cell>
          <cell r="B14497" t="str">
            <v>HOLE SAW 59mm MODEL R37 NO.52885 "RIGID"</v>
          </cell>
          <cell r="C14497">
            <v>0</v>
          </cell>
          <cell r="D14497">
            <v>0</v>
          </cell>
          <cell r="E14497">
            <v>0</v>
          </cell>
          <cell r="K14497">
            <v>7</v>
          </cell>
          <cell r="L14497" t="str">
            <v>EA</v>
          </cell>
        </row>
        <row r="14498">
          <cell r="A14498" t="str">
            <v>FAC0078</v>
          </cell>
          <cell r="B14498" t="str">
            <v>HIGH-SPEED VARIABLE PITCH HOLE SAW"RIGID</v>
          </cell>
          <cell r="C14498">
            <v>0</v>
          </cell>
          <cell r="D14498">
            <v>0</v>
          </cell>
          <cell r="E14498">
            <v>0</v>
          </cell>
          <cell r="K14498">
            <v>7</v>
          </cell>
          <cell r="L14498" t="str">
            <v>EA</v>
          </cell>
        </row>
        <row r="14499">
          <cell r="A14499" t="str">
            <v>FAC0079</v>
          </cell>
          <cell r="B14499" t="str">
            <v>HOLE SAW ARBORS MODEL 53075 R2 "RIGID"</v>
          </cell>
          <cell r="C14499">
            <v>1200</v>
          </cell>
          <cell r="D14499">
            <v>0</v>
          </cell>
          <cell r="E14499">
            <v>0</v>
          </cell>
          <cell r="K14499">
            <v>7</v>
          </cell>
          <cell r="L14499" t="str">
            <v>EA</v>
          </cell>
        </row>
        <row r="14500">
          <cell r="A14500" t="str">
            <v>FAC0080</v>
          </cell>
          <cell r="B14500" t="str">
            <v>SOCKET WRENCH 3/8"(6pt.)17 mm.3S-17 TONE</v>
          </cell>
          <cell r="C14500">
            <v>0</v>
          </cell>
          <cell r="D14500">
            <v>0</v>
          </cell>
          <cell r="E14500">
            <v>0</v>
          </cell>
          <cell r="K14500">
            <v>7</v>
          </cell>
          <cell r="L14500" t="str">
            <v>EA</v>
          </cell>
        </row>
        <row r="14501">
          <cell r="A14501" t="str">
            <v>FAC0081</v>
          </cell>
          <cell r="B14501" t="str">
            <v>DRILL BIT HIGH-SPEED 27 mm.</v>
          </cell>
          <cell r="C14501">
            <v>1800</v>
          </cell>
          <cell r="D14501">
            <v>0</v>
          </cell>
          <cell r="E14501">
            <v>0</v>
          </cell>
          <cell r="K14501">
            <v>7</v>
          </cell>
          <cell r="L14501" t="str">
            <v>EA</v>
          </cell>
        </row>
        <row r="14502">
          <cell r="A14502" t="str">
            <v>FAC0082</v>
          </cell>
          <cell r="B14502" t="str">
            <v>SOCKET WRENCH 3/8"(6pt.)10mm.3S-10 TONE</v>
          </cell>
          <cell r="C14502">
            <v>85</v>
          </cell>
          <cell r="D14502">
            <v>0</v>
          </cell>
          <cell r="E14502">
            <v>0</v>
          </cell>
          <cell r="K14502">
            <v>7</v>
          </cell>
          <cell r="L14502" t="str">
            <v>EA</v>
          </cell>
        </row>
        <row r="14503">
          <cell r="A14503" t="str">
            <v>FAC0083</v>
          </cell>
          <cell r="B14503" t="str">
            <v>UNIBIT STEP DRILLS NO.1M  [4mm - 12mm]</v>
          </cell>
          <cell r="C14503">
            <v>1180</v>
          </cell>
          <cell r="D14503">
            <v>0</v>
          </cell>
          <cell r="E14503">
            <v>0</v>
          </cell>
          <cell r="K14503">
            <v>7</v>
          </cell>
          <cell r="L14503" t="str">
            <v>EA</v>
          </cell>
        </row>
        <row r="14504">
          <cell r="A14504" t="str">
            <v>FAC0084</v>
          </cell>
          <cell r="B14504" t="str">
            <v>DRILL BIT 1/4"</v>
          </cell>
          <cell r="C14504">
            <v>54</v>
          </cell>
          <cell r="D14504">
            <v>0</v>
          </cell>
          <cell r="E14504">
            <v>0</v>
          </cell>
          <cell r="K14504">
            <v>7</v>
          </cell>
          <cell r="L14504" t="str">
            <v>EA</v>
          </cell>
        </row>
        <row r="14505">
          <cell r="A14505" t="str">
            <v>FAC0085</v>
          </cell>
          <cell r="B14505" t="str">
            <v>DRILL BIT HIGH-SPEED 4 mm "OSBORN BRAND"</v>
          </cell>
          <cell r="C14505">
            <v>29</v>
          </cell>
          <cell r="D14505">
            <v>15</v>
          </cell>
          <cell r="E14505">
            <v>0</v>
          </cell>
          <cell r="K14505">
            <v>7</v>
          </cell>
          <cell r="L14505" t="str">
            <v>EA</v>
          </cell>
        </row>
        <row r="14506">
          <cell r="A14506" t="str">
            <v>FAC0086</v>
          </cell>
          <cell r="B14506" t="str">
            <v>DRILL BIT HIGH SPEED SIZE 3/16"</v>
          </cell>
          <cell r="C14506">
            <v>45.24</v>
          </cell>
          <cell r="D14506">
            <v>0</v>
          </cell>
          <cell r="E14506">
            <v>0</v>
          </cell>
          <cell r="K14506">
            <v>0</v>
          </cell>
          <cell r="L14506" t="str">
            <v>EA</v>
          </cell>
        </row>
        <row r="14507">
          <cell r="A14507" t="str">
            <v>FAC0087</v>
          </cell>
          <cell r="B14507" t="str">
            <v>UNIBIT STEP DRILLS NO.2M  [4mm - 12mm]</v>
          </cell>
          <cell r="C14507">
            <v>1180</v>
          </cell>
          <cell r="D14507">
            <v>0</v>
          </cell>
          <cell r="E14507">
            <v>0</v>
          </cell>
          <cell r="K14507">
            <v>7</v>
          </cell>
          <cell r="L14507" t="str">
            <v>EA</v>
          </cell>
        </row>
        <row r="14508">
          <cell r="A14508" t="str">
            <v>FAC0088</v>
          </cell>
          <cell r="B14508" t="str">
            <v>DRILL BIT HIGH-SPEED 7/16"[11 mm.]</v>
          </cell>
          <cell r="C14508">
            <v>269.7</v>
          </cell>
          <cell r="D14508">
            <v>0</v>
          </cell>
          <cell r="E14508">
            <v>0</v>
          </cell>
          <cell r="K14508">
            <v>0</v>
          </cell>
          <cell r="L14508" t="str">
            <v>EA</v>
          </cell>
        </row>
        <row r="14509">
          <cell r="A14509" t="str">
            <v>FAC0089</v>
          </cell>
          <cell r="B14509" t="str">
            <v>DRILL BIT HIGH-SPEED 1/2"</v>
          </cell>
          <cell r="C14509">
            <v>220</v>
          </cell>
          <cell r="D14509">
            <v>0</v>
          </cell>
          <cell r="E14509">
            <v>0</v>
          </cell>
          <cell r="K14509">
            <v>7</v>
          </cell>
          <cell r="L14509" t="str">
            <v>EA</v>
          </cell>
        </row>
        <row r="14510">
          <cell r="A14510" t="str">
            <v>FAC0090</v>
          </cell>
          <cell r="B14510" t="str">
            <v>UNIBIT STEP DRILLS NO.4M  [4mm - 22mm]</v>
          </cell>
          <cell r="C14510">
            <v>1235</v>
          </cell>
          <cell r="D14510">
            <v>0</v>
          </cell>
          <cell r="E14510">
            <v>0</v>
          </cell>
          <cell r="K14510">
            <v>7</v>
          </cell>
          <cell r="L14510" t="str">
            <v>EA</v>
          </cell>
        </row>
        <row r="14511">
          <cell r="A14511" t="str">
            <v>FAC0091</v>
          </cell>
          <cell r="B14511" t="str">
            <v>UNIBIT STEP DRILLS NO.3M  [6mm - 18mm]</v>
          </cell>
          <cell r="C14511">
            <v>1045</v>
          </cell>
          <cell r="D14511">
            <v>0</v>
          </cell>
          <cell r="E14511">
            <v>0</v>
          </cell>
          <cell r="K14511">
            <v>7</v>
          </cell>
          <cell r="L14511" t="str">
            <v>EA</v>
          </cell>
        </row>
        <row r="14512">
          <cell r="A14512" t="str">
            <v>FAC0092</v>
          </cell>
          <cell r="B14512" t="str">
            <v>UNIBIT STEP DRILL NO.1 (1/8" x 1/2")</v>
          </cell>
          <cell r="C14512">
            <v>780</v>
          </cell>
          <cell r="D14512">
            <v>0</v>
          </cell>
          <cell r="E14512">
            <v>0</v>
          </cell>
          <cell r="K14512">
            <v>7</v>
          </cell>
          <cell r="L14512" t="str">
            <v>EA</v>
          </cell>
        </row>
        <row r="14513">
          <cell r="A14513" t="str">
            <v>FAC0093</v>
          </cell>
          <cell r="B14513" t="str">
            <v>HIBROACH 14 mm. X 25 mm  NITTO</v>
          </cell>
          <cell r="C14513">
            <v>1551</v>
          </cell>
          <cell r="D14513">
            <v>0</v>
          </cell>
          <cell r="E14513">
            <v>0</v>
          </cell>
          <cell r="K14513">
            <v>7</v>
          </cell>
          <cell r="L14513" t="str">
            <v>EA</v>
          </cell>
        </row>
        <row r="14514">
          <cell r="A14514" t="str">
            <v>FAC0094</v>
          </cell>
          <cell r="B14514" t="str">
            <v>NITTO-HI-BROACH-16 X 25</v>
          </cell>
          <cell r="C14514">
            <v>1235</v>
          </cell>
          <cell r="D14514">
            <v>0</v>
          </cell>
          <cell r="E14514">
            <v>0</v>
          </cell>
          <cell r="K14514">
            <v>15</v>
          </cell>
          <cell r="L14514" t="str">
            <v>EA</v>
          </cell>
        </row>
        <row r="14515">
          <cell r="A14515" t="str">
            <v>FAC0095</v>
          </cell>
          <cell r="B14515" t="str">
            <v>JETBROACH NITTO SIZE 18 mm. X 35 mm.</v>
          </cell>
          <cell r="C14515">
            <v>3060</v>
          </cell>
          <cell r="D14515">
            <v>0</v>
          </cell>
          <cell r="E14515">
            <v>0</v>
          </cell>
          <cell r="K14515">
            <v>15</v>
          </cell>
          <cell r="L14515" t="str">
            <v>EA</v>
          </cell>
        </row>
        <row r="14516">
          <cell r="A14516" t="str">
            <v>FAC0096</v>
          </cell>
          <cell r="B14516" t="str">
            <v>JETBROACH ? 20 X 35 mm.</v>
          </cell>
          <cell r="C14516">
            <v>1680</v>
          </cell>
          <cell r="D14516">
            <v>0</v>
          </cell>
          <cell r="E14516">
            <v>0</v>
          </cell>
          <cell r="K14516">
            <v>7</v>
          </cell>
          <cell r="L14516" t="str">
            <v>EA</v>
          </cell>
        </row>
        <row r="14517">
          <cell r="A14517" t="str">
            <v>FAC0097</v>
          </cell>
          <cell r="B14517" t="str">
            <v>JETBROACH ? 22 X 25 mm.</v>
          </cell>
          <cell r="C14517">
            <v>0</v>
          </cell>
          <cell r="D14517">
            <v>0</v>
          </cell>
          <cell r="E14517">
            <v>0</v>
          </cell>
          <cell r="K14517">
            <v>7</v>
          </cell>
          <cell r="L14517" t="str">
            <v>EA</v>
          </cell>
        </row>
        <row r="14518">
          <cell r="A14518" t="str">
            <v>FAC0098</v>
          </cell>
          <cell r="B14518" t="str">
            <v>JETBROACH ? 26 X 35 mm. "NITTO"</v>
          </cell>
          <cell r="C14518">
            <v>3060</v>
          </cell>
          <cell r="D14518">
            <v>0</v>
          </cell>
          <cell r="E14518">
            <v>0</v>
          </cell>
          <cell r="K14518">
            <v>15</v>
          </cell>
          <cell r="L14518" t="str">
            <v>EA</v>
          </cell>
        </row>
        <row r="14519">
          <cell r="A14519" t="str">
            <v>FAC0099</v>
          </cell>
          <cell r="B14519" t="str">
            <v>JETBROACH ? 18 mm. X 50 mm.</v>
          </cell>
          <cell r="C14519">
            <v>0</v>
          </cell>
          <cell r="D14519">
            <v>0</v>
          </cell>
          <cell r="E14519">
            <v>0</v>
          </cell>
          <cell r="K14519">
            <v>7</v>
          </cell>
          <cell r="L14519" t="str">
            <v>EA</v>
          </cell>
        </row>
        <row r="14520">
          <cell r="A14520" t="str">
            <v>FAC0100</v>
          </cell>
          <cell r="B14520" t="str">
            <v>JETBROACH  32 X 35 MM "NITTO"</v>
          </cell>
          <cell r="C14520">
            <v>3610</v>
          </cell>
          <cell r="D14520">
            <v>0</v>
          </cell>
          <cell r="E14520">
            <v>0</v>
          </cell>
          <cell r="K14520">
            <v>15</v>
          </cell>
          <cell r="L14520" t="str">
            <v>EA</v>
          </cell>
        </row>
        <row r="14521">
          <cell r="A14521" t="str">
            <v>FAC0101</v>
          </cell>
          <cell r="B14521" t="str">
            <v>JETBROACH SIZE 35 mm.x 35 L.</v>
          </cell>
          <cell r="C14521">
            <v>3150</v>
          </cell>
          <cell r="D14521">
            <v>0</v>
          </cell>
          <cell r="E14521">
            <v>0</v>
          </cell>
          <cell r="K14521">
            <v>15</v>
          </cell>
          <cell r="L14521" t="str">
            <v>EA</v>
          </cell>
        </row>
        <row r="14522">
          <cell r="A14522" t="str">
            <v>FAC0102</v>
          </cell>
          <cell r="B14522" t="str">
            <v>HOLE SAW 19 mm.X 50 mm.</v>
          </cell>
          <cell r="C14522">
            <v>230</v>
          </cell>
          <cell r="D14522">
            <v>0</v>
          </cell>
          <cell r="E14522">
            <v>0</v>
          </cell>
          <cell r="K14522">
            <v>7</v>
          </cell>
          <cell r="L14522" t="str">
            <v>EA</v>
          </cell>
        </row>
        <row r="14523">
          <cell r="A14523" t="str">
            <v>FAC0103</v>
          </cell>
          <cell r="B14523" t="str">
            <v>HOLE SAW 35 mm.MODEL R22 NO.35mm "RIGID"</v>
          </cell>
          <cell r="C14523">
            <v>790</v>
          </cell>
          <cell r="D14523">
            <v>0</v>
          </cell>
          <cell r="E14523">
            <v>0</v>
          </cell>
          <cell r="K14523">
            <v>0</v>
          </cell>
          <cell r="L14523" t="str">
            <v>EA</v>
          </cell>
        </row>
        <row r="14524">
          <cell r="A14524" t="str">
            <v>FAC0104</v>
          </cell>
          <cell r="B14524" t="str">
            <v>HOLE SAW 38 mm.MODEL R24 NO.52830"RIGID"</v>
          </cell>
          <cell r="C14524">
            <v>655</v>
          </cell>
          <cell r="D14524">
            <v>0</v>
          </cell>
          <cell r="E14524">
            <v>0</v>
          </cell>
          <cell r="K14524">
            <v>7</v>
          </cell>
          <cell r="L14524" t="str">
            <v>EA</v>
          </cell>
        </row>
        <row r="14525">
          <cell r="A14525" t="str">
            <v>FAC0105</v>
          </cell>
          <cell r="B14525" t="str">
            <v>HOLE SAW 25 mm.MODEL R16 NO.52790"RIGID"</v>
          </cell>
          <cell r="C14525">
            <v>590</v>
          </cell>
          <cell r="D14525">
            <v>0</v>
          </cell>
          <cell r="E14525">
            <v>0</v>
          </cell>
          <cell r="K14525">
            <v>7</v>
          </cell>
          <cell r="L14525" t="str">
            <v>EA</v>
          </cell>
        </row>
        <row r="14526">
          <cell r="A14526" t="str">
            <v>FAC0106</v>
          </cell>
          <cell r="B14526" t="str">
            <v>HOLE SAW 22 mm.MODEL R14 NO.52780"RIGID"</v>
          </cell>
          <cell r="C14526">
            <v>395</v>
          </cell>
          <cell r="D14526">
            <v>0</v>
          </cell>
          <cell r="E14526">
            <v>0</v>
          </cell>
          <cell r="K14526">
            <v>7</v>
          </cell>
          <cell r="L14526" t="str">
            <v>EA</v>
          </cell>
        </row>
        <row r="14527">
          <cell r="A14527" t="str">
            <v>FAC0107</v>
          </cell>
          <cell r="B14527" t="str">
            <v>HOLE SAW 15/16"MODEL R15 NO.52785"RIGID"</v>
          </cell>
          <cell r="C14527">
            <v>385</v>
          </cell>
          <cell r="D14527">
            <v>0</v>
          </cell>
          <cell r="E14527">
            <v>0</v>
          </cell>
          <cell r="K14527">
            <v>7</v>
          </cell>
          <cell r="L14527" t="str">
            <v>EA</v>
          </cell>
        </row>
        <row r="14528">
          <cell r="A14528" t="str">
            <v>FAC0108</v>
          </cell>
          <cell r="B14528" t="str">
            <v>HOLE SAW 32mm.MODEL R20 NO.52810"RIGID"</v>
          </cell>
          <cell r="C14528">
            <v>460</v>
          </cell>
          <cell r="D14528">
            <v>0</v>
          </cell>
          <cell r="E14528">
            <v>0</v>
          </cell>
          <cell r="K14528">
            <v>7</v>
          </cell>
          <cell r="L14528" t="str">
            <v>EA</v>
          </cell>
        </row>
        <row r="14529">
          <cell r="A14529" t="str">
            <v>FAC0109</v>
          </cell>
          <cell r="B14529" t="str">
            <v>COLOR REFLECT LIGHT "JOTUN" WHITE</v>
          </cell>
          <cell r="C14529">
            <v>740</v>
          </cell>
          <cell r="D14529">
            <v>0</v>
          </cell>
          <cell r="E14529">
            <v>0</v>
          </cell>
          <cell r="K14529">
            <v>7</v>
          </cell>
          <cell r="L14529" t="str">
            <v>CN</v>
          </cell>
        </row>
        <row r="14530">
          <cell r="A14530" t="str">
            <v>FAC0110</v>
          </cell>
          <cell r="B14530" t="str">
            <v>HOLE SAW SIZE 50 mm.[STEEL]</v>
          </cell>
          <cell r="C14530">
            <v>1475</v>
          </cell>
          <cell r="D14530">
            <v>0</v>
          </cell>
          <cell r="E14530">
            <v>0</v>
          </cell>
          <cell r="K14530">
            <v>7</v>
          </cell>
          <cell r="L14530" t="str">
            <v>EA</v>
          </cell>
        </row>
        <row r="14531">
          <cell r="A14531" t="str">
            <v>FAC0111</v>
          </cell>
          <cell r="B14531" t="str">
            <v>HOLE SAW SIZE 60 mm.INCLUDED AXLE [ALUM]</v>
          </cell>
          <cell r="C14531">
            <v>1500</v>
          </cell>
          <cell r="D14531">
            <v>0</v>
          </cell>
          <cell r="E14531">
            <v>0</v>
          </cell>
          <cell r="K14531">
            <v>7</v>
          </cell>
          <cell r="L14531" t="str">
            <v>EA</v>
          </cell>
        </row>
        <row r="14532">
          <cell r="A14532" t="str">
            <v>FAC0112</v>
          </cell>
          <cell r="B14532" t="str">
            <v>HYDRAULIC CASTROL HYSPIN VG46</v>
          </cell>
          <cell r="C14532">
            <v>0</v>
          </cell>
          <cell r="D14532">
            <v>0</v>
          </cell>
          <cell r="E14532">
            <v>0</v>
          </cell>
          <cell r="K14532">
            <v>7</v>
          </cell>
          <cell r="L14532" t="str">
            <v>EA</v>
          </cell>
        </row>
        <row r="14533">
          <cell r="A14533" t="str">
            <v>FAC0113</v>
          </cell>
          <cell r="B14533" t="str">
            <v>HYDRAULIC VACTRA OIL LIGHT "MOBIL"</v>
          </cell>
          <cell r="C14533">
            <v>0</v>
          </cell>
          <cell r="D14533">
            <v>0</v>
          </cell>
          <cell r="E14533">
            <v>0</v>
          </cell>
          <cell r="K14533">
            <v>7</v>
          </cell>
          <cell r="L14533" t="str">
            <v>EA</v>
          </cell>
        </row>
        <row r="14534">
          <cell r="A14534" t="str">
            <v>FAC0114</v>
          </cell>
          <cell r="B14534" t="str">
            <v>GREASE CASTROL AP3 [50 KGS/GA]</v>
          </cell>
          <cell r="C14534">
            <v>0</v>
          </cell>
          <cell r="D14534">
            <v>0</v>
          </cell>
          <cell r="E14534">
            <v>0</v>
          </cell>
          <cell r="K14534">
            <v>7</v>
          </cell>
          <cell r="L14534" t="str">
            <v>GA</v>
          </cell>
        </row>
        <row r="14535">
          <cell r="A14535" t="str">
            <v>FAC0115</v>
          </cell>
          <cell r="B14535" t="str">
            <v>ESSO BEACON 3 (15 KGS/GA)</v>
          </cell>
          <cell r="C14535">
            <v>0</v>
          </cell>
          <cell r="D14535">
            <v>0</v>
          </cell>
          <cell r="E14535">
            <v>0</v>
          </cell>
          <cell r="K14535">
            <v>7</v>
          </cell>
          <cell r="L14535" t="str">
            <v>GA</v>
          </cell>
        </row>
        <row r="14536">
          <cell r="A14536" t="str">
            <v>FAC0116</v>
          </cell>
          <cell r="B14536" t="str">
            <v>SAWDUST</v>
          </cell>
          <cell r="C14536">
            <v>250</v>
          </cell>
          <cell r="D14536">
            <v>0</v>
          </cell>
          <cell r="E14536">
            <v>0</v>
          </cell>
          <cell r="K14536">
            <v>7</v>
          </cell>
          <cell r="L14536" t="str">
            <v>EA</v>
          </cell>
        </row>
        <row r="14537">
          <cell r="A14537" t="str">
            <v>FAC0117</v>
          </cell>
          <cell r="B14537" t="str">
            <v>SUPER GLUE</v>
          </cell>
          <cell r="C14537">
            <v>16</v>
          </cell>
          <cell r="D14537">
            <v>11</v>
          </cell>
          <cell r="E14537">
            <v>24</v>
          </cell>
          <cell r="K14537">
            <v>7</v>
          </cell>
          <cell r="L14537" t="str">
            <v>EA</v>
          </cell>
        </row>
        <row r="14538">
          <cell r="A14538" t="str">
            <v>FAC0118</v>
          </cell>
          <cell r="B14538" t="str">
            <v>SIDE MILLING CUTTER  &lt;STAR CUTTER&gt; 6.0mm</v>
          </cell>
          <cell r="C14538">
            <v>680</v>
          </cell>
          <cell r="D14538">
            <v>0</v>
          </cell>
          <cell r="E14538">
            <v>0</v>
          </cell>
          <cell r="K14538">
            <v>15</v>
          </cell>
          <cell r="L14538" t="str">
            <v>EA</v>
          </cell>
        </row>
        <row r="14539">
          <cell r="A14539" t="str">
            <v>FAC0119</v>
          </cell>
          <cell r="B14539" t="str">
            <v>NOSE COVER CLOTH (THICK TYPE)</v>
          </cell>
          <cell r="C14539">
            <v>2.75</v>
          </cell>
          <cell r="D14539">
            <v>0</v>
          </cell>
          <cell r="E14539">
            <v>0</v>
          </cell>
          <cell r="K14539">
            <v>7</v>
          </cell>
          <cell r="L14539" t="str">
            <v>EA</v>
          </cell>
        </row>
        <row r="14540">
          <cell r="A14540" t="str">
            <v>FAC0120</v>
          </cell>
          <cell r="B14540" t="str">
            <v>HEAD COVER ELASTIC CLOTH #CREAM,BROWN</v>
          </cell>
          <cell r="C14540">
            <v>27</v>
          </cell>
          <cell r="D14540">
            <v>98</v>
          </cell>
          <cell r="E14540">
            <v>0</v>
          </cell>
          <cell r="K14540">
            <v>15</v>
          </cell>
          <cell r="L14540" t="str">
            <v>EA</v>
          </cell>
        </row>
        <row r="14541">
          <cell r="A14541" t="str">
            <v>FAC0121</v>
          </cell>
          <cell r="B14541" t="str">
            <v>CLOTH GLOVE [GREEN RIM/5]</v>
          </cell>
          <cell r="C14541">
            <v>7.0833399999999997</v>
          </cell>
          <cell r="D14541">
            <v>168</v>
          </cell>
          <cell r="E14541">
            <v>0</v>
          </cell>
          <cell r="K14541">
            <v>7</v>
          </cell>
          <cell r="L14541" t="str">
            <v>EA</v>
          </cell>
        </row>
        <row r="14542">
          <cell r="A14542" t="str">
            <v>FAC0122</v>
          </cell>
          <cell r="B14542" t="str">
            <v>LEATHER GLOVE 12" [LONG]</v>
          </cell>
          <cell r="C14542">
            <v>35.83334</v>
          </cell>
          <cell r="D14542">
            <v>0</v>
          </cell>
          <cell r="E14542">
            <v>0</v>
          </cell>
          <cell r="K14542">
            <v>7</v>
          </cell>
          <cell r="L14542" t="str">
            <v>PR</v>
          </cell>
        </row>
        <row r="14543">
          <cell r="A14543" t="str">
            <v>FAC0123</v>
          </cell>
          <cell r="B14543" t="str">
            <v>LEATHER CLOTH #JEANS</v>
          </cell>
          <cell r="C14543">
            <v>170</v>
          </cell>
          <cell r="D14543">
            <v>16</v>
          </cell>
          <cell r="E14543">
            <v>0</v>
          </cell>
          <cell r="K14543">
            <v>7</v>
          </cell>
          <cell r="L14543" t="str">
            <v>EA</v>
          </cell>
        </row>
        <row r="14544">
          <cell r="A14544" t="str">
            <v>FAC0124</v>
          </cell>
          <cell r="B14544" t="str">
            <v>RUBBER GLOVE SIZE L (50 PAIR/BX)</v>
          </cell>
          <cell r="C14544">
            <v>100</v>
          </cell>
          <cell r="D14544">
            <v>26</v>
          </cell>
          <cell r="E14544">
            <v>0</v>
          </cell>
          <cell r="K14544">
            <v>7</v>
          </cell>
          <cell r="L14544" t="str">
            <v>BX</v>
          </cell>
        </row>
        <row r="14545">
          <cell r="A14545" t="str">
            <v>FAC0125</v>
          </cell>
          <cell r="B14545" t="str">
            <v>CLOTHS SCRAP (1 ถุง = 25kg)</v>
          </cell>
          <cell r="C14545">
            <v>20</v>
          </cell>
          <cell r="D14545">
            <v>50</v>
          </cell>
          <cell r="E14545">
            <v>0</v>
          </cell>
          <cell r="K14545">
            <v>7</v>
          </cell>
          <cell r="L14545" t="str">
            <v>KG</v>
          </cell>
        </row>
        <row r="14546">
          <cell r="A14546" t="str">
            <v>FAC0126</v>
          </cell>
          <cell r="B14546" t="str">
            <v>DUST FILTER "SURVIVAIR" MODEL 1070</v>
          </cell>
          <cell r="C14546">
            <v>60</v>
          </cell>
          <cell r="D14546">
            <v>0</v>
          </cell>
          <cell r="E14546">
            <v>0</v>
          </cell>
          <cell r="K14546">
            <v>7</v>
          </cell>
          <cell r="L14546" t="str">
            <v>EA</v>
          </cell>
        </row>
        <row r="14547">
          <cell r="A14547" t="str">
            <v>FAC0127</v>
          </cell>
          <cell r="B14547" t="str">
            <v>PHOTOGRAPHY FILM "KODAK" GOLD-200</v>
          </cell>
          <cell r="C14547">
            <v>0</v>
          </cell>
          <cell r="D14547">
            <v>0</v>
          </cell>
          <cell r="E14547">
            <v>0</v>
          </cell>
          <cell r="K14547">
            <v>7</v>
          </cell>
          <cell r="L14547" t="str">
            <v>EA</v>
          </cell>
        </row>
        <row r="14548">
          <cell r="A14548" t="str">
            <v>FAC0128</v>
          </cell>
          <cell r="B14548" t="str">
            <v>STRONG BROOM</v>
          </cell>
          <cell r="C14548">
            <v>45</v>
          </cell>
          <cell r="D14548">
            <v>7</v>
          </cell>
          <cell r="E14548">
            <v>0</v>
          </cell>
          <cell r="K14548">
            <v>7</v>
          </cell>
          <cell r="L14548" t="str">
            <v>EA</v>
          </cell>
        </row>
        <row r="14549">
          <cell r="A14549" t="str">
            <v>FAC0129</v>
          </cell>
          <cell r="B14549" t="str">
            <v>BROOM (THICK)</v>
          </cell>
          <cell r="C14549">
            <v>45</v>
          </cell>
          <cell r="D14549">
            <v>57</v>
          </cell>
          <cell r="E14549">
            <v>0</v>
          </cell>
          <cell r="K14549">
            <v>7</v>
          </cell>
          <cell r="L14549" t="str">
            <v>EA</v>
          </cell>
        </row>
        <row r="14550">
          <cell r="A14550" t="str">
            <v>FAC0130</v>
          </cell>
          <cell r="B14550" t="str">
            <v>Safety Glass 3M 10903 TH-201</v>
          </cell>
          <cell r="C14550">
            <v>60</v>
          </cell>
          <cell r="D14550">
            <v>58</v>
          </cell>
          <cell r="E14550">
            <v>0</v>
          </cell>
          <cell r="K14550">
            <v>7</v>
          </cell>
          <cell r="L14550" t="str">
            <v>EA</v>
          </cell>
        </row>
        <row r="14551">
          <cell r="A14551" t="str">
            <v>FAC0131</v>
          </cell>
          <cell r="B14551" t="str">
            <v>SAFETY GLASS CLEAR HAWKS EYE PN46 &lt;CAF&gt;</v>
          </cell>
          <cell r="C14551">
            <v>200</v>
          </cell>
          <cell r="D14551">
            <v>0</v>
          </cell>
          <cell r="E14551">
            <v>0</v>
          </cell>
          <cell r="K14551">
            <v>7</v>
          </cell>
          <cell r="L14551" t="str">
            <v>EA</v>
          </cell>
        </row>
        <row r="14552">
          <cell r="A14552" t="str">
            <v>FAC0132</v>
          </cell>
          <cell r="B14552" t="str">
            <v>HEAD GLOBULES</v>
          </cell>
          <cell r="C14552">
            <v>0</v>
          </cell>
          <cell r="D14552">
            <v>0</v>
          </cell>
          <cell r="E14552">
            <v>0</v>
          </cell>
          <cell r="K14552">
            <v>7</v>
          </cell>
          <cell r="L14552" t="str">
            <v>EA</v>
          </cell>
        </row>
        <row r="14553">
          <cell r="A14553" t="str">
            <v>FAC0133</v>
          </cell>
          <cell r="B14553" t="str">
            <v>GOGLE ADCO MODEL SE:27</v>
          </cell>
          <cell r="C14553">
            <v>0</v>
          </cell>
          <cell r="D14553">
            <v>0</v>
          </cell>
          <cell r="E14553">
            <v>0</v>
          </cell>
          <cell r="K14553">
            <v>7</v>
          </cell>
          <cell r="L14553" t="str">
            <v>EA</v>
          </cell>
        </row>
        <row r="14554">
          <cell r="A14554" t="str">
            <v>FAC0134</v>
          </cell>
          <cell r="B14554" t="str">
            <v>HEAD SHIELD #BLACK NO.453833</v>
          </cell>
          <cell r="C14554">
            <v>160</v>
          </cell>
          <cell r="D14554">
            <v>10</v>
          </cell>
          <cell r="E14554">
            <v>0</v>
          </cell>
          <cell r="K14554">
            <v>7</v>
          </cell>
          <cell r="L14554" t="str">
            <v>EA</v>
          </cell>
        </row>
        <row r="14555">
          <cell r="A14555" t="str">
            <v>FAC0135</v>
          </cell>
          <cell r="B14555" t="str">
            <v>BOOT SHOES</v>
          </cell>
          <cell r="C14555">
            <v>85</v>
          </cell>
          <cell r="D14555">
            <v>0</v>
          </cell>
          <cell r="E14555">
            <v>0</v>
          </cell>
          <cell r="K14555">
            <v>7</v>
          </cell>
          <cell r="L14555" t="str">
            <v>EA</v>
          </cell>
        </row>
        <row r="14556">
          <cell r="A14556" t="str">
            <v>FAC0136</v>
          </cell>
          <cell r="B14556" t="str">
            <v>PAINT HYWAY YELLOW CENTARI#7540 "DUPONT"</v>
          </cell>
          <cell r="C14556">
            <v>0</v>
          </cell>
          <cell r="D14556">
            <v>0</v>
          </cell>
          <cell r="E14556">
            <v>0</v>
          </cell>
          <cell r="K14556">
            <v>7</v>
          </cell>
          <cell r="L14556" t="str">
            <v>EA</v>
          </cell>
        </row>
        <row r="14557">
          <cell r="A14557" t="str">
            <v>FAC0137</v>
          </cell>
          <cell r="B14557" t="str">
            <v>WEBBING SLINGS 3" LG.3 M. WEIGHT 3 TONS</v>
          </cell>
          <cell r="C14557">
            <v>1320</v>
          </cell>
          <cell r="D14557">
            <v>0</v>
          </cell>
          <cell r="E14557">
            <v>0</v>
          </cell>
          <cell r="K14557">
            <v>30</v>
          </cell>
          <cell r="L14557" t="str">
            <v>EA</v>
          </cell>
        </row>
        <row r="14558">
          <cell r="A14558" t="str">
            <v>FAC0138</v>
          </cell>
          <cell r="B14558" t="str">
            <v>PAINT CP GRAGEN CENTARI#2/590</v>
          </cell>
          <cell r="C14558">
            <v>0</v>
          </cell>
          <cell r="D14558">
            <v>0</v>
          </cell>
          <cell r="E14558">
            <v>0</v>
          </cell>
          <cell r="K14558">
            <v>7</v>
          </cell>
          <cell r="L14558" t="str">
            <v>EA</v>
          </cell>
        </row>
        <row r="14559">
          <cell r="A14559" t="str">
            <v>FAC0139</v>
          </cell>
          <cell r="B14559" t="str">
            <v>JOTUN-GARDEX ENAMEL PACIFIC BLUE 0315</v>
          </cell>
          <cell r="C14559">
            <v>0</v>
          </cell>
          <cell r="D14559">
            <v>0</v>
          </cell>
          <cell r="E14559">
            <v>0</v>
          </cell>
          <cell r="K14559">
            <v>7</v>
          </cell>
          <cell r="L14559" t="str">
            <v>EA</v>
          </cell>
        </row>
        <row r="14560">
          <cell r="A14560" t="str">
            <v>FAC0140</v>
          </cell>
          <cell r="B14560" t="str">
            <v>JOTUN-GARDEX ENAMEL SIGNAL*</v>
          </cell>
          <cell r="C14560">
            <v>0</v>
          </cell>
          <cell r="D14560">
            <v>0</v>
          </cell>
          <cell r="E14560">
            <v>0</v>
          </cell>
          <cell r="K14560">
            <v>7</v>
          </cell>
          <cell r="L14560" t="str">
            <v>EA</v>
          </cell>
        </row>
        <row r="14561">
          <cell r="A14561" t="str">
            <v>FAC0141</v>
          </cell>
          <cell r="B14561" t="str">
            <v>DU-C501 # CPRED 3/046</v>
          </cell>
          <cell r="C14561">
            <v>0</v>
          </cell>
          <cell r="D14561">
            <v>0</v>
          </cell>
          <cell r="E14561">
            <v>0</v>
          </cell>
          <cell r="K14561">
            <v>7</v>
          </cell>
          <cell r="L14561" t="str">
            <v>EA</v>
          </cell>
        </row>
        <row r="14562">
          <cell r="A14562" t="str">
            <v>FAC0142</v>
          </cell>
          <cell r="B14562" t="str">
            <v>PAIN CP/WHITE CENTARI# 1/033</v>
          </cell>
          <cell r="C14562">
            <v>0</v>
          </cell>
          <cell r="D14562">
            <v>0</v>
          </cell>
          <cell r="E14562">
            <v>0</v>
          </cell>
          <cell r="K14562">
            <v>7</v>
          </cell>
          <cell r="L14562" t="str">
            <v>EA</v>
          </cell>
        </row>
        <row r="14563">
          <cell r="A14563" t="str">
            <v>FAC0143</v>
          </cell>
          <cell r="B14563" t="str">
            <v>THINNER AAA    (10 KGS/EA)</v>
          </cell>
          <cell r="C14563">
            <v>780</v>
          </cell>
          <cell r="D14563">
            <v>10</v>
          </cell>
          <cell r="E14563">
            <v>0</v>
          </cell>
          <cell r="K14563">
            <v>7</v>
          </cell>
          <cell r="L14563" t="str">
            <v>EA</v>
          </cell>
        </row>
        <row r="14564">
          <cell r="A14564" t="str">
            <v>FAC0144</v>
          </cell>
          <cell r="B14564" t="str">
            <v>DU-C501 # CP5/490 DEEP OCEAN GREEN</v>
          </cell>
          <cell r="C14564">
            <v>0</v>
          </cell>
          <cell r="D14564">
            <v>0</v>
          </cell>
          <cell r="E14564">
            <v>0</v>
          </cell>
          <cell r="K14564">
            <v>7</v>
          </cell>
          <cell r="L14564" t="str">
            <v>EA</v>
          </cell>
        </row>
        <row r="14565">
          <cell r="A14565" t="str">
            <v>FAC0145</v>
          </cell>
          <cell r="B14565" t="str">
            <v>DU-AB385  BASE.HI-TEMP THINNER  (3.41LT)</v>
          </cell>
          <cell r="C14565">
            <v>570</v>
          </cell>
          <cell r="D14565">
            <v>0</v>
          </cell>
          <cell r="E14565">
            <v>0</v>
          </cell>
          <cell r="K14565">
            <v>15</v>
          </cell>
          <cell r="L14565" t="str">
            <v>EA</v>
          </cell>
        </row>
        <row r="14566">
          <cell r="A14566" t="str">
            <v>FAC0146</v>
          </cell>
          <cell r="B14566" t="str">
            <v>DU-815R  REDUCER ACT.F.W.P.  (4LT)</v>
          </cell>
          <cell r="C14566">
            <v>0</v>
          </cell>
          <cell r="D14566">
            <v>0</v>
          </cell>
          <cell r="E14566">
            <v>0</v>
          </cell>
          <cell r="K14566">
            <v>7</v>
          </cell>
          <cell r="L14566" t="str">
            <v>EA</v>
          </cell>
        </row>
        <row r="14567">
          <cell r="A14567" t="str">
            <v>FAC0147</v>
          </cell>
          <cell r="B14567" t="str">
            <v>DU-C5/327 PAINT CP BLOW CENTARI</v>
          </cell>
          <cell r="C14567">
            <v>0</v>
          </cell>
          <cell r="D14567">
            <v>0</v>
          </cell>
          <cell r="E14567">
            <v>0</v>
          </cell>
          <cell r="K14567">
            <v>7</v>
          </cell>
          <cell r="L14567" t="str">
            <v>EA</v>
          </cell>
        </row>
        <row r="14568">
          <cell r="A14568" t="str">
            <v>FAC0148</v>
          </cell>
          <cell r="B14568" t="str">
            <v>DU-3920S DEGREASER CLEANING SOLVENT(5LT)</v>
          </cell>
          <cell r="C14568">
            <v>805</v>
          </cell>
          <cell r="D14568">
            <v>22</v>
          </cell>
          <cell r="E14568">
            <v>0</v>
          </cell>
          <cell r="K14568">
            <v>15</v>
          </cell>
          <cell r="L14568" t="str">
            <v>EA</v>
          </cell>
        </row>
        <row r="14569">
          <cell r="A14569" t="str">
            <v>FAC0149</v>
          </cell>
          <cell r="B14569" t="str">
            <v>DU-AK260  HIGH-SOLIDS ACTIVATOR</v>
          </cell>
          <cell r="C14569">
            <v>792</v>
          </cell>
          <cell r="D14569">
            <v>0</v>
          </cell>
          <cell r="E14569">
            <v>0</v>
          </cell>
          <cell r="K14569">
            <v>15</v>
          </cell>
          <cell r="L14569" t="str">
            <v>EA</v>
          </cell>
        </row>
        <row r="14570">
          <cell r="A14570" t="str">
            <v>FAC0150</v>
          </cell>
          <cell r="B14570" t="str">
            <v>DU-810R  WASHING PRIMER  (4LT)</v>
          </cell>
          <cell r="C14570">
            <v>0</v>
          </cell>
          <cell r="D14570">
            <v>0</v>
          </cell>
          <cell r="E14570">
            <v>0</v>
          </cell>
          <cell r="K14570">
            <v>7</v>
          </cell>
          <cell r="L14570" t="str">
            <v>EA</v>
          </cell>
        </row>
        <row r="14571">
          <cell r="A14571" t="str">
            <v>FAC0151</v>
          </cell>
          <cell r="B14571" t="str">
            <v>DU-5717S  METAL CONDITIONER (3.785LT)</v>
          </cell>
          <cell r="C14571">
            <v>902.5</v>
          </cell>
          <cell r="D14571">
            <v>0</v>
          </cell>
          <cell r="E14571">
            <v>0</v>
          </cell>
          <cell r="K14571">
            <v>7</v>
          </cell>
          <cell r="L14571" t="str">
            <v>EA</v>
          </cell>
        </row>
        <row r="14572">
          <cell r="A14572" t="str">
            <v>FAC0152</v>
          </cell>
          <cell r="B14572" t="str">
            <v>DU-C501 # CPCOTL GRAY 1/510  (3.785LT)</v>
          </cell>
          <cell r="C14572">
            <v>0</v>
          </cell>
          <cell r="D14572">
            <v>0</v>
          </cell>
          <cell r="E14572">
            <v>0</v>
          </cell>
          <cell r="K14572">
            <v>7</v>
          </cell>
          <cell r="L14572" t="str">
            <v>EA</v>
          </cell>
        </row>
        <row r="14573">
          <cell r="A14573" t="str">
            <v>FAC0153</v>
          </cell>
          <cell r="B14573" t="str">
            <v>WELDING ROD AL 3.2 MM. X 1 M.</v>
          </cell>
          <cell r="C14573">
            <v>0</v>
          </cell>
          <cell r="D14573">
            <v>0</v>
          </cell>
          <cell r="E14573">
            <v>0</v>
          </cell>
          <cell r="K14573">
            <v>0</v>
          </cell>
          <cell r="L14573" t="str">
            <v>KG</v>
          </cell>
        </row>
        <row r="14574">
          <cell r="A14574" t="str">
            <v>FAC0154</v>
          </cell>
          <cell r="B14574" t="str">
            <v>AK-RED OXIDE#SP-56A #SIKKEN (20 LITR)</v>
          </cell>
          <cell r="C14574">
            <v>1620</v>
          </cell>
          <cell r="D14574">
            <v>0</v>
          </cell>
          <cell r="E14574">
            <v>0</v>
          </cell>
          <cell r="K14574">
            <v>15</v>
          </cell>
          <cell r="L14574" t="str">
            <v>GA</v>
          </cell>
        </row>
        <row r="14575">
          <cell r="A14575" t="str">
            <v>FAC0155</v>
          </cell>
          <cell r="B14575" t="str">
            <v>DU-C501 # 5/376 LJUSBLA (VITBLA)</v>
          </cell>
          <cell r="C14575">
            <v>0</v>
          </cell>
          <cell r="D14575">
            <v>0</v>
          </cell>
          <cell r="E14575">
            <v>0</v>
          </cell>
          <cell r="K14575">
            <v>7</v>
          </cell>
          <cell r="L14575" t="str">
            <v>GA</v>
          </cell>
        </row>
        <row r="14576">
          <cell r="A14576" t="str">
            <v>FAC0156</v>
          </cell>
          <cell r="B14576" t="str">
            <v>AK-POLYURETHANE FIN. GRAY #0466</v>
          </cell>
          <cell r="C14576">
            <v>0</v>
          </cell>
          <cell r="D14576">
            <v>0</v>
          </cell>
          <cell r="E14576">
            <v>0</v>
          </cell>
          <cell r="K14576">
            <v>7</v>
          </cell>
          <cell r="L14576" t="str">
            <v>GA</v>
          </cell>
        </row>
        <row r="14577">
          <cell r="A14577" t="str">
            <v>FAC0158</v>
          </cell>
          <cell r="B14577" t="str">
            <v>AK-POLYURETHANE FIN BLACK #9005  (A)</v>
          </cell>
          <cell r="C14577">
            <v>0</v>
          </cell>
          <cell r="D14577">
            <v>0</v>
          </cell>
          <cell r="E14577">
            <v>0</v>
          </cell>
          <cell r="K14577">
            <v>7</v>
          </cell>
          <cell r="L14577" t="str">
            <v>GA</v>
          </cell>
        </row>
        <row r="14578">
          <cell r="A14578" t="str">
            <v>FAC0159</v>
          </cell>
          <cell r="B14578" t="str">
            <v>AK-POLYURETHANE FIN. ORANGE #0459</v>
          </cell>
          <cell r="C14578">
            <v>0</v>
          </cell>
          <cell r="D14578">
            <v>0</v>
          </cell>
          <cell r="E14578">
            <v>0</v>
          </cell>
          <cell r="K14578">
            <v>0</v>
          </cell>
          <cell r="L14578" t="str">
            <v>GA</v>
          </cell>
        </row>
        <row r="14579">
          <cell r="A14579" t="str">
            <v>FAC0160</v>
          </cell>
          <cell r="B14579" t="str">
            <v>DU-840R  EPOXY PRIMER (4 LT/GA)</v>
          </cell>
          <cell r="C14579">
            <v>2792</v>
          </cell>
          <cell r="D14579">
            <v>0</v>
          </cell>
          <cell r="E14579">
            <v>0</v>
          </cell>
          <cell r="K14579">
            <v>15</v>
          </cell>
          <cell r="L14579" t="str">
            <v>GA</v>
          </cell>
        </row>
        <row r="14580">
          <cell r="A14580" t="str">
            <v>FAC0161</v>
          </cell>
          <cell r="B14580" t="str">
            <v>AKZO THINNER EXTRA SLOW NO.9800500  5L</v>
          </cell>
          <cell r="C14580">
            <v>790</v>
          </cell>
          <cell r="D14580">
            <v>0</v>
          </cell>
          <cell r="E14580">
            <v>0</v>
          </cell>
          <cell r="K14580">
            <v>30</v>
          </cell>
          <cell r="L14580" t="str">
            <v>CN</v>
          </cell>
        </row>
        <row r="14581">
          <cell r="A14581" t="str">
            <v>FAC0162</v>
          </cell>
          <cell r="B14581" t="str">
            <v>PLASTIC ZIP BAG 4" X 6"  (BY KG)</v>
          </cell>
          <cell r="C14581">
            <v>0</v>
          </cell>
          <cell r="D14581">
            <v>0</v>
          </cell>
          <cell r="E14581">
            <v>0</v>
          </cell>
          <cell r="K14581">
            <v>0</v>
          </cell>
          <cell r="L14581" t="str">
            <v>KG</v>
          </cell>
        </row>
        <row r="14582">
          <cell r="A14582" t="str">
            <v>FAC0163</v>
          </cell>
          <cell r="B14582" t="str">
            <v>AL COVER PLASTIC WHITE (JAPAN)</v>
          </cell>
          <cell r="C14582">
            <v>13030</v>
          </cell>
          <cell r="D14582">
            <v>0</v>
          </cell>
          <cell r="E14582">
            <v>0</v>
          </cell>
          <cell r="K14582">
            <v>0</v>
          </cell>
          <cell r="L14582" t="str">
            <v>RL</v>
          </cell>
        </row>
        <row r="14583">
          <cell r="A14583" t="str">
            <v>FAC0164</v>
          </cell>
          <cell r="B14583" t="str">
            <v>AL COVER PLASTIC BLUE 0.002" (CHINA)</v>
          </cell>
          <cell r="C14583">
            <v>2400</v>
          </cell>
          <cell r="D14583">
            <v>0</v>
          </cell>
          <cell r="E14583">
            <v>41</v>
          </cell>
          <cell r="K14583">
            <v>15</v>
          </cell>
          <cell r="L14583" t="str">
            <v>RL</v>
          </cell>
        </row>
        <row r="14584">
          <cell r="A14584" t="str">
            <v>FAC0165</v>
          </cell>
          <cell r="B14584" t="str">
            <v>COLOR REFLECT LIGHT "JOTUN" YELLOW</v>
          </cell>
          <cell r="C14584">
            <v>580</v>
          </cell>
          <cell r="D14584">
            <v>0</v>
          </cell>
          <cell r="E14584">
            <v>0</v>
          </cell>
          <cell r="K14584">
            <v>7</v>
          </cell>
          <cell r="L14584" t="str">
            <v>CN</v>
          </cell>
        </row>
        <row r="14585">
          <cell r="A14585" t="str">
            <v>FAC0166</v>
          </cell>
          <cell r="B14585" t="str">
            <v>GRIND DIA.6mm. AL TYPE HSS MODEL  AL252</v>
          </cell>
          <cell r="C14585">
            <v>650</v>
          </cell>
          <cell r="D14585">
            <v>0</v>
          </cell>
          <cell r="E14585">
            <v>0</v>
          </cell>
          <cell r="K14585">
            <v>7</v>
          </cell>
          <cell r="L14585" t="str">
            <v>EA</v>
          </cell>
        </row>
        <row r="14586">
          <cell r="A14586" t="str">
            <v>FAC0167</v>
          </cell>
          <cell r="B14586" t="str">
            <v>ALUMINIZE FOIL FOR ANTI HEAT #11G0-01</v>
          </cell>
          <cell r="C14586">
            <v>350</v>
          </cell>
          <cell r="D14586">
            <v>16</v>
          </cell>
          <cell r="E14586">
            <v>0</v>
          </cell>
          <cell r="K14586">
            <v>7</v>
          </cell>
          <cell r="L14586" t="str">
            <v>EA</v>
          </cell>
        </row>
        <row r="14587">
          <cell r="A14587" t="str">
            <v>FAC0168</v>
          </cell>
          <cell r="B14587" t="str">
            <v>ALUMINA CERAMIC CUPS #6</v>
          </cell>
          <cell r="C14587">
            <v>20</v>
          </cell>
          <cell r="D14587">
            <v>38</v>
          </cell>
          <cell r="E14587">
            <v>0</v>
          </cell>
          <cell r="K14587">
            <v>15</v>
          </cell>
          <cell r="L14587" t="str">
            <v>EA</v>
          </cell>
        </row>
        <row r="14588">
          <cell r="A14588" t="str">
            <v>FAC0169</v>
          </cell>
          <cell r="B14588" t="str">
            <v>ALUMINA CERAMIC CUPS #8</v>
          </cell>
          <cell r="C14588">
            <v>20</v>
          </cell>
          <cell r="D14588">
            <v>21</v>
          </cell>
          <cell r="E14588">
            <v>0</v>
          </cell>
          <cell r="K14588">
            <v>15</v>
          </cell>
          <cell r="L14588" t="str">
            <v>EA</v>
          </cell>
        </row>
        <row r="14589">
          <cell r="A14589" t="str">
            <v>FAC0170</v>
          </cell>
          <cell r="B14589" t="str">
            <v>SHAMPOO FOR CAR WASH "ORORA"[3.785LT/GA]</v>
          </cell>
          <cell r="C14589">
            <v>180</v>
          </cell>
          <cell r="D14589">
            <v>0</v>
          </cell>
          <cell r="E14589">
            <v>0</v>
          </cell>
          <cell r="K14589">
            <v>0</v>
          </cell>
          <cell r="L14589" t="str">
            <v>GA</v>
          </cell>
        </row>
        <row r="14590">
          <cell r="A14590" t="str">
            <v>FAC0171</v>
          </cell>
          <cell r="B14590" t="str">
            <v>DIESEL OIL (SHELL V-POWER)</v>
          </cell>
          <cell r="C14590">
            <v>34.373699999999999</v>
          </cell>
          <cell r="D14590">
            <v>185.61</v>
          </cell>
          <cell r="E14590">
            <v>0</v>
          </cell>
          <cell r="K14590">
            <v>99</v>
          </cell>
          <cell r="L14590" t="str">
            <v>LI</v>
          </cell>
        </row>
        <row r="14591">
          <cell r="A14591" t="str">
            <v>FAC0172</v>
          </cell>
          <cell r="B14591" t="str">
            <v>COLOR SPRAY #RED</v>
          </cell>
          <cell r="C14591">
            <v>540</v>
          </cell>
          <cell r="D14591">
            <v>1</v>
          </cell>
          <cell r="E14591">
            <v>0</v>
          </cell>
          <cell r="K14591">
            <v>7</v>
          </cell>
          <cell r="L14591" t="str">
            <v>DZ</v>
          </cell>
        </row>
        <row r="14592">
          <cell r="A14592" t="str">
            <v>FAC-0172</v>
          </cell>
          <cell r="B14592" t="str">
            <v>4" SS Twist Wire Wheel "Weiler Brand"</v>
          </cell>
          <cell r="C14592">
            <v>0</v>
          </cell>
          <cell r="D14592">
            <v>0</v>
          </cell>
          <cell r="E14592">
            <v>0</v>
          </cell>
          <cell r="K14592">
            <v>45</v>
          </cell>
          <cell r="L14592" t="str">
            <v>EA</v>
          </cell>
        </row>
        <row r="14593">
          <cell r="A14593" t="str">
            <v>FAC0173</v>
          </cell>
          <cell r="B14593" t="str">
            <v>COLOR SPRAY #BLACK (สีดำเงา)</v>
          </cell>
          <cell r="C14593">
            <v>540</v>
          </cell>
          <cell r="D14593">
            <v>0</v>
          </cell>
          <cell r="E14593">
            <v>0</v>
          </cell>
          <cell r="K14593">
            <v>7</v>
          </cell>
          <cell r="L14593" t="str">
            <v>DZ</v>
          </cell>
        </row>
        <row r="14594">
          <cell r="A14594" t="str">
            <v>FAC-0173</v>
          </cell>
          <cell r="B14594" t="str">
            <v>6" SS Twist Wire Wheel "Twist Brand"</v>
          </cell>
          <cell r="C14594">
            <v>0</v>
          </cell>
          <cell r="D14594">
            <v>0</v>
          </cell>
          <cell r="E14594">
            <v>0</v>
          </cell>
          <cell r="K14594">
            <v>45</v>
          </cell>
          <cell r="L14594" t="str">
            <v>EA</v>
          </cell>
        </row>
        <row r="14595">
          <cell r="A14595" t="str">
            <v>FAC0174</v>
          </cell>
          <cell r="B14595" t="str">
            <v>CABLE TIE SIZE 8" WHITE  "BENDIX" OR EQU</v>
          </cell>
          <cell r="C14595">
            <v>0</v>
          </cell>
          <cell r="D14595">
            <v>0</v>
          </cell>
          <cell r="E14595">
            <v>0</v>
          </cell>
          <cell r="K14595">
            <v>7</v>
          </cell>
          <cell r="L14595" t="str">
            <v>EA</v>
          </cell>
        </row>
        <row r="14596">
          <cell r="A14596" t="str">
            <v>FAC-0174</v>
          </cell>
          <cell r="B14596" t="str">
            <v>Soft Brush Model 402 Longman's Brand</v>
          </cell>
          <cell r="C14596">
            <v>0</v>
          </cell>
          <cell r="D14596">
            <v>0</v>
          </cell>
          <cell r="E14596">
            <v>0</v>
          </cell>
          <cell r="K14596">
            <v>45</v>
          </cell>
          <cell r="L14596" t="str">
            <v>EA</v>
          </cell>
        </row>
        <row r="14597">
          <cell r="A14597" t="str">
            <v>FAC0175</v>
          </cell>
          <cell r="B14597" t="str">
            <v>AL.WIRE ER-5356 TIG ROD 3.2 MM.DIA.</v>
          </cell>
          <cell r="C14597">
            <v>0</v>
          </cell>
          <cell r="D14597">
            <v>0</v>
          </cell>
          <cell r="E14597">
            <v>0</v>
          </cell>
          <cell r="K14597">
            <v>7</v>
          </cell>
          <cell r="L14597" t="str">
            <v>LB</v>
          </cell>
        </row>
        <row r="14598">
          <cell r="A14598" t="str">
            <v>FAC0176</v>
          </cell>
          <cell r="B14598" t="str">
            <v>WELD.WIRE FT-51 3.2 MM.  "YAWATA"</v>
          </cell>
          <cell r="C14598">
            <v>1475</v>
          </cell>
          <cell r="D14598">
            <v>1</v>
          </cell>
          <cell r="E14598">
            <v>0</v>
          </cell>
          <cell r="K14598">
            <v>7</v>
          </cell>
          <cell r="L14598" t="str">
            <v>BX</v>
          </cell>
        </row>
        <row r="14599">
          <cell r="A14599" t="str">
            <v>FAC0177</v>
          </cell>
          <cell r="B14599" t="str">
            <v>MASK #SANHUEI,3710CV</v>
          </cell>
          <cell r="C14599">
            <v>0</v>
          </cell>
          <cell r="D14599">
            <v>0</v>
          </cell>
          <cell r="E14599">
            <v>0</v>
          </cell>
          <cell r="K14599">
            <v>7</v>
          </cell>
          <cell r="L14599" t="str">
            <v>EA</v>
          </cell>
        </row>
        <row r="14600">
          <cell r="A14600" t="str">
            <v>FAC0178</v>
          </cell>
          <cell r="B14600" t="str">
            <v>AIR LINE FILTER MODEL 41 AF [SPARE PART]</v>
          </cell>
          <cell r="C14600">
            <v>0</v>
          </cell>
          <cell r="D14600">
            <v>0</v>
          </cell>
          <cell r="E14600">
            <v>0</v>
          </cell>
          <cell r="K14600">
            <v>7</v>
          </cell>
          <cell r="L14600" t="str">
            <v>EA</v>
          </cell>
        </row>
        <row r="14601">
          <cell r="A14601" t="str">
            <v>FAC0179</v>
          </cell>
          <cell r="B14601" t="str">
            <v>CABLE TIE SIZE 8" BLACK WIDE 3.5 MM</v>
          </cell>
          <cell r="C14601">
            <v>0</v>
          </cell>
          <cell r="D14601">
            <v>0</v>
          </cell>
          <cell r="E14601">
            <v>0</v>
          </cell>
          <cell r="K14601">
            <v>7</v>
          </cell>
          <cell r="L14601" t="str">
            <v>EA</v>
          </cell>
        </row>
        <row r="14602">
          <cell r="A14602" t="str">
            <v>FAC0180</v>
          </cell>
          <cell r="B14602" t="str">
            <v>LOCTITE NO. 565 CONTROL STRENGTH (50 ml)</v>
          </cell>
          <cell r="C14602">
            <v>0</v>
          </cell>
          <cell r="D14602">
            <v>0</v>
          </cell>
          <cell r="E14602">
            <v>0</v>
          </cell>
          <cell r="K14602">
            <v>7</v>
          </cell>
          <cell r="L14602" t="str">
            <v>EA</v>
          </cell>
        </row>
        <row r="14603">
          <cell r="A14603" t="str">
            <v>FAC0181</v>
          </cell>
          <cell r="B14603" t="str">
            <v>LOCTITE NO. 577 PIPE SEALANT (250 ml)</v>
          </cell>
          <cell r="C14603">
            <v>0</v>
          </cell>
          <cell r="D14603">
            <v>0</v>
          </cell>
          <cell r="E14603">
            <v>0</v>
          </cell>
          <cell r="K14603">
            <v>7</v>
          </cell>
          <cell r="L14603" t="str">
            <v>EA</v>
          </cell>
        </row>
        <row r="14604">
          <cell r="A14604" t="str">
            <v>FAC0182</v>
          </cell>
          <cell r="B14604" t="str">
            <v>LEATHER COAT LONG ARM FOR PAINTING</v>
          </cell>
          <cell r="C14604">
            <v>0</v>
          </cell>
          <cell r="D14604">
            <v>0</v>
          </cell>
          <cell r="E14604">
            <v>0</v>
          </cell>
          <cell r="K14604">
            <v>7</v>
          </cell>
          <cell r="L14604" t="str">
            <v>EA</v>
          </cell>
        </row>
        <row r="14605">
          <cell r="A14605" t="str">
            <v>FAC0183</v>
          </cell>
          <cell r="B14605" t="str">
            <v>FILTER DUST,MISTS A FUMES SURVIVAIR 104</v>
          </cell>
          <cell r="C14605">
            <v>0</v>
          </cell>
          <cell r="D14605">
            <v>0</v>
          </cell>
          <cell r="E14605">
            <v>0</v>
          </cell>
          <cell r="K14605">
            <v>7</v>
          </cell>
          <cell r="L14605" t="str">
            <v>EA</v>
          </cell>
        </row>
        <row r="14606">
          <cell r="A14606" t="str">
            <v>FAC0184</v>
          </cell>
          <cell r="B14606" t="str">
            <v>LOXEAL #85-21 (50ml)  RETAINING</v>
          </cell>
          <cell r="C14606">
            <v>0</v>
          </cell>
          <cell r="D14606">
            <v>0</v>
          </cell>
          <cell r="E14606">
            <v>0</v>
          </cell>
          <cell r="K14606">
            <v>7</v>
          </cell>
          <cell r="L14606" t="str">
            <v>EA</v>
          </cell>
        </row>
        <row r="14607">
          <cell r="A14607" t="str">
            <v>FAC0185</v>
          </cell>
          <cell r="B14607" t="str">
            <v>SCREW ? 6 mm X 25 mm</v>
          </cell>
          <cell r="C14607">
            <v>0</v>
          </cell>
          <cell r="D14607">
            <v>0</v>
          </cell>
          <cell r="E14607">
            <v>0</v>
          </cell>
          <cell r="K14607">
            <v>7</v>
          </cell>
          <cell r="L14607" t="str">
            <v>EA</v>
          </cell>
        </row>
        <row r="14608">
          <cell r="A14608" t="str">
            <v>FAC0186</v>
          </cell>
          <cell r="B14608" t="str">
            <v>PLASTIC CLEAR 1/8" SIZE 4'x8'FT.</v>
          </cell>
          <cell r="C14608">
            <v>1600</v>
          </cell>
          <cell r="D14608">
            <v>0</v>
          </cell>
          <cell r="E14608">
            <v>0</v>
          </cell>
          <cell r="K14608">
            <v>7</v>
          </cell>
          <cell r="L14608" t="str">
            <v>EA</v>
          </cell>
        </row>
        <row r="14609">
          <cell r="A14609" t="str">
            <v>FAC0187</v>
          </cell>
          <cell r="B14609" t="str">
            <v>TAP 1/4" NPT "CARBORUNDUM ABRASIVES"</v>
          </cell>
          <cell r="C14609">
            <v>900</v>
          </cell>
          <cell r="D14609">
            <v>2</v>
          </cell>
          <cell r="E14609">
            <v>0</v>
          </cell>
          <cell r="K14609">
            <v>7</v>
          </cell>
          <cell r="L14609" t="str">
            <v>EA</v>
          </cell>
        </row>
        <row r="14610">
          <cell r="A14610" t="str">
            <v>FAC0188</v>
          </cell>
          <cell r="B14610" t="str">
            <v>HOLE SAW 40mm.MODEL R25 NO.52835"RIGID"</v>
          </cell>
          <cell r="C14610">
            <v>0</v>
          </cell>
          <cell r="D14610">
            <v>0</v>
          </cell>
          <cell r="E14610">
            <v>0</v>
          </cell>
          <cell r="K14610">
            <v>7</v>
          </cell>
          <cell r="L14610" t="str">
            <v>EA</v>
          </cell>
        </row>
        <row r="14611">
          <cell r="A14611" t="str">
            <v>FAC0189</v>
          </cell>
          <cell r="B14611" t="str">
            <v>CABLE TIE SIZE 21" BLACK WIDE 8mm "KSS"</v>
          </cell>
          <cell r="C14611">
            <v>0</v>
          </cell>
          <cell r="D14611">
            <v>0</v>
          </cell>
          <cell r="E14611">
            <v>0</v>
          </cell>
          <cell r="K14611">
            <v>7</v>
          </cell>
          <cell r="L14611" t="str">
            <v>EA</v>
          </cell>
        </row>
        <row r="14612">
          <cell r="A14612" t="str">
            <v>FAC0190</v>
          </cell>
          <cell r="B14612" t="str">
            <v>SQUIRT</v>
          </cell>
          <cell r="C14612">
            <v>76</v>
          </cell>
          <cell r="D14612">
            <v>0</v>
          </cell>
          <cell r="E14612">
            <v>0</v>
          </cell>
          <cell r="K14612">
            <v>7</v>
          </cell>
          <cell r="L14612" t="str">
            <v>EA</v>
          </cell>
        </row>
        <row r="14613">
          <cell r="A14613" t="str">
            <v>FAC0191</v>
          </cell>
          <cell r="B14613" t="str">
            <v>RITE-LOK PIPE SEALANT NO.PS77 (50ml)</v>
          </cell>
          <cell r="C14613">
            <v>0</v>
          </cell>
          <cell r="D14613">
            <v>0</v>
          </cell>
          <cell r="E14613">
            <v>0</v>
          </cell>
          <cell r="K14613">
            <v>7</v>
          </cell>
          <cell r="L14613" t="str">
            <v>EA</v>
          </cell>
        </row>
        <row r="14614">
          <cell r="A14614" t="str">
            <v>FAC0192</v>
          </cell>
          <cell r="B14614" t="str">
            <v>COPPER CRIMP SLEEVES BF6 CODE IL112003</v>
          </cell>
          <cell r="C14614">
            <v>3.15</v>
          </cell>
          <cell r="D14614">
            <v>1163</v>
          </cell>
          <cell r="E14614">
            <v>0</v>
          </cell>
          <cell r="K14614">
            <v>7</v>
          </cell>
          <cell r="L14614" t="str">
            <v>EA</v>
          </cell>
        </row>
        <row r="14615">
          <cell r="A14615" t="str">
            <v>FAC0193</v>
          </cell>
          <cell r="B14615" t="str">
            <v>CONNECT BRASS FEMALE NO.2743/150</v>
          </cell>
          <cell r="C14615">
            <v>0</v>
          </cell>
          <cell r="D14615">
            <v>0</v>
          </cell>
          <cell r="E14615">
            <v>0</v>
          </cell>
          <cell r="K14615">
            <v>7</v>
          </cell>
          <cell r="L14615" t="str">
            <v>EA</v>
          </cell>
        </row>
        <row r="14616">
          <cell r="A14616" t="str">
            <v>FAC0194</v>
          </cell>
          <cell r="B14616" t="str">
            <v>CUTTER BLADE  "TOTO" [60PCS/BX]</v>
          </cell>
          <cell r="C14616">
            <v>1.25</v>
          </cell>
          <cell r="D14616">
            <v>0</v>
          </cell>
          <cell r="E14616">
            <v>0</v>
          </cell>
          <cell r="K14616">
            <v>7</v>
          </cell>
          <cell r="L14616" t="str">
            <v>EA</v>
          </cell>
        </row>
        <row r="14617">
          <cell r="A14617" t="str">
            <v>FAC0195</v>
          </cell>
          <cell r="B14617" t="str">
            <v>NITTO SOCKET 40SM   (5 EA/BX)</v>
          </cell>
          <cell r="C14617">
            <v>0</v>
          </cell>
          <cell r="D14617">
            <v>0</v>
          </cell>
          <cell r="E14617">
            <v>0</v>
          </cell>
          <cell r="K14617">
            <v>7</v>
          </cell>
          <cell r="L14617" t="str">
            <v>EA</v>
          </cell>
        </row>
        <row r="14618">
          <cell r="A14618" t="str">
            <v>FAC0196</v>
          </cell>
          <cell r="B14618" t="str">
            <v>NITTO SOCKET 30SH   (5 EA/BX)</v>
          </cell>
          <cell r="C14618">
            <v>136</v>
          </cell>
          <cell r="D14618">
            <v>0</v>
          </cell>
          <cell r="E14618">
            <v>0</v>
          </cell>
          <cell r="K14618">
            <v>7</v>
          </cell>
          <cell r="L14618" t="str">
            <v>EA</v>
          </cell>
        </row>
        <row r="14619">
          <cell r="A14619" t="str">
            <v>FAC0197</v>
          </cell>
          <cell r="B14619" t="str">
            <v>NITTO SOCKET 20SM   (5 EA/BX)</v>
          </cell>
          <cell r="C14619">
            <v>153</v>
          </cell>
          <cell r="D14619">
            <v>0</v>
          </cell>
          <cell r="E14619">
            <v>0</v>
          </cell>
          <cell r="K14619">
            <v>7</v>
          </cell>
          <cell r="L14619" t="str">
            <v>EA</v>
          </cell>
        </row>
        <row r="14620">
          <cell r="A14620" t="str">
            <v>FAC0198</v>
          </cell>
          <cell r="B14620" t="str">
            <v>ELECTRIC LINE 4x2.5 SQMM.</v>
          </cell>
          <cell r="C14620">
            <v>0</v>
          </cell>
          <cell r="D14620">
            <v>0</v>
          </cell>
          <cell r="E14620">
            <v>0</v>
          </cell>
          <cell r="K14620">
            <v>7</v>
          </cell>
          <cell r="L14620" t="str">
            <v>EA</v>
          </cell>
        </row>
        <row r="14621">
          <cell r="A14621" t="str">
            <v>FAC0199</v>
          </cell>
          <cell r="B14621" t="str">
            <v>LOCTITE NO.242 THREADLOCKER (50ml)</v>
          </cell>
          <cell r="C14621">
            <v>0</v>
          </cell>
          <cell r="D14621">
            <v>0</v>
          </cell>
          <cell r="E14621">
            <v>0</v>
          </cell>
          <cell r="K14621">
            <v>7</v>
          </cell>
          <cell r="L14621" t="str">
            <v>EA</v>
          </cell>
        </row>
        <row r="14622">
          <cell r="A14622" t="str">
            <v>FAC0200</v>
          </cell>
          <cell r="B14622" t="str">
            <v>NOT USE</v>
          </cell>
          <cell r="C14622">
            <v>0</v>
          </cell>
          <cell r="D14622">
            <v>0</v>
          </cell>
          <cell r="E14622">
            <v>0</v>
          </cell>
          <cell r="K14622">
            <v>7</v>
          </cell>
          <cell r="L14622" t="str">
            <v>EA</v>
          </cell>
        </row>
        <row r="14623">
          <cell r="A14623" t="str">
            <v>FAC0201</v>
          </cell>
          <cell r="B14623" t="str">
            <v>SCREW CIRCLE HEAD 4mmX25mm SPLIT-END ZIN</v>
          </cell>
          <cell r="C14623">
            <v>0</v>
          </cell>
          <cell r="D14623">
            <v>0</v>
          </cell>
          <cell r="E14623">
            <v>0</v>
          </cell>
          <cell r="K14623">
            <v>7</v>
          </cell>
          <cell r="L14623" t="str">
            <v>EA</v>
          </cell>
        </row>
        <row r="14624">
          <cell r="A14624" t="str">
            <v>FAC0202</v>
          </cell>
          <cell r="B14624" t="str">
            <v>AK-POLYURETHANE FIN. SILVER #0766</v>
          </cell>
          <cell r="C14624">
            <v>0</v>
          </cell>
          <cell r="D14624">
            <v>0</v>
          </cell>
          <cell r="E14624">
            <v>0</v>
          </cell>
          <cell r="K14624">
            <v>7</v>
          </cell>
          <cell r="L14624" t="str">
            <v>EA</v>
          </cell>
        </row>
        <row r="14625">
          <cell r="A14625" t="str">
            <v>FAC0203</v>
          </cell>
          <cell r="B14625" t="str">
            <v>STEEL HINGE SIZE 2"LG.[PLATE]</v>
          </cell>
          <cell r="C14625">
            <v>0</v>
          </cell>
          <cell r="D14625">
            <v>0</v>
          </cell>
          <cell r="E14625">
            <v>0</v>
          </cell>
          <cell r="K14625">
            <v>7</v>
          </cell>
          <cell r="L14625" t="str">
            <v>EA</v>
          </cell>
        </row>
        <row r="14626">
          <cell r="A14626" t="str">
            <v>FAC0204</v>
          </cell>
          <cell r="B14626" t="str">
            <v>UNIVERSAL JOINT(1/2"x70.5 mm)NO.308 TONE</v>
          </cell>
          <cell r="C14626">
            <v>0</v>
          </cell>
          <cell r="D14626">
            <v>0</v>
          </cell>
          <cell r="E14626">
            <v>0</v>
          </cell>
          <cell r="K14626">
            <v>7</v>
          </cell>
          <cell r="L14626" t="str">
            <v>EA</v>
          </cell>
        </row>
        <row r="14627">
          <cell r="A14627" t="str">
            <v>FAC0205</v>
          </cell>
          <cell r="B14627" t="str">
            <v>UNIVERSAL JOINT (1/2"x150 mm)NO.321 TONE</v>
          </cell>
          <cell r="C14627">
            <v>0</v>
          </cell>
          <cell r="D14627">
            <v>0</v>
          </cell>
          <cell r="E14627">
            <v>0</v>
          </cell>
          <cell r="K14627">
            <v>7</v>
          </cell>
          <cell r="L14627" t="str">
            <v>EA</v>
          </cell>
        </row>
        <row r="14628">
          <cell r="A14628" t="str">
            <v>FAC0206</v>
          </cell>
          <cell r="B14628" t="str">
            <v>TOYORON HOSE I.D.6 X O.D.11 "TOYOK"</v>
          </cell>
          <cell r="C14628">
            <v>3300</v>
          </cell>
          <cell r="D14628">
            <v>0</v>
          </cell>
          <cell r="E14628">
            <v>0</v>
          </cell>
          <cell r="K14628">
            <v>7</v>
          </cell>
          <cell r="L14628" t="str">
            <v>EA</v>
          </cell>
        </row>
        <row r="14629">
          <cell r="A14629" t="str">
            <v>FAC0208</v>
          </cell>
          <cell r="B14629" t="str">
            <v>AK-POLYURETHANE Fin,2K EMZO WHITE</v>
          </cell>
          <cell r="C14629">
            <v>0</v>
          </cell>
          <cell r="D14629">
            <v>0</v>
          </cell>
          <cell r="E14629">
            <v>0</v>
          </cell>
          <cell r="K14629">
            <v>7</v>
          </cell>
          <cell r="L14629" t="str">
            <v>GA</v>
          </cell>
        </row>
        <row r="14630">
          <cell r="A14630" t="str">
            <v>FAC0209</v>
          </cell>
          <cell r="B14630" t="str">
            <v>WIRE VCT BLACK SIZE 3 x 1.5mm [100ME/RL]</v>
          </cell>
          <cell r="C14630">
            <v>0</v>
          </cell>
          <cell r="D14630">
            <v>0</v>
          </cell>
          <cell r="E14630">
            <v>0</v>
          </cell>
          <cell r="K14630">
            <v>7</v>
          </cell>
          <cell r="L14630" t="str">
            <v>EA</v>
          </cell>
        </row>
        <row r="14631">
          <cell r="A14631" t="str">
            <v>FAC0210</v>
          </cell>
          <cell r="B14631" t="str">
            <v>CHEMICAL WASH TANK AL.E50 [25 KGS/EA]</v>
          </cell>
          <cell r="C14631">
            <v>0</v>
          </cell>
          <cell r="D14631">
            <v>0</v>
          </cell>
          <cell r="E14631">
            <v>0</v>
          </cell>
          <cell r="K14631">
            <v>7</v>
          </cell>
          <cell r="L14631" t="str">
            <v>EA</v>
          </cell>
        </row>
        <row r="14632">
          <cell r="A14632" t="str">
            <v>FAC0211</v>
          </cell>
          <cell r="B14632" t="str">
            <v>AK-PU-3350 RESIKOTE DA FIN.GREEN 0670</v>
          </cell>
          <cell r="C14632">
            <v>0</v>
          </cell>
          <cell r="D14632">
            <v>0</v>
          </cell>
          <cell r="E14632">
            <v>0</v>
          </cell>
          <cell r="K14632">
            <v>7</v>
          </cell>
          <cell r="L14632" t="str">
            <v>GA</v>
          </cell>
        </row>
        <row r="14633">
          <cell r="A14633" t="str">
            <v>FAC0212</v>
          </cell>
          <cell r="B14633" t="str">
            <v>COLOR SPRAY #WHITE</v>
          </cell>
          <cell r="C14633">
            <v>540</v>
          </cell>
          <cell r="D14633">
            <v>0</v>
          </cell>
          <cell r="E14633">
            <v>0</v>
          </cell>
          <cell r="K14633">
            <v>7</v>
          </cell>
          <cell r="L14633" t="str">
            <v>DZ</v>
          </cell>
        </row>
        <row r="14634">
          <cell r="A14634" t="str">
            <v>FAC0213</v>
          </cell>
          <cell r="B14634" t="str">
            <v>EP-3300 RESIKOTE E FIN. BLACK</v>
          </cell>
          <cell r="C14634">
            <v>0</v>
          </cell>
          <cell r="D14634">
            <v>0</v>
          </cell>
          <cell r="E14634">
            <v>0</v>
          </cell>
          <cell r="K14634">
            <v>7</v>
          </cell>
          <cell r="L14634" t="str">
            <v>GA</v>
          </cell>
        </row>
        <row r="14635">
          <cell r="A14635" t="str">
            <v>FAC0214</v>
          </cell>
          <cell r="B14635" t="str">
            <v>COLOR SPRAY#BRONZE</v>
          </cell>
          <cell r="C14635">
            <v>0</v>
          </cell>
          <cell r="D14635">
            <v>0</v>
          </cell>
          <cell r="E14635">
            <v>0</v>
          </cell>
          <cell r="K14635">
            <v>7</v>
          </cell>
          <cell r="L14635" t="str">
            <v>DZ</v>
          </cell>
        </row>
        <row r="14636">
          <cell r="A14636" t="str">
            <v>FAC0215</v>
          </cell>
          <cell r="B14636" t="str">
            <v>SCREW  M4 X 0.70 X 15 mm. [PLATE]</v>
          </cell>
          <cell r="C14636">
            <v>0</v>
          </cell>
          <cell r="D14636">
            <v>0</v>
          </cell>
          <cell r="E14636">
            <v>0</v>
          </cell>
          <cell r="K14636">
            <v>7</v>
          </cell>
          <cell r="L14636" t="str">
            <v>EA</v>
          </cell>
        </row>
        <row r="14637">
          <cell r="A14637" t="str">
            <v>FAC0216</v>
          </cell>
          <cell r="B14637" t="str">
            <v>DEGREASER ATTEX: AT.820 {25 KGS./EA}</v>
          </cell>
          <cell r="C14637">
            <v>0</v>
          </cell>
          <cell r="D14637">
            <v>0</v>
          </cell>
          <cell r="E14637">
            <v>0</v>
          </cell>
          <cell r="K14637">
            <v>7</v>
          </cell>
          <cell r="L14637" t="str">
            <v>EA</v>
          </cell>
        </row>
        <row r="14638">
          <cell r="A14638" t="str">
            <v>FAC0217</v>
          </cell>
          <cell r="B14638" t="str">
            <v>WELDING CLOTHING (LEATHER)</v>
          </cell>
          <cell r="C14638">
            <v>708</v>
          </cell>
          <cell r="D14638">
            <v>1</v>
          </cell>
          <cell r="E14638">
            <v>0</v>
          </cell>
          <cell r="K14638">
            <v>99</v>
          </cell>
          <cell r="L14638" t="str">
            <v>EA</v>
          </cell>
        </row>
        <row r="14639">
          <cell r="A14639" t="str">
            <v>FAC0218</v>
          </cell>
          <cell r="B14639" t="str">
            <v>NITTO PLUG 30PH   (10 EA/BX)</v>
          </cell>
          <cell r="C14639">
            <v>53.55</v>
          </cell>
          <cell r="D14639">
            <v>0</v>
          </cell>
          <cell r="E14639">
            <v>0</v>
          </cell>
          <cell r="K14639">
            <v>15</v>
          </cell>
          <cell r="L14639" t="str">
            <v>EA</v>
          </cell>
        </row>
        <row r="14640">
          <cell r="A14640" t="str">
            <v>FAC0219</v>
          </cell>
          <cell r="B14640" t="str">
            <v>NITTO SOCKET 30SM   (5 EA/BX)</v>
          </cell>
          <cell r="C14640">
            <v>161.5</v>
          </cell>
          <cell r="D14640">
            <v>0</v>
          </cell>
          <cell r="E14640">
            <v>0</v>
          </cell>
          <cell r="K14640">
            <v>15</v>
          </cell>
          <cell r="L14640" t="str">
            <v>EA</v>
          </cell>
        </row>
        <row r="14641">
          <cell r="A14641" t="str">
            <v>FAC0220</v>
          </cell>
          <cell r="B14641" t="str">
            <v>NITTO PLUG 20PM   (10 EA/BX)</v>
          </cell>
          <cell r="C14641">
            <v>40</v>
          </cell>
          <cell r="D14641">
            <v>0</v>
          </cell>
          <cell r="E14641">
            <v>0</v>
          </cell>
          <cell r="K14641">
            <v>7</v>
          </cell>
          <cell r="L14641" t="str">
            <v>EA</v>
          </cell>
        </row>
        <row r="14642">
          <cell r="A14642" t="str">
            <v>FAC0221</v>
          </cell>
          <cell r="B14642" t="str">
            <v>NITTO PLUG 30PM   (10 EA/BX)</v>
          </cell>
          <cell r="C14642">
            <v>59.5</v>
          </cell>
          <cell r="D14642">
            <v>0</v>
          </cell>
          <cell r="E14642">
            <v>0</v>
          </cell>
          <cell r="K14642">
            <v>15</v>
          </cell>
          <cell r="L14642" t="str">
            <v>EA</v>
          </cell>
        </row>
        <row r="14643">
          <cell r="A14643" t="str">
            <v>FAC0222</v>
          </cell>
          <cell r="B14643" t="str">
            <v>SAND PAPER NO.80 {1501} "3M"</v>
          </cell>
          <cell r="C14643">
            <v>0</v>
          </cell>
          <cell r="D14643">
            <v>0</v>
          </cell>
          <cell r="E14643">
            <v>0</v>
          </cell>
          <cell r="K14643">
            <v>7</v>
          </cell>
          <cell r="L14643" t="str">
            <v>EA</v>
          </cell>
        </row>
        <row r="14644">
          <cell r="A14644" t="str">
            <v>FAC0223</v>
          </cell>
          <cell r="B14644" t="str">
            <v>NOT USED</v>
          </cell>
          <cell r="C14644">
            <v>0</v>
          </cell>
          <cell r="D14644">
            <v>0</v>
          </cell>
          <cell r="E14644">
            <v>0</v>
          </cell>
          <cell r="K14644">
            <v>7</v>
          </cell>
          <cell r="L14644" t="str">
            <v>EA</v>
          </cell>
        </row>
        <row r="14645">
          <cell r="A14645" t="str">
            <v>FAC0224</v>
          </cell>
          <cell r="B14645" t="str">
            <v>NOT USED</v>
          </cell>
          <cell r="C14645">
            <v>0</v>
          </cell>
          <cell r="D14645">
            <v>0</v>
          </cell>
          <cell r="E14645">
            <v>0</v>
          </cell>
          <cell r="K14645">
            <v>7</v>
          </cell>
          <cell r="L14645" t="str">
            <v>EA</v>
          </cell>
        </row>
        <row r="14646">
          <cell r="A14646" t="str">
            <v>FAC0225</v>
          </cell>
          <cell r="B14646" t="str">
            <v>NOT USED</v>
          </cell>
          <cell r="C14646">
            <v>0</v>
          </cell>
          <cell r="D14646">
            <v>0</v>
          </cell>
          <cell r="E14646">
            <v>0</v>
          </cell>
          <cell r="K14646">
            <v>7</v>
          </cell>
          <cell r="L14646" t="str">
            <v>EA</v>
          </cell>
        </row>
        <row r="14647">
          <cell r="A14647" t="str">
            <v>FAC0226</v>
          </cell>
          <cell r="B14647" t="str">
            <v>STIKIT DISC PAD SIZE 5"{"3M" P/N 5575}</v>
          </cell>
          <cell r="C14647">
            <v>1035</v>
          </cell>
          <cell r="D14647">
            <v>13</v>
          </cell>
          <cell r="E14647">
            <v>0</v>
          </cell>
          <cell r="K14647">
            <v>15</v>
          </cell>
          <cell r="L14647" t="str">
            <v>EA</v>
          </cell>
        </row>
        <row r="14648">
          <cell r="A14648" t="str">
            <v>FAC0227</v>
          </cell>
          <cell r="B14648" t="str">
            <v>AK-POLYURETHANE FIN. FLD4524 WHITE</v>
          </cell>
          <cell r="C14648">
            <v>0</v>
          </cell>
          <cell r="D14648">
            <v>0</v>
          </cell>
          <cell r="E14648">
            <v>0</v>
          </cell>
          <cell r="K14648">
            <v>7</v>
          </cell>
          <cell r="L14648" t="str">
            <v>GA</v>
          </cell>
        </row>
        <row r="14649">
          <cell r="A14649" t="str">
            <v>FAC0228</v>
          </cell>
          <cell r="B14649" t="str">
            <v>AK-PVB-611 INDUSTRIAL ETCH PRIMER</v>
          </cell>
          <cell r="C14649">
            <v>0</v>
          </cell>
          <cell r="D14649">
            <v>0</v>
          </cell>
          <cell r="E14649">
            <v>0</v>
          </cell>
          <cell r="K14649">
            <v>7</v>
          </cell>
          <cell r="L14649" t="str">
            <v>GA</v>
          </cell>
        </row>
        <row r="14650">
          <cell r="A14650" t="str">
            <v>FAC0229</v>
          </cell>
          <cell r="B14650" t="str">
            <v>COLOR SPRAY #GRAY NO.915 "KOBE"</v>
          </cell>
          <cell r="C14650">
            <v>0</v>
          </cell>
          <cell r="D14650">
            <v>0</v>
          </cell>
          <cell r="E14650">
            <v>0</v>
          </cell>
          <cell r="K14650">
            <v>7</v>
          </cell>
          <cell r="L14650" t="str">
            <v>DZ</v>
          </cell>
        </row>
        <row r="14651">
          <cell r="A14651" t="str">
            <v>FAC0230</v>
          </cell>
          <cell r="B14651" t="str">
            <v>LOCTITE NO.767 [16 OZ]</v>
          </cell>
          <cell r="C14651">
            <v>0</v>
          </cell>
          <cell r="D14651">
            <v>0</v>
          </cell>
          <cell r="E14651">
            <v>0</v>
          </cell>
          <cell r="K14651">
            <v>7</v>
          </cell>
          <cell r="L14651" t="str">
            <v>CN</v>
          </cell>
        </row>
        <row r="14652">
          <cell r="A14652" t="str">
            <v>FAC0231</v>
          </cell>
          <cell r="B14652" t="str">
            <v>LOCTITE NO.76764 SILVER GRADE ANTI SEIZE</v>
          </cell>
          <cell r="C14652">
            <v>1150</v>
          </cell>
          <cell r="D14652">
            <v>17</v>
          </cell>
          <cell r="E14652">
            <v>0</v>
          </cell>
          <cell r="K14652">
            <v>7</v>
          </cell>
          <cell r="L14652" t="str">
            <v>CN</v>
          </cell>
        </row>
        <row r="14653">
          <cell r="A14653" t="str">
            <v>FAC0232</v>
          </cell>
          <cell r="B14653" t="str">
            <v>SAFETY GLASS ELVEX MODEL SG-16G GRAY</v>
          </cell>
          <cell r="C14653">
            <v>0</v>
          </cell>
          <cell r="D14653">
            <v>0</v>
          </cell>
          <cell r="E14653">
            <v>0</v>
          </cell>
          <cell r="K14653">
            <v>7</v>
          </cell>
          <cell r="L14653" t="str">
            <v>EA</v>
          </cell>
        </row>
        <row r="14654">
          <cell r="A14654" t="str">
            <v>FAC0233</v>
          </cell>
          <cell r="B14654" t="str">
            <v>INSULATED TERMINAL"RING TYPE" 5.3 mm#2-5</v>
          </cell>
          <cell r="C14654">
            <v>1</v>
          </cell>
          <cell r="D14654">
            <v>1000</v>
          </cell>
          <cell r="E14654">
            <v>0</v>
          </cell>
          <cell r="K14654">
            <v>7</v>
          </cell>
          <cell r="L14654" t="str">
            <v>EA</v>
          </cell>
        </row>
        <row r="14655">
          <cell r="A14655" t="str">
            <v>FAC0234</v>
          </cell>
          <cell r="B14655" t="str">
            <v>WELDING WIRE TIG TGS-50 2.0 mm."KOBE"</v>
          </cell>
          <cell r="C14655">
            <v>0</v>
          </cell>
          <cell r="D14655">
            <v>0</v>
          </cell>
          <cell r="E14655">
            <v>0</v>
          </cell>
          <cell r="K14655">
            <v>7</v>
          </cell>
          <cell r="L14655" t="str">
            <v>KG</v>
          </cell>
        </row>
        <row r="14656">
          <cell r="A14656" t="str">
            <v>FAC0235</v>
          </cell>
          <cell r="B14656" t="str">
            <v>GRIDER DISC 4" Thin(BROWN) FOR STEEL</v>
          </cell>
          <cell r="C14656">
            <v>0</v>
          </cell>
          <cell r="D14656">
            <v>0</v>
          </cell>
          <cell r="E14656">
            <v>0</v>
          </cell>
          <cell r="K14656">
            <v>7</v>
          </cell>
          <cell r="L14656" t="str">
            <v>EA</v>
          </cell>
        </row>
        <row r="14657">
          <cell r="A14657" t="str">
            <v>FAC0236</v>
          </cell>
          <cell r="B14657" t="str">
            <v>FILTER AIR PAINT 2"BV {1M.x20M.x70mm}</v>
          </cell>
          <cell r="C14657">
            <v>1150</v>
          </cell>
          <cell r="D14657">
            <v>0</v>
          </cell>
          <cell r="E14657">
            <v>0</v>
          </cell>
          <cell r="K14657">
            <v>99</v>
          </cell>
          <cell r="L14657" t="str">
            <v>RL</v>
          </cell>
        </row>
        <row r="14658">
          <cell r="A14658" t="str">
            <v>FAC0237</v>
          </cell>
          <cell r="B14658" t="str">
            <v>GLUE PVC {1,000 G.}</v>
          </cell>
          <cell r="C14658">
            <v>0</v>
          </cell>
          <cell r="D14658">
            <v>0</v>
          </cell>
          <cell r="E14658">
            <v>0</v>
          </cell>
          <cell r="K14658">
            <v>7</v>
          </cell>
          <cell r="L14658" t="str">
            <v>CN</v>
          </cell>
        </row>
        <row r="14659">
          <cell r="A14659" t="str">
            <v>FAC0238</v>
          </cell>
          <cell r="B14659" t="str">
            <v>PLASTIC BAG 18"x30" CLEAR</v>
          </cell>
          <cell r="C14659">
            <v>0</v>
          </cell>
          <cell r="D14659">
            <v>0</v>
          </cell>
          <cell r="E14659">
            <v>0</v>
          </cell>
          <cell r="K14659">
            <v>7</v>
          </cell>
          <cell r="L14659" t="str">
            <v>KG</v>
          </cell>
        </row>
        <row r="14660">
          <cell r="A14660" t="str">
            <v>FAC0239</v>
          </cell>
          <cell r="B14660" t="str">
            <v>BLUE COLOR FOR PAINT STEEL</v>
          </cell>
          <cell r="C14660">
            <v>0</v>
          </cell>
          <cell r="D14660">
            <v>0</v>
          </cell>
          <cell r="E14660">
            <v>0</v>
          </cell>
          <cell r="K14660">
            <v>7</v>
          </cell>
          <cell r="L14660" t="str">
            <v>CN</v>
          </cell>
        </row>
        <row r="14661">
          <cell r="A14661" t="str">
            <v>FAC0240</v>
          </cell>
          <cell r="B14661" t="str">
            <v>AK-POLYURETHANE FIN.ORANGE# 0459  (A)</v>
          </cell>
          <cell r="C14661">
            <v>0</v>
          </cell>
          <cell r="D14661">
            <v>0</v>
          </cell>
          <cell r="E14661">
            <v>0</v>
          </cell>
          <cell r="K14661">
            <v>7</v>
          </cell>
          <cell r="L14661" t="str">
            <v>GA</v>
          </cell>
        </row>
        <row r="14662">
          <cell r="A14662" t="str">
            <v>FAC0241</v>
          </cell>
          <cell r="B14662" t="str">
            <v>COLOR BLUE "OPEC" NO.G141</v>
          </cell>
          <cell r="C14662">
            <v>330</v>
          </cell>
          <cell r="D14662">
            <v>0</v>
          </cell>
          <cell r="E14662">
            <v>0</v>
          </cell>
          <cell r="K14662">
            <v>7</v>
          </cell>
          <cell r="L14662" t="str">
            <v>GA</v>
          </cell>
        </row>
        <row r="14663">
          <cell r="A14663" t="str">
            <v>FAC0242</v>
          </cell>
          <cell r="B14663" t="str">
            <v>AK-POLYURETHANE FIN.GRAY #0466 (A)</v>
          </cell>
          <cell r="C14663">
            <v>0</v>
          </cell>
          <cell r="D14663">
            <v>0</v>
          </cell>
          <cell r="E14663">
            <v>0</v>
          </cell>
          <cell r="K14663">
            <v>7</v>
          </cell>
          <cell r="L14663" t="str">
            <v>GA</v>
          </cell>
        </row>
        <row r="14664">
          <cell r="A14664" t="str">
            <v>FAC0243</v>
          </cell>
          <cell r="B14664" t="str">
            <v>AK-POLYURETHANE FIN.BLACK #9005 (A)</v>
          </cell>
          <cell r="C14664">
            <v>0</v>
          </cell>
          <cell r="D14664">
            <v>0</v>
          </cell>
          <cell r="E14664">
            <v>0</v>
          </cell>
          <cell r="K14664">
            <v>7</v>
          </cell>
          <cell r="L14664" t="str">
            <v>GA</v>
          </cell>
        </row>
        <row r="14665">
          <cell r="A14665" t="str">
            <v>FAC0244</v>
          </cell>
          <cell r="B14665" t="str">
            <v>HALF MASK "MPV-506-1"</v>
          </cell>
          <cell r="C14665">
            <v>0</v>
          </cell>
          <cell r="D14665">
            <v>0</v>
          </cell>
          <cell r="E14665">
            <v>0</v>
          </cell>
          <cell r="K14665">
            <v>7</v>
          </cell>
          <cell r="L14665" t="str">
            <v>PC</v>
          </cell>
        </row>
        <row r="14666">
          <cell r="A14666" t="str">
            <v>FAC0245</v>
          </cell>
          <cell r="B14666" t="str">
            <v>GOGGLE "MPV-440"</v>
          </cell>
          <cell r="C14666">
            <v>0</v>
          </cell>
          <cell r="D14666">
            <v>0</v>
          </cell>
          <cell r="E14666">
            <v>0</v>
          </cell>
          <cell r="K14666">
            <v>7</v>
          </cell>
          <cell r="L14666" t="str">
            <v>PC</v>
          </cell>
        </row>
        <row r="14667">
          <cell r="A14667" t="str">
            <v>FAC0246</v>
          </cell>
          <cell r="B14667" t="str">
            <v>CRAFSMN CLOTH SLEEVE LONG #NAVY BLUE#L</v>
          </cell>
          <cell r="C14667">
            <v>470</v>
          </cell>
          <cell r="D14667">
            <v>0</v>
          </cell>
          <cell r="E14667">
            <v>0</v>
          </cell>
          <cell r="K14667">
            <v>7</v>
          </cell>
          <cell r="L14667" t="str">
            <v>EA</v>
          </cell>
        </row>
        <row r="14668">
          <cell r="A14668" t="str">
            <v>FAC0247</v>
          </cell>
          <cell r="B14668" t="str">
            <v>ELECTRODE HOLDER 500 AMPS.</v>
          </cell>
          <cell r="C14668">
            <v>0</v>
          </cell>
          <cell r="D14668">
            <v>0</v>
          </cell>
          <cell r="E14668">
            <v>0</v>
          </cell>
          <cell r="K14668">
            <v>7</v>
          </cell>
          <cell r="L14668" t="str">
            <v>EA</v>
          </cell>
        </row>
        <row r="14669">
          <cell r="A14669" t="str">
            <v>FAC0248</v>
          </cell>
          <cell r="B14669" t="str">
            <v>DRILL BIT HIGH-SPEED 13/16"</v>
          </cell>
          <cell r="C14669">
            <v>0</v>
          </cell>
          <cell r="D14669">
            <v>0</v>
          </cell>
          <cell r="E14669">
            <v>0</v>
          </cell>
          <cell r="K14669">
            <v>7</v>
          </cell>
          <cell r="L14669" t="str">
            <v>EA</v>
          </cell>
        </row>
        <row r="14670">
          <cell r="A14670" t="str">
            <v>FAC0249</v>
          </cell>
          <cell r="B14670" t="str">
            <v>SAW BELT M42-34-1.1-PFV-4/6-4350 MM.</v>
          </cell>
          <cell r="C14670">
            <v>1445</v>
          </cell>
          <cell r="D14670">
            <v>0</v>
          </cell>
          <cell r="E14670">
            <v>0</v>
          </cell>
          <cell r="K14670">
            <v>7</v>
          </cell>
          <cell r="L14670" t="str">
            <v>EA</v>
          </cell>
        </row>
        <row r="14671">
          <cell r="A14671" t="str">
            <v>FAC0250</v>
          </cell>
          <cell r="B14671" t="str">
            <v>SAW "ECLIPSE" SKY-BLUE SIZE 18 INC.</v>
          </cell>
          <cell r="C14671">
            <v>30.5</v>
          </cell>
          <cell r="D14671">
            <v>102</v>
          </cell>
          <cell r="E14671">
            <v>0</v>
          </cell>
          <cell r="K14671">
            <v>7</v>
          </cell>
          <cell r="L14671" t="str">
            <v>EA</v>
          </cell>
        </row>
        <row r="14672">
          <cell r="A14672" t="str">
            <v>FAC0251</v>
          </cell>
          <cell r="B14672" t="str">
            <v>INSULATED TERMINAL PIN 2-AF IC 0502 BLUE</v>
          </cell>
          <cell r="C14672">
            <v>1.95</v>
          </cell>
          <cell r="D14672">
            <v>0</v>
          </cell>
          <cell r="E14672">
            <v>0</v>
          </cell>
          <cell r="K14672">
            <v>7</v>
          </cell>
          <cell r="L14672" t="str">
            <v>EA</v>
          </cell>
        </row>
        <row r="14673">
          <cell r="A14673" t="str">
            <v>FAC0252</v>
          </cell>
          <cell r="B14673" t="str">
            <v>HOLE SAW 30 mm.MODEL R19 NO.52805"RIGID"</v>
          </cell>
          <cell r="C14673">
            <v>510</v>
          </cell>
          <cell r="D14673">
            <v>0</v>
          </cell>
          <cell r="E14673">
            <v>0</v>
          </cell>
          <cell r="K14673">
            <v>7</v>
          </cell>
          <cell r="L14673" t="str">
            <v>EA</v>
          </cell>
        </row>
        <row r="14674">
          <cell r="A14674" t="str">
            <v>FAC0253</v>
          </cell>
          <cell r="B14674" t="str">
            <v>NOT USED</v>
          </cell>
          <cell r="C14674">
            <v>0</v>
          </cell>
          <cell r="D14674">
            <v>0</v>
          </cell>
          <cell r="E14674">
            <v>0</v>
          </cell>
          <cell r="K14674">
            <v>7</v>
          </cell>
          <cell r="L14674" t="str">
            <v>EA</v>
          </cell>
        </row>
        <row r="14675">
          <cell r="A14675" t="str">
            <v>FAC0254</v>
          </cell>
          <cell r="B14675" t="str">
            <v>WELD.WIRE ER309L SIZE 1.2 MM.MIG "RIMA"</v>
          </cell>
          <cell r="C14675">
            <v>0</v>
          </cell>
          <cell r="D14675">
            <v>0</v>
          </cell>
          <cell r="E14675">
            <v>0</v>
          </cell>
          <cell r="K14675">
            <v>7</v>
          </cell>
          <cell r="L14675" t="str">
            <v>RL</v>
          </cell>
        </row>
        <row r="14676">
          <cell r="A14676" t="str">
            <v>FAC0255</v>
          </cell>
          <cell r="B14676" t="str">
            <v>NOT USED</v>
          </cell>
          <cell r="C14676">
            <v>0</v>
          </cell>
          <cell r="D14676">
            <v>0</v>
          </cell>
          <cell r="E14676">
            <v>0</v>
          </cell>
          <cell r="K14676">
            <v>12</v>
          </cell>
          <cell r="L14676" t="str">
            <v>SET</v>
          </cell>
        </row>
        <row r="14677">
          <cell r="A14677" t="str">
            <v>FAC0256</v>
          </cell>
          <cell r="B14677" t="str">
            <v>ROLLER SIZE 215x118 mm.</v>
          </cell>
          <cell r="C14677">
            <v>0</v>
          </cell>
          <cell r="D14677">
            <v>0</v>
          </cell>
          <cell r="E14677">
            <v>0</v>
          </cell>
          <cell r="K14677">
            <v>7</v>
          </cell>
          <cell r="L14677" t="str">
            <v>PC</v>
          </cell>
        </row>
        <row r="14678">
          <cell r="A14678" t="str">
            <v>FAC0257</v>
          </cell>
          <cell r="B14678" t="str">
            <v>ROLLER SIZE 145x100 mm.</v>
          </cell>
          <cell r="C14678">
            <v>0</v>
          </cell>
          <cell r="D14678">
            <v>0</v>
          </cell>
          <cell r="E14678">
            <v>0</v>
          </cell>
          <cell r="K14678">
            <v>7</v>
          </cell>
          <cell r="L14678" t="str">
            <v>PC</v>
          </cell>
        </row>
        <row r="14679">
          <cell r="A14679" t="str">
            <v>FAC0258</v>
          </cell>
          <cell r="B14679" t="str">
            <v>SAFETY SPECTACLES MODEL:SE-2132 GLAY LEN</v>
          </cell>
          <cell r="C14679">
            <v>0</v>
          </cell>
          <cell r="D14679">
            <v>0</v>
          </cell>
          <cell r="E14679">
            <v>0</v>
          </cell>
          <cell r="K14679">
            <v>7</v>
          </cell>
          <cell r="L14679" t="str">
            <v>EA</v>
          </cell>
        </row>
        <row r="14680">
          <cell r="A14680" t="str">
            <v>FAC0259</v>
          </cell>
          <cell r="B14680" t="str">
            <v>TAP M5 x 0.8 [3EA/BX] "CARBORUNDUM"</v>
          </cell>
          <cell r="C14680">
            <v>0</v>
          </cell>
          <cell r="D14680">
            <v>0</v>
          </cell>
          <cell r="E14680">
            <v>0</v>
          </cell>
          <cell r="K14680">
            <v>7</v>
          </cell>
          <cell r="L14680" t="str">
            <v>BX</v>
          </cell>
        </row>
        <row r="14681">
          <cell r="A14681" t="str">
            <v>FAC0260</v>
          </cell>
          <cell r="B14681" t="str">
            <v>GLOVE NITRILE COATED ABRASION RESISTANT</v>
          </cell>
          <cell r="C14681">
            <v>0</v>
          </cell>
          <cell r="D14681">
            <v>0</v>
          </cell>
          <cell r="E14681">
            <v>0</v>
          </cell>
          <cell r="K14681">
            <v>7</v>
          </cell>
          <cell r="L14681" t="str">
            <v>PR</v>
          </cell>
        </row>
        <row r="14682">
          <cell r="A14682" t="str">
            <v>FAC0261</v>
          </cell>
          <cell r="B14682" t="str">
            <v>WELD.WIRE ER309L SIZE 0.9-1 MM "NIPPON"</v>
          </cell>
          <cell r="C14682">
            <v>0</v>
          </cell>
          <cell r="D14682">
            <v>0</v>
          </cell>
          <cell r="E14682">
            <v>0</v>
          </cell>
          <cell r="K14682">
            <v>7</v>
          </cell>
          <cell r="L14682" t="str">
            <v>RL</v>
          </cell>
        </row>
        <row r="14683">
          <cell r="A14683" t="str">
            <v>FAC0262</v>
          </cell>
          <cell r="B14683" t="str">
            <v>WEL-TIG-ER308L SIZE 3.2 MM.[5 KGS/BX]</v>
          </cell>
          <cell r="C14683">
            <v>1375</v>
          </cell>
          <cell r="D14683">
            <v>0</v>
          </cell>
          <cell r="E14683">
            <v>0</v>
          </cell>
          <cell r="K14683">
            <v>7</v>
          </cell>
          <cell r="L14683" t="str">
            <v>BX</v>
          </cell>
        </row>
        <row r="14684">
          <cell r="A14684" t="str">
            <v>FAC0263</v>
          </cell>
          <cell r="B14684" t="str">
            <v>PIVOT JETBROACH P/N 06025 FOR 14 MM.</v>
          </cell>
          <cell r="C14684">
            <v>495</v>
          </cell>
          <cell r="D14684">
            <v>0</v>
          </cell>
          <cell r="E14684">
            <v>0</v>
          </cell>
          <cell r="K14684">
            <v>15</v>
          </cell>
          <cell r="L14684" t="str">
            <v>EA</v>
          </cell>
        </row>
        <row r="14685">
          <cell r="A14685" t="str">
            <v>FAC0264</v>
          </cell>
          <cell r="B14685" t="str">
            <v>AXLE HOLE SAW MODEL NO.R1 "RIGID"</v>
          </cell>
          <cell r="C14685">
            <v>635</v>
          </cell>
          <cell r="D14685">
            <v>0</v>
          </cell>
          <cell r="E14685">
            <v>0</v>
          </cell>
          <cell r="K14685">
            <v>7</v>
          </cell>
          <cell r="L14685" t="str">
            <v>EA</v>
          </cell>
        </row>
        <row r="14686">
          <cell r="A14686" t="str">
            <v>FAC0265</v>
          </cell>
          <cell r="B14686" t="str">
            <v>AXLE HOLE SAW MODEL NO.R2 "RIGID"</v>
          </cell>
          <cell r="C14686">
            <v>585</v>
          </cell>
          <cell r="D14686">
            <v>0</v>
          </cell>
          <cell r="E14686">
            <v>0</v>
          </cell>
          <cell r="K14686">
            <v>7</v>
          </cell>
          <cell r="L14686" t="str">
            <v>EA</v>
          </cell>
        </row>
        <row r="14687">
          <cell r="A14687" t="str">
            <v>FAC0266</v>
          </cell>
          <cell r="B14687" t="str">
            <v>TAP M6 X 1.0 "CARBORUNDUM"(3 EA/SET)</v>
          </cell>
          <cell r="C14687">
            <v>215</v>
          </cell>
          <cell r="D14687">
            <v>0</v>
          </cell>
          <cell r="E14687">
            <v>0</v>
          </cell>
          <cell r="K14687">
            <v>7</v>
          </cell>
          <cell r="L14687" t="str">
            <v>EA</v>
          </cell>
        </row>
        <row r="14688">
          <cell r="A14688" t="str">
            <v>FAC0267</v>
          </cell>
          <cell r="B14688" t="str">
            <v>LOCTITE NO. 565 CONTROL STRENGTH(250ml)</v>
          </cell>
          <cell r="C14688">
            <v>0</v>
          </cell>
          <cell r="D14688">
            <v>0</v>
          </cell>
          <cell r="E14688">
            <v>0</v>
          </cell>
          <cell r="K14688">
            <v>7</v>
          </cell>
          <cell r="L14688" t="str">
            <v>EA</v>
          </cell>
        </row>
        <row r="14689">
          <cell r="A14689" t="str">
            <v>FAC0268</v>
          </cell>
          <cell r="B14689" t="str">
            <v>HALF MASK :SURVIAIR BLUE 1 SD COMPLEATED</v>
          </cell>
          <cell r="C14689">
            <v>0</v>
          </cell>
          <cell r="D14689">
            <v>0</v>
          </cell>
          <cell r="E14689">
            <v>0</v>
          </cell>
          <cell r="K14689">
            <v>7</v>
          </cell>
          <cell r="L14689" t="str">
            <v>EA</v>
          </cell>
        </row>
        <row r="14690">
          <cell r="A14690" t="str">
            <v>FAC0270</v>
          </cell>
          <cell r="B14690" t="str">
            <v>NOT USED</v>
          </cell>
          <cell r="C14690">
            <v>0</v>
          </cell>
          <cell r="D14690">
            <v>0</v>
          </cell>
          <cell r="E14690">
            <v>0</v>
          </cell>
          <cell r="K14690">
            <v>7</v>
          </cell>
          <cell r="L14690" t="str">
            <v>EA</v>
          </cell>
        </row>
        <row r="14691">
          <cell r="A14691" t="str">
            <v>FAC0271</v>
          </cell>
          <cell r="B14691" t="str">
            <v>LEATHER WELD.LONG ARM</v>
          </cell>
          <cell r="C14691">
            <v>135</v>
          </cell>
          <cell r="D14691">
            <v>0</v>
          </cell>
          <cell r="E14691">
            <v>0</v>
          </cell>
          <cell r="K14691">
            <v>7</v>
          </cell>
          <cell r="L14691" t="str">
            <v>PR</v>
          </cell>
        </row>
        <row r="14692">
          <cell r="A14692" t="str">
            <v>FAC0272</v>
          </cell>
          <cell r="B14692" t="str">
            <v>QUICK CONNECT H3555/150 F/M FLAT"UTILUX"</v>
          </cell>
          <cell r="C14692">
            <v>0</v>
          </cell>
          <cell r="D14692">
            <v>0</v>
          </cell>
          <cell r="E14692">
            <v>0</v>
          </cell>
          <cell r="K14692">
            <v>7</v>
          </cell>
          <cell r="L14692" t="str">
            <v>EA</v>
          </cell>
        </row>
        <row r="14693">
          <cell r="A14693" t="str">
            <v>FAC0273</v>
          </cell>
          <cell r="B14693" t="str">
            <v>QUICK CONNECT H2832/150MALE FLAT"UTILUX"</v>
          </cell>
          <cell r="C14693">
            <v>0</v>
          </cell>
          <cell r="D14693">
            <v>0</v>
          </cell>
          <cell r="E14693">
            <v>0</v>
          </cell>
          <cell r="K14693">
            <v>7</v>
          </cell>
          <cell r="L14693" t="str">
            <v>EA</v>
          </cell>
        </row>
        <row r="14694">
          <cell r="A14694" t="str">
            <v>FAC0274</v>
          </cell>
          <cell r="B14694" t="str">
            <v>EP-3122 RES. RED OXIDE PRIMER A</v>
          </cell>
          <cell r="C14694">
            <v>560</v>
          </cell>
          <cell r="D14694">
            <v>0</v>
          </cell>
          <cell r="E14694">
            <v>0</v>
          </cell>
          <cell r="K14694">
            <v>7</v>
          </cell>
          <cell r="L14694" t="str">
            <v>GA</v>
          </cell>
        </row>
        <row r="14695">
          <cell r="A14695" t="str">
            <v>FAC0275</v>
          </cell>
          <cell r="B14695" t="str">
            <v>SAFETY GLASS MODEL:SE-74-C CLEAR LENS</v>
          </cell>
          <cell r="C14695">
            <v>0</v>
          </cell>
          <cell r="D14695">
            <v>0</v>
          </cell>
          <cell r="E14695">
            <v>0</v>
          </cell>
          <cell r="K14695">
            <v>7</v>
          </cell>
          <cell r="L14695" t="str">
            <v>EA</v>
          </cell>
        </row>
        <row r="14696">
          <cell r="A14696" t="str">
            <v>FAC0276</v>
          </cell>
          <cell r="B14696" t="str">
            <v>GRINDING CYLINDER POINT NO.W-187 1/2"x1"</v>
          </cell>
          <cell r="C14696">
            <v>25</v>
          </cell>
          <cell r="D14696">
            <v>10</v>
          </cell>
          <cell r="E14696">
            <v>0</v>
          </cell>
          <cell r="K14696">
            <v>7</v>
          </cell>
          <cell r="L14696" t="str">
            <v>EA</v>
          </cell>
        </row>
        <row r="14697">
          <cell r="A14697" t="str">
            <v>FAC0277</v>
          </cell>
          <cell r="B14697" t="str">
            <v>TAP 3/16 x 24 BSW  "YAWATA"</v>
          </cell>
          <cell r="C14697">
            <v>565</v>
          </cell>
          <cell r="D14697">
            <v>0</v>
          </cell>
          <cell r="E14697">
            <v>0</v>
          </cell>
          <cell r="K14697">
            <v>7</v>
          </cell>
          <cell r="L14697" t="str">
            <v>EA</v>
          </cell>
        </row>
        <row r="14698">
          <cell r="A14698" t="str">
            <v>FAC0278</v>
          </cell>
          <cell r="B14698" t="str">
            <v>BLIND RIVET STLSS DIA. 5/32" x 1/2"</v>
          </cell>
          <cell r="C14698">
            <v>0</v>
          </cell>
          <cell r="D14698">
            <v>0</v>
          </cell>
          <cell r="E14698">
            <v>0</v>
          </cell>
          <cell r="K14698">
            <v>7</v>
          </cell>
          <cell r="L14698" t="str">
            <v>BX</v>
          </cell>
        </row>
        <row r="14699">
          <cell r="A14699" t="str">
            <v>FAC0279</v>
          </cell>
          <cell r="B14699" t="str">
            <v>AK-POLYURETHANE BLACK #9005</v>
          </cell>
          <cell r="C14699">
            <v>0</v>
          </cell>
          <cell r="D14699">
            <v>0</v>
          </cell>
          <cell r="E14699">
            <v>0</v>
          </cell>
          <cell r="K14699">
            <v>15</v>
          </cell>
          <cell r="L14699" t="str">
            <v>GA</v>
          </cell>
        </row>
        <row r="14700">
          <cell r="A14700" t="str">
            <v>FAC0280</v>
          </cell>
          <cell r="B14700" t="str">
            <v>COLOUR SPRAY REFLEX #WHITE "RAYLAND"</v>
          </cell>
          <cell r="C14700">
            <v>0</v>
          </cell>
          <cell r="D14700">
            <v>0</v>
          </cell>
          <cell r="E14700">
            <v>0</v>
          </cell>
          <cell r="K14700">
            <v>7</v>
          </cell>
          <cell r="L14700" t="str">
            <v>EA</v>
          </cell>
        </row>
        <row r="14701">
          <cell r="A14701" t="str">
            <v>FAC0281</v>
          </cell>
          <cell r="B14701" t="str">
            <v>COLOUR SPRAY REFLEX#RED "RAYLAND"</v>
          </cell>
          <cell r="C14701">
            <v>0</v>
          </cell>
          <cell r="D14701">
            <v>0</v>
          </cell>
          <cell r="E14701">
            <v>0</v>
          </cell>
          <cell r="K14701">
            <v>7</v>
          </cell>
          <cell r="L14701" t="str">
            <v>EA</v>
          </cell>
        </row>
        <row r="14702">
          <cell r="A14702" t="str">
            <v>FAC0282</v>
          </cell>
          <cell r="B14702" t="str">
            <v>M8-1.25 HH BOTL x 75 MM.</v>
          </cell>
          <cell r="C14702">
            <v>0</v>
          </cell>
          <cell r="D14702">
            <v>0</v>
          </cell>
          <cell r="E14702">
            <v>0</v>
          </cell>
          <cell r="K14702">
            <v>12</v>
          </cell>
          <cell r="L14702" t="str">
            <v>EA</v>
          </cell>
        </row>
        <row r="14703">
          <cell r="A14703" t="str">
            <v>FAC0283</v>
          </cell>
          <cell r="B14703" t="str">
            <v>STAINLESS STEEL HINGES NO.ST-76-WOR  3"</v>
          </cell>
          <cell r="C14703">
            <v>0</v>
          </cell>
          <cell r="D14703">
            <v>0</v>
          </cell>
          <cell r="E14703">
            <v>0</v>
          </cell>
          <cell r="K14703">
            <v>7</v>
          </cell>
          <cell r="L14703" t="str">
            <v>EA</v>
          </cell>
        </row>
        <row r="14704">
          <cell r="A14704" t="str">
            <v>FAC0284</v>
          </cell>
          <cell r="B14704" t="str">
            <v>HEX SOCKET SCREW M6 x 1.0 x 35 mm.</v>
          </cell>
          <cell r="C14704">
            <v>0</v>
          </cell>
          <cell r="D14704">
            <v>0</v>
          </cell>
          <cell r="E14704">
            <v>0</v>
          </cell>
          <cell r="K14704">
            <v>12</v>
          </cell>
          <cell r="L14704" t="str">
            <v>EA</v>
          </cell>
        </row>
        <row r="14705">
          <cell r="A14705" t="str">
            <v>FAC0285</v>
          </cell>
          <cell r="B14705" t="str">
            <v>1/8" GREASE ZERK, STRAIGHT</v>
          </cell>
          <cell r="C14705">
            <v>0</v>
          </cell>
          <cell r="D14705">
            <v>0</v>
          </cell>
          <cell r="E14705">
            <v>0</v>
          </cell>
          <cell r="K14705">
            <v>7</v>
          </cell>
          <cell r="L14705" t="str">
            <v>EA</v>
          </cell>
        </row>
        <row r="14706">
          <cell r="A14706" t="str">
            <v>FAC0286</v>
          </cell>
          <cell r="B14706" t="str">
            <v>RITE-LOK PS-65 [250ml]</v>
          </cell>
          <cell r="C14706">
            <v>0</v>
          </cell>
          <cell r="D14706">
            <v>0</v>
          </cell>
          <cell r="E14706">
            <v>0</v>
          </cell>
          <cell r="K14706">
            <v>7</v>
          </cell>
          <cell r="L14706" t="str">
            <v>EA</v>
          </cell>
        </row>
        <row r="14707">
          <cell r="A14707" t="str">
            <v>FAC0287</v>
          </cell>
          <cell r="B14707" t="str">
            <v>RITE-LOK TL-42 [50ml]</v>
          </cell>
          <cell r="C14707">
            <v>0</v>
          </cell>
          <cell r="D14707">
            <v>0</v>
          </cell>
          <cell r="E14707">
            <v>0</v>
          </cell>
          <cell r="K14707">
            <v>7</v>
          </cell>
          <cell r="L14707" t="str">
            <v>EA</v>
          </cell>
        </row>
        <row r="14708">
          <cell r="A14708" t="str">
            <v>FAC0288</v>
          </cell>
          <cell r="B14708" t="str">
            <v>RITE-LOK PS-77 [50ml]</v>
          </cell>
          <cell r="C14708">
            <v>0</v>
          </cell>
          <cell r="D14708">
            <v>0</v>
          </cell>
          <cell r="E14708">
            <v>0</v>
          </cell>
          <cell r="K14708">
            <v>7</v>
          </cell>
          <cell r="L14708" t="str">
            <v>EA</v>
          </cell>
        </row>
        <row r="14709">
          <cell r="A14709" t="str">
            <v>FAC0289</v>
          </cell>
          <cell r="B14709" t="str">
            <v>RIVET SIZE 5/32" X 1/2" [1000 Ea/Bx]</v>
          </cell>
          <cell r="C14709">
            <v>0</v>
          </cell>
          <cell r="D14709">
            <v>0</v>
          </cell>
          <cell r="E14709">
            <v>0</v>
          </cell>
          <cell r="K14709">
            <v>7</v>
          </cell>
          <cell r="L14709" t="str">
            <v>BX</v>
          </cell>
        </row>
        <row r="14710">
          <cell r="A14710" t="str">
            <v>FAC0290</v>
          </cell>
          <cell r="B14710" t="str">
            <v>BLIND RIVET STLSS DIA.4mm=5/32"X13mmLG</v>
          </cell>
          <cell r="C14710">
            <v>0</v>
          </cell>
          <cell r="D14710">
            <v>0</v>
          </cell>
          <cell r="E14710">
            <v>0</v>
          </cell>
          <cell r="K14710">
            <v>7</v>
          </cell>
          <cell r="L14710" t="str">
            <v>EA</v>
          </cell>
        </row>
        <row r="14711">
          <cell r="A14711" t="str">
            <v>FAC0291</v>
          </cell>
          <cell r="B14711" t="str">
            <v>STAINLESS STEEL HINGE SIZE 4"x3" #243SS</v>
          </cell>
          <cell r="C14711">
            <v>0</v>
          </cell>
          <cell r="D14711">
            <v>0</v>
          </cell>
          <cell r="E14711">
            <v>0</v>
          </cell>
          <cell r="K14711">
            <v>7</v>
          </cell>
          <cell r="L14711" t="str">
            <v>EA</v>
          </cell>
        </row>
        <row r="14712">
          <cell r="A14712" t="str">
            <v>FAC0292</v>
          </cell>
          <cell r="B14712" t="str">
            <v>MACHINE FOR TENSILE TEST</v>
          </cell>
          <cell r="C14712">
            <v>0</v>
          </cell>
          <cell r="D14712">
            <v>0</v>
          </cell>
          <cell r="E14712">
            <v>0</v>
          </cell>
          <cell r="K14712">
            <v>7</v>
          </cell>
          <cell r="L14712" t="str">
            <v>EA</v>
          </cell>
        </row>
        <row r="14713">
          <cell r="A14713" t="str">
            <v>FAC0293</v>
          </cell>
          <cell r="B14713" t="str">
            <v>FILTER AIR PAINT  NF300/1</v>
          </cell>
          <cell r="C14713">
            <v>7000</v>
          </cell>
          <cell r="D14713">
            <v>0</v>
          </cell>
          <cell r="E14713">
            <v>0</v>
          </cell>
          <cell r="K14713">
            <v>30</v>
          </cell>
          <cell r="L14713" t="str">
            <v>RL</v>
          </cell>
        </row>
        <row r="14714">
          <cell r="A14714" t="str">
            <v>FAC0294</v>
          </cell>
          <cell r="B14714" t="str">
            <v>FACE SHIELD MODEL FC-48C CLEAR</v>
          </cell>
          <cell r="C14714">
            <v>395</v>
          </cell>
          <cell r="D14714">
            <v>11</v>
          </cell>
          <cell r="E14714">
            <v>0</v>
          </cell>
          <cell r="K14714">
            <v>7</v>
          </cell>
          <cell r="L14714" t="str">
            <v>EA</v>
          </cell>
        </row>
        <row r="14715">
          <cell r="A14715" t="str">
            <v>FAC0295</v>
          </cell>
          <cell r="B14715" t="str">
            <v>SAFETY GOGGLES MODEL SE 22 PANOS PG-183</v>
          </cell>
          <cell r="C14715">
            <v>0</v>
          </cell>
          <cell r="D14715">
            <v>0</v>
          </cell>
          <cell r="E14715">
            <v>0</v>
          </cell>
          <cell r="K14715">
            <v>7</v>
          </cell>
          <cell r="L14715" t="str">
            <v>EA</v>
          </cell>
        </row>
        <row r="14716">
          <cell r="A14716" t="str">
            <v>FAC0296</v>
          </cell>
          <cell r="B14716" t="str">
            <v>LIQUID GASKET LOXEAL #59-20 [310ml]</v>
          </cell>
          <cell r="C14716">
            <v>0</v>
          </cell>
          <cell r="D14716">
            <v>0</v>
          </cell>
          <cell r="E14716">
            <v>0</v>
          </cell>
          <cell r="K14716">
            <v>7</v>
          </cell>
          <cell r="L14716" t="str">
            <v>EA</v>
          </cell>
        </row>
        <row r="14717">
          <cell r="A14717" t="str">
            <v>FAC0297</v>
          </cell>
          <cell r="B14717" t="str">
            <v>LIQUID GASKETING LOXEAL #58-31 (50ml)</v>
          </cell>
          <cell r="C14717">
            <v>0</v>
          </cell>
          <cell r="D14717">
            <v>0</v>
          </cell>
          <cell r="E14717">
            <v>0</v>
          </cell>
          <cell r="K14717">
            <v>7</v>
          </cell>
          <cell r="L14717" t="str">
            <v>EA</v>
          </cell>
        </row>
        <row r="14718">
          <cell r="A14718" t="str">
            <v>FAC0298</v>
          </cell>
          <cell r="B14718" t="str">
            <v>TESETO DEVELOPER FD-S</v>
          </cell>
          <cell r="C14718">
            <v>0</v>
          </cell>
          <cell r="D14718">
            <v>0</v>
          </cell>
          <cell r="E14718">
            <v>0</v>
          </cell>
          <cell r="K14718">
            <v>7</v>
          </cell>
          <cell r="L14718" t="str">
            <v>CN</v>
          </cell>
        </row>
        <row r="14719">
          <cell r="A14719" t="str">
            <v>FAC0299</v>
          </cell>
          <cell r="B14719" t="str">
            <v>TASETO REMOVER</v>
          </cell>
          <cell r="C14719">
            <v>0</v>
          </cell>
          <cell r="D14719">
            <v>0</v>
          </cell>
          <cell r="E14719">
            <v>0</v>
          </cell>
          <cell r="K14719">
            <v>7</v>
          </cell>
          <cell r="L14719" t="str">
            <v>CN</v>
          </cell>
        </row>
        <row r="14720">
          <cell r="A14720" t="str">
            <v>FAC0300</v>
          </cell>
          <cell r="B14720" t="str">
            <v>TASETO PENETRANT</v>
          </cell>
          <cell r="C14720">
            <v>0</v>
          </cell>
          <cell r="D14720">
            <v>0</v>
          </cell>
          <cell r="E14720">
            <v>0</v>
          </cell>
          <cell r="K14720">
            <v>7</v>
          </cell>
          <cell r="L14720" t="str">
            <v>CN</v>
          </cell>
        </row>
        <row r="14721">
          <cell r="A14721" t="str">
            <v>FAC0301</v>
          </cell>
          <cell r="B14721" t="str">
            <v>DRILL BIT SIZE 1/2" (TAPER)</v>
          </cell>
          <cell r="C14721">
            <v>450</v>
          </cell>
          <cell r="D14721">
            <v>0</v>
          </cell>
          <cell r="E14721">
            <v>0</v>
          </cell>
          <cell r="K14721">
            <v>7</v>
          </cell>
          <cell r="L14721" t="str">
            <v>EA</v>
          </cell>
        </row>
        <row r="14722">
          <cell r="A14722" t="str">
            <v>FAC0302</v>
          </cell>
          <cell r="B14722" t="str">
            <v>DRILL BIT SIZE 5/8" (TAPER)</v>
          </cell>
          <cell r="C14722">
            <v>0</v>
          </cell>
          <cell r="D14722">
            <v>0</v>
          </cell>
          <cell r="E14722">
            <v>0</v>
          </cell>
          <cell r="K14722">
            <v>7</v>
          </cell>
          <cell r="L14722" t="str">
            <v>EA</v>
          </cell>
        </row>
        <row r="14723">
          <cell r="A14723" t="str">
            <v>FAC0303</v>
          </cell>
          <cell r="B14723" t="str">
            <v>MASKING TAPE 1"  "APPOLO" OR EQUAL</v>
          </cell>
          <cell r="C14723">
            <v>0</v>
          </cell>
          <cell r="D14723">
            <v>0</v>
          </cell>
          <cell r="E14723">
            <v>0</v>
          </cell>
          <cell r="K14723">
            <v>7</v>
          </cell>
          <cell r="L14723" t="str">
            <v>RL</v>
          </cell>
        </row>
        <row r="14724">
          <cell r="A14724" t="str">
            <v>FAC0304</v>
          </cell>
          <cell r="B14724" t="str">
            <v>MASKING TAPE 2"3M#2214</v>
          </cell>
          <cell r="C14724">
            <v>65</v>
          </cell>
          <cell r="D14724">
            <v>26</v>
          </cell>
          <cell r="E14724">
            <v>0</v>
          </cell>
          <cell r="K14724">
            <v>15</v>
          </cell>
          <cell r="L14724" t="str">
            <v>RL</v>
          </cell>
        </row>
        <row r="14725">
          <cell r="A14725" t="str">
            <v>FAC0305</v>
          </cell>
          <cell r="B14725" t="str">
            <v>WEBBING SLINGS 4" LG5.5 M. WEIGHT 4 TON</v>
          </cell>
          <cell r="C14725">
            <v>2750</v>
          </cell>
          <cell r="D14725">
            <v>0</v>
          </cell>
          <cell r="E14725">
            <v>0</v>
          </cell>
          <cell r="K14725">
            <v>30</v>
          </cell>
          <cell r="L14725" t="str">
            <v>EA</v>
          </cell>
        </row>
        <row r="14726">
          <cell r="A14726" t="str">
            <v>FAC0306</v>
          </cell>
          <cell r="B14726" t="str">
            <v>NITTO  B-10A GTINDING BELT AA#120x10</v>
          </cell>
          <cell r="C14726">
            <v>0</v>
          </cell>
          <cell r="D14726">
            <v>0</v>
          </cell>
          <cell r="E14726">
            <v>0</v>
          </cell>
          <cell r="K14726">
            <v>7</v>
          </cell>
          <cell r="L14726" t="str">
            <v>BX</v>
          </cell>
        </row>
        <row r="14727">
          <cell r="A14727" t="str">
            <v>FAC0307</v>
          </cell>
          <cell r="B14727" t="str">
            <v>NITTO  B-20B GTINDING BELT AA#120x20</v>
          </cell>
          <cell r="C14727">
            <v>0</v>
          </cell>
          <cell r="D14727">
            <v>0</v>
          </cell>
          <cell r="E14727">
            <v>0</v>
          </cell>
          <cell r="K14727">
            <v>7</v>
          </cell>
          <cell r="L14727" t="str">
            <v>BX</v>
          </cell>
        </row>
        <row r="14728">
          <cell r="A14728" t="str">
            <v>FAC0308</v>
          </cell>
          <cell r="B14728" t="str">
            <v>WIRE CONNECTOR (ALL PLASTIC) 2x1.5 COND</v>
          </cell>
          <cell r="C14728">
            <v>0</v>
          </cell>
          <cell r="D14728">
            <v>0</v>
          </cell>
          <cell r="E14728">
            <v>0</v>
          </cell>
          <cell r="K14728">
            <v>7</v>
          </cell>
          <cell r="L14728" t="str">
            <v>EA</v>
          </cell>
        </row>
        <row r="14729">
          <cell r="A14729" t="str">
            <v>FAC0309</v>
          </cell>
          <cell r="B14729" t="str">
            <v>WIRE CONNECTOR (WITH SPRING) 2x1.5 COND</v>
          </cell>
          <cell r="C14729">
            <v>0</v>
          </cell>
          <cell r="D14729">
            <v>0</v>
          </cell>
          <cell r="E14729">
            <v>0</v>
          </cell>
          <cell r="K14729">
            <v>7</v>
          </cell>
          <cell r="L14729" t="str">
            <v>EA</v>
          </cell>
        </row>
        <row r="14730">
          <cell r="A14730" t="str">
            <v>FAC0310</v>
          </cell>
          <cell r="B14730" t="str">
            <v>LOXEAL #58-11 (250ml) THREADSEALING</v>
          </cell>
          <cell r="C14730">
            <v>0</v>
          </cell>
          <cell r="D14730">
            <v>0</v>
          </cell>
          <cell r="E14730">
            <v>0</v>
          </cell>
          <cell r="K14730">
            <v>7</v>
          </cell>
          <cell r="L14730" t="str">
            <v>EA</v>
          </cell>
        </row>
        <row r="14731">
          <cell r="A14731" t="str">
            <v>FAC0311</v>
          </cell>
          <cell r="B14731" t="str">
            <v>SAW BELT 0.65 MM-4T-30ME/RL "STARRET"</v>
          </cell>
          <cell r="C14731">
            <v>0</v>
          </cell>
          <cell r="D14731">
            <v>0</v>
          </cell>
          <cell r="E14731">
            <v>0</v>
          </cell>
          <cell r="K14731">
            <v>7</v>
          </cell>
          <cell r="L14731" t="str">
            <v>RL</v>
          </cell>
        </row>
        <row r="14732">
          <cell r="A14732" t="str">
            <v>FAC0312</v>
          </cell>
          <cell r="B14732" t="str">
            <v>TAP 7/16" x 20 (3 EA/SET) "DORMER"</v>
          </cell>
          <cell r="C14732">
            <v>0</v>
          </cell>
          <cell r="D14732">
            <v>0</v>
          </cell>
          <cell r="E14732">
            <v>0</v>
          </cell>
          <cell r="K14732">
            <v>7</v>
          </cell>
          <cell r="L14732" t="str">
            <v>SET</v>
          </cell>
        </row>
        <row r="14733">
          <cell r="A14733" t="str">
            <v>FAC0313</v>
          </cell>
          <cell r="B14733" t="str">
            <v>TAP 10 MM x 1.5 (3 EA/SET) "DORMER"</v>
          </cell>
          <cell r="C14733">
            <v>0</v>
          </cell>
          <cell r="D14733">
            <v>0</v>
          </cell>
          <cell r="E14733">
            <v>0</v>
          </cell>
          <cell r="K14733">
            <v>7</v>
          </cell>
          <cell r="L14733" t="str">
            <v>SET</v>
          </cell>
        </row>
        <row r="14734">
          <cell r="A14734" t="str">
            <v>FAC0314</v>
          </cell>
          <cell r="B14734" t="str">
            <v>TAP 10 MM x 1.25 (3 EA/SET) "DORMER"</v>
          </cell>
          <cell r="C14734">
            <v>0</v>
          </cell>
          <cell r="D14734">
            <v>0</v>
          </cell>
          <cell r="E14734">
            <v>0</v>
          </cell>
          <cell r="K14734">
            <v>7</v>
          </cell>
          <cell r="L14734" t="str">
            <v>SET</v>
          </cell>
        </row>
        <row r="14735">
          <cell r="A14735" t="str">
            <v>FAC0315</v>
          </cell>
          <cell r="B14735" t="str">
            <v>IMPACT RUBBER BLACK THK 5mm x 1M x 1M</v>
          </cell>
          <cell r="C14735">
            <v>0</v>
          </cell>
          <cell r="D14735">
            <v>0</v>
          </cell>
          <cell r="E14735">
            <v>0</v>
          </cell>
          <cell r="K14735">
            <v>7</v>
          </cell>
          <cell r="L14735" t="str">
            <v>SH</v>
          </cell>
        </row>
        <row r="14736">
          <cell r="A14736" t="str">
            <v>FAC0316</v>
          </cell>
          <cell r="B14736" t="str">
            <v>CORK RUBBER SHEET THK 3mm X 1 M X 1 M</v>
          </cell>
          <cell r="C14736">
            <v>0</v>
          </cell>
          <cell r="D14736">
            <v>0</v>
          </cell>
          <cell r="E14736">
            <v>0</v>
          </cell>
          <cell r="K14736">
            <v>7</v>
          </cell>
          <cell r="L14736" t="str">
            <v>SH</v>
          </cell>
        </row>
        <row r="14737">
          <cell r="A14737" t="str">
            <v>FAC0317</v>
          </cell>
          <cell r="B14737" t="str">
            <v>MOLYKOTE P74 SUPER ANTI-SEIZE (500g/CN)</v>
          </cell>
          <cell r="C14737">
            <v>0</v>
          </cell>
          <cell r="D14737">
            <v>0</v>
          </cell>
          <cell r="E14737">
            <v>0</v>
          </cell>
          <cell r="K14737">
            <v>7</v>
          </cell>
          <cell r="L14737" t="str">
            <v>CN</v>
          </cell>
        </row>
        <row r="14738">
          <cell r="A14738" t="str">
            <v>FAC0318</v>
          </cell>
          <cell r="B14738" t="str">
            <v>SANDPAPER NO.1000 "SWALLOW BIRD"</v>
          </cell>
          <cell r="C14738">
            <v>13.5</v>
          </cell>
          <cell r="D14738">
            <v>7</v>
          </cell>
          <cell r="E14738">
            <v>0</v>
          </cell>
          <cell r="K14738">
            <v>7</v>
          </cell>
          <cell r="L14738" t="str">
            <v>EA</v>
          </cell>
        </row>
        <row r="14739">
          <cell r="A14739" t="str">
            <v>FAC0319</v>
          </cell>
          <cell r="B14739" t="str">
            <v>HOLE SAW 64mm.MODEL R40 NO.52895"RIGID"</v>
          </cell>
          <cell r="C14739">
            <v>890</v>
          </cell>
          <cell r="D14739">
            <v>0</v>
          </cell>
          <cell r="E14739">
            <v>0</v>
          </cell>
          <cell r="K14739">
            <v>7</v>
          </cell>
          <cell r="L14739" t="str">
            <v>EA</v>
          </cell>
        </row>
        <row r="14740">
          <cell r="A14740" t="str">
            <v>FAC0320</v>
          </cell>
          <cell r="B14740" t="str">
            <v>EARMUFF MODEL H6B/V BEHIND-THE-HEAD</v>
          </cell>
          <cell r="C14740">
            <v>0</v>
          </cell>
          <cell r="D14740">
            <v>0</v>
          </cell>
          <cell r="E14740">
            <v>0</v>
          </cell>
          <cell r="K14740">
            <v>7</v>
          </cell>
          <cell r="L14740" t="str">
            <v>EA</v>
          </cell>
        </row>
        <row r="14741">
          <cell r="A14741" t="str">
            <v>FAC0321</v>
          </cell>
          <cell r="B14741" t="str">
            <v>GREASE FOOD-LUBE SPRAY NO.K21 (16 Oz.)</v>
          </cell>
          <cell r="C14741">
            <v>0</v>
          </cell>
          <cell r="D14741">
            <v>0</v>
          </cell>
          <cell r="E14741">
            <v>0</v>
          </cell>
          <cell r="K14741">
            <v>7</v>
          </cell>
          <cell r="L14741" t="str">
            <v>CN</v>
          </cell>
        </row>
        <row r="14742">
          <cell r="A14742" t="str">
            <v>FAC0322</v>
          </cell>
          <cell r="B14742" t="str">
            <v>SAFETY GLASS SKYLITE "UVEX" MOD.9174-465</v>
          </cell>
          <cell r="C14742">
            <v>0</v>
          </cell>
          <cell r="D14742">
            <v>0</v>
          </cell>
          <cell r="E14742">
            <v>0</v>
          </cell>
          <cell r="K14742">
            <v>7</v>
          </cell>
          <cell r="L14742" t="str">
            <v>EA</v>
          </cell>
        </row>
        <row r="14743">
          <cell r="A14743" t="str">
            <v>FAC0323</v>
          </cell>
          <cell r="B14743" t="str">
            <v>HOLE SAW ARBORS MODEL 53065, R0 "RIGID"</v>
          </cell>
          <cell r="C14743">
            <v>0</v>
          </cell>
          <cell r="D14743">
            <v>0</v>
          </cell>
          <cell r="E14743">
            <v>0</v>
          </cell>
          <cell r="K14743">
            <v>7</v>
          </cell>
          <cell r="L14743" t="str">
            <v>EA</v>
          </cell>
        </row>
        <row r="14744">
          <cell r="A14744" t="str">
            <v>FAC0324</v>
          </cell>
          <cell r="B14744" t="str">
            <v>HOLE SAW 21 mm.MODEL R13 NO.52775"RIGID"</v>
          </cell>
          <cell r="C14744">
            <v>0</v>
          </cell>
          <cell r="D14744">
            <v>0</v>
          </cell>
          <cell r="E14744">
            <v>0</v>
          </cell>
          <cell r="K14744">
            <v>7</v>
          </cell>
          <cell r="L14744" t="str">
            <v>EA</v>
          </cell>
        </row>
        <row r="14745">
          <cell r="A14745" t="str">
            <v>FAC0325</v>
          </cell>
          <cell r="B14745" t="str">
            <v>SAW BLAD FURNWOOD II 3/8"X.032(9.5 X 80)</v>
          </cell>
          <cell r="C14745">
            <v>8200</v>
          </cell>
          <cell r="D14745">
            <v>0</v>
          </cell>
          <cell r="E14745">
            <v>0</v>
          </cell>
          <cell r="K14745">
            <v>7</v>
          </cell>
          <cell r="L14745" t="str">
            <v>BX</v>
          </cell>
        </row>
        <row r="14746">
          <cell r="A14746" t="str">
            <v>FAC0326</v>
          </cell>
          <cell r="B14746" t="str">
            <v>AK-POLYURETHANE FIN. HPT GREEN #343U</v>
          </cell>
          <cell r="C14746">
            <v>0</v>
          </cell>
          <cell r="D14746">
            <v>0</v>
          </cell>
          <cell r="E14746">
            <v>0</v>
          </cell>
          <cell r="K14746">
            <v>10</v>
          </cell>
          <cell r="L14746" t="str">
            <v>GA</v>
          </cell>
        </row>
        <row r="14747">
          <cell r="A14747" t="str">
            <v>FAC0327</v>
          </cell>
          <cell r="B14747" t="str">
            <v>HALF MASK : SURVIAIR MODEL BLUE 1 SD</v>
          </cell>
          <cell r="C14747">
            <v>0</v>
          </cell>
          <cell r="D14747">
            <v>0</v>
          </cell>
          <cell r="E14747">
            <v>0</v>
          </cell>
          <cell r="K14747">
            <v>7</v>
          </cell>
          <cell r="L14747" t="str">
            <v>EA</v>
          </cell>
        </row>
        <row r="14748">
          <cell r="A14748" t="str">
            <v>FAC0328</v>
          </cell>
          <cell r="B14748" t="str">
            <v>FILTER PAD SURVIAIR # 1070 &lt;2 EA/SET&gt;</v>
          </cell>
          <cell r="C14748">
            <v>0</v>
          </cell>
          <cell r="D14748">
            <v>0</v>
          </cell>
          <cell r="E14748">
            <v>0</v>
          </cell>
          <cell r="K14748">
            <v>7</v>
          </cell>
          <cell r="L14748" t="str">
            <v>SET</v>
          </cell>
        </row>
        <row r="14749">
          <cell r="A14749" t="str">
            <v>FAC0329</v>
          </cell>
          <cell r="B14749" t="str">
            <v>COVER SURVIAIR # 140079</v>
          </cell>
          <cell r="C14749">
            <v>60</v>
          </cell>
          <cell r="D14749">
            <v>0</v>
          </cell>
          <cell r="E14749">
            <v>0</v>
          </cell>
          <cell r="K14749">
            <v>7</v>
          </cell>
          <cell r="L14749" t="str">
            <v>SET</v>
          </cell>
        </row>
        <row r="14750">
          <cell r="A14750" t="str">
            <v>FAC0330</v>
          </cell>
          <cell r="B14750" t="str">
            <v>BASE SURVIAIR # 140074</v>
          </cell>
          <cell r="C14750">
            <v>56</v>
          </cell>
          <cell r="D14750">
            <v>0</v>
          </cell>
          <cell r="E14750">
            <v>0</v>
          </cell>
          <cell r="K14750">
            <v>7</v>
          </cell>
          <cell r="L14750" t="str">
            <v>SET</v>
          </cell>
        </row>
        <row r="14751">
          <cell r="A14751" t="str">
            <v>FAC0331</v>
          </cell>
          <cell r="B14751" t="str">
            <v>WEBBING SLINGS 4" LG.8 M WEIGHT 4 TON</v>
          </cell>
          <cell r="C14751">
            <v>0</v>
          </cell>
          <cell r="D14751">
            <v>0</v>
          </cell>
          <cell r="E14751">
            <v>0</v>
          </cell>
          <cell r="K14751">
            <v>7</v>
          </cell>
          <cell r="L14751" t="str">
            <v>EA</v>
          </cell>
        </row>
        <row r="14752">
          <cell r="A14752" t="str">
            <v>FAC0332</v>
          </cell>
          <cell r="B14752" t="str">
            <v>DRILL BIT REAMER 11/16"  (STEM 1/2")</v>
          </cell>
          <cell r="C14752">
            <v>0</v>
          </cell>
          <cell r="D14752">
            <v>0</v>
          </cell>
          <cell r="E14752">
            <v>0</v>
          </cell>
          <cell r="K14752">
            <v>7</v>
          </cell>
          <cell r="L14752" t="str">
            <v>EA</v>
          </cell>
        </row>
        <row r="14753">
          <cell r="A14753" t="str">
            <v>FAC0333</v>
          </cell>
          <cell r="B14753" t="str">
            <v>100 X 1R X 16 twist knot brush stainless</v>
          </cell>
          <cell r="C14753">
            <v>480</v>
          </cell>
          <cell r="D14753">
            <v>0</v>
          </cell>
          <cell r="E14753">
            <v>15</v>
          </cell>
          <cell r="K14753">
            <v>7</v>
          </cell>
          <cell r="L14753" t="str">
            <v>EA</v>
          </cell>
        </row>
        <row r="14754">
          <cell r="A14754" t="str">
            <v>FAC0334</v>
          </cell>
          <cell r="B14754" t="str">
            <v>ALUMINA CERAMIC CUPS #7</v>
          </cell>
          <cell r="C14754">
            <v>20</v>
          </cell>
          <cell r="D14754">
            <v>94</v>
          </cell>
          <cell r="E14754">
            <v>100</v>
          </cell>
          <cell r="K14754">
            <v>15</v>
          </cell>
          <cell r="L14754" t="str">
            <v>EA</v>
          </cell>
        </row>
        <row r="14755">
          <cell r="A14755" t="str">
            <v>FAC0335</v>
          </cell>
          <cell r="B14755" t="str">
            <v>ESSENCE COLOR #BRONZE &lt;3.75LITR&gt; "DENZO"</v>
          </cell>
          <cell r="C14755">
            <v>0</v>
          </cell>
          <cell r="D14755">
            <v>0</v>
          </cell>
          <cell r="E14755">
            <v>0</v>
          </cell>
          <cell r="K14755">
            <v>7</v>
          </cell>
          <cell r="L14755" t="str">
            <v>GA</v>
          </cell>
        </row>
        <row r="14756">
          <cell r="A14756" t="str">
            <v>FAC0336</v>
          </cell>
          <cell r="B14756" t="str">
            <v>HOLE SAW92mm MODEL R58 NO.52945 "RIGID"</v>
          </cell>
          <cell r="C14756">
            <v>1250</v>
          </cell>
          <cell r="D14756">
            <v>0</v>
          </cell>
          <cell r="E14756">
            <v>0</v>
          </cell>
          <cell r="K14756">
            <v>7</v>
          </cell>
          <cell r="L14756" t="str">
            <v>EA</v>
          </cell>
        </row>
        <row r="14757">
          <cell r="A14757" t="str">
            <v>FAC0337</v>
          </cell>
          <cell r="B14757" t="str">
            <v>HOLE SAW 140mm.MODEL R88 NO.52995 "RIGID</v>
          </cell>
          <cell r="C14757">
            <v>0</v>
          </cell>
          <cell r="D14757">
            <v>0</v>
          </cell>
          <cell r="E14757">
            <v>0</v>
          </cell>
          <cell r="K14757">
            <v>7</v>
          </cell>
          <cell r="L14757" t="str">
            <v>EA</v>
          </cell>
        </row>
        <row r="14758">
          <cell r="A14758" t="str">
            <v>FAC0338</v>
          </cell>
          <cell r="B14758" t="str">
            <v>HOLE SAW 89mm.MODEL R56 NO.52940 "RIGID"</v>
          </cell>
          <cell r="C14758">
            <v>2650</v>
          </cell>
          <cell r="D14758">
            <v>0</v>
          </cell>
          <cell r="E14758">
            <v>0</v>
          </cell>
          <cell r="K14758">
            <v>7</v>
          </cell>
          <cell r="L14758" t="str">
            <v>EA</v>
          </cell>
        </row>
        <row r="14759">
          <cell r="A14759" t="str">
            <v>FAC0339</v>
          </cell>
          <cell r="B14759" t="str">
            <v>SAW BLADE"MAKITA"NO.A-82694(180x2.0x20mm</v>
          </cell>
          <cell r="C14759">
            <v>720</v>
          </cell>
          <cell r="D14759">
            <v>3</v>
          </cell>
          <cell r="E14759">
            <v>0</v>
          </cell>
          <cell r="K14759">
            <v>7</v>
          </cell>
          <cell r="L14759" t="str">
            <v>PC</v>
          </cell>
        </row>
        <row r="14760">
          <cell r="A14760" t="str">
            <v>FAC0340</v>
          </cell>
          <cell r="B14760" t="str">
            <v>RECIPRO SAW BLADE NO.23 "MAKITA"</v>
          </cell>
          <cell r="C14760">
            <v>0</v>
          </cell>
          <cell r="D14760">
            <v>0</v>
          </cell>
          <cell r="E14760">
            <v>0</v>
          </cell>
          <cell r="K14760">
            <v>7</v>
          </cell>
          <cell r="L14760" t="str">
            <v>EA</v>
          </cell>
        </row>
        <row r="14761">
          <cell r="A14761" t="str">
            <v>FAC0341</v>
          </cell>
          <cell r="B14761" t="str">
            <v>SOCKET 1/2"(6pt)10mm NO.4S-10 "TONE"</v>
          </cell>
          <cell r="C14761">
            <v>0</v>
          </cell>
          <cell r="D14761">
            <v>0</v>
          </cell>
          <cell r="E14761">
            <v>0</v>
          </cell>
          <cell r="K14761">
            <v>7</v>
          </cell>
          <cell r="L14761" t="str">
            <v>EA</v>
          </cell>
        </row>
        <row r="14762">
          <cell r="A14762" t="str">
            <v>FAC0342</v>
          </cell>
          <cell r="B14762" t="str">
            <v>SOCKET 3/8"(6pt)12mm NO.3S-12 "TONE"</v>
          </cell>
          <cell r="C14762">
            <v>136.04</v>
          </cell>
          <cell r="D14762">
            <v>0</v>
          </cell>
          <cell r="E14762">
            <v>0</v>
          </cell>
          <cell r="K14762">
            <v>7</v>
          </cell>
          <cell r="L14762" t="str">
            <v>EA</v>
          </cell>
        </row>
        <row r="14763">
          <cell r="A14763" t="str">
            <v>FAC0343</v>
          </cell>
          <cell r="B14763" t="str">
            <v>SOCKET 3/8"(6pt)13mm NO.3S-13 "TONE"</v>
          </cell>
          <cell r="C14763">
            <v>136.04</v>
          </cell>
          <cell r="D14763">
            <v>3</v>
          </cell>
          <cell r="E14763">
            <v>0</v>
          </cell>
          <cell r="K14763">
            <v>7</v>
          </cell>
          <cell r="L14763" t="str">
            <v>EA</v>
          </cell>
        </row>
        <row r="14764">
          <cell r="A14764" t="str">
            <v>FAC0344</v>
          </cell>
          <cell r="B14764" t="str">
            <v>SOCKET 1/2"(12pt)9/16" NO.4DB-18 "TONE"</v>
          </cell>
          <cell r="C14764">
            <v>179.36</v>
          </cell>
          <cell r="D14764">
            <v>0</v>
          </cell>
          <cell r="E14764">
            <v>0</v>
          </cell>
          <cell r="K14764">
            <v>7</v>
          </cell>
          <cell r="L14764" t="str">
            <v>EA</v>
          </cell>
        </row>
        <row r="14765">
          <cell r="A14765" t="str">
            <v>FAC0345</v>
          </cell>
          <cell r="B14765" t="str">
            <v>SOCKET 3/8"(12pt)9/16" NO.3DB-18 "TONE"</v>
          </cell>
          <cell r="C14765">
            <v>0</v>
          </cell>
          <cell r="D14765">
            <v>0</v>
          </cell>
          <cell r="E14765">
            <v>0</v>
          </cell>
          <cell r="K14765">
            <v>7</v>
          </cell>
          <cell r="L14765" t="str">
            <v>EA</v>
          </cell>
        </row>
        <row r="14766">
          <cell r="A14766" t="str">
            <v>FAC0346</v>
          </cell>
          <cell r="B14766" t="str">
            <v>SOCKET 1/2"(6pt)17mm NO.4S-17 "TONE"</v>
          </cell>
          <cell r="C14766">
            <v>0</v>
          </cell>
          <cell r="D14766">
            <v>0</v>
          </cell>
          <cell r="E14766">
            <v>0</v>
          </cell>
          <cell r="K14766">
            <v>7</v>
          </cell>
          <cell r="L14766" t="str">
            <v>EA</v>
          </cell>
        </row>
        <row r="14767">
          <cell r="A14767" t="str">
            <v>FAC0347</v>
          </cell>
          <cell r="B14767" t="str">
            <v>SOCKET 1/2"(6pt)19mm NO.4S-19 "TONE"</v>
          </cell>
          <cell r="C14767">
            <v>0</v>
          </cell>
          <cell r="D14767">
            <v>0</v>
          </cell>
          <cell r="E14767">
            <v>0</v>
          </cell>
          <cell r="K14767">
            <v>7</v>
          </cell>
          <cell r="L14767" t="str">
            <v>EA</v>
          </cell>
        </row>
        <row r="14768">
          <cell r="A14768" t="str">
            <v>FAC0348</v>
          </cell>
          <cell r="B14768" t="str">
            <v>DEEP SOCKET 3/8"(6pt)17mm NO.3S17L  TONE</v>
          </cell>
          <cell r="C14768">
            <v>0</v>
          </cell>
          <cell r="D14768">
            <v>0</v>
          </cell>
          <cell r="E14768">
            <v>0</v>
          </cell>
          <cell r="K14768">
            <v>7</v>
          </cell>
          <cell r="L14768" t="str">
            <v>EA</v>
          </cell>
        </row>
        <row r="14769">
          <cell r="A14769" t="str">
            <v>FAC0349</v>
          </cell>
          <cell r="B14769" t="str">
            <v>HOLE SAW 67mm.MODEL R42 NO.52905 "RIGID"</v>
          </cell>
          <cell r="C14769">
            <v>0</v>
          </cell>
          <cell r="D14769">
            <v>0</v>
          </cell>
          <cell r="E14769">
            <v>0</v>
          </cell>
          <cell r="K14769">
            <v>7</v>
          </cell>
          <cell r="L14769" t="str">
            <v>EA</v>
          </cell>
        </row>
        <row r="14770">
          <cell r="A14770" t="str">
            <v>FAC0350</v>
          </cell>
          <cell r="B14770" t="str">
            <v>DRILL BIT COBOND 3mm FOR SS "OSBORN"</v>
          </cell>
          <cell r="C14770">
            <v>61</v>
          </cell>
          <cell r="D14770">
            <v>17</v>
          </cell>
          <cell r="E14770">
            <v>0</v>
          </cell>
          <cell r="K14770">
            <v>7</v>
          </cell>
          <cell r="L14770" t="str">
            <v>EA</v>
          </cell>
        </row>
        <row r="14771">
          <cell r="A14771" t="str">
            <v>FAC0351</v>
          </cell>
          <cell r="B14771" t="str">
            <v>DRILL BIT COBOND 1/4" FOR SS "OSBORN"</v>
          </cell>
          <cell r="C14771">
            <v>0</v>
          </cell>
          <cell r="D14771">
            <v>0</v>
          </cell>
          <cell r="E14771">
            <v>0</v>
          </cell>
          <cell r="K14771">
            <v>7</v>
          </cell>
          <cell r="L14771" t="str">
            <v>EA</v>
          </cell>
        </row>
        <row r="14772">
          <cell r="A14772" t="str">
            <v>FAC0352</v>
          </cell>
          <cell r="B14772" t="str">
            <v>AUSTBROACH 15 X 25 mm.</v>
          </cell>
          <cell r="C14772">
            <v>0</v>
          </cell>
          <cell r="D14772">
            <v>0</v>
          </cell>
          <cell r="E14772">
            <v>0</v>
          </cell>
          <cell r="K14772">
            <v>7</v>
          </cell>
          <cell r="L14772" t="str">
            <v>EA</v>
          </cell>
        </row>
        <row r="14773">
          <cell r="A14773" t="str">
            <v>FAC0353</v>
          </cell>
          <cell r="B14773" t="str">
            <v>FACE SHIELDS  &amp; BREATHING TUBE (MODIFY)</v>
          </cell>
          <cell r="C14773">
            <v>0</v>
          </cell>
          <cell r="D14773">
            <v>0</v>
          </cell>
          <cell r="E14773">
            <v>0</v>
          </cell>
          <cell r="K14773">
            <v>7</v>
          </cell>
          <cell r="L14773" t="str">
            <v>SET</v>
          </cell>
        </row>
        <row r="14774">
          <cell r="A14774" t="str">
            <v>FAC0354</v>
          </cell>
          <cell r="B14774" t="str">
            <v>SAFETY GLASS HAWK EYE</v>
          </cell>
          <cell r="C14774">
            <v>0</v>
          </cell>
          <cell r="D14774">
            <v>0</v>
          </cell>
          <cell r="E14774">
            <v>0</v>
          </cell>
          <cell r="K14774">
            <v>7</v>
          </cell>
          <cell r="L14774" t="str">
            <v>EA</v>
          </cell>
        </row>
        <row r="14775">
          <cell r="A14775" t="str">
            <v>FAC0355</v>
          </cell>
          <cell r="B14775" t="str">
            <v>LOCTITE NO. 577 PIPE SEALANT (50ml)</v>
          </cell>
          <cell r="C14775">
            <v>735</v>
          </cell>
          <cell r="D14775">
            <v>0</v>
          </cell>
          <cell r="E14775">
            <v>130</v>
          </cell>
          <cell r="K14775">
            <v>7</v>
          </cell>
          <cell r="L14775" t="str">
            <v>EA</v>
          </cell>
        </row>
        <row r="14776">
          <cell r="A14776" t="str">
            <v>FAC0356</v>
          </cell>
          <cell r="B14776" t="str">
            <v>1/4"hose-HI CUPLA200-20SH-NITTO (5EA/BX)</v>
          </cell>
          <cell r="C14776">
            <v>170</v>
          </cell>
          <cell r="D14776">
            <v>0</v>
          </cell>
          <cell r="E14776">
            <v>0</v>
          </cell>
          <cell r="K14776">
            <v>15</v>
          </cell>
          <cell r="L14776" t="str">
            <v>EA</v>
          </cell>
        </row>
        <row r="14777">
          <cell r="A14777" t="str">
            <v>FAC0357</v>
          </cell>
          <cell r="B14777" t="str">
            <v>1/4"Hicupla rotary plug RL,NITTO,20PH-SS</v>
          </cell>
          <cell r="C14777">
            <v>42.5</v>
          </cell>
          <cell r="D14777">
            <v>0</v>
          </cell>
          <cell r="E14777">
            <v>0</v>
          </cell>
          <cell r="K14777">
            <v>15</v>
          </cell>
          <cell r="L14777" t="str">
            <v>EA</v>
          </cell>
        </row>
        <row r="14778">
          <cell r="A14778" t="str">
            <v>FAC0358</v>
          </cell>
          <cell r="B14778" t="str">
            <v>DRILL BIT SIZE 1/8"</v>
          </cell>
          <cell r="C14778">
            <v>23</v>
          </cell>
          <cell r="D14778">
            <v>0</v>
          </cell>
          <cell r="E14778">
            <v>0</v>
          </cell>
          <cell r="K14778">
            <v>7</v>
          </cell>
          <cell r="L14778" t="str">
            <v>EA</v>
          </cell>
        </row>
        <row r="14779">
          <cell r="A14779" t="str">
            <v>FAC0359</v>
          </cell>
          <cell r="B14779" t="str">
            <v>DRILL BIT SIZE 11/32"</v>
          </cell>
          <cell r="C14779">
            <v>0</v>
          </cell>
          <cell r="D14779">
            <v>0</v>
          </cell>
          <cell r="E14779">
            <v>0</v>
          </cell>
          <cell r="K14779">
            <v>7</v>
          </cell>
          <cell r="L14779" t="str">
            <v>EA</v>
          </cell>
        </row>
        <row r="14780">
          <cell r="A14780" t="str">
            <v>FAC0360</v>
          </cell>
          <cell r="B14780" t="str">
            <v>DRILL BIT SIZE 13/32"</v>
          </cell>
          <cell r="C14780">
            <v>0</v>
          </cell>
          <cell r="D14780">
            <v>0</v>
          </cell>
          <cell r="E14780">
            <v>0</v>
          </cell>
          <cell r="K14780">
            <v>7</v>
          </cell>
          <cell r="L14780" t="str">
            <v>EA</v>
          </cell>
        </row>
        <row r="14781">
          <cell r="A14781" t="str">
            <v>FAC0361</v>
          </cell>
          <cell r="B14781" t="str">
            <v>RUBBER GLUE "SUNBEAM"  (GA)</v>
          </cell>
          <cell r="C14781">
            <v>590</v>
          </cell>
          <cell r="D14781">
            <v>2</v>
          </cell>
          <cell r="E14781">
            <v>0</v>
          </cell>
          <cell r="K14781">
            <v>7</v>
          </cell>
          <cell r="L14781" t="str">
            <v>EA</v>
          </cell>
        </row>
        <row r="14782">
          <cell r="A14782" t="str">
            <v>FAC0362</v>
          </cell>
          <cell r="B14782" t="str">
            <v>UNITBIT STEP DRILL NO.5 [1/4"-1.3/8"]</v>
          </cell>
          <cell r="C14782">
            <v>2289.7199999999998</v>
          </cell>
          <cell r="D14782">
            <v>0</v>
          </cell>
          <cell r="E14782">
            <v>0</v>
          </cell>
          <cell r="K14782">
            <v>7</v>
          </cell>
          <cell r="L14782" t="str">
            <v>EA</v>
          </cell>
        </row>
        <row r="14783">
          <cell r="A14783" t="str">
            <v>FAC0363</v>
          </cell>
          <cell r="B14783" t="str">
            <v>LOXEAL #18-10 (50ml) PIPE SEALANT</v>
          </cell>
          <cell r="C14783">
            <v>0</v>
          </cell>
          <cell r="D14783">
            <v>0</v>
          </cell>
          <cell r="E14783">
            <v>0</v>
          </cell>
          <cell r="K14783">
            <v>7</v>
          </cell>
          <cell r="L14783" t="str">
            <v>EA</v>
          </cell>
        </row>
        <row r="14784">
          <cell r="A14784" t="str">
            <v>FAC0364</v>
          </cell>
          <cell r="B14784" t="str">
            <v>LOXEAL #53-14 (50ml) FLUID PNEUMATIC</v>
          </cell>
          <cell r="C14784">
            <v>0</v>
          </cell>
          <cell r="D14784">
            <v>0</v>
          </cell>
          <cell r="E14784">
            <v>0</v>
          </cell>
          <cell r="K14784">
            <v>7</v>
          </cell>
          <cell r="L14784" t="str">
            <v>EA</v>
          </cell>
        </row>
        <row r="14785">
          <cell r="A14785" t="str">
            <v>FAC0365</v>
          </cell>
          <cell r="B14785" t="str">
            <v>WIRE TAPE BLACK"3M" NO.1710 (3/4 x 33Ft)</v>
          </cell>
          <cell r="C14785">
            <v>0</v>
          </cell>
          <cell r="D14785">
            <v>0</v>
          </cell>
          <cell r="E14785">
            <v>0</v>
          </cell>
          <cell r="K14785">
            <v>7</v>
          </cell>
          <cell r="L14785" t="str">
            <v>RL</v>
          </cell>
        </row>
        <row r="14786">
          <cell r="A14786" t="str">
            <v>FAC0366</v>
          </cell>
          <cell r="B14786" t="str">
            <v>DRILL BIT HIGH-SPEED 11 MM.</v>
          </cell>
          <cell r="C14786">
            <v>155</v>
          </cell>
          <cell r="D14786">
            <v>0</v>
          </cell>
          <cell r="E14786">
            <v>0</v>
          </cell>
          <cell r="K14786">
            <v>7</v>
          </cell>
          <cell r="L14786" t="str">
            <v>EA</v>
          </cell>
        </row>
        <row r="14787">
          <cell r="A14787" t="str">
            <v>FAC0367</v>
          </cell>
          <cell r="B14787" t="str">
            <v>DRILL BIT HIGH-SPEED 20 MM.</v>
          </cell>
          <cell r="C14787">
            <v>0</v>
          </cell>
          <cell r="D14787">
            <v>0</v>
          </cell>
          <cell r="E14787">
            <v>0</v>
          </cell>
          <cell r="K14787">
            <v>7</v>
          </cell>
          <cell r="L14787" t="str">
            <v>EA</v>
          </cell>
        </row>
        <row r="14788">
          <cell r="A14788" t="str">
            <v>FAC0368</v>
          </cell>
          <cell r="B14788" t="str">
            <v>AK-POLYURETHANE FIN.SILVER #0766</v>
          </cell>
          <cell r="C14788">
            <v>0</v>
          </cell>
          <cell r="D14788">
            <v>0</v>
          </cell>
          <cell r="E14788">
            <v>0</v>
          </cell>
          <cell r="K14788">
            <v>7</v>
          </cell>
          <cell r="L14788" t="str">
            <v>GA</v>
          </cell>
        </row>
        <row r="14789">
          <cell r="A14789" t="str">
            <v>FAC0369</v>
          </cell>
          <cell r="B14789" t="str">
            <v>BLIND RIVET SS DIA.4.8mm=3/16"X13.5mmLG</v>
          </cell>
          <cell r="C14789">
            <v>2.7</v>
          </cell>
          <cell r="D14789">
            <v>500</v>
          </cell>
          <cell r="E14789">
            <v>0</v>
          </cell>
          <cell r="K14789">
            <v>7</v>
          </cell>
          <cell r="L14789" t="str">
            <v>EA</v>
          </cell>
        </row>
        <row r="14790">
          <cell r="A14790" t="str">
            <v>FAC0370</v>
          </cell>
          <cell r="B14790" t="str">
            <v>3602S ACRYLIC THINNER</v>
          </cell>
          <cell r="C14790">
            <v>0</v>
          </cell>
          <cell r="D14790">
            <v>0</v>
          </cell>
          <cell r="E14790">
            <v>0</v>
          </cell>
          <cell r="K14790">
            <v>7</v>
          </cell>
          <cell r="L14790" t="str">
            <v>GA</v>
          </cell>
        </row>
        <row r="14791">
          <cell r="A14791" t="str">
            <v>FAC0371</v>
          </cell>
          <cell r="B14791" t="str">
            <v>HYDRAULIC OIL HYSPIN AWS46 "CASTROL"</v>
          </cell>
          <cell r="C14791">
            <v>1300</v>
          </cell>
          <cell r="D14791">
            <v>0</v>
          </cell>
          <cell r="E14791">
            <v>0</v>
          </cell>
          <cell r="K14791">
            <v>7</v>
          </cell>
          <cell r="L14791" t="str">
            <v>DM</v>
          </cell>
        </row>
        <row r="14792">
          <cell r="A14792" t="str">
            <v>FAC0372</v>
          </cell>
          <cell r="B14792" t="str">
            <v>STAINLESS BRUSH 6"LG (TYPE ELBOW 90DEG)</v>
          </cell>
          <cell r="C14792">
            <v>160</v>
          </cell>
          <cell r="D14792">
            <v>0</v>
          </cell>
          <cell r="E14792">
            <v>0</v>
          </cell>
          <cell r="K14792">
            <v>7</v>
          </cell>
          <cell r="L14792" t="str">
            <v>EA</v>
          </cell>
        </row>
        <row r="14793">
          <cell r="A14793" t="str">
            <v>FAC0373</v>
          </cell>
          <cell r="B14793" t="str">
            <v>CABLE TIE SIZE 15"BLACK WIDE 7.6MM</v>
          </cell>
          <cell r="C14793">
            <v>0</v>
          </cell>
          <cell r="D14793">
            <v>0</v>
          </cell>
          <cell r="E14793">
            <v>0</v>
          </cell>
          <cell r="K14793">
            <v>7</v>
          </cell>
          <cell r="L14793" t="str">
            <v>EA</v>
          </cell>
        </row>
        <row r="14794">
          <cell r="A14794" t="str">
            <v>FAC0374</v>
          </cell>
          <cell r="B14794" t="str">
            <v>CORRUGATE PAPER 48" X LG.100 M #BROWN</v>
          </cell>
          <cell r="C14794">
            <v>0</v>
          </cell>
          <cell r="D14794">
            <v>0</v>
          </cell>
          <cell r="E14794">
            <v>0</v>
          </cell>
          <cell r="K14794">
            <v>7</v>
          </cell>
          <cell r="L14794" t="str">
            <v>RL</v>
          </cell>
        </row>
        <row r="14795">
          <cell r="A14795" t="str">
            <v>FAC0375</v>
          </cell>
          <cell r="B14795" t="str">
            <v>THINNER NO.10 "JOTUN" (3.75LTR/GA)</v>
          </cell>
          <cell r="C14795">
            <v>290</v>
          </cell>
          <cell r="D14795">
            <v>0</v>
          </cell>
          <cell r="E14795">
            <v>0</v>
          </cell>
          <cell r="K14795">
            <v>7</v>
          </cell>
          <cell r="L14795" t="str">
            <v>GA</v>
          </cell>
        </row>
        <row r="14796">
          <cell r="A14796" t="str">
            <v>FAC0376</v>
          </cell>
          <cell r="B14796" t="str">
            <v>THINNER NO.17 "JOTUN" (3.75LTR/GA)</v>
          </cell>
          <cell r="C14796">
            <v>0</v>
          </cell>
          <cell r="D14796">
            <v>0</v>
          </cell>
          <cell r="E14796">
            <v>0</v>
          </cell>
          <cell r="K14796">
            <v>7</v>
          </cell>
          <cell r="L14796" t="str">
            <v>GA</v>
          </cell>
        </row>
        <row r="14797">
          <cell r="A14797" t="str">
            <v>FAC0377</v>
          </cell>
          <cell r="B14797" t="str">
            <v>WEBBING SLINGS 4" LG.10 M. WEIGHT 4 TONS</v>
          </cell>
          <cell r="C14797">
            <v>0</v>
          </cell>
          <cell r="D14797">
            <v>0</v>
          </cell>
          <cell r="E14797">
            <v>0</v>
          </cell>
          <cell r="K14797">
            <v>7</v>
          </cell>
          <cell r="L14797" t="str">
            <v>EA</v>
          </cell>
        </row>
        <row r="14798">
          <cell r="A14798" t="str">
            <v>FAC0378</v>
          </cell>
          <cell r="B14798" t="str">
            <v>WEBBING SLINGS 6" LG.10 M. WEIGHT 6 TONS</v>
          </cell>
          <cell r="C14798">
            <v>5330</v>
          </cell>
          <cell r="D14798">
            <v>0</v>
          </cell>
          <cell r="E14798">
            <v>0</v>
          </cell>
          <cell r="K14798">
            <v>30</v>
          </cell>
          <cell r="L14798" t="str">
            <v>EA</v>
          </cell>
        </row>
        <row r="14799">
          <cell r="A14799" t="str">
            <v>FAC0379</v>
          </cell>
          <cell r="B14799" t="str">
            <v>HIBROACH 24 mm X 35 mm LG</v>
          </cell>
          <cell r="C14799">
            <v>0</v>
          </cell>
          <cell r="D14799">
            <v>0</v>
          </cell>
          <cell r="E14799">
            <v>0</v>
          </cell>
          <cell r="K14799">
            <v>7</v>
          </cell>
          <cell r="L14799" t="str">
            <v>EA</v>
          </cell>
        </row>
        <row r="14800">
          <cell r="A14800" t="str">
            <v>FAC0380</v>
          </cell>
          <cell r="B14800" t="str">
            <v>SELF DRILLING HEX WASHER NO.14x1"</v>
          </cell>
          <cell r="C14800">
            <v>2</v>
          </cell>
          <cell r="D14800">
            <v>999</v>
          </cell>
          <cell r="E14800">
            <v>0</v>
          </cell>
          <cell r="K14800">
            <v>7</v>
          </cell>
          <cell r="L14800" t="str">
            <v>EA</v>
          </cell>
        </row>
        <row r="14801">
          <cell r="A14801" t="str">
            <v>FAC0381</v>
          </cell>
          <cell r="B14801" t="str">
            <v>AK-POLYURETHANE CLEAR  (18KGS/DRUM)</v>
          </cell>
          <cell r="C14801">
            <v>0</v>
          </cell>
          <cell r="D14801">
            <v>0</v>
          </cell>
          <cell r="E14801">
            <v>0</v>
          </cell>
          <cell r="K14801">
            <v>10</v>
          </cell>
          <cell r="L14801" t="str">
            <v>DM</v>
          </cell>
        </row>
        <row r="14802">
          <cell r="A14802" t="str">
            <v>FAC0382</v>
          </cell>
          <cell r="B14802" t="str">
            <v>THINNER NO.10 "JOTUN" (18 LITR/DRUM)</v>
          </cell>
          <cell r="C14802">
            <v>0</v>
          </cell>
          <cell r="D14802">
            <v>0</v>
          </cell>
          <cell r="E14802">
            <v>0</v>
          </cell>
          <cell r="K14802">
            <v>10</v>
          </cell>
          <cell r="L14802" t="str">
            <v>DM</v>
          </cell>
        </row>
        <row r="14803">
          <cell r="A14803" t="str">
            <v>FAC0383</v>
          </cell>
          <cell r="B14803" t="str">
            <v>WELDING WIRE 308L-16 SIZE 3.2MM</v>
          </cell>
          <cell r="C14803">
            <v>7100</v>
          </cell>
          <cell r="D14803">
            <v>1</v>
          </cell>
          <cell r="E14803">
            <v>0</v>
          </cell>
          <cell r="K14803">
            <v>7</v>
          </cell>
          <cell r="L14803" t="str">
            <v>BX</v>
          </cell>
        </row>
        <row r="14804">
          <cell r="A14804" t="str">
            <v>FAC0384</v>
          </cell>
          <cell r="B14804" t="str">
            <v>WELDING WIRE L-55 SIZE 5 MM. "YAWATA"</v>
          </cell>
          <cell r="C14804">
            <v>0</v>
          </cell>
          <cell r="D14804">
            <v>0</v>
          </cell>
          <cell r="E14804">
            <v>0</v>
          </cell>
          <cell r="K14804">
            <v>7</v>
          </cell>
          <cell r="L14804" t="str">
            <v>BX</v>
          </cell>
        </row>
        <row r="14805">
          <cell r="A14805" t="str">
            <v>FAC0385</v>
          </cell>
          <cell r="B14805" t="str">
            <v>BUNA-CORK SHEET (TOP GRADE)</v>
          </cell>
          <cell r="C14805">
            <v>1890</v>
          </cell>
          <cell r="D14805">
            <v>0</v>
          </cell>
          <cell r="E14805">
            <v>0</v>
          </cell>
          <cell r="K14805">
            <v>30</v>
          </cell>
          <cell r="L14805" t="str">
            <v>SH</v>
          </cell>
        </row>
        <row r="14806">
          <cell r="A14806" t="str">
            <v>FAC0386</v>
          </cell>
          <cell r="B14806" t="str">
            <v>DU-PT037 BLACK</v>
          </cell>
          <cell r="C14806">
            <v>0</v>
          </cell>
          <cell r="D14806">
            <v>0</v>
          </cell>
          <cell r="E14806">
            <v>0</v>
          </cell>
          <cell r="K14806">
            <v>7</v>
          </cell>
          <cell r="L14806" t="str">
            <v>GA</v>
          </cell>
        </row>
        <row r="14807">
          <cell r="A14807" t="str">
            <v>FAC0387</v>
          </cell>
          <cell r="B14807" t="str">
            <v>DU-AK361  THINNER</v>
          </cell>
          <cell r="C14807">
            <v>544</v>
          </cell>
          <cell r="D14807">
            <v>0</v>
          </cell>
          <cell r="E14807">
            <v>0</v>
          </cell>
          <cell r="K14807">
            <v>15</v>
          </cell>
          <cell r="L14807" t="str">
            <v>GA</v>
          </cell>
        </row>
        <row r="14808">
          <cell r="A14808" t="str">
            <v>FAC0388</v>
          </cell>
          <cell r="B14808" t="str">
            <v>K17  S-N-LUBE  "KENLUBE"  (20Oz)</v>
          </cell>
          <cell r="C14808">
            <v>0</v>
          </cell>
          <cell r="D14808">
            <v>0</v>
          </cell>
          <cell r="E14808">
            <v>0</v>
          </cell>
          <cell r="K14808">
            <v>7</v>
          </cell>
          <cell r="L14808" t="str">
            <v>CN</v>
          </cell>
        </row>
        <row r="14809">
          <cell r="A14809" t="str">
            <v>FAC0389</v>
          </cell>
          <cell r="B14809" t="str">
            <v>DEEP SOCKET(6pt)10mm 3/8"NO.3S-10L"TONE"</v>
          </cell>
          <cell r="C14809">
            <v>0</v>
          </cell>
          <cell r="D14809">
            <v>0</v>
          </cell>
          <cell r="E14809">
            <v>0</v>
          </cell>
          <cell r="K14809">
            <v>7</v>
          </cell>
          <cell r="L14809" t="str">
            <v>EA</v>
          </cell>
        </row>
        <row r="14810">
          <cell r="A14810" t="str">
            <v>FAC0390</v>
          </cell>
          <cell r="B14810" t="str">
            <v>DEEP SOCKET(6pt)13mm 3/8"NO.3S-13L"TONE"</v>
          </cell>
          <cell r="C14810">
            <v>0</v>
          </cell>
          <cell r="D14810">
            <v>0</v>
          </cell>
          <cell r="E14810">
            <v>0</v>
          </cell>
          <cell r="K14810">
            <v>7</v>
          </cell>
          <cell r="L14810" t="str">
            <v>EA</v>
          </cell>
        </row>
        <row r="14811">
          <cell r="A14811" t="str">
            <v>FAC0391</v>
          </cell>
          <cell r="B14811" t="str">
            <v>UNIVERSAL JOINT (3/8"x54mm) NO.208 TONE</v>
          </cell>
          <cell r="C14811">
            <v>0</v>
          </cell>
          <cell r="D14811">
            <v>0</v>
          </cell>
          <cell r="E14811">
            <v>0</v>
          </cell>
          <cell r="K14811">
            <v>7</v>
          </cell>
          <cell r="L14811" t="str">
            <v>EA</v>
          </cell>
        </row>
        <row r="14812">
          <cell r="A14812" t="str">
            <v>FAC0392</v>
          </cell>
          <cell r="B14812" t="str">
            <v>PLASTIC CLEAR THK.3 MM X 4FT. X 4FT.</v>
          </cell>
          <cell r="C14812">
            <v>0</v>
          </cell>
          <cell r="D14812">
            <v>0</v>
          </cell>
          <cell r="E14812">
            <v>0</v>
          </cell>
          <cell r="K14812">
            <v>7</v>
          </cell>
          <cell r="L14812" t="str">
            <v>SH</v>
          </cell>
        </row>
        <row r="14813">
          <cell r="A14813" t="str">
            <v>FAC0393</v>
          </cell>
          <cell r="B14813" t="str">
            <v>DRILL BIT HIGH-SPEED 5 MM "OSBORN BRAND"</v>
          </cell>
          <cell r="C14813">
            <v>45</v>
          </cell>
          <cell r="D14813">
            <v>0</v>
          </cell>
          <cell r="E14813">
            <v>0</v>
          </cell>
          <cell r="K14813">
            <v>7</v>
          </cell>
          <cell r="L14813" t="str">
            <v>EA</v>
          </cell>
        </row>
        <row r="14814">
          <cell r="A14814" t="str">
            <v>FAC0394</v>
          </cell>
          <cell r="B14814" t="str">
            <v>DRILL BIT COBOND 6mm FOR SS "OSBORN"</v>
          </cell>
          <cell r="C14814">
            <v>123</v>
          </cell>
          <cell r="D14814">
            <v>0</v>
          </cell>
          <cell r="E14814">
            <v>0</v>
          </cell>
          <cell r="K14814">
            <v>7</v>
          </cell>
          <cell r="L14814" t="str">
            <v>EA</v>
          </cell>
        </row>
        <row r="14815">
          <cell r="A14815" t="str">
            <v>FAC0395</v>
          </cell>
          <cell r="B14815" t="str">
            <v>SCREW 4mm X 10mm LG (ZINC PLATE)</v>
          </cell>
          <cell r="C14815">
            <v>0</v>
          </cell>
          <cell r="D14815">
            <v>0</v>
          </cell>
          <cell r="E14815">
            <v>0</v>
          </cell>
          <cell r="K14815">
            <v>7</v>
          </cell>
          <cell r="L14815" t="str">
            <v>EA</v>
          </cell>
        </row>
        <row r="14816">
          <cell r="A14816" t="str">
            <v>FAC0396</v>
          </cell>
          <cell r="B14816" t="str">
            <v>LOXEAL #14 METALS TO RUBBER &amp; PLASTIC</v>
          </cell>
          <cell r="C14816">
            <v>0</v>
          </cell>
          <cell r="D14816">
            <v>0</v>
          </cell>
          <cell r="E14816">
            <v>0</v>
          </cell>
          <cell r="K14816">
            <v>7</v>
          </cell>
          <cell r="L14816" t="str">
            <v>EA</v>
          </cell>
        </row>
        <row r="14817">
          <cell r="A14817" t="str">
            <v>FAC0397</v>
          </cell>
          <cell r="B14817" t="str">
            <v>CABLE TIE SIZE 10" BLACK  "BENDIX"</v>
          </cell>
          <cell r="C14817">
            <v>0</v>
          </cell>
          <cell r="D14817">
            <v>0</v>
          </cell>
          <cell r="E14817">
            <v>0</v>
          </cell>
          <cell r="K14817">
            <v>7</v>
          </cell>
          <cell r="L14817" t="str">
            <v>EA</v>
          </cell>
        </row>
        <row r="14818">
          <cell r="A14818" t="str">
            <v>FAC0398</v>
          </cell>
          <cell r="B14818" t="str">
            <v>CABLE TIE SIZE 20-21 1/16" x W8-8.8mm BK</v>
          </cell>
          <cell r="C14818">
            <v>7.4689999999999994</v>
          </cell>
          <cell r="D14818">
            <v>0</v>
          </cell>
          <cell r="E14818">
            <v>1000</v>
          </cell>
          <cell r="K14818">
            <v>7</v>
          </cell>
          <cell r="L14818" t="str">
            <v>EA</v>
          </cell>
        </row>
        <row r="14819">
          <cell r="A14819" t="str">
            <v>FAC0399</v>
          </cell>
          <cell r="B14819" t="str">
            <v>LOXEAL #58-11 (50ml) THREAD SEALING</v>
          </cell>
          <cell r="C14819">
            <v>0</v>
          </cell>
          <cell r="D14819">
            <v>0</v>
          </cell>
          <cell r="E14819">
            <v>0</v>
          </cell>
          <cell r="K14819">
            <v>7</v>
          </cell>
          <cell r="L14819" t="str">
            <v>EA</v>
          </cell>
        </row>
        <row r="14820">
          <cell r="A14820" t="str">
            <v>FAC0400</v>
          </cell>
          <cell r="B14820" t="str">
            <v>DU-845R  ACTIVATOR  (1 LTR/GA)</v>
          </cell>
          <cell r="C14820">
            <v>680</v>
          </cell>
          <cell r="D14820">
            <v>0</v>
          </cell>
          <cell r="E14820">
            <v>0</v>
          </cell>
          <cell r="K14820">
            <v>15</v>
          </cell>
          <cell r="L14820" t="str">
            <v>GA</v>
          </cell>
        </row>
        <row r="14821">
          <cell r="A14821" t="str">
            <v>FAC0401</v>
          </cell>
          <cell r="B14821" t="str">
            <v>HOLE SAW 29mm.MODEL R18 NO.52800"RIGID"</v>
          </cell>
          <cell r="C14821">
            <v>625</v>
          </cell>
          <cell r="D14821">
            <v>0</v>
          </cell>
          <cell r="E14821">
            <v>0</v>
          </cell>
          <cell r="K14821">
            <v>0</v>
          </cell>
          <cell r="L14821" t="str">
            <v>EA</v>
          </cell>
        </row>
        <row r="14822">
          <cell r="A14822" t="str">
            <v>FAC0402</v>
          </cell>
          <cell r="B14822" t="str">
            <v>LOXEAL #83-55 HIGH STRENGTH STUD LOCK</v>
          </cell>
          <cell r="C14822">
            <v>0</v>
          </cell>
          <cell r="D14822">
            <v>0</v>
          </cell>
          <cell r="E14822">
            <v>0</v>
          </cell>
          <cell r="K14822">
            <v>7</v>
          </cell>
          <cell r="L14822" t="str">
            <v>EA</v>
          </cell>
        </row>
        <row r="14823">
          <cell r="A14823" t="str">
            <v>FAC0403</v>
          </cell>
          <cell r="B14823" t="str">
            <v>K46  ALU-ALLOY-CLEANER (5 LT/GA) #PINK</v>
          </cell>
          <cell r="C14823">
            <v>0</v>
          </cell>
          <cell r="D14823">
            <v>0</v>
          </cell>
          <cell r="E14823">
            <v>0</v>
          </cell>
          <cell r="K14823">
            <v>7</v>
          </cell>
          <cell r="L14823" t="str">
            <v>LI</v>
          </cell>
        </row>
        <row r="14824">
          <cell r="A14824" t="str">
            <v>FAC0404</v>
          </cell>
          <cell r="B14824" t="str">
            <v>SUPERBUFF POLISHING PAD 8",YEL,3M,#5705</v>
          </cell>
          <cell r="C14824">
            <v>551</v>
          </cell>
          <cell r="D14824">
            <v>0</v>
          </cell>
          <cell r="E14824">
            <v>0</v>
          </cell>
          <cell r="K14824">
            <v>15</v>
          </cell>
          <cell r="L14824" t="str">
            <v>EA</v>
          </cell>
        </row>
        <row r="14825">
          <cell r="A14825" t="str">
            <v>FAC0405</v>
          </cell>
          <cell r="B14825" t="str">
            <v>SANDPAPER#1200 TRIZACT 10MIC 5X5/8X100</v>
          </cell>
          <cell r="C14825">
            <v>0</v>
          </cell>
          <cell r="D14825">
            <v>0</v>
          </cell>
          <cell r="E14825">
            <v>0</v>
          </cell>
          <cell r="K14825">
            <v>0</v>
          </cell>
          <cell r="L14825" t="str">
            <v>EA</v>
          </cell>
        </row>
        <row r="14826">
          <cell r="A14826" t="str">
            <v>FAC0406</v>
          </cell>
          <cell r="B14826" t="str">
            <v>MICRO-NICE BIO 3 MEX (20 LITR/GA)</v>
          </cell>
          <cell r="C14826">
            <v>5300</v>
          </cell>
          <cell r="D14826">
            <v>0</v>
          </cell>
          <cell r="E14826">
            <v>0</v>
          </cell>
          <cell r="K14826">
            <v>7</v>
          </cell>
          <cell r="L14826" t="str">
            <v>GA</v>
          </cell>
        </row>
        <row r="14827">
          <cell r="A14827" t="str">
            <v>FAC0407</v>
          </cell>
          <cell r="B14827" t="str">
            <v>BELT FOR HALF MASK SURVIVAIR 1 SD</v>
          </cell>
          <cell r="C14827">
            <v>180</v>
          </cell>
          <cell r="D14827">
            <v>0</v>
          </cell>
          <cell r="E14827">
            <v>0</v>
          </cell>
          <cell r="K14827">
            <v>7</v>
          </cell>
          <cell r="L14827" t="str">
            <v>EA</v>
          </cell>
        </row>
        <row r="14828">
          <cell r="A14828" t="str">
            <v>FAC0408</v>
          </cell>
          <cell r="B14828" t="str">
            <v>SAW BLADE CARBIDE 80T 8" DIA195mm 2.4THK</v>
          </cell>
          <cell r="C14828">
            <v>0</v>
          </cell>
          <cell r="D14828">
            <v>0</v>
          </cell>
          <cell r="E14828">
            <v>0</v>
          </cell>
          <cell r="K14828">
            <v>7</v>
          </cell>
          <cell r="L14828" t="str">
            <v>EA</v>
          </cell>
        </row>
        <row r="14829">
          <cell r="A14829" t="str">
            <v>FAC0409</v>
          </cell>
          <cell r="B14829" t="str">
            <v>FACE SHIELD CLEAR FS15 A</v>
          </cell>
          <cell r="C14829">
            <v>0</v>
          </cell>
          <cell r="D14829">
            <v>0</v>
          </cell>
          <cell r="E14829">
            <v>0</v>
          </cell>
          <cell r="K14829">
            <v>7</v>
          </cell>
          <cell r="L14829" t="str">
            <v>EA</v>
          </cell>
        </row>
        <row r="14830">
          <cell r="A14830" t="str">
            <v>FAC0410</v>
          </cell>
          <cell r="B14830" t="str">
            <v>PILOT PERMANENT MARKER (F) BLUE COLOR</v>
          </cell>
          <cell r="C14830">
            <v>0</v>
          </cell>
          <cell r="D14830">
            <v>0</v>
          </cell>
          <cell r="E14830">
            <v>0</v>
          </cell>
          <cell r="K14830">
            <v>7</v>
          </cell>
          <cell r="L14830" t="str">
            <v>EA</v>
          </cell>
        </row>
        <row r="14831">
          <cell r="A14831" t="str">
            <v>FAC0411</v>
          </cell>
          <cell r="B14831" t="str">
            <v>PILOT REFILL INK FOR PERMANENT MARKER</v>
          </cell>
          <cell r="C14831">
            <v>0</v>
          </cell>
          <cell r="D14831">
            <v>0</v>
          </cell>
          <cell r="E14831">
            <v>0</v>
          </cell>
          <cell r="K14831">
            <v>7</v>
          </cell>
          <cell r="L14831" t="str">
            <v>BT</v>
          </cell>
        </row>
        <row r="14832">
          <cell r="A14832" t="str">
            <v>FAC0412</v>
          </cell>
          <cell r="B14832" t="str">
            <v>M4 JP BOLT x 25mmLG  END-SPLIT SS304</v>
          </cell>
          <cell r="C14832">
            <v>0</v>
          </cell>
          <cell r="D14832">
            <v>0</v>
          </cell>
          <cell r="E14832">
            <v>0</v>
          </cell>
          <cell r="K14832">
            <v>7</v>
          </cell>
          <cell r="L14832" t="str">
            <v>EA</v>
          </cell>
        </row>
        <row r="14833">
          <cell r="A14833" t="str">
            <v>FAC0413</v>
          </cell>
          <cell r="B14833" t="str">
            <v>AL. COVER PLASTIC BLUE 0.002"THICK</v>
          </cell>
          <cell r="C14833">
            <v>5700</v>
          </cell>
          <cell r="D14833">
            <v>0</v>
          </cell>
          <cell r="E14833">
            <v>0</v>
          </cell>
          <cell r="K14833">
            <v>15</v>
          </cell>
          <cell r="L14833" t="str">
            <v>RL</v>
          </cell>
        </row>
        <row r="14834">
          <cell r="A14834" t="str">
            <v>FAC0414</v>
          </cell>
          <cell r="B14834" t="str">
            <v>DU-835R  ACTIVATOR  (5 LT/GA)</v>
          </cell>
          <cell r="C14834">
            <v>0</v>
          </cell>
          <cell r="D14834">
            <v>0</v>
          </cell>
          <cell r="E14834">
            <v>0</v>
          </cell>
          <cell r="K14834">
            <v>7</v>
          </cell>
          <cell r="L14834" t="str">
            <v>GA</v>
          </cell>
        </row>
        <row r="14835">
          <cell r="A14835" t="str">
            <v>FAC0415</v>
          </cell>
          <cell r="B14835" t="str">
            <v>DU-C600  METALLIC  (3.785 LT)</v>
          </cell>
          <cell r="C14835">
            <v>0</v>
          </cell>
          <cell r="D14835">
            <v>0</v>
          </cell>
          <cell r="E14835">
            <v>0</v>
          </cell>
          <cell r="K14835">
            <v>7</v>
          </cell>
          <cell r="L14835" t="str">
            <v>GA</v>
          </cell>
        </row>
        <row r="14836">
          <cell r="A14836" t="str">
            <v>FAC0416</v>
          </cell>
          <cell r="B14836" t="str">
            <v>DU-120S  CLEAR COAT  (3 LT)</v>
          </cell>
          <cell r="C14836">
            <v>0</v>
          </cell>
          <cell r="D14836">
            <v>0</v>
          </cell>
          <cell r="E14836">
            <v>0</v>
          </cell>
          <cell r="K14836">
            <v>0</v>
          </cell>
          <cell r="L14836" t="str">
            <v>GA</v>
          </cell>
        </row>
        <row r="14837">
          <cell r="A14837" t="str">
            <v>FAC0417</v>
          </cell>
          <cell r="B14837" t="str">
            <v>BLIND RIVET STLSS DIA.3.2mm=1/8"X6.4mmLG</v>
          </cell>
          <cell r="C14837">
            <v>0</v>
          </cell>
          <cell r="D14837">
            <v>0</v>
          </cell>
          <cell r="E14837">
            <v>0</v>
          </cell>
          <cell r="K14837">
            <v>7</v>
          </cell>
          <cell r="L14837" t="str">
            <v>EA</v>
          </cell>
        </row>
        <row r="14838">
          <cell r="A14838" t="str">
            <v>FAC0418</v>
          </cell>
          <cell r="B14838" t="str">
            <v>BLIND RIVET SS DIA.3.2mm =1/8"X8mmLG</v>
          </cell>
          <cell r="C14838">
            <v>0</v>
          </cell>
          <cell r="D14838">
            <v>0</v>
          </cell>
          <cell r="E14838">
            <v>0</v>
          </cell>
          <cell r="K14838">
            <v>7</v>
          </cell>
          <cell r="L14838" t="str">
            <v>EA</v>
          </cell>
        </row>
        <row r="14839">
          <cell r="A14839" t="str">
            <v>FAC0419</v>
          </cell>
          <cell r="B14839" t="str">
            <v>STLSS HINGE ARCH SUS304 NO.222 76mm</v>
          </cell>
          <cell r="C14839">
            <v>0</v>
          </cell>
          <cell r="D14839">
            <v>0</v>
          </cell>
          <cell r="E14839">
            <v>0</v>
          </cell>
          <cell r="K14839">
            <v>7</v>
          </cell>
          <cell r="L14839" t="str">
            <v>EA</v>
          </cell>
        </row>
        <row r="14840">
          <cell r="A14840" t="str">
            <v>FAC0420</v>
          </cell>
          <cell r="B14840" t="str">
            <v>DU-606S  WHITE POLISHING  (1 QT)</v>
          </cell>
          <cell r="C14840">
            <v>0</v>
          </cell>
          <cell r="D14840">
            <v>0</v>
          </cell>
          <cell r="E14840">
            <v>0</v>
          </cell>
          <cell r="K14840">
            <v>7</v>
          </cell>
          <cell r="L14840" t="str">
            <v>QT</v>
          </cell>
        </row>
        <row r="14841">
          <cell r="A14841" t="str">
            <v>FAC0421</v>
          </cell>
          <cell r="B14841" t="str">
            <v>EP-ZINC PHOSPHASTE PRIMER GREEN #0652</v>
          </cell>
          <cell r="C14841">
            <v>0</v>
          </cell>
          <cell r="D14841">
            <v>0</v>
          </cell>
          <cell r="E14841">
            <v>0</v>
          </cell>
          <cell r="K14841">
            <v>7</v>
          </cell>
          <cell r="L14841" t="str">
            <v>GA</v>
          </cell>
        </row>
        <row r="14842">
          <cell r="A14842" t="str">
            <v>FAC0422</v>
          </cell>
          <cell r="B14842" t="str">
            <v>JETBROACH 28 X 35 MM. "NITTO"</v>
          </cell>
          <cell r="C14842">
            <v>3230</v>
          </cell>
          <cell r="D14842">
            <v>0</v>
          </cell>
          <cell r="E14842">
            <v>0</v>
          </cell>
          <cell r="K14842">
            <v>15</v>
          </cell>
          <cell r="L14842" t="str">
            <v>EA</v>
          </cell>
        </row>
        <row r="14843">
          <cell r="A14843" t="str">
            <v>FAC0423</v>
          </cell>
          <cell r="B14843" t="str">
            <v>NITTO RT TYPE FOR 2-BRANCHE (SS-41)SG</v>
          </cell>
          <cell r="C14843">
            <v>0</v>
          </cell>
          <cell r="D14843">
            <v>0</v>
          </cell>
          <cell r="E14843">
            <v>0</v>
          </cell>
          <cell r="K14843">
            <v>7</v>
          </cell>
          <cell r="L14843" t="str">
            <v>EA</v>
          </cell>
        </row>
        <row r="14844">
          <cell r="A14844" t="str">
            <v>FAC0424</v>
          </cell>
          <cell r="B14844" t="str">
            <v>NITTO PLUG 30PF   (10 EA/BX)</v>
          </cell>
          <cell r="C14844">
            <v>55.25</v>
          </cell>
          <cell r="D14844">
            <v>0</v>
          </cell>
          <cell r="E14844">
            <v>0</v>
          </cell>
          <cell r="K14844">
            <v>15</v>
          </cell>
          <cell r="L14844" t="str">
            <v>EA</v>
          </cell>
        </row>
        <row r="14845">
          <cell r="A14845" t="str">
            <v>FAC0425</v>
          </cell>
          <cell r="B14845" t="str">
            <v>M10 SPRING WASHER SS304</v>
          </cell>
          <cell r="C14845">
            <v>1.44</v>
          </cell>
          <cell r="D14845">
            <v>0</v>
          </cell>
          <cell r="E14845">
            <v>0</v>
          </cell>
          <cell r="K14845">
            <v>7</v>
          </cell>
          <cell r="L14845" t="str">
            <v>EA</v>
          </cell>
        </row>
        <row r="14846">
          <cell r="A14846" t="str">
            <v>FAC0426</v>
          </cell>
          <cell r="B14846" t="str">
            <v>M12 SPRING WASHER SS304</v>
          </cell>
          <cell r="C14846">
            <v>2.2000000000000002</v>
          </cell>
          <cell r="D14846">
            <v>0</v>
          </cell>
          <cell r="E14846">
            <v>0</v>
          </cell>
          <cell r="K14846">
            <v>7</v>
          </cell>
          <cell r="L14846" t="str">
            <v>EA</v>
          </cell>
        </row>
        <row r="14847">
          <cell r="A14847" t="str">
            <v>FAC0427</v>
          </cell>
          <cell r="B14847" t="str">
            <v>TURNBUCKLE GALVANIZE STEEL 1/2"</v>
          </cell>
          <cell r="C14847">
            <v>0</v>
          </cell>
          <cell r="D14847">
            <v>0</v>
          </cell>
          <cell r="E14847">
            <v>0</v>
          </cell>
          <cell r="K14847">
            <v>7</v>
          </cell>
          <cell r="L14847" t="str">
            <v>EA</v>
          </cell>
        </row>
        <row r="14848">
          <cell r="A14848" t="str">
            <v>FAC0428</v>
          </cell>
          <cell r="B14848" t="str">
            <v>STEEL WIRE SIZE 3/8"</v>
          </cell>
          <cell r="C14848">
            <v>0</v>
          </cell>
          <cell r="D14848">
            <v>0</v>
          </cell>
          <cell r="E14848">
            <v>0</v>
          </cell>
          <cell r="K14848">
            <v>7</v>
          </cell>
          <cell r="L14848" t="str">
            <v>ME</v>
          </cell>
        </row>
        <row r="14849">
          <cell r="A14849" t="str">
            <v>FAC0429</v>
          </cell>
          <cell r="B14849" t="str">
            <v>TOYORON HOSE ID. 12 X OD. 18  ""TOYOK""</v>
          </cell>
          <cell r="C14849">
            <v>75.84</v>
          </cell>
          <cell r="D14849">
            <v>0</v>
          </cell>
          <cell r="E14849">
            <v>0</v>
          </cell>
          <cell r="K14849">
            <v>7</v>
          </cell>
          <cell r="L14849" t="str">
            <v>EA</v>
          </cell>
        </row>
        <row r="14850">
          <cell r="A14850" t="str">
            <v>FAC0430</v>
          </cell>
          <cell r="B14850" t="str">
            <v>41-AF FILTER CARTRIDGE FOR MODEL A,P2,P6</v>
          </cell>
          <cell r="C14850">
            <v>2900</v>
          </cell>
          <cell r="D14850">
            <v>0</v>
          </cell>
          <cell r="E14850">
            <v>0</v>
          </cell>
          <cell r="K14850">
            <v>7</v>
          </cell>
          <cell r="L14850" t="str">
            <v>EA</v>
          </cell>
        </row>
        <row r="14851">
          <cell r="A14851" t="str">
            <v>FAC0431</v>
          </cell>
          <cell r="B14851" t="str">
            <v>AIR LINE FILTER MODEL 41 P6</v>
          </cell>
          <cell r="C14851">
            <v>0</v>
          </cell>
          <cell r="D14851">
            <v>0</v>
          </cell>
          <cell r="E14851">
            <v>0</v>
          </cell>
          <cell r="K14851">
            <v>45</v>
          </cell>
          <cell r="L14851" t="str">
            <v>EA</v>
          </cell>
        </row>
        <row r="14852">
          <cell r="A14852" t="str">
            <v>FAC0432</v>
          </cell>
          <cell r="B14852" t="str">
            <v>SILICONE HALF MASK  FAMB 30M.</v>
          </cell>
          <cell r="C14852">
            <v>0</v>
          </cell>
          <cell r="D14852">
            <v>0</v>
          </cell>
          <cell r="E14852">
            <v>0</v>
          </cell>
          <cell r="K14852">
            <v>45</v>
          </cell>
          <cell r="L14852" t="str">
            <v>SET</v>
          </cell>
        </row>
        <row r="14853">
          <cell r="A14853" t="str">
            <v>FAC0433</v>
          </cell>
          <cell r="B14853" t="str">
            <v>DU-C500 # 2/373 YELLLOW  (3.785LT)</v>
          </cell>
          <cell r="C14853">
            <v>0</v>
          </cell>
          <cell r="D14853">
            <v>0</v>
          </cell>
          <cell r="E14853">
            <v>0</v>
          </cell>
          <cell r="K14853">
            <v>7</v>
          </cell>
          <cell r="L14853" t="str">
            <v>GA</v>
          </cell>
        </row>
        <row r="14854">
          <cell r="A14854" t="str">
            <v>FAC0434</v>
          </cell>
          <cell r="B14854" t="str">
            <v>PAD VALVE SURVIAIR BLUE 1SD</v>
          </cell>
          <cell r="C14854">
            <v>0</v>
          </cell>
          <cell r="D14854">
            <v>0</v>
          </cell>
          <cell r="E14854">
            <v>0</v>
          </cell>
          <cell r="K14854">
            <v>7</v>
          </cell>
          <cell r="L14854" t="str">
            <v>EA</v>
          </cell>
        </row>
        <row r="14855">
          <cell r="A14855" t="str">
            <v>FAC0435</v>
          </cell>
          <cell r="B14855" t="str">
            <v>VALVE SURVIAIR BLUE 1SD (THREAD)</v>
          </cell>
          <cell r="C14855">
            <v>0</v>
          </cell>
          <cell r="D14855">
            <v>0</v>
          </cell>
          <cell r="E14855">
            <v>0</v>
          </cell>
          <cell r="K14855">
            <v>0</v>
          </cell>
          <cell r="L14855" t="str">
            <v>EA</v>
          </cell>
        </row>
        <row r="14856">
          <cell r="A14856" t="str">
            <v>FAC0436</v>
          </cell>
          <cell r="B14856" t="str">
            <v>HOLE SAW 44mm MODEL R28 NO.52850 "RIGID"</v>
          </cell>
          <cell r="C14856">
            <v>450</v>
          </cell>
          <cell r="D14856">
            <v>0</v>
          </cell>
          <cell r="E14856">
            <v>0</v>
          </cell>
          <cell r="K14856">
            <v>7</v>
          </cell>
          <cell r="L14856" t="str">
            <v>EA</v>
          </cell>
        </row>
        <row r="14857">
          <cell r="A14857" t="str">
            <v>FAC0437</v>
          </cell>
          <cell r="B14857" t="str">
            <v>WELD.WIRE 308L SS SIZE 2.4 MM ESAB</v>
          </cell>
          <cell r="C14857">
            <v>1750</v>
          </cell>
          <cell r="D14857">
            <v>0</v>
          </cell>
          <cell r="E14857">
            <v>0</v>
          </cell>
          <cell r="K14857">
            <v>120</v>
          </cell>
          <cell r="L14857" t="str">
            <v>PAC</v>
          </cell>
        </row>
        <row r="14858">
          <cell r="A14858" t="str">
            <v>FAC0438</v>
          </cell>
          <cell r="B14858" t="str">
            <v>R  SNAP PIN NO. SSP-24  (SIZE SEE NOTE)</v>
          </cell>
          <cell r="C14858">
            <v>0</v>
          </cell>
          <cell r="D14858">
            <v>0</v>
          </cell>
          <cell r="E14858">
            <v>0</v>
          </cell>
          <cell r="K14858">
            <v>7</v>
          </cell>
          <cell r="L14858" t="str">
            <v>EA</v>
          </cell>
        </row>
        <row r="14859">
          <cell r="A14859" t="str">
            <v>FAC0439</v>
          </cell>
          <cell r="B14859" t="str">
            <v>TERMINAL SC COPPER LUG(Tin Plated) C25-8</v>
          </cell>
          <cell r="C14859">
            <v>0</v>
          </cell>
          <cell r="D14859">
            <v>0</v>
          </cell>
          <cell r="E14859">
            <v>0</v>
          </cell>
          <cell r="K14859">
            <v>7</v>
          </cell>
          <cell r="L14859" t="str">
            <v>EA</v>
          </cell>
        </row>
        <row r="14860">
          <cell r="A14860" t="str">
            <v>FAC0440</v>
          </cell>
          <cell r="B14860" t="str">
            <v>LOCTITE NO. 567 STAINLESS STEEL (50ml)</v>
          </cell>
          <cell r="C14860">
            <v>735</v>
          </cell>
          <cell r="D14860">
            <v>13</v>
          </cell>
          <cell r="E14860">
            <v>0</v>
          </cell>
          <cell r="K14860">
            <v>7</v>
          </cell>
          <cell r="L14860" t="str">
            <v>EA</v>
          </cell>
        </row>
        <row r="14861">
          <cell r="A14861" t="str">
            <v>FAC0441</v>
          </cell>
          <cell r="B14861" t="str">
            <v>HOLE SAW 105mm MODEL R66 NO.52965"RIGID"</v>
          </cell>
          <cell r="C14861">
            <v>0</v>
          </cell>
          <cell r="D14861">
            <v>0</v>
          </cell>
          <cell r="E14861">
            <v>0</v>
          </cell>
          <cell r="K14861">
            <v>7</v>
          </cell>
          <cell r="L14861" t="str">
            <v>EA</v>
          </cell>
        </row>
        <row r="14862">
          <cell r="A14862" t="str">
            <v>FAC0442</v>
          </cell>
          <cell r="B14862" t="str">
            <v>HOLE SAW 108mm MODEL R68 NO.52970"RIGID"</v>
          </cell>
          <cell r="C14862">
            <v>0</v>
          </cell>
          <cell r="D14862">
            <v>0</v>
          </cell>
          <cell r="E14862">
            <v>0</v>
          </cell>
          <cell r="K14862">
            <v>7</v>
          </cell>
          <cell r="L14862" t="str">
            <v>EA</v>
          </cell>
        </row>
        <row r="14863">
          <cell r="A14863" t="str">
            <v>FAC0443</v>
          </cell>
          <cell r="B14863" t="str">
            <v>BULLET TERMINALS T.LUG NO.IL-109101</v>
          </cell>
          <cell r="C14863">
            <v>0</v>
          </cell>
          <cell r="D14863">
            <v>0</v>
          </cell>
          <cell r="E14863">
            <v>0</v>
          </cell>
          <cell r="K14863">
            <v>7</v>
          </cell>
          <cell r="L14863" t="str">
            <v>EA</v>
          </cell>
        </row>
        <row r="14864">
          <cell r="A14864" t="str">
            <v>FAC0444</v>
          </cell>
          <cell r="B14864" t="str">
            <v>DU-C-501 # 4/209 GREEN (3.785LT/GA)</v>
          </cell>
          <cell r="C14864">
            <v>0</v>
          </cell>
          <cell r="D14864">
            <v>0</v>
          </cell>
          <cell r="E14864">
            <v>0</v>
          </cell>
          <cell r="K14864">
            <v>7</v>
          </cell>
          <cell r="L14864" t="str">
            <v>GA</v>
          </cell>
        </row>
        <row r="14865">
          <cell r="A14865" t="str">
            <v>FAC0445</v>
          </cell>
          <cell r="B14865" t="str">
            <v>AK-POLYURETHANE CLEAR (UV) 3.785LT/GA</v>
          </cell>
          <cell r="C14865">
            <v>0</v>
          </cell>
          <cell r="D14865">
            <v>0</v>
          </cell>
          <cell r="E14865">
            <v>0</v>
          </cell>
          <cell r="K14865">
            <v>7</v>
          </cell>
          <cell r="L14865" t="str">
            <v>GA</v>
          </cell>
        </row>
        <row r="14866">
          <cell r="A14866" t="str">
            <v>FAC0446</v>
          </cell>
          <cell r="B14866" t="str">
            <v>MILA PAD 0.75THK X 100M./RL WHITE COLOR</v>
          </cell>
          <cell r="C14866">
            <v>0</v>
          </cell>
          <cell r="D14866">
            <v>0</v>
          </cell>
          <cell r="E14866">
            <v>0</v>
          </cell>
          <cell r="K14866">
            <v>7</v>
          </cell>
          <cell r="L14866" t="str">
            <v>RL</v>
          </cell>
        </row>
        <row r="14867">
          <cell r="A14867" t="str">
            <v>FAC0447</v>
          </cell>
          <cell r="B14867" t="str">
            <v>DU-1500S  ONE STEP POLISH  (1QT/0.946LT)</v>
          </cell>
          <cell r="C14867">
            <v>0</v>
          </cell>
          <cell r="D14867">
            <v>0</v>
          </cell>
          <cell r="E14867">
            <v>0</v>
          </cell>
          <cell r="K14867">
            <v>7</v>
          </cell>
          <cell r="L14867" t="str">
            <v>CN</v>
          </cell>
        </row>
        <row r="14868">
          <cell r="A14868" t="str">
            <v>FAC0448</v>
          </cell>
          <cell r="B14868" t="str">
            <v>CAP SPLICE PLASTIC "KSS" CE2</v>
          </cell>
          <cell r="C14868">
            <v>3</v>
          </cell>
          <cell r="D14868">
            <v>600</v>
          </cell>
          <cell r="E14868">
            <v>0</v>
          </cell>
          <cell r="K14868">
            <v>7</v>
          </cell>
          <cell r="L14868" t="str">
            <v>EA</v>
          </cell>
        </row>
        <row r="14869">
          <cell r="A14869" t="str">
            <v>FAC0449</v>
          </cell>
          <cell r="B14869" t="str">
            <v>INSULATED TERMINAL"RING TYPE" 5.3 mm#2-8</v>
          </cell>
          <cell r="C14869">
            <v>2.4500000000000002</v>
          </cell>
          <cell r="D14869">
            <v>1000</v>
          </cell>
          <cell r="E14869">
            <v>0</v>
          </cell>
          <cell r="K14869">
            <v>7</v>
          </cell>
          <cell r="L14869" t="str">
            <v>EA</v>
          </cell>
        </row>
        <row r="14870">
          <cell r="A14870" t="str">
            <v>FAC0450</v>
          </cell>
          <cell r="B14870" t="str">
            <v>AK-POLYURETHANE FIN. SILVER #01135</v>
          </cell>
          <cell r="C14870">
            <v>0</v>
          </cell>
          <cell r="D14870">
            <v>0</v>
          </cell>
          <cell r="E14870">
            <v>0</v>
          </cell>
          <cell r="K14870">
            <v>10</v>
          </cell>
          <cell r="L14870" t="str">
            <v>GA</v>
          </cell>
        </row>
        <row r="14871">
          <cell r="A14871" t="str">
            <v>FAC0451</v>
          </cell>
          <cell r="B14871" t="str">
            <v>AK-POLYURETHANE FIN. YELLOW #01133</v>
          </cell>
          <cell r="C14871">
            <v>0</v>
          </cell>
          <cell r="D14871">
            <v>0</v>
          </cell>
          <cell r="E14871">
            <v>0</v>
          </cell>
          <cell r="K14871">
            <v>10</v>
          </cell>
          <cell r="L14871" t="str">
            <v>GA</v>
          </cell>
        </row>
        <row r="14872">
          <cell r="A14872" t="str">
            <v>FAC0452</v>
          </cell>
          <cell r="B14872" t="str">
            <v>AK-POLYURETHANE FIN. BLUE #01134</v>
          </cell>
          <cell r="C14872">
            <v>0</v>
          </cell>
          <cell r="D14872">
            <v>0</v>
          </cell>
          <cell r="E14872">
            <v>0</v>
          </cell>
          <cell r="K14872">
            <v>10</v>
          </cell>
          <cell r="L14872" t="str">
            <v>GA</v>
          </cell>
        </row>
        <row r="14873">
          <cell r="A14873" t="str">
            <v>FAC0453</v>
          </cell>
          <cell r="B14873" t="str">
            <v>EP-ZINC PHOSPHATE PRIMER LIGHT GRAY#0879</v>
          </cell>
          <cell r="C14873">
            <v>0</v>
          </cell>
          <cell r="D14873">
            <v>0</v>
          </cell>
          <cell r="E14873">
            <v>0</v>
          </cell>
          <cell r="K14873">
            <v>10</v>
          </cell>
          <cell r="L14873" t="str">
            <v>GA</v>
          </cell>
        </row>
        <row r="14874">
          <cell r="A14874" t="str">
            <v>FAC0454</v>
          </cell>
          <cell r="B14874" t="str">
            <v>INSULATED TERMINAL PIN 5.5-AF IC 0503 YE</v>
          </cell>
          <cell r="C14874">
            <v>0</v>
          </cell>
          <cell r="D14874">
            <v>0</v>
          </cell>
          <cell r="E14874">
            <v>0</v>
          </cell>
          <cell r="K14874">
            <v>7</v>
          </cell>
          <cell r="L14874" t="str">
            <v>EA</v>
          </cell>
        </row>
        <row r="14875">
          <cell r="A14875" t="str">
            <v>FAC0455</v>
          </cell>
          <cell r="B14875" t="str">
            <v>INSULATED TERMINAL"RING TYPE" VF 3.5 - 5</v>
          </cell>
          <cell r="C14875">
            <v>2.52</v>
          </cell>
          <cell r="D14875">
            <v>700</v>
          </cell>
          <cell r="E14875">
            <v>0</v>
          </cell>
          <cell r="K14875">
            <v>7</v>
          </cell>
          <cell r="L14875" t="str">
            <v>EA</v>
          </cell>
        </row>
        <row r="14876">
          <cell r="A14876" t="str">
            <v>FAC0456</v>
          </cell>
          <cell r="B14876" t="str">
            <v>INSULATED TERMINAL"RING TYPE" VF 5.5 - 5</v>
          </cell>
          <cell r="C14876">
            <v>0</v>
          </cell>
          <cell r="D14876">
            <v>0</v>
          </cell>
          <cell r="E14876">
            <v>0</v>
          </cell>
          <cell r="K14876">
            <v>7</v>
          </cell>
          <cell r="L14876" t="str">
            <v>EA</v>
          </cell>
        </row>
        <row r="14877">
          <cell r="A14877" t="str">
            <v>FAC0457</v>
          </cell>
          <cell r="B14877" t="str">
            <v>INSULATED CONNECTORS (SLEEVE) VFB 5.5</v>
          </cell>
          <cell r="C14877">
            <v>0</v>
          </cell>
          <cell r="D14877">
            <v>0</v>
          </cell>
          <cell r="E14877">
            <v>0</v>
          </cell>
          <cell r="K14877">
            <v>7</v>
          </cell>
          <cell r="L14877" t="str">
            <v>EA</v>
          </cell>
        </row>
        <row r="14878">
          <cell r="A14878" t="str">
            <v>FAC0458</v>
          </cell>
          <cell r="B14878" t="str">
            <v>AK-POLYURETHANE FIN. SAFETY LIME GREEN</v>
          </cell>
          <cell r="C14878">
            <v>0</v>
          </cell>
          <cell r="D14878">
            <v>0</v>
          </cell>
          <cell r="E14878">
            <v>0</v>
          </cell>
          <cell r="K14878">
            <v>10</v>
          </cell>
          <cell r="L14878" t="str">
            <v>GA</v>
          </cell>
        </row>
        <row r="14879">
          <cell r="A14879" t="str">
            <v>FAC0459</v>
          </cell>
          <cell r="B14879" t="str">
            <v>PLASTIC HIGH-DENT BLACK WIDE 15x1600M.</v>
          </cell>
          <cell r="C14879">
            <v>0</v>
          </cell>
          <cell r="D14879">
            <v>0</v>
          </cell>
          <cell r="E14879">
            <v>0</v>
          </cell>
          <cell r="K14879">
            <v>7</v>
          </cell>
          <cell r="L14879" t="str">
            <v>RL</v>
          </cell>
        </row>
        <row r="14880">
          <cell r="A14880" t="str">
            <v>FAC0460</v>
          </cell>
          <cell r="B14880" t="str">
            <v>DU-769R  2K PE PUTTY FINE (2KG/GA)</v>
          </cell>
          <cell r="C14880">
            <v>580</v>
          </cell>
          <cell r="D14880">
            <v>10.0001</v>
          </cell>
          <cell r="E14880">
            <v>0</v>
          </cell>
          <cell r="K14880">
            <v>15</v>
          </cell>
          <cell r="L14880" t="str">
            <v>GA</v>
          </cell>
        </row>
        <row r="14881">
          <cell r="A14881" t="str">
            <v>FAC0461</v>
          </cell>
          <cell r="B14881" t="str">
            <v>DU-759R  HARDENER FOR POLYESTER (50G.)</v>
          </cell>
          <cell r="C14881">
            <v>120</v>
          </cell>
          <cell r="D14881">
            <v>30.000100000000003</v>
          </cell>
          <cell r="E14881">
            <v>0</v>
          </cell>
          <cell r="K14881">
            <v>15</v>
          </cell>
          <cell r="L14881" t="str">
            <v>CN</v>
          </cell>
        </row>
        <row r="14882">
          <cell r="A14882" t="str">
            <v>FAC0462</v>
          </cell>
          <cell r="B14882" t="str">
            <v>M10-1.50  NUT FEMALE   SS</v>
          </cell>
          <cell r="C14882">
            <v>0</v>
          </cell>
          <cell r="D14882">
            <v>0</v>
          </cell>
          <cell r="E14882">
            <v>0</v>
          </cell>
          <cell r="K14882">
            <v>7</v>
          </cell>
          <cell r="L14882" t="str">
            <v>EA</v>
          </cell>
        </row>
        <row r="14883">
          <cell r="A14883" t="str">
            <v>FAC0463</v>
          </cell>
          <cell r="B14883" t="str">
            <v>M10-1.50 HH BOLTx150mmLG SS ALLTHREAD</v>
          </cell>
          <cell r="C14883">
            <v>0</v>
          </cell>
          <cell r="D14883">
            <v>0</v>
          </cell>
          <cell r="E14883">
            <v>0</v>
          </cell>
          <cell r="K14883">
            <v>7</v>
          </cell>
          <cell r="L14883" t="str">
            <v>EA</v>
          </cell>
        </row>
        <row r="14884">
          <cell r="A14884" t="str">
            <v>FAC0464</v>
          </cell>
          <cell r="B14884" t="str">
            <v>SHARK HIDE  METAL PROTECTANT</v>
          </cell>
          <cell r="C14884">
            <v>185806.41973000002</v>
          </cell>
          <cell r="D14884">
            <v>0</v>
          </cell>
          <cell r="E14884">
            <v>0</v>
          </cell>
          <cell r="K14884">
            <v>60</v>
          </cell>
          <cell r="L14884" t="str">
            <v>DM</v>
          </cell>
        </row>
        <row r="14885">
          <cell r="A14885" t="str">
            <v>FAC0465</v>
          </cell>
          <cell r="B14885" t="str">
            <v>CABLE TIE REMOVE SIZ11-12" W4.5-4.8mm BK</v>
          </cell>
          <cell r="C14885">
            <v>1.222</v>
          </cell>
          <cell r="D14885">
            <v>23385</v>
          </cell>
          <cell r="E14885">
            <v>0</v>
          </cell>
          <cell r="K14885">
            <v>7</v>
          </cell>
          <cell r="L14885" t="str">
            <v>EA</v>
          </cell>
        </row>
        <row r="14886">
          <cell r="A14886" t="str">
            <v>FAC0466</v>
          </cell>
          <cell r="B14886" t="str">
            <v>STAINLESS BRUSH (TYPE STRAIGHT)</v>
          </cell>
          <cell r="C14886">
            <v>85</v>
          </cell>
          <cell r="D14886">
            <v>0</v>
          </cell>
          <cell r="E14886">
            <v>0</v>
          </cell>
          <cell r="K14886">
            <v>7</v>
          </cell>
          <cell r="L14886" t="str">
            <v>EA</v>
          </cell>
        </row>
        <row r="14887">
          <cell r="A14887" t="str">
            <v>FAC0467</v>
          </cell>
          <cell r="B14887" t="str">
            <v>STEEL TUBE,LONG DESIGN GALVANIZED BOX SP</v>
          </cell>
          <cell r="C14887">
            <v>0</v>
          </cell>
          <cell r="D14887">
            <v>0</v>
          </cell>
          <cell r="E14887">
            <v>0</v>
          </cell>
          <cell r="K14887">
            <v>0</v>
          </cell>
          <cell r="L14887" t="str">
            <v>EA</v>
          </cell>
        </row>
        <row r="14888">
          <cell r="A14888" t="str">
            <v>FAC0468</v>
          </cell>
          <cell r="B14888" t="str">
            <v>SPIT COTTER PIN SS304 SIZE 3mmX25mmLG</v>
          </cell>
          <cell r="C14888">
            <v>0</v>
          </cell>
          <cell r="D14888">
            <v>0</v>
          </cell>
          <cell r="E14888">
            <v>0</v>
          </cell>
          <cell r="K14888">
            <v>7</v>
          </cell>
          <cell r="L14888" t="str">
            <v>EA</v>
          </cell>
        </row>
        <row r="14889">
          <cell r="A14889" t="str">
            <v>FAC0469</v>
          </cell>
          <cell r="B14889" t="str">
            <v>SPIT COTTER PIN SS304 SIZE 1.6mmX15mmLG</v>
          </cell>
          <cell r="C14889">
            <v>0</v>
          </cell>
          <cell r="D14889">
            <v>0</v>
          </cell>
          <cell r="E14889">
            <v>0</v>
          </cell>
          <cell r="K14889">
            <v>7</v>
          </cell>
          <cell r="L14889" t="str">
            <v>EA</v>
          </cell>
        </row>
        <row r="14890">
          <cell r="A14890" t="str">
            <v>FAC0470</v>
          </cell>
          <cell r="B14890" t="str">
            <v>WASHER M10 SS304</v>
          </cell>
          <cell r="C14890">
            <v>1.7</v>
          </cell>
          <cell r="D14890">
            <v>0</v>
          </cell>
          <cell r="E14890">
            <v>0</v>
          </cell>
          <cell r="K14890">
            <v>99</v>
          </cell>
          <cell r="L14890" t="str">
            <v>EA</v>
          </cell>
        </row>
        <row r="14891">
          <cell r="A14891" t="str">
            <v>FAC0471</v>
          </cell>
          <cell r="B14891" t="str">
            <v>PRESSURE GAUGE 0-15 PSI, CON. 3/8"</v>
          </cell>
          <cell r="C14891">
            <v>1250</v>
          </cell>
          <cell r="D14891">
            <v>0</v>
          </cell>
          <cell r="E14891">
            <v>0</v>
          </cell>
          <cell r="K14891">
            <v>15</v>
          </cell>
          <cell r="L14891" t="str">
            <v>EA</v>
          </cell>
        </row>
        <row r="14892">
          <cell r="A14892" t="str">
            <v>FAC0472</v>
          </cell>
          <cell r="B14892" t="str">
            <v>BUNA-CORK SHEET (TOP GRADE)</v>
          </cell>
          <cell r="C14892">
            <v>0</v>
          </cell>
          <cell r="D14892">
            <v>0</v>
          </cell>
          <cell r="E14892">
            <v>0</v>
          </cell>
          <cell r="K14892">
            <v>7</v>
          </cell>
          <cell r="L14892" t="str">
            <v>SH</v>
          </cell>
        </row>
        <row r="14893">
          <cell r="A14893" t="str">
            <v>FAC0473</v>
          </cell>
          <cell r="B14893" t="str">
            <v>HEAD COVER "JEANS" CLOTH</v>
          </cell>
          <cell r="C14893">
            <v>0</v>
          </cell>
          <cell r="D14893">
            <v>0</v>
          </cell>
          <cell r="E14893">
            <v>0</v>
          </cell>
          <cell r="K14893">
            <v>7</v>
          </cell>
          <cell r="L14893" t="str">
            <v>EA</v>
          </cell>
        </row>
        <row r="14894">
          <cell r="A14894" t="str">
            <v>FAC0474</v>
          </cell>
          <cell r="B14894" t="str">
            <v>METRIC METRE 5M LENGTH "STANLEY"</v>
          </cell>
          <cell r="C14894">
            <v>225</v>
          </cell>
          <cell r="D14894">
            <v>0</v>
          </cell>
          <cell r="E14894">
            <v>0</v>
          </cell>
          <cell r="K14894">
            <v>7</v>
          </cell>
          <cell r="L14894" t="str">
            <v>EA</v>
          </cell>
        </row>
        <row r="14895">
          <cell r="A14895" t="str">
            <v>FAC0475</v>
          </cell>
          <cell r="B14895" t="str">
            <v>AK-POLYURETHANE FIN.YELLOW# 0458  (A)</v>
          </cell>
          <cell r="C14895">
            <v>0</v>
          </cell>
          <cell r="D14895">
            <v>0</v>
          </cell>
          <cell r="E14895">
            <v>0</v>
          </cell>
          <cell r="K14895">
            <v>10</v>
          </cell>
          <cell r="L14895" t="str">
            <v>GA</v>
          </cell>
        </row>
        <row r="14896">
          <cell r="A14896" t="str">
            <v>FAC0476</v>
          </cell>
          <cell r="B14896" t="str">
            <v>ANCHORING SYSTEM TYPE ST1/2"  "FASTENIC"</v>
          </cell>
          <cell r="C14896">
            <v>279.64999999999998</v>
          </cell>
          <cell r="D14896">
            <v>0</v>
          </cell>
          <cell r="E14896">
            <v>0</v>
          </cell>
          <cell r="K14896">
            <v>7</v>
          </cell>
          <cell r="L14896" t="str">
            <v>BX</v>
          </cell>
        </row>
        <row r="14897">
          <cell r="A14897" t="str">
            <v>FAC0477</v>
          </cell>
          <cell r="B14897" t="str">
            <v>FOOD TANK WASHING CHEMICAL</v>
          </cell>
          <cell r="C14897">
            <v>0</v>
          </cell>
          <cell r="D14897">
            <v>0</v>
          </cell>
          <cell r="E14897">
            <v>0</v>
          </cell>
          <cell r="K14897">
            <v>0</v>
          </cell>
          <cell r="L14897" t="str">
            <v>LI</v>
          </cell>
        </row>
        <row r="14898">
          <cell r="A14898" t="str">
            <v>FAC0478</v>
          </cell>
          <cell r="B14898" t="str">
            <v>CALICO CLOTH</v>
          </cell>
          <cell r="C14898">
            <v>0</v>
          </cell>
          <cell r="D14898">
            <v>0</v>
          </cell>
          <cell r="E14898">
            <v>0</v>
          </cell>
          <cell r="K14898">
            <v>0</v>
          </cell>
          <cell r="L14898" t="str">
            <v>ME</v>
          </cell>
        </row>
        <row r="14899">
          <cell r="A14899" t="str">
            <v>FAC0479</v>
          </cell>
          <cell r="B14899" t="str">
            <v>DU-QL35BH  1LTR. - LID</v>
          </cell>
          <cell r="C14899">
            <v>0</v>
          </cell>
          <cell r="D14899">
            <v>0</v>
          </cell>
          <cell r="E14899">
            <v>0</v>
          </cell>
          <cell r="K14899">
            <v>7</v>
          </cell>
          <cell r="L14899" t="str">
            <v>EA</v>
          </cell>
        </row>
        <row r="14900">
          <cell r="A14900" t="str">
            <v>FAC0480</v>
          </cell>
          <cell r="B14900" t="str">
            <v>K109  COOL-WT (20LT/GA) "KENLUBE"</v>
          </cell>
          <cell r="C14900">
            <v>0</v>
          </cell>
          <cell r="D14900">
            <v>0</v>
          </cell>
          <cell r="E14900">
            <v>0</v>
          </cell>
          <cell r="K14900">
            <v>7</v>
          </cell>
          <cell r="L14900" t="str">
            <v>GA</v>
          </cell>
        </row>
        <row r="14901">
          <cell r="A14901" t="str">
            <v>FAC0481</v>
          </cell>
          <cell r="B14901" t="str">
            <v>Bandimex-Band Stainless steel Acier Inox</v>
          </cell>
          <cell r="C14901">
            <v>0</v>
          </cell>
          <cell r="D14901">
            <v>0</v>
          </cell>
          <cell r="E14901">
            <v>0</v>
          </cell>
          <cell r="K14901">
            <v>7</v>
          </cell>
          <cell r="L14901" t="str">
            <v>BX</v>
          </cell>
        </row>
        <row r="14902">
          <cell r="A14902" t="str">
            <v>FAC0482</v>
          </cell>
          <cell r="B14902" t="str">
            <v>Bandimex Buckles Boucles B253 (100Ea/Bx)</v>
          </cell>
          <cell r="C14902">
            <v>0</v>
          </cell>
          <cell r="D14902">
            <v>0</v>
          </cell>
          <cell r="E14902">
            <v>0</v>
          </cell>
          <cell r="K14902">
            <v>7</v>
          </cell>
          <cell r="L14902" t="str">
            <v>BX</v>
          </cell>
        </row>
        <row r="14903">
          <cell r="A14903" t="str">
            <v>FAC0483</v>
          </cell>
          <cell r="B14903" t="str">
            <v>SAFETY GLASS MODEL SE 21</v>
          </cell>
          <cell r="C14903">
            <v>0</v>
          </cell>
          <cell r="D14903">
            <v>0</v>
          </cell>
          <cell r="E14903">
            <v>0</v>
          </cell>
          <cell r="K14903">
            <v>7</v>
          </cell>
          <cell r="L14903" t="str">
            <v>EA</v>
          </cell>
        </row>
        <row r="14904">
          <cell r="A14904" t="str">
            <v>FAC0484</v>
          </cell>
          <cell r="B14904" t="str">
            <v>K8  SAFE-BELT (16 Oz) "KEN-LUBE"</v>
          </cell>
          <cell r="C14904">
            <v>0</v>
          </cell>
          <cell r="D14904">
            <v>0</v>
          </cell>
          <cell r="E14904">
            <v>0</v>
          </cell>
          <cell r="K14904">
            <v>7</v>
          </cell>
          <cell r="L14904" t="str">
            <v>CN</v>
          </cell>
        </row>
        <row r="14905">
          <cell r="A14905" t="str">
            <v>FAC0485</v>
          </cell>
          <cell r="B14905" t="str">
            <v>K1  CONTRACT CLEANER (16 Oz)</v>
          </cell>
          <cell r="C14905">
            <v>0</v>
          </cell>
          <cell r="D14905">
            <v>0</v>
          </cell>
          <cell r="E14905">
            <v>0</v>
          </cell>
          <cell r="K14905">
            <v>7</v>
          </cell>
          <cell r="L14905" t="str">
            <v>CN</v>
          </cell>
        </row>
        <row r="14906">
          <cell r="A14906" t="str">
            <v>FAC0486</v>
          </cell>
          <cell r="B14906" t="str">
            <v>K125  EPOXY A+B (1KG/SET)</v>
          </cell>
          <cell r="C14906">
            <v>0</v>
          </cell>
          <cell r="D14906">
            <v>0</v>
          </cell>
          <cell r="E14906">
            <v>0</v>
          </cell>
          <cell r="K14906">
            <v>7</v>
          </cell>
          <cell r="L14906" t="str">
            <v>SET</v>
          </cell>
        </row>
        <row r="14907">
          <cell r="A14907" t="str">
            <v>FAC0487</v>
          </cell>
          <cell r="B14907" t="str">
            <v>K135  R-I-G  GREASE 80-100C (5KGS/PAIL)</v>
          </cell>
          <cell r="C14907">
            <v>0</v>
          </cell>
          <cell r="D14907">
            <v>0</v>
          </cell>
          <cell r="E14907">
            <v>0</v>
          </cell>
          <cell r="K14907">
            <v>7</v>
          </cell>
          <cell r="L14907" t="str">
            <v>PA</v>
          </cell>
        </row>
        <row r="14908">
          <cell r="A14908" t="str">
            <v>FAC0488</v>
          </cell>
          <cell r="B14908" t="str">
            <v>IMPACT RUBBER BLACK THK 3mm x 1M x 1M</v>
          </cell>
          <cell r="C14908">
            <v>0</v>
          </cell>
          <cell r="D14908">
            <v>0</v>
          </cell>
          <cell r="E14908">
            <v>0</v>
          </cell>
          <cell r="K14908">
            <v>7</v>
          </cell>
          <cell r="L14908" t="str">
            <v>SH</v>
          </cell>
        </row>
        <row r="14909">
          <cell r="A14909" t="str">
            <v>FAC0489</v>
          </cell>
          <cell r="B14909" t="str">
            <v>DU-C501 # HA LIGHT BLUE  (3.785LT.)</v>
          </cell>
          <cell r="C14909">
            <v>0</v>
          </cell>
          <cell r="D14909">
            <v>0</v>
          </cell>
          <cell r="E14909">
            <v>0</v>
          </cell>
          <cell r="K14909">
            <v>7</v>
          </cell>
          <cell r="L14909" t="str">
            <v>GA</v>
          </cell>
        </row>
        <row r="14910">
          <cell r="A14910" t="str">
            <v>FAC0490</v>
          </cell>
          <cell r="B14910" t="str">
            <v>DU-C501#RAL2004  REIN ORANGE (3.785LT)</v>
          </cell>
          <cell r="C14910">
            <v>3000</v>
          </cell>
          <cell r="D14910">
            <v>0</v>
          </cell>
          <cell r="E14910">
            <v>0</v>
          </cell>
          <cell r="K14910">
            <v>15</v>
          </cell>
          <cell r="L14910" t="str">
            <v>GA</v>
          </cell>
        </row>
        <row r="14911">
          <cell r="A14911" t="str">
            <v>FAC0491</v>
          </cell>
          <cell r="B14911" t="str">
            <v>HYDRAULIC OIL HYSPIN AWS NO. 68  (18 LT)</v>
          </cell>
          <cell r="C14911">
            <v>1200</v>
          </cell>
          <cell r="D14911">
            <v>0</v>
          </cell>
          <cell r="E14911">
            <v>0</v>
          </cell>
          <cell r="K14911">
            <v>7</v>
          </cell>
          <cell r="L14911" t="str">
            <v>PA</v>
          </cell>
        </row>
        <row r="14912">
          <cell r="A14912" t="str">
            <v>FAC0492</v>
          </cell>
          <cell r="B14912" t="str">
            <v>HYDRAULIC OIL HYSPIN AWS NO. 10  (18 LT)</v>
          </cell>
          <cell r="C14912">
            <v>2680</v>
          </cell>
          <cell r="D14912">
            <v>0</v>
          </cell>
          <cell r="E14912">
            <v>0</v>
          </cell>
          <cell r="K14912">
            <v>7</v>
          </cell>
          <cell r="L14912" t="str">
            <v>PA</v>
          </cell>
        </row>
        <row r="14913">
          <cell r="A14913" t="str">
            <v>FAC0493</v>
          </cell>
          <cell r="B14913" t="str">
            <v>NITTO SOCKET 40SH  (5EA/BX)</v>
          </cell>
          <cell r="C14913">
            <v>161.5</v>
          </cell>
          <cell r="D14913">
            <v>0</v>
          </cell>
          <cell r="E14913">
            <v>0</v>
          </cell>
          <cell r="K14913">
            <v>15</v>
          </cell>
          <cell r="L14913" t="str">
            <v>EA</v>
          </cell>
        </row>
        <row r="14914">
          <cell r="A14914" t="str">
            <v>FAC0494</v>
          </cell>
          <cell r="B14914" t="str">
            <v>NITTO PLUG 40PH  (10EA/BX)</v>
          </cell>
          <cell r="C14914">
            <v>59.5</v>
          </cell>
          <cell r="D14914">
            <v>0</v>
          </cell>
          <cell r="E14914">
            <v>0</v>
          </cell>
          <cell r="K14914">
            <v>7</v>
          </cell>
          <cell r="L14914" t="str">
            <v>EA</v>
          </cell>
        </row>
        <row r="14915">
          <cell r="A14915" t="str">
            <v>FAC0495</v>
          </cell>
          <cell r="B14915" t="str">
            <v>SKIN LEATHER FOR TIG WELD.GLOVE 12.5"</v>
          </cell>
          <cell r="C14915">
            <v>0</v>
          </cell>
          <cell r="D14915">
            <v>0</v>
          </cell>
          <cell r="E14915">
            <v>0</v>
          </cell>
          <cell r="K14915">
            <v>7</v>
          </cell>
          <cell r="L14915" t="str">
            <v>PR</v>
          </cell>
        </row>
        <row r="14916">
          <cell r="A14916" t="str">
            <v>FAC0496</v>
          </cell>
          <cell r="B14916" t="str">
            <v>BULB LAMPS 24V 10W SINGLE CONTACT</v>
          </cell>
          <cell r="C14916">
            <v>16</v>
          </cell>
          <cell r="D14916">
            <v>0</v>
          </cell>
          <cell r="E14916">
            <v>0</v>
          </cell>
          <cell r="K14916">
            <v>7</v>
          </cell>
          <cell r="L14916" t="str">
            <v>EA</v>
          </cell>
        </row>
        <row r="14917">
          <cell r="A14917" t="str">
            <v>FAC0497</v>
          </cell>
          <cell r="B14917" t="str">
            <v>DRILL BIT COBOND 8mm FOR SS "OSBORN"</v>
          </cell>
          <cell r="C14917">
            <v>0</v>
          </cell>
          <cell r="D14917">
            <v>0</v>
          </cell>
          <cell r="E14917">
            <v>0</v>
          </cell>
          <cell r="K14917">
            <v>7</v>
          </cell>
          <cell r="L14917" t="str">
            <v>EA</v>
          </cell>
        </row>
        <row r="14918">
          <cell r="A14918" t="str">
            <v>FAC0498</v>
          </cell>
          <cell r="B14918" t="str">
            <v>MIG WELD.GLOVE PROTECT HEAT 2PLY 12"LG</v>
          </cell>
          <cell r="C14918">
            <v>0</v>
          </cell>
          <cell r="D14918">
            <v>0</v>
          </cell>
          <cell r="E14918">
            <v>0</v>
          </cell>
          <cell r="K14918">
            <v>7</v>
          </cell>
          <cell r="L14918" t="str">
            <v>EA</v>
          </cell>
        </row>
        <row r="14919">
          <cell r="A14919" t="str">
            <v>FAC0499</v>
          </cell>
          <cell r="B14919" t="str">
            <v>LEATHER CLOTH USE WITH HEAT PROTECTION</v>
          </cell>
          <cell r="C14919">
            <v>0</v>
          </cell>
          <cell r="D14919">
            <v>0</v>
          </cell>
          <cell r="E14919">
            <v>0</v>
          </cell>
          <cell r="K14919">
            <v>7</v>
          </cell>
          <cell r="L14919" t="str">
            <v>EA</v>
          </cell>
        </row>
        <row r="14920">
          <cell r="A14920" t="str">
            <v>FAC0500</v>
          </cell>
          <cell r="B14920" t="str">
            <v>FUSE 3 A. 30mm LG (TYPE BULB)</v>
          </cell>
          <cell r="C14920">
            <v>2</v>
          </cell>
          <cell r="D14920">
            <v>0</v>
          </cell>
          <cell r="E14920">
            <v>0</v>
          </cell>
          <cell r="K14920">
            <v>7</v>
          </cell>
          <cell r="L14920" t="str">
            <v>EA</v>
          </cell>
        </row>
        <row r="14921">
          <cell r="A14921" t="str">
            <v>FAC0501</v>
          </cell>
          <cell r="B14921" t="str">
            <v>FUSE 5 A. 30mm LG (TYPE BULB)</v>
          </cell>
          <cell r="C14921">
            <v>2.8</v>
          </cell>
          <cell r="D14921">
            <v>0</v>
          </cell>
          <cell r="E14921">
            <v>0</v>
          </cell>
          <cell r="K14921">
            <v>7</v>
          </cell>
          <cell r="L14921" t="str">
            <v>EA</v>
          </cell>
        </row>
        <row r="14922">
          <cell r="A14922" t="str">
            <v>FAC0502</v>
          </cell>
          <cell r="B14922" t="str">
            <v>FUSE 10 A. 30mm LG (TYPE BULB)</v>
          </cell>
          <cell r="C14922">
            <v>2.8</v>
          </cell>
          <cell r="D14922">
            <v>190</v>
          </cell>
          <cell r="E14922">
            <v>0</v>
          </cell>
          <cell r="K14922">
            <v>7</v>
          </cell>
          <cell r="L14922" t="str">
            <v>EA</v>
          </cell>
        </row>
        <row r="14923">
          <cell r="A14923" t="str">
            <v>FAC0503</v>
          </cell>
          <cell r="B14923" t="str">
            <v>120926  ELECTRODE</v>
          </cell>
          <cell r="C14923">
            <v>331.5</v>
          </cell>
          <cell r="D14923">
            <v>0</v>
          </cell>
          <cell r="E14923">
            <v>0</v>
          </cell>
          <cell r="K14923">
            <v>7</v>
          </cell>
          <cell r="L14923" t="str">
            <v>EA</v>
          </cell>
        </row>
        <row r="14924">
          <cell r="A14924" t="str">
            <v>FAC0504</v>
          </cell>
          <cell r="B14924" t="str">
            <v>120927  NOZZLE 80A.</v>
          </cell>
          <cell r="C14924">
            <v>246.5</v>
          </cell>
          <cell r="D14924">
            <v>0</v>
          </cell>
          <cell r="E14924">
            <v>0</v>
          </cell>
          <cell r="K14924">
            <v>7</v>
          </cell>
          <cell r="L14924" t="str">
            <v>EA</v>
          </cell>
        </row>
        <row r="14925">
          <cell r="A14925" t="str">
            <v>FAC0505</v>
          </cell>
          <cell r="B14925" t="str">
            <v>120929  SHIELD</v>
          </cell>
          <cell r="C14925">
            <v>586.5</v>
          </cell>
          <cell r="D14925">
            <v>0</v>
          </cell>
          <cell r="E14925">
            <v>0</v>
          </cell>
          <cell r="K14925">
            <v>7</v>
          </cell>
          <cell r="L14925" t="str">
            <v>EA</v>
          </cell>
        </row>
        <row r="14926">
          <cell r="A14926" t="str">
            <v>FAC0506</v>
          </cell>
          <cell r="B14926" t="str">
            <v>PLYWOOD SIZE 20mm THK x 4' W x 40' L</v>
          </cell>
          <cell r="C14926">
            <v>1150</v>
          </cell>
          <cell r="D14926">
            <v>0</v>
          </cell>
          <cell r="E14926">
            <v>0</v>
          </cell>
          <cell r="K14926">
            <v>7</v>
          </cell>
          <cell r="L14926" t="str">
            <v>PC</v>
          </cell>
        </row>
        <row r="14927">
          <cell r="A14927" t="str">
            <v>FAC0507</v>
          </cell>
          <cell r="B14927" t="str">
            <v>HANDS SOAP "LUX" PINK COLOR</v>
          </cell>
          <cell r="C14927">
            <v>0</v>
          </cell>
          <cell r="D14927">
            <v>0</v>
          </cell>
          <cell r="E14927">
            <v>0</v>
          </cell>
          <cell r="K14927">
            <v>0</v>
          </cell>
          <cell r="L14927" t="str">
            <v>GA</v>
          </cell>
        </row>
        <row r="14928">
          <cell r="A14928" t="str">
            <v>FAC0508</v>
          </cell>
          <cell r="B14928" t="str">
            <v>ALUMINIUM OXIDE NO. 60</v>
          </cell>
          <cell r="C14928">
            <v>41</v>
          </cell>
          <cell r="D14928">
            <v>0</v>
          </cell>
          <cell r="E14928">
            <v>0</v>
          </cell>
          <cell r="K14928">
            <v>99</v>
          </cell>
          <cell r="L14928" t="str">
            <v>KG</v>
          </cell>
        </row>
        <row r="14929">
          <cell r="A14929" t="str">
            <v>FAC0509</v>
          </cell>
          <cell r="B14929" t="str">
            <v>ALUMINIUM OXIDE NO. 90</v>
          </cell>
          <cell r="C14929">
            <v>0</v>
          </cell>
          <cell r="D14929">
            <v>0</v>
          </cell>
          <cell r="E14929">
            <v>0</v>
          </cell>
          <cell r="K14929">
            <v>0</v>
          </cell>
          <cell r="L14929" t="str">
            <v>KG</v>
          </cell>
        </row>
        <row r="14930">
          <cell r="A14930" t="str">
            <v>FAC0510</v>
          </cell>
          <cell r="B14930" t="str">
            <v>HAMMERS "THOREX RAWHIDE" NO.5</v>
          </cell>
          <cell r="C14930">
            <v>3260</v>
          </cell>
          <cell r="D14930">
            <v>2</v>
          </cell>
          <cell r="E14930">
            <v>0</v>
          </cell>
          <cell r="K14930">
            <v>7</v>
          </cell>
          <cell r="L14930" t="str">
            <v>EA</v>
          </cell>
        </row>
        <row r="14931">
          <cell r="A14931" t="str">
            <v>FAC0511</v>
          </cell>
          <cell r="B14931" t="str">
            <v>HAMMERS FIBREGLASS SHAFT #KEN-525-3500K</v>
          </cell>
          <cell r="C14931">
            <v>835</v>
          </cell>
          <cell r="D14931">
            <v>0</v>
          </cell>
          <cell r="E14931">
            <v>0</v>
          </cell>
          <cell r="K14931">
            <v>0</v>
          </cell>
          <cell r="L14931" t="str">
            <v>EA</v>
          </cell>
        </row>
        <row r="14932">
          <cell r="A14932" t="str">
            <v>FAC0512</v>
          </cell>
          <cell r="B14932" t="str">
            <v>MILLING ROUTER, STEEL</v>
          </cell>
          <cell r="C14932">
            <v>600</v>
          </cell>
          <cell r="D14932">
            <v>0</v>
          </cell>
          <cell r="E14932">
            <v>0</v>
          </cell>
          <cell r="K14932">
            <v>7</v>
          </cell>
          <cell r="L14932" t="str">
            <v>EA</v>
          </cell>
        </row>
        <row r="14933">
          <cell r="A14933" t="str">
            <v>FAC0513</v>
          </cell>
          <cell r="B14933" t="str">
            <v>DRILL CHUCK SIZE 1-10L 3/8"-24</v>
          </cell>
          <cell r="C14933">
            <v>335</v>
          </cell>
          <cell r="D14933">
            <v>0</v>
          </cell>
          <cell r="E14933">
            <v>0</v>
          </cell>
          <cell r="K14933">
            <v>7</v>
          </cell>
          <cell r="L14933" t="str">
            <v>EA</v>
          </cell>
        </row>
        <row r="14934">
          <cell r="A14934" t="str">
            <v>FAC0514</v>
          </cell>
          <cell r="B14934" t="str">
            <v>DRILL CHUCK SIZE 1-12L 3/8"-24</v>
          </cell>
          <cell r="C14934">
            <v>430</v>
          </cell>
          <cell r="D14934">
            <v>0</v>
          </cell>
          <cell r="E14934">
            <v>0</v>
          </cell>
          <cell r="K14934">
            <v>7</v>
          </cell>
          <cell r="L14934" t="str">
            <v>EA</v>
          </cell>
        </row>
        <row r="14935">
          <cell r="A14935" t="str">
            <v>FAC0515</v>
          </cell>
          <cell r="B14935" t="str">
            <v>INDUSTRIAL HEAVY SCISSORS</v>
          </cell>
          <cell r="C14935">
            <v>2800</v>
          </cell>
          <cell r="D14935">
            <v>0</v>
          </cell>
          <cell r="E14935">
            <v>0</v>
          </cell>
          <cell r="K14935">
            <v>7</v>
          </cell>
          <cell r="L14935" t="str">
            <v>EA</v>
          </cell>
        </row>
        <row r="14936">
          <cell r="A14936" t="str">
            <v>FAC0516</v>
          </cell>
          <cell r="B14936" t="str">
            <v>SAW BLADES "MAKITA" NO.23 P/N 792148-9</v>
          </cell>
          <cell r="C14936">
            <v>125</v>
          </cell>
          <cell r="D14936">
            <v>25</v>
          </cell>
          <cell r="E14936">
            <v>0</v>
          </cell>
          <cell r="K14936">
            <v>7</v>
          </cell>
          <cell r="L14936" t="str">
            <v>EA</v>
          </cell>
        </row>
        <row r="14937">
          <cell r="A14937" t="str">
            <v>FAC0517</v>
          </cell>
          <cell r="B14937" t="str">
            <v>HAMMER FOR NAILS</v>
          </cell>
          <cell r="C14937">
            <v>0</v>
          </cell>
          <cell r="D14937">
            <v>0</v>
          </cell>
          <cell r="E14937">
            <v>0</v>
          </cell>
          <cell r="K14937">
            <v>3</v>
          </cell>
          <cell r="L14937" t="str">
            <v>EA</v>
          </cell>
        </row>
        <row r="14938">
          <cell r="A14938" t="str">
            <v>FAC0518</v>
          </cell>
          <cell r="B14938" t="str">
            <v>HOSE INSERTOR BRASS 6mm FOR HOSE 3/8"</v>
          </cell>
          <cell r="C14938">
            <v>0</v>
          </cell>
          <cell r="D14938">
            <v>0</v>
          </cell>
          <cell r="E14938">
            <v>0</v>
          </cell>
          <cell r="K14938">
            <v>0</v>
          </cell>
          <cell r="L14938" t="str">
            <v>EA</v>
          </cell>
        </row>
        <row r="14939">
          <cell r="A14939" t="str">
            <v>FAC0519</v>
          </cell>
          <cell r="B14939" t="str">
            <v>HOSE INSERTOR BRASS 9mm FOR HOSE 1/2"</v>
          </cell>
          <cell r="C14939">
            <v>0</v>
          </cell>
          <cell r="D14939">
            <v>0</v>
          </cell>
          <cell r="E14939">
            <v>0</v>
          </cell>
          <cell r="K14939">
            <v>0</v>
          </cell>
          <cell r="L14939" t="str">
            <v>EA</v>
          </cell>
        </row>
        <row r="14940">
          <cell r="A14940" t="str">
            <v>FAC0520</v>
          </cell>
          <cell r="B14940" t="str">
            <v>HOLE SAW ARBORS MODEL 53070, R1 "RIGID"</v>
          </cell>
          <cell r="C14940">
            <v>297.60000000000002</v>
          </cell>
          <cell r="D14940">
            <v>0</v>
          </cell>
          <cell r="E14940">
            <v>0</v>
          </cell>
          <cell r="K14940">
            <v>0</v>
          </cell>
          <cell r="L14940" t="str">
            <v>EA</v>
          </cell>
        </row>
        <row r="14941">
          <cell r="A14941" t="str">
            <v>FAC0521</v>
          </cell>
          <cell r="B14941" t="str">
            <v>DEGREASER : HIGH-LUBE</v>
          </cell>
          <cell r="C14941">
            <v>0</v>
          </cell>
          <cell r="D14941">
            <v>0</v>
          </cell>
          <cell r="E14941">
            <v>0</v>
          </cell>
          <cell r="K14941">
            <v>0</v>
          </cell>
          <cell r="L14941" t="str">
            <v>PA</v>
          </cell>
        </row>
        <row r="14942">
          <cell r="A14942" t="str">
            <v>FAC0522</v>
          </cell>
          <cell r="B14942" t="str">
            <v>Grease for ball bearings (Shell)</v>
          </cell>
          <cell r="C14942">
            <v>0</v>
          </cell>
          <cell r="D14942">
            <v>0</v>
          </cell>
          <cell r="E14942">
            <v>0</v>
          </cell>
          <cell r="K14942">
            <v>0</v>
          </cell>
          <cell r="L14942" t="str">
            <v>EA</v>
          </cell>
        </row>
        <row r="14943">
          <cell r="A14943" t="str">
            <v>FAC0523</v>
          </cell>
          <cell r="B14943" t="str">
            <v>DRILL BIT COBOND 5MM. SS.</v>
          </cell>
          <cell r="C14943">
            <v>0</v>
          </cell>
          <cell r="D14943">
            <v>0</v>
          </cell>
          <cell r="E14943">
            <v>0</v>
          </cell>
          <cell r="K14943">
            <v>0</v>
          </cell>
          <cell r="L14943" t="str">
            <v>EA</v>
          </cell>
        </row>
        <row r="14944">
          <cell r="A14944" t="str">
            <v>FAC0524</v>
          </cell>
          <cell r="B14944" t="str">
            <v>HOSE INSERTOR BRASS SIZE 4mm (HOSE 1/4")</v>
          </cell>
          <cell r="C14944">
            <v>0</v>
          </cell>
          <cell r="D14944">
            <v>0</v>
          </cell>
          <cell r="E14944">
            <v>0</v>
          </cell>
          <cell r="K14944">
            <v>0</v>
          </cell>
          <cell r="L14944" t="str">
            <v>EA</v>
          </cell>
        </row>
        <row r="14945">
          <cell r="A14945" t="str">
            <v>FAC0525</v>
          </cell>
          <cell r="B14945" t="str">
            <v>HOSE INSERTOR BRASS SIZE 6mm. (HOSE 3/8)</v>
          </cell>
          <cell r="C14945">
            <v>0</v>
          </cell>
          <cell r="D14945">
            <v>0</v>
          </cell>
          <cell r="E14945">
            <v>0</v>
          </cell>
          <cell r="K14945">
            <v>0</v>
          </cell>
          <cell r="L14945" t="str">
            <v>EA</v>
          </cell>
        </row>
        <row r="14946">
          <cell r="A14946" t="str">
            <v>FAC0526</v>
          </cell>
          <cell r="B14946" t="str">
            <v>HOSE INSERTOR BRASS SIZE 9mm. (HOSE 1/2)</v>
          </cell>
          <cell r="C14946">
            <v>0</v>
          </cell>
          <cell r="D14946">
            <v>0</v>
          </cell>
          <cell r="E14946">
            <v>0</v>
          </cell>
          <cell r="K14946">
            <v>0</v>
          </cell>
          <cell r="L14946" t="str">
            <v>EA</v>
          </cell>
        </row>
        <row r="14947">
          <cell r="A14947" t="str">
            <v>FAC0527</v>
          </cell>
          <cell r="B14947" t="str">
            <v>WELEING WIRE L-SS SIZE2.6MM. "YAWAYA"</v>
          </cell>
          <cell r="C14947">
            <v>0</v>
          </cell>
          <cell r="D14947">
            <v>0</v>
          </cell>
          <cell r="E14947">
            <v>0</v>
          </cell>
          <cell r="K14947">
            <v>0</v>
          </cell>
          <cell r="L14947" t="str">
            <v>BX</v>
          </cell>
        </row>
        <row r="14948">
          <cell r="A14948" t="str">
            <v>FAC0529</v>
          </cell>
          <cell r="B14948" t="str">
            <v>RIVETS SIZE 4.8mm x 12.0mm (SIS65)</v>
          </cell>
          <cell r="C14948">
            <v>0</v>
          </cell>
          <cell r="D14948">
            <v>0</v>
          </cell>
          <cell r="E14948">
            <v>0</v>
          </cell>
          <cell r="K14948">
            <v>0</v>
          </cell>
          <cell r="L14948" t="str">
            <v>EA</v>
          </cell>
        </row>
        <row r="14949">
          <cell r="A14949" t="str">
            <v>FAC0530</v>
          </cell>
          <cell r="B14949" t="str">
            <v>COPPER CRIMP SLEEVES BF2 (BLUE)</v>
          </cell>
          <cell r="C14949">
            <v>2.35</v>
          </cell>
          <cell r="D14949">
            <v>0</v>
          </cell>
          <cell r="E14949">
            <v>0</v>
          </cell>
          <cell r="K14949">
            <v>7</v>
          </cell>
          <cell r="L14949" t="str">
            <v>EA</v>
          </cell>
        </row>
        <row r="14950">
          <cell r="A14950" t="str">
            <v>FAC0531</v>
          </cell>
          <cell r="B14950" t="str">
            <v>RETAINING CAP#120928</v>
          </cell>
          <cell r="C14950">
            <v>1332</v>
          </cell>
          <cell r="D14950">
            <v>0</v>
          </cell>
          <cell r="E14950">
            <v>0</v>
          </cell>
          <cell r="K14950">
            <v>7</v>
          </cell>
          <cell r="L14950" t="str">
            <v>EA</v>
          </cell>
        </row>
        <row r="14951">
          <cell r="A14951" t="str">
            <v>FAC0532</v>
          </cell>
          <cell r="B14951" t="str">
            <v>SWIRL RING#120925</v>
          </cell>
          <cell r="C14951">
            <v>0</v>
          </cell>
          <cell r="D14951">
            <v>0</v>
          </cell>
          <cell r="E14951">
            <v>0</v>
          </cell>
          <cell r="K14951">
            <v>0</v>
          </cell>
          <cell r="L14951" t="str">
            <v>EA</v>
          </cell>
        </row>
        <row r="14952">
          <cell r="A14952" t="str">
            <v>FAC0533</v>
          </cell>
          <cell r="B14952" t="str">
            <v>GREASE#3 UN-72 NON-MELT MOLY BENTONE</v>
          </cell>
          <cell r="C14952">
            <v>9000</v>
          </cell>
          <cell r="D14952">
            <v>3</v>
          </cell>
          <cell r="E14952">
            <v>0</v>
          </cell>
          <cell r="K14952">
            <v>7</v>
          </cell>
          <cell r="L14952" t="str">
            <v>PA</v>
          </cell>
        </row>
        <row r="14953">
          <cell r="A14953" t="str">
            <v>FAC0534</v>
          </cell>
          <cell r="B14953" t="str">
            <v>MASKING TAPE 2", 3M#2218</v>
          </cell>
          <cell r="C14953">
            <v>0</v>
          </cell>
          <cell r="D14953">
            <v>0</v>
          </cell>
          <cell r="E14953">
            <v>0</v>
          </cell>
          <cell r="K14953">
            <v>0</v>
          </cell>
          <cell r="L14953" t="str">
            <v>RL</v>
          </cell>
        </row>
        <row r="14954">
          <cell r="A14954" t="str">
            <v>FAC0535</v>
          </cell>
          <cell r="B14954" t="str">
            <v>SAND PAPER DISC NO. P400 5" (175 EA/RL)</v>
          </cell>
          <cell r="C14954">
            <v>799</v>
          </cell>
          <cell r="D14954">
            <v>9</v>
          </cell>
          <cell r="E14954">
            <v>0</v>
          </cell>
          <cell r="K14954">
            <v>15</v>
          </cell>
          <cell r="L14954" t="str">
            <v>RL</v>
          </cell>
        </row>
        <row r="14955">
          <cell r="A14955" t="str">
            <v>FAC0536</v>
          </cell>
          <cell r="B14955" t="str">
            <v>SAND PAPER DISC NO. G80, 5" (100 EA/RL)</v>
          </cell>
          <cell r="C14955">
            <v>834</v>
          </cell>
          <cell r="D14955">
            <v>3.0000999999999998</v>
          </cell>
          <cell r="E14955">
            <v>0</v>
          </cell>
          <cell r="K14955">
            <v>15</v>
          </cell>
          <cell r="L14955" t="str">
            <v>RL</v>
          </cell>
        </row>
        <row r="14956">
          <cell r="A14956" t="str">
            <v>FAC0537</v>
          </cell>
          <cell r="B14956" t="str">
            <v>SAND PAPER DISC NO.P120, 5" (100 EA/RL)</v>
          </cell>
          <cell r="C14956">
            <v>620</v>
          </cell>
          <cell r="D14956">
            <v>49</v>
          </cell>
          <cell r="E14956">
            <v>0</v>
          </cell>
          <cell r="K14956">
            <v>15</v>
          </cell>
          <cell r="L14956" t="str">
            <v>RL</v>
          </cell>
        </row>
        <row r="14957">
          <cell r="A14957" t="str">
            <v>FAC0538</v>
          </cell>
          <cell r="B14957" t="str">
            <v>DRY CHEMICAL ABC FIRE EXTINGUISHER 10LBS</v>
          </cell>
          <cell r="C14957">
            <v>240</v>
          </cell>
          <cell r="D14957">
            <v>0</v>
          </cell>
          <cell r="E14957">
            <v>0</v>
          </cell>
          <cell r="K14957">
            <v>7</v>
          </cell>
          <cell r="L14957" t="str">
            <v>EA</v>
          </cell>
        </row>
        <row r="14958">
          <cell r="A14958" t="str">
            <v>FAC0539</v>
          </cell>
          <cell r="B14958" t="str">
            <v>DRY CHEMICAL ABC FIRE EXTINGUISHER 15LBS</v>
          </cell>
          <cell r="C14958">
            <v>350</v>
          </cell>
          <cell r="D14958">
            <v>0</v>
          </cell>
          <cell r="E14958">
            <v>0</v>
          </cell>
          <cell r="K14958">
            <v>7</v>
          </cell>
          <cell r="L14958" t="str">
            <v>EA</v>
          </cell>
        </row>
        <row r="14959">
          <cell r="A14959" t="str">
            <v>FAC0540</v>
          </cell>
          <cell r="B14959" t="str">
            <v>DRY CHEMICAL ABC FIRE EXTINGUISHER 20LBS</v>
          </cell>
          <cell r="C14959">
            <v>480</v>
          </cell>
          <cell r="D14959">
            <v>0</v>
          </cell>
          <cell r="E14959">
            <v>0</v>
          </cell>
          <cell r="K14959">
            <v>7</v>
          </cell>
          <cell r="L14959" t="str">
            <v>EA</v>
          </cell>
        </row>
        <row r="14960">
          <cell r="A14960" t="str">
            <v>FAC0541</v>
          </cell>
          <cell r="B14960" t="str">
            <v>WELDING CLOTHS, HALF, VEST POY</v>
          </cell>
          <cell r="C14960">
            <v>495</v>
          </cell>
          <cell r="D14960">
            <v>23</v>
          </cell>
          <cell r="E14960">
            <v>0</v>
          </cell>
          <cell r="K14960">
            <v>7</v>
          </cell>
          <cell r="L14960" t="str">
            <v>EA</v>
          </cell>
        </row>
        <row r="14961">
          <cell r="A14961" t="str">
            <v>FAC0542</v>
          </cell>
          <cell r="B14961" t="str">
            <v>WELDING CLOTH, HOLF, JEANS</v>
          </cell>
          <cell r="C14961">
            <v>440</v>
          </cell>
          <cell r="D14961">
            <v>0</v>
          </cell>
          <cell r="E14961">
            <v>0</v>
          </cell>
          <cell r="K14961">
            <v>7</v>
          </cell>
          <cell r="L14961" t="str">
            <v>EA</v>
          </cell>
        </row>
        <row r="14962">
          <cell r="A14962" t="str">
            <v>FAC0544</v>
          </cell>
          <cell r="B14962" t="str">
            <v>DRILL BIT HIGH-SPEED 17MM., "OSBORN"</v>
          </cell>
          <cell r="C14962">
            <v>715</v>
          </cell>
          <cell r="D14962">
            <v>0</v>
          </cell>
          <cell r="E14962">
            <v>0</v>
          </cell>
          <cell r="K14962">
            <v>7</v>
          </cell>
          <cell r="L14962" t="str">
            <v>EA</v>
          </cell>
        </row>
        <row r="14963">
          <cell r="A14963" t="str">
            <v>FAC0545</v>
          </cell>
          <cell r="B14963" t="str">
            <v>DRILL CHUCK SIZE CAP 19MM. JT-4 (GOLDEN)</v>
          </cell>
          <cell r="C14963">
            <v>1270</v>
          </cell>
          <cell r="D14963">
            <v>0</v>
          </cell>
          <cell r="E14963">
            <v>0</v>
          </cell>
          <cell r="K14963">
            <v>0</v>
          </cell>
          <cell r="L14963" t="str">
            <v>EA</v>
          </cell>
        </row>
        <row r="14964">
          <cell r="A14964" t="str">
            <v>FAC0546</v>
          </cell>
          <cell r="B14964" t="str">
            <v>MATRIC METER 20ME LENGTH "CKD"</v>
          </cell>
          <cell r="C14964">
            <v>540</v>
          </cell>
          <cell r="D14964">
            <v>0</v>
          </cell>
          <cell r="E14964">
            <v>0</v>
          </cell>
          <cell r="K14964">
            <v>7</v>
          </cell>
          <cell r="L14964" t="str">
            <v>EA</v>
          </cell>
        </row>
        <row r="14965">
          <cell r="A14965" t="str">
            <v>FAC0547</v>
          </cell>
          <cell r="B14965" t="str">
            <v>SOAP FOR HANDS WASH</v>
          </cell>
          <cell r="C14965">
            <v>14</v>
          </cell>
          <cell r="D14965">
            <v>0</v>
          </cell>
          <cell r="E14965">
            <v>0</v>
          </cell>
          <cell r="K14965">
            <v>7</v>
          </cell>
          <cell r="L14965" t="str">
            <v>EA</v>
          </cell>
        </row>
        <row r="14966">
          <cell r="A14966" t="str">
            <v>FAC0548</v>
          </cell>
          <cell r="B14966" t="str">
            <v>BLIND RIVET SS DIA3.2X9.6mm. No.4-4</v>
          </cell>
          <cell r="C14966">
            <v>1.2</v>
          </cell>
          <cell r="D14966">
            <v>1000</v>
          </cell>
          <cell r="E14966">
            <v>0</v>
          </cell>
          <cell r="K14966">
            <v>7</v>
          </cell>
          <cell r="L14966" t="str">
            <v>EA</v>
          </cell>
        </row>
        <row r="14967">
          <cell r="A14967" t="str">
            <v>FAC0549</v>
          </cell>
          <cell r="B14967" t="str">
            <v>NITTO PLUG  40PM  STEEL  (5 EA/BX)</v>
          </cell>
          <cell r="C14967">
            <v>73.95</v>
          </cell>
          <cell r="D14967">
            <v>0</v>
          </cell>
          <cell r="E14967">
            <v>0</v>
          </cell>
          <cell r="K14967">
            <v>7</v>
          </cell>
          <cell r="L14967" t="str">
            <v>EA</v>
          </cell>
        </row>
        <row r="14968">
          <cell r="A14968" t="str">
            <v>FAC0550</v>
          </cell>
          <cell r="B14968" t="str">
            <v>WHEEL SCOTBRITE DIA6MM.SIZE 60X25 RED150</v>
          </cell>
          <cell r="C14968">
            <v>84</v>
          </cell>
          <cell r="D14968">
            <v>0</v>
          </cell>
          <cell r="E14968">
            <v>0</v>
          </cell>
          <cell r="K14968">
            <v>7</v>
          </cell>
          <cell r="L14968" t="str">
            <v>EA</v>
          </cell>
        </row>
        <row r="14969">
          <cell r="A14969" t="str">
            <v>FAC0551</v>
          </cell>
          <cell r="B14969" t="str">
            <v>HALOGEN LAMP 100W,H1 PK14.5S,24V. "OSWA"</v>
          </cell>
          <cell r="C14969">
            <v>60</v>
          </cell>
          <cell r="D14969">
            <v>0</v>
          </cell>
          <cell r="E14969">
            <v>0</v>
          </cell>
          <cell r="K14969">
            <v>7</v>
          </cell>
          <cell r="L14969" t="str">
            <v>EA</v>
          </cell>
        </row>
        <row r="14970">
          <cell r="A14970" t="str">
            <v>FAC0552</v>
          </cell>
          <cell r="B14970" t="str">
            <v>HALOGEN LAMP 100W,H3 PK 22S,24V. "OSWA"</v>
          </cell>
          <cell r="C14970">
            <v>0</v>
          </cell>
          <cell r="D14970">
            <v>0</v>
          </cell>
          <cell r="E14970">
            <v>0</v>
          </cell>
          <cell r="K14970">
            <v>0</v>
          </cell>
          <cell r="L14970" t="str">
            <v>EA</v>
          </cell>
        </row>
        <row r="14971">
          <cell r="A14971" t="str">
            <v>FAC0553</v>
          </cell>
          <cell r="B14971" t="str">
            <v>PAINT "WAVECO" SUPPER GLOSS ENAMEL BLUE</v>
          </cell>
          <cell r="C14971">
            <v>440</v>
          </cell>
          <cell r="D14971">
            <v>0</v>
          </cell>
          <cell r="E14971">
            <v>0</v>
          </cell>
          <cell r="K14971">
            <v>7</v>
          </cell>
          <cell r="L14971" t="str">
            <v>CN</v>
          </cell>
        </row>
        <row r="14972">
          <cell r="A14972" t="str">
            <v>FAC0554</v>
          </cell>
          <cell r="B14972" t="str">
            <v>RETAINING CAP#120928</v>
          </cell>
          <cell r="C14972">
            <v>0</v>
          </cell>
          <cell r="D14972">
            <v>0</v>
          </cell>
          <cell r="E14972">
            <v>0</v>
          </cell>
          <cell r="K14972">
            <v>0</v>
          </cell>
          <cell r="L14972" t="str">
            <v>EA</v>
          </cell>
        </row>
        <row r="14973">
          <cell r="A14973" t="str">
            <v>FAC0555</v>
          </cell>
          <cell r="B14973" t="str">
            <v>HALF MASK:"KOKEN" 1005RR WELDING SINGLE</v>
          </cell>
          <cell r="C14973">
            <v>0</v>
          </cell>
          <cell r="D14973">
            <v>0</v>
          </cell>
          <cell r="E14973">
            <v>0</v>
          </cell>
          <cell r="K14973">
            <v>0</v>
          </cell>
          <cell r="L14973" t="str">
            <v>EA</v>
          </cell>
        </row>
        <row r="14974">
          <cell r="A14974" t="str">
            <v>FAC0556</v>
          </cell>
          <cell r="B14974" t="str">
            <v>FILTER:"KOKEN" 1005KC WELDER'S 0 ZONE</v>
          </cell>
          <cell r="C14974">
            <v>0</v>
          </cell>
          <cell r="D14974">
            <v>0</v>
          </cell>
          <cell r="E14974">
            <v>0</v>
          </cell>
          <cell r="K14974">
            <v>0</v>
          </cell>
          <cell r="L14974" t="str">
            <v>EA</v>
          </cell>
        </row>
        <row r="14975">
          <cell r="A14975" t="str">
            <v>FAC0557</v>
          </cell>
          <cell r="B14975" t="str">
            <v>FILTER "KOKEN" 1005MMF MIGHTY MICRON</v>
          </cell>
          <cell r="C14975">
            <v>0</v>
          </cell>
          <cell r="D14975">
            <v>0</v>
          </cell>
          <cell r="E14975">
            <v>0</v>
          </cell>
          <cell r="K14975">
            <v>0</v>
          </cell>
          <cell r="L14975" t="str">
            <v>EA</v>
          </cell>
        </row>
        <row r="14976">
          <cell r="A14976" t="str">
            <v>FAC0558</v>
          </cell>
          <cell r="B14976" t="str">
            <v>TAP 3/8 x 24G   NPT</v>
          </cell>
          <cell r="C14976">
            <v>0</v>
          </cell>
          <cell r="D14976">
            <v>0</v>
          </cell>
          <cell r="E14976">
            <v>0</v>
          </cell>
          <cell r="K14976">
            <v>0</v>
          </cell>
          <cell r="L14976" t="str">
            <v>EA</v>
          </cell>
        </row>
        <row r="14977">
          <cell r="A14977" t="str">
            <v>FAC0559</v>
          </cell>
          <cell r="B14977" t="str">
            <v>RUBBER SHEET 5mm</v>
          </cell>
          <cell r="C14977">
            <v>4000</v>
          </cell>
          <cell r="D14977">
            <v>0</v>
          </cell>
          <cell r="E14977">
            <v>0</v>
          </cell>
          <cell r="K14977">
            <v>15</v>
          </cell>
          <cell r="L14977" t="str">
            <v>EA</v>
          </cell>
        </row>
        <row r="14978">
          <cell r="A14978" t="str">
            <v>FAC0560</v>
          </cell>
          <cell r="B14978" t="str">
            <v>DIODE P600 A D.C</v>
          </cell>
          <cell r="C14978">
            <v>0</v>
          </cell>
          <cell r="D14978">
            <v>0</v>
          </cell>
          <cell r="E14978">
            <v>0</v>
          </cell>
          <cell r="K14978">
            <v>0</v>
          </cell>
          <cell r="L14978" t="str">
            <v>EA</v>
          </cell>
        </row>
        <row r="14979">
          <cell r="A14979" t="str">
            <v>FAC0561</v>
          </cell>
          <cell r="B14979" t="str">
            <v>HOSE INSERT BRASS 3/8"</v>
          </cell>
          <cell r="C14979">
            <v>0</v>
          </cell>
          <cell r="D14979">
            <v>0</v>
          </cell>
          <cell r="E14979">
            <v>0</v>
          </cell>
          <cell r="K14979">
            <v>0</v>
          </cell>
          <cell r="L14979" t="str">
            <v>EA</v>
          </cell>
        </row>
        <row r="14980">
          <cell r="A14980" t="str">
            <v>FAC0562</v>
          </cell>
          <cell r="B14980" t="str">
            <v>HOSE INSERT BRASS 1/2"</v>
          </cell>
          <cell r="C14980">
            <v>0</v>
          </cell>
          <cell r="D14980">
            <v>0</v>
          </cell>
          <cell r="E14980">
            <v>0</v>
          </cell>
          <cell r="K14980">
            <v>0</v>
          </cell>
          <cell r="L14980" t="str">
            <v>EA</v>
          </cell>
        </row>
        <row r="14981">
          <cell r="A14981" t="str">
            <v>FAC0563</v>
          </cell>
          <cell r="B14981" t="str">
            <v>GRIDER DISC 7" THICK (DARK BLUE) FOR STA</v>
          </cell>
          <cell r="C14981">
            <v>34</v>
          </cell>
          <cell r="D14981">
            <v>0</v>
          </cell>
          <cell r="E14981">
            <v>0</v>
          </cell>
          <cell r="K14981">
            <v>7</v>
          </cell>
          <cell r="L14981" t="str">
            <v>EA</v>
          </cell>
        </row>
        <row r="14982">
          <cell r="A14982" t="str">
            <v>FAC0564</v>
          </cell>
          <cell r="B14982" t="str">
            <v>HYDRAULIC OIL HYSPIN AWS NO.32 "CASTROL"</v>
          </cell>
          <cell r="C14982">
            <v>1300</v>
          </cell>
          <cell r="D14982">
            <v>0</v>
          </cell>
          <cell r="E14982">
            <v>0</v>
          </cell>
          <cell r="K14982">
            <v>7</v>
          </cell>
          <cell r="L14982" t="str">
            <v>EA</v>
          </cell>
        </row>
        <row r="14983">
          <cell r="A14983" t="str">
            <v>FAC0565</v>
          </cell>
          <cell r="B14983" t="str">
            <v>SIDE MILLING CUTTER  &lt;STAR CUTTER&gt; 9.5mm</v>
          </cell>
          <cell r="C14983">
            <v>1050</v>
          </cell>
          <cell r="D14983">
            <v>2</v>
          </cell>
          <cell r="E14983">
            <v>0</v>
          </cell>
          <cell r="K14983">
            <v>15</v>
          </cell>
          <cell r="L14983" t="str">
            <v>EA</v>
          </cell>
        </row>
        <row r="14984">
          <cell r="A14984" t="str">
            <v>FAC0566</v>
          </cell>
          <cell r="B14984" t="str">
            <v>DRILL BIT HIGH-SPEED 26mm.</v>
          </cell>
          <cell r="C14984">
            <v>0</v>
          </cell>
          <cell r="D14984">
            <v>0</v>
          </cell>
          <cell r="E14984">
            <v>0</v>
          </cell>
          <cell r="K14984">
            <v>0</v>
          </cell>
          <cell r="L14984" t="str">
            <v>EA</v>
          </cell>
        </row>
        <row r="14985">
          <cell r="A14985" t="str">
            <v>FAC0567</v>
          </cell>
          <cell r="B14985" t="str">
            <v>AIR HOSE RUBBER 3/8" BLACK</v>
          </cell>
          <cell r="C14985">
            <v>37</v>
          </cell>
          <cell r="D14985">
            <v>0</v>
          </cell>
          <cell r="E14985">
            <v>0</v>
          </cell>
          <cell r="K14985">
            <v>7</v>
          </cell>
          <cell r="L14985" t="str">
            <v>ME</v>
          </cell>
        </row>
        <row r="14986">
          <cell r="A14986" t="str">
            <v>FAC0568</v>
          </cell>
          <cell r="B14986" t="str">
            <v>SAFETY GLASS GOGGLES, C/W STRING</v>
          </cell>
          <cell r="C14986">
            <v>0</v>
          </cell>
          <cell r="D14986">
            <v>0</v>
          </cell>
          <cell r="E14986">
            <v>0</v>
          </cell>
          <cell r="K14986">
            <v>0</v>
          </cell>
          <cell r="L14986" t="str">
            <v>EA</v>
          </cell>
        </row>
        <row r="14987">
          <cell r="A14987" t="str">
            <v>FAC0569</v>
          </cell>
          <cell r="B14987" t="str">
            <v>ARM GVARD "CAVLA" #1000</v>
          </cell>
          <cell r="C14987">
            <v>0</v>
          </cell>
          <cell r="D14987">
            <v>0</v>
          </cell>
          <cell r="E14987">
            <v>0</v>
          </cell>
          <cell r="K14987">
            <v>0</v>
          </cell>
          <cell r="L14987" t="str">
            <v>EA</v>
          </cell>
        </row>
        <row r="14988">
          <cell r="A14988" t="str">
            <v>FAC0570</v>
          </cell>
          <cell r="B14988" t="str">
            <v>POLISHING ALUM TANK WAXY</v>
          </cell>
          <cell r="C14988">
            <v>0</v>
          </cell>
          <cell r="D14988">
            <v>0</v>
          </cell>
          <cell r="E14988">
            <v>0</v>
          </cell>
          <cell r="K14988">
            <v>0</v>
          </cell>
          <cell r="L14988" t="str">
            <v>KG</v>
          </cell>
        </row>
        <row r="14989">
          <cell r="A14989" t="str">
            <v>FAC0571</v>
          </cell>
          <cell r="B14989" t="str">
            <v>HOLE SAW 57MM R32 N52880 "RIGID"</v>
          </cell>
          <cell r="C14989">
            <v>825</v>
          </cell>
          <cell r="D14989">
            <v>0</v>
          </cell>
          <cell r="E14989">
            <v>0</v>
          </cell>
          <cell r="K14989">
            <v>7</v>
          </cell>
          <cell r="L14989" t="str">
            <v>EA</v>
          </cell>
        </row>
        <row r="14990">
          <cell r="A14990" t="str">
            <v>FAC0572</v>
          </cell>
          <cell r="B14990" t="str">
            <v>DRILL BIT HIGH SPEED 3.5 MM "OSBORN"</v>
          </cell>
          <cell r="C14990">
            <v>38</v>
          </cell>
          <cell r="D14990">
            <v>12</v>
          </cell>
          <cell r="E14990">
            <v>0</v>
          </cell>
          <cell r="K14990">
            <v>7</v>
          </cell>
          <cell r="L14990" t="str">
            <v>EA</v>
          </cell>
        </row>
        <row r="14991">
          <cell r="A14991" t="str">
            <v>FAC0573</v>
          </cell>
          <cell r="B14991" t="str">
            <v>EPOXY PRIMER PAINT (A+B), GREY #L79419</v>
          </cell>
          <cell r="C14991">
            <v>910</v>
          </cell>
          <cell r="D14991">
            <v>0</v>
          </cell>
          <cell r="E14991">
            <v>0</v>
          </cell>
          <cell r="K14991">
            <v>7</v>
          </cell>
          <cell r="L14991" t="str">
            <v>GA</v>
          </cell>
        </row>
        <row r="14992">
          <cell r="A14992" t="str">
            <v>FAC0574</v>
          </cell>
          <cell r="B14992" t="str">
            <v>EPOXY THINNER #47063 (FOR EPOXY PRIMER)</v>
          </cell>
          <cell r="C14992">
            <v>320</v>
          </cell>
          <cell r="D14992">
            <v>0</v>
          </cell>
          <cell r="E14992">
            <v>0</v>
          </cell>
          <cell r="K14992">
            <v>7</v>
          </cell>
          <cell r="L14992" t="str">
            <v>GA</v>
          </cell>
        </row>
        <row r="14993">
          <cell r="A14993" t="str">
            <v>FAC0575</v>
          </cell>
          <cell r="B14993" t="str">
            <v>P.U. GREY (A+B) #SINCLAIR</v>
          </cell>
          <cell r="C14993">
            <v>1100</v>
          </cell>
          <cell r="D14993">
            <v>0</v>
          </cell>
          <cell r="E14993">
            <v>0</v>
          </cell>
          <cell r="K14993">
            <v>7</v>
          </cell>
          <cell r="L14993" t="str">
            <v>GA</v>
          </cell>
        </row>
        <row r="14994">
          <cell r="A14994" t="str">
            <v>FAC0576</v>
          </cell>
          <cell r="B14994" t="str">
            <v>P.U. THINNER #470285 (FOR P.U. GREY)</v>
          </cell>
          <cell r="C14994">
            <v>320</v>
          </cell>
          <cell r="D14994">
            <v>0</v>
          </cell>
          <cell r="E14994">
            <v>0</v>
          </cell>
          <cell r="K14994">
            <v>7</v>
          </cell>
          <cell r="L14994" t="str">
            <v>GA</v>
          </cell>
        </row>
        <row r="14995">
          <cell r="A14995" t="str">
            <v>FAC0577</v>
          </cell>
          <cell r="B14995" t="str">
            <v>HSS TAPER SHANK DRILL 16 MM DIA</v>
          </cell>
          <cell r="C14995">
            <v>0</v>
          </cell>
          <cell r="D14995">
            <v>0</v>
          </cell>
          <cell r="E14995">
            <v>0</v>
          </cell>
          <cell r="K14995">
            <v>0</v>
          </cell>
          <cell r="L14995" t="str">
            <v>EA</v>
          </cell>
        </row>
        <row r="14996">
          <cell r="A14996" t="str">
            <v>FAC0578</v>
          </cell>
          <cell r="B14996" t="str">
            <v>SAFETY SHOES PANGLIN 09N (BLACK)</v>
          </cell>
          <cell r="C14996">
            <v>580</v>
          </cell>
          <cell r="D14996">
            <v>0</v>
          </cell>
          <cell r="E14996">
            <v>0</v>
          </cell>
          <cell r="K14996">
            <v>7</v>
          </cell>
          <cell r="L14996" t="str">
            <v>PR</v>
          </cell>
        </row>
        <row r="14997">
          <cell r="A14997" t="str">
            <v>FAC0579</v>
          </cell>
          <cell r="B14997" t="str">
            <v>SAFETY SHOES PANGLIN R9507 (BLACK)</v>
          </cell>
          <cell r="C14997">
            <v>1870</v>
          </cell>
          <cell r="D14997">
            <v>0</v>
          </cell>
          <cell r="E14997">
            <v>0</v>
          </cell>
          <cell r="K14997">
            <v>7</v>
          </cell>
          <cell r="L14997" t="str">
            <v>PR</v>
          </cell>
        </row>
        <row r="14998">
          <cell r="A14998" t="str">
            <v>FAC0580</v>
          </cell>
          <cell r="B14998" t="str">
            <v>METRIC METRE 7.5ME LENGTH "KDS"</v>
          </cell>
          <cell r="C14998">
            <v>370</v>
          </cell>
          <cell r="D14998">
            <v>0</v>
          </cell>
          <cell r="E14998">
            <v>0</v>
          </cell>
          <cell r="K14998">
            <v>7</v>
          </cell>
          <cell r="L14998" t="str">
            <v>EA</v>
          </cell>
        </row>
        <row r="14999">
          <cell r="A14999" t="str">
            <v>FAC0581</v>
          </cell>
          <cell r="B14999" t="str">
            <v>STRAPPING ST432, SUS BRIGHT 1-1/4x0.044"</v>
          </cell>
          <cell r="C14999">
            <v>231.35917000000001</v>
          </cell>
          <cell r="D14999">
            <v>0</v>
          </cell>
          <cell r="E14999">
            <v>0</v>
          </cell>
          <cell r="K14999">
            <v>15</v>
          </cell>
          <cell r="L14999" t="str">
            <v>ME</v>
          </cell>
        </row>
        <row r="15000">
          <cell r="A15000" t="str">
            <v>FAC0582</v>
          </cell>
          <cell r="B15000" t="str">
            <v>FOOD COLOUR POWDER "RED" (FOR TESTING)</v>
          </cell>
          <cell r="C15000">
            <v>0</v>
          </cell>
          <cell r="D15000">
            <v>0</v>
          </cell>
          <cell r="E15000">
            <v>0</v>
          </cell>
          <cell r="K15000">
            <v>0</v>
          </cell>
          <cell r="L15000" t="str">
            <v>KG</v>
          </cell>
        </row>
        <row r="15001">
          <cell r="A15001" t="str">
            <v>FAC0583</v>
          </cell>
          <cell r="B15001" t="str">
            <v>SUPERBUFF POLISHING PAD 7",WHT,3M #5701</v>
          </cell>
          <cell r="C15001">
            <v>500</v>
          </cell>
          <cell r="D15001">
            <v>0</v>
          </cell>
          <cell r="E15001">
            <v>0</v>
          </cell>
          <cell r="K15001">
            <v>15</v>
          </cell>
          <cell r="L15001" t="str">
            <v>EA</v>
          </cell>
        </row>
        <row r="15002">
          <cell r="A15002" t="str">
            <v>FAC0584</v>
          </cell>
          <cell r="B15002" t="str">
            <v>GRIND DIA. 6 mm. AL TYPE MODEL AL251</v>
          </cell>
          <cell r="C15002">
            <v>650</v>
          </cell>
          <cell r="D15002">
            <v>4</v>
          </cell>
          <cell r="E15002">
            <v>0</v>
          </cell>
          <cell r="K15002">
            <v>7</v>
          </cell>
          <cell r="L15002" t="str">
            <v>EA</v>
          </cell>
        </row>
        <row r="15003">
          <cell r="A15003" t="str">
            <v>FAC0585</v>
          </cell>
          <cell r="B15003" t="str">
            <v>COFFEE MATE (50EA/PK)</v>
          </cell>
          <cell r="C15003">
            <v>106.54</v>
          </cell>
          <cell r="D15003">
            <v>0</v>
          </cell>
          <cell r="E15003">
            <v>0</v>
          </cell>
          <cell r="K15003">
            <v>7</v>
          </cell>
          <cell r="L15003" t="str">
            <v>PAC</v>
          </cell>
        </row>
        <row r="15004">
          <cell r="A15004" t="str">
            <v>FAC0586</v>
          </cell>
          <cell r="B15004" t="str">
            <v>SUGAR (50 EA/PK)</v>
          </cell>
          <cell r="C15004">
            <v>48.83</v>
          </cell>
          <cell r="D15004">
            <v>0</v>
          </cell>
          <cell r="E15004">
            <v>0</v>
          </cell>
          <cell r="K15004">
            <v>7</v>
          </cell>
          <cell r="L15004" t="str">
            <v>PAC</v>
          </cell>
        </row>
        <row r="15005">
          <cell r="A15005" t="str">
            <v>FAC0587</v>
          </cell>
          <cell r="B15005" t="str">
            <v>DRINKING WATER (7.52BTT) "SINGHA"</v>
          </cell>
          <cell r="C15005">
            <v>65</v>
          </cell>
          <cell r="D15005">
            <v>0</v>
          </cell>
          <cell r="E15005">
            <v>0</v>
          </cell>
          <cell r="K15005">
            <v>7</v>
          </cell>
          <cell r="L15005" t="str">
            <v>PC</v>
          </cell>
        </row>
        <row r="15006">
          <cell r="A15006" t="str">
            <v>FAC0588</v>
          </cell>
          <cell r="B15006" t="str">
            <v>COMPOUND - POLISHING NU-SHINE-IIS</v>
          </cell>
          <cell r="C15006">
            <v>1722.0771199999999</v>
          </cell>
          <cell r="D15006">
            <v>0</v>
          </cell>
          <cell r="E15006">
            <v>0</v>
          </cell>
          <cell r="K15006">
            <v>60</v>
          </cell>
          <cell r="L15006" t="str">
            <v>LB</v>
          </cell>
        </row>
        <row r="15007">
          <cell r="A15007" t="str">
            <v>FAC0589</v>
          </cell>
          <cell r="B15007" t="str">
            <v>COMPOUND - POLISHING NU-SHINE-G6</v>
          </cell>
          <cell r="C15007">
            <v>1722.07744</v>
          </cell>
          <cell r="D15007">
            <v>0</v>
          </cell>
          <cell r="E15007">
            <v>0</v>
          </cell>
          <cell r="K15007">
            <v>60</v>
          </cell>
          <cell r="L15007" t="str">
            <v>LB</v>
          </cell>
        </row>
        <row r="15008">
          <cell r="A15008" t="str">
            <v>FAC0590</v>
          </cell>
          <cell r="B15008" t="str">
            <v>ALUMINIUN OXIDE NO 24</v>
          </cell>
          <cell r="C15008">
            <v>45</v>
          </cell>
          <cell r="D15008">
            <v>200</v>
          </cell>
          <cell r="E15008">
            <v>0</v>
          </cell>
          <cell r="K15008">
            <v>99</v>
          </cell>
          <cell r="L15008" t="str">
            <v>KG</v>
          </cell>
        </row>
        <row r="15009">
          <cell r="A15009" t="str">
            <v>FAC0591</v>
          </cell>
          <cell r="B15009" t="str">
            <v>BRASS PADLOCK SIZE 2" No. 265</v>
          </cell>
          <cell r="C15009">
            <v>170</v>
          </cell>
          <cell r="D15009">
            <v>0</v>
          </cell>
          <cell r="E15009">
            <v>0</v>
          </cell>
          <cell r="K15009">
            <v>7</v>
          </cell>
          <cell r="L15009" t="str">
            <v>EA</v>
          </cell>
        </row>
        <row r="15010">
          <cell r="A15010" t="str">
            <v>FAC0592</v>
          </cell>
          <cell r="B15010" t="str">
            <v>251A G60 FLAP DISCS   #Obsolete</v>
          </cell>
          <cell r="C15010">
            <v>40.75</v>
          </cell>
          <cell r="D15010">
            <v>0</v>
          </cell>
          <cell r="E15010">
            <v>0</v>
          </cell>
          <cell r="K15010">
            <v>7</v>
          </cell>
          <cell r="L15010" t="str">
            <v>EA</v>
          </cell>
        </row>
        <row r="15011">
          <cell r="A15011" t="str">
            <v>FAC0593</v>
          </cell>
          <cell r="B15011" t="str">
            <v>DU-AU270 ACTIVATOR 1 LT/CN</v>
          </cell>
          <cell r="C15011">
            <v>660</v>
          </cell>
          <cell r="D15011">
            <v>0</v>
          </cell>
          <cell r="E15011">
            <v>0</v>
          </cell>
          <cell r="K15011">
            <v>15</v>
          </cell>
          <cell r="L15011" t="str">
            <v>CN</v>
          </cell>
        </row>
        <row r="15012">
          <cell r="A15012" t="str">
            <v>FAC0594</v>
          </cell>
          <cell r="B15012" t="str">
            <v>DU-820R WASH PRIMER, 4 LT/CN</v>
          </cell>
          <cell r="C15012">
            <v>0</v>
          </cell>
          <cell r="D15012">
            <v>0</v>
          </cell>
          <cell r="E15012">
            <v>0</v>
          </cell>
          <cell r="K15012">
            <v>0</v>
          </cell>
          <cell r="L15012" t="str">
            <v>CN</v>
          </cell>
        </row>
        <row r="15013">
          <cell r="A15013" t="str">
            <v>FAC0595</v>
          </cell>
          <cell r="B15013" t="str">
            <v>DU-IMRON 700 #36154 GREY, 3785 LT/CN</v>
          </cell>
          <cell r="C15013">
            <v>0</v>
          </cell>
          <cell r="D15013">
            <v>0</v>
          </cell>
          <cell r="E15013">
            <v>0</v>
          </cell>
          <cell r="K15013">
            <v>0</v>
          </cell>
          <cell r="L15013" t="str">
            <v>CN</v>
          </cell>
        </row>
        <row r="15014">
          <cell r="A15014" t="str">
            <v>FAC0596</v>
          </cell>
          <cell r="B15014" t="str">
            <v>DU-IMRON 700 #91430 WHITE, 3.785 LT/CN</v>
          </cell>
          <cell r="C15014">
            <v>0</v>
          </cell>
          <cell r="D15014">
            <v>0</v>
          </cell>
          <cell r="E15014">
            <v>0</v>
          </cell>
          <cell r="K15014">
            <v>0</v>
          </cell>
          <cell r="L15014" t="str">
            <v>CN</v>
          </cell>
        </row>
        <row r="15015">
          <cell r="A15015" t="str">
            <v>FAC0597</v>
          </cell>
          <cell r="B15015" t="str">
            <v>UNIBIT STEP DRILLS NO 5M (5MM-35MM)</v>
          </cell>
          <cell r="C15015">
            <v>2800</v>
          </cell>
          <cell r="D15015">
            <v>0</v>
          </cell>
          <cell r="E15015">
            <v>0</v>
          </cell>
          <cell r="K15015">
            <v>7</v>
          </cell>
          <cell r="L15015" t="str">
            <v>EA</v>
          </cell>
        </row>
        <row r="15016">
          <cell r="A15016" t="str">
            <v>FAC0598</v>
          </cell>
          <cell r="B15016" t="str">
            <v>STICKER LASER COLOR COPIER IJL-CFSA</v>
          </cell>
          <cell r="C15016">
            <v>329</v>
          </cell>
          <cell r="D15016">
            <v>0</v>
          </cell>
          <cell r="E15016">
            <v>0</v>
          </cell>
          <cell r="K15016">
            <v>7</v>
          </cell>
          <cell r="L15016" t="str">
            <v>PC</v>
          </cell>
        </row>
        <row r="15017">
          <cell r="A15017" t="str">
            <v>FAC0599</v>
          </cell>
          <cell r="B15017" t="str">
            <v>STAR CUTTER BLADE</v>
          </cell>
          <cell r="C15017">
            <v>0</v>
          </cell>
          <cell r="D15017">
            <v>0</v>
          </cell>
          <cell r="E15017">
            <v>0</v>
          </cell>
          <cell r="K15017">
            <v>0</v>
          </cell>
          <cell r="L15017" t="str">
            <v>EA</v>
          </cell>
        </row>
        <row r="15018">
          <cell r="A15018" t="str">
            <v>FAC0600</v>
          </cell>
          <cell r="B15018" t="str">
            <v>NITTO PLUG 20PF STEEL (10EA/BX)</v>
          </cell>
          <cell r="C15018">
            <v>42.5</v>
          </cell>
          <cell r="D15018">
            <v>0</v>
          </cell>
          <cell r="E15018">
            <v>0</v>
          </cell>
          <cell r="K15018">
            <v>15</v>
          </cell>
          <cell r="L15018" t="str">
            <v>EA</v>
          </cell>
        </row>
        <row r="15019">
          <cell r="A15019" t="str">
            <v>FAC0601</v>
          </cell>
          <cell r="B15019" t="str">
            <v>TERRY BONNET 12" FOR M/C</v>
          </cell>
          <cell r="C15019">
            <v>120</v>
          </cell>
          <cell r="D15019">
            <v>0</v>
          </cell>
          <cell r="E15019">
            <v>0</v>
          </cell>
          <cell r="K15019">
            <v>15</v>
          </cell>
          <cell r="L15019" t="str">
            <v>EA</v>
          </cell>
        </row>
        <row r="15020">
          <cell r="A15020" t="str">
            <v>FAC-0602</v>
          </cell>
          <cell r="B15020" t="str">
            <v>LEAD WELDING 5 FX, ALLOY 60/40 DIA 1.2mm</v>
          </cell>
          <cell r="C15020">
            <v>655</v>
          </cell>
          <cell r="D15020">
            <v>0</v>
          </cell>
          <cell r="E15020">
            <v>0</v>
          </cell>
          <cell r="K15020">
            <v>7</v>
          </cell>
          <cell r="L15020" t="str">
            <v>RL</v>
          </cell>
        </row>
        <row r="15021">
          <cell r="A15021" t="str">
            <v>FAC-0603</v>
          </cell>
          <cell r="B15021" t="str">
            <v>PRESSURE GAUGE 0-232 PSI, CON. 1/2" NPT</v>
          </cell>
          <cell r="C15021">
            <v>0</v>
          </cell>
          <cell r="D15021">
            <v>0</v>
          </cell>
          <cell r="E15021">
            <v>0</v>
          </cell>
          <cell r="K15021">
            <v>0</v>
          </cell>
          <cell r="L15021" t="str">
            <v>EA</v>
          </cell>
        </row>
        <row r="15022">
          <cell r="A15022" t="str">
            <v>FAC0604</v>
          </cell>
          <cell r="B15022" t="str">
            <v>ENDMILL SHANK 9.5 mm. No. XXL128</v>
          </cell>
          <cell r="C15022">
            <v>3400</v>
          </cell>
          <cell r="D15022">
            <v>0</v>
          </cell>
          <cell r="E15022">
            <v>0</v>
          </cell>
          <cell r="K15022">
            <v>30</v>
          </cell>
          <cell r="L15022" t="str">
            <v>EA</v>
          </cell>
        </row>
        <row r="15023">
          <cell r="A15023" t="str">
            <v>FAC0605</v>
          </cell>
          <cell r="B15023" t="str">
            <v>PVC AIR DUCTING HOSE 5" (HOSE AD-2 TYPE)</v>
          </cell>
          <cell r="C15023">
            <v>0</v>
          </cell>
          <cell r="D15023">
            <v>0</v>
          </cell>
          <cell r="E15023">
            <v>0</v>
          </cell>
          <cell r="K15023">
            <v>0</v>
          </cell>
          <cell r="L15023" t="str">
            <v>ME</v>
          </cell>
        </row>
        <row r="15024">
          <cell r="A15024" t="str">
            <v>FAC0606</v>
          </cell>
          <cell r="B15024" t="str">
            <v>ENDMILL SHANK 6.0 mm. NO. SA-3M</v>
          </cell>
          <cell r="C15024">
            <v>1310</v>
          </cell>
          <cell r="D15024">
            <v>0</v>
          </cell>
          <cell r="E15024">
            <v>0</v>
          </cell>
          <cell r="K15024">
            <v>30</v>
          </cell>
          <cell r="L15024" t="str">
            <v>EA</v>
          </cell>
        </row>
        <row r="15025">
          <cell r="A15025" t="str">
            <v>FAC0607</v>
          </cell>
          <cell r="B15025" t="str">
            <v>SELF LAMINATING WRAP AROUND LABELS</v>
          </cell>
          <cell r="C15025">
            <v>0</v>
          </cell>
          <cell r="D15025">
            <v>0</v>
          </cell>
          <cell r="E15025">
            <v>0</v>
          </cell>
          <cell r="K15025">
            <v>0</v>
          </cell>
          <cell r="L15025" t="str">
            <v>EA</v>
          </cell>
        </row>
        <row r="15026">
          <cell r="A15026" t="str">
            <v>FAC0608</v>
          </cell>
          <cell r="B15026" t="str">
            <v>DRILL BIT HIGH-SPD 16mm. (REDUCE SHANK)</v>
          </cell>
          <cell r="C15026">
            <v>665</v>
          </cell>
          <cell r="D15026">
            <v>0</v>
          </cell>
          <cell r="E15026">
            <v>0</v>
          </cell>
          <cell r="K15026">
            <v>7</v>
          </cell>
          <cell r="L15026" t="str">
            <v>EA</v>
          </cell>
        </row>
        <row r="15027">
          <cell r="A15027" t="str">
            <v>FAC0609</v>
          </cell>
          <cell r="B15027" t="str">
            <v>DRILL BIT HIGH-SPD 18 mm. (REDUCE SHANK)</v>
          </cell>
          <cell r="C15027">
            <v>840</v>
          </cell>
          <cell r="D15027">
            <v>0</v>
          </cell>
          <cell r="E15027">
            <v>0</v>
          </cell>
          <cell r="K15027">
            <v>7</v>
          </cell>
          <cell r="L15027" t="str">
            <v>EA</v>
          </cell>
        </row>
        <row r="15028">
          <cell r="A15028" t="str">
            <v>FAC0610</v>
          </cell>
          <cell r="B15028" t="str">
            <v>LAMP OSRAM 24V 10W 6429 SV8, 5-8</v>
          </cell>
          <cell r="C15028">
            <v>0</v>
          </cell>
          <cell r="D15028">
            <v>0</v>
          </cell>
          <cell r="E15028">
            <v>0</v>
          </cell>
          <cell r="K15028">
            <v>0</v>
          </cell>
          <cell r="L15028" t="str">
            <v>EA</v>
          </cell>
        </row>
        <row r="15029">
          <cell r="A15029" t="str">
            <v>FAC0611</v>
          </cell>
          <cell r="B15029" t="str">
            <v>OMRON 700 3/559</v>
          </cell>
          <cell r="C15029">
            <v>0</v>
          </cell>
          <cell r="D15029">
            <v>0</v>
          </cell>
          <cell r="E15029">
            <v>0</v>
          </cell>
          <cell r="K15029">
            <v>0</v>
          </cell>
          <cell r="L15029" t="str">
            <v>GA</v>
          </cell>
        </row>
        <row r="15030">
          <cell r="A15030" t="str">
            <v>FAC0612</v>
          </cell>
          <cell r="B15030" t="str">
            <v>AK361 H.S. THINNER</v>
          </cell>
          <cell r="C15030">
            <v>544</v>
          </cell>
          <cell r="D15030">
            <v>0</v>
          </cell>
          <cell r="E15030">
            <v>0</v>
          </cell>
          <cell r="K15030">
            <v>15</v>
          </cell>
          <cell r="L15030" t="str">
            <v>GA</v>
          </cell>
        </row>
        <row r="15031">
          <cell r="A15031" t="str">
            <v>FAC0613</v>
          </cell>
          <cell r="B15031" t="str">
            <v>AU270 ACTIVATOR</v>
          </cell>
          <cell r="C15031">
            <v>0</v>
          </cell>
          <cell r="D15031">
            <v>0</v>
          </cell>
          <cell r="E15031">
            <v>0</v>
          </cell>
          <cell r="K15031">
            <v>0</v>
          </cell>
          <cell r="L15031" t="str">
            <v>GA</v>
          </cell>
        </row>
        <row r="15032">
          <cell r="A15032" t="str">
            <v>FAC0614</v>
          </cell>
          <cell r="B15032" t="str">
            <v>820R WASH PRIMER</v>
          </cell>
          <cell r="C15032">
            <v>0</v>
          </cell>
          <cell r="D15032">
            <v>0</v>
          </cell>
          <cell r="E15032">
            <v>0</v>
          </cell>
          <cell r="K15032">
            <v>0</v>
          </cell>
          <cell r="L15032" t="str">
            <v>GA</v>
          </cell>
        </row>
        <row r="15033">
          <cell r="A15033" t="str">
            <v>FAC0615</v>
          </cell>
          <cell r="B15033" t="str">
            <v>KINO E-TER ONE CODE.E001 (30LT/GA)</v>
          </cell>
          <cell r="C15033">
            <v>3860</v>
          </cell>
          <cell r="D15033">
            <v>0</v>
          </cell>
          <cell r="E15033">
            <v>0</v>
          </cell>
          <cell r="K15033">
            <v>7</v>
          </cell>
          <cell r="L15033" t="str">
            <v>GA</v>
          </cell>
        </row>
        <row r="15034">
          <cell r="A15034" t="str">
            <v>FAC0616</v>
          </cell>
          <cell r="B15034" t="str">
            <v>STEEL SEAL WIRE NO. 25 (100 METER/ROLL)</v>
          </cell>
          <cell r="C15034">
            <v>160</v>
          </cell>
          <cell r="D15034">
            <v>0</v>
          </cell>
          <cell r="E15034">
            <v>0</v>
          </cell>
          <cell r="K15034">
            <v>7</v>
          </cell>
          <cell r="L15034" t="str">
            <v>RL</v>
          </cell>
        </row>
        <row r="15035">
          <cell r="A15035" t="str">
            <v>FAC0618</v>
          </cell>
          <cell r="B15035" t="str">
            <v>HOSE CLAMP 1" SUS</v>
          </cell>
          <cell r="C15035">
            <v>7.6</v>
          </cell>
          <cell r="D15035">
            <v>0</v>
          </cell>
          <cell r="E15035">
            <v>0</v>
          </cell>
          <cell r="K15035">
            <v>7</v>
          </cell>
          <cell r="L15035" t="str">
            <v>EA</v>
          </cell>
        </row>
        <row r="15036">
          <cell r="A15036" t="str">
            <v>FAC0619</v>
          </cell>
          <cell r="B15036" t="str">
            <v>HOSE CLAMP 1/2" SUS</v>
          </cell>
          <cell r="C15036">
            <v>12</v>
          </cell>
          <cell r="D15036">
            <v>0</v>
          </cell>
          <cell r="E15036">
            <v>0</v>
          </cell>
          <cell r="K15036">
            <v>7</v>
          </cell>
          <cell r="L15036" t="str">
            <v>EA</v>
          </cell>
        </row>
        <row r="15037">
          <cell r="A15037" t="str">
            <v>FAC0620</v>
          </cell>
          <cell r="B15037" t="str">
            <v>DU-821R ACTIVATOR THINNER</v>
          </cell>
          <cell r="C15037">
            <v>0</v>
          </cell>
          <cell r="D15037">
            <v>0</v>
          </cell>
          <cell r="E15037">
            <v>0</v>
          </cell>
          <cell r="K15037">
            <v>0</v>
          </cell>
          <cell r="L15037" t="str">
            <v>GA</v>
          </cell>
        </row>
        <row r="15038">
          <cell r="A15038" t="str">
            <v>FAC0621</v>
          </cell>
          <cell r="B15038" t="str">
            <v>KEY RING SUS SIZE 1" x 3 mm.</v>
          </cell>
          <cell r="C15038">
            <v>1.3</v>
          </cell>
          <cell r="D15038">
            <v>0</v>
          </cell>
          <cell r="E15038">
            <v>0</v>
          </cell>
          <cell r="K15038">
            <v>0</v>
          </cell>
          <cell r="L15038" t="str">
            <v>EA</v>
          </cell>
        </row>
        <row r="15039">
          <cell r="A15039" t="str">
            <v>FAC0622</v>
          </cell>
          <cell r="B15039" t="str">
            <v>STRAPPING STA32, SUS 3/4" x 0.044" T</v>
          </cell>
          <cell r="C15039">
            <v>0</v>
          </cell>
          <cell r="D15039">
            <v>0</v>
          </cell>
          <cell r="E15039">
            <v>0</v>
          </cell>
          <cell r="K15039">
            <v>0</v>
          </cell>
          <cell r="L15039" t="str">
            <v>ME</v>
          </cell>
        </row>
        <row r="15040">
          <cell r="A15040" t="str">
            <v>FAC0623</v>
          </cell>
          <cell r="B15040" t="str">
            <v>CUT-OFF WHEELS 4", 3M, GREEN CORP</v>
          </cell>
          <cell r="C15040">
            <v>52</v>
          </cell>
          <cell r="D15040">
            <v>0</v>
          </cell>
          <cell r="E15040">
            <v>0</v>
          </cell>
          <cell r="K15040">
            <v>15</v>
          </cell>
          <cell r="L15040" t="str">
            <v>EA</v>
          </cell>
        </row>
        <row r="15041">
          <cell r="A15041" t="str">
            <v>FAC0624</v>
          </cell>
          <cell r="B15041" t="str">
            <v>GRINDER DISC 4" THICK (DRK BLU) SS</v>
          </cell>
          <cell r="C15041">
            <v>48.6</v>
          </cell>
          <cell r="D15041">
            <v>0</v>
          </cell>
          <cell r="E15041">
            <v>0</v>
          </cell>
          <cell r="K15041">
            <v>7</v>
          </cell>
          <cell r="L15041" t="str">
            <v>EA</v>
          </cell>
        </row>
        <row r="15042">
          <cell r="A15042" t="str">
            <v>FAC0625</v>
          </cell>
          <cell r="B15042" t="str">
            <v>GREEN CORP CUT-OFF WHEEL 4" FOR SS</v>
          </cell>
          <cell r="C15042">
            <v>35.5</v>
          </cell>
          <cell r="D15042">
            <v>103</v>
          </cell>
          <cell r="E15042">
            <v>0</v>
          </cell>
          <cell r="K15042">
            <v>15</v>
          </cell>
          <cell r="L15042" t="str">
            <v>EA</v>
          </cell>
        </row>
        <row r="15043">
          <cell r="A15043" t="str">
            <v>FAC0626</v>
          </cell>
          <cell r="B15043" t="str">
            <v>GREEN CORP CUT-OFF WHEEL 7" FOR SS</v>
          </cell>
          <cell r="C15043">
            <v>157.76</v>
          </cell>
          <cell r="D15043">
            <v>0</v>
          </cell>
          <cell r="E15043">
            <v>0</v>
          </cell>
          <cell r="K15043">
            <v>7</v>
          </cell>
          <cell r="L15043" t="str">
            <v>EA</v>
          </cell>
        </row>
        <row r="15044">
          <cell r="A15044" t="str">
            <v>FAC0627</v>
          </cell>
          <cell r="B15044" t="str">
            <v>HYDRAULIC OIL PTT#46 (200 LT/DRUM)</v>
          </cell>
          <cell r="C15044">
            <v>12100</v>
          </cell>
          <cell r="D15044">
            <v>0</v>
          </cell>
          <cell r="E15044">
            <v>0</v>
          </cell>
          <cell r="K15044">
            <v>0</v>
          </cell>
          <cell r="L15044" t="str">
            <v>DM</v>
          </cell>
        </row>
        <row r="15045">
          <cell r="A15045" t="str">
            <v>FAC0628</v>
          </cell>
          <cell r="B15045" t="str">
            <v>ULTRANITRIL GLOVES #480, 19" LONG</v>
          </cell>
          <cell r="C15045">
            <v>677</v>
          </cell>
          <cell r="D15045">
            <v>0</v>
          </cell>
          <cell r="E15045">
            <v>0</v>
          </cell>
          <cell r="K15045">
            <v>0</v>
          </cell>
          <cell r="L15045" t="str">
            <v>PR</v>
          </cell>
        </row>
        <row r="15046">
          <cell r="A15046" t="str">
            <v>FAC0629</v>
          </cell>
          <cell r="B15046" t="str">
            <v>NITRILE LONG SLEEVE GLOVE #772, SHOWA</v>
          </cell>
          <cell r="C15046">
            <v>704</v>
          </cell>
          <cell r="D15046">
            <v>0</v>
          </cell>
          <cell r="E15046">
            <v>0</v>
          </cell>
          <cell r="K15046">
            <v>0</v>
          </cell>
          <cell r="L15046" t="str">
            <v>PR</v>
          </cell>
        </row>
        <row r="15047">
          <cell r="A15047" t="str">
            <v>FAC0630</v>
          </cell>
          <cell r="B15047" t="str">
            <v>STANLEY LAMP #A4587, 24V/ 25W (S-25)</v>
          </cell>
          <cell r="C15047">
            <v>16</v>
          </cell>
          <cell r="D15047">
            <v>0</v>
          </cell>
          <cell r="E15047">
            <v>0</v>
          </cell>
          <cell r="K15047">
            <v>7</v>
          </cell>
          <cell r="L15047" t="str">
            <v>EA</v>
          </cell>
        </row>
        <row r="15048">
          <cell r="A15048" t="str">
            <v>FAC0631</v>
          </cell>
          <cell r="B15048" t="str">
            <v>PERMANENT PEN LUMOCOLOR "STAEDTLER"</v>
          </cell>
          <cell r="C15048">
            <v>350</v>
          </cell>
          <cell r="D15048">
            <v>0</v>
          </cell>
          <cell r="E15048">
            <v>10</v>
          </cell>
          <cell r="K15048">
            <v>7</v>
          </cell>
          <cell r="L15048" t="str">
            <v>BX</v>
          </cell>
        </row>
        <row r="15049">
          <cell r="A15049" t="str">
            <v>FAC0632</v>
          </cell>
          <cell r="B15049" t="str">
            <v>HOOD PVC FOR SANDBLAST ROOM #NP-503</v>
          </cell>
          <cell r="C15049">
            <v>4300</v>
          </cell>
          <cell r="D15049">
            <v>0</v>
          </cell>
          <cell r="E15049">
            <v>0</v>
          </cell>
          <cell r="K15049">
            <v>0</v>
          </cell>
          <cell r="L15049" t="str">
            <v>SET</v>
          </cell>
        </row>
        <row r="15050">
          <cell r="A15050" t="str">
            <v>FAC0633</v>
          </cell>
          <cell r="B15050" t="str">
            <v>JETBROACH SIZE 16X35L (TER THAI)</v>
          </cell>
          <cell r="C15050">
            <v>1950</v>
          </cell>
          <cell r="D15050">
            <v>0</v>
          </cell>
          <cell r="E15050">
            <v>0</v>
          </cell>
          <cell r="K15050">
            <v>30</v>
          </cell>
          <cell r="L15050" t="str">
            <v>EA</v>
          </cell>
        </row>
        <row r="15051">
          <cell r="A15051" t="str">
            <v>FAC0634</v>
          </cell>
          <cell r="B15051" t="str">
            <v>BULB 24V/25W SINGLE POINT</v>
          </cell>
          <cell r="C15051">
            <v>16</v>
          </cell>
          <cell r="D15051">
            <v>0</v>
          </cell>
          <cell r="E15051">
            <v>0</v>
          </cell>
          <cell r="K15051">
            <v>0</v>
          </cell>
          <cell r="L15051" t="str">
            <v>EA</v>
          </cell>
        </row>
        <row r="15052">
          <cell r="A15052" t="str">
            <v>FAC0635</v>
          </cell>
          <cell r="B15052" t="str">
            <v>COMPOUND-POLISHING NU-SHINE-G6-1/2</v>
          </cell>
          <cell r="C15052">
            <v>1448.84</v>
          </cell>
          <cell r="D15052">
            <v>0</v>
          </cell>
          <cell r="E15052">
            <v>0</v>
          </cell>
          <cell r="K15052">
            <v>0</v>
          </cell>
          <cell r="L15052" t="str">
            <v>EA</v>
          </cell>
        </row>
        <row r="15053">
          <cell r="A15053" t="str">
            <v>FAC0636</v>
          </cell>
          <cell r="B15053" t="str">
            <v>WATER CARBON FILTER ELEMENT 10"</v>
          </cell>
          <cell r="C15053">
            <v>300</v>
          </cell>
          <cell r="D15053">
            <v>0</v>
          </cell>
          <cell r="E15053">
            <v>0</v>
          </cell>
          <cell r="K15053">
            <v>99</v>
          </cell>
          <cell r="L15053" t="str">
            <v>EA</v>
          </cell>
        </row>
        <row r="15054">
          <cell r="A15054" t="str">
            <v>FAC0637</v>
          </cell>
          <cell r="B15054" t="str">
            <v>WATER FILTER 5 MICRON ELEMENT 10"</v>
          </cell>
          <cell r="C15054">
            <v>300</v>
          </cell>
          <cell r="D15054">
            <v>0</v>
          </cell>
          <cell r="E15054">
            <v>0</v>
          </cell>
          <cell r="K15054">
            <v>99</v>
          </cell>
          <cell r="L15054" t="str">
            <v>EA</v>
          </cell>
        </row>
        <row r="15055">
          <cell r="A15055" t="str">
            <v>FAC0638</v>
          </cell>
          <cell r="B15055" t="str">
            <v>WATER FILTER 1 MICRON ELEMENT 10"</v>
          </cell>
          <cell r="C15055">
            <v>300</v>
          </cell>
          <cell r="D15055">
            <v>0</v>
          </cell>
          <cell r="E15055">
            <v>0</v>
          </cell>
          <cell r="K15055">
            <v>99</v>
          </cell>
          <cell r="L15055" t="str">
            <v>EA</v>
          </cell>
        </row>
        <row r="15056">
          <cell r="A15056" t="str">
            <v>FAC0639</v>
          </cell>
          <cell r="B15056" t="str">
            <v>WATER RESIN FILTER ELEMENT 10"</v>
          </cell>
          <cell r="C15056">
            <v>300</v>
          </cell>
          <cell r="D15056">
            <v>0</v>
          </cell>
          <cell r="E15056">
            <v>0</v>
          </cell>
          <cell r="K15056">
            <v>99</v>
          </cell>
          <cell r="L15056" t="str">
            <v>EA</v>
          </cell>
        </row>
        <row r="15057">
          <cell r="A15057" t="str">
            <v>FAC0640</v>
          </cell>
          <cell r="B15057" t="str">
            <v>CARBON FILTER 50 LITER</v>
          </cell>
          <cell r="C15057">
            <v>0</v>
          </cell>
          <cell r="D15057">
            <v>0</v>
          </cell>
          <cell r="E15057">
            <v>0</v>
          </cell>
          <cell r="K15057">
            <v>0</v>
          </cell>
          <cell r="L15057" t="str">
            <v>SAC</v>
          </cell>
        </row>
        <row r="15058">
          <cell r="A15058" t="str">
            <v>FAC0641</v>
          </cell>
          <cell r="B15058" t="str">
            <v>RESIN FILTER 25 LITER</v>
          </cell>
          <cell r="C15058">
            <v>0</v>
          </cell>
          <cell r="D15058">
            <v>0</v>
          </cell>
          <cell r="E15058">
            <v>0</v>
          </cell>
          <cell r="K15058">
            <v>0</v>
          </cell>
          <cell r="L15058" t="str">
            <v>SAC</v>
          </cell>
        </row>
        <row r="15059">
          <cell r="A15059" t="str">
            <v>FAC0642</v>
          </cell>
          <cell r="B15059" t="str">
            <v>CABLE TIE SIZE 14 1/2" xWide7.6 mm BLACK</v>
          </cell>
          <cell r="C15059">
            <v>8.1999999999999993</v>
          </cell>
          <cell r="D15059">
            <v>1420</v>
          </cell>
          <cell r="E15059">
            <v>0</v>
          </cell>
          <cell r="K15059">
            <v>7</v>
          </cell>
          <cell r="L15059" t="str">
            <v>EA</v>
          </cell>
        </row>
        <row r="15060">
          <cell r="A15060" t="str">
            <v>FAC0643</v>
          </cell>
          <cell r="B15060" t="str">
            <v>WIRE,SEAL COPPER 0.6MM W/THEAD WIRE COVE</v>
          </cell>
          <cell r="C15060">
            <v>1000</v>
          </cell>
          <cell r="D15060">
            <v>9</v>
          </cell>
          <cell r="E15060">
            <v>0</v>
          </cell>
          <cell r="K15060">
            <v>7</v>
          </cell>
          <cell r="L15060" t="str">
            <v>KG</v>
          </cell>
        </row>
        <row r="15061">
          <cell r="A15061" t="str">
            <v>FAC0644</v>
          </cell>
          <cell r="B15061" t="str">
            <v>SIDE MILLING CUTTER SHANK 9.5T, 3.0MM</v>
          </cell>
          <cell r="C15061">
            <v>850</v>
          </cell>
          <cell r="D15061">
            <v>0</v>
          </cell>
          <cell r="E15061">
            <v>0</v>
          </cell>
          <cell r="K15061">
            <v>15</v>
          </cell>
          <cell r="L15061" t="str">
            <v>EA</v>
          </cell>
        </row>
        <row r="15062">
          <cell r="A15062" t="str">
            <v>FAC0645</v>
          </cell>
          <cell r="B15062" t="str">
            <v>TAPE 2 SIDES 3M#Y9448HK 48MM X 50M</v>
          </cell>
          <cell r="C15062">
            <v>630</v>
          </cell>
          <cell r="D15062">
            <v>0</v>
          </cell>
          <cell r="E15062">
            <v>0</v>
          </cell>
          <cell r="K15062">
            <v>15</v>
          </cell>
          <cell r="L15062" t="str">
            <v>RL</v>
          </cell>
        </row>
        <row r="15063">
          <cell r="A15063" t="str">
            <v>FAC0646</v>
          </cell>
          <cell r="B15063" t="str">
            <v>BACKING PLATE #9151-0020</v>
          </cell>
          <cell r="C15063">
            <v>663.37588000000005</v>
          </cell>
          <cell r="D15063">
            <v>0</v>
          </cell>
          <cell r="E15063">
            <v>0</v>
          </cell>
          <cell r="K15063">
            <v>60</v>
          </cell>
          <cell r="L15063" t="str">
            <v>EA</v>
          </cell>
        </row>
        <row r="15064">
          <cell r="A15064" t="str">
            <v>FAC0647</v>
          </cell>
          <cell r="B15064" t="str">
            <v>PAD CUTTING #9151-0018</v>
          </cell>
          <cell r="C15064">
            <v>267.60542000000004</v>
          </cell>
          <cell r="D15064">
            <v>0</v>
          </cell>
          <cell r="E15064">
            <v>0</v>
          </cell>
          <cell r="K15064">
            <v>60</v>
          </cell>
          <cell r="L15064" t="str">
            <v>EA</v>
          </cell>
        </row>
        <row r="15065">
          <cell r="A15065" t="str">
            <v>FAC0648</v>
          </cell>
          <cell r="B15065" t="str">
            <v>PAD POLISHING #9151-0019</v>
          </cell>
          <cell r="C15065">
            <v>270.61205999999999</v>
          </cell>
          <cell r="D15065">
            <v>0</v>
          </cell>
          <cell r="E15065">
            <v>0</v>
          </cell>
          <cell r="K15065">
            <v>60</v>
          </cell>
          <cell r="L15065" t="str">
            <v>EA</v>
          </cell>
        </row>
        <row r="15066">
          <cell r="A15066" t="str">
            <v>FAC0649</v>
          </cell>
          <cell r="B15066" t="str">
            <v>BANDSAW BLADE A8, 0.63"x1.36"x171.26"</v>
          </cell>
          <cell r="C15066">
            <v>0</v>
          </cell>
          <cell r="D15066">
            <v>0</v>
          </cell>
          <cell r="E15066">
            <v>0</v>
          </cell>
          <cell r="K15066">
            <v>0</v>
          </cell>
          <cell r="L15066" t="str">
            <v>EA</v>
          </cell>
        </row>
        <row r="15067">
          <cell r="A15067" t="str">
            <v>FAC0650</v>
          </cell>
          <cell r="B15067" t="str">
            <v>RUBBER SEAL SIZE 1/8"x5/16"</v>
          </cell>
          <cell r="C15067">
            <v>22</v>
          </cell>
          <cell r="D15067">
            <v>0</v>
          </cell>
          <cell r="E15067">
            <v>0</v>
          </cell>
          <cell r="K15067">
            <v>7</v>
          </cell>
          <cell r="L15067" t="str">
            <v>ME</v>
          </cell>
        </row>
        <row r="15068">
          <cell r="A15068" t="str">
            <v>FAC0651</v>
          </cell>
          <cell r="B15068" t="str">
            <v>THINNER "DUPONT" AK350</v>
          </cell>
          <cell r="C15068">
            <v>788.5</v>
          </cell>
          <cell r="D15068">
            <v>0</v>
          </cell>
          <cell r="E15068">
            <v>0</v>
          </cell>
          <cell r="K15068">
            <v>15</v>
          </cell>
          <cell r="L15068" t="str">
            <v>GA</v>
          </cell>
        </row>
        <row r="15069">
          <cell r="A15069" t="str">
            <v>FAC0652</v>
          </cell>
          <cell r="B15069" t="str">
            <v>CORE DRIL NITTO 14MM #95651081314</v>
          </cell>
          <cell r="C15069">
            <v>0</v>
          </cell>
          <cell r="D15069">
            <v>0</v>
          </cell>
          <cell r="E15069">
            <v>0</v>
          </cell>
          <cell r="K15069">
            <v>0</v>
          </cell>
          <cell r="L15069" t="str">
            <v>EA</v>
          </cell>
        </row>
        <row r="15070">
          <cell r="A15070" t="str">
            <v>FAC0653</v>
          </cell>
          <cell r="B15070" t="str">
            <v>CORE DRILL "RUKO" 16MM #9565108216</v>
          </cell>
          <cell r="C15070">
            <v>1980</v>
          </cell>
          <cell r="D15070">
            <v>0</v>
          </cell>
          <cell r="E15070">
            <v>0</v>
          </cell>
          <cell r="K15070">
            <v>15</v>
          </cell>
          <cell r="L15070" t="str">
            <v>EA</v>
          </cell>
        </row>
        <row r="15071">
          <cell r="A15071" t="str">
            <v>FAC0654</v>
          </cell>
          <cell r="B15071" t="str">
            <v>CORE DRILL "RUKO" 18MM #95651081318</v>
          </cell>
          <cell r="C15071">
            <v>1800</v>
          </cell>
          <cell r="D15071">
            <v>0</v>
          </cell>
          <cell r="E15071">
            <v>0</v>
          </cell>
          <cell r="K15071">
            <v>15</v>
          </cell>
          <cell r="L15071" t="str">
            <v>EA</v>
          </cell>
        </row>
        <row r="15072">
          <cell r="A15072" t="str">
            <v>FAC0655</v>
          </cell>
          <cell r="B15072" t="str">
            <v>CORE DRILL NITTO 28MM #95651081328</v>
          </cell>
          <cell r="C15072">
            <v>2898</v>
          </cell>
          <cell r="D15072">
            <v>0</v>
          </cell>
          <cell r="E15072">
            <v>0</v>
          </cell>
          <cell r="K15072">
            <v>15</v>
          </cell>
          <cell r="L15072" t="str">
            <v>EA</v>
          </cell>
        </row>
        <row r="15073">
          <cell r="A15073" t="str">
            <v>FAC0656</v>
          </cell>
          <cell r="B15073" t="str">
            <v>CORE DRILL "RUKO" 32MM #95651081332</v>
          </cell>
          <cell r="C15073">
            <v>0</v>
          </cell>
          <cell r="D15073">
            <v>0</v>
          </cell>
          <cell r="E15073">
            <v>0</v>
          </cell>
          <cell r="K15073">
            <v>0</v>
          </cell>
          <cell r="L15073" t="str">
            <v>EA</v>
          </cell>
        </row>
        <row r="15074">
          <cell r="A15074" t="str">
            <v>FAC0657</v>
          </cell>
          <cell r="B15074" t="str">
            <v>CORE DRILL "RUKO" 35MM #95651081335</v>
          </cell>
          <cell r="C15074">
            <v>0</v>
          </cell>
          <cell r="D15074">
            <v>0</v>
          </cell>
          <cell r="E15074">
            <v>0</v>
          </cell>
          <cell r="K15074">
            <v>0</v>
          </cell>
          <cell r="L15074" t="str">
            <v>EA</v>
          </cell>
        </row>
        <row r="15075">
          <cell r="A15075" t="str">
            <v>FAC0658</v>
          </cell>
          <cell r="B15075" t="str">
            <v>DRILL BIT RUKO SILVER 4.0MM #9561214040</v>
          </cell>
          <cell r="C15075">
            <v>37</v>
          </cell>
          <cell r="D15075">
            <v>10</v>
          </cell>
          <cell r="E15075">
            <v>0</v>
          </cell>
          <cell r="K15075">
            <v>7</v>
          </cell>
          <cell r="L15075" t="str">
            <v>EA</v>
          </cell>
        </row>
        <row r="15076">
          <cell r="A15076" t="str">
            <v>FAC0659</v>
          </cell>
          <cell r="B15076" t="str">
            <v>DRILL BIT RUKO SILVER 5.0MM #9561214050</v>
          </cell>
          <cell r="C15076">
            <v>50</v>
          </cell>
          <cell r="D15076">
            <v>46</v>
          </cell>
          <cell r="E15076">
            <v>0</v>
          </cell>
          <cell r="K15076">
            <v>7</v>
          </cell>
          <cell r="L15076" t="str">
            <v>EA</v>
          </cell>
        </row>
        <row r="15077">
          <cell r="A15077" t="str">
            <v>FAC0660</v>
          </cell>
          <cell r="B15077" t="str">
            <v>DRILL BIT RUKO SILVER 6.0MM #9561214060</v>
          </cell>
          <cell r="C15077">
            <v>46.2</v>
          </cell>
          <cell r="D15077">
            <v>0</v>
          </cell>
          <cell r="E15077">
            <v>0</v>
          </cell>
          <cell r="K15077">
            <v>15</v>
          </cell>
          <cell r="L15077" t="str">
            <v>EA</v>
          </cell>
        </row>
        <row r="15078">
          <cell r="A15078" t="str">
            <v>FAC0661</v>
          </cell>
          <cell r="B15078" t="str">
            <v>DRILL BIT 7.0MM</v>
          </cell>
          <cell r="C15078">
            <v>147</v>
          </cell>
          <cell r="D15078">
            <v>0</v>
          </cell>
          <cell r="E15078">
            <v>0</v>
          </cell>
          <cell r="K15078">
            <v>0</v>
          </cell>
          <cell r="L15078" t="str">
            <v>EA</v>
          </cell>
        </row>
        <row r="15079">
          <cell r="A15079" t="str">
            <v>FAC0662</v>
          </cell>
          <cell r="B15079" t="str">
            <v>DRILL BIT RUKO SILVER 16.0MM #9565200160</v>
          </cell>
          <cell r="C15079">
            <v>456.4</v>
          </cell>
          <cell r="D15079">
            <v>0</v>
          </cell>
          <cell r="E15079">
            <v>0</v>
          </cell>
          <cell r="K15079">
            <v>15</v>
          </cell>
          <cell r="L15079" t="str">
            <v>EA</v>
          </cell>
        </row>
        <row r="15080">
          <cell r="A15080" t="str">
            <v>FAC0663</v>
          </cell>
          <cell r="B15080" t="str">
            <v>DRILL BIT RUDUCE SHANK 17MM #9565200170</v>
          </cell>
          <cell r="C15080">
            <v>320</v>
          </cell>
          <cell r="D15080">
            <v>0</v>
          </cell>
          <cell r="E15080">
            <v>0</v>
          </cell>
          <cell r="K15080">
            <v>7</v>
          </cell>
          <cell r="L15080" t="str">
            <v>EA</v>
          </cell>
        </row>
        <row r="15081">
          <cell r="A15081" t="str">
            <v>FAC0664</v>
          </cell>
          <cell r="B15081" t="str">
            <v>DRILL BIT RUDUCE SHANK 18MM #9565200180</v>
          </cell>
          <cell r="C15081">
            <v>0</v>
          </cell>
          <cell r="D15081">
            <v>0</v>
          </cell>
          <cell r="E15081">
            <v>0</v>
          </cell>
          <cell r="K15081">
            <v>0</v>
          </cell>
          <cell r="L15081" t="str">
            <v>EA</v>
          </cell>
        </row>
        <row r="15082">
          <cell r="A15082" t="str">
            <v>FAC0665</v>
          </cell>
          <cell r="B15082" t="str">
            <v>DRILL BIT RUKO SILVER 1/2" #95651214829</v>
          </cell>
          <cell r="C15082">
            <v>226.1</v>
          </cell>
          <cell r="D15082">
            <v>0</v>
          </cell>
          <cell r="E15082">
            <v>0</v>
          </cell>
          <cell r="K15082">
            <v>15</v>
          </cell>
          <cell r="L15082" t="str">
            <v>EA</v>
          </cell>
        </row>
        <row r="15083">
          <cell r="A15083" t="str">
            <v>FAC0666</v>
          </cell>
          <cell r="B15083" t="str">
            <v>SAW BLADE DIEBAND M42 3/8x030x4SAB</v>
          </cell>
          <cell r="C15083">
            <v>8200</v>
          </cell>
          <cell r="D15083">
            <v>0</v>
          </cell>
          <cell r="E15083">
            <v>8</v>
          </cell>
          <cell r="K15083">
            <v>7</v>
          </cell>
          <cell r="L15083" t="str">
            <v>BX</v>
          </cell>
        </row>
        <row r="15084">
          <cell r="A15084" t="str">
            <v>FAC0667</v>
          </cell>
          <cell r="B15084" t="str">
            <v>CRAFSMN CLOTH SLEEVE LONG #NAVY BLUE#XL</v>
          </cell>
          <cell r="C15084">
            <v>480</v>
          </cell>
          <cell r="D15084">
            <v>0</v>
          </cell>
          <cell r="E15084">
            <v>0</v>
          </cell>
          <cell r="K15084">
            <v>7</v>
          </cell>
          <cell r="L15084" t="str">
            <v>EA</v>
          </cell>
        </row>
        <row r="15085">
          <cell r="A15085" t="str">
            <v>FAC0668</v>
          </cell>
          <cell r="B15085" t="str">
            <v>CRFSMN CLOTH SLEEVE LONG #NAVY BLUE#XXXL</v>
          </cell>
          <cell r="C15085">
            <v>480</v>
          </cell>
          <cell r="D15085">
            <v>0</v>
          </cell>
          <cell r="E15085">
            <v>0</v>
          </cell>
          <cell r="K15085">
            <v>7</v>
          </cell>
          <cell r="L15085" t="str">
            <v>EA</v>
          </cell>
        </row>
        <row r="15086">
          <cell r="A15086" t="str">
            <v>FAC0669</v>
          </cell>
          <cell r="B15086" t="str">
            <v>ELEMENT AIR FILTER P/N23458-4</v>
          </cell>
          <cell r="C15086">
            <v>3675</v>
          </cell>
          <cell r="D15086">
            <v>0</v>
          </cell>
          <cell r="E15086">
            <v>0</v>
          </cell>
          <cell r="K15086">
            <v>15</v>
          </cell>
          <cell r="L15086" t="str">
            <v>EA</v>
          </cell>
        </row>
        <row r="15087">
          <cell r="A15087" t="str">
            <v>FAC0670</v>
          </cell>
          <cell r="B15087" t="str">
            <v>ELEMENT OIL FILTER P/N142243</v>
          </cell>
          <cell r="C15087">
            <v>3675</v>
          </cell>
          <cell r="D15087">
            <v>0</v>
          </cell>
          <cell r="E15087">
            <v>0</v>
          </cell>
          <cell r="K15087">
            <v>15</v>
          </cell>
          <cell r="L15087" t="str">
            <v>EA</v>
          </cell>
        </row>
        <row r="15088">
          <cell r="A15088" t="str">
            <v>FAC0671</v>
          </cell>
          <cell r="B15088" t="str">
            <v>ELEMENT SEPARATOR P/N124487-003</v>
          </cell>
          <cell r="C15088">
            <v>17625</v>
          </cell>
          <cell r="D15088">
            <v>0</v>
          </cell>
          <cell r="E15088">
            <v>0</v>
          </cell>
          <cell r="K15088">
            <v>15</v>
          </cell>
          <cell r="L15088" t="str">
            <v>EA</v>
          </cell>
        </row>
        <row r="15089">
          <cell r="A15089" t="str">
            <v>FAC0672</v>
          </cell>
          <cell r="B15089" t="str">
            <v>QUIN-SYN PLUS P/N 144046-005</v>
          </cell>
          <cell r="C15089">
            <v>10875</v>
          </cell>
          <cell r="D15089">
            <v>0</v>
          </cell>
          <cell r="E15089">
            <v>0</v>
          </cell>
          <cell r="K15089">
            <v>7</v>
          </cell>
          <cell r="L15089" t="str">
            <v>EA</v>
          </cell>
        </row>
        <row r="15090">
          <cell r="A15090" t="str">
            <v>FAC0673</v>
          </cell>
          <cell r="B15090" t="str">
            <v>HOLE SAW 76MM R48 NO.552920 CHAMPION</v>
          </cell>
          <cell r="C15090">
            <v>1215</v>
          </cell>
          <cell r="D15090">
            <v>0</v>
          </cell>
          <cell r="E15090">
            <v>0</v>
          </cell>
          <cell r="K15090">
            <v>7</v>
          </cell>
          <cell r="L15090" t="str">
            <v>EA</v>
          </cell>
        </row>
        <row r="15091">
          <cell r="A15091" t="str">
            <v>FAC0674</v>
          </cell>
          <cell r="B15091" t="str">
            <v>M4x30 BOLT "SS"</v>
          </cell>
          <cell r="C15091">
            <v>1.65</v>
          </cell>
          <cell r="D15091">
            <v>0</v>
          </cell>
          <cell r="E15091">
            <v>0</v>
          </cell>
          <cell r="K15091">
            <v>7</v>
          </cell>
          <cell r="L15091" t="str">
            <v>EA</v>
          </cell>
        </row>
        <row r="15092">
          <cell r="A15092" t="str">
            <v>FAC0675</v>
          </cell>
          <cell r="C15092">
            <v>0</v>
          </cell>
          <cell r="D15092">
            <v>0</v>
          </cell>
          <cell r="E15092">
            <v>0</v>
          </cell>
          <cell r="K15092">
            <v>0</v>
          </cell>
          <cell r="L15092" t="str">
            <v>RL</v>
          </cell>
        </row>
        <row r="15093">
          <cell r="A15093" t="str">
            <v>FAC0676</v>
          </cell>
          <cell r="B15093" t="str">
            <v>DRILL BIT 18MM REDUCE SHANK "RUKO"</v>
          </cell>
          <cell r="C15093">
            <v>0</v>
          </cell>
          <cell r="D15093">
            <v>0</v>
          </cell>
          <cell r="E15093">
            <v>0</v>
          </cell>
          <cell r="K15093">
            <v>0</v>
          </cell>
          <cell r="L15093" t="str">
            <v>EA</v>
          </cell>
        </row>
        <row r="15094">
          <cell r="A15094" t="str">
            <v>FAC0677</v>
          </cell>
          <cell r="B15094" t="str">
            <v>PEPSI CAN (24 EA)</v>
          </cell>
          <cell r="C15094">
            <v>288</v>
          </cell>
          <cell r="D15094">
            <v>0</v>
          </cell>
          <cell r="E15094">
            <v>0</v>
          </cell>
          <cell r="K15094">
            <v>7</v>
          </cell>
          <cell r="L15094" t="str">
            <v>PAC</v>
          </cell>
        </row>
        <row r="15095">
          <cell r="A15095" t="str">
            <v>FAC0678</v>
          </cell>
          <cell r="B15095" t="str">
            <v>COKE LITE CAN (24 EA)</v>
          </cell>
          <cell r="C15095">
            <v>288</v>
          </cell>
          <cell r="D15095">
            <v>0</v>
          </cell>
          <cell r="E15095">
            <v>0</v>
          </cell>
          <cell r="K15095">
            <v>7</v>
          </cell>
          <cell r="L15095" t="str">
            <v>EA</v>
          </cell>
        </row>
        <row r="15096">
          <cell r="A15096" t="str">
            <v>FAC0679</v>
          </cell>
          <cell r="B15096" t="str">
            <v>SANITARY TOWEL (24 EA)</v>
          </cell>
          <cell r="C15096">
            <v>240</v>
          </cell>
          <cell r="D15096">
            <v>0</v>
          </cell>
          <cell r="E15096">
            <v>0</v>
          </cell>
          <cell r="K15096">
            <v>7</v>
          </cell>
          <cell r="L15096" t="str">
            <v>PAC</v>
          </cell>
        </row>
        <row r="15097">
          <cell r="A15097" t="str">
            <v>FAC0680</v>
          </cell>
          <cell r="B15097" t="str">
            <v>DETTOL 5LTR</v>
          </cell>
          <cell r="C15097">
            <v>760</v>
          </cell>
          <cell r="D15097">
            <v>0</v>
          </cell>
          <cell r="E15097">
            <v>0</v>
          </cell>
          <cell r="K15097">
            <v>7</v>
          </cell>
          <cell r="L15097" t="str">
            <v>EA</v>
          </cell>
        </row>
        <row r="15098">
          <cell r="A15098" t="str">
            <v>FAC0681</v>
          </cell>
          <cell r="B15098" t="str">
            <v>FOAM EAR PLUGS EARSOFT SUPER FIT</v>
          </cell>
          <cell r="C15098">
            <v>3.75</v>
          </cell>
          <cell r="D15098">
            <v>0</v>
          </cell>
          <cell r="E15098">
            <v>0</v>
          </cell>
          <cell r="K15098">
            <v>15</v>
          </cell>
          <cell r="L15098" t="str">
            <v>EA</v>
          </cell>
        </row>
        <row r="15099">
          <cell r="A15099" t="str">
            <v>FAC0682</v>
          </cell>
          <cell r="B15099" t="str">
            <v>LONG BACK CAP,C/W 98W O-RING#3025YXG0034</v>
          </cell>
          <cell r="C15099">
            <v>15</v>
          </cell>
          <cell r="D15099">
            <v>5</v>
          </cell>
          <cell r="E15099">
            <v>0</v>
          </cell>
          <cell r="K15099">
            <v>7</v>
          </cell>
          <cell r="L15099" t="str">
            <v>EA</v>
          </cell>
        </row>
        <row r="15100">
          <cell r="A15100" t="str">
            <v>FAC0683</v>
          </cell>
          <cell r="B15100" t="str">
            <v>POLYURETHANE SWIVEL WITH BRAKE 3"</v>
          </cell>
          <cell r="C15100">
            <v>0</v>
          </cell>
          <cell r="D15100">
            <v>0</v>
          </cell>
          <cell r="E15100">
            <v>0</v>
          </cell>
          <cell r="K15100">
            <v>0</v>
          </cell>
          <cell r="L15100" t="str">
            <v>EA</v>
          </cell>
        </row>
        <row r="15101">
          <cell r="A15101" t="str">
            <v>FAC0684</v>
          </cell>
          <cell r="B15101" t="str">
            <v>POLYURETHANE FIXED 3"</v>
          </cell>
          <cell r="C15101">
            <v>0</v>
          </cell>
          <cell r="D15101">
            <v>0</v>
          </cell>
          <cell r="E15101">
            <v>0</v>
          </cell>
          <cell r="K15101">
            <v>0</v>
          </cell>
          <cell r="L15101" t="str">
            <v>EA</v>
          </cell>
        </row>
        <row r="15102">
          <cell r="A15102" t="str">
            <v>FAC0685</v>
          </cell>
          <cell r="B15102" t="str">
            <v>COTTON CLOTH (FLANNELEY)</v>
          </cell>
          <cell r="C15102">
            <v>1020</v>
          </cell>
          <cell r="D15102">
            <v>0</v>
          </cell>
          <cell r="E15102">
            <v>0</v>
          </cell>
          <cell r="K15102">
            <v>7</v>
          </cell>
          <cell r="L15102" t="str">
            <v>RL</v>
          </cell>
        </row>
        <row r="15103">
          <cell r="A15103" t="str">
            <v>FAC0686</v>
          </cell>
          <cell r="B15103" t="str">
            <v>AIR SUPPLIED MASK #NP-375</v>
          </cell>
          <cell r="C15103">
            <v>0</v>
          </cell>
          <cell r="D15103">
            <v>0</v>
          </cell>
          <cell r="E15103">
            <v>0</v>
          </cell>
          <cell r="K15103">
            <v>0</v>
          </cell>
          <cell r="L15103" t="str">
            <v>EA</v>
          </cell>
        </row>
        <row r="15104">
          <cell r="A15104" t="str">
            <v>FAC0687</v>
          </cell>
          <cell r="B15104" t="str">
            <v>Tissue Tape size 48mm.x50M "3M"</v>
          </cell>
          <cell r="C15104">
            <v>937</v>
          </cell>
          <cell r="D15104">
            <v>2</v>
          </cell>
          <cell r="E15104">
            <v>0</v>
          </cell>
          <cell r="K15104">
            <v>15</v>
          </cell>
          <cell r="L15104" t="str">
            <v>RL</v>
          </cell>
        </row>
        <row r="15105">
          <cell r="A15105" t="str">
            <v>FAC0688</v>
          </cell>
          <cell r="B15105" t="str">
            <v>VHB ACRYLIC TAPE #5952, 3M</v>
          </cell>
          <cell r="C15105">
            <v>0</v>
          </cell>
          <cell r="D15105">
            <v>0</v>
          </cell>
          <cell r="E15105">
            <v>0</v>
          </cell>
          <cell r="K15105">
            <v>0</v>
          </cell>
          <cell r="L15105" t="str">
            <v>RL</v>
          </cell>
        </row>
        <row r="15106">
          <cell r="A15106" t="str">
            <v>FAC0689</v>
          </cell>
          <cell r="B15106" t="str">
            <v>CASTER STEEL WHEEL 2"</v>
          </cell>
          <cell r="C15106">
            <v>0</v>
          </cell>
          <cell r="D15106">
            <v>0</v>
          </cell>
          <cell r="E15106">
            <v>0</v>
          </cell>
          <cell r="K15106">
            <v>0</v>
          </cell>
          <cell r="L15106" t="str">
            <v>EA</v>
          </cell>
        </row>
        <row r="15107">
          <cell r="A15107" t="str">
            <v>FAC0690</v>
          </cell>
          <cell r="B15107" t="str">
            <v>RUBBER PAD FOR GXRPC CLAMP C/W METAL</v>
          </cell>
          <cell r="C15107">
            <v>920</v>
          </cell>
          <cell r="D15107">
            <v>0</v>
          </cell>
          <cell r="E15107">
            <v>0</v>
          </cell>
          <cell r="K15107">
            <v>15</v>
          </cell>
          <cell r="L15107" t="str">
            <v>EA</v>
          </cell>
        </row>
        <row r="15108">
          <cell r="A15108" t="str">
            <v>FAC0691</v>
          </cell>
          <cell r="B15108" t="str">
            <v>ACRYLIC FOAM TAPE 20mm X 3m "3M" #4229</v>
          </cell>
          <cell r="C15108">
            <v>1149</v>
          </cell>
          <cell r="D15108">
            <v>0</v>
          </cell>
          <cell r="E15108">
            <v>0</v>
          </cell>
          <cell r="K15108">
            <v>15</v>
          </cell>
          <cell r="L15108" t="str">
            <v>RL</v>
          </cell>
        </row>
        <row r="15109">
          <cell r="A15109" t="str">
            <v>FAC0692</v>
          </cell>
          <cell r="B15109" t="str">
            <v>SAW BELT M42-34-1.1-PFV-5/8-4350MM</v>
          </cell>
          <cell r="C15109">
            <v>1445</v>
          </cell>
          <cell r="D15109">
            <v>7</v>
          </cell>
          <cell r="E15109">
            <v>0</v>
          </cell>
          <cell r="K15109">
            <v>7</v>
          </cell>
          <cell r="L15109" t="str">
            <v>EA</v>
          </cell>
        </row>
        <row r="15110">
          <cell r="A15110" t="str">
            <v>FAC0693</v>
          </cell>
          <cell r="B15110" t="str">
            <v>P6 GRAY PRIMEPOX PRIMER (4L)</v>
          </cell>
          <cell r="C15110">
            <v>1680</v>
          </cell>
          <cell r="D15110">
            <v>0</v>
          </cell>
          <cell r="E15110">
            <v>0</v>
          </cell>
          <cell r="K15110">
            <v>15</v>
          </cell>
          <cell r="L15110" t="str">
            <v>GA</v>
          </cell>
        </row>
        <row r="15111">
          <cell r="A15111" t="str">
            <v>FAC0694</v>
          </cell>
          <cell r="B15111" t="str">
            <v>P62 HARDENER (5L)</v>
          </cell>
          <cell r="C15111">
            <v>2320</v>
          </cell>
          <cell r="D15111">
            <v>0</v>
          </cell>
          <cell r="E15111">
            <v>0</v>
          </cell>
          <cell r="K15111">
            <v>15</v>
          </cell>
          <cell r="L15111" t="str">
            <v>GA</v>
          </cell>
        </row>
        <row r="15112">
          <cell r="A15112" t="str">
            <v>FAC0695</v>
          </cell>
          <cell r="B15112" t="str">
            <v>CRAFTMAN CLOTH SLEEVE LONG NAVY BLUE #S</v>
          </cell>
          <cell r="C15112">
            <v>0</v>
          </cell>
          <cell r="D15112">
            <v>0</v>
          </cell>
          <cell r="E15112">
            <v>0</v>
          </cell>
          <cell r="K15112">
            <v>0</v>
          </cell>
          <cell r="L15112" t="str">
            <v>EA</v>
          </cell>
        </row>
        <row r="15113">
          <cell r="A15113" t="str">
            <v>FAC0696</v>
          </cell>
          <cell r="B15113" t="str">
            <v>CRAFTMAN CLOTH SLEEVE LONG NAVY BLUE #M</v>
          </cell>
          <cell r="C15113">
            <v>470</v>
          </cell>
          <cell r="D15113">
            <v>0</v>
          </cell>
          <cell r="E15113">
            <v>0</v>
          </cell>
          <cell r="K15113">
            <v>7</v>
          </cell>
          <cell r="L15113" t="str">
            <v>EA</v>
          </cell>
        </row>
        <row r="15114">
          <cell r="A15114" t="str">
            <v>FAC0697</v>
          </cell>
          <cell r="B15114" t="str">
            <v>CRAFTMAN CLOTH SLEEVE LONG NAVY BLUE#XXL</v>
          </cell>
          <cell r="C15114">
            <v>480</v>
          </cell>
          <cell r="D15114">
            <v>0</v>
          </cell>
          <cell r="E15114">
            <v>0</v>
          </cell>
          <cell r="K15114">
            <v>7</v>
          </cell>
          <cell r="L15114" t="str">
            <v>EA</v>
          </cell>
        </row>
        <row r="15115">
          <cell r="A15115" t="str">
            <v>FAC0698</v>
          </cell>
          <cell r="B15115" t="str">
            <v>X-GUARD ENAMEL G 9407 &amp; X-GUARD HARDENER</v>
          </cell>
          <cell r="C15115">
            <v>1250</v>
          </cell>
          <cell r="D15115">
            <v>0</v>
          </cell>
          <cell r="E15115">
            <v>0</v>
          </cell>
          <cell r="K15115">
            <v>0</v>
          </cell>
          <cell r="L15115" t="str">
            <v>SET</v>
          </cell>
        </row>
        <row r="15116">
          <cell r="A15116" t="str">
            <v>FAC0699</v>
          </cell>
          <cell r="B15116" t="str">
            <v>ENGRAVING 0.4 x 20 DEG x 3MM x 50 LG</v>
          </cell>
          <cell r="C15116">
            <v>0</v>
          </cell>
          <cell r="D15116">
            <v>0</v>
          </cell>
          <cell r="E15116">
            <v>0</v>
          </cell>
          <cell r="K15116">
            <v>0</v>
          </cell>
          <cell r="L15116" t="str">
            <v>EA</v>
          </cell>
        </row>
        <row r="15117">
          <cell r="A15117" t="str">
            <v>FAC0700</v>
          </cell>
          <cell r="B15117" t="str">
            <v>ENGRAVING 0.7 x 30 DEG x 3MM x 50LG</v>
          </cell>
          <cell r="C15117">
            <v>0</v>
          </cell>
          <cell r="D15117">
            <v>0</v>
          </cell>
          <cell r="E15117">
            <v>0</v>
          </cell>
          <cell r="K15117">
            <v>0</v>
          </cell>
          <cell r="L15117" t="str">
            <v>EA</v>
          </cell>
        </row>
        <row r="15118">
          <cell r="A15118" t="str">
            <v>FAC0701</v>
          </cell>
          <cell r="B15118" t="str">
            <v>ENGRAVING 1.0 x 30 DEG x 3 MM x 50 LG</v>
          </cell>
          <cell r="C15118">
            <v>0</v>
          </cell>
          <cell r="D15118">
            <v>0</v>
          </cell>
          <cell r="E15118">
            <v>0</v>
          </cell>
          <cell r="K15118">
            <v>0</v>
          </cell>
          <cell r="L15118" t="str">
            <v>EA</v>
          </cell>
        </row>
        <row r="15119">
          <cell r="A15119" t="str">
            <v>FAC0702</v>
          </cell>
          <cell r="B15119" t="str">
            <v>ESAB CURVED MIG GAUNTICT #L</v>
          </cell>
          <cell r="C15119">
            <v>0</v>
          </cell>
          <cell r="D15119">
            <v>0</v>
          </cell>
          <cell r="E15119">
            <v>0</v>
          </cell>
          <cell r="K15119">
            <v>0</v>
          </cell>
          <cell r="L15119" t="str">
            <v>PR</v>
          </cell>
        </row>
        <row r="15120">
          <cell r="A15120" t="str">
            <v>FAC0703</v>
          </cell>
          <cell r="B15120" t="str">
            <v>LPG GAS (15KG) FOR FOLK LIFT</v>
          </cell>
          <cell r="C15120">
            <v>420.56</v>
          </cell>
          <cell r="D15120">
            <v>6</v>
          </cell>
          <cell r="E15120">
            <v>0</v>
          </cell>
          <cell r="K15120">
            <v>7</v>
          </cell>
          <cell r="L15120" t="str">
            <v>EA</v>
          </cell>
        </row>
        <row r="15121">
          <cell r="A15121" t="str">
            <v>FAC0704</v>
          </cell>
          <cell r="B15121" t="str">
            <v>SLUDGE REMOVAL (FROM WASTE TREATMENT)</v>
          </cell>
          <cell r="C15121">
            <v>2000</v>
          </cell>
          <cell r="D15121">
            <v>0</v>
          </cell>
          <cell r="E15121">
            <v>0</v>
          </cell>
          <cell r="K15121">
            <v>3</v>
          </cell>
          <cell r="L15121" t="str">
            <v>EA</v>
          </cell>
        </row>
        <row r="15122">
          <cell r="A15122" t="str">
            <v>FAC0705</v>
          </cell>
          <cell r="B15122" t="str">
            <v>DUST PROTECTION PADS,3M, #2078 P95</v>
          </cell>
          <cell r="C15122">
            <v>242</v>
          </cell>
          <cell r="D15122">
            <v>71</v>
          </cell>
          <cell r="E15122">
            <v>0</v>
          </cell>
          <cell r="K15122">
            <v>15</v>
          </cell>
          <cell r="L15122" t="str">
            <v>EA</v>
          </cell>
        </row>
        <row r="15123">
          <cell r="A15123" t="str">
            <v>FAC0706</v>
          </cell>
          <cell r="B15123" t="str">
            <v>FILTER PADS 3M #5N11 N95 (10 PCS/BX)</v>
          </cell>
          <cell r="C15123">
            <v>37</v>
          </cell>
          <cell r="D15123">
            <v>0</v>
          </cell>
          <cell r="E15123">
            <v>0</v>
          </cell>
          <cell r="K15123">
            <v>15</v>
          </cell>
          <cell r="L15123" t="str">
            <v>EA</v>
          </cell>
        </row>
        <row r="15124">
          <cell r="A15124" t="str">
            <v>FAC0707</v>
          </cell>
          <cell r="B15124" t="str">
            <v>FILTER MASK, 3M #6001 (1 PAC = 2 EA)</v>
          </cell>
          <cell r="C15124">
            <v>296</v>
          </cell>
          <cell r="D15124">
            <v>0</v>
          </cell>
          <cell r="E15124">
            <v>0</v>
          </cell>
          <cell r="K15124">
            <v>15</v>
          </cell>
          <cell r="L15124" t="str">
            <v>PAC</v>
          </cell>
        </row>
        <row r="15125">
          <cell r="A15125" t="str">
            <v>FAC0708</v>
          </cell>
          <cell r="B15125" t="str">
            <v>HALF MASK FILTER, DOUBLE 3M #7502 SIZE M</v>
          </cell>
          <cell r="C15125">
            <v>850</v>
          </cell>
          <cell r="D15125">
            <v>12</v>
          </cell>
          <cell r="E15125">
            <v>0</v>
          </cell>
          <cell r="K15125">
            <v>15</v>
          </cell>
          <cell r="L15125" t="str">
            <v>EA</v>
          </cell>
        </row>
        <row r="15126">
          <cell r="A15126" t="str">
            <v>FAC0709</v>
          </cell>
          <cell r="B15126" t="str">
            <v>TACK CLOTH CHIFFON COLLANT, 3M BRAND</v>
          </cell>
          <cell r="C15126">
            <v>59</v>
          </cell>
          <cell r="D15126">
            <v>0</v>
          </cell>
          <cell r="E15126">
            <v>0</v>
          </cell>
          <cell r="K15126">
            <v>15</v>
          </cell>
          <cell r="L15126" t="str">
            <v>EA</v>
          </cell>
        </row>
        <row r="15127">
          <cell r="A15127" t="str">
            <v>FAC0710</v>
          </cell>
          <cell r="B15127" t="str">
            <v>PLASTIC CLEAR SHEET SIZE 2mm Tx4'W x 8'L</v>
          </cell>
          <cell r="C15127">
            <v>1350</v>
          </cell>
          <cell r="D15127">
            <v>0</v>
          </cell>
          <cell r="E15127">
            <v>0</v>
          </cell>
          <cell r="K15127">
            <v>7</v>
          </cell>
          <cell r="L15127" t="str">
            <v>EA</v>
          </cell>
        </row>
        <row r="15128">
          <cell r="A15128" t="str">
            <v>FAC0711</v>
          </cell>
          <cell r="B15128" t="str">
            <v>FLUORESCENT LAMPS SPIRAL 15W</v>
          </cell>
          <cell r="C15128">
            <v>135</v>
          </cell>
          <cell r="D15128">
            <v>0</v>
          </cell>
          <cell r="E15128">
            <v>0</v>
          </cell>
          <cell r="K15128">
            <v>7</v>
          </cell>
          <cell r="L15128" t="str">
            <v>EA</v>
          </cell>
        </row>
        <row r="15129">
          <cell r="A15129" t="str">
            <v>FAC0712</v>
          </cell>
          <cell r="B15129" t="str">
            <v>LUBRICATE WD-40 SMART STRAW SPRAY 2 WAY</v>
          </cell>
          <cell r="C15129">
            <v>240</v>
          </cell>
          <cell r="D15129">
            <v>19</v>
          </cell>
          <cell r="E15129">
            <v>0</v>
          </cell>
          <cell r="K15129">
            <v>7</v>
          </cell>
          <cell r="L15129" t="str">
            <v>EA</v>
          </cell>
        </row>
        <row r="15130">
          <cell r="A15130" t="str">
            <v>FAC0713</v>
          </cell>
          <cell r="B15130" t="str">
            <v>PAY SLIP FORM FOR SALARY #HC023</v>
          </cell>
          <cell r="C15130">
            <v>0</v>
          </cell>
          <cell r="D15130">
            <v>0</v>
          </cell>
          <cell r="E15130">
            <v>0</v>
          </cell>
          <cell r="K15130">
            <v>0</v>
          </cell>
          <cell r="L15130" t="str">
            <v>BX</v>
          </cell>
        </row>
        <row r="15131">
          <cell r="A15131" t="str">
            <v>FAC0714</v>
          </cell>
          <cell r="B15131" t="str">
            <v>BENZINE/GASOHOL 91 FOR FOLKLIFT KOMAT</v>
          </cell>
          <cell r="C15131">
            <v>34.028030000000001</v>
          </cell>
          <cell r="D15131">
            <v>150</v>
          </cell>
          <cell r="E15131">
            <v>150</v>
          </cell>
          <cell r="K15131">
            <v>99</v>
          </cell>
          <cell r="L15131" t="str">
            <v>LI</v>
          </cell>
        </row>
        <row r="15132">
          <cell r="A15132" t="str">
            <v>FAC0715</v>
          </cell>
          <cell r="B15132" t="str">
            <v>SAFETY SHOES #5, PANGOLIN, #616U, BLACK</v>
          </cell>
          <cell r="C15132">
            <v>850</v>
          </cell>
          <cell r="D15132">
            <v>0</v>
          </cell>
          <cell r="E15132">
            <v>0</v>
          </cell>
          <cell r="K15132">
            <v>7</v>
          </cell>
          <cell r="L15132" t="str">
            <v>PA</v>
          </cell>
        </row>
        <row r="15133">
          <cell r="A15133" t="str">
            <v>FAC0716</v>
          </cell>
          <cell r="B15133" t="str">
            <v>SAFETY SHOES #6, PANGOLIN, #616U, BLACK</v>
          </cell>
          <cell r="C15133">
            <v>500</v>
          </cell>
          <cell r="D15133">
            <v>0</v>
          </cell>
          <cell r="E15133">
            <v>0</v>
          </cell>
          <cell r="K15133">
            <v>7</v>
          </cell>
          <cell r="L15133" t="str">
            <v>PA</v>
          </cell>
        </row>
        <row r="15134">
          <cell r="A15134" t="str">
            <v>FAC0717</v>
          </cell>
          <cell r="B15134" t="str">
            <v>SAFETY SHOES #7, PANGOLIN, #616U, BLACK</v>
          </cell>
          <cell r="C15134">
            <v>500</v>
          </cell>
          <cell r="D15134">
            <v>0</v>
          </cell>
          <cell r="E15134">
            <v>0</v>
          </cell>
          <cell r="K15134">
            <v>7</v>
          </cell>
          <cell r="L15134" t="str">
            <v>PA</v>
          </cell>
        </row>
        <row r="15135">
          <cell r="A15135" t="str">
            <v>FAC0718</v>
          </cell>
          <cell r="B15135" t="str">
            <v>SAFETY SHOES #8, PANGOLIN, #616U, BLACK</v>
          </cell>
          <cell r="C15135">
            <v>500</v>
          </cell>
          <cell r="D15135">
            <v>0</v>
          </cell>
          <cell r="E15135">
            <v>0</v>
          </cell>
          <cell r="K15135">
            <v>7</v>
          </cell>
          <cell r="L15135" t="str">
            <v>PA</v>
          </cell>
        </row>
        <row r="15136">
          <cell r="A15136" t="str">
            <v>FAC0719</v>
          </cell>
          <cell r="B15136" t="str">
            <v>SAFETY SHOES #9, PANGOLIN, #616U, BLACK</v>
          </cell>
          <cell r="C15136">
            <v>500</v>
          </cell>
          <cell r="D15136">
            <v>0</v>
          </cell>
          <cell r="E15136">
            <v>0</v>
          </cell>
          <cell r="K15136">
            <v>7</v>
          </cell>
          <cell r="L15136" t="str">
            <v>PA</v>
          </cell>
        </row>
        <row r="15137">
          <cell r="A15137" t="str">
            <v>FAC0720</v>
          </cell>
          <cell r="B15137" t="str">
            <v>CARTON BOX SIZE 23X42X26CM, HEIL TRAILER</v>
          </cell>
          <cell r="C15137">
            <v>19</v>
          </cell>
          <cell r="D15137">
            <v>0</v>
          </cell>
          <cell r="E15137">
            <v>0</v>
          </cell>
          <cell r="K15137">
            <v>7</v>
          </cell>
          <cell r="L15137" t="str">
            <v>EA</v>
          </cell>
        </row>
        <row r="15138">
          <cell r="A15138" t="str">
            <v>FAC0721</v>
          </cell>
          <cell r="B15138" t="str">
            <v>BOHLER WELDING DMO-IG TIG ROD ER70S-A1</v>
          </cell>
          <cell r="C15138">
            <v>675</v>
          </cell>
          <cell r="D15138">
            <v>5</v>
          </cell>
          <cell r="E15138">
            <v>0</v>
          </cell>
          <cell r="K15138">
            <v>0</v>
          </cell>
          <cell r="L15138" t="str">
            <v>KG</v>
          </cell>
        </row>
        <row r="15139">
          <cell r="A15139" t="str">
            <v>FAC0722</v>
          </cell>
          <cell r="B15139" t="str">
            <v>FUEL SAVE DIESEL OIL</v>
          </cell>
          <cell r="C15139">
            <v>0</v>
          </cell>
          <cell r="D15139">
            <v>0</v>
          </cell>
          <cell r="E15139">
            <v>0</v>
          </cell>
          <cell r="K15139">
            <v>0</v>
          </cell>
          <cell r="L15139" t="str">
            <v>LI</v>
          </cell>
        </row>
        <row r="15140">
          <cell r="A15140" t="str">
            <v>FAC0723</v>
          </cell>
          <cell r="B15140" t="str">
            <v>INSULATED TERMINAL "RING TYPE" (AL)C25-6</v>
          </cell>
          <cell r="C15140">
            <v>9</v>
          </cell>
          <cell r="D15140">
            <v>1356</v>
          </cell>
          <cell r="E15140">
            <v>0</v>
          </cell>
          <cell r="K15140">
            <v>7</v>
          </cell>
          <cell r="L15140" t="str">
            <v>EA</v>
          </cell>
        </row>
        <row r="15141">
          <cell r="A15141" t="str">
            <v>FAC0724</v>
          </cell>
          <cell r="B15141" t="str">
            <v>Self Drilling Screw SUS#8X1-1/4" JP</v>
          </cell>
          <cell r="C15141">
            <v>2.2999999999999998</v>
          </cell>
          <cell r="D15141">
            <v>1000</v>
          </cell>
          <cell r="E15141">
            <v>0</v>
          </cell>
          <cell r="K15141">
            <v>7</v>
          </cell>
          <cell r="L15141" t="str">
            <v>EA</v>
          </cell>
        </row>
        <row r="15142">
          <cell r="A15142" t="str">
            <v>FAC0725</v>
          </cell>
          <cell r="B15142" t="str">
            <v>Self Drilling Screw SUS#8X1-1/2" JP</v>
          </cell>
          <cell r="C15142">
            <v>3</v>
          </cell>
          <cell r="D15142">
            <v>900</v>
          </cell>
          <cell r="E15142">
            <v>0</v>
          </cell>
          <cell r="K15142">
            <v>7</v>
          </cell>
          <cell r="L15142" t="str">
            <v>EA</v>
          </cell>
        </row>
        <row r="15143">
          <cell r="A15143" t="str">
            <v>FAC0726</v>
          </cell>
          <cell r="B15143" t="str">
            <v>LOCTITE NO.262 THREADLOCKER (50ml)</v>
          </cell>
          <cell r="C15143">
            <v>615</v>
          </cell>
          <cell r="D15143">
            <v>0</v>
          </cell>
          <cell r="E15143">
            <v>0</v>
          </cell>
          <cell r="K15143">
            <v>7</v>
          </cell>
          <cell r="L15143" t="str">
            <v>EA</v>
          </cell>
        </row>
        <row r="15144">
          <cell r="A15144" t="str">
            <v>FAC0727</v>
          </cell>
          <cell r="B15144" t="str">
            <v>LOCTITE NO.263 THREADLOCKER (50ml)</v>
          </cell>
          <cell r="C15144">
            <v>735</v>
          </cell>
          <cell r="D15144">
            <v>20</v>
          </cell>
          <cell r="E15144">
            <v>0</v>
          </cell>
          <cell r="K15144">
            <v>7</v>
          </cell>
          <cell r="L15144" t="str">
            <v>EA</v>
          </cell>
        </row>
        <row r="15145">
          <cell r="A15145" t="str">
            <v>FAC0728</v>
          </cell>
          <cell r="B15145" t="str">
            <v>Q20 MUTI - PURPOSE LUBRICATE</v>
          </cell>
          <cell r="C15145">
            <v>350</v>
          </cell>
          <cell r="D15145">
            <v>0</v>
          </cell>
          <cell r="E15145">
            <v>0</v>
          </cell>
          <cell r="K15145">
            <v>7</v>
          </cell>
          <cell r="L15145" t="str">
            <v>EA</v>
          </cell>
        </row>
        <row r="15146">
          <cell r="A15146" t="str">
            <v>FAC0729</v>
          </cell>
          <cell r="B15146" t="str">
            <v>BLIND RIVET ALUM DIA3.2X9.6mm. No.4-4</v>
          </cell>
          <cell r="C15146">
            <v>0</v>
          </cell>
          <cell r="D15146">
            <v>0</v>
          </cell>
          <cell r="E15146">
            <v>0</v>
          </cell>
          <cell r="K15146">
            <v>0</v>
          </cell>
          <cell r="L15146" t="str">
            <v>EA</v>
          </cell>
        </row>
        <row r="15147">
          <cell r="A15147" t="str">
            <v>FAC0730</v>
          </cell>
          <cell r="B15147" t="str">
            <v>RIVETS ALUM SIZE 4.8X13.0 M.M No.6-5</v>
          </cell>
          <cell r="C15147">
            <v>0.57999999999999996</v>
          </cell>
          <cell r="D15147">
            <v>0</v>
          </cell>
          <cell r="E15147">
            <v>0</v>
          </cell>
          <cell r="K15147">
            <v>7</v>
          </cell>
          <cell r="L15147" t="str">
            <v>EA</v>
          </cell>
        </row>
        <row r="15148">
          <cell r="A15148" t="str">
            <v>FAC0731</v>
          </cell>
          <cell r="B15148" t="str">
            <v>SAW BELT SIZE 4555x34x5/8</v>
          </cell>
          <cell r="C15148">
            <v>1490</v>
          </cell>
          <cell r="D15148">
            <v>9</v>
          </cell>
          <cell r="E15148">
            <v>0</v>
          </cell>
          <cell r="K15148">
            <v>7</v>
          </cell>
          <cell r="L15148" t="str">
            <v>EA</v>
          </cell>
        </row>
        <row r="15149">
          <cell r="A15149" t="str">
            <v>FAC0732</v>
          </cell>
          <cell r="B15149" t="str">
            <v>Lasal 2001 Nitrogen 99.99% Pressure 200</v>
          </cell>
          <cell r="C15149">
            <v>5184</v>
          </cell>
          <cell r="D15149">
            <v>11</v>
          </cell>
          <cell r="E15149">
            <v>2</v>
          </cell>
          <cell r="K15149">
            <v>0</v>
          </cell>
          <cell r="L15149" t="str">
            <v>PAC</v>
          </cell>
        </row>
        <row r="15150">
          <cell r="A15150" t="str">
            <v>FAC0733</v>
          </cell>
          <cell r="B15150" t="str">
            <v>NUT SERT M6 CSK #E0026</v>
          </cell>
          <cell r="C15150">
            <v>0</v>
          </cell>
          <cell r="D15150">
            <v>0</v>
          </cell>
          <cell r="E15150">
            <v>0</v>
          </cell>
          <cell r="K15150">
            <v>0</v>
          </cell>
          <cell r="L15150" t="str">
            <v>EA</v>
          </cell>
        </row>
        <row r="15151">
          <cell r="A15151" t="str">
            <v>FAC0734</v>
          </cell>
          <cell r="B15151" t="str">
            <v>CRAFTMAN CLOTH SLEEVE LONG NAVY BLUE#XL</v>
          </cell>
          <cell r="C15151">
            <v>0</v>
          </cell>
          <cell r="D15151">
            <v>0</v>
          </cell>
          <cell r="E15151">
            <v>0</v>
          </cell>
          <cell r="K15151">
            <v>0</v>
          </cell>
          <cell r="L15151" t="str">
            <v>EA</v>
          </cell>
        </row>
        <row r="15152">
          <cell r="A15152" t="str">
            <v>FAC0735</v>
          </cell>
          <cell r="B15152" t="str">
            <v>CRAFTMAN CLOTH SLEVE LONG NAVY BLUE#XXXL</v>
          </cell>
          <cell r="C15152">
            <v>0</v>
          </cell>
          <cell r="D15152">
            <v>0</v>
          </cell>
          <cell r="E15152">
            <v>0</v>
          </cell>
          <cell r="K15152">
            <v>0</v>
          </cell>
          <cell r="L15152" t="str">
            <v>EA</v>
          </cell>
        </row>
        <row r="15153">
          <cell r="A15153" t="str">
            <v>FAC0736</v>
          </cell>
          <cell r="B15153" t="str">
            <v>OSWA HALOGEN H1 P14.5S/24V/70W</v>
          </cell>
          <cell r="C15153">
            <v>60</v>
          </cell>
          <cell r="D15153">
            <v>0</v>
          </cell>
          <cell r="E15153">
            <v>0</v>
          </cell>
          <cell r="K15153">
            <v>7</v>
          </cell>
          <cell r="L15153" t="str">
            <v>EA</v>
          </cell>
        </row>
        <row r="15154">
          <cell r="A15154" t="str">
            <v>FAC-0736</v>
          </cell>
          <cell r="B15154" t="str">
            <v>Cut Resistant Gloves HPPE PU Coated XL</v>
          </cell>
          <cell r="C15154">
            <v>140</v>
          </cell>
          <cell r="D15154">
            <v>0</v>
          </cell>
          <cell r="E15154">
            <v>0</v>
          </cell>
          <cell r="K15154">
            <v>0</v>
          </cell>
          <cell r="L15154" t="str">
            <v>EA</v>
          </cell>
        </row>
        <row r="15155">
          <cell r="A15155" t="str">
            <v>FAC-0737</v>
          </cell>
          <cell r="B15155" t="str">
            <v>GLOVE#0202902 ACCEP FOR TIG WELDING</v>
          </cell>
          <cell r="C15155">
            <v>135</v>
          </cell>
          <cell r="D15155">
            <v>0</v>
          </cell>
          <cell r="E15155">
            <v>0</v>
          </cell>
          <cell r="K15155">
            <v>0</v>
          </cell>
          <cell r="L15155" t="str">
            <v>EA</v>
          </cell>
        </row>
        <row r="15156">
          <cell r="A15156" t="str">
            <v>FAC0738</v>
          </cell>
          <cell r="B15156" t="str">
            <v>0877210 Cowhide MIG Welding Glove L</v>
          </cell>
          <cell r="C15156">
            <v>450</v>
          </cell>
          <cell r="D15156">
            <v>0</v>
          </cell>
          <cell r="E15156">
            <v>0</v>
          </cell>
          <cell r="K15156">
            <v>0</v>
          </cell>
          <cell r="L15156" t="str">
            <v>EA</v>
          </cell>
        </row>
        <row r="15157">
          <cell r="A15157" t="str">
            <v>FAC0739</v>
          </cell>
          <cell r="B15157" t="str">
            <v>1000806 Yellow Uncoat Kevlar Glove L</v>
          </cell>
          <cell r="C15157">
            <v>180</v>
          </cell>
          <cell r="D15157">
            <v>0</v>
          </cell>
          <cell r="E15157">
            <v>0</v>
          </cell>
          <cell r="K15157">
            <v>0</v>
          </cell>
          <cell r="L15157" t="str">
            <v>EA</v>
          </cell>
        </row>
        <row r="15158">
          <cell r="A15158" t="str">
            <v>FAC0740</v>
          </cell>
          <cell r="B15158" t="str">
            <v>INSULATED TERMINAL"RING TYPE" 5.3 mm#2-6</v>
          </cell>
          <cell r="C15158">
            <v>0</v>
          </cell>
          <cell r="D15158">
            <v>0</v>
          </cell>
          <cell r="E15158">
            <v>0</v>
          </cell>
          <cell r="K15158">
            <v>0</v>
          </cell>
          <cell r="L15158" t="str">
            <v>EA</v>
          </cell>
        </row>
        <row r="15159">
          <cell r="A15159" t="str">
            <v>FAC0741</v>
          </cell>
          <cell r="B15159" t="str">
            <v>Gloves Uncoated UHMWPE Size L</v>
          </cell>
          <cell r="C15159">
            <v>133</v>
          </cell>
          <cell r="D15159">
            <v>164</v>
          </cell>
          <cell r="E15159">
            <v>0</v>
          </cell>
          <cell r="K15159">
            <v>0</v>
          </cell>
          <cell r="L15159" t="str">
            <v>EA</v>
          </cell>
        </row>
        <row r="15160">
          <cell r="A15160" t="str">
            <v>FAC0742</v>
          </cell>
          <cell r="B15160" t="str">
            <v>Body Guard Keystone Cowhide SizeL</v>
          </cell>
          <cell r="C15160">
            <v>140</v>
          </cell>
          <cell r="D15160">
            <v>7</v>
          </cell>
          <cell r="E15160">
            <v>0</v>
          </cell>
          <cell r="K15160">
            <v>0</v>
          </cell>
          <cell r="L15160" t="str">
            <v>EA</v>
          </cell>
        </row>
        <row r="15161">
          <cell r="A15161" t="str">
            <v>FAC0743</v>
          </cell>
          <cell r="B15161" t="str">
            <v>Blackstone Unlined Cowhide Mig L</v>
          </cell>
          <cell r="C15161">
            <v>160</v>
          </cell>
          <cell r="D15161">
            <v>29</v>
          </cell>
          <cell r="E15161">
            <v>0</v>
          </cell>
          <cell r="K15161">
            <v>7</v>
          </cell>
          <cell r="L15161" t="str">
            <v>EA</v>
          </cell>
        </row>
        <row r="15162">
          <cell r="A15162" t="str">
            <v>FAC0744</v>
          </cell>
          <cell r="B15162" t="str">
            <v>Clear Anti-Fog Len/Royal+Leash-Thin rope</v>
          </cell>
          <cell r="C15162">
            <v>27.95</v>
          </cell>
          <cell r="D15162">
            <v>0</v>
          </cell>
          <cell r="E15162">
            <v>0</v>
          </cell>
          <cell r="K15162">
            <v>0</v>
          </cell>
          <cell r="L15162" t="str">
            <v>EA</v>
          </cell>
        </row>
        <row r="15163">
          <cell r="A15163" t="str">
            <v>FAC0745</v>
          </cell>
          <cell r="B15163" t="str">
            <v>Polyurethane Foam Ear Plug NRR29d</v>
          </cell>
          <cell r="C15163">
            <v>3</v>
          </cell>
          <cell r="D15163">
            <v>0</v>
          </cell>
          <cell r="E15163">
            <v>0</v>
          </cell>
          <cell r="K15163">
            <v>0</v>
          </cell>
          <cell r="L15163" t="str">
            <v>EA</v>
          </cell>
        </row>
        <row r="15164">
          <cell r="A15164" t="str">
            <v>FAC0746</v>
          </cell>
          <cell r="B15164" t="str">
            <v>Ear Plug Corded Rocket NRR24d</v>
          </cell>
          <cell r="C15164">
            <v>0</v>
          </cell>
          <cell r="D15164">
            <v>198</v>
          </cell>
          <cell r="E15164">
            <v>0</v>
          </cell>
          <cell r="K15164">
            <v>0</v>
          </cell>
          <cell r="L15164" t="str">
            <v>EA</v>
          </cell>
        </row>
        <row r="15165">
          <cell r="A15165" t="str">
            <v>FAC0747</v>
          </cell>
          <cell r="B15165" t="str">
            <v>13081-00282 COTTON MASK 2 LAYERS</v>
          </cell>
          <cell r="C15165">
            <v>2.5499999999999998</v>
          </cell>
          <cell r="D15165">
            <v>0</v>
          </cell>
          <cell r="E15165">
            <v>0</v>
          </cell>
          <cell r="K15165">
            <v>0</v>
          </cell>
          <cell r="L15165" t="str">
            <v>EA</v>
          </cell>
        </row>
        <row r="15166">
          <cell r="A15166" t="str">
            <v>FAC0749</v>
          </cell>
          <cell r="B15166" t="str">
            <v>Gloves Uncoated UHMWPE Size M</v>
          </cell>
          <cell r="C15166">
            <v>133</v>
          </cell>
          <cell r="D15166">
            <v>90</v>
          </cell>
          <cell r="E15166">
            <v>0</v>
          </cell>
          <cell r="K15166">
            <v>7</v>
          </cell>
          <cell r="L15166" t="str">
            <v>EA</v>
          </cell>
        </row>
        <row r="15167">
          <cell r="A15167" t="str">
            <v>FAC0750</v>
          </cell>
          <cell r="B15167" t="str">
            <v>U264 # X80 25MMX1850MM  NORTON</v>
          </cell>
          <cell r="C15167">
            <v>0</v>
          </cell>
          <cell r="D15167">
            <v>0</v>
          </cell>
          <cell r="E15167">
            <v>0</v>
          </cell>
          <cell r="K15167">
            <v>0</v>
          </cell>
          <cell r="L15167" t="str">
            <v>EA</v>
          </cell>
        </row>
        <row r="15168">
          <cell r="A15168" t="str">
            <v>FAC0751</v>
          </cell>
          <cell r="B15168" t="str">
            <v>R846 # 060  25MMX1850MM  NORTON</v>
          </cell>
          <cell r="C15168">
            <v>0</v>
          </cell>
          <cell r="D15168">
            <v>0</v>
          </cell>
          <cell r="E15168">
            <v>0</v>
          </cell>
          <cell r="K15168">
            <v>0</v>
          </cell>
          <cell r="L15168" t="str">
            <v>EA</v>
          </cell>
        </row>
        <row r="15169">
          <cell r="A15169" t="str">
            <v>FAC0752</v>
          </cell>
          <cell r="B15169" t="str">
            <v>0405Soft Bristle Flow-thru Brush</v>
          </cell>
          <cell r="C15169">
            <v>500</v>
          </cell>
          <cell r="D15169">
            <v>0</v>
          </cell>
          <cell r="E15169">
            <v>0</v>
          </cell>
          <cell r="K15169">
            <v>0</v>
          </cell>
          <cell r="L15169" t="str">
            <v>EA</v>
          </cell>
        </row>
        <row r="15170">
          <cell r="A15170" t="str">
            <v>FAC0753</v>
          </cell>
          <cell r="B15170" t="str">
            <v>0806940 Blackstone Welding Jacket(M)</v>
          </cell>
          <cell r="C15170">
            <v>0</v>
          </cell>
          <cell r="D15170">
            <v>0</v>
          </cell>
          <cell r="E15170">
            <v>0</v>
          </cell>
          <cell r="K15170">
            <v>0</v>
          </cell>
          <cell r="L15170" t="str">
            <v>EA</v>
          </cell>
        </row>
        <row r="15171">
          <cell r="A15171" t="str">
            <v>FAC0754</v>
          </cell>
          <cell r="B15171" t="str">
            <v>0806940 Blackstone Welding Jacket(XL)</v>
          </cell>
          <cell r="C15171">
            <v>0</v>
          </cell>
          <cell r="D15171">
            <v>0</v>
          </cell>
          <cell r="E15171">
            <v>0</v>
          </cell>
          <cell r="K15171">
            <v>0</v>
          </cell>
          <cell r="L15171" t="str">
            <v>EA</v>
          </cell>
        </row>
        <row r="15172">
          <cell r="A15172" t="str">
            <v>FAC0755</v>
          </cell>
          <cell r="B15172" t="str">
            <v>769F G80 RIGID FLAP DISC 100X16MM</v>
          </cell>
          <cell r="C15172">
            <v>65.75</v>
          </cell>
          <cell r="D15172">
            <v>30</v>
          </cell>
          <cell r="E15172">
            <v>0</v>
          </cell>
          <cell r="K15172">
            <v>0</v>
          </cell>
          <cell r="L15172" t="str">
            <v>EA</v>
          </cell>
        </row>
        <row r="15173">
          <cell r="A15173" t="str">
            <v>FAC0756</v>
          </cell>
          <cell r="B15173" t="str">
            <v>3M#769F G120 RIGID FLAP DISC 100X16MM</v>
          </cell>
          <cell r="C15173">
            <v>65</v>
          </cell>
          <cell r="D15173">
            <v>0</v>
          </cell>
          <cell r="E15173">
            <v>0</v>
          </cell>
          <cell r="K15173">
            <v>0</v>
          </cell>
          <cell r="L15173" t="str">
            <v>EA</v>
          </cell>
        </row>
        <row r="15174">
          <cell r="A15174" t="str">
            <v>FAC0757</v>
          </cell>
          <cell r="B15174" t="str">
            <v>13081-00663 PLASTIC SHOE COVER(PAIR)</v>
          </cell>
          <cell r="C15174">
            <v>2</v>
          </cell>
          <cell r="D15174">
            <v>25</v>
          </cell>
          <cell r="E15174">
            <v>0</v>
          </cell>
          <cell r="K15174">
            <v>7</v>
          </cell>
          <cell r="L15174" t="str">
            <v>PR</v>
          </cell>
        </row>
        <row r="15175">
          <cell r="A15175" t="str">
            <v>FAC0758</v>
          </cell>
          <cell r="B15175" t="str">
            <v>0202730 TYVEK SIZE L WHITE(COLLAR&amp;HOOD)</v>
          </cell>
          <cell r="C15175">
            <v>250</v>
          </cell>
          <cell r="D15175">
            <v>0</v>
          </cell>
          <cell r="E15175">
            <v>0</v>
          </cell>
          <cell r="K15175">
            <v>0</v>
          </cell>
          <cell r="L15175" t="str">
            <v>EA</v>
          </cell>
        </row>
        <row r="15176">
          <cell r="A15176" t="str">
            <v>FAC0759</v>
          </cell>
          <cell r="B15176" t="str">
            <v>M-001 KINO MATAL R-900 200LT(GREEN)</v>
          </cell>
          <cell r="C15176">
            <v>27800</v>
          </cell>
          <cell r="D15176">
            <v>0</v>
          </cell>
          <cell r="E15176">
            <v>0</v>
          </cell>
          <cell r="K15176">
            <v>7</v>
          </cell>
          <cell r="L15176" t="str">
            <v>GA</v>
          </cell>
        </row>
        <row r="15177">
          <cell r="A15177" t="str">
            <v>FAC0761</v>
          </cell>
          <cell r="B15177" t="str">
            <v>13081-00196 DUST MASK 3PLY-BLUE</v>
          </cell>
          <cell r="C15177">
            <v>1.1499999999999999</v>
          </cell>
          <cell r="D15177">
            <v>0</v>
          </cell>
          <cell r="E15177">
            <v>0</v>
          </cell>
          <cell r="K15177">
            <v>0</v>
          </cell>
          <cell r="L15177" t="str">
            <v>EA</v>
          </cell>
        </row>
        <row r="15178">
          <cell r="A15178" t="str">
            <v>FAC0762</v>
          </cell>
          <cell r="B15178" t="str">
            <v>13081-00664 4PLY CARBON FACE MASK</v>
          </cell>
          <cell r="C15178">
            <v>3.5</v>
          </cell>
          <cell r="D15178">
            <v>1055</v>
          </cell>
          <cell r="E15178">
            <v>0</v>
          </cell>
          <cell r="K15178">
            <v>7</v>
          </cell>
          <cell r="L15178" t="str">
            <v>EA</v>
          </cell>
        </row>
        <row r="15179">
          <cell r="A15179" t="str">
            <v>FAC0763</v>
          </cell>
          <cell r="B15179" t="str">
            <v>WELDING GLASS NO.12 FOR MIG WELDING</v>
          </cell>
          <cell r="C15179">
            <v>8</v>
          </cell>
          <cell r="D15179">
            <v>23</v>
          </cell>
          <cell r="E15179">
            <v>0</v>
          </cell>
          <cell r="K15179">
            <v>7</v>
          </cell>
          <cell r="L15179" t="str">
            <v>EA</v>
          </cell>
        </row>
        <row r="15180">
          <cell r="A15180" t="str">
            <v>FAC0764</v>
          </cell>
          <cell r="B15180" t="str">
            <v>WELDING GLASS NO.13 FOR TIG WELDING</v>
          </cell>
          <cell r="C15180">
            <v>8</v>
          </cell>
          <cell r="D15180">
            <v>54</v>
          </cell>
          <cell r="E15180">
            <v>0</v>
          </cell>
          <cell r="K15180">
            <v>7</v>
          </cell>
          <cell r="L15180" t="str">
            <v>EA</v>
          </cell>
        </row>
        <row r="15181">
          <cell r="A15181" t="str">
            <v>FAC0765</v>
          </cell>
          <cell r="B15181" t="str">
            <v>Mechanical reports test</v>
          </cell>
          <cell r="C15181">
            <v>300</v>
          </cell>
          <cell r="D15181">
            <v>0</v>
          </cell>
          <cell r="E15181">
            <v>0</v>
          </cell>
          <cell r="K15181">
            <v>99</v>
          </cell>
          <cell r="L15181" t="str">
            <v>EA</v>
          </cell>
        </row>
        <row r="15182">
          <cell r="A15182" t="str">
            <v>FAC0766</v>
          </cell>
          <cell r="B15182" t="str">
            <v>MECHANICAL PROPERTY TEST</v>
          </cell>
          <cell r="C15182">
            <v>400</v>
          </cell>
          <cell r="D15182">
            <v>0</v>
          </cell>
          <cell r="E15182">
            <v>0</v>
          </cell>
          <cell r="K15182">
            <v>99</v>
          </cell>
          <cell r="L15182" t="str">
            <v>EA</v>
          </cell>
        </row>
        <row r="15183">
          <cell r="A15183" t="str">
            <v>FAC0767</v>
          </cell>
          <cell r="B15183" t="str">
            <v>ELEMENT TEST</v>
          </cell>
          <cell r="C15183">
            <v>2200</v>
          </cell>
          <cell r="D15183">
            <v>0</v>
          </cell>
          <cell r="E15183">
            <v>0</v>
          </cell>
          <cell r="K15183">
            <v>0</v>
          </cell>
          <cell r="L15183" t="str">
            <v>EA</v>
          </cell>
        </row>
        <row r="15184">
          <cell r="A15184" t="str">
            <v>FAC0768</v>
          </cell>
          <cell r="B15184" t="str">
            <v>PROVIDE SPECIMEN TEST</v>
          </cell>
          <cell r="C15184">
            <v>150</v>
          </cell>
          <cell r="D15184">
            <v>0</v>
          </cell>
          <cell r="E15184">
            <v>0</v>
          </cell>
          <cell r="K15184">
            <v>30</v>
          </cell>
          <cell r="L15184" t="str">
            <v>EA</v>
          </cell>
        </row>
        <row r="15185">
          <cell r="A15185" t="str">
            <v>FAC0769</v>
          </cell>
          <cell r="B15185" t="str">
            <v>8901060 Grinding Wheel A24R-BF27</v>
          </cell>
          <cell r="C15185">
            <v>42</v>
          </cell>
          <cell r="D15185">
            <v>0</v>
          </cell>
          <cell r="E15185">
            <v>0</v>
          </cell>
          <cell r="K15185">
            <v>0</v>
          </cell>
          <cell r="L15185" t="str">
            <v>EA</v>
          </cell>
        </row>
        <row r="15186">
          <cell r="A15186" t="str">
            <v>FAC0770</v>
          </cell>
          <cell r="B15186" t="str">
            <v>Y966TN#80 SAND BELT FOR SS TANK</v>
          </cell>
          <cell r="C15186">
            <v>0</v>
          </cell>
          <cell r="D15186">
            <v>0</v>
          </cell>
          <cell r="E15186">
            <v>0</v>
          </cell>
          <cell r="K15186">
            <v>0</v>
          </cell>
          <cell r="L15186" t="str">
            <v>EA</v>
          </cell>
        </row>
        <row r="15187">
          <cell r="A15187" t="str">
            <v>FAC0771</v>
          </cell>
          <cell r="B15187" t="str">
            <v>8900879 6"x9" MAROON VERY FINE HAND PAD</v>
          </cell>
          <cell r="C15187">
            <v>20</v>
          </cell>
          <cell r="D15187">
            <v>0</v>
          </cell>
          <cell r="E15187">
            <v>0</v>
          </cell>
          <cell r="K15187">
            <v>0</v>
          </cell>
          <cell r="L15187" t="str">
            <v>EA</v>
          </cell>
        </row>
        <row r="15188">
          <cell r="A15188" t="str">
            <v>FAC0772</v>
          </cell>
          <cell r="B15188" t="str">
            <v>NOZZLE, PMX 85/105,85A #220816</v>
          </cell>
          <cell r="C15188">
            <v>266</v>
          </cell>
          <cell r="D15188">
            <v>0</v>
          </cell>
          <cell r="E15188">
            <v>0</v>
          </cell>
          <cell r="K15188">
            <v>7</v>
          </cell>
          <cell r="L15188" t="str">
            <v>EA</v>
          </cell>
        </row>
        <row r="15189">
          <cell r="A15189" t="str">
            <v>FAC0773</v>
          </cell>
          <cell r="B15189" t="str">
            <v>SHEILD, PMX 65/85/105 #220818</v>
          </cell>
          <cell r="C15189">
            <v>553</v>
          </cell>
          <cell r="D15189">
            <v>0</v>
          </cell>
          <cell r="E15189">
            <v>0</v>
          </cell>
          <cell r="K15189">
            <v>7</v>
          </cell>
          <cell r="L15189" t="str">
            <v>EA</v>
          </cell>
        </row>
        <row r="15190">
          <cell r="A15190" t="str">
            <v>FAC0774</v>
          </cell>
          <cell r="B15190" t="str">
            <v>ELECTRODE, PMX 65-105,45/65/85/105A #220</v>
          </cell>
          <cell r="C15190">
            <v>343</v>
          </cell>
          <cell r="D15190">
            <v>0</v>
          </cell>
          <cell r="E15190">
            <v>0</v>
          </cell>
          <cell r="K15190">
            <v>7</v>
          </cell>
          <cell r="L15190" t="str">
            <v>EA</v>
          </cell>
        </row>
        <row r="15191">
          <cell r="A15191" t="str">
            <v>FAC0775</v>
          </cell>
          <cell r="B15191" t="str">
            <v>INNOLINK GASES CY INOLINX MAG 10.5M3 50S</v>
          </cell>
          <cell r="C15191">
            <v>1575</v>
          </cell>
          <cell r="D15191">
            <v>0</v>
          </cell>
          <cell r="E15191">
            <v>0</v>
          </cell>
          <cell r="K15191">
            <v>0</v>
          </cell>
          <cell r="L15191" t="str">
            <v>EA</v>
          </cell>
        </row>
        <row r="15192">
          <cell r="A15192" t="str">
            <v>FAC0776</v>
          </cell>
          <cell r="B15192" t="str">
            <v>DISHES DETERGENT 20LIT "SUNLIGHT"</v>
          </cell>
          <cell r="C15192">
            <v>850</v>
          </cell>
          <cell r="D15192">
            <v>4</v>
          </cell>
          <cell r="E15192">
            <v>0</v>
          </cell>
          <cell r="K15192">
            <v>7</v>
          </cell>
          <cell r="L15192" t="str">
            <v>EA</v>
          </cell>
        </row>
        <row r="15193">
          <cell r="A15193" t="str">
            <v>FAC0777</v>
          </cell>
          <cell r="B15193" t="str">
            <v>E-002 KINO E-TER ONE (30 LIT/GA)</v>
          </cell>
          <cell r="C15193">
            <v>3370</v>
          </cell>
          <cell r="D15193">
            <v>0</v>
          </cell>
          <cell r="E15193">
            <v>0</v>
          </cell>
          <cell r="K15193">
            <v>7</v>
          </cell>
          <cell r="L15193" t="str">
            <v>EA</v>
          </cell>
        </row>
        <row r="15194">
          <cell r="A15194" t="str">
            <v>FAC0778</v>
          </cell>
          <cell r="B15194" t="str">
            <v>ใบเจียร์ STAINLESS 4" หนา 2mm.</v>
          </cell>
          <cell r="C15194">
            <v>16</v>
          </cell>
          <cell r="D15194">
            <v>0</v>
          </cell>
          <cell r="E15194">
            <v>0</v>
          </cell>
          <cell r="K15194">
            <v>0</v>
          </cell>
          <cell r="L15194" t="str">
            <v>EA</v>
          </cell>
        </row>
        <row r="15195">
          <cell r="A15195" t="str">
            <v>FAC0779</v>
          </cell>
          <cell r="B15195" t="str">
            <v>ใบเจียร์ STAINLESS A24R36 ขนาด7" หนา4mm.</v>
          </cell>
          <cell r="C15195">
            <v>58</v>
          </cell>
          <cell r="D15195">
            <v>0</v>
          </cell>
          <cell r="E15195">
            <v>0</v>
          </cell>
          <cell r="K15195">
            <v>0</v>
          </cell>
          <cell r="L15195" t="str">
            <v>EA</v>
          </cell>
        </row>
        <row r="15196">
          <cell r="A15196" t="str">
            <v>FAC0780</v>
          </cell>
          <cell r="B15196" t="str">
            <v>ใบเจียร์STAINLESS A24R36 ขนาด4" หนา6mm.</v>
          </cell>
          <cell r="C15196">
            <v>0</v>
          </cell>
          <cell r="D15196">
            <v>0</v>
          </cell>
          <cell r="E15196">
            <v>0</v>
          </cell>
          <cell r="K15196">
            <v>0</v>
          </cell>
          <cell r="L15196" t="str">
            <v>EA</v>
          </cell>
        </row>
        <row r="15197">
          <cell r="A15197" t="str">
            <v>FAC0781</v>
          </cell>
          <cell r="B15197" t="str">
            <v>ใบเจียร์STAINLESS ขนาด5"หนา6mm.</v>
          </cell>
          <cell r="C15197">
            <v>26</v>
          </cell>
          <cell r="D15197">
            <v>0</v>
          </cell>
          <cell r="E15197">
            <v>0</v>
          </cell>
          <cell r="K15197">
            <v>0</v>
          </cell>
          <cell r="L15197" t="str">
            <v>EA</v>
          </cell>
        </row>
        <row r="15198">
          <cell r="A15198" t="str">
            <v>FAC0782</v>
          </cell>
          <cell r="B15198" t="str">
            <v>CERAMIC BACKING#CBM8061-4, 1000mm.</v>
          </cell>
          <cell r="C15198">
            <v>200</v>
          </cell>
          <cell r="D15198">
            <v>0</v>
          </cell>
          <cell r="E15198">
            <v>0</v>
          </cell>
          <cell r="K15198">
            <v>7</v>
          </cell>
          <cell r="L15198" t="str">
            <v>EA</v>
          </cell>
        </row>
        <row r="15199">
          <cell r="A15199" t="str">
            <v>FAC0783</v>
          </cell>
          <cell r="B15199" t="str">
            <v>0202729 TYVEX TY127S MdCovl</v>
          </cell>
          <cell r="C15199">
            <v>250</v>
          </cell>
          <cell r="D15199">
            <v>0</v>
          </cell>
          <cell r="E15199">
            <v>0</v>
          </cell>
          <cell r="K15199">
            <v>0</v>
          </cell>
          <cell r="L15199" t="str">
            <v>EA</v>
          </cell>
        </row>
        <row r="15200">
          <cell r="A15200" t="str">
            <v>FAC0784</v>
          </cell>
          <cell r="B15200" t="str">
            <v>1001882 #2078/P-95 FILTER 2CT</v>
          </cell>
          <cell r="C15200">
            <v>0</v>
          </cell>
          <cell r="D15200">
            <v>0</v>
          </cell>
          <cell r="E15200">
            <v>0</v>
          </cell>
          <cell r="K15200">
            <v>0</v>
          </cell>
          <cell r="L15200" t="str">
            <v>EA</v>
          </cell>
        </row>
        <row r="15201">
          <cell r="A15201" t="str">
            <v>FAC0785</v>
          </cell>
          <cell r="B15201" t="str">
            <v>1001883 3M#2091/P-100 FILTER 2CT</v>
          </cell>
          <cell r="C15201">
            <v>278</v>
          </cell>
          <cell r="D15201">
            <v>75</v>
          </cell>
          <cell r="E15201">
            <v>0</v>
          </cell>
          <cell r="K15201">
            <v>0</v>
          </cell>
          <cell r="L15201" t="str">
            <v>EA</v>
          </cell>
        </row>
        <row r="15202">
          <cell r="A15202" t="str">
            <v>FAC0786</v>
          </cell>
          <cell r="B15202" t="str">
            <v>NITRILE CHEMICAL RESIST GLOVE Size L</v>
          </cell>
          <cell r="C15202">
            <v>50.25</v>
          </cell>
          <cell r="D15202">
            <v>16</v>
          </cell>
          <cell r="E15202">
            <v>0</v>
          </cell>
          <cell r="K15202">
            <v>0</v>
          </cell>
          <cell r="L15202" t="str">
            <v>EA</v>
          </cell>
        </row>
        <row r="15203">
          <cell r="A15203" t="str">
            <v>FAC0787</v>
          </cell>
          <cell r="B15203" t="str">
            <v>#118001 MASTER MULTISENT CUTTER</v>
          </cell>
          <cell r="C15203">
            <v>0</v>
          </cell>
          <cell r="D15203">
            <v>0</v>
          </cell>
          <cell r="E15203">
            <v>0</v>
          </cell>
          <cell r="K15203">
            <v>0</v>
          </cell>
          <cell r="L15203" t="str">
            <v>EA</v>
          </cell>
        </row>
        <row r="15204">
          <cell r="A15204" t="str">
            <v>FAC0788</v>
          </cell>
          <cell r="B15204" t="str">
            <v>Spare Blade For#118001 Safety Cutter</v>
          </cell>
          <cell r="C15204">
            <v>0</v>
          </cell>
          <cell r="D15204">
            <v>0</v>
          </cell>
          <cell r="E15204">
            <v>0</v>
          </cell>
          <cell r="K15204">
            <v>0</v>
          </cell>
          <cell r="L15204" t="str">
            <v>BX</v>
          </cell>
        </row>
        <row r="15205">
          <cell r="A15205" t="str">
            <v>FAC0789</v>
          </cell>
          <cell r="B15205" t="str">
            <v>3M#14437ใบเจียรSUS 4"(100x3x16mm)</v>
          </cell>
          <cell r="C15205">
            <v>52</v>
          </cell>
          <cell r="D15205">
            <v>96</v>
          </cell>
          <cell r="E15205">
            <v>0</v>
          </cell>
          <cell r="K15205">
            <v>15</v>
          </cell>
          <cell r="L15205" t="str">
            <v>EA</v>
          </cell>
        </row>
        <row r="15206">
          <cell r="A15206" t="str">
            <v>FAC0790</v>
          </cell>
          <cell r="B15206" t="str">
            <v>3M#14446ใบเจียร์SUS 7"(180x4x22.23mm)</v>
          </cell>
          <cell r="C15206">
            <v>149</v>
          </cell>
          <cell r="D15206">
            <v>20</v>
          </cell>
          <cell r="E15206">
            <v>0</v>
          </cell>
          <cell r="K15206">
            <v>15</v>
          </cell>
          <cell r="L15206" t="str">
            <v>EA</v>
          </cell>
        </row>
        <row r="15207">
          <cell r="A15207" t="str">
            <v>FAC0791</v>
          </cell>
          <cell r="B15207" t="str">
            <v>FILTER MASK, 3M #6002 (1 PAC=2EA)</v>
          </cell>
          <cell r="C15207">
            <v>380</v>
          </cell>
          <cell r="D15207">
            <v>0</v>
          </cell>
          <cell r="E15207">
            <v>0</v>
          </cell>
          <cell r="K15207">
            <v>15</v>
          </cell>
          <cell r="L15207" t="str">
            <v>PAC</v>
          </cell>
        </row>
        <row r="15208">
          <cell r="A15208" t="str">
            <v>FAC0792</v>
          </cell>
          <cell r="B15208" t="str">
            <v>ชุดพ่นสีแบบซักได้ Size XL #50425 3M</v>
          </cell>
          <cell r="C15208">
            <v>0</v>
          </cell>
          <cell r="D15208">
            <v>0</v>
          </cell>
          <cell r="E15208">
            <v>0</v>
          </cell>
          <cell r="K15208">
            <v>7</v>
          </cell>
          <cell r="L15208" t="str">
            <v>EA</v>
          </cell>
        </row>
        <row r="15209">
          <cell r="A15209" t="str">
            <v>FAC0793</v>
          </cell>
          <cell r="B15209" t="str">
            <v>3M#3192 TACK CLOTH (AUTO) ผ้าเหนียว</v>
          </cell>
          <cell r="C15209">
            <v>72</v>
          </cell>
          <cell r="D15209">
            <v>0</v>
          </cell>
          <cell r="E15209">
            <v>0</v>
          </cell>
          <cell r="K15209">
            <v>7</v>
          </cell>
          <cell r="L15209" t="str">
            <v>EA</v>
          </cell>
        </row>
        <row r="15210">
          <cell r="A15210" t="str">
            <v>FAC0794</v>
          </cell>
          <cell r="B15210" t="str">
            <v>Paint Brushes No.12 พู่กันเบอร์ 12</v>
          </cell>
          <cell r="C15210">
            <v>0</v>
          </cell>
          <cell r="D15210">
            <v>0</v>
          </cell>
          <cell r="E15210">
            <v>0</v>
          </cell>
          <cell r="K15210">
            <v>7</v>
          </cell>
          <cell r="L15210" t="str">
            <v>EA</v>
          </cell>
        </row>
        <row r="15211">
          <cell r="A15211" t="str">
            <v>FAC0795</v>
          </cell>
          <cell r="B15211" t="str">
            <v>DRINKING WATER (330cc) "SINGHA"</v>
          </cell>
          <cell r="C15211">
            <v>55</v>
          </cell>
          <cell r="D15211">
            <v>0</v>
          </cell>
          <cell r="E15211">
            <v>0</v>
          </cell>
          <cell r="K15211">
            <v>7</v>
          </cell>
          <cell r="L15211" t="str">
            <v>EA</v>
          </cell>
        </row>
        <row r="15212">
          <cell r="A15212" t="str">
            <v>FAC0796</v>
          </cell>
          <cell r="B15212" t="str">
            <v>WELD BRITE SSN-2</v>
          </cell>
          <cell r="C15212">
            <v>55</v>
          </cell>
          <cell r="D15212">
            <v>0</v>
          </cell>
          <cell r="E15212">
            <v>0</v>
          </cell>
          <cell r="K15212">
            <v>7</v>
          </cell>
          <cell r="L15212" t="str">
            <v>LI</v>
          </cell>
        </row>
        <row r="15213">
          <cell r="A15213" t="str">
            <v>FAC0797</v>
          </cell>
          <cell r="B15213" t="str">
            <v>น้ำยาล้างสแตนเลส SSCB-Z</v>
          </cell>
          <cell r="C15213">
            <v>55</v>
          </cell>
          <cell r="D15213">
            <v>0</v>
          </cell>
          <cell r="E15213">
            <v>0</v>
          </cell>
          <cell r="K15213">
            <v>7</v>
          </cell>
          <cell r="L15213" t="str">
            <v>LI</v>
          </cell>
        </row>
        <row r="15214">
          <cell r="A15214" t="str">
            <v>FAC0798</v>
          </cell>
          <cell r="B15214" t="str">
            <v>ELECTROD PLASMA 0-80 NEW</v>
          </cell>
          <cell r="C15214">
            <v>68</v>
          </cell>
          <cell r="D15214">
            <v>20</v>
          </cell>
          <cell r="E15214">
            <v>0</v>
          </cell>
          <cell r="K15214">
            <v>15</v>
          </cell>
          <cell r="L15214" t="str">
            <v>PAC</v>
          </cell>
        </row>
        <row r="15215">
          <cell r="A15215" t="str">
            <v>FAC0799</v>
          </cell>
          <cell r="B15215" t="str">
            <v>TIP PLASMA P-80 NEW 1.5 MM</v>
          </cell>
          <cell r="C15215">
            <v>58</v>
          </cell>
          <cell r="D15215">
            <v>20</v>
          </cell>
          <cell r="E15215">
            <v>0</v>
          </cell>
          <cell r="K15215">
            <v>15</v>
          </cell>
          <cell r="L15215" t="str">
            <v>PAC</v>
          </cell>
        </row>
        <row r="15216">
          <cell r="A15216" t="str">
            <v>FAC0800</v>
          </cell>
          <cell r="B15216" t="str">
            <v>SHIELD CUP PLASMA P-80C</v>
          </cell>
          <cell r="C15216">
            <v>88</v>
          </cell>
          <cell r="D15216">
            <v>0</v>
          </cell>
          <cell r="E15216">
            <v>0</v>
          </cell>
          <cell r="K15216">
            <v>15</v>
          </cell>
          <cell r="L15216" t="str">
            <v>PAC</v>
          </cell>
        </row>
        <row r="15217">
          <cell r="A15217" t="str">
            <v>FAC0801</v>
          </cell>
          <cell r="B15217" t="str">
            <v>ARGON GASES PACK CRATE RENTAL MONTH</v>
          </cell>
          <cell r="C15217">
            <v>1600</v>
          </cell>
          <cell r="D15217">
            <v>4</v>
          </cell>
          <cell r="E15217">
            <v>1</v>
          </cell>
          <cell r="K15217">
            <v>0</v>
          </cell>
          <cell r="L15217" t="str">
            <v>EA</v>
          </cell>
        </row>
        <row r="15218">
          <cell r="A15218" t="str">
            <v>FAC0802</v>
          </cell>
          <cell r="B15218" t="str">
            <v>WELDING WIRE 308L-16 SIZE 2.0 MM.</v>
          </cell>
          <cell r="C15218">
            <v>5200</v>
          </cell>
          <cell r="D15218">
            <v>0</v>
          </cell>
          <cell r="E15218">
            <v>0</v>
          </cell>
          <cell r="K15218">
            <v>15</v>
          </cell>
          <cell r="L15218" t="str">
            <v>BX</v>
          </cell>
        </row>
        <row r="15219">
          <cell r="A15219" t="str">
            <v>FAC0803</v>
          </cell>
          <cell r="B15219" t="str">
            <v>PLASTIC ZIP BAG 25 X 38 cm.  (BY KG)</v>
          </cell>
          <cell r="C15219">
            <v>135</v>
          </cell>
          <cell r="D15219">
            <v>12</v>
          </cell>
          <cell r="E15219">
            <v>20</v>
          </cell>
          <cell r="K15219">
            <v>7</v>
          </cell>
          <cell r="L15219" t="str">
            <v>KG</v>
          </cell>
        </row>
        <row r="15220">
          <cell r="A15220" t="str">
            <v>FAC0804</v>
          </cell>
          <cell r="B15220" t="str">
            <v>Safety Shoe No.6</v>
          </cell>
          <cell r="C15220">
            <v>0</v>
          </cell>
          <cell r="D15220">
            <v>0</v>
          </cell>
          <cell r="E15220">
            <v>0</v>
          </cell>
          <cell r="K15220">
            <v>0</v>
          </cell>
          <cell r="L15220" t="str">
            <v>PR</v>
          </cell>
        </row>
        <row r="15221">
          <cell r="A15221" t="str">
            <v>FAC0805</v>
          </cell>
          <cell r="B15221" t="str">
            <v>Safety Shoe No.7</v>
          </cell>
          <cell r="C15221">
            <v>0</v>
          </cell>
          <cell r="D15221">
            <v>0</v>
          </cell>
          <cell r="E15221">
            <v>0</v>
          </cell>
          <cell r="K15221">
            <v>0</v>
          </cell>
          <cell r="L15221" t="str">
            <v>PR</v>
          </cell>
        </row>
        <row r="15222">
          <cell r="A15222" t="str">
            <v>FAC0806</v>
          </cell>
          <cell r="B15222" t="str">
            <v>Safety Shoe No.8</v>
          </cell>
          <cell r="C15222">
            <v>0</v>
          </cell>
          <cell r="D15222">
            <v>0</v>
          </cell>
          <cell r="E15222">
            <v>0</v>
          </cell>
          <cell r="K15222">
            <v>0</v>
          </cell>
          <cell r="L15222" t="str">
            <v>PR</v>
          </cell>
        </row>
        <row r="15223">
          <cell r="A15223" t="str">
            <v>FAC0807</v>
          </cell>
          <cell r="B15223" t="str">
            <v>Safety Shoe No.9</v>
          </cell>
          <cell r="C15223">
            <v>0</v>
          </cell>
          <cell r="D15223">
            <v>0</v>
          </cell>
          <cell r="E15223">
            <v>0</v>
          </cell>
          <cell r="K15223">
            <v>0</v>
          </cell>
          <cell r="L15223" t="str">
            <v>PR</v>
          </cell>
        </row>
        <row r="15224">
          <cell r="A15224" t="str">
            <v>FAC0808</v>
          </cell>
          <cell r="B15224" t="str">
            <v>Safety Shoe No.10</v>
          </cell>
          <cell r="C15224">
            <v>0</v>
          </cell>
          <cell r="D15224">
            <v>0</v>
          </cell>
          <cell r="E15224">
            <v>0</v>
          </cell>
          <cell r="K15224">
            <v>0</v>
          </cell>
          <cell r="L15224" t="str">
            <v>PR</v>
          </cell>
        </row>
        <row r="15225">
          <cell r="A15225" t="str">
            <v>FAC0809</v>
          </cell>
          <cell r="B15225" t="str">
            <v>Safety Shoe No.11</v>
          </cell>
          <cell r="C15225">
            <v>0</v>
          </cell>
          <cell r="D15225">
            <v>0</v>
          </cell>
          <cell r="E15225">
            <v>0</v>
          </cell>
          <cell r="K15225">
            <v>0</v>
          </cell>
          <cell r="L15225" t="str">
            <v>PR</v>
          </cell>
        </row>
        <row r="15226">
          <cell r="A15226" t="str">
            <v>FAC0810</v>
          </cell>
          <cell r="B15226" t="str">
            <v>PURE ARGON 99%/PACK 16 EA</v>
          </cell>
          <cell r="C15226">
            <v>13770</v>
          </cell>
          <cell r="D15226">
            <v>2</v>
          </cell>
          <cell r="E15226">
            <v>1</v>
          </cell>
          <cell r="K15226">
            <v>0</v>
          </cell>
          <cell r="L15226" t="str">
            <v>PAC</v>
          </cell>
        </row>
        <row r="15227">
          <cell r="A15227" t="str">
            <v>FAC0811</v>
          </cell>
          <cell r="B15227" t="str">
            <v>TIRE &amp; WHEEL Shine Gel</v>
          </cell>
          <cell r="C15227">
            <v>170</v>
          </cell>
          <cell r="D15227">
            <v>0</v>
          </cell>
          <cell r="E15227">
            <v>0</v>
          </cell>
          <cell r="K15227">
            <v>7</v>
          </cell>
          <cell r="L15227" t="str">
            <v>EA</v>
          </cell>
        </row>
        <row r="15228">
          <cell r="A15228" t="str">
            <v>FAC0812</v>
          </cell>
          <cell r="B15228" t="str">
            <v>จารบีตราจระเข้ SG-306 No.3 ขนาด 20 Kgs</v>
          </cell>
          <cell r="C15228">
            <v>2050</v>
          </cell>
          <cell r="D15228">
            <v>3</v>
          </cell>
          <cell r="E15228">
            <v>0</v>
          </cell>
          <cell r="K15228">
            <v>7</v>
          </cell>
          <cell r="L15228" t="str">
            <v>EA</v>
          </cell>
        </row>
        <row r="15229">
          <cell r="A15229" t="str">
            <v>FAC0813</v>
          </cell>
          <cell r="B15229" t="str">
            <v>น้ำมัน Castrol Hyspin AWS10</v>
          </cell>
          <cell r="C15229">
            <v>3850</v>
          </cell>
          <cell r="D15229">
            <v>3</v>
          </cell>
          <cell r="E15229">
            <v>0</v>
          </cell>
          <cell r="K15229">
            <v>7</v>
          </cell>
          <cell r="L15229" t="str">
            <v>EA</v>
          </cell>
        </row>
        <row r="15230">
          <cell r="A15230" t="str">
            <v>FAC0814</v>
          </cell>
          <cell r="B15230" t="str">
            <v>Flexible heat shrink tube</v>
          </cell>
          <cell r="C15230">
            <v>0</v>
          </cell>
          <cell r="D15230">
            <v>0</v>
          </cell>
          <cell r="E15230">
            <v>0</v>
          </cell>
          <cell r="K15230">
            <v>0</v>
          </cell>
          <cell r="L15230" t="str">
            <v>ME</v>
          </cell>
        </row>
        <row r="15231">
          <cell r="A15231" t="str">
            <v>FAC0815</v>
          </cell>
          <cell r="B15231" t="str">
            <v>Flexible heat shrink tube</v>
          </cell>
          <cell r="C15231">
            <v>0</v>
          </cell>
          <cell r="D15231">
            <v>0</v>
          </cell>
          <cell r="E15231">
            <v>0</v>
          </cell>
          <cell r="K15231">
            <v>0</v>
          </cell>
          <cell r="L15231" t="str">
            <v>ME</v>
          </cell>
        </row>
        <row r="15232">
          <cell r="A15232" t="str">
            <v>FAC0816</v>
          </cell>
          <cell r="B15232" t="str">
            <v>Flexible heat shrink tube</v>
          </cell>
          <cell r="C15232">
            <v>0</v>
          </cell>
          <cell r="D15232">
            <v>0</v>
          </cell>
          <cell r="E15232">
            <v>0</v>
          </cell>
          <cell r="K15232">
            <v>0</v>
          </cell>
          <cell r="L15232" t="str">
            <v>ME</v>
          </cell>
        </row>
        <row r="15233">
          <cell r="A15233" t="str">
            <v>FAC0817</v>
          </cell>
          <cell r="B15233" t="str">
            <v>Coollant PTT Hikut W10</v>
          </cell>
          <cell r="C15233">
            <v>0</v>
          </cell>
          <cell r="D15233">
            <v>0</v>
          </cell>
          <cell r="E15233">
            <v>0</v>
          </cell>
          <cell r="K15233">
            <v>0</v>
          </cell>
          <cell r="L15233" t="str">
            <v>EA</v>
          </cell>
        </row>
        <row r="15234">
          <cell r="A15234" t="str">
            <v>FAC0818</v>
          </cell>
          <cell r="B15234" t="str">
            <v>Engrave 1mmX20degreeX3X50Lg</v>
          </cell>
          <cell r="C15234">
            <v>0</v>
          </cell>
          <cell r="D15234">
            <v>0</v>
          </cell>
          <cell r="E15234">
            <v>0</v>
          </cell>
          <cell r="K15234">
            <v>0</v>
          </cell>
          <cell r="L15234" t="str">
            <v>EA</v>
          </cell>
        </row>
        <row r="15235">
          <cell r="A15235" t="str">
            <v>FAC0819</v>
          </cell>
          <cell r="B15235" t="str">
            <v>Kleenguard SP size XL</v>
          </cell>
          <cell r="C15235">
            <v>0</v>
          </cell>
          <cell r="D15235">
            <v>0</v>
          </cell>
          <cell r="E15235">
            <v>0</v>
          </cell>
          <cell r="K15235">
            <v>0</v>
          </cell>
          <cell r="L15235" t="str">
            <v>EA</v>
          </cell>
        </row>
        <row r="15236">
          <cell r="A15236" t="str">
            <v>FAC0820</v>
          </cell>
          <cell r="B15236" t="str">
            <v>NITROGEN CYLINDER 2000PSI</v>
          </cell>
          <cell r="C15236">
            <v>180</v>
          </cell>
          <cell r="D15236">
            <v>0</v>
          </cell>
          <cell r="E15236">
            <v>0</v>
          </cell>
          <cell r="K15236">
            <v>7</v>
          </cell>
          <cell r="L15236" t="str">
            <v>EA</v>
          </cell>
        </row>
        <row r="15237">
          <cell r="A15237" t="str">
            <v>FAC0821</v>
          </cell>
          <cell r="B15237" t="str">
            <v>0405 Soft Bristle Flow-thru Brush</v>
          </cell>
          <cell r="C15237">
            <v>676.09883000000002</v>
          </cell>
          <cell r="D15237">
            <v>46</v>
          </cell>
          <cell r="E15237">
            <v>0</v>
          </cell>
          <cell r="K15237">
            <v>7</v>
          </cell>
          <cell r="L15237" t="str">
            <v>EA</v>
          </cell>
        </row>
        <row r="15238">
          <cell r="A15238" t="str">
            <v>FAC0822</v>
          </cell>
          <cell r="B15238" t="str">
            <v>50401 Tack Cloth-Aqua 3M</v>
          </cell>
          <cell r="C15238">
            <v>0</v>
          </cell>
          <cell r="D15238">
            <v>0</v>
          </cell>
          <cell r="E15238">
            <v>0</v>
          </cell>
          <cell r="K15238">
            <v>0</v>
          </cell>
          <cell r="L15238" t="str">
            <v>EA</v>
          </cell>
        </row>
        <row r="15239">
          <cell r="A15239" t="str">
            <v>FAC0826</v>
          </cell>
          <cell r="B15239" t="str">
            <v>ซองเอกสาร สีน้ำตาล ขนาด 10"x13"</v>
          </cell>
          <cell r="C15239">
            <v>3.7</v>
          </cell>
          <cell r="D15239">
            <v>0</v>
          </cell>
          <cell r="E15239">
            <v>0</v>
          </cell>
          <cell r="K15239">
            <v>0</v>
          </cell>
          <cell r="L15239" t="str">
            <v>EA</v>
          </cell>
        </row>
        <row r="15240">
          <cell r="A15240" t="str">
            <v>FAC0827</v>
          </cell>
          <cell r="B15240" t="str">
            <v>ซองเอกสารสีน้ำตาล ขนาด 7"x10"</v>
          </cell>
          <cell r="C15240">
            <v>2.5</v>
          </cell>
          <cell r="D15240">
            <v>0</v>
          </cell>
          <cell r="E15240">
            <v>0</v>
          </cell>
          <cell r="K15240">
            <v>0</v>
          </cell>
          <cell r="L15240" t="str">
            <v>EA</v>
          </cell>
        </row>
        <row r="15241">
          <cell r="A15241" t="str">
            <v>FAC0828</v>
          </cell>
          <cell r="B15241" t="str">
            <v>ซองจดหมายสีขาว ขนาด 107x232 MM</v>
          </cell>
          <cell r="C15241">
            <v>0</v>
          </cell>
          <cell r="D15241">
            <v>0</v>
          </cell>
          <cell r="E15241">
            <v>0</v>
          </cell>
          <cell r="K15241">
            <v>0</v>
          </cell>
          <cell r="L15241" t="str">
            <v>EA</v>
          </cell>
        </row>
        <row r="15242">
          <cell r="A15242" t="str">
            <v>FAC0829</v>
          </cell>
          <cell r="B15242" t="str">
            <v>ซองหน้าต่างขาว ขนาด 107x232 MM</v>
          </cell>
          <cell r="C15242">
            <v>2.5</v>
          </cell>
          <cell r="D15242">
            <v>0</v>
          </cell>
          <cell r="E15242">
            <v>0</v>
          </cell>
          <cell r="K15242">
            <v>0</v>
          </cell>
          <cell r="L15242" t="str">
            <v>EA</v>
          </cell>
        </row>
        <row r="15243">
          <cell r="A15243" t="str">
            <v>FAC0830</v>
          </cell>
          <cell r="B15243" t="str">
            <v>Rubber Stamp "CONTROLLED" ตรายาง"ควบคุม"</v>
          </cell>
          <cell r="C15243">
            <v>880</v>
          </cell>
          <cell r="D15243">
            <v>0</v>
          </cell>
          <cell r="E15243">
            <v>0</v>
          </cell>
          <cell r="K15243">
            <v>7</v>
          </cell>
          <cell r="L15243" t="str">
            <v>EA</v>
          </cell>
        </row>
        <row r="15244">
          <cell r="A15244" t="str">
            <v>FAC0831</v>
          </cell>
          <cell r="B15244" t="str">
            <v>Heil Polo Shirt (Female) Size S</v>
          </cell>
          <cell r="C15244">
            <v>0</v>
          </cell>
          <cell r="D15244">
            <v>0</v>
          </cell>
          <cell r="E15244">
            <v>1</v>
          </cell>
          <cell r="K15244">
            <v>0</v>
          </cell>
          <cell r="L15244" t="str">
            <v>EA</v>
          </cell>
        </row>
        <row r="15245">
          <cell r="A15245" t="str">
            <v>FAC0832</v>
          </cell>
          <cell r="B15245" t="str">
            <v>Fuji Xerox photocopy paper (L716) A1</v>
          </cell>
          <cell r="C15245">
            <v>970</v>
          </cell>
          <cell r="D15245">
            <v>0</v>
          </cell>
          <cell r="E15245">
            <v>0</v>
          </cell>
          <cell r="K15245">
            <v>0</v>
          </cell>
          <cell r="L15245" t="str">
            <v>EA</v>
          </cell>
        </row>
        <row r="15246">
          <cell r="A15246" t="str">
            <v>FAC0833</v>
          </cell>
          <cell r="B15246" t="str">
            <v>TAFF card</v>
          </cell>
          <cell r="C15246">
            <v>100</v>
          </cell>
          <cell r="D15246">
            <v>0</v>
          </cell>
          <cell r="E15246">
            <v>0</v>
          </cell>
          <cell r="K15246">
            <v>99</v>
          </cell>
          <cell r="L15246" t="str">
            <v>EA</v>
          </cell>
        </row>
        <row r="15247">
          <cell r="A15247" t="str">
            <v>FAC0834</v>
          </cell>
          <cell r="B15247" t="str">
            <v>Heil Polo Shirt (Female) Size M</v>
          </cell>
          <cell r="C15247">
            <v>230</v>
          </cell>
          <cell r="D15247">
            <v>0</v>
          </cell>
          <cell r="E15247">
            <v>0</v>
          </cell>
          <cell r="K15247">
            <v>0</v>
          </cell>
          <cell r="L15247" t="str">
            <v>EA</v>
          </cell>
        </row>
        <row r="15248">
          <cell r="A15248" t="str">
            <v>FAC0835</v>
          </cell>
          <cell r="B15248" t="str">
            <v>Heil Polo Shirt (Female) Size L</v>
          </cell>
          <cell r="C15248">
            <v>0</v>
          </cell>
          <cell r="D15248">
            <v>0</v>
          </cell>
          <cell r="E15248">
            <v>1</v>
          </cell>
          <cell r="K15248">
            <v>0</v>
          </cell>
          <cell r="L15248" t="str">
            <v>EA</v>
          </cell>
        </row>
        <row r="15249">
          <cell r="A15249" t="str">
            <v>FAC0836</v>
          </cell>
          <cell r="B15249" t="str">
            <v>Heil Polo Shirt (Female) Size XL</v>
          </cell>
          <cell r="C15249">
            <v>198</v>
          </cell>
          <cell r="D15249">
            <v>0</v>
          </cell>
          <cell r="E15249">
            <v>0</v>
          </cell>
          <cell r="K15249">
            <v>0</v>
          </cell>
          <cell r="L15249" t="str">
            <v>EA</v>
          </cell>
        </row>
        <row r="15250">
          <cell r="A15250" t="str">
            <v>FAC0837</v>
          </cell>
          <cell r="B15250" t="str">
            <v>Heil Polo Shirt (Female) Size 2XL</v>
          </cell>
          <cell r="C15250">
            <v>0</v>
          </cell>
          <cell r="D15250">
            <v>0</v>
          </cell>
          <cell r="E15250">
            <v>0</v>
          </cell>
          <cell r="K15250">
            <v>0</v>
          </cell>
          <cell r="L15250" t="str">
            <v>EA</v>
          </cell>
        </row>
        <row r="15251">
          <cell r="A15251" t="str">
            <v>FAC0838</v>
          </cell>
          <cell r="B15251" t="str">
            <v>Large Paper towels 1-ply</v>
          </cell>
          <cell r="C15251">
            <v>686</v>
          </cell>
          <cell r="D15251">
            <v>0</v>
          </cell>
          <cell r="E15251">
            <v>0</v>
          </cell>
          <cell r="K15251">
            <v>99</v>
          </cell>
          <cell r="L15251" t="str">
            <v>BX</v>
          </cell>
        </row>
        <row r="15252">
          <cell r="A15252" t="str">
            <v>FAC0839</v>
          </cell>
          <cell r="B15252" t="str">
            <v>Jumbo roll toilet paper</v>
          </cell>
          <cell r="C15252">
            <v>580</v>
          </cell>
          <cell r="D15252">
            <v>0</v>
          </cell>
          <cell r="E15252">
            <v>0</v>
          </cell>
          <cell r="K15252">
            <v>99</v>
          </cell>
          <cell r="L15252" t="str">
            <v>BX</v>
          </cell>
        </row>
        <row r="15253">
          <cell r="A15253" t="str">
            <v>FAC0840</v>
          </cell>
          <cell r="B15253" t="str">
            <v>Black Garbage bag size 18 x 20 inches</v>
          </cell>
          <cell r="C15253">
            <v>33</v>
          </cell>
          <cell r="D15253">
            <v>0</v>
          </cell>
          <cell r="E15253">
            <v>0</v>
          </cell>
          <cell r="K15253">
            <v>99</v>
          </cell>
          <cell r="L15253" t="str">
            <v>KG</v>
          </cell>
        </row>
        <row r="15254">
          <cell r="A15254" t="str">
            <v>FAC0841</v>
          </cell>
          <cell r="B15254" t="str">
            <v>Black Garbage bag size 30 x 40 inches</v>
          </cell>
          <cell r="C15254">
            <v>33</v>
          </cell>
          <cell r="D15254">
            <v>0</v>
          </cell>
          <cell r="E15254">
            <v>0</v>
          </cell>
          <cell r="K15254">
            <v>99</v>
          </cell>
          <cell r="L15254" t="str">
            <v>KG</v>
          </cell>
        </row>
        <row r="15255">
          <cell r="A15255" t="str">
            <v>FAC0842</v>
          </cell>
          <cell r="B15255" t="str">
            <v>Heil Polo Shirt (Men) Size S</v>
          </cell>
          <cell r="C15255">
            <v>0</v>
          </cell>
          <cell r="D15255">
            <v>0</v>
          </cell>
          <cell r="E15255">
            <v>0</v>
          </cell>
          <cell r="K15255">
            <v>0</v>
          </cell>
          <cell r="L15255" t="str">
            <v>EA</v>
          </cell>
        </row>
        <row r="15256">
          <cell r="A15256" t="str">
            <v>FAC0843</v>
          </cell>
          <cell r="B15256" t="str">
            <v>Paper covered tube หลอดพลาสติกหุ้มกระดาษ</v>
          </cell>
          <cell r="C15256">
            <v>32.71</v>
          </cell>
          <cell r="D15256">
            <v>0</v>
          </cell>
          <cell r="E15256">
            <v>0</v>
          </cell>
          <cell r="K15256">
            <v>7</v>
          </cell>
          <cell r="L15256" t="str">
            <v>PAC</v>
          </cell>
        </row>
        <row r="15257">
          <cell r="A15257" t="str">
            <v>FAC0844</v>
          </cell>
          <cell r="B15257" t="str">
            <v>Sunvo Hand Cleaner Gummy 3.8 Liters</v>
          </cell>
          <cell r="C15257">
            <v>160</v>
          </cell>
          <cell r="D15257">
            <v>0</v>
          </cell>
          <cell r="E15257">
            <v>0</v>
          </cell>
          <cell r="K15257">
            <v>7</v>
          </cell>
          <cell r="L15257" t="str">
            <v>GA</v>
          </cell>
        </row>
        <row r="15258">
          <cell r="A15258" t="str">
            <v>FAC0845</v>
          </cell>
          <cell r="B15258" t="str">
            <v>Heil Polo Shirt (Men) Size L</v>
          </cell>
          <cell r="C15258">
            <v>230</v>
          </cell>
          <cell r="D15258">
            <v>0</v>
          </cell>
          <cell r="E15258">
            <v>0</v>
          </cell>
          <cell r="K15258">
            <v>0</v>
          </cell>
          <cell r="L15258" t="str">
            <v>EA</v>
          </cell>
        </row>
        <row r="15259">
          <cell r="A15259" t="str">
            <v>FAC0846</v>
          </cell>
          <cell r="B15259" t="str">
            <v>Heil Polo Shirt (Men) Size XL</v>
          </cell>
          <cell r="C15259">
            <v>230</v>
          </cell>
          <cell r="D15259">
            <v>0</v>
          </cell>
          <cell r="E15259">
            <v>0</v>
          </cell>
          <cell r="K15259">
            <v>0</v>
          </cell>
          <cell r="L15259" t="str">
            <v>EA</v>
          </cell>
        </row>
        <row r="15260">
          <cell r="A15260" t="str">
            <v>FAC0847</v>
          </cell>
          <cell r="B15260" t="str">
            <v>Heil Polo Shirt (Men) Size 2XL</v>
          </cell>
          <cell r="C15260">
            <v>230</v>
          </cell>
          <cell r="D15260">
            <v>0</v>
          </cell>
          <cell r="E15260">
            <v>0</v>
          </cell>
          <cell r="K15260">
            <v>0</v>
          </cell>
          <cell r="L15260" t="str">
            <v>EA</v>
          </cell>
        </row>
        <row r="15261">
          <cell r="A15261" t="str">
            <v>FAC0848</v>
          </cell>
          <cell r="B15261" t="str">
            <v>Heil Polo Shirt (Men) Size 3XL</v>
          </cell>
          <cell r="C15261">
            <v>0</v>
          </cell>
          <cell r="D15261">
            <v>0</v>
          </cell>
          <cell r="E15261">
            <v>0</v>
          </cell>
          <cell r="K15261">
            <v>0</v>
          </cell>
          <cell r="L15261" t="str">
            <v>EA</v>
          </cell>
        </row>
        <row r="15262">
          <cell r="A15262" t="str">
            <v>FAC0849</v>
          </cell>
          <cell r="B15262" t="str">
            <v>Heil Polo Shirt (Men) Size 4XL</v>
          </cell>
          <cell r="C15262">
            <v>198</v>
          </cell>
          <cell r="D15262">
            <v>0</v>
          </cell>
          <cell r="E15262">
            <v>0</v>
          </cell>
          <cell r="K15262">
            <v>0</v>
          </cell>
          <cell r="L15262" t="str">
            <v>EA</v>
          </cell>
        </row>
        <row r="15263">
          <cell r="A15263" t="str">
            <v>FAC0850</v>
          </cell>
          <cell r="B15263" t="str">
            <v>Heil Polo Shirt (Men) Size 5XL</v>
          </cell>
          <cell r="C15263">
            <v>250</v>
          </cell>
          <cell r="D15263">
            <v>0</v>
          </cell>
          <cell r="E15263">
            <v>0</v>
          </cell>
          <cell r="K15263">
            <v>0</v>
          </cell>
          <cell r="L15263" t="str">
            <v>EA</v>
          </cell>
        </row>
        <row r="15264">
          <cell r="A15264" t="str">
            <v>FAC0851</v>
          </cell>
          <cell r="B15264" t="str">
            <v>Heil Polo Shirt (Female) Size 3XL</v>
          </cell>
          <cell r="C15264">
            <v>0</v>
          </cell>
          <cell r="D15264">
            <v>0</v>
          </cell>
          <cell r="E15264">
            <v>0</v>
          </cell>
          <cell r="K15264">
            <v>0</v>
          </cell>
          <cell r="L15264" t="str">
            <v>EA</v>
          </cell>
        </row>
        <row r="15265">
          <cell r="A15265" t="str">
            <v>FAC0852</v>
          </cell>
          <cell r="B15265" t="str">
            <v>Heil Polo Shirt (Female) Size 4XL</v>
          </cell>
          <cell r="C15265">
            <v>0</v>
          </cell>
          <cell r="D15265">
            <v>0</v>
          </cell>
          <cell r="E15265">
            <v>0</v>
          </cell>
          <cell r="K15265">
            <v>0</v>
          </cell>
          <cell r="L15265" t="str">
            <v>EA</v>
          </cell>
        </row>
        <row r="15266">
          <cell r="A15266" t="str">
            <v>FAC0853</v>
          </cell>
          <cell r="B15266" t="str">
            <v>Breeze Power Bag 2,250 G. Red</v>
          </cell>
          <cell r="C15266">
            <v>176.64</v>
          </cell>
          <cell r="D15266">
            <v>0</v>
          </cell>
          <cell r="E15266">
            <v>0</v>
          </cell>
          <cell r="K15266">
            <v>7</v>
          </cell>
          <cell r="L15266" t="str">
            <v>EA</v>
          </cell>
        </row>
        <row r="15267">
          <cell r="A15267" t="str">
            <v>FAC0854</v>
          </cell>
          <cell r="B15267" t="str">
            <v>Pilot New Wyteboard Marker #Green</v>
          </cell>
          <cell r="C15267">
            <v>132.71</v>
          </cell>
          <cell r="D15267">
            <v>0</v>
          </cell>
          <cell r="E15267">
            <v>0</v>
          </cell>
          <cell r="K15267">
            <v>7</v>
          </cell>
          <cell r="L15267" t="str">
            <v>PAC</v>
          </cell>
        </row>
        <row r="15268">
          <cell r="A15268" t="str">
            <v>FAC0855</v>
          </cell>
          <cell r="B15268" t="str">
            <v>Pilot New Wyteboard Marker #Black</v>
          </cell>
          <cell r="C15268">
            <v>280.32</v>
          </cell>
          <cell r="D15268">
            <v>0</v>
          </cell>
          <cell r="E15268">
            <v>0</v>
          </cell>
          <cell r="K15268">
            <v>7</v>
          </cell>
          <cell r="L15268" t="str">
            <v>PAC</v>
          </cell>
        </row>
        <row r="15269">
          <cell r="A15269" t="str">
            <v>FAC0856</v>
          </cell>
          <cell r="B15269" t="str">
            <v>Laminating Pouch Film A4 พลาสติกเคลือบบั</v>
          </cell>
          <cell r="C15269">
            <v>326.17</v>
          </cell>
          <cell r="D15269">
            <v>0</v>
          </cell>
          <cell r="E15269">
            <v>2</v>
          </cell>
          <cell r="K15269">
            <v>7</v>
          </cell>
          <cell r="L15269" t="str">
            <v>PAC</v>
          </cell>
        </row>
        <row r="15270">
          <cell r="A15270" t="str">
            <v>FAC0857</v>
          </cell>
          <cell r="B15270" t="str">
            <v>Laminating Pouch Film A3 พลาสติกเคลือบบั</v>
          </cell>
          <cell r="C15270">
            <v>784.11</v>
          </cell>
          <cell r="D15270">
            <v>0</v>
          </cell>
          <cell r="E15270">
            <v>0</v>
          </cell>
          <cell r="K15270">
            <v>7</v>
          </cell>
          <cell r="L15270" t="str">
            <v>PAC</v>
          </cell>
        </row>
        <row r="15271">
          <cell r="A15271" t="str">
            <v>FAC0858</v>
          </cell>
          <cell r="B15271" t="str">
            <v>Ovaltine 3 in 1 31g x 17piece</v>
          </cell>
          <cell r="C15271">
            <v>279.67</v>
          </cell>
          <cell r="D15271">
            <v>0</v>
          </cell>
          <cell r="E15271">
            <v>0</v>
          </cell>
          <cell r="K15271">
            <v>7</v>
          </cell>
          <cell r="L15271" t="str">
            <v>PAC</v>
          </cell>
        </row>
        <row r="15272">
          <cell r="A15272" t="str">
            <v>FAC0859</v>
          </cell>
          <cell r="B15272" t="str">
            <v>Lipton Yellow Label Tea 2g</v>
          </cell>
          <cell r="C15272">
            <v>260.75</v>
          </cell>
          <cell r="D15272">
            <v>0</v>
          </cell>
          <cell r="E15272">
            <v>0</v>
          </cell>
          <cell r="K15272">
            <v>7</v>
          </cell>
          <cell r="L15272" t="str">
            <v>PAC</v>
          </cell>
        </row>
        <row r="15273">
          <cell r="A15273" t="str">
            <v>FAC0860</v>
          </cell>
          <cell r="B15273" t="str">
            <v>Grid brash part</v>
          </cell>
          <cell r="C15273">
            <v>0</v>
          </cell>
          <cell r="D15273">
            <v>0</v>
          </cell>
          <cell r="E15273">
            <v>0</v>
          </cell>
          <cell r="K15273">
            <v>0</v>
          </cell>
          <cell r="L15273" t="str">
            <v>EA</v>
          </cell>
        </row>
        <row r="15274">
          <cell r="A15274" t="str">
            <v>FAC0861</v>
          </cell>
          <cell r="B15274" t="str">
            <v>Heil Polo Shirt (Men) Size M</v>
          </cell>
          <cell r="C15274">
            <v>230</v>
          </cell>
          <cell r="D15274">
            <v>0</v>
          </cell>
          <cell r="E15274">
            <v>1</v>
          </cell>
          <cell r="K15274">
            <v>0</v>
          </cell>
          <cell r="L15274" t="str">
            <v>EA</v>
          </cell>
        </row>
        <row r="15275">
          <cell r="A15275" t="str">
            <v>FAC0862</v>
          </cell>
          <cell r="B15275" t="str">
            <v>Coffee Mate Foil Bag 1000g</v>
          </cell>
          <cell r="C15275">
            <v>155</v>
          </cell>
          <cell r="D15275">
            <v>12</v>
          </cell>
          <cell r="E15275">
            <v>0</v>
          </cell>
          <cell r="K15275">
            <v>7</v>
          </cell>
          <cell r="L15275" t="str">
            <v>EA</v>
          </cell>
        </row>
        <row r="15276">
          <cell r="A15276" t="str">
            <v>FAC0863</v>
          </cell>
          <cell r="B15276" t="str">
            <v>Ovaltine Malt Beverage Chocolate Flavor</v>
          </cell>
          <cell r="C15276">
            <v>160</v>
          </cell>
          <cell r="D15276">
            <v>12</v>
          </cell>
          <cell r="E15276">
            <v>0</v>
          </cell>
          <cell r="K15276">
            <v>7</v>
          </cell>
          <cell r="L15276" t="str">
            <v>EA</v>
          </cell>
        </row>
        <row r="15277">
          <cell r="A15277" t="str">
            <v>FAC0864</v>
          </cell>
          <cell r="B15277" t="str">
            <v>Oral Rehydrtion Therapy , ORT เกลือแร่</v>
          </cell>
          <cell r="C15277">
            <v>100</v>
          </cell>
          <cell r="D15277">
            <v>0</v>
          </cell>
          <cell r="E15277">
            <v>0</v>
          </cell>
          <cell r="K15277">
            <v>7</v>
          </cell>
          <cell r="L15277" t="str">
            <v>BX</v>
          </cell>
        </row>
        <row r="15278">
          <cell r="A15278" t="str">
            <v>FAC0865</v>
          </cell>
          <cell r="B15278" t="str">
            <v>Wire conduit (ESAB)</v>
          </cell>
          <cell r="C15278">
            <v>0</v>
          </cell>
          <cell r="D15278">
            <v>0</v>
          </cell>
          <cell r="E15278">
            <v>0</v>
          </cell>
          <cell r="K15278">
            <v>0</v>
          </cell>
          <cell r="L15278" t="str">
            <v>EA</v>
          </cell>
        </row>
        <row r="15279">
          <cell r="A15279" t="str">
            <v>FAC0866</v>
          </cell>
          <cell r="B15279" t="str">
            <v>Universal liner (Steel) Tweco</v>
          </cell>
          <cell r="C15279">
            <v>0</v>
          </cell>
          <cell r="D15279">
            <v>0</v>
          </cell>
          <cell r="E15279">
            <v>0</v>
          </cell>
          <cell r="K15279">
            <v>0</v>
          </cell>
          <cell r="L15279" t="str">
            <v>EA</v>
          </cell>
        </row>
        <row r="15280">
          <cell r="A15280" t="str">
            <v>FAC0867</v>
          </cell>
          <cell r="B15280" t="str">
            <v>ล้อสก๊อตไบร์ทสีแดง 60x25x6</v>
          </cell>
          <cell r="C15280">
            <v>90</v>
          </cell>
          <cell r="D15280">
            <v>10</v>
          </cell>
          <cell r="E15280">
            <v>0</v>
          </cell>
          <cell r="K15280">
            <v>7</v>
          </cell>
          <cell r="L15280" t="str">
            <v>EA</v>
          </cell>
        </row>
        <row r="15281">
          <cell r="A15281" t="str">
            <v>FAC0868</v>
          </cell>
          <cell r="B15281" t="str">
            <v>Power cable (New autoseam)</v>
          </cell>
          <cell r="C15281">
            <v>0</v>
          </cell>
          <cell r="D15281">
            <v>0</v>
          </cell>
          <cell r="E15281">
            <v>0</v>
          </cell>
          <cell r="K15281">
            <v>0</v>
          </cell>
          <cell r="L15281" t="str">
            <v>EA</v>
          </cell>
        </row>
        <row r="15282">
          <cell r="A15282" t="str">
            <v>FAC0869</v>
          </cell>
          <cell r="B15282" t="str">
            <v>Weld Brite For wash Stainless</v>
          </cell>
          <cell r="C15282">
            <v>270</v>
          </cell>
          <cell r="D15282">
            <v>11</v>
          </cell>
          <cell r="E15282">
            <v>0</v>
          </cell>
          <cell r="K15282">
            <v>0</v>
          </cell>
          <cell r="L15282" t="str">
            <v>EA</v>
          </cell>
        </row>
        <row r="15283">
          <cell r="A15283" t="str">
            <v>FAC0870</v>
          </cell>
          <cell r="B15283" t="str">
            <v>Control plasma module</v>
          </cell>
          <cell r="C15283">
            <v>0</v>
          </cell>
          <cell r="D15283">
            <v>0</v>
          </cell>
          <cell r="E15283">
            <v>0</v>
          </cell>
          <cell r="K15283">
            <v>0</v>
          </cell>
          <cell r="L15283" t="str">
            <v>EA</v>
          </cell>
        </row>
        <row r="15284">
          <cell r="A15284" t="str">
            <v>FAC0871</v>
          </cell>
          <cell r="B15284" t="str">
            <v>Power cable (ESAB Weld)</v>
          </cell>
          <cell r="C15284">
            <v>0</v>
          </cell>
          <cell r="D15284">
            <v>0</v>
          </cell>
          <cell r="E15284">
            <v>0</v>
          </cell>
          <cell r="K15284">
            <v>0</v>
          </cell>
          <cell r="L15284" t="str">
            <v>EA</v>
          </cell>
        </row>
        <row r="15285">
          <cell r="A15285" t="str">
            <v>FAC0872</v>
          </cell>
          <cell r="B15285" t="str">
            <v>Power cable MIG Spay master</v>
          </cell>
          <cell r="C15285">
            <v>0</v>
          </cell>
          <cell r="D15285">
            <v>0</v>
          </cell>
          <cell r="E15285">
            <v>0</v>
          </cell>
          <cell r="K15285">
            <v>0</v>
          </cell>
          <cell r="L15285" t="str">
            <v>EA</v>
          </cell>
        </row>
        <row r="15286">
          <cell r="A15286" t="str">
            <v>FAC0873</v>
          </cell>
          <cell r="B15286" t="str">
            <v>Silicone(เครื่องดูดจับงาน)</v>
          </cell>
          <cell r="C15286">
            <v>0</v>
          </cell>
          <cell r="D15286">
            <v>0</v>
          </cell>
          <cell r="E15286">
            <v>0</v>
          </cell>
          <cell r="K15286">
            <v>0</v>
          </cell>
          <cell r="L15286" t="str">
            <v>EA</v>
          </cell>
        </row>
        <row r="15287">
          <cell r="A15287" t="str">
            <v>FAC0874</v>
          </cell>
          <cell r="B15287" t="str">
            <v>Torch body WP-18</v>
          </cell>
          <cell r="C15287">
            <v>450</v>
          </cell>
          <cell r="D15287">
            <v>0</v>
          </cell>
          <cell r="E15287">
            <v>0</v>
          </cell>
          <cell r="K15287">
            <v>0</v>
          </cell>
          <cell r="L15287" t="str">
            <v>EA</v>
          </cell>
        </row>
        <row r="15288">
          <cell r="A15288" t="str">
            <v>FAC0875</v>
          </cell>
          <cell r="B15288" t="str">
            <v>Pressure gauge argon</v>
          </cell>
          <cell r="C15288">
            <v>0</v>
          </cell>
          <cell r="D15288">
            <v>0</v>
          </cell>
          <cell r="E15288">
            <v>0</v>
          </cell>
          <cell r="K15288">
            <v>0</v>
          </cell>
          <cell r="L15288" t="str">
            <v>EA</v>
          </cell>
        </row>
        <row r="15289">
          <cell r="A15289" t="str">
            <v>FAC0876</v>
          </cell>
          <cell r="B15289" t="str">
            <v>Ground clamp</v>
          </cell>
          <cell r="C15289">
            <v>0</v>
          </cell>
          <cell r="D15289">
            <v>0</v>
          </cell>
          <cell r="E15289">
            <v>0</v>
          </cell>
          <cell r="K15289">
            <v>0</v>
          </cell>
          <cell r="L15289" t="str">
            <v>EA</v>
          </cell>
        </row>
        <row r="15290">
          <cell r="A15290" t="str">
            <v>FAC0877</v>
          </cell>
          <cell r="B15290" t="str">
            <v>Connecting tube 0152773880</v>
          </cell>
          <cell r="C15290">
            <v>0</v>
          </cell>
          <cell r="D15290">
            <v>0</v>
          </cell>
          <cell r="E15290">
            <v>0</v>
          </cell>
          <cell r="K15290">
            <v>0</v>
          </cell>
          <cell r="L15290" t="str">
            <v>EA</v>
          </cell>
        </row>
        <row r="15291">
          <cell r="A15291" t="str">
            <v>FAC0878</v>
          </cell>
          <cell r="B15291" t="str">
            <v>Valve comp 0455588001</v>
          </cell>
          <cell r="C15291">
            <v>0</v>
          </cell>
          <cell r="D15291">
            <v>0</v>
          </cell>
          <cell r="E15291">
            <v>0</v>
          </cell>
          <cell r="K15291">
            <v>0</v>
          </cell>
          <cell r="L15291" t="str">
            <v>EA</v>
          </cell>
        </row>
        <row r="15292">
          <cell r="A15292" t="str">
            <v>FAC0879</v>
          </cell>
          <cell r="B15292" t="str">
            <v>Trigger 0218811581</v>
          </cell>
          <cell r="C15292">
            <v>0</v>
          </cell>
          <cell r="D15292">
            <v>0</v>
          </cell>
          <cell r="E15292">
            <v>0</v>
          </cell>
          <cell r="K15292">
            <v>0</v>
          </cell>
          <cell r="L15292" t="str">
            <v>EA</v>
          </cell>
        </row>
        <row r="15293">
          <cell r="A15293" t="str">
            <v>FAC0880</v>
          </cell>
          <cell r="B15293" t="str">
            <v>Torsion spring 0219900101</v>
          </cell>
          <cell r="C15293">
            <v>0</v>
          </cell>
          <cell r="D15293">
            <v>0</v>
          </cell>
          <cell r="E15293">
            <v>0</v>
          </cell>
          <cell r="K15293">
            <v>0</v>
          </cell>
          <cell r="L15293" t="str">
            <v>EA</v>
          </cell>
        </row>
        <row r="15294">
          <cell r="A15294" t="str">
            <v>FAC0881</v>
          </cell>
          <cell r="B15294" t="str">
            <v>Grease 0152475035</v>
          </cell>
          <cell r="C15294">
            <v>0</v>
          </cell>
          <cell r="D15294">
            <v>0</v>
          </cell>
          <cell r="E15294">
            <v>0</v>
          </cell>
          <cell r="K15294">
            <v>0</v>
          </cell>
          <cell r="L15294" t="str">
            <v>EA</v>
          </cell>
        </row>
        <row r="15295">
          <cell r="A15295" t="str">
            <v>FAC0882</v>
          </cell>
          <cell r="B15295" t="str">
            <v>Eccentric shaft 0223909801</v>
          </cell>
          <cell r="C15295">
            <v>0</v>
          </cell>
          <cell r="D15295">
            <v>0</v>
          </cell>
          <cell r="E15295">
            <v>0</v>
          </cell>
          <cell r="K15295">
            <v>0</v>
          </cell>
          <cell r="L15295" t="str">
            <v>EA</v>
          </cell>
        </row>
        <row r="15296">
          <cell r="A15296" t="str">
            <v>FAC0883</v>
          </cell>
          <cell r="B15296" t="str">
            <v>Insulating sleeve 0151564001</v>
          </cell>
          <cell r="C15296">
            <v>0</v>
          </cell>
          <cell r="D15296">
            <v>0</v>
          </cell>
          <cell r="E15296">
            <v>0</v>
          </cell>
          <cell r="K15296">
            <v>0</v>
          </cell>
          <cell r="L15296" t="str">
            <v>EA</v>
          </cell>
        </row>
        <row r="15297">
          <cell r="A15297" t="str">
            <v>FAC0884</v>
          </cell>
          <cell r="B15297" t="str">
            <v>Feed wheel 0460101880</v>
          </cell>
          <cell r="C15297">
            <v>0</v>
          </cell>
          <cell r="D15297">
            <v>0</v>
          </cell>
          <cell r="E15297">
            <v>0</v>
          </cell>
          <cell r="K15297">
            <v>0</v>
          </cell>
          <cell r="L15297" t="str">
            <v>EA</v>
          </cell>
        </row>
        <row r="15298">
          <cell r="A15298" t="str">
            <v>FAC0885</v>
          </cell>
          <cell r="B15298" t="str">
            <v>Fan 0152475023</v>
          </cell>
          <cell r="C15298">
            <v>0</v>
          </cell>
          <cell r="D15298">
            <v>0</v>
          </cell>
          <cell r="E15298">
            <v>0</v>
          </cell>
          <cell r="K15298">
            <v>0</v>
          </cell>
          <cell r="L15298" t="str">
            <v>EA</v>
          </cell>
        </row>
        <row r="15299">
          <cell r="A15299" t="str">
            <v>FAC0886</v>
          </cell>
          <cell r="B15299" t="str">
            <v>Filter 0152899001</v>
          </cell>
          <cell r="C15299">
            <v>0</v>
          </cell>
          <cell r="D15299">
            <v>0</v>
          </cell>
          <cell r="E15299">
            <v>0</v>
          </cell>
          <cell r="K15299">
            <v>0</v>
          </cell>
          <cell r="L15299" t="str">
            <v>EA</v>
          </cell>
        </row>
        <row r="15300">
          <cell r="A15300" t="str">
            <v>FAC0887</v>
          </cell>
          <cell r="B15300" t="str">
            <v>Cooling Jacket 0152454880</v>
          </cell>
          <cell r="C15300">
            <v>0</v>
          </cell>
          <cell r="D15300">
            <v>0</v>
          </cell>
          <cell r="E15300">
            <v>0</v>
          </cell>
          <cell r="K15300">
            <v>0</v>
          </cell>
          <cell r="L15300" t="str">
            <v>EA</v>
          </cell>
        </row>
        <row r="15301">
          <cell r="A15301" t="str">
            <v>FAC0888</v>
          </cell>
          <cell r="B15301" t="str">
            <v>Speed regulator 0152450880</v>
          </cell>
          <cell r="C15301">
            <v>0</v>
          </cell>
          <cell r="D15301">
            <v>0</v>
          </cell>
          <cell r="E15301">
            <v>0</v>
          </cell>
          <cell r="K15301">
            <v>0</v>
          </cell>
          <cell r="L15301" t="str">
            <v>EA</v>
          </cell>
        </row>
        <row r="15302">
          <cell r="A15302" t="str">
            <v>FAC0889</v>
          </cell>
          <cell r="B15302" t="str">
            <v>Jacket 0152767001</v>
          </cell>
          <cell r="C15302">
            <v>0</v>
          </cell>
          <cell r="D15302">
            <v>0</v>
          </cell>
          <cell r="E15302">
            <v>0</v>
          </cell>
          <cell r="K15302">
            <v>0</v>
          </cell>
          <cell r="L15302" t="str">
            <v>EA</v>
          </cell>
        </row>
        <row r="15303">
          <cell r="A15303" t="str">
            <v>FAC0890</v>
          </cell>
          <cell r="B15303" t="str">
            <v>Contact tube</v>
          </cell>
          <cell r="C15303">
            <v>590</v>
          </cell>
          <cell r="D15303">
            <v>0</v>
          </cell>
          <cell r="E15303">
            <v>0</v>
          </cell>
          <cell r="K15303">
            <v>7</v>
          </cell>
          <cell r="L15303" t="str">
            <v>EA</v>
          </cell>
        </row>
        <row r="15304">
          <cell r="A15304" t="str">
            <v>FAC0891</v>
          </cell>
          <cell r="B15304" t="str">
            <v>Protection cap 0671309902</v>
          </cell>
          <cell r="C15304">
            <v>0</v>
          </cell>
          <cell r="D15304">
            <v>0</v>
          </cell>
          <cell r="E15304">
            <v>0</v>
          </cell>
          <cell r="K15304">
            <v>0</v>
          </cell>
          <cell r="L15304" t="str">
            <v>EA</v>
          </cell>
        </row>
        <row r="15305">
          <cell r="A15305" t="str">
            <v>FAC0892</v>
          </cell>
          <cell r="B15305" t="str">
            <v>Clamp 0152779001</v>
          </cell>
          <cell r="C15305">
            <v>0</v>
          </cell>
          <cell r="D15305">
            <v>0</v>
          </cell>
          <cell r="E15305">
            <v>0</v>
          </cell>
          <cell r="K15305">
            <v>0</v>
          </cell>
          <cell r="L15305" t="str">
            <v>EA</v>
          </cell>
        </row>
        <row r="15306">
          <cell r="A15306" t="str">
            <v>FAC0893</v>
          </cell>
          <cell r="B15306" t="str">
            <v>Support feeder weld</v>
          </cell>
          <cell r="C15306">
            <v>1200</v>
          </cell>
          <cell r="D15306">
            <v>0</v>
          </cell>
          <cell r="E15306">
            <v>0</v>
          </cell>
          <cell r="K15306">
            <v>7</v>
          </cell>
          <cell r="L15306" t="str">
            <v>EA</v>
          </cell>
        </row>
        <row r="15307">
          <cell r="A15307" t="str">
            <v>FAC0894</v>
          </cell>
          <cell r="B15307" t="str">
            <v>Liner replacement 35 ft Alumaprogun 2323</v>
          </cell>
          <cell r="C15307">
            <v>0</v>
          </cell>
          <cell r="D15307">
            <v>0</v>
          </cell>
          <cell r="E15307">
            <v>0</v>
          </cell>
          <cell r="K15307">
            <v>0</v>
          </cell>
          <cell r="L15307" t="str">
            <v>EA</v>
          </cell>
        </row>
        <row r="15308">
          <cell r="A15308" t="str">
            <v>FAC0895</v>
          </cell>
          <cell r="B15308" t="str">
            <v>Head touch long 8 M</v>
          </cell>
          <cell r="C15308">
            <v>0</v>
          </cell>
          <cell r="D15308">
            <v>0</v>
          </cell>
          <cell r="E15308">
            <v>0</v>
          </cell>
          <cell r="K15308">
            <v>0</v>
          </cell>
          <cell r="L15308" t="str">
            <v>EA</v>
          </cell>
        </row>
        <row r="15309">
          <cell r="A15309" t="str">
            <v>FAC0896</v>
          </cell>
          <cell r="B15309" t="str">
            <v>Motor fan 100V</v>
          </cell>
          <cell r="C15309">
            <v>0</v>
          </cell>
          <cell r="D15309">
            <v>0</v>
          </cell>
          <cell r="E15309">
            <v>0</v>
          </cell>
          <cell r="K15309">
            <v>0</v>
          </cell>
          <cell r="L15309" t="str">
            <v>EA</v>
          </cell>
        </row>
        <row r="15310">
          <cell r="A15310" t="str">
            <v>FAC0897</v>
          </cell>
          <cell r="B15310" t="str">
            <v>Protection bird (เครื่องไล่นก)</v>
          </cell>
          <cell r="C15310">
            <v>0</v>
          </cell>
          <cell r="D15310">
            <v>0</v>
          </cell>
          <cell r="E15310">
            <v>0</v>
          </cell>
          <cell r="K15310">
            <v>0</v>
          </cell>
          <cell r="L15310" t="str">
            <v>EA</v>
          </cell>
        </row>
        <row r="15311">
          <cell r="A15311" t="str">
            <v>FAC0898</v>
          </cell>
          <cell r="B15311" t="str">
            <v>Rubber for mulley (Big)</v>
          </cell>
          <cell r="C15311">
            <v>2700</v>
          </cell>
          <cell r="D15311">
            <v>0</v>
          </cell>
          <cell r="E15311">
            <v>0</v>
          </cell>
          <cell r="K15311">
            <v>15</v>
          </cell>
          <cell r="L15311" t="str">
            <v>EA</v>
          </cell>
        </row>
        <row r="15312">
          <cell r="A15312" t="str">
            <v>FAC0899</v>
          </cell>
          <cell r="B15312" t="str">
            <v>Rubber for mulley (Small)</v>
          </cell>
          <cell r="C15312">
            <v>0</v>
          </cell>
          <cell r="D15312">
            <v>0</v>
          </cell>
          <cell r="E15312">
            <v>0</v>
          </cell>
          <cell r="K15312">
            <v>0</v>
          </cell>
          <cell r="L15312" t="str">
            <v>EA</v>
          </cell>
        </row>
        <row r="15313">
          <cell r="A15313" t="str">
            <v>FAC0900</v>
          </cell>
          <cell r="B15313" t="str">
            <v>Liner for autoseam new</v>
          </cell>
          <cell r="C15313">
            <v>0</v>
          </cell>
          <cell r="D15313">
            <v>0</v>
          </cell>
          <cell r="E15313">
            <v>0</v>
          </cell>
          <cell r="K15313">
            <v>0</v>
          </cell>
          <cell r="L15313" t="str">
            <v>EA</v>
          </cell>
        </row>
        <row r="15314">
          <cell r="A15314" t="str">
            <v>FAC0901</v>
          </cell>
          <cell r="B15314" t="str">
            <v>Grid brash(หัวพ่นทราย)</v>
          </cell>
          <cell r="C15314">
            <v>0</v>
          </cell>
          <cell r="D15314">
            <v>0</v>
          </cell>
          <cell r="E15314">
            <v>0</v>
          </cell>
          <cell r="K15314">
            <v>0</v>
          </cell>
          <cell r="L15314" t="str">
            <v>EA</v>
          </cell>
        </row>
        <row r="15315">
          <cell r="A15315" t="str">
            <v>FAC0902</v>
          </cell>
          <cell r="B15315" t="str">
            <v>Vacuum rubber</v>
          </cell>
          <cell r="C15315">
            <v>0</v>
          </cell>
          <cell r="D15315">
            <v>0</v>
          </cell>
          <cell r="E15315">
            <v>0</v>
          </cell>
          <cell r="K15315">
            <v>0</v>
          </cell>
          <cell r="L15315" t="str">
            <v>EA</v>
          </cell>
        </row>
        <row r="15316">
          <cell r="A15316" t="str">
            <v>FAC0903</v>
          </cell>
          <cell r="B15316" t="str">
            <v>Liner 1/16" (Old manipulator)</v>
          </cell>
          <cell r="C15316">
            <v>0</v>
          </cell>
          <cell r="D15316">
            <v>0</v>
          </cell>
          <cell r="E15316">
            <v>0</v>
          </cell>
          <cell r="K15316">
            <v>0</v>
          </cell>
          <cell r="L15316" t="str">
            <v>EA</v>
          </cell>
        </row>
        <row r="15317">
          <cell r="A15317" t="str">
            <v>FAC0904</v>
          </cell>
          <cell r="B15317" t="str">
            <v>Transformer 220-24V</v>
          </cell>
          <cell r="C15317">
            <v>0</v>
          </cell>
          <cell r="D15317">
            <v>0</v>
          </cell>
          <cell r="E15317">
            <v>0</v>
          </cell>
          <cell r="K15317">
            <v>0</v>
          </cell>
          <cell r="L15317" t="str">
            <v>EA</v>
          </cell>
        </row>
        <row r="15318">
          <cell r="A15318" t="str">
            <v>FAC0905</v>
          </cell>
          <cell r="B15318" t="str">
            <v>Belt No.A-46</v>
          </cell>
          <cell r="C15318">
            <v>0</v>
          </cell>
          <cell r="D15318">
            <v>0</v>
          </cell>
          <cell r="E15318">
            <v>0</v>
          </cell>
          <cell r="K15318">
            <v>0</v>
          </cell>
          <cell r="L15318" t="str">
            <v>EA</v>
          </cell>
        </row>
        <row r="15319">
          <cell r="A15319" t="str">
            <v>FAC0906</v>
          </cell>
          <cell r="B15319" t="str">
            <v>Belt No.A-55</v>
          </cell>
          <cell r="C15319">
            <v>0</v>
          </cell>
          <cell r="D15319">
            <v>0</v>
          </cell>
          <cell r="E15319">
            <v>0</v>
          </cell>
          <cell r="K15319">
            <v>0</v>
          </cell>
          <cell r="L15319" t="str">
            <v>EA</v>
          </cell>
        </row>
        <row r="15320">
          <cell r="A15320" t="str">
            <v>FAC0907</v>
          </cell>
          <cell r="B15320" t="str">
            <v>Belt No.B-45</v>
          </cell>
          <cell r="C15320">
            <v>0</v>
          </cell>
          <cell r="D15320">
            <v>0</v>
          </cell>
          <cell r="E15320">
            <v>0</v>
          </cell>
          <cell r="K15320">
            <v>0</v>
          </cell>
          <cell r="L15320" t="str">
            <v>EA</v>
          </cell>
        </row>
        <row r="15321">
          <cell r="A15321" t="str">
            <v>FAC0908</v>
          </cell>
          <cell r="B15321" t="str">
            <v>Belt No.B-52</v>
          </cell>
          <cell r="C15321">
            <v>0</v>
          </cell>
          <cell r="D15321">
            <v>0</v>
          </cell>
          <cell r="E15321">
            <v>0</v>
          </cell>
          <cell r="K15321">
            <v>0</v>
          </cell>
          <cell r="L15321" t="str">
            <v>EA</v>
          </cell>
        </row>
        <row r="15322">
          <cell r="A15322" t="str">
            <v>FAC0909</v>
          </cell>
          <cell r="B15322" t="str">
            <v>Belt No.B-53</v>
          </cell>
          <cell r="C15322">
            <v>0</v>
          </cell>
          <cell r="D15322">
            <v>0</v>
          </cell>
          <cell r="E15322">
            <v>0</v>
          </cell>
          <cell r="K15322">
            <v>0</v>
          </cell>
          <cell r="L15322" t="str">
            <v>EA</v>
          </cell>
        </row>
        <row r="15323">
          <cell r="A15323" t="str">
            <v>FAC0910</v>
          </cell>
          <cell r="B15323" t="str">
            <v>Belt No.A-54</v>
          </cell>
          <cell r="C15323">
            <v>0</v>
          </cell>
          <cell r="D15323">
            <v>0</v>
          </cell>
          <cell r="E15323">
            <v>0</v>
          </cell>
          <cell r="K15323">
            <v>0</v>
          </cell>
          <cell r="L15323" t="str">
            <v>EA</v>
          </cell>
        </row>
        <row r="15324">
          <cell r="A15324" t="str">
            <v>FAC0911</v>
          </cell>
          <cell r="B15324" t="str">
            <v>Belt No.A-26</v>
          </cell>
          <cell r="C15324">
            <v>0</v>
          </cell>
          <cell r="D15324">
            <v>0</v>
          </cell>
          <cell r="E15324">
            <v>0</v>
          </cell>
          <cell r="K15324">
            <v>0</v>
          </cell>
          <cell r="L15324" t="str">
            <v>EA</v>
          </cell>
        </row>
        <row r="15325">
          <cell r="A15325" t="str">
            <v>FAC0912</v>
          </cell>
          <cell r="B15325" t="str">
            <v>Belt No.A-41</v>
          </cell>
          <cell r="C15325">
            <v>0</v>
          </cell>
          <cell r="D15325">
            <v>0</v>
          </cell>
          <cell r="E15325">
            <v>0</v>
          </cell>
          <cell r="K15325">
            <v>0</v>
          </cell>
          <cell r="L15325" t="str">
            <v>EA</v>
          </cell>
        </row>
        <row r="15326">
          <cell r="A15326" t="str">
            <v>FAC0913</v>
          </cell>
          <cell r="B15326" t="str">
            <v>Belt No.A-53</v>
          </cell>
          <cell r="C15326">
            <v>0</v>
          </cell>
          <cell r="D15326">
            <v>0</v>
          </cell>
          <cell r="E15326">
            <v>0</v>
          </cell>
          <cell r="K15326">
            <v>0</v>
          </cell>
          <cell r="L15326" t="str">
            <v>EA</v>
          </cell>
        </row>
        <row r="15327">
          <cell r="A15327" t="str">
            <v>FAC0914</v>
          </cell>
          <cell r="B15327" t="str">
            <v>Belt No.A-38</v>
          </cell>
          <cell r="C15327">
            <v>0</v>
          </cell>
          <cell r="D15327">
            <v>0</v>
          </cell>
          <cell r="E15327">
            <v>0</v>
          </cell>
          <cell r="K15327">
            <v>0</v>
          </cell>
          <cell r="L15327" t="str">
            <v>EA</v>
          </cell>
        </row>
        <row r="15328">
          <cell r="A15328" t="str">
            <v>FAC0915</v>
          </cell>
          <cell r="B15328" t="str">
            <v>Belt No.B-45</v>
          </cell>
          <cell r="C15328">
            <v>0</v>
          </cell>
          <cell r="D15328">
            <v>0</v>
          </cell>
          <cell r="E15328">
            <v>0</v>
          </cell>
          <cell r="K15328">
            <v>0</v>
          </cell>
          <cell r="L15328" t="str">
            <v>EA</v>
          </cell>
        </row>
        <row r="15329">
          <cell r="A15329" t="str">
            <v>FAC0916</v>
          </cell>
          <cell r="B15329" t="str">
            <v>Belt No.A-35</v>
          </cell>
          <cell r="C15329">
            <v>0</v>
          </cell>
          <cell r="D15329">
            <v>0</v>
          </cell>
          <cell r="E15329">
            <v>0</v>
          </cell>
          <cell r="K15329">
            <v>0</v>
          </cell>
          <cell r="L15329" t="str">
            <v>EA</v>
          </cell>
        </row>
        <row r="15330">
          <cell r="A15330" t="str">
            <v>FAC0917</v>
          </cell>
          <cell r="B15330" t="str">
            <v>Belt No.A-36</v>
          </cell>
          <cell r="C15330">
            <v>0</v>
          </cell>
          <cell r="D15330">
            <v>0</v>
          </cell>
          <cell r="E15330">
            <v>0</v>
          </cell>
          <cell r="K15330">
            <v>0</v>
          </cell>
          <cell r="L15330" t="str">
            <v>EA</v>
          </cell>
        </row>
        <row r="15331">
          <cell r="A15331" t="str">
            <v>FAC0918</v>
          </cell>
          <cell r="B15331" t="str">
            <v>Belt No.B-46</v>
          </cell>
          <cell r="C15331">
            <v>0</v>
          </cell>
          <cell r="D15331">
            <v>0</v>
          </cell>
          <cell r="E15331">
            <v>0</v>
          </cell>
          <cell r="K15331">
            <v>0</v>
          </cell>
          <cell r="L15331" t="str">
            <v>EA</v>
          </cell>
        </row>
        <row r="15332">
          <cell r="A15332" t="str">
            <v>FAC0919</v>
          </cell>
          <cell r="B15332" t="str">
            <v>Belt No.B-30</v>
          </cell>
          <cell r="C15332">
            <v>0</v>
          </cell>
          <cell r="D15332">
            <v>0</v>
          </cell>
          <cell r="E15332">
            <v>0</v>
          </cell>
          <cell r="K15332">
            <v>0</v>
          </cell>
          <cell r="L15332" t="str">
            <v>EA</v>
          </cell>
        </row>
        <row r="15333">
          <cell r="A15333" t="str">
            <v>FAC0920</v>
          </cell>
          <cell r="B15333" t="str">
            <v>Belt No.B-47</v>
          </cell>
          <cell r="C15333">
            <v>0</v>
          </cell>
          <cell r="D15333">
            <v>0</v>
          </cell>
          <cell r="E15333">
            <v>0</v>
          </cell>
          <cell r="K15333">
            <v>0</v>
          </cell>
          <cell r="L15333" t="str">
            <v>EA</v>
          </cell>
        </row>
        <row r="15334">
          <cell r="A15334" t="str">
            <v>FAC0921</v>
          </cell>
          <cell r="B15334" t="str">
            <v>Belt No.B-36</v>
          </cell>
          <cell r="C15334">
            <v>0</v>
          </cell>
          <cell r="D15334">
            <v>0</v>
          </cell>
          <cell r="E15334">
            <v>0</v>
          </cell>
          <cell r="K15334">
            <v>0</v>
          </cell>
          <cell r="L15334" t="str">
            <v>EA</v>
          </cell>
        </row>
        <row r="15335">
          <cell r="A15335" t="str">
            <v>FAC0922</v>
          </cell>
          <cell r="B15335" t="str">
            <v>Belt No.B-103</v>
          </cell>
          <cell r="C15335">
            <v>0</v>
          </cell>
          <cell r="D15335">
            <v>0</v>
          </cell>
          <cell r="E15335">
            <v>0</v>
          </cell>
          <cell r="K15335">
            <v>0</v>
          </cell>
          <cell r="L15335" t="str">
            <v>EA</v>
          </cell>
        </row>
        <row r="15336">
          <cell r="A15336" t="str">
            <v>FAC0923</v>
          </cell>
          <cell r="B15336" t="str">
            <v>Belt No.B-79</v>
          </cell>
          <cell r="C15336">
            <v>0</v>
          </cell>
          <cell r="D15336">
            <v>0</v>
          </cell>
          <cell r="E15336">
            <v>0</v>
          </cell>
          <cell r="K15336">
            <v>0</v>
          </cell>
          <cell r="L15336" t="str">
            <v>EA</v>
          </cell>
        </row>
        <row r="15337">
          <cell r="A15337" t="str">
            <v>FAC0924</v>
          </cell>
          <cell r="B15337" t="str">
            <v>Belt No.B-29</v>
          </cell>
          <cell r="C15337">
            <v>0</v>
          </cell>
          <cell r="D15337">
            <v>0</v>
          </cell>
          <cell r="E15337">
            <v>0</v>
          </cell>
          <cell r="K15337">
            <v>0</v>
          </cell>
          <cell r="L15337" t="str">
            <v>EA</v>
          </cell>
        </row>
        <row r="15338">
          <cell r="A15338" t="str">
            <v>FAC0925</v>
          </cell>
          <cell r="B15338" t="str">
            <v>Belt No.B-38</v>
          </cell>
          <cell r="C15338">
            <v>0</v>
          </cell>
          <cell r="D15338">
            <v>0</v>
          </cell>
          <cell r="E15338">
            <v>0</v>
          </cell>
          <cell r="K15338">
            <v>0</v>
          </cell>
          <cell r="L15338" t="str">
            <v>EA</v>
          </cell>
        </row>
        <row r="15339">
          <cell r="A15339" t="str">
            <v>FAC0926</v>
          </cell>
          <cell r="B15339" t="str">
            <v>Belt No.B-43</v>
          </cell>
          <cell r="C15339">
            <v>0</v>
          </cell>
          <cell r="D15339">
            <v>0</v>
          </cell>
          <cell r="E15339">
            <v>0</v>
          </cell>
          <cell r="K15339">
            <v>0</v>
          </cell>
          <cell r="L15339" t="str">
            <v>EA</v>
          </cell>
        </row>
        <row r="15340">
          <cell r="A15340" t="str">
            <v>FAC0927</v>
          </cell>
          <cell r="B15340" t="str">
            <v>Belt No.B-57</v>
          </cell>
          <cell r="C15340">
            <v>0</v>
          </cell>
          <cell r="D15340">
            <v>0</v>
          </cell>
          <cell r="E15340">
            <v>0</v>
          </cell>
          <cell r="K15340">
            <v>0</v>
          </cell>
          <cell r="L15340" t="str">
            <v>EA</v>
          </cell>
        </row>
        <row r="15341">
          <cell r="A15341" t="str">
            <v>FAC0928</v>
          </cell>
          <cell r="B15341" t="str">
            <v>Belt No.B-44</v>
          </cell>
          <cell r="C15341">
            <v>0</v>
          </cell>
          <cell r="D15341">
            <v>0</v>
          </cell>
          <cell r="E15341">
            <v>0</v>
          </cell>
          <cell r="K15341">
            <v>0</v>
          </cell>
          <cell r="L15341" t="str">
            <v>EA</v>
          </cell>
        </row>
        <row r="15342">
          <cell r="A15342" t="str">
            <v>FAC0929</v>
          </cell>
          <cell r="B15342" t="str">
            <v>Belt No.A-47</v>
          </cell>
          <cell r="C15342">
            <v>0</v>
          </cell>
          <cell r="D15342">
            <v>0</v>
          </cell>
          <cell r="E15342">
            <v>0</v>
          </cell>
          <cell r="K15342">
            <v>0</v>
          </cell>
          <cell r="L15342" t="str">
            <v>EA</v>
          </cell>
        </row>
        <row r="15343">
          <cell r="A15343" t="str">
            <v>FAC0930</v>
          </cell>
          <cell r="B15343" t="str">
            <v>Belt No.B-51</v>
          </cell>
          <cell r="C15343">
            <v>0</v>
          </cell>
          <cell r="D15343">
            <v>0</v>
          </cell>
          <cell r="E15343">
            <v>0</v>
          </cell>
          <cell r="K15343">
            <v>0</v>
          </cell>
          <cell r="L15343" t="str">
            <v>EA</v>
          </cell>
        </row>
        <row r="15344">
          <cell r="A15344" t="str">
            <v>FAC0931</v>
          </cell>
          <cell r="B15344" t="str">
            <v>Belt No.A-40</v>
          </cell>
          <cell r="C15344">
            <v>0</v>
          </cell>
          <cell r="D15344">
            <v>0</v>
          </cell>
          <cell r="E15344">
            <v>0</v>
          </cell>
          <cell r="K15344">
            <v>0</v>
          </cell>
          <cell r="L15344" t="str">
            <v>EA</v>
          </cell>
        </row>
        <row r="15345">
          <cell r="A15345" t="str">
            <v>FAC0932</v>
          </cell>
          <cell r="B15345" t="str">
            <v>Belt No.B-63</v>
          </cell>
          <cell r="C15345">
            <v>0</v>
          </cell>
          <cell r="D15345">
            <v>0</v>
          </cell>
          <cell r="E15345">
            <v>0</v>
          </cell>
          <cell r="K15345">
            <v>0</v>
          </cell>
          <cell r="L15345" t="str">
            <v>EA</v>
          </cell>
        </row>
        <row r="15346">
          <cell r="A15346" t="str">
            <v>FAC0933</v>
          </cell>
          <cell r="B15346" t="str">
            <v>Belt No.B-66</v>
          </cell>
          <cell r="C15346">
            <v>0</v>
          </cell>
          <cell r="D15346">
            <v>0</v>
          </cell>
          <cell r="E15346">
            <v>0</v>
          </cell>
          <cell r="K15346">
            <v>0</v>
          </cell>
          <cell r="L15346" t="str">
            <v>EA</v>
          </cell>
        </row>
        <row r="15347">
          <cell r="A15347" t="str">
            <v>FAC0934</v>
          </cell>
          <cell r="B15347" t="str">
            <v>Belt No.B-72</v>
          </cell>
          <cell r="C15347">
            <v>0</v>
          </cell>
          <cell r="D15347">
            <v>0</v>
          </cell>
          <cell r="E15347">
            <v>0</v>
          </cell>
          <cell r="K15347">
            <v>0</v>
          </cell>
          <cell r="L15347" t="str">
            <v>EA</v>
          </cell>
        </row>
        <row r="15348">
          <cell r="A15348" t="str">
            <v>FAC0935</v>
          </cell>
          <cell r="B15348" t="str">
            <v>Belt No.B-64</v>
          </cell>
          <cell r="C15348">
            <v>0</v>
          </cell>
          <cell r="D15348">
            <v>0</v>
          </cell>
          <cell r="E15348">
            <v>0</v>
          </cell>
          <cell r="K15348">
            <v>0</v>
          </cell>
          <cell r="L15348" t="str">
            <v>EA</v>
          </cell>
        </row>
        <row r="15349">
          <cell r="A15349" t="str">
            <v>FAC0936</v>
          </cell>
          <cell r="B15349" t="str">
            <v>Belt No.B-65</v>
          </cell>
          <cell r="C15349">
            <v>0</v>
          </cell>
          <cell r="D15349">
            <v>0</v>
          </cell>
          <cell r="E15349">
            <v>0</v>
          </cell>
          <cell r="K15349">
            <v>0</v>
          </cell>
          <cell r="L15349" t="str">
            <v>EA</v>
          </cell>
        </row>
        <row r="15350">
          <cell r="A15350" t="str">
            <v>FAC0937</v>
          </cell>
          <cell r="B15350" t="str">
            <v>Belt No.B-78</v>
          </cell>
          <cell r="C15350">
            <v>0</v>
          </cell>
          <cell r="D15350">
            <v>0</v>
          </cell>
          <cell r="E15350">
            <v>0</v>
          </cell>
          <cell r="K15350">
            <v>0</v>
          </cell>
          <cell r="L15350" t="str">
            <v>EA</v>
          </cell>
        </row>
        <row r="15351">
          <cell r="A15351" t="str">
            <v>FAC0938</v>
          </cell>
          <cell r="B15351" t="str">
            <v>Belt No.A-57</v>
          </cell>
          <cell r="C15351">
            <v>0</v>
          </cell>
          <cell r="D15351">
            <v>0</v>
          </cell>
          <cell r="E15351">
            <v>0</v>
          </cell>
          <cell r="K15351">
            <v>0</v>
          </cell>
          <cell r="L15351" t="str">
            <v>EA</v>
          </cell>
        </row>
        <row r="15352">
          <cell r="A15352" t="str">
            <v>FAC0939</v>
          </cell>
          <cell r="B15352" t="str">
            <v>Belt No.B-40</v>
          </cell>
          <cell r="C15352">
            <v>0</v>
          </cell>
          <cell r="D15352">
            <v>0</v>
          </cell>
          <cell r="E15352">
            <v>0</v>
          </cell>
          <cell r="K15352">
            <v>0</v>
          </cell>
          <cell r="L15352" t="str">
            <v>EA</v>
          </cell>
        </row>
        <row r="15353">
          <cell r="A15353" t="str">
            <v>FAC0940</v>
          </cell>
          <cell r="B15353" t="str">
            <v>Belt No.A-51</v>
          </cell>
          <cell r="C15353">
            <v>0</v>
          </cell>
          <cell r="D15353">
            <v>0</v>
          </cell>
          <cell r="E15353">
            <v>0</v>
          </cell>
          <cell r="K15353">
            <v>0</v>
          </cell>
          <cell r="L15353" t="str">
            <v>EA</v>
          </cell>
        </row>
        <row r="15354">
          <cell r="A15354" t="str">
            <v>FAC0941</v>
          </cell>
          <cell r="B15354" t="str">
            <v>Belt No.A-39</v>
          </cell>
          <cell r="C15354">
            <v>0</v>
          </cell>
          <cell r="D15354">
            <v>0</v>
          </cell>
          <cell r="E15354">
            <v>0</v>
          </cell>
          <cell r="K15354">
            <v>0</v>
          </cell>
          <cell r="L15354" t="str">
            <v>EA</v>
          </cell>
        </row>
        <row r="15355">
          <cell r="A15355" t="str">
            <v>FAC0942</v>
          </cell>
          <cell r="B15355" t="str">
            <v>Belt No.B-39</v>
          </cell>
          <cell r="C15355">
            <v>0</v>
          </cell>
          <cell r="D15355">
            <v>0</v>
          </cell>
          <cell r="E15355">
            <v>0</v>
          </cell>
          <cell r="K15355">
            <v>0</v>
          </cell>
          <cell r="L15355" t="str">
            <v>EA</v>
          </cell>
        </row>
        <row r="15356">
          <cell r="A15356" t="str">
            <v>FAC0943</v>
          </cell>
          <cell r="B15356" t="str">
            <v>Belt No.B-28</v>
          </cell>
          <cell r="C15356">
            <v>0</v>
          </cell>
          <cell r="D15356">
            <v>0</v>
          </cell>
          <cell r="E15356">
            <v>0</v>
          </cell>
          <cell r="K15356">
            <v>0</v>
          </cell>
          <cell r="L15356" t="str">
            <v>EA</v>
          </cell>
        </row>
        <row r="15357">
          <cell r="A15357" t="str">
            <v>FAC0944</v>
          </cell>
          <cell r="B15357" t="str">
            <v>Belt No.A-29</v>
          </cell>
          <cell r="C15357">
            <v>0</v>
          </cell>
          <cell r="D15357">
            <v>0</v>
          </cell>
          <cell r="E15357">
            <v>0</v>
          </cell>
          <cell r="K15357">
            <v>0</v>
          </cell>
          <cell r="L15357" t="str">
            <v>EA</v>
          </cell>
        </row>
        <row r="15358">
          <cell r="A15358" t="str">
            <v>FAC0945</v>
          </cell>
          <cell r="B15358" t="str">
            <v>Belt No.A-34</v>
          </cell>
          <cell r="C15358">
            <v>0</v>
          </cell>
          <cell r="D15358">
            <v>0</v>
          </cell>
          <cell r="E15358">
            <v>0</v>
          </cell>
          <cell r="K15358">
            <v>0</v>
          </cell>
          <cell r="L15358" t="str">
            <v>EA</v>
          </cell>
        </row>
        <row r="15359">
          <cell r="A15359" t="str">
            <v>FAC0946</v>
          </cell>
          <cell r="B15359" t="str">
            <v>Belt No.3L 250/M25</v>
          </cell>
          <cell r="C15359">
            <v>0</v>
          </cell>
          <cell r="D15359">
            <v>0</v>
          </cell>
          <cell r="E15359">
            <v>0</v>
          </cell>
          <cell r="K15359">
            <v>0</v>
          </cell>
          <cell r="L15359" t="str">
            <v>EA</v>
          </cell>
        </row>
        <row r="15360">
          <cell r="A15360" t="str">
            <v>FAC0947</v>
          </cell>
          <cell r="B15360" t="str">
            <v>Belt No.3V-400</v>
          </cell>
          <cell r="C15360">
            <v>0</v>
          </cell>
          <cell r="D15360">
            <v>0</v>
          </cell>
          <cell r="E15360">
            <v>0</v>
          </cell>
          <cell r="K15360">
            <v>0</v>
          </cell>
          <cell r="L15360" t="str">
            <v>EA</v>
          </cell>
        </row>
        <row r="15361">
          <cell r="A15361" t="str">
            <v>FAC0948</v>
          </cell>
          <cell r="B15361" t="str">
            <v>Belt No.3VX-400</v>
          </cell>
          <cell r="C15361">
            <v>0</v>
          </cell>
          <cell r="D15361">
            <v>0</v>
          </cell>
          <cell r="E15361">
            <v>0</v>
          </cell>
          <cell r="K15361">
            <v>0</v>
          </cell>
          <cell r="L15361" t="str">
            <v>EA</v>
          </cell>
        </row>
        <row r="15362">
          <cell r="A15362" t="str">
            <v>FAC0949</v>
          </cell>
          <cell r="B15362" t="str">
            <v>Belt No.3VX-500</v>
          </cell>
          <cell r="C15362">
            <v>0</v>
          </cell>
          <cell r="D15362">
            <v>0</v>
          </cell>
          <cell r="E15362">
            <v>0</v>
          </cell>
          <cell r="K15362">
            <v>0</v>
          </cell>
          <cell r="L15362" t="str">
            <v>EA</v>
          </cell>
        </row>
        <row r="15363">
          <cell r="A15363" t="str">
            <v>FAC0950</v>
          </cell>
          <cell r="B15363" t="str">
            <v>Belt No.466NV-215</v>
          </cell>
          <cell r="C15363">
            <v>0</v>
          </cell>
          <cell r="D15363">
            <v>0</v>
          </cell>
          <cell r="E15363">
            <v>0</v>
          </cell>
          <cell r="K15363">
            <v>0</v>
          </cell>
          <cell r="L15363" t="str">
            <v>EA</v>
          </cell>
        </row>
        <row r="15364">
          <cell r="A15364" t="str">
            <v>FAC0951</v>
          </cell>
          <cell r="B15364" t="str">
            <v>Belt No.875VB</v>
          </cell>
          <cell r="C15364">
            <v>0</v>
          </cell>
          <cell r="D15364">
            <v>0</v>
          </cell>
          <cell r="E15364">
            <v>0</v>
          </cell>
          <cell r="K15364">
            <v>0</v>
          </cell>
          <cell r="L15364" t="str">
            <v>EA</v>
          </cell>
        </row>
        <row r="15365">
          <cell r="A15365" t="str">
            <v>FAC0952</v>
          </cell>
          <cell r="B15365" t="str">
            <v>Magnetic contactor LC1K1210M7</v>
          </cell>
          <cell r="C15365">
            <v>0</v>
          </cell>
          <cell r="D15365">
            <v>0</v>
          </cell>
          <cell r="E15365">
            <v>0</v>
          </cell>
          <cell r="K15365">
            <v>0</v>
          </cell>
          <cell r="L15365" t="str">
            <v>EA</v>
          </cell>
        </row>
        <row r="15366">
          <cell r="A15366" t="str">
            <v>FAC0953</v>
          </cell>
          <cell r="B15366" t="str">
            <v>Magnetic contactor LC1D12F7</v>
          </cell>
          <cell r="C15366">
            <v>0</v>
          </cell>
          <cell r="D15366">
            <v>0</v>
          </cell>
          <cell r="E15366">
            <v>0</v>
          </cell>
          <cell r="K15366">
            <v>0</v>
          </cell>
          <cell r="L15366" t="str">
            <v>EA</v>
          </cell>
        </row>
        <row r="15367">
          <cell r="A15367" t="str">
            <v>FAC0954</v>
          </cell>
          <cell r="B15367" t="str">
            <v>Magnetic contactor LC1D128E7</v>
          </cell>
          <cell r="C15367">
            <v>0</v>
          </cell>
          <cell r="D15367">
            <v>0</v>
          </cell>
          <cell r="E15367">
            <v>0</v>
          </cell>
          <cell r="K15367">
            <v>0</v>
          </cell>
          <cell r="L15367" t="str">
            <v>EA</v>
          </cell>
        </row>
        <row r="15368">
          <cell r="A15368" t="str">
            <v>FAC0955</v>
          </cell>
          <cell r="B15368" t="str">
            <v>Magnetic contactor LC1DT25M7</v>
          </cell>
          <cell r="C15368">
            <v>0</v>
          </cell>
          <cell r="D15368">
            <v>0</v>
          </cell>
          <cell r="E15368">
            <v>0</v>
          </cell>
          <cell r="K15368">
            <v>0</v>
          </cell>
          <cell r="L15368" t="str">
            <v>EA</v>
          </cell>
        </row>
        <row r="15369">
          <cell r="A15369" t="str">
            <v>FAC0956</v>
          </cell>
          <cell r="B15369" t="str">
            <v>Magnetic contactor LC1D12M7</v>
          </cell>
          <cell r="C15369">
            <v>0</v>
          </cell>
          <cell r="D15369">
            <v>0</v>
          </cell>
          <cell r="E15369">
            <v>0</v>
          </cell>
          <cell r="K15369">
            <v>0</v>
          </cell>
          <cell r="L15369" t="str">
            <v>EA</v>
          </cell>
        </row>
        <row r="15370">
          <cell r="A15370" t="str">
            <v>FAC0957</v>
          </cell>
          <cell r="B15370" t="str">
            <v>Magnetic contactor LC1DT25E7</v>
          </cell>
          <cell r="C15370">
            <v>0</v>
          </cell>
          <cell r="D15370">
            <v>0</v>
          </cell>
          <cell r="E15370">
            <v>0</v>
          </cell>
          <cell r="K15370">
            <v>0</v>
          </cell>
          <cell r="L15370" t="str">
            <v>EA</v>
          </cell>
        </row>
        <row r="15371">
          <cell r="A15371" t="str">
            <v>FAC0958</v>
          </cell>
          <cell r="B15371" t="str">
            <v>Limite switch 201112A</v>
          </cell>
          <cell r="C15371">
            <v>0</v>
          </cell>
          <cell r="D15371">
            <v>0</v>
          </cell>
          <cell r="E15371">
            <v>0</v>
          </cell>
          <cell r="K15371">
            <v>0</v>
          </cell>
          <cell r="L15371" t="str">
            <v>EA</v>
          </cell>
        </row>
        <row r="15372">
          <cell r="A15372" t="str">
            <v>FAC0959</v>
          </cell>
          <cell r="B15372" t="str">
            <v>Magnetic contactor LC10T25E7</v>
          </cell>
          <cell r="C15372">
            <v>0</v>
          </cell>
          <cell r="D15372">
            <v>0</v>
          </cell>
          <cell r="E15372">
            <v>0</v>
          </cell>
          <cell r="K15372">
            <v>0</v>
          </cell>
          <cell r="L15372" t="str">
            <v>EA</v>
          </cell>
        </row>
        <row r="15373">
          <cell r="A15373" t="str">
            <v>FAC0960</v>
          </cell>
          <cell r="B15373" t="str">
            <v>Magnetic contactor LC1D258E7</v>
          </cell>
          <cell r="C15373">
            <v>0</v>
          </cell>
          <cell r="D15373">
            <v>0</v>
          </cell>
          <cell r="E15373">
            <v>0</v>
          </cell>
          <cell r="K15373">
            <v>0</v>
          </cell>
          <cell r="L15373" t="str">
            <v>EA</v>
          </cell>
        </row>
        <row r="15374">
          <cell r="A15374" t="str">
            <v>FAC0961</v>
          </cell>
          <cell r="B15374" t="str">
            <v>Magnetic contactor LC1KG616M7</v>
          </cell>
          <cell r="C15374">
            <v>0</v>
          </cell>
          <cell r="D15374">
            <v>0</v>
          </cell>
          <cell r="E15374">
            <v>0</v>
          </cell>
          <cell r="K15374">
            <v>0</v>
          </cell>
          <cell r="L15374" t="str">
            <v>EA</v>
          </cell>
        </row>
        <row r="15375">
          <cell r="A15375" t="str">
            <v>FAC0962</v>
          </cell>
          <cell r="B15375" t="str">
            <v>Heck W5410</v>
          </cell>
          <cell r="C15375">
            <v>0</v>
          </cell>
          <cell r="D15375">
            <v>0</v>
          </cell>
          <cell r="E15375">
            <v>0</v>
          </cell>
          <cell r="K15375">
            <v>0</v>
          </cell>
          <cell r="L15375" t="str">
            <v>EA</v>
          </cell>
        </row>
        <row r="15376">
          <cell r="A15376" t="str">
            <v>FAC0963</v>
          </cell>
          <cell r="B15376" t="str">
            <v>Breaker ABB 30A</v>
          </cell>
          <cell r="C15376">
            <v>0</v>
          </cell>
          <cell r="D15376">
            <v>0</v>
          </cell>
          <cell r="E15376">
            <v>0</v>
          </cell>
          <cell r="K15376">
            <v>0</v>
          </cell>
          <cell r="L15376" t="str">
            <v>EA</v>
          </cell>
        </row>
        <row r="15377">
          <cell r="A15377" t="str">
            <v>FAC0964</v>
          </cell>
          <cell r="B15377" t="str">
            <v>Push botton switch shitech</v>
          </cell>
          <cell r="C15377">
            <v>74.400000000000006</v>
          </cell>
          <cell r="D15377">
            <v>0</v>
          </cell>
          <cell r="E15377">
            <v>0</v>
          </cell>
          <cell r="K15377">
            <v>0</v>
          </cell>
          <cell r="L15377" t="str">
            <v>EA</v>
          </cell>
        </row>
        <row r="15378">
          <cell r="A15378" t="str">
            <v>FAC0965</v>
          </cell>
          <cell r="B15378" t="str">
            <v>Foot switch</v>
          </cell>
          <cell r="C15378">
            <v>0</v>
          </cell>
          <cell r="D15378">
            <v>0</v>
          </cell>
          <cell r="E15378">
            <v>0</v>
          </cell>
          <cell r="K15378">
            <v>0</v>
          </cell>
          <cell r="L15378" t="str">
            <v>EA</v>
          </cell>
        </row>
        <row r="15379">
          <cell r="A15379" t="str">
            <v>FAC0966</v>
          </cell>
          <cell r="B15379" t="str">
            <v>Switch idec</v>
          </cell>
          <cell r="C15379">
            <v>0</v>
          </cell>
          <cell r="D15379">
            <v>0</v>
          </cell>
          <cell r="E15379">
            <v>0</v>
          </cell>
          <cell r="K15379">
            <v>0</v>
          </cell>
          <cell r="L15379" t="str">
            <v>EA</v>
          </cell>
        </row>
        <row r="15380">
          <cell r="A15380" t="str">
            <v>FAC0967</v>
          </cell>
          <cell r="B15380" t="str">
            <v>Ticino switch</v>
          </cell>
          <cell r="C15380">
            <v>0</v>
          </cell>
          <cell r="D15380">
            <v>0</v>
          </cell>
          <cell r="E15380">
            <v>0</v>
          </cell>
          <cell r="K15380">
            <v>0</v>
          </cell>
          <cell r="L15380" t="str">
            <v>EA</v>
          </cell>
        </row>
        <row r="15381">
          <cell r="A15381" t="str">
            <v>FAC0968</v>
          </cell>
          <cell r="B15381" t="str">
            <v>Toggle switch</v>
          </cell>
          <cell r="C15381">
            <v>0</v>
          </cell>
          <cell r="D15381">
            <v>0</v>
          </cell>
          <cell r="E15381">
            <v>0</v>
          </cell>
          <cell r="K15381">
            <v>0</v>
          </cell>
          <cell r="L15381" t="str">
            <v>EA</v>
          </cell>
        </row>
        <row r="15382">
          <cell r="A15382" t="str">
            <v>FAC0969</v>
          </cell>
          <cell r="B15382" t="str">
            <v>Push botton switch</v>
          </cell>
          <cell r="C15382">
            <v>0</v>
          </cell>
          <cell r="D15382">
            <v>0</v>
          </cell>
          <cell r="E15382">
            <v>0</v>
          </cell>
          <cell r="K15382">
            <v>0</v>
          </cell>
          <cell r="L15382" t="str">
            <v>EA</v>
          </cell>
        </row>
        <row r="15383">
          <cell r="A15383" t="str">
            <v>FAC0970</v>
          </cell>
          <cell r="B15383" t="str">
            <v>Light sensor with LED</v>
          </cell>
          <cell r="C15383">
            <v>0</v>
          </cell>
          <cell r="D15383">
            <v>0</v>
          </cell>
          <cell r="E15383">
            <v>0</v>
          </cell>
          <cell r="K15383">
            <v>0</v>
          </cell>
          <cell r="L15383" t="str">
            <v>EA</v>
          </cell>
        </row>
        <row r="15384">
          <cell r="A15384" t="str">
            <v>FAC0971</v>
          </cell>
          <cell r="B15384" t="str">
            <v>Relay MY4 24VDC</v>
          </cell>
          <cell r="C15384">
            <v>0</v>
          </cell>
          <cell r="D15384">
            <v>0</v>
          </cell>
          <cell r="E15384">
            <v>0</v>
          </cell>
          <cell r="K15384">
            <v>0</v>
          </cell>
          <cell r="L15384" t="str">
            <v>EA</v>
          </cell>
        </row>
        <row r="15385">
          <cell r="A15385" t="str">
            <v>FAC0972</v>
          </cell>
          <cell r="B15385" t="str">
            <v>Relay MY4  100/110V</v>
          </cell>
          <cell r="C15385">
            <v>0</v>
          </cell>
          <cell r="D15385">
            <v>0</v>
          </cell>
          <cell r="E15385">
            <v>0</v>
          </cell>
          <cell r="K15385">
            <v>0</v>
          </cell>
          <cell r="L15385" t="str">
            <v>EA</v>
          </cell>
        </row>
        <row r="15386">
          <cell r="A15386" t="str">
            <v>FAC0973</v>
          </cell>
          <cell r="B15386" t="str">
            <v>Circuit breaker</v>
          </cell>
          <cell r="C15386">
            <v>0</v>
          </cell>
          <cell r="D15386">
            <v>0</v>
          </cell>
          <cell r="E15386">
            <v>0</v>
          </cell>
          <cell r="K15386">
            <v>0</v>
          </cell>
          <cell r="L15386" t="str">
            <v>EA</v>
          </cell>
        </row>
        <row r="15387">
          <cell r="A15387" t="str">
            <v>FAC0974</v>
          </cell>
          <cell r="B15387" t="str">
            <v>Daiko remote control</v>
          </cell>
          <cell r="C15387">
            <v>0</v>
          </cell>
          <cell r="D15387">
            <v>0</v>
          </cell>
          <cell r="E15387">
            <v>0</v>
          </cell>
          <cell r="K15387">
            <v>0</v>
          </cell>
          <cell r="L15387" t="str">
            <v>EA</v>
          </cell>
        </row>
        <row r="15388">
          <cell r="A15388" t="str">
            <v>FAC0975</v>
          </cell>
          <cell r="B15388" t="str">
            <v>COB-02 Push botton switch</v>
          </cell>
          <cell r="C15388">
            <v>0</v>
          </cell>
          <cell r="D15388">
            <v>0</v>
          </cell>
          <cell r="E15388">
            <v>0</v>
          </cell>
          <cell r="K15388">
            <v>0</v>
          </cell>
          <cell r="L15388" t="str">
            <v>EA</v>
          </cell>
        </row>
        <row r="15389">
          <cell r="A15389" t="str">
            <v>FAC0976</v>
          </cell>
          <cell r="B15389" t="str">
            <v>Sand blasting  rubber cover</v>
          </cell>
          <cell r="C15389">
            <v>0</v>
          </cell>
          <cell r="D15389">
            <v>0</v>
          </cell>
          <cell r="E15389">
            <v>0</v>
          </cell>
          <cell r="K15389">
            <v>0</v>
          </cell>
          <cell r="L15389" t="str">
            <v>EA</v>
          </cell>
        </row>
        <row r="15390">
          <cell r="A15390" t="str">
            <v>FAC0977</v>
          </cell>
          <cell r="B15390" t="str">
            <v>Air connector</v>
          </cell>
          <cell r="C15390">
            <v>0</v>
          </cell>
          <cell r="D15390">
            <v>0</v>
          </cell>
          <cell r="E15390">
            <v>0</v>
          </cell>
          <cell r="K15390">
            <v>0</v>
          </cell>
          <cell r="L15390" t="str">
            <v>EA</v>
          </cell>
        </row>
        <row r="15391">
          <cell r="A15391" t="str">
            <v>FAC0978</v>
          </cell>
          <cell r="B15391" t="str">
            <v>TC 2-815-R 1/2</v>
          </cell>
          <cell r="C15391">
            <v>0</v>
          </cell>
          <cell r="D15391">
            <v>0</v>
          </cell>
          <cell r="E15391">
            <v>0</v>
          </cell>
          <cell r="K15391">
            <v>0</v>
          </cell>
          <cell r="L15391" t="str">
            <v>EA</v>
          </cell>
        </row>
        <row r="15392">
          <cell r="A15392" t="str">
            <v>FAC0979</v>
          </cell>
          <cell r="B15392" t="str">
            <v>Tig switch</v>
          </cell>
          <cell r="C15392">
            <v>0</v>
          </cell>
          <cell r="D15392">
            <v>0</v>
          </cell>
          <cell r="E15392">
            <v>0</v>
          </cell>
          <cell r="K15392">
            <v>0</v>
          </cell>
          <cell r="L15392" t="str">
            <v>EA</v>
          </cell>
        </row>
        <row r="15393">
          <cell r="A15393" t="str">
            <v>FAC0980</v>
          </cell>
          <cell r="B15393" t="str">
            <v>Capacitor 500V ,1800 uf</v>
          </cell>
          <cell r="C15393">
            <v>0</v>
          </cell>
          <cell r="D15393">
            <v>0</v>
          </cell>
          <cell r="E15393">
            <v>0</v>
          </cell>
          <cell r="K15393">
            <v>0</v>
          </cell>
          <cell r="L15393" t="str">
            <v>EA</v>
          </cell>
        </row>
        <row r="15394">
          <cell r="A15394" t="str">
            <v>FAC0981</v>
          </cell>
          <cell r="B15394" t="str">
            <v>Magnetic contactor,24V</v>
          </cell>
          <cell r="C15394">
            <v>0</v>
          </cell>
          <cell r="D15394">
            <v>0</v>
          </cell>
          <cell r="E15394">
            <v>0</v>
          </cell>
          <cell r="K15394">
            <v>0</v>
          </cell>
          <cell r="L15394" t="str">
            <v>EA</v>
          </cell>
        </row>
        <row r="15395">
          <cell r="A15395" t="str">
            <v>FAC0982</v>
          </cell>
          <cell r="B15395" t="str">
            <v>Magnetic contactor,110V</v>
          </cell>
          <cell r="C15395">
            <v>0</v>
          </cell>
          <cell r="D15395">
            <v>0</v>
          </cell>
          <cell r="E15395">
            <v>0</v>
          </cell>
          <cell r="K15395">
            <v>0</v>
          </cell>
          <cell r="L15395" t="str">
            <v>EA</v>
          </cell>
        </row>
        <row r="15396">
          <cell r="A15396" t="str">
            <v>FAC0983</v>
          </cell>
          <cell r="B15396" t="str">
            <v>Magnetic contactor,110V/HCCE3xUDC</v>
          </cell>
          <cell r="C15396">
            <v>0</v>
          </cell>
          <cell r="D15396">
            <v>0</v>
          </cell>
          <cell r="E15396">
            <v>0</v>
          </cell>
          <cell r="K15396">
            <v>0</v>
          </cell>
          <cell r="L15396" t="str">
            <v>EA</v>
          </cell>
        </row>
        <row r="15397">
          <cell r="A15397" t="str">
            <v>FAC0984</v>
          </cell>
          <cell r="B15397" t="str">
            <v>Warning light</v>
          </cell>
          <cell r="C15397">
            <v>0</v>
          </cell>
          <cell r="D15397">
            <v>0</v>
          </cell>
          <cell r="E15397">
            <v>0</v>
          </cell>
          <cell r="K15397">
            <v>0</v>
          </cell>
          <cell r="L15397" t="str">
            <v>EA</v>
          </cell>
        </row>
        <row r="15398">
          <cell r="A15398" t="str">
            <v>FAC0985</v>
          </cell>
          <cell r="B15398" t="str">
            <v>CIKACHA 1" 322R(15)</v>
          </cell>
          <cell r="C15398">
            <v>0</v>
          </cell>
          <cell r="D15398">
            <v>0</v>
          </cell>
          <cell r="E15398">
            <v>0</v>
          </cell>
          <cell r="K15398">
            <v>0</v>
          </cell>
          <cell r="L15398" t="str">
            <v>EA</v>
          </cell>
        </row>
        <row r="15399">
          <cell r="A15399" t="str">
            <v>FAC0986</v>
          </cell>
          <cell r="B15399" t="str">
            <v>K-VF0922 Cooling fan</v>
          </cell>
          <cell r="C15399">
            <v>0</v>
          </cell>
          <cell r="D15399">
            <v>0</v>
          </cell>
          <cell r="E15399">
            <v>0</v>
          </cell>
          <cell r="K15399">
            <v>0</v>
          </cell>
          <cell r="L15399" t="str">
            <v>EA</v>
          </cell>
        </row>
        <row r="15400">
          <cell r="A15400" t="str">
            <v>FAC0987</v>
          </cell>
          <cell r="B15400" t="str">
            <v>Ballas philip</v>
          </cell>
          <cell r="C15400">
            <v>0</v>
          </cell>
          <cell r="D15400">
            <v>0</v>
          </cell>
          <cell r="E15400">
            <v>0</v>
          </cell>
          <cell r="K15400">
            <v>0</v>
          </cell>
          <cell r="L15400" t="str">
            <v>EA</v>
          </cell>
        </row>
        <row r="15401">
          <cell r="A15401" t="str">
            <v>FAC0988</v>
          </cell>
          <cell r="B15401" t="str">
            <v>Lamp (Micron)</v>
          </cell>
          <cell r="C15401">
            <v>0</v>
          </cell>
          <cell r="D15401">
            <v>0</v>
          </cell>
          <cell r="E15401">
            <v>0</v>
          </cell>
          <cell r="K15401">
            <v>0</v>
          </cell>
          <cell r="L15401" t="str">
            <v>EA</v>
          </cell>
        </row>
        <row r="15402">
          <cell r="A15402" t="str">
            <v>FAC0989</v>
          </cell>
          <cell r="B15402" t="str">
            <v>PH-100L-YTFA018,110W</v>
          </cell>
          <cell r="C15402">
            <v>0</v>
          </cell>
          <cell r="D15402">
            <v>0</v>
          </cell>
          <cell r="E15402">
            <v>0</v>
          </cell>
          <cell r="K15402">
            <v>0</v>
          </cell>
          <cell r="L15402" t="str">
            <v>EA</v>
          </cell>
        </row>
        <row r="15403">
          <cell r="A15403" t="str">
            <v>FAC0990</v>
          </cell>
          <cell r="B15403" t="str">
            <v>LC1 D95F7</v>
          </cell>
          <cell r="C15403">
            <v>0</v>
          </cell>
          <cell r="D15403">
            <v>0</v>
          </cell>
          <cell r="E15403">
            <v>0</v>
          </cell>
          <cell r="K15403">
            <v>0</v>
          </cell>
          <cell r="L15403" t="str">
            <v>EA</v>
          </cell>
        </row>
        <row r="15404">
          <cell r="A15404" t="str">
            <v>FAC0991</v>
          </cell>
          <cell r="B15404" t="str">
            <v>Over load LR0340</v>
          </cell>
          <cell r="C15404">
            <v>0</v>
          </cell>
          <cell r="D15404">
            <v>0</v>
          </cell>
          <cell r="E15404">
            <v>0</v>
          </cell>
          <cell r="K15404">
            <v>0</v>
          </cell>
          <cell r="L15404" t="str">
            <v>EA</v>
          </cell>
        </row>
        <row r="15405">
          <cell r="A15405" t="str">
            <v>FAC0992</v>
          </cell>
          <cell r="B15405" t="str">
            <v>Magnetic contactor,LC1D65AF7C,110V</v>
          </cell>
          <cell r="C15405">
            <v>0</v>
          </cell>
          <cell r="D15405">
            <v>0</v>
          </cell>
          <cell r="E15405">
            <v>0</v>
          </cell>
          <cell r="K15405">
            <v>0</v>
          </cell>
          <cell r="L15405" t="str">
            <v>EA</v>
          </cell>
        </row>
        <row r="15406">
          <cell r="A15406" t="str">
            <v>FAC0993</v>
          </cell>
          <cell r="B15406" t="str">
            <v>Over load SC-N3,380V</v>
          </cell>
          <cell r="C15406">
            <v>0</v>
          </cell>
          <cell r="D15406">
            <v>0</v>
          </cell>
          <cell r="E15406">
            <v>0</v>
          </cell>
          <cell r="K15406">
            <v>0</v>
          </cell>
          <cell r="L15406" t="str">
            <v>EA</v>
          </cell>
        </row>
        <row r="15407">
          <cell r="A15407" t="str">
            <v>FAC0994</v>
          </cell>
          <cell r="B15407" t="str">
            <v>Omron PYF2-08-E</v>
          </cell>
          <cell r="C15407">
            <v>0</v>
          </cell>
          <cell r="D15407">
            <v>0</v>
          </cell>
          <cell r="E15407">
            <v>0</v>
          </cell>
          <cell r="K15407">
            <v>0</v>
          </cell>
          <cell r="L15407" t="str">
            <v>EA</v>
          </cell>
        </row>
        <row r="15408">
          <cell r="A15408" t="str">
            <v>FAC0995</v>
          </cell>
          <cell r="B15408" t="str">
            <v>Circuit breaker Mitsubishi</v>
          </cell>
          <cell r="C15408">
            <v>0</v>
          </cell>
          <cell r="D15408">
            <v>0</v>
          </cell>
          <cell r="E15408">
            <v>0</v>
          </cell>
          <cell r="K15408">
            <v>0</v>
          </cell>
          <cell r="L15408" t="str">
            <v>EA</v>
          </cell>
        </row>
        <row r="15409">
          <cell r="A15409" t="str">
            <v>FAC0996</v>
          </cell>
          <cell r="B15409" t="str">
            <v>Schncider LC1095</v>
          </cell>
          <cell r="C15409">
            <v>0</v>
          </cell>
          <cell r="D15409">
            <v>0</v>
          </cell>
          <cell r="E15409">
            <v>0</v>
          </cell>
          <cell r="K15409">
            <v>0</v>
          </cell>
          <cell r="L15409" t="str">
            <v>EA</v>
          </cell>
        </row>
        <row r="15410">
          <cell r="A15410" t="str">
            <v>FAC0997</v>
          </cell>
          <cell r="B15410" t="str">
            <v>ASP-A0421-AB</v>
          </cell>
          <cell r="C15410">
            <v>0</v>
          </cell>
          <cell r="D15410">
            <v>0</v>
          </cell>
          <cell r="E15410">
            <v>0</v>
          </cell>
          <cell r="K15410">
            <v>0</v>
          </cell>
          <cell r="L15410" t="str">
            <v>EA</v>
          </cell>
        </row>
        <row r="15411">
          <cell r="A15411" t="str">
            <v>FAC0998</v>
          </cell>
          <cell r="B15411" t="str">
            <v>Fuji TR-N3/3</v>
          </cell>
          <cell r="C15411">
            <v>0</v>
          </cell>
          <cell r="D15411">
            <v>0</v>
          </cell>
          <cell r="E15411">
            <v>0</v>
          </cell>
          <cell r="K15411">
            <v>0</v>
          </cell>
          <cell r="L15411" t="str">
            <v>EA</v>
          </cell>
        </row>
        <row r="15412">
          <cell r="A15412" t="str">
            <v>FAC0999</v>
          </cell>
          <cell r="B15412" t="str">
            <v>Limit switch 24613Z5</v>
          </cell>
          <cell r="C15412">
            <v>0</v>
          </cell>
          <cell r="D15412">
            <v>0</v>
          </cell>
          <cell r="E15412">
            <v>0</v>
          </cell>
          <cell r="K15412">
            <v>0</v>
          </cell>
          <cell r="L15412" t="str">
            <v>EA</v>
          </cell>
        </row>
        <row r="15413">
          <cell r="A15413" t="str">
            <v>FAC1000</v>
          </cell>
          <cell r="B15413" t="str">
            <v>Mitsubishi NF-125-CV,3P,63A</v>
          </cell>
          <cell r="C15413">
            <v>0</v>
          </cell>
          <cell r="D15413">
            <v>0</v>
          </cell>
          <cell r="E15413">
            <v>0</v>
          </cell>
          <cell r="K15413">
            <v>0</v>
          </cell>
          <cell r="L15413" t="str">
            <v>EA</v>
          </cell>
        </row>
        <row r="15414">
          <cell r="A15414" t="str">
            <v>FAC1001</v>
          </cell>
          <cell r="B15414" t="str">
            <v>Mitsubishi NF-125-CV,3P,100A</v>
          </cell>
          <cell r="C15414">
            <v>0</v>
          </cell>
          <cell r="D15414">
            <v>0</v>
          </cell>
          <cell r="E15414">
            <v>0</v>
          </cell>
          <cell r="K15414">
            <v>0</v>
          </cell>
          <cell r="L15414" t="str">
            <v>EA</v>
          </cell>
        </row>
        <row r="15415">
          <cell r="A15415" t="str">
            <v>FAC1002</v>
          </cell>
          <cell r="B15415" t="str">
            <v>NF63-CA,3P,16A</v>
          </cell>
          <cell r="C15415">
            <v>0</v>
          </cell>
          <cell r="D15415">
            <v>0</v>
          </cell>
          <cell r="E15415">
            <v>0</v>
          </cell>
          <cell r="K15415">
            <v>0</v>
          </cell>
          <cell r="L15415" t="str">
            <v>EA</v>
          </cell>
        </row>
        <row r="15416">
          <cell r="A15416" t="str">
            <v>FAC1003</v>
          </cell>
          <cell r="B15416" t="str">
            <v>Bearing # 6202-ZZ</v>
          </cell>
          <cell r="C15416">
            <v>0</v>
          </cell>
          <cell r="D15416">
            <v>0</v>
          </cell>
          <cell r="E15416">
            <v>0</v>
          </cell>
          <cell r="K15416">
            <v>0</v>
          </cell>
          <cell r="L15416" t="str">
            <v>EA</v>
          </cell>
        </row>
        <row r="15417">
          <cell r="A15417" t="str">
            <v>FAC1004</v>
          </cell>
          <cell r="B15417" t="str">
            <v>Bearing # 6900ZZICM</v>
          </cell>
          <cell r="C15417">
            <v>0</v>
          </cell>
          <cell r="D15417">
            <v>0</v>
          </cell>
          <cell r="E15417">
            <v>0</v>
          </cell>
          <cell r="K15417">
            <v>0</v>
          </cell>
          <cell r="L15417" t="str">
            <v>EA</v>
          </cell>
        </row>
        <row r="15418">
          <cell r="A15418" t="str">
            <v>FAC1005</v>
          </cell>
          <cell r="B15418" t="str">
            <v>Bearing # 607-ZZ</v>
          </cell>
          <cell r="C15418">
            <v>0</v>
          </cell>
          <cell r="D15418">
            <v>0</v>
          </cell>
          <cell r="E15418">
            <v>0</v>
          </cell>
          <cell r="K15418">
            <v>0</v>
          </cell>
          <cell r="L15418" t="str">
            <v>EA</v>
          </cell>
        </row>
        <row r="15419">
          <cell r="A15419" t="str">
            <v>FAC1006</v>
          </cell>
          <cell r="B15419" t="str">
            <v>Bearing # 61900-ZZ</v>
          </cell>
          <cell r="C15419">
            <v>0</v>
          </cell>
          <cell r="D15419">
            <v>0</v>
          </cell>
          <cell r="E15419">
            <v>0</v>
          </cell>
          <cell r="K15419">
            <v>0</v>
          </cell>
          <cell r="L15419" t="str">
            <v>EA</v>
          </cell>
        </row>
        <row r="15420">
          <cell r="A15420" t="str">
            <v>FAC1007</v>
          </cell>
          <cell r="B15420" t="str">
            <v>Bearing # 3203-A-ZZ TN9</v>
          </cell>
          <cell r="C15420">
            <v>0</v>
          </cell>
          <cell r="D15420">
            <v>0</v>
          </cell>
          <cell r="E15420">
            <v>0</v>
          </cell>
          <cell r="K15420">
            <v>0</v>
          </cell>
          <cell r="L15420" t="str">
            <v>EA</v>
          </cell>
        </row>
        <row r="15421">
          <cell r="A15421" t="str">
            <v>FAC1008</v>
          </cell>
          <cell r="B15421" t="str">
            <v>Bearing # 6201-ZZCM</v>
          </cell>
          <cell r="C15421">
            <v>0</v>
          </cell>
          <cell r="D15421">
            <v>0</v>
          </cell>
          <cell r="E15421">
            <v>0</v>
          </cell>
          <cell r="K15421">
            <v>0</v>
          </cell>
          <cell r="L15421" t="str">
            <v>EA</v>
          </cell>
        </row>
        <row r="15422">
          <cell r="A15422" t="str">
            <v>FAC1009</v>
          </cell>
          <cell r="B15422" t="str">
            <v>Bearing # 634-ZZ</v>
          </cell>
          <cell r="C15422">
            <v>0</v>
          </cell>
          <cell r="D15422">
            <v>0</v>
          </cell>
          <cell r="E15422">
            <v>0</v>
          </cell>
          <cell r="K15422">
            <v>0</v>
          </cell>
          <cell r="L15422" t="str">
            <v>EA</v>
          </cell>
        </row>
        <row r="15423">
          <cell r="A15423" t="str">
            <v>FAC1010</v>
          </cell>
          <cell r="B15423" t="str">
            <v>Bearing # 6900Z</v>
          </cell>
          <cell r="C15423">
            <v>0</v>
          </cell>
          <cell r="D15423">
            <v>0</v>
          </cell>
          <cell r="E15423">
            <v>0</v>
          </cell>
          <cell r="K15423">
            <v>0</v>
          </cell>
          <cell r="L15423" t="str">
            <v>EA</v>
          </cell>
        </row>
        <row r="15424">
          <cell r="A15424" t="str">
            <v>FAC1011</v>
          </cell>
          <cell r="B15424" t="str">
            <v>Bearing # 802</v>
          </cell>
          <cell r="C15424">
            <v>0</v>
          </cell>
          <cell r="D15424">
            <v>0</v>
          </cell>
          <cell r="E15424">
            <v>0</v>
          </cell>
          <cell r="K15424">
            <v>0</v>
          </cell>
          <cell r="L15424" t="str">
            <v>EA</v>
          </cell>
        </row>
        <row r="15425">
          <cell r="A15425" t="str">
            <v>FAC1012</v>
          </cell>
          <cell r="B15425" t="str">
            <v>Bearing # 6207-NR</v>
          </cell>
          <cell r="C15425">
            <v>0</v>
          </cell>
          <cell r="D15425">
            <v>0</v>
          </cell>
          <cell r="E15425">
            <v>0</v>
          </cell>
          <cell r="K15425">
            <v>0</v>
          </cell>
          <cell r="L15425" t="str">
            <v>EA</v>
          </cell>
        </row>
        <row r="15426">
          <cell r="A15426" t="str">
            <v>FAC1013</v>
          </cell>
          <cell r="B15426" t="str">
            <v>Bearing # 608-ZZ</v>
          </cell>
          <cell r="C15426">
            <v>0</v>
          </cell>
          <cell r="D15426">
            <v>0</v>
          </cell>
          <cell r="E15426">
            <v>0</v>
          </cell>
          <cell r="K15426">
            <v>0</v>
          </cell>
          <cell r="L15426" t="str">
            <v>EA</v>
          </cell>
        </row>
        <row r="15427">
          <cell r="A15427" t="str">
            <v>FAC1014</v>
          </cell>
          <cell r="B15427" t="str">
            <v>Bearing # 6208</v>
          </cell>
          <cell r="C15427">
            <v>0</v>
          </cell>
          <cell r="D15427">
            <v>0</v>
          </cell>
          <cell r="E15427">
            <v>0</v>
          </cell>
          <cell r="K15427">
            <v>0</v>
          </cell>
          <cell r="L15427" t="str">
            <v>EA</v>
          </cell>
        </row>
        <row r="15428">
          <cell r="A15428" t="str">
            <v>FAC1015</v>
          </cell>
          <cell r="B15428" t="str">
            <v>Bearing # 6203-ZZ</v>
          </cell>
          <cell r="C15428">
            <v>0</v>
          </cell>
          <cell r="D15428">
            <v>0</v>
          </cell>
          <cell r="E15428">
            <v>0</v>
          </cell>
          <cell r="K15428">
            <v>0</v>
          </cell>
          <cell r="L15428" t="str">
            <v>EA</v>
          </cell>
        </row>
        <row r="15429">
          <cell r="A15429" t="str">
            <v>FAC1016</v>
          </cell>
          <cell r="B15429" t="str">
            <v>Bearing # 627-ZZ</v>
          </cell>
          <cell r="C15429">
            <v>0</v>
          </cell>
          <cell r="D15429">
            <v>0</v>
          </cell>
          <cell r="E15429">
            <v>0</v>
          </cell>
          <cell r="K15429">
            <v>0</v>
          </cell>
          <cell r="L15429" t="str">
            <v>EA</v>
          </cell>
        </row>
        <row r="15430">
          <cell r="A15430" t="str">
            <v>FAC1017</v>
          </cell>
          <cell r="B15430" t="str">
            <v>Bearing # 6201</v>
          </cell>
          <cell r="C15430">
            <v>0</v>
          </cell>
          <cell r="D15430">
            <v>0</v>
          </cell>
          <cell r="E15430">
            <v>0</v>
          </cell>
          <cell r="K15430">
            <v>0</v>
          </cell>
          <cell r="L15430" t="str">
            <v>EA</v>
          </cell>
        </row>
        <row r="15431">
          <cell r="A15431" t="str">
            <v>FAC1018</v>
          </cell>
          <cell r="B15431" t="str">
            <v>Bearing # 607-ZZ</v>
          </cell>
          <cell r="C15431">
            <v>0</v>
          </cell>
          <cell r="D15431">
            <v>0</v>
          </cell>
          <cell r="E15431">
            <v>0</v>
          </cell>
          <cell r="K15431">
            <v>0</v>
          </cell>
          <cell r="L15431" t="str">
            <v>EA</v>
          </cell>
        </row>
        <row r="15432">
          <cell r="A15432" t="str">
            <v>FAC1020</v>
          </cell>
          <cell r="B15432" t="str">
            <v>Bearing # 629-ZZ</v>
          </cell>
          <cell r="C15432">
            <v>0</v>
          </cell>
          <cell r="D15432">
            <v>0</v>
          </cell>
          <cell r="E15432">
            <v>0</v>
          </cell>
          <cell r="K15432">
            <v>0</v>
          </cell>
          <cell r="L15432" t="str">
            <v>EA</v>
          </cell>
        </row>
        <row r="15433">
          <cell r="A15433" t="str">
            <v>FAC1021</v>
          </cell>
          <cell r="B15433" t="str">
            <v>Bearing # 626-ZZ</v>
          </cell>
          <cell r="C15433">
            <v>0</v>
          </cell>
          <cell r="D15433">
            <v>0</v>
          </cell>
          <cell r="E15433">
            <v>0</v>
          </cell>
          <cell r="K15433">
            <v>0</v>
          </cell>
          <cell r="L15433" t="str">
            <v>EA</v>
          </cell>
        </row>
        <row r="15434">
          <cell r="A15434" t="str">
            <v>FAC1022</v>
          </cell>
          <cell r="B15434" t="str">
            <v>Bearing # 6208-ZZ</v>
          </cell>
          <cell r="C15434">
            <v>0</v>
          </cell>
          <cell r="D15434">
            <v>0</v>
          </cell>
          <cell r="E15434">
            <v>0</v>
          </cell>
          <cell r="K15434">
            <v>0</v>
          </cell>
          <cell r="L15434" t="str">
            <v>EA</v>
          </cell>
        </row>
        <row r="15435">
          <cell r="A15435" t="str">
            <v>FAC1023</v>
          </cell>
          <cell r="B15435" t="str">
            <v>Bearing # 609-ZZ</v>
          </cell>
          <cell r="C15435">
            <v>0</v>
          </cell>
          <cell r="D15435">
            <v>0</v>
          </cell>
          <cell r="E15435">
            <v>0</v>
          </cell>
          <cell r="K15435">
            <v>0</v>
          </cell>
          <cell r="L15435" t="str">
            <v>EA</v>
          </cell>
        </row>
        <row r="15436">
          <cell r="A15436" t="str">
            <v>FAC1024</v>
          </cell>
          <cell r="B15436" t="str">
            <v>Bearing # 6205-ZZ</v>
          </cell>
          <cell r="C15436">
            <v>0</v>
          </cell>
          <cell r="D15436">
            <v>0</v>
          </cell>
          <cell r="E15436">
            <v>0</v>
          </cell>
          <cell r="K15436">
            <v>0</v>
          </cell>
          <cell r="L15436" t="str">
            <v>EA</v>
          </cell>
        </row>
        <row r="15437">
          <cell r="A15437" t="str">
            <v>FAC1025</v>
          </cell>
          <cell r="B15437" t="str">
            <v>Bearing # 6206-2RSC3</v>
          </cell>
          <cell r="C15437">
            <v>0</v>
          </cell>
          <cell r="D15437">
            <v>0</v>
          </cell>
          <cell r="E15437">
            <v>0</v>
          </cell>
          <cell r="K15437">
            <v>0</v>
          </cell>
          <cell r="L15437" t="str">
            <v>EA</v>
          </cell>
        </row>
        <row r="15438">
          <cell r="A15438" t="str">
            <v>FAC1026</v>
          </cell>
          <cell r="B15438" t="str">
            <v>Bearing # EE2 TN9</v>
          </cell>
          <cell r="C15438">
            <v>0</v>
          </cell>
          <cell r="D15438">
            <v>0</v>
          </cell>
          <cell r="E15438">
            <v>0</v>
          </cell>
          <cell r="K15438">
            <v>0</v>
          </cell>
          <cell r="L15438" t="str">
            <v>EA</v>
          </cell>
        </row>
        <row r="15439">
          <cell r="A15439" t="str">
            <v>FAC1027</v>
          </cell>
          <cell r="B15439" t="str">
            <v>Bearing # 6207-ZZ</v>
          </cell>
          <cell r="C15439">
            <v>0</v>
          </cell>
          <cell r="D15439">
            <v>0</v>
          </cell>
          <cell r="E15439">
            <v>0</v>
          </cell>
          <cell r="K15439">
            <v>0</v>
          </cell>
          <cell r="L15439" t="str">
            <v>EA</v>
          </cell>
        </row>
        <row r="15440">
          <cell r="A15440" t="str">
            <v>FAC1028</v>
          </cell>
          <cell r="B15440" t="str">
            <v>Bearing # 6007-Z</v>
          </cell>
          <cell r="C15440">
            <v>0</v>
          </cell>
          <cell r="D15440">
            <v>0</v>
          </cell>
          <cell r="E15440">
            <v>0</v>
          </cell>
          <cell r="K15440">
            <v>0</v>
          </cell>
          <cell r="L15440" t="str">
            <v>EA</v>
          </cell>
        </row>
        <row r="15441">
          <cell r="A15441" t="str">
            <v>FAC1029</v>
          </cell>
          <cell r="B15441" t="str">
            <v>Bearing # 6206-ZZ</v>
          </cell>
          <cell r="C15441">
            <v>0</v>
          </cell>
          <cell r="D15441">
            <v>0</v>
          </cell>
          <cell r="E15441">
            <v>0</v>
          </cell>
          <cell r="K15441">
            <v>0</v>
          </cell>
          <cell r="L15441" t="str">
            <v>EA</v>
          </cell>
        </row>
        <row r="15442">
          <cell r="A15442" t="str">
            <v>FAC1030</v>
          </cell>
          <cell r="B15442" t="str">
            <v>Bearing # 6008-ZZ/c3</v>
          </cell>
          <cell r="C15442">
            <v>0</v>
          </cell>
          <cell r="D15442">
            <v>0</v>
          </cell>
          <cell r="E15442">
            <v>0</v>
          </cell>
          <cell r="K15442">
            <v>0</v>
          </cell>
          <cell r="L15442" t="str">
            <v>EA</v>
          </cell>
        </row>
        <row r="15443">
          <cell r="A15443" t="str">
            <v>FAC1031</v>
          </cell>
          <cell r="B15443" t="str">
            <v>Bearing # 30208J2/Q</v>
          </cell>
          <cell r="C15443">
            <v>0</v>
          </cell>
          <cell r="D15443">
            <v>0</v>
          </cell>
          <cell r="E15443">
            <v>0</v>
          </cell>
          <cell r="K15443">
            <v>0</v>
          </cell>
          <cell r="L15443" t="str">
            <v>EA</v>
          </cell>
        </row>
        <row r="15444">
          <cell r="A15444" t="str">
            <v>FAC1032</v>
          </cell>
          <cell r="B15444" t="str">
            <v>Bearing # 30208JR</v>
          </cell>
          <cell r="C15444">
            <v>0</v>
          </cell>
          <cell r="D15444">
            <v>0</v>
          </cell>
          <cell r="E15444">
            <v>0</v>
          </cell>
          <cell r="K15444">
            <v>0</v>
          </cell>
          <cell r="L15444" t="str">
            <v>EA</v>
          </cell>
        </row>
        <row r="15445">
          <cell r="A15445" t="str">
            <v>FAC1033</v>
          </cell>
          <cell r="B15445" t="str">
            <v>Bearing # 627-Z</v>
          </cell>
          <cell r="C15445">
            <v>0</v>
          </cell>
          <cell r="D15445">
            <v>0</v>
          </cell>
          <cell r="E15445">
            <v>0</v>
          </cell>
          <cell r="K15445">
            <v>0</v>
          </cell>
          <cell r="L15445" t="str">
            <v>EA</v>
          </cell>
        </row>
        <row r="15446">
          <cell r="A15446" t="str">
            <v>FAC1034</v>
          </cell>
          <cell r="B15446" t="str">
            <v>Bearing # 6002-Z</v>
          </cell>
          <cell r="C15446">
            <v>0</v>
          </cell>
          <cell r="D15446">
            <v>0</v>
          </cell>
          <cell r="E15446">
            <v>0</v>
          </cell>
          <cell r="K15446">
            <v>0</v>
          </cell>
          <cell r="L15446" t="str">
            <v>EA</v>
          </cell>
        </row>
        <row r="15447">
          <cell r="A15447" t="str">
            <v>FAC1035</v>
          </cell>
          <cell r="B15447" t="str">
            <v>Bearing # 6003-Z</v>
          </cell>
          <cell r="C15447">
            <v>0</v>
          </cell>
          <cell r="D15447">
            <v>0</v>
          </cell>
          <cell r="E15447">
            <v>0</v>
          </cell>
          <cell r="K15447">
            <v>0</v>
          </cell>
          <cell r="L15447" t="str">
            <v>EA</v>
          </cell>
        </row>
        <row r="15448">
          <cell r="A15448" t="str">
            <v>FAC1036</v>
          </cell>
          <cell r="B15448" t="str">
            <v>Bearing # 6200-ZZ</v>
          </cell>
          <cell r="C15448">
            <v>0</v>
          </cell>
          <cell r="D15448">
            <v>0</v>
          </cell>
          <cell r="E15448">
            <v>0</v>
          </cell>
          <cell r="K15448">
            <v>0</v>
          </cell>
          <cell r="L15448" t="str">
            <v>EA</v>
          </cell>
        </row>
        <row r="15449">
          <cell r="A15449" t="str">
            <v>FAC1037</v>
          </cell>
          <cell r="B15449" t="str">
            <v>Bearing # 6000-Z</v>
          </cell>
          <cell r="C15449">
            <v>0</v>
          </cell>
          <cell r="D15449">
            <v>0</v>
          </cell>
          <cell r="E15449">
            <v>0</v>
          </cell>
          <cell r="K15449">
            <v>0</v>
          </cell>
          <cell r="L15449" t="str">
            <v>EA</v>
          </cell>
        </row>
        <row r="15450">
          <cell r="A15450" t="str">
            <v>FAC1038</v>
          </cell>
          <cell r="B15450" t="str">
            <v>Bearing # 6303-ZZ</v>
          </cell>
          <cell r="C15450">
            <v>0</v>
          </cell>
          <cell r="D15450">
            <v>0</v>
          </cell>
          <cell r="E15450">
            <v>0</v>
          </cell>
          <cell r="K15450">
            <v>0</v>
          </cell>
          <cell r="L15450" t="str">
            <v>EA</v>
          </cell>
        </row>
        <row r="15451">
          <cell r="A15451" t="str">
            <v>FAC1039</v>
          </cell>
          <cell r="B15451" t="str">
            <v>Bearing # 6303-ZZ</v>
          </cell>
          <cell r="C15451">
            <v>0</v>
          </cell>
          <cell r="D15451">
            <v>0</v>
          </cell>
          <cell r="E15451">
            <v>0</v>
          </cell>
          <cell r="K15451">
            <v>0</v>
          </cell>
          <cell r="L15451" t="str">
            <v>EA</v>
          </cell>
        </row>
        <row r="15452">
          <cell r="A15452" t="str">
            <v>FAC1040</v>
          </cell>
          <cell r="B15452" t="str">
            <v>Bearing # 6300</v>
          </cell>
          <cell r="C15452">
            <v>0</v>
          </cell>
          <cell r="D15452">
            <v>0</v>
          </cell>
          <cell r="E15452">
            <v>0</v>
          </cell>
          <cell r="K15452">
            <v>0</v>
          </cell>
          <cell r="L15452" t="str">
            <v>EA</v>
          </cell>
        </row>
        <row r="15453">
          <cell r="A15453" t="str">
            <v>FAC1041</v>
          </cell>
          <cell r="B15453" t="str">
            <v>Bearing # 6210ZZCM</v>
          </cell>
          <cell r="C15453">
            <v>0</v>
          </cell>
          <cell r="D15453">
            <v>0</v>
          </cell>
          <cell r="E15453">
            <v>0</v>
          </cell>
          <cell r="K15453">
            <v>0</v>
          </cell>
          <cell r="L15453" t="str">
            <v>EA</v>
          </cell>
        </row>
        <row r="15454">
          <cell r="A15454" t="str">
            <v>FAC1042</v>
          </cell>
          <cell r="B15454" t="str">
            <v>PP 1633" VENA" Power Plug</v>
          </cell>
          <cell r="C15454">
            <v>840</v>
          </cell>
          <cell r="D15454">
            <v>0</v>
          </cell>
          <cell r="E15454">
            <v>0</v>
          </cell>
          <cell r="K15454">
            <v>0</v>
          </cell>
          <cell r="L15454" t="str">
            <v>BX</v>
          </cell>
        </row>
        <row r="15455">
          <cell r="A15455" t="str">
            <v>FAC1043</v>
          </cell>
          <cell r="B15455" t="str">
            <v>Bearing # 6004-ZZCM</v>
          </cell>
          <cell r="C15455">
            <v>0</v>
          </cell>
          <cell r="D15455">
            <v>0</v>
          </cell>
          <cell r="E15455">
            <v>0</v>
          </cell>
          <cell r="K15455">
            <v>0</v>
          </cell>
          <cell r="L15455" t="str">
            <v>EA</v>
          </cell>
        </row>
        <row r="15456">
          <cell r="A15456" t="str">
            <v>FAC1044</v>
          </cell>
          <cell r="B15456" t="str">
            <v>Bearing # 6210</v>
          </cell>
          <cell r="C15456">
            <v>0</v>
          </cell>
          <cell r="D15456">
            <v>0</v>
          </cell>
          <cell r="E15456">
            <v>0</v>
          </cell>
          <cell r="K15456">
            <v>0</v>
          </cell>
          <cell r="L15456" t="str">
            <v>EA</v>
          </cell>
        </row>
        <row r="15457">
          <cell r="A15457" t="str">
            <v>FAC1045</v>
          </cell>
          <cell r="B15457" t="str">
            <v>Bearing # 6305ZZCM</v>
          </cell>
          <cell r="C15457">
            <v>0</v>
          </cell>
          <cell r="D15457">
            <v>0</v>
          </cell>
          <cell r="E15457">
            <v>0</v>
          </cell>
          <cell r="K15457">
            <v>0</v>
          </cell>
          <cell r="L15457" t="str">
            <v>EA</v>
          </cell>
        </row>
        <row r="15458">
          <cell r="A15458" t="str">
            <v>FAC1046</v>
          </cell>
          <cell r="B15458" t="str">
            <v>Bearing # 6210ZNR</v>
          </cell>
          <cell r="C15458">
            <v>0</v>
          </cell>
          <cell r="D15458">
            <v>0</v>
          </cell>
          <cell r="E15458">
            <v>0</v>
          </cell>
          <cell r="K15458">
            <v>0</v>
          </cell>
          <cell r="L15458" t="str">
            <v>EA</v>
          </cell>
        </row>
        <row r="15459">
          <cell r="A15459" t="str">
            <v>FAC1047</v>
          </cell>
          <cell r="B15459" t="str">
            <v>Bearing # 6210Z/CM</v>
          </cell>
          <cell r="C15459">
            <v>0</v>
          </cell>
          <cell r="D15459">
            <v>0</v>
          </cell>
          <cell r="E15459">
            <v>0</v>
          </cell>
          <cell r="K15459">
            <v>0</v>
          </cell>
          <cell r="L15459" t="str">
            <v>EA</v>
          </cell>
        </row>
        <row r="15460">
          <cell r="A15460" t="str">
            <v>FAC1048</v>
          </cell>
          <cell r="B15460" t="str">
            <v>Bearing # 6308-2Z/C3</v>
          </cell>
          <cell r="C15460">
            <v>0</v>
          </cell>
          <cell r="D15460">
            <v>0</v>
          </cell>
          <cell r="E15460">
            <v>0</v>
          </cell>
          <cell r="K15460">
            <v>0</v>
          </cell>
          <cell r="L15460" t="str">
            <v>EA</v>
          </cell>
        </row>
        <row r="15461">
          <cell r="A15461" t="str">
            <v>FAC1049</v>
          </cell>
          <cell r="B15461" t="str">
            <v>Bearing # 51210</v>
          </cell>
          <cell r="C15461">
            <v>0</v>
          </cell>
          <cell r="D15461">
            <v>0</v>
          </cell>
          <cell r="E15461">
            <v>0</v>
          </cell>
          <cell r="K15461">
            <v>0</v>
          </cell>
          <cell r="L15461" t="str">
            <v>EA</v>
          </cell>
        </row>
        <row r="15462">
          <cell r="A15462" t="str">
            <v>FAC1050</v>
          </cell>
          <cell r="B15462" t="str">
            <v>Bearing # 6209-ZZ</v>
          </cell>
          <cell r="C15462">
            <v>0</v>
          </cell>
          <cell r="D15462">
            <v>0</v>
          </cell>
          <cell r="E15462">
            <v>0</v>
          </cell>
          <cell r="K15462">
            <v>0</v>
          </cell>
          <cell r="L15462" t="str">
            <v>EA</v>
          </cell>
        </row>
        <row r="15463">
          <cell r="A15463" t="str">
            <v>FAC1051</v>
          </cell>
          <cell r="B15463" t="str">
            <v>Bearing # 6209</v>
          </cell>
          <cell r="C15463">
            <v>0</v>
          </cell>
          <cell r="D15463">
            <v>0</v>
          </cell>
          <cell r="E15463">
            <v>0</v>
          </cell>
          <cell r="K15463">
            <v>0</v>
          </cell>
          <cell r="L15463" t="str">
            <v>EA</v>
          </cell>
        </row>
        <row r="15464">
          <cell r="A15464" t="str">
            <v>FAC1052</v>
          </cell>
          <cell r="B15464" t="str">
            <v>Bearing # 6307</v>
          </cell>
          <cell r="C15464">
            <v>0</v>
          </cell>
          <cell r="D15464">
            <v>0</v>
          </cell>
          <cell r="E15464">
            <v>0</v>
          </cell>
          <cell r="K15464">
            <v>0</v>
          </cell>
          <cell r="L15464" t="str">
            <v>EA</v>
          </cell>
        </row>
        <row r="15465">
          <cell r="A15465" t="str">
            <v>FAC1053</v>
          </cell>
          <cell r="B15465" t="str">
            <v>Bearing # 2208</v>
          </cell>
          <cell r="C15465">
            <v>0</v>
          </cell>
          <cell r="D15465">
            <v>0</v>
          </cell>
          <cell r="E15465">
            <v>0</v>
          </cell>
          <cell r="K15465">
            <v>0</v>
          </cell>
          <cell r="L15465" t="str">
            <v>EA</v>
          </cell>
        </row>
        <row r="15466">
          <cell r="A15466" t="str">
            <v>FAC1054</v>
          </cell>
          <cell r="B15466" t="str">
            <v>Bearing # 3203ATN9</v>
          </cell>
          <cell r="C15466">
            <v>0</v>
          </cell>
          <cell r="D15466">
            <v>0</v>
          </cell>
          <cell r="E15466">
            <v>0</v>
          </cell>
          <cell r="K15466">
            <v>0</v>
          </cell>
          <cell r="L15466" t="str">
            <v>EA</v>
          </cell>
        </row>
        <row r="15467">
          <cell r="A15467" t="str">
            <v>FAC1055</v>
          </cell>
          <cell r="B15467" t="str">
            <v>Bearing # 606ZZMC3</v>
          </cell>
          <cell r="C15467">
            <v>0</v>
          </cell>
          <cell r="D15467">
            <v>0</v>
          </cell>
          <cell r="E15467">
            <v>0</v>
          </cell>
          <cell r="K15467">
            <v>0</v>
          </cell>
          <cell r="L15467" t="str">
            <v>EA</v>
          </cell>
        </row>
        <row r="15468">
          <cell r="A15468" t="str">
            <v>FAC1056</v>
          </cell>
          <cell r="B15468" t="str">
            <v>Bearing # 6032-ZZCM</v>
          </cell>
          <cell r="C15468">
            <v>0</v>
          </cell>
          <cell r="D15468">
            <v>0</v>
          </cell>
          <cell r="E15468">
            <v>0</v>
          </cell>
          <cell r="K15468">
            <v>0</v>
          </cell>
          <cell r="L15468" t="str">
            <v>EA</v>
          </cell>
        </row>
        <row r="15469">
          <cell r="A15469" t="str">
            <v>FAC1057</v>
          </cell>
          <cell r="B15469" t="str">
            <v>Bearing # 61900-ZZ</v>
          </cell>
          <cell r="C15469">
            <v>0</v>
          </cell>
          <cell r="D15469">
            <v>0</v>
          </cell>
          <cell r="E15469">
            <v>0</v>
          </cell>
          <cell r="K15469">
            <v>0</v>
          </cell>
          <cell r="L15469" t="str">
            <v>EA</v>
          </cell>
        </row>
        <row r="15470">
          <cell r="A15470" t="str">
            <v>FAC1058</v>
          </cell>
          <cell r="B15470" t="str">
            <v>Bearing # 6007-ZE</v>
          </cell>
          <cell r="C15470">
            <v>0</v>
          </cell>
          <cell r="D15470">
            <v>0</v>
          </cell>
          <cell r="E15470">
            <v>0</v>
          </cell>
          <cell r="K15470">
            <v>0</v>
          </cell>
          <cell r="L15470" t="str">
            <v>EA</v>
          </cell>
        </row>
        <row r="15471">
          <cell r="A15471" t="str">
            <v>FAC1059</v>
          </cell>
          <cell r="B15471" t="str">
            <v>Bearing # 6004-ZZ</v>
          </cell>
          <cell r="C15471">
            <v>0</v>
          </cell>
          <cell r="D15471">
            <v>0</v>
          </cell>
          <cell r="E15471">
            <v>0</v>
          </cell>
          <cell r="K15471">
            <v>0</v>
          </cell>
          <cell r="L15471" t="str">
            <v>EA</v>
          </cell>
        </row>
        <row r="15472">
          <cell r="A15472" t="str">
            <v>FAC1060</v>
          </cell>
          <cell r="B15472" t="str">
            <v>Bearing # 625ZZ1</v>
          </cell>
          <cell r="C15472">
            <v>0</v>
          </cell>
          <cell r="D15472">
            <v>0</v>
          </cell>
          <cell r="E15472">
            <v>0</v>
          </cell>
          <cell r="K15472">
            <v>0</v>
          </cell>
          <cell r="L15472" t="str">
            <v>EA</v>
          </cell>
        </row>
        <row r="15473">
          <cell r="A15473" t="str">
            <v>FAC1061</v>
          </cell>
          <cell r="B15473" t="str">
            <v>Bearing # 638</v>
          </cell>
          <cell r="C15473">
            <v>0</v>
          </cell>
          <cell r="D15473">
            <v>0</v>
          </cell>
          <cell r="E15473">
            <v>0</v>
          </cell>
          <cell r="K15473">
            <v>0</v>
          </cell>
          <cell r="L15473" t="str">
            <v>EA</v>
          </cell>
        </row>
        <row r="15474">
          <cell r="A15474" t="str">
            <v>FAC1062</v>
          </cell>
          <cell r="B15474" t="str">
            <v>Bearing # 3308 ATN9</v>
          </cell>
          <cell r="C15474">
            <v>0</v>
          </cell>
          <cell r="D15474">
            <v>0</v>
          </cell>
          <cell r="E15474">
            <v>0</v>
          </cell>
          <cell r="K15474">
            <v>0</v>
          </cell>
          <cell r="L15474" t="str">
            <v>EA</v>
          </cell>
        </row>
        <row r="15475">
          <cell r="A15475" t="str">
            <v>FAC1063</v>
          </cell>
          <cell r="B15475" t="str">
            <v>Bearing # 6001-ZZ</v>
          </cell>
          <cell r="C15475">
            <v>85</v>
          </cell>
          <cell r="D15475">
            <v>0</v>
          </cell>
          <cell r="E15475">
            <v>0</v>
          </cell>
          <cell r="K15475">
            <v>7</v>
          </cell>
          <cell r="L15475" t="str">
            <v>EA</v>
          </cell>
        </row>
        <row r="15476">
          <cell r="A15476" t="str">
            <v>FAC1064</v>
          </cell>
          <cell r="B15476" t="str">
            <v>Bearing # 6002-ZZ</v>
          </cell>
          <cell r="C15476">
            <v>0</v>
          </cell>
          <cell r="D15476">
            <v>0</v>
          </cell>
          <cell r="E15476">
            <v>0</v>
          </cell>
          <cell r="K15476">
            <v>0</v>
          </cell>
          <cell r="L15476" t="str">
            <v>EA</v>
          </cell>
        </row>
        <row r="15477">
          <cell r="A15477" t="str">
            <v>FAC1065</v>
          </cell>
          <cell r="B15477" t="str">
            <v>Bearing # ASS206-103N</v>
          </cell>
          <cell r="C15477">
            <v>0</v>
          </cell>
          <cell r="D15477">
            <v>0</v>
          </cell>
          <cell r="E15477">
            <v>0</v>
          </cell>
          <cell r="K15477">
            <v>0</v>
          </cell>
          <cell r="L15477" t="str">
            <v>EA</v>
          </cell>
        </row>
        <row r="15478">
          <cell r="A15478" t="str">
            <v>FAC1066</v>
          </cell>
          <cell r="B15478" t="str">
            <v>Bearing # 2909</v>
          </cell>
          <cell r="C15478">
            <v>0</v>
          </cell>
          <cell r="D15478">
            <v>0</v>
          </cell>
          <cell r="E15478">
            <v>0</v>
          </cell>
          <cell r="K15478">
            <v>0</v>
          </cell>
          <cell r="L15478" t="str">
            <v>EA</v>
          </cell>
        </row>
        <row r="15479">
          <cell r="A15479" t="str">
            <v>FAC1067</v>
          </cell>
          <cell r="B15479" t="str">
            <v>Bearing # 628-ZZ</v>
          </cell>
          <cell r="C15479">
            <v>0</v>
          </cell>
          <cell r="D15479">
            <v>0</v>
          </cell>
          <cell r="E15479">
            <v>0</v>
          </cell>
          <cell r="K15479">
            <v>0</v>
          </cell>
          <cell r="L15479" t="str">
            <v>EA</v>
          </cell>
        </row>
        <row r="15480">
          <cell r="A15480" t="str">
            <v>FAC1068</v>
          </cell>
          <cell r="B15480" t="str">
            <v>Bearing # 6301-ZZ</v>
          </cell>
          <cell r="C15480">
            <v>113</v>
          </cell>
          <cell r="D15480">
            <v>100</v>
          </cell>
          <cell r="E15480">
            <v>0</v>
          </cell>
          <cell r="K15480">
            <v>7</v>
          </cell>
          <cell r="L15480" t="str">
            <v>EA</v>
          </cell>
        </row>
        <row r="15481">
          <cell r="A15481" t="str">
            <v>FAC1069</v>
          </cell>
          <cell r="B15481" t="str">
            <v>Bearing # UCP-205-16</v>
          </cell>
          <cell r="C15481">
            <v>0</v>
          </cell>
          <cell r="D15481">
            <v>0</v>
          </cell>
          <cell r="E15481">
            <v>0</v>
          </cell>
          <cell r="K15481">
            <v>0</v>
          </cell>
          <cell r="L15481" t="str">
            <v>EA</v>
          </cell>
        </row>
        <row r="15482">
          <cell r="A15482" t="str">
            <v>FAC1070</v>
          </cell>
          <cell r="B15482" t="str">
            <v>3EC-24-41280 PIN</v>
          </cell>
          <cell r="C15482">
            <v>1799</v>
          </cell>
          <cell r="D15482">
            <v>0</v>
          </cell>
          <cell r="E15482">
            <v>0</v>
          </cell>
          <cell r="K15482">
            <v>0</v>
          </cell>
          <cell r="L15482" t="str">
            <v>EA</v>
          </cell>
        </row>
        <row r="15483">
          <cell r="A15483" t="str">
            <v>FAC1071</v>
          </cell>
          <cell r="B15483" t="str">
            <v>3EC-24-41240 BUSHING</v>
          </cell>
          <cell r="C15483">
            <v>5579</v>
          </cell>
          <cell r="D15483">
            <v>12</v>
          </cell>
          <cell r="E15483">
            <v>0</v>
          </cell>
          <cell r="K15483">
            <v>0</v>
          </cell>
          <cell r="L15483" t="str">
            <v>EA</v>
          </cell>
        </row>
        <row r="15484">
          <cell r="A15484" t="str">
            <v>FAC1072</v>
          </cell>
          <cell r="B15484" t="str">
            <v>01598-02021 NUT</v>
          </cell>
          <cell r="C15484">
            <v>826</v>
          </cell>
          <cell r="D15484">
            <v>10</v>
          </cell>
          <cell r="E15484">
            <v>0</v>
          </cell>
          <cell r="K15484">
            <v>0</v>
          </cell>
          <cell r="L15484" t="str">
            <v>EA</v>
          </cell>
        </row>
        <row r="15485">
          <cell r="A15485" t="str">
            <v>FAC1073</v>
          </cell>
          <cell r="B15485" t="str">
            <v>3EC-24-41270SG PIN</v>
          </cell>
          <cell r="C15485">
            <v>3759</v>
          </cell>
          <cell r="D15485">
            <v>0</v>
          </cell>
          <cell r="E15485">
            <v>0</v>
          </cell>
          <cell r="K15485">
            <v>0</v>
          </cell>
          <cell r="L15485" t="str">
            <v>EA</v>
          </cell>
        </row>
        <row r="15486">
          <cell r="A15486" t="str">
            <v>FAC1074</v>
          </cell>
          <cell r="B15486" t="str">
            <v>37B-1GT-3020-T TIRE 7.00-12</v>
          </cell>
          <cell r="C15486">
            <v>10530</v>
          </cell>
          <cell r="D15486">
            <v>0</v>
          </cell>
          <cell r="E15486">
            <v>0</v>
          </cell>
          <cell r="K15486">
            <v>0</v>
          </cell>
          <cell r="L15486" t="str">
            <v>EA</v>
          </cell>
        </row>
        <row r="15487">
          <cell r="A15487" t="str">
            <v>FAC1075</v>
          </cell>
          <cell r="B15487" t="str">
            <v>O-ring 3x17mm</v>
          </cell>
          <cell r="C15487">
            <v>5.4</v>
          </cell>
          <cell r="D15487">
            <v>0</v>
          </cell>
          <cell r="E15487">
            <v>0</v>
          </cell>
          <cell r="K15487">
            <v>15</v>
          </cell>
          <cell r="L15487" t="str">
            <v>EA</v>
          </cell>
        </row>
        <row r="15488">
          <cell r="A15488" t="str">
            <v>FAC1076</v>
          </cell>
          <cell r="B15488" t="str">
            <v>O-ring 2x12 mm</v>
          </cell>
          <cell r="C15488">
            <v>4</v>
          </cell>
          <cell r="D15488">
            <v>0</v>
          </cell>
          <cell r="E15488">
            <v>0</v>
          </cell>
          <cell r="K15488">
            <v>15</v>
          </cell>
          <cell r="L15488" t="str">
            <v>EA</v>
          </cell>
        </row>
        <row r="15489">
          <cell r="A15489" t="str">
            <v>FAC1077</v>
          </cell>
          <cell r="B15489" t="str">
            <v>O-ring 2x3 mm</v>
          </cell>
          <cell r="C15489">
            <v>3</v>
          </cell>
          <cell r="D15489">
            <v>0</v>
          </cell>
          <cell r="E15489">
            <v>0</v>
          </cell>
          <cell r="K15489">
            <v>15</v>
          </cell>
          <cell r="L15489" t="str">
            <v>EA</v>
          </cell>
        </row>
        <row r="15490">
          <cell r="A15490" t="str">
            <v>FAC1078</v>
          </cell>
          <cell r="B15490" t="str">
            <v>Bearing # UCP-205J</v>
          </cell>
          <cell r="C15490">
            <v>0</v>
          </cell>
          <cell r="D15490">
            <v>0</v>
          </cell>
          <cell r="E15490">
            <v>0</v>
          </cell>
          <cell r="K15490">
            <v>0</v>
          </cell>
          <cell r="L15490" t="str">
            <v>EA</v>
          </cell>
        </row>
        <row r="15491">
          <cell r="A15491" t="str">
            <v>FAC1079</v>
          </cell>
          <cell r="B15491" t="str">
            <v>LPG MORRIS 25-3.5 MLP</v>
          </cell>
          <cell r="C15491">
            <v>2100</v>
          </cell>
          <cell r="D15491">
            <v>0</v>
          </cell>
          <cell r="E15491">
            <v>0</v>
          </cell>
          <cell r="K15491">
            <v>7</v>
          </cell>
          <cell r="L15491" t="str">
            <v>EA</v>
          </cell>
        </row>
        <row r="15492">
          <cell r="A15492" t="str">
            <v>FAC1080</v>
          </cell>
          <cell r="B15492" t="str">
            <v>Bearing # 6306</v>
          </cell>
          <cell r="C15492">
            <v>0</v>
          </cell>
          <cell r="D15492">
            <v>0</v>
          </cell>
          <cell r="E15492">
            <v>0</v>
          </cell>
          <cell r="K15492">
            <v>0</v>
          </cell>
          <cell r="L15492" t="str">
            <v>EA</v>
          </cell>
        </row>
        <row r="15493">
          <cell r="A15493" t="str">
            <v>FAC1081</v>
          </cell>
          <cell r="B15493" t="str">
            <v>ABRASIVE FLAP WHEEL 4"x1" no 60 ไม่มีแกน</v>
          </cell>
          <cell r="C15493">
            <v>0</v>
          </cell>
          <cell r="D15493">
            <v>0</v>
          </cell>
          <cell r="E15493">
            <v>0</v>
          </cell>
          <cell r="K15493">
            <v>0</v>
          </cell>
          <cell r="L15493" t="str">
            <v>EA</v>
          </cell>
        </row>
        <row r="15494">
          <cell r="A15494" t="str">
            <v>FAC1082</v>
          </cell>
          <cell r="B15494" t="str">
            <v>ABRASIVE FLAP WHEEL 4"x1" no 80 ไม่มีแกน</v>
          </cell>
          <cell r="C15494">
            <v>0</v>
          </cell>
          <cell r="D15494">
            <v>0</v>
          </cell>
          <cell r="E15494">
            <v>0</v>
          </cell>
          <cell r="K15494">
            <v>0</v>
          </cell>
          <cell r="L15494" t="str">
            <v>EA</v>
          </cell>
        </row>
        <row r="15495">
          <cell r="A15495" t="str">
            <v>FAC1083</v>
          </cell>
          <cell r="B15495" t="str">
            <v>ABRASIVE FLAP WHEEL 4"x1"no 240 ไม่มีแกน</v>
          </cell>
          <cell r="C15495">
            <v>0</v>
          </cell>
          <cell r="D15495">
            <v>0</v>
          </cell>
          <cell r="E15495">
            <v>0</v>
          </cell>
          <cell r="K15495">
            <v>0</v>
          </cell>
          <cell r="L15495" t="str">
            <v>EA</v>
          </cell>
        </row>
        <row r="15496">
          <cell r="A15496" t="str">
            <v>FAC1084</v>
          </cell>
          <cell r="B15496" t="str">
            <v>ABRASIVE FLAP WHEEL size 50x10 #80</v>
          </cell>
          <cell r="C15496">
            <v>0</v>
          </cell>
          <cell r="D15496">
            <v>0</v>
          </cell>
          <cell r="E15496">
            <v>0</v>
          </cell>
          <cell r="K15496">
            <v>0</v>
          </cell>
          <cell r="L15496" t="str">
            <v>EA</v>
          </cell>
        </row>
        <row r="15497">
          <cell r="A15497" t="str">
            <v>FAC1085</v>
          </cell>
          <cell r="B15497" t="str">
            <v>ABRASIVE FLAP WHEEL size 50x10 #240</v>
          </cell>
          <cell r="C15497">
            <v>0</v>
          </cell>
          <cell r="D15497">
            <v>0</v>
          </cell>
          <cell r="E15497">
            <v>0</v>
          </cell>
          <cell r="K15497">
            <v>0</v>
          </cell>
          <cell r="L15497" t="str">
            <v>EA</v>
          </cell>
        </row>
        <row r="15498">
          <cell r="A15498" t="str">
            <v>FAC1086</v>
          </cell>
          <cell r="B15498" t="str">
            <v>BULB 24V 10W SINGLE POINT</v>
          </cell>
          <cell r="C15498">
            <v>0</v>
          </cell>
          <cell r="D15498">
            <v>0</v>
          </cell>
          <cell r="E15498">
            <v>0</v>
          </cell>
          <cell r="K15498">
            <v>0</v>
          </cell>
          <cell r="L15498" t="str">
            <v>EA</v>
          </cell>
        </row>
        <row r="15499">
          <cell r="A15499" t="str">
            <v>FAC1087</v>
          </cell>
          <cell r="B15499" t="str">
            <v>BULB 24V 35W SINGLE POINT</v>
          </cell>
          <cell r="C15499">
            <v>0</v>
          </cell>
          <cell r="D15499">
            <v>0</v>
          </cell>
          <cell r="E15499">
            <v>0</v>
          </cell>
          <cell r="K15499">
            <v>0</v>
          </cell>
          <cell r="L15499" t="str">
            <v>EA</v>
          </cell>
        </row>
        <row r="15500">
          <cell r="A15500" t="str">
            <v>FAC1088</v>
          </cell>
          <cell r="B15500" t="str">
            <v>ENDMILL CARBIDE NEOCUT-PRO #SL3 M2</v>
          </cell>
          <cell r="C15500">
            <v>0</v>
          </cell>
          <cell r="D15500">
            <v>0</v>
          </cell>
          <cell r="E15500">
            <v>0</v>
          </cell>
          <cell r="K15500">
            <v>0</v>
          </cell>
          <cell r="L15500" t="str">
            <v>EA</v>
          </cell>
        </row>
        <row r="15501">
          <cell r="A15501" t="str">
            <v>FAC1089</v>
          </cell>
          <cell r="B15501" t="str">
            <v>INSULATED SPADE TERMINAL VF.125-M3A</v>
          </cell>
          <cell r="C15501">
            <v>0</v>
          </cell>
          <cell r="D15501">
            <v>0</v>
          </cell>
          <cell r="E15501">
            <v>0</v>
          </cell>
          <cell r="K15501">
            <v>0</v>
          </cell>
          <cell r="L15501" t="str">
            <v>EA</v>
          </cell>
        </row>
        <row r="15502">
          <cell r="A15502" t="str">
            <v>FAC1090</v>
          </cell>
          <cell r="B15502" t="str">
            <v>INSULATED TERMINAL RING TYPE NO.2-6</v>
          </cell>
          <cell r="C15502">
            <v>0</v>
          </cell>
          <cell r="D15502">
            <v>0</v>
          </cell>
          <cell r="E15502">
            <v>0</v>
          </cell>
          <cell r="K15502">
            <v>0</v>
          </cell>
          <cell r="L15502" t="str">
            <v>EA</v>
          </cell>
        </row>
        <row r="15503">
          <cell r="A15503" t="str">
            <v>FAC1091</v>
          </cell>
          <cell r="B15503" t="str">
            <v>INSULATED TERMINAL "RING TYPE"</v>
          </cell>
          <cell r="C15503">
            <v>0</v>
          </cell>
          <cell r="D15503">
            <v>0</v>
          </cell>
          <cell r="E15503">
            <v>0</v>
          </cell>
          <cell r="K15503">
            <v>0</v>
          </cell>
          <cell r="L15503" t="str">
            <v>EA</v>
          </cell>
        </row>
        <row r="15504">
          <cell r="A15504" t="str">
            <v>FAC1092</v>
          </cell>
          <cell r="B15504" t="str">
            <v>QUIK EPOXY STEEL</v>
          </cell>
          <cell r="C15504">
            <v>128</v>
          </cell>
          <cell r="D15504">
            <v>14</v>
          </cell>
          <cell r="E15504">
            <v>0</v>
          </cell>
          <cell r="K15504">
            <v>7</v>
          </cell>
          <cell r="L15504" t="str">
            <v>EA</v>
          </cell>
        </row>
        <row r="15505">
          <cell r="A15505" t="str">
            <v>FAC1093</v>
          </cell>
          <cell r="B15505" t="str">
            <v>SAKURA SOLID MARKER(YELLOW)</v>
          </cell>
          <cell r="C15505">
            <v>0</v>
          </cell>
          <cell r="D15505">
            <v>0</v>
          </cell>
          <cell r="E15505">
            <v>0</v>
          </cell>
          <cell r="K15505">
            <v>0</v>
          </cell>
          <cell r="L15505" t="str">
            <v>EA</v>
          </cell>
        </row>
        <row r="15506">
          <cell r="A15506" t="str">
            <v>FAC1095</v>
          </cell>
          <cell r="B15506" t="str">
            <v>STORE FORM THL-SR-001-F1</v>
          </cell>
          <cell r="C15506">
            <v>0</v>
          </cell>
          <cell r="D15506">
            <v>0</v>
          </cell>
          <cell r="E15506">
            <v>0</v>
          </cell>
          <cell r="K15506">
            <v>0</v>
          </cell>
          <cell r="L15506" t="str">
            <v>EA</v>
          </cell>
        </row>
        <row r="15507">
          <cell r="A15507" t="str">
            <v>FAC1096</v>
          </cell>
          <cell r="B15507" t="str">
            <v>ผ้าทรายสายพาน Y966TN(T)#80 25*1826mm</v>
          </cell>
          <cell r="C15507">
            <v>0</v>
          </cell>
          <cell r="D15507">
            <v>0</v>
          </cell>
          <cell r="E15507">
            <v>0</v>
          </cell>
          <cell r="K15507">
            <v>0</v>
          </cell>
          <cell r="L15507" t="str">
            <v>EA</v>
          </cell>
        </row>
        <row r="15508">
          <cell r="A15508" t="str">
            <v>FAC1097</v>
          </cell>
          <cell r="B15508" t="str">
            <v>รองเท้านิรภัย #9518 พื้น PU-BL</v>
          </cell>
          <cell r="C15508">
            <v>745</v>
          </cell>
          <cell r="D15508">
            <v>4</v>
          </cell>
          <cell r="E15508">
            <v>0</v>
          </cell>
          <cell r="K15508">
            <v>0</v>
          </cell>
          <cell r="L15508" t="str">
            <v>EA</v>
          </cell>
        </row>
        <row r="15509">
          <cell r="A15509" t="str">
            <v>FAC1098</v>
          </cell>
          <cell r="B15509" t="str">
            <v>Safety Shoes แบบช่างเชื่อม รุ่น TS328EST</v>
          </cell>
          <cell r="C15509">
            <v>1470</v>
          </cell>
          <cell r="D15509">
            <v>1</v>
          </cell>
          <cell r="E15509">
            <v>0</v>
          </cell>
          <cell r="K15509">
            <v>0</v>
          </cell>
          <cell r="L15509" t="str">
            <v>EA</v>
          </cell>
        </row>
        <row r="15510">
          <cell r="A15510" t="str">
            <v>FAC1099</v>
          </cell>
          <cell r="B15510" t="str">
            <v>FIBER GRIDER DISC 14"</v>
          </cell>
          <cell r="C15510">
            <v>80</v>
          </cell>
          <cell r="D15510">
            <v>10</v>
          </cell>
          <cell r="E15510">
            <v>0</v>
          </cell>
          <cell r="K15510">
            <v>7</v>
          </cell>
          <cell r="L15510" t="str">
            <v>EA</v>
          </cell>
        </row>
        <row r="15511">
          <cell r="A15511" t="str">
            <v>FAC1100</v>
          </cell>
          <cell r="B15511" t="str">
            <v>PEN PERMANENT MARKEK 2 HEAD #HORSE RED</v>
          </cell>
          <cell r="C15511">
            <v>132.71</v>
          </cell>
          <cell r="D15511">
            <v>0</v>
          </cell>
          <cell r="E15511">
            <v>0</v>
          </cell>
          <cell r="K15511">
            <v>7</v>
          </cell>
          <cell r="L15511" t="str">
            <v>PAC</v>
          </cell>
        </row>
        <row r="15512">
          <cell r="A15512" t="str">
            <v>FAC1101</v>
          </cell>
          <cell r="B15512" t="str">
            <v>OTC2670-033 OTC SUPPER COOLANT 10 L</v>
          </cell>
          <cell r="C15512">
            <v>4000</v>
          </cell>
          <cell r="D15512">
            <v>0</v>
          </cell>
          <cell r="E15512">
            <v>0</v>
          </cell>
          <cell r="K15512">
            <v>7</v>
          </cell>
          <cell r="L15512" t="str">
            <v>EA</v>
          </cell>
        </row>
        <row r="15513">
          <cell r="A15513" t="str">
            <v>FAC1102</v>
          </cell>
          <cell r="B15513" t="str">
            <v>Motor Hascon 1/2 HP, 4P B3M, 220V</v>
          </cell>
          <cell r="C15513">
            <v>3400</v>
          </cell>
          <cell r="D15513">
            <v>0</v>
          </cell>
          <cell r="E15513">
            <v>0</v>
          </cell>
          <cell r="K15513">
            <v>7</v>
          </cell>
          <cell r="L15513" t="str">
            <v>EA</v>
          </cell>
        </row>
        <row r="15514">
          <cell r="A15514" t="str">
            <v>FAC1103</v>
          </cell>
          <cell r="B15514" t="str">
            <v>Straight Joint PVC 3/4"</v>
          </cell>
          <cell r="C15514">
            <v>10</v>
          </cell>
          <cell r="D15514">
            <v>0</v>
          </cell>
          <cell r="E15514">
            <v>0</v>
          </cell>
          <cell r="K15514">
            <v>7</v>
          </cell>
          <cell r="L15514" t="str">
            <v>EA</v>
          </cell>
        </row>
        <row r="15515">
          <cell r="A15515" t="str">
            <v>FAC1104</v>
          </cell>
          <cell r="B15515" t="str">
            <v>Threaded Joint PVC 3/4"</v>
          </cell>
          <cell r="C15515">
            <v>15</v>
          </cell>
          <cell r="D15515">
            <v>0</v>
          </cell>
          <cell r="E15515">
            <v>0</v>
          </cell>
          <cell r="K15515">
            <v>7</v>
          </cell>
          <cell r="L15515" t="str">
            <v>EA</v>
          </cell>
        </row>
        <row r="15516">
          <cell r="A15516" t="str">
            <v>FAC1105</v>
          </cell>
          <cell r="B15516" t="str">
            <v>Male Threaded Joint PVC 3/4"</v>
          </cell>
          <cell r="C15516">
            <v>15</v>
          </cell>
          <cell r="D15516">
            <v>0</v>
          </cell>
          <cell r="E15516">
            <v>0</v>
          </cell>
          <cell r="K15516">
            <v>7</v>
          </cell>
          <cell r="L15516" t="str">
            <v>EA</v>
          </cell>
        </row>
        <row r="15517">
          <cell r="A15517" t="str">
            <v>FAC1106</v>
          </cell>
          <cell r="B15517" t="str">
            <v>Pipe Hlue 250g</v>
          </cell>
          <cell r="C15517">
            <v>185</v>
          </cell>
          <cell r="D15517">
            <v>0</v>
          </cell>
          <cell r="E15517">
            <v>0</v>
          </cell>
          <cell r="K15517">
            <v>7</v>
          </cell>
          <cell r="L15517" t="str">
            <v>EA</v>
          </cell>
        </row>
        <row r="15518">
          <cell r="A15518" t="str">
            <v>FAC1107</v>
          </cell>
          <cell r="B15518" t="str">
            <v>Ball Valve Sanwa 3/4"</v>
          </cell>
          <cell r="C15518">
            <v>215</v>
          </cell>
          <cell r="D15518">
            <v>0</v>
          </cell>
          <cell r="E15518">
            <v>0</v>
          </cell>
          <cell r="K15518">
            <v>7</v>
          </cell>
          <cell r="L15518" t="str">
            <v>EA</v>
          </cell>
        </row>
        <row r="15519">
          <cell r="A15519" t="str">
            <v>FAC1108</v>
          </cell>
          <cell r="B15519" t="str">
            <v>PVC  3/4"</v>
          </cell>
          <cell r="C15519">
            <v>125</v>
          </cell>
          <cell r="D15519">
            <v>0</v>
          </cell>
          <cell r="E15519">
            <v>0</v>
          </cell>
          <cell r="K15519">
            <v>7</v>
          </cell>
          <cell r="L15519" t="str">
            <v>EA</v>
          </cell>
        </row>
        <row r="15520">
          <cell r="A15520" t="str">
            <v>FAC1109</v>
          </cell>
          <cell r="B15520" t="str">
            <v>163535 CAPACITOR 16000 uf</v>
          </cell>
          <cell r="C15520">
            <v>0</v>
          </cell>
          <cell r="D15520">
            <v>0</v>
          </cell>
          <cell r="E15520">
            <v>0</v>
          </cell>
          <cell r="K15520">
            <v>0</v>
          </cell>
          <cell r="L15520" t="str">
            <v>EA</v>
          </cell>
        </row>
        <row r="15521">
          <cell r="A15521" t="str">
            <v>FAC1110</v>
          </cell>
          <cell r="B15521" t="str">
            <v>Conatact Tip 1.2 mm. (KR.3038G) Robotaco</v>
          </cell>
          <cell r="C15521">
            <v>0</v>
          </cell>
          <cell r="D15521">
            <v>0</v>
          </cell>
          <cell r="E15521">
            <v>0</v>
          </cell>
          <cell r="K15521">
            <v>0</v>
          </cell>
          <cell r="L15521" t="str">
            <v>EA</v>
          </cell>
        </row>
        <row r="15522">
          <cell r="A15522" t="str">
            <v>FAC1111</v>
          </cell>
          <cell r="B15522" t="str">
            <v>Conatact Tip HDS M12/1.6/45=12 Silver</v>
          </cell>
          <cell r="C15522">
            <v>0</v>
          </cell>
          <cell r="D15522">
            <v>0</v>
          </cell>
          <cell r="E15522">
            <v>0</v>
          </cell>
          <cell r="K15522">
            <v>0</v>
          </cell>
          <cell r="L15522" t="str">
            <v>EA</v>
          </cell>
        </row>
        <row r="15523">
          <cell r="A15523" t="str">
            <v>FAC1112</v>
          </cell>
          <cell r="B15523" t="str">
            <v>Scoth-Britel แปรงขัดพื้นสีแดง (หยาบ 18")</v>
          </cell>
          <cell r="C15523">
            <v>343</v>
          </cell>
          <cell r="D15523">
            <v>8</v>
          </cell>
          <cell r="E15523">
            <v>0</v>
          </cell>
          <cell r="K15523">
            <v>7</v>
          </cell>
          <cell r="L15523" t="str">
            <v>EA</v>
          </cell>
        </row>
        <row r="15524">
          <cell r="A15524" t="str">
            <v>FAC1113</v>
          </cell>
          <cell r="B15524" t="str">
            <v>Retainer Captorch Series 220854</v>
          </cell>
          <cell r="C15524">
            <v>0</v>
          </cell>
          <cell r="D15524">
            <v>0</v>
          </cell>
          <cell r="E15524">
            <v>0</v>
          </cell>
          <cell r="K15524">
            <v>0</v>
          </cell>
          <cell r="L15524" t="str">
            <v>EA</v>
          </cell>
        </row>
        <row r="15525">
          <cell r="A15525" t="str">
            <v>FAC1114</v>
          </cell>
          <cell r="B15525" t="str">
            <v>Mini Bereler Amb-0307A Size 12.7x12.7 mm</v>
          </cell>
          <cell r="C15525">
            <v>0</v>
          </cell>
          <cell r="D15525">
            <v>0</v>
          </cell>
          <cell r="E15525">
            <v>0</v>
          </cell>
          <cell r="K15525">
            <v>0</v>
          </cell>
          <cell r="L15525" t="str">
            <v>EA</v>
          </cell>
        </row>
        <row r="15526">
          <cell r="A15526" t="str">
            <v>FAC1115</v>
          </cell>
          <cell r="B15526" t="str">
            <v>Coolant Ptt Hiku Syn W-10</v>
          </cell>
          <cell r="C15526">
            <v>0</v>
          </cell>
          <cell r="D15526">
            <v>0</v>
          </cell>
          <cell r="E15526">
            <v>0</v>
          </cell>
          <cell r="K15526">
            <v>0</v>
          </cell>
          <cell r="L15526" t="str">
            <v>EA</v>
          </cell>
        </row>
        <row r="15527">
          <cell r="A15527" t="str">
            <v>FAC1116</v>
          </cell>
          <cell r="B15527" t="str">
            <v>Nozzle 2.0 mm (PT-36) P/N 558006020</v>
          </cell>
          <cell r="C15527">
            <v>0</v>
          </cell>
          <cell r="D15527">
            <v>0</v>
          </cell>
          <cell r="E15527">
            <v>0</v>
          </cell>
          <cell r="K15527">
            <v>0</v>
          </cell>
          <cell r="L15527" t="str">
            <v>EA</v>
          </cell>
        </row>
        <row r="15528">
          <cell r="A15528" t="str">
            <v>FAC1117</v>
          </cell>
          <cell r="B15528" t="str">
            <v>Puncht Die 22 mm (Krasstec)</v>
          </cell>
          <cell r="C15528">
            <v>0</v>
          </cell>
          <cell r="D15528">
            <v>0</v>
          </cell>
          <cell r="E15528">
            <v>0</v>
          </cell>
          <cell r="K15528">
            <v>0</v>
          </cell>
          <cell r="L15528" t="str">
            <v>SET</v>
          </cell>
        </row>
        <row r="15529">
          <cell r="A15529" t="str">
            <v>FAC1118</v>
          </cell>
          <cell r="B15529" t="str">
            <v>Puncht Die 14 mm (Krasstbc)</v>
          </cell>
          <cell r="C15529">
            <v>0</v>
          </cell>
          <cell r="D15529">
            <v>0</v>
          </cell>
          <cell r="E15529">
            <v>0</v>
          </cell>
          <cell r="K15529">
            <v>0</v>
          </cell>
          <cell r="L15529" t="str">
            <v>SET</v>
          </cell>
        </row>
        <row r="15530">
          <cell r="A15530" t="str">
            <v>FAC1119</v>
          </cell>
          <cell r="B15530" t="str">
            <v>Puncht Die 10 mm (Krasstbc)</v>
          </cell>
          <cell r="C15530">
            <v>0</v>
          </cell>
          <cell r="D15530">
            <v>0</v>
          </cell>
          <cell r="E15530">
            <v>0</v>
          </cell>
          <cell r="K15530">
            <v>0</v>
          </cell>
          <cell r="L15530" t="str">
            <v>SET</v>
          </cell>
        </row>
        <row r="15531">
          <cell r="A15531" t="str">
            <v>FAC1120</v>
          </cell>
          <cell r="B15531" t="str">
            <v>Puncht Die 8 mm (Krasstbc)</v>
          </cell>
          <cell r="C15531">
            <v>0</v>
          </cell>
          <cell r="D15531">
            <v>0</v>
          </cell>
          <cell r="E15531">
            <v>0</v>
          </cell>
          <cell r="K15531">
            <v>0</v>
          </cell>
          <cell r="L15531" t="str">
            <v>SET</v>
          </cell>
        </row>
        <row r="15532">
          <cell r="A15532" t="str">
            <v>FAC1121</v>
          </cell>
          <cell r="B15532" t="str">
            <v>No Mar Brake Die Film (6"x0.015"x100ft)</v>
          </cell>
          <cell r="C15532">
            <v>0</v>
          </cell>
          <cell r="D15532">
            <v>0</v>
          </cell>
          <cell r="E15532">
            <v>0</v>
          </cell>
          <cell r="K15532">
            <v>0</v>
          </cell>
          <cell r="L15532" t="str">
            <v>RL</v>
          </cell>
        </row>
        <row r="15533">
          <cell r="A15533" t="str">
            <v>FAC1122</v>
          </cell>
          <cell r="B15533" t="str">
            <v>Counter Sink 30 mm (Taper Shark)</v>
          </cell>
          <cell r="C15533">
            <v>0</v>
          </cell>
          <cell r="D15533">
            <v>0</v>
          </cell>
          <cell r="E15533">
            <v>0</v>
          </cell>
          <cell r="K15533">
            <v>0</v>
          </cell>
          <cell r="L15533" t="str">
            <v>EA</v>
          </cell>
        </row>
        <row r="15534">
          <cell r="A15534" t="str">
            <v>FAC1123</v>
          </cell>
          <cell r="B15534" t="str">
            <v>Puncht Die 12 mm (Krasstbc)</v>
          </cell>
          <cell r="C15534">
            <v>0</v>
          </cell>
          <cell r="D15534">
            <v>0</v>
          </cell>
          <cell r="E15534">
            <v>0</v>
          </cell>
          <cell r="K15534">
            <v>0</v>
          </cell>
          <cell r="L15534" t="str">
            <v>SET</v>
          </cell>
        </row>
        <row r="15535">
          <cell r="A15535" t="str">
            <v>FAC1124</v>
          </cell>
          <cell r="B15535" t="str">
            <v>Argon MIX O2 2%</v>
          </cell>
          <cell r="C15535">
            <v>8505</v>
          </cell>
          <cell r="D15535">
            <v>3</v>
          </cell>
          <cell r="E15535">
            <v>1</v>
          </cell>
          <cell r="K15535">
            <v>0</v>
          </cell>
          <cell r="L15535" t="str">
            <v>PAC</v>
          </cell>
        </row>
        <row r="15536">
          <cell r="A15536" t="str">
            <v>FAC1125</v>
          </cell>
          <cell r="B15536" t="str">
            <v>Scame 3P+IP44 16A 380-415v(Female Small)</v>
          </cell>
          <cell r="C15536">
            <v>0</v>
          </cell>
          <cell r="D15536">
            <v>0</v>
          </cell>
          <cell r="E15536">
            <v>0</v>
          </cell>
          <cell r="K15536">
            <v>0</v>
          </cell>
          <cell r="L15536" t="str">
            <v>EA</v>
          </cell>
        </row>
        <row r="15537">
          <cell r="A15537" t="str">
            <v>FAC1126</v>
          </cell>
          <cell r="B15537" t="str">
            <v>Scame 3P+IP 44 16A 380-415v (Male Small)</v>
          </cell>
          <cell r="C15537">
            <v>0</v>
          </cell>
          <cell r="D15537">
            <v>0</v>
          </cell>
          <cell r="E15537">
            <v>0</v>
          </cell>
          <cell r="K15537">
            <v>0</v>
          </cell>
          <cell r="L15537" t="str">
            <v>EA</v>
          </cell>
        </row>
        <row r="15538">
          <cell r="A15538" t="str">
            <v>FAC1127</v>
          </cell>
          <cell r="B15538" t="str">
            <v>Scane IP 66 / P67 63A 380-415v. (Female)</v>
          </cell>
          <cell r="C15538">
            <v>0</v>
          </cell>
          <cell r="D15538">
            <v>0</v>
          </cell>
          <cell r="E15538">
            <v>0</v>
          </cell>
          <cell r="K15538">
            <v>0</v>
          </cell>
          <cell r="L15538" t="str">
            <v>EA</v>
          </cell>
        </row>
        <row r="15539">
          <cell r="A15539" t="str">
            <v>FAC1128</v>
          </cell>
          <cell r="B15539" t="str">
            <v>Scane IP 66 / P67 63A 380-415v. (Male)</v>
          </cell>
          <cell r="C15539">
            <v>0</v>
          </cell>
          <cell r="D15539">
            <v>0</v>
          </cell>
          <cell r="E15539">
            <v>0</v>
          </cell>
          <cell r="K15539">
            <v>0</v>
          </cell>
          <cell r="L15539" t="str">
            <v>EA</v>
          </cell>
        </row>
        <row r="15540">
          <cell r="A15540" t="str">
            <v>FAC1129</v>
          </cell>
          <cell r="B15540" t="str">
            <v>Bearing # 6204-ZZ</v>
          </cell>
          <cell r="C15540">
            <v>100</v>
          </cell>
          <cell r="D15540">
            <v>0</v>
          </cell>
          <cell r="E15540">
            <v>0</v>
          </cell>
          <cell r="K15540">
            <v>7</v>
          </cell>
          <cell r="L15540" t="str">
            <v>EA</v>
          </cell>
        </row>
        <row r="15541">
          <cell r="A15541" t="str">
            <v>FAC1130</v>
          </cell>
          <cell r="B15541" t="str">
            <v>HAMMERS "THOREX RAWHIDE" NO.9</v>
          </cell>
          <cell r="C15541">
            <v>5100</v>
          </cell>
          <cell r="D15541">
            <v>5</v>
          </cell>
          <cell r="E15541">
            <v>0</v>
          </cell>
          <cell r="K15541">
            <v>7</v>
          </cell>
          <cell r="L15541" t="str">
            <v>EA</v>
          </cell>
        </row>
        <row r="15542">
          <cell r="A15542" t="str">
            <v>FAC1131</v>
          </cell>
          <cell r="B15542" t="str">
            <v>Mini-Hand Scratch Brush Curved Edge (SS)</v>
          </cell>
          <cell r="C15542">
            <v>165</v>
          </cell>
          <cell r="D15542">
            <v>24</v>
          </cell>
          <cell r="E15542">
            <v>0</v>
          </cell>
          <cell r="K15542">
            <v>7</v>
          </cell>
          <cell r="L15542" t="str">
            <v>EA</v>
          </cell>
        </row>
        <row r="15543">
          <cell r="A15543" t="str">
            <v>FAC1132</v>
          </cell>
          <cell r="B15543" t="str">
            <v>Pliers Standard Ling Nose 6.88"</v>
          </cell>
          <cell r="C15543">
            <v>395</v>
          </cell>
          <cell r="D15543">
            <v>0</v>
          </cell>
          <cell r="E15543">
            <v>0</v>
          </cell>
          <cell r="K15543">
            <v>7</v>
          </cell>
          <cell r="L15543" t="str">
            <v>EA</v>
          </cell>
        </row>
        <row r="15544">
          <cell r="A15544" t="str">
            <v>FAC1133</v>
          </cell>
          <cell r="B15544" t="str">
            <v>SHIH-TZU Paper A4 70 Gram.</v>
          </cell>
          <cell r="C15544">
            <v>421.5</v>
          </cell>
          <cell r="D15544">
            <v>0</v>
          </cell>
          <cell r="E15544">
            <v>0</v>
          </cell>
          <cell r="K15544">
            <v>7</v>
          </cell>
          <cell r="L15544" t="str">
            <v>PAC</v>
          </cell>
        </row>
        <row r="15545">
          <cell r="A15545" t="str">
            <v>FAC1134</v>
          </cell>
          <cell r="B15545" t="str">
            <v>Rotating TPR Wheels with brakes.Size10cm</v>
          </cell>
          <cell r="C15545">
            <v>206</v>
          </cell>
          <cell r="D15545">
            <v>0</v>
          </cell>
          <cell r="E15545">
            <v>0</v>
          </cell>
          <cell r="K15545">
            <v>7</v>
          </cell>
          <cell r="L15545" t="str">
            <v>EA</v>
          </cell>
        </row>
        <row r="15546">
          <cell r="A15546" t="str">
            <v>FAC1135</v>
          </cell>
          <cell r="B15546" t="str">
            <v>Wheel without brake Size 10 cm</v>
          </cell>
          <cell r="C15546">
            <v>82</v>
          </cell>
          <cell r="D15546">
            <v>0</v>
          </cell>
          <cell r="E15546">
            <v>0</v>
          </cell>
          <cell r="K15546">
            <v>7</v>
          </cell>
          <cell r="L15546" t="str">
            <v>EA</v>
          </cell>
        </row>
        <row r="15547">
          <cell r="A15547" t="str">
            <v>FAC1136</v>
          </cell>
          <cell r="B15547" t="str">
            <v>TAP M16xP1.00</v>
          </cell>
          <cell r="C15547">
            <v>0</v>
          </cell>
          <cell r="D15547">
            <v>0</v>
          </cell>
          <cell r="E15547">
            <v>0</v>
          </cell>
          <cell r="K15547">
            <v>0</v>
          </cell>
          <cell r="L15547" t="str">
            <v>EA</v>
          </cell>
        </row>
        <row r="15548">
          <cell r="A15548" t="str">
            <v>FAC1137</v>
          </cell>
          <cell r="B15548" t="str">
            <v>Polycarbonate Sheet Size 122x244 cm.</v>
          </cell>
          <cell r="C15548">
            <v>800</v>
          </cell>
          <cell r="D15548">
            <v>0</v>
          </cell>
          <cell r="E15548">
            <v>0</v>
          </cell>
          <cell r="K15548">
            <v>7</v>
          </cell>
          <cell r="L15548" t="str">
            <v>EA</v>
          </cell>
        </row>
        <row r="15549">
          <cell r="A15549" t="str">
            <v>FAC1138</v>
          </cell>
          <cell r="B15549" t="str">
            <v>Business Card นามบัตร</v>
          </cell>
          <cell r="C15549">
            <v>5</v>
          </cell>
          <cell r="D15549">
            <v>0</v>
          </cell>
          <cell r="E15549">
            <v>0</v>
          </cell>
          <cell r="K15549">
            <v>30</v>
          </cell>
          <cell r="L15549" t="str">
            <v>EA</v>
          </cell>
        </row>
        <row r="15550">
          <cell r="A15550" t="str">
            <v>FAC1139</v>
          </cell>
          <cell r="B15550" t="str">
            <v>Hightlighter Yellow ปากกาเน้น</v>
          </cell>
          <cell r="C15550">
            <v>28.04</v>
          </cell>
          <cell r="D15550">
            <v>0</v>
          </cell>
          <cell r="E15550">
            <v>0</v>
          </cell>
          <cell r="K15550">
            <v>7</v>
          </cell>
          <cell r="L15550" t="str">
            <v>EA</v>
          </cell>
        </row>
        <row r="15551">
          <cell r="A15551" t="str">
            <v>FAC1140</v>
          </cell>
          <cell r="B15551" t="str">
            <v>Hightlighter Pink ปากกาเน้น</v>
          </cell>
          <cell r="C15551">
            <v>28.04</v>
          </cell>
          <cell r="D15551">
            <v>0</v>
          </cell>
          <cell r="E15551">
            <v>0</v>
          </cell>
          <cell r="K15551">
            <v>7</v>
          </cell>
          <cell r="L15551" t="str">
            <v>EA</v>
          </cell>
        </row>
        <row r="15552">
          <cell r="A15552" t="str">
            <v>FAC1141</v>
          </cell>
          <cell r="B15552" t="str">
            <v>Correction Tape เทปลบคำผิด</v>
          </cell>
          <cell r="C15552">
            <v>28.04</v>
          </cell>
          <cell r="D15552">
            <v>0</v>
          </cell>
          <cell r="E15552">
            <v>0</v>
          </cell>
          <cell r="K15552">
            <v>7</v>
          </cell>
          <cell r="L15552" t="str">
            <v>EA</v>
          </cell>
        </row>
        <row r="15553">
          <cell r="A15553" t="str">
            <v>FAC1142</v>
          </cell>
          <cell r="B15553" t="str">
            <v>Paper cone for drinking water</v>
          </cell>
          <cell r="C15553">
            <v>580</v>
          </cell>
          <cell r="D15553">
            <v>5</v>
          </cell>
          <cell r="E15553">
            <v>0</v>
          </cell>
          <cell r="K15553">
            <v>99</v>
          </cell>
          <cell r="L15553" t="str">
            <v>BX</v>
          </cell>
        </row>
        <row r="15554">
          <cell r="A15554" t="str">
            <v>FAC1143</v>
          </cell>
          <cell r="B15554" t="str">
            <v>Supplied Air Respirator</v>
          </cell>
          <cell r="C15554">
            <v>0</v>
          </cell>
          <cell r="D15554">
            <v>0</v>
          </cell>
          <cell r="E15554">
            <v>0</v>
          </cell>
          <cell r="K15554">
            <v>0</v>
          </cell>
          <cell r="L15554" t="str">
            <v>EA</v>
          </cell>
        </row>
        <row r="15555">
          <cell r="A15555" t="str">
            <v>FAC1144</v>
          </cell>
          <cell r="B15555" t="str">
            <v>กระจกโค้งชนิดโพลีคาร์บอเนตขนาด 24"</v>
          </cell>
          <cell r="C15555">
            <v>1400</v>
          </cell>
          <cell r="D15555">
            <v>0</v>
          </cell>
          <cell r="E15555">
            <v>0</v>
          </cell>
          <cell r="K15555">
            <v>7</v>
          </cell>
          <cell r="L15555" t="str">
            <v>EA</v>
          </cell>
        </row>
        <row r="15556">
          <cell r="A15556" t="str">
            <v>FAC1145</v>
          </cell>
          <cell r="B15556" t="str">
            <v>Panasonic Alkaline AAA</v>
          </cell>
          <cell r="C15556">
            <v>196.26</v>
          </cell>
          <cell r="D15556">
            <v>0</v>
          </cell>
          <cell r="E15556">
            <v>0</v>
          </cell>
          <cell r="K15556">
            <v>7</v>
          </cell>
          <cell r="L15556" t="str">
            <v>PAC</v>
          </cell>
        </row>
        <row r="15557">
          <cell r="A15557" t="str">
            <v>FAC1146</v>
          </cell>
          <cell r="B15557" t="str">
            <v>3ED-66-11110 STRAINER</v>
          </cell>
          <cell r="C15557">
            <v>11970</v>
          </cell>
          <cell r="D15557">
            <v>0</v>
          </cell>
          <cell r="E15557">
            <v>0</v>
          </cell>
          <cell r="K15557">
            <v>0</v>
          </cell>
          <cell r="L15557" t="str">
            <v>EA</v>
          </cell>
        </row>
        <row r="15558">
          <cell r="A15558" t="str">
            <v>FAC1147</v>
          </cell>
          <cell r="B15558" t="str">
            <v>GP BATTERY ถ่านคาร์บอน AA รุ่น Supercell</v>
          </cell>
          <cell r="C15558">
            <v>73.83</v>
          </cell>
          <cell r="D15558">
            <v>0</v>
          </cell>
          <cell r="E15558">
            <v>0</v>
          </cell>
          <cell r="K15558">
            <v>7</v>
          </cell>
          <cell r="L15558" t="str">
            <v>PAC</v>
          </cell>
        </row>
        <row r="15559">
          <cell r="A15559" t="str">
            <v>FAC1148</v>
          </cell>
          <cell r="B15559" t="str">
            <v>Moccona Royal Gold (120 g.)</v>
          </cell>
          <cell r="C15559">
            <v>271.02999999999997</v>
          </cell>
          <cell r="D15559">
            <v>0</v>
          </cell>
          <cell r="E15559">
            <v>0</v>
          </cell>
          <cell r="K15559">
            <v>7</v>
          </cell>
          <cell r="L15559" t="str">
            <v>EA</v>
          </cell>
        </row>
        <row r="15560">
          <cell r="A15560" t="str">
            <v>FAC1149</v>
          </cell>
          <cell r="B15560" t="str">
            <v>Glade automatic refill 252 ml.</v>
          </cell>
          <cell r="C15560">
            <v>242.06</v>
          </cell>
          <cell r="D15560">
            <v>0</v>
          </cell>
          <cell r="E15560">
            <v>0</v>
          </cell>
          <cell r="K15560">
            <v>7</v>
          </cell>
          <cell r="L15560" t="str">
            <v>EA</v>
          </cell>
        </row>
        <row r="15561">
          <cell r="A15561" t="str">
            <v>FAC1150</v>
          </cell>
          <cell r="B15561" t="str">
            <v>3EC-66-64170 FILTER ELEMENT</v>
          </cell>
          <cell r="C15561">
            <v>3339</v>
          </cell>
          <cell r="D15561">
            <v>0</v>
          </cell>
          <cell r="E15561">
            <v>0</v>
          </cell>
          <cell r="K15561">
            <v>0</v>
          </cell>
          <cell r="L15561" t="str">
            <v>EA</v>
          </cell>
        </row>
        <row r="15562">
          <cell r="A15562" t="str">
            <v>FAC1151</v>
          </cell>
          <cell r="B15562" t="str">
            <v>226-60-22120 ELEMENT</v>
          </cell>
          <cell r="C15562">
            <v>4879</v>
          </cell>
          <cell r="D15562">
            <v>0</v>
          </cell>
          <cell r="E15562">
            <v>0</v>
          </cell>
          <cell r="K15562">
            <v>0</v>
          </cell>
          <cell r="L15562" t="str">
            <v>EA</v>
          </cell>
        </row>
        <row r="15563">
          <cell r="A15563" t="str">
            <v>FAC1152</v>
          </cell>
          <cell r="B15563" t="str">
            <v>E010-020L KOMATSU OIL</v>
          </cell>
          <cell r="C15563">
            <v>3270</v>
          </cell>
          <cell r="D15563">
            <v>0</v>
          </cell>
          <cell r="E15563">
            <v>0</v>
          </cell>
          <cell r="K15563">
            <v>0</v>
          </cell>
          <cell r="L15563" t="str">
            <v>EA</v>
          </cell>
        </row>
        <row r="15564">
          <cell r="A15564" t="str">
            <v>FAC1153</v>
          </cell>
          <cell r="B15564" t="str">
            <v>THW "YAZAKI" Cable 6 Sg mm. Green</v>
          </cell>
          <cell r="C15564">
            <v>2436</v>
          </cell>
          <cell r="D15564">
            <v>0</v>
          </cell>
          <cell r="E15564">
            <v>0</v>
          </cell>
          <cell r="K15564">
            <v>0</v>
          </cell>
          <cell r="L15564" t="str">
            <v>EA</v>
          </cell>
        </row>
        <row r="15565">
          <cell r="A15565" t="str">
            <v>FAC1154</v>
          </cell>
          <cell r="B15565" t="str">
            <v>Connector 2"</v>
          </cell>
          <cell r="C15565">
            <v>212.8</v>
          </cell>
          <cell r="D15565">
            <v>0</v>
          </cell>
          <cell r="E15565">
            <v>0</v>
          </cell>
          <cell r="K15565">
            <v>0</v>
          </cell>
          <cell r="L15565" t="str">
            <v>EA</v>
          </cell>
        </row>
        <row r="15566">
          <cell r="A15566" t="str">
            <v>FAC1155</v>
          </cell>
          <cell r="B15566" t="str">
            <v>Flexible 2" (Gray)</v>
          </cell>
          <cell r="C15566">
            <v>3006</v>
          </cell>
          <cell r="D15566">
            <v>0</v>
          </cell>
          <cell r="E15566">
            <v>0</v>
          </cell>
          <cell r="K15566">
            <v>0</v>
          </cell>
          <cell r="L15566" t="str">
            <v>BX</v>
          </cell>
        </row>
        <row r="15567">
          <cell r="A15567" t="str">
            <v>FAC1156</v>
          </cell>
          <cell r="B15567" t="str">
            <v>XT1N160R160 "ABB" MCCB,3P,160A,36KA</v>
          </cell>
          <cell r="C15567">
            <v>2911.5</v>
          </cell>
          <cell r="D15567">
            <v>0</v>
          </cell>
          <cell r="E15567">
            <v>0</v>
          </cell>
          <cell r="K15567">
            <v>0</v>
          </cell>
          <cell r="L15567" t="str">
            <v>EA</v>
          </cell>
        </row>
        <row r="15568">
          <cell r="A15568" t="str">
            <v>FAC1157</v>
          </cell>
          <cell r="B15568" t="str">
            <v>VCT101 "YAZAKI" 450/750V 4x6 Sg mm.</v>
          </cell>
          <cell r="C15568">
            <v>165.96167000000003</v>
          </cell>
          <cell r="D15568">
            <v>0</v>
          </cell>
          <cell r="E15568">
            <v>0</v>
          </cell>
          <cell r="K15568">
            <v>0</v>
          </cell>
          <cell r="L15568" t="str">
            <v>ME</v>
          </cell>
        </row>
        <row r="15569">
          <cell r="A15569" t="str">
            <v>FAC1158</v>
          </cell>
          <cell r="B15569" t="str">
            <v>Battery GS 46B24L</v>
          </cell>
          <cell r="C15569">
            <v>1950</v>
          </cell>
          <cell r="D15569">
            <v>0</v>
          </cell>
          <cell r="E15569">
            <v>0</v>
          </cell>
          <cell r="K15569">
            <v>7</v>
          </cell>
          <cell r="L15569" t="str">
            <v>EA</v>
          </cell>
        </row>
        <row r="15570">
          <cell r="A15570" t="str">
            <v>FAC1159</v>
          </cell>
          <cell r="B15570" t="str">
            <v>Power Cable TIG</v>
          </cell>
          <cell r="C15570">
            <v>4000</v>
          </cell>
          <cell r="D15570">
            <v>0</v>
          </cell>
          <cell r="E15570">
            <v>0</v>
          </cell>
          <cell r="K15570">
            <v>0</v>
          </cell>
          <cell r="L15570" t="str">
            <v>EA</v>
          </cell>
        </row>
        <row r="15571">
          <cell r="A15571" t="str">
            <v>FAC1160</v>
          </cell>
          <cell r="B15571" t="str">
            <v>Current Nipple (Front) WP-18</v>
          </cell>
          <cell r="C15571">
            <v>250</v>
          </cell>
          <cell r="D15571">
            <v>0</v>
          </cell>
          <cell r="E15571">
            <v>0</v>
          </cell>
          <cell r="K15571">
            <v>0</v>
          </cell>
          <cell r="L15571" t="str">
            <v>EA</v>
          </cell>
        </row>
        <row r="15572">
          <cell r="A15572" t="str">
            <v>FAC1161</v>
          </cell>
          <cell r="B15572" t="str">
            <v>Plastic Tiger for painting 4m x 150m</v>
          </cell>
          <cell r="C15572">
            <v>1000</v>
          </cell>
          <cell r="D15572">
            <v>0</v>
          </cell>
          <cell r="E15572">
            <v>0</v>
          </cell>
          <cell r="K15572">
            <v>99</v>
          </cell>
          <cell r="L15572" t="str">
            <v>RL</v>
          </cell>
        </row>
        <row r="15573">
          <cell r="A15573" t="str">
            <v>FAC1162</v>
          </cell>
          <cell r="B15573" t="str">
            <v>Paper For painting 50 Gram (Thickness)</v>
          </cell>
          <cell r="C15573">
            <v>524.81399999999996</v>
          </cell>
          <cell r="D15573">
            <v>0</v>
          </cell>
          <cell r="E15573">
            <v>0</v>
          </cell>
          <cell r="K15573">
            <v>99</v>
          </cell>
          <cell r="L15573" t="str">
            <v>RL</v>
          </cell>
        </row>
        <row r="15574">
          <cell r="A15574" t="str">
            <v>FAC1163</v>
          </cell>
          <cell r="B15574" t="str">
            <v>Random Orbital Sanders CP3511</v>
          </cell>
          <cell r="C15574">
            <v>3400</v>
          </cell>
          <cell r="D15574">
            <v>0</v>
          </cell>
          <cell r="E15574">
            <v>0</v>
          </cell>
          <cell r="K15574">
            <v>30</v>
          </cell>
          <cell r="L15574" t="str">
            <v>EA</v>
          </cell>
        </row>
        <row r="15575">
          <cell r="A15575" t="str">
            <v>FAC1164</v>
          </cell>
          <cell r="B15575" t="str">
            <v>Over Load LR2D43 80-104A(Schneider)</v>
          </cell>
          <cell r="C15575">
            <v>7920</v>
          </cell>
          <cell r="D15575">
            <v>0</v>
          </cell>
          <cell r="E15575">
            <v>0</v>
          </cell>
          <cell r="K15575">
            <v>0</v>
          </cell>
          <cell r="L15575" t="str">
            <v>EA</v>
          </cell>
        </row>
        <row r="15576">
          <cell r="A15576" t="str">
            <v>FAC1165</v>
          </cell>
          <cell r="B15576" t="str">
            <v>HydraLic Oil #68</v>
          </cell>
          <cell r="C15576">
            <v>1350</v>
          </cell>
          <cell r="D15576">
            <v>0</v>
          </cell>
          <cell r="E15576">
            <v>0</v>
          </cell>
          <cell r="K15576">
            <v>7</v>
          </cell>
          <cell r="L15576" t="str">
            <v>EA</v>
          </cell>
        </row>
        <row r="15577">
          <cell r="A15577" t="str">
            <v>FAC1166</v>
          </cell>
          <cell r="B15577" t="str">
            <v>Shell Tellus S2VX46 (209L)</v>
          </cell>
          <cell r="C15577">
            <v>27750</v>
          </cell>
          <cell r="D15577">
            <v>0</v>
          </cell>
          <cell r="E15577">
            <v>0</v>
          </cell>
          <cell r="K15577">
            <v>7</v>
          </cell>
          <cell r="L15577" t="str">
            <v>EA</v>
          </cell>
        </row>
        <row r="15578">
          <cell r="A15578" t="str">
            <v>FAC1167</v>
          </cell>
          <cell r="B15578" t="str">
            <v>Shell Omala S2GX150 (20L)</v>
          </cell>
          <cell r="C15578">
            <v>2750</v>
          </cell>
          <cell r="D15578">
            <v>0</v>
          </cell>
          <cell r="E15578">
            <v>0</v>
          </cell>
          <cell r="K15578">
            <v>7</v>
          </cell>
          <cell r="L15578" t="str">
            <v>EA</v>
          </cell>
        </row>
        <row r="15579">
          <cell r="A15579" t="str">
            <v>FAC1168</v>
          </cell>
          <cell r="B15579" t="str">
            <v>PP Filter 10"</v>
          </cell>
          <cell r="C15579">
            <v>4000</v>
          </cell>
          <cell r="D15579">
            <v>0</v>
          </cell>
          <cell r="E15579">
            <v>0</v>
          </cell>
          <cell r="K15579">
            <v>0</v>
          </cell>
          <cell r="L15579" t="str">
            <v>BX</v>
          </cell>
        </row>
        <row r="15580">
          <cell r="A15580" t="str">
            <v>FAC1169</v>
          </cell>
          <cell r="B15580" t="str">
            <v>Polyurethane Bubbing Compound SOLAR</v>
          </cell>
          <cell r="C15580">
            <v>1000</v>
          </cell>
          <cell r="D15580">
            <v>0</v>
          </cell>
          <cell r="E15580">
            <v>0</v>
          </cell>
          <cell r="K15580">
            <v>7</v>
          </cell>
          <cell r="L15580" t="str">
            <v>EA</v>
          </cell>
        </row>
        <row r="15581">
          <cell r="A15581" t="str">
            <v>FAC1170</v>
          </cell>
          <cell r="B15581" t="str">
            <v>Kleengurad SP suze XL (PPE)</v>
          </cell>
          <cell r="C15581">
            <v>225</v>
          </cell>
          <cell r="D15581">
            <v>11</v>
          </cell>
          <cell r="E15581">
            <v>0</v>
          </cell>
          <cell r="K15581">
            <v>15</v>
          </cell>
          <cell r="L15581" t="str">
            <v>EA</v>
          </cell>
        </row>
        <row r="15582">
          <cell r="A15582" t="str">
            <v>FAC1171</v>
          </cell>
          <cell r="B15582" t="str">
            <v>MR.Longarm Brush 0405 soft Bristle</v>
          </cell>
          <cell r="C15582">
            <v>0</v>
          </cell>
          <cell r="D15582">
            <v>0</v>
          </cell>
          <cell r="E15582">
            <v>0</v>
          </cell>
          <cell r="K15582">
            <v>0</v>
          </cell>
          <cell r="L15582" t="str">
            <v>EA</v>
          </cell>
        </row>
        <row r="15583">
          <cell r="A15583" t="str">
            <v>FAC1172</v>
          </cell>
          <cell r="B15583" t="str">
            <v>Flax 0.47" x 1.71" Post-it</v>
          </cell>
          <cell r="C15583">
            <v>28.04</v>
          </cell>
          <cell r="D15583">
            <v>10</v>
          </cell>
          <cell r="E15583">
            <v>0</v>
          </cell>
          <cell r="K15583">
            <v>7</v>
          </cell>
          <cell r="L15583" t="str">
            <v>EA</v>
          </cell>
        </row>
        <row r="15584">
          <cell r="A15584" t="str">
            <v>FAC1173</v>
          </cell>
          <cell r="B15584" t="str">
            <v>Scissors 8 inches</v>
          </cell>
          <cell r="C15584">
            <v>73.83</v>
          </cell>
          <cell r="D15584">
            <v>0</v>
          </cell>
          <cell r="E15584">
            <v>0</v>
          </cell>
          <cell r="K15584">
            <v>7</v>
          </cell>
          <cell r="L15584" t="str">
            <v>EA</v>
          </cell>
        </row>
        <row r="15585">
          <cell r="A15585" t="str">
            <v>FAC1174</v>
          </cell>
          <cell r="B15585" t="str">
            <v>Ballpoint pen 0.5 mm. red (50pens)</v>
          </cell>
          <cell r="C15585">
            <v>0</v>
          </cell>
          <cell r="D15585">
            <v>0</v>
          </cell>
          <cell r="E15585">
            <v>0</v>
          </cell>
          <cell r="K15585">
            <v>0</v>
          </cell>
          <cell r="L15585" t="str">
            <v>PAC</v>
          </cell>
        </row>
        <row r="15586">
          <cell r="A15586" t="str">
            <v>FAC1175</v>
          </cell>
          <cell r="B15586" t="str">
            <v>Ballpoint pen 0.5 mm. blue (50pens)</v>
          </cell>
          <cell r="C15586">
            <v>144.86000000000001</v>
          </cell>
          <cell r="D15586">
            <v>0</v>
          </cell>
          <cell r="E15586">
            <v>0</v>
          </cell>
          <cell r="K15586">
            <v>7</v>
          </cell>
          <cell r="L15586" t="str">
            <v>PAC</v>
          </cell>
        </row>
        <row r="15587">
          <cell r="A15587" t="str">
            <v>FAC1176</v>
          </cell>
          <cell r="B15587" t="str">
            <v>YOYA YS-45N No.35 เครื่องเย็บกระดาษ</v>
          </cell>
          <cell r="C15587">
            <v>173.83</v>
          </cell>
          <cell r="D15587">
            <v>0</v>
          </cell>
          <cell r="E15587">
            <v>0</v>
          </cell>
          <cell r="K15587">
            <v>7</v>
          </cell>
          <cell r="L15587" t="str">
            <v>EA</v>
          </cell>
        </row>
        <row r="15588">
          <cell r="A15588" t="str">
            <v>FAC1177</v>
          </cell>
          <cell r="B15588" t="str">
            <v>MAX HD-10N เครื่องเย็บกระดาษ</v>
          </cell>
          <cell r="C15588">
            <v>108.41</v>
          </cell>
          <cell r="D15588">
            <v>0</v>
          </cell>
          <cell r="E15588">
            <v>0</v>
          </cell>
          <cell r="K15588">
            <v>7</v>
          </cell>
          <cell r="L15588" t="str">
            <v>EA</v>
          </cell>
        </row>
        <row r="15589">
          <cell r="A15589" t="str">
            <v>FAC1178</v>
          </cell>
          <cell r="B15589" t="str">
            <v>Pentel Pencill lead 2B 0.5mm. ไส้ดินสอ</v>
          </cell>
          <cell r="C15589">
            <v>21.5</v>
          </cell>
          <cell r="D15589">
            <v>0</v>
          </cell>
          <cell r="E15589">
            <v>0</v>
          </cell>
          <cell r="K15589">
            <v>7</v>
          </cell>
          <cell r="L15589" t="str">
            <v>EA</v>
          </cell>
        </row>
        <row r="15590">
          <cell r="A15590" t="str">
            <v>FAC1179</v>
          </cell>
          <cell r="B15590" t="str">
            <v>Pentel Hi-Polymer  ยางลบดินสอขนาดเล็ก</v>
          </cell>
          <cell r="C15590">
            <v>16.82</v>
          </cell>
          <cell r="D15590">
            <v>0</v>
          </cell>
          <cell r="E15590">
            <v>0</v>
          </cell>
          <cell r="K15590">
            <v>7</v>
          </cell>
          <cell r="L15590" t="str">
            <v>EA</v>
          </cell>
        </row>
        <row r="15591">
          <cell r="A15591" t="str">
            <v>FAC1180</v>
          </cell>
          <cell r="B15591" t="str">
            <v>Pentel Energel-x BLN105 ปากาเจล</v>
          </cell>
          <cell r="C15591">
            <v>30</v>
          </cell>
          <cell r="D15591">
            <v>0</v>
          </cell>
          <cell r="E15591">
            <v>0</v>
          </cell>
          <cell r="K15591">
            <v>7</v>
          </cell>
          <cell r="L15591" t="str">
            <v>EA</v>
          </cell>
        </row>
        <row r="15592">
          <cell r="A15592" t="str">
            <v>FAC1181</v>
          </cell>
          <cell r="B15592" t="str">
            <v>Takraw สีเหลืองคาดน้ำตาล</v>
          </cell>
          <cell r="C15592">
            <v>0</v>
          </cell>
          <cell r="D15592">
            <v>0</v>
          </cell>
          <cell r="E15592">
            <v>0</v>
          </cell>
          <cell r="K15592">
            <v>0</v>
          </cell>
          <cell r="L15592" t="str">
            <v>EA</v>
          </cell>
        </row>
        <row r="15593">
          <cell r="A15593" t="str">
            <v>FAC1182</v>
          </cell>
          <cell r="B15593" t="str">
            <v>Dark blue Bump Cap</v>
          </cell>
          <cell r="C15593">
            <v>245</v>
          </cell>
          <cell r="D15593">
            <v>0</v>
          </cell>
          <cell r="E15593">
            <v>0</v>
          </cell>
          <cell r="K15593">
            <v>7</v>
          </cell>
          <cell r="L15593" t="str">
            <v>EA</v>
          </cell>
        </row>
        <row r="15594">
          <cell r="A15594" t="str">
            <v>FAC1183</v>
          </cell>
          <cell r="B15594" t="str">
            <v>Spray paint Reyland heat resistant NoS4</v>
          </cell>
          <cell r="C15594">
            <v>1920</v>
          </cell>
          <cell r="D15594">
            <v>0</v>
          </cell>
          <cell r="E15594">
            <v>0</v>
          </cell>
          <cell r="K15594">
            <v>7</v>
          </cell>
          <cell r="L15594" t="str">
            <v>DZ</v>
          </cell>
        </row>
        <row r="15595">
          <cell r="A15595" t="str">
            <v>FAC1184</v>
          </cell>
          <cell r="B15595" t="str">
            <v>Pulley 4" 2A95</v>
          </cell>
          <cell r="C15595">
            <v>0</v>
          </cell>
          <cell r="D15595">
            <v>0</v>
          </cell>
          <cell r="E15595">
            <v>0</v>
          </cell>
          <cell r="K15595">
            <v>0</v>
          </cell>
          <cell r="L15595" t="str">
            <v>EA</v>
          </cell>
        </row>
        <row r="15596">
          <cell r="A15596" t="str">
            <v>FAC1185</v>
          </cell>
          <cell r="B15596" t="str">
            <v>Pulley 7" 2A170</v>
          </cell>
          <cell r="C15596">
            <v>0</v>
          </cell>
          <cell r="D15596">
            <v>0</v>
          </cell>
          <cell r="E15596">
            <v>0</v>
          </cell>
          <cell r="K15596">
            <v>0</v>
          </cell>
          <cell r="L15596" t="str">
            <v>EA</v>
          </cell>
        </row>
        <row r="15597">
          <cell r="A15597" t="str">
            <v>FAC1186</v>
          </cell>
          <cell r="B15597" t="str">
            <v>Check Value 1/2"</v>
          </cell>
          <cell r="C15597">
            <v>850</v>
          </cell>
          <cell r="D15597">
            <v>0</v>
          </cell>
          <cell r="E15597">
            <v>0</v>
          </cell>
          <cell r="K15597">
            <v>7</v>
          </cell>
          <cell r="L15597" t="str">
            <v>EA</v>
          </cell>
        </row>
        <row r="15598">
          <cell r="A15598" t="str">
            <v>FAC1187</v>
          </cell>
          <cell r="B15598" t="str">
            <v>Nipple 1/2" x 1/2"</v>
          </cell>
          <cell r="C15598">
            <v>25</v>
          </cell>
          <cell r="D15598">
            <v>0</v>
          </cell>
          <cell r="E15598">
            <v>0</v>
          </cell>
          <cell r="K15598">
            <v>7</v>
          </cell>
          <cell r="L15598" t="str">
            <v>EA</v>
          </cell>
        </row>
        <row r="15599">
          <cell r="A15599" t="str">
            <v>FAC1188</v>
          </cell>
          <cell r="B15599" t="str">
            <v>Elbow 90° 1/2"</v>
          </cell>
          <cell r="C15599">
            <v>35</v>
          </cell>
          <cell r="D15599">
            <v>0</v>
          </cell>
          <cell r="E15599">
            <v>0</v>
          </cell>
          <cell r="K15599">
            <v>7</v>
          </cell>
          <cell r="L15599" t="str">
            <v>EA</v>
          </cell>
        </row>
        <row r="15600">
          <cell r="A15600" t="str">
            <v>FAC1189</v>
          </cell>
          <cell r="B15600" t="str">
            <v>Connector 3/4" x 1/2"</v>
          </cell>
          <cell r="C15600">
            <v>35</v>
          </cell>
          <cell r="D15600">
            <v>0</v>
          </cell>
          <cell r="E15600">
            <v>0</v>
          </cell>
          <cell r="K15600">
            <v>7</v>
          </cell>
          <cell r="L15600" t="str">
            <v>EA</v>
          </cell>
        </row>
        <row r="15601">
          <cell r="A15601" t="str">
            <v>FAC1190</v>
          </cell>
          <cell r="B15601" t="str">
            <v>Connector 1 -1/4" x  3/4"</v>
          </cell>
          <cell r="C15601">
            <v>45</v>
          </cell>
          <cell r="D15601">
            <v>0</v>
          </cell>
          <cell r="E15601">
            <v>0</v>
          </cell>
          <cell r="K15601">
            <v>7</v>
          </cell>
          <cell r="L15601" t="str">
            <v>EA</v>
          </cell>
        </row>
        <row r="15602">
          <cell r="A15602" t="str">
            <v>FAC1191</v>
          </cell>
          <cell r="B15602" t="str">
            <v>Makita 7" , PV-7001C</v>
          </cell>
          <cell r="C15602">
            <v>6240</v>
          </cell>
          <cell r="D15602">
            <v>0</v>
          </cell>
          <cell r="E15602">
            <v>0</v>
          </cell>
          <cell r="K15602">
            <v>7</v>
          </cell>
          <cell r="L15602" t="str">
            <v>EA</v>
          </cell>
        </row>
        <row r="15603">
          <cell r="A15603" t="str">
            <v>FAC1192</v>
          </cell>
          <cell r="B15603" t="str">
            <v>Hose 22 x 33 (Hight pressure)</v>
          </cell>
          <cell r="C15603">
            <v>230</v>
          </cell>
          <cell r="D15603">
            <v>0</v>
          </cell>
          <cell r="E15603">
            <v>0</v>
          </cell>
          <cell r="K15603">
            <v>7</v>
          </cell>
          <cell r="L15603" t="str">
            <v>EA</v>
          </cell>
        </row>
        <row r="15604">
          <cell r="A15604" t="str">
            <v>FAC1193</v>
          </cell>
          <cell r="B15604" t="str">
            <v>Fluorescen set 4x36 watt</v>
          </cell>
          <cell r="C15604">
            <v>4200</v>
          </cell>
          <cell r="D15604">
            <v>0</v>
          </cell>
          <cell r="E15604">
            <v>0</v>
          </cell>
          <cell r="K15604">
            <v>7</v>
          </cell>
          <cell r="L15604" t="str">
            <v>EA</v>
          </cell>
        </row>
        <row r="15605">
          <cell r="A15605" t="str">
            <v>FAC1194</v>
          </cell>
          <cell r="B15605" t="str">
            <v>Contact tube D9 x 161 mm</v>
          </cell>
          <cell r="C15605">
            <v>0</v>
          </cell>
          <cell r="D15605">
            <v>0</v>
          </cell>
          <cell r="E15605">
            <v>0</v>
          </cell>
          <cell r="K15605">
            <v>0</v>
          </cell>
          <cell r="L15605" t="str">
            <v>EA</v>
          </cell>
        </row>
        <row r="15606">
          <cell r="A15606" t="str">
            <v>FAC1195</v>
          </cell>
          <cell r="B15606" t="str">
            <v>Feed Mechanism D 50 mm.</v>
          </cell>
          <cell r="C15606">
            <v>0</v>
          </cell>
          <cell r="D15606">
            <v>0</v>
          </cell>
          <cell r="E15606">
            <v>0</v>
          </cell>
          <cell r="K15606">
            <v>0</v>
          </cell>
          <cell r="L15606" t="str">
            <v>EA</v>
          </cell>
        </row>
        <row r="15607">
          <cell r="A15607" t="str">
            <v>FAC1196</v>
          </cell>
          <cell r="B15607" t="str">
            <v>Card case plastic A3</v>
          </cell>
          <cell r="C15607">
            <v>46.73</v>
          </cell>
          <cell r="D15607">
            <v>0</v>
          </cell>
          <cell r="E15607">
            <v>0</v>
          </cell>
          <cell r="K15607">
            <v>7</v>
          </cell>
          <cell r="L15607" t="str">
            <v>PAC</v>
          </cell>
        </row>
        <row r="15608">
          <cell r="A15608" t="str">
            <v>FAC1197</v>
          </cell>
          <cell r="B15608" t="str">
            <v>Line Sticker 5 mm x 9 yards,Black</v>
          </cell>
          <cell r="C15608">
            <v>82.24</v>
          </cell>
          <cell r="D15608">
            <v>0</v>
          </cell>
          <cell r="E15608">
            <v>1</v>
          </cell>
          <cell r="K15608">
            <v>7</v>
          </cell>
          <cell r="L15608" t="str">
            <v>PAC</v>
          </cell>
        </row>
        <row r="15609">
          <cell r="A15609" t="str">
            <v>FAC1198</v>
          </cell>
          <cell r="B15609" t="str">
            <v>Line Sticker 5 mm x 9 yards,Rad</v>
          </cell>
          <cell r="C15609">
            <v>82.24</v>
          </cell>
          <cell r="D15609">
            <v>0</v>
          </cell>
          <cell r="E15609">
            <v>1</v>
          </cell>
          <cell r="K15609">
            <v>7</v>
          </cell>
          <cell r="L15609" t="str">
            <v>PAC</v>
          </cell>
        </row>
        <row r="15610">
          <cell r="A15610" t="str">
            <v>FAC1199</v>
          </cell>
          <cell r="B15610" t="str">
            <v>Line Sticker 5 mm x 9 yards,Blue</v>
          </cell>
          <cell r="C15610">
            <v>82.24</v>
          </cell>
          <cell r="D15610">
            <v>0</v>
          </cell>
          <cell r="E15610">
            <v>1</v>
          </cell>
          <cell r="K15610">
            <v>7</v>
          </cell>
          <cell r="L15610" t="str">
            <v>PAC</v>
          </cell>
        </row>
        <row r="15611">
          <cell r="A15611" t="str">
            <v>FAC1200</v>
          </cell>
          <cell r="B15611" t="str">
            <v>Line Sticker 5 mm x 9 yards,Green</v>
          </cell>
          <cell r="C15611">
            <v>0</v>
          </cell>
          <cell r="D15611">
            <v>0</v>
          </cell>
          <cell r="E15611">
            <v>0</v>
          </cell>
          <cell r="K15611">
            <v>7</v>
          </cell>
          <cell r="L15611" t="str">
            <v>PAC</v>
          </cell>
        </row>
        <row r="15612">
          <cell r="A15612" t="str">
            <v>FAC1201</v>
          </cell>
          <cell r="B15612" t="str">
            <v>A3 Horizontal Plastic Button Folder</v>
          </cell>
          <cell r="C15612">
            <v>0</v>
          </cell>
          <cell r="D15612">
            <v>0</v>
          </cell>
          <cell r="E15612">
            <v>0</v>
          </cell>
          <cell r="K15612">
            <v>0</v>
          </cell>
          <cell r="L15612" t="str">
            <v>EA</v>
          </cell>
        </row>
        <row r="15613">
          <cell r="A15613" t="str">
            <v>FAC1202</v>
          </cell>
          <cell r="B15613" t="str">
            <v>Screw 12-14x48</v>
          </cell>
          <cell r="C15613">
            <v>3.5</v>
          </cell>
          <cell r="D15613">
            <v>0</v>
          </cell>
          <cell r="E15613">
            <v>0</v>
          </cell>
          <cell r="K15613">
            <v>7</v>
          </cell>
          <cell r="L15613" t="str">
            <v>EA</v>
          </cell>
        </row>
        <row r="15614">
          <cell r="A15614" t="str">
            <v>FAC1203</v>
          </cell>
          <cell r="B15614" t="str">
            <v>Green roofing metal Sheet 6x4.2m</v>
          </cell>
          <cell r="C15614">
            <v>3100</v>
          </cell>
          <cell r="D15614">
            <v>0</v>
          </cell>
          <cell r="E15614">
            <v>0</v>
          </cell>
          <cell r="K15614">
            <v>7</v>
          </cell>
          <cell r="L15614" t="str">
            <v>EA</v>
          </cell>
        </row>
        <row r="15615">
          <cell r="A15615" t="str">
            <v>FAC1204</v>
          </cell>
          <cell r="B15615" t="str">
            <v>Green roofing metal sheet 6.9x7.10m</v>
          </cell>
          <cell r="C15615">
            <v>6500</v>
          </cell>
          <cell r="D15615">
            <v>0</v>
          </cell>
          <cell r="E15615">
            <v>0</v>
          </cell>
          <cell r="K15615">
            <v>7</v>
          </cell>
          <cell r="L15615" t="str">
            <v>EA</v>
          </cell>
        </row>
        <row r="15616">
          <cell r="A15616" t="str">
            <v>FAC1205</v>
          </cell>
          <cell r="B15616" t="str">
            <v>Hose 3" Watestest</v>
          </cell>
          <cell r="C15616">
            <v>2250</v>
          </cell>
          <cell r="D15616">
            <v>0</v>
          </cell>
          <cell r="E15616">
            <v>0</v>
          </cell>
          <cell r="K15616">
            <v>7</v>
          </cell>
          <cell r="L15616" t="str">
            <v>EA</v>
          </cell>
        </row>
        <row r="15617">
          <cell r="A15617" t="str">
            <v>FAC1206</v>
          </cell>
          <cell r="B15617" t="str">
            <v>Application for Employment ใบสมัครงาน</v>
          </cell>
          <cell r="C15617">
            <v>3500</v>
          </cell>
          <cell r="D15617">
            <v>0</v>
          </cell>
          <cell r="E15617">
            <v>0</v>
          </cell>
          <cell r="K15617">
            <v>7</v>
          </cell>
          <cell r="L15617" t="str">
            <v>PAC</v>
          </cell>
        </row>
        <row r="15618">
          <cell r="A15618" t="str">
            <v>FAC1207</v>
          </cell>
          <cell r="B15618" t="str">
            <v>Baygon Spray 600ml.</v>
          </cell>
          <cell r="C15618">
            <v>104.67</v>
          </cell>
          <cell r="D15618">
            <v>0</v>
          </cell>
          <cell r="E15618">
            <v>0</v>
          </cell>
          <cell r="K15618">
            <v>7</v>
          </cell>
          <cell r="L15618" t="str">
            <v>EA</v>
          </cell>
        </row>
        <row r="15619">
          <cell r="A15619" t="str">
            <v>FAC1208</v>
          </cell>
          <cell r="B15619" t="str">
            <v>polar spray Eucalyptus 280 ml.</v>
          </cell>
          <cell r="C15619">
            <v>275</v>
          </cell>
          <cell r="D15619">
            <v>0</v>
          </cell>
          <cell r="E15619">
            <v>0</v>
          </cell>
          <cell r="K15619">
            <v>7</v>
          </cell>
          <cell r="L15619" t="str">
            <v>EA</v>
          </cell>
        </row>
        <row r="15620">
          <cell r="A15620" t="str">
            <v>FAC1209</v>
          </cell>
          <cell r="B15620" t="str">
            <v>Scothtape Clear 1"x36YdxCore1"</v>
          </cell>
          <cell r="C15620">
            <v>135.51</v>
          </cell>
          <cell r="D15620">
            <v>0</v>
          </cell>
          <cell r="E15620">
            <v>0</v>
          </cell>
          <cell r="K15620">
            <v>7</v>
          </cell>
          <cell r="L15620" t="str">
            <v>PAC</v>
          </cell>
        </row>
        <row r="15621">
          <cell r="A15621" t="str">
            <v>FAC1210</v>
          </cell>
          <cell r="B15621" t="str">
            <v>Scothtape Clear 1"x36YdxCore3"</v>
          </cell>
          <cell r="C15621">
            <v>222.43</v>
          </cell>
          <cell r="D15621">
            <v>0</v>
          </cell>
          <cell r="E15621">
            <v>0</v>
          </cell>
          <cell r="K15621">
            <v>7</v>
          </cell>
          <cell r="L15621" t="str">
            <v>PAC</v>
          </cell>
        </row>
        <row r="15622">
          <cell r="A15622" t="str">
            <v>FAC1211</v>
          </cell>
          <cell r="B15622" t="str">
            <v>Tape cutter, 1 inch core แทนตัดเทป 1นิ้ว</v>
          </cell>
          <cell r="C15622">
            <v>73.83</v>
          </cell>
          <cell r="D15622">
            <v>0</v>
          </cell>
          <cell r="E15622">
            <v>0</v>
          </cell>
          <cell r="K15622">
            <v>7</v>
          </cell>
          <cell r="L15622" t="str">
            <v>EA</v>
          </cell>
        </row>
        <row r="15623">
          <cell r="A15623" t="str">
            <v>FAC1212</v>
          </cell>
          <cell r="B15623" t="str">
            <v>Tape cutter, 3 inch core แทนตัดเทป 3นิ้ว</v>
          </cell>
          <cell r="C15623">
            <v>69</v>
          </cell>
          <cell r="D15623">
            <v>0</v>
          </cell>
          <cell r="E15623">
            <v>0</v>
          </cell>
          <cell r="K15623">
            <v>7</v>
          </cell>
          <cell r="L15623" t="str">
            <v>EA</v>
          </cell>
        </row>
        <row r="15624">
          <cell r="A15624" t="str">
            <v>FAC1213</v>
          </cell>
          <cell r="B15624" t="str">
            <v>Red Bump Cap (สีแดง)</v>
          </cell>
          <cell r="C15624">
            <v>245</v>
          </cell>
          <cell r="D15624">
            <v>8</v>
          </cell>
          <cell r="E15624">
            <v>20</v>
          </cell>
          <cell r="K15624">
            <v>7</v>
          </cell>
          <cell r="L15624" t="str">
            <v>EA</v>
          </cell>
        </row>
        <row r="15625">
          <cell r="A15625" t="str">
            <v>FAC1214</v>
          </cell>
          <cell r="B15625" t="str">
            <v>Orange Bump Cap (สีส้ม)</v>
          </cell>
          <cell r="C15625">
            <v>245</v>
          </cell>
          <cell r="D15625">
            <v>24</v>
          </cell>
          <cell r="E15625">
            <v>0</v>
          </cell>
          <cell r="K15625">
            <v>7</v>
          </cell>
          <cell r="L15625" t="str">
            <v>EA</v>
          </cell>
        </row>
        <row r="15626">
          <cell r="A15626" t="str">
            <v>FAC1215</v>
          </cell>
          <cell r="B15626" t="str">
            <v>Extension plug ปลั๊กพ่วง</v>
          </cell>
          <cell r="C15626">
            <v>550</v>
          </cell>
          <cell r="D15626">
            <v>0</v>
          </cell>
          <cell r="E15626">
            <v>0</v>
          </cell>
          <cell r="K15626">
            <v>7</v>
          </cell>
          <cell r="L15626" t="str">
            <v>EA</v>
          </cell>
        </row>
        <row r="15627">
          <cell r="A15627" t="str">
            <v>FAC1216</v>
          </cell>
          <cell r="B15627" t="str">
            <v>White Gloss PET Film Sticker</v>
          </cell>
          <cell r="C15627">
            <v>1110</v>
          </cell>
          <cell r="D15627">
            <v>0</v>
          </cell>
          <cell r="E15627">
            <v>0</v>
          </cell>
          <cell r="K15627">
            <v>7</v>
          </cell>
          <cell r="L15627" t="str">
            <v>EA</v>
          </cell>
        </row>
        <row r="15628">
          <cell r="A15628" t="str">
            <v>FAC1217</v>
          </cell>
          <cell r="B15628" t="str">
            <v>PVC. Sticker A4 100 Sheets</v>
          </cell>
          <cell r="C15628">
            <v>390</v>
          </cell>
          <cell r="D15628">
            <v>0</v>
          </cell>
          <cell r="E15628">
            <v>0</v>
          </cell>
          <cell r="K15628">
            <v>7</v>
          </cell>
          <cell r="L15628" t="str">
            <v>EA</v>
          </cell>
        </row>
        <row r="15629">
          <cell r="A15629" t="str">
            <v>FAC1218</v>
          </cell>
          <cell r="B15629" t="str">
            <v>SAKURA SOLID MARKER (YELLOW)</v>
          </cell>
          <cell r="C15629">
            <v>94</v>
          </cell>
          <cell r="D15629">
            <v>10</v>
          </cell>
          <cell r="E15629">
            <v>0</v>
          </cell>
          <cell r="K15629">
            <v>7</v>
          </cell>
          <cell r="L15629" t="str">
            <v>EA</v>
          </cell>
        </row>
        <row r="15630">
          <cell r="A15630" t="str">
            <v>FAC1219</v>
          </cell>
          <cell r="B15630" t="str">
            <v>LPG Moris 62-3F</v>
          </cell>
          <cell r="C15630">
            <v>2450</v>
          </cell>
          <cell r="D15630">
            <v>0</v>
          </cell>
          <cell r="E15630">
            <v>0</v>
          </cell>
          <cell r="K15630">
            <v>7</v>
          </cell>
          <cell r="L15630" t="str">
            <v>EA</v>
          </cell>
        </row>
        <row r="15631">
          <cell r="A15631" t="str">
            <v>FAC1220</v>
          </cell>
          <cell r="B15631" t="str">
            <v>Flasher Relay Electornic 24v</v>
          </cell>
          <cell r="C15631">
            <v>250</v>
          </cell>
          <cell r="D15631">
            <v>0</v>
          </cell>
          <cell r="E15631">
            <v>0</v>
          </cell>
          <cell r="K15631">
            <v>7</v>
          </cell>
          <cell r="L15631" t="str">
            <v>EA</v>
          </cell>
        </row>
        <row r="15632">
          <cell r="A15632" t="str">
            <v>FAC1221</v>
          </cell>
          <cell r="B15632" t="str">
            <v>Holder Nozzle M12</v>
          </cell>
          <cell r="C15632">
            <v>480</v>
          </cell>
          <cell r="D15632">
            <v>0</v>
          </cell>
          <cell r="E15632">
            <v>0</v>
          </cell>
          <cell r="K15632">
            <v>7</v>
          </cell>
          <cell r="L15632" t="str">
            <v>EA</v>
          </cell>
        </row>
        <row r="15633">
          <cell r="A15633" t="str">
            <v>FAC1222</v>
          </cell>
          <cell r="B15633" t="str">
            <v>SS Havey Duty Norma GBSM 34-37</v>
          </cell>
          <cell r="C15633">
            <v>80</v>
          </cell>
          <cell r="D15633">
            <v>0</v>
          </cell>
          <cell r="E15633">
            <v>0</v>
          </cell>
          <cell r="K15633">
            <v>7</v>
          </cell>
          <cell r="L15633" t="str">
            <v>EA</v>
          </cell>
        </row>
        <row r="15634">
          <cell r="A15634" t="str">
            <v>FAC1223</v>
          </cell>
          <cell r="B15634" t="str">
            <v>Belt #35 , A type</v>
          </cell>
          <cell r="C15634">
            <v>90</v>
          </cell>
          <cell r="D15634">
            <v>0</v>
          </cell>
          <cell r="E15634">
            <v>0</v>
          </cell>
          <cell r="K15634">
            <v>7</v>
          </cell>
          <cell r="L15634" t="str">
            <v>EA</v>
          </cell>
        </row>
        <row r="15635">
          <cell r="A15635" t="str">
            <v>FAC1224</v>
          </cell>
          <cell r="B15635" t="str">
            <v>Belt #34 , A type</v>
          </cell>
          <cell r="C15635">
            <v>85</v>
          </cell>
          <cell r="D15635">
            <v>0</v>
          </cell>
          <cell r="E15635">
            <v>0</v>
          </cell>
          <cell r="K15635">
            <v>7</v>
          </cell>
          <cell r="L15635" t="str">
            <v>EA</v>
          </cell>
        </row>
        <row r="15636">
          <cell r="A15636" t="str">
            <v>FAC1225</v>
          </cell>
          <cell r="B15636" t="str">
            <v>Belt #A33 , A type</v>
          </cell>
          <cell r="C15636">
            <v>80</v>
          </cell>
          <cell r="D15636">
            <v>0</v>
          </cell>
          <cell r="E15636">
            <v>0</v>
          </cell>
          <cell r="K15636">
            <v>7</v>
          </cell>
          <cell r="L15636" t="str">
            <v>EA</v>
          </cell>
        </row>
        <row r="15637">
          <cell r="A15637" t="str">
            <v>FAC1226</v>
          </cell>
          <cell r="B15637" t="str">
            <v>Bettery N Type  "Panasonie"</v>
          </cell>
          <cell r="C15637">
            <v>90</v>
          </cell>
          <cell r="D15637">
            <v>0</v>
          </cell>
          <cell r="E15637">
            <v>0</v>
          </cell>
          <cell r="K15637">
            <v>7</v>
          </cell>
          <cell r="L15637" t="str">
            <v>EA</v>
          </cell>
        </row>
        <row r="15638">
          <cell r="A15638" t="str">
            <v>FAC1227</v>
          </cell>
          <cell r="B15638" t="str">
            <v>Screw 3/8"x3/4"</v>
          </cell>
          <cell r="C15638">
            <v>6</v>
          </cell>
          <cell r="D15638">
            <v>0</v>
          </cell>
          <cell r="E15638">
            <v>0</v>
          </cell>
          <cell r="K15638">
            <v>7</v>
          </cell>
          <cell r="L15638" t="str">
            <v>EA</v>
          </cell>
        </row>
        <row r="15639">
          <cell r="A15639" t="str">
            <v>FAC1228</v>
          </cell>
          <cell r="B15639" t="str">
            <v>Screw M4x15</v>
          </cell>
          <cell r="C15639">
            <v>2</v>
          </cell>
          <cell r="D15639">
            <v>0</v>
          </cell>
          <cell r="E15639">
            <v>0</v>
          </cell>
          <cell r="K15639">
            <v>7</v>
          </cell>
          <cell r="L15639" t="str">
            <v>EA</v>
          </cell>
        </row>
        <row r="15640">
          <cell r="A15640" t="str">
            <v>FAC1229</v>
          </cell>
          <cell r="B15640" t="str">
            <v>Ring SS 3/4"</v>
          </cell>
          <cell r="C15640">
            <v>8</v>
          </cell>
          <cell r="D15640">
            <v>0</v>
          </cell>
          <cell r="E15640">
            <v>0</v>
          </cell>
          <cell r="K15640">
            <v>7</v>
          </cell>
          <cell r="L15640" t="str">
            <v>EA</v>
          </cell>
        </row>
        <row r="15641">
          <cell r="A15641" t="str">
            <v>FAC1230</v>
          </cell>
          <cell r="B15641" t="str">
            <v>Nut SS 3/4"</v>
          </cell>
          <cell r="C15641">
            <v>22</v>
          </cell>
          <cell r="D15641">
            <v>0</v>
          </cell>
          <cell r="E15641">
            <v>0</v>
          </cell>
          <cell r="K15641">
            <v>7</v>
          </cell>
          <cell r="L15641" t="str">
            <v>EA</v>
          </cell>
        </row>
        <row r="15642">
          <cell r="A15642" t="str">
            <v>FAC1231</v>
          </cell>
          <cell r="B15642" t="str">
            <v>Screw SS 3/4"x4,V2"</v>
          </cell>
          <cell r="C15642">
            <v>0</v>
          </cell>
          <cell r="D15642">
            <v>0</v>
          </cell>
          <cell r="E15642">
            <v>0</v>
          </cell>
          <cell r="K15642">
            <v>0</v>
          </cell>
          <cell r="L15642" t="str">
            <v>EA</v>
          </cell>
        </row>
        <row r="15643">
          <cell r="A15643" t="str">
            <v>FAC1232</v>
          </cell>
          <cell r="B15643" t="str">
            <v>Yawata 2.6mm</v>
          </cell>
          <cell r="C15643">
            <v>250</v>
          </cell>
          <cell r="D15643">
            <v>0</v>
          </cell>
          <cell r="E15643">
            <v>0</v>
          </cell>
          <cell r="K15643">
            <v>7</v>
          </cell>
          <cell r="L15643" t="str">
            <v>EA</v>
          </cell>
        </row>
        <row r="15644">
          <cell r="A15644" t="str">
            <v>FAC1233</v>
          </cell>
          <cell r="B15644" t="str">
            <v>Steel Box 2"x1"</v>
          </cell>
          <cell r="C15644">
            <v>380</v>
          </cell>
          <cell r="D15644">
            <v>0</v>
          </cell>
          <cell r="E15644">
            <v>0</v>
          </cell>
          <cell r="K15644">
            <v>7</v>
          </cell>
          <cell r="L15644" t="str">
            <v>EA</v>
          </cell>
        </row>
        <row r="15645">
          <cell r="A15645" t="str">
            <v>FAC1234</v>
          </cell>
          <cell r="B15645" t="str">
            <v>Infrared Thermometer</v>
          </cell>
          <cell r="C15645">
            <v>0</v>
          </cell>
          <cell r="D15645">
            <v>0</v>
          </cell>
          <cell r="E15645">
            <v>0</v>
          </cell>
          <cell r="K15645">
            <v>0</v>
          </cell>
          <cell r="L15645" t="str">
            <v>EA</v>
          </cell>
        </row>
        <row r="15646">
          <cell r="A15646" t="str">
            <v>FAC1235</v>
          </cell>
          <cell r="B15646" t="str">
            <v>Alcohol size 3.8 liters</v>
          </cell>
          <cell r="C15646">
            <v>310</v>
          </cell>
          <cell r="D15646">
            <v>0</v>
          </cell>
          <cell r="E15646">
            <v>0</v>
          </cell>
          <cell r="K15646">
            <v>7</v>
          </cell>
          <cell r="L15646" t="str">
            <v>GA</v>
          </cell>
        </row>
        <row r="15647">
          <cell r="A15647" t="str">
            <v>FAC1236</v>
          </cell>
          <cell r="B15647" t="str">
            <v>Alcohol gel 450 ml.</v>
          </cell>
          <cell r="C15647">
            <v>87</v>
          </cell>
          <cell r="D15647">
            <v>0</v>
          </cell>
          <cell r="E15647">
            <v>0</v>
          </cell>
          <cell r="K15647">
            <v>7</v>
          </cell>
          <cell r="L15647" t="str">
            <v>EA</v>
          </cell>
        </row>
        <row r="15648">
          <cell r="A15648" t="str">
            <v>FAC1237</v>
          </cell>
          <cell r="B15648" t="str">
            <v>Face mask</v>
          </cell>
          <cell r="C15648">
            <v>78.83</v>
          </cell>
          <cell r="D15648">
            <v>0</v>
          </cell>
          <cell r="E15648">
            <v>0</v>
          </cell>
          <cell r="K15648">
            <v>7</v>
          </cell>
          <cell r="L15648" t="str">
            <v>BX</v>
          </cell>
        </row>
        <row r="15649">
          <cell r="A15649" t="str">
            <v>FAC1238</v>
          </cell>
          <cell r="B15649" t="str">
            <v>self-inking stamp ink , red</v>
          </cell>
          <cell r="C15649">
            <v>205.61</v>
          </cell>
          <cell r="D15649">
            <v>0</v>
          </cell>
          <cell r="E15649">
            <v>0</v>
          </cell>
          <cell r="K15649">
            <v>7</v>
          </cell>
          <cell r="L15649" t="str">
            <v>EA</v>
          </cell>
        </row>
        <row r="15650">
          <cell r="A15650" t="str">
            <v>FAC1239</v>
          </cell>
          <cell r="B15650" t="str">
            <v>self-inking stamp ink , Blue</v>
          </cell>
          <cell r="C15650">
            <v>0</v>
          </cell>
          <cell r="D15650">
            <v>0</v>
          </cell>
          <cell r="E15650">
            <v>0</v>
          </cell>
          <cell r="K15650">
            <v>0</v>
          </cell>
          <cell r="L15650" t="str">
            <v>EA</v>
          </cell>
        </row>
        <row r="15651">
          <cell r="A15651" t="str">
            <v>FAC1240</v>
          </cell>
          <cell r="B15651" t="str">
            <v>NOTE BOOK 60Gram</v>
          </cell>
          <cell r="C15651">
            <v>119.63</v>
          </cell>
          <cell r="D15651">
            <v>0</v>
          </cell>
          <cell r="E15651">
            <v>0</v>
          </cell>
          <cell r="K15651">
            <v>7</v>
          </cell>
          <cell r="L15651" t="str">
            <v>EA</v>
          </cell>
        </row>
        <row r="15652">
          <cell r="A15652" t="str">
            <v>FAC1241</v>
          </cell>
          <cell r="B15652" t="str">
            <v>SAW BLADE WESPAHICARBON 3/8x 030x 4SAB</v>
          </cell>
          <cell r="C15652">
            <v>4200</v>
          </cell>
          <cell r="D15652">
            <v>0</v>
          </cell>
          <cell r="E15652">
            <v>0</v>
          </cell>
          <cell r="K15652">
            <v>7</v>
          </cell>
          <cell r="L15652" t="str">
            <v>BX</v>
          </cell>
        </row>
        <row r="15653">
          <cell r="A15653" t="str">
            <v>FAC1242</v>
          </cell>
          <cell r="B15653" t="str">
            <v>Hardcover notebook 80 Sheets.</v>
          </cell>
          <cell r="C15653">
            <v>182.24</v>
          </cell>
          <cell r="D15653">
            <v>0</v>
          </cell>
          <cell r="E15653">
            <v>0</v>
          </cell>
          <cell r="K15653">
            <v>7</v>
          </cell>
          <cell r="L15653" t="str">
            <v>EA</v>
          </cell>
        </row>
        <row r="15654">
          <cell r="A15654" t="str">
            <v>FAC1243</v>
          </cell>
          <cell r="B15654" t="str">
            <v>Flip chart paper 70 grams 80x100 cm.</v>
          </cell>
          <cell r="C15654">
            <v>238.32</v>
          </cell>
          <cell r="D15654">
            <v>0</v>
          </cell>
          <cell r="E15654">
            <v>0</v>
          </cell>
          <cell r="K15654">
            <v>7</v>
          </cell>
          <cell r="L15654" t="str">
            <v>PAC</v>
          </cell>
        </row>
        <row r="15655">
          <cell r="A15655" t="str">
            <v>FAC1244</v>
          </cell>
          <cell r="B15655" t="str">
            <v>PVC. Floor Marking tape 48mm. x 33mm.</v>
          </cell>
          <cell r="C15655">
            <v>135.51</v>
          </cell>
          <cell r="D15655">
            <v>0</v>
          </cell>
          <cell r="E15655">
            <v>0</v>
          </cell>
          <cell r="K15655">
            <v>7</v>
          </cell>
          <cell r="L15655" t="str">
            <v>EA</v>
          </cell>
        </row>
        <row r="15656">
          <cell r="A15656" t="str">
            <v>FAC1245</v>
          </cell>
          <cell r="B15656" t="str">
            <v>Blue Valley ring site 5mm.</v>
          </cell>
          <cell r="C15656">
            <v>250</v>
          </cell>
          <cell r="D15656">
            <v>0</v>
          </cell>
          <cell r="E15656">
            <v>0</v>
          </cell>
          <cell r="K15656">
            <v>7</v>
          </cell>
          <cell r="L15656" t="str">
            <v>EA</v>
          </cell>
        </row>
        <row r="15657">
          <cell r="A15657" t="str">
            <v>FAC1246</v>
          </cell>
          <cell r="B15657" t="str">
            <v>Blue Valley ring site 3mm.</v>
          </cell>
          <cell r="C15657">
            <v>200</v>
          </cell>
          <cell r="D15657">
            <v>0</v>
          </cell>
          <cell r="E15657">
            <v>0</v>
          </cell>
          <cell r="K15657">
            <v>7</v>
          </cell>
          <cell r="L15657" t="str">
            <v>EA</v>
          </cell>
        </row>
        <row r="15658">
          <cell r="A15658" t="str">
            <v>FAC1247</v>
          </cell>
          <cell r="B15658" t="str">
            <v>Blue Valley ring site 2mm.</v>
          </cell>
          <cell r="C15658">
            <v>150</v>
          </cell>
          <cell r="D15658">
            <v>0</v>
          </cell>
          <cell r="E15658">
            <v>0</v>
          </cell>
          <cell r="K15658">
            <v>7</v>
          </cell>
          <cell r="L15658" t="str">
            <v>EA</v>
          </cell>
        </row>
        <row r="15659">
          <cell r="A15659" t="str">
            <v>FAC1248</v>
          </cell>
          <cell r="B15659" t="str">
            <v>Puk mibx 150</v>
          </cell>
          <cell r="C15659">
            <v>150</v>
          </cell>
          <cell r="D15659">
            <v>0</v>
          </cell>
          <cell r="E15659">
            <v>0</v>
          </cell>
          <cell r="K15659">
            <v>7</v>
          </cell>
          <cell r="L15659" t="str">
            <v>EA</v>
          </cell>
        </row>
        <row r="15660">
          <cell r="A15660" t="str">
            <v>FAC1249</v>
          </cell>
          <cell r="B15660" t="str">
            <v>Oring size : 2.5x13mm.</v>
          </cell>
          <cell r="C15660">
            <v>4</v>
          </cell>
          <cell r="D15660">
            <v>0</v>
          </cell>
          <cell r="E15660">
            <v>0</v>
          </cell>
          <cell r="K15660">
            <v>15</v>
          </cell>
          <cell r="L15660" t="str">
            <v>EA</v>
          </cell>
        </row>
        <row r="15661">
          <cell r="A15661" t="str">
            <v>FAC1250</v>
          </cell>
          <cell r="B15661" t="str">
            <v>Oring size : 2.5x6mm.</v>
          </cell>
          <cell r="C15661">
            <v>3</v>
          </cell>
          <cell r="D15661">
            <v>0</v>
          </cell>
          <cell r="E15661">
            <v>0</v>
          </cell>
          <cell r="K15661">
            <v>15</v>
          </cell>
          <cell r="L15661" t="str">
            <v>EA</v>
          </cell>
        </row>
        <row r="15662">
          <cell r="A15662" t="str">
            <v>FAC1251</v>
          </cell>
          <cell r="B15662" t="str">
            <v>MOUSE USB</v>
          </cell>
          <cell r="C15662">
            <v>140.19</v>
          </cell>
          <cell r="D15662">
            <v>0</v>
          </cell>
          <cell r="E15662">
            <v>0</v>
          </cell>
          <cell r="K15662">
            <v>7</v>
          </cell>
          <cell r="L15662" t="str">
            <v>EA</v>
          </cell>
        </row>
        <row r="15663">
          <cell r="A15663" t="str">
            <v>FAC1252</v>
          </cell>
          <cell r="B15663" t="str">
            <v>MOUSE Wireless</v>
          </cell>
          <cell r="C15663">
            <v>280</v>
          </cell>
          <cell r="D15663">
            <v>4</v>
          </cell>
          <cell r="E15663">
            <v>0</v>
          </cell>
          <cell r="K15663">
            <v>7</v>
          </cell>
          <cell r="L15663" t="str">
            <v>EA</v>
          </cell>
        </row>
        <row r="15664">
          <cell r="A15664" t="str">
            <v>FAC1253</v>
          </cell>
          <cell r="B15664" t="str">
            <v>MOUSE PAD</v>
          </cell>
          <cell r="C15664">
            <v>55</v>
          </cell>
          <cell r="D15664">
            <v>0</v>
          </cell>
          <cell r="E15664">
            <v>0</v>
          </cell>
          <cell r="K15664">
            <v>7</v>
          </cell>
          <cell r="L15664" t="str">
            <v>EA</v>
          </cell>
        </row>
        <row r="15665">
          <cell r="A15665" t="str">
            <v>FAC1254</v>
          </cell>
          <cell r="B15665" t="str">
            <v>Make Heil Logo</v>
          </cell>
          <cell r="C15665">
            <v>85</v>
          </cell>
          <cell r="D15665">
            <v>0</v>
          </cell>
          <cell r="E15665">
            <v>0</v>
          </cell>
          <cell r="K15665">
            <v>7</v>
          </cell>
          <cell r="L15665" t="str">
            <v>EA</v>
          </cell>
        </row>
        <row r="15666">
          <cell r="A15666" t="str">
            <v>FAC1255</v>
          </cell>
          <cell r="B15666" t="str">
            <v>Scratch Brush(Steel)เเปลงเหล็กขัดเเท็งค์</v>
          </cell>
          <cell r="C15666">
            <v>25</v>
          </cell>
          <cell r="D15666">
            <v>6</v>
          </cell>
          <cell r="E15666">
            <v>0</v>
          </cell>
          <cell r="K15666">
            <v>7</v>
          </cell>
          <cell r="L15666" t="str">
            <v>EA</v>
          </cell>
        </row>
        <row r="15667">
          <cell r="A15667" t="str">
            <v>FAC1256</v>
          </cell>
          <cell r="B15667" t="str">
            <v>Box steel 3x3,4.5mm.</v>
          </cell>
          <cell r="C15667">
            <v>0</v>
          </cell>
          <cell r="D15667">
            <v>0</v>
          </cell>
          <cell r="E15667">
            <v>0</v>
          </cell>
          <cell r="K15667">
            <v>0</v>
          </cell>
          <cell r="L15667" t="str">
            <v>EA</v>
          </cell>
        </row>
        <row r="15668">
          <cell r="A15668" t="str">
            <v>FAC12562</v>
          </cell>
          <cell r="B15668" t="str">
            <v>Sport Light LED 220V,300W.</v>
          </cell>
          <cell r="C15668">
            <v>1850</v>
          </cell>
          <cell r="D15668">
            <v>0</v>
          </cell>
          <cell r="E15668">
            <v>0</v>
          </cell>
          <cell r="K15668">
            <v>7</v>
          </cell>
          <cell r="L15668" t="str">
            <v>EA</v>
          </cell>
        </row>
        <row r="15669">
          <cell r="A15669" t="str">
            <v>FAC12563</v>
          </cell>
          <cell r="B15669" t="str">
            <v>Belt Bando 3VX-400</v>
          </cell>
          <cell r="C15669">
            <v>300</v>
          </cell>
          <cell r="D15669">
            <v>0</v>
          </cell>
          <cell r="E15669">
            <v>0</v>
          </cell>
          <cell r="K15669">
            <v>7</v>
          </cell>
          <cell r="L15669" t="str">
            <v>EA</v>
          </cell>
        </row>
        <row r="15670">
          <cell r="A15670" t="str">
            <v>FAC12564</v>
          </cell>
          <cell r="B15670" t="str">
            <v>Gear blue valley m/c</v>
          </cell>
          <cell r="C15670">
            <v>1250</v>
          </cell>
          <cell r="D15670">
            <v>0</v>
          </cell>
          <cell r="E15670">
            <v>0</v>
          </cell>
          <cell r="K15670">
            <v>7</v>
          </cell>
          <cell r="L15670" t="str">
            <v>EA</v>
          </cell>
        </row>
        <row r="15671">
          <cell r="A15671" t="str">
            <v>FAC12565</v>
          </cell>
          <cell r="B15671" t="str">
            <v>Steel box 3"x3",Th=4.5mm.</v>
          </cell>
          <cell r="C15671">
            <v>1950</v>
          </cell>
          <cell r="D15671">
            <v>0</v>
          </cell>
          <cell r="E15671">
            <v>0</v>
          </cell>
          <cell r="K15671">
            <v>7</v>
          </cell>
          <cell r="L15671" t="str">
            <v>EA</v>
          </cell>
        </row>
        <row r="15672">
          <cell r="A15672" t="str">
            <v>FAC12566</v>
          </cell>
          <cell r="B15672" t="str">
            <v>Logitech MK240 Nano Wireless Keyboard</v>
          </cell>
          <cell r="C15672">
            <v>850</v>
          </cell>
          <cell r="D15672">
            <v>0</v>
          </cell>
          <cell r="E15672">
            <v>0</v>
          </cell>
          <cell r="K15672">
            <v>7</v>
          </cell>
          <cell r="L15672" t="str">
            <v>EA</v>
          </cell>
        </row>
        <row r="15673">
          <cell r="A15673" t="str">
            <v>FAC12567</v>
          </cell>
          <cell r="B15673" t="str">
            <v>WD HDD Ext 1TB Element USB 3.0 Black</v>
          </cell>
          <cell r="C15673">
            <v>1850</v>
          </cell>
          <cell r="D15673">
            <v>0</v>
          </cell>
          <cell r="E15673">
            <v>0</v>
          </cell>
          <cell r="K15673">
            <v>7</v>
          </cell>
          <cell r="L15673" t="str">
            <v>EA</v>
          </cell>
        </row>
        <row r="15674">
          <cell r="A15674" t="str">
            <v>FAC12569</v>
          </cell>
          <cell r="B15674" t="str">
            <v>Carpet for pack tank blue 2x25m</v>
          </cell>
          <cell r="C15674">
            <v>110</v>
          </cell>
          <cell r="D15674">
            <v>27</v>
          </cell>
          <cell r="E15674">
            <v>0</v>
          </cell>
          <cell r="K15674">
            <v>7</v>
          </cell>
          <cell r="L15674" t="str">
            <v>SQM</v>
          </cell>
        </row>
        <row r="15675">
          <cell r="A15675" t="str">
            <v>FAC1257</v>
          </cell>
          <cell r="B15675" t="str">
            <v>Blue Valley gear</v>
          </cell>
          <cell r="C15675">
            <v>0</v>
          </cell>
          <cell r="D15675">
            <v>0</v>
          </cell>
          <cell r="E15675">
            <v>0</v>
          </cell>
          <cell r="K15675">
            <v>0</v>
          </cell>
          <cell r="L15675" t="str">
            <v>EA</v>
          </cell>
        </row>
        <row r="15676">
          <cell r="A15676" t="str">
            <v>FAC12570</v>
          </cell>
          <cell r="B15676" t="str">
            <v>Paint hose 6.5x10 mm 50 M</v>
          </cell>
          <cell r="C15676">
            <v>99</v>
          </cell>
          <cell r="D15676">
            <v>75</v>
          </cell>
          <cell r="E15676">
            <v>0</v>
          </cell>
          <cell r="K15676">
            <v>30</v>
          </cell>
          <cell r="L15676" t="str">
            <v>ME</v>
          </cell>
        </row>
        <row r="15677">
          <cell r="A15677" t="str">
            <v>FAC12571</v>
          </cell>
          <cell r="B15677" t="str">
            <v>Automated External Defibrillator,AED</v>
          </cell>
          <cell r="C15677">
            <v>0</v>
          </cell>
          <cell r="D15677">
            <v>0</v>
          </cell>
          <cell r="E15677">
            <v>0</v>
          </cell>
          <cell r="K15677">
            <v>0</v>
          </cell>
          <cell r="L15677" t="str">
            <v>EA</v>
          </cell>
        </row>
        <row r="15678">
          <cell r="A15678" t="str">
            <v>FAC12572</v>
          </cell>
          <cell r="B15678" t="str">
            <v>Welding wire FT-51 2.6mm. yawata</v>
          </cell>
          <cell r="C15678">
            <v>1500</v>
          </cell>
          <cell r="D15678">
            <v>0</v>
          </cell>
          <cell r="E15678">
            <v>0</v>
          </cell>
          <cell r="K15678">
            <v>7</v>
          </cell>
          <cell r="L15678" t="str">
            <v>BX</v>
          </cell>
        </row>
        <row r="15679">
          <cell r="A15679" t="str">
            <v>FAC12573</v>
          </cell>
          <cell r="B15679" t="str">
            <v>Vinyl Banner</v>
          </cell>
          <cell r="C15679">
            <v>300</v>
          </cell>
          <cell r="D15679">
            <v>0</v>
          </cell>
          <cell r="E15679">
            <v>0</v>
          </cell>
          <cell r="K15679">
            <v>7</v>
          </cell>
          <cell r="L15679" t="str">
            <v>EA</v>
          </cell>
        </row>
        <row r="15680">
          <cell r="A15680" t="str">
            <v>FAC12574</v>
          </cell>
          <cell r="B15680" t="str">
            <v>Electrical Terminals RINGTYPE(AL) CL50-8</v>
          </cell>
          <cell r="C15680">
            <v>35</v>
          </cell>
          <cell r="D15680">
            <v>0</v>
          </cell>
          <cell r="E15680">
            <v>0</v>
          </cell>
          <cell r="K15680">
            <v>7</v>
          </cell>
          <cell r="L15680" t="str">
            <v>EA</v>
          </cell>
        </row>
        <row r="15681">
          <cell r="A15681" t="str">
            <v>FAC1258</v>
          </cell>
          <cell r="B15681" t="str">
            <v>Bearing#TRC 2435 DAISHO</v>
          </cell>
          <cell r="C15681">
            <v>170</v>
          </cell>
          <cell r="D15681">
            <v>0</v>
          </cell>
          <cell r="E15681">
            <v>0</v>
          </cell>
          <cell r="K15681">
            <v>7</v>
          </cell>
          <cell r="L15681" t="str">
            <v>EA</v>
          </cell>
        </row>
        <row r="15682">
          <cell r="A15682" t="str">
            <v>FAC1259</v>
          </cell>
          <cell r="B15682" t="str">
            <v>Bearing#NTA2435NB</v>
          </cell>
          <cell r="C15682">
            <v>220</v>
          </cell>
          <cell r="D15682">
            <v>0</v>
          </cell>
          <cell r="E15682">
            <v>0</v>
          </cell>
          <cell r="K15682">
            <v>7</v>
          </cell>
          <cell r="L15682" t="str">
            <v>EA</v>
          </cell>
        </row>
        <row r="15683">
          <cell r="A15683" t="str">
            <v>FAC1260</v>
          </cell>
          <cell r="B15683" t="str">
            <v>Bearing# JR38-45-46</v>
          </cell>
          <cell r="C15683">
            <v>380</v>
          </cell>
          <cell r="D15683">
            <v>0</v>
          </cell>
          <cell r="E15683">
            <v>0</v>
          </cell>
          <cell r="K15683">
            <v>7</v>
          </cell>
          <cell r="L15683" t="str">
            <v>EA</v>
          </cell>
        </row>
        <row r="15684">
          <cell r="A15684" t="str">
            <v>FAC1261</v>
          </cell>
          <cell r="B15684" t="str">
            <v>Bearing#Nsk 45 A koyo</v>
          </cell>
          <cell r="C15684">
            <v>1500</v>
          </cell>
          <cell r="D15684">
            <v>0</v>
          </cell>
          <cell r="E15684">
            <v>0</v>
          </cell>
          <cell r="K15684">
            <v>7</v>
          </cell>
          <cell r="L15684" t="str">
            <v>EA</v>
          </cell>
        </row>
        <row r="15685">
          <cell r="A15685" t="str">
            <v>FAC1262</v>
          </cell>
          <cell r="B15685" t="str">
            <v>flexible heat shrink tube</v>
          </cell>
          <cell r="C15685">
            <v>18</v>
          </cell>
          <cell r="D15685">
            <v>100</v>
          </cell>
          <cell r="E15685">
            <v>0</v>
          </cell>
          <cell r="K15685">
            <v>7</v>
          </cell>
          <cell r="L15685" t="str">
            <v>ME</v>
          </cell>
        </row>
        <row r="15686">
          <cell r="A15686" t="str">
            <v>FAC1263</v>
          </cell>
          <cell r="B15686" t="str">
            <v>Sharpmark labels SSL 12L</v>
          </cell>
          <cell r="C15686">
            <v>172</v>
          </cell>
          <cell r="D15686">
            <v>0</v>
          </cell>
          <cell r="E15686">
            <v>0</v>
          </cell>
          <cell r="K15686">
            <v>99</v>
          </cell>
          <cell r="L15686" t="str">
            <v>EA</v>
          </cell>
        </row>
        <row r="15687">
          <cell r="A15687" t="str">
            <v>FAC1264</v>
          </cell>
          <cell r="B15687" t="str">
            <v>QC Final Inspection Sticker For English</v>
          </cell>
          <cell r="C15687">
            <v>0</v>
          </cell>
          <cell r="D15687">
            <v>0</v>
          </cell>
          <cell r="E15687">
            <v>0</v>
          </cell>
          <cell r="K15687">
            <v>0</v>
          </cell>
          <cell r="L15687" t="str">
            <v>EA</v>
          </cell>
        </row>
        <row r="15688">
          <cell r="A15688" t="str">
            <v>FAC1265</v>
          </cell>
          <cell r="B15688" t="str">
            <v>Heil T-Shirt (Gray)เสื้อยืดสีเทา</v>
          </cell>
          <cell r="C15688">
            <v>114</v>
          </cell>
          <cell r="D15688">
            <v>0</v>
          </cell>
          <cell r="E15688">
            <v>0</v>
          </cell>
          <cell r="K15688">
            <v>0</v>
          </cell>
          <cell r="L15688" t="str">
            <v>EA</v>
          </cell>
        </row>
        <row r="15689">
          <cell r="A15689" t="str">
            <v>FAC1266</v>
          </cell>
          <cell r="B15689" t="str">
            <v>Heil T-Shirt (Yellow)เสื้อยืดสีเหลือง</v>
          </cell>
          <cell r="C15689">
            <v>0</v>
          </cell>
          <cell r="D15689">
            <v>0</v>
          </cell>
          <cell r="E15689">
            <v>0</v>
          </cell>
          <cell r="K15689">
            <v>0</v>
          </cell>
          <cell r="L15689" t="str">
            <v>EA</v>
          </cell>
        </row>
        <row r="15690">
          <cell r="A15690" t="str">
            <v>FAC1267</v>
          </cell>
          <cell r="B15690" t="str">
            <v>Heil T-Shirt(Grey)เสื้อโปโลเทา</v>
          </cell>
          <cell r="C15690">
            <v>174</v>
          </cell>
          <cell r="D15690">
            <v>0</v>
          </cell>
          <cell r="E15690">
            <v>0</v>
          </cell>
          <cell r="K15690">
            <v>0</v>
          </cell>
          <cell r="L15690" t="str">
            <v>EA</v>
          </cell>
        </row>
        <row r="15691">
          <cell r="A15691" t="str">
            <v>FAC1268</v>
          </cell>
          <cell r="B15691" t="str">
            <v>Heil Jacket-เสื้อช็อป</v>
          </cell>
          <cell r="C15691">
            <v>410</v>
          </cell>
          <cell r="D15691">
            <v>0</v>
          </cell>
          <cell r="E15691">
            <v>0</v>
          </cell>
          <cell r="K15691">
            <v>0</v>
          </cell>
          <cell r="L15691" t="str">
            <v>EA</v>
          </cell>
        </row>
        <row r="15692">
          <cell r="A15692" t="str">
            <v>FAC1269</v>
          </cell>
          <cell r="B15692" t="str">
            <v>Heil Coverallsชุดหมี</v>
          </cell>
          <cell r="C15692">
            <v>770</v>
          </cell>
          <cell r="D15692">
            <v>0</v>
          </cell>
          <cell r="E15692">
            <v>0</v>
          </cell>
          <cell r="K15692">
            <v>0</v>
          </cell>
          <cell r="L15692" t="str">
            <v>EA</v>
          </cell>
        </row>
        <row r="15693">
          <cell r="A15693" t="str">
            <v>FAC1270</v>
          </cell>
          <cell r="B15693" t="str">
            <v>Joey pantsกางเกงโจอี้</v>
          </cell>
          <cell r="C15693">
            <v>350</v>
          </cell>
          <cell r="D15693">
            <v>0</v>
          </cell>
          <cell r="E15693">
            <v>0</v>
          </cell>
          <cell r="K15693">
            <v>0</v>
          </cell>
          <cell r="L15693" t="str">
            <v>EA</v>
          </cell>
        </row>
        <row r="15694">
          <cell r="A15694" t="str">
            <v>FAC1271</v>
          </cell>
          <cell r="B15694" t="str">
            <v>PEN PERMANENT MARKER 2 HEAD #HORSE RED</v>
          </cell>
          <cell r="C15694">
            <v>140</v>
          </cell>
          <cell r="D15694">
            <v>0</v>
          </cell>
          <cell r="E15694">
            <v>0</v>
          </cell>
          <cell r="K15694">
            <v>7</v>
          </cell>
          <cell r="L15694" t="str">
            <v>PAC</v>
          </cell>
        </row>
        <row r="15695">
          <cell r="A15695" t="str">
            <v>FAC1272</v>
          </cell>
          <cell r="B15695" t="str">
            <v>BATTERY 9V</v>
          </cell>
          <cell r="C15695">
            <v>53.27</v>
          </cell>
          <cell r="D15695">
            <v>0</v>
          </cell>
          <cell r="E15695">
            <v>0</v>
          </cell>
          <cell r="K15695">
            <v>7</v>
          </cell>
          <cell r="L15695" t="str">
            <v>EA</v>
          </cell>
        </row>
        <row r="15696">
          <cell r="A15696" t="str">
            <v>FAC1273</v>
          </cell>
          <cell r="B15696" t="str">
            <v>Double-sided tape เทปกาว2หน้า</v>
          </cell>
          <cell r="C15696">
            <v>88.79</v>
          </cell>
          <cell r="D15696">
            <v>0</v>
          </cell>
          <cell r="E15696">
            <v>0</v>
          </cell>
          <cell r="K15696">
            <v>7</v>
          </cell>
          <cell r="L15696" t="str">
            <v>EA</v>
          </cell>
        </row>
        <row r="15697">
          <cell r="A15697" t="str">
            <v>FAC1274</v>
          </cell>
          <cell r="B15697" t="str">
            <v>Scotch Brite เเผ่นใยขัดพร้อมฟองน้ำ</v>
          </cell>
          <cell r="C15697">
            <v>88.79</v>
          </cell>
          <cell r="D15697">
            <v>0</v>
          </cell>
          <cell r="E15697">
            <v>0</v>
          </cell>
          <cell r="K15697">
            <v>7</v>
          </cell>
          <cell r="L15697" t="str">
            <v>PAC</v>
          </cell>
        </row>
        <row r="15698">
          <cell r="A15698" t="str">
            <v>FAC1275</v>
          </cell>
          <cell r="B15698" t="str">
            <v>จ้างทำ Backing BAR(Copper12220 L=1000mm)</v>
          </cell>
          <cell r="C15698">
            <v>0</v>
          </cell>
          <cell r="D15698">
            <v>0</v>
          </cell>
          <cell r="E15698">
            <v>0</v>
          </cell>
          <cell r="K15698">
            <v>0</v>
          </cell>
          <cell r="L15698" t="str">
            <v>EA</v>
          </cell>
        </row>
        <row r="15699">
          <cell r="A15699" t="str">
            <v>FAC1276</v>
          </cell>
          <cell r="B15699" t="str">
            <v>จ้างทำ Backing BAR STANLESS ตามแบบ</v>
          </cell>
          <cell r="C15699">
            <v>4200</v>
          </cell>
          <cell r="D15699">
            <v>0</v>
          </cell>
          <cell r="E15699">
            <v>0</v>
          </cell>
          <cell r="K15699">
            <v>0</v>
          </cell>
          <cell r="L15699" t="str">
            <v>EA</v>
          </cell>
        </row>
        <row r="15700">
          <cell r="A15700" t="str">
            <v>FAC1277</v>
          </cell>
          <cell r="B15700" t="str">
            <v>Stainless steel sink 120x50x30, n=5 cm</v>
          </cell>
          <cell r="C15700">
            <v>0</v>
          </cell>
          <cell r="D15700">
            <v>0</v>
          </cell>
          <cell r="E15700">
            <v>0</v>
          </cell>
          <cell r="K15700">
            <v>0</v>
          </cell>
          <cell r="L15700" t="str">
            <v>EA</v>
          </cell>
        </row>
        <row r="15701">
          <cell r="A15701" t="str">
            <v>FAC1278</v>
          </cell>
          <cell r="B15701" t="str">
            <v>Floor Cleaning products</v>
          </cell>
          <cell r="C15701">
            <v>223.36</v>
          </cell>
          <cell r="D15701">
            <v>0</v>
          </cell>
          <cell r="E15701">
            <v>0</v>
          </cell>
          <cell r="K15701">
            <v>7</v>
          </cell>
          <cell r="L15701" t="str">
            <v>GA</v>
          </cell>
        </row>
        <row r="15702">
          <cell r="A15702" t="str">
            <v>FAC1279</v>
          </cell>
          <cell r="B15702" t="str">
            <v>Punch + Die 16 mm(SCOTHMAN) (กระรัต)</v>
          </cell>
          <cell r="C15702">
            <v>4000</v>
          </cell>
          <cell r="D15702">
            <v>0</v>
          </cell>
          <cell r="E15702">
            <v>0</v>
          </cell>
          <cell r="K15702">
            <v>0</v>
          </cell>
          <cell r="L15702" t="str">
            <v>EA</v>
          </cell>
        </row>
        <row r="15703">
          <cell r="A15703" t="str">
            <v>FAC1280</v>
          </cell>
          <cell r="B15703" t="str">
            <v>Windsock 50cm.</v>
          </cell>
          <cell r="C15703">
            <v>360</v>
          </cell>
          <cell r="D15703">
            <v>0</v>
          </cell>
          <cell r="E15703">
            <v>0</v>
          </cell>
          <cell r="K15703">
            <v>7</v>
          </cell>
          <cell r="L15703" t="str">
            <v>EA</v>
          </cell>
        </row>
        <row r="15704">
          <cell r="A15704" t="str">
            <v>FAC1281</v>
          </cell>
          <cell r="B15704" t="str">
            <v>300mm LED solar flashing light</v>
          </cell>
          <cell r="C15704">
            <v>5500</v>
          </cell>
          <cell r="D15704">
            <v>0</v>
          </cell>
          <cell r="E15704">
            <v>0</v>
          </cell>
          <cell r="K15704">
            <v>7</v>
          </cell>
          <cell r="L15704" t="str">
            <v>EA</v>
          </cell>
        </row>
        <row r="15705">
          <cell r="A15705" t="str">
            <v>FAC1282</v>
          </cell>
          <cell r="B15705" t="str">
            <v>Belt B57 Mitsubashi</v>
          </cell>
          <cell r="C15705">
            <v>165</v>
          </cell>
          <cell r="D15705">
            <v>0</v>
          </cell>
          <cell r="E15705">
            <v>0</v>
          </cell>
          <cell r="K15705">
            <v>7</v>
          </cell>
          <cell r="L15705" t="str">
            <v>EA</v>
          </cell>
        </row>
        <row r="15706">
          <cell r="A15706" t="str">
            <v>FAC1283</v>
          </cell>
          <cell r="B15706" t="str">
            <v>สายพานยก Webbing Sling ขนาด 5ตัน 6 เมตร</v>
          </cell>
          <cell r="C15706">
            <v>3100</v>
          </cell>
          <cell r="D15706">
            <v>0</v>
          </cell>
          <cell r="E15706">
            <v>0</v>
          </cell>
          <cell r="K15706">
            <v>30</v>
          </cell>
          <cell r="L15706" t="str">
            <v>EA</v>
          </cell>
        </row>
        <row r="15707">
          <cell r="A15707" t="str">
            <v>FAC1284</v>
          </cell>
          <cell r="B15707" t="str">
            <v>สายพานยก Webbing Sling   ขนาด 3 ตัน4เมตร</v>
          </cell>
          <cell r="C15707">
            <v>1585</v>
          </cell>
          <cell r="D15707">
            <v>0</v>
          </cell>
          <cell r="E15707">
            <v>0</v>
          </cell>
          <cell r="K15707">
            <v>30</v>
          </cell>
          <cell r="L15707" t="str">
            <v>EA</v>
          </cell>
        </row>
        <row r="15708">
          <cell r="A15708" t="str">
            <v>FAC1285</v>
          </cell>
          <cell r="B15708" t="str">
            <v>AIR FILTER 1000mm. x20m. Thickness 50mm.</v>
          </cell>
          <cell r="C15708">
            <v>1950</v>
          </cell>
          <cell r="D15708">
            <v>2</v>
          </cell>
          <cell r="E15708">
            <v>0</v>
          </cell>
          <cell r="K15708">
            <v>7</v>
          </cell>
          <cell r="L15708" t="str">
            <v>RL</v>
          </cell>
        </row>
        <row r="15709">
          <cell r="A15709" t="str">
            <v>FAC1286</v>
          </cell>
          <cell r="B15709" t="str">
            <v>Tap set M16x1.0 Keiba</v>
          </cell>
          <cell r="C15709">
            <v>1180</v>
          </cell>
          <cell r="D15709">
            <v>0</v>
          </cell>
          <cell r="E15709">
            <v>0</v>
          </cell>
          <cell r="K15709">
            <v>7</v>
          </cell>
          <cell r="L15709" t="str">
            <v>SET</v>
          </cell>
        </row>
        <row r="15710">
          <cell r="A15710" t="str">
            <v>FAC1287</v>
          </cell>
          <cell r="B15710" t="str">
            <v>Bleaker 3p 160A 25 KA XT1C160R160 ABB</v>
          </cell>
          <cell r="C15710">
            <v>3650</v>
          </cell>
          <cell r="D15710">
            <v>0</v>
          </cell>
          <cell r="E15710">
            <v>0</v>
          </cell>
          <cell r="K15710">
            <v>0</v>
          </cell>
          <cell r="L15710" t="str">
            <v>EA</v>
          </cell>
        </row>
        <row r="15711">
          <cell r="A15711" t="str">
            <v>FAC1288</v>
          </cell>
          <cell r="B15711" t="str">
            <v>PVC Male Adaptor 3</v>
          </cell>
          <cell r="C15711">
            <v>650</v>
          </cell>
          <cell r="D15711">
            <v>0</v>
          </cell>
          <cell r="E15711">
            <v>0</v>
          </cell>
          <cell r="K15711">
            <v>7</v>
          </cell>
          <cell r="L15711" t="str">
            <v>EA</v>
          </cell>
        </row>
        <row r="15712">
          <cell r="A15712" t="str">
            <v>FAC1289</v>
          </cell>
          <cell r="B15712" t="str">
            <v>PVC Foot Vale C Ball 3</v>
          </cell>
          <cell r="C15712">
            <v>0</v>
          </cell>
          <cell r="D15712">
            <v>0</v>
          </cell>
          <cell r="E15712">
            <v>0</v>
          </cell>
          <cell r="K15712">
            <v>0</v>
          </cell>
          <cell r="L15712" t="str">
            <v>EA</v>
          </cell>
        </row>
        <row r="15713">
          <cell r="A15713" t="str">
            <v>FAC1290</v>
          </cell>
          <cell r="B15713" t="str">
            <v>Color Majestic sense skylight</v>
          </cell>
          <cell r="C15713">
            <v>2685</v>
          </cell>
          <cell r="D15713">
            <v>0</v>
          </cell>
          <cell r="E15713">
            <v>0</v>
          </cell>
          <cell r="K15713">
            <v>7</v>
          </cell>
          <cell r="L15713" t="str">
            <v>CN</v>
          </cell>
        </row>
        <row r="15714">
          <cell r="A15714" t="str">
            <v>FAC1291</v>
          </cell>
          <cell r="B15714" t="str">
            <v>Paint rollex brush 10 Somic</v>
          </cell>
          <cell r="C15714">
            <v>55</v>
          </cell>
          <cell r="D15714">
            <v>0</v>
          </cell>
          <cell r="E15714">
            <v>0</v>
          </cell>
          <cell r="K15714">
            <v>7</v>
          </cell>
          <cell r="L15714" t="str">
            <v>EA</v>
          </cell>
        </row>
        <row r="15715">
          <cell r="A15715" t="str">
            <v>FAC1292</v>
          </cell>
          <cell r="B15715" t="str">
            <v>Spair past Roller Brush 10" Somic</v>
          </cell>
          <cell r="C15715">
            <v>40</v>
          </cell>
          <cell r="D15715">
            <v>0</v>
          </cell>
          <cell r="E15715">
            <v>0</v>
          </cell>
          <cell r="K15715">
            <v>7</v>
          </cell>
          <cell r="L15715" t="str">
            <v>EA</v>
          </cell>
        </row>
        <row r="15716">
          <cell r="A15716" t="str">
            <v>FAC1293</v>
          </cell>
          <cell r="B15716" t="str">
            <v>Paint Roller brush 7" somic</v>
          </cell>
          <cell r="C15716">
            <v>50</v>
          </cell>
          <cell r="D15716">
            <v>0</v>
          </cell>
          <cell r="E15716">
            <v>0</v>
          </cell>
          <cell r="K15716">
            <v>7</v>
          </cell>
          <cell r="L15716" t="str">
            <v>EA</v>
          </cell>
        </row>
        <row r="15717">
          <cell r="A15717" t="str">
            <v>FAC1294</v>
          </cell>
          <cell r="B15717" t="str">
            <v>Spair past Roller brush 7" somic</v>
          </cell>
          <cell r="C15717">
            <v>40</v>
          </cell>
          <cell r="D15717">
            <v>0</v>
          </cell>
          <cell r="E15717">
            <v>0</v>
          </cell>
          <cell r="K15717">
            <v>7</v>
          </cell>
          <cell r="L15717" t="str">
            <v>EA</v>
          </cell>
        </row>
        <row r="15718">
          <cell r="A15718" t="str">
            <v>FAC1295</v>
          </cell>
          <cell r="B15718" t="str">
            <v>น้ำยาวัดน้ำ"Kolor Kut"ขนาด85กรัม</v>
          </cell>
          <cell r="C15718">
            <v>250</v>
          </cell>
          <cell r="D15718">
            <v>0</v>
          </cell>
          <cell r="E15718">
            <v>0</v>
          </cell>
          <cell r="K15718">
            <v>7</v>
          </cell>
          <cell r="L15718" t="str">
            <v>BX</v>
          </cell>
        </row>
        <row r="15719">
          <cell r="A15719" t="str">
            <v>FAC1296</v>
          </cell>
          <cell r="B15719" t="str">
            <v>Hup Tp-link</v>
          </cell>
          <cell r="C15719">
            <v>0</v>
          </cell>
          <cell r="D15719">
            <v>0</v>
          </cell>
          <cell r="E15719">
            <v>0</v>
          </cell>
          <cell r="K15719">
            <v>0</v>
          </cell>
          <cell r="L15719" t="str">
            <v>EA</v>
          </cell>
        </row>
        <row r="15720">
          <cell r="A15720" t="str">
            <v>FAC1297</v>
          </cell>
          <cell r="B15720" t="str">
            <v>High Power Head lamp</v>
          </cell>
          <cell r="C15720">
            <v>200</v>
          </cell>
          <cell r="D15720">
            <v>5</v>
          </cell>
          <cell r="E15720">
            <v>0</v>
          </cell>
          <cell r="K15720">
            <v>7</v>
          </cell>
          <cell r="L15720" t="str">
            <v>EA</v>
          </cell>
        </row>
        <row r="15721">
          <cell r="A15721" t="str">
            <v>FAC1298</v>
          </cell>
          <cell r="B15721" t="str">
            <v>Air Tube Toyox toyoron 6mm* 100mtr</v>
          </cell>
          <cell r="C15721">
            <v>4015</v>
          </cell>
          <cell r="D15721">
            <v>0</v>
          </cell>
          <cell r="E15721">
            <v>0</v>
          </cell>
          <cell r="K15721">
            <v>7</v>
          </cell>
          <cell r="L15721" t="str">
            <v>RL</v>
          </cell>
        </row>
        <row r="15722">
          <cell r="A15722" t="str">
            <v>FAC1299</v>
          </cell>
          <cell r="B15722" t="str">
            <v>Air Tube Toyox toyoron 12mm* 18mm</v>
          </cell>
          <cell r="C15722">
            <v>7584</v>
          </cell>
          <cell r="D15722">
            <v>0</v>
          </cell>
          <cell r="E15722">
            <v>0</v>
          </cell>
          <cell r="K15722">
            <v>7</v>
          </cell>
          <cell r="L15722" t="str">
            <v>RL</v>
          </cell>
        </row>
        <row r="15723">
          <cell r="A15723" t="str">
            <v>FAC1300</v>
          </cell>
          <cell r="B15723" t="str">
            <v>Osram-Nalogenmalostar 64435 24w 24v ga32</v>
          </cell>
          <cell r="C15723">
            <v>300</v>
          </cell>
          <cell r="D15723">
            <v>0</v>
          </cell>
          <cell r="E15723">
            <v>0</v>
          </cell>
          <cell r="K15723">
            <v>7</v>
          </cell>
          <cell r="L15723" t="str">
            <v>EA</v>
          </cell>
        </row>
        <row r="15724">
          <cell r="A15724" t="str">
            <v>FAC1301</v>
          </cell>
          <cell r="B15724" t="str">
            <v>Honeywell-415M1-Basic Action Switches</v>
          </cell>
          <cell r="C15724">
            <v>780</v>
          </cell>
          <cell r="D15724">
            <v>0</v>
          </cell>
          <cell r="E15724">
            <v>0</v>
          </cell>
          <cell r="K15724">
            <v>7</v>
          </cell>
          <cell r="L15724" t="str">
            <v>EA</v>
          </cell>
        </row>
        <row r="15725">
          <cell r="A15725" t="str">
            <v>FAC1302</v>
          </cell>
          <cell r="B15725" t="str">
            <v>Knity-Switch-MPG 106F Push button switch</v>
          </cell>
          <cell r="C15725">
            <v>460</v>
          </cell>
          <cell r="D15725">
            <v>0</v>
          </cell>
          <cell r="E15725">
            <v>0</v>
          </cell>
          <cell r="K15725">
            <v>7</v>
          </cell>
          <cell r="L15725" t="str">
            <v>EA</v>
          </cell>
        </row>
        <row r="15726">
          <cell r="A15726" t="str">
            <v>FAC1304</v>
          </cell>
          <cell r="B15726" t="str">
            <v>Double sided hose barb</v>
          </cell>
          <cell r="C15726">
            <v>30</v>
          </cell>
          <cell r="D15726">
            <v>0</v>
          </cell>
          <cell r="E15726">
            <v>0</v>
          </cell>
          <cell r="K15726">
            <v>7</v>
          </cell>
          <cell r="L15726" t="str">
            <v>EA</v>
          </cell>
        </row>
        <row r="15727">
          <cell r="A15727" t="str">
            <v>FAC1305</v>
          </cell>
          <cell r="B15727" t="str">
            <v>Hydraulic oil clastrol Hyspin</v>
          </cell>
          <cell r="C15727">
            <v>2890</v>
          </cell>
          <cell r="D15727">
            <v>0</v>
          </cell>
          <cell r="E15727">
            <v>0</v>
          </cell>
          <cell r="K15727">
            <v>7</v>
          </cell>
          <cell r="L15727" t="str">
            <v>CN</v>
          </cell>
        </row>
        <row r="15728">
          <cell r="A15728" t="str">
            <v>FAC1306</v>
          </cell>
          <cell r="B15728" t="str">
            <v>Doublev sided hose barb</v>
          </cell>
          <cell r="C15728">
            <v>0</v>
          </cell>
          <cell r="D15728">
            <v>0</v>
          </cell>
          <cell r="E15728">
            <v>0</v>
          </cell>
          <cell r="K15728">
            <v>0</v>
          </cell>
          <cell r="L15728" t="str">
            <v>EA</v>
          </cell>
        </row>
        <row r="15729">
          <cell r="A15729" t="str">
            <v>FAC1307</v>
          </cell>
          <cell r="B15729" t="str">
            <v>Double sided hose barb</v>
          </cell>
          <cell r="C15729">
            <v>13</v>
          </cell>
          <cell r="D15729">
            <v>0</v>
          </cell>
          <cell r="E15729">
            <v>0</v>
          </cell>
          <cell r="K15729">
            <v>7</v>
          </cell>
          <cell r="L15729" t="str">
            <v>EA</v>
          </cell>
        </row>
        <row r="15730">
          <cell r="A15730" t="str">
            <v>FAC1308</v>
          </cell>
          <cell r="B15730" t="str">
            <v>Double sided hose barb</v>
          </cell>
          <cell r="C15730">
            <v>18</v>
          </cell>
          <cell r="D15730">
            <v>0</v>
          </cell>
          <cell r="E15730">
            <v>0</v>
          </cell>
          <cell r="K15730">
            <v>7</v>
          </cell>
          <cell r="L15730" t="str">
            <v>EA</v>
          </cell>
        </row>
        <row r="15731">
          <cell r="A15731" t="str">
            <v>FAC1309</v>
          </cell>
          <cell r="B15731" t="str">
            <v>Double sided hose barb</v>
          </cell>
          <cell r="C15731">
            <v>22</v>
          </cell>
          <cell r="D15731">
            <v>0</v>
          </cell>
          <cell r="E15731">
            <v>0</v>
          </cell>
          <cell r="K15731">
            <v>7</v>
          </cell>
          <cell r="L15731" t="str">
            <v>EA</v>
          </cell>
        </row>
        <row r="15732">
          <cell r="A15732" t="str">
            <v>FAC1310</v>
          </cell>
          <cell r="B15732" t="str">
            <v>Hydralic oil Pulzar #68 size18Ltr</v>
          </cell>
          <cell r="C15732">
            <v>1350</v>
          </cell>
          <cell r="D15732">
            <v>0</v>
          </cell>
          <cell r="E15732">
            <v>0</v>
          </cell>
          <cell r="K15732">
            <v>7</v>
          </cell>
          <cell r="L15732" t="str">
            <v>CN</v>
          </cell>
        </row>
        <row r="15733">
          <cell r="A15733" t="str">
            <v>FAC1311</v>
          </cell>
          <cell r="B15733" t="str">
            <v>White board eraser</v>
          </cell>
          <cell r="C15733">
            <v>23.36</v>
          </cell>
          <cell r="D15733">
            <v>0</v>
          </cell>
          <cell r="E15733">
            <v>2</v>
          </cell>
          <cell r="K15733">
            <v>7</v>
          </cell>
          <cell r="L15733" t="str">
            <v>EA</v>
          </cell>
        </row>
        <row r="15734">
          <cell r="A15734" t="str">
            <v>FAC1312</v>
          </cell>
          <cell r="B15734" t="str">
            <v>Hardcover notebook 70 grams</v>
          </cell>
          <cell r="C15734">
            <v>119.63</v>
          </cell>
          <cell r="D15734">
            <v>0</v>
          </cell>
          <cell r="E15734">
            <v>0</v>
          </cell>
          <cell r="K15734">
            <v>7</v>
          </cell>
          <cell r="L15734" t="str">
            <v>EA</v>
          </cell>
        </row>
        <row r="15735">
          <cell r="A15735" t="str">
            <v>FAC1313</v>
          </cell>
          <cell r="B15735" t="str">
            <v>สติ๊กเกอร์ ป้าย นโยบายความปลอดภัย ฯ</v>
          </cell>
          <cell r="C15735">
            <v>540</v>
          </cell>
          <cell r="D15735">
            <v>0</v>
          </cell>
          <cell r="E15735">
            <v>0</v>
          </cell>
          <cell r="K15735">
            <v>7</v>
          </cell>
          <cell r="L15735" t="str">
            <v>EA</v>
          </cell>
        </row>
        <row r="15736">
          <cell r="A15736" t="str">
            <v>FAC1314</v>
          </cell>
          <cell r="B15736" t="str">
            <v>Cutting tube blade hardened</v>
          </cell>
          <cell r="C15736">
            <v>650</v>
          </cell>
          <cell r="D15736">
            <v>0</v>
          </cell>
          <cell r="E15736">
            <v>0</v>
          </cell>
          <cell r="K15736">
            <v>7</v>
          </cell>
          <cell r="L15736" t="str">
            <v>EA</v>
          </cell>
        </row>
        <row r="15737">
          <cell r="A15737" t="str">
            <v>FAC1315</v>
          </cell>
          <cell r="B15737" t="str">
            <v>Nut steel</v>
          </cell>
          <cell r="C15737">
            <v>250</v>
          </cell>
          <cell r="D15737">
            <v>0</v>
          </cell>
          <cell r="E15737">
            <v>0</v>
          </cell>
          <cell r="K15737">
            <v>7</v>
          </cell>
          <cell r="L15737" t="str">
            <v>EA</v>
          </cell>
        </row>
        <row r="15738">
          <cell r="A15738" t="str">
            <v>FAC1316</v>
          </cell>
          <cell r="B15738" t="str">
            <v>Contract tube</v>
          </cell>
          <cell r="C15738">
            <v>580</v>
          </cell>
          <cell r="D15738">
            <v>0</v>
          </cell>
          <cell r="E15738">
            <v>0</v>
          </cell>
          <cell r="K15738">
            <v>7</v>
          </cell>
          <cell r="L15738" t="str">
            <v>EA</v>
          </cell>
        </row>
        <row r="15739">
          <cell r="A15739" t="str">
            <v>FAC1317</v>
          </cell>
          <cell r="B15739" t="str">
            <v>Gass Nozzle brass</v>
          </cell>
          <cell r="C15739">
            <v>550</v>
          </cell>
          <cell r="D15739">
            <v>0</v>
          </cell>
          <cell r="E15739">
            <v>0</v>
          </cell>
          <cell r="K15739">
            <v>7</v>
          </cell>
          <cell r="L15739" t="str">
            <v>EA</v>
          </cell>
        </row>
        <row r="15740">
          <cell r="A15740" t="str">
            <v>FAC1318</v>
          </cell>
          <cell r="B15740" t="str">
            <v>Cooling Flang Sleep AL</v>
          </cell>
          <cell r="C15740">
            <v>430</v>
          </cell>
          <cell r="D15740">
            <v>0</v>
          </cell>
          <cell r="E15740">
            <v>0</v>
          </cell>
          <cell r="K15740">
            <v>7</v>
          </cell>
          <cell r="L15740" t="str">
            <v>EA</v>
          </cell>
        </row>
        <row r="15741">
          <cell r="A15741" t="str">
            <v>FAC1319</v>
          </cell>
          <cell r="B15741" t="str">
            <v>Cooling Flang sleep Gas Nozzle</v>
          </cell>
          <cell r="C15741">
            <v>950</v>
          </cell>
          <cell r="D15741">
            <v>0</v>
          </cell>
          <cell r="E15741">
            <v>0</v>
          </cell>
          <cell r="K15741">
            <v>7</v>
          </cell>
          <cell r="L15741" t="str">
            <v>EA</v>
          </cell>
        </row>
        <row r="15742">
          <cell r="A15742" t="str">
            <v>FAC1320</v>
          </cell>
          <cell r="B15742" t="str">
            <v>สติ๊กเกอร์ PVC กันน้ำ0.5x10ม. สีเขียวเข้</v>
          </cell>
          <cell r="C15742">
            <v>810</v>
          </cell>
          <cell r="D15742">
            <v>0</v>
          </cell>
          <cell r="E15742">
            <v>0</v>
          </cell>
          <cell r="K15742">
            <v>7</v>
          </cell>
          <cell r="L15742" t="str">
            <v>EA</v>
          </cell>
        </row>
        <row r="15743">
          <cell r="A15743" t="str">
            <v>FAC1321</v>
          </cell>
          <cell r="B15743" t="str">
            <v>GP BATTERRY Carbon zinc Supercell</v>
          </cell>
          <cell r="C15743">
            <v>289.72000000000003</v>
          </cell>
          <cell r="D15743">
            <v>0</v>
          </cell>
          <cell r="E15743">
            <v>0</v>
          </cell>
          <cell r="K15743">
            <v>7</v>
          </cell>
          <cell r="L15743" t="str">
            <v>EA</v>
          </cell>
        </row>
        <row r="15744">
          <cell r="A15744" t="str">
            <v>FAC1322</v>
          </cell>
          <cell r="B15744" t="str">
            <v>MONITOR ARM</v>
          </cell>
          <cell r="C15744">
            <v>1550</v>
          </cell>
          <cell r="D15744">
            <v>0</v>
          </cell>
          <cell r="E15744">
            <v>0</v>
          </cell>
          <cell r="K15744">
            <v>7</v>
          </cell>
          <cell r="L15744" t="str">
            <v>EA</v>
          </cell>
        </row>
        <row r="15745">
          <cell r="A15745" t="str">
            <v>FAC1323</v>
          </cell>
          <cell r="B15745" t="str">
            <v>Punch + Die 18 mm(SCOTHMAN) (กระรัต)</v>
          </cell>
          <cell r="C15745">
            <v>4000</v>
          </cell>
          <cell r="D15745">
            <v>0</v>
          </cell>
          <cell r="E15745">
            <v>0</v>
          </cell>
          <cell r="K15745">
            <v>0</v>
          </cell>
          <cell r="L15745" t="str">
            <v>EA</v>
          </cell>
        </row>
        <row r="15746">
          <cell r="A15746" t="str">
            <v>FAC1324</v>
          </cell>
          <cell r="B15746" t="str">
            <v>Punch + Die 27 mm(SCOTHMAN) (กระรัต)</v>
          </cell>
          <cell r="C15746">
            <v>0</v>
          </cell>
          <cell r="D15746">
            <v>0</v>
          </cell>
          <cell r="E15746">
            <v>0</v>
          </cell>
          <cell r="K15746">
            <v>0</v>
          </cell>
          <cell r="L15746" t="str">
            <v>EA</v>
          </cell>
        </row>
        <row r="15747">
          <cell r="A15747" t="str">
            <v>FAC1325</v>
          </cell>
          <cell r="B15747" t="str">
            <v>Punch + Die 44 mm(SCOTHMAN) (กระรัต)</v>
          </cell>
          <cell r="C15747">
            <v>0</v>
          </cell>
          <cell r="D15747">
            <v>0</v>
          </cell>
          <cell r="E15747">
            <v>0</v>
          </cell>
          <cell r="K15747">
            <v>0</v>
          </cell>
          <cell r="L15747" t="str">
            <v>EA</v>
          </cell>
        </row>
        <row r="15748">
          <cell r="A15748" t="str">
            <v>FAC1326</v>
          </cell>
          <cell r="B15748" t="str">
            <v>Feed roll driving (Pitch left)</v>
          </cell>
          <cell r="C15748">
            <v>520</v>
          </cell>
          <cell r="D15748">
            <v>0</v>
          </cell>
          <cell r="E15748">
            <v>0</v>
          </cell>
          <cell r="K15748">
            <v>0</v>
          </cell>
          <cell r="L15748" t="str">
            <v>EA</v>
          </cell>
        </row>
        <row r="15749">
          <cell r="A15749" t="str">
            <v>FAC1327</v>
          </cell>
          <cell r="B15749" t="str">
            <v>Feed roll driving (Pitch right)</v>
          </cell>
          <cell r="C15749">
            <v>580</v>
          </cell>
          <cell r="D15749">
            <v>0</v>
          </cell>
          <cell r="E15749">
            <v>0</v>
          </cell>
          <cell r="K15749">
            <v>0</v>
          </cell>
          <cell r="L15749" t="str">
            <v>EA</v>
          </cell>
        </row>
        <row r="15750">
          <cell r="A15750" t="str">
            <v>FAC1328</v>
          </cell>
          <cell r="B15750" t="str">
            <v>Polysea for wuck guns</v>
          </cell>
          <cell r="C15750">
            <v>0</v>
          </cell>
          <cell r="D15750">
            <v>0</v>
          </cell>
          <cell r="E15750">
            <v>0</v>
          </cell>
          <cell r="K15750">
            <v>0</v>
          </cell>
          <cell r="L15750" t="str">
            <v>EA</v>
          </cell>
        </row>
        <row r="15751">
          <cell r="A15751" t="str">
            <v>FAC1329</v>
          </cell>
          <cell r="B15751" t="str">
            <v>Punch card Lever MA for NEOCAL machine -</v>
          </cell>
          <cell r="C15751">
            <v>100</v>
          </cell>
          <cell r="D15751">
            <v>0</v>
          </cell>
          <cell r="E15751">
            <v>0</v>
          </cell>
          <cell r="K15751">
            <v>7</v>
          </cell>
          <cell r="L15751" t="str">
            <v>PAC</v>
          </cell>
        </row>
        <row r="15752">
          <cell r="A15752" t="str">
            <v>FAC1330</v>
          </cell>
          <cell r="B15752" t="str">
            <v>Fastenen ลิ้นเเฟ้ม</v>
          </cell>
          <cell r="C15752">
            <v>63.55</v>
          </cell>
          <cell r="D15752">
            <v>0</v>
          </cell>
          <cell r="E15752">
            <v>0</v>
          </cell>
          <cell r="K15752">
            <v>7</v>
          </cell>
          <cell r="L15752" t="str">
            <v>PAC</v>
          </cell>
        </row>
        <row r="15753">
          <cell r="A15753" t="str">
            <v>FAC1331</v>
          </cell>
          <cell r="B15753" t="str">
            <v>Card case A4</v>
          </cell>
          <cell r="C15753">
            <v>28.04</v>
          </cell>
          <cell r="D15753">
            <v>0</v>
          </cell>
          <cell r="E15753">
            <v>0</v>
          </cell>
          <cell r="K15753">
            <v>7</v>
          </cell>
          <cell r="L15753" t="str">
            <v>EA</v>
          </cell>
        </row>
        <row r="15754">
          <cell r="A15754" t="str">
            <v>FAC1332</v>
          </cell>
          <cell r="B15754" t="str">
            <v>Steel huck bolt cover head</v>
          </cell>
          <cell r="C15754">
            <v>850</v>
          </cell>
          <cell r="D15754">
            <v>0</v>
          </cell>
          <cell r="E15754">
            <v>0</v>
          </cell>
          <cell r="K15754">
            <v>7</v>
          </cell>
          <cell r="L15754" t="str">
            <v>EA</v>
          </cell>
        </row>
        <row r="15755">
          <cell r="A15755" t="str">
            <v>FAC1333</v>
          </cell>
          <cell r="B15755" t="str">
            <v>Eraser</v>
          </cell>
          <cell r="C15755">
            <v>32.71</v>
          </cell>
          <cell r="D15755">
            <v>0</v>
          </cell>
          <cell r="E15755">
            <v>0</v>
          </cell>
          <cell r="K15755">
            <v>7</v>
          </cell>
          <cell r="L15755" t="str">
            <v>EA</v>
          </cell>
        </row>
        <row r="15756">
          <cell r="A15756" t="str">
            <v>FAC1334</v>
          </cell>
          <cell r="B15756" t="str">
            <v>Pencil</v>
          </cell>
          <cell r="C15756">
            <v>44.86</v>
          </cell>
          <cell r="D15756">
            <v>0</v>
          </cell>
          <cell r="E15756">
            <v>0</v>
          </cell>
          <cell r="K15756">
            <v>7</v>
          </cell>
          <cell r="L15756" t="str">
            <v>BX</v>
          </cell>
        </row>
        <row r="15757">
          <cell r="A15757" t="str">
            <v>FAC1335</v>
          </cell>
          <cell r="B15757" t="str">
            <v>Telephone desk</v>
          </cell>
          <cell r="C15757">
            <v>400.93</v>
          </cell>
          <cell r="D15757">
            <v>0</v>
          </cell>
          <cell r="E15757">
            <v>0</v>
          </cell>
          <cell r="K15757">
            <v>7</v>
          </cell>
          <cell r="L15757" t="str">
            <v>EA</v>
          </cell>
        </row>
        <row r="15758">
          <cell r="A15758" t="str">
            <v>FAC1336</v>
          </cell>
          <cell r="B15758" t="str">
            <v>Printer EPSON</v>
          </cell>
          <cell r="C15758">
            <v>0</v>
          </cell>
          <cell r="D15758">
            <v>0</v>
          </cell>
          <cell r="E15758">
            <v>0</v>
          </cell>
          <cell r="K15758">
            <v>0</v>
          </cell>
          <cell r="L15758" t="str">
            <v>EA</v>
          </cell>
        </row>
        <row r="15759">
          <cell r="A15759" t="str">
            <v>FAC1337</v>
          </cell>
          <cell r="B15759" t="str">
            <v>O-ring 2.5x6 mm.</v>
          </cell>
          <cell r="C15759">
            <v>3</v>
          </cell>
          <cell r="D15759">
            <v>0</v>
          </cell>
          <cell r="E15759">
            <v>0</v>
          </cell>
          <cell r="K15759">
            <v>15</v>
          </cell>
          <cell r="L15759" t="str">
            <v>EA</v>
          </cell>
        </row>
        <row r="15760">
          <cell r="A15760" t="str">
            <v>FAC1338</v>
          </cell>
          <cell r="B15760" t="str">
            <v>O-ring 2.5x13 mm.</v>
          </cell>
          <cell r="C15760">
            <v>4</v>
          </cell>
          <cell r="D15760">
            <v>0</v>
          </cell>
          <cell r="E15760">
            <v>0</v>
          </cell>
          <cell r="K15760">
            <v>15</v>
          </cell>
          <cell r="L15760" t="str">
            <v>EA</v>
          </cell>
        </row>
        <row r="15761">
          <cell r="A15761" t="str">
            <v>FAC1339</v>
          </cell>
          <cell r="B15761" t="str">
            <v>Self Tapping Screw</v>
          </cell>
          <cell r="C15761">
            <v>0</v>
          </cell>
          <cell r="D15761">
            <v>0</v>
          </cell>
          <cell r="E15761">
            <v>0</v>
          </cell>
          <cell r="K15761">
            <v>0</v>
          </cell>
          <cell r="L15761" t="str">
            <v>BX</v>
          </cell>
        </row>
        <row r="15762">
          <cell r="A15762" t="str">
            <v>FAC1340</v>
          </cell>
          <cell r="B15762" t="str">
            <v>Hammer Drive Anchor No.10 (พุกตะปู)</v>
          </cell>
          <cell r="C15762">
            <v>0</v>
          </cell>
          <cell r="D15762">
            <v>0</v>
          </cell>
          <cell r="E15762">
            <v>0</v>
          </cell>
          <cell r="K15762">
            <v>0</v>
          </cell>
          <cell r="L15762" t="str">
            <v>BX</v>
          </cell>
        </row>
        <row r="15763">
          <cell r="A15763" t="str">
            <v>FAC1341</v>
          </cell>
          <cell r="B15763" t="str">
            <v>Breaker Panasonic 2P 240V-AC</v>
          </cell>
          <cell r="C15763">
            <v>105</v>
          </cell>
          <cell r="D15763">
            <v>0</v>
          </cell>
          <cell r="E15763">
            <v>0</v>
          </cell>
          <cell r="K15763">
            <v>0</v>
          </cell>
          <cell r="L15763" t="str">
            <v>EA</v>
          </cell>
        </row>
        <row r="15764">
          <cell r="A15764" t="str">
            <v>FAC1342</v>
          </cell>
          <cell r="B15764" t="str">
            <v>Fluorescent Philips 36W</v>
          </cell>
          <cell r="C15764">
            <v>2125</v>
          </cell>
          <cell r="D15764">
            <v>0</v>
          </cell>
          <cell r="E15764">
            <v>0</v>
          </cell>
          <cell r="K15764">
            <v>7</v>
          </cell>
          <cell r="L15764" t="str">
            <v>BX</v>
          </cell>
        </row>
        <row r="15765">
          <cell r="A15765" t="str">
            <v>FAC1343</v>
          </cell>
          <cell r="B15765" t="str">
            <v>Plastic Anchor No.8 (พุกพลาสติก)</v>
          </cell>
          <cell r="C15765">
            <v>0</v>
          </cell>
          <cell r="D15765">
            <v>0</v>
          </cell>
          <cell r="E15765">
            <v>0</v>
          </cell>
          <cell r="K15765">
            <v>0</v>
          </cell>
          <cell r="L15765" t="str">
            <v>BX</v>
          </cell>
        </row>
        <row r="15766">
          <cell r="A15766" t="str">
            <v>FAC1344</v>
          </cell>
          <cell r="B15766" t="str">
            <v>Distilled Water</v>
          </cell>
          <cell r="C15766">
            <v>180</v>
          </cell>
          <cell r="D15766">
            <v>0</v>
          </cell>
          <cell r="E15766">
            <v>0</v>
          </cell>
          <cell r="K15766">
            <v>7</v>
          </cell>
          <cell r="L15766" t="str">
            <v>EA</v>
          </cell>
        </row>
        <row r="15767">
          <cell r="A15767" t="str">
            <v>FAC1345</v>
          </cell>
          <cell r="B15767" t="str">
            <v>Drill Bit Higt-Speed 17mm</v>
          </cell>
          <cell r="C15767">
            <v>790</v>
          </cell>
          <cell r="D15767">
            <v>12</v>
          </cell>
          <cell r="E15767">
            <v>0</v>
          </cell>
          <cell r="K15767">
            <v>7</v>
          </cell>
          <cell r="L15767" t="str">
            <v>EA</v>
          </cell>
        </row>
        <row r="15768">
          <cell r="A15768" t="str">
            <v>FAC1346</v>
          </cell>
          <cell r="B15768" t="str">
            <v>Cutter Blade "Tajima" LCR-39 (30 degree)</v>
          </cell>
          <cell r="C15768">
            <v>135</v>
          </cell>
          <cell r="D15768">
            <v>0</v>
          </cell>
          <cell r="E15768">
            <v>0</v>
          </cell>
          <cell r="K15768">
            <v>0</v>
          </cell>
          <cell r="L15768" t="str">
            <v>PAC</v>
          </cell>
        </row>
        <row r="15769">
          <cell r="A15769" t="str">
            <v>FAC1347</v>
          </cell>
          <cell r="B15769" t="str">
            <v>Jetbroach Size 38MM x 50 (L) MM NITTO</v>
          </cell>
          <cell r="C15769">
            <v>4400</v>
          </cell>
          <cell r="D15769">
            <v>0</v>
          </cell>
          <cell r="E15769">
            <v>0</v>
          </cell>
          <cell r="K15769">
            <v>15</v>
          </cell>
          <cell r="L15769" t="str">
            <v>EA</v>
          </cell>
        </row>
        <row r="15770">
          <cell r="A15770" t="str">
            <v>FAC1348</v>
          </cell>
          <cell r="B15770" t="str">
            <v>Gas Line ID 4.5x9</v>
          </cell>
          <cell r="C15770">
            <v>0</v>
          </cell>
          <cell r="D15770">
            <v>0</v>
          </cell>
          <cell r="E15770">
            <v>0</v>
          </cell>
          <cell r="K15770">
            <v>0</v>
          </cell>
          <cell r="L15770" t="str">
            <v>ME</v>
          </cell>
        </row>
        <row r="15771">
          <cell r="A15771" t="str">
            <v>FAC1349</v>
          </cell>
          <cell r="B15771" t="str">
            <v>JETBROACH 18mm. X 50 mm. NITTO</v>
          </cell>
          <cell r="C15771">
            <v>3800</v>
          </cell>
          <cell r="D15771">
            <v>0</v>
          </cell>
          <cell r="E15771">
            <v>0</v>
          </cell>
          <cell r="K15771">
            <v>15</v>
          </cell>
          <cell r="L15771" t="str">
            <v>EA</v>
          </cell>
        </row>
        <row r="15772">
          <cell r="A15772" t="str">
            <v>FAC1350</v>
          </cell>
          <cell r="B15772" t="str">
            <v>Artline Marker 853 Black(F)</v>
          </cell>
          <cell r="C15772">
            <v>53.27</v>
          </cell>
          <cell r="D15772">
            <v>0</v>
          </cell>
          <cell r="E15772">
            <v>0</v>
          </cell>
          <cell r="K15772">
            <v>7</v>
          </cell>
          <cell r="L15772" t="str">
            <v>EA</v>
          </cell>
        </row>
        <row r="15773">
          <cell r="A15773" t="str">
            <v>FAC1351</v>
          </cell>
          <cell r="B15773" t="str">
            <v>Beret cap with Heil logo</v>
          </cell>
          <cell r="C15773">
            <v>130</v>
          </cell>
          <cell r="D15773">
            <v>354</v>
          </cell>
          <cell r="E15773">
            <v>0</v>
          </cell>
          <cell r="K15773">
            <v>0</v>
          </cell>
          <cell r="L15773" t="str">
            <v>EA</v>
          </cell>
        </row>
        <row r="15774">
          <cell r="A15774" t="str">
            <v>FAC1352</v>
          </cell>
          <cell r="B15774" t="str">
            <v>Notebook set with screen 1 point</v>
          </cell>
          <cell r="C15774">
            <v>100</v>
          </cell>
          <cell r="D15774">
            <v>125</v>
          </cell>
          <cell r="E15774">
            <v>0</v>
          </cell>
          <cell r="K15774">
            <v>0</v>
          </cell>
          <cell r="L15774" t="str">
            <v>SET</v>
          </cell>
        </row>
        <row r="15775">
          <cell r="A15775" t="str">
            <v>FAC1353</v>
          </cell>
          <cell r="B15775" t="str">
            <v>Umbella with screen</v>
          </cell>
          <cell r="C15775">
            <v>150</v>
          </cell>
          <cell r="D15775">
            <v>69</v>
          </cell>
          <cell r="E15775">
            <v>0</v>
          </cell>
          <cell r="K15775">
            <v>0</v>
          </cell>
          <cell r="L15775" t="str">
            <v>EA</v>
          </cell>
        </row>
        <row r="15776">
          <cell r="A15776" t="str">
            <v>FAC1354</v>
          </cell>
          <cell r="B15776" t="str">
            <v>Shopping bag with screen</v>
          </cell>
          <cell r="C15776">
            <v>80</v>
          </cell>
          <cell r="D15776">
            <v>427</v>
          </cell>
          <cell r="E15776">
            <v>0</v>
          </cell>
          <cell r="K15776">
            <v>0</v>
          </cell>
          <cell r="L15776" t="str">
            <v>EA</v>
          </cell>
        </row>
        <row r="15777">
          <cell r="A15777" t="str">
            <v>FAC1355</v>
          </cell>
          <cell r="B15777" t="str">
            <v>Mug with lazer</v>
          </cell>
          <cell r="C15777">
            <v>85</v>
          </cell>
          <cell r="D15777">
            <v>446</v>
          </cell>
          <cell r="E15777">
            <v>0</v>
          </cell>
          <cell r="K15777">
            <v>0</v>
          </cell>
          <cell r="L15777" t="str">
            <v>EA</v>
          </cell>
        </row>
        <row r="15778">
          <cell r="A15778" t="str">
            <v>FAC1356</v>
          </cell>
          <cell r="B15778" t="str">
            <v>Notebook with screen 1 point</v>
          </cell>
          <cell r="C15778">
            <v>78</v>
          </cell>
          <cell r="D15778">
            <v>80</v>
          </cell>
          <cell r="E15778">
            <v>0</v>
          </cell>
          <cell r="K15778">
            <v>0</v>
          </cell>
          <cell r="L15778" t="str">
            <v>EA</v>
          </cell>
        </row>
        <row r="15779">
          <cell r="A15779" t="str">
            <v>FAC1357</v>
          </cell>
          <cell r="B15779" t="str">
            <v>Switching 12V 30A</v>
          </cell>
          <cell r="C15779">
            <v>0</v>
          </cell>
          <cell r="D15779">
            <v>0</v>
          </cell>
          <cell r="E15779">
            <v>0</v>
          </cell>
          <cell r="K15779">
            <v>0</v>
          </cell>
          <cell r="L15779" t="str">
            <v>EA</v>
          </cell>
        </row>
        <row r="15780">
          <cell r="A15780" t="str">
            <v>FAC1358</v>
          </cell>
          <cell r="B15780" t="str">
            <v>Contact cleaner</v>
          </cell>
          <cell r="C15780">
            <v>300</v>
          </cell>
          <cell r="D15780">
            <v>0</v>
          </cell>
          <cell r="E15780">
            <v>0</v>
          </cell>
          <cell r="K15780">
            <v>7</v>
          </cell>
          <cell r="L15780" t="str">
            <v>EA</v>
          </cell>
        </row>
        <row r="15781">
          <cell r="A15781" t="str">
            <v>FAC1359</v>
          </cell>
          <cell r="B15781" t="str">
            <v>Sport Light LED 220V,300W.</v>
          </cell>
          <cell r="C15781">
            <v>0</v>
          </cell>
          <cell r="D15781">
            <v>0</v>
          </cell>
          <cell r="E15781">
            <v>0</v>
          </cell>
          <cell r="K15781">
            <v>0</v>
          </cell>
          <cell r="L15781" t="str">
            <v>EA</v>
          </cell>
        </row>
        <row r="15782">
          <cell r="A15782" t="str">
            <v>FAC1360</v>
          </cell>
          <cell r="B15782" t="str">
            <v>Sport Light LED 30 w IP 66 DCV. 12-65 V.</v>
          </cell>
          <cell r="C15782">
            <v>560</v>
          </cell>
          <cell r="D15782">
            <v>0</v>
          </cell>
          <cell r="E15782">
            <v>0</v>
          </cell>
          <cell r="K15782">
            <v>7</v>
          </cell>
          <cell r="L15782" t="str">
            <v>EA</v>
          </cell>
        </row>
        <row r="15783">
          <cell r="A15783" t="str">
            <v>FAC1361</v>
          </cell>
          <cell r="B15783" t="str">
            <v>สายไฟ Yamasaki VCT2x1</v>
          </cell>
          <cell r="C15783">
            <v>0</v>
          </cell>
          <cell r="D15783">
            <v>0</v>
          </cell>
          <cell r="E15783">
            <v>0</v>
          </cell>
          <cell r="K15783">
            <v>0</v>
          </cell>
          <cell r="L15783" t="str">
            <v>RL</v>
          </cell>
        </row>
        <row r="15784">
          <cell r="A15784" t="str">
            <v>FAC1362</v>
          </cell>
          <cell r="B15784" t="str">
            <v>สายเชื่อม (สีส้ม) ขนาด70mm.</v>
          </cell>
          <cell r="C15784">
            <v>44100</v>
          </cell>
          <cell r="D15784">
            <v>0</v>
          </cell>
          <cell r="E15784">
            <v>0</v>
          </cell>
          <cell r="K15784">
            <v>7</v>
          </cell>
          <cell r="L15784" t="str">
            <v>RL</v>
          </cell>
        </row>
        <row r="15785">
          <cell r="A15785" t="str">
            <v>FAC1363</v>
          </cell>
          <cell r="B15785" t="str">
            <v>สายดับเพลิง PE 1.5นิ้ว</v>
          </cell>
          <cell r="C15785">
            <v>0</v>
          </cell>
          <cell r="D15785">
            <v>0</v>
          </cell>
          <cell r="E15785">
            <v>0</v>
          </cell>
          <cell r="K15785">
            <v>0</v>
          </cell>
          <cell r="L15785" t="str">
            <v>RL</v>
          </cell>
        </row>
        <row r="15786">
          <cell r="A15786" t="str">
            <v>FAC1364</v>
          </cell>
          <cell r="B15786" t="str">
            <v>Panasonic NEO R20NT / 2SL D</v>
          </cell>
          <cell r="C15786">
            <v>84.11</v>
          </cell>
          <cell r="D15786">
            <v>0</v>
          </cell>
          <cell r="E15786">
            <v>0</v>
          </cell>
          <cell r="K15786">
            <v>7</v>
          </cell>
          <cell r="L15786" t="str">
            <v>EA</v>
          </cell>
        </row>
        <row r="15787">
          <cell r="A15787" t="str">
            <v>FAC1365</v>
          </cell>
          <cell r="B15787" t="str">
            <v>กาพ่นสี ANEST IWATA AIRREX KATANA-13G</v>
          </cell>
          <cell r="C15787">
            <v>2000</v>
          </cell>
          <cell r="D15787">
            <v>1</v>
          </cell>
          <cell r="E15787">
            <v>0</v>
          </cell>
          <cell r="K15787">
            <v>7</v>
          </cell>
          <cell r="L15787" t="str">
            <v>SET</v>
          </cell>
        </row>
        <row r="15788">
          <cell r="A15788" t="str">
            <v>FAC1366</v>
          </cell>
          <cell r="B15788" t="str">
            <v>Y966TN(T)#80 251826mm [ผ้าทรายสายพาน]</v>
          </cell>
          <cell r="C15788">
            <v>80</v>
          </cell>
          <cell r="D15788">
            <v>50</v>
          </cell>
          <cell r="E15788">
            <v>0</v>
          </cell>
          <cell r="K15788">
            <v>0</v>
          </cell>
          <cell r="L15788" t="str">
            <v>EA</v>
          </cell>
        </row>
        <row r="15789">
          <cell r="A15789" t="str">
            <v>FAC1367</v>
          </cell>
          <cell r="B15789" t="str">
            <v>CAP SPLICE PLASTIC "KSS" CE5</v>
          </cell>
          <cell r="C15789">
            <v>4.5</v>
          </cell>
          <cell r="D15789">
            <v>1000</v>
          </cell>
          <cell r="E15789">
            <v>0</v>
          </cell>
          <cell r="K15789">
            <v>7</v>
          </cell>
          <cell r="L15789" t="str">
            <v>EA</v>
          </cell>
        </row>
        <row r="15790">
          <cell r="A15790" t="str">
            <v>FAC1368</v>
          </cell>
          <cell r="B15790" t="str">
            <v>Air hose cutter "chiyoda TC-16"</v>
          </cell>
          <cell r="C15790">
            <v>215</v>
          </cell>
          <cell r="D15790">
            <v>0</v>
          </cell>
          <cell r="E15790">
            <v>0</v>
          </cell>
          <cell r="K15790">
            <v>7</v>
          </cell>
          <cell r="L15790" t="str">
            <v>EA</v>
          </cell>
        </row>
        <row r="15791">
          <cell r="A15791" t="str">
            <v>FAC1369</v>
          </cell>
          <cell r="B15791" t="str">
            <v>Pointed brush Size 12</v>
          </cell>
          <cell r="C15791">
            <v>42</v>
          </cell>
          <cell r="D15791">
            <v>0</v>
          </cell>
          <cell r="E15791">
            <v>0</v>
          </cell>
          <cell r="K15791">
            <v>7</v>
          </cell>
          <cell r="L15791" t="str">
            <v>EA</v>
          </cell>
        </row>
        <row r="15792">
          <cell r="A15792" t="str">
            <v>FAC1370</v>
          </cell>
          <cell r="B15792" t="str">
            <v>THINNER USEWELLA (10KGS/ EA) #Obsolete</v>
          </cell>
          <cell r="C15792">
            <v>425</v>
          </cell>
          <cell r="D15792">
            <v>0</v>
          </cell>
          <cell r="E15792">
            <v>0</v>
          </cell>
          <cell r="K15792">
            <v>0</v>
          </cell>
          <cell r="L15792" t="str">
            <v>EA</v>
          </cell>
        </row>
        <row r="15793">
          <cell r="A15793" t="str">
            <v>FAC1371</v>
          </cell>
          <cell r="B15793" t="str">
            <v>Contact tip CR CZ 1.2</v>
          </cell>
          <cell r="C15793">
            <v>69.819999999999993</v>
          </cell>
          <cell r="D15793">
            <v>0</v>
          </cell>
          <cell r="E15793">
            <v>0</v>
          </cell>
          <cell r="K15793">
            <v>0</v>
          </cell>
          <cell r="L15793" t="str">
            <v>EA</v>
          </cell>
        </row>
        <row r="15794">
          <cell r="A15794" t="str">
            <v>FAC1372</v>
          </cell>
          <cell r="B15794" t="str">
            <v>Contact Nozzle</v>
          </cell>
          <cell r="C15794">
            <v>405</v>
          </cell>
          <cell r="D15794">
            <v>0</v>
          </cell>
          <cell r="E15794">
            <v>0</v>
          </cell>
          <cell r="K15794">
            <v>0</v>
          </cell>
          <cell r="L15794" t="str">
            <v>EA</v>
          </cell>
        </row>
        <row r="15795">
          <cell r="A15795" t="str">
            <v>FAC1373</v>
          </cell>
          <cell r="B15795" t="str">
            <v>Scale protractor Empire Model 36 Bramd</v>
          </cell>
          <cell r="C15795">
            <v>780</v>
          </cell>
          <cell r="D15795">
            <v>0</v>
          </cell>
          <cell r="E15795">
            <v>0</v>
          </cell>
          <cell r="K15795">
            <v>7</v>
          </cell>
          <cell r="L15795" t="str">
            <v>EA</v>
          </cell>
        </row>
        <row r="15796">
          <cell r="A15796" t="str">
            <v>FAC1374</v>
          </cell>
          <cell r="B15796" t="str">
            <v>ENDMILL CARBIDE NEOCUT-PRO # SL3 M2</v>
          </cell>
          <cell r="C15796">
            <v>1045</v>
          </cell>
          <cell r="D15796">
            <v>5</v>
          </cell>
          <cell r="E15796">
            <v>0</v>
          </cell>
          <cell r="K15796">
            <v>7</v>
          </cell>
          <cell r="L15796" t="str">
            <v>EA</v>
          </cell>
        </row>
        <row r="15797">
          <cell r="A15797" t="str">
            <v>FAC1375</v>
          </cell>
          <cell r="B15797" t="str">
            <v>ENDMILL CARBIDE  #  Model   SM-1</v>
          </cell>
          <cell r="C15797">
            <v>560</v>
          </cell>
          <cell r="D15797">
            <v>4</v>
          </cell>
          <cell r="E15797">
            <v>0</v>
          </cell>
          <cell r="K15797">
            <v>7</v>
          </cell>
          <cell r="L15797" t="str">
            <v>EA</v>
          </cell>
        </row>
        <row r="15798">
          <cell r="A15798" t="str">
            <v>FAC1376</v>
          </cell>
          <cell r="B15798" t="str">
            <v>NESCAFE RED CUP 620g.</v>
          </cell>
          <cell r="C15798">
            <v>480</v>
          </cell>
          <cell r="D15798">
            <v>12</v>
          </cell>
          <cell r="E15798">
            <v>0</v>
          </cell>
          <cell r="K15798">
            <v>7</v>
          </cell>
          <cell r="L15798" t="str">
            <v>EA</v>
          </cell>
        </row>
        <row r="15799">
          <cell r="A15799" t="str">
            <v>FAC1377</v>
          </cell>
          <cell r="B15799" t="str">
            <v>LIQUID NITROGEN LGC TANK 200 L.</v>
          </cell>
          <cell r="C15799">
            <v>3600</v>
          </cell>
          <cell r="D15799">
            <v>2</v>
          </cell>
          <cell r="E15799">
            <v>0</v>
          </cell>
          <cell r="K15799">
            <v>0</v>
          </cell>
          <cell r="L15799" t="str">
            <v>EA</v>
          </cell>
        </row>
        <row r="15800">
          <cell r="A15800" t="str">
            <v>FAC1378</v>
          </cell>
          <cell r="B15800" t="str">
            <v>รองเท้าบูธยางพื้นนิ่ม</v>
          </cell>
          <cell r="C15800">
            <v>90</v>
          </cell>
          <cell r="D15800">
            <v>0</v>
          </cell>
          <cell r="E15800">
            <v>0</v>
          </cell>
          <cell r="K15800">
            <v>7</v>
          </cell>
          <cell r="L15800" t="str">
            <v>EA</v>
          </cell>
        </row>
        <row r="15801">
          <cell r="A15801" t="str">
            <v>FAC1379</v>
          </cell>
          <cell r="B15801" t="str">
            <v>Document Protector Sleeves 11 holes, A4</v>
          </cell>
          <cell r="C15801">
            <v>271.02999999999997</v>
          </cell>
          <cell r="D15801">
            <v>0</v>
          </cell>
          <cell r="E15801">
            <v>0</v>
          </cell>
          <cell r="K15801">
            <v>7</v>
          </cell>
          <cell r="L15801" t="str">
            <v>EA</v>
          </cell>
        </row>
        <row r="15802">
          <cell r="A15802" t="str">
            <v>FAC1380</v>
          </cell>
          <cell r="B15802" t="str">
            <v>สายพานสก๊อตไบร์ทสีแดง 25*1826 mm</v>
          </cell>
          <cell r="C15802">
            <v>550</v>
          </cell>
          <cell r="D15802">
            <v>50</v>
          </cell>
          <cell r="E15802">
            <v>0</v>
          </cell>
          <cell r="K15802">
            <v>0</v>
          </cell>
          <cell r="L15802" t="str">
            <v>EA</v>
          </cell>
        </row>
        <row r="15803">
          <cell r="A15803" t="str">
            <v>FAC1381</v>
          </cell>
          <cell r="B15803" t="str">
            <v>สายพานสก๊อตไบร์ทสีน้ำตาล 50*1826 mm</v>
          </cell>
          <cell r="C15803">
            <v>1000</v>
          </cell>
          <cell r="D15803">
            <v>50</v>
          </cell>
          <cell r="E15803">
            <v>0</v>
          </cell>
          <cell r="K15803">
            <v>0</v>
          </cell>
          <cell r="L15803" t="str">
            <v>EA</v>
          </cell>
        </row>
        <row r="15804">
          <cell r="A15804" t="str">
            <v>FAC1382</v>
          </cell>
          <cell r="B15804" t="str">
            <v>ปลอกแขนสำหรับกั้นความร้อนจากการเชื่อม</v>
          </cell>
          <cell r="C15804">
            <v>200</v>
          </cell>
          <cell r="D15804">
            <v>54</v>
          </cell>
          <cell r="E15804">
            <v>0</v>
          </cell>
          <cell r="K15804">
            <v>7</v>
          </cell>
          <cell r="L15804" t="str">
            <v>EA</v>
          </cell>
        </row>
        <row r="15805">
          <cell r="A15805" t="str">
            <v>FAC1383</v>
          </cell>
          <cell r="B15805" t="str">
            <v>Board pins หมุดติดบอร์ด</v>
          </cell>
          <cell r="C15805">
            <v>0</v>
          </cell>
          <cell r="D15805">
            <v>0</v>
          </cell>
          <cell r="E15805">
            <v>0</v>
          </cell>
          <cell r="K15805">
            <v>0</v>
          </cell>
          <cell r="L15805" t="str">
            <v>EA</v>
          </cell>
        </row>
        <row r="15806">
          <cell r="A15806" t="str">
            <v>FAC1384</v>
          </cell>
          <cell r="B15806" t="str">
            <v>Wax ขี้ผึ้งนับแบงค์</v>
          </cell>
          <cell r="C15806">
            <v>38.32</v>
          </cell>
          <cell r="D15806">
            <v>0</v>
          </cell>
          <cell r="E15806">
            <v>0</v>
          </cell>
          <cell r="K15806">
            <v>7</v>
          </cell>
          <cell r="L15806" t="str">
            <v>EA</v>
          </cell>
        </row>
        <row r="15807">
          <cell r="A15807" t="str">
            <v>FAC1385</v>
          </cell>
          <cell r="B15807" t="str">
            <v>Calculator</v>
          </cell>
          <cell r="C15807">
            <v>214.02</v>
          </cell>
          <cell r="D15807">
            <v>0</v>
          </cell>
          <cell r="E15807">
            <v>1</v>
          </cell>
          <cell r="K15807">
            <v>7</v>
          </cell>
          <cell r="L15807" t="str">
            <v>EA</v>
          </cell>
        </row>
        <row r="15808">
          <cell r="A15808" t="str">
            <v>FAC1386</v>
          </cell>
          <cell r="B15808" t="str">
            <v>Transfer Clear Tape 10" Width</v>
          </cell>
          <cell r="C15808">
            <v>850</v>
          </cell>
          <cell r="D15808">
            <v>0</v>
          </cell>
          <cell r="E15808">
            <v>0</v>
          </cell>
          <cell r="K15808">
            <v>7</v>
          </cell>
          <cell r="L15808" t="str">
            <v>EA</v>
          </cell>
        </row>
        <row r="15809">
          <cell r="A15809" t="str">
            <v>FAC1387</v>
          </cell>
          <cell r="B15809" t="str">
            <v>Transfer Clear Tape 2" Width</v>
          </cell>
          <cell r="C15809">
            <v>180</v>
          </cell>
          <cell r="D15809">
            <v>0</v>
          </cell>
          <cell r="E15809">
            <v>0</v>
          </cell>
          <cell r="K15809">
            <v>7</v>
          </cell>
          <cell r="L15809" t="str">
            <v>EA</v>
          </cell>
        </row>
        <row r="15810">
          <cell r="A15810" t="str">
            <v>FAC1388</v>
          </cell>
          <cell r="B15810" t="str">
            <v>Clear plastic sheet for A4 แผ่นพลาสติกทำ</v>
          </cell>
          <cell r="C15810">
            <v>35</v>
          </cell>
          <cell r="D15810">
            <v>0</v>
          </cell>
          <cell r="E15810">
            <v>0</v>
          </cell>
          <cell r="K15810">
            <v>7</v>
          </cell>
          <cell r="L15810" t="str">
            <v>PAC</v>
          </cell>
        </row>
        <row r="15811">
          <cell r="A15811" t="str">
            <v>FAC1389</v>
          </cell>
          <cell r="B15811" t="str">
            <v>12mm.Binder Ring.Home&amp;Office Series,Blue</v>
          </cell>
          <cell r="C15811">
            <v>29</v>
          </cell>
          <cell r="D15811">
            <v>0</v>
          </cell>
          <cell r="E15811">
            <v>0</v>
          </cell>
          <cell r="K15811">
            <v>7</v>
          </cell>
          <cell r="L15811" t="str">
            <v>PAC</v>
          </cell>
        </row>
        <row r="15812">
          <cell r="A15812" t="str">
            <v>FAC1390</v>
          </cell>
          <cell r="B15812" t="str">
            <v>16mm.Binder Ring.Home&amp;Office Series,Blue</v>
          </cell>
          <cell r="C15812">
            <v>45</v>
          </cell>
          <cell r="D15812">
            <v>0</v>
          </cell>
          <cell r="E15812">
            <v>0</v>
          </cell>
          <cell r="K15812">
            <v>7</v>
          </cell>
          <cell r="L15812" t="str">
            <v>PAC</v>
          </cell>
        </row>
        <row r="15813">
          <cell r="A15813" t="str">
            <v>FAC1391</v>
          </cell>
          <cell r="B15813" t="str">
            <v>กระดาษความร้อน Thermal80x80มม.</v>
          </cell>
          <cell r="C15813">
            <v>120</v>
          </cell>
          <cell r="D15813">
            <v>0</v>
          </cell>
          <cell r="E15813">
            <v>0</v>
          </cell>
          <cell r="K15813">
            <v>7</v>
          </cell>
          <cell r="L15813" t="str">
            <v>PAC</v>
          </cell>
        </row>
        <row r="15814">
          <cell r="A15814" t="str">
            <v>FAC1392</v>
          </cell>
          <cell r="B15814" t="str">
            <v>JETBROACH 20mm X 50mm</v>
          </cell>
          <cell r="C15814">
            <v>1250</v>
          </cell>
          <cell r="D15814">
            <v>0</v>
          </cell>
          <cell r="E15814">
            <v>0</v>
          </cell>
          <cell r="K15814">
            <v>0</v>
          </cell>
          <cell r="L15814" t="str">
            <v>EA</v>
          </cell>
        </row>
        <row r="15815">
          <cell r="A15815" t="str">
            <v>FAC1393</v>
          </cell>
          <cell r="B15815" t="str">
            <v>ANTI-CLOGGING  AGENT[ [ น้ำยาล้างหัวมิก]</v>
          </cell>
          <cell r="C15815">
            <v>150</v>
          </cell>
          <cell r="D15815">
            <v>5</v>
          </cell>
          <cell r="E15815">
            <v>0</v>
          </cell>
          <cell r="K15815">
            <v>7</v>
          </cell>
          <cell r="L15815" t="str">
            <v>EA</v>
          </cell>
        </row>
        <row r="15816">
          <cell r="A15816" t="str">
            <v>FAC1394</v>
          </cell>
          <cell r="B15816" t="str">
            <v>เข็มขัดพยุงหลัง 3M Back Support Size M</v>
          </cell>
          <cell r="C15816">
            <v>1030</v>
          </cell>
          <cell r="D15816">
            <v>2</v>
          </cell>
          <cell r="E15816">
            <v>0</v>
          </cell>
          <cell r="K15816">
            <v>7</v>
          </cell>
          <cell r="L15816" t="str">
            <v>EA</v>
          </cell>
        </row>
        <row r="15817">
          <cell r="A15817" t="str">
            <v>FAC1395</v>
          </cell>
          <cell r="B15817" t="str">
            <v>Plastic Envelope A4 ซองกระดุมพลาสติก</v>
          </cell>
          <cell r="C15817">
            <v>107.48</v>
          </cell>
          <cell r="D15817">
            <v>0</v>
          </cell>
          <cell r="E15817">
            <v>0</v>
          </cell>
          <cell r="K15817">
            <v>7</v>
          </cell>
          <cell r="L15817" t="str">
            <v>EA</v>
          </cell>
        </row>
        <row r="15818">
          <cell r="A15818" t="str">
            <v>FAC1396</v>
          </cell>
          <cell r="B15818" t="str">
            <v>Panasonic Lithium Button CR-2025PT/1B</v>
          </cell>
          <cell r="C15818">
            <v>51.4</v>
          </cell>
          <cell r="D15818">
            <v>0</v>
          </cell>
          <cell r="E15818">
            <v>0</v>
          </cell>
          <cell r="K15818">
            <v>7</v>
          </cell>
          <cell r="L15818" t="str">
            <v>EA</v>
          </cell>
        </row>
        <row r="15819">
          <cell r="A15819" t="str">
            <v>FAC1397</v>
          </cell>
          <cell r="B15819" t="str">
            <v>Counter Sink. 30mm. (TAPER SHANK)</v>
          </cell>
          <cell r="C15819">
            <v>0</v>
          </cell>
          <cell r="D15819">
            <v>0</v>
          </cell>
          <cell r="E15819">
            <v>0</v>
          </cell>
          <cell r="K15819">
            <v>0</v>
          </cell>
          <cell r="L15819" t="str">
            <v>EA</v>
          </cell>
        </row>
        <row r="15820">
          <cell r="A15820" t="str">
            <v>FAC1401</v>
          </cell>
          <cell r="B15820" t="str">
            <v>กระบอกฉีดน้ำแบบปั้ม</v>
          </cell>
          <cell r="C15820">
            <v>85</v>
          </cell>
          <cell r="D15820">
            <v>0</v>
          </cell>
          <cell r="E15820">
            <v>0</v>
          </cell>
          <cell r="K15820">
            <v>7</v>
          </cell>
          <cell r="L15820" t="str">
            <v>EA</v>
          </cell>
        </row>
        <row r="15821">
          <cell r="A15821" t="str">
            <v>FAC1402</v>
          </cell>
          <cell r="B15821" t="str">
            <v>High-Visibility Vest (เสื้อสะท้อนแสง)</v>
          </cell>
          <cell r="C15821">
            <v>0</v>
          </cell>
          <cell r="D15821">
            <v>0</v>
          </cell>
          <cell r="E15821">
            <v>0</v>
          </cell>
          <cell r="K15821">
            <v>0</v>
          </cell>
          <cell r="L15821" t="str">
            <v>EA</v>
          </cell>
        </row>
        <row r="15822">
          <cell r="A15822" t="str">
            <v>FAC1403</v>
          </cell>
          <cell r="B15822" t="str">
            <v>Safety Helmet (หมวกแข็งนิรภัย)</v>
          </cell>
          <cell r="C15822">
            <v>0</v>
          </cell>
          <cell r="D15822">
            <v>0</v>
          </cell>
          <cell r="E15822">
            <v>0</v>
          </cell>
          <cell r="K15822">
            <v>0</v>
          </cell>
          <cell r="L15822" t="str">
            <v>PC</v>
          </cell>
        </row>
        <row r="15823">
          <cell r="A15823" t="str">
            <v>FAC1404</v>
          </cell>
          <cell r="B15823" t="str">
            <v>Electrical Hard Hat (หมวกป้องกันไฟฟ้า)</v>
          </cell>
          <cell r="C15823">
            <v>0</v>
          </cell>
          <cell r="D15823">
            <v>0</v>
          </cell>
          <cell r="E15823">
            <v>0</v>
          </cell>
          <cell r="K15823">
            <v>0</v>
          </cell>
          <cell r="L15823" t="str">
            <v>PC</v>
          </cell>
        </row>
        <row r="15824">
          <cell r="A15824" t="str">
            <v>FAC1405</v>
          </cell>
          <cell r="B15824" t="str">
            <v>Over Glasses (แว่นครอบแว่นตา)</v>
          </cell>
          <cell r="C15824">
            <v>305</v>
          </cell>
          <cell r="D15824">
            <v>12</v>
          </cell>
          <cell r="E15824">
            <v>0</v>
          </cell>
          <cell r="K15824">
            <v>0</v>
          </cell>
          <cell r="L15824" t="str">
            <v>EA</v>
          </cell>
        </row>
        <row r="15825">
          <cell r="A15825" t="str">
            <v>FAC1406</v>
          </cell>
          <cell r="B15825" t="str">
            <v>Chemical Splash Goggles</v>
          </cell>
          <cell r="C15825">
            <v>0</v>
          </cell>
          <cell r="D15825">
            <v>0</v>
          </cell>
          <cell r="E15825">
            <v>0</v>
          </cell>
          <cell r="K15825">
            <v>0</v>
          </cell>
          <cell r="L15825" t="str">
            <v>EA</v>
          </cell>
        </row>
        <row r="15826">
          <cell r="A15826" t="str">
            <v>FAC1407</v>
          </cell>
          <cell r="B15826" t="str">
            <v>Shade 5 Cutting Goggles</v>
          </cell>
          <cell r="C15826">
            <v>240</v>
          </cell>
          <cell r="D15826">
            <v>12</v>
          </cell>
          <cell r="E15826">
            <v>0</v>
          </cell>
          <cell r="K15826">
            <v>0</v>
          </cell>
          <cell r="L15826" t="str">
            <v>EA</v>
          </cell>
        </row>
        <row r="15827">
          <cell r="A15827" t="str">
            <v>FAC1408</v>
          </cell>
          <cell r="B15827" t="str">
            <v>N95 Respirator (หน้ากากกันฝุ่น N95)</v>
          </cell>
          <cell r="C15827">
            <v>320</v>
          </cell>
          <cell r="D15827">
            <v>4</v>
          </cell>
          <cell r="E15827">
            <v>0</v>
          </cell>
          <cell r="K15827">
            <v>0</v>
          </cell>
          <cell r="L15827" t="str">
            <v>EA</v>
          </cell>
        </row>
        <row r="15828">
          <cell r="A15828" t="str">
            <v>FAC1409</v>
          </cell>
          <cell r="B15828" t="str">
            <v>Full-Face Respirator</v>
          </cell>
          <cell r="C15828">
            <v>0</v>
          </cell>
          <cell r="D15828">
            <v>0</v>
          </cell>
          <cell r="E15828">
            <v>0</v>
          </cell>
          <cell r="K15828">
            <v>0</v>
          </cell>
          <cell r="L15828" t="str">
            <v>EA</v>
          </cell>
        </row>
        <row r="15829">
          <cell r="A15829" t="str">
            <v>FAC1410</v>
          </cell>
          <cell r="B15829" t="str">
            <v>Half-Face respirator</v>
          </cell>
          <cell r="C15829">
            <v>0</v>
          </cell>
          <cell r="D15829">
            <v>0</v>
          </cell>
          <cell r="E15829">
            <v>0</v>
          </cell>
          <cell r="K15829">
            <v>0</v>
          </cell>
          <cell r="L15829" t="str">
            <v>EA</v>
          </cell>
        </row>
        <row r="15830">
          <cell r="A15830" t="str">
            <v>FAC1411</v>
          </cell>
          <cell r="B15830" t="str">
            <v>Air Supply System</v>
          </cell>
          <cell r="C15830">
            <v>0</v>
          </cell>
          <cell r="D15830">
            <v>0</v>
          </cell>
          <cell r="E15830">
            <v>0</v>
          </cell>
          <cell r="K15830">
            <v>0</v>
          </cell>
          <cell r="L15830" t="str">
            <v>SET</v>
          </cell>
        </row>
        <row r="15831">
          <cell r="A15831" t="str">
            <v>FAC1412</v>
          </cell>
          <cell r="B15831" t="str">
            <v>Ear Muffs (ที่ครอบหูลดเสียง)</v>
          </cell>
          <cell r="C15831">
            <v>250</v>
          </cell>
          <cell r="D15831">
            <v>3</v>
          </cell>
          <cell r="E15831">
            <v>0</v>
          </cell>
          <cell r="K15831">
            <v>7</v>
          </cell>
          <cell r="L15831" t="str">
            <v>EA</v>
          </cell>
        </row>
        <row r="15832">
          <cell r="A15832" t="str">
            <v>FAC1413</v>
          </cell>
          <cell r="B15832" t="str">
            <v>Insulated Rubber Gloves</v>
          </cell>
          <cell r="C15832">
            <v>0</v>
          </cell>
          <cell r="D15832">
            <v>0</v>
          </cell>
          <cell r="E15832">
            <v>0</v>
          </cell>
          <cell r="K15832">
            <v>0</v>
          </cell>
          <cell r="L15832" t="str">
            <v>PR</v>
          </cell>
        </row>
        <row r="15833">
          <cell r="A15833" t="str">
            <v>FAC1414</v>
          </cell>
          <cell r="B15833" t="str">
            <v>Short PVC Boots (รองเท้าบูธยางแบบสั้น)</v>
          </cell>
          <cell r="C15833">
            <v>0</v>
          </cell>
          <cell r="D15833">
            <v>0</v>
          </cell>
          <cell r="E15833">
            <v>0</v>
          </cell>
          <cell r="K15833">
            <v>0</v>
          </cell>
          <cell r="L15833" t="str">
            <v>PR</v>
          </cell>
        </row>
        <row r="15834">
          <cell r="A15834" t="str">
            <v>FAC1415</v>
          </cell>
          <cell r="B15834" t="str">
            <v>Long PVC Boots (รองเท้าบูธยางแบบยาว)</v>
          </cell>
          <cell r="C15834">
            <v>0</v>
          </cell>
          <cell r="D15834">
            <v>0</v>
          </cell>
          <cell r="E15834">
            <v>0</v>
          </cell>
          <cell r="K15834">
            <v>0</v>
          </cell>
          <cell r="L15834" t="str">
            <v>PR</v>
          </cell>
        </row>
        <row r="15835">
          <cell r="A15835" t="str">
            <v>FAC1416</v>
          </cell>
          <cell r="B15835" t="str">
            <v>Full Body Harness</v>
          </cell>
          <cell r="C15835">
            <v>0</v>
          </cell>
          <cell r="D15835">
            <v>0</v>
          </cell>
          <cell r="E15835">
            <v>0</v>
          </cell>
          <cell r="K15835">
            <v>0</v>
          </cell>
          <cell r="L15835" t="str">
            <v>SET</v>
          </cell>
        </row>
        <row r="15836">
          <cell r="A15836" t="str">
            <v>FAC1417</v>
          </cell>
          <cell r="B15836" t="str">
            <v>Yellow Bump Cap (สีเหลือง)</v>
          </cell>
          <cell r="C15836">
            <v>245</v>
          </cell>
          <cell r="D15836">
            <v>3</v>
          </cell>
          <cell r="E15836">
            <v>0</v>
          </cell>
          <cell r="K15836">
            <v>7</v>
          </cell>
          <cell r="L15836" t="str">
            <v>EA</v>
          </cell>
        </row>
        <row r="15837">
          <cell r="A15837" t="str">
            <v>FAC1418</v>
          </cell>
          <cell r="B15837" t="str">
            <v>Black Bump Cap (สีดำ)</v>
          </cell>
          <cell r="C15837">
            <v>245</v>
          </cell>
          <cell r="D15837">
            <v>2</v>
          </cell>
          <cell r="E15837">
            <v>0</v>
          </cell>
          <cell r="K15837">
            <v>7</v>
          </cell>
          <cell r="L15837" t="str">
            <v>EA</v>
          </cell>
        </row>
        <row r="15838">
          <cell r="A15838" t="str">
            <v>FAC1419</v>
          </cell>
          <cell r="B15838" t="str">
            <v>Garbage bags, size 36*45 inches</v>
          </cell>
          <cell r="C15838">
            <v>65.42</v>
          </cell>
          <cell r="D15838">
            <v>0</v>
          </cell>
          <cell r="E15838">
            <v>0</v>
          </cell>
          <cell r="K15838">
            <v>7</v>
          </cell>
          <cell r="L15838" t="str">
            <v>KG</v>
          </cell>
        </row>
        <row r="15839">
          <cell r="A15839" t="str">
            <v>FAC1420</v>
          </cell>
          <cell r="B15839" t="str">
            <v>BULB 24V 35W SINGLE  POINT</v>
          </cell>
          <cell r="C15839">
            <v>35</v>
          </cell>
          <cell r="D15839">
            <v>10</v>
          </cell>
          <cell r="E15839">
            <v>20</v>
          </cell>
          <cell r="K15839">
            <v>7</v>
          </cell>
          <cell r="L15839" t="str">
            <v>EA</v>
          </cell>
        </row>
        <row r="15840">
          <cell r="A15840" t="str">
            <v>FAC1421</v>
          </cell>
          <cell r="B15840" t="str">
            <v>251A G80 FLAP DISCS SIZE 100(4")x10x16</v>
          </cell>
          <cell r="C15840">
            <v>55</v>
          </cell>
          <cell r="D15840">
            <v>20</v>
          </cell>
          <cell r="E15840">
            <v>0</v>
          </cell>
          <cell r="K15840">
            <v>0</v>
          </cell>
          <cell r="L15840" t="str">
            <v>EA</v>
          </cell>
        </row>
        <row r="15841">
          <cell r="A15841" t="str">
            <v>FAC1422</v>
          </cell>
          <cell r="B15841" t="str">
            <v>INSULATED TERMINALRING TYPE 5.3 mm #2-6</v>
          </cell>
          <cell r="C15841">
            <v>1</v>
          </cell>
          <cell r="D15841">
            <v>1206</v>
          </cell>
          <cell r="E15841">
            <v>0</v>
          </cell>
          <cell r="K15841">
            <v>0</v>
          </cell>
          <cell r="L15841" t="str">
            <v>EA</v>
          </cell>
        </row>
        <row r="15842">
          <cell r="A15842" t="str">
            <v>FAC1423</v>
          </cell>
          <cell r="B15842" t="str">
            <v>TAP M8*1.25 "CARBORUNDUM" (3EA/SET)</v>
          </cell>
          <cell r="C15842">
            <v>220</v>
          </cell>
          <cell r="D15842">
            <v>0</v>
          </cell>
          <cell r="E15842">
            <v>0</v>
          </cell>
          <cell r="K15842">
            <v>7</v>
          </cell>
          <cell r="L15842" t="str">
            <v>EA</v>
          </cell>
        </row>
        <row r="15843">
          <cell r="A15843" t="str">
            <v>FAC1424</v>
          </cell>
          <cell r="B15843" t="str">
            <v>Raymax ถ่านอัลคาไลน์ AA</v>
          </cell>
          <cell r="C15843">
            <v>216.35249999999999</v>
          </cell>
          <cell r="D15843">
            <v>0</v>
          </cell>
          <cell r="E15843">
            <v>0</v>
          </cell>
          <cell r="K15843">
            <v>7</v>
          </cell>
          <cell r="L15843" t="str">
            <v>PAC</v>
          </cell>
        </row>
        <row r="15844">
          <cell r="A15844" t="str">
            <v>FAC1425</v>
          </cell>
          <cell r="B15844" t="str">
            <v>Raymax ถ่านอัลคาไลน์ AAA</v>
          </cell>
          <cell r="C15844">
            <v>216.35249999999999</v>
          </cell>
          <cell r="D15844">
            <v>0</v>
          </cell>
          <cell r="E15844">
            <v>0</v>
          </cell>
          <cell r="K15844">
            <v>7</v>
          </cell>
          <cell r="L15844" t="str">
            <v>PAC</v>
          </cell>
        </row>
        <row r="15845">
          <cell r="A15845" t="str">
            <v>FAC1426</v>
          </cell>
          <cell r="B15845" t="str">
            <v>Heil Drinking Water</v>
          </cell>
          <cell r="C15845">
            <v>44.859799999999993</v>
          </cell>
          <cell r="D15845">
            <v>100</v>
          </cell>
          <cell r="E15845">
            <v>0</v>
          </cell>
          <cell r="K15845">
            <v>0</v>
          </cell>
          <cell r="L15845" t="str">
            <v>PAC</v>
          </cell>
        </row>
        <row r="15846">
          <cell r="A15846" t="str">
            <v>FAC1427</v>
          </cell>
          <cell r="B15846" t="str">
            <v>Long Welding Jacket for Welding</v>
          </cell>
          <cell r="C15846">
            <v>0</v>
          </cell>
          <cell r="D15846">
            <v>0</v>
          </cell>
          <cell r="E15846">
            <v>0</v>
          </cell>
          <cell r="K15846">
            <v>0</v>
          </cell>
          <cell r="L15846" t="str">
            <v>PC</v>
          </cell>
        </row>
        <row r="15847">
          <cell r="A15847" t="str">
            <v>FAC1428</v>
          </cell>
          <cell r="B15847" t="str">
            <v>Long Welding Jacket for Welding</v>
          </cell>
          <cell r="C15847">
            <v>0</v>
          </cell>
          <cell r="D15847">
            <v>0</v>
          </cell>
          <cell r="E15847">
            <v>0</v>
          </cell>
          <cell r="K15847">
            <v>0</v>
          </cell>
          <cell r="L15847" t="str">
            <v>PC</v>
          </cell>
        </row>
        <row r="15848">
          <cell r="A15848" t="str">
            <v>FAC1429</v>
          </cell>
          <cell r="B15848" t="str">
            <v>Long Welding Jacket for Welding</v>
          </cell>
          <cell r="C15848">
            <v>0</v>
          </cell>
          <cell r="D15848">
            <v>0</v>
          </cell>
          <cell r="E15848">
            <v>0</v>
          </cell>
          <cell r="K15848">
            <v>0</v>
          </cell>
          <cell r="L15848" t="str">
            <v>PC</v>
          </cell>
        </row>
        <row r="15849">
          <cell r="A15849" t="str">
            <v>FAC1430</v>
          </cell>
          <cell r="B15849" t="str">
            <v>Long Welding Jacket for Welding</v>
          </cell>
          <cell r="C15849">
            <v>0</v>
          </cell>
          <cell r="D15849">
            <v>0</v>
          </cell>
          <cell r="E15849">
            <v>0</v>
          </cell>
          <cell r="K15849">
            <v>0</v>
          </cell>
          <cell r="L15849" t="str">
            <v>PC</v>
          </cell>
        </row>
        <row r="15850">
          <cell r="A15850" t="str">
            <v>FAC1431</v>
          </cell>
          <cell r="B15850" t="str">
            <v>Anchor Sling</v>
          </cell>
          <cell r="C15850">
            <v>0</v>
          </cell>
          <cell r="D15850">
            <v>0</v>
          </cell>
          <cell r="E15850">
            <v>0</v>
          </cell>
          <cell r="K15850">
            <v>0</v>
          </cell>
          <cell r="L15850" t="str">
            <v>EA</v>
          </cell>
        </row>
        <row r="15851">
          <cell r="A15851" t="str">
            <v>FAC1432</v>
          </cell>
          <cell r="B15851" t="str">
            <v>Self-Retractin Lifeline (SRL)</v>
          </cell>
          <cell r="C15851">
            <v>0</v>
          </cell>
          <cell r="D15851">
            <v>0</v>
          </cell>
          <cell r="E15851">
            <v>0</v>
          </cell>
          <cell r="K15851">
            <v>0</v>
          </cell>
          <cell r="L15851" t="str">
            <v>EA</v>
          </cell>
        </row>
        <row r="15852">
          <cell r="A15852" t="str">
            <v>FAC1433</v>
          </cell>
          <cell r="B15852" t="str">
            <v>Horizontal Lifeline</v>
          </cell>
          <cell r="C15852">
            <v>0</v>
          </cell>
          <cell r="D15852">
            <v>0</v>
          </cell>
          <cell r="E15852">
            <v>0</v>
          </cell>
          <cell r="K15852">
            <v>0</v>
          </cell>
          <cell r="L15852" t="str">
            <v>EA</v>
          </cell>
        </row>
        <row r="15853">
          <cell r="A15853" t="str">
            <v>FAC1434</v>
          </cell>
          <cell r="B15853" t="str">
            <v>Shock Absorbing Lanyard</v>
          </cell>
          <cell r="C15853">
            <v>0</v>
          </cell>
          <cell r="D15853">
            <v>0</v>
          </cell>
          <cell r="E15853">
            <v>0</v>
          </cell>
          <cell r="K15853">
            <v>0</v>
          </cell>
          <cell r="L15853" t="str">
            <v>EA</v>
          </cell>
        </row>
        <row r="15854">
          <cell r="A15854" t="str">
            <v>FAC1435</v>
          </cell>
          <cell r="B15854" t="str">
            <v>Insulated rubber gloves Class 00</v>
          </cell>
          <cell r="C15854">
            <v>0</v>
          </cell>
          <cell r="D15854">
            <v>0</v>
          </cell>
          <cell r="E15854">
            <v>0</v>
          </cell>
          <cell r="K15854">
            <v>0</v>
          </cell>
          <cell r="L15854" t="str">
            <v>EA</v>
          </cell>
        </row>
        <row r="15855">
          <cell r="A15855" t="str">
            <v>FAC1436</v>
          </cell>
          <cell r="B15855" t="str">
            <v>Respirator Air Filter for Full-Face Resp</v>
          </cell>
          <cell r="C15855">
            <v>0</v>
          </cell>
          <cell r="D15855">
            <v>0</v>
          </cell>
          <cell r="E15855">
            <v>0</v>
          </cell>
          <cell r="K15855">
            <v>0</v>
          </cell>
          <cell r="L15855" t="str">
            <v>EA</v>
          </cell>
        </row>
        <row r="15856">
          <cell r="A15856" t="str">
            <v>FAC1437</v>
          </cell>
          <cell r="B15856" t="str">
            <v>Full-Face Respirator-Size L</v>
          </cell>
          <cell r="C15856">
            <v>0</v>
          </cell>
          <cell r="D15856">
            <v>0</v>
          </cell>
          <cell r="E15856">
            <v>0</v>
          </cell>
          <cell r="K15856">
            <v>0</v>
          </cell>
          <cell r="L15856" t="str">
            <v>EA</v>
          </cell>
        </row>
        <row r="15857">
          <cell r="A15857" t="str">
            <v>FAC1438</v>
          </cell>
          <cell r="B15857" t="str">
            <v>High-Visibility Vest-Size L</v>
          </cell>
          <cell r="C15857">
            <v>0</v>
          </cell>
          <cell r="D15857">
            <v>0</v>
          </cell>
          <cell r="E15857">
            <v>0</v>
          </cell>
          <cell r="K15857">
            <v>0</v>
          </cell>
          <cell r="L15857" t="str">
            <v>EA</v>
          </cell>
        </row>
        <row r="15858">
          <cell r="A15858" t="str">
            <v>FAC1439</v>
          </cell>
          <cell r="B15858" t="str">
            <v>High-Visibility Vest-Size XL</v>
          </cell>
          <cell r="C15858">
            <v>0</v>
          </cell>
          <cell r="D15858">
            <v>0</v>
          </cell>
          <cell r="E15858">
            <v>0</v>
          </cell>
          <cell r="K15858">
            <v>0</v>
          </cell>
          <cell r="L15858" t="str">
            <v>EA</v>
          </cell>
        </row>
        <row r="15859">
          <cell r="A15859" t="str">
            <v>FAC1440</v>
          </cell>
          <cell r="B15859" t="str">
            <v>High-Visibility Vest-Size 2XL</v>
          </cell>
          <cell r="C15859">
            <v>0</v>
          </cell>
          <cell r="D15859">
            <v>0</v>
          </cell>
          <cell r="E15859">
            <v>0</v>
          </cell>
          <cell r="K15859">
            <v>0</v>
          </cell>
          <cell r="L15859" t="str">
            <v>EA</v>
          </cell>
        </row>
        <row r="15860">
          <cell r="A15860" t="str">
            <v>FAC1441</v>
          </cell>
          <cell r="B15860" t="str">
            <v>High-Visibility Vest-Size 3XL</v>
          </cell>
          <cell r="C15860">
            <v>0</v>
          </cell>
          <cell r="D15860">
            <v>0</v>
          </cell>
          <cell r="E15860">
            <v>0</v>
          </cell>
          <cell r="K15860">
            <v>0</v>
          </cell>
          <cell r="L15860" t="str">
            <v>EA</v>
          </cell>
        </row>
        <row r="15861">
          <cell r="A15861" t="str">
            <v>FAC1442</v>
          </cell>
          <cell r="B15861" t="str">
            <v>Body Guard Keystone Cowhide Size XL</v>
          </cell>
          <cell r="C15861">
            <v>0</v>
          </cell>
          <cell r="D15861">
            <v>0</v>
          </cell>
          <cell r="E15861">
            <v>0</v>
          </cell>
          <cell r="K15861">
            <v>0</v>
          </cell>
          <cell r="L15861" t="str">
            <v>EA</v>
          </cell>
        </row>
        <row r="15862">
          <cell r="A15862" t="str">
            <v>FAC1443</v>
          </cell>
          <cell r="B15862" t="str">
            <v>Body Guard Keystone Cowhide Size 2XL</v>
          </cell>
          <cell r="C15862">
            <v>0</v>
          </cell>
          <cell r="D15862">
            <v>0</v>
          </cell>
          <cell r="E15862">
            <v>0</v>
          </cell>
          <cell r="K15862">
            <v>0</v>
          </cell>
          <cell r="L15862" t="str">
            <v>EA</v>
          </cell>
        </row>
        <row r="15863">
          <cell r="A15863" t="str">
            <v>FAC1444</v>
          </cell>
          <cell r="B15863" t="str">
            <v>Half-Face Respirator-Size M</v>
          </cell>
          <cell r="C15863">
            <v>0</v>
          </cell>
          <cell r="D15863">
            <v>0</v>
          </cell>
          <cell r="E15863">
            <v>0</v>
          </cell>
          <cell r="K15863">
            <v>0</v>
          </cell>
          <cell r="L15863" t="str">
            <v>EA</v>
          </cell>
        </row>
        <row r="15864">
          <cell r="A15864" t="str">
            <v>FAC1445</v>
          </cell>
          <cell r="B15864" t="str">
            <v>Half-Face Respirator-Size L</v>
          </cell>
          <cell r="C15864">
            <v>0</v>
          </cell>
          <cell r="D15864">
            <v>8</v>
          </cell>
          <cell r="E15864">
            <v>0</v>
          </cell>
          <cell r="K15864">
            <v>0</v>
          </cell>
          <cell r="L15864" t="str">
            <v>EA</v>
          </cell>
        </row>
        <row r="15865">
          <cell r="A15865" t="str">
            <v>FAC1446</v>
          </cell>
          <cell r="B15865" t="str">
            <v>Long Rubber Safety Boots-Size 10</v>
          </cell>
          <cell r="C15865">
            <v>0</v>
          </cell>
          <cell r="D15865">
            <v>0</v>
          </cell>
          <cell r="E15865">
            <v>0</v>
          </cell>
          <cell r="K15865">
            <v>0</v>
          </cell>
          <cell r="L15865" t="str">
            <v>EA</v>
          </cell>
        </row>
        <row r="15866">
          <cell r="A15866" t="str">
            <v>FAC1447</v>
          </cell>
          <cell r="B15866" t="str">
            <v>Long Rubber Safety Boots-Size 10.5</v>
          </cell>
          <cell r="C15866">
            <v>0</v>
          </cell>
          <cell r="D15866">
            <v>0</v>
          </cell>
          <cell r="E15866">
            <v>0</v>
          </cell>
          <cell r="K15866">
            <v>0</v>
          </cell>
          <cell r="L15866" t="str">
            <v>EA</v>
          </cell>
        </row>
        <row r="15867">
          <cell r="A15867" t="str">
            <v>FAC1448</v>
          </cell>
          <cell r="B15867" t="str">
            <v>Long Rubber Safety Boots-Size 11</v>
          </cell>
          <cell r="C15867">
            <v>0</v>
          </cell>
          <cell r="D15867">
            <v>0</v>
          </cell>
          <cell r="E15867">
            <v>0</v>
          </cell>
          <cell r="K15867">
            <v>0</v>
          </cell>
          <cell r="L15867" t="str">
            <v>EA</v>
          </cell>
        </row>
        <row r="15868">
          <cell r="A15868" t="str">
            <v>FAC1449</v>
          </cell>
          <cell r="B15868" t="str">
            <v>Long Rubber Safety Boots-Size 11.5</v>
          </cell>
          <cell r="C15868">
            <v>0</v>
          </cell>
          <cell r="D15868">
            <v>0</v>
          </cell>
          <cell r="E15868">
            <v>0</v>
          </cell>
          <cell r="K15868">
            <v>0</v>
          </cell>
          <cell r="L15868" t="str">
            <v>EA</v>
          </cell>
        </row>
        <row r="15869">
          <cell r="A15869" t="str">
            <v>FAC1450</v>
          </cell>
          <cell r="B15869" t="str">
            <v>Long Rubber Safety Boots-Size 12</v>
          </cell>
          <cell r="C15869">
            <v>0</v>
          </cell>
          <cell r="D15869">
            <v>0</v>
          </cell>
          <cell r="E15869">
            <v>0</v>
          </cell>
          <cell r="K15869">
            <v>0</v>
          </cell>
          <cell r="L15869" t="str">
            <v>EA</v>
          </cell>
        </row>
        <row r="15870">
          <cell r="A15870" t="str">
            <v>FAC1451</v>
          </cell>
          <cell r="B15870" t="str">
            <v>Back Support Belt-Size L</v>
          </cell>
          <cell r="C15870">
            <v>0</v>
          </cell>
          <cell r="D15870">
            <v>0</v>
          </cell>
          <cell r="E15870">
            <v>0</v>
          </cell>
          <cell r="K15870">
            <v>0</v>
          </cell>
          <cell r="L15870" t="str">
            <v>EA</v>
          </cell>
        </row>
        <row r="15871">
          <cell r="A15871" t="str">
            <v>FAC1452</v>
          </cell>
          <cell r="B15871" t="str">
            <v>Back Support Belt-Size XL</v>
          </cell>
          <cell r="C15871">
            <v>0</v>
          </cell>
          <cell r="D15871">
            <v>0</v>
          </cell>
          <cell r="E15871">
            <v>0</v>
          </cell>
          <cell r="K15871">
            <v>0</v>
          </cell>
          <cell r="L15871" t="str">
            <v>EA</v>
          </cell>
        </row>
        <row r="15872">
          <cell r="A15872" t="str">
            <v>FAC1453</v>
          </cell>
          <cell r="B15872" t="str">
            <v>Back Support Belt-Size 2XL</v>
          </cell>
          <cell r="C15872">
            <v>0</v>
          </cell>
          <cell r="D15872">
            <v>0</v>
          </cell>
          <cell r="E15872">
            <v>0</v>
          </cell>
          <cell r="K15872">
            <v>0</v>
          </cell>
          <cell r="L15872" t="str">
            <v>EA</v>
          </cell>
        </row>
        <row r="15873">
          <cell r="A15873" t="str">
            <v>FAC1454</v>
          </cell>
          <cell r="B15873" t="str">
            <v>Welding Clothing (Leather) Size L</v>
          </cell>
          <cell r="C15873">
            <v>0</v>
          </cell>
          <cell r="D15873">
            <v>0</v>
          </cell>
          <cell r="E15873">
            <v>0</v>
          </cell>
          <cell r="K15873">
            <v>0</v>
          </cell>
          <cell r="L15873" t="str">
            <v>EA</v>
          </cell>
        </row>
        <row r="15874">
          <cell r="A15874" t="str">
            <v>FAC1455</v>
          </cell>
          <cell r="B15874" t="str">
            <v>Welding Clothing (Leather) Size XL</v>
          </cell>
          <cell r="C15874">
            <v>0</v>
          </cell>
          <cell r="D15874">
            <v>0</v>
          </cell>
          <cell r="E15874">
            <v>0</v>
          </cell>
          <cell r="K15874">
            <v>0</v>
          </cell>
          <cell r="L15874" t="str">
            <v>EA</v>
          </cell>
        </row>
        <row r="15875">
          <cell r="A15875" t="str">
            <v>FAC1456</v>
          </cell>
          <cell r="B15875" t="str">
            <v>Welding Clothing (Leather) Size 2XL</v>
          </cell>
          <cell r="C15875">
            <v>0</v>
          </cell>
          <cell r="D15875">
            <v>0</v>
          </cell>
          <cell r="E15875">
            <v>0</v>
          </cell>
          <cell r="K15875">
            <v>0</v>
          </cell>
          <cell r="L15875" t="str">
            <v>EA</v>
          </cell>
        </row>
        <row r="15876">
          <cell r="A15876" t="str">
            <v>FAC1457</v>
          </cell>
          <cell r="B15876" t="str">
            <v>Short Rubber Safety Boots-Size 10</v>
          </cell>
          <cell r="C15876">
            <v>0</v>
          </cell>
          <cell r="D15876">
            <v>0</v>
          </cell>
          <cell r="E15876">
            <v>0</v>
          </cell>
          <cell r="K15876">
            <v>0</v>
          </cell>
          <cell r="L15876" t="str">
            <v>EA</v>
          </cell>
        </row>
        <row r="15877">
          <cell r="A15877" t="str">
            <v>FAC1458</v>
          </cell>
          <cell r="B15877" t="str">
            <v>Short Rubber Safety Boots-Size 10.5</v>
          </cell>
          <cell r="C15877">
            <v>0</v>
          </cell>
          <cell r="D15877">
            <v>0</v>
          </cell>
          <cell r="E15877">
            <v>0</v>
          </cell>
          <cell r="K15877">
            <v>0</v>
          </cell>
          <cell r="L15877" t="str">
            <v>EA</v>
          </cell>
        </row>
        <row r="15878">
          <cell r="A15878" t="str">
            <v>FAC1459</v>
          </cell>
          <cell r="B15878" t="str">
            <v>Short Rubber Safety Boots-Size 11</v>
          </cell>
          <cell r="C15878">
            <v>0</v>
          </cell>
          <cell r="D15878">
            <v>0</v>
          </cell>
          <cell r="E15878">
            <v>0</v>
          </cell>
          <cell r="K15878">
            <v>0</v>
          </cell>
          <cell r="L15878" t="str">
            <v>EA</v>
          </cell>
        </row>
        <row r="15879">
          <cell r="A15879" t="str">
            <v>FAC1460</v>
          </cell>
          <cell r="B15879" t="str">
            <v>Short Rubber Safety Boots-Size 11.5</v>
          </cell>
          <cell r="C15879">
            <v>0</v>
          </cell>
          <cell r="D15879">
            <v>0</v>
          </cell>
          <cell r="E15879">
            <v>0</v>
          </cell>
          <cell r="K15879">
            <v>0</v>
          </cell>
          <cell r="L15879" t="str">
            <v>EA</v>
          </cell>
        </row>
        <row r="15880">
          <cell r="A15880" t="str">
            <v>FAC1461</v>
          </cell>
          <cell r="B15880" t="str">
            <v>Short Rubber Safety Boots-Size 12</v>
          </cell>
          <cell r="C15880">
            <v>0</v>
          </cell>
          <cell r="D15880">
            <v>0</v>
          </cell>
          <cell r="E15880">
            <v>0</v>
          </cell>
          <cell r="K15880">
            <v>0</v>
          </cell>
          <cell r="L15880" t="str">
            <v>EA</v>
          </cell>
        </row>
        <row r="15881">
          <cell r="A15881" t="str">
            <v>FAC1462</v>
          </cell>
          <cell r="B15881" t="str">
            <v>Safety Shoes for Welding-Size37</v>
          </cell>
          <cell r="C15881">
            <v>0</v>
          </cell>
          <cell r="D15881">
            <v>0</v>
          </cell>
          <cell r="E15881">
            <v>0</v>
          </cell>
          <cell r="K15881">
            <v>0</v>
          </cell>
          <cell r="L15881" t="str">
            <v>EA</v>
          </cell>
        </row>
        <row r="15882">
          <cell r="A15882" t="str">
            <v>FAC1463</v>
          </cell>
          <cell r="B15882" t="str">
            <v>Safety Shoes for Welding-Size38</v>
          </cell>
          <cell r="C15882">
            <v>0</v>
          </cell>
          <cell r="D15882">
            <v>0</v>
          </cell>
          <cell r="E15882">
            <v>0</v>
          </cell>
          <cell r="K15882">
            <v>0</v>
          </cell>
          <cell r="L15882" t="str">
            <v>EA</v>
          </cell>
        </row>
        <row r="15883">
          <cell r="A15883" t="str">
            <v>FAC1464</v>
          </cell>
          <cell r="B15883" t="str">
            <v>Safety Shoes for Welding-Size39</v>
          </cell>
          <cell r="C15883">
            <v>0</v>
          </cell>
          <cell r="D15883">
            <v>0</v>
          </cell>
          <cell r="E15883">
            <v>0</v>
          </cell>
          <cell r="K15883">
            <v>0</v>
          </cell>
          <cell r="L15883" t="str">
            <v>EA</v>
          </cell>
        </row>
        <row r="15884">
          <cell r="A15884" t="str">
            <v>FAC1465</v>
          </cell>
          <cell r="B15884" t="str">
            <v>Safety Shoes for Welding-Size40</v>
          </cell>
          <cell r="C15884">
            <v>0</v>
          </cell>
          <cell r="D15884">
            <v>0</v>
          </cell>
          <cell r="E15884">
            <v>0</v>
          </cell>
          <cell r="K15884">
            <v>0</v>
          </cell>
          <cell r="L15884" t="str">
            <v>EA</v>
          </cell>
        </row>
        <row r="15885">
          <cell r="A15885" t="str">
            <v>FAC1466</v>
          </cell>
          <cell r="B15885" t="str">
            <v>Safety Shoes for Welding-Size41</v>
          </cell>
          <cell r="C15885">
            <v>0</v>
          </cell>
          <cell r="D15885">
            <v>0</v>
          </cell>
          <cell r="E15885">
            <v>0</v>
          </cell>
          <cell r="K15885">
            <v>0</v>
          </cell>
          <cell r="L15885" t="str">
            <v>EA</v>
          </cell>
        </row>
        <row r="15886">
          <cell r="A15886" t="str">
            <v>FAC1467</v>
          </cell>
          <cell r="B15886" t="str">
            <v>Safety Shoes for Welding-Size42</v>
          </cell>
          <cell r="C15886">
            <v>0</v>
          </cell>
          <cell r="D15886">
            <v>0</v>
          </cell>
          <cell r="E15886">
            <v>0</v>
          </cell>
          <cell r="K15886">
            <v>0</v>
          </cell>
          <cell r="L15886" t="str">
            <v>EA</v>
          </cell>
        </row>
        <row r="15887">
          <cell r="A15887" t="str">
            <v>FAC1468</v>
          </cell>
          <cell r="B15887" t="str">
            <v>Safety Shoes for Welding-Size43</v>
          </cell>
          <cell r="C15887">
            <v>0</v>
          </cell>
          <cell r="D15887">
            <v>0</v>
          </cell>
          <cell r="E15887">
            <v>0</v>
          </cell>
          <cell r="K15887">
            <v>0</v>
          </cell>
          <cell r="L15887" t="str">
            <v>EA</v>
          </cell>
        </row>
        <row r="15888">
          <cell r="A15888" t="str">
            <v>FAC1469</v>
          </cell>
          <cell r="B15888" t="str">
            <v>Safety Shoes for Welding-Size44</v>
          </cell>
          <cell r="C15888">
            <v>0</v>
          </cell>
          <cell r="D15888">
            <v>0</v>
          </cell>
          <cell r="E15888">
            <v>0</v>
          </cell>
          <cell r="K15888">
            <v>0</v>
          </cell>
          <cell r="L15888" t="str">
            <v>EA</v>
          </cell>
        </row>
        <row r="15889">
          <cell r="A15889" t="str">
            <v>FAC1470</v>
          </cell>
          <cell r="B15889" t="str">
            <v>Safety Shoes for Welding-Size45</v>
          </cell>
          <cell r="C15889">
            <v>0</v>
          </cell>
          <cell r="D15889">
            <v>0</v>
          </cell>
          <cell r="E15889">
            <v>0</v>
          </cell>
          <cell r="K15889">
            <v>0</v>
          </cell>
          <cell r="L15889" t="str">
            <v>EA</v>
          </cell>
        </row>
        <row r="15890">
          <cell r="A15890" t="str">
            <v>FAC1471</v>
          </cell>
          <cell r="B15890" t="str">
            <v>Steel Toe Safety Shoes-Size 37</v>
          </cell>
          <cell r="C15890">
            <v>0</v>
          </cell>
          <cell r="D15890">
            <v>0</v>
          </cell>
          <cell r="E15890">
            <v>0</v>
          </cell>
          <cell r="K15890">
            <v>0</v>
          </cell>
          <cell r="L15890" t="str">
            <v>EA</v>
          </cell>
        </row>
        <row r="15891">
          <cell r="A15891" t="str">
            <v>FAC1472</v>
          </cell>
          <cell r="B15891" t="str">
            <v>Steel Toe Safety Shoes-Size 38</v>
          </cell>
          <cell r="C15891">
            <v>0</v>
          </cell>
          <cell r="D15891">
            <v>0</v>
          </cell>
          <cell r="E15891">
            <v>0</v>
          </cell>
          <cell r="K15891">
            <v>0</v>
          </cell>
          <cell r="L15891" t="str">
            <v>EA</v>
          </cell>
        </row>
        <row r="15892">
          <cell r="A15892" t="str">
            <v>FAC1473</v>
          </cell>
          <cell r="B15892" t="str">
            <v>Steel Toe Safety Shoes-Size 39</v>
          </cell>
          <cell r="C15892">
            <v>0</v>
          </cell>
          <cell r="D15892">
            <v>0</v>
          </cell>
          <cell r="E15892">
            <v>0</v>
          </cell>
          <cell r="K15892">
            <v>0</v>
          </cell>
          <cell r="L15892" t="str">
            <v>EA</v>
          </cell>
        </row>
        <row r="15893">
          <cell r="A15893" t="str">
            <v>FAC1474</v>
          </cell>
          <cell r="B15893" t="str">
            <v>Steel Toe Safety Shoes-Size 40</v>
          </cell>
          <cell r="C15893">
            <v>0</v>
          </cell>
          <cell r="D15893">
            <v>0</v>
          </cell>
          <cell r="E15893">
            <v>0</v>
          </cell>
          <cell r="K15893">
            <v>0</v>
          </cell>
          <cell r="L15893" t="str">
            <v>EA</v>
          </cell>
        </row>
        <row r="15894">
          <cell r="A15894" t="str">
            <v>FAC1475</v>
          </cell>
          <cell r="B15894" t="str">
            <v>Steel Toe Safety Shoes-Size 41</v>
          </cell>
          <cell r="C15894">
            <v>0</v>
          </cell>
          <cell r="D15894">
            <v>0</v>
          </cell>
          <cell r="E15894">
            <v>1</v>
          </cell>
          <cell r="K15894">
            <v>0</v>
          </cell>
          <cell r="L15894" t="str">
            <v>EA</v>
          </cell>
        </row>
        <row r="15895">
          <cell r="A15895" t="str">
            <v>FAC1476</v>
          </cell>
          <cell r="B15895" t="str">
            <v>Steel Toe Safety Shoes-Size 42</v>
          </cell>
          <cell r="C15895">
            <v>0</v>
          </cell>
          <cell r="D15895">
            <v>0</v>
          </cell>
          <cell r="E15895">
            <v>0</v>
          </cell>
          <cell r="K15895">
            <v>0</v>
          </cell>
          <cell r="L15895" t="str">
            <v>EA</v>
          </cell>
        </row>
        <row r="15896">
          <cell r="A15896" t="str">
            <v>FAC1477</v>
          </cell>
          <cell r="B15896" t="str">
            <v>Steel Toe Safety Shoes-Size 43</v>
          </cell>
          <cell r="C15896">
            <v>0</v>
          </cell>
          <cell r="D15896">
            <v>0</v>
          </cell>
          <cell r="E15896">
            <v>0</v>
          </cell>
          <cell r="K15896">
            <v>0</v>
          </cell>
          <cell r="L15896" t="str">
            <v>EA</v>
          </cell>
        </row>
        <row r="15897">
          <cell r="A15897" t="str">
            <v>FAC1478</v>
          </cell>
          <cell r="B15897" t="str">
            <v>Steel Toe Safety Shoes-Size 44</v>
          </cell>
          <cell r="C15897">
            <v>0</v>
          </cell>
          <cell r="D15897">
            <v>0</v>
          </cell>
          <cell r="E15897">
            <v>0</v>
          </cell>
          <cell r="K15897">
            <v>0</v>
          </cell>
          <cell r="L15897" t="str">
            <v>EA</v>
          </cell>
        </row>
        <row r="15898">
          <cell r="A15898" t="str">
            <v>FAC1479</v>
          </cell>
          <cell r="B15898" t="str">
            <v>Steel Toe Safety Shoes-Size 45</v>
          </cell>
          <cell r="C15898">
            <v>0</v>
          </cell>
          <cell r="D15898">
            <v>0</v>
          </cell>
          <cell r="E15898">
            <v>0</v>
          </cell>
          <cell r="K15898">
            <v>0</v>
          </cell>
          <cell r="L15898" t="str">
            <v>EA</v>
          </cell>
        </row>
        <row r="15899">
          <cell r="A15899" t="str">
            <v>FAC1480</v>
          </cell>
          <cell r="B15899" t="str">
            <v>Tape Clear Trausfer 10"</v>
          </cell>
          <cell r="C15899">
            <v>800</v>
          </cell>
          <cell r="D15899">
            <v>3</v>
          </cell>
          <cell r="E15899">
            <v>0</v>
          </cell>
          <cell r="K15899">
            <v>0</v>
          </cell>
          <cell r="L15899" t="str">
            <v>EA</v>
          </cell>
        </row>
        <row r="15900">
          <cell r="A15900" t="str">
            <v>FAC1481</v>
          </cell>
          <cell r="B15900" t="str">
            <v>Tape Clear Trausfer 2"</v>
          </cell>
          <cell r="C15900">
            <v>320</v>
          </cell>
          <cell r="D15900">
            <v>3</v>
          </cell>
          <cell r="E15900">
            <v>0</v>
          </cell>
          <cell r="K15900">
            <v>0</v>
          </cell>
          <cell r="L15900" t="str">
            <v>EA</v>
          </cell>
        </row>
        <row r="15901">
          <cell r="A15901" t="str">
            <v>FAC1482</v>
          </cell>
          <cell r="B15901" t="str">
            <v>Bump Cap Plastic lnsert (White)</v>
          </cell>
          <cell r="C15901">
            <v>0</v>
          </cell>
          <cell r="D15901">
            <v>0</v>
          </cell>
          <cell r="E15901">
            <v>0</v>
          </cell>
          <cell r="K15901">
            <v>0</v>
          </cell>
          <cell r="L15901" t="str">
            <v>EA</v>
          </cell>
        </row>
        <row r="15902">
          <cell r="A15902" t="str">
            <v>FAC1483</v>
          </cell>
          <cell r="B15902" t="str">
            <v>Bump Cap Plastic lnsert (Black)</v>
          </cell>
          <cell r="C15902">
            <v>0</v>
          </cell>
          <cell r="D15902">
            <v>0</v>
          </cell>
          <cell r="E15902">
            <v>0</v>
          </cell>
          <cell r="K15902">
            <v>0</v>
          </cell>
          <cell r="L15902" t="str">
            <v>EA</v>
          </cell>
        </row>
        <row r="15903">
          <cell r="A15903" t="str">
            <v>FAC1484</v>
          </cell>
          <cell r="B15903" t="str">
            <v>Bump Cap Plastic lnsert (Black)</v>
          </cell>
          <cell r="C15903">
            <v>0</v>
          </cell>
          <cell r="D15903">
            <v>0</v>
          </cell>
          <cell r="E15903">
            <v>0</v>
          </cell>
          <cell r="K15903">
            <v>0</v>
          </cell>
          <cell r="L15903" t="str">
            <v>EA</v>
          </cell>
        </row>
        <row r="15904">
          <cell r="A15904" t="str">
            <v>FAC1485</v>
          </cell>
          <cell r="B15904" t="str">
            <v>Bump Cap Fabric Cover</v>
          </cell>
          <cell r="C15904">
            <v>0</v>
          </cell>
          <cell r="D15904">
            <v>0</v>
          </cell>
          <cell r="E15904">
            <v>0</v>
          </cell>
          <cell r="K15904">
            <v>0</v>
          </cell>
          <cell r="L15904" t="str">
            <v>EA</v>
          </cell>
        </row>
        <row r="15905">
          <cell r="A15905" t="str">
            <v>FAC1486</v>
          </cell>
          <cell r="B15905" t="str">
            <v>Safety Helmet Ratchet Suspension</v>
          </cell>
          <cell r="C15905">
            <v>0</v>
          </cell>
          <cell r="D15905">
            <v>0</v>
          </cell>
          <cell r="E15905">
            <v>0</v>
          </cell>
          <cell r="K15905">
            <v>0</v>
          </cell>
          <cell r="L15905" t="str">
            <v>EA</v>
          </cell>
        </row>
        <row r="15906">
          <cell r="A15906" t="str">
            <v>FAC1487</v>
          </cell>
          <cell r="B15906" t="str">
            <v>Face Shield Headgear</v>
          </cell>
          <cell r="C15906">
            <v>0</v>
          </cell>
          <cell r="D15906">
            <v>0</v>
          </cell>
          <cell r="E15906">
            <v>0</v>
          </cell>
          <cell r="K15906">
            <v>0</v>
          </cell>
          <cell r="L15906" t="str">
            <v>EA</v>
          </cell>
        </row>
        <row r="15907">
          <cell r="A15907" t="str">
            <v>FAC1488</v>
          </cell>
          <cell r="B15907" t="str">
            <v>Face Shield Visor - Clear</v>
          </cell>
          <cell r="C15907">
            <v>0</v>
          </cell>
          <cell r="D15907">
            <v>0</v>
          </cell>
          <cell r="E15907">
            <v>0</v>
          </cell>
          <cell r="K15907">
            <v>0</v>
          </cell>
          <cell r="L15907" t="str">
            <v>EA</v>
          </cell>
        </row>
        <row r="15908">
          <cell r="A15908" t="str">
            <v>FAC1489</v>
          </cell>
          <cell r="B15908" t="str">
            <v>Rope Lanyard - 1.8m</v>
          </cell>
          <cell r="C15908">
            <v>0</v>
          </cell>
          <cell r="D15908">
            <v>0</v>
          </cell>
          <cell r="E15908">
            <v>0</v>
          </cell>
          <cell r="K15908">
            <v>0</v>
          </cell>
          <cell r="L15908" t="str">
            <v>EA</v>
          </cell>
        </row>
        <row r="15909">
          <cell r="A15909" t="str">
            <v>FAC1490</v>
          </cell>
          <cell r="B15909" t="str">
            <v>Scaffold Hook For Rope Lenyard</v>
          </cell>
          <cell r="C15909">
            <v>0</v>
          </cell>
          <cell r="D15909">
            <v>0</v>
          </cell>
          <cell r="E15909">
            <v>0</v>
          </cell>
          <cell r="K15909">
            <v>0</v>
          </cell>
          <cell r="L15909" t="str">
            <v>EA</v>
          </cell>
        </row>
        <row r="15910">
          <cell r="A15910" t="str">
            <v>FAC1491</v>
          </cell>
          <cell r="B15910" t="str">
            <v>UNI PAINT MARKER PX-20 #YELLOW</v>
          </cell>
          <cell r="C15910">
            <v>0</v>
          </cell>
          <cell r="D15910">
            <v>0</v>
          </cell>
          <cell r="E15910">
            <v>0</v>
          </cell>
          <cell r="K15910">
            <v>0</v>
          </cell>
          <cell r="L15910" t="str">
            <v>EA</v>
          </cell>
        </row>
        <row r="15911">
          <cell r="A15911" t="str">
            <v>FAC1492</v>
          </cell>
          <cell r="B15911" t="str">
            <v>UNI PAINT MARKER PX-20 #PINK</v>
          </cell>
          <cell r="C15911">
            <v>45</v>
          </cell>
          <cell r="D15911">
            <v>12</v>
          </cell>
          <cell r="E15911">
            <v>0</v>
          </cell>
          <cell r="K15911">
            <v>0</v>
          </cell>
          <cell r="L15911" t="str">
            <v>EA</v>
          </cell>
        </row>
        <row r="15912">
          <cell r="A15912" t="str">
            <v>FAC1493</v>
          </cell>
          <cell r="B15912" t="str">
            <v>UNI PAINT MARKER PX-20 #BLUE</v>
          </cell>
          <cell r="C15912">
            <v>0</v>
          </cell>
          <cell r="D15912">
            <v>0</v>
          </cell>
          <cell r="E15912">
            <v>0</v>
          </cell>
          <cell r="K15912">
            <v>0</v>
          </cell>
          <cell r="L15912" t="str">
            <v>EA</v>
          </cell>
        </row>
        <row r="15913">
          <cell r="A15913" t="str">
            <v>FAC1494</v>
          </cell>
          <cell r="B15913" t="str">
            <v>แป้งดินสอผองขนาด 1 กก.</v>
          </cell>
          <cell r="C15913">
            <v>25</v>
          </cell>
          <cell r="D15913">
            <v>24</v>
          </cell>
          <cell r="E15913">
            <v>0</v>
          </cell>
          <cell r="K15913">
            <v>0</v>
          </cell>
          <cell r="L15913" t="str">
            <v>EA</v>
          </cell>
        </row>
        <row r="15914">
          <cell r="A15914" t="str">
            <v>FAC1495</v>
          </cell>
          <cell r="B15914" t="str">
            <v>DOUBLE CLIP#110 (1.1/4", 32mm)</v>
          </cell>
          <cell r="C15914">
            <v>0</v>
          </cell>
          <cell r="D15914">
            <v>0</v>
          </cell>
          <cell r="E15914">
            <v>10</v>
          </cell>
          <cell r="K15914">
            <v>0</v>
          </cell>
          <cell r="L15914" t="str">
            <v>EA</v>
          </cell>
        </row>
        <row r="15915">
          <cell r="A15915" t="str">
            <v>FAC1496</v>
          </cell>
          <cell r="B15915" t="str">
            <v>Heil Polo Shirt Size S</v>
          </cell>
          <cell r="C15915">
            <v>0</v>
          </cell>
          <cell r="D15915">
            <v>0</v>
          </cell>
          <cell r="E15915">
            <v>10</v>
          </cell>
          <cell r="K15915">
            <v>0</v>
          </cell>
          <cell r="L15915" t="str">
            <v>EA</v>
          </cell>
        </row>
        <row r="15916">
          <cell r="A15916" t="str">
            <v>FAC1497</v>
          </cell>
          <cell r="B15916" t="str">
            <v>Heil Polo Shirt Size M</v>
          </cell>
          <cell r="C15916">
            <v>0</v>
          </cell>
          <cell r="D15916">
            <v>0</v>
          </cell>
          <cell r="E15916">
            <v>0</v>
          </cell>
          <cell r="K15916">
            <v>0</v>
          </cell>
          <cell r="L15916" t="str">
            <v>EA</v>
          </cell>
        </row>
        <row r="15917">
          <cell r="A15917" t="str">
            <v>FAC1498</v>
          </cell>
          <cell r="B15917" t="str">
            <v>Heil Polo Shirt Size L</v>
          </cell>
          <cell r="C15917">
            <v>0</v>
          </cell>
          <cell r="D15917">
            <v>0</v>
          </cell>
          <cell r="E15917">
            <v>0</v>
          </cell>
          <cell r="K15917">
            <v>0</v>
          </cell>
          <cell r="L15917" t="str">
            <v>EA</v>
          </cell>
        </row>
        <row r="15918">
          <cell r="A15918" t="str">
            <v>FAC1499</v>
          </cell>
          <cell r="B15918" t="str">
            <v>Heil Polo Shirt Size XL</v>
          </cell>
          <cell r="C15918">
            <v>0</v>
          </cell>
          <cell r="D15918">
            <v>0</v>
          </cell>
          <cell r="E15918">
            <v>0</v>
          </cell>
          <cell r="K15918">
            <v>0</v>
          </cell>
          <cell r="L15918" t="str">
            <v>EA</v>
          </cell>
        </row>
        <row r="15919">
          <cell r="A15919" t="str">
            <v>FAC1500</v>
          </cell>
          <cell r="B15919" t="str">
            <v>Heil Polo Shirt Size 2XL</v>
          </cell>
          <cell r="C15919">
            <v>0</v>
          </cell>
          <cell r="D15919">
            <v>0</v>
          </cell>
          <cell r="E15919">
            <v>0</v>
          </cell>
          <cell r="K15919">
            <v>0</v>
          </cell>
          <cell r="L15919" t="str">
            <v>EA</v>
          </cell>
        </row>
        <row r="15920">
          <cell r="A15920" t="str">
            <v>FAC1501</v>
          </cell>
          <cell r="B15920" t="str">
            <v>Heil Polo Shirt Size 3XL</v>
          </cell>
          <cell r="C15920">
            <v>0</v>
          </cell>
          <cell r="D15920">
            <v>0</v>
          </cell>
          <cell r="E15920">
            <v>0</v>
          </cell>
          <cell r="K15920">
            <v>0</v>
          </cell>
          <cell r="L15920" t="str">
            <v>EA</v>
          </cell>
        </row>
        <row r="15921">
          <cell r="A15921" t="str">
            <v>FAC1502</v>
          </cell>
          <cell r="B15921" t="str">
            <v>Heil Polo Shirt Size 4XL</v>
          </cell>
          <cell r="C15921">
            <v>0</v>
          </cell>
          <cell r="D15921">
            <v>0</v>
          </cell>
          <cell r="E15921">
            <v>0</v>
          </cell>
          <cell r="K15921">
            <v>0</v>
          </cell>
          <cell r="L15921" t="str">
            <v>EA</v>
          </cell>
        </row>
        <row r="15922">
          <cell r="A15922" t="str">
            <v>FAC1503</v>
          </cell>
          <cell r="B15922" t="str">
            <v>Heil Polo Shirt Size 5XL</v>
          </cell>
          <cell r="C15922">
            <v>0</v>
          </cell>
          <cell r="D15922">
            <v>0</v>
          </cell>
          <cell r="E15922">
            <v>0</v>
          </cell>
          <cell r="K15922">
            <v>0</v>
          </cell>
          <cell r="L15922" t="str">
            <v>EA</v>
          </cell>
        </row>
        <row r="15923">
          <cell r="A15923" t="str">
            <v>FAC1504</v>
          </cell>
          <cell r="B15923" t="str">
            <v>Heil Polo Shirt Size 6XL</v>
          </cell>
          <cell r="C15923">
            <v>0</v>
          </cell>
          <cell r="D15923">
            <v>0</v>
          </cell>
          <cell r="E15923">
            <v>0</v>
          </cell>
          <cell r="K15923">
            <v>0</v>
          </cell>
          <cell r="L15923" t="str">
            <v>EA</v>
          </cell>
        </row>
        <row r="15924">
          <cell r="A15924" t="str">
            <v>FAC1505</v>
          </cell>
          <cell r="B15924" t="str">
            <v>Heil Polo Shirt Size 7XL</v>
          </cell>
          <cell r="C15924">
            <v>0</v>
          </cell>
          <cell r="D15924">
            <v>0</v>
          </cell>
          <cell r="E15924">
            <v>4</v>
          </cell>
          <cell r="K15924">
            <v>0</v>
          </cell>
          <cell r="L15924" t="str">
            <v>EA</v>
          </cell>
        </row>
        <row r="15925">
          <cell r="A15925" t="str">
            <v>FAC200</v>
          </cell>
          <cell r="B15925" t="str">
            <v>PIN INSULATED TERMINALS # PIN 1.25-AF</v>
          </cell>
          <cell r="C15925">
            <v>0</v>
          </cell>
          <cell r="D15925">
            <v>0</v>
          </cell>
          <cell r="E15925">
            <v>0</v>
          </cell>
          <cell r="K15925">
            <v>7</v>
          </cell>
          <cell r="L15925" t="str">
            <v>EA</v>
          </cell>
        </row>
        <row r="15926">
          <cell r="A15926" t="str">
            <v>FAC202</v>
          </cell>
          <cell r="B15926" t="str">
            <v>0070100 MITR PHOL น้ำตาลทราย, 1kg=1ถุง</v>
          </cell>
          <cell r="C15926">
            <v>27.91</v>
          </cell>
          <cell r="D15926">
            <v>36</v>
          </cell>
          <cell r="E15926">
            <v>0</v>
          </cell>
          <cell r="K15926">
            <v>7</v>
          </cell>
          <cell r="L15926" t="str">
            <v>KG</v>
          </cell>
        </row>
        <row r="15927">
          <cell r="A15927" t="str">
            <v>FAC203</v>
          </cell>
          <cell r="B15927" t="str">
            <v>NESCAFE RED CUP</v>
          </cell>
          <cell r="C15927">
            <v>310.74</v>
          </cell>
          <cell r="D15927">
            <v>0</v>
          </cell>
          <cell r="E15927">
            <v>0</v>
          </cell>
          <cell r="K15927">
            <v>7</v>
          </cell>
          <cell r="L15927" t="str">
            <v>BX</v>
          </cell>
        </row>
        <row r="15928">
          <cell r="A15928" t="str">
            <v>FAC9020</v>
          </cell>
          <cell r="B15928" t="str">
            <v>Belt NO.A39</v>
          </cell>
          <cell r="C15928">
            <v>0</v>
          </cell>
          <cell r="D15928">
            <v>0</v>
          </cell>
          <cell r="E15928">
            <v>0</v>
          </cell>
          <cell r="K15928">
            <v>0</v>
          </cell>
          <cell r="L15928" t="str">
            <v>EA</v>
          </cell>
        </row>
        <row r="15929">
          <cell r="A15929" t="str">
            <v>FAL0001</v>
          </cell>
          <cell r="B15929" t="str">
            <v>Rectangular tube 25x50x6M,t=2.3</v>
          </cell>
          <cell r="C15929">
            <v>400</v>
          </cell>
          <cell r="D15929">
            <v>0</v>
          </cell>
          <cell r="E15929">
            <v>0</v>
          </cell>
          <cell r="K15929">
            <v>15</v>
          </cell>
          <cell r="L15929" t="str">
            <v>EA</v>
          </cell>
        </row>
        <row r="15930">
          <cell r="A15930" t="str">
            <v>FAL0002</v>
          </cell>
          <cell r="B15930" t="str">
            <v>Square tube 38x38x6M,t=2.3</v>
          </cell>
          <cell r="C15930">
            <v>370</v>
          </cell>
          <cell r="D15930">
            <v>0</v>
          </cell>
          <cell r="E15930">
            <v>0</v>
          </cell>
          <cell r="K15930">
            <v>15</v>
          </cell>
          <cell r="L15930" t="str">
            <v>EA</v>
          </cell>
        </row>
        <row r="15931">
          <cell r="A15931" t="str">
            <v>FAL0003</v>
          </cell>
          <cell r="B15931" t="str">
            <v>Square tube 50x50x6M,t=2.3</v>
          </cell>
          <cell r="C15931">
            <v>540</v>
          </cell>
          <cell r="D15931">
            <v>0</v>
          </cell>
          <cell r="E15931">
            <v>0</v>
          </cell>
          <cell r="K15931">
            <v>15</v>
          </cell>
          <cell r="L15931" t="str">
            <v>EA</v>
          </cell>
        </row>
        <row r="15932">
          <cell r="A15932" t="str">
            <v>FAL0004</v>
          </cell>
          <cell r="B15932" t="str">
            <v>Square tube 25x25x6M,t=2.3</v>
          </cell>
          <cell r="C15932">
            <v>250</v>
          </cell>
          <cell r="D15932">
            <v>0</v>
          </cell>
          <cell r="E15932">
            <v>0</v>
          </cell>
          <cell r="K15932">
            <v>15</v>
          </cell>
          <cell r="L15932" t="str">
            <v>EA</v>
          </cell>
        </row>
        <row r="15933">
          <cell r="A15933" t="str">
            <v>FAL0005</v>
          </cell>
          <cell r="B15933" t="str">
            <v>Steel Angle 40x40x6M,t=4mm</v>
          </cell>
          <cell r="C15933">
            <v>325</v>
          </cell>
          <cell r="D15933">
            <v>0</v>
          </cell>
          <cell r="E15933">
            <v>0</v>
          </cell>
          <cell r="K15933">
            <v>15</v>
          </cell>
          <cell r="L15933" t="str">
            <v>EA</v>
          </cell>
        </row>
        <row r="15934">
          <cell r="A15934" t="str">
            <v>FAL0006</v>
          </cell>
          <cell r="B15934" t="str">
            <v>Steel flat bar 25x6M,t=3mm</v>
          </cell>
          <cell r="C15934">
            <v>100</v>
          </cell>
          <cell r="D15934">
            <v>0</v>
          </cell>
          <cell r="E15934">
            <v>0</v>
          </cell>
          <cell r="K15934">
            <v>15</v>
          </cell>
          <cell r="L15934" t="str">
            <v>EA</v>
          </cell>
        </row>
        <row r="15935">
          <cell r="A15935" t="str">
            <v>FAL0007</v>
          </cell>
          <cell r="B15935" t="str">
            <v>Steel flat bar 50x6M,t=3mm</v>
          </cell>
          <cell r="C15935">
            <v>215</v>
          </cell>
          <cell r="D15935">
            <v>0</v>
          </cell>
          <cell r="E15935">
            <v>0</v>
          </cell>
          <cell r="K15935">
            <v>15</v>
          </cell>
          <cell r="L15935" t="str">
            <v>EA</v>
          </cell>
        </row>
        <row r="15936">
          <cell r="A15936" t="str">
            <v>FAL0008</v>
          </cell>
          <cell r="B15936" t="str">
            <v>Steel flat bar 100x6M,t=9mm</v>
          </cell>
          <cell r="C15936">
            <v>1000</v>
          </cell>
          <cell r="D15936">
            <v>0</v>
          </cell>
          <cell r="E15936">
            <v>0</v>
          </cell>
          <cell r="K15936">
            <v>15</v>
          </cell>
          <cell r="L15936" t="str">
            <v>EA</v>
          </cell>
        </row>
        <row r="15937">
          <cell r="A15937" t="str">
            <v>FAL0009</v>
          </cell>
          <cell r="B15937" t="str">
            <v>Round bar 12mmx6M</v>
          </cell>
          <cell r="C15937">
            <v>0</v>
          </cell>
          <cell r="D15937">
            <v>0</v>
          </cell>
          <cell r="E15937">
            <v>0</v>
          </cell>
          <cell r="K15937">
            <v>0</v>
          </cell>
          <cell r="L15937" t="str">
            <v>EA</v>
          </cell>
        </row>
        <row r="15938">
          <cell r="A15938" t="str">
            <v>FAL0010</v>
          </cell>
          <cell r="B15938" t="str">
            <v>Round bar 15mmx6M</v>
          </cell>
          <cell r="C15938">
            <v>0</v>
          </cell>
          <cell r="D15938">
            <v>0</v>
          </cell>
          <cell r="E15938">
            <v>0</v>
          </cell>
          <cell r="K15938">
            <v>0</v>
          </cell>
          <cell r="L15938" t="str">
            <v>EA</v>
          </cell>
        </row>
        <row r="15939">
          <cell r="A15939" t="str">
            <v>FAL0011</v>
          </cell>
          <cell r="B15939" t="str">
            <v>Round bar 20mmx6M</v>
          </cell>
          <cell r="C15939">
            <v>0</v>
          </cell>
          <cell r="D15939">
            <v>0</v>
          </cell>
          <cell r="E15939">
            <v>0</v>
          </cell>
          <cell r="K15939">
            <v>0</v>
          </cell>
          <cell r="L15939" t="str">
            <v>EA</v>
          </cell>
        </row>
        <row r="15940">
          <cell r="A15940" t="str">
            <v>FAL0012</v>
          </cell>
          <cell r="B15940" t="str">
            <v>Round bar 25mmx6M</v>
          </cell>
          <cell r="C15940">
            <v>550</v>
          </cell>
          <cell r="D15940">
            <v>0</v>
          </cell>
          <cell r="E15940">
            <v>0</v>
          </cell>
          <cell r="K15940">
            <v>15</v>
          </cell>
          <cell r="L15940" t="str">
            <v>EA</v>
          </cell>
        </row>
        <row r="15941">
          <cell r="A15941" t="str">
            <v>FAL0013</v>
          </cell>
          <cell r="B15941" t="str">
            <v>Carbon steel pipe 2"x6M</v>
          </cell>
          <cell r="C15941">
            <v>0</v>
          </cell>
          <cell r="D15941">
            <v>0</v>
          </cell>
          <cell r="E15941">
            <v>0</v>
          </cell>
          <cell r="K15941">
            <v>0</v>
          </cell>
          <cell r="L15941" t="str">
            <v>EA</v>
          </cell>
        </row>
        <row r="15942">
          <cell r="A15942" t="str">
            <v>FAL0014</v>
          </cell>
          <cell r="B15942" t="str">
            <v>Carbon steel pipe 3"x6M</v>
          </cell>
          <cell r="C15942">
            <v>0</v>
          </cell>
          <cell r="D15942">
            <v>0</v>
          </cell>
          <cell r="E15942">
            <v>0</v>
          </cell>
          <cell r="K15942">
            <v>0</v>
          </cell>
          <cell r="L15942" t="str">
            <v>EA</v>
          </cell>
        </row>
        <row r="15943">
          <cell r="A15943" t="str">
            <v>FAL0015</v>
          </cell>
          <cell r="B15943" t="str">
            <v>Urethane wheel MS Brand Fixed 4"</v>
          </cell>
          <cell r="C15943">
            <v>660</v>
          </cell>
          <cell r="D15943">
            <v>0</v>
          </cell>
          <cell r="E15943">
            <v>0</v>
          </cell>
          <cell r="K15943">
            <v>7</v>
          </cell>
          <cell r="L15943" t="str">
            <v>EA</v>
          </cell>
        </row>
        <row r="15944">
          <cell r="A15944" t="str">
            <v>FAL0016</v>
          </cell>
          <cell r="B15944" t="str">
            <v>Urethane wheel MS Brand Swivel 4"</v>
          </cell>
          <cell r="C15944">
            <v>950</v>
          </cell>
          <cell r="D15944">
            <v>0</v>
          </cell>
          <cell r="E15944">
            <v>0</v>
          </cell>
          <cell r="K15944">
            <v>7</v>
          </cell>
          <cell r="L15944" t="str">
            <v>EA</v>
          </cell>
        </row>
        <row r="15945">
          <cell r="A15945" t="str">
            <v>FAL0017</v>
          </cell>
          <cell r="B15945" t="str">
            <v>Steel wheel MS Brand Fixed 6"</v>
          </cell>
          <cell r="C15945">
            <v>850</v>
          </cell>
          <cell r="D15945">
            <v>0</v>
          </cell>
          <cell r="E15945">
            <v>0</v>
          </cell>
          <cell r="K15945">
            <v>7</v>
          </cell>
          <cell r="L15945" t="str">
            <v>EA</v>
          </cell>
        </row>
        <row r="15946">
          <cell r="A15946" t="str">
            <v>FAL0018</v>
          </cell>
          <cell r="B15946" t="str">
            <v>Steel wheel MS Brand Swivel 6"</v>
          </cell>
          <cell r="C15946">
            <v>0</v>
          </cell>
          <cell r="D15946">
            <v>0</v>
          </cell>
          <cell r="E15946">
            <v>0</v>
          </cell>
          <cell r="K15946">
            <v>0</v>
          </cell>
          <cell r="L15946" t="str">
            <v>EA</v>
          </cell>
        </row>
        <row r="15947">
          <cell r="A15947" t="str">
            <v>FAL0019</v>
          </cell>
          <cell r="B15947" t="str">
            <v>Anchor bolt M8x80mm</v>
          </cell>
          <cell r="C15947">
            <v>0</v>
          </cell>
          <cell r="D15947">
            <v>0</v>
          </cell>
          <cell r="E15947">
            <v>0</v>
          </cell>
          <cell r="K15947">
            <v>0</v>
          </cell>
          <cell r="L15947" t="str">
            <v>EA</v>
          </cell>
        </row>
        <row r="15948">
          <cell r="A15948" t="str">
            <v>FAL0020</v>
          </cell>
          <cell r="B15948" t="str">
            <v>Anchor bolt M10x80mm</v>
          </cell>
          <cell r="C15948">
            <v>16.399999999999999</v>
          </cell>
          <cell r="D15948">
            <v>0</v>
          </cell>
          <cell r="E15948">
            <v>0</v>
          </cell>
          <cell r="K15948">
            <v>7</v>
          </cell>
          <cell r="L15948" t="str">
            <v>EA</v>
          </cell>
        </row>
        <row r="15949">
          <cell r="A15949" t="str">
            <v>FAL0021</v>
          </cell>
          <cell r="B15949" t="str">
            <v>Anchor bolt M12x80mm</v>
          </cell>
          <cell r="C15949">
            <v>27.33333</v>
          </cell>
          <cell r="D15949">
            <v>0</v>
          </cell>
          <cell r="E15949">
            <v>0</v>
          </cell>
          <cell r="K15949">
            <v>7</v>
          </cell>
          <cell r="L15949" t="str">
            <v>EA</v>
          </cell>
        </row>
        <row r="15950">
          <cell r="A15950" t="str">
            <v>FAL0022</v>
          </cell>
          <cell r="B15950" t="str">
            <v>Ply wood 4'x8', t=10mm</v>
          </cell>
          <cell r="C15950">
            <v>0</v>
          </cell>
          <cell r="D15950">
            <v>0</v>
          </cell>
          <cell r="E15950">
            <v>0</v>
          </cell>
          <cell r="K15950">
            <v>0</v>
          </cell>
          <cell r="L15950" t="str">
            <v>EA</v>
          </cell>
        </row>
        <row r="15951">
          <cell r="A15951" t="str">
            <v>FAL0023</v>
          </cell>
          <cell r="B15951" t="str">
            <v>Steel plate 4'x8', t=1mm</v>
          </cell>
          <cell r="C15951">
            <v>0</v>
          </cell>
          <cell r="D15951">
            <v>0</v>
          </cell>
          <cell r="E15951">
            <v>0</v>
          </cell>
          <cell r="K15951">
            <v>0</v>
          </cell>
          <cell r="L15951" t="str">
            <v>EA</v>
          </cell>
        </row>
        <row r="15952">
          <cell r="A15952" t="str">
            <v>FAL0024</v>
          </cell>
          <cell r="B15952" t="str">
            <v>Coated 28xT1.0 Ivory colour L-4000mm</v>
          </cell>
          <cell r="C15952">
            <v>0</v>
          </cell>
          <cell r="D15952">
            <v>0</v>
          </cell>
          <cell r="E15952">
            <v>0</v>
          </cell>
          <cell r="K15952">
            <v>0</v>
          </cell>
          <cell r="L15952" t="str">
            <v>EA</v>
          </cell>
        </row>
        <row r="15953">
          <cell r="A15953" t="str">
            <v>FAL0025</v>
          </cell>
          <cell r="B15953" t="str">
            <v>Coated 28xT2.0 Ivory colour L-4000mm</v>
          </cell>
          <cell r="C15953">
            <v>0</v>
          </cell>
          <cell r="D15953">
            <v>0</v>
          </cell>
          <cell r="E15953">
            <v>0</v>
          </cell>
          <cell r="K15953">
            <v>0</v>
          </cell>
          <cell r="L15953" t="str">
            <v>EA</v>
          </cell>
        </row>
        <row r="15954">
          <cell r="A15954" t="str">
            <v>FAL0026</v>
          </cell>
          <cell r="B15954" t="str">
            <v>Roller track cp-60s 4M</v>
          </cell>
          <cell r="C15954">
            <v>0</v>
          </cell>
          <cell r="D15954">
            <v>0</v>
          </cell>
          <cell r="E15954">
            <v>0</v>
          </cell>
          <cell r="K15954">
            <v>0</v>
          </cell>
          <cell r="L15954" t="str">
            <v>EA</v>
          </cell>
        </row>
        <row r="15955">
          <cell r="A15955" t="str">
            <v>FAL0027</v>
          </cell>
          <cell r="B15955" t="str">
            <v>PU Wheel Horse brand 3 inc (F)</v>
          </cell>
          <cell r="C15955">
            <v>0</v>
          </cell>
          <cell r="D15955">
            <v>0</v>
          </cell>
          <cell r="E15955">
            <v>0</v>
          </cell>
          <cell r="K15955">
            <v>0</v>
          </cell>
          <cell r="L15955" t="str">
            <v>EA</v>
          </cell>
        </row>
        <row r="15956">
          <cell r="A15956" t="str">
            <v>FAL0028</v>
          </cell>
          <cell r="B15956" t="str">
            <v>PU Wheel Horse brand 3 inc (S)</v>
          </cell>
          <cell r="C15956">
            <v>0</v>
          </cell>
          <cell r="D15956">
            <v>0</v>
          </cell>
          <cell r="E15956">
            <v>0</v>
          </cell>
          <cell r="K15956">
            <v>0</v>
          </cell>
          <cell r="L15956" t="str">
            <v>EA</v>
          </cell>
        </row>
        <row r="15957">
          <cell r="A15957" t="str">
            <v>FAL0029</v>
          </cell>
          <cell r="B15957" t="str">
            <v>PU Wheel Horse brand 4 inc (F)</v>
          </cell>
          <cell r="C15957">
            <v>0</v>
          </cell>
          <cell r="D15957">
            <v>0</v>
          </cell>
          <cell r="E15957">
            <v>0</v>
          </cell>
          <cell r="K15957">
            <v>0</v>
          </cell>
          <cell r="L15957" t="str">
            <v>EA</v>
          </cell>
        </row>
        <row r="15958">
          <cell r="A15958" t="str">
            <v>FAL0030</v>
          </cell>
          <cell r="B15958" t="str">
            <v>PU Wheel Horse brand 4 inc (S)</v>
          </cell>
          <cell r="C15958">
            <v>0</v>
          </cell>
          <cell r="D15958">
            <v>0</v>
          </cell>
          <cell r="E15958">
            <v>0</v>
          </cell>
          <cell r="K15958">
            <v>0</v>
          </cell>
          <cell r="L15958" t="str">
            <v>EA</v>
          </cell>
        </row>
        <row r="15959">
          <cell r="A15959" t="str">
            <v>FAL0031</v>
          </cell>
          <cell r="B15959" t="str">
            <v>PU Wheel Horse brand 6 inc (F)</v>
          </cell>
          <cell r="C15959">
            <v>0</v>
          </cell>
          <cell r="D15959">
            <v>0</v>
          </cell>
          <cell r="E15959">
            <v>0</v>
          </cell>
          <cell r="K15959">
            <v>0</v>
          </cell>
          <cell r="L15959" t="str">
            <v>EA</v>
          </cell>
        </row>
        <row r="15960">
          <cell r="A15960" t="str">
            <v>FAL0032</v>
          </cell>
          <cell r="B15960" t="str">
            <v>PU Wheel Horse brand 6 inc (S)</v>
          </cell>
          <cell r="C15960">
            <v>0</v>
          </cell>
          <cell r="D15960">
            <v>0</v>
          </cell>
          <cell r="E15960">
            <v>0</v>
          </cell>
          <cell r="K15960">
            <v>0</v>
          </cell>
          <cell r="L15960" t="str">
            <v>EA</v>
          </cell>
        </row>
        <row r="15961">
          <cell r="A15961" t="str">
            <v>FAL0033</v>
          </cell>
          <cell r="B15961" t="str">
            <v>Steel Wheel MS brand 4 inc (F)</v>
          </cell>
          <cell r="C15961">
            <v>460</v>
          </cell>
          <cell r="D15961">
            <v>0</v>
          </cell>
          <cell r="E15961">
            <v>0</v>
          </cell>
          <cell r="K15961">
            <v>15</v>
          </cell>
          <cell r="L15961" t="str">
            <v>EA</v>
          </cell>
        </row>
        <row r="15962">
          <cell r="A15962" t="str">
            <v>FAL0034</v>
          </cell>
          <cell r="B15962" t="str">
            <v>Steel Wheel MS brand 4 inc (S)</v>
          </cell>
          <cell r="C15962">
            <v>0</v>
          </cell>
          <cell r="D15962">
            <v>0</v>
          </cell>
          <cell r="E15962">
            <v>0</v>
          </cell>
          <cell r="K15962">
            <v>0</v>
          </cell>
          <cell r="L15962" t="str">
            <v>EA</v>
          </cell>
        </row>
        <row r="15963">
          <cell r="A15963" t="str">
            <v>FAL0035</v>
          </cell>
          <cell r="B15963" t="str">
            <v>Saw Bread Hss Eclipse 0.5x1 x0.025 inc</v>
          </cell>
          <cell r="C15963">
            <v>0</v>
          </cell>
          <cell r="D15963">
            <v>0</v>
          </cell>
          <cell r="E15963">
            <v>0</v>
          </cell>
          <cell r="K15963">
            <v>0</v>
          </cell>
          <cell r="L15963" t="str">
            <v>EA</v>
          </cell>
        </row>
        <row r="15964">
          <cell r="A15964" t="str">
            <v>FAL0036</v>
          </cell>
          <cell r="B15964" t="str">
            <v>Saw Bread Hss Eclipse 1x14x10T</v>
          </cell>
          <cell r="C15964">
            <v>155</v>
          </cell>
          <cell r="D15964">
            <v>0</v>
          </cell>
          <cell r="E15964">
            <v>0</v>
          </cell>
          <cell r="K15964">
            <v>7</v>
          </cell>
          <cell r="L15964" t="str">
            <v>EA</v>
          </cell>
        </row>
        <row r="15965">
          <cell r="A15965" t="str">
            <v>FAL0037</v>
          </cell>
          <cell r="B15965" t="str">
            <v>ใบตัดไฟเบอร์ makita 14 inc</v>
          </cell>
          <cell r="C15965">
            <v>90</v>
          </cell>
          <cell r="D15965">
            <v>0</v>
          </cell>
          <cell r="E15965">
            <v>0</v>
          </cell>
          <cell r="K15965">
            <v>7</v>
          </cell>
          <cell r="L15965" t="str">
            <v>EA</v>
          </cell>
        </row>
        <row r="15966">
          <cell r="A15966" t="str">
            <v>FAL0038</v>
          </cell>
          <cell r="B15966" t="str">
            <v>หัวเชื่อมธูปไฟฟ้า 500 Amp</v>
          </cell>
          <cell r="C15966">
            <v>170</v>
          </cell>
          <cell r="D15966">
            <v>0</v>
          </cell>
          <cell r="E15966">
            <v>0</v>
          </cell>
          <cell r="K15966">
            <v>7</v>
          </cell>
          <cell r="L15966" t="str">
            <v>EA</v>
          </cell>
        </row>
        <row r="15967">
          <cell r="A15967" t="str">
            <v>FCA1422</v>
          </cell>
          <cell r="B15967" t="str">
            <v>INSULATED TERMINALRING TYPE 5.3 mm #2-6</v>
          </cell>
          <cell r="C15967">
            <v>0</v>
          </cell>
          <cell r="D15967">
            <v>0</v>
          </cell>
          <cell r="E15967">
            <v>0</v>
          </cell>
          <cell r="K15967">
            <v>0</v>
          </cell>
          <cell r="L15967" t="str">
            <v>EA</v>
          </cell>
        </row>
        <row r="15968">
          <cell r="A15968" t="str">
            <v>Feb-27</v>
          </cell>
          <cell r="B15968" t="str">
            <v>THROTTLE BAR</v>
          </cell>
          <cell r="C15968">
            <v>0</v>
          </cell>
          <cell r="D15968">
            <v>0</v>
          </cell>
          <cell r="E15968">
            <v>0</v>
          </cell>
          <cell r="K15968">
            <v>0</v>
          </cell>
          <cell r="L15968" t="str">
            <v>EA</v>
          </cell>
        </row>
        <row r="15969">
          <cell r="A15969" t="str">
            <v>FOOT VALVE</v>
          </cell>
          <cell r="B15969" t="str">
            <v>CIVACON EURO 100-1 [SUPPLIED BY TSL]</v>
          </cell>
          <cell r="C15969">
            <v>0</v>
          </cell>
          <cell r="D15969">
            <v>0</v>
          </cell>
          <cell r="E15969">
            <v>0</v>
          </cell>
          <cell r="K15969">
            <v>0</v>
          </cell>
          <cell r="L15969" t="str">
            <v>EA</v>
          </cell>
        </row>
        <row r="15970">
          <cell r="A15970" t="str">
            <v>FOOT VALVE EURO SERIES</v>
          </cell>
          <cell r="B15970" t="str">
            <v>CIVACON EURO 100-2 [SUPPLIED BY TSL]</v>
          </cell>
          <cell r="C15970">
            <v>0</v>
          </cell>
          <cell r="D15970">
            <v>0</v>
          </cell>
          <cell r="E15970">
            <v>0</v>
          </cell>
          <cell r="K15970">
            <v>0</v>
          </cell>
          <cell r="L15970" t="str">
            <v>EA</v>
          </cell>
        </row>
        <row r="15971">
          <cell r="A15971" t="str">
            <v>FS070826</v>
          </cell>
          <cell r="B15971" t="str">
            <v>BOLT  HH   NC 5/16 X 1 3/4  G5</v>
          </cell>
          <cell r="C15971">
            <v>0</v>
          </cell>
          <cell r="D15971">
            <v>0</v>
          </cell>
          <cell r="E15971">
            <v>0</v>
          </cell>
          <cell r="K15971">
            <v>0</v>
          </cell>
          <cell r="L15971" t="str">
            <v>EA</v>
          </cell>
        </row>
        <row r="15972">
          <cell r="A15972" t="str">
            <v>FS-070840</v>
          </cell>
          <cell r="B15972" t="str">
            <v>CAPSCREW, VALVE MOUNTING-/16"-18 NCX3"</v>
          </cell>
          <cell r="C15972">
            <v>0</v>
          </cell>
          <cell r="D15972">
            <v>0</v>
          </cell>
          <cell r="E15972">
            <v>0</v>
          </cell>
          <cell r="K15972">
            <v>7</v>
          </cell>
          <cell r="L15972" t="str">
            <v>EA</v>
          </cell>
        </row>
        <row r="15973">
          <cell r="A15973" t="str">
            <v>FS070913</v>
          </cell>
          <cell r="B15973" t="str">
            <v>BOLT  HH   NC 3/8  X   5/8  G5</v>
          </cell>
          <cell r="C15973">
            <v>0</v>
          </cell>
          <cell r="D15973">
            <v>0</v>
          </cell>
          <cell r="E15973">
            <v>0</v>
          </cell>
          <cell r="K15973">
            <v>0</v>
          </cell>
          <cell r="L15973" t="str">
            <v>EA</v>
          </cell>
        </row>
        <row r="15974">
          <cell r="A15974" t="str">
            <v>FS070922</v>
          </cell>
          <cell r="B15974" t="str">
            <v>CPSCR-HEX HD GR 5 3/8-16NCx1.25</v>
          </cell>
          <cell r="C15974">
            <v>0</v>
          </cell>
          <cell r="D15974">
            <v>0</v>
          </cell>
          <cell r="E15974">
            <v>0</v>
          </cell>
          <cell r="K15974">
            <v>0</v>
          </cell>
          <cell r="L15974" t="str">
            <v>EA</v>
          </cell>
        </row>
        <row r="15975">
          <cell r="A15975" t="str">
            <v>FS070934</v>
          </cell>
          <cell r="B15975" t="str">
            <v>BOLT  HH   NC 3/8  X 2 1/2  G5</v>
          </cell>
          <cell r="C15975">
            <v>0</v>
          </cell>
          <cell r="D15975">
            <v>0</v>
          </cell>
          <cell r="E15975">
            <v>0</v>
          </cell>
          <cell r="K15975">
            <v>0</v>
          </cell>
          <cell r="L15975" t="str">
            <v>EA</v>
          </cell>
        </row>
        <row r="15976">
          <cell r="A15976" t="str">
            <v>FS070936</v>
          </cell>
          <cell r="B15976" t="str">
            <v>CAPSCREW -3/8"-16N x 2-3/4"</v>
          </cell>
          <cell r="C15976">
            <v>0</v>
          </cell>
          <cell r="D15976">
            <v>0</v>
          </cell>
          <cell r="E15976">
            <v>0</v>
          </cell>
          <cell r="K15976">
            <v>15</v>
          </cell>
          <cell r="L15976" t="str">
            <v>EA</v>
          </cell>
        </row>
        <row r="15977">
          <cell r="A15977" t="str">
            <v>FS-070936</v>
          </cell>
          <cell r="B15977" t="str">
            <v>CAPSCREW -3/8" -16 NC X 2-3/4"</v>
          </cell>
          <cell r="C15977">
            <v>0</v>
          </cell>
          <cell r="D15977">
            <v>0</v>
          </cell>
          <cell r="E15977">
            <v>0</v>
          </cell>
          <cell r="K15977">
            <v>15</v>
          </cell>
          <cell r="L15977" t="str">
            <v>EA</v>
          </cell>
        </row>
        <row r="15978">
          <cell r="A15978" t="str">
            <v>FS090932</v>
          </cell>
          <cell r="B15978" t="str">
            <v>CAPSCREW 3/8" NC x 1 1/4"</v>
          </cell>
          <cell r="C15978">
            <v>0</v>
          </cell>
          <cell r="D15978">
            <v>0</v>
          </cell>
          <cell r="E15978">
            <v>0</v>
          </cell>
          <cell r="K15978">
            <v>15</v>
          </cell>
          <cell r="L15978" t="str">
            <v>EA</v>
          </cell>
        </row>
        <row r="15979">
          <cell r="A15979" t="str">
            <v>FS100934</v>
          </cell>
          <cell r="B15979" t="str">
            <v>3/8"-24x2 1/2" HH C/S</v>
          </cell>
          <cell r="C15979">
            <v>0</v>
          </cell>
          <cell r="D15979">
            <v>0</v>
          </cell>
          <cell r="E15979">
            <v>0</v>
          </cell>
          <cell r="K15979">
            <v>0</v>
          </cell>
          <cell r="L15979" t="str">
            <v>EA</v>
          </cell>
        </row>
        <row r="15980">
          <cell r="A15980" t="str">
            <v>FS190400</v>
          </cell>
          <cell r="B15980" t="str">
            <v>FITTING GREASE 1/8NPT STRAIGHT</v>
          </cell>
          <cell r="C15980">
            <v>0</v>
          </cell>
          <cell r="D15980">
            <v>0</v>
          </cell>
          <cell r="E15980">
            <v>0</v>
          </cell>
          <cell r="K15980">
            <v>0</v>
          </cell>
          <cell r="L15980" t="str">
            <v>EA</v>
          </cell>
        </row>
        <row r="15981">
          <cell r="A15981" t="str">
            <v>FS190700</v>
          </cell>
          <cell r="B15981" t="str">
            <v>1/8-28 STRAIGHT GREASE FITTING</v>
          </cell>
          <cell r="C15981">
            <v>0</v>
          </cell>
          <cell r="D15981">
            <v>0</v>
          </cell>
          <cell r="E15981">
            <v>0</v>
          </cell>
          <cell r="K15981">
            <v>0</v>
          </cell>
          <cell r="L15981" t="str">
            <v>EA</v>
          </cell>
        </row>
        <row r="15982">
          <cell r="A15982" t="str">
            <v>FS-211100</v>
          </cell>
          <cell r="B15982" t="str">
            <v>1/2-20 NF L/H THRD JAM NUT</v>
          </cell>
          <cell r="C15982">
            <v>0</v>
          </cell>
          <cell r="D15982">
            <v>0</v>
          </cell>
          <cell r="E15982">
            <v>0</v>
          </cell>
          <cell r="K15982">
            <v>15</v>
          </cell>
          <cell r="L15982" t="str">
            <v>EA</v>
          </cell>
        </row>
        <row r="15983">
          <cell r="A15983" t="str">
            <v>FS230800</v>
          </cell>
          <cell r="B15983" t="str">
            <v>CENTER LOCKNUT 5/16 18NC</v>
          </cell>
          <cell r="C15983">
            <v>0</v>
          </cell>
          <cell r="D15983">
            <v>0</v>
          </cell>
          <cell r="E15983">
            <v>0</v>
          </cell>
          <cell r="K15983">
            <v>0</v>
          </cell>
          <cell r="L15983" t="str">
            <v>EA</v>
          </cell>
        </row>
        <row r="15984">
          <cell r="A15984" t="str">
            <v>FS-230800</v>
          </cell>
          <cell r="B15984" t="str">
            <v>NUT, LOCK -5/16" -18 NC</v>
          </cell>
          <cell r="C15984">
            <v>0</v>
          </cell>
          <cell r="D15984">
            <v>0</v>
          </cell>
          <cell r="E15984">
            <v>0</v>
          </cell>
          <cell r="K15984">
            <v>15</v>
          </cell>
          <cell r="L15984" t="str">
            <v>EA</v>
          </cell>
        </row>
        <row r="15985">
          <cell r="A15985" t="str">
            <v>FS230900</v>
          </cell>
          <cell r="B15985" t="str">
            <v>NUT,LOCK-3/8"-16NC</v>
          </cell>
          <cell r="C15985">
            <v>0</v>
          </cell>
          <cell r="D15985">
            <v>0</v>
          </cell>
          <cell r="E15985">
            <v>0</v>
          </cell>
          <cell r="K15985">
            <v>15</v>
          </cell>
          <cell r="L15985" t="str">
            <v>EA</v>
          </cell>
        </row>
        <row r="15986">
          <cell r="A15986" t="str">
            <v>FS-230900</v>
          </cell>
          <cell r="B15986" t="str">
            <v>NUT, LOCK - 3/8" - 16NC</v>
          </cell>
          <cell r="C15986">
            <v>0</v>
          </cell>
          <cell r="D15986">
            <v>0</v>
          </cell>
          <cell r="E15986">
            <v>0</v>
          </cell>
          <cell r="K15986">
            <v>15</v>
          </cell>
          <cell r="L15986" t="str">
            <v>EA</v>
          </cell>
        </row>
        <row r="15987">
          <cell r="A15987" t="str">
            <v>FS240900</v>
          </cell>
          <cell r="B15987" t="str">
            <v>NUT SELF LOCKING 3/8" NC.</v>
          </cell>
          <cell r="C15987">
            <v>0</v>
          </cell>
          <cell r="D15987">
            <v>0</v>
          </cell>
          <cell r="E15987">
            <v>0</v>
          </cell>
          <cell r="K15987">
            <v>15</v>
          </cell>
          <cell r="L15987" t="str">
            <v>EA</v>
          </cell>
        </row>
        <row r="15988">
          <cell r="A15988" t="str">
            <v>FS301100</v>
          </cell>
          <cell r="B15988" t="str">
            <v>JAMNUT 1/2"-20 NF</v>
          </cell>
          <cell r="C15988">
            <v>0</v>
          </cell>
          <cell r="D15988">
            <v>0</v>
          </cell>
          <cell r="E15988">
            <v>0</v>
          </cell>
          <cell r="K15988">
            <v>0</v>
          </cell>
          <cell r="L15988" t="str">
            <v>EA</v>
          </cell>
        </row>
        <row r="15989">
          <cell r="A15989" t="str">
            <v>FS-301100</v>
          </cell>
          <cell r="B15989" t="str">
            <v>1/2-20 NF JAM NUT</v>
          </cell>
          <cell r="C15989">
            <v>0</v>
          </cell>
          <cell r="D15989">
            <v>0</v>
          </cell>
          <cell r="E15989">
            <v>0</v>
          </cell>
          <cell r="K15989">
            <v>15</v>
          </cell>
          <cell r="L15989" t="str">
            <v>EA</v>
          </cell>
        </row>
        <row r="15990">
          <cell r="A15990" t="str">
            <v>FS340212</v>
          </cell>
          <cell r="B15990" t="str">
            <v>COTTER PIN</v>
          </cell>
          <cell r="C15990">
            <v>0</v>
          </cell>
          <cell r="D15990">
            <v>0</v>
          </cell>
          <cell r="E15990">
            <v>0</v>
          </cell>
          <cell r="K15990">
            <v>0</v>
          </cell>
          <cell r="L15990" t="str">
            <v>EA</v>
          </cell>
        </row>
        <row r="15991">
          <cell r="A15991" t="str">
            <v>FS340744</v>
          </cell>
          <cell r="B15991" t="str">
            <v>1/4 X 3 1/2 COTTER PIN</v>
          </cell>
          <cell r="C15991">
            <v>0</v>
          </cell>
          <cell r="D15991">
            <v>0</v>
          </cell>
          <cell r="E15991">
            <v>0</v>
          </cell>
          <cell r="K15991">
            <v>0</v>
          </cell>
          <cell r="L15991" t="str">
            <v>EA</v>
          </cell>
        </row>
        <row r="15992">
          <cell r="A15992" t="str">
            <v>FS400409</v>
          </cell>
          <cell r="B15992" t="str">
            <v>RD.HO.WACH.SCR. # 10-32 x 3/8</v>
          </cell>
          <cell r="C15992">
            <v>0</v>
          </cell>
          <cell r="D15992">
            <v>0</v>
          </cell>
          <cell r="E15992">
            <v>0</v>
          </cell>
          <cell r="K15992">
            <v>15</v>
          </cell>
          <cell r="L15992" t="str">
            <v>EA</v>
          </cell>
        </row>
        <row r="15993">
          <cell r="A15993" t="str">
            <v>FS510900</v>
          </cell>
          <cell r="B15993" t="str">
            <v>WASHER,FLAT -3/8"</v>
          </cell>
          <cell r="C15993">
            <v>0</v>
          </cell>
          <cell r="D15993">
            <v>0</v>
          </cell>
          <cell r="E15993">
            <v>0</v>
          </cell>
          <cell r="K15993">
            <v>15</v>
          </cell>
          <cell r="L15993" t="str">
            <v>EA</v>
          </cell>
        </row>
        <row r="15994">
          <cell r="A15994" t="str">
            <v>FS540900</v>
          </cell>
          <cell r="B15994" t="str">
            <v>WASHER LOCK 3/8,4000</v>
          </cell>
          <cell r="C15994">
            <v>0</v>
          </cell>
          <cell r="D15994">
            <v>0</v>
          </cell>
          <cell r="E15994">
            <v>0</v>
          </cell>
          <cell r="K15994">
            <v>0</v>
          </cell>
          <cell r="L15994" t="str">
            <v>EA</v>
          </cell>
        </row>
        <row r="15995">
          <cell r="A15995" t="str">
            <v>FS550400</v>
          </cell>
          <cell r="B15995" t="str">
            <v>LOCK WASHER # 10</v>
          </cell>
          <cell r="C15995">
            <v>0</v>
          </cell>
          <cell r="D15995">
            <v>0</v>
          </cell>
          <cell r="E15995">
            <v>0</v>
          </cell>
          <cell r="K15995">
            <v>15</v>
          </cell>
          <cell r="L15995" t="str">
            <v>EA</v>
          </cell>
        </row>
        <row r="15996">
          <cell r="A15996" t="str">
            <v>FS592220</v>
          </cell>
          <cell r="B15996" t="str">
            <v>1 1/4" x 1"HEX REDUCING BUSHING STANDARD</v>
          </cell>
          <cell r="C15996">
            <v>0</v>
          </cell>
          <cell r="D15996">
            <v>0</v>
          </cell>
          <cell r="E15996">
            <v>0</v>
          </cell>
          <cell r="K15996">
            <v>15</v>
          </cell>
          <cell r="L15996" t="str">
            <v>EA</v>
          </cell>
        </row>
        <row r="15997">
          <cell r="A15997" t="str">
            <v>FS-592220</v>
          </cell>
          <cell r="B15997" t="str">
            <v>1 1/4" X 1" HEX BUSHING, REDUCING</v>
          </cell>
          <cell r="C15997">
            <v>0</v>
          </cell>
          <cell r="D15997">
            <v>0</v>
          </cell>
          <cell r="E15997">
            <v>0</v>
          </cell>
          <cell r="K15997">
            <v>15</v>
          </cell>
          <cell r="L15997" t="str">
            <v>EA</v>
          </cell>
        </row>
        <row r="15998">
          <cell r="A15998" t="str">
            <v>FS600704</v>
          </cell>
          <cell r="B15998" t="str">
            <v>1/4x1/8 HEX REDUCING BUSHING HIGH PRESS.</v>
          </cell>
          <cell r="C15998">
            <v>0</v>
          </cell>
          <cell r="D15998">
            <v>0</v>
          </cell>
          <cell r="E15998">
            <v>0</v>
          </cell>
          <cell r="K15998">
            <v>0</v>
          </cell>
          <cell r="L15998" t="str">
            <v>EA</v>
          </cell>
        </row>
        <row r="15999">
          <cell r="A15999" t="str">
            <v>FS741100</v>
          </cell>
          <cell r="B15999" t="str">
            <v>1/2" ELBOW 90 BLACK PIPE 150 CLASS</v>
          </cell>
          <cell r="C15999">
            <v>0</v>
          </cell>
          <cell r="D15999">
            <v>0</v>
          </cell>
          <cell r="E15999">
            <v>0</v>
          </cell>
          <cell r="K15999">
            <v>0</v>
          </cell>
          <cell r="L15999" t="str">
            <v>EA</v>
          </cell>
        </row>
        <row r="16000">
          <cell r="A16000" t="str">
            <v>FS743000</v>
          </cell>
          <cell r="B16000" t="str">
            <v>2" ELBOW 90 NPT BLACK PIPE 150 CLASS</v>
          </cell>
          <cell r="C16000">
            <v>0</v>
          </cell>
          <cell r="D16000">
            <v>0</v>
          </cell>
          <cell r="E16000">
            <v>0</v>
          </cell>
          <cell r="K16000">
            <v>15</v>
          </cell>
          <cell r="L16000" t="str">
            <v>EA</v>
          </cell>
        </row>
        <row r="16001">
          <cell r="A16001" t="str">
            <v>FS-743000</v>
          </cell>
          <cell r="B16001" t="str">
            <v>ELBOW, 90 DEG - 2"</v>
          </cell>
          <cell r="C16001">
            <v>0</v>
          </cell>
          <cell r="D16001">
            <v>0</v>
          </cell>
          <cell r="E16001">
            <v>0</v>
          </cell>
          <cell r="K16001">
            <v>15</v>
          </cell>
          <cell r="L16001" t="str">
            <v>EA</v>
          </cell>
        </row>
        <row r="16002">
          <cell r="A16002" t="str">
            <v>FS772200</v>
          </cell>
          <cell r="B16002" t="str">
            <v>1 1/4" ELBOW 90 BLACK PIPE 3000 CLASS</v>
          </cell>
          <cell r="C16002">
            <v>0</v>
          </cell>
          <cell r="D16002">
            <v>0</v>
          </cell>
          <cell r="E16002">
            <v>0</v>
          </cell>
          <cell r="K16002">
            <v>0</v>
          </cell>
          <cell r="L16002" t="str">
            <v>EA</v>
          </cell>
        </row>
        <row r="16003">
          <cell r="A16003" t="str">
            <v>FS821100</v>
          </cell>
          <cell r="B16003" t="str">
            <v>1/2" STREET ELBOW 90 DEG. 300 CLASS</v>
          </cell>
          <cell r="C16003">
            <v>0</v>
          </cell>
          <cell r="D16003">
            <v>0</v>
          </cell>
          <cell r="E16003">
            <v>0</v>
          </cell>
          <cell r="K16003">
            <v>0</v>
          </cell>
          <cell r="L16003" t="str">
            <v>EA</v>
          </cell>
        </row>
        <row r="16004">
          <cell r="A16004" t="str">
            <v>FS823000</v>
          </cell>
          <cell r="B16004" t="str">
            <v>2" STREET ELBOW 90 DEG NPT 300 CLASS</v>
          </cell>
          <cell r="C16004">
            <v>0</v>
          </cell>
          <cell r="D16004">
            <v>0</v>
          </cell>
          <cell r="E16004">
            <v>0</v>
          </cell>
          <cell r="K16004">
            <v>0</v>
          </cell>
          <cell r="L16004" t="str">
            <v>EA</v>
          </cell>
        </row>
        <row r="16005">
          <cell r="A16005" t="str">
            <v>FS853024</v>
          </cell>
          <cell r="B16005" t="str">
            <v>2"-1 1/2"NPT REDUCING ST ELBOW 90 DEG</v>
          </cell>
          <cell r="C16005">
            <v>0</v>
          </cell>
          <cell r="D16005">
            <v>0</v>
          </cell>
          <cell r="E16005">
            <v>0</v>
          </cell>
          <cell r="K16005">
            <v>0</v>
          </cell>
          <cell r="L16005" t="str">
            <v>EA</v>
          </cell>
        </row>
        <row r="16006">
          <cell r="A16006" t="str">
            <v>FS880400</v>
          </cell>
          <cell r="B16006" t="str">
            <v>1/8" BLACK PIPE NIPPLE CLOSE SCH.40</v>
          </cell>
          <cell r="C16006">
            <v>0</v>
          </cell>
          <cell r="D16006">
            <v>0</v>
          </cell>
          <cell r="E16006">
            <v>0</v>
          </cell>
          <cell r="K16006">
            <v>0</v>
          </cell>
          <cell r="L16006" t="str">
            <v>EA</v>
          </cell>
        </row>
        <row r="16007">
          <cell r="A16007" t="str">
            <v>FS880700</v>
          </cell>
          <cell r="B16007" t="str">
            <v>1/4" BLACK PIPE NIPPLE CLOSE SCH.40</v>
          </cell>
          <cell r="C16007">
            <v>0</v>
          </cell>
          <cell r="D16007">
            <v>0</v>
          </cell>
          <cell r="E16007">
            <v>0</v>
          </cell>
          <cell r="K16007">
            <v>15</v>
          </cell>
          <cell r="L16007" t="str">
            <v>EA</v>
          </cell>
        </row>
        <row r="16008">
          <cell r="A16008" t="str">
            <v>FS882400</v>
          </cell>
          <cell r="B16008" t="str">
            <v>1 1/2" NPT CLOSED NIPPLE=058-0120-150-T</v>
          </cell>
          <cell r="C16008">
            <v>0</v>
          </cell>
          <cell r="D16008">
            <v>0</v>
          </cell>
          <cell r="E16008">
            <v>0</v>
          </cell>
          <cell r="K16008">
            <v>0</v>
          </cell>
          <cell r="L16008" t="str">
            <v>EA</v>
          </cell>
        </row>
        <row r="16009">
          <cell r="A16009" t="str">
            <v>FS883050</v>
          </cell>
          <cell r="B16009" t="str">
            <v>2" BLACK PIPE NIPPLE 4" LENGTH SCH.40</v>
          </cell>
          <cell r="C16009">
            <v>0</v>
          </cell>
          <cell r="D16009">
            <v>0</v>
          </cell>
          <cell r="E16009">
            <v>0</v>
          </cell>
          <cell r="K16009">
            <v>0</v>
          </cell>
          <cell r="L16009" t="str">
            <v>EA</v>
          </cell>
        </row>
        <row r="16010">
          <cell r="A16010" t="str">
            <v>FS892224</v>
          </cell>
          <cell r="B16010" t="str">
            <v>1 1/4"BLACK PIPE NIPPLE 1 1/2"LG. SCH.80</v>
          </cell>
          <cell r="C16010">
            <v>0</v>
          </cell>
          <cell r="D16010">
            <v>0</v>
          </cell>
          <cell r="E16010">
            <v>0</v>
          </cell>
          <cell r="K16010">
            <v>0</v>
          </cell>
          <cell r="L16010" t="str">
            <v>EA</v>
          </cell>
        </row>
        <row r="16011">
          <cell r="A16011" t="str">
            <v>FS892244</v>
          </cell>
          <cell r="B16011" t="str">
            <v>1 1/4"BLACK PIPE NIPPLE 3 1/2"LG. SCH.80</v>
          </cell>
          <cell r="C16011">
            <v>0</v>
          </cell>
          <cell r="D16011">
            <v>0</v>
          </cell>
          <cell r="E16011">
            <v>0</v>
          </cell>
          <cell r="K16011">
            <v>0</v>
          </cell>
          <cell r="L16011" t="str">
            <v>EA</v>
          </cell>
        </row>
        <row r="16012">
          <cell r="A16012" t="str">
            <v>FS900700</v>
          </cell>
          <cell r="B16012" t="str">
            <v>1/4" NPT STEEL PIPE PLUG SEE 9601-0020-T</v>
          </cell>
          <cell r="C16012">
            <v>0</v>
          </cell>
          <cell r="D16012">
            <v>0</v>
          </cell>
          <cell r="E16012">
            <v>0</v>
          </cell>
          <cell r="K16012">
            <v>0</v>
          </cell>
          <cell r="L16012" t="str">
            <v>EA</v>
          </cell>
        </row>
        <row r="16013">
          <cell r="A16013" t="str">
            <v>FS902001</v>
          </cell>
          <cell r="B16013" t="str">
            <v>1" NPT STEEL PIPE PLUG SQUARE HEAD</v>
          </cell>
          <cell r="C16013">
            <v>0</v>
          </cell>
          <cell r="D16013">
            <v>0</v>
          </cell>
          <cell r="E16013">
            <v>0</v>
          </cell>
          <cell r="K16013">
            <v>0</v>
          </cell>
          <cell r="L16013" t="str">
            <v>EA</v>
          </cell>
        </row>
        <row r="16014">
          <cell r="A16014" t="str">
            <v>FS-902001</v>
          </cell>
          <cell r="B16014" t="str">
            <v>PLUG</v>
          </cell>
          <cell r="C16014">
            <v>0</v>
          </cell>
          <cell r="D16014">
            <v>0</v>
          </cell>
          <cell r="E16014">
            <v>0</v>
          </cell>
          <cell r="K16014">
            <v>15</v>
          </cell>
          <cell r="L16014" t="str">
            <v>EA</v>
          </cell>
        </row>
        <row r="16015">
          <cell r="A16015" t="str">
            <v>FS932011</v>
          </cell>
          <cell r="B16015" t="str">
            <v>1" - 1/2" NPT BELL REDUCER</v>
          </cell>
          <cell r="C16015">
            <v>16</v>
          </cell>
          <cell r="D16015">
            <v>0</v>
          </cell>
          <cell r="E16015">
            <v>0</v>
          </cell>
          <cell r="K16015">
            <v>0</v>
          </cell>
          <cell r="L16015" t="str">
            <v>EA</v>
          </cell>
        </row>
        <row r="16016">
          <cell r="A16016" t="str">
            <v>FS933024</v>
          </cell>
          <cell r="B16016" t="str">
            <v>2" - 1 1/2" NPT BELL REDUCER</v>
          </cell>
          <cell r="C16016">
            <v>0</v>
          </cell>
          <cell r="D16016">
            <v>0</v>
          </cell>
          <cell r="E16016">
            <v>0</v>
          </cell>
          <cell r="K16016">
            <v>0</v>
          </cell>
          <cell r="L16016" t="str">
            <v>EA</v>
          </cell>
        </row>
        <row r="16017">
          <cell r="A16017" t="str">
            <v>FS-933024</v>
          </cell>
          <cell r="B16017" t="str">
            <v>2" 1 1/2" NPT BELL REDUCER</v>
          </cell>
          <cell r="C16017">
            <v>0</v>
          </cell>
          <cell r="D16017">
            <v>0</v>
          </cell>
          <cell r="E16017">
            <v>0</v>
          </cell>
          <cell r="K16017">
            <v>15</v>
          </cell>
          <cell r="L16017" t="str">
            <v>EA</v>
          </cell>
        </row>
        <row r="16018">
          <cell r="A16018" t="str">
            <v>FS940700</v>
          </cell>
          <cell r="B16018" t="str">
            <v>1/4" TEE BLACK PIPE 150 CLASS</v>
          </cell>
          <cell r="C16018">
            <v>0</v>
          </cell>
          <cell r="D16018">
            <v>0</v>
          </cell>
          <cell r="E16018">
            <v>0</v>
          </cell>
          <cell r="K16018">
            <v>0</v>
          </cell>
          <cell r="L16018" t="str">
            <v>EA</v>
          </cell>
        </row>
        <row r="16019">
          <cell r="A16019" t="str">
            <v>FST-0100</v>
          </cell>
          <cell r="B16019" t="str">
            <v>M24 LOCK NUT #02.5220.74.12 (BPW)</v>
          </cell>
          <cell r="C16019">
            <v>0</v>
          </cell>
          <cell r="D16019">
            <v>0</v>
          </cell>
          <cell r="E16019">
            <v>0</v>
          </cell>
          <cell r="K16019">
            <v>12</v>
          </cell>
          <cell r="L16019" t="str">
            <v>EA</v>
          </cell>
        </row>
        <row r="16020">
          <cell r="A16020" t="str">
            <v>FST-0101</v>
          </cell>
          <cell r="B16020" t="str">
            <v>M14x2.00 HH BOLT x 40 LG SS All Thread</v>
          </cell>
          <cell r="C16020">
            <v>25</v>
          </cell>
          <cell r="D16020">
            <v>0</v>
          </cell>
          <cell r="E16020">
            <v>0</v>
          </cell>
          <cell r="K16020">
            <v>7</v>
          </cell>
          <cell r="L16020" t="str">
            <v>EA</v>
          </cell>
        </row>
        <row r="16021">
          <cell r="A16021" t="str">
            <v>FST-0102</v>
          </cell>
          <cell r="B16021" t="str">
            <v>M14x2 NYLOCK NUT</v>
          </cell>
          <cell r="C16021">
            <v>0</v>
          </cell>
          <cell r="D16021">
            <v>0</v>
          </cell>
          <cell r="E16021">
            <v>0</v>
          </cell>
          <cell r="K16021">
            <v>12</v>
          </cell>
          <cell r="L16021" t="str">
            <v>EA</v>
          </cell>
        </row>
        <row r="16022">
          <cell r="A16022" t="str">
            <v>FST-0103</v>
          </cell>
          <cell r="B16022" t="str">
            <v>M14 FLAT WASHER STEEL</v>
          </cell>
          <cell r="C16022">
            <v>0.65</v>
          </cell>
          <cell r="D16022">
            <v>0</v>
          </cell>
          <cell r="E16022">
            <v>0</v>
          </cell>
          <cell r="K16022">
            <v>7</v>
          </cell>
          <cell r="L16022" t="str">
            <v>EA</v>
          </cell>
        </row>
        <row r="16023">
          <cell r="A16023" t="str">
            <v>FST-0104</v>
          </cell>
          <cell r="B16023" t="str">
            <v>M14x2 HH BOLT x 45 LG SS 304</v>
          </cell>
          <cell r="C16023">
            <v>20</v>
          </cell>
          <cell r="D16023">
            <v>0</v>
          </cell>
          <cell r="E16023">
            <v>0</v>
          </cell>
          <cell r="K16023">
            <v>7</v>
          </cell>
          <cell r="L16023" t="str">
            <v>EA</v>
          </cell>
        </row>
        <row r="16024">
          <cell r="A16024" t="str">
            <v>FST-0105</v>
          </cell>
          <cell r="B16024" t="str">
            <v>M14 FLAT WASHER SS 304</v>
          </cell>
          <cell r="C16024">
            <v>5</v>
          </cell>
          <cell r="D16024">
            <v>0</v>
          </cell>
          <cell r="E16024">
            <v>0</v>
          </cell>
          <cell r="K16024">
            <v>7</v>
          </cell>
          <cell r="L16024" t="str">
            <v>EA</v>
          </cell>
        </row>
        <row r="16025">
          <cell r="A16025" t="str">
            <v>FST-0106</v>
          </cell>
          <cell r="B16025" t="str">
            <v>M8x1.25 HH BOLT x 30 LG</v>
          </cell>
          <cell r="C16025">
            <v>0</v>
          </cell>
          <cell r="D16025">
            <v>0</v>
          </cell>
          <cell r="E16025">
            <v>0</v>
          </cell>
          <cell r="K16025">
            <v>12</v>
          </cell>
          <cell r="L16025" t="str">
            <v>EA</v>
          </cell>
        </row>
        <row r="16026">
          <cell r="A16026" t="str">
            <v>FST-0107</v>
          </cell>
          <cell r="B16026" t="str">
            <v>M8x1.25 NYLOCK NUT</v>
          </cell>
          <cell r="C16026">
            <v>0.77</v>
          </cell>
          <cell r="D16026">
            <v>0</v>
          </cell>
          <cell r="E16026">
            <v>0</v>
          </cell>
          <cell r="K16026">
            <v>7</v>
          </cell>
          <cell r="L16026" t="str">
            <v>EA</v>
          </cell>
        </row>
        <row r="16027">
          <cell r="A16027" t="str">
            <v>FST-0108</v>
          </cell>
          <cell r="B16027" t="str">
            <v>M8  E- WASHER SUS</v>
          </cell>
          <cell r="C16027">
            <v>3</v>
          </cell>
          <cell r="D16027">
            <v>0</v>
          </cell>
          <cell r="E16027">
            <v>0</v>
          </cell>
          <cell r="K16027">
            <v>7</v>
          </cell>
          <cell r="L16027" t="str">
            <v>EA</v>
          </cell>
        </row>
        <row r="16028">
          <cell r="A16028" t="str">
            <v>FST-0109</v>
          </cell>
          <cell r="B16028" t="str">
            <v>5/8-18 NF BOLT x 2.00 LG</v>
          </cell>
          <cell r="C16028">
            <v>0</v>
          </cell>
          <cell r="D16028">
            <v>0</v>
          </cell>
          <cell r="E16028">
            <v>0</v>
          </cell>
          <cell r="K16028">
            <v>0</v>
          </cell>
          <cell r="L16028" t="str">
            <v>EA</v>
          </cell>
        </row>
        <row r="16029">
          <cell r="A16029" t="str">
            <v>FST-0110</v>
          </cell>
          <cell r="B16029" t="str">
            <v>M14x2 LOCK NUT SS</v>
          </cell>
          <cell r="C16029">
            <v>9.6</v>
          </cell>
          <cell r="D16029">
            <v>0</v>
          </cell>
          <cell r="E16029">
            <v>0</v>
          </cell>
          <cell r="K16029">
            <v>7</v>
          </cell>
          <cell r="L16029" t="str">
            <v>EA</v>
          </cell>
        </row>
        <row r="16030">
          <cell r="A16030" t="str">
            <v>FST-0111</v>
          </cell>
          <cell r="B16030" t="str">
            <v>5/16-18 NC HH BOLT x 4.00 LG</v>
          </cell>
          <cell r="C16030">
            <v>0</v>
          </cell>
          <cell r="D16030">
            <v>0</v>
          </cell>
          <cell r="E16030">
            <v>0</v>
          </cell>
          <cell r="K16030">
            <v>12</v>
          </cell>
          <cell r="L16030" t="str">
            <v>EA</v>
          </cell>
        </row>
        <row r="16031">
          <cell r="A16031" t="str">
            <v>FST-0112</v>
          </cell>
          <cell r="B16031" t="str">
            <v>5/16-18 NC HH BOLT x 1" LG SS</v>
          </cell>
          <cell r="C16031">
            <v>0</v>
          </cell>
          <cell r="D16031">
            <v>0</v>
          </cell>
          <cell r="E16031">
            <v>0</v>
          </cell>
          <cell r="K16031">
            <v>12</v>
          </cell>
          <cell r="L16031" t="str">
            <v>EA</v>
          </cell>
        </row>
        <row r="16032">
          <cell r="A16032" t="str">
            <v>FST-0113</v>
          </cell>
          <cell r="B16032" t="str">
            <v>3/8" HH BOLT X 2 "LG.  SS</v>
          </cell>
          <cell r="C16032">
            <v>7.7</v>
          </cell>
          <cell r="D16032">
            <v>0</v>
          </cell>
          <cell r="E16032">
            <v>0</v>
          </cell>
          <cell r="K16032">
            <v>7</v>
          </cell>
          <cell r="L16032" t="str">
            <v>EA</v>
          </cell>
        </row>
        <row r="16033">
          <cell r="A16033" t="str">
            <v>FST-0114</v>
          </cell>
          <cell r="B16033" t="str">
            <v>3/8-16 NC NYLOCK NUT</v>
          </cell>
          <cell r="C16033">
            <v>4.5999999999999996</v>
          </cell>
          <cell r="D16033">
            <v>435</v>
          </cell>
          <cell r="E16033">
            <v>0</v>
          </cell>
          <cell r="K16033">
            <v>7</v>
          </cell>
          <cell r="L16033" t="str">
            <v>EA</v>
          </cell>
        </row>
        <row r="16034">
          <cell r="A16034" t="str">
            <v>FST-0115</v>
          </cell>
          <cell r="B16034" t="str">
            <v>3/8 FLAT WASHER</v>
          </cell>
          <cell r="C16034">
            <v>0</v>
          </cell>
          <cell r="D16034">
            <v>0</v>
          </cell>
          <cell r="E16034">
            <v>0</v>
          </cell>
          <cell r="K16034">
            <v>12</v>
          </cell>
          <cell r="L16034" t="str">
            <v>EA</v>
          </cell>
        </row>
        <row r="16035">
          <cell r="A16035" t="str">
            <v>FST-0116</v>
          </cell>
          <cell r="B16035" t="str">
            <v>1/2 FLAT WASHER, SS</v>
          </cell>
          <cell r="C16035">
            <v>0</v>
          </cell>
          <cell r="D16035">
            <v>0</v>
          </cell>
          <cell r="E16035">
            <v>0</v>
          </cell>
          <cell r="K16035">
            <v>12</v>
          </cell>
          <cell r="L16035" t="str">
            <v>EA</v>
          </cell>
        </row>
        <row r="16036">
          <cell r="A16036" t="str">
            <v>FST-0117</v>
          </cell>
          <cell r="B16036" t="str">
            <v>1/2-13 NC HH BOLT x 1.75 LG</v>
          </cell>
          <cell r="C16036">
            <v>0</v>
          </cell>
          <cell r="D16036">
            <v>0</v>
          </cell>
          <cell r="E16036">
            <v>0</v>
          </cell>
          <cell r="K16036">
            <v>7</v>
          </cell>
          <cell r="L16036" t="str">
            <v>EA</v>
          </cell>
        </row>
        <row r="16037">
          <cell r="A16037" t="str">
            <v>FST-0118</v>
          </cell>
          <cell r="B16037" t="str">
            <v>M12x1.75 HH BOLT x 35 LG</v>
          </cell>
          <cell r="C16037">
            <v>2.9</v>
          </cell>
          <cell r="D16037">
            <v>0</v>
          </cell>
          <cell r="E16037">
            <v>0</v>
          </cell>
          <cell r="K16037">
            <v>7</v>
          </cell>
          <cell r="L16037" t="str">
            <v>EA</v>
          </cell>
        </row>
        <row r="16038">
          <cell r="A16038" t="str">
            <v>FST-0119</v>
          </cell>
          <cell r="B16038" t="str">
            <v>SPRING WASHER M12 (STEEL)</v>
          </cell>
          <cell r="C16038">
            <v>0.4</v>
          </cell>
          <cell r="D16038">
            <v>0</v>
          </cell>
          <cell r="E16038">
            <v>0</v>
          </cell>
          <cell r="K16038">
            <v>7</v>
          </cell>
          <cell r="L16038" t="str">
            <v>EA</v>
          </cell>
        </row>
        <row r="16039">
          <cell r="A16039" t="str">
            <v>FST-0120</v>
          </cell>
          <cell r="B16039" t="str">
            <v>M12-1.25 HH BOLT x 40mmLG GRADE 8.8</v>
          </cell>
          <cell r="C16039">
            <v>3.45</v>
          </cell>
          <cell r="D16039">
            <v>0</v>
          </cell>
          <cell r="E16039">
            <v>0</v>
          </cell>
          <cell r="K16039">
            <v>7</v>
          </cell>
          <cell r="L16039" t="str">
            <v>EA</v>
          </cell>
        </row>
        <row r="16040">
          <cell r="A16040" t="str">
            <v>FST-0121</v>
          </cell>
          <cell r="B16040" t="str">
            <v>M12-1.25 HH BOLT x 45mmLG GRADE 8.8</v>
          </cell>
          <cell r="C16040">
            <v>4</v>
          </cell>
          <cell r="D16040">
            <v>0</v>
          </cell>
          <cell r="E16040">
            <v>0</v>
          </cell>
          <cell r="K16040">
            <v>7</v>
          </cell>
          <cell r="L16040" t="str">
            <v>EA</v>
          </cell>
        </row>
        <row r="16041">
          <cell r="A16041" t="str">
            <v>FST-0122</v>
          </cell>
          <cell r="B16041" t="str">
            <v>3/4-10 NC NUT FEMALE (GRADE 8.8)</v>
          </cell>
          <cell r="C16041">
            <v>6.5</v>
          </cell>
          <cell r="D16041">
            <v>0</v>
          </cell>
          <cell r="E16041">
            <v>0</v>
          </cell>
          <cell r="K16041">
            <v>7</v>
          </cell>
          <cell r="L16041" t="str">
            <v>EA</v>
          </cell>
        </row>
        <row r="16042">
          <cell r="A16042" t="str">
            <v>FST-0123</v>
          </cell>
          <cell r="B16042" t="str">
            <v>M12x1.75 HH BOLT x 40 LG</v>
          </cell>
          <cell r="C16042">
            <v>0</v>
          </cell>
          <cell r="D16042">
            <v>0</v>
          </cell>
          <cell r="E16042">
            <v>0</v>
          </cell>
          <cell r="K16042">
            <v>12</v>
          </cell>
          <cell r="L16042" t="str">
            <v>EA</v>
          </cell>
        </row>
        <row r="16043">
          <cell r="A16043" t="str">
            <v>FST-0124</v>
          </cell>
          <cell r="B16043" t="str">
            <v>M12x1.75 NUT SS</v>
          </cell>
          <cell r="C16043">
            <v>3.8</v>
          </cell>
          <cell r="D16043">
            <v>796</v>
          </cell>
          <cell r="E16043">
            <v>0</v>
          </cell>
          <cell r="K16043">
            <v>7</v>
          </cell>
          <cell r="L16043" t="str">
            <v>EA</v>
          </cell>
        </row>
        <row r="16044">
          <cell r="A16044" t="str">
            <v>FST-0125</v>
          </cell>
          <cell r="B16044" t="str">
            <v>5/16-18 NC LOCK NUT (GRADE 8.8 PLATE)</v>
          </cell>
          <cell r="C16044">
            <v>0</v>
          </cell>
          <cell r="D16044">
            <v>0</v>
          </cell>
          <cell r="E16044">
            <v>0</v>
          </cell>
          <cell r="K16044">
            <v>12</v>
          </cell>
          <cell r="L16044" t="str">
            <v>EA</v>
          </cell>
        </row>
        <row r="16045">
          <cell r="A16045" t="str">
            <v>FST-0126</v>
          </cell>
          <cell r="B16045" t="str">
            <v>3/8-16 NC LOCK NUT</v>
          </cell>
          <cell r="C16045">
            <v>0</v>
          </cell>
          <cell r="D16045">
            <v>0</v>
          </cell>
          <cell r="E16045">
            <v>0</v>
          </cell>
          <cell r="K16045">
            <v>12</v>
          </cell>
          <cell r="L16045" t="str">
            <v>EA</v>
          </cell>
        </row>
        <row r="16046">
          <cell r="A16046" t="str">
            <v>FST-0127</v>
          </cell>
          <cell r="B16046" t="str">
            <v>7/16-14 NC LOCK NUT</v>
          </cell>
          <cell r="C16046">
            <v>0</v>
          </cell>
          <cell r="D16046">
            <v>0</v>
          </cell>
          <cell r="E16046">
            <v>0</v>
          </cell>
          <cell r="K16046">
            <v>12</v>
          </cell>
          <cell r="L16046" t="str">
            <v>EA</v>
          </cell>
        </row>
        <row r="16047">
          <cell r="A16047" t="str">
            <v>FST-0128</v>
          </cell>
          <cell r="B16047" t="str">
            <v>1/2-13 NC LOCK NUT</v>
          </cell>
          <cell r="C16047">
            <v>0</v>
          </cell>
          <cell r="D16047">
            <v>0</v>
          </cell>
          <cell r="E16047">
            <v>0</v>
          </cell>
          <cell r="K16047">
            <v>12</v>
          </cell>
          <cell r="L16047" t="str">
            <v>EA</v>
          </cell>
        </row>
        <row r="16048">
          <cell r="A16048" t="str">
            <v>FST-0129</v>
          </cell>
          <cell r="B16048" t="str">
            <v>5/8-11 NCLOCK NUT</v>
          </cell>
          <cell r="C16048">
            <v>0</v>
          </cell>
          <cell r="D16048">
            <v>0</v>
          </cell>
          <cell r="E16048">
            <v>0</v>
          </cell>
          <cell r="K16048">
            <v>12</v>
          </cell>
          <cell r="L16048" t="str">
            <v>EA</v>
          </cell>
        </row>
        <row r="16049">
          <cell r="A16049" t="str">
            <v>FST-0130</v>
          </cell>
          <cell r="B16049" t="str">
            <v>5/8-18 NF LOCK NUT</v>
          </cell>
          <cell r="C16049">
            <v>0</v>
          </cell>
          <cell r="D16049">
            <v>0</v>
          </cell>
          <cell r="E16049">
            <v>0</v>
          </cell>
          <cell r="K16049">
            <v>12</v>
          </cell>
          <cell r="L16049" t="str">
            <v>EA</v>
          </cell>
        </row>
        <row r="16050">
          <cell r="A16050" t="str">
            <v>FST-0131</v>
          </cell>
          <cell r="B16050" t="str">
            <v>M10x1.50 HH BOLT x 45 LG</v>
          </cell>
          <cell r="C16050">
            <v>0</v>
          </cell>
          <cell r="D16050">
            <v>0</v>
          </cell>
          <cell r="E16050">
            <v>0</v>
          </cell>
          <cell r="K16050">
            <v>12</v>
          </cell>
          <cell r="L16050" t="str">
            <v>EA</v>
          </cell>
        </row>
        <row r="16051">
          <cell r="A16051" t="str">
            <v>FST-0132</v>
          </cell>
          <cell r="B16051" t="str">
            <v>M10x1.50 LOCK NUT</v>
          </cell>
          <cell r="C16051">
            <v>0</v>
          </cell>
          <cell r="D16051">
            <v>0</v>
          </cell>
          <cell r="E16051">
            <v>0</v>
          </cell>
          <cell r="K16051">
            <v>12</v>
          </cell>
          <cell r="L16051" t="str">
            <v>EA</v>
          </cell>
        </row>
        <row r="16052">
          <cell r="A16052" t="str">
            <v>FST-0133</v>
          </cell>
          <cell r="B16052" t="str">
            <v>M12x1.75 HH BOLT x 25 LG</v>
          </cell>
          <cell r="C16052">
            <v>0</v>
          </cell>
          <cell r="D16052">
            <v>0</v>
          </cell>
          <cell r="E16052">
            <v>0</v>
          </cell>
          <cell r="K16052">
            <v>12</v>
          </cell>
          <cell r="L16052" t="str">
            <v>EA</v>
          </cell>
        </row>
        <row r="16053">
          <cell r="A16053" t="str">
            <v>FST-0134</v>
          </cell>
          <cell r="B16053" t="str">
            <v>M12x1.75 HH BOLT x 65 LG, SS</v>
          </cell>
          <cell r="C16053">
            <v>45</v>
          </cell>
          <cell r="D16053">
            <v>0</v>
          </cell>
          <cell r="E16053">
            <v>0</v>
          </cell>
          <cell r="K16053">
            <v>7</v>
          </cell>
          <cell r="L16053" t="str">
            <v>EA</v>
          </cell>
        </row>
        <row r="16054">
          <cell r="A16054" t="str">
            <v>FST-0135</v>
          </cell>
          <cell r="B16054" t="str">
            <v>M12x1.25 LOCK NUT.</v>
          </cell>
          <cell r="C16054">
            <v>0</v>
          </cell>
          <cell r="D16054">
            <v>0</v>
          </cell>
          <cell r="E16054">
            <v>0</v>
          </cell>
          <cell r="K16054">
            <v>12</v>
          </cell>
          <cell r="L16054" t="str">
            <v>EA</v>
          </cell>
        </row>
        <row r="16055">
          <cell r="A16055" t="str">
            <v>FST-0136</v>
          </cell>
          <cell r="B16055" t="str">
            <v>M16 FLAT WASHER (G  8.8)  PLATED</v>
          </cell>
          <cell r="C16055">
            <v>1.2</v>
          </cell>
          <cell r="D16055">
            <v>0</v>
          </cell>
          <cell r="E16055">
            <v>0</v>
          </cell>
          <cell r="K16055">
            <v>7</v>
          </cell>
          <cell r="L16055" t="str">
            <v>EA</v>
          </cell>
        </row>
        <row r="16056">
          <cell r="A16056" t="str">
            <v>FST-0137</v>
          </cell>
          <cell r="C16056">
            <v>0</v>
          </cell>
          <cell r="D16056">
            <v>0</v>
          </cell>
          <cell r="E16056">
            <v>0</v>
          </cell>
          <cell r="K16056">
            <v>0</v>
          </cell>
          <cell r="L16056" t="str">
            <v>EA</v>
          </cell>
        </row>
        <row r="16057">
          <cell r="A16057" t="str">
            <v>FST-0138</v>
          </cell>
          <cell r="B16057" t="str">
            <v>M16x2.0 HH BOLT x 50mm LG (G 8.8) PLATED</v>
          </cell>
          <cell r="C16057">
            <v>13</v>
          </cell>
          <cell r="D16057">
            <v>543</v>
          </cell>
          <cell r="E16057">
            <v>0</v>
          </cell>
          <cell r="K16057">
            <v>7</v>
          </cell>
          <cell r="L16057" t="str">
            <v>EA</v>
          </cell>
        </row>
        <row r="16058">
          <cell r="A16058" t="str">
            <v>FST-0139</v>
          </cell>
          <cell r="B16058" t="str">
            <v>M16x2.00 LOCK NUT 8.8 PLATED</v>
          </cell>
          <cell r="C16058">
            <v>0</v>
          </cell>
          <cell r="D16058">
            <v>0</v>
          </cell>
          <cell r="E16058">
            <v>0</v>
          </cell>
          <cell r="K16058">
            <v>12</v>
          </cell>
          <cell r="L16058" t="str">
            <v>EA</v>
          </cell>
        </row>
        <row r="16059">
          <cell r="A16059" t="str">
            <v>FST-0140</v>
          </cell>
          <cell r="B16059" t="str">
            <v>M8x1.25 HH BOLT x 25 L</v>
          </cell>
          <cell r="C16059">
            <v>0.95</v>
          </cell>
          <cell r="D16059">
            <v>0</v>
          </cell>
          <cell r="E16059">
            <v>0</v>
          </cell>
          <cell r="K16059">
            <v>7</v>
          </cell>
          <cell r="L16059" t="str">
            <v>EA</v>
          </cell>
        </row>
        <row r="16060">
          <cell r="A16060" t="str">
            <v>FST-0141</v>
          </cell>
          <cell r="B16060" t="str">
            <v>M8x1.25 HEX CAP SS</v>
          </cell>
          <cell r="C16060">
            <v>1.8</v>
          </cell>
          <cell r="D16060">
            <v>0</v>
          </cell>
          <cell r="E16060">
            <v>0</v>
          </cell>
          <cell r="K16060">
            <v>7</v>
          </cell>
          <cell r="L16060" t="str">
            <v>EA</v>
          </cell>
        </row>
        <row r="16061">
          <cell r="A16061" t="str">
            <v>FST-0142</v>
          </cell>
          <cell r="B16061" t="str">
            <v>M8 DIN 125 Stainless Steel A2 Flat Washe</v>
          </cell>
          <cell r="C16061">
            <v>0.6</v>
          </cell>
          <cell r="D16061">
            <v>0</v>
          </cell>
          <cell r="E16061">
            <v>0</v>
          </cell>
          <cell r="K16061">
            <v>7</v>
          </cell>
          <cell r="L16061" t="str">
            <v>EA</v>
          </cell>
        </row>
        <row r="16062">
          <cell r="A16062" t="str">
            <v>FST-0143</v>
          </cell>
          <cell r="B16062" t="str">
            <v>#10-32 SOC HD SET SCREW X 1/4" LG</v>
          </cell>
          <cell r="C16062">
            <v>0</v>
          </cell>
          <cell r="D16062">
            <v>0</v>
          </cell>
          <cell r="E16062">
            <v>0</v>
          </cell>
          <cell r="K16062">
            <v>12</v>
          </cell>
          <cell r="L16062" t="str">
            <v>EA</v>
          </cell>
        </row>
        <row r="16063">
          <cell r="A16063" t="str">
            <v>FST-0144</v>
          </cell>
          <cell r="B16063" t="str">
            <v>M12x1.75 HH BOLT x 80 LG</v>
          </cell>
          <cell r="C16063">
            <v>0</v>
          </cell>
          <cell r="D16063">
            <v>0</v>
          </cell>
          <cell r="E16063">
            <v>0</v>
          </cell>
          <cell r="K16063">
            <v>12</v>
          </cell>
          <cell r="L16063" t="str">
            <v>EA</v>
          </cell>
        </row>
        <row r="16064">
          <cell r="A16064" t="str">
            <v>FST-0145</v>
          </cell>
          <cell r="B16064" t="str">
            <v>M12x1.75 HH BOLT x 90 LG</v>
          </cell>
          <cell r="C16064">
            <v>0</v>
          </cell>
          <cell r="D16064">
            <v>0</v>
          </cell>
          <cell r="E16064">
            <v>0</v>
          </cell>
          <cell r="K16064">
            <v>12</v>
          </cell>
          <cell r="L16064" t="str">
            <v>EA</v>
          </cell>
        </row>
        <row r="16065">
          <cell r="A16065" t="str">
            <v>FST-0146</v>
          </cell>
          <cell r="B16065" t="str">
            <v>1/4-20 NC HH BOLT x 1" LG, GR 5, CAD</v>
          </cell>
          <cell r="C16065">
            <v>0</v>
          </cell>
          <cell r="D16065">
            <v>0</v>
          </cell>
          <cell r="E16065">
            <v>0</v>
          </cell>
          <cell r="K16065">
            <v>12</v>
          </cell>
          <cell r="L16065" t="str">
            <v>EA</v>
          </cell>
        </row>
        <row r="16066">
          <cell r="A16066" t="str">
            <v>FST-0147</v>
          </cell>
          <cell r="B16066" t="str">
            <v>1/4-20 NC NYLOCK NUT</v>
          </cell>
          <cell r="C16066">
            <v>3.25</v>
          </cell>
          <cell r="D16066">
            <v>1000</v>
          </cell>
          <cell r="E16066">
            <v>0</v>
          </cell>
          <cell r="K16066">
            <v>7</v>
          </cell>
          <cell r="L16066" t="str">
            <v>EA</v>
          </cell>
        </row>
        <row r="16067">
          <cell r="A16067" t="str">
            <v>FST-0148</v>
          </cell>
          <cell r="B16067" t="str">
            <v>1/4 SAE FLAT WASHER, CAD</v>
          </cell>
          <cell r="C16067">
            <v>0</v>
          </cell>
          <cell r="D16067">
            <v>0</v>
          </cell>
          <cell r="E16067">
            <v>0</v>
          </cell>
          <cell r="K16067">
            <v>12</v>
          </cell>
          <cell r="L16067" t="str">
            <v>EA</v>
          </cell>
        </row>
        <row r="16068">
          <cell r="A16068" t="str">
            <v>FST-0149</v>
          </cell>
          <cell r="B16068" t="str">
            <v>1/2-13 NC ALL THREAD 4.5" LG=114mm SS304</v>
          </cell>
          <cell r="C16068">
            <v>42</v>
          </cell>
          <cell r="D16068">
            <v>700</v>
          </cell>
          <cell r="E16068">
            <v>0</v>
          </cell>
          <cell r="K16068">
            <v>7</v>
          </cell>
          <cell r="L16068" t="str">
            <v>EA</v>
          </cell>
        </row>
        <row r="16069">
          <cell r="A16069" t="str">
            <v>FST-0150</v>
          </cell>
          <cell r="B16069" t="str">
            <v>1/2-13 NC HEX NUT 18-8 SS</v>
          </cell>
          <cell r="C16069">
            <v>0</v>
          </cell>
          <cell r="D16069">
            <v>0</v>
          </cell>
          <cell r="E16069">
            <v>0</v>
          </cell>
          <cell r="K16069">
            <v>0</v>
          </cell>
          <cell r="L16069" t="str">
            <v>EA</v>
          </cell>
        </row>
        <row r="16070">
          <cell r="A16070" t="str">
            <v>FST-0151</v>
          </cell>
          <cell r="B16070" t="str">
            <v>1/2 SLIT LOCK WASHER 18-8 SS</v>
          </cell>
          <cell r="C16070">
            <v>0</v>
          </cell>
          <cell r="D16070">
            <v>0</v>
          </cell>
          <cell r="E16070">
            <v>0</v>
          </cell>
          <cell r="K16070">
            <v>0</v>
          </cell>
          <cell r="L16070" t="str">
            <v>EA</v>
          </cell>
        </row>
        <row r="16071">
          <cell r="A16071" t="str">
            <v>FST-0152</v>
          </cell>
          <cell r="B16071" t="str">
            <v>1/2-13 NC HH BOLT x 4 1/2" LG, SS</v>
          </cell>
          <cell r="C16071">
            <v>0</v>
          </cell>
          <cell r="D16071">
            <v>0</v>
          </cell>
          <cell r="E16071">
            <v>0</v>
          </cell>
          <cell r="K16071">
            <v>0</v>
          </cell>
          <cell r="L16071" t="str">
            <v>EA</v>
          </cell>
        </row>
        <row r="16072">
          <cell r="A16072" t="str">
            <v>FST-0153</v>
          </cell>
          <cell r="B16072" t="str">
            <v>1/2-13 NC NYLOCK NUT, CAD</v>
          </cell>
          <cell r="C16072">
            <v>0</v>
          </cell>
          <cell r="D16072">
            <v>0</v>
          </cell>
          <cell r="E16072">
            <v>0</v>
          </cell>
          <cell r="K16072">
            <v>90</v>
          </cell>
          <cell r="L16072" t="str">
            <v>EA</v>
          </cell>
        </row>
        <row r="16073">
          <cell r="A16073" t="str">
            <v>FST-0154</v>
          </cell>
          <cell r="B16073" t="str">
            <v>1/2 SAE FLAT WASHER, CAD</v>
          </cell>
          <cell r="C16073">
            <v>0</v>
          </cell>
          <cell r="D16073">
            <v>0</v>
          </cell>
          <cell r="E16073">
            <v>0</v>
          </cell>
          <cell r="K16073">
            <v>90</v>
          </cell>
          <cell r="L16073" t="str">
            <v>EA</v>
          </cell>
        </row>
        <row r="16074">
          <cell r="A16074" t="str">
            <v>FST-0155</v>
          </cell>
          <cell r="B16074" t="str">
            <v>5/8-18 NF HH BOLT x 2 1/2" LG, CAD</v>
          </cell>
          <cell r="C16074">
            <v>0</v>
          </cell>
          <cell r="D16074">
            <v>0</v>
          </cell>
          <cell r="E16074">
            <v>0</v>
          </cell>
          <cell r="K16074">
            <v>90</v>
          </cell>
          <cell r="L16074" t="str">
            <v>EA</v>
          </cell>
        </row>
        <row r="16075">
          <cell r="A16075" t="str">
            <v>FST-0156</v>
          </cell>
          <cell r="B16075" t="str">
            <v>5/8-18 NF NYLOCK NUT</v>
          </cell>
          <cell r="C16075">
            <v>0</v>
          </cell>
          <cell r="D16075">
            <v>0</v>
          </cell>
          <cell r="E16075">
            <v>0</v>
          </cell>
          <cell r="K16075">
            <v>0</v>
          </cell>
          <cell r="L16075" t="str">
            <v>EA</v>
          </cell>
        </row>
        <row r="16076">
          <cell r="A16076" t="str">
            <v>FST-0157</v>
          </cell>
          <cell r="B16076" t="str">
            <v>5/8-11 NC FLAT SOC CAPSCREW X 1 3/4" lg</v>
          </cell>
          <cell r="C16076">
            <v>0</v>
          </cell>
          <cell r="D16076">
            <v>0</v>
          </cell>
          <cell r="E16076">
            <v>0</v>
          </cell>
          <cell r="K16076">
            <v>90</v>
          </cell>
          <cell r="L16076" t="str">
            <v>EA</v>
          </cell>
        </row>
        <row r="16077">
          <cell r="A16077" t="str">
            <v>FST-0158</v>
          </cell>
          <cell r="B16077" t="str">
            <v>5/8 SAE FLAT WASHER, CAD=FST-0212</v>
          </cell>
          <cell r="C16077">
            <v>0</v>
          </cell>
          <cell r="D16077">
            <v>0</v>
          </cell>
          <cell r="E16077">
            <v>0</v>
          </cell>
          <cell r="K16077">
            <v>0</v>
          </cell>
          <cell r="L16077" t="str">
            <v>EA</v>
          </cell>
        </row>
        <row r="16078">
          <cell r="A16078" t="str">
            <v>FST-0159</v>
          </cell>
          <cell r="B16078" t="str">
            <v>5/8 SPLIT LOCK WASHER, 18-8 SS</v>
          </cell>
          <cell r="C16078">
            <v>0</v>
          </cell>
          <cell r="D16078">
            <v>0</v>
          </cell>
          <cell r="E16078">
            <v>0</v>
          </cell>
          <cell r="K16078">
            <v>90</v>
          </cell>
          <cell r="L16078" t="str">
            <v>EA</v>
          </cell>
        </row>
        <row r="16079">
          <cell r="A16079" t="str">
            <v>FST-0160</v>
          </cell>
          <cell r="B16079" t="str">
            <v>5/8-18 HH CAP SCREW x 2" LG, CAD</v>
          </cell>
          <cell r="C16079">
            <v>0</v>
          </cell>
          <cell r="D16079">
            <v>0</v>
          </cell>
          <cell r="E16079">
            <v>0</v>
          </cell>
          <cell r="K16079">
            <v>90</v>
          </cell>
          <cell r="L16079" t="str">
            <v>EA</v>
          </cell>
        </row>
        <row r="16080">
          <cell r="A16080" t="str">
            <v>FST-0161</v>
          </cell>
          <cell r="B16080" t="str">
            <v>5/8-11 NC NYLOCK NUT, CAD</v>
          </cell>
          <cell r="C16080">
            <v>0</v>
          </cell>
          <cell r="D16080">
            <v>0</v>
          </cell>
          <cell r="E16080">
            <v>0</v>
          </cell>
          <cell r="K16080">
            <v>7</v>
          </cell>
          <cell r="L16080" t="str">
            <v>EA</v>
          </cell>
        </row>
        <row r="16081">
          <cell r="A16081" t="str">
            <v>FST-0162</v>
          </cell>
          <cell r="B16081" t="str">
            <v>M6 - 1.00 NYLOCK NUT</v>
          </cell>
          <cell r="C16081">
            <v>0</v>
          </cell>
          <cell r="D16081">
            <v>0</v>
          </cell>
          <cell r="E16081">
            <v>0</v>
          </cell>
          <cell r="K16081">
            <v>0</v>
          </cell>
          <cell r="L16081" t="str">
            <v>EA</v>
          </cell>
        </row>
        <row r="16082">
          <cell r="A16082" t="str">
            <v>FST-0163</v>
          </cell>
          <cell r="B16082" t="str">
            <v>M6-1.00 HH BOLT x 20mm.LG GRADE 8.8</v>
          </cell>
          <cell r="C16082">
            <v>0</v>
          </cell>
          <cell r="D16082">
            <v>0</v>
          </cell>
          <cell r="E16082">
            <v>0</v>
          </cell>
          <cell r="K16082">
            <v>0</v>
          </cell>
          <cell r="L16082" t="str">
            <v>EA</v>
          </cell>
        </row>
        <row r="16083">
          <cell r="A16083" t="str">
            <v>FST-0164</v>
          </cell>
          <cell r="B16083" t="str">
            <v>M6 - 1.00 HH BOLTS X 25 mm LG</v>
          </cell>
          <cell r="C16083">
            <v>0</v>
          </cell>
          <cell r="D16083">
            <v>0</v>
          </cell>
          <cell r="E16083">
            <v>0</v>
          </cell>
          <cell r="K16083">
            <v>0</v>
          </cell>
          <cell r="L16083" t="str">
            <v>EA</v>
          </cell>
        </row>
        <row r="16084">
          <cell r="A16084" t="str">
            <v>FST-0165</v>
          </cell>
          <cell r="B16084" t="str">
            <v>M6-1.00 HH Bolt x 30 Lg.</v>
          </cell>
          <cell r="C16084">
            <v>0</v>
          </cell>
          <cell r="D16084">
            <v>0</v>
          </cell>
          <cell r="E16084">
            <v>0</v>
          </cell>
          <cell r="K16084">
            <v>0</v>
          </cell>
          <cell r="L16084" t="str">
            <v>EA</v>
          </cell>
        </row>
        <row r="16085">
          <cell r="A16085" t="str">
            <v>FST-0166</v>
          </cell>
          <cell r="B16085" t="str">
            <v>M6 - 1.00 HH BOLTS x 35 mm LG</v>
          </cell>
          <cell r="C16085">
            <v>0</v>
          </cell>
          <cell r="D16085">
            <v>0</v>
          </cell>
          <cell r="E16085">
            <v>0</v>
          </cell>
          <cell r="K16085">
            <v>0</v>
          </cell>
          <cell r="L16085" t="str">
            <v>EA</v>
          </cell>
        </row>
        <row r="16086">
          <cell r="A16086" t="str">
            <v>FST-0167</v>
          </cell>
          <cell r="B16086" t="str">
            <v>M6-1.0HEX HEAD SOCKET x 20mmLG. SUS</v>
          </cell>
          <cell r="C16086">
            <v>0</v>
          </cell>
          <cell r="D16086">
            <v>0</v>
          </cell>
          <cell r="E16086">
            <v>0</v>
          </cell>
          <cell r="K16086">
            <v>0</v>
          </cell>
          <cell r="L16086" t="str">
            <v>EA</v>
          </cell>
        </row>
        <row r="16087">
          <cell r="A16087" t="str">
            <v>FST-0168</v>
          </cell>
          <cell r="B16087" t="str">
            <v>WASHER  PLATED 50 ODx17 ID x 5MM THK</v>
          </cell>
          <cell r="C16087">
            <v>22</v>
          </cell>
          <cell r="D16087">
            <v>0</v>
          </cell>
          <cell r="E16087">
            <v>0</v>
          </cell>
          <cell r="K16087">
            <v>7</v>
          </cell>
          <cell r="L16087" t="str">
            <v>EA</v>
          </cell>
        </row>
        <row r="16088">
          <cell r="A16088" t="str">
            <v>FST-0171</v>
          </cell>
          <cell r="B16088" t="str">
            <v>M8-1.25 HH BOLT X 40 LG</v>
          </cell>
          <cell r="C16088">
            <v>0</v>
          </cell>
          <cell r="D16088">
            <v>0</v>
          </cell>
          <cell r="E16088">
            <v>0</v>
          </cell>
          <cell r="K16088">
            <v>0</v>
          </cell>
          <cell r="L16088" t="str">
            <v>EA</v>
          </cell>
        </row>
        <row r="16089">
          <cell r="A16089" t="str">
            <v>FST-0173</v>
          </cell>
          <cell r="B16089" t="str">
            <v>M8-1.25 HH Bolt x 50 Lg. SS</v>
          </cell>
          <cell r="C16089">
            <v>9</v>
          </cell>
          <cell r="D16089">
            <v>0</v>
          </cell>
          <cell r="E16089">
            <v>0</v>
          </cell>
          <cell r="K16089">
            <v>7</v>
          </cell>
          <cell r="L16089" t="str">
            <v>EA</v>
          </cell>
        </row>
        <row r="16090">
          <cell r="A16090" t="str">
            <v>FST-0174</v>
          </cell>
          <cell r="B16090" t="str">
            <v>M8-1.25 HH Bolt x 60 Lg. SS</v>
          </cell>
          <cell r="C16090">
            <v>5.2</v>
          </cell>
          <cell r="D16090">
            <v>0</v>
          </cell>
          <cell r="E16090">
            <v>0</v>
          </cell>
          <cell r="K16090">
            <v>7</v>
          </cell>
          <cell r="L16090" t="str">
            <v>EA</v>
          </cell>
        </row>
        <row r="16091">
          <cell r="A16091" t="str">
            <v>FST-0175</v>
          </cell>
          <cell r="B16091" t="str">
            <v>M6-1.00 HH BOLTS x 60 mm.LG</v>
          </cell>
          <cell r="C16091">
            <v>0</v>
          </cell>
          <cell r="D16091">
            <v>0</v>
          </cell>
          <cell r="E16091">
            <v>0</v>
          </cell>
          <cell r="K16091">
            <v>7</v>
          </cell>
          <cell r="L16091" t="str">
            <v>EA</v>
          </cell>
        </row>
        <row r="16092">
          <cell r="A16092" t="str">
            <v>FST-0176</v>
          </cell>
          <cell r="B16092" t="str">
            <v>M10-1.50 HH BOLT X 30 LG</v>
          </cell>
          <cell r="C16092">
            <v>0</v>
          </cell>
          <cell r="D16092">
            <v>0</v>
          </cell>
          <cell r="E16092">
            <v>0</v>
          </cell>
          <cell r="K16092">
            <v>90</v>
          </cell>
          <cell r="L16092" t="str">
            <v>EA</v>
          </cell>
        </row>
        <row r="16093">
          <cell r="A16093" t="str">
            <v>FST-0177</v>
          </cell>
          <cell r="B16093" t="str">
            <v>M10-1.50 HH BOLT X 35 LG</v>
          </cell>
          <cell r="C16093">
            <v>0</v>
          </cell>
          <cell r="D16093">
            <v>0</v>
          </cell>
          <cell r="E16093">
            <v>0</v>
          </cell>
          <cell r="K16093">
            <v>0</v>
          </cell>
          <cell r="L16093" t="str">
            <v>EA</v>
          </cell>
        </row>
        <row r="16094">
          <cell r="A16094" t="str">
            <v>FST-0178</v>
          </cell>
          <cell r="B16094" t="str">
            <v>M10-1.50 HH BOLT X 40 LG</v>
          </cell>
          <cell r="C16094">
            <v>0</v>
          </cell>
          <cell r="D16094">
            <v>0</v>
          </cell>
          <cell r="E16094">
            <v>0</v>
          </cell>
          <cell r="K16094">
            <v>0</v>
          </cell>
          <cell r="L16094" t="str">
            <v>EA</v>
          </cell>
        </row>
        <row r="16095">
          <cell r="A16095" t="str">
            <v>FST-0179</v>
          </cell>
          <cell r="B16095" t="str">
            <v>M10-1.5 HH BOLT x 50 LG SS HALF THREAD</v>
          </cell>
          <cell r="C16095">
            <v>18</v>
          </cell>
          <cell r="D16095">
            <v>0</v>
          </cell>
          <cell r="E16095">
            <v>0</v>
          </cell>
          <cell r="K16095">
            <v>7</v>
          </cell>
          <cell r="L16095" t="str">
            <v>EA</v>
          </cell>
        </row>
        <row r="16096">
          <cell r="A16096" t="str">
            <v>FST-0181</v>
          </cell>
          <cell r="B16096" t="str">
            <v>M10-1.50 X HH BOLT X 65 LG.</v>
          </cell>
          <cell r="C16096">
            <v>0</v>
          </cell>
          <cell r="D16096">
            <v>0</v>
          </cell>
          <cell r="E16096">
            <v>0</v>
          </cell>
          <cell r="K16096">
            <v>0</v>
          </cell>
          <cell r="L16096" t="str">
            <v>EA</v>
          </cell>
        </row>
        <row r="16097">
          <cell r="A16097" t="str">
            <v>FST-0184</v>
          </cell>
          <cell r="B16097" t="str">
            <v>M10-1.50 HH BOLT x 75 LG</v>
          </cell>
          <cell r="C16097">
            <v>0</v>
          </cell>
          <cell r="D16097">
            <v>0</v>
          </cell>
          <cell r="E16097">
            <v>0</v>
          </cell>
          <cell r="K16097">
            <v>90</v>
          </cell>
          <cell r="L16097" t="str">
            <v>EA</v>
          </cell>
        </row>
        <row r="16098">
          <cell r="A16098" t="str">
            <v>FST-0186</v>
          </cell>
          <cell r="B16098" t="str">
            <v>M12-1.75 HH BOLT X 50 SUS เกลียวตลอด</v>
          </cell>
          <cell r="C16098">
            <v>12.8</v>
          </cell>
          <cell r="D16098">
            <v>0</v>
          </cell>
          <cell r="E16098">
            <v>0</v>
          </cell>
          <cell r="K16098">
            <v>7</v>
          </cell>
          <cell r="L16098" t="str">
            <v>EA</v>
          </cell>
        </row>
        <row r="16099">
          <cell r="A16099" t="str">
            <v>FST-0188</v>
          </cell>
          <cell r="B16099" t="str">
            <v>M12-1.75 HH BOLTx60 LG</v>
          </cell>
          <cell r="C16099">
            <v>0</v>
          </cell>
          <cell r="D16099">
            <v>0</v>
          </cell>
          <cell r="E16099">
            <v>0</v>
          </cell>
          <cell r="K16099">
            <v>0</v>
          </cell>
          <cell r="L16099" t="str">
            <v>EA</v>
          </cell>
        </row>
        <row r="16100">
          <cell r="A16100" t="str">
            <v>FST-0189</v>
          </cell>
          <cell r="B16100" t="str">
            <v>M12-1.25 HH BOLT X 70 LG</v>
          </cell>
          <cell r="C16100">
            <v>0</v>
          </cell>
          <cell r="D16100">
            <v>0</v>
          </cell>
          <cell r="E16100">
            <v>0</v>
          </cell>
          <cell r="K16100">
            <v>15</v>
          </cell>
          <cell r="L16100" t="str">
            <v>EA</v>
          </cell>
        </row>
        <row r="16101">
          <cell r="A16101" t="str">
            <v>FST-0191</v>
          </cell>
          <cell r="B16101" t="str">
            <v>M12-1.75HH BOLT100 LG SS HALF THREAD</v>
          </cell>
          <cell r="C16101">
            <v>24</v>
          </cell>
          <cell r="D16101">
            <v>0</v>
          </cell>
          <cell r="E16101">
            <v>0</v>
          </cell>
          <cell r="K16101">
            <v>7</v>
          </cell>
          <cell r="L16101" t="str">
            <v>EA</v>
          </cell>
        </row>
        <row r="16102">
          <cell r="A16102" t="str">
            <v>FST-0192</v>
          </cell>
          <cell r="B16102" t="str">
            <v>1/8 NPT GREASE ZERK, 90 DEG.(27G)</v>
          </cell>
          <cell r="C16102">
            <v>0</v>
          </cell>
          <cell r="D16102">
            <v>0</v>
          </cell>
          <cell r="E16102">
            <v>0</v>
          </cell>
          <cell r="K16102">
            <v>15</v>
          </cell>
          <cell r="L16102" t="str">
            <v>EA</v>
          </cell>
        </row>
        <row r="16103">
          <cell r="A16103" t="str">
            <v>FST-0193</v>
          </cell>
          <cell r="B16103" t="str">
            <v>1/4-28 NF THD GREASE ZERK, STR.</v>
          </cell>
          <cell r="C16103">
            <v>0</v>
          </cell>
          <cell r="D16103">
            <v>0</v>
          </cell>
          <cell r="E16103">
            <v>0</v>
          </cell>
          <cell r="K16103">
            <v>15</v>
          </cell>
          <cell r="L16103" t="str">
            <v>EA</v>
          </cell>
        </row>
        <row r="16104">
          <cell r="A16104" t="str">
            <v>FST-0194</v>
          </cell>
          <cell r="B16104" t="str">
            <v>M10 FLAT WASHER</v>
          </cell>
          <cell r="C16104">
            <v>0</v>
          </cell>
          <cell r="D16104">
            <v>0</v>
          </cell>
          <cell r="E16104">
            <v>0</v>
          </cell>
          <cell r="K16104">
            <v>90</v>
          </cell>
          <cell r="L16104" t="str">
            <v>EA</v>
          </cell>
        </row>
        <row r="16105">
          <cell r="A16105" t="str">
            <v>FST-0195</v>
          </cell>
          <cell r="B16105" t="str">
            <v>M16-2.00 HH Bolt x 55 Lg. BLACK</v>
          </cell>
          <cell r="C16105">
            <v>0</v>
          </cell>
          <cell r="D16105">
            <v>0</v>
          </cell>
          <cell r="E16105">
            <v>0</v>
          </cell>
          <cell r="K16105">
            <v>0</v>
          </cell>
          <cell r="L16105" t="str">
            <v>EA</v>
          </cell>
        </row>
        <row r="16106">
          <cell r="A16106" t="str">
            <v>FST-0196</v>
          </cell>
          <cell r="B16106" t="str">
            <v>1/2-13 NC HH BOLT X 1" LG</v>
          </cell>
          <cell r="C16106">
            <v>0</v>
          </cell>
          <cell r="D16106">
            <v>0</v>
          </cell>
          <cell r="E16106">
            <v>0</v>
          </cell>
          <cell r="K16106">
            <v>15</v>
          </cell>
          <cell r="L16106" t="str">
            <v>EA</v>
          </cell>
        </row>
        <row r="16107">
          <cell r="A16107" t="str">
            <v>FST-0197</v>
          </cell>
          <cell r="B16107" t="str">
            <v>M10x1.25 HH BOLT,SS X 25MM LG (THREAD)</v>
          </cell>
          <cell r="C16107">
            <v>5.8</v>
          </cell>
          <cell r="D16107">
            <v>0</v>
          </cell>
          <cell r="E16107">
            <v>0</v>
          </cell>
          <cell r="K16107">
            <v>7</v>
          </cell>
          <cell r="L16107" t="str">
            <v>EA</v>
          </cell>
        </row>
        <row r="16108">
          <cell r="A16108" t="str">
            <v>FST-0198</v>
          </cell>
          <cell r="B16108" t="str">
            <v>1/8 NPT PIPE PLUG</v>
          </cell>
          <cell r="C16108">
            <v>0</v>
          </cell>
          <cell r="D16108">
            <v>0</v>
          </cell>
          <cell r="E16108">
            <v>0</v>
          </cell>
          <cell r="K16108">
            <v>15</v>
          </cell>
          <cell r="L16108" t="str">
            <v>EA</v>
          </cell>
        </row>
        <row r="16109">
          <cell r="A16109" t="str">
            <v>FST-0199</v>
          </cell>
          <cell r="B16109" t="str">
            <v>1/4-28 NF THD GREASE ZERK, STRAIGHT</v>
          </cell>
          <cell r="C16109">
            <v>0</v>
          </cell>
          <cell r="D16109">
            <v>0</v>
          </cell>
          <cell r="E16109">
            <v>0</v>
          </cell>
          <cell r="K16109">
            <v>15</v>
          </cell>
          <cell r="L16109" t="str">
            <v>EA</v>
          </cell>
        </row>
        <row r="16110">
          <cell r="A16110" t="str">
            <v>FST-0200</v>
          </cell>
          <cell r="B16110" t="str">
            <v>M6-1.00 GREASE NIPPLE, STR</v>
          </cell>
          <cell r="C16110">
            <v>0</v>
          </cell>
          <cell r="D16110">
            <v>0</v>
          </cell>
          <cell r="E16110">
            <v>0</v>
          </cell>
          <cell r="K16110">
            <v>15</v>
          </cell>
          <cell r="L16110" t="str">
            <v>EA</v>
          </cell>
        </row>
        <row r="16111">
          <cell r="A16111" t="str">
            <v>FST-0201</v>
          </cell>
          <cell r="B16111" t="str">
            <v>M8-1.25 HH BOLT X 110 LG</v>
          </cell>
          <cell r="C16111">
            <v>0</v>
          </cell>
          <cell r="D16111">
            <v>0</v>
          </cell>
          <cell r="E16111">
            <v>0</v>
          </cell>
          <cell r="K16111">
            <v>15</v>
          </cell>
          <cell r="L16111" t="str">
            <v>EA</v>
          </cell>
        </row>
        <row r="16112">
          <cell r="A16112" t="str">
            <v>FST-0202</v>
          </cell>
          <cell r="B16112" t="str">
            <v>M16-2.00 HH BOLT X 120 LG</v>
          </cell>
          <cell r="C16112">
            <v>0</v>
          </cell>
          <cell r="D16112">
            <v>0</v>
          </cell>
          <cell r="E16112">
            <v>0</v>
          </cell>
          <cell r="K16112">
            <v>0</v>
          </cell>
          <cell r="L16112" t="str">
            <v>EA</v>
          </cell>
        </row>
        <row r="16113">
          <cell r="A16113" t="str">
            <v>FST-0203</v>
          </cell>
          <cell r="B16113" t="str">
            <v>M6-1.00 SOC. HD SET SCREW X 10 LG</v>
          </cell>
          <cell r="C16113">
            <v>0</v>
          </cell>
          <cell r="D16113">
            <v>0</v>
          </cell>
          <cell r="E16113">
            <v>0</v>
          </cell>
          <cell r="K16113">
            <v>0</v>
          </cell>
          <cell r="L16113" t="str">
            <v>EA</v>
          </cell>
        </row>
        <row r="16114">
          <cell r="A16114" t="str">
            <v>FST-0204</v>
          </cell>
          <cell r="B16114" t="str">
            <v>M10-1.5 HH Bolt X 20 Lg. SS</v>
          </cell>
          <cell r="C16114">
            <v>5</v>
          </cell>
          <cell r="D16114">
            <v>0</v>
          </cell>
          <cell r="E16114">
            <v>6000</v>
          </cell>
          <cell r="K16114">
            <v>0</v>
          </cell>
          <cell r="L16114" t="str">
            <v>EA</v>
          </cell>
        </row>
        <row r="16115">
          <cell r="A16115" t="str">
            <v>FST-0205</v>
          </cell>
          <cell r="B16115" t="str">
            <v>1/2" SPRING WASHER</v>
          </cell>
          <cell r="C16115">
            <v>0</v>
          </cell>
          <cell r="D16115">
            <v>0</v>
          </cell>
          <cell r="E16115">
            <v>0</v>
          </cell>
          <cell r="K16115">
            <v>0</v>
          </cell>
          <cell r="L16115" t="str">
            <v>EA</v>
          </cell>
        </row>
        <row r="16116">
          <cell r="A16116" t="str">
            <v>FST-0206</v>
          </cell>
          <cell r="B16116" t="str">
            <v>NUT JAM 1/2-20 NF R/H THD.</v>
          </cell>
          <cell r="C16116">
            <v>0</v>
          </cell>
          <cell r="D16116">
            <v>0</v>
          </cell>
          <cell r="E16116">
            <v>0</v>
          </cell>
          <cell r="K16116">
            <v>0</v>
          </cell>
          <cell r="L16116" t="str">
            <v>EA</v>
          </cell>
        </row>
        <row r="16117">
          <cell r="A16117" t="str">
            <v>FST-0207</v>
          </cell>
          <cell r="B16117" t="str">
            <v>1"- 8 HH BOLT x 6" LG, NUT F/M</v>
          </cell>
          <cell r="C16117">
            <v>70</v>
          </cell>
          <cell r="D16117">
            <v>139</v>
          </cell>
          <cell r="E16117">
            <v>0</v>
          </cell>
          <cell r="K16117">
            <v>7</v>
          </cell>
          <cell r="L16117" t="str">
            <v>EA</v>
          </cell>
        </row>
        <row r="16118">
          <cell r="A16118" t="str">
            <v>FST-0208</v>
          </cell>
          <cell r="B16118" t="str">
            <v>M6 FLAT WASHER</v>
          </cell>
          <cell r="C16118">
            <v>0</v>
          </cell>
          <cell r="D16118">
            <v>0</v>
          </cell>
          <cell r="E16118">
            <v>0</v>
          </cell>
          <cell r="K16118">
            <v>0</v>
          </cell>
          <cell r="L16118" t="str">
            <v>EA</v>
          </cell>
        </row>
        <row r="16119">
          <cell r="A16119" t="str">
            <v>FST-0209</v>
          </cell>
          <cell r="B16119" t="str">
            <v>M10x1.75 HH BOLTx 120 LG</v>
          </cell>
          <cell r="C16119">
            <v>0</v>
          </cell>
          <cell r="D16119">
            <v>0</v>
          </cell>
          <cell r="E16119">
            <v>0</v>
          </cell>
          <cell r="K16119">
            <v>0</v>
          </cell>
          <cell r="L16119" t="str">
            <v>EA</v>
          </cell>
        </row>
        <row r="16120">
          <cell r="A16120" t="str">
            <v>FST-0210</v>
          </cell>
          <cell r="B16120" t="str">
            <v>3/16" SOC. HD.SET SCREW 3/8" LG</v>
          </cell>
          <cell r="C16120">
            <v>0</v>
          </cell>
          <cell r="D16120">
            <v>0</v>
          </cell>
          <cell r="E16120">
            <v>0</v>
          </cell>
          <cell r="K16120">
            <v>0</v>
          </cell>
          <cell r="L16120" t="str">
            <v>EA</v>
          </cell>
        </row>
        <row r="16121">
          <cell r="A16121" t="str">
            <v>FST-0211</v>
          </cell>
          <cell r="B16121" t="str">
            <v>5/8"-11G HH BOLT 65 mm LG</v>
          </cell>
          <cell r="C16121">
            <v>0</v>
          </cell>
          <cell r="D16121">
            <v>0</v>
          </cell>
          <cell r="E16121">
            <v>0</v>
          </cell>
          <cell r="K16121">
            <v>0</v>
          </cell>
          <cell r="L16121" t="str">
            <v>EA</v>
          </cell>
        </row>
        <row r="16122">
          <cell r="A16122" t="str">
            <v>FST-0212</v>
          </cell>
          <cell r="B16122" t="str">
            <v>3/4" FLAT WASHER ZINC PLATED (G8.8)</v>
          </cell>
          <cell r="C16122">
            <v>0</v>
          </cell>
          <cell r="D16122">
            <v>0</v>
          </cell>
          <cell r="E16122">
            <v>0</v>
          </cell>
          <cell r="K16122">
            <v>0</v>
          </cell>
          <cell r="L16122" t="str">
            <v>EA</v>
          </cell>
        </row>
        <row r="16123">
          <cell r="A16123" t="str">
            <v>FST-0213</v>
          </cell>
          <cell r="B16123" t="str">
            <v>1/2-20 NF x2 1/2"Lg. HH</v>
          </cell>
          <cell r="C16123">
            <v>0</v>
          </cell>
          <cell r="D16123">
            <v>0</v>
          </cell>
          <cell r="E16123">
            <v>0</v>
          </cell>
          <cell r="K16123">
            <v>0</v>
          </cell>
          <cell r="L16123" t="str">
            <v>EA</v>
          </cell>
        </row>
        <row r="16124">
          <cell r="A16124" t="str">
            <v>FST-0214</v>
          </cell>
          <cell r="B16124" t="str">
            <v>1/4-28NF GREASE ZERK  90 DEG.</v>
          </cell>
          <cell r="C16124">
            <v>0</v>
          </cell>
          <cell r="D16124">
            <v>0</v>
          </cell>
          <cell r="E16124">
            <v>0</v>
          </cell>
          <cell r="K16124">
            <v>0</v>
          </cell>
          <cell r="L16124" t="str">
            <v>EA</v>
          </cell>
        </row>
        <row r="16125">
          <cell r="A16125" t="str">
            <v>FST-0215</v>
          </cell>
          <cell r="B16125" t="str">
            <v>1/2"LOCK WASHER.</v>
          </cell>
          <cell r="C16125">
            <v>0</v>
          </cell>
          <cell r="D16125">
            <v>0</v>
          </cell>
          <cell r="E16125">
            <v>0</v>
          </cell>
          <cell r="K16125">
            <v>0</v>
          </cell>
          <cell r="L16125" t="str">
            <v>EA</v>
          </cell>
        </row>
        <row r="16126">
          <cell r="A16126" t="str">
            <v>FST-0216</v>
          </cell>
          <cell r="B16126" t="str">
            <v>1/2-20NF JAM NUT R/H THREADS</v>
          </cell>
          <cell r="C16126">
            <v>0</v>
          </cell>
          <cell r="D16126">
            <v>0</v>
          </cell>
          <cell r="E16126">
            <v>0</v>
          </cell>
          <cell r="K16126">
            <v>0</v>
          </cell>
          <cell r="L16126" t="str">
            <v>EA</v>
          </cell>
        </row>
        <row r="16127">
          <cell r="A16127" t="str">
            <v>FST-0217</v>
          </cell>
          <cell r="B16127" t="str">
            <v>1/2-20NF JAM NUT L/H THREADS</v>
          </cell>
          <cell r="C16127">
            <v>0</v>
          </cell>
          <cell r="D16127">
            <v>0</v>
          </cell>
          <cell r="E16127">
            <v>0</v>
          </cell>
          <cell r="K16127">
            <v>0</v>
          </cell>
          <cell r="L16127" t="str">
            <v>EA</v>
          </cell>
        </row>
        <row r="16128">
          <cell r="A16128" t="str">
            <v>FST-0218</v>
          </cell>
          <cell r="B16128" t="str">
            <v>COTTER PIN 1/16x1/2" LG</v>
          </cell>
          <cell r="C16128">
            <v>0</v>
          </cell>
          <cell r="D16128">
            <v>0</v>
          </cell>
          <cell r="E16128">
            <v>0</v>
          </cell>
          <cell r="K16128">
            <v>0</v>
          </cell>
          <cell r="L16128" t="str">
            <v>EA</v>
          </cell>
        </row>
        <row r="16129">
          <cell r="A16129" t="str">
            <v>FST-0219</v>
          </cell>
          <cell r="B16129" t="str">
            <v>M14x2 HH 50 LG</v>
          </cell>
          <cell r="C16129">
            <v>0</v>
          </cell>
          <cell r="D16129">
            <v>0</v>
          </cell>
          <cell r="E16129">
            <v>0</v>
          </cell>
          <cell r="K16129">
            <v>0</v>
          </cell>
          <cell r="L16129" t="str">
            <v>EA</v>
          </cell>
        </row>
        <row r="16130">
          <cell r="A16130" t="str">
            <v>FST-0220</v>
          </cell>
          <cell r="B16130" t="str">
            <v>3/4"-10G HH BOLT x100 LG(4") ZINC PLATED</v>
          </cell>
          <cell r="C16130">
            <v>22</v>
          </cell>
          <cell r="D16130">
            <v>0</v>
          </cell>
          <cell r="E16130">
            <v>0</v>
          </cell>
          <cell r="K16130">
            <v>7</v>
          </cell>
          <cell r="L16130" t="str">
            <v>EA</v>
          </cell>
        </row>
        <row r="16131">
          <cell r="A16131" t="str">
            <v>FST-0221</v>
          </cell>
          <cell r="B16131" t="str">
            <v>M14-1.5HH BOLT 55 LG  8.8GR GALV PLATING</v>
          </cell>
          <cell r="C16131">
            <v>7.6</v>
          </cell>
          <cell r="D16131">
            <v>0</v>
          </cell>
          <cell r="E16131">
            <v>0</v>
          </cell>
          <cell r="K16131">
            <v>7</v>
          </cell>
          <cell r="L16131" t="str">
            <v>EA</v>
          </cell>
        </row>
        <row r="16132">
          <cell r="A16132" t="str">
            <v>FST-0222</v>
          </cell>
          <cell r="B16132" t="str">
            <v>M14-1.5 HH NYLOCK NUT 8.8GR GALV PLATING</v>
          </cell>
          <cell r="C16132">
            <v>3.3</v>
          </cell>
          <cell r="D16132">
            <v>0</v>
          </cell>
          <cell r="E16132">
            <v>0</v>
          </cell>
          <cell r="K16132">
            <v>7</v>
          </cell>
          <cell r="L16132" t="str">
            <v>EA</v>
          </cell>
        </row>
        <row r="16133">
          <cell r="A16133" t="str">
            <v>FST-0223</v>
          </cell>
          <cell r="B16133" t="str">
            <v>COTTER PIN 1/8"x3/4"</v>
          </cell>
          <cell r="C16133">
            <v>0</v>
          </cell>
          <cell r="D16133">
            <v>0</v>
          </cell>
          <cell r="E16133">
            <v>0</v>
          </cell>
          <cell r="K16133">
            <v>0</v>
          </cell>
          <cell r="L16133" t="str">
            <v>EA</v>
          </cell>
        </row>
        <row r="16134">
          <cell r="A16134" t="str">
            <v>FST-0224</v>
          </cell>
          <cell r="B16134" t="str">
            <v>M10 x1.5 HH BOLT x90 LG</v>
          </cell>
          <cell r="C16134">
            <v>0</v>
          </cell>
          <cell r="D16134">
            <v>0</v>
          </cell>
          <cell r="E16134">
            <v>0</v>
          </cell>
          <cell r="K16134">
            <v>0</v>
          </cell>
          <cell r="L16134" t="str">
            <v>EA</v>
          </cell>
        </row>
        <row r="16135">
          <cell r="A16135" t="str">
            <v>FST-0225</v>
          </cell>
          <cell r="B16135" t="str">
            <v>M10x1.75 HH BOLT x110 LG</v>
          </cell>
          <cell r="C16135">
            <v>0</v>
          </cell>
          <cell r="D16135">
            <v>0</v>
          </cell>
          <cell r="E16135">
            <v>0</v>
          </cell>
          <cell r="K16135">
            <v>0</v>
          </cell>
          <cell r="L16135" t="str">
            <v>EA</v>
          </cell>
        </row>
        <row r="16136">
          <cell r="A16136" t="str">
            <v>FST-0226</v>
          </cell>
          <cell r="B16136" t="str">
            <v>5/8"-11 NC STUD 1 M LG</v>
          </cell>
          <cell r="C16136">
            <v>0</v>
          </cell>
          <cell r="D16136">
            <v>0</v>
          </cell>
          <cell r="E16136">
            <v>0</v>
          </cell>
          <cell r="K16136">
            <v>0</v>
          </cell>
          <cell r="L16136" t="str">
            <v>EA</v>
          </cell>
        </row>
        <row r="16137">
          <cell r="A16137" t="str">
            <v>FST-0227</v>
          </cell>
          <cell r="B16137" t="str">
            <v>STUD M8-1.25 ALL THREADED. 60mm.LG.</v>
          </cell>
          <cell r="C16137">
            <v>8</v>
          </cell>
          <cell r="D16137">
            <v>0</v>
          </cell>
          <cell r="E16137">
            <v>0</v>
          </cell>
          <cell r="K16137">
            <v>7</v>
          </cell>
          <cell r="L16137" t="str">
            <v>EA</v>
          </cell>
        </row>
        <row r="16138">
          <cell r="A16138" t="str">
            <v>FST-0228</v>
          </cell>
          <cell r="B16138" t="str">
            <v>M 10x1.5 ALL THREAD (SS) 53 mm LONG</v>
          </cell>
          <cell r="C16138">
            <v>0</v>
          </cell>
          <cell r="D16138">
            <v>0</v>
          </cell>
          <cell r="E16138">
            <v>0</v>
          </cell>
          <cell r="K16138">
            <v>0</v>
          </cell>
          <cell r="L16138" t="str">
            <v>EA</v>
          </cell>
        </row>
        <row r="16139">
          <cell r="A16139" t="str">
            <v>FST-0229</v>
          </cell>
          <cell r="B16139" t="str">
            <v>1/2-13 NC ALL THREAD 2.5" LG=60mm SS304</v>
          </cell>
          <cell r="C16139">
            <v>38</v>
          </cell>
          <cell r="D16139">
            <v>0</v>
          </cell>
          <cell r="E16139">
            <v>0</v>
          </cell>
          <cell r="K16139">
            <v>7</v>
          </cell>
          <cell r="L16139" t="str">
            <v>EA</v>
          </cell>
        </row>
        <row r="16140">
          <cell r="A16140" t="str">
            <v>FST-0230</v>
          </cell>
          <cell r="B16140" t="str">
            <v>STUD SS M 8x1.25 40 mm LG</v>
          </cell>
          <cell r="C16140">
            <v>0</v>
          </cell>
          <cell r="D16140">
            <v>0</v>
          </cell>
          <cell r="E16140">
            <v>0</v>
          </cell>
          <cell r="K16140">
            <v>0</v>
          </cell>
          <cell r="L16140" t="str">
            <v>EA</v>
          </cell>
        </row>
        <row r="16141">
          <cell r="A16141" t="str">
            <v>FST-0231</v>
          </cell>
          <cell r="B16141" t="str">
            <v>1"-8G HH BOLT 125 mm LG</v>
          </cell>
          <cell r="C16141">
            <v>0</v>
          </cell>
          <cell r="D16141">
            <v>0</v>
          </cell>
          <cell r="E16141">
            <v>0</v>
          </cell>
          <cell r="K16141">
            <v>0</v>
          </cell>
          <cell r="L16141" t="str">
            <v>EA</v>
          </cell>
        </row>
        <row r="16142">
          <cell r="A16142" t="str">
            <v>FST-0232</v>
          </cell>
          <cell r="B16142" t="str">
            <v>COTTER PIN 1/8"x1/1/4"LG</v>
          </cell>
          <cell r="C16142">
            <v>0</v>
          </cell>
          <cell r="D16142">
            <v>0</v>
          </cell>
          <cell r="E16142">
            <v>0</v>
          </cell>
          <cell r="K16142">
            <v>0</v>
          </cell>
          <cell r="L16142" t="str">
            <v>EA</v>
          </cell>
        </row>
        <row r="16143">
          <cell r="A16143" t="str">
            <v>FST-0233</v>
          </cell>
          <cell r="B16143" t="str">
            <v>M 16x2.00 HH BOLT 210 mm LG</v>
          </cell>
          <cell r="C16143">
            <v>0</v>
          </cell>
          <cell r="D16143">
            <v>0</v>
          </cell>
          <cell r="E16143">
            <v>0</v>
          </cell>
          <cell r="K16143">
            <v>0</v>
          </cell>
          <cell r="L16143" t="str">
            <v>EA</v>
          </cell>
        </row>
        <row r="16144">
          <cell r="A16144" t="str">
            <v>FST-0234</v>
          </cell>
          <cell r="B16144" t="str">
            <v>M16-2.0 HH BOLT 45 mm LG  GRADE 8.8</v>
          </cell>
          <cell r="C16144">
            <v>20</v>
          </cell>
          <cell r="D16144">
            <v>784</v>
          </cell>
          <cell r="E16144">
            <v>0</v>
          </cell>
          <cell r="K16144">
            <v>7</v>
          </cell>
          <cell r="L16144" t="str">
            <v>EA</v>
          </cell>
        </row>
        <row r="16145">
          <cell r="A16145" t="str">
            <v>FST-0235</v>
          </cell>
          <cell r="B16145" t="str">
            <v>M 6x1 SLOTTED FLAT HEAD SCREW 25 mm LG</v>
          </cell>
          <cell r="C16145">
            <v>0</v>
          </cell>
          <cell r="D16145">
            <v>0</v>
          </cell>
          <cell r="E16145">
            <v>0</v>
          </cell>
          <cell r="K16145">
            <v>0</v>
          </cell>
          <cell r="L16145" t="str">
            <v>EA</v>
          </cell>
        </row>
        <row r="16146">
          <cell r="A16146" t="str">
            <v>FST-0236</v>
          </cell>
          <cell r="B16146" t="str">
            <v>HH BOLT M16 x2.0 270 mmLG GRADE 8.8</v>
          </cell>
          <cell r="C16146">
            <v>0</v>
          </cell>
          <cell r="D16146">
            <v>0</v>
          </cell>
          <cell r="E16146">
            <v>0</v>
          </cell>
          <cell r="K16146">
            <v>0</v>
          </cell>
          <cell r="L16146" t="str">
            <v>EA</v>
          </cell>
        </row>
        <row r="16147">
          <cell r="A16147" t="str">
            <v>FST-0237</v>
          </cell>
          <cell r="B16147" t="str">
            <v>STUD SS ALL THREAD M 16x2.0; 70 mm LONG</v>
          </cell>
          <cell r="C16147">
            <v>0</v>
          </cell>
          <cell r="D16147">
            <v>0</v>
          </cell>
          <cell r="E16147">
            <v>0</v>
          </cell>
          <cell r="K16147">
            <v>0</v>
          </cell>
          <cell r="L16147" t="str">
            <v>EA</v>
          </cell>
        </row>
        <row r="16148">
          <cell r="A16148" t="str">
            <v>FST-0238</v>
          </cell>
          <cell r="B16148" t="str">
            <v>M16 x 75 DIN 931-8.8 HEX CAP SCREWS</v>
          </cell>
          <cell r="C16148">
            <v>0</v>
          </cell>
          <cell r="D16148">
            <v>0</v>
          </cell>
          <cell r="E16148">
            <v>0</v>
          </cell>
          <cell r="K16148">
            <v>0</v>
          </cell>
          <cell r="L16148" t="str">
            <v>EA</v>
          </cell>
        </row>
        <row r="16149">
          <cell r="A16149" t="str">
            <v>FST-0239</v>
          </cell>
          <cell r="B16149" t="str">
            <v>M12x1.75 HH BOLT x 30 LG</v>
          </cell>
          <cell r="C16149">
            <v>0</v>
          </cell>
          <cell r="D16149">
            <v>0</v>
          </cell>
          <cell r="E16149">
            <v>0</v>
          </cell>
          <cell r="K16149">
            <v>0</v>
          </cell>
          <cell r="L16149" t="str">
            <v>EA</v>
          </cell>
        </row>
        <row r="16150">
          <cell r="A16150" t="str">
            <v>FST-0240</v>
          </cell>
          <cell r="B16150" t="str">
            <v>M18-2.5 HH BOLT x 65 MM.</v>
          </cell>
          <cell r="C16150">
            <v>0</v>
          </cell>
          <cell r="D16150">
            <v>0</v>
          </cell>
          <cell r="E16150">
            <v>0</v>
          </cell>
          <cell r="K16150">
            <v>7</v>
          </cell>
          <cell r="L16150" t="str">
            <v>EA</v>
          </cell>
        </row>
        <row r="16151">
          <cell r="A16151" t="str">
            <v>FST-0241</v>
          </cell>
          <cell r="B16151" t="str">
            <v>M18-2.5 NUT LOCK</v>
          </cell>
          <cell r="C16151">
            <v>0</v>
          </cell>
          <cell r="D16151">
            <v>0</v>
          </cell>
          <cell r="E16151">
            <v>0</v>
          </cell>
          <cell r="K16151">
            <v>7</v>
          </cell>
          <cell r="L16151" t="str">
            <v>EA</v>
          </cell>
        </row>
        <row r="16152">
          <cell r="A16152" t="str">
            <v>FST-0242</v>
          </cell>
          <cell r="B16152" t="str">
            <v>FLAT WASHER M18  304 SS</v>
          </cell>
          <cell r="C16152">
            <v>0</v>
          </cell>
          <cell r="D16152">
            <v>0</v>
          </cell>
          <cell r="E16152">
            <v>0</v>
          </cell>
          <cell r="K16152">
            <v>7</v>
          </cell>
          <cell r="L16152" t="str">
            <v>EA</v>
          </cell>
        </row>
        <row r="16153">
          <cell r="A16153" t="str">
            <v>FST-0243</v>
          </cell>
          <cell r="B16153" t="str">
            <v>M18-2.5 UNC-HH-BOLT x 50 MM.</v>
          </cell>
          <cell r="C16153">
            <v>0</v>
          </cell>
          <cell r="D16153">
            <v>0</v>
          </cell>
          <cell r="E16153">
            <v>0</v>
          </cell>
          <cell r="K16153">
            <v>7</v>
          </cell>
          <cell r="L16153" t="str">
            <v>EA</v>
          </cell>
        </row>
        <row r="16154">
          <cell r="A16154" t="str">
            <v>FST-0244</v>
          </cell>
          <cell r="B16154" t="str">
            <v>M10-1.5 HH BOLT 80 mm SUS304 HALF THREAD</v>
          </cell>
          <cell r="C16154">
            <v>14</v>
          </cell>
          <cell r="D16154">
            <v>450</v>
          </cell>
          <cell r="E16154">
            <v>0</v>
          </cell>
          <cell r="K16154">
            <v>7</v>
          </cell>
          <cell r="L16154" t="str">
            <v>EA</v>
          </cell>
        </row>
        <row r="16155">
          <cell r="A16155" t="str">
            <v>FST-0245</v>
          </cell>
          <cell r="B16155" t="str">
            <v>M10-1.5 HH BOLT x 90 mm. SUS304</v>
          </cell>
          <cell r="C16155">
            <v>0</v>
          </cell>
          <cell r="D16155">
            <v>0</v>
          </cell>
          <cell r="E16155">
            <v>0</v>
          </cell>
          <cell r="K16155">
            <v>7</v>
          </cell>
          <cell r="L16155" t="str">
            <v>EA</v>
          </cell>
        </row>
        <row r="16156">
          <cell r="A16156" t="str">
            <v>FST-0246</v>
          </cell>
          <cell r="B16156" t="str">
            <v>M8-1.25 HH BOLT SUS x 15 mm LG.</v>
          </cell>
          <cell r="C16156">
            <v>2</v>
          </cell>
          <cell r="D16156">
            <v>0</v>
          </cell>
          <cell r="E16156">
            <v>0</v>
          </cell>
          <cell r="K16156">
            <v>7</v>
          </cell>
          <cell r="L16156" t="str">
            <v>EA</v>
          </cell>
        </row>
        <row r="16157">
          <cell r="A16157" t="str">
            <v>FST-0247</v>
          </cell>
          <cell r="B16157" t="str">
            <v>M16-2.0 HH BOLTx 90 mm (G8.8) ZINC PLATE</v>
          </cell>
          <cell r="C16157">
            <v>14.17</v>
          </cell>
          <cell r="D16157">
            <v>0</v>
          </cell>
          <cell r="E16157">
            <v>0</v>
          </cell>
          <cell r="K16157">
            <v>7</v>
          </cell>
          <cell r="L16157" t="str">
            <v>EA</v>
          </cell>
        </row>
        <row r="16158">
          <cell r="A16158" t="str">
            <v>FST-0248</v>
          </cell>
          <cell r="B16158" t="str">
            <v>M10-1.5 HH BOLT x 80 mmLG.</v>
          </cell>
          <cell r="C16158">
            <v>0</v>
          </cell>
          <cell r="D16158">
            <v>0</v>
          </cell>
          <cell r="E16158">
            <v>0</v>
          </cell>
          <cell r="K16158">
            <v>7</v>
          </cell>
          <cell r="L16158" t="str">
            <v>EA</v>
          </cell>
        </row>
        <row r="16159">
          <cell r="A16159" t="str">
            <v>FST-0249</v>
          </cell>
          <cell r="B16159" t="str">
            <v>SCREW 5/16" x 3/4" [PLATE]</v>
          </cell>
          <cell r="C16159">
            <v>0</v>
          </cell>
          <cell r="D16159">
            <v>0</v>
          </cell>
          <cell r="E16159">
            <v>0</v>
          </cell>
          <cell r="K16159">
            <v>7</v>
          </cell>
          <cell r="L16159" t="str">
            <v>EA</v>
          </cell>
        </row>
        <row r="16160">
          <cell r="A16160" t="str">
            <v>FST-0250</v>
          </cell>
          <cell r="B16160" t="str">
            <v>SS WASHER 5/16</v>
          </cell>
          <cell r="C16160">
            <v>0.77</v>
          </cell>
          <cell r="D16160">
            <v>50</v>
          </cell>
          <cell r="E16160">
            <v>0</v>
          </cell>
          <cell r="K16160">
            <v>7</v>
          </cell>
          <cell r="L16160" t="str">
            <v>EA</v>
          </cell>
        </row>
        <row r="16161">
          <cell r="A16161" t="str">
            <v>FST-0251</v>
          </cell>
          <cell r="B16161" t="str">
            <v>SCREW M4 X 6 mm.</v>
          </cell>
          <cell r="C16161">
            <v>0</v>
          </cell>
          <cell r="D16161">
            <v>0</v>
          </cell>
          <cell r="E16161">
            <v>0</v>
          </cell>
          <cell r="K16161">
            <v>7</v>
          </cell>
          <cell r="L16161" t="str">
            <v>EA</v>
          </cell>
        </row>
        <row r="16162">
          <cell r="A16162" t="str">
            <v>FST-0252</v>
          </cell>
          <cell r="B16162" t="str">
            <v>M4 - 0.7 WORM x 12mmLG.</v>
          </cell>
          <cell r="C16162">
            <v>0</v>
          </cell>
          <cell r="D16162">
            <v>0</v>
          </cell>
          <cell r="E16162">
            <v>0</v>
          </cell>
          <cell r="K16162">
            <v>7</v>
          </cell>
          <cell r="L16162" t="str">
            <v>EA</v>
          </cell>
        </row>
        <row r="16163">
          <cell r="A16163" t="str">
            <v>FST-0253</v>
          </cell>
          <cell r="B16163" t="str">
            <v>SCREW OD 7 mm x 4 mm x 10 mm LG.</v>
          </cell>
          <cell r="C16163">
            <v>0</v>
          </cell>
          <cell r="D16163">
            <v>0</v>
          </cell>
          <cell r="E16163">
            <v>0</v>
          </cell>
          <cell r="K16163">
            <v>7</v>
          </cell>
          <cell r="L16163" t="str">
            <v>EA</v>
          </cell>
        </row>
        <row r="16164">
          <cell r="A16164" t="str">
            <v>FST-0254</v>
          </cell>
          <cell r="B16164" t="str">
            <v>3/4"-0.50 HH BOLT x 2.1/2"LG</v>
          </cell>
          <cell r="C16164">
            <v>0</v>
          </cell>
          <cell r="D16164">
            <v>0</v>
          </cell>
          <cell r="E16164">
            <v>0</v>
          </cell>
          <cell r="K16164">
            <v>7</v>
          </cell>
          <cell r="L16164" t="str">
            <v>EA</v>
          </cell>
        </row>
        <row r="16165">
          <cell r="A16165" t="str">
            <v>FST-0255</v>
          </cell>
          <cell r="B16165" t="str">
            <v>NUT 3/4" BLACK</v>
          </cell>
          <cell r="C16165">
            <v>0</v>
          </cell>
          <cell r="D16165">
            <v>0</v>
          </cell>
          <cell r="E16165">
            <v>0</v>
          </cell>
          <cell r="K16165">
            <v>7</v>
          </cell>
          <cell r="L16165" t="str">
            <v>EA</v>
          </cell>
        </row>
        <row r="16166">
          <cell r="A16166" t="str">
            <v>FST-0256</v>
          </cell>
          <cell r="B16166" t="str">
            <v>1/2" WASHER SPRING STAINLESS</v>
          </cell>
          <cell r="C16166">
            <v>0</v>
          </cell>
          <cell r="D16166">
            <v>0</v>
          </cell>
          <cell r="E16166">
            <v>0</v>
          </cell>
          <cell r="K16166">
            <v>7</v>
          </cell>
          <cell r="L16166" t="str">
            <v>EA</v>
          </cell>
        </row>
        <row r="16167">
          <cell r="A16167" t="str">
            <v>FST-0257</v>
          </cell>
          <cell r="B16167" t="str">
            <v>SCREW M6-1 X 25 mm.</v>
          </cell>
          <cell r="C16167">
            <v>0</v>
          </cell>
          <cell r="D16167">
            <v>0</v>
          </cell>
          <cell r="E16167">
            <v>0</v>
          </cell>
          <cell r="K16167">
            <v>7</v>
          </cell>
          <cell r="L16167" t="str">
            <v>EA</v>
          </cell>
        </row>
        <row r="16168">
          <cell r="A16168" t="str">
            <v>FST-0258</v>
          </cell>
          <cell r="B16168" t="str">
            <v>WASHER 1"  [FOR 1"-8 HH BOLT x 6"LG.]</v>
          </cell>
          <cell r="C16168">
            <v>0</v>
          </cell>
          <cell r="D16168">
            <v>0</v>
          </cell>
          <cell r="E16168">
            <v>0</v>
          </cell>
          <cell r="K16168">
            <v>7</v>
          </cell>
          <cell r="L16168" t="str">
            <v>EA</v>
          </cell>
        </row>
        <row r="16169">
          <cell r="A16169" t="str">
            <v>FST-0259</v>
          </cell>
          <cell r="B16169" t="str">
            <v>M10 X 1.5 NUT</v>
          </cell>
          <cell r="C16169">
            <v>0</v>
          </cell>
          <cell r="D16169">
            <v>0</v>
          </cell>
          <cell r="E16169">
            <v>0</v>
          </cell>
          <cell r="K16169">
            <v>7</v>
          </cell>
          <cell r="L16169" t="str">
            <v>EA</v>
          </cell>
        </row>
        <row r="16170">
          <cell r="A16170" t="str">
            <v>FST-0260</v>
          </cell>
          <cell r="B16170" t="str">
            <v>SCREW M4 x 25 mm INCLUDE F/M [PLATE]</v>
          </cell>
          <cell r="C16170">
            <v>0</v>
          </cell>
          <cell r="D16170">
            <v>0</v>
          </cell>
          <cell r="E16170">
            <v>0</v>
          </cell>
          <cell r="K16170">
            <v>7</v>
          </cell>
          <cell r="L16170" t="str">
            <v>EA</v>
          </cell>
        </row>
        <row r="16171">
          <cell r="A16171" t="str">
            <v>FST-0261</v>
          </cell>
          <cell r="B16171" t="str">
            <v>M8-1.25 HH BOLT x 20 mm [PLATE]</v>
          </cell>
          <cell r="C16171">
            <v>0</v>
          </cell>
          <cell r="D16171">
            <v>0</v>
          </cell>
          <cell r="E16171">
            <v>0</v>
          </cell>
          <cell r="K16171">
            <v>7</v>
          </cell>
          <cell r="L16171" t="str">
            <v>EA</v>
          </cell>
        </row>
        <row r="16172">
          <cell r="A16172" t="str">
            <v>FST-0262</v>
          </cell>
          <cell r="B16172" t="str">
            <v>M4 BOLT x 40mmLG. + NUT F/M(ZINC PLATED)</v>
          </cell>
          <cell r="C16172">
            <v>0</v>
          </cell>
          <cell r="D16172">
            <v>0</v>
          </cell>
          <cell r="E16172">
            <v>0</v>
          </cell>
          <cell r="K16172">
            <v>7</v>
          </cell>
          <cell r="L16172" t="str">
            <v>SET</v>
          </cell>
        </row>
        <row r="16173">
          <cell r="A16173" t="str">
            <v>FST-0263</v>
          </cell>
          <cell r="B16173" t="str">
            <v>1/2-13 NC ALL THREAD 7" LG=178mm SS304</v>
          </cell>
          <cell r="C16173">
            <v>75</v>
          </cell>
          <cell r="D16173">
            <v>0</v>
          </cell>
          <cell r="E16173">
            <v>0</v>
          </cell>
          <cell r="K16173">
            <v>7</v>
          </cell>
          <cell r="L16173" t="str">
            <v>EA</v>
          </cell>
        </row>
        <row r="16174">
          <cell r="A16174" t="str">
            <v>FST-0264</v>
          </cell>
          <cell r="B16174" t="str">
            <v>SCREW M10-1.5 x 30 mm. [PLATE]</v>
          </cell>
          <cell r="C16174">
            <v>0</v>
          </cell>
          <cell r="D16174">
            <v>0</v>
          </cell>
          <cell r="E16174">
            <v>0</v>
          </cell>
          <cell r="K16174">
            <v>7</v>
          </cell>
          <cell r="L16174" t="str">
            <v>EA</v>
          </cell>
        </row>
        <row r="16175">
          <cell r="A16175" t="str">
            <v>FST-0265</v>
          </cell>
          <cell r="B16175" t="str">
            <v>HEX HEAD BOLT 1/2-13xLG20cm.THD.17cm</v>
          </cell>
          <cell r="C16175">
            <v>0</v>
          </cell>
          <cell r="D16175">
            <v>0</v>
          </cell>
          <cell r="E16175">
            <v>0</v>
          </cell>
          <cell r="K16175">
            <v>7</v>
          </cell>
          <cell r="L16175" t="str">
            <v>EA</v>
          </cell>
        </row>
        <row r="16176">
          <cell r="A16176" t="str">
            <v>FST-0266</v>
          </cell>
          <cell r="B16176" t="str">
            <v>HEX HEAD UNC BOLT M12-1.75x110mm(PLATE)</v>
          </cell>
          <cell r="C16176">
            <v>0</v>
          </cell>
          <cell r="D16176">
            <v>0</v>
          </cell>
          <cell r="E16176">
            <v>0</v>
          </cell>
          <cell r="K16176">
            <v>7</v>
          </cell>
          <cell r="L16176" t="str">
            <v>EA</v>
          </cell>
        </row>
        <row r="16177">
          <cell r="A16177" t="str">
            <v>FST-0267</v>
          </cell>
          <cell r="B16177" t="str">
            <v>M14-2.00 HH BOLT x 55mm LG.(8.8)</v>
          </cell>
          <cell r="C16177">
            <v>0</v>
          </cell>
          <cell r="D16177">
            <v>0</v>
          </cell>
          <cell r="E16177">
            <v>200</v>
          </cell>
          <cell r="K16177">
            <v>7</v>
          </cell>
          <cell r="L16177" t="str">
            <v>EA</v>
          </cell>
        </row>
        <row r="16178">
          <cell r="A16178" t="str">
            <v>FST-0268</v>
          </cell>
          <cell r="B16178" t="str">
            <v>M14-2.0 NUT WHITE PLATE</v>
          </cell>
          <cell r="C16178">
            <v>2.4</v>
          </cell>
          <cell r="D16178">
            <v>0</v>
          </cell>
          <cell r="E16178">
            <v>0</v>
          </cell>
          <cell r="K16178">
            <v>7</v>
          </cell>
          <cell r="L16178" t="str">
            <v>EA</v>
          </cell>
        </row>
        <row r="16179">
          <cell r="A16179" t="str">
            <v>FST-0269</v>
          </cell>
          <cell r="B16179" t="str">
            <v>3/4"-10G  LOCK NUT ZINC PLATED (G8.8)</v>
          </cell>
          <cell r="C16179">
            <v>0</v>
          </cell>
          <cell r="D16179">
            <v>0</v>
          </cell>
          <cell r="E16179">
            <v>0</v>
          </cell>
          <cell r="K16179">
            <v>7</v>
          </cell>
          <cell r="L16179" t="str">
            <v>EA</v>
          </cell>
        </row>
        <row r="16180">
          <cell r="A16180" t="str">
            <v>FST-0270</v>
          </cell>
          <cell r="B16180" t="str">
            <v>5/8"-11 NUT F/M GRADE 8.8</v>
          </cell>
          <cell r="C16180">
            <v>0</v>
          </cell>
          <cell r="D16180">
            <v>0</v>
          </cell>
          <cell r="E16180">
            <v>0</v>
          </cell>
          <cell r="K16180">
            <v>7</v>
          </cell>
          <cell r="L16180" t="str">
            <v>EA</v>
          </cell>
        </row>
        <row r="16181">
          <cell r="A16181" t="str">
            <v>FST-0271</v>
          </cell>
          <cell r="B16181" t="str">
            <v>M6-1.00 BOLT x 45mm.LG GRADE 8.8 PLATED</v>
          </cell>
          <cell r="C16181">
            <v>0</v>
          </cell>
          <cell r="D16181">
            <v>0</v>
          </cell>
          <cell r="E16181">
            <v>0</v>
          </cell>
          <cell r="K16181">
            <v>7</v>
          </cell>
          <cell r="L16181" t="str">
            <v>EA</v>
          </cell>
        </row>
        <row r="16182">
          <cell r="A16182" t="str">
            <v>FST-0272</v>
          </cell>
          <cell r="B16182" t="str">
            <v>M6-1.00 BOLT x 55mm.LG GRADE 8.8 PLATED</v>
          </cell>
          <cell r="C16182">
            <v>0</v>
          </cell>
          <cell r="D16182">
            <v>0</v>
          </cell>
          <cell r="E16182">
            <v>0</v>
          </cell>
          <cell r="K16182">
            <v>7</v>
          </cell>
          <cell r="L16182" t="str">
            <v>EA</v>
          </cell>
        </row>
        <row r="16183">
          <cell r="A16183" t="str">
            <v>FST-0273</v>
          </cell>
          <cell r="B16183" t="str">
            <v>M10-1.5 HH BOLT x 85 mmLG</v>
          </cell>
          <cell r="C16183">
            <v>18</v>
          </cell>
          <cell r="D16183">
            <v>0</v>
          </cell>
          <cell r="E16183">
            <v>0</v>
          </cell>
          <cell r="K16183">
            <v>7</v>
          </cell>
          <cell r="L16183" t="str">
            <v>EA</v>
          </cell>
        </row>
        <row r="16184">
          <cell r="A16184" t="str">
            <v>FST-0274</v>
          </cell>
          <cell r="B16184" t="str">
            <v>M14-2.00 HH BOLT x 50mm LG.</v>
          </cell>
          <cell r="C16184">
            <v>13</v>
          </cell>
          <cell r="D16184">
            <v>200</v>
          </cell>
          <cell r="E16184">
            <v>0</v>
          </cell>
          <cell r="K16184">
            <v>7</v>
          </cell>
          <cell r="L16184" t="str">
            <v>EA</v>
          </cell>
        </row>
        <row r="16185">
          <cell r="A16185" t="str">
            <v>FST-0275</v>
          </cell>
          <cell r="B16185" t="str">
            <v>M14-2.00 LOCK NUT</v>
          </cell>
          <cell r="C16185">
            <v>10</v>
          </cell>
          <cell r="D16185">
            <v>0</v>
          </cell>
          <cell r="E16185">
            <v>200</v>
          </cell>
          <cell r="K16185">
            <v>7</v>
          </cell>
          <cell r="L16185" t="str">
            <v>EA</v>
          </cell>
        </row>
        <row r="16186">
          <cell r="A16186" t="str">
            <v>FST-0276</v>
          </cell>
          <cell r="B16186" t="str">
            <v>M8-1.25 HH BOLT x 35mm LG</v>
          </cell>
          <cell r="C16186">
            <v>0</v>
          </cell>
          <cell r="D16186">
            <v>0</v>
          </cell>
          <cell r="E16186">
            <v>0</v>
          </cell>
          <cell r="K16186">
            <v>7</v>
          </cell>
          <cell r="L16186" t="str">
            <v>EA</v>
          </cell>
        </row>
        <row r="16187">
          <cell r="A16187" t="str">
            <v>FST-0277</v>
          </cell>
          <cell r="B16187" t="str">
            <v>1/2"NPT JAM NUT BRASS (SEE 108-0212-T)</v>
          </cell>
          <cell r="C16187">
            <v>0</v>
          </cell>
          <cell r="D16187">
            <v>0</v>
          </cell>
          <cell r="E16187">
            <v>0</v>
          </cell>
          <cell r="K16187">
            <v>0</v>
          </cell>
          <cell r="L16187" t="str">
            <v>EA</v>
          </cell>
        </row>
        <row r="16188">
          <cell r="A16188" t="str">
            <v>FST-0278</v>
          </cell>
          <cell r="B16188" t="str">
            <v>1/4"NPT JAM NUT BRASS</v>
          </cell>
          <cell r="C16188">
            <v>0</v>
          </cell>
          <cell r="D16188">
            <v>0</v>
          </cell>
          <cell r="E16188">
            <v>0</v>
          </cell>
          <cell r="K16188">
            <v>0</v>
          </cell>
          <cell r="L16188" t="str">
            <v>EA</v>
          </cell>
        </row>
        <row r="16189">
          <cell r="A16189" t="str">
            <v>FST-0279</v>
          </cell>
          <cell r="B16189" t="str">
            <v>3/4" HH BOLT X 4.1/2"LG. GRADE 8.8</v>
          </cell>
          <cell r="C16189">
            <v>0</v>
          </cell>
          <cell r="D16189">
            <v>0</v>
          </cell>
          <cell r="E16189">
            <v>0</v>
          </cell>
          <cell r="K16189">
            <v>7</v>
          </cell>
          <cell r="L16189" t="str">
            <v>EA</v>
          </cell>
        </row>
        <row r="16190">
          <cell r="A16190" t="str">
            <v>FST-0280</v>
          </cell>
          <cell r="B16190" t="str">
            <v>3/4"-10 HH BOLT x 5"LG. GRADE 8.8</v>
          </cell>
          <cell r="C16190">
            <v>0</v>
          </cell>
          <cell r="D16190">
            <v>0</v>
          </cell>
          <cell r="E16190">
            <v>0</v>
          </cell>
          <cell r="K16190">
            <v>7</v>
          </cell>
          <cell r="L16190" t="str">
            <v>EA</v>
          </cell>
        </row>
        <row r="16191">
          <cell r="A16191" t="str">
            <v>FST-0281</v>
          </cell>
          <cell r="B16191" t="str">
            <v>M8x1.25 HH BOLT x 45 LG (SS)</v>
          </cell>
          <cell r="C16191">
            <v>4.13</v>
          </cell>
          <cell r="D16191">
            <v>0</v>
          </cell>
          <cell r="E16191">
            <v>0</v>
          </cell>
          <cell r="K16191">
            <v>7</v>
          </cell>
          <cell r="L16191" t="str">
            <v>EA</v>
          </cell>
        </row>
        <row r="16192">
          <cell r="A16192" t="str">
            <v>FST-0282</v>
          </cell>
          <cell r="B16192" t="str">
            <v>M 8 WASHER W/O-RING</v>
          </cell>
          <cell r="C16192">
            <v>0</v>
          </cell>
          <cell r="D16192">
            <v>0</v>
          </cell>
          <cell r="E16192">
            <v>0</v>
          </cell>
          <cell r="K16192">
            <v>0</v>
          </cell>
          <cell r="L16192" t="str">
            <v>EA</v>
          </cell>
        </row>
        <row r="16193">
          <cell r="A16193" t="str">
            <v>FST-0283</v>
          </cell>
          <cell r="B16193" t="str">
            <v>M12x1.75 x 60 mm  STUD SS</v>
          </cell>
          <cell r="C16193">
            <v>22</v>
          </cell>
          <cell r="D16193">
            <v>0</v>
          </cell>
          <cell r="E16193">
            <v>0</v>
          </cell>
          <cell r="K16193">
            <v>7</v>
          </cell>
          <cell r="L16193" t="str">
            <v>EA</v>
          </cell>
        </row>
        <row r="16194">
          <cell r="A16194" t="str">
            <v>FST-0284</v>
          </cell>
          <cell r="B16194" t="str">
            <v>M12x1.75 NYLOCK NUT SS</v>
          </cell>
          <cell r="C16194">
            <v>0</v>
          </cell>
          <cell r="D16194">
            <v>0</v>
          </cell>
          <cell r="E16194">
            <v>0</v>
          </cell>
          <cell r="K16194">
            <v>0</v>
          </cell>
          <cell r="L16194" t="str">
            <v>EA</v>
          </cell>
        </row>
        <row r="16195">
          <cell r="A16195" t="str">
            <v>FST-0285</v>
          </cell>
          <cell r="B16195" t="str">
            <v>M12 FLAT WASHER SS</v>
          </cell>
          <cell r="C16195">
            <v>0</v>
          </cell>
          <cell r="D16195">
            <v>0</v>
          </cell>
          <cell r="E16195">
            <v>0</v>
          </cell>
          <cell r="K16195">
            <v>0</v>
          </cell>
          <cell r="L16195" t="str">
            <v>EA</v>
          </cell>
        </row>
        <row r="16196">
          <cell r="A16196" t="str">
            <v>FST-0286</v>
          </cell>
          <cell r="B16196" t="str">
            <v>M6-1.00 HH Bolt x 25 Lg. SS</v>
          </cell>
          <cell r="C16196">
            <v>1.5</v>
          </cell>
          <cell r="D16196">
            <v>2167</v>
          </cell>
          <cell r="E16196">
            <v>0</v>
          </cell>
          <cell r="K16196">
            <v>7</v>
          </cell>
          <cell r="L16196" t="str">
            <v>EA</v>
          </cell>
        </row>
        <row r="16197">
          <cell r="A16197" t="str">
            <v>FST-0287</v>
          </cell>
          <cell r="B16197" t="str">
            <v>M6-1.00 HH Bolt x 60 Lg. SS</v>
          </cell>
          <cell r="C16197">
            <v>3.75</v>
          </cell>
          <cell r="D16197">
            <v>0</v>
          </cell>
          <cell r="E16197">
            <v>0</v>
          </cell>
          <cell r="K16197">
            <v>7</v>
          </cell>
          <cell r="L16197" t="str">
            <v>EA</v>
          </cell>
        </row>
        <row r="16198">
          <cell r="A16198" t="str">
            <v>FST-0288</v>
          </cell>
          <cell r="B16198" t="str">
            <v>M6-1.00 HH Bolt x 20 Lg. SS</v>
          </cell>
          <cell r="C16198">
            <v>1.1000000000000001</v>
          </cell>
          <cell r="D16198">
            <v>1000</v>
          </cell>
          <cell r="E16198">
            <v>0</v>
          </cell>
          <cell r="K16198">
            <v>7</v>
          </cell>
          <cell r="L16198" t="str">
            <v>EA</v>
          </cell>
        </row>
        <row r="16199">
          <cell r="A16199" t="str">
            <v>FST-0289</v>
          </cell>
          <cell r="B16199" t="str">
            <v>M6-1.00 HH Bolt x 30 Lg. SS</v>
          </cell>
          <cell r="C16199">
            <v>1.6</v>
          </cell>
          <cell r="D16199">
            <v>2700</v>
          </cell>
          <cell r="E16199">
            <v>0</v>
          </cell>
          <cell r="K16199">
            <v>7</v>
          </cell>
          <cell r="L16199" t="str">
            <v>EA</v>
          </cell>
        </row>
        <row r="16200">
          <cell r="A16200" t="str">
            <v>FST-0290</v>
          </cell>
          <cell r="B16200" t="str">
            <v>M6 x1.00 LOCKNUT SS</v>
          </cell>
          <cell r="C16200">
            <v>1.7</v>
          </cell>
          <cell r="D16200">
            <v>2662</v>
          </cell>
          <cell r="E16200">
            <v>0</v>
          </cell>
          <cell r="K16200">
            <v>7</v>
          </cell>
          <cell r="L16200" t="str">
            <v>EA</v>
          </cell>
        </row>
        <row r="16201">
          <cell r="A16201" t="str">
            <v>FST-0291</v>
          </cell>
          <cell r="B16201" t="str">
            <v>M6 WASHER SS</v>
          </cell>
          <cell r="C16201">
            <v>0.4</v>
          </cell>
          <cell r="D16201">
            <v>2578</v>
          </cell>
          <cell r="E16201">
            <v>0</v>
          </cell>
          <cell r="K16201">
            <v>7</v>
          </cell>
          <cell r="L16201" t="str">
            <v>EA</v>
          </cell>
        </row>
        <row r="16202">
          <cell r="A16202" t="str">
            <v>FST-0292</v>
          </cell>
          <cell r="B16202" t="str">
            <v>M8-1.25 HH Bolt x 35 Lg. SS</v>
          </cell>
          <cell r="C16202">
            <v>3.5</v>
          </cell>
          <cell r="D16202">
            <v>390</v>
          </cell>
          <cell r="E16202">
            <v>0</v>
          </cell>
          <cell r="K16202">
            <v>7</v>
          </cell>
          <cell r="L16202" t="str">
            <v>EA</v>
          </cell>
        </row>
        <row r="16203">
          <cell r="A16203" t="str">
            <v>FST-0293</v>
          </cell>
          <cell r="B16203" t="str">
            <v>M8-1.25 HH Bolt x 25 Lg. SS</v>
          </cell>
          <cell r="C16203">
            <v>2.6</v>
          </cell>
          <cell r="D16203">
            <v>2000</v>
          </cell>
          <cell r="E16203">
            <v>0</v>
          </cell>
          <cell r="K16203">
            <v>7</v>
          </cell>
          <cell r="L16203" t="str">
            <v>EA</v>
          </cell>
        </row>
        <row r="16204">
          <cell r="A16204" t="str">
            <v>FST-0294</v>
          </cell>
          <cell r="B16204" t="str">
            <v>M8-1.25 HH Bolt x 20 Lg. SS</v>
          </cell>
          <cell r="C16204">
            <v>2.5</v>
          </cell>
          <cell r="D16204">
            <v>1176</v>
          </cell>
          <cell r="E16204">
            <v>0</v>
          </cell>
          <cell r="K16204">
            <v>7</v>
          </cell>
          <cell r="L16204" t="str">
            <v>EA</v>
          </cell>
        </row>
        <row r="16205">
          <cell r="A16205" t="str">
            <v>FST-0295</v>
          </cell>
          <cell r="B16205" t="str">
            <v>M8-1.25 HH Bolt x 30 Lg. SS</v>
          </cell>
          <cell r="C16205">
            <v>3</v>
          </cell>
          <cell r="D16205">
            <v>2042</v>
          </cell>
          <cell r="E16205">
            <v>0</v>
          </cell>
          <cell r="K16205">
            <v>7</v>
          </cell>
          <cell r="L16205" t="str">
            <v>EA</v>
          </cell>
        </row>
        <row r="16206">
          <cell r="A16206" t="str">
            <v>FST-0296</v>
          </cell>
          <cell r="B16206" t="str">
            <v>M8-1.25 HH Bolt x 40 Lg. SS</v>
          </cell>
          <cell r="C16206">
            <v>3.6</v>
          </cell>
          <cell r="D16206">
            <v>2860</v>
          </cell>
          <cell r="E16206">
            <v>0</v>
          </cell>
          <cell r="K16206">
            <v>7</v>
          </cell>
          <cell r="L16206" t="str">
            <v>EA</v>
          </cell>
        </row>
        <row r="16207">
          <cell r="A16207" t="str">
            <v>FST-0297</v>
          </cell>
          <cell r="B16207" t="str">
            <v>M8-1.25 LOCKNUT SS</v>
          </cell>
          <cell r="C16207">
            <v>2.7</v>
          </cell>
          <cell r="D16207">
            <v>2676</v>
          </cell>
          <cell r="E16207">
            <v>0</v>
          </cell>
          <cell r="K16207">
            <v>7</v>
          </cell>
          <cell r="L16207" t="str">
            <v>EA</v>
          </cell>
        </row>
        <row r="16208">
          <cell r="A16208" t="str">
            <v>FST-0298</v>
          </cell>
          <cell r="B16208" t="str">
            <v>M8 FLAT WASHER SS</v>
          </cell>
          <cell r="C16208">
            <v>0.6</v>
          </cell>
          <cell r="D16208">
            <v>4300</v>
          </cell>
          <cell r="E16208">
            <v>0</v>
          </cell>
          <cell r="K16208">
            <v>7</v>
          </cell>
          <cell r="L16208" t="str">
            <v>EA</v>
          </cell>
        </row>
        <row r="16209">
          <cell r="A16209" t="str">
            <v>FST-0299</v>
          </cell>
          <cell r="B16209" t="str">
            <v>M10-1.5 HH Bolt x 85 Lg. SS HALF THREAD</v>
          </cell>
          <cell r="C16209">
            <v>30</v>
          </cell>
          <cell r="D16209">
            <v>1470</v>
          </cell>
          <cell r="E16209">
            <v>0</v>
          </cell>
          <cell r="K16209">
            <v>7</v>
          </cell>
          <cell r="L16209" t="str">
            <v>EA</v>
          </cell>
        </row>
        <row r="16210">
          <cell r="A16210" t="str">
            <v>FST-0300</v>
          </cell>
          <cell r="B16210" t="str">
            <v>M10-1.5 HH Bolt x 35 Lg. SS</v>
          </cell>
          <cell r="C16210">
            <v>5.2</v>
          </cell>
          <cell r="D16210">
            <v>829</v>
          </cell>
          <cell r="E16210">
            <v>0</v>
          </cell>
          <cell r="K16210">
            <v>7</v>
          </cell>
          <cell r="L16210" t="str">
            <v>EA</v>
          </cell>
        </row>
        <row r="16211">
          <cell r="A16211" t="str">
            <v>FST-0301</v>
          </cell>
          <cell r="B16211" t="str">
            <v>M10-1.5 HH Bolt x 40 Lg. SS</v>
          </cell>
          <cell r="C16211">
            <v>7.5</v>
          </cell>
          <cell r="D16211">
            <v>2140</v>
          </cell>
          <cell r="E16211">
            <v>0</v>
          </cell>
          <cell r="K16211">
            <v>7</v>
          </cell>
          <cell r="L16211" t="str">
            <v>EA</v>
          </cell>
        </row>
        <row r="16212">
          <cell r="A16212" t="str">
            <v>FST0302</v>
          </cell>
          <cell r="B16212" t="str">
            <v>NOT USE</v>
          </cell>
          <cell r="C16212">
            <v>0</v>
          </cell>
          <cell r="D16212">
            <v>0</v>
          </cell>
          <cell r="E16212">
            <v>0</v>
          </cell>
          <cell r="K16212">
            <v>7</v>
          </cell>
          <cell r="L16212" t="str">
            <v>EA</v>
          </cell>
        </row>
        <row r="16213">
          <cell r="A16213" t="str">
            <v>FST-0302</v>
          </cell>
          <cell r="B16213" t="str">
            <v>M10-1.5 HH Bolt x 65 Lg. SS half</v>
          </cell>
          <cell r="C16213">
            <v>11.75</v>
          </cell>
          <cell r="D16213">
            <v>0</v>
          </cell>
          <cell r="E16213">
            <v>0</v>
          </cell>
          <cell r="K16213">
            <v>7</v>
          </cell>
          <cell r="L16213" t="str">
            <v>EA</v>
          </cell>
        </row>
        <row r="16214">
          <cell r="A16214" t="str">
            <v>FST-0303</v>
          </cell>
          <cell r="B16214" t="str">
            <v>M10-1.5 HH BOLT x 75 Lg SS, HALF THREAD</v>
          </cell>
          <cell r="C16214">
            <v>12.5</v>
          </cell>
          <cell r="D16214">
            <v>160</v>
          </cell>
          <cell r="E16214">
            <v>0</v>
          </cell>
          <cell r="K16214">
            <v>7</v>
          </cell>
          <cell r="L16214" t="str">
            <v>EA</v>
          </cell>
        </row>
        <row r="16215">
          <cell r="A16215" t="str">
            <v>FST-0304</v>
          </cell>
          <cell r="B16215" t="str">
            <v>M10-1.5 HH LOCK NUT SS</v>
          </cell>
          <cell r="C16215">
            <v>4.0999999999999996</v>
          </cell>
          <cell r="D16215">
            <v>2056</v>
          </cell>
          <cell r="E16215">
            <v>0</v>
          </cell>
          <cell r="K16215">
            <v>7</v>
          </cell>
          <cell r="L16215" t="str">
            <v>EA</v>
          </cell>
        </row>
        <row r="16216">
          <cell r="A16216" t="str">
            <v>FST-0305</v>
          </cell>
          <cell r="B16216" t="str">
            <v>M10 WASHER SS</v>
          </cell>
          <cell r="C16216">
            <v>1.5</v>
          </cell>
          <cell r="D16216">
            <v>4355</v>
          </cell>
          <cell r="E16216">
            <v>0</v>
          </cell>
          <cell r="K16216">
            <v>7</v>
          </cell>
          <cell r="L16216" t="str">
            <v>EA</v>
          </cell>
        </row>
        <row r="16217">
          <cell r="A16217" t="str">
            <v>FST-0306</v>
          </cell>
          <cell r="B16217" t="str">
            <v>M12-1.75 HH Bolt x 35 Lg. SS</v>
          </cell>
          <cell r="C16217">
            <v>7.5</v>
          </cell>
          <cell r="D16217">
            <v>600</v>
          </cell>
          <cell r="E16217">
            <v>0</v>
          </cell>
          <cell r="K16217">
            <v>7</v>
          </cell>
          <cell r="L16217" t="str">
            <v>EA</v>
          </cell>
        </row>
        <row r="16218">
          <cell r="A16218" t="str">
            <v>FST-0307</v>
          </cell>
          <cell r="B16218" t="str">
            <v>M12-1.75 HH BOLT 40 LG. A2-70 SS304</v>
          </cell>
          <cell r="C16218">
            <v>8.3000000000000007</v>
          </cell>
          <cell r="D16218">
            <v>272</v>
          </cell>
          <cell r="E16218">
            <v>0</v>
          </cell>
          <cell r="K16218">
            <v>7</v>
          </cell>
          <cell r="L16218" t="str">
            <v>EA</v>
          </cell>
        </row>
        <row r="16219">
          <cell r="A16219" t="str">
            <v>FST-0308</v>
          </cell>
          <cell r="B16219" t="str">
            <v>M12-1.75 HH Bolt x 60 Lg. SS HALF THREAD</v>
          </cell>
          <cell r="C16219">
            <v>14.5</v>
          </cell>
          <cell r="D16219">
            <v>200</v>
          </cell>
          <cell r="E16219">
            <v>0</v>
          </cell>
          <cell r="K16219">
            <v>7</v>
          </cell>
          <cell r="L16219" t="str">
            <v>EA</v>
          </cell>
        </row>
        <row r="16220">
          <cell r="A16220" t="str">
            <v>FST-0309</v>
          </cell>
          <cell r="B16220" t="str">
            <v>M12-1.75 HH Bolt x 90 Lg. SS</v>
          </cell>
          <cell r="C16220">
            <v>21.5</v>
          </cell>
          <cell r="D16220">
            <v>0</v>
          </cell>
          <cell r="E16220">
            <v>0</v>
          </cell>
          <cell r="K16220">
            <v>0</v>
          </cell>
          <cell r="L16220" t="str">
            <v>EA</v>
          </cell>
        </row>
        <row r="16221">
          <cell r="A16221" t="str">
            <v>FST-0310</v>
          </cell>
          <cell r="B16221" t="str">
            <v>M12-1.75 LOCKNUT SS</v>
          </cell>
          <cell r="C16221">
            <v>5.9</v>
          </cell>
          <cell r="D16221">
            <v>1700</v>
          </cell>
          <cell r="E16221">
            <v>0</v>
          </cell>
          <cell r="K16221">
            <v>7</v>
          </cell>
          <cell r="L16221" t="str">
            <v>EA</v>
          </cell>
        </row>
        <row r="16222">
          <cell r="A16222" t="str">
            <v>FST-0311</v>
          </cell>
          <cell r="B16222" t="str">
            <v>M12 WASHER SS</v>
          </cell>
          <cell r="C16222">
            <v>2</v>
          </cell>
          <cell r="D16222">
            <v>3000</v>
          </cell>
          <cell r="E16222">
            <v>0</v>
          </cell>
          <cell r="K16222">
            <v>7</v>
          </cell>
          <cell r="L16222" t="str">
            <v>EA</v>
          </cell>
        </row>
        <row r="16223">
          <cell r="A16223" t="str">
            <v>FST-0312</v>
          </cell>
          <cell r="B16223" t="str">
            <v>M10-1.5 NUT SS</v>
          </cell>
          <cell r="C16223">
            <v>3</v>
          </cell>
          <cell r="D16223">
            <v>959</v>
          </cell>
          <cell r="E16223">
            <v>0</v>
          </cell>
          <cell r="K16223">
            <v>7</v>
          </cell>
          <cell r="L16223" t="str">
            <v>EA</v>
          </cell>
        </row>
        <row r="16224">
          <cell r="A16224" t="str">
            <v>FST-0313</v>
          </cell>
          <cell r="B16224" t="str">
            <v>M12-1.75 HH BOLT x 110 mm SS</v>
          </cell>
          <cell r="C16224">
            <v>25</v>
          </cell>
          <cell r="D16224">
            <v>150</v>
          </cell>
          <cell r="E16224">
            <v>0</v>
          </cell>
          <cell r="K16224">
            <v>7</v>
          </cell>
          <cell r="L16224" t="str">
            <v>EA</v>
          </cell>
        </row>
        <row r="16225">
          <cell r="A16225" t="str">
            <v>FST-0314</v>
          </cell>
          <cell r="B16225" t="str">
            <v>STUD SS M12x1.75 x 55 mm LONG</v>
          </cell>
          <cell r="C16225">
            <v>22</v>
          </cell>
          <cell r="D16225">
            <v>344</v>
          </cell>
          <cell r="E16225">
            <v>0</v>
          </cell>
          <cell r="K16225">
            <v>7</v>
          </cell>
          <cell r="L16225" t="str">
            <v>EA</v>
          </cell>
        </row>
        <row r="16226">
          <cell r="A16226" t="str">
            <v>FST-0315</v>
          </cell>
          <cell r="B16226" t="str">
            <v>M10-1.5 HH BOLT X 90mmLG. SS HALF THREAD</v>
          </cell>
          <cell r="C16226">
            <v>28</v>
          </cell>
          <cell r="D16226">
            <v>580</v>
          </cell>
          <cell r="E16226">
            <v>0</v>
          </cell>
          <cell r="K16226">
            <v>7</v>
          </cell>
          <cell r="L16226" t="str">
            <v>EA</v>
          </cell>
        </row>
        <row r="16227">
          <cell r="A16227" t="str">
            <v>FST-0316</v>
          </cell>
          <cell r="B16227" t="str">
            <v>M10-1.5 HH BOLTx110mmLG. SS HALF THREAD</v>
          </cell>
          <cell r="C16227">
            <v>39</v>
          </cell>
          <cell r="D16227">
            <v>0</v>
          </cell>
          <cell r="E16227">
            <v>0</v>
          </cell>
          <cell r="K16227">
            <v>7</v>
          </cell>
          <cell r="L16227" t="str">
            <v>EA</v>
          </cell>
        </row>
        <row r="16228">
          <cell r="A16228" t="str">
            <v>FST-0317</v>
          </cell>
          <cell r="B16228" t="str">
            <v>M10-1.5 HH BOLT X 120mmLG. SS</v>
          </cell>
          <cell r="C16228">
            <v>22</v>
          </cell>
          <cell r="D16228">
            <v>487</v>
          </cell>
          <cell r="E16228">
            <v>0</v>
          </cell>
          <cell r="K16228">
            <v>7</v>
          </cell>
          <cell r="L16228" t="str">
            <v>EA</v>
          </cell>
        </row>
        <row r="16229">
          <cell r="A16229" t="str">
            <v>FST-0318</v>
          </cell>
          <cell r="B16229" t="str">
            <v>M6-1.00 HH BOLT X 16mmLG. SS</v>
          </cell>
          <cell r="C16229">
            <v>1.2</v>
          </cell>
          <cell r="D16229">
            <v>1465</v>
          </cell>
          <cell r="E16229">
            <v>0</v>
          </cell>
          <cell r="K16229">
            <v>7</v>
          </cell>
          <cell r="L16229" t="str">
            <v>EA</v>
          </cell>
        </row>
        <row r="16230">
          <cell r="A16230" t="str">
            <v>FST-0319</v>
          </cell>
          <cell r="B16230" t="str">
            <v>M4-1.0x10mm DIN933 Class A2 SS Cap Screw</v>
          </cell>
          <cell r="C16230">
            <v>0</v>
          </cell>
          <cell r="D16230">
            <v>0</v>
          </cell>
          <cell r="E16230">
            <v>0</v>
          </cell>
          <cell r="K16230">
            <v>7</v>
          </cell>
          <cell r="L16230" t="str">
            <v>EA</v>
          </cell>
        </row>
        <row r="16231">
          <cell r="A16231" t="str">
            <v>FST-0320</v>
          </cell>
          <cell r="B16231" t="str">
            <v>M16-2.0 HH BOLTx50mm (G 10.9) PLATED</v>
          </cell>
          <cell r="C16231">
            <v>9.1</v>
          </cell>
          <cell r="D16231">
            <v>0</v>
          </cell>
          <cell r="E16231">
            <v>0</v>
          </cell>
          <cell r="K16231">
            <v>7</v>
          </cell>
          <cell r="L16231" t="str">
            <v>EA</v>
          </cell>
        </row>
        <row r="16232">
          <cell r="A16232" t="str">
            <v>FST-0321</v>
          </cell>
          <cell r="B16232" t="str">
            <v>M16-2.0 HH BOLTx65mm SAE 10.9) PLATED</v>
          </cell>
          <cell r="C16232">
            <v>0</v>
          </cell>
          <cell r="D16232">
            <v>0</v>
          </cell>
          <cell r="E16232">
            <v>0</v>
          </cell>
          <cell r="K16232">
            <v>0</v>
          </cell>
          <cell r="L16232" t="str">
            <v>EA</v>
          </cell>
        </row>
        <row r="16233">
          <cell r="A16233" t="str">
            <v>FST-0322</v>
          </cell>
          <cell r="B16233" t="str">
            <v>M16-2 HH  NUT GRADE 8.8 PLATED</v>
          </cell>
          <cell r="C16233">
            <v>8</v>
          </cell>
          <cell r="D16233">
            <v>0</v>
          </cell>
          <cell r="E16233">
            <v>0</v>
          </cell>
          <cell r="K16233">
            <v>7</v>
          </cell>
          <cell r="L16233" t="str">
            <v>EA</v>
          </cell>
        </row>
        <row r="16234">
          <cell r="A16234" t="str">
            <v>FST-0323</v>
          </cell>
          <cell r="B16234" t="str">
            <v>M16-2.0 x 70mmLG SINK TAPER HEAD 12.9</v>
          </cell>
          <cell r="C16234">
            <v>21</v>
          </cell>
          <cell r="D16234">
            <v>0</v>
          </cell>
          <cell r="E16234">
            <v>0</v>
          </cell>
          <cell r="K16234">
            <v>7</v>
          </cell>
          <cell r="L16234" t="str">
            <v>EA</v>
          </cell>
        </row>
        <row r="16235">
          <cell r="A16235" t="str">
            <v>FST-0324</v>
          </cell>
          <cell r="B16235" t="str">
            <v>M12-1.75 HH BOLT X 30mmLG STLSS</v>
          </cell>
          <cell r="C16235">
            <v>8.9</v>
          </cell>
          <cell r="D16235">
            <v>0</v>
          </cell>
          <cell r="E16235">
            <v>0</v>
          </cell>
          <cell r="K16235">
            <v>7</v>
          </cell>
          <cell r="L16235" t="str">
            <v>EA</v>
          </cell>
        </row>
        <row r="16236">
          <cell r="A16236" t="str">
            <v>FST-0325</v>
          </cell>
          <cell r="B16236" t="str">
            <v>M10-1.5  HH BOLT x 45mm LG  STLSS</v>
          </cell>
          <cell r="C16236">
            <v>6.4</v>
          </cell>
          <cell r="D16236">
            <v>608</v>
          </cell>
          <cell r="E16236">
            <v>0</v>
          </cell>
          <cell r="K16236">
            <v>7</v>
          </cell>
          <cell r="L16236" t="str">
            <v>EA</v>
          </cell>
        </row>
        <row r="16237">
          <cell r="A16237" t="str">
            <v>FST-0326</v>
          </cell>
          <cell r="B16237" t="str">
            <v>1/2-13 NC ALL THREAD 9" LG=229mm SS304</v>
          </cell>
          <cell r="C16237">
            <v>0</v>
          </cell>
          <cell r="D16237">
            <v>0</v>
          </cell>
          <cell r="E16237">
            <v>0</v>
          </cell>
          <cell r="K16237">
            <v>0</v>
          </cell>
          <cell r="L16237" t="str">
            <v>EA</v>
          </cell>
        </row>
        <row r="16238">
          <cell r="A16238" t="str">
            <v>FST-0327</v>
          </cell>
          <cell r="B16238" t="str">
            <v>3/8" HH BOLT X 5"LG.  SS</v>
          </cell>
          <cell r="C16238">
            <v>0</v>
          </cell>
          <cell r="D16238">
            <v>0</v>
          </cell>
          <cell r="E16238">
            <v>0</v>
          </cell>
          <cell r="K16238">
            <v>0</v>
          </cell>
          <cell r="L16238" t="str">
            <v>EA</v>
          </cell>
        </row>
        <row r="16239">
          <cell r="A16239" t="str">
            <v>FST-0328</v>
          </cell>
          <cell r="B16239" t="str">
            <v>3/8" HH BOLT X 2 1/2"LG.  SS</v>
          </cell>
          <cell r="C16239">
            <v>0</v>
          </cell>
          <cell r="D16239">
            <v>0</v>
          </cell>
          <cell r="E16239">
            <v>0</v>
          </cell>
          <cell r="K16239">
            <v>0</v>
          </cell>
          <cell r="L16239" t="str">
            <v>EA</v>
          </cell>
        </row>
        <row r="16240">
          <cell r="A16240" t="str">
            <v>FST-0329</v>
          </cell>
          <cell r="B16240" t="str">
            <v>3/8" HH BOLT X 3 1/2"LG.  SS</v>
          </cell>
          <cell r="C16240">
            <v>0</v>
          </cell>
          <cell r="D16240">
            <v>0</v>
          </cell>
          <cell r="E16240">
            <v>0</v>
          </cell>
          <cell r="K16240">
            <v>0</v>
          </cell>
          <cell r="L16240" t="str">
            <v>EA</v>
          </cell>
        </row>
        <row r="16241">
          <cell r="A16241" t="str">
            <v>FST-0330</v>
          </cell>
          <cell r="B16241" t="str">
            <v>M4 JP BOLT x 40mmLG + NUT FEMALE SS304</v>
          </cell>
          <cell r="C16241">
            <v>2.44</v>
          </cell>
          <cell r="D16241">
            <v>0</v>
          </cell>
          <cell r="E16241">
            <v>0</v>
          </cell>
          <cell r="K16241">
            <v>7</v>
          </cell>
          <cell r="L16241" t="str">
            <v>SET</v>
          </cell>
        </row>
        <row r="16242">
          <cell r="A16242" t="str">
            <v>FST-0331</v>
          </cell>
          <cell r="B16242" t="str">
            <v>M4 JP BOLT x 60mmLG + NUT FEMALE SS304</v>
          </cell>
          <cell r="C16242">
            <v>5.4</v>
          </cell>
          <cell r="D16242">
            <v>0</v>
          </cell>
          <cell r="E16242">
            <v>0</v>
          </cell>
          <cell r="K16242">
            <v>7</v>
          </cell>
          <cell r="L16242" t="str">
            <v>SET</v>
          </cell>
        </row>
        <row r="16243">
          <cell r="A16243" t="str">
            <v>FST-0332</v>
          </cell>
          <cell r="B16243" t="str">
            <v>M10-1.5 BOTTON HEAD SOCKET x 30mm LG. SS</v>
          </cell>
          <cell r="C16243">
            <v>13</v>
          </cell>
          <cell r="D16243">
            <v>890</v>
          </cell>
          <cell r="E16243">
            <v>0</v>
          </cell>
          <cell r="K16243">
            <v>7</v>
          </cell>
          <cell r="L16243" t="str">
            <v>EA</v>
          </cell>
        </row>
        <row r="16244">
          <cell r="A16244" t="str">
            <v>FST-0333</v>
          </cell>
          <cell r="B16244" t="str">
            <v>M16-2.0 x 65mmLG SINK TAPER HEAD 10.9</v>
          </cell>
          <cell r="C16244">
            <v>0</v>
          </cell>
          <cell r="D16244">
            <v>0</v>
          </cell>
          <cell r="E16244">
            <v>0</v>
          </cell>
          <cell r="K16244">
            <v>7</v>
          </cell>
          <cell r="L16244" t="str">
            <v>EA</v>
          </cell>
        </row>
        <row r="16245">
          <cell r="A16245" t="str">
            <v>FST-0334</v>
          </cell>
          <cell r="B16245" t="str">
            <v>M8 - 1.25 HH BOLT x 60mmLG SS</v>
          </cell>
          <cell r="C16245">
            <v>5.8</v>
          </cell>
          <cell r="D16245">
            <v>0</v>
          </cell>
          <cell r="E16245">
            <v>0</v>
          </cell>
          <cell r="K16245">
            <v>7</v>
          </cell>
          <cell r="L16245" t="str">
            <v>EA</v>
          </cell>
        </row>
        <row r="16246">
          <cell r="A16246" t="str">
            <v>FST-0335</v>
          </cell>
          <cell r="B16246" t="str">
            <v>M12 - 1.75 HH BOLT x 45mmLG SS</v>
          </cell>
          <cell r="C16246">
            <v>8.9</v>
          </cell>
          <cell r="D16246">
            <v>1270</v>
          </cell>
          <cell r="E16246">
            <v>0</v>
          </cell>
          <cell r="K16246">
            <v>7</v>
          </cell>
          <cell r="L16246" t="str">
            <v>EA</v>
          </cell>
        </row>
        <row r="16247">
          <cell r="A16247" t="str">
            <v>FST-0336</v>
          </cell>
          <cell r="B16247" t="str">
            <v>M12 - 1.75 HH BOLTx55mmLG SS เกลียวตลอด</v>
          </cell>
          <cell r="C16247">
            <v>12.5</v>
          </cell>
          <cell r="D16247">
            <v>81</v>
          </cell>
          <cell r="E16247">
            <v>0</v>
          </cell>
          <cell r="K16247">
            <v>7</v>
          </cell>
          <cell r="L16247" t="str">
            <v>EA</v>
          </cell>
        </row>
        <row r="16248">
          <cell r="A16248" t="str">
            <v>FST-0337</v>
          </cell>
          <cell r="B16248" t="str">
            <v>M10 - 1.5 HH BOLT x 30mmLG SS</v>
          </cell>
          <cell r="C16248">
            <v>5.5</v>
          </cell>
          <cell r="D16248">
            <v>520</v>
          </cell>
          <cell r="E16248">
            <v>0</v>
          </cell>
          <cell r="K16248">
            <v>7</v>
          </cell>
          <cell r="L16248" t="str">
            <v>EA</v>
          </cell>
        </row>
        <row r="16249">
          <cell r="A16249" t="str">
            <v>FST-0338</v>
          </cell>
          <cell r="B16249" t="str">
            <v>3/8" HH BOLT x 3"LG  SS (HALF THREAD)</v>
          </cell>
          <cell r="C16249">
            <v>0</v>
          </cell>
          <cell r="D16249">
            <v>0</v>
          </cell>
          <cell r="E16249">
            <v>0</v>
          </cell>
          <cell r="K16249">
            <v>7</v>
          </cell>
          <cell r="L16249" t="str">
            <v>EA</v>
          </cell>
        </row>
        <row r="16250">
          <cell r="A16250" t="str">
            <v>FST-0339</v>
          </cell>
          <cell r="B16250" t="str">
            <v>M16-2.0  BOLTx55mm 10.9 ZP  TAPER HEAD</v>
          </cell>
          <cell r="C16250">
            <v>27</v>
          </cell>
          <cell r="D16250">
            <v>0</v>
          </cell>
          <cell r="E16250">
            <v>0</v>
          </cell>
          <cell r="K16250">
            <v>7</v>
          </cell>
          <cell r="L16250" t="str">
            <v>EA</v>
          </cell>
        </row>
        <row r="16251">
          <cell r="A16251" t="str">
            <v>FST-0340</v>
          </cell>
          <cell r="B16251" t="str">
            <v>3/8" HH BOLT x 1" LG. SS</v>
          </cell>
          <cell r="C16251">
            <v>5</v>
          </cell>
          <cell r="D16251">
            <v>0</v>
          </cell>
          <cell r="E16251">
            <v>0</v>
          </cell>
          <cell r="K16251">
            <v>7</v>
          </cell>
          <cell r="L16251" t="str">
            <v>EA</v>
          </cell>
        </row>
        <row r="16252">
          <cell r="A16252" t="str">
            <v>FST-0341</v>
          </cell>
          <cell r="B16252" t="str">
            <v>M10 - 1.50 HH BOLT x 220mmLG SS</v>
          </cell>
          <cell r="C16252">
            <v>310</v>
          </cell>
          <cell r="D16252">
            <v>0</v>
          </cell>
          <cell r="E16252">
            <v>0</v>
          </cell>
          <cell r="K16252">
            <v>7</v>
          </cell>
          <cell r="L16252" t="str">
            <v>EA</v>
          </cell>
        </row>
        <row r="16253">
          <cell r="A16253" t="str">
            <v>FST-0342</v>
          </cell>
          <cell r="B16253" t="str">
            <v>STUD SS M12x1.75 ,60mm LONG</v>
          </cell>
          <cell r="C16253">
            <v>24</v>
          </cell>
          <cell r="D16253">
            <v>292</v>
          </cell>
          <cell r="E16253">
            <v>0</v>
          </cell>
          <cell r="K16253">
            <v>7</v>
          </cell>
          <cell r="L16253" t="str">
            <v>EA</v>
          </cell>
        </row>
        <row r="16254">
          <cell r="A16254" t="str">
            <v>FST-0343</v>
          </cell>
          <cell r="B16254" t="str">
            <v>M4 JP BOLT x 40mmLG SS304</v>
          </cell>
          <cell r="C16254">
            <v>2</v>
          </cell>
          <cell r="D16254">
            <v>0</v>
          </cell>
          <cell r="E16254">
            <v>0</v>
          </cell>
          <cell r="K16254">
            <v>7</v>
          </cell>
          <cell r="L16254" t="str">
            <v>EA</v>
          </cell>
        </row>
        <row r="16255">
          <cell r="A16255" t="str">
            <v>FST-0344</v>
          </cell>
          <cell r="B16255" t="str">
            <v>M4 NUT SS304</v>
          </cell>
          <cell r="C16255">
            <v>0.56999999999999995</v>
          </cell>
          <cell r="D16255">
            <v>0</v>
          </cell>
          <cell r="E16255">
            <v>0</v>
          </cell>
          <cell r="K16255">
            <v>7</v>
          </cell>
          <cell r="L16255" t="str">
            <v>EA</v>
          </cell>
        </row>
        <row r="16256">
          <cell r="A16256" t="str">
            <v>FST-0345</v>
          </cell>
          <cell r="B16256" t="str">
            <v>M10 HH BOLT x 250  LG SUS</v>
          </cell>
          <cell r="C16256">
            <v>0</v>
          </cell>
          <cell r="D16256">
            <v>0</v>
          </cell>
          <cell r="E16256">
            <v>0</v>
          </cell>
          <cell r="K16256">
            <v>0</v>
          </cell>
          <cell r="L16256" t="str">
            <v>EA</v>
          </cell>
        </row>
        <row r="16257">
          <cell r="A16257" t="str">
            <v>FST-0346</v>
          </cell>
          <cell r="B16257" t="str">
            <v>SCREW SUS 4"x2 SIDE</v>
          </cell>
          <cell r="C16257">
            <v>0</v>
          </cell>
          <cell r="D16257">
            <v>0</v>
          </cell>
          <cell r="E16257">
            <v>0</v>
          </cell>
          <cell r="K16257">
            <v>0</v>
          </cell>
          <cell r="L16257" t="str">
            <v>EA</v>
          </cell>
        </row>
        <row r="16258">
          <cell r="A16258" t="str">
            <v>FST-0347</v>
          </cell>
          <cell r="B16258" t="str">
            <v>SCEW ALUM 3"</v>
          </cell>
          <cell r="C16258">
            <v>0</v>
          </cell>
          <cell r="D16258">
            <v>0</v>
          </cell>
          <cell r="E16258">
            <v>0</v>
          </cell>
          <cell r="K16258">
            <v>0</v>
          </cell>
          <cell r="L16258" t="str">
            <v>EA</v>
          </cell>
        </row>
        <row r="16259">
          <cell r="A16259" t="str">
            <v>FST-0348</v>
          </cell>
          <cell r="B16259" t="str">
            <v>M27 HH BOLT x 105  LG ZINC PLATE</v>
          </cell>
          <cell r="C16259">
            <v>0</v>
          </cell>
          <cell r="D16259">
            <v>0</v>
          </cell>
          <cell r="E16259">
            <v>0</v>
          </cell>
          <cell r="K16259">
            <v>0</v>
          </cell>
          <cell r="L16259" t="str">
            <v>EA</v>
          </cell>
        </row>
        <row r="16260">
          <cell r="A16260" t="str">
            <v>FST-0349</v>
          </cell>
          <cell r="B16260" t="str">
            <v>M12-1.25 HH BOLT x 110  LG ZINC PLATE</v>
          </cell>
          <cell r="C16260">
            <v>0</v>
          </cell>
          <cell r="D16260">
            <v>0</v>
          </cell>
          <cell r="E16260">
            <v>0</v>
          </cell>
          <cell r="K16260">
            <v>0</v>
          </cell>
          <cell r="L16260" t="str">
            <v>EA</v>
          </cell>
        </row>
        <row r="16261">
          <cell r="A16261" t="str">
            <v>FST-0350</v>
          </cell>
          <cell r="B16261" t="str">
            <v>M 12-1.25 SS</v>
          </cell>
          <cell r="C16261">
            <v>0</v>
          </cell>
          <cell r="D16261">
            <v>0</v>
          </cell>
          <cell r="E16261">
            <v>0</v>
          </cell>
          <cell r="K16261">
            <v>0</v>
          </cell>
          <cell r="L16261" t="str">
            <v>EA</v>
          </cell>
        </row>
        <row r="16262">
          <cell r="A16262" t="str">
            <v>FST-0351</v>
          </cell>
          <cell r="B16262" t="str">
            <v>MACHINE TEE AL</v>
          </cell>
          <cell r="C16262">
            <v>0</v>
          </cell>
          <cell r="D16262">
            <v>0</v>
          </cell>
          <cell r="E16262">
            <v>0</v>
          </cell>
          <cell r="K16262">
            <v>0</v>
          </cell>
          <cell r="L16262" t="str">
            <v>EA</v>
          </cell>
        </row>
        <row r="16263">
          <cell r="A16263" t="str">
            <v>FST-0352</v>
          </cell>
          <cell r="B16263" t="str">
            <v>MACHINE ALUM BOX  (ACC.)</v>
          </cell>
          <cell r="C16263">
            <v>0</v>
          </cell>
          <cell r="D16263">
            <v>0</v>
          </cell>
          <cell r="E16263">
            <v>0</v>
          </cell>
          <cell r="K16263">
            <v>0</v>
          </cell>
          <cell r="L16263" t="str">
            <v>EA</v>
          </cell>
        </row>
        <row r="16264">
          <cell r="A16264" t="str">
            <v>FST-0353</v>
          </cell>
          <cell r="B16264" t="str">
            <v>MACHINE SCREW SUS  (ACC.)</v>
          </cell>
          <cell r="C16264">
            <v>0</v>
          </cell>
          <cell r="D16264">
            <v>0</v>
          </cell>
          <cell r="E16264">
            <v>0</v>
          </cell>
          <cell r="K16264">
            <v>0</v>
          </cell>
          <cell r="L16264" t="str">
            <v>EA</v>
          </cell>
        </row>
        <row r="16265">
          <cell r="A16265" t="str">
            <v>FST-0354</v>
          </cell>
          <cell r="B16265" t="str">
            <v>MACHINE ALUM 3/8"x190xTAP  (ACC.)</v>
          </cell>
          <cell r="C16265">
            <v>0</v>
          </cell>
          <cell r="D16265">
            <v>0</v>
          </cell>
          <cell r="E16265">
            <v>0</v>
          </cell>
          <cell r="K16265">
            <v>0</v>
          </cell>
          <cell r="L16265" t="str">
            <v>EA</v>
          </cell>
        </row>
        <row r="16266">
          <cell r="A16266" t="str">
            <v>FST-0355</v>
          </cell>
          <cell r="B16266" t="str">
            <v>MACHINE ALUM  (ACC.)</v>
          </cell>
          <cell r="C16266">
            <v>0</v>
          </cell>
          <cell r="D16266">
            <v>0</v>
          </cell>
          <cell r="E16266">
            <v>0</v>
          </cell>
          <cell r="K16266">
            <v>0</v>
          </cell>
          <cell r="L16266" t="str">
            <v>EA</v>
          </cell>
        </row>
        <row r="16267">
          <cell r="A16267" t="str">
            <v>FST-0356</v>
          </cell>
          <cell r="B16267" t="str">
            <v>M4 WASHER SS304</v>
          </cell>
          <cell r="C16267">
            <v>0.35</v>
          </cell>
          <cell r="D16267">
            <v>3658</v>
          </cell>
          <cell r="E16267">
            <v>0</v>
          </cell>
          <cell r="K16267">
            <v>7</v>
          </cell>
          <cell r="L16267" t="str">
            <v>EA</v>
          </cell>
        </row>
        <row r="16268">
          <cell r="A16268" t="str">
            <v>FST-0357</v>
          </cell>
          <cell r="B16268" t="str">
            <v>M5 WASHER SS304</v>
          </cell>
          <cell r="C16268">
            <v>0.5</v>
          </cell>
          <cell r="D16268">
            <v>0</v>
          </cell>
          <cell r="E16268">
            <v>0</v>
          </cell>
          <cell r="K16268">
            <v>7</v>
          </cell>
          <cell r="L16268" t="str">
            <v>EA</v>
          </cell>
        </row>
        <row r="16269">
          <cell r="A16269" t="str">
            <v>FST-0358</v>
          </cell>
          <cell r="B16269" t="str">
            <v>1/2"-13NC HH BOLT x LG.1-1/2"(38mm)SS304</v>
          </cell>
          <cell r="C16269">
            <v>0</v>
          </cell>
          <cell r="D16269">
            <v>0</v>
          </cell>
          <cell r="E16269">
            <v>0</v>
          </cell>
          <cell r="K16269">
            <v>7</v>
          </cell>
          <cell r="L16269" t="str">
            <v>EA</v>
          </cell>
        </row>
        <row r="16270">
          <cell r="A16270" t="str">
            <v>FST-0359</v>
          </cell>
          <cell r="B16270" t="str">
            <v>M16 LOCK NUT SS304</v>
          </cell>
          <cell r="C16270">
            <v>27</v>
          </cell>
          <cell r="D16270">
            <v>0</v>
          </cell>
          <cell r="E16270">
            <v>0</v>
          </cell>
          <cell r="K16270">
            <v>7</v>
          </cell>
          <cell r="L16270" t="str">
            <v>EA</v>
          </cell>
        </row>
        <row r="16271">
          <cell r="A16271" t="str">
            <v>FST-0360</v>
          </cell>
          <cell r="B16271" t="str">
            <v>M16 WASHER SS304</v>
          </cell>
          <cell r="C16271">
            <v>4.8</v>
          </cell>
          <cell r="D16271">
            <v>0</v>
          </cell>
          <cell r="E16271">
            <v>0</v>
          </cell>
          <cell r="K16271">
            <v>7</v>
          </cell>
          <cell r="L16271" t="str">
            <v>EA</v>
          </cell>
        </row>
        <row r="16272">
          <cell r="A16272" t="str">
            <v>FST-0361</v>
          </cell>
          <cell r="B16272" t="str">
            <v>M6 - 1.0 HEX TAPER x 25mmLG SS304</v>
          </cell>
          <cell r="C16272">
            <v>0</v>
          </cell>
          <cell r="D16272">
            <v>0</v>
          </cell>
          <cell r="E16272">
            <v>0</v>
          </cell>
          <cell r="K16272">
            <v>7</v>
          </cell>
          <cell r="L16272" t="str">
            <v>EA</v>
          </cell>
        </row>
        <row r="16273">
          <cell r="A16273" t="str">
            <v>FST-0362</v>
          </cell>
          <cell r="B16273" t="str">
            <v>1/2-13NC NUT FEMALE SS304</v>
          </cell>
          <cell r="C16273">
            <v>0</v>
          </cell>
          <cell r="D16273">
            <v>0</v>
          </cell>
          <cell r="E16273">
            <v>0</v>
          </cell>
          <cell r="K16273">
            <v>7</v>
          </cell>
          <cell r="L16273" t="str">
            <v>EA</v>
          </cell>
        </row>
        <row r="16274">
          <cell r="A16274" t="str">
            <v>FST-0363</v>
          </cell>
          <cell r="B16274" t="str">
            <v>M4 - 0.70 JP BOLT x 15mmLG SS304</v>
          </cell>
          <cell r="C16274">
            <v>0.85</v>
          </cell>
          <cell r="D16274">
            <v>0</v>
          </cell>
          <cell r="E16274">
            <v>0</v>
          </cell>
          <cell r="K16274">
            <v>7</v>
          </cell>
          <cell r="L16274" t="str">
            <v>EA</v>
          </cell>
        </row>
        <row r="16275">
          <cell r="A16275" t="str">
            <v>FST-0364</v>
          </cell>
          <cell r="B16275" t="str">
            <v>M12-1.25 HH BOLT x 30mmLG GRADE 8.8</v>
          </cell>
          <cell r="C16275">
            <v>2.7</v>
          </cell>
          <cell r="D16275">
            <v>0</v>
          </cell>
          <cell r="E16275">
            <v>0</v>
          </cell>
          <cell r="K16275">
            <v>7</v>
          </cell>
          <cell r="L16275" t="str">
            <v>EA</v>
          </cell>
        </row>
        <row r="16276">
          <cell r="A16276" t="str">
            <v>FST-0365</v>
          </cell>
          <cell r="B16276" t="str">
            <v>M16-2.0 SINK TAPER HEAD x 60mmLG G8.8</v>
          </cell>
          <cell r="C16276">
            <v>24.7</v>
          </cell>
          <cell r="D16276">
            <v>0</v>
          </cell>
          <cell r="E16276">
            <v>0</v>
          </cell>
          <cell r="K16276">
            <v>7</v>
          </cell>
          <cell r="L16276" t="str">
            <v>EA</v>
          </cell>
        </row>
        <row r="16277">
          <cell r="A16277" t="str">
            <v>FST-0366</v>
          </cell>
          <cell r="B16277" t="str">
            <v>M16-2.0 SINK HEAD TAPER x 55mmLG(G8.8)</v>
          </cell>
          <cell r="C16277">
            <v>0</v>
          </cell>
          <cell r="D16277">
            <v>0</v>
          </cell>
          <cell r="E16277">
            <v>0</v>
          </cell>
          <cell r="K16277">
            <v>7</v>
          </cell>
          <cell r="L16277" t="str">
            <v>EA</v>
          </cell>
        </row>
        <row r="16278">
          <cell r="A16278" t="str">
            <v>FST-0367</v>
          </cell>
          <cell r="B16278" t="str">
            <v>1/2" SPRING WASHER SS304</v>
          </cell>
          <cell r="C16278">
            <v>5.7</v>
          </cell>
          <cell r="D16278">
            <v>0</v>
          </cell>
          <cell r="E16278">
            <v>0</v>
          </cell>
          <cell r="K16278">
            <v>7</v>
          </cell>
          <cell r="L16278" t="str">
            <v>EA</v>
          </cell>
        </row>
        <row r="16279">
          <cell r="A16279" t="str">
            <v>FST-0368</v>
          </cell>
          <cell r="B16279" t="str">
            <v>M10 - 1.5 HH BOLT x 25mmLG SS304</v>
          </cell>
          <cell r="C16279">
            <v>4.5</v>
          </cell>
          <cell r="D16279">
            <v>400</v>
          </cell>
          <cell r="E16279">
            <v>0</v>
          </cell>
          <cell r="K16279">
            <v>7</v>
          </cell>
          <cell r="L16279" t="str">
            <v>EA</v>
          </cell>
        </row>
        <row r="16280">
          <cell r="A16280" t="str">
            <v>FST-0369</v>
          </cell>
          <cell r="B16280" t="str">
            <v>M6-1.0 HH BOLT x 35mmLG SS304</v>
          </cell>
          <cell r="C16280">
            <v>2.1</v>
          </cell>
          <cell r="D16280">
            <v>0</v>
          </cell>
          <cell r="E16280">
            <v>0</v>
          </cell>
          <cell r="K16280">
            <v>7</v>
          </cell>
          <cell r="L16280" t="str">
            <v>EA</v>
          </cell>
        </row>
        <row r="16281">
          <cell r="A16281" t="str">
            <v>FST-0370</v>
          </cell>
          <cell r="B16281" t="str">
            <v>M4 JP BOLT x 60mmLG SS304</v>
          </cell>
          <cell r="C16281">
            <v>4.2</v>
          </cell>
          <cell r="D16281">
            <v>0</v>
          </cell>
          <cell r="E16281">
            <v>0</v>
          </cell>
          <cell r="K16281">
            <v>7</v>
          </cell>
          <cell r="L16281" t="str">
            <v>EA</v>
          </cell>
        </row>
        <row r="16282">
          <cell r="A16282" t="str">
            <v>FST-0371</v>
          </cell>
          <cell r="B16282" t="str">
            <v>M10 - 1.5 HH BOLT x 20mmLG SS</v>
          </cell>
          <cell r="C16282">
            <v>0</v>
          </cell>
          <cell r="D16282">
            <v>0</v>
          </cell>
          <cell r="E16282">
            <v>0</v>
          </cell>
          <cell r="K16282">
            <v>7</v>
          </cell>
          <cell r="L16282" t="str">
            <v>EA</v>
          </cell>
        </row>
        <row r="16283">
          <cell r="A16283" t="str">
            <v>FST-0372</v>
          </cell>
          <cell r="B16283" t="str">
            <v>M16-2.00 X 65 MM LG HEX SCREW</v>
          </cell>
          <cell r="C16283">
            <v>0</v>
          </cell>
          <cell r="D16283">
            <v>0</v>
          </cell>
          <cell r="E16283">
            <v>0</v>
          </cell>
          <cell r="K16283">
            <v>3</v>
          </cell>
          <cell r="L16283" t="str">
            <v>EA</v>
          </cell>
        </row>
        <row r="16284">
          <cell r="A16284" t="str">
            <v>FST-0373</v>
          </cell>
          <cell r="B16284" t="str">
            <v>M6 - 1.0 JF TAPER BOLT x 20mmLG SS304</v>
          </cell>
          <cell r="C16284">
            <v>0</v>
          </cell>
          <cell r="D16284">
            <v>0</v>
          </cell>
          <cell r="E16284">
            <v>0</v>
          </cell>
          <cell r="K16284">
            <v>7</v>
          </cell>
          <cell r="L16284" t="str">
            <v>EA</v>
          </cell>
        </row>
        <row r="16285">
          <cell r="A16285" t="str">
            <v>FST-0374</v>
          </cell>
          <cell r="B16285" t="str">
            <v>M6 - 1.0 JP HEAD BOLT x 20mmLG SS304</v>
          </cell>
          <cell r="C16285">
            <v>1.68</v>
          </cell>
          <cell r="D16285">
            <v>0</v>
          </cell>
          <cell r="E16285">
            <v>0</v>
          </cell>
          <cell r="K16285">
            <v>7</v>
          </cell>
          <cell r="L16285" t="str">
            <v>EA</v>
          </cell>
        </row>
        <row r="16286">
          <cell r="A16286" t="str">
            <v>FST-0375</v>
          </cell>
          <cell r="B16286" t="str">
            <v>5/16" - 3/4" JF SPLIT BOLTx20mmLG SS304</v>
          </cell>
          <cell r="C16286">
            <v>0</v>
          </cell>
          <cell r="D16286">
            <v>0</v>
          </cell>
          <cell r="E16286">
            <v>0</v>
          </cell>
          <cell r="K16286">
            <v>7</v>
          </cell>
          <cell r="L16286" t="str">
            <v>EA</v>
          </cell>
        </row>
        <row r="16287">
          <cell r="A16287" t="str">
            <v>FST-0376</v>
          </cell>
          <cell r="B16287" t="str">
            <v>M16-2.00 HH BOLTx75mmLG(G8.8)ZINC PLATED</v>
          </cell>
          <cell r="C16287">
            <v>22</v>
          </cell>
          <cell r="D16287">
            <v>40</v>
          </cell>
          <cell r="E16287">
            <v>0</v>
          </cell>
          <cell r="K16287">
            <v>7</v>
          </cell>
          <cell r="L16287" t="str">
            <v>EA</v>
          </cell>
        </row>
        <row r="16288">
          <cell r="A16288" t="str">
            <v>FST-0377</v>
          </cell>
          <cell r="B16288" t="str">
            <v>3/8" HH BOLT x 5-1/2" ALL THREAD SS</v>
          </cell>
          <cell r="C16288">
            <v>28.5</v>
          </cell>
          <cell r="D16288">
            <v>89</v>
          </cell>
          <cell r="E16288">
            <v>0</v>
          </cell>
          <cell r="K16288">
            <v>7</v>
          </cell>
          <cell r="L16288" t="str">
            <v>EA</v>
          </cell>
        </row>
        <row r="16289">
          <cell r="A16289" t="str">
            <v>FST-0378</v>
          </cell>
          <cell r="B16289" t="str">
            <v>M16 FLAT WASHER (G 10.9) PLATED</v>
          </cell>
          <cell r="C16289">
            <v>0</v>
          </cell>
          <cell r="D16289">
            <v>0</v>
          </cell>
          <cell r="E16289">
            <v>0</v>
          </cell>
          <cell r="K16289">
            <v>7</v>
          </cell>
          <cell r="L16289" t="str">
            <v>EA</v>
          </cell>
        </row>
        <row r="16290">
          <cell r="A16290" t="str">
            <v>FST-0379</v>
          </cell>
          <cell r="B16290" t="str">
            <v>M16x2.0 LOCK NUT PLATED GRADE 8.8</v>
          </cell>
          <cell r="C16290">
            <v>7.1</v>
          </cell>
          <cell r="D16290">
            <v>1225</v>
          </cell>
          <cell r="E16290">
            <v>0</v>
          </cell>
          <cell r="K16290">
            <v>7</v>
          </cell>
          <cell r="L16290" t="str">
            <v>EA</v>
          </cell>
        </row>
        <row r="16291">
          <cell r="A16291" t="str">
            <v>FST-0380</v>
          </cell>
          <cell r="B16291" t="str">
            <v>M16-2.00 HH BOLT x 75mmLG (G10.9) PLATED</v>
          </cell>
          <cell r="C16291">
            <v>0</v>
          </cell>
          <cell r="D16291">
            <v>0</v>
          </cell>
          <cell r="E16291">
            <v>0</v>
          </cell>
          <cell r="K16291">
            <v>7</v>
          </cell>
          <cell r="L16291" t="str">
            <v>EA</v>
          </cell>
        </row>
        <row r="16292">
          <cell r="A16292" t="str">
            <v>FST-0381</v>
          </cell>
          <cell r="B16292" t="str">
            <v>M4 LOCK NUT SS304</v>
          </cell>
          <cell r="C16292">
            <v>1.5</v>
          </cell>
          <cell r="D16292">
            <v>2800</v>
          </cell>
          <cell r="E16292">
            <v>0</v>
          </cell>
          <cell r="K16292">
            <v>7</v>
          </cell>
          <cell r="L16292" t="str">
            <v>EA</v>
          </cell>
        </row>
        <row r="16293">
          <cell r="A16293" t="str">
            <v>FST-0382</v>
          </cell>
          <cell r="B16293" t="str">
            <v>M16-2.0 HH BOLT X 55 LG GRADE 8.8,PLATED</v>
          </cell>
          <cell r="C16293">
            <v>0</v>
          </cell>
          <cell r="D16293">
            <v>0</v>
          </cell>
          <cell r="E16293">
            <v>0</v>
          </cell>
          <cell r="K16293">
            <v>3</v>
          </cell>
          <cell r="L16293" t="str">
            <v>EA</v>
          </cell>
        </row>
        <row r="16294">
          <cell r="A16294" t="str">
            <v>FST-0383</v>
          </cell>
          <cell r="B16294" t="str">
            <v>M16-2.0 HH BOLTx55mm LG  G8.8 ZINCPLATE</v>
          </cell>
          <cell r="C16294">
            <v>14</v>
          </cell>
          <cell r="D16294">
            <v>618</v>
          </cell>
          <cell r="E16294">
            <v>0</v>
          </cell>
          <cell r="K16294">
            <v>7</v>
          </cell>
          <cell r="L16294" t="str">
            <v>EA</v>
          </cell>
        </row>
        <row r="16295">
          <cell r="A16295" t="str">
            <v>FST-0384</v>
          </cell>
          <cell r="B16295" t="str">
            <v>M16x2.0 HH BOLT x 65mm LG GRADE 8.8</v>
          </cell>
          <cell r="C16295">
            <v>13.45</v>
          </cell>
          <cell r="D16295">
            <v>350</v>
          </cell>
          <cell r="E16295">
            <v>0</v>
          </cell>
          <cell r="K16295">
            <v>7</v>
          </cell>
          <cell r="L16295" t="str">
            <v>EA</v>
          </cell>
        </row>
        <row r="16296">
          <cell r="A16296" t="str">
            <v>FST-0385</v>
          </cell>
          <cell r="B16296" t="str">
            <v>M10 SPRING WASHER,  304 SS</v>
          </cell>
          <cell r="C16296">
            <v>1.1000000000000001</v>
          </cell>
          <cell r="D16296">
            <v>870.14250000000004</v>
          </cell>
          <cell r="E16296">
            <v>0</v>
          </cell>
          <cell r="K16296">
            <v>7</v>
          </cell>
          <cell r="L16296" t="str">
            <v>EA</v>
          </cell>
        </row>
        <row r="16297">
          <cell r="A16297" t="str">
            <v>FST-0386</v>
          </cell>
          <cell r="B16297" t="str">
            <v>M18-2.5 HH BOLT X 65 MM  304 SS</v>
          </cell>
          <cell r="C16297">
            <v>0</v>
          </cell>
          <cell r="D16297">
            <v>0</v>
          </cell>
          <cell r="E16297">
            <v>0</v>
          </cell>
          <cell r="K16297">
            <v>0</v>
          </cell>
          <cell r="L16297" t="str">
            <v>EA</v>
          </cell>
        </row>
        <row r="16298">
          <cell r="A16298" t="str">
            <v>FST-0387</v>
          </cell>
          <cell r="B16298" t="str">
            <v>SCREW SIZE 3/4" X 3-1/2" (G8.8), STL</v>
          </cell>
          <cell r="C16298">
            <v>0</v>
          </cell>
          <cell r="D16298">
            <v>0</v>
          </cell>
          <cell r="E16298">
            <v>0</v>
          </cell>
          <cell r="K16298">
            <v>0</v>
          </cell>
          <cell r="L16298" t="str">
            <v>EA</v>
          </cell>
        </row>
        <row r="16299">
          <cell r="A16299" t="str">
            <v>FST-0388</v>
          </cell>
          <cell r="B16299" t="str">
            <v>WASHER, FLAT SIZE 3/4"</v>
          </cell>
          <cell r="C16299">
            <v>0</v>
          </cell>
          <cell r="D16299">
            <v>0</v>
          </cell>
          <cell r="E16299">
            <v>0</v>
          </cell>
          <cell r="K16299">
            <v>0</v>
          </cell>
          <cell r="L16299" t="str">
            <v>EA</v>
          </cell>
        </row>
        <row r="16300">
          <cell r="A16300" t="str">
            <v>FST-0389</v>
          </cell>
          <cell r="B16300" t="str">
            <v>M4 BOLT X 15mm. SS.</v>
          </cell>
          <cell r="C16300">
            <v>1.1000000000000001</v>
          </cell>
          <cell r="D16300">
            <v>0</v>
          </cell>
          <cell r="E16300">
            <v>0</v>
          </cell>
          <cell r="K16300">
            <v>7</v>
          </cell>
          <cell r="L16300" t="str">
            <v>EA</v>
          </cell>
        </row>
        <row r="16301">
          <cell r="A16301" t="str">
            <v>FST-0390</v>
          </cell>
          <cell r="B16301" t="str">
            <v>NUT STUD SS. SIZE 1/2" - 13 NC</v>
          </cell>
          <cell r="C16301">
            <v>5.5</v>
          </cell>
          <cell r="D16301">
            <v>535</v>
          </cell>
          <cell r="E16301">
            <v>0</v>
          </cell>
          <cell r="K16301">
            <v>7</v>
          </cell>
          <cell r="L16301" t="str">
            <v>EA</v>
          </cell>
        </row>
        <row r="16302">
          <cell r="A16302" t="str">
            <v>FST-0391</v>
          </cell>
          <cell r="B16302" t="str">
            <v>SPRING WASHER SIZE 1-12"</v>
          </cell>
          <cell r="C16302">
            <v>0</v>
          </cell>
          <cell r="D16302">
            <v>0</v>
          </cell>
          <cell r="E16302">
            <v>0</v>
          </cell>
          <cell r="K16302">
            <v>0</v>
          </cell>
          <cell r="L16302" t="str">
            <v>EA</v>
          </cell>
        </row>
        <row r="16303">
          <cell r="A16303" t="str">
            <v>FST-0392</v>
          </cell>
          <cell r="B16303" t="str">
            <v>5/16"-18 NC LOCK NUT, SUS</v>
          </cell>
          <cell r="C16303">
            <v>5.5</v>
          </cell>
          <cell r="D16303">
            <v>954</v>
          </cell>
          <cell r="E16303">
            <v>0</v>
          </cell>
          <cell r="K16303">
            <v>7</v>
          </cell>
          <cell r="L16303" t="str">
            <v>EA</v>
          </cell>
        </row>
        <row r="16304">
          <cell r="A16304" t="str">
            <v>FST-0393</v>
          </cell>
          <cell r="B16304" t="str">
            <v>SCREW M14X1", ZINE PLATED</v>
          </cell>
          <cell r="C16304">
            <v>0</v>
          </cell>
          <cell r="D16304">
            <v>0</v>
          </cell>
          <cell r="E16304">
            <v>0</v>
          </cell>
          <cell r="K16304">
            <v>0</v>
          </cell>
          <cell r="L16304" t="str">
            <v>EA</v>
          </cell>
        </row>
        <row r="16305">
          <cell r="A16305" t="str">
            <v>FST-0394</v>
          </cell>
          <cell r="B16305" t="str">
            <v>GRINDER DISC 4", GREEN, 3M BRAND, FOR SS</v>
          </cell>
          <cell r="C16305">
            <v>39</v>
          </cell>
          <cell r="D16305">
            <v>0</v>
          </cell>
          <cell r="E16305">
            <v>0</v>
          </cell>
          <cell r="K16305">
            <v>15</v>
          </cell>
          <cell r="L16305" t="str">
            <v>EA</v>
          </cell>
        </row>
        <row r="16306">
          <cell r="A16306" t="str">
            <v>FST-0395</v>
          </cell>
          <cell r="B16306" t="str">
            <v>M6-1.00 HH Bolt x 100 Lg. SS</v>
          </cell>
          <cell r="C16306">
            <v>5</v>
          </cell>
          <cell r="D16306">
            <v>0</v>
          </cell>
          <cell r="E16306">
            <v>0</v>
          </cell>
          <cell r="K16306">
            <v>0</v>
          </cell>
          <cell r="L16306" t="str">
            <v>EA</v>
          </cell>
        </row>
        <row r="16307">
          <cell r="A16307" t="str">
            <v>FST-0396</v>
          </cell>
          <cell r="B16307" t="str">
            <v>M16-2 HH BOLT X 65 MM SS 304</v>
          </cell>
          <cell r="C16307">
            <v>28</v>
          </cell>
          <cell r="D16307">
            <v>0</v>
          </cell>
          <cell r="E16307">
            <v>0</v>
          </cell>
          <cell r="K16307">
            <v>0</v>
          </cell>
          <cell r="L16307" t="str">
            <v>EA</v>
          </cell>
        </row>
        <row r="16308">
          <cell r="A16308" t="str">
            <v>FST-0397</v>
          </cell>
          <cell r="B16308" t="str">
            <v>1/2-13 NC ALL THREAD 18" LG=457mm SS304</v>
          </cell>
          <cell r="C16308">
            <v>130</v>
          </cell>
          <cell r="D16308">
            <v>0</v>
          </cell>
          <cell r="E16308">
            <v>0</v>
          </cell>
          <cell r="K16308">
            <v>7</v>
          </cell>
          <cell r="L16308" t="str">
            <v>EA</v>
          </cell>
        </row>
        <row r="16309">
          <cell r="A16309" t="str">
            <v>FST-0398</v>
          </cell>
          <cell r="B16309" t="str">
            <v>1/2-12 NC HEX NUT, 18-8 SS</v>
          </cell>
          <cell r="C16309">
            <v>0</v>
          </cell>
          <cell r="D16309">
            <v>0</v>
          </cell>
          <cell r="E16309">
            <v>0</v>
          </cell>
          <cell r="K16309">
            <v>0</v>
          </cell>
          <cell r="L16309" t="str">
            <v>EA</v>
          </cell>
        </row>
        <row r="16310">
          <cell r="A16310" t="str">
            <v>FST-0399</v>
          </cell>
          <cell r="B16310" t="str">
            <v>WASHER, Plated OD32mm.x ID17mm.x 6mm.Thk</v>
          </cell>
          <cell r="C16310">
            <v>10</v>
          </cell>
          <cell r="D16310">
            <v>0</v>
          </cell>
          <cell r="E16310">
            <v>0</v>
          </cell>
          <cell r="K16310">
            <v>7</v>
          </cell>
          <cell r="L16310" t="str">
            <v>EA</v>
          </cell>
        </row>
        <row r="16311">
          <cell r="A16311" t="str">
            <v>FST-0400</v>
          </cell>
          <cell r="B16311" t="str">
            <v>HEX SOCKET M10x1.5   75 LG SUS 304</v>
          </cell>
          <cell r="C16311">
            <v>0</v>
          </cell>
          <cell r="D16311">
            <v>0</v>
          </cell>
          <cell r="E16311">
            <v>0</v>
          </cell>
          <cell r="K16311">
            <v>0</v>
          </cell>
          <cell r="L16311" t="str">
            <v>EA</v>
          </cell>
        </row>
        <row r="16312">
          <cell r="A16312" t="str">
            <v>FST-0401</v>
          </cell>
          <cell r="B16312" t="str">
            <v>HEX SOCKET M10x1.5   65 LG SUS 304</v>
          </cell>
          <cell r="C16312">
            <v>0</v>
          </cell>
          <cell r="D16312">
            <v>0</v>
          </cell>
          <cell r="E16312">
            <v>0</v>
          </cell>
          <cell r="K16312">
            <v>0</v>
          </cell>
          <cell r="L16312" t="str">
            <v>EA</v>
          </cell>
        </row>
        <row r="16313">
          <cell r="A16313" t="str">
            <v>FST-0402</v>
          </cell>
          <cell r="B16313" t="str">
            <v>M16-2 HH BOLT 95 mm LG  SS 304</v>
          </cell>
          <cell r="C16313">
            <v>0</v>
          </cell>
          <cell r="D16313">
            <v>0</v>
          </cell>
          <cell r="E16313">
            <v>0</v>
          </cell>
          <cell r="K16313">
            <v>0</v>
          </cell>
          <cell r="L16313" t="str">
            <v>EA</v>
          </cell>
        </row>
        <row r="16314">
          <cell r="A16314" t="str">
            <v>FST-0403</v>
          </cell>
          <cell r="B16314" t="str">
            <v>M16-2 HH BOLT 50 mm LG  SS 304</v>
          </cell>
          <cell r="C16314">
            <v>0</v>
          </cell>
          <cell r="D16314">
            <v>0</v>
          </cell>
          <cell r="E16314">
            <v>0</v>
          </cell>
          <cell r="K16314">
            <v>0</v>
          </cell>
          <cell r="L16314" t="str">
            <v>EA</v>
          </cell>
        </row>
        <row r="16315">
          <cell r="A16315" t="str">
            <v>FST-0404</v>
          </cell>
          <cell r="B16315" t="str">
            <v>M16-2.0 SINK TAPER HEAD x 50mmLG (8.8)</v>
          </cell>
          <cell r="C16315">
            <v>0</v>
          </cell>
          <cell r="D16315">
            <v>0</v>
          </cell>
          <cell r="E16315">
            <v>0</v>
          </cell>
          <cell r="K16315">
            <v>0</v>
          </cell>
          <cell r="L16315" t="str">
            <v>EA</v>
          </cell>
        </row>
        <row r="16316">
          <cell r="A16316" t="str">
            <v>FST-0405</v>
          </cell>
          <cell r="B16316" t="str">
            <v>M16-2.0 SINK TAPER HEAD x 110mmLG</v>
          </cell>
          <cell r="C16316">
            <v>0</v>
          </cell>
          <cell r="D16316">
            <v>0</v>
          </cell>
          <cell r="E16316">
            <v>0</v>
          </cell>
          <cell r="K16316">
            <v>7</v>
          </cell>
          <cell r="L16316" t="str">
            <v>EA</v>
          </cell>
        </row>
        <row r="16317">
          <cell r="A16317" t="str">
            <v>FST-0406</v>
          </cell>
          <cell r="B16317" t="str">
            <v>STUD SS M10x1.5  ,90mm LONG</v>
          </cell>
          <cell r="C16317">
            <v>34</v>
          </cell>
          <cell r="D16317">
            <v>0</v>
          </cell>
          <cell r="E16317">
            <v>0</v>
          </cell>
          <cell r="K16317">
            <v>7</v>
          </cell>
          <cell r="L16317" t="str">
            <v>EA</v>
          </cell>
        </row>
        <row r="16318">
          <cell r="A16318" t="str">
            <v>FST-0407</v>
          </cell>
          <cell r="B16318" t="str">
            <v>STUD SS M10x1.5  ,100mm LONG</v>
          </cell>
          <cell r="C16318">
            <v>38</v>
          </cell>
          <cell r="D16318">
            <v>40</v>
          </cell>
          <cell r="E16318">
            <v>0</v>
          </cell>
          <cell r="K16318">
            <v>7</v>
          </cell>
          <cell r="L16318" t="str">
            <v>EA</v>
          </cell>
        </row>
        <row r="16319">
          <cell r="A16319" t="str">
            <v>FST-0408</v>
          </cell>
          <cell r="B16319" t="str">
            <v>STUD SS M10x1.5  ,140mm LONG</v>
          </cell>
          <cell r="C16319">
            <v>0</v>
          </cell>
          <cell r="D16319">
            <v>0</v>
          </cell>
          <cell r="E16319">
            <v>0</v>
          </cell>
          <cell r="K16319">
            <v>0</v>
          </cell>
          <cell r="L16319" t="str">
            <v>EA</v>
          </cell>
        </row>
        <row r="16320">
          <cell r="A16320" t="str">
            <v>FST-0409</v>
          </cell>
          <cell r="B16320" t="str">
            <v>NUT SERT M6  CSK # E0018</v>
          </cell>
          <cell r="C16320">
            <v>2.2999999999999998</v>
          </cell>
          <cell r="D16320">
            <v>0</v>
          </cell>
          <cell r="E16320">
            <v>0</v>
          </cell>
          <cell r="K16320">
            <v>30</v>
          </cell>
          <cell r="L16320" t="str">
            <v>EA</v>
          </cell>
        </row>
        <row r="16321">
          <cell r="A16321" t="str">
            <v>FST-0410</v>
          </cell>
          <cell r="B16321" t="str">
            <v>NUT SERT M6  LF # E0010</v>
          </cell>
          <cell r="C16321">
            <v>3.5</v>
          </cell>
          <cell r="D16321">
            <v>0</v>
          </cell>
          <cell r="E16321">
            <v>0</v>
          </cell>
          <cell r="K16321">
            <v>30</v>
          </cell>
          <cell r="L16321" t="str">
            <v>EA</v>
          </cell>
        </row>
        <row r="16322">
          <cell r="A16322" t="str">
            <v>FST-0411</v>
          </cell>
          <cell r="B16322" t="str">
            <v>NUT SERT M6  ALU # E0019</v>
          </cell>
          <cell r="C16322">
            <v>2.2999999999999998</v>
          </cell>
          <cell r="D16322">
            <v>0</v>
          </cell>
          <cell r="E16322">
            <v>0</v>
          </cell>
          <cell r="K16322">
            <v>30</v>
          </cell>
          <cell r="L16322" t="str">
            <v>EA</v>
          </cell>
        </row>
        <row r="16323">
          <cell r="A16323" t="str">
            <v>FST-0412</v>
          </cell>
          <cell r="B16323" t="str">
            <v>NUT SERT M6  HA SM6 # E0017</v>
          </cell>
          <cell r="C16323">
            <v>2.6</v>
          </cell>
          <cell r="D16323">
            <v>0</v>
          </cell>
          <cell r="E16323">
            <v>0</v>
          </cell>
          <cell r="K16323">
            <v>30</v>
          </cell>
          <cell r="L16323" t="str">
            <v>EA</v>
          </cell>
        </row>
        <row r="16324">
          <cell r="A16324" t="str">
            <v>FST-0413</v>
          </cell>
          <cell r="B16324" t="str">
            <v>NUT SERT M4 CSK # E0003</v>
          </cell>
          <cell r="C16324">
            <v>2</v>
          </cell>
          <cell r="D16324">
            <v>0</v>
          </cell>
          <cell r="E16324">
            <v>0</v>
          </cell>
          <cell r="K16324">
            <v>30</v>
          </cell>
          <cell r="L16324" t="str">
            <v>EA</v>
          </cell>
        </row>
        <row r="16325">
          <cell r="A16325" t="str">
            <v>FST-0414</v>
          </cell>
          <cell r="B16325" t="str">
            <v>3/8" HH BOLT x 3/4" LG. SS</v>
          </cell>
          <cell r="C16325">
            <v>0</v>
          </cell>
          <cell r="D16325">
            <v>0</v>
          </cell>
          <cell r="E16325">
            <v>0</v>
          </cell>
          <cell r="K16325">
            <v>0</v>
          </cell>
          <cell r="L16325" t="str">
            <v>EA</v>
          </cell>
        </row>
        <row r="16326">
          <cell r="A16326" t="str">
            <v>FST-0415</v>
          </cell>
          <cell r="B16326" t="str">
            <v>M10-1.5 SINK TAPER HEAD x 25mmLG BLACK</v>
          </cell>
          <cell r="C16326">
            <v>0</v>
          </cell>
          <cell r="D16326">
            <v>0</v>
          </cell>
          <cell r="E16326">
            <v>0</v>
          </cell>
          <cell r="K16326">
            <v>0</v>
          </cell>
          <cell r="L16326" t="str">
            <v>EA</v>
          </cell>
        </row>
        <row r="16327">
          <cell r="A16327" t="str">
            <v>FST-0416</v>
          </cell>
          <cell r="B16327" t="str">
            <v>M10-1.5 SINK TAPER HEAD x 25mmLG  SS 304</v>
          </cell>
          <cell r="C16327">
            <v>13</v>
          </cell>
          <cell r="D16327">
            <v>0</v>
          </cell>
          <cell r="E16327">
            <v>0</v>
          </cell>
          <cell r="K16327">
            <v>7</v>
          </cell>
          <cell r="L16327" t="str">
            <v>EA</v>
          </cell>
        </row>
        <row r="16328">
          <cell r="A16328" t="str">
            <v>FST-0417</v>
          </cell>
          <cell r="B16328" t="str">
            <v>1/4"-20x 3/4" LG HEX SOCKET  SUS 304</v>
          </cell>
          <cell r="C16328">
            <v>0</v>
          </cell>
          <cell r="D16328">
            <v>0</v>
          </cell>
          <cell r="E16328">
            <v>0</v>
          </cell>
          <cell r="K16328">
            <v>0</v>
          </cell>
          <cell r="L16328" t="str">
            <v>EA</v>
          </cell>
        </row>
        <row r="16329">
          <cell r="A16329" t="str">
            <v>FST-0418</v>
          </cell>
          <cell r="B16329" t="str">
            <v>3/8" HH BOLT X 5"LG. GRADE 8.8</v>
          </cell>
          <cell r="C16329">
            <v>0</v>
          </cell>
          <cell r="D16329">
            <v>0</v>
          </cell>
          <cell r="E16329">
            <v>0</v>
          </cell>
          <cell r="K16329">
            <v>0</v>
          </cell>
          <cell r="L16329" t="str">
            <v>EA</v>
          </cell>
        </row>
        <row r="16330">
          <cell r="A16330" t="str">
            <v>FST-0419</v>
          </cell>
          <cell r="B16330" t="str">
            <v>5/16" HEX SOCKET  BOLT   1" LG</v>
          </cell>
          <cell r="C16330">
            <v>0</v>
          </cell>
          <cell r="D16330">
            <v>0</v>
          </cell>
          <cell r="E16330">
            <v>0</v>
          </cell>
          <cell r="K16330">
            <v>0</v>
          </cell>
          <cell r="L16330" t="str">
            <v>EA</v>
          </cell>
        </row>
        <row r="16331">
          <cell r="A16331" t="str">
            <v>FST-0420</v>
          </cell>
          <cell r="B16331" t="str">
            <v>5/16" WASHER SPRINR</v>
          </cell>
          <cell r="C16331">
            <v>0</v>
          </cell>
          <cell r="D16331">
            <v>0</v>
          </cell>
          <cell r="E16331">
            <v>0</v>
          </cell>
          <cell r="K16331">
            <v>0</v>
          </cell>
          <cell r="L16331" t="str">
            <v>EA</v>
          </cell>
        </row>
        <row r="16332">
          <cell r="A16332" t="str">
            <v>FST-0421</v>
          </cell>
          <cell r="B16332" t="str">
            <v>M18-2.5 HH BOLT X 45 MM  304 SS</v>
          </cell>
          <cell r="C16332">
            <v>0</v>
          </cell>
          <cell r="D16332">
            <v>0</v>
          </cell>
          <cell r="E16332">
            <v>0</v>
          </cell>
          <cell r="K16332">
            <v>0</v>
          </cell>
          <cell r="L16332" t="str">
            <v>EA</v>
          </cell>
        </row>
        <row r="16333">
          <cell r="A16333" t="str">
            <v>FST-0422</v>
          </cell>
          <cell r="B16333" t="str">
            <v>M4 JP BOLT x 20mmLG + NUT FEMALE SS304</v>
          </cell>
          <cell r="C16333">
            <v>0.7</v>
          </cell>
          <cell r="D16333">
            <v>0</v>
          </cell>
          <cell r="E16333">
            <v>0</v>
          </cell>
          <cell r="K16333">
            <v>7</v>
          </cell>
          <cell r="L16333" t="str">
            <v>EA</v>
          </cell>
        </row>
        <row r="16334">
          <cell r="A16334" t="str">
            <v>FST-0423</v>
          </cell>
          <cell r="B16334" t="str">
            <v>M4 JP BOLT x 35mmLG + NUT FEMALE SS304</v>
          </cell>
          <cell r="C16334">
            <v>1.5</v>
          </cell>
          <cell r="D16334">
            <v>0</v>
          </cell>
          <cell r="E16334">
            <v>0</v>
          </cell>
          <cell r="K16334">
            <v>7</v>
          </cell>
          <cell r="L16334" t="str">
            <v>EA</v>
          </cell>
        </row>
        <row r="16335">
          <cell r="A16335" t="str">
            <v>FST-0424</v>
          </cell>
          <cell r="B16335" t="str">
            <v>1/4-20 NC  NUT</v>
          </cell>
          <cell r="C16335">
            <v>0</v>
          </cell>
          <cell r="D16335">
            <v>0</v>
          </cell>
          <cell r="E16335">
            <v>0</v>
          </cell>
          <cell r="K16335">
            <v>0</v>
          </cell>
          <cell r="L16335" t="str">
            <v>EA</v>
          </cell>
        </row>
        <row r="16336">
          <cell r="A16336" t="str">
            <v>FST-0425</v>
          </cell>
          <cell r="B16336" t="str">
            <v>M4 JP BOLT x 50mmLG SS</v>
          </cell>
          <cell r="C16336">
            <v>2.2400000000000002</v>
          </cell>
          <cell r="D16336">
            <v>1000</v>
          </cell>
          <cell r="E16336">
            <v>0</v>
          </cell>
          <cell r="K16336">
            <v>7</v>
          </cell>
          <cell r="L16336" t="str">
            <v>EA</v>
          </cell>
        </row>
        <row r="16337">
          <cell r="A16337" t="str">
            <v>FST-0426</v>
          </cell>
          <cell r="B16337" t="str">
            <v>5/16" WASHER SPRINR SS</v>
          </cell>
          <cell r="C16337">
            <v>1</v>
          </cell>
          <cell r="D16337">
            <v>50</v>
          </cell>
          <cell r="E16337">
            <v>0</v>
          </cell>
          <cell r="K16337">
            <v>7</v>
          </cell>
          <cell r="L16337" t="str">
            <v>EA</v>
          </cell>
        </row>
        <row r="16338">
          <cell r="A16338" t="str">
            <v>FST-0427</v>
          </cell>
          <cell r="B16338" t="str">
            <v>M10-1.5 BOLT x 60 LG SS (HALF THREAD)</v>
          </cell>
          <cell r="C16338">
            <v>11</v>
          </cell>
          <cell r="D16338">
            <v>305</v>
          </cell>
          <cell r="E16338">
            <v>0</v>
          </cell>
          <cell r="K16338">
            <v>7</v>
          </cell>
          <cell r="L16338" t="str">
            <v>EA</v>
          </cell>
        </row>
        <row r="16339">
          <cell r="A16339" t="str">
            <v>FST-0428</v>
          </cell>
          <cell r="B16339" t="str">
            <v>M16-2.00 HH BOLTx85 mm. (G8.8) ZP (HALF)</v>
          </cell>
          <cell r="C16339">
            <v>13.6</v>
          </cell>
          <cell r="D16339">
            <v>0</v>
          </cell>
          <cell r="E16339">
            <v>0</v>
          </cell>
          <cell r="K16339">
            <v>7</v>
          </cell>
          <cell r="L16339" t="str">
            <v>EA</v>
          </cell>
        </row>
        <row r="16340">
          <cell r="A16340" t="str">
            <v>FST-0429</v>
          </cell>
          <cell r="B16340" t="str">
            <v>M14-2.00 HH BOLTx90 mm. (G8.8) ZP (HALF)</v>
          </cell>
          <cell r="C16340">
            <v>0</v>
          </cell>
          <cell r="D16340">
            <v>0</v>
          </cell>
          <cell r="E16340">
            <v>0</v>
          </cell>
          <cell r="K16340">
            <v>0</v>
          </cell>
          <cell r="L16340" t="str">
            <v>EA</v>
          </cell>
        </row>
        <row r="16341">
          <cell r="A16341" t="str">
            <v>FST-0430</v>
          </cell>
          <cell r="B16341" t="str">
            <v>BOLT HEX HEAD 5/16-18NC HHx1" LG SS</v>
          </cell>
          <cell r="C16341">
            <v>0</v>
          </cell>
          <cell r="D16341">
            <v>0</v>
          </cell>
          <cell r="E16341">
            <v>0</v>
          </cell>
          <cell r="K16341">
            <v>0</v>
          </cell>
          <cell r="L16341" t="str">
            <v>EA</v>
          </cell>
        </row>
        <row r="16342">
          <cell r="A16342" t="str">
            <v>FST-0431</v>
          </cell>
          <cell r="B16342" t="str">
            <v>FLATHEAD SOCKET SCREW 5/16-18NC HHx1" SS</v>
          </cell>
          <cell r="C16342">
            <v>0</v>
          </cell>
          <cell r="D16342">
            <v>0</v>
          </cell>
          <cell r="E16342">
            <v>0</v>
          </cell>
          <cell r="K16342">
            <v>0</v>
          </cell>
          <cell r="L16342" t="str">
            <v>EA</v>
          </cell>
        </row>
        <row r="16343">
          <cell r="A16343" t="str">
            <v>FST-0432</v>
          </cell>
          <cell r="B16343" t="str">
            <v>M16x2.0 SINK HEAD TAPERx80mm. LG (8.8)</v>
          </cell>
          <cell r="C16343">
            <v>0</v>
          </cell>
          <cell r="D16343">
            <v>0</v>
          </cell>
          <cell r="E16343">
            <v>0</v>
          </cell>
          <cell r="K16343">
            <v>0</v>
          </cell>
          <cell r="L16343" t="str">
            <v>EA</v>
          </cell>
        </row>
        <row r="16344">
          <cell r="A16344" t="str">
            <v>FST-0433</v>
          </cell>
          <cell r="B16344" t="str">
            <v>M16-2.00 HH BOLTx45mm. LG (G12.9) PLATED</v>
          </cell>
          <cell r="C16344">
            <v>0</v>
          </cell>
          <cell r="D16344">
            <v>0</v>
          </cell>
          <cell r="E16344">
            <v>0</v>
          </cell>
          <cell r="K16344">
            <v>0</v>
          </cell>
          <cell r="L16344" t="str">
            <v>EA</v>
          </cell>
        </row>
        <row r="16345">
          <cell r="A16345" t="str">
            <v>FST-0434</v>
          </cell>
          <cell r="B16345" t="str">
            <v>M16-2.00 HH BOLTx55mm. LG (G12.9) PLATED</v>
          </cell>
          <cell r="C16345">
            <v>0</v>
          </cell>
          <cell r="D16345">
            <v>0</v>
          </cell>
          <cell r="E16345">
            <v>0</v>
          </cell>
          <cell r="K16345">
            <v>0</v>
          </cell>
          <cell r="L16345" t="str">
            <v>EA</v>
          </cell>
        </row>
        <row r="16346">
          <cell r="A16346" t="str">
            <v>FST-0435</v>
          </cell>
          <cell r="B16346" t="str">
            <v>M16-2.00 HH BOLTx65mm. LG (G12.9) PLATED</v>
          </cell>
          <cell r="C16346">
            <v>0</v>
          </cell>
          <cell r="D16346">
            <v>0</v>
          </cell>
          <cell r="E16346">
            <v>0</v>
          </cell>
          <cell r="K16346">
            <v>0</v>
          </cell>
          <cell r="L16346" t="str">
            <v>EA</v>
          </cell>
        </row>
        <row r="16347">
          <cell r="A16347" t="str">
            <v>FST-0436</v>
          </cell>
          <cell r="B16347" t="str">
            <v>M18-2.5 HH BOLTx45mm. LG (G8.8) PLATED</v>
          </cell>
          <cell r="C16347">
            <v>0</v>
          </cell>
          <cell r="D16347">
            <v>0</v>
          </cell>
          <cell r="E16347">
            <v>0</v>
          </cell>
          <cell r="K16347">
            <v>0</v>
          </cell>
          <cell r="L16347" t="str">
            <v>EA</v>
          </cell>
        </row>
        <row r="16348">
          <cell r="A16348" t="str">
            <v>FST-0437</v>
          </cell>
          <cell r="B16348" t="str">
            <v>M18x2.5 HH BOLTx55 mm. LG (G8.8) PLATED</v>
          </cell>
          <cell r="C16348">
            <v>0</v>
          </cell>
          <cell r="D16348">
            <v>0</v>
          </cell>
          <cell r="E16348">
            <v>0</v>
          </cell>
          <cell r="K16348">
            <v>0</v>
          </cell>
          <cell r="L16348" t="str">
            <v>EA</v>
          </cell>
        </row>
        <row r="16349">
          <cell r="A16349" t="str">
            <v>FST-0438</v>
          </cell>
          <cell r="B16349" t="str">
            <v>M18 FLAS WASHER (G8.8) PLATED</v>
          </cell>
          <cell r="C16349">
            <v>0</v>
          </cell>
          <cell r="D16349">
            <v>0</v>
          </cell>
          <cell r="E16349">
            <v>0</v>
          </cell>
          <cell r="K16349">
            <v>0</v>
          </cell>
          <cell r="L16349" t="str">
            <v>EA</v>
          </cell>
        </row>
        <row r="16350">
          <cell r="A16350" t="str">
            <v>FST-0439</v>
          </cell>
          <cell r="B16350" t="str">
            <v>SCEW SUS304 FLAT HEAD M 8x1" JF+</v>
          </cell>
          <cell r="C16350">
            <v>0</v>
          </cell>
          <cell r="D16350">
            <v>0</v>
          </cell>
          <cell r="E16350">
            <v>0</v>
          </cell>
          <cell r="K16350">
            <v>0</v>
          </cell>
          <cell r="L16350" t="str">
            <v>EA</v>
          </cell>
        </row>
        <row r="16351">
          <cell r="A16351" t="str">
            <v>FST-0440</v>
          </cell>
          <cell r="B16351" t="str">
            <v>SCREW SUS304PLAN HEAD M 8x1" JP+</v>
          </cell>
          <cell r="C16351">
            <v>0</v>
          </cell>
          <cell r="D16351">
            <v>0</v>
          </cell>
          <cell r="E16351">
            <v>0</v>
          </cell>
          <cell r="K16351">
            <v>0</v>
          </cell>
          <cell r="L16351" t="str">
            <v>EA</v>
          </cell>
        </row>
        <row r="16352">
          <cell r="A16352" t="str">
            <v>FST-0441</v>
          </cell>
          <cell r="B16352" t="str">
            <v>HEX SOCKET BUTTON HEAD M6-1.0x20 mm. LG</v>
          </cell>
          <cell r="C16352">
            <v>0</v>
          </cell>
          <cell r="D16352">
            <v>0</v>
          </cell>
          <cell r="E16352">
            <v>0</v>
          </cell>
          <cell r="K16352">
            <v>0</v>
          </cell>
          <cell r="L16352" t="str">
            <v>EA</v>
          </cell>
        </row>
        <row r="16353">
          <cell r="A16353" t="str">
            <v>FST-0442</v>
          </cell>
          <cell r="B16353" t="str">
            <v>M6 - 1.00 HEX CAP NUT SUS 304</v>
          </cell>
          <cell r="C16353">
            <v>0</v>
          </cell>
          <cell r="D16353">
            <v>0</v>
          </cell>
          <cell r="E16353">
            <v>0</v>
          </cell>
          <cell r="K16353">
            <v>0</v>
          </cell>
          <cell r="L16353" t="str">
            <v>EA</v>
          </cell>
        </row>
        <row r="16354">
          <cell r="A16354" t="str">
            <v>FST-0443</v>
          </cell>
          <cell r="B16354" t="str">
            <v>M4 JP BOLT x 100mmLG</v>
          </cell>
          <cell r="C16354">
            <v>13.6</v>
          </cell>
          <cell r="D16354">
            <v>0</v>
          </cell>
          <cell r="E16354">
            <v>0</v>
          </cell>
          <cell r="K16354">
            <v>7</v>
          </cell>
          <cell r="L16354" t="str">
            <v>EA</v>
          </cell>
        </row>
        <row r="16355">
          <cell r="A16355" t="str">
            <v>FST-0444</v>
          </cell>
          <cell r="B16355" t="str">
            <v>3/4"-10 HH BOLT x 4"LG. STEEL</v>
          </cell>
          <cell r="C16355">
            <v>0</v>
          </cell>
          <cell r="D16355">
            <v>0</v>
          </cell>
          <cell r="E16355">
            <v>0</v>
          </cell>
          <cell r="K16355">
            <v>0</v>
          </cell>
          <cell r="L16355" t="str">
            <v>EA</v>
          </cell>
        </row>
        <row r="16356">
          <cell r="A16356" t="str">
            <v>FST-0445</v>
          </cell>
          <cell r="B16356" t="str">
            <v>3/4" FLAT WASHER STEEL ZINE PLATED</v>
          </cell>
          <cell r="C16356">
            <v>0</v>
          </cell>
          <cell r="D16356">
            <v>0</v>
          </cell>
          <cell r="E16356">
            <v>0</v>
          </cell>
          <cell r="K16356">
            <v>0</v>
          </cell>
          <cell r="L16356" t="str">
            <v>EA</v>
          </cell>
        </row>
        <row r="16357">
          <cell r="A16357" t="str">
            <v>FST-0446</v>
          </cell>
          <cell r="B16357" t="str">
            <v>M16-2.00 HH BOLTS X 80 MM LG (G8.8) ZP</v>
          </cell>
          <cell r="C16357">
            <v>15</v>
          </cell>
          <cell r="D16357">
            <v>0</v>
          </cell>
          <cell r="E16357">
            <v>0</v>
          </cell>
          <cell r="K16357">
            <v>7</v>
          </cell>
          <cell r="L16357" t="str">
            <v>EA</v>
          </cell>
        </row>
        <row r="16358">
          <cell r="A16358" t="str">
            <v>FST-0447</v>
          </cell>
          <cell r="B16358" t="str">
            <v>M16-2.00 HH BOLT X120 LG,(G8.8), ZP</v>
          </cell>
          <cell r="C16358">
            <v>19</v>
          </cell>
          <cell r="D16358">
            <v>0</v>
          </cell>
          <cell r="E16358">
            <v>0</v>
          </cell>
          <cell r="K16358">
            <v>7</v>
          </cell>
          <cell r="L16358" t="str">
            <v>EA</v>
          </cell>
        </row>
        <row r="16359">
          <cell r="A16359" t="str">
            <v>FST-0448</v>
          </cell>
          <cell r="B16359" t="str">
            <v>WASHER STEEL OD52 ID30 THICKNESS 4 MM</v>
          </cell>
          <cell r="C16359">
            <v>20</v>
          </cell>
          <cell r="D16359">
            <v>0</v>
          </cell>
          <cell r="E16359">
            <v>0</v>
          </cell>
          <cell r="K16359">
            <v>7</v>
          </cell>
          <cell r="L16359" t="str">
            <v>EA</v>
          </cell>
        </row>
        <row r="16360">
          <cell r="A16360" t="str">
            <v>FST-0449</v>
          </cell>
          <cell r="B16360" t="str">
            <v>M12x1.75 BOLTG8.8 70-30 LG-TH ZINC PLATE</v>
          </cell>
          <cell r="C16360">
            <v>6.51</v>
          </cell>
          <cell r="D16360">
            <v>0</v>
          </cell>
          <cell r="E16360">
            <v>0</v>
          </cell>
          <cell r="K16360">
            <v>7</v>
          </cell>
          <cell r="L16360" t="str">
            <v>EA</v>
          </cell>
        </row>
        <row r="16361">
          <cell r="A16361" t="str">
            <v>FST-0450</v>
          </cell>
          <cell r="B16361" t="str">
            <v>NYLOCK NUT M12 GRADE8 ZINC PLATE</v>
          </cell>
          <cell r="C16361">
            <v>3.79</v>
          </cell>
          <cell r="D16361">
            <v>0</v>
          </cell>
          <cell r="E16361">
            <v>0</v>
          </cell>
          <cell r="K16361">
            <v>7</v>
          </cell>
          <cell r="L16361" t="str">
            <v>EA</v>
          </cell>
        </row>
        <row r="16362">
          <cell r="A16362" t="str">
            <v>FST-0451</v>
          </cell>
          <cell r="B16362" t="str">
            <v>WASHER M12 ZINC PLATE</v>
          </cell>
          <cell r="C16362">
            <v>0.35</v>
          </cell>
          <cell r="D16362">
            <v>0</v>
          </cell>
          <cell r="E16362">
            <v>0</v>
          </cell>
          <cell r="K16362">
            <v>7</v>
          </cell>
          <cell r="L16362" t="str">
            <v>EA</v>
          </cell>
        </row>
        <row r="16363">
          <cell r="A16363" t="str">
            <v>FST-0452</v>
          </cell>
          <cell r="B16363" t="str">
            <v>M12 X 1.75 BOLT G8.8 40 LG ZINC PLATE</v>
          </cell>
          <cell r="C16363">
            <v>2.3199999999999998</v>
          </cell>
          <cell r="D16363">
            <v>0</v>
          </cell>
          <cell r="E16363">
            <v>0</v>
          </cell>
          <cell r="K16363">
            <v>7</v>
          </cell>
          <cell r="L16363" t="str">
            <v>EA</v>
          </cell>
        </row>
        <row r="16364">
          <cell r="A16364" t="str">
            <v>FST-0453</v>
          </cell>
          <cell r="B16364" t="str">
            <v>M12 X 1.75 BOLT 70LG-35TH  A2-70 SS304</v>
          </cell>
          <cell r="C16364">
            <v>17</v>
          </cell>
          <cell r="D16364">
            <v>1038</v>
          </cell>
          <cell r="E16364">
            <v>0</v>
          </cell>
          <cell r="K16364">
            <v>7</v>
          </cell>
          <cell r="L16364" t="str">
            <v>EA</v>
          </cell>
        </row>
        <row r="16365">
          <cell r="A16365" t="str">
            <v>FST-0454</v>
          </cell>
          <cell r="B16365" t="str">
            <v>M16-2.0 SINK TAPER HEAD x 120mmLG G8.8</v>
          </cell>
          <cell r="C16365">
            <v>0</v>
          </cell>
          <cell r="D16365">
            <v>0</v>
          </cell>
          <cell r="E16365">
            <v>0</v>
          </cell>
          <cell r="K16365">
            <v>0</v>
          </cell>
          <cell r="L16365" t="str">
            <v>EA</v>
          </cell>
        </row>
        <row r="16366">
          <cell r="A16366" t="str">
            <v>FST-0455</v>
          </cell>
          <cell r="B16366" t="str">
            <v>M10 x 1.25 HH BOLT SS x 35 LG(THREAD)</v>
          </cell>
          <cell r="C16366">
            <v>40</v>
          </cell>
          <cell r="D16366">
            <v>0</v>
          </cell>
          <cell r="E16366">
            <v>0</v>
          </cell>
          <cell r="K16366">
            <v>7</v>
          </cell>
          <cell r="L16366" t="str">
            <v>EA</v>
          </cell>
        </row>
        <row r="16367">
          <cell r="A16367" t="str">
            <v>FST-0456</v>
          </cell>
          <cell r="B16367" t="str">
            <v>M8 SPRING WASHER SS</v>
          </cell>
          <cell r="C16367">
            <v>0.65</v>
          </cell>
          <cell r="D16367">
            <v>0</v>
          </cell>
          <cell r="E16367">
            <v>0</v>
          </cell>
          <cell r="K16367">
            <v>7</v>
          </cell>
          <cell r="L16367" t="str">
            <v>EA</v>
          </cell>
        </row>
        <row r="16368">
          <cell r="A16368" t="str">
            <v>FST-0457</v>
          </cell>
          <cell r="B16368" t="str">
            <v>M16-2.0HH BOLTx60mm LG,GRADE 8.8 ZP/HALF</v>
          </cell>
          <cell r="C16368">
            <v>21</v>
          </cell>
          <cell r="D16368">
            <v>224</v>
          </cell>
          <cell r="E16368">
            <v>0</v>
          </cell>
          <cell r="K16368">
            <v>7</v>
          </cell>
          <cell r="L16368" t="str">
            <v>EA</v>
          </cell>
        </row>
        <row r="16369">
          <cell r="A16369" t="str">
            <v>FST-0458</v>
          </cell>
          <cell r="B16369" t="str">
            <v>M16X2 BOLT TAPER HEAD 80 LG 10.9</v>
          </cell>
          <cell r="C16369">
            <v>40</v>
          </cell>
          <cell r="D16369">
            <v>0</v>
          </cell>
          <cell r="E16369">
            <v>0</v>
          </cell>
          <cell r="K16369">
            <v>7</v>
          </cell>
          <cell r="L16369" t="str">
            <v>EA</v>
          </cell>
        </row>
        <row r="16370">
          <cell r="A16370" t="str">
            <v>FST-0459</v>
          </cell>
          <cell r="B16370" t="str">
            <v>M16 X 2 CONE LOCK NUT ZP CLASS 8</v>
          </cell>
          <cell r="C16370">
            <v>40.897930000000002</v>
          </cell>
          <cell r="D16370">
            <v>0</v>
          </cell>
          <cell r="E16370">
            <v>0</v>
          </cell>
          <cell r="K16370">
            <v>30</v>
          </cell>
          <cell r="L16370" t="str">
            <v>EA</v>
          </cell>
        </row>
        <row r="16371">
          <cell r="A16371" t="str">
            <v>FST-0460</v>
          </cell>
          <cell r="B16371" t="str">
            <v>M16 HI-TEN FLAT WASHER EP</v>
          </cell>
          <cell r="C16371">
            <v>3.8</v>
          </cell>
          <cell r="D16371">
            <v>0</v>
          </cell>
          <cell r="E16371">
            <v>0</v>
          </cell>
          <cell r="K16371">
            <v>7</v>
          </cell>
          <cell r="L16371" t="str">
            <v>EA</v>
          </cell>
        </row>
        <row r="16372">
          <cell r="A16372" t="str">
            <v>FST-0461</v>
          </cell>
          <cell r="B16372" t="str">
            <v>M16 X 2 HH BOLT 100LG-50TH 8.8 ZINC PL</v>
          </cell>
          <cell r="C16372">
            <v>0</v>
          </cell>
          <cell r="D16372">
            <v>0</v>
          </cell>
          <cell r="E16372">
            <v>0</v>
          </cell>
          <cell r="K16372">
            <v>0</v>
          </cell>
          <cell r="L16372" t="str">
            <v>EA</v>
          </cell>
        </row>
        <row r="16373">
          <cell r="A16373" t="str">
            <v>FST-0462</v>
          </cell>
          <cell r="B16373" t="str">
            <v>NYLOCK NUT M16 (G10. 9) PLATED</v>
          </cell>
          <cell r="C16373">
            <v>0</v>
          </cell>
          <cell r="D16373">
            <v>0</v>
          </cell>
          <cell r="E16373">
            <v>0</v>
          </cell>
          <cell r="K16373">
            <v>0</v>
          </cell>
          <cell r="L16373" t="str">
            <v>EA</v>
          </cell>
        </row>
        <row r="16374">
          <cell r="A16374" t="str">
            <v>FST-0463</v>
          </cell>
          <cell r="B16374" t="str">
            <v>1/4"-20x32mm.LG SS304 FLAT HEAD SCREW</v>
          </cell>
          <cell r="C16374">
            <v>7.2</v>
          </cell>
          <cell r="D16374">
            <v>0</v>
          </cell>
          <cell r="E16374">
            <v>0</v>
          </cell>
          <cell r="K16374">
            <v>7</v>
          </cell>
          <cell r="L16374" t="str">
            <v>EA</v>
          </cell>
        </row>
        <row r="16375">
          <cell r="A16375" t="str">
            <v>FST-0464</v>
          </cell>
          <cell r="B16375" t="str">
            <v>M6-1.0x20 SINK ROUND HEAD SS304</v>
          </cell>
          <cell r="C16375">
            <v>0</v>
          </cell>
          <cell r="D16375">
            <v>0</v>
          </cell>
          <cell r="E16375">
            <v>0</v>
          </cell>
          <cell r="K16375">
            <v>0</v>
          </cell>
          <cell r="L16375" t="str">
            <v>EA</v>
          </cell>
        </row>
        <row r="16376">
          <cell r="A16376" t="str">
            <v>FST-0465</v>
          </cell>
          <cell r="B16376" t="str">
            <v>SCREW FLAT HEAD CIVACON#H20017M</v>
          </cell>
          <cell r="C16376">
            <v>0</v>
          </cell>
          <cell r="D16376">
            <v>0</v>
          </cell>
          <cell r="E16376">
            <v>0</v>
          </cell>
          <cell r="K16376">
            <v>0</v>
          </cell>
          <cell r="L16376" t="str">
            <v>EA</v>
          </cell>
        </row>
        <row r="16377">
          <cell r="A16377" t="str">
            <v>FST-0466</v>
          </cell>
          <cell r="B16377" t="str">
            <v>M6 X 1 BUTTON HEAD SOCKET 25mm LG. SS</v>
          </cell>
          <cell r="C16377">
            <v>4.9000000000000004</v>
          </cell>
          <cell r="D16377">
            <v>0</v>
          </cell>
          <cell r="E16377">
            <v>0</v>
          </cell>
          <cell r="K16377">
            <v>7</v>
          </cell>
          <cell r="L16377" t="str">
            <v>EA</v>
          </cell>
        </row>
        <row r="16378">
          <cell r="A16378" t="str">
            <v>FST-0467</v>
          </cell>
          <cell r="B16378" t="str">
            <v>M16X2 BOLT TAPER HEAD 70 LG 10.9</v>
          </cell>
          <cell r="C16378">
            <v>28</v>
          </cell>
          <cell r="D16378">
            <v>0</v>
          </cell>
          <cell r="E16378">
            <v>0</v>
          </cell>
          <cell r="K16378">
            <v>7</v>
          </cell>
          <cell r="L16378" t="str">
            <v>EA</v>
          </cell>
        </row>
        <row r="16379">
          <cell r="A16379" t="str">
            <v>FST-0468</v>
          </cell>
          <cell r="B16379" t="str">
            <v>M16X2 BOLT TAPER HEAD 60 LG 10.9</v>
          </cell>
          <cell r="C16379">
            <v>18</v>
          </cell>
          <cell r="D16379">
            <v>0</v>
          </cell>
          <cell r="K16379">
            <v>7</v>
          </cell>
          <cell r="L16379" t="str">
            <v>EA</v>
          </cell>
        </row>
        <row r="16380">
          <cell r="A16380" t="str">
            <v>FST-0469</v>
          </cell>
          <cell r="B16380" t="str">
            <v>M10-1.5 BOTTON HEAD SOCKET x 35mm LG. SS</v>
          </cell>
          <cell r="C16380">
            <v>15</v>
          </cell>
          <cell r="D16380">
            <v>0</v>
          </cell>
          <cell r="E16380">
            <v>0</v>
          </cell>
          <cell r="K16380">
            <v>7</v>
          </cell>
          <cell r="L16380" t="str">
            <v>EA</v>
          </cell>
        </row>
        <row r="16381">
          <cell r="A16381" t="str">
            <v>FST-0470</v>
          </cell>
          <cell r="B16381" t="str">
            <v>M16-2.0  BOLT x 55mm TAPER HEAD G10.9</v>
          </cell>
          <cell r="C16381">
            <v>16</v>
          </cell>
          <cell r="D16381">
            <v>0</v>
          </cell>
          <cell r="E16381">
            <v>0</v>
          </cell>
          <cell r="K16381">
            <v>7</v>
          </cell>
          <cell r="L16381" t="str">
            <v>EA</v>
          </cell>
        </row>
        <row r="16382">
          <cell r="A16382" t="str">
            <v>FST-0471</v>
          </cell>
          <cell r="B16382" t="str">
            <v>M12-1.75  CAP SCREW BOLT x 35 LG. SS</v>
          </cell>
          <cell r="C16382">
            <v>25</v>
          </cell>
          <cell r="D16382">
            <v>0</v>
          </cell>
          <cell r="E16382">
            <v>0</v>
          </cell>
          <cell r="K16382">
            <v>7</v>
          </cell>
          <cell r="L16382" t="str">
            <v>EA</v>
          </cell>
        </row>
        <row r="16383">
          <cell r="A16383" t="str">
            <v>FST-0472</v>
          </cell>
          <cell r="B16383" t="str">
            <v>M12x1.5 HH BOLT x 35mmLG GRADE 8.8</v>
          </cell>
          <cell r="C16383">
            <v>4.05</v>
          </cell>
          <cell r="D16383">
            <v>0</v>
          </cell>
          <cell r="E16383">
            <v>0</v>
          </cell>
          <cell r="K16383">
            <v>7</v>
          </cell>
          <cell r="L16383" t="str">
            <v>EA</v>
          </cell>
        </row>
        <row r="16384">
          <cell r="A16384" t="str">
            <v>FST-0473</v>
          </cell>
          <cell r="B16384" t="str">
            <v>M16 FLAT WASHER (G 10.9)  PLATED</v>
          </cell>
          <cell r="C16384">
            <v>0</v>
          </cell>
          <cell r="D16384">
            <v>0</v>
          </cell>
          <cell r="E16384">
            <v>0</v>
          </cell>
          <cell r="K16384">
            <v>7</v>
          </cell>
          <cell r="L16384" t="str">
            <v>EA</v>
          </cell>
        </row>
        <row r="16385">
          <cell r="A16385" t="str">
            <v>FST-0474</v>
          </cell>
          <cell r="B16385" t="str">
            <v>M16 DISC SPRING WASHER (G 10.9) BLACK</v>
          </cell>
          <cell r="C16385">
            <v>0</v>
          </cell>
          <cell r="D16385">
            <v>0</v>
          </cell>
          <cell r="E16385">
            <v>0</v>
          </cell>
          <cell r="K16385">
            <v>7</v>
          </cell>
          <cell r="L16385" t="str">
            <v>EA</v>
          </cell>
        </row>
        <row r="16386">
          <cell r="A16386" t="str">
            <v>FST-0475</v>
          </cell>
          <cell r="B16386" t="str">
            <v>SELF DRILLING SCREW 1" SUS#8X1" JP</v>
          </cell>
          <cell r="C16386">
            <v>1.75</v>
          </cell>
          <cell r="D16386">
            <v>900</v>
          </cell>
          <cell r="E16386">
            <v>0</v>
          </cell>
          <cell r="K16386">
            <v>7</v>
          </cell>
          <cell r="L16386" t="str">
            <v>EA</v>
          </cell>
        </row>
        <row r="16387">
          <cell r="A16387" t="str">
            <v>FST-0476</v>
          </cell>
          <cell r="B16387" t="str">
            <v>M16-2.0 HH BOLTx50mm SAE 10.9 PLATED</v>
          </cell>
          <cell r="C16387">
            <v>19.7</v>
          </cell>
          <cell r="D16387">
            <v>0</v>
          </cell>
          <cell r="E16387">
            <v>0</v>
          </cell>
          <cell r="K16387">
            <v>7</v>
          </cell>
          <cell r="L16387" t="str">
            <v>EA</v>
          </cell>
        </row>
        <row r="16388">
          <cell r="A16388" t="str">
            <v>FST-0477</v>
          </cell>
          <cell r="B16388" t="str">
            <v>NUT SERT  M10 POP # E0014</v>
          </cell>
          <cell r="C16388">
            <v>0</v>
          </cell>
          <cell r="D16388">
            <v>0</v>
          </cell>
          <cell r="E16388">
            <v>0</v>
          </cell>
          <cell r="K16388">
            <v>0</v>
          </cell>
          <cell r="L16388" t="str">
            <v>EA</v>
          </cell>
        </row>
        <row r="16389">
          <cell r="A16389" t="str">
            <v>FST-0478</v>
          </cell>
          <cell r="B16389" t="str">
            <v>M16-2.00 HH BOLT X 70 MM</v>
          </cell>
          <cell r="C16389">
            <v>0</v>
          </cell>
          <cell r="D16389">
            <v>0</v>
          </cell>
          <cell r="E16389">
            <v>0</v>
          </cell>
          <cell r="K16389">
            <v>0</v>
          </cell>
          <cell r="L16389" t="str">
            <v>EA</v>
          </cell>
        </row>
        <row r="16390">
          <cell r="A16390" t="str">
            <v>FST-0479</v>
          </cell>
          <cell r="B16390" t="str">
            <v>M16-2.00 HH BOLT X 85 MM</v>
          </cell>
          <cell r="C16390">
            <v>0</v>
          </cell>
          <cell r="D16390">
            <v>0</v>
          </cell>
          <cell r="E16390">
            <v>0</v>
          </cell>
          <cell r="K16390">
            <v>0</v>
          </cell>
          <cell r="L16390" t="str">
            <v>EA</v>
          </cell>
        </row>
        <row r="16391">
          <cell r="A16391" t="str">
            <v>FST-0480</v>
          </cell>
          <cell r="B16391" t="str">
            <v>M10-1.5 NUTx5.0 MM THK.  SS</v>
          </cell>
          <cell r="C16391">
            <v>2.25</v>
          </cell>
          <cell r="D16391">
            <v>0</v>
          </cell>
          <cell r="E16391">
            <v>0</v>
          </cell>
          <cell r="K16391">
            <v>7</v>
          </cell>
          <cell r="L16391" t="str">
            <v>EA</v>
          </cell>
        </row>
        <row r="16392">
          <cell r="A16392" t="str">
            <v>FST-0481</v>
          </cell>
          <cell r="B16392" t="str">
            <v>M20x2.5 HH BOLTx50 MM LONG.  SS</v>
          </cell>
          <cell r="C16392">
            <v>0</v>
          </cell>
          <cell r="D16392">
            <v>0</v>
          </cell>
          <cell r="E16392">
            <v>0</v>
          </cell>
          <cell r="K16392">
            <v>0</v>
          </cell>
          <cell r="L16392" t="str">
            <v>EA</v>
          </cell>
        </row>
        <row r="16393">
          <cell r="A16393" t="str">
            <v>FST-0482</v>
          </cell>
          <cell r="B16393" t="str">
            <v>M20 FLAT WASHER SS</v>
          </cell>
          <cell r="C16393">
            <v>0</v>
          </cell>
          <cell r="D16393">
            <v>0</v>
          </cell>
          <cell r="E16393">
            <v>0</v>
          </cell>
          <cell r="K16393">
            <v>0</v>
          </cell>
          <cell r="L16393" t="str">
            <v>EA</v>
          </cell>
        </row>
        <row r="16394">
          <cell r="A16394" t="str">
            <v>FST-0483</v>
          </cell>
          <cell r="B16394" t="str">
            <v>M10-1.5x70MM DIN931CLASS A2 SS CAP SCREW</v>
          </cell>
          <cell r="C16394">
            <v>8.3000000000000007</v>
          </cell>
          <cell r="D16394">
            <v>100</v>
          </cell>
          <cell r="E16394">
            <v>0</v>
          </cell>
          <cell r="K16394">
            <v>7</v>
          </cell>
          <cell r="L16394" t="str">
            <v>EA</v>
          </cell>
        </row>
        <row r="16395">
          <cell r="A16395" t="str">
            <v>FST-0484</v>
          </cell>
          <cell r="B16395" t="str">
            <v>M10-1.5x20MM DIN7991CLASS A2 SS FLATHEAD</v>
          </cell>
          <cell r="C16395">
            <v>14.5</v>
          </cell>
          <cell r="D16395">
            <v>0</v>
          </cell>
          <cell r="E16395">
            <v>0</v>
          </cell>
          <cell r="K16395">
            <v>0</v>
          </cell>
          <cell r="L16395" t="str">
            <v>EA</v>
          </cell>
        </row>
        <row r="16396">
          <cell r="A16396" t="str">
            <v>FST-0485</v>
          </cell>
          <cell r="B16396" t="str">
            <v>M8-1.25x65MM DIN933CLASS A2 SS CAP SCREW</v>
          </cell>
          <cell r="C16396">
            <v>6.3</v>
          </cell>
          <cell r="D16396">
            <v>0</v>
          </cell>
          <cell r="E16396">
            <v>0</v>
          </cell>
          <cell r="K16396">
            <v>7</v>
          </cell>
          <cell r="L16396" t="str">
            <v>EA</v>
          </cell>
        </row>
        <row r="16397">
          <cell r="A16397" t="str">
            <v>FST-0486</v>
          </cell>
          <cell r="B16397" t="str">
            <v>M20 x 2.5 HH BOLT8.8 GRDx100 MM LONG.</v>
          </cell>
          <cell r="C16397">
            <v>30</v>
          </cell>
          <cell r="D16397">
            <v>0</v>
          </cell>
          <cell r="E16397">
            <v>0</v>
          </cell>
          <cell r="K16397">
            <v>7</v>
          </cell>
          <cell r="L16397" t="str">
            <v>EA</v>
          </cell>
        </row>
        <row r="16398">
          <cell r="A16398" t="str">
            <v>FST-0487</v>
          </cell>
          <cell r="B16398" t="str">
            <v>M20 x 2.5 NUT 8.8 GRD</v>
          </cell>
          <cell r="C16398">
            <v>10</v>
          </cell>
          <cell r="D16398">
            <v>0</v>
          </cell>
          <cell r="E16398">
            <v>0</v>
          </cell>
          <cell r="K16398">
            <v>7</v>
          </cell>
          <cell r="L16398" t="str">
            <v>EA</v>
          </cell>
        </row>
        <row r="16399">
          <cell r="A16399" t="str">
            <v>FST-0488</v>
          </cell>
          <cell r="B16399" t="str">
            <v>M20 SPRING WASHER</v>
          </cell>
          <cell r="C16399">
            <v>5</v>
          </cell>
          <cell r="D16399">
            <v>0</v>
          </cell>
          <cell r="E16399">
            <v>0</v>
          </cell>
          <cell r="K16399">
            <v>7</v>
          </cell>
          <cell r="L16399" t="str">
            <v>EA</v>
          </cell>
        </row>
        <row r="16400">
          <cell r="A16400" t="str">
            <v>FST-0489</v>
          </cell>
          <cell r="B16400" t="str">
            <v>SPRING WASHER SS 13 mm. 1/2"</v>
          </cell>
          <cell r="C16400">
            <v>2.8</v>
          </cell>
          <cell r="D16400">
            <v>0</v>
          </cell>
          <cell r="E16400">
            <v>0</v>
          </cell>
          <cell r="K16400">
            <v>7</v>
          </cell>
          <cell r="L16400" t="str">
            <v>EA</v>
          </cell>
        </row>
        <row r="16401">
          <cell r="A16401" t="str">
            <v>FST-0490</v>
          </cell>
          <cell r="B16401" t="str">
            <v>M4-0.7x35mm DIN933 Class A2 SS Cap Screw</v>
          </cell>
          <cell r="C16401">
            <v>1.5</v>
          </cell>
          <cell r="D16401">
            <v>0</v>
          </cell>
          <cell r="E16401">
            <v>0</v>
          </cell>
          <cell r="K16401">
            <v>0</v>
          </cell>
          <cell r="L16401" t="str">
            <v>EA</v>
          </cell>
        </row>
        <row r="16402">
          <cell r="A16402" t="str">
            <v>FST-0491</v>
          </cell>
          <cell r="B16402" t="str">
            <v>5mm SPLIT PIN x 40mmLG  SS304</v>
          </cell>
          <cell r="C16402">
            <v>0</v>
          </cell>
          <cell r="D16402">
            <v>0</v>
          </cell>
          <cell r="E16402">
            <v>0</v>
          </cell>
          <cell r="K16402">
            <v>7</v>
          </cell>
          <cell r="L16402" t="str">
            <v>EA</v>
          </cell>
        </row>
        <row r="16403">
          <cell r="A16403" t="str">
            <v>FST-0492</v>
          </cell>
          <cell r="B16403" t="str">
            <v>M8-1.25 HH Bolt x 70 Lg SS (ALL THREAD)</v>
          </cell>
          <cell r="C16403">
            <v>0</v>
          </cell>
          <cell r="D16403">
            <v>0</v>
          </cell>
          <cell r="E16403">
            <v>0</v>
          </cell>
          <cell r="K16403">
            <v>0</v>
          </cell>
          <cell r="L16403" t="str">
            <v>EA</v>
          </cell>
        </row>
        <row r="16404">
          <cell r="A16404" t="str">
            <v>FST-0493</v>
          </cell>
          <cell r="B16404" t="str">
            <v>M20-2.0 HH BOLTx50mm LG,GRADE 8.8</v>
          </cell>
          <cell r="C16404">
            <v>0</v>
          </cell>
          <cell r="D16404">
            <v>0</v>
          </cell>
          <cell r="E16404">
            <v>0</v>
          </cell>
          <cell r="K16404">
            <v>0</v>
          </cell>
          <cell r="L16404" t="str">
            <v>EA</v>
          </cell>
        </row>
        <row r="16405">
          <cell r="A16405" t="str">
            <v>FST-0494</v>
          </cell>
          <cell r="B16405" t="str">
            <v>M16 SPRING WASHER(G8.8)ZP</v>
          </cell>
          <cell r="C16405">
            <v>1.65</v>
          </cell>
          <cell r="D16405">
            <v>0</v>
          </cell>
          <cell r="E16405">
            <v>0</v>
          </cell>
          <cell r="K16405">
            <v>0</v>
          </cell>
          <cell r="L16405" t="str">
            <v>EA</v>
          </cell>
        </row>
        <row r="16406">
          <cell r="A16406" t="str">
            <v>FST-0495</v>
          </cell>
          <cell r="B16406" t="str">
            <v>M20-2.5x55mmDIN933(8.8)PLAIN CAP SCREW</v>
          </cell>
          <cell r="C16406">
            <v>15.5</v>
          </cell>
          <cell r="D16406">
            <v>0</v>
          </cell>
          <cell r="E16406">
            <v>0</v>
          </cell>
          <cell r="K16406">
            <v>0</v>
          </cell>
          <cell r="L16406" t="str">
            <v>EA</v>
          </cell>
        </row>
        <row r="16407">
          <cell r="A16407" t="str">
            <v>FST-0496</v>
          </cell>
          <cell r="B16407" t="str">
            <v>M16-2.0x110mm DIN931ZINC CAP SCREW (8.8)</v>
          </cell>
          <cell r="C16407">
            <v>18.350000000000001</v>
          </cell>
          <cell r="D16407">
            <v>0</v>
          </cell>
          <cell r="E16407">
            <v>0</v>
          </cell>
          <cell r="K16407">
            <v>0</v>
          </cell>
          <cell r="L16407" t="str">
            <v>EA</v>
          </cell>
        </row>
        <row r="16408">
          <cell r="A16408" t="str">
            <v>FST-0497</v>
          </cell>
          <cell r="B16408" t="str">
            <v>STUD SS M10x1.5 80mm LONG</v>
          </cell>
          <cell r="C16408">
            <v>0</v>
          </cell>
          <cell r="D16408">
            <v>0</v>
          </cell>
          <cell r="E16408">
            <v>0</v>
          </cell>
          <cell r="K16408">
            <v>0</v>
          </cell>
          <cell r="L16408" t="str">
            <v>EA</v>
          </cell>
        </row>
        <row r="16409">
          <cell r="A16409" t="str">
            <v>FST-0498</v>
          </cell>
          <cell r="B16409" t="str">
            <v>M10-1.5 HH BOLT x100mmLG. SS HALF THREAD</v>
          </cell>
          <cell r="C16409">
            <v>0</v>
          </cell>
          <cell r="D16409">
            <v>0</v>
          </cell>
          <cell r="E16409">
            <v>0</v>
          </cell>
          <cell r="K16409">
            <v>7</v>
          </cell>
          <cell r="L16409" t="str">
            <v>EA</v>
          </cell>
        </row>
        <row r="16410">
          <cell r="A16410" t="str">
            <v>FST-0499</v>
          </cell>
          <cell r="B16410" t="str">
            <v>M5 HH BOLT SS 16mm LONG</v>
          </cell>
          <cell r="C16410">
            <v>1.1499999999999999</v>
          </cell>
          <cell r="D16410">
            <v>500</v>
          </cell>
          <cell r="E16410">
            <v>0</v>
          </cell>
          <cell r="K16410">
            <v>7</v>
          </cell>
          <cell r="L16410" t="str">
            <v>EA</v>
          </cell>
        </row>
        <row r="16411">
          <cell r="A16411" t="str">
            <v>FST-0500</v>
          </cell>
          <cell r="B16411" t="str">
            <v>M14-2.0 x40 mm. FLAT HEAD ,GRADE 8.8</v>
          </cell>
          <cell r="C16411">
            <v>0</v>
          </cell>
          <cell r="D16411">
            <v>0</v>
          </cell>
          <cell r="E16411">
            <v>0</v>
          </cell>
          <cell r="K16411">
            <v>0</v>
          </cell>
          <cell r="L16411" t="str">
            <v>EA</v>
          </cell>
        </row>
        <row r="16412">
          <cell r="A16412" t="str">
            <v>FST-0501</v>
          </cell>
          <cell r="B16412" t="str">
            <v>M6-1.0 x25 mm. FLAT HEAD,SS</v>
          </cell>
          <cell r="C16412">
            <v>0</v>
          </cell>
          <cell r="D16412">
            <v>0</v>
          </cell>
          <cell r="E16412">
            <v>0</v>
          </cell>
          <cell r="K16412">
            <v>0</v>
          </cell>
          <cell r="L16412" t="str">
            <v>EA</v>
          </cell>
        </row>
        <row r="16413">
          <cell r="A16413" t="str">
            <v>FST-0502</v>
          </cell>
          <cell r="B16413" t="str">
            <v>M20 x 2.5 NYLUCK NUT 8.8 GRD</v>
          </cell>
          <cell r="C16413">
            <v>5</v>
          </cell>
          <cell r="D16413">
            <v>0</v>
          </cell>
          <cell r="E16413">
            <v>0</v>
          </cell>
          <cell r="K16413">
            <v>7</v>
          </cell>
          <cell r="L16413" t="str">
            <v>EA</v>
          </cell>
        </row>
        <row r="16414">
          <cell r="A16414" t="str">
            <v>FST-0503</v>
          </cell>
          <cell r="B16414" t="str">
            <v>M12 X 1.75 BOLT 55LG-35TH  A2-70 SS304</v>
          </cell>
          <cell r="C16414">
            <v>12</v>
          </cell>
          <cell r="D16414">
            <v>0</v>
          </cell>
          <cell r="E16414">
            <v>0</v>
          </cell>
          <cell r="K16414">
            <v>7</v>
          </cell>
          <cell r="L16414" t="str">
            <v>EA</v>
          </cell>
        </row>
        <row r="16415">
          <cell r="A16415" t="str">
            <v>FST-0504</v>
          </cell>
          <cell r="B16415" t="str">
            <v>M12 X 1.75 BOLT 55LG FULL  A2-70 SS304</v>
          </cell>
          <cell r="C16415">
            <v>0</v>
          </cell>
          <cell r="D16415">
            <v>0</v>
          </cell>
          <cell r="E16415">
            <v>0</v>
          </cell>
          <cell r="K16415">
            <v>0</v>
          </cell>
          <cell r="L16415" t="str">
            <v>EA</v>
          </cell>
        </row>
        <row r="16416">
          <cell r="A16416" t="str">
            <v>FST-0505</v>
          </cell>
          <cell r="B16416" t="str">
            <v>M6-1.0 x60 mm. TRUSS  HEAD,SS</v>
          </cell>
          <cell r="C16416">
            <v>7</v>
          </cell>
          <cell r="D16416">
            <v>0</v>
          </cell>
          <cell r="E16416">
            <v>0</v>
          </cell>
          <cell r="K16416">
            <v>7</v>
          </cell>
          <cell r="L16416" t="str">
            <v>EA</v>
          </cell>
        </row>
        <row r="16417">
          <cell r="A16417" t="str">
            <v>FST-0506</v>
          </cell>
          <cell r="B16417" t="str">
            <v>M20x2.5 LOCKNUT SS</v>
          </cell>
          <cell r="C16417">
            <v>0</v>
          </cell>
          <cell r="D16417">
            <v>0</v>
          </cell>
          <cell r="E16417">
            <v>0</v>
          </cell>
          <cell r="K16417">
            <v>0</v>
          </cell>
          <cell r="L16417" t="str">
            <v>EA</v>
          </cell>
        </row>
        <row r="16418">
          <cell r="A16418" t="str">
            <v>FST-0508</v>
          </cell>
          <cell r="B16418" t="str">
            <v>M16-2 HH BOLT 40 mm LG  SS 304</v>
          </cell>
          <cell r="C16418">
            <v>26</v>
          </cell>
          <cell r="D16418">
            <v>0</v>
          </cell>
          <cell r="E16418">
            <v>0</v>
          </cell>
          <cell r="K16418">
            <v>7</v>
          </cell>
          <cell r="L16418" t="str">
            <v>EA</v>
          </cell>
        </row>
        <row r="16419">
          <cell r="A16419" t="str">
            <v>FST-0509</v>
          </cell>
          <cell r="B16419" t="str">
            <v>M8 - 1.25 WING SCREW x 25mmLG SS</v>
          </cell>
          <cell r="C16419">
            <v>22</v>
          </cell>
          <cell r="D16419">
            <v>0</v>
          </cell>
          <cell r="E16419">
            <v>0</v>
          </cell>
          <cell r="K16419">
            <v>7</v>
          </cell>
          <cell r="L16419" t="str">
            <v>EA</v>
          </cell>
        </row>
        <row r="16420">
          <cell r="A16420" t="str">
            <v>FST-0510</v>
          </cell>
          <cell r="B16420" t="str">
            <v>M16-2 HH BOLT 45 mm LG  SS 304</v>
          </cell>
          <cell r="C16420">
            <v>22.5</v>
          </cell>
          <cell r="D16420">
            <v>0</v>
          </cell>
          <cell r="E16420">
            <v>0</v>
          </cell>
          <cell r="K16420">
            <v>7</v>
          </cell>
          <cell r="L16420" t="str">
            <v>EA</v>
          </cell>
        </row>
        <row r="16421">
          <cell r="A16421" t="str">
            <v>FST-0511</v>
          </cell>
          <cell r="B16421" t="str">
            <v>M16-2 HH BOLT 55 mm LG  SS 304</v>
          </cell>
          <cell r="C16421">
            <v>24</v>
          </cell>
          <cell r="D16421">
            <v>0</v>
          </cell>
          <cell r="E16421">
            <v>0</v>
          </cell>
          <cell r="K16421">
            <v>7</v>
          </cell>
          <cell r="L16421" t="str">
            <v>EA</v>
          </cell>
        </row>
        <row r="16422">
          <cell r="A16422" t="str">
            <v>FST-0512</v>
          </cell>
          <cell r="B16422" t="str">
            <v>M16-2 HH BOLT 75 mm LG  SS 304</v>
          </cell>
          <cell r="C16422">
            <v>31</v>
          </cell>
          <cell r="D16422">
            <v>0</v>
          </cell>
          <cell r="E16422">
            <v>0</v>
          </cell>
          <cell r="K16422">
            <v>7</v>
          </cell>
          <cell r="L16422" t="str">
            <v>EA</v>
          </cell>
        </row>
        <row r="16423">
          <cell r="A16423" t="str">
            <v>FST-0513</v>
          </cell>
          <cell r="B16423" t="str">
            <v>M16-2 HH BOLT 65 mm LG  SS 304</v>
          </cell>
          <cell r="C16423">
            <v>27.5</v>
          </cell>
          <cell r="D16423">
            <v>0</v>
          </cell>
          <cell r="E16423">
            <v>0</v>
          </cell>
          <cell r="K16423">
            <v>7</v>
          </cell>
          <cell r="L16423" t="str">
            <v>EA</v>
          </cell>
        </row>
        <row r="16424">
          <cell r="A16424" t="str">
            <v>FST-0514</v>
          </cell>
          <cell r="B16424" t="str">
            <v>M16-2.0 LOCK NUT  SS 304</v>
          </cell>
          <cell r="C16424">
            <v>20</v>
          </cell>
          <cell r="D16424">
            <v>0</v>
          </cell>
          <cell r="E16424">
            <v>0</v>
          </cell>
          <cell r="K16424">
            <v>7</v>
          </cell>
          <cell r="L16424" t="str">
            <v>EA</v>
          </cell>
        </row>
        <row r="16425">
          <cell r="A16425" t="str">
            <v>FST-0516</v>
          </cell>
          <cell r="B16425" t="str">
            <v>FLATE WASHER M16-2.0   SS 304</v>
          </cell>
          <cell r="C16425">
            <v>3</v>
          </cell>
          <cell r="D16425">
            <v>0</v>
          </cell>
          <cell r="E16425">
            <v>0</v>
          </cell>
          <cell r="K16425">
            <v>7</v>
          </cell>
          <cell r="L16425" t="str">
            <v>EA</v>
          </cell>
        </row>
        <row r="16426">
          <cell r="A16426" t="str">
            <v>FST-0517</v>
          </cell>
          <cell r="B16426" t="str">
            <v>M16-2 HH BOLT 85 mm LG  SS 304</v>
          </cell>
          <cell r="C16426">
            <v>37</v>
          </cell>
          <cell r="D16426">
            <v>0</v>
          </cell>
          <cell r="E16426">
            <v>0</v>
          </cell>
          <cell r="K16426">
            <v>7</v>
          </cell>
          <cell r="L16426" t="str">
            <v>EA</v>
          </cell>
        </row>
        <row r="16427">
          <cell r="A16427" t="str">
            <v>FST-0518</v>
          </cell>
          <cell r="B16427" t="str">
            <v>M16-2 HH BOLT 110 mm LG  SS 304</v>
          </cell>
          <cell r="C16427">
            <v>0</v>
          </cell>
          <cell r="D16427">
            <v>0</v>
          </cell>
          <cell r="E16427">
            <v>0</v>
          </cell>
          <cell r="K16427">
            <v>0</v>
          </cell>
          <cell r="L16427" t="str">
            <v>EA</v>
          </cell>
        </row>
        <row r="16428">
          <cell r="A16428" t="str">
            <v>FST-0519</v>
          </cell>
          <cell r="B16428" t="str">
            <v>M16-2 HH BOLT 30 mm LG  SS 304</v>
          </cell>
          <cell r="C16428">
            <v>0</v>
          </cell>
          <cell r="D16428">
            <v>0</v>
          </cell>
          <cell r="E16428">
            <v>0</v>
          </cell>
          <cell r="K16428">
            <v>0</v>
          </cell>
          <cell r="L16428" t="str">
            <v>EA</v>
          </cell>
        </row>
        <row r="16429">
          <cell r="A16429" t="str">
            <v>FST-0520</v>
          </cell>
          <cell r="B16429" t="str">
            <v>3/8" HH BOLT 1 1/4 "LG SAE GRADE 8 ZINC</v>
          </cell>
          <cell r="C16429">
            <v>3</v>
          </cell>
          <cell r="D16429">
            <v>0</v>
          </cell>
          <cell r="E16429">
            <v>0</v>
          </cell>
          <cell r="K16429">
            <v>7</v>
          </cell>
          <cell r="L16429" t="str">
            <v>EA</v>
          </cell>
        </row>
        <row r="16430">
          <cell r="A16430" t="str">
            <v>FST-0521</v>
          </cell>
          <cell r="B16430" t="str">
            <v>M6 WING LOCK NUT SS</v>
          </cell>
          <cell r="C16430">
            <v>0</v>
          </cell>
          <cell r="D16430">
            <v>0</v>
          </cell>
          <cell r="E16430">
            <v>0</v>
          </cell>
          <cell r="K16430">
            <v>0</v>
          </cell>
          <cell r="L16430" t="str">
            <v>EA</v>
          </cell>
        </row>
        <row r="16431">
          <cell r="A16431" t="str">
            <v>FST-0522</v>
          </cell>
          <cell r="B16431" t="str">
            <v>NUT SERT M8</v>
          </cell>
          <cell r="C16431">
            <v>0</v>
          </cell>
          <cell r="D16431">
            <v>0</v>
          </cell>
          <cell r="E16431">
            <v>0</v>
          </cell>
          <cell r="K16431">
            <v>0</v>
          </cell>
          <cell r="L16431" t="str">
            <v>EA</v>
          </cell>
        </row>
        <row r="16432">
          <cell r="A16432" t="str">
            <v>FST-0523</v>
          </cell>
          <cell r="B16432" t="str">
            <v>M8-1.25 NUT SS</v>
          </cell>
          <cell r="C16432">
            <v>2.5</v>
          </cell>
          <cell r="D16432">
            <v>1000</v>
          </cell>
          <cell r="E16432">
            <v>0</v>
          </cell>
          <cell r="K16432">
            <v>7</v>
          </cell>
          <cell r="L16432" t="str">
            <v>EA</v>
          </cell>
        </row>
        <row r="16433">
          <cell r="A16433" t="str">
            <v>FST-0524</v>
          </cell>
          <cell r="B16433" t="str">
            <v>M16-2.0 BOLT x60mm TAPER HEAD BLACK</v>
          </cell>
          <cell r="C16433">
            <v>21</v>
          </cell>
          <cell r="D16433">
            <v>690</v>
          </cell>
          <cell r="E16433">
            <v>0</v>
          </cell>
          <cell r="K16433">
            <v>7</v>
          </cell>
          <cell r="L16433" t="str">
            <v>EA</v>
          </cell>
        </row>
        <row r="16434">
          <cell r="A16434" t="str">
            <v>FST-0525</v>
          </cell>
          <cell r="B16434" t="str">
            <v>M8-1.25 HH BOTL x 90 MM. SS (ALL THREAD)</v>
          </cell>
          <cell r="C16434">
            <v>8.5</v>
          </cell>
          <cell r="D16434">
            <v>0</v>
          </cell>
          <cell r="E16434">
            <v>0</v>
          </cell>
          <cell r="K16434">
            <v>7</v>
          </cell>
          <cell r="L16434" t="str">
            <v>EA</v>
          </cell>
        </row>
        <row r="16435">
          <cell r="A16435" t="str">
            <v>FST-0526</v>
          </cell>
          <cell r="B16435" t="str">
            <v>M8x35 SS SOCKET HEAD SCREW</v>
          </cell>
          <cell r="C16435">
            <v>8</v>
          </cell>
          <cell r="D16435">
            <v>0</v>
          </cell>
          <cell r="E16435">
            <v>0</v>
          </cell>
          <cell r="K16435">
            <v>7</v>
          </cell>
          <cell r="L16435" t="str">
            <v>EA</v>
          </cell>
        </row>
        <row r="16436">
          <cell r="A16436" t="str">
            <v>FST-0527</v>
          </cell>
          <cell r="B16436" t="str">
            <v>BOLT HEX HEAD 5/16-18NC HHx 2" LG SS</v>
          </cell>
          <cell r="C16436">
            <v>7.5</v>
          </cell>
          <cell r="D16436">
            <v>0</v>
          </cell>
          <cell r="E16436">
            <v>0</v>
          </cell>
          <cell r="K16436">
            <v>7</v>
          </cell>
          <cell r="L16436" t="str">
            <v>EA</v>
          </cell>
        </row>
        <row r="16437">
          <cell r="A16437" t="str">
            <v>FST-0528</v>
          </cell>
          <cell r="B16437" t="str">
            <v>M12 x1.5 HH BOLT x 30 mmLG G 8.8 SS</v>
          </cell>
          <cell r="C16437">
            <v>0</v>
          </cell>
          <cell r="D16437">
            <v>0</v>
          </cell>
          <cell r="E16437">
            <v>0</v>
          </cell>
          <cell r="K16437">
            <v>0</v>
          </cell>
          <cell r="L16437" t="str">
            <v>EA</v>
          </cell>
        </row>
        <row r="16438">
          <cell r="A16438" t="str">
            <v>FST-0529</v>
          </cell>
          <cell r="B16438" t="str">
            <v>M6-1.0 x40mm. FLAT HEAD PHILLIPS ,SS</v>
          </cell>
          <cell r="C16438">
            <v>3</v>
          </cell>
          <cell r="D16438">
            <v>0</v>
          </cell>
          <cell r="E16438">
            <v>0</v>
          </cell>
          <cell r="K16438">
            <v>7</v>
          </cell>
          <cell r="L16438" t="str">
            <v>EA</v>
          </cell>
        </row>
        <row r="16439">
          <cell r="A16439" t="str">
            <v>FST0530</v>
          </cell>
          <cell r="B16439" t="str">
            <v>M16-2.00 HH BoltX45 Taper Head (Black)</v>
          </cell>
          <cell r="C16439">
            <v>16</v>
          </cell>
          <cell r="D16439">
            <v>500</v>
          </cell>
          <cell r="E16439">
            <v>0</v>
          </cell>
          <cell r="K16439">
            <v>7</v>
          </cell>
          <cell r="L16439" t="str">
            <v>EA</v>
          </cell>
        </row>
        <row r="16440">
          <cell r="A16440" t="str">
            <v>FST-0530</v>
          </cell>
          <cell r="B16440" t="str">
            <v>M10-1.5x25MM SS FLATHEAD SOCKET CAP SCRE</v>
          </cell>
          <cell r="C16440">
            <v>0</v>
          </cell>
          <cell r="D16440">
            <v>0</v>
          </cell>
          <cell r="E16440">
            <v>0</v>
          </cell>
          <cell r="K16440">
            <v>0</v>
          </cell>
          <cell r="L16440" t="str">
            <v>EA</v>
          </cell>
        </row>
        <row r="16441">
          <cell r="A16441" t="str">
            <v>FST-0531</v>
          </cell>
          <cell r="B16441" t="str">
            <v>M12-1.25 HH BOLT x 35MM LG (GRADE 8.8 Bl</v>
          </cell>
          <cell r="C16441">
            <v>0</v>
          </cell>
          <cell r="D16441">
            <v>0</v>
          </cell>
          <cell r="E16441">
            <v>0</v>
          </cell>
          <cell r="K16441">
            <v>0</v>
          </cell>
          <cell r="L16441" t="str">
            <v>EA</v>
          </cell>
        </row>
        <row r="16442">
          <cell r="A16442" t="str">
            <v>FST-0532</v>
          </cell>
          <cell r="B16442" t="str">
            <v>M14 WASHR SS</v>
          </cell>
          <cell r="C16442">
            <v>0</v>
          </cell>
          <cell r="D16442">
            <v>0</v>
          </cell>
          <cell r="E16442">
            <v>0</v>
          </cell>
          <cell r="K16442">
            <v>0</v>
          </cell>
          <cell r="L16442" t="str">
            <v>EA</v>
          </cell>
        </row>
        <row r="16443">
          <cell r="A16443" t="str">
            <v>FST-0533</v>
          </cell>
          <cell r="B16443" t="str">
            <v>M16-2.00 HH BOLTX60 TAPER HEAD (BLACK)</v>
          </cell>
          <cell r="C16443">
            <v>0</v>
          </cell>
          <cell r="D16443">
            <v>0</v>
          </cell>
          <cell r="E16443">
            <v>0</v>
          </cell>
          <cell r="K16443">
            <v>0</v>
          </cell>
          <cell r="L16443" t="str">
            <v>EA</v>
          </cell>
        </row>
        <row r="16444">
          <cell r="A16444" t="str">
            <v>FST-0534</v>
          </cell>
          <cell r="B16444" t="str">
            <v>M6 JP BOLT x 30 mm LG SS304 M6 JP</v>
          </cell>
          <cell r="C16444">
            <v>0</v>
          </cell>
          <cell r="D16444">
            <v>0</v>
          </cell>
          <cell r="E16444">
            <v>0</v>
          </cell>
          <cell r="K16444">
            <v>0</v>
          </cell>
          <cell r="L16444" t="str">
            <v>EA</v>
          </cell>
        </row>
        <row r="16445">
          <cell r="A16445" t="str">
            <v>FST-0535</v>
          </cell>
          <cell r="B16445" t="str">
            <v>M6-1.00 HH Bolt x 55 Lg. SS ALL THREAD</v>
          </cell>
          <cell r="C16445">
            <v>0</v>
          </cell>
          <cell r="D16445">
            <v>0</v>
          </cell>
          <cell r="E16445">
            <v>0</v>
          </cell>
          <cell r="K16445">
            <v>0</v>
          </cell>
          <cell r="L16445" t="str">
            <v>EA</v>
          </cell>
        </row>
        <row r="16446">
          <cell r="A16446" t="str">
            <v>FST-0536</v>
          </cell>
          <cell r="C16446">
            <v>0</v>
          </cell>
          <cell r="D16446">
            <v>0</v>
          </cell>
          <cell r="E16446">
            <v>0</v>
          </cell>
          <cell r="K16446">
            <v>0</v>
          </cell>
          <cell r="L16446" t="str">
            <v>EA</v>
          </cell>
        </row>
        <row r="16447">
          <cell r="A16447" t="str">
            <v>FST-0537</v>
          </cell>
          <cell r="B16447" t="str">
            <v>NUT M14x2.0 SS</v>
          </cell>
          <cell r="C16447">
            <v>0</v>
          </cell>
          <cell r="D16447">
            <v>0</v>
          </cell>
          <cell r="E16447">
            <v>0</v>
          </cell>
          <cell r="K16447">
            <v>0</v>
          </cell>
          <cell r="L16447" t="str">
            <v>EA</v>
          </cell>
        </row>
        <row r="16448">
          <cell r="A16448" t="str">
            <v>FST-0538</v>
          </cell>
          <cell r="B16448" t="str">
            <v>SCREW SUS 1/4"x1 1/4"</v>
          </cell>
          <cell r="C16448">
            <v>0</v>
          </cell>
          <cell r="D16448">
            <v>0</v>
          </cell>
          <cell r="E16448">
            <v>0</v>
          </cell>
          <cell r="K16448">
            <v>0</v>
          </cell>
          <cell r="L16448" t="str">
            <v>EA</v>
          </cell>
        </row>
        <row r="16449">
          <cell r="A16449" t="str">
            <v>FST-0539</v>
          </cell>
          <cell r="B16449" t="str">
            <v>SCREW SUS 1/4x1"LG (20 G) เตเปอร์ผ่า</v>
          </cell>
          <cell r="C16449">
            <v>0</v>
          </cell>
          <cell r="D16449">
            <v>0</v>
          </cell>
          <cell r="E16449">
            <v>0</v>
          </cell>
          <cell r="K16449">
            <v>0</v>
          </cell>
          <cell r="L16449" t="str">
            <v>EA</v>
          </cell>
        </row>
        <row r="16450">
          <cell r="A16450" t="str">
            <v>FST-0540</v>
          </cell>
          <cell r="B16450" t="str">
            <v>M16-2.00 HH BOLTX45 TAPER HEAD (BLACK)</v>
          </cell>
          <cell r="C16450">
            <v>0</v>
          </cell>
          <cell r="D16450">
            <v>0</v>
          </cell>
          <cell r="E16450">
            <v>0</v>
          </cell>
          <cell r="K16450">
            <v>0</v>
          </cell>
          <cell r="L16450" t="str">
            <v>EA</v>
          </cell>
        </row>
        <row r="16451">
          <cell r="A16451" t="str">
            <v>FST-0541</v>
          </cell>
          <cell r="B16451" t="str">
            <v>M16-2.0 x45 mm. FLAT HEAD(สีเงิน)(G12.9)</v>
          </cell>
          <cell r="C16451">
            <v>27</v>
          </cell>
          <cell r="D16451">
            <v>300</v>
          </cell>
          <cell r="E16451">
            <v>0</v>
          </cell>
          <cell r="K16451">
            <v>7</v>
          </cell>
          <cell r="L16451" t="str">
            <v>EA</v>
          </cell>
        </row>
        <row r="16452">
          <cell r="A16452" t="str">
            <v>FST-0542</v>
          </cell>
          <cell r="B16452" t="str">
            <v>M16-2.0 x55 mm. FLATHEAD (สีเงิน)(G12.9)</v>
          </cell>
          <cell r="C16452">
            <v>30</v>
          </cell>
          <cell r="D16452">
            <v>230</v>
          </cell>
          <cell r="E16452">
            <v>0</v>
          </cell>
          <cell r="K16452">
            <v>7</v>
          </cell>
          <cell r="L16452" t="str">
            <v>EA</v>
          </cell>
        </row>
        <row r="16453">
          <cell r="A16453" t="str">
            <v>FST-0543</v>
          </cell>
          <cell r="B16453" t="str">
            <v>M16-2.0 x60 mm. FLAT HEAD(สีเงิน)(G12.9)</v>
          </cell>
          <cell r="C16453">
            <v>30</v>
          </cell>
          <cell r="D16453">
            <v>990</v>
          </cell>
          <cell r="E16453">
            <v>0</v>
          </cell>
          <cell r="K16453">
            <v>7</v>
          </cell>
          <cell r="L16453" t="str">
            <v>EA</v>
          </cell>
        </row>
        <row r="16454">
          <cell r="A16454" t="str">
            <v>FST-0544</v>
          </cell>
          <cell r="B16454" t="str">
            <v>M16-2.0 x70 mm. FLAT HEAD(สีเงิน)(G12.9)</v>
          </cell>
          <cell r="C16454">
            <v>35</v>
          </cell>
          <cell r="D16454">
            <v>880</v>
          </cell>
          <cell r="E16454">
            <v>0</v>
          </cell>
          <cell r="K16454">
            <v>7</v>
          </cell>
          <cell r="L16454" t="str">
            <v>EA</v>
          </cell>
        </row>
        <row r="16455">
          <cell r="A16455" t="str">
            <v>FST-0545</v>
          </cell>
          <cell r="B16455" t="str">
            <v>M6-1.00 HH Bolt x 60 Lg. SS [เกลียวตลอด]</v>
          </cell>
          <cell r="C16455">
            <v>3.5</v>
          </cell>
          <cell r="D16455">
            <v>1530</v>
          </cell>
          <cell r="E16455">
            <v>0</v>
          </cell>
          <cell r="K16455">
            <v>7</v>
          </cell>
          <cell r="L16455" t="str">
            <v>EA</v>
          </cell>
        </row>
        <row r="16456">
          <cell r="A16456" t="str">
            <v>FST-0546</v>
          </cell>
          <cell r="B16456" t="str">
            <v>M6 x1.00 NUT SS  [ แบบไม่ Lock ]</v>
          </cell>
          <cell r="C16456">
            <v>1.2</v>
          </cell>
          <cell r="D16456">
            <v>425</v>
          </cell>
          <cell r="E16456">
            <v>0</v>
          </cell>
          <cell r="K16456">
            <v>7</v>
          </cell>
          <cell r="L16456" t="str">
            <v>EA</v>
          </cell>
        </row>
        <row r="16457">
          <cell r="A16457" t="str">
            <v>FST-0547</v>
          </cell>
          <cell r="B16457" t="str">
            <v>M6 JP BOLT x 20 mmLG SS304</v>
          </cell>
          <cell r="C16457">
            <v>2.25</v>
          </cell>
          <cell r="D16457">
            <v>1600</v>
          </cell>
          <cell r="E16457">
            <v>0</v>
          </cell>
          <cell r="K16457">
            <v>7</v>
          </cell>
          <cell r="L16457" t="str">
            <v>EA</v>
          </cell>
        </row>
        <row r="16458">
          <cell r="A16458" t="str">
            <v>FST-0548</v>
          </cell>
          <cell r="B16458" t="str">
            <v>M6 JP BOLT x 15 SmmLG SS304</v>
          </cell>
          <cell r="C16458">
            <v>2</v>
          </cell>
          <cell r="D16458">
            <v>1000</v>
          </cell>
          <cell r="E16458">
            <v>0</v>
          </cell>
          <cell r="K16458">
            <v>7</v>
          </cell>
          <cell r="L16458" t="str">
            <v>EA</v>
          </cell>
        </row>
        <row r="16459">
          <cell r="A16459" t="str">
            <v>FST-0549</v>
          </cell>
          <cell r="B16459" t="str">
            <v>M6-1.00 HH Bolt x 55Lg. SS ALL THREAD</v>
          </cell>
          <cell r="C16459">
            <v>2.4</v>
          </cell>
          <cell r="D16459">
            <v>364</v>
          </cell>
          <cell r="E16459">
            <v>0</v>
          </cell>
          <cell r="K16459">
            <v>7</v>
          </cell>
          <cell r="L16459" t="str">
            <v>EA</v>
          </cell>
        </row>
        <row r="16460">
          <cell r="A16460" t="str">
            <v>FST-0550</v>
          </cell>
          <cell r="B16460" t="str">
            <v>M12-1.75HH BOLTx100mmLG SS HALF</v>
          </cell>
          <cell r="C16460">
            <v>24</v>
          </cell>
          <cell r="D16460">
            <v>0</v>
          </cell>
          <cell r="E16460">
            <v>0</v>
          </cell>
          <cell r="K16460">
            <v>7</v>
          </cell>
          <cell r="L16460" t="str">
            <v>EA</v>
          </cell>
        </row>
        <row r="16461">
          <cell r="A16461" t="str">
            <v>FST-0551</v>
          </cell>
          <cell r="B16461" t="str">
            <v>M10-1.5 HH Bolt x 95 Lg. SS HALF THREAD</v>
          </cell>
          <cell r="C16461">
            <v>50</v>
          </cell>
          <cell r="D16461">
            <v>0</v>
          </cell>
          <cell r="E16461">
            <v>0</v>
          </cell>
          <cell r="K16461">
            <v>7</v>
          </cell>
          <cell r="L16461" t="str">
            <v>EA</v>
          </cell>
        </row>
        <row r="16462">
          <cell r="A16462" t="str">
            <v>FST-0552</v>
          </cell>
          <cell r="B16462" t="str">
            <v>M6 JP BOLT x 30 mm LG SS304</v>
          </cell>
          <cell r="C16462">
            <v>2.4</v>
          </cell>
          <cell r="D16462">
            <v>3000</v>
          </cell>
          <cell r="E16462">
            <v>0</v>
          </cell>
          <cell r="K16462">
            <v>7</v>
          </cell>
          <cell r="L16462" t="str">
            <v>EA</v>
          </cell>
        </row>
        <row r="16463">
          <cell r="A16463" t="str">
            <v>FST-0553</v>
          </cell>
          <cell r="B16463" t="str">
            <v>M12x1.75 HH BOLT x 20 LG SS</v>
          </cell>
          <cell r="C16463">
            <v>6.5</v>
          </cell>
          <cell r="D16463">
            <v>0</v>
          </cell>
          <cell r="E16463">
            <v>0</v>
          </cell>
          <cell r="K16463">
            <v>7</v>
          </cell>
          <cell r="L16463" t="str">
            <v>EA</v>
          </cell>
        </row>
        <row r="16464">
          <cell r="A16464" t="str">
            <v>FST-0554</v>
          </cell>
          <cell r="B16464" t="str">
            <v>M10-1.5 HH BOLT x 70 Lg SS, HALF THREAD</v>
          </cell>
          <cell r="C16464">
            <v>11.2</v>
          </cell>
          <cell r="D16464">
            <v>440</v>
          </cell>
          <cell r="E16464">
            <v>0</v>
          </cell>
          <cell r="K16464">
            <v>7</v>
          </cell>
          <cell r="L16464" t="str">
            <v>EA</v>
          </cell>
        </row>
        <row r="16465">
          <cell r="A16465" t="str">
            <v>FST-0555</v>
          </cell>
          <cell r="B16465" t="str">
            <v>M4 JP BOLT x 20 mmLG  SS</v>
          </cell>
          <cell r="C16465">
            <v>0.8</v>
          </cell>
          <cell r="D16465">
            <v>1000</v>
          </cell>
          <cell r="E16465">
            <v>0</v>
          </cell>
          <cell r="K16465">
            <v>7</v>
          </cell>
          <cell r="L16465" t="str">
            <v>EA</v>
          </cell>
        </row>
        <row r="16466">
          <cell r="A16466" t="str">
            <v>FST-0556</v>
          </cell>
          <cell r="B16466" t="str">
            <v>M12 X 1.75 BOLT 130LG-40TH  A2-70 SS304</v>
          </cell>
          <cell r="C16466">
            <v>48</v>
          </cell>
          <cell r="D16466">
            <v>20</v>
          </cell>
          <cell r="E16466">
            <v>0</v>
          </cell>
          <cell r="K16466">
            <v>7</v>
          </cell>
          <cell r="L16466" t="str">
            <v>EA</v>
          </cell>
        </row>
        <row r="16467">
          <cell r="A16467" t="str">
            <v>FST-0557</v>
          </cell>
          <cell r="B16467" t="str">
            <v>M20x30-Bolt+Nut+Washer</v>
          </cell>
          <cell r="C16467">
            <v>30</v>
          </cell>
          <cell r="D16467">
            <v>50</v>
          </cell>
          <cell r="E16467">
            <v>0</v>
          </cell>
          <cell r="K16467">
            <v>7</v>
          </cell>
          <cell r="L16467" t="str">
            <v>EA</v>
          </cell>
        </row>
        <row r="16468">
          <cell r="A16468" t="str">
            <v>FST-0558</v>
          </cell>
          <cell r="B16468" t="str">
            <v>M20x120-Bolt+Nut+Washer</v>
          </cell>
          <cell r="C16468">
            <v>55</v>
          </cell>
          <cell r="D16468">
            <v>50</v>
          </cell>
          <cell r="E16468">
            <v>0</v>
          </cell>
          <cell r="K16468">
            <v>7</v>
          </cell>
          <cell r="L16468" t="str">
            <v>EA</v>
          </cell>
        </row>
        <row r="16469">
          <cell r="A16469" t="str">
            <v>FST-0559</v>
          </cell>
          <cell r="B16469" t="str">
            <v>M20x120-Bolt+Nut+Washer  ZINC  (G8.8)</v>
          </cell>
          <cell r="C16469">
            <v>75</v>
          </cell>
          <cell r="D16469">
            <v>100</v>
          </cell>
          <cell r="E16469">
            <v>0</v>
          </cell>
          <cell r="K16469">
            <v>7</v>
          </cell>
          <cell r="L16469" t="str">
            <v>EA</v>
          </cell>
        </row>
        <row r="16470">
          <cell r="A16470" t="str">
            <v>FST-0560</v>
          </cell>
          <cell r="B16470" t="str">
            <v>M12-1.25 HH BOLT x 35MM LG ZINC (G8.8)</v>
          </cell>
          <cell r="C16470">
            <v>18</v>
          </cell>
          <cell r="D16470">
            <v>100</v>
          </cell>
          <cell r="E16470">
            <v>0</v>
          </cell>
          <cell r="K16470">
            <v>7</v>
          </cell>
          <cell r="L16470" t="str">
            <v>EA</v>
          </cell>
        </row>
        <row r="16471">
          <cell r="A16471" t="str">
            <v>FST-0561</v>
          </cell>
          <cell r="B16471" t="str">
            <v>M16-2.0 HH BOLTx50mm (G 8.8) PLATED</v>
          </cell>
          <cell r="C16471">
            <v>0</v>
          </cell>
          <cell r="D16471">
            <v>0</v>
          </cell>
          <cell r="E16471">
            <v>0</v>
          </cell>
          <cell r="K16471">
            <v>0</v>
          </cell>
          <cell r="L16471" t="str">
            <v>EA</v>
          </cell>
        </row>
        <row r="16472">
          <cell r="A16472" t="str">
            <v>FST-0562</v>
          </cell>
          <cell r="B16472" t="str">
            <v>M12-1.75 HH BOLTx40mm (G 8.8) PLATED</v>
          </cell>
          <cell r="C16472">
            <v>0</v>
          </cell>
          <cell r="D16472">
            <v>0</v>
          </cell>
          <cell r="E16472">
            <v>0</v>
          </cell>
          <cell r="K16472">
            <v>0</v>
          </cell>
          <cell r="L16472" t="str">
            <v>EA</v>
          </cell>
        </row>
        <row r="16473">
          <cell r="A16473" t="str">
            <v>FST-0563</v>
          </cell>
          <cell r="B16473" t="str">
            <v>M12 FLAT WASHER (G  8.8)  PLATED</v>
          </cell>
          <cell r="C16473">
            <v>0</v>
          </cell>
          <cell r="D16473">
            <v>0</v>
          </cell>
          <cell r="E16473">
            <v>0</v>
          </cell>
          <cell r="K16473">
            <v>0</v>
          </cell>
          <cell r="L16473" t="str">
            <v>EA</v>
          </cell>
        </row>
        <row r="16474">
          <cell r="A16474" t="str">
            <v>FST-0564</v>
          </cell>
          <cell r="B16474" t="str">
            <v>M12 DISC SPRING WASHER PLATED</v>
          </cell>
          <cell r="C16474">
            <v>0</v>
          </cell>
          <cell r="D16474">
            <v>0</v>
          </cell>
          <cell r="E16474">
            <v>0</v>
          </cell>
          <cell r="K16474">
            <v>0</v>
          </cell>
          <cell r="L16474" t="str">
            <v>EA</v>
          </cell>
        </row>
        <row r="16475">
          <cell r="A16475" t="str">
            <v>FST-0565</v>
          </cell>
          <cell r="B16475" t="str">
            <v>HEX LOCK NUT M12x1.75</v>
          </cell>
          <cell r="C16475">
            <v>0</v>
          </cell>
          <cell r="D16475">
            <v>0</v>
          </cell>
          <cell r="E16475">
            <v>0</v>
          </cell>
          <cell r="K16475">
            <v>0</v>
          </cell>
          <cell r="L16475" t="str">
            <v>EA</v>
          </cell>
        </row>
        <row r="16476">
          <cell r="A16476" t="str">
            <v>FST-0566</v>
          </cell>
          <cell r="B16476" t="str">
            <v>FLAT HEAD CAP STAINLESS M6- L=15</v>
          </cell>
          <cell r="C16476">
            <v>0</v>
          </cell>
          <cell r="D16476">
            <v>0</v>
          </cell>
          <cell r="E16476">
            <v>0</v>
          </cell>
          <cell r="K16476">
            <v>0</v>
          </cell>
          <cell r="L16476" t="str">
            <v>EA</v>
          </cell>
        </row>
        <row r="16477">
          <cell r="A16477" t="str">
            <v>FST-0567</v>
          </cell>
          <cell r="B16477" t="str">
            <v>M16 FLAT WASHER (G  8.8)  PLATED</v>
          </cell>
          <cell r="C16477">
            <v>0</v>
          </cell>
          <cell r="D16477">
            <v>0</v>
          </cell>
          <cell r="E16477">
            <v>0</v>
          </cell>
          <cell r="K16477">
            <v>0</v>
          </cell>
          <cell r="L16477" t="str">
            <v>EA</v>
          </cell>
        </row>
        <row r="16478">
          <cell r="A16478" t="str">
            <v>FST-0568</v>
          </cell>
          <cell r="B16478" t="str">
            <v>M8x1.25x20 Bolt+Nut+Washer  ZINC  (G8.8)</v>
          </cell>
          <cell r="C16478">
            <v>0</v>
          </cell>
          <cell r="D16478">
            <v>0</v>
          </cell>
          <cell r="E16478">
            <v>0</v>
          </cell>
          <cell r="K16478">
            <v>0</v>
          </cell>
          <cell r="L16478" t="str">
            <v>EA</v>
          </cell>
        </row>
        <row r="16479">
          <cell r="A16479" t="str">
            <v>FST-0569</v>
          </cell>
          <cell r="B16479" t="str">
            <v>M8x1.25x60 Bolt+Nut+Washer  ZINC  (G8.8)</v>
          </cell>
          <cell r="C16479">
            <v>0</v>
          </cell>
          <cell r="D16479">
            <v>0</v>
          </cell>
          <cell r="E16479">
            <v>0</v>
          </cell>
          <cell r="K16479">
            <v>0</v>
          </cell>
          <cell r="L16479" t="str">
            <v>EA</v>
          </cell>
        </row>
        <row r="16480">
          <cell r="A16480" t="str">
            <v>FST-0570</v>
          </cell>
          <cell r="B16480" t="str">
            <v>M10x1.5x100 Bolt+Nut+Washer ZINC (G8.8)</v>
          </cell>
          <cell r="C16480">
            <v>0</v>
          </cell>
          <cell r="D16480">
            <v>0</v>
          </cell>
          <cell r="E16480">
            <v>0</v>
          </cell>
          <cell r="K16480">
            <v>0</v>
          </cell>
          <cell r="L16480" t="str">
            <v>EA</v>
          </cell>
        </row>
        <row r="16481">
          <cell r="A16481" t="str">
            <v>FST-0571</v>
          </cell>
          <cell r="B16481" t="str">
            <v>M10x1.5x25 Bolt+Nut+Washer ZINC(G8.8)</v>
          </cell>
          <cell r="C16481">
            <v>0</v>
          </cell>
          <cell r="D16481">
            <v>0</v>
          </cell>
          <cell r="E16481">
            <v>0</v>
          </cell>
          <cell r="K16481">
            <v>0</v>
          </cell>
          <cell r="L16481" t="str">
            <v>EA</v>
          </cell>
        </row>
        <row r="16482">
          <cell r="A16482" t="str">
            <v>FST-0572</v>
          </cell>
          <cell r="B16482" t="str">
            <v>M14x1.5x45 Bolt+Nut+Washer ZINC(G8.8)</v>
          </cell>
          <cell r="C16482">
            <v>0</v>
          </cell>
          <cell r="D16482">
            <v>0</v>
          </cell>
          <cell r="E16482">
            <v>0</v>
          </cell>
          <cell r="K16482">
            <v>0</v>
          </cell>
          <cell r="L16482" t="str">
            <v>EA</v>
          </cell>
        </row>
        <row r="16483">
          <cell r="A16483" t="str">
            <v>GASKET NOTE</v>
          </cell>
          <cell r="B16483" t="str">
            <v>USE GASKET COME WITH VALVE</v>
          </cell>
          <cell r="C16483">
            <v>0</v>
          </cell>
          <cell r="D16483">
            <v>0</v>
          </cell>
          <cell r="E16483">
            <v>0</v>
          </cell>
          <cell r="K16483">
            <v>0</v>
          </cell>
          <cell r="L16483" t="str">
            <v>EA</v>
          </cell>
        </row>
        <row r="16484">
          <cell r="A16484" t="str">
            <v>HB6-FKEK-040</v>
          </cell>
          <cell r="B16484" t="str">
            <v>HYD.HOSE NO PROT.37 DEG JIC M&amp;F/M 1 5/16</v>
          </cell>
          <cell r="C16484">
            <v>0</v>
          </cell>
          <cell r="D16484">
            <v>0</v>
          </cell>
          <cell r="E16484">
            <v>0</v>
          </cell>
          <cell r="K16484">
            <v>0</v>
          </cell>
          <cell r="L16484" t="str">
            <v>EA</v>
          </cell>
        </row>
        <row r="16485">
          <cell r="A16485" t="str">
            <v>HB6-FKEK-042</v>
          </cell>
          <cell r="B16485" t="str">
            <v>HYD.HOSE 1" MALE&amp;FEMALE 37 JIC 1 5/16-12</v>
          </cell>
          <cell r="C16485">
            <v>0</v>
          </cell>
          <cell r="D16485">
            <v>0</v>
          </cell>
          <cell r="E16485">
            <v>0</v>
          </cell>
          <cell r="K16485">
            <v>0</v>
          </cell>
          <cell r="L16485" t="str">
            <v>EA</v>
          </cell>
        </row>
        <row r="16486">
          <cell r="A16486" t="str">
            <v>HC3-FFFF-017</v>
          </cell>
          <cell r="B16486" t="str">
            <v>HOSE DIA.1/2"x450 mm.</v>
          </cell>
          <cell r="C16486">
            <v>0</v>
          </cell>
          <cell r="D16486">
            <v>0</v>
          </cell>
          <cell r="E16486">
            <v>0</v>
          </cell>
          <cell r="K16486">
            <v>0</v>
          </cell>
          <cell r="L16486" t="str">
            <v>EA</v>
          </cell>
        </row>
        <row r="16487">
          <cell r="A16487" t="str">
            <v>HC3-FFFF-021</v>
          </cell>
          <cell r="B16487" t="str">
            <v>HOSE DIA 1/2" x 530 mm</v>
          </cell>
          <cell r="C16487">
            <v>0</v>
          </cell>
          <cell r="D16487">
            <v>0</v>
          </cell>
          <cell r="E16487">
            <v>0</v>
          </cell>
          <cell r="K16487">
            <v>0</v>
          </cell>
          <cell r="L16487" t="str">
            <v>EA</v>
          </cell>
        </row>
        <row r="16488">
          <cell r="A16488" t="str">
            <v>HC3-FFFF-031</v>
          </cell>
          <cell r="B16488" t="str">
            <v>HOSE DIA.1/2"x800 mm.</v>
          </cell>
          <cell r="C16488">
            <v>0</v>
          </cell>
          <cell r="D16488">
            <v>0</v>
          </cell>
          <cell r="E16488">
            <v>0</v>
          </cell>
          <cell r="K16488">
            <v>0</v>
          </cell>
          <cell r="L16488" t="str">
            <v>EA</v>
          </cell>
        </row>
        <row r="16489">
          <cell r="A16489" t="str">
            <v>HUCK</v>
          </cell>
          <cell r="B16489" t="str">
            <v>SUMMARIZE OF HUCK BOLTS</v>
          </cell>
          <cell r="C16489">
            <v>0</v>
          </cell>
          <cell r="D16489">
            <v>0</v>
          </cell>
          <cell r="E16489">
            <v>0</v>
          </cell>
          <cell r="K16489">
            <v>0</v>
          </cell>
          <cell r="L16489" t="str">
            <v>EA</v>
          </cell>
        </row>
        <row r="16490">
          <cell r="A16490" t="str">
            <v>M001-0049</v>
          </cell>
          <cell r="B16490" t="str">
            <v>MACHINE MATERIAL # 1-49</v>
          </cell>
          <cell r="C16490">
            <v>0</v>
          </cell>
          <cell r="D16490">
            <v>0</v>
          </cell>
          <cell r="E16490">
            <v>0</v>
          </cell>
          <cell r="K16490">
            <v>0</v>
          </cell>
          <cell r="L16490" t="str">
            <v>EA</v>
          </cell>
        </row>
        <row r="16491">
          <cell r="A16491" t="str">
            <v>M050-0099</v>
          </cell>
          <cell r="B16491" t="str">
            <v>MACHINE MATERIAL # 50-99</v>
          </cell>
          <cell r="C16491">
            <v>0</v>
          </cell>
          <cell r="D16491">
            <v>0</v>
          </cell>
          <cell r="E16491">
            <v>0</v>
          </cell>
          <cell r="K16491">
            <v>0</v>
          </cell>
          <cell r="L16491" t="str">
            <v>EA</v>
          </cell>
        </row>
        <row r="16492">
          <cell r="A16492" t="str">
            <v>M100-0149</v>
          </cell>
          <cell r="B16492" t="str">
            <v>MACHINE MATERIAL # 100-149</v>
          </cell>
          <cell r="C16492">
            <v>0</v>
          </cell>
          <cell r="D16492">
            <v>0</v>
          </cell>
          <cell r="E16492">
            <v>0</v>
          </cell>
          <cell r="K16492">
            <v>0</v>
          </cell>
          <cell r="L16492" t="str">
            <v>EA</v>
          </cell>
        </row>
        <row r="16493">
          <cell r="A16493" t="str">
            <v>M1000-OVER</v>
          </cell>
          <cell r="B16493" t="str">
            <v>MACHINE MATERIAL # 1000</v>
          </cell>
          <cell r="C16493">
            <v>0</v>
          </cell>
          <cell r="D16493">
            <v>0</v>
          </cell>
          <cell r="E16493">
            <v>0</v>
          </cell>
          <cell r="K16493">
            <v>0</v>
          </cell>
          <cell r="L16493" t="str">
            <v>EA</v>
          </cell>
        </row>
        <row r="16494">
          <cell r="A16494" t="str">
            <v>M150-0199</v>
          </cell>
          <cell r="B16494" t="str">
            <v>MACHINE MATERIAL # 150-199</v>
          </cell>
          <cell r="C16494">
            <v>0</v>
          </cell>
          <cell r="D16494">
            <v>0</v>
          </cell>
          <cell r="E16494">
            <v>0</v>
          </cell>
          <cell r="K16494">
            <v>0</v>
          </cell>
          <cell r="L16494" t="str">
            <v>EA</v>
          </cell>
        </row>
        <row r="16495">
          <cell r="A16495" t="str">
            <v>M200-0249</v>
          </cell>
          <cell r="B16495" t="str">
            <v>MACHINE MATERIAL # 200-249</v>
          </cell>
          <cell r="C16495">
            <v>0</v>
          </cell>
          <cell r="D16495">
            <v>0</v>
          </cell>
          <cell r="E16495">
            <v>0</v>
          </cell>
          <cell r="K16495">
            <v>0</v>
          </cell>
          <cell r="L16495" t="str">
            <v>EA</v>
          </cell>
        </row>
        <row r="16496">
          <cell r="A16496" t="str">
            <v>M250-0299</v>
          </cell>
          <cell r="B16496" t="str">
            <v>MACHINE MATERIAL # 250-299</v>
          </cell>
          <cell r="C16496">
            <v>0</v>
          </cell>
          <cell r="D16496">
            <v>0</v>
          </cell>
          <cell r="E16496">
            <v>0</v>
          </cell>
          <cell r="K16496">
            <v>0</v>
          </cell>
          <cell r="L16496" t="str">
            <v>EA</v>
          </cell>
        </row>
        <row r="16497">
          <cell r="A16497" t="str">
            <v>M300-0349</v>
          </cell>
          <cell r="B16497" t="str">
            <v>MACHINE MATERIAL # 300-349</v>
          </cell>
          <cell r="C16497">
            <v>0</v>
          </cell>
          <cell r="D16497">
            <v>0</v>
          </cell>
          <cell r="E16497">
            <v>0</v>
          </cell>
          <cell r="K16497">
            <v>0</v>
          </cell>
          <cell r="L16497" t="str">
            <v>EA</v>
          </cell>
        </row>
        <row r="16498">
          <cell r="A16498" t="str">
            <v>M350-0399</v>
          </cell>
          <cell r="B16498" t="str">
            <v>MACHINE MATERIAL # 350-399</v>
          </cell>
          <cell r="C16498">
            <v>0</v>
          </cell>
          <cell r="D16498">
            <v>0</v>
          </cell>
          <cell r="E16498">
            <v>0</v>
          </cell>
          <cell r="K16498">
            <v>0</v>
          </cell>
          <cell r="L16498" t="str">
            <v>EA</v>
          </cell>
        </row>
        <row r="16499">
          <cell r="A16499" t="str">
            <v>M400-0449</v>
          </cell>
          <cell r="B16499" t="str">
            <v>MACHINE MATERIAL # 400-449</v>
          </cell>
          <cell r="C16499">
            <v>0</v>
          </cell>
          <cell r="D16499">
            <v>0</v>
          </cell>
          <cell r="E16499">
            <v>0</v>
          </cell>
          <cell r="K16499">
            <v>0</v>
          </cell>
          <cell r="L16499" t="str">
            <v>EA</v>
          </cell>
        </row>
        <row r="16500">
          <cell r="A16500" t="str">
            <v>M450-0499</v>
          </cell>
          <cell r="B16500" t="str">
            <v>MACHINE MATERIAL # 450-499</v>
          </cell>
          <cell r="C16500">
            <v>0</v>
          </cell>
          <cell r="D16500">
            <v>0</v>
          </cell>
          <cell r="E16500">
            <v>0</v>
          </cell>
          <cell r="K16500">
            <v>0</v>
          </cell>
          <cell r="L16500" t="str">
            <v>EA</v>
          </cell>
        </row>
        <row r="16501">
          <cell r="A16501" t="str">
            <v>M500-0549</v>
          </cell>
          <cell r="B16501" t="str">
            <v>MACHINE MATERIAL # 500-549</v>
          </cell>
          <cell r="C16501">
            <v>0</v>
          </cell>
          <cell r="D16501">
            <v>0</v>
          </cell>
          <cell r="E16501">
            <v>0</v>
          </cell>
          <cell r="K16501">
            <v>0</v>
          </cell>
          <cell r="L16501" t="str">
            <v>EA</v>
          </cell>
        </row>
        <row r="16502">
          <cell r="A16502" t="str">
            <v>M550-0599</v>
          </cell>
          <cell r="B16502" t="str">
            <v>MACHINE MATERIAL # 550-599</v>
          </cell>
          <cell r="C16502">
            <v>0</v>
          </cell>
          <cell r="D16502">
            <v>0</v>
          </cell>
          <cell r="E16502">
            <v>0</v>
          </cell>
          <cell r="K16502">
            <v>0</v>
          </cell>
          <cell r="L16502" t="str">
            <v>EA</v>
          </cell>
        </row>
        <row r="16503">
          <cell r="A16503" t="str">
            <v>M600-0649</v>
          </cell>
          <cell r="B16503" t="str">
            <v>MACHINE MATERIAL # 600-649</v>
          </cell>
          <cell r="C16503">
            <v>0</v>
          </cell>
          <cell r="D16503">
            <v>0</v>
          </cell>
          <cell r="E16503">
            <v>0</v>
          </cell>
          <cell r="K16503">
            <v>0</v>
          </cell>
          <cell r="L16503" t="str">
            <v>EA</v>
          </cell>
        </row>
        <row r="16504">
          <cell r="A16504" t="str">
            <v>M650-0699</v>
          </cell>
          <cell r="B16504" t="str">
            <v>MACHINE MATERIAL # 650-699</v>
          </cell>
          <cell r="C16504">
            <v>0</v>
          </cell>
          <cell r="D16504">
            <v>0</v>
          </cell>
          <cell r="E16504">
            <v>0</v>
          </cell>
          <cell r="K16504">
            <v>0</v>
          </cell>
          <cell r="L16504" t="str">
            <v>EA</v>
          </cell>
        </row>
        <row r="16505">
          <cell r="A16505" t="str">
            <v>M700-0749</v>
          </cell>
          <cell r="B16505" t="str">
            <v>MACHINE MATERIAL # 700-749</v>
          </cell>
          <cell r="C16505">
            <v>0</v>
          </cell>
          <cell r="D16505">
            <v>0</v>
          </cell>
          <cell r="E16505">
            <v>0</v>
          </cell>
          <cell r="K16505">
            <v>0</v>
          </cell>
          <cell r="L16505" t="str">
            <v>EA</v>
          </cell>
        </row>
        <row r="16506">
          <cell r="A16506" t="str">
            <v>M750-0799</v>
          </cell>
          <cell r="B16506" t="str">
            <v>MACHINE MATERIAL # 750-799</v>
          </cell>
          <cell r="C16506">
            <v>0</v>
          </cell>
          <cell r="D16506">
            <v>0</v>
          </cell>
          <cell r="E16506">
            <v>0</v>
          </cell>
          <cell r="K16506">
            <v>0</v>
          </cell>
          <cell r="L16506" t="str">
            <v>EA</v>
          </cell>
        </row>
        <row r="16507">
          <cell r="A16507" t="str">
            <v>M800-0849</v>
          </cell>
          <cell r="B16507" t="str">
            <v>MACHINE MATERIAL # 800-849</v>
          </cell>
          <cell r="C16507">
            <v>0</v>
          </cell>
          <cell r="D16507">
            <v>0</v>
          </cell>
          <cell r="E16507">
            <v>0</v>
          </cell>
          <cell r="K16507">
            <v>0</v>
          </cell>
          <cell r="L16507" t="str">
            <v>EA</v>
          </cell>
        </row>
        <row r="16508">
          <cell r="A16508" t="str">
            <v>M850-0899</v>
          </cell>
          <cell r="B16508" t="str">
            <v>MACHINE MATERIAL # 850-899</v>
          </cell>
          <cell r="C16508">
            <v>0</v>
          </cell>
          <cell r="D16508">
            <v>0</v>
          </cell>
          <cell r="E16508">
            <v>0</v>
          </cell>
          <cell r="K16508">
            <v>0</v>
          </cell>
          <cell r="L16508" t="str">
            <v>EA</v>
          </cell>
        </row>
        <row r="16509">
          <cell r="A16509" t="str">
            <v>M900-0949</v>
          </cell>
          <cell r="B16509" t="str">
            <v>MACHINE MATERIAL # 900-949</v>
          </cell>
          <cell r="C16509">
            <v>0</v>
          </cell>
          <cell r="D16509">
            <v>0</v>
          </cell>
          <cell r="E16509">
            <v>0</v>
          </cell>
          <cell r="K16509">
            <v>0</v>
          </cell>
          <cell r="L16509" t="str">
            <v>EA</v>
          </cell>
        </row>
        <row r="16510">
          <cell r="A16510" t="str">
            <v>M950-0999</v>
          </cell>
          <cell r="B16510" t="str">
            <v>MACHINE MATERIAL # 950-999</v>
          </cell>
          <cell r="C16510">
            <v>0</v>
          </cell>
          <cell r="D16510">
            <v>0</v>
          </cell>
          <cell r="E16510">
            <v>0</v>
          </cell>
          <cell r="K16510">
            <v>0</v>
          </cell>
          <cell r="L16510" t="str">
            <v>EA</v>
          </cell>
        </row>
        <row r="16511">
          <cell r="A16511" t="str">
            <v>MIGAL-5356-12</v>
          </cell>
          <cell r="B16511" t="str">
            <v>MIG Al wire rod 5356 1.2mmDia(16 lbs/Co)</v>
          </cell>
          <cell r="C16511">
            <v>0</v>
          </cell>
          <cell r="D16511">
            <v>0</v>
          </cell>
          <cell r="E16511">
            <v>0</v>
          </cell>
          <cell r="K16511">
            <v>0</v>
          </cell>
          <cell r="L16511" t="str">
            <v>EA</v>
          </cell>
        </row>
        <row r="16512">
          <cell r="A16512" t="str">
            <v>MIGAL-5356-16</v>
          </cell>
          <cell r="B16512" t="str">
            <v>MIG Al welding rod 5356 1.6mmDia(16 lbs)</v>
          </cell>
          <cell r="C16512">
            <v>0</v>
          </cell>
          <cell r="D16512">
            <v>0</v>
          </cell>
          <cell r="E16512">
            <v>0</v>
          </cell>
          <cell r="K16512">
            <v>0</v>
          </cell>
          <cell r="L16512" t="str">
            <v>EA</v>
          </cell>
        </row>
        <row r="16513">
          <cell r="A16513" t="str">
            <v>MLC0001</v>
          </cell>
          <cell r="B16513" t="str">
            <v>133365 CLAMP,HEAD TUBE</v>
          </cell>
          <cell r="C16513">
            <v>0</v>
          </cell>
          <cell r="D16513">
            <v>0</v>
          </cell>
          <cell r="E16513">
            <v>0</v>
          </cell>
          <cell r="K16513">
            <v>30</v>
          </cell>
          <cell r="L16513" t="str">
            <v>EA</v>
          </cell>
        </row>
        <row r="16514">
          <cell r="A16514" t="str">
            <v>MLC0002</v>
          </cell>
          <cell r="B16514" t="str">
            <v>162041 BEARING BLOCK ASSE.</v>
          </cell>
          <cell r="C16514">
            <v>0</v>
          </cell>
          <cell r="D16514">
            <v>0</v>
          </cell>
          <cell r="E16514">
            <v>0</v>
          </cell>
          <cell r="K16514">
            <v>30</v>
          </cell>
          <cell r="L16514" t="str">
            <v>EA</v>
          </cell>
        </row>
        <row r="16515">
          <cell r="A16515" t="str">
            <v>MLC0003</v>
          </cell>
          <cell r="B16515" t="str">
            <v>136135 ROLL,DRIVE VK GROOVE</v>
          </cell>
          <cell r="C16515">
            <v>0</v>
          </cell>
          <cell r="D16515">
            <v>0</v>
          </cell>
          <cell r="E16515">
            <v>0</v>
          </cell>
          <cell r="K16515">
            <v>30</v>
          </cell>
          <cell r="L16515" t="str">
            <v>EA</v>
          </cell>
        </row>
        <row r="16516">
          <cell r="A16516" t="str">
            <v>MLC0004</v>
          </cell>
          <cell r="B16516" t="str">
            <v>050622 NOZZLE 16 MM SPOOLMATIC &amp; XR</v>
          </cell>
          <cell r="C16516">
            <v>275</v>
          </cell>
          <cell r="D16516">
            <v>122</v>
          </cell>
          <cell r="E16516">
            <v>0</v>
          </cell>
          <cell r="K16516">
            <v>30</v>
          </cell>
          <cell r="L16516" t="str">
            <v>EA</v>
          </cell>
        </row>
        <row r="16517">
          <cell r="A16517" t="str">
            <v>MLC0005</v>
          </cell>
          <cell r="B16517" t="str">
            <v>156821 EXTENSION,BARREL</v>
          </cell>
          <cell r="C16517">
            <v>0</v>
          </cell>
          <cell r="D16517">
            <v>0</v>
          </cell>
          <cell r="E16517">
            <v>0</v>
          </cell>
          <cell r="K16517">
            <v>30</v>
          </cell>
          <cell r="L16517" t="str">
            <v>EA</v>
          </cell>
        </row>
        <row r="16518">
          <cell r="A16518" t="str">
            <v>MLC0006</v>
          </cell>
          <cell r="B16518" t="str">
            <v>136748 NUT,COMPRESSION  (XRA&amp;XRW)</v>
          </cell>
          <cell r="C16518">
            <v>0</v>
          </cell>
          <cell r="D16518">
            <v>0</v>
          </cell>
          <cell r="E16518">
            <v>0</v>
          </cell>
          <cell r="K16518">
            <v>30</v>
          </cell>
          <cell r="L16518" t="str">
            <v>EA</v>
          </cell>
        </row>
        <row r="16519">
          <cell r="A16519" t="str">
            <v>MLC0007</v>
          </cell>
          <cell r="B16519" t="str">
            <v>136683 LINER,TEFLON.045-1/16</v>
          </cell>
          <cell r="C16519">
            <v>0</v>
          </cell>
          <cell r="D16519">
            <v>0</v>
          </cell>
          <cell r="E16519">
            <v>0</v>
          </cell>
          <cell r="K16519">
            <v>30</v>
          </cell>
          <cell r="L16519" t="str">
            <v>EA</v>
          </cell>
        </row>
        <row r="16520">
          <cell r="A16520" t="str">
            <v>MLC0008</v>
          </cell>
          <cell r="B16520" t="str">
            <v>164421 ADAPTER,CONTACT</v>
          </cell>
          <cell r="C16520">
            <v>0</v>
          </cell>
          <cell r="D16520">
            <v>0</v>
          </cell>
          <cell r="E16520">
            <v>0</v>
          </cell>
          <cell r="K16520">
            <v>30</v>
          </cell>
          <cell r="L16520" t="str">
            <v>EA</v>
          </cell>
        </row>
        <row r="16521">
          <cell r="A16521" t="str">
            <v>MLC0009</v>
          </cell>
          <cell r="B16521" t="str">
            <v>164422 TUBE,HEAD</v>
          </cell>
          <cell r="C16521">
            <v>0</v>
          </cell>
          <cell r="D16521">
            <v>0</v>
          </cell>
          <cell r="E16521">
            <v>0</v>
          </cell>
          <cell r="K16521">
            <v>30</v>
          </cell>
          <cell r="L16521" t="str">
            <v>EA</v>
          </cell>
        </row>
        <row r="16522">
          <cell r="A16522" t="str">
            <v>MLC0010</v>
          </cell>
          <cell r="B16522" t="str">
            <v>058685 NUT,JAM NOZZLE</v>
          </cell>
          <cell r="C16522">
            <v>0</v>
          </cell>
          <cell r="D16522">
            <v>0</v>
          </cell>
          <cell r="E16522">
            <v>0</v>
          </cell>
          <cell r="K16522">
            <v>30</v>
          </cell>
          <cell r="L16522" t="str">
            <v>EA</v>
          </cell>
        </row>
        <row r="16523">
          <cell r="A16523" t="str">
            <v>MLC0011</v>
          </cell>
          <cell r="B16523" t="str">
            <v>136680 INSULATOR HEAD TUBE</v>
          </cell>
          <cell r="C16523">
            <v>0</v>
          </cell>
          <cell r="D16523">
            <v>0</v>
          </cell>
          <cell r="E16523">
            <v>0</v>
          </cell>
          <cell r="K16523">
            <v>30</v>
          </cell>
          <cell r="L16523" t="str">
            <v>EA</v>
          </cell>
        </row>
        <row r="16524">
          <cell r="A16524" t="str">
            <v>MLC0012</v>
          </cell>
          <cell r="B16524" t="str">
            <v>136680 ADAPTOR,CONTACT TUBE</v>
          </cell>
          <cell r="C16524">
            <v>0</v>
          </cell>
          <cell r="D16524">
            <v>0</v>
          </cell>
          <cell r="E16524">
            <v>0</v>
          </cell>
          <cell r="K16524">
            <v>30</v>
          </cell>
          <cell r="L16524" t="str">
            <v>EA</v>
          </cell>
        </row>
        <row r="16525">
          <cell r="A16525" t="str">
            <v>MLC0013</v>
          </cell>
          <cell r="B16525" t="str">
            <v>136955 FITTING,END TUBE</v>
          </cell>
          <cell r="C16525">
            <v>0</v>
          </cell>
          <cell r="D16525">
            <v>0</v>
          </cell>
          <cell r="E16525">
            <v>0</v>
          </cell>
          <cell r="K16525">
            <v>30</v>
          </cell>
          <cell r="L16525" t="str">
            <v>EA</v>
          </cell>
        </row>
        <row r="16526">
          <cell r="A16526" t="str">
            <v>MLC0014</v>
          </cell>
          <cell r="B16526" t="str">
            <v>000369 SWITCH,LIM 10A</v>
          </cell>
          <cell r="C16526">
            <v>0</v>
          </cell>
          <cell r="D16526">
            <v>0</v>
          </cell>
          <cell r="E16526">
            <v>0</v>
          </cell>
          <cell r="K16526">
            <v>30</v>
          </cell>
          <cell r="L16526" t="str">
            <v>EA</v>
          </cell>
        </row>
        <row r="16527">
          <cell r="A16527" t="str">
            <v>MLC0015</v>
          </cell>
          <cell r="B16527" t="str">
            <v>169729 ADAPTOR,NOZZLE</v>
          </cell>
          <cell r="C16527">
            <v>0</v>
          </cell>
          <cell r="D16527">
            <v>0</v>
          </cell>
          <cell r="E16527">
            <v>0</v>
          </cell>
          <cell r="K16527">
            <v>30</v>
          </cell>
          <cell r="L16527" t="str">
            <v>EA</v>
          </cell>
        </row>
        <row r="16528">
          <cell r="A16528" t="str">
            <v>MLC0016</v>
          </cell>
          <cell r="B16528" t="str">
            <v>170467 RING,RETAINING</v>
          </cell>
          <cell r="C16528">
            <v>0</v>
          </cell>
          <cell r="D16528">
            <v>0</v>
          </cell>
          <cell r="E16528">
            <v>0</v>
          </cell>
          <cell r="K16528">
            <v>30</v>
          </cell>
          <cell r="L16528" t="str">
            <v>EA</v>
          </cell>
        </row>
        <row r="16529">
          <cell r="A16529" t="str">
            <v>MLC0017</v>
          </cell>
          <cell r="B16529" t="str">
            <v>170452 CONNECTOR,CABLE</v>
          </cell>
          <cell r="C16529">
            <v>0</v>
          </cell>
          <cell r="D16529">
            <v>0</v>
          </cell>
          <cell r="E16529">
            <v>0</v>
          </cell>
          <cell r="K16529">
            <v>30</v>
          </cell>
          <cell r="L16529" t="str">
            <v>EA</v>
          </cell>
        </row>
        <row r="16530">
          <cell r="A16530" t="str">
            <v>MLC0018</v>
          </cell>
          <cell r="B16530" t="str">
            <v>169744 TUBE,HEAD</v>
          </cell>
          <cell r="C16530">
            <v>0</v>
          </cell>
          <cell r="D16530">
            <v>0</v>
          </cell>
          <cell r="E16530">
            <v>0</v>
          </cell>
          <cell r="K16530">
            <v>30</v>
          </cell>
          <cell r="L16530" t="str">
            <v>EA</v>
          </cell>
        </row>
        <row r="16531">
          <cell r="A16531" t="str">
            <v>MLC0019</v>
          </cell>
          <cell r="B16531" t="str">
            <v>170453 BODY</v>
          </cell>
          <cell r="C16531">
            <v>0</v>
          </cell>
          <cell r="D16531">
            <v>0</v>
          </cell>
          <cell r="E16531">
            <v>0</v>
          </cell>
          <cell r="K16531">
            <v>30</v>
          </cell>
          <cell r="L16531" t="str">
            <v>EA</v>
          </cell>
        </row>
        <row r="16532">
          <cell r="A16532" t="str">
            <v>MLC0020</v>
          </cell>
          <cell r="B16532" t="str">
            <v>169723 GUIDE,OUTLET</v>
          </cell>
          <cell r="C16532">
            <v>0</v>
          </cell>
          <cell r="D16532">
            <v>0</v>
          </cell>
          <cell r="E16532">
            <v>0</v>
          </cell>
          <cell r="K16532">
            <v>30</v>
          </cell>
          <cell r="L16532" t="str">
            <v>EA</v>
          </cell>
        </row>
        <row r="16533">
          <cell r="A16533" t="str">
            <v>MLC0021</v>
          </cell>
          <cell r="B16533" t="str">
            <v>170468 O-RING</v>
          </cell>
          <cell r="C16533">
            <v>0</v>
          </cell>
          <cell r="D16533">
            <v>0</v>
          </cell>
          <cell r="E16533">
            <v>0</v>
          </cell>
          <cell r="K16533">
            <v>30</v>
          </cell>
          <cell r="L16533" t="str">
            <v>EA</v>
          </cell>
        </row>
        <row r="16534">
          <cell r="A16534" t="str">
            <v>MLC0022</v>
          </cell>
          <cell r="B16534" t="str">
            <v>169730 WASHER,SHOCK</v>
          </cell>
          <cell r="C16534">
            <v>0</v>
          </cell>
          <cell r="D16534">
            <v>0</v>
          </cell>
          <cell r="E16534">
            <v>0</v>
          </cell>
          <cell r="K16534">
            <v>30</v>
          </cell>
          <cell r="L16534" t="str">
            <v>EA</v>
          </cell>
        </row>
        <row r="16535">
          <cell r="A16535" t="str">
            <v>MLC0023</v>
          </cell>
          <cell r="B16535" t="str">
            <v>169728 ADAPTOR,CONTACT TIP</v>
          </cell>
          <cell r="C16535">
            <v>0</v>
          </cell>
          <cell r="D16535">
            <v>0</v>
          </cell>
          <cell r="E16535">
            <v>0</v>
          </cell>
          <cell r="K16535">
            <v>30</v>
          </cell>
          <cell r="L16535" t="str">
            <v>EA</v>
          </cell>
        </row>
        <row r="16536">
          <cell r="A16536" t="str">
            <v>MLC0024</v>
          </cell>
          <cell r="B16536" t="str">
            <v>172259 KIT,LINER MONOCOIL</v>
          </cell>
          <cell r="C16536">
            <v>0</v>
          </cell>
          <cell r="D16536">
            <v>0</v>
          </cell>
          <cell r="E16536">
            <v>0</v>
          </cell>
          <cell r="K16536">
            <v>30</v>
          </cell>
          <cell r="L16536" t="str">
            <v>EA</v>
          </cell>
        </row>
        <row r="16537">
          <cell r="A16537" t="str">
            <v>MLC0025</v>
          </cell>
          <cell r="B16537" t="str">
            <v>169604  M-40 MIG GUN [0.9-1.2]</v>
          </cell>
          <cell r="C16537">
            <v>0</v>
          </cell>
          <cell r="D16537">
            <v>0</v>
          </cell>
          <cell r="E16537">
            <v>0</v>
          </cell>
          <cell r="K16537">
            <v>30</v>
          </cell>
          <cell r="L16537" t="str">
            <v>EA</v>
          </cell>
        </row>
        <row r="16538">
          <cell r="A16538" t="str">
            <v>MLC0026</v>
          </cell>
          <cell r="B16538" t="str">
            <v>M425-3545 TWECO#4MIG GUN MILLER END 25FT</v>
          </cell>
          <cell r="C16538">
            <v>17536.59834</v>
          </cell>
          <cell r="D16538">
            <v>0</v>
          </cell>
          <cell r="E16538">
            <v>0</v>
          </cell>
          <cell r="K16538">
            <v>60</v>
          </cell>
          <cell r="L16538" t="str">
            <v>EA</v>
          </cell>
        </row>
        <row r="16539">
          <cell r="A16539" t="str">
            <v>MLC0027</v>
          </cell>
          <cell r="B16539" t="str">
            <v>M412-3545 TWECO#4MIG GUN MILLER END 12FT</v>
          </cell>
          <cell r="C16539">
            <v>17146.736110000002</v>
          </cell>
          <cell r="D16539">
            <v>0</v>
          </cell>
          <cell r="E16539">
            <v>0</v>
          </cell>
          <cell r="K16539">
            <v>60</v>
          </cell>
          <cell r="L16539" t="str">
            <v>EA</v>
          </cell>
        </row>
        <row r="16540">
          <cell r="A16540" t="str">
            <v>MLC0028</v>
          </cell>
          <cell r="B16540" t="str">
            <v>64A-60ATP  CONTACT TUBE TWECO#4</v>
          </cell>
          <cell r="C16540">
            <v>0</v>
          </cell>
          <cell r="D16540">
            <v>0</v>
          </cell>
          <cell r="E16540">
            <v>0</v>
          </cell>
          <cell r="K16540">
            <v>30</v>
          </cell>
          <cell r="L16540" t="str">
            <v>EA</v>
          </cell>
        </row>
        <row r="16541">
          <cell r="A16541" t="str">
            <v>MLC0029</v>
          </cell>
          <cell r="B16541" t="str">
            <v>040604  5 STEEL GROUND CLAMP 500 AMP.</v>
          </cell>
          <cell r="C16541">
            <v>933.37804000000006</v>
          </cell>
          <cell r="D16541">
            <v>0</v>
          </cell>
          <cell r="E16541">
            <v>0</v>
          </cell>
          <cell r="K16541">
            <v>60</v>
          </cell>
          <cell r="L16541" t="str">
            <v>EA</v>
          </cell>
        </row>
        <row r="16542">
          <cell r="A16542" t="str">
            <v>MLC0030</v>
          </cell>
          <cell r="B16542" t="str">
            <v>44-3545-25TC  WIRE CONDUIT#4 LINER 25FT.</v>
          </cell>
          <cell r="C16542">
            <v>0</v>
          </cell>
          <cell r="D16542">
            <v>0</v>
          </cell>
          <cell r="E16542">
            <v>0</v>
          </cell>
          <cell r="K16542">
            <v>30</v>
          </cell>
          <cell r="L16542" t="str">
            <v>EA</v>
          </cell>
        </row>
        <row r="16543">
          <cell r="A16543" t="str">
            <v>MLC0031</v>
          </cell>
          <cell r="B16543" t="str">
            <v>54AATP  GAS DIFFUSER TWECO#4</v>
          </cell>
          <cell r="C16543">
            <v>135</v>
          </cell>
          <cell r="D16543">
            <v>0</v>
          </cell>
          <cell r="E16543">
            <v>0</v>
          </cell>
          <cell r="K16543">
            <v>15</v>
          </cell>
          <cell r="L16543" t="str">
            <v>EA</v>
          </cell>
        </row>
        <row r="16544">
          <cell r="A16544" t="str">
            <v>MLC0032</v>
          </cell>
          <cell r="B16544" t="str">
            <v>169726  GAS,NOZZLE SLIP TYPE 0.625 FLUSH</v>
          </cell>
          <cell r="C16544">
            <v>0</v>
          </cell>
          <cell r="D16544">
            <v>0</v>
          </cell>
          <cell r="E16544">
            <v>0</v>
          </cell>
          <cell r="K16544">
            <v>30</v>
          </cell>
          <cell r="L16544" t="str">
            <v>EA</v>
          </cell>
        </row>
        <row r="16545">
          <cell r="A16545" t="str">
            <v>MLC0033</v>
          </cell>
          <cell r="B16545" t="str">
            <v>169730  WASHER CHOCK M-25</v>
          </cell>
          <cell r="C16545">
            <v>0</v>
          </cell>
          <cell r="D16545">
            <v>0</v>
          </cell>
          <cell r="E16545">
            <v>0</v>
          </cell>
          <cell r="K16545">
            <v>30</v>
          </cell>
          <cell r="L16545" t="str">
            <v>EA</v>
          </cell>
        </row>
        <row r="16546">
          <cell r="A16546" t="str">
            <v>MLC0034</v>
          </cell>
          <cell r="B16546" t="str">
            <v>050115  NOZZLE 13 MM XR &amp; SPOOLMATIC</v>
          </cell>
          <cell r="C16546">
            <v>0</v>
          </cell>
          <cell r="D16546">
            <v>0</v>
          </cell>
          <cell r="E16546">
            <v>0</v>
          </cell>
          <cell r="K16546">
            <v>30</v>
          </cell>
          <cell r="L16546" t="str">
            <v>EA</v>
          </cell>
        </row>
        <row r="16547">
          <cell r="A16547" t="str">
            <v>MLC0035</v>
          </cell>
          <cell r="B16547" t="str">
            <v>133479  COVER [SPOOLMATIC XR 30A]</v>
          </cell>
          <cell r="C16547">
            <v>0</v>
          </cell>
          <cell r="D16547">
            <v>0</v>
          </cell>
          <cell r="E16547">
            <v>0</v>
          </cell>
          <cell r="K16547">
            <v>30</v>
          </cell>
          <cell r="L16547" t="str">
            <v>EA</v>
          </cell>
        </row>
        <row r="16548">
          <cell r="A16548" t="str">
            <v>MLC0036</v>
          </cell>
          <cell r="B16548" t="str">
            <v>133083  SPRING,TENSION ADJ. DRIVE ROLL</v>
          </cell>
          <cell r="C16548">
            <v>0</v>
          </cell>
          <cell r="D16548">
            <v>0</v>
          </cell>
          <cell r="E16548">
            <v>0</v>
          </cell>
          <cell r="K16548">
            <v>30</v>
          </cell>
          <cell r="L16548" t="str">
            <v>EA</v>
          </cell>
        </row>
        <row r="16549">
          <cell r="A16549" t="str">
            <v>MLC0037</v>
          </cell>
          <cell r="B16549" t="str">
            <v>058262  CAP,VALUE</v>
          </cell>
          <cell r="C16549">
            <v>0</v>
          </cell>
          <cell r="D16549">
            <v>0</v>
          </cell>
          <cell r="E16549">
            <v>0</v>
          </cell>
          <cell r="K16549">
            <v>30</v>
          </cell>
          <cell r="L16549" t="str">
            <v>EA</v>
          </cell>
        </row>
        <row r="16550">
          <cell r="A16550" t="str">
            <v>MLC0038</v>
          </cell>
          <cell r="B16550" t="str">
            <v>137854  POSITION XR-30</v>
          </cell>
          <cell r="C16550">
            <v>0</v>
          </cell>
          <cell r="D16550">
            <v>0</v>
          </cell>
          <cell r="E16550">
            <v>0</v>
          </cell>
          <cell r="K16550">
            <v>30</v>
          </cell>
          <cell r="L16550" t="str">
            <v>EA</v>
          </cell>
        </row>
        <row r="16551">
          <cell r="A16551" t="str">
            <v>MLC0039</v>
          </cell>
          <cell r="B16551" t="str">
            <v>173527 SCREW,</v>
          </cell>
          <cell r="C16551">
            <v>0</v>
          </cell>
          <cell r="D16551">
            <v>0</v>
          </cell>
          <cell r="E16551">
            <v>0</v>
          </cell>
          <cell r="K16551">
            <v>7</v>
          </cell>
          <cell r="L16551" t="str">
            <v>EA</v>
          </cell>
        </row>
        <row r="16552">
          <cell r="A16552" t="str">
            <v>MLC0040</v>
          </cell>
          <cell r="B16552" t="str">
            <v>135896 PLUNGER, trigger hold</v>
          </cell>
          <cell r="C16552">
            <v>0</v>
          </cell>
          <cell r="D16552">
            <v>0</v>
          </cell>
          <cell r="E16552">
            <v>0</v>
          </cell>
          <cell r="K16552">
            <v>7</v>
          </cell>
          <cell r="L16552" t="str">
            <v>EA</v>
          </cell>
        </row>
        <row r="16553">
          <cell r="A16553" t="str">
            <v>MLC0041</v>
          </cell>
          <cell r="B16553" t="str">
            <v>173528 SCREW,8-32 x .875 soc hd-hex gr 8</v>
          </cell>
          <cell r="C16553">
            <v>0</v>
          </cell>
          <cell r="D16553">
            <v>0</v>
          </cell>
          <cell r="E16553">
            <v>0</v>
          </cell>
          <cell r="K16553">
            <v>7</v>
          </cell>
          <cell r="L16553" t="str">
            <v>EA</v>
          </cell>
        </row>
        <row r="16554">
          <cell r="A16554" t="str">
            <v>MLC0042</v>
          </cell>
          <cell r="B16554" t="str">
            <v>602066 SCREW, mach stl trh 6-32 x .250</v>
          </cell>
          <cell r="C16554">
            <v>0</v>
          </cell>
          <cell r="D16554">
            <v>0</v>
          </cell>
          <cell r="E16554">
            <v>0</v>
          </cell>
          <cell r="K16554">
            <v>7</v>
          </cell>
          <cell r="L16554" t="str">
            <v>EA</v>
          </cell>
        </row>
        <row r="16555">
          <cell r="A16555" t="str">
            <v>MLC0043</v>
          </cell>
          <cell r="B16555" t="str">
            <v>177246  COOLANT PUMP</v>
          </cell>
          <cell r="C16555">
            <v>0</v>
          </cell>
          <cell r="D16555">
            <v>0</v>
          </cell>
          <cell r="E16555">
            <v>0</v>
          </cell>
          <cell r="K16555">
            <v>7</v>
          </cell>
          <cell r="L16555" t="str">
            <v>EA</v>
          </cell>
        </row>
        <row r="16556">
          <cell r="A16556" t="str">
            <v>MLC0044</v>
          </cell>
          <cell r="B16556" t="str">
            <v>144861  WASHER, anti-turn</v>
          </cell>
          <cell r="C16556">
            <v>0</v>
          </cell>
          <cell r="D16556">
            <v>0</v>
          </cell>
          <cell r="E16556">
            <v>0</v>
          </cell>
          <cell r="K16556">
            <v>7</v>
          </cell>
          <cell r="L16556" t="str">
            <v>EA</v>
          </cell>
        </row>
        <row r="16557">
          <cell r="A16557" t="str">
            <v>MLC0045</v>
          </cell>
          <cell r="B16557" t="str">
            <v>135127  LOCK,shaft pot.250-32x.125dia sh</v>
          </cell>
          <cell r="C16557">
            <v>0</v>
          </cell>
          <cell r="D16557">
            <v>0</v>
          </cell>
          <cell r="E16557">
            <v>0</v>
          </cell>
          <cell r="K16557">
            <v>7</v>
          </cell>
          <cell r="L16557" t="str">
            <v>EA</v>
          </cell>
        </row>
        <row r="16558">
          <cell r="A16558" t="str">
            <v>MLC0046</v>
          </cell>
          <cell r="B16558" t="str">
            <v>602169  SCREW,set stl sch 8-32 x .187</v>
          </cell>
          <cell r="C16558">
            <v>0</v>
          </cell>
          <cell r="D16558">
            <v>0</v>
          </cell>
          <cell r="E16558">
            <v>0</v>
          </cell>
          <cell r="K16558">
            <v>7</v>
          </cell>
          <cell r="L16558" t="str">
            <v>EA</v>
          </cell>
        </row>
        <row r="16559">
          <cell r="A16559" t="str">
            <v>MLC0047</v>
          </cell>
          <cell r="B16559" t="str">
            <v>134856  KNOB,speed control</v>
          </cell>
          <cell r="C16559">
            <v>0</v>
          </cell>
          <cell r="D16559">
            <v>0</v>
          </cell>
          <cell r="E16559">
            <v>0</v>
          </cell>
          <cell r="K16559">
            <v>7</v>
          </cell>
          <cell r="L16559" t="str">
            <v>EA</v>
          </cell>
        </row>
        <row r="16560">
          <cell r="A16560" t="str">
            <v>MLC0048</v>
          </cell>
          <cell r="B16560" t="str">
            <v>057544  SPRING,cprsn.</v>
          </cell>
          <cell r="C16560">
            <v>0</v>
          </cell>
          <cell r="D16560">
            <v>0</v>
          </cell>
          <cell r="E16560">
            <v>0</v>
          </cell>
          <cell r="K16560">
            <v>7</v>
          </cell>
          <cell r="L16560" t="str">
            <v>EA</v>
          </cell>
        </row>
        <row r="16561">
          <cell r="A16561" t="str">
            <v>MLC0049</v>
          </cell>
          <cell r="B16561" t="str">
            <v>137550  XR-30A GUN W/30 CABLE</v>
          </cell>
          <cell r="C16561">
            <v>43658.611950000006</v>
          </cell>
          <cell r="D16561">
            <v>0</v>
          </cell>
          <cell r="E16561">
            <v>0</v>
          </cell>
          <cell r="K16561">
            <v>60</v>
          </cell>
          <cell r="L16561" t="str">
            <v>EA</v>
          </cell>
        </row>
        <row r="16562">
          <cell r="A16562" t="str">
            <v>MLC0050</v>
          </cell>
          <cell r="B16562" t="str">
            <v>144862  EXTENSION NOZZLE</v>
          </cell>
          <cell r="C16562">
            <v>0</v>
          </cell>
          <cell r="D16562">
            <v>0</v>
          </cell>
          <cell r="E16562">
            <v>0</v>
          </cell>
          <cell r="K16562">
            <v>7</v>
          </cell>
          <cell r="L16562" t="str">
            <v>EA</v>
          </cell>
        </row>
        <row r="16563">
          <cell r="A16563" t="str">
            <v>MLC0051</v>
          </cell>
          <cell r="B16563" t="str">
            <v>159043  CONTROL TRANSFORMER 24V. MILLER</v>
          </cell>
          <cell r="C16563">
            <v>0</v>
          </cell>
          <cell r="D16563">
            <v>0</v>
          </cell>
          <cell r="E16563">
            <v>0</v>
          </cell>
          <cell r="K16563">
            <v>7</v>
          </cell>
          <cell r="L16563" t="str">
            <v>EA</v>
          </cell>
        </row>
        <row r="16564">
          <cell r="A16564" t="str">
            <v>MLC0052</v>
          </cell>
          <cell r="B16564" t="str">
            <v>164590  CASE GUN RH. &lt;XRW &amp; XRA&gt;</v>
          </cell>
          <cell r="C16564">
            <v>0</v>
          </cell>
          <cell r="D16564">
            <v>0</v>
          </cell>
          <cell r="E16564">
            <v>0</v>
          </cell>
          <cell r="K16564">
            <v>7</v>
          </cell>
          <cell r="L16564" t="str">
            <v>EA</v>
          </cell>
        </row>
        <row r="16565">
          <cell r="A16565" t="str">
            <v>MLC0053</v>
          </cell>
          <cell r="B16565" t="str">
            <v>164591  CASE GUN LH. &lt;XRW &amp; XRA&gt;</v>
          </cell>
          <cell r="C16565">
            <v>0</v>
          </cell>
          <cell r="D16565">
            <v>0</v>
          </cell>
          <cell r="E16565">
            <v>0</v>
          </cell>
          <cell r="K16565">
            <v>7</v>
          </cell>
          <cell r="L16565" t="str">
            <v>EA</v>
          </cell>
        </row>
        <row r="16566">
          <cell r="A16566" t="str">
            <v>MLC0054</v>
          </cell>
          <cell r="B16566" t="str">
            <v>135424  047/61 CONTACT TIP [NOT THREAD]</v>
          </cell>
          <cell r="C16566">
            <v>0</v>
          </cell>
          <cell r="D16566">
            <v>0</v>
          </cell>
          <cell r="E16566">
            <v>0</v>
          </cell>
          <cell r="K16566">
            <v>7</v>
          </cell>
          <cell r="L16566" t="str">
            <v>EA</v>
          </cell>
        </row>
        <row r="16567">
          <cell r="A16567" t="str">
            <v>MLC0055</v>
          </cell>
          <cell r="B16567" t="str">
            <v>164485  O-RING 176 I.D. X 070CS(XRA&amp;XRW</v>
          </cell>
          <cell r="C16567">
            <v>0</v>
          </cell>
          <cell r="D16567">
            <v>0</v>
          </cell>
          <cell r="E16567">
            <v>0</v>
          </cell>
          <cell r="K16567">
            <v>7</v>
          </cell>
          <cell r="L16567" t="str">
            <v>EA</v>
          </cell>
        </row>
        <row r="16568">
          <cell r="A16568" t="str">
            <v>MLC0056</v>
          </cell>
          <cell r="B16568" t="str">
            <v>136682  LINER (XRA &amp; XRW)</v>
          </cell>
          <cell r="C16568">
            <v>0</v>
          </cell>
          <cell r="D16568">
            <v>0</v>
          </cell>
          <cell r="E16568">
            <v>0</v>
          </cell>
          <cell r="K16568">
            <v>7</v>
          </cell>
          <cell r="L16568" t="str">
            <v>EA</v>
          </cell>
        </row>
        <row r="16569">
          <cell r="A16569" t="str">
            <v>MLC0057</v>
          </cell>
          <cell r="B16569" t="str">
            <v>134624  BEARING (XRA)</v>
          </cell>
          <cell r="C16569">
            <v>0</v>
          </cell>
          <cell r="D16569">
            <v>0</v>
          </cell>
          <cell r="E16569">
            <v>0</v>
          </cell>
          <cell r="K16569">
            <v>7</v>
          </cell>
          <cell r="L16569" t="str">
            <v>EA</v>
          </cell>
        </row>
        <row r="16570">
          <cell r="A16570" t="str">
            <v>MLC0058</v>
          </cell>
          <cell r="B16570" t="str">
            <v>134623  BEARING (XRA)</v>
          </cell>
          <cell r="C16570">
            <v>0</v>
          </cell>
          <cell r="D16570">
            <v>0</v>
          </cell>
          <cell r="E16570">
            <v>0</v>
          </cell>
          <cell r="K16570">
            <v>7</v>
          </cell>
          <cell r="L16570" t="str">
            <v>EA</v>
          </cell>
        </row>
        <row r="16571">
          <cell r="A16571" t="str">
            <v>MLC0059</v>
          </cell>
          <cell r="B16571" t="str">
            <v>605798  WASHER,shldr nyl.375 ODx.168ID</v>
          </cell>
          <cell r="C16571">
            <v>0</v>
          </cell>
          <cell r="D16571">
            <v>0</v>
          </cell>
          <cell r="E16571">
            <v>0</v>
          </cell>
          <cell r="K16571">
            <v>7</v>
          </cell>
          <cell r="L16571" t="str">
            <v>EA</v>
          </cell>
        </row>
        <row r="16572">
          <cell r="A16572" t="str">
            <v>MLC0060</v>
          </cell>
          <cell r="B16572" t="str">
            <v>154307  SPRING TENSION (XRA)</v>
          </cell>
          <cell r="C16572">
            <v>0</v>
          </cell>
          <cell r="D16572">
            <v>0</v>
          </cell>
          <cell r="E16572">
            <v>0</v>
          </cell>
          <cell r="K16572">
            <v>7</v>
          </cell>
          <cell r="L16572" t="str">
            <v>EA</v>
          </cell>
        </row>
        <row r="16573">
          <cell r="A16573" t="str">
            <v>MLC0061</v>
          </cell>
          <cell r="B16573" t="str">
            <v>301711  FLOWMETER 10-40 L/MIN (TJ47)</v>
          </cell>
          <cell r="C16573">
            <v>2438</v>
          </cell>
          <cell r="D16573">
            <v>0</v>
          </cell>
          <cell r="E16573">
            <v>0</v>
          </cell>
          <cell r="K16573">
            <v>7</v>
          </cell>
          <cell r="L16573" t="str">
            <v>EA</v>
          </cell>
        </row>
        <row r="16574">
          <cell r="A16574" t="str">
            <v>MLC0062</v>
          </cell>
          <cell r="B16574" t="str">
            <v>074398  TRANSFORMER 115V-3600V</v>
          </cell>
          <cell r="C16574">
            <v>0</v>
          </cell>
          <cell r="D16574">
            <v>0</v>
          </cell>
          <cell r="E16574">
            <v>0</v>
          </cell>
          <cell r="K16574">
            <v>7</v>
          </cell>
          <cell r="L16574" t="str">
            <v>EA</v>
          </cell>
        </row>
        <row r="16575">
          <cell r="A16575" t="str">
            <v>MLC0063</v>
          </cell>
          <cell r="B16575" t="str">
            <v>132270  SCREW MACH</v>
          </cell>
          <cell r="C16575">
            <v>0</v>
          </cell>
          <cell r="D16575">
            <v>0</v>
          </cell>
          <cell r="E16575">
            <v>0</v>
          </cell>
          <cell r="K16575">
            <v>7</v>
          </cell>
          <cell r="L16575" t="str">
            <v>EA</v>
          </cell>
        </row>
        <row r="16576">
          <cell r="A16576" t="str">
            <v>MLC0064</v>
          </cell>
          <cell r="B16576" t="str">
            <v>132852  ARM PRESSURE</v>
          </cell>
          <cell r="C16576">
            <v>0</v>
          </cell>
          <cell r="D16576">
            <v>0</v>
          </cell>
          <cell r="E16576">
            <v>0</v>
          </cell>
          <cell r="K16576">
            <v>7</v>
          </cell>
          <cell r="L16576" t="str">
            <v>EA</v>
          </cell>
        </row>
        <row r="16577">
          <cell r="A16577" t="str">
            <v>MLC0065</v>
          </cell>
          <cell r="B16577" t="str">
            <v>144860  SCREW MACH 8.32 X 437</v>
          </cell>
          <cell r="C16577">
            <v>0</v>
          </cell>
          <cell r="D16577">
            <v>0</v>
          </cell>
          <cell r="E16577">
            <v>0</v>
          </cell>
          <cell r="K16577">
            <v>7</v>
          </cell>
          <cell r="L16577" t="str">
            <v>EA</v>
          </cell>
        </row>
        <row r="16578">
          <cell r="A16578" t="str">
            <v>MLC0066</v>
          </cell>
          <cell r="B16578" t="str">
            <v>112716  CONDUIT W/FITTING 30FT.</v>
          </cell>
          <cell r="C16578">
            <v>0</v>
          </cell>
          <cell r="D16578">
            <v>0</v>
          </cell>
          <cell r="E16578">
            <v>0</v>
          </cell>
          <cell r="K16578">
            <v>7</v>
          </cell>
          <cell r="L16578" t="str">
            <v>EA</v>
          </cell>
        </row>
        <row r="16579">
          <cell r="A16579" t="str">
            <v>MLC0067</v>
          </cell>
          <cell r="B16579" t="str">
            <v>156065  FUSE (DELTAWELD 852)</v>
          </cell>
          <cell r="C16579">
            <v>0</v>
          </cell>
          <cell r="D16579">
            <v>0</v>
          </cell>
          <cell r="E16579">
            <v>0</v>
          </cell>
          <cell r="K16579">
            <v>7</v>
          </cell>
          <cell r="L16579" t="str">
            <v>EA</v>
          </cell>
        </row>
        <row r="16580">
          <cell r="A16580" t="str">
            <v>MLC0068</v>
          </cell>
          <cell r="B16580" t="str">
            <v>046432  HOLDER FUSE</v>
          </cell>
          <cell r="C16580">
            <v>0</v>
          </cell>
          <cell r="D16580">
            <v>0</v>
          </cell>
          <cell r="E16580">
            <v>0</v>
          </cell>
          <cell r="K16580">
            <v>7</v>
          </cell>
          <cell r="L16580" t="str">
            <v>EA</v>
          </cell>
        </row>
        <row r="16581">
          <cell r="A16581" t="str">
            <v>MLC0069</v>
          </cell>
          <cell r="B16581" t="str">
            <v>114045  SCREW</v>
          </cell>
          <cell r="C16581">
            <v>0</v>
          </cell>
          <cell r="D16581">
            <v>0</v>
          </cell>
          <cell r="E16581">
            <v>0</v>
          </cell>
          <cell r="K16581">
            <v>7</v>
          </cell>
          <cell r="L16581" t="str">
            <v>EA</v>
          </cell>
        </row>
        <row r="16582">
          <cell r="A16582" t="str">
            <v>MLC0070</v>
          </cell>
          <cell r="B16582" t="str">
            <v>602070  SCREW  (NEW P/N 072785)</v>
          </cell>
          <cell r="C16582">
            <v>0</v>
          </cell>
          <cell r="D16582">
            <v>0</v>
          </cell>
          <cell r="E16582">
            <v>0</v>
          </cell>
          <cell r="K16582">
            <v>7</v>
          </cell>
          <cell r="L16582" t="str">
            <v>EA</v>
          </cell>
        </row>
        <row r="16583">
          <cell r="A16583" t="str">
            <v>MLC0071</v>
          </cell>
          <cell r="B16583" t="str">
            <v>155565  SCREW</v>
          </cell>
          <cell r="C16583">
            <v>0</v>
          </cell>
          <cell r="D16583">
            <v>0</v>
          </cell>
          <cell r="E16583">
            <v>0</v>
          </cell>
          <cell r="K16583">
            <v>7</v>
          </cell>
          <cell r="L16583" t="str">
            <v>EA</v>
          </cell>
        </row>
        <row r="16584">
          <cell r="A16584" t="str">
            <v>MLC0072</v>
          </cell>
          <cell r="B16584" t="str">
            <v>112896  SPRING</v>
          </cell>
          <cell r="C16584">
            <v>0</v>
          </cell>
          <cell r="D16584">
            <v>0</v>
          </cell>
          <cell r="E16584">
            <v>0</v>
          </cell>
          <cell r="K16584">
            <v>7</v>
          </cell>
          <cell r="L16584" t="str">
            <v>EA</v>
          </cell>
        </row>
        <row r="16585">
          <cell r="A16585" t="str">
            <v>MLC0073</v>
          </cell>
          <cell r="B16585" t="str">
            <v>135773  NUT</v>
          </cell>
          <cell r="C16585">
            <v>0</v>
          </cell>
          <cell r="D16585">
            <v>0</v>
          </cell>
          <cell r="E16585">
            <v>0</v>
          </cell>
          <cell r="K16585">
            <v>7</v>
          </cell>
          <cell r="L16585" t="str">
            <v>EA</v>
          </cell>
        </row>
        <row r="16586">
          <cell r="A16586" t="str">
            <v>MLC0074</v>
          </cell>
          <cell r="B16586" t="str">
            <v>143360  SCREW (NEW P/N 129351)</v>
          </cell>
          <cell r="C16586">
            <v>0</v>
          </cell>
          <cell r="D16586">
            <v>0</v>
          </cell>
          <cell r="E16586">
            <v>0</v>
          </cell>
          <cell r="K16586">
            <v>7</v>
          </cell>
          <cell r="L16586" t="str">
            <v>EA</v>
          </cell>
        </row>
        <row r="16587">
          <cell r="A16587" t="str">
            <v>MLC0075</v>
          </cell>
          <cell r="B16587" t="str">
            <v>121276  BUSHING STRAIN RELIEF</v>
          </cell>
          <cell r="C16587">
            <v>0</v>
          </cell>
          <cell r="D16587">
            <v>0</v>
          </cell>
          <cell r="E16587">
            <v>0</v>
          </cell>
          <cell r="K16587">
            <v>15</v>
          </cell>
          <cell r="L16587" t="str">
            <v>EA</v>
          </cell>
        </row>
        <row r="16588">
          <cell r="A16588" t="str">
            <v>MLC0076</v>
          </cell>
          <cell r="B16588" t="str">
            <v>012663  FUSE</v>
          </cell>
          <cell r="C16588">
            <v>0</v>
          </cell>
          <cell r="D16588">
            <v>0</v>
          </cell>
          <cell r="E16588">
            <v>0</v>
          </cell>
          <cell r="K16588">
            <v>15</v>
          </cell>
          <cell r="L16588" t="str">
            <v>EA</v>
          </cell>
        </row>
        <row r="16589">
          <cell r="A16589" t="str">
            <v>MLC0077</v>
          </cell>
          <cell r="B16589" t="str">
            <v>44-3545-15TC CONDUIT ASS'Y 15 FT TWECO#4</v>
          </cell>
          <cell r="C16589">
            <v>0</v>
          </cell>
          <cell r="D16589">
            <v>0</v>
          </cell>
          <cell r="E16589">
            <v>0</v>
          </cell>
          <cell r="K16589">
            <v>7</v>
          </cell>
          <cell r="L16589" t="str">
            <v>EA</v>
          </cell>
        </row>
        <row r="16590">
          <cell r="A16590" t="str">
            <v>MLC0078</v>
          </cell>
          <cell r="B16590" t="str">
            <v>TWECO#4 MIG GUN FOR MILLER 15 FT.</v>
          </cell>
          <cell r="C16590">
            <v>14800</v>
          </cell>
          <cell r="D16590">
            <v>0</v>
          </cell>
          <cell r="E16590">
            <v>0</v>
          </cell>
          <cell r="K16590">
            <v>15</v>
          </cell>
          <cell r="L16590" t="str">
            <v>EA</v>
          </cell>
        </row>
        <row r="16591">
          <cell r="A16591" t="str">
            <v>MLC0079</v>
          </cell>
          <cell r="B16591" t="str">
            <v>162042  CONTACT CURRENT PICK-UP</v>
          </cell>
          <cell r="C16591">
            <v>0</v>
          </cell>
          <cell r="D16591">
            <v>0</v>
          </cell>
          <cell r="E16591">
            <v>0</v>
          </cell>
          <cell r="K16591">
            <v>30</v>
          </cell>
          <cell r="L16591" t="str">
            <v>EA</v>
          </cell>
        </row>
        <row r="16592">
          <cell r="A16592" t="str">
            <v>MLC0080</v>
          </cell>
          <cell r="B16592" t="str">
            <v>136128  CASE GUN LH</v>
          </cell>
          <cell r="C16592">
            <v>0</v>
          </cell>
          <cell r="D16592">
            <v>0</v>
          </cell>
          <cell r="E16592">
            <v>0</v>
          </cell>
          <cell r="K16592">
            <v>30</v>
          </cell>
          <cell r="L16592" t="str">
            <v>EA</v>
          </cell>
        </row>
        <row r="16593">
          <cell r="A16593" t="str">
            <v>MLC0081</v>
          </cell>
          <cell r="B16593" t="str">
            <v>136127  CASE GUN RH</v>
          </cell>
          <cell r="C16593">
            <v>0</v>
          </cell>
          <cell r="D16593">
            <v>0</v>
          </cell>
          <cell r="E16593">
            <v>0</v>
          </cell>
          <cell r="K16593">
            <v>30</v>
          </cell>
          <cell r="L16593" t="str">
            <v>EA</v>
          </cell>
        </row>
        <row r="16594">
          <cell r="A16594" t="str">
            <v>MLC0082</v>
          </cell>
          <cell r="B16594" t="str">
            <v>164592  TRIGGER</v>
          </cell>
          <cell r="C16594">
            <v>0</v>
          </cell>
          <cell r="D16594">
            <v>0</v>
          </cell>
          <cell r="E16594">
            <v>0</v>
          </cell>
          <cell r="K16594">
            <v>30</v>
          </cell>
          <cell r="L16594" t="str">
            <v>EA</v>
          </cell>
        </row>
        <row r="16595">
          <cell r="A16595" t="str">
            <v>MLC0083</v>
          </cell>
          <cell r="B16595" t="str">
            <v>147625  BLOCK  ANCHOR CONDUIT</v>
          </cell>
          <cell r="C16595">
            <v>0</v>
          </cell>
          <cell r="D16595">
            <v>0</v>
          </cell>
          <cell r="E16595">
            <v>0</v>
          </cell>
          <cell r="K16595">
            <v>30</v>
          </cell>
          <cell r="L16595" t="str">
            <v>EA</v>
          </cell>
        </row>
        <row r="16596">
          <cell r="A16596" t="str">
            <v>MLC0084</v>
          </cell>
          <cell r="B16596" t="str">
            <v>079599  DRIVE ROLL U GROVE (2)  1.2 MM</v>
          </cell>
          <cell r="C16596">
            <v>0</v>
          </cell>
          <cell r="D16596">
            <v>0</v>
          </cell>
          <cell r="E16596">
            <v>0</v>
          </cell>
          <cell r="K16596">
            <v>7</v>
          </cell>
          <cell r="L16596" t="str">
            <v>EA</v>
          </cell>
        </row>
        <row r="16597">
          <cell r="A16597" t="str">
            <v>MLC0085</v>
          </cell>
          <cell r="B16597" t="str">
            <v>44N-3545-15TC WIRE CONDUIT #4 AL(0.9-1.2</v>
          </cell>
          <cell r="C16597">
            <v>0</v>
          </cell>
          <cell r="D16597">
            <v>0</v>
          </cell>
          <cell r="E16597">
            <v>0</v>
          </cell>
          <cell r="K16597">
            <v>7</v>
          </cell>
          <cell r="L16597" t="str">
            <v>EA</v>
          </cell>
        </row>
        <row r="16598">
          <cell r="A16598" t="str">
            <v>MLC0086</v>
          </cell>
          <cell r="B16598" t="str">
            <v>164423  ADAPTER TUBE HEAD (XRW GUN)</v>
          </cell>
          <cell r="C16598">
            <v>0</v>
          </cell>
          <cell r="D16598">
            <v>0</v>
          </cell>
          <cell r="E16598">
            <v>0</v>
          </cell>
          <cell r="K16598">
            <v>7</v>
          </cell>
          <cell r="L16598" t="str">
            <v>EA</v>
          </cell>
        </row>
        <row r="16599">
          <cell r="A16599" t="str">
            <v>MLC0087</v>
          </cell>
          <cell r="B16599" t="str">
            <v>134800 O-RING 0.614ID X 0.70CS</v>
          </cell>
          <cell r="C16599">
            <v>0</v>
          </cell>
          <cell r="D16599">
            <v>0</v>
          </cell>
          <cell r="E16599">
            <v>0</v>
          </cell>
          <cell r="K16599">
            <v>0</v>
          </cell>
          <cell r="L16599" t="str">
            <v>EA</v>
          </cell>
        </row>
        <row r="16600">
          <cell r="A16600" t="str">
            <v>MLC0088</v>
          </cell>
          <cell r="B16600" t="str">
            <v>XR-ALUMPRO GUN W/CABLE 35 FT #300264 "MI</v>
          </cell>
          <cell r="C16600">
            <v>92228.774839999998</v>
          </cell>
          <cell r="D16600">
            <v>0</v>
          </cell>
          <cell r="E16600">
            <v>0</v>
          </cell>
          <cell r="K16600">
            <v>60</v>
          </cell>
          <cell r="L16600" t="str">
            <v>EA</v>
          </cell>
        </row>
        <row r="16601">
          <cell r="A16601" t="str">
            <v>MOVE-BRAND(CUSTOMER SUPPLY)</v>
          </cell>
          <cell r="B16601" t="str">
            <v>PLASTIC MUDFLAPS - LOGO BY CUSTOMER</v>
          </cell>
          <cell r="C16601">
            <v>0</v>
          </cell>
          <cell r="D16601">
            <v>0</v>
          </cell>
          <cell r="E16601">
            <v>0</v>
          </cell>
          <cell r="K16601">
            <v>0</v>
          </cell>
          <cell r="L16601" t="str">
            <v>EA</v>
          </cell>
        </row>
        <row r="16602">
          <cell r="A16602" t="str">
            <v>NEW PART</v>
          </cell>
          <cell r="B16602" t="str">
            <v>NEWPART</v>
          </cell>
          <cell r="C16602">
            <v>0</v>
          </cell>
          <cell r="D16602">
            <v>0</v>
          </cell>
          <cell r="E16602">
            <v>0</v>
          </cell>
          <cell r="K16602">
            <v>0</v>
          </cell>
          <cell r="L16602" t="str">
            <v>EA</v>
          </cell>
        </row>
        <row r="16603">
          <cell r="A16603" t="str">
            <v>PJC0001</v>
          </cell>
          <cell r="B16603" t="str">
            <v>ADAPTER 18263</v>
          </cell>
          <cell r="C16603">
            <v>0</v>
          </cell>
          <cell r="D16603">
            <v>0</v>
          </cell>
          <cell r="E16603">
            <v>0</v>
          </cell>
          <cell r="K16603">
            <v>30</v>
          </cell>
          <cell r="L16603" t="str">
            <v>EA</v>
          </cell>
        </row>
        <row r="16604">
          <cell r="A16604" t="str">
            <v>PJC0002</v>
          </cell>
          <cell r="B16604" t="str">
            <v>SEAT 40024</v>
          </cell>
          <cell r="C16604">
            <v>0</v>
          </cell>
          <cell r="D16604">
            <v>0</v>
          </cell>
          <cell r="E16604">
            <v>0</v>
          </cell>
          <cell r="K16604">
            <v>30</v>
          </cell>
          <cell r="L16604" t="str">
            <v>EA</v>
          </cell>
        </row>
        <row r="16605">
          <cell r="A16605" t="str">
            <v>PJC0003</v>
          </cell>
          <cell r="B16605" t="str">
            <v>SOCKET SET SCREW 14715</v>
          </cell>
          <cell r="C16605">
            <v>0</v>
          </cell>
          <cell r="D16605">
            <v>0</v>
          </cell>
          <cell r="E16605">
            <v>0</v>
          </cell>
          <cell r="K16605">
            <v>30</v>
          </cell>
          <cell r="L16605" t="str">
            <v>EA</v>
          </cell>
        </row>
        <row r="16606">
          <cell r="A16606" t="str">
            <v>PJC0004</v>
          </cell>
          <cell r="B16606" t="str">
            <v>BALL 40023</v>
          </cell>
          <cell r="C16606">
            <v>0</v>
          </cell>
          <cell r="D16606">
            <v>0</v>
          </cell>
          <cell r="E16606">
            <v>0</v>
          </cell>
          <cell r="K16606">
            <v>30</v>
          </cell>
          <cell r="L16606" t="str">
            <v>EA</v>
          </cell>
        </row>
        <row r="16607">
          <cell r="A16607" t="str">
            <v>PJC0005</v>
          </cell>
          <cell r="B16607" t="str">
            <v>O-RING 11.6/1.8  12516</v>
          </cell>
          <cell r="C16607">
            <v>0</v>
          </cell>
          <cell r="D16607">
            <v>0</v>
          </cell>
          <cell r="E16607">
            <v>0</v>
          </cell>
          <cell r="K16607">
            <v>30</v>
          </cell>
          <cell r="L16607" t="str">
            <v>EA</v>
          </cell>
        </row>
        <row r="16608">
          <cell r="A16608" t="str">
            <v>PJC0006</v>
          </cell>
          <cell r="B16608" t="str">
            <v>O-RING 15.7/1.8  13912</v>
          </cell>
          <cell r="C16608">
            <v>0</v>
          </cell>
          <cell r="D16608">
            <v>0</v>
          </cell>
          <cell r="E16608">
            <v>0</v>
          </cell>
          <cell r="K16608">
            <v>30</v>
          </cell>
          <cell r="L16608" t="str">
            <v>EA</v>
          </cell>
        </row>
        <row r="16609">
          <cell r="A16609" t="str">
            <v>PJC0007</v>
          </cell>
          <cell r="B16609" t="str">
            <v>O-RING 5.4/1.7  13921</v>
          </cell>
          <cell r="C16609">
            <v>0</v>
          </cell>
          <cell r="D16609">
            <v>0</v>
          </cell>
          <cell r="E16609">
            <v>0</v>
          </cell>
          <cell r="K16609">
            <v>30</v>
          </cell>
          <cell r="L16609" t="str">
            <v>EA</v>
          </cell>
        </row>
        <row r="16610">
          <cell r="A16610" t="str">
            <v>PJC0008</v>
          </cell>
          <cell r="B16610" t="str">
            <v>INSUL.TUBE 10723</v>
          </cell>
          <cell r="C16610">
            <v>169.50556</v>
          </cell>
          <cell r="D16610">
            <v>0</v>
          </cell>
          <cell r="E16610">
            <v>0</v>
          </cell>
          <cell r="K16610">
            <v>30</v>
          </cell>
          <cell r="L16610" t="str">
            <v>EA</v>
          </cell>
        </row>
        <row r="16611">
          <cell r="A16611" t="str">
            <v>PJC0009</v>
          </cell>
          <cell r="B16611" t="str">
            <v>FLATHEAD SCREW 12613</v>
          </cell>
          <cell r="C16611">
            <v>0</v>
          </cell>
          <cell r="D16611">
            <v>0</v>
          </cell>
          <cell r="E16611">
            <v>0</v>
          </cell>
          <cell r="K16611">
            <v>30</v>
          </cell>
          <cell r="L16611" t="str">
            <v>EA</v>
          </cell>
        </row>
        <row r="16612">
          <cell r="A16612" t="str">
            <v>PJC0010</v>
          </cell>
          <cell r="B16612" t="str">
            <v>SUPPORT TUBE 18252</v>
          </cell>
          <cell r="C16612">
            <v>0</v>
          </cell>
          <cell r="D16612">
            <v>0</v>
          </cell>
          <cell r="E16612">
            <v>0</v>
          </cell>
          <cell r="K16612">
            <v>30</v>
          </cell>
          <cell r="L16612" t="str">
            <v>EA</v>
          </cell>
        </row>
        <row r="16613">
          <cell r="A16613" t="str">
            <v>PJC0011</v>
          </cell>
          <cell r="B16613" t="str">
            <v>COLLAR 10739</v>
          </cell>
          <cell r="C16613">
            <v>0</v>
          </cell>
          <cell r="D16613">
            <v>0</v>
          </cell>
          <cell r="E16613">
            <v>0</v>
          </cell>
          <cell r="K16613">
            <v>30</v>
          </cell>
          <cell r="L16613" t="str">
            <v>EA</v>
          </cell>
        </row>
        <row r="16614">
          <cell r="A16614" t="str">
            <v>PJC0012</v>
          </cell>
          <cell r="B16614" t="str">
            <v>POSIT RING 40026</v>
          </cell>
          <cell r="C16614">
            <v>0</v>
          </cell>
          <cell r="D16614">
            <v>0</v>
          </cell>
          <cell r="E16614">
            <v>0</v>
          </cell>
          <cell r="K16614">
            <v>30</v>
          </cell>
          <cell r="L16614" t="str">
            <v>EA</v>
          </cell>
        </row>
        <row r="16615">
          <cell r="A16615" t="str">
            <v>PJC0013</v>
          </cell>
          <cell r="B16615" t="str">
            <v>INLET 1/16" AL 13810</v>
          </cell>
          <cell r="C16615">
            <v>575.89517999999998</v>
          </cell>
          <cell r="D16615">
            <v>0</v>
          </cell>
          <cell r="E16615">
            <v>0</v>
          </cell>
          <cell r="K16615">
            <v>30</v>
          </cell>
          <cell r="L16615" t="str">
            <v>EA</v>
          </cell>
        </row>
        <row r="16616">
          <cell r="A16616" t="str">
            <v>PJC0014</v>
          </cell>
          <cell r="B16616" t="str">
            <v>INSULATION TUBE 12302</v>
          </cell>
          <cell r="C16616">
            <v>987.00648000000001</v>
          </cell>
          <cell r="D16616">
            <v>0</v>
          </cell>
          <cell r="E16616">
            <v>0</v>
          </cell>
          <cell r="K16616">
            <v>30</v>
          </cell>
          <cell r="L16616" t="str">
            <v>EA</v>
          </cell>
        </row>
        <row r="16617">
          <cell r="A16617" t="str">
            <v>PJC0015</v>
          </cell>
          <cell r="B16617" t="str">
            <v>SPRING 40022</v>
          </cell>
          <cell r="C16617">
            <v>0</v>
          </cell>
          <cell r="D16617">
            <v>0</v>
          </cell>
          <cell r="E16617">
            <v>0</v>
          </cell>
          <cell r="K16617">
            <v>30</v>
          </cell>
          <cell r="L16617" t="str">
            <v>EA</v>
          </cell>
        </row>
        <row r="16618">
          <cell r="A16618" t="str">
            <v>PJC0016</v>
          </cell>
          <cell r="B16618" t="str">
            <v>SPATTER DISC 10405</v>
          </cell>
          <cell r="C16618">
            <v>0</v>
          </cell>
          <cell r="D16618">
            <v>0</v>
          </cell>
          <cell r="E16618">
            <v>0</v>
          </cell>
          <cell r="K16618">
            <v>30</v>
          </cell>
          <cell r="L16618" t="str">
            <v>EA</v>
          </cell>
        </row>
        <row r="16619">
          <cell r="A16619" t="str">
            <v>PJC0017</v>
          </cell>
          <cell r="B16619" t="str">
            <v>SPATTER DISC 18253</v>
          </cell>
          <cell r="C16619">
            <v>0</v>
          </cell>
          <cell r="D16619">
            <v>0</v>
          </cell>
          <cell r="E16619">
            <v>0</v>
          </cell>
          <cell r="K16619">
            <v>30</v>
          </cell>
          <cell r="L16619" t="str">
            <v>EA</v>
          </cell>
        </row>
        <row r="16620">
          <cell r="A16620" t="str">
            <v>PJC0018</v>
          </cell>
          <cell r="B16620" t="str">
            <v>W/C NOZZLE 11118</v>
          </cell>
          <cell r="C16620">
            <v>0</v>
          </cell>
          <cell r="D16620">
            <v>0</v>
          </cell>
          <cell r="E16620">
            <v>0</v>
          </cell>
          <cell r="K16620">
            <v>30</v>
          </cell>
          <cell r="L16620" t="str">
            <v>EA</v>
          </cell>
        </row>
        <row r="16621">
          <cell r="A16621" t="str">
            <v>PJC0019</v>
          </cell>
          <cell r="B16621" t="str">
            <v>W/C NOZZLE 11138</v>
          </cell>
          <cell r="C16621">
            <v>0</v>
          </cell>
          <cell r="D16621">
            <v>0</v>
          </cell>
          <cell r="E16621">
            <v>0</v>
          </cell>
          <cell r="K16621">
            <v>30</v>
          </cell>
          <cell r="L16621" t="str">
            <v>EA</v>
          </cell>
        </row>
        <row r="16622">
          <cell r="A16622" t="str">
            <v>PJC0020</v>
          </cell>
          <cell r="B16622" t="str">
            <v>HOSE ASSEMBLY 13971</v>
          </cell>
          <cell r="C16622">
            <v>0</v>
          </cell>
          <cell r="D16622">
            <v>0</v>
          </cell>
          <cell r="E16622">
            <v>0</v>
          </cell>
          <cell r="K16622">
            <v>30</v>
          </cell>
          <cell r="L16622" t="str">
            <v>EA</v>
          </cell>
        </row>
        <row r="16623">
          <cell r="A16623" t="str">
            <v>PJC0021</v>
          </cell>
          <cell r="B16623" t="str">
            <v>GAS NOZZLE 18031</v>
          </cell>
          <cell r="C16623">
            <v>0</v>
          </cell>
          <cell r="D16623">
            <v>0</v>
          </cell>
          <cell r="E16623">
            <v>0</v>
          </cell>
          <cell r="K16623">
            <v>30</v>
          </cell>
          <cell r="L16623" t="str">
            <v>EA</v>
          </cell>
        </row>
        <row r="16624">
          <cell r="A16624" t="str">
            <v>PJC0022</v>
          </cell>
          <cell r="B16624" t="str">
            <v>COLLET NUT 18262</v>
          </cell>
          <cell r="C16624">
            <v>215.91852</v>
          </cell>
          <cell r="D16624">
            <v>0</v>
          </cell>
          <cell r="E16624">
            <v>0</v>
          </cell>
          <cell r="K16624">
            <v>30</v>
          </cell>
          <cell r="L16624" t="str">
            <v>EA</v>
          </cell>
        </row>
        <row r="16625">
          <cell r="A16625" t="str">
            <v>PJC0023</v>
          </cell>
          <cell r="B16625" t="str">
            <v>INSUL. TUBE 18452</v>
          </cell>
          <cell r="C16625">
            <v>1754.9960999999998</v>
          </cell>
          <cell r="D16625">
            <v>0</v>
          </cell>
          <cell r="E16625">
            <v>0</v>
          </cell>
          <cell r="K16625">
            <v>30</v>
          </cell>
          <cell r="L16625" t="str">
            <v>EA</v>
          </cell>
        </row>
        <row r="16626">
          <cell r="A16626" t="str">
            <v>PJC0024</v>
          </cell>
          <cell r="B16626" t="str">
            <v>JAM NUT 11960</v>
          </cell>
          <cell r="C16626">
            <v>87.241150000000005</v>
          </cell>
          <cell r="D16626">
            <v>0</v>
          </cell>
          <cell r="E16626">
            <v>0</v>
          </cell>
          <cell r="K16626">
            <v>30</v>
          </cell>
          <cell r="L16626" t="str">
            <v>EA</v>
          </cell>
        </row>
        <row r="16627">
          <cell r="A16627" t="str">
            <v>PJC0025</v>
          </cell>
          <cell r="B16627" t="str">
            <v>INLET .052" 16420</v>
          </cell>
          <cell r="C16627">
            <v>545.24838</v>
          </cell>
          <cell r="D16627">
            <v>0</v>
          </cell>
          <cell r="E16627">
            <v>0</v>
          </cell>
          <cell r="K16627">
            <v>30</v>
          </cell>
          <cell r="L16627" t="str">
            <v>EA</v>
          </cell>
        </row>
        <row r="16628">
          <cell r="A16628" t="str">
            <v>PJC0026</v>
          </cell>
          <cell r="B16628" t="str">
            <v>MILLER ADAPTER 11557</v>
          </cell>
          <cell r="C16628">
            <v>1613.9454999999998</v>
          </cell>
          <cell r="D16628">
            <v>0</v>
          </cell>
          <cell r="E16628">
            <v>0</v>
          </cell>
          <cell r="K16628">
            <v>30</v>
          </cell>
          <cell r="L16628" t="str">
            <v>EA</v>
          </cell>
        </row>
        <row r="16629">
          <cell r="A16629" t="str">
            <v>PJC0027</v>
          </cell>
          <cell r="B16629" t="str">
            <v>BODY LINER AL. 45679</v>
          </cell>
          <cell r="C16629">
            <v>416.51038999999997</v>
          </cell>
          <cell r="D16629">
            <v>0</v>
          </cell>
          <cell r="E16629">
            <v>0</v>
          </cell>
          <cell r="K16629">
            <v>30</v>
          </cell>
          <cell r="L16629" t="str">
            <v>EA</v>
          </cell>
        </row>
        <row r="16630">
          <cell r="A16630" t="str">
            <v>PJC0028</v>
          </cell>
          <cell r="B16630" t="str">
            <v>BODY LINER 45677</v>
          </cell>
          <cell r="C16630">
            <v>0</v>
          </cell>
          <cell r="D16630">
            <v>0</v>
          </cell>
          <cell r="E16630">
            <v>0</v>
          </cell>
          <cell r="K16630">
            <v>30</v>
          </cell>
          <cell r="L16630" t="str">
            <v>EA</v>
          </cell>
        </row>
        <row r="16631">
          <cell r="A16631" t="str">
            <v>PJC0029</v>
          </cell>
          <cell r="B16631" t="str">
            <v>LINER 1/16"SOFT 47024-4</v>
          </cell>
          <cell r="C16631">
            <v>1729.2901899999999</v>
          </cell>
          <cell r="D16631">
            <v>0</v>
          </cell>
          <cell r="E16631">
            <v>0</v>
          </cell>
          <cell r="K16631">
            <v>30</v>
          </cell>
          <cell r="L16631" t="str">
            <v>EA</v>
          </cell>
        </row>
        <row r="16632">
          <cell r="A16632" t="str">
            <v>PJC0030</v>
          </cell>
          <cell r="B16632" t="str">
            <v>LINER .045"-1/16" HARD 47022-4</v>
          </cell>
          <cell r="C16632">
            <v>871.97482000000002</v>
          </cell>
          <cell r="D16632">
            <v>0</v>
          </cell>
          <cell r="E16632">
            <v>0</v>
          </cell>
          <cell r="K16632">
            <v>30</v>
          </cell>
          <cell r="L16632" t="str">
            <v>EA</v>
          </cell>
        </row>
        <row r="16633">
          <cell r="A16633" t="str">
            <v>PJC0031</v>
          </cell>
          <cell r="B16633" t="str">
            <v>CASING .035"-1/16" 46370-4</v>
          </cell>
          <cell r="C16633">
            <v>0</v>
          </cell>
          <cell r="D16633">
            <v>0</v>
          </cell>
          <cell r="E16633">
            <v>0</v>
          </cell>
          <cell r="K16633">
            <v>30</v>
          </cell>
          <cell r="L16633" t="str">
            <v>EA</v>
          </cell>
        </row>
        <row r="16634">
          <cell r="A16634" t="str">
            <v>PJC0032</v>
          </cell>
          <cell r="B16634" t="str">
            <v>CASING .45"-1/16" 46440-4</v>
          </cell>
          <cell r="C16634">
            <v>0</v>
          </cell>
          <cell r="D16634">
            <v>0</v>
          </cell>
          <cell r="E16634">
            <v>0</v>
          </cell>
          <cell r="K16634">
            <v>30</v>
          </cell>
          <cell r="L16634" t="str">
            <v>EA</v>
          </cell>
        </row>
        <row r="16635">
          <cell r="A16635" t="str">
            <v>PJC0033</v>
          </cell>
          <cell r="B16635" t="str">
            <v>WATER OUT &amp; CABLE HOSE 46320-4</v>
          </cell>
          <cell r="C16635">
            <v>0</v>
          </cell>
          <cell r="D16635">
            <v>0</v>
          </cell>
          <cell r="E16635">
            <v>0</v>
          </cell>
          <cell r="K16635">
            <v>30</v>
          </cell>
          <cell r="L16635" t="str">
            <v>EA</v>
          </cell>
        </row>
        <row r="16636">
          <cell r="A16636" t="str">
            <v>PJC0034</v>
          </cell>
          <cell r="B16636" t="str">
            <v>GASHOSE ASSEMBLY 46281-4</v>
          </cell>
          <cell r="C16636">
            <v>0</v>
          </cell>
          <cell r="D16636">
            <v>0</v>
          </cell>
          <cell r="E16636">
            <v>0</v>
          </cell>
          <cell r="K16636">
            <v>30</v>
          </cell>
          <cell r="L16636" t="str">
            <v>EA</v>
          </cell>
        </row>
        <row r="16637">
          <cell r="A16637" t="str">
            <v>PJC0035</v>
          </cell>
          <cell r="B16637" t="str">
            <v>WATER IN HOSE 46300-4</v>
          </cell>
          <cell r="C16637">
            <v>0</v>
          </cell>
          <cell r="D16637">
            <v>0</v>
          </cell>
          <cell r="E16637">
            <v>0</v>
          </cell>
          <cell r="K16637">
            <v>30</v>
          </cell>
          <cell r="L16637" t="str">
            <v>EA</v>
          </cell>
        </row>
        <row r="16638">
          <cell r="A16638" t="str">
            <v>PJC0036</v>
          </cell>
          <cell r="B16638" t="str">
            <v>HOSE ASSEMBLY 10974</v>
          </cell>
          <cell r="C16638">
            <v>0</v>
          </cell>
          <cell r="D16638">
            <v>0</v>
          </cell>
          <cell r="E16638">
            <v>0</v>
          </cell>
          <cell r="K16638">
            <v>30</v>
          </cell>
          <cell r="L16638" t="str">
            <v>EA</v>
          </cell>
        </row>
        <row r="16639">
          <cell r="A16639" t="str">
            <v>PJC0037</v>
          </cell>
          <cell r="B16639" t="str">
            <v>INNER BODY 40037</v>
          </cell>
          <cell r="C16639">
            <v>0</v>
          </cell>
          <cell r="D16639">
            <v>0</v>
          </cell>
          <cell r="E16639">
            <v>0</v>
          </cell>
          <cell r="K16639">
            <v>30</v>
          </cell>
          <cell r="L16639" t="str">
            <v>EA</v>
          </cell>
        </row>
        <row r="16640">
          <cell r="A16640" t="str">
            <v>PJC0038</v>
          </cell>
          <cell r="B16640" t="str">
            <v>CONTACT TIPS #10903</v>
          </cell>
          <cell r="C16640">
            <v>290</v>
          </cell>
          <cell r="D16640">
            <v>0</v>
          </cell>
          <cell r="E16640">
            <v>0</v>
          </cell>
          <cell r="K16640">
            <v>99</v>
          </cell>
          <cell r="L16640" t="str">
            <v>EA</v>
          </cell>
        </row>
        <row r="16641">
          <cell r="A16641" t="str">
            <v>POLISH HEAD</v>
          </cell>
          <cell r="B16641" t="str">
            <v>POLISHED END HEAD</v>
          </cell>
          <cell r="C16641">
            <v>0</v>
          </cell>
          <cell r="D16641">
            <v>0</v>
          </cell>
          <cell r="E16641">
            <v>0</v>
          </cell>
          <cell r="K16641">
            <v>0</v>
          </cell>
          <cell r="L16641" t="str">
            <v>EA</v>
          </cell>
        </row>
        <row r="16642">
          <cell r="A16642" t="str">
            <v>POLISH SIDE</v>
          </cell>
          <cell r="B16642" t="str">
            <v>POLISHED BOTTOM OF R/H TO TOP OF L-MEM.</v>
          </cell>
          <cell r="C16642">
            <v>0</v>
          </cell>
          <cell r="D16642">
            <v>0</v>
          </cell>
          <cell r="E16642">
            <v>0</v>
          </cell>
          <cell r="K16642">
            <v>0</v>
          </cell>
          <cell r="L16642" t="str">
            <v>EA</v>
          </cell>
        </row>
        <row r="16643">
          <cell r="A16643" t="str">
            <v>QC3-EFEF-058</v>
          </cell>
          <cell r="B16643" t="str">
            <v>1/2"HYD.HOSE W/GUARD MALE3/4-16 THD58"LG</v>
          </cell>
          <cell r="C16643">
            <v>0</v>
          </cell>
          <cell r="D16643">
            <v>0</v>
          </cell>
          <cell r="E16643">
            <v>0</v>
          </cell>
          <cell r="K16643">
            <v>7</v>
          </cell>
          <cell r="L16643" t="str">
            <v>EA</v>
          </cell>
        </row>
        <row r="16644">
          <cell r="A16644" t="str">
            <v>QC3-EFEF-058-T</v>
          </cell>
          <cell r="B16644" t="str">
            <v>1/2" HYD.HOSE W/GUARD M&amp;FM 3/4-16THD 58"</v>
          </cell>
          <cell r="C16644">
            <v>0</v>
          </cell>
          <cell r="D16644">
            <v>0</v>
          </cell>
          <cell r="E16644">
            <v>0</v>
          </cell>
          <cell r="K16644">
            <v>0</v>
          </cell>
          <cell r="L16644" t="str">
            <v>EA</v>
          </cell>
        </row>
        <row r="16645">
          <cell r="A16645" t="str">
            <v>QC3-EFEF-058-T-LB</v>
          </cell>
          <cell r="B16645" t="str">
            <v>LABOR COST FOR QC3-EFEF-058-T</v>
          </cell>
          <cell r="C16645">
            <v>0</v>
          </cell>
          <cell r="D16645">
            <v>0</v>
          </cell>
          <cell r="E16645">
            <v>0</v>
          </cell>
          <cell r="K16645">
            <v>0</v>
          </cell>
          <cell r="L16645" t="str">
            <v>EA</v>
          </cell>
        </row>
        <row r="16646">
          <cell r="A16646" t="str">
            <v>QC3-EFEF-070</v>
          </cell>
          <cell r="B16646" t="str">
            <v>1/2HYD.HOSE W/GUARD MALE 3/4-16THD 70"LG</v>
          </cell>
          <cell r="C16646">
            <v>0</v>
          </cell>
          <cell r="D16646">
            <v>0</v>
          </cell>
          <cell r="E16646">
            <v>0</v>
          </cell>
          <cell r="K16646">
            <v>0</v>
          </cell>
          <cell r="L16646" t="str">
            <v>EA</v>
          </cell>
        </row>
        <row r="16647">
          <cell r="A16647" t="str">
            <v>QC3-EFEF-073</v>
          </cell>
          <cell r="B16647" t="str">
            <v>1/2"HYD.HOSE W/GUARD MALE 3/4-16THD73"LG</v>
          </cell>
          <cell r="C16647">
            <v>0</v>
          </cell>
          <cell r="D16647">
            <v>0</v>
          </cell>
          <cell r="E16647">
            <v>0</v>
          </cell>
          <cell r="K16647">
            <v>0</v>
          </cell>
          <cell r="L16647" t="str">
            <v>EA</v>
          </cell>
        </row>
        <row r="16648">
          <cell r="A16648" t="str">
            <v>QC3-EFFF-049</v>
          </cell>
          <cell r="B16648" t="str">
            <v>1/2"HYD.HOSE W/GUARD M&amp;FM 3/4-16THD49"LG</v>
          </cell>
          <cell r="C16648">
            <v>0</v>
          </cell>
          <cell r="D16648">
            <v>0</v>
          </cell>
          <cell r="E16648">
            <v>0</v>
          </cell>
          <cell r="K16648">
            <v>0</v>
          </cell>
          <cell r="L16648" t="str">
            <v>EA</v>
          </cell>
        </row>
        <row r="16649">
          <cell r="A16649" t="str">
            <v>QC3-EFFF-055</v>
          </cell>
          <cell r="B16649" t="str">
            <v>1/2" HYD HOS W/GUARD M&amp;FM 3/4-16THD55"LG</v>
          </cell>
          <cell r="C16649">
            <v>0</v>
          </cell>
          <cell r="D16649">
            <v>0</v>
          </cell>
          <cell r="E16649">
            <v>0</v>
          </cell>
          <cell r="K16649">
            <v>15</v>
          </cell>
          <cell r="L16649" t="str">
            <v>EA</v>
          </cell>
        </row>
        <row r="16650">
          <cell r="A16650" t="str">
            <v>QC3-EFFF-058</v>
          </cell>
          <cell r="B16650" t="str">
            <v>1/2" HYD HOS W/GUARD M&amp;FM 3/4-16THD58"LG</v>
          </cell>
          <cell r="C16650">
            <v>0</v>
          </cell>
          <cell r="D16650">
            <v>0</v>
          </cell>
          <cell r="E16650">
            <v>0</v>
          </cell>
          <cell r="K16650">
            <v>0</v>
          </cell>
          <cell r="L16650" t="str">
            <v>EA</v>
          </cell>
        </row>
        <row r="16651">
          <cell r="A16651" t="str">
            <v>QC3-EFFF-058-T</v>
          </cell>
          <cell r="B16651" t="str">
            <v>1/2" HYD.HOSE W/GUARD M&amp;FM 3/4-16THD 58"</v>
          </cell>
          <cell r="C16651">
            <v>0</v>
          </cell>
          <cell r="D16651">
            <v>0</v>
          </cell>
          <cell r="E16651">
            <v>0</v>
          </cell>
          <cell r="K16651">
            <v>0</v>
          </cell>
          <cell r="L16651" t="str">
            <v>EA</v>
          </cell>
        </row>
        <row r="16652">
          <cell r="A16652" t="str">
            <v>QC3-EFFF-058-T-LB</v>
          </cell>
          <cell r="B16652" t="str">
            <v>LABOR COST FOR QC3-EFFF-058-T</v>
          </cell>
          <cell r="C16652">
            <v>0</v>
          </cell>
          <cell r="D16652">
            <v>0</v>
          </cell>
          <cell r="E16652">
            <v>0</v>
          </cell>
          <cell r="K16652">
            <v>0</v>
          </cell>
          <cell r="L16652" t="str">
            <v>EA</v>
          </cell>
        </row>
        <row r="16653">
          <cell r="A16653" t="str">
            <v>QC3-EFFF-061</v>
          </cell>
          <cell r="B16653" t="str">
            <v>1/2HYD.HOSE W/GUARD M&amp;FM 3/4-16THD 61"LG</v>
          </cell>
          <cell r="C16653">
            <v>0</v>
          </cell>
          <cell r="D16653">
            <v>0</v>
          </cell>
          <cell r="E16653">
            <v>0</v>
          </cell>
          <cell r="K16653">
            <v>0</v>
          </cell>
          <cell r="L16653" t="str">
            <v>EA</v>
          </cell>
        </row>
        <row r="16654">
          <cell r="A16654" t="str">
            <v>QC3-EFFF-064</v>
          </cell>
          <cell r="B16654" t="str">
            <v>1/2"HYD.HOSE W/GUARD M&amp;FM 3/4-16THD64"LG</v>
          </cell>
          <cell r="C16654">
            <v>0</v>
          </cell>
          <cell r="D16654">
            <v>0</v>
          </cell>
          <cell r="E16654">
            <v>0</v>
          </cell>
          <cell r="K16654">
            <v>0</v>
          </cell>
          <cell r="L16654" t="str">
            <v>EA</v>
          </cell>
        </row>
        <row r="16655">
          <cell r="A16655" t="str">
            <v>QC3-FFFF-045</v>
          </cell>
          <cell r="B16655" t="str">
            <v>1/2"HYD.HOSE W/GUARD FEMAL3/4-16THD45"LG</v>
          </cell>
          <cell r="C16655">
            <v>0</v>
          </cell>
          <cell r="D16655">
            <v>0</v>
          </cell>
          <cell r="E16655">
            <v>0</v>
          </cell>
          <cell r="K16655">
            <v>120</v>
          </cell>
          <cell r="L16655" t="str">
            <v>EA</v>
          </cell>
        </row>
        <row r="16656">
          <cell r="A16656" t="str">
            <v>QC3-FFFF-045-T</v>
          </cell>
          <cell r="B16656" t="str">
            <v>1/2"HYD.HOSE W/GUARD FEMAL 3/4-16THD 45"</v>
          </cell>
          <cell r="C16656">
            <v>0</v>
          </cell>
          <cell r="D16656">
            <v>0</v>
          </cell>
          <cell r="E16656">
            <v>0</v>
          </cell>
          <cell r="K16656">
            <v>0</v>
          </cell>
          <cell r="L16656" t="str">
            <v>EA</v>
          </cell>
        </row>
        <row r="16657">
          <cell r="A16657" t="str">
            <v>QC3-FFFF-045-T-LB</v>
          </cell>
          <cell r="B16657" t="str">
            <v>LABOR COST FOR QC3-FFFF-045-T</v>
          </cell>
          <cell r="C16657">
            <v>0</v>
          </cell>
          <cell r="D16657">
            <v>0</v>
          </cell>
          <cell r="E16657">
            <v>0</v>
          </cell>
          <cell r="K16657">
            <v>0</v>
          </cell>
          <cell r="L16657" t="str">
            <v>EA</v>
          </cell>
        </row>
        <row r="16658">
          <cell r="A16658" t="str">
            <v>QC3-FFFF-058</v>
          </cell>
          <cell r="B16658" t="str">
            <v>1/2"HYD.HOS W/GUARD FEMAL 3/4-16THD58"LG</v>
          </cell>
          <cell r="C16658">
            <v>0</v>
          </cell>
          <cell r="D16658">
            <v>0</v>
          </cell>
          <cell r="E16658">
            <v>0</v>
          </cell>
          <cell r="K16658">
            <v>15</v>
          </cell>
          <cell r="L16658" t="str">
            <v>EA</v>
          </cell>
        </row>
        <row r="16659">
          <cell r="A16659" t="str">
            <v>QC3-FFFF-079</v>
          </cell>
          <cell r="B16659" t="str">
            <v>1/2"HYD.HOS W/GUARD FEMAL 3/4-16THD 79"L</v>
          </cell>
          <cell r="C16659">
            <v>0</v>
          </cell>
          <cell r="D16659">
            <v>0</v>
          </cell>
          <cell r="E16659">
            <v>0</v>
          </cell>
          <cell r="K16659">
            <v>0</v>
          </cell>
          <cell r="L16659" t="str">
            <v>EA</v>
          </cell>
        </row>
        <row r="16660">
          <cell r="A16660" t="str">
            <v>QC3-FFFF-139</v>
          </cell>
          <cell r="B16660" t="str">
            <v>1/2"HYD.HOS W/GUARD FEMAL 3/4-16THD 139"</v>
          </cell>
          <cell r="C16660">
            <v>0</v>
          </cell>
          <cell r="D16660">
            <v>0</v>
          </cell>
          <cell r="E16660">
            <v>0</v>
          </cell>
          <cell r="K16660">
            <v>0</v>
          </cell>
          <cell r="L16660" t="str">
            <v>EA</v>
          </cell>
        </row>
        <row r="16661">
          <cell r="A16661" t="str">
            <v>QC5-EHEH-055</v>
          </cell>
          <cell r="B16661" t="str">
            <v>3/4"HYD.HOSE W/GUARD MAL1 1/16-12TH55"LG</v>
          </cell>
          <cell r="C16661">
            <v>0</v>
          </cell>
          <cell r="D16661">
            <v>0</v>
          </cell>
          <cell r="E16661">
            <v>0</v>
          </cell>
          <cell r="K16661">
            <v>0</v>
          </cell>
          <cell r="L16661" t="str">
            <v>EA</v>
          </cell>
        </row>
        <row r="16662">
          <cell r="A16662" t="str">
            <v>QC5-EHEH-067</v>
          </cell>
          <cell r="B16662" t="str">
            <v>3/4" HOSE PRESSURE 67" LG</v>
          </cell>
          <cell r="C16662">
            <v>0</v>
          </cell>
          <cell r="D16662">
            <v>0</v>
          </cell>
          <cell r="E16662">
            <v>0</v>
          </cell>
          <cell r="K16662">
            <v>0</v>
          </cell>
          <cell r="L16662" t="str">
            <v>EA</v>
          </cell>
        </row>
        <row r="16663">
          <cell r="A16663" t="str">
            <v>QC5-EHEH-070</v>
          </cell>
          <cell r="B16663" t="str">
            <v>3/4"HOSE PRESSURE 70"LG</v>
          </cell>
          <cell r="C16663">
            <v>0</v>
          </cell>
          <cell r="D16663">
            <v>0</v>
          </cell>
          <cell r="E16663">
            <v>0</v>
          </cell>
          <cell r="K16663">
            <v>0</v>
          </cell>
          <cell r="L16663" t="str">
            <v>EA</v>
          </cell>
        </row>
        <row r="16664">
          <cell r="A16664" t="str">
            <v>QC5-FHFH-055</v>
          </cell>
          <cell r="B16664" t="str">
            <v>3/4"HYD HOS W/GUARD FM 1 1/16-12THD55"LG</v>
          </cell>
          <cell r="C16664">
            <v>0</v>
          </cell>
          <cell r="D16664">
            <v>0</v>
          </cell>
          <cell r="E16664">
            <v>0</v>
          </cell>
          <cell r="K16664">
            <v>15</v>
          </cell>
          <cell r="L16664" t="str">
            <v>EA</v>
          </cell>
        </row>
        <row r="16665">
          <cell r="A16665" t="str">
            <v>QC6-EKEK-055</v>
          </cell>
          <cell r="B16665" t="str">
            <v>1"HYD.HOSE W/GUARD MAL 1 5/16-12THD55"LG</v>
          </cell>
          <cell r="C16665">
            <v>0</v>
          </cell>
          <cell r="D16665">
            <v>0</v>
          </cell>
          <cell r="E16665">
            <v>0</v>
          </cell>
          <cell r="K16665">
            <v>0</v>
          </cell>
          <cell r="L16665" t="str">
            <v>EA</v>
          </cell>
        </row>
        <row r="16666">
          <cell r="A16666" t="str">
            <v>QC6-EKEK-055-T</v>
          </cell>
          <cell r="B16666" t="str">
            <v>1"HYD.HOSE W/GUARD MAL 1 5/16-12THD 55"</v>
          </cell>
          <cell r="C16666">
            <v>0</v>
          </cell>
          <cell r="D16666">
            <v>0</v>
          </cell>
          <cell r="E16666">
            <v>0</v>
          </cell>
          <cell r="K16666">
            <v>0</v>
          </cell>
          <cell r="L16666" t="str">
            <v>EA</v>
          </cell>
        </row>
        <row r="16667">
          <cell r="A16667" t="str">
            <v>QC6-EKEK-055-T-LB</v>
          </cell>
          <cell r="B16667" t="str">
            <v>LABOR COST FOR QC6-EKEK-055-T</v>
          </cell>
          <cell r="C16667">
            <v>0</v>
          </cell>
          <cell r="D16667">
            <v>0</v>
          </cell>
          <cell r="E16667">
            <v>0</v>
          </cell>
          <cell r="K16667">
            <v>0</v>
          </cell>
          <cell r="L16667" t="str">
            <v>EA</v>
          </cell>
        </row>
        <row r="16668">
          <cell r="A16668" t="str">
            <v>QC6-EKEK-067</v>
          </cell>
          <cell r="B16668" t="str">
            <v>1"HYD.HOSE W/GUARD M 1 5/16 THD 67" LG</v>
          </cell>
          <cell r="C16668">
            <v>0</v>
          </cell>
          <cell r="D16668">
            <v>0</v>
          </cell>
          <cell r="E16668">
            <v>0</v>
          </cell>
          <cell r="K16668">
            <v>0</v>
          </cell>
          <cell r="L16668" t="str">
            <v>EA</v>
          </cell>
        </row>
        <row r="16669">
          <cell r="A16669" t="str">
            <v>QC6-FKFK-070</v>
          </cell>
          <cell r="B16669" t="str">
            <v>1"HYD.HOSE W/GUARD FM 5/16-12THD 70"LG</v>
          </cell>
          <cell r="C16669">
            <v>0</v>
          </cell>
          <cell r="D16669">
            <v>0</v>
          </cell>
          <cell r="E16669">
            <v>0</v>
          </cell>
          <cell r="K16669">
            <v>0</v>
          </cell>
          <cell r="L16669" t="str">
            <v>EA</v>
          </cell>
        </row>
        <row r="16670">
          <cell r="A16670" t="str">
            <v>QF5-EHEH-055</v>
          </cell>
          <cell r="B16670" t="str">
            <v>3/4" HOSE ,PRESSURE</v>
          </cell>
          <cell r="C16670">
            <v>0</v>
          </cell>
          <cell r="D16670">
            <v>0</v>
          </cell>
          <cell r="E16670">
            <v>0</v>
          </cell>
          <cell r="K16670">
            <v>0</v>
          </cell>
          <cell r="L16670" t="str">
            <v>EA</v>
          </cell>
        </row>
        <row r="16671">
          <cell r="A16671" t="str">
            <v>QF5-EHEH-067</v>
          </cell>
          <cell r="B16671" t="str">
            <v>3/4"HOSE PRESSURE 67" LG</v>
          </cell>
          <cell r="C16671">
            <v>0</v>
          </cell>
          <cell r="D16671">
            <v>0</v>
          </cell>
          <cell r="E16671">
            <v>0</v>
          </cell>
          <cell r="K16671">
            <v>0</v>
          </cell>
          <cell r="L16671" t="str">
            <v>EA</v>
          </cell>
        </row>
        <row r="16672">
          <cell r="A16672" t="str">
            <v>QF5-EHFH-055</v>
          </cell>
          <cell r="B16672" t="str">
            <v>3/4"HYD.HOSE W/GUARD M&amp;FM 1 1/16-12TH55"</v>
          </cell>
          <cell r="C16672">
            <v>0</v>
          </cell>
          <cell r="D16672">
            <v>0</v>
          </cell>
          <cell r="E16672">
            <v>0</v>
          </cell>
          <cell r="K16672">
            <v>0</v>
          </cell>
          <cell r="L16672" t="str">
            <v>EA</v>
          </cell>
        </row>
        <row r="16673">
          <cell r="A16673" t="str">
            <v>QF5-EHFH-055-T</v>
          </cell>
          <cell r="B16673" t="str">
            <v>3/4"HYD.HOSE W/GUARD M&amp;FM 1 1/16-12TH55"</v>
          </cell>
          <cell r="C16673">
            <v>0</v>
          </cell>
          <cell r="D16673">
            <v>0</v>
          </cell>
          <cell r="E16673">
            <v>0</v>
          </cell>
          <cell r="K16673">
            <v>0</v>
          </cell>
          <cell r="L16673" t="str">
            <v>EA</v>
          </cell>
        </row>
        <row r="16674">
          <cell r="A16674" t="str">
            <v>QF5-EHFH-055-T-LB</v>
          </cell>
          <cell r="B16674" t="str">
            <v>LABOR COST FOR QF5-EHFH-055-T</v>
          </cell>
          <cell r="C16674">
            <v>0</v>
          </cell>
          <cell r="D16674">
            <v>0</v>
          </cell>
          <cell r="E16674">
            <v>0</v>
          </cell>
          <cell r="K16674">
            <v>0</v>
          </cell>
          <cell r="L16674" t="str">
            <v>EA</v>
          </cell>
        </row>
        <row r="16675">
          <cell r="A16675" t="str">
            <v>QX5-FHFH-030</v>
          </cell>
          <cell r="B16675" t="str">
            <v>3/4"HYD HOS W/ GUARD FEMAL 1 1/16-12THD</v>
          </cell>
          <cell r="C16675">
            <v>0</v>
          </cell>
          <cell r="D16675">
            <v>0</v>
          </cell>
          <cell r="E16675">
            <v>0</v>
          </cell>
          <cell r="K16675">
            <v>120</v>
          </cell>
          <cell r="L16675" t="str">
            <v>EA</v>
          </cell>
        </row>
        <row r="16676">
          <cell r="A16676" t="str">
            <v>QX5-FHFH-030-T</v>
          </cell>
          <cell r="B16676" t="str">
            <v>3/4"HYD HOSE W/GUARD FM 1 1/16-12THD 30"</v>
          </cell>
          <cell r="C16676">
            <v>0</v>
          </cell>
          <cell r="D16676">
            <v>0</v>
          </cell>
          <cell r="E16676">
            <v>0</v>
          </cell>
          <cell r="K16676">
            <v>0</v>
          </cell>
          <cell r="L16676" t="str">
            <v>EA</v>
          </cell>
        </row>
        <row r="16677">
          <cell r="A16677" t="str">
            <v>QX5-FHFH-030-T-LB</v>
          </cell>
          <cell r="B16677" t="str">
            <v>LABOR COST FOR QX5-FHFH-030-T</v>
          </cell>
          <cell r="C16677">
            <v>0</v>
          </cell>
          <cell r="D16677">
            <v>0</v>
          </cell>
          <cell r="E16677">
            <v>0</v>
          </cell>
          <cell r="K16677">
            <v>0</v>
          </cell>
          <cell r="L16677" t="str">
            <v>EA</v>
          </cell>
        </row>
        <row r="16678">
          <cell r="A16678" t="str">
            <v>QX5-FHFH-040</v>
          </cell>
          <cell r="B16678" t="str">
            <v>3/4"HYD HOS W/ GUARD FEMAL 1 1/16-12THD</v>
          </cell>
          <cell r="C16678">
            <v>0</v>
          </cell>
          <cell r="D16678">
            <v>0</v>
          </cell>
          <cell r="E16678">
            <v>0</v>
          </cell>
          <cell r="K16678">
            <v>120</v>
          </cell>
          <cell r="L16678" t="str">
            <v>EA</v>
          </cell>
        </row>
        <row r="16679">
          <cell r="A16679" t="str">
            <v>QX5-FHFH-040-T</v>
          </cell>
          <cell r="B16679" t="str">
            <v>3/4"HYD HOSE W/GUARD FM 1 1/16-12THD 40"</v>
          </cell>
          <cell r="C16679">
            <v>0</v>
          </cell>
          <cell r="D16679">
            <v>0</v>
          </cell>
          <cell r="E16679">
            <v>0</v>
          </cell>
          <cell r="K16679">
            <v>0</v>
          </cell>
          <cell r="L16679" t="str">
            <v>EA</v>
          </cell>
        </row>
        <row r="16680">
          <cell r="A16680" t="str">
            <v>QX5-FHFH-040-T-LB</v>
          </cell>
          <cell r="B16680" t="str">
            <v>LABOR COST FOR QX5-FHFH-040-T</v>
          </cell>
          <cell r="C16680">
            <v>0</v>
          </cell>
          <cell r="D16680">
            <v>0</v>
          </cell>
          <cell r="E16680">
            <v>0</v>
          </cell>
          <cell r="K16680">
            <v>0</v>
          </cell>
          <cell r="L16680" t="str">
            <v>EA</v>
          </cell>
        </row>
        <row r="16681">
          <cell r="A16681" t="str">
            <v>QX5-FHFH-050</v>
          </cell>
          <cell r="B16681" t="str">
            <v>3/4" HYD HOSE W/ GUARD FM 1 1/16-12 THD</v>
          </cell>
          <cell r="C16681">
            <v>0</v>
          </cell>
          <cell r="D16681">
            <v>0</v>
          </cell>
          <cell r="E16681">
            <v>0</v>
          </cell>
          <cell r="K16681">
            <v>120</v>
          </cell>
          <cell r="L16681" t="str">
            <v>EA</v>
          </cell>
        </row>
        <row r="16682">
          <cell r="A16682" t="str">
            <v>QX5-FHFH-050-T</v>
          </cell>
          <cell r="B16682" t="str">
            <v>3/4"HYD HOSE W/GUARD FM 1 1/16-12THD 50"</v>
          </cell>
          <cell r="C16682">
            <v>0</v>
          </cell>
          <cell r="D16682">
            <v>0</v>
          </cell>
          <cell r="E16682">
            <v>0</v>
          </cell>
          <cell r="K16682">
            <v>0</v>
          </cell>
          <cell r="L16682" t="str">
            <v>EA</v>
          </cell>
        </row>
        <row r="16683">
          <cell r="A16683" t="str">
            <v>QX5-FHFH-050-T-LB</v>
          </cell>
          <cell r="B16683" t="str">
            <v>LABOR COST FOR QX5-FHFH-050-T</v>
          </cell>
          <cell r="C16683">
            <v>0</v>
          </cell>
          <cell r="D16683">
            <v>0</v>
          </cell>
          <cell r="E16683">
            <v>0</v>
          </cell>
          <cell r="K16683">
            <v>0</v>
          </cell>
          <cell r="L16683" t="str">
            <v>EA</v>
          </cell>
        </row>
        <row r="16684">
          <cell r="A16684" t="str">
            <v>R1042-02</v>
          </cell>
          <cell r="B16684" t="str">
            <v>AL SEMI-TRAILER 30,000L FOR GECKO CUSTOM</v>
          </cell>
          <cell r="C16684">
            <v>2666190.3709999998</v>
          </cell>
          <cell r="D16684">
            <v>0</v>
          </cell>
          <cell r="E16684">
            <v>0</v>
          </cell>
          <cell r="K16684">
            <v>60</v>
          </cell>
          <cell r="L16684" t="str">
            <v>EA</v>
          </cell>
        </row>
        <row r="16685">
          <cell r="A16685" t="str">
            <v>RAA-0000</v>
          </cell>
          <cell r="B16685" t="str">
            <v>HEIL ASIA SHEET ALUMINUM(RAA-XXXX)</v>
          </cell>
          <cell r="C16685">
            <v>0</v>
          </cell>
          <cell r="D16685">
            <v>0</v>
          </cell>
          <cell r="E16685">
            <v>0</v>
          </cell>
          <cell r="K16685">
            <v>0</v>
          </cell>
          <cell r="L16685" t="str">
            <v>EA</v>
          </cell>
        </row>
        <row r="16686">
          <cell r="A16686" t="str">
            <v>RAA-0100</v>
          </cell>
          <cell r="B16686" t="str">
            <v>.156 x 72.00 x 256.25 AL 5454 H32</v>
          </cell>
          <cell r="C16686">
            <v>0</v>
          </cell>
          <cell r="D16686">
            <v>0</v>
          </cell>
          <cell r="E16686">
            <v>0</v>
          </cell>
          <cell r="K16686">
            <v>120</v>
          </cell>
          <cell r="L16686" t="str">
            <v>EA</v>
          </cell>
        </row>
        <row r="16687">
          <cell r="A16687" t="str">
            <v>RAA-0101</v>
          </cell>
          <cell r="B16687" t="str">
            <v>.375 x 55.00 x 185.00 AL 5454 H112</v>
          </cell>
          <cell r="C16687">
            <v>0</v>
          </cell>
          <cell r="D16687">
            <v>0</v>
          </cell>
          <cell r="E16687">
            <v>0</v>
          </cell>
          <cell r="K16687">
            <v>0</v>
          </cell>
          <cell r="L16687" t="str">
            <v>EA</v>
          </cell>
        </row>
        <row r="16688">
          <cell r="A16688" t="str">
            <v>RAA-0102</v>
          </cell>
          <cell r="B16688" t="str">
            <v>6.0 x 2070 x 6077 mm AL5454 H32 (MF)</v>
          </cell>
          <cell r="C16688">
            <v>30599.907179999998</v>
          </cell>
          <cell r="D16688">
            <v>30.44</v>
          </cell>
          <cell r="E16688">
            <v>0</v>
          </cell>
          <cell r="K16688">
            <v>120</v>
          </cell>
          <cell r="L16688" t="str">
            <v>EA</v>
          </cell>
        </row>
        <row r="16689">
          <cell r="A16689" t="str">
            <v>RAA-0103</v>
          </cell>
          <cell r="B16689" t="str">
            <v>3mm X 48" X 96" AL CHECKERED PLATE</v>
          </cell>
          <cell r="C16689">
            <v>5160</v>
          </cell>
          <cell r="D16689">
            <v>24.319200000000002</v>
          </cell>
          <cell r="E16689">
            <v>0</v>
          </cell>
          <cell r="K16689">
            <v>90</v>
          </cell>
          <cell r="L16689" t="str">
            <v>EA</v>
          </cell>
        </row>
        <row r="16690">
          <cell r="A16690" t="str">
            <v>RAA-0104</v>
          </cell>
          <cell r="B16690" t="str">
            <v>.080 x 30.63 x 105.00 AL 5052 H32</v>
          </cell>
          <cell r="C16690">
            <v>0</v>
          </cell>
          <cell r="D16690">
            <v>0</v>
          </cell>
          <cell r="E16690">
            <v>0</v>
          </cell>
          <cell r="K16690">
            <v>0</v>
          </cell>
          <cell r="L16690" t="str">
            <v>EA</v>
          </cell>
        </row>
        <row r="16691">
          <cell r="A16691" t="str">
            <v>RAA-0105</v>
          </cell>
          <cell r="B16691" t="str">
            <v>.080 x 30.63 x 123.00 AL 5052 H32</v>
          </cell>
          <cell r="C16691">
            <v>0</v>
          </cell>
          <cell r="D16691">
            <v>0</v>
          </cell>
          <cell r="E16691">
            <v>0</v>
          </cell>
          <cell r="K16691">
            <v>0</v>
          </cell>
          <cell r="L16691" t="str">
            <v>EA</v>
          </cell>
        </row>
        <row r="16692">
          <cell r="A16692" t="str">
            <v>RAA-0106</v>
          </cell>
          <cell r="B16692" t="str">
            <v>.100 x 48.00 x 120.00 AL 5052 H32</v>
          </cell>
          <cell r="C16692">
            <v>0</v>
          </cell>
          <cell r="D16692">
            <v>0</v>
          </cell>
          <cell r="E16692">
            <v>0</v>
          </cell>
          <cell r="K16692">
            <v>0</v>
          </cell>
          <cell r="L16692" t="str">
            <v>EA</v>
          </cell>
        </row>
        <row r="16693">
          <cell r="A16693" t="str">
            <v>RAA-0107</v>
          </cell>
          <cell r="B16693" t="str">
            <v>.186 x 50.50 x 203.25 AL 5454 H32</v>
          </cell>
          <cell r="C16693">
            <v>0</v>
          </cell>
          <cell r="D16693">
            <v>0</v>
          </cell>
          <cell r="E16693">
            <v>0</v>
          </cell>
          <cell r="K16693">
            <v>0</v>
          </cell>
          <cell r="L16693" t="str">
            <v>EA</v>
          </cell>
        </row>
        <row r="16694">
          <cell r="A16694" t="str">
            <v>RAA-0108</v>
          </cell>
          <cell r="B16694" t="str">
            <v>.186 x 50.50 x 212.25 AL 5454 H32</v>
          </cell>
          <cell r="C16694">
            <v>0</v>
          </cell>
          <cell r="D16694">
            <v>0</v>
          </cell>
          <cell r="E16694">
            <v>0</v>
          </cell>
          <cell r="K16694">
            <v>0</v>
          </cell>
          <cell r="L16694" t="str">
            <v>EA</v>
          </cell>
        </row>
        <row r="16695">
          <cell r="A16695" t="str">
            <v>RAA-0109</v>
          </cell>
          <cell r="B16695" t="str">
            <v>.186 x 50.50 x 228.50 AL 5454 H32</v>
          </cell>
          <cell r="C16695">
            <v>0</v>
          </cell>
          <cell r="D16695">
            <v>0</v>
          </cell>
          <cell r="E16695">
            <v>0</v>
          </cell>
          <cell r="K16695">
            <v>0</v>
          </cell>
          <cell r="L16695" t="str">
            <v>EA</v>
          </cell>
        </row>
        <row r="16696">
          <cell r="A16696" t="str">
            <v>RAA-0110</v>
          </cell>
          <cell r="B16696" t="str">
            <v>.186 x 67.75 x 203.25 AL 5454 H32</v>
          </cell>
          <cell r="C16696">
            <v>0</v>
          </cell>
          <cell r="D16696">
            <v>0</v>
          </cell>
          <cell r="E16696">
            <v>0</v>
          </cell>
          <cell r="K16696">
            <v>0</v>
          </cell>
          <cell r="L16696" t="str">
            <v>EA</v>
          </cell>
        </row>
        <row r="16697">
          <cell r="A16697" t="str">
            <v>RAA-0111</v>
          </cell>
          <cell r="B16697" t="str">
            <v>.186 x 67.75 x 212.25 AL 5454 H32</v>
          </cell>
          <cell r="C16697">
            <v>0</v>
          </cell>
          <cell r="D16697">
            <v>0</v>
          </cell>
          <cell r="E16697">
            <v>0</v>
          </cell>
          <cell r="K16697">
            <v>0</v>
          </cell>
          <cell r="L16697" t="str">
            <v>EA</v>
          </cell>
        </row>
        <row r="16698">
          <cell r="A16698" t="str">
            <v>RAA-0112</v>
          </cell>
          <cell r="B16698" t="str">
            <v>.186 x 62.00 x 228.50 AL 5454 H32</v>
          </cell>
          <cell r="C16698">
            <v>0</v>
          </cell>
          <cell r="D16698">
            <v>0</v>
          </cell>
          <cell r="E16698">
            <v>0</v>
          </cell>
          <cell r="K16698">
            <v>0</v>
          </cell>
          <cell r="L16698" t="str">
            <v>EA</v>
          </cell>
        </row>
        <row r="16699">
          <cell r="A16699" t="str">
            <v>RAA-0113</v>
          </cell>
          <cell r="B16699" t="str">
            <v>.250 x 81.50 x 203.25 AL 5454 H32</v>
          </cell>
          <cell r="C16699">
            <v>0</v>
          </cell>
          <cell r="D16699">
            <v>0</v>
          </cell>
          <cell r="E16699">
            <v>0</v>
          </cell>
          <cell r="K16699">
            <v>0</v>
          </cell>
          <cell r="L16699" t="str">
            <v>EA</v>
          </cell>
        </row>
        <row r="16700">
          <cell r="A16700" t="str">
            <v>RAA-0114</v>
          </cell>
          <cell r="B16700" t="str">
            <v>.250 x 81.50 x 212.25 AL 5454 H32</v>
          </cell>
          <cell r="C16700">
            <v>0</v>
          </cell>
          <cell r="D16700">
            <v>0</v>
          </cell>
          <cell r="E16700">
            <v>0</v>
          </cell>
          <cell r="K16700">
            <v>90</v>
          </cell>
          <cell r="L16700" t="str">
            <v>EA</v>
          </cell>
        </row>
        <row r="16701">
          <cell r="A16701" t="str">
            <v>RAA-0115</v>
          </cell>
          <cell r="B16701" t="str">
            <v>.250 x 81.50 x 228.50 AL 5454 H32</v>
          </cell>
          <cell r="C16701">
            <v>0</v>
          </cell>
          <cell r="D16701">
            <v>0</v>
          </cell>
          <cell r="E16701">
            <v>0</v>
          </cell>
          <cell r="K16701">
            <v>90</v>
          </cell>
          <cell r="L16701" t="str">
            <v>EA</v>
          </cell>
        </row>
        <row r="16702">
          <cell r="A16702" t="str">
            <v>RAA-0116</v>
          </cell>
          <cell r="B16702" t="str">
            <v>.080 AL 5454 H32 (BY KG)</v>
          </cell>
          <cell r="C16702">
            <v>0</v>
          </cell>
          <cell r="D16702">
            <v>0</v>
          </cell>
          <cell r="E16702">
            <v>0</v>
          </cell>
          <cell r="K16702">
            <v>0</v>
          </cell>
          <cell r="L16702" t="str">
            <v>KG</v>
          </cell>
        </row>
        <row r="16703">
          <cell r="A16703" t="str">
            <v>RAA-0117</v>
          </cell>
          <cell r="B16703" t="str">
            <v>0.10 IN SB-209,  ALUM 5454 H32  (BY KG)</v>
          </cell>
          <cell r="C16703">
            <v>0</v>
          </cell>
          <cell r="D16703">
            <v>0</v>
          </cell>
          <cell r="E16703">
            <v>0</v>
          </cell>
          <cell r="K16703">
            <v>0</v>
          </cell>
          <cell r="L16703" t="str">
            <v>KG</v>
          </cell>
        </row>
        <row r="16704">
          <cell r="A16704" t="str">
            <v>RAA-0118</v>
          </cell>
          <cell r="B16704" t="str">
            <v>.198 AL 5454 H32 (BY KG)</v>
          </cell>
          <cell r="C16704">
            <v>0</v>
          </cell>
          <cell r="D16704">
            <v>0</v>
          </cell>
          <cell r="E16704">
            <v>0</v>
          </cell>
          <cell r="K16704">
            <v>0</v>
          </cell>
          <cell r="L16704" t="str">
            <v>KG</v>
          </cell>
        </row>
        <row r="16705">
          <cell r="A16705" t="str">
            <v>RAA-0119</v>
          </cell>
          <cell r="B16705" t="str">
            <v>.186 AL 5454 H32 (BY KG)</v>
          </cell>
          <cell r="C16705">
            <v>0</v>
          </cell>
          <cell r="D16705">
            <v>0</v>
          </cell>
          <cell r="E16705">
            <v>0</v>
          </cell>
          <cell r="K16705">
            <v>0</v>
          </cell>
          <cell r="L16705" t="str">
            <v>KG</v>
          </cell>
        </row>
        <row r="16706">
          <cell r="A16706" t="str">
            <v>RAA-0120</v>
          </cell>
          <cell r="B16706" t="str">
            <v>0.204 AL 5454 H32 (BY KG)</v>
          </cell>
          <cell r="C16706">
            <v>0</v>
          </cell>
          <cell r="D16706">
            <v>0</v>
          </cell>
          <cell r="E16706">
            <v>0</v>
          </cell>
          <cell r="K16706">
            <v>0</v>
          </cell>
          <cell r="L16706" t="str">
            <v>KG</v>
          </cell>
        </row>
        <row r="16707">
          <cell r="A16707" t="str">
            <v>RAA-0121</v>
          </cell>
          <cell r="B16707" t="str">
            <v>.250 AL 5454 H32 (BY KG)</v>
          </cell>
          <cell r="C16707">
            <v>0</v>
          </cell>
          <cell r="D16707">
            <v>0</v>
          </cell>
          <cell r="E16707">
            <v>0</v>
          </cell>
          <cell r="K16707">
            <v>90</v>
          </cell>
          <cell r="L16707" t="str">
            <v>KG</v>
          </cell>
        </row>
        <row r="16708">
          <cell r="A16708" t="str">
            <v>RAA-0122</v>
          </cell>
          <cell r="B16708" t="str">
            <v>0.375 ALUM 5454 H32 (BY KG)</v>
          </cell>
          <cell r="C16708">
            <v>250</v>
          </cell>
          <cell r="D16708">
            <v>0</v>
          </cell>
          <cell r="E16708">
            <v>0</v>
          </cell>
          <cell r="K16708">
            <v>0</v>
          </cell>
          <cell r="L16708" t="str">
            <v>KG</v>
          </cell>
        </row>
        <row r="16709">
          <cell r="A16709" t="str">
            <v>RAA-0123</v>
          </cell>
          <cell r="B16709" t="str">
            <v>.186 x 72.00 x 256.25 AL 5454 H32</v>
          </cell>
          <cell r="C16709">
            <v>0</v>
          </cell>
          <cell r="D16709">
            <v>0</v>
          </cell>
          <cell r="E16709">
            <v>0</v>
          </cell>
          <cell r="K16709">
            <v>7</v>
          </cell>
          <cell r="L16709" t="str">
            <v>EA</v>
          </cell>
        </row>
        <row r="16710">
          <cell r="A16710" t="str">
            <v>RAA-0124</v>
          </cell>
          <cell r="B16710" t="str">
            <v>.186 X 50.50 X 239.25 AL 5454 H32</v>
          </cell>
          <cell r="C16710">
            <v>0</v>
          </cell>
          <cell r="D16710">
            <v>0</v>
          </cell>
          <cell r="E16710">
            <v>0</v>
          </cell>
          <cell r="K16710">
            <v>0</v>
          </cell>
          <cell r="L16710" t="str">
            <v>EA</v>
          </cell>
        </row>
        <row r="16711">
          <cell r="A16711" t="str">
            <v>RAA-0125</v>
          </cell>
          <cell r="B16711" t="str">
            <v>.186 X 50.50 X 176.25 AL 5454 H32</v>
          </cell>
          <cell r="C16711">
            <v>0</v>
          </cell>
          <cell r="D16711">
            <v>0</v>
          </cell>
          <cell r="E16711">
            <v>0</v>
          </cell>
          <cell r="K16711">
            <v>0</v>
          </cell>
          <cell r="L16711" t="str">
            <v>EA</v>
          </cell>
        </row>
        <row r="16712">
          <cell r="A16712" t="str">
            <v>RAA-0126</v>
          </cell>
          <cell r="B16712" t="str">
            <v>.186 X 67.75 X 239.25 AL 5454 H32</v>
          </cell>
          <cell r="C16712">
            <v>0</v>
          </cell>
          <cell r="D16712">
            <v>0</v>
          </cell>
          <cell r="E16712">
            <v>0</v>
          </cell>
          <cell r="K16712">
            <v>112</v>
          </cell>
          <cell r="L16712" t="str">
            <v>EA</v>
          </cell>
        </row>
        <row r="16713">
          <cell r="A16713" t="str">
            <v>RAA-0127</v>
          </cell>
          <cell r="B16713" t="str">
            <v>.186 X 67.75 X 176.25 AL 5454 H32</v>
          </cell>
          <cell r="C16713">
            <v>0</v>
          </cell>
          <cell r="D16713">
            <v>0</v>
          </cell>
          <cell r="E16713">
            <v>0</v>
          </cell>
          <cell r="K16713">
            <v>0</v>
          </cell>
          <cell r="L16713" t="str">
            <v>EA</v>
          </cell>
        </row>
        <row r="16714">
          <cell r="A16714" t="str">
            <v>RAA-0128</v>
          </cell>
          <cell r="B16714" t="str">
            <v>.250 X 81.50 X 239.25 AL 5454 H32</v>
          </cell>
          <cell r="C16714">
            <v>0</v>
          </cell>
          <cell r="D16714">
            <v>0</v>
          </cell>
          <cell r="E16714">
            <v>0</v>
          </cell>
          <cell r="K16714">
            <v>0</v>
          </cell>
          <cell r="L16714" t="str">
            <v>EA</v>
          </cell>
        </row>
        <row r="16715">
          <cell r="A16715" t="str">
            <v>RAA-0129</v>
          </cell>
          <cell r="B16715" t="str">
            <v>.250 X 81.50 X 178.00 AL 5454 H32</v>
          </cell>
          <cell r="C16715">
            <v>0</v>
          </cell>
          <cell r="D16715">
            <v>0</v>
          </cell>
          <cell r="E16715">
            <v>0</v>
          </cell>
          <cell r="K16715">
            <v>112</v>
          </cell>
          <cell r="L16715" t="str">
            <v>EA</v>
          </cell>
        </row>
        <row r="16716">
          <cell r="A16716" t="str">
            <v>RAA-0130</v>
          </cell>
          <cell r="B16716" t="str">
            <v>.250 X 50.5 X 239.25 AL 5454 H32</v>
          </cell>
          <cell r="C16716">
            <v>0</v>
          </cell>
          <cell r="D16716">
            <v>0</v>
          </cell>
          <cell r="E16716">
            <v>0</v>
          </cell>
          <cell r="K16716">
            <v>0</v>
          </cell>
          <cell r="L16716" t="str">
            <v>EA</v>
          </cell>
        </row>
        <row r="16717">
          <cell r="A16717" t="str">
            <v>RAA-0131</v>
          </cell>
          <cell r="B16717" t="str">
            <v>0.242" X 75.00" X 239.25" AL 5454 H32</v>
          </cell>
          <cell r="C16717">
            <v>33099.300000000003</v>
          </cell>
          <cell r="D16717">
            <v>0</v>
          </cell>
          <cell r="E16717">
            <v>0</v>
          </cell>
          <cell r="K16717">
            <v>90</v>
          </cell>
          <cell r="L16717" t="str">
            <v>EA</v>
          </cell>
        </row>
        <row r="16718">
          <cell r="A16718" t="str">
            <v>RAA-0132</v>
          </cell>
          <cell r="B16718" t="str">
            <v>.242" X 81.50" X 239.25" AL 5454-H32</v>
          </cell>
          <cell r="C16718">
            <v>36650.182000000001</v>
          </cell>
          <cell r="D16718">
            <v>0</v>
          </cell>
          <cell r="E16718">
            <v>0</v>
          </cell>
          <cell r="K16718">
            <v>0</v>
          </cell>
          <cell r="L16718" t="str">
            <v>EA</v>
          </cell>
        </row>
        <row r="16719">
          <cell r="A16719" t="str">
            <v>RAA-0133</v>
          </cell>
          <cell r="B16719" t="str">
            <v>.242" X 81.50" X 242.25" AL 5454 H32</v>
          </cell>
          <cell r="C16719">
            <v>0</v>
          </cell>
          <cell r="D16719">
            <v>0</v>
          </cell>
          <cell r="E16719">
            <v>0</v>
          </cell>
          <cell r="K16719">
            <v>0</v>
          </cell>
          <cell r="L16719" t="str">
            <v>EA</v>
          </cell>
        </row>
        <row r="16720">
          <cell r="A16720" t="str">
            <v>RAA-0134</v>
          </cell>
          <cell r="B16720" t="str">
            <v>.250" X 81.50" X 242.25" AL 5454 H32</v>
          </cell>
          <cell r="C16720">
            <v>0</v>
          </cell>
          <cell r="D16720">
            <v>0</v>
          </cell>
          <cell r="E16720">
            <v>0</v>
          </cell>
          <cell r="K16720">
            <v>0</v>
          </cell>
          <cell r="L16720" t="str">
            <v>EA</v>
          </cell>
        </row>
        <row r="16721">
          <cell r="A16721" t="str">
            <v>RAA-0135</v>
          </cell>
          <cell r="B16721" t="str">
            <v>.250" X 84.00" X 244.00" AL 5454 H32</v>
          </cell>
          <cell r="C16721">
            <v>0</v>
          </cell>
          <cell r="D16721">
            <v>0</v>
          </cell>
          <cell r="E16721">
            <v>0</v>
          </cell>
          <cell r="K16721">
            <v>0</v>
          </cell>
          <cell r="L16721" t="str">
            <v>EA</v>
          </cell>
        </row>
        <row r="16722">
          <cell r="A16722" t="str">
            <v>RAA-0136</v>
          </cell>
          <cell r="B16722" t="str">
            <v>2.3MM x 48" x 96" AL 1010 H14</v>
          </cell>
          <cell r="C16722">
            <v>0</v>
          </cell>
          <cell r="D16722">
            <v>0</v>
          </cell>
          <cell r="E16722">
            <v>0</v>
          </cell>
          <cell r="K16722">
            <v>0</v>
          </cell>
          <cell r="L16722" t="str">
            <v>EA</v>
          </cell>
        </row>
        <row r="16723">
          <cell r="A16723" t="str">
            <v>RAA-0137</v>
          </cell>
          <cell r="B16723" t="str">
            <v>.178"AL 5454 H32 (BY Kg.)</v>
          </cell>
          <cell r="C16723">
            <v>0</v>
          </cell>
          <cell r="D16723">
            <v>0</v>
          </cell>
          <cell r="E16723">
            <v>0</v>
          </cell>
          <cell r="K16723">
            <v>0</v>
          </cell>
          <cell r="L16723" t="str">
            <v>KG</v>
          </cell>
        </row>
        <row r="16724">
          <cell r="A16724" t="str">
            <v>RAA-0138</v>
          </cell>
          <cell r="B16724" t="str">
            <v>.204"x78"x200" AL 5454 H0</v>
          </cell>
          <cell r="C16724">
            <v>0</v>
          </cell>
          <cell r="D16724">
            <v>0</v>
          </cell>
          <cell r="E16724">
            <v>0</v>
          </cell>
          <cell r="K16724">
            <v>112</v>
          </cell>
          <cell r="L16724" t="str">
            <v>EA</v>
          </cell>
        </row>
        <row r="16725">
          <cell r="A16725" t="str">
            <v>RAA-0139</v>
          </cell>
          <cell r="B16725" t="str">
            <v>.100"x60"x120" AL 1010 H14</v>
          </cell>
          <cell r="C16725">
            <v>0</v>
          </cell>
          <cell r="D16725">
            <v>0</v>
          </cell>
          <cell r="E16725">
            <v>0</v>
          </cell>
          <cell r="K16725">
            <v>0</v>
          </cell>
          <cell r="L16725" t="str">
            <v>EA</v>
          </cell>
        </row>
        <row r="16726">
          <cell r="A16726" t="str">
            <v>RAA-0140</v>
          </cell>
          <cell r="B16726" t="str">
            <v>10mmx1220mmx3660  AL 5083 H112</v>
          </cell>
          <cell r="C16726">
            <v>22300</v>
          </cell>
          <cell r="D16726">
            <v>0</v>
          </cell>
          <cell r="E16726">
            <v>0</v>
          </cell>
          <cell r="K16726">
            <v>30</v>
          </cell>
          <cell r="L16726" t="str">
            <v>EA</v>
          </cell>
        </row>
        <row r="16727">
          <cell r="A16727" t="str">
            <v>RAA-0141</v>
          </cell>
          <cell r="B16727" t="str">
            <v>31.75 mm. AL 6061-T6 FOR AMOCO</v>
          </cell>
          <cell r="C16727">
            <v>0</v>
          </cell>
          <cell r="D16727">
            <v>0</v>
          </cell>
          <cell r="E16727">
            <v>0</v>
          </cell>
          <cell r="K16727">
            <v>0</v>
          </cell>
          <cell r="L16727" t="str">
            <v>KG</v>
          </cell>
        </row>
        <row r="16728">
          <cell r="A16728" t="str">
            <v>RAA-0142</v>
          </cell>
          <cell r="B16728" t="str">
            <v>.250" X 75.00" X 239.25" AL 5454 H32</v>
          </cell>
          <cell r="C16728">
            <v>0</v>
          </cell>
          <cell r="D16728">
            <v>0</v>
          </cell>
          <cell r="E16728">
            <v>0</v>
          </cell>
          <cell r="K16728">
            <v>0</v>
          </cell>
          <cell r="L16728" t="str">
            <v>EA</v>
          </cell>
        </row>
        <row r="16729">
          <cell r="A16729" t="str">
            <v>RAA-0143</v>
          </cell>
          <cell r="B16729" t="str">
            <v>2mm x 48" x 96" AL 1100</v>
          </cell>
          <cell r="C16729">
            <v>0</v>
          </cell>
          <cell r="D16729">
            <v>0</v>
          </cell>
          <cell r="E16729">
            <v>0</v>
          </cell>
          <cell r="K16729">
            <v>0</v>
          </cell>
          <cell r="L16729" t="str">
            <v>EA</v>
          </cell>
        </row>
        <row r="16730">
          <cell r="A16730" t="str">
            <v>RAA-0144</v>
          </cell>
          <cell r="B16730" t="str">
            <v>3 mm AL CHECKERED PLATE BY KG</v>
          </cell>
          <cell r="C16730">
            <v>0</v>
          </cell>
          <cell r="D16730">
            <v>0</v>
          </cell>
          <cell r="E16730">
            <v>0</v>
          </cell>
          <cell r="K16730">
            <v>0</v>
          </cell>
          <cell r="L16730" t="str">
            <v>KG</v>
          </cell>
        </row>
        <row r="16731">
          <cell r="A16731" t="str">
            <v>RAA-0145</v>
          </cell>
          <cell r="B16731" t="str">
            <v>.50"x48"x96" AL 5083 H321</v>
          </cell>
          <cell r="C16731">
            <v>15138</v>
          </cell>
          <cell r="D16731">
            <v>0</v>
          </cell>
          <cell r="E16731">
            <v>0</v>
          </cell>
          <cell r="K16731">
            <v>90</v>
          </cell>
          <cell r="L16731" t="str">
            <v>EA</v>
          </cell>
        </row>
        <row r="16732">
          <cell r="A16732" t="str">
            <v>RAA-0146</v>
          </cell>
          <cell r="B16732" t="str">
            <v>25.4 mm Thk.ALUM 5083-H116</v>
          </cell>
          <cell r="C16732">
            <v>0</v>
          </cell>
          <cell r="D16732">
            <v>0</v>
          </cell>
          <cell r="E16732">
            <v>0</v>
          </cell>
          <cell r="K16732">
            <v>0</v>
          </cell>
          <cell r="L16732" t="str">
            <v>KG</v>
          </cell>
        </row>
        <row r="16733">
          <cell r="A16733" t="str">
            <v>RAA-0147</v>
          </cell>
          <cell r="B16733" t="str">
            <v>2mm x 48" x 96" AL 5052 H32 WITH FILM</v>
          </cell>
          <cell r="C16733">
            <v>2793</v>
          </cell>
          <cell r="D16733">
            <v>40</v>
          </cell>
          <cell r="E16733">
            <v>0</v>
          </cell>
          <cell r="K16733">
            <v>90</v>
          </cell>
          <cell r="L16733" t="str">
            <v>EA</v>
          </cell>
        </row>
        <row r="16734">
          <cell r="A16734" t="str">
            <v>RAA-0148</v>
          </cell>
          <cell r="B16734" t="str">
            <v>2mm ALUM 1000 H 0 (BY KG)</v>
          </cell>
          <cell r="C16734">
            <v>0</v>
          </cell>
          <cell r="D16734">
            <v>0</v>
          </cell>
          <cell r="E16734">
            <v>0</v>
          </cell>
          <cell r="K16734">
            <v>0</v>
          </cell>
          <cell r="L16734" t="str">
            <v>KG</v>
          </cell>
        </row>
        <row r="16735">
          <cell r="A16735" t="str">
            <v>RAA-0149</v>
          </cell>
          <cell r="B16735" t="str">
            <v>2mm x 48.00" x 144" AL 5052 H32</v>
          </cell>
          <cell r="C16735">
            <v>0</v>
          </cell>
          <cell r="D16735">
            <v>0</v>
          </cell>
          <cell r="E16735">
            <v>0</v>
          </cell>
          <cell r="K16735">
            <v>0</v>
          </cell>
          <cell r="L16735" t="str">
            <v>EA</v>
          </cell>
        </row>
        <row r="16736">
          <cell r="A16736" t="str">
            <v>RAA-0150</v>
          </cell>
          <cell r="B16736" t="str">
            <v>3mm x 48" x 96" AL 1000 H 0</v>
          </cell>
          <cell r="C16736">
            <v>0</v>
          </cell>
          <cell r="D16736">
            <v>0</v>
          </cell>
          <cell r="E16736">
            <v>0</v>
          </cell>
          <cell r="K16736">
            <v>0</v>
          </cell>
          <cell r="L16736" t="str">
            <v>EA</v>
          </cell>
        </row>
        <row r="16737">
          <cell r="A16737" t="str">
            <v>RAA-0151</v>
          </cell>
          <cell r="B16737" t="str">
            <v>3mm ALUM 1000 H 0 (BY KG)</v>
          </cell>
          <cell r="C16737">
            <v>0</v>
          </cell>
          <cell r="D16737">
            <v>0</v>
          </cell>
          <cell r="E16737">
            <v>0</v>
          </cell>
          <cell r="K16737">
            <v>0</v>
          </cell>
          <cell r="L16737" t="str">
            <v>KG</v>
          </cell>
        </row>
        <row r="16738">
          <cell r="A16738" t="str">
            <v>RAA-0152</v>
          </cell>
          <cell r="B16738" t="str">
            <v>.375 AL 5083 H116 (BY KG)</v>
          </cell>
          <cell r="C16738">
            <v>0</v>
          </cell>
          <cell r="D16738">
            <v>0</v>
          </cell>
          <cell r="E16738">
            <v>0</v>
          </cell>
          <cell r="K16738">
            <v>0</v>
          </cell>
          <cell r="L16738" t="str">
            <v>KG</v>
          </cell>
        </row>
        <row r="16739">
          <cell r="A16739" t="str">
            <v>RAA-0153</v>
          </cell>
          <cell r="B16739" t="str">
            <v>1.5mm x 48" x 96" AL 1100 H 0</v>
          </cell>
          <cell r="C16739">
            <v>0</v>
          </cell>
          <cell r="D16739">
            <v>0</v>
          </cell>
          <cell r="E16739">
            <v>0</v>
          </cell>
          <cell r="K16739">
            <v>0</v>
          </cell>
          <cell r="L16739" t="str">
            <v>EA</v>
          </cell>
        </row>
        <row r="16740">
          <cell r="A16740" t="str">
            <v>RAA-0154</v>
          </cell>
          <cell r="B16740" t="str">
            <v>2.3mm AL 1010 H14 (BY KG)</v>
          </cell>
          <cell r="C16740">
            <v>0</v>
          </cell>
          <cell r="D16740">
            <v>0</v>
          </cell>
          <cell r="E16740">
            <v>0</v>
          </cell>
          <cell r="K16740">
            <v>0</v>
          </cell>
          <cell r="L16740" t="str">
            <v>KG</v>
          </cell>
        </row>
        <row r="16741">
          <cell r="A16741" t="str">
            <v>RAA-0155</v>
          </cell>
          <cell r="B16741" t="str">
            <v>ALUMINIUM DROP OFF SECOND GROD FOR SALE</v>
          </cell>
          <cell r="C16741">
            <v>0</v>
          </cell>
          <cell r="D16741">
            <v>0</v>
          </cell>
          <cell r="E16741">
            <v>0</v>
          </cell>
          <cell r="K16741">
            <v>0</v>
          </cell>
          <cell r="L16741" t="str">
            <v>KG</v>
          </cell>
        </row>
        <row r="16742">
          <cell r="A16742" t="str">
            <v>RAA-0156</v>
          </cell>
          <cell r="B16742" t="str">
            <v>.50" ALUM 5083  H321 (BY KG)</v>
          </cell>
          <cell r="C16742">
            <v>0</v>
          </cell>
          <cell r="D16742">
            <v>0</v>
          </cell>
          <cell r="E16742">
            <v>0</v>
          </cell>
          <cell r="K16742">
            <v>0</v>
          </cell>
          <cell r="L16742" t="str">
            <v>KG</v>
          </cell>
        </row>
        <row r="16743">
          <cell r="A16743" t="str">
            <v>RAA-0157</v>
          </cell>
          <cell r="B16743" t="str">
            <v>0.06"x26.23"x126"ALUM 5454 H 32</v>
          </cell>
          <cell r="C16743">
            <v>0</v>
          </cell>
          <cell r="D16743">
            <v>0</v>
          </cell>
          <cell r="E16743">
            <v>0</v>
          </cell>
          <cell r="K16743">
            <v>0</v>
          </cell>
          <cell r="L16743" t="str">
            <v>EA</v>
          </cell>
        </row>
        <row r="16744">
          <cell r="A16744" t="str">
            <v>RAA-0158</v>
          </cell>
          <cell r="B16744" t="str">
            <v>0.08" x33.3" x105" AL 5052 H32 WITH FILM</v>
          </cell>
          <cell r="C16744">
            <v>2200</v>
          </cell>
          <cell r="D16744">
            <v>91.01</v>
          </cell>
          <cell r="E16744">
            <v>0</v>
          </cell>
          <cell r="K16744">
            <v>90</v>
          </cell>
          <cell r="L16744" t="str">
            <v>EA</v>
          </cell>
        </row>
        <row r="16745">
          <cell r="A16745" t="str">
            <v>RAA-0159</v>
          </cell>
          <cell r="B16745" t="str">
            <v>.204" AL 5454 H0 (BY KG)</v>
          </cell>
          <cell r="C16745">
            <v>0</v>
          </cell>
          <cell r="D16745">
            <v>0</v>
          </cell>
          <cell r="E16745">
            <v>0</v>
          </cell>
          <cell r="K16745">
            <v>0</v>
          </cell>
          <cell r="L16745" t="str">
            <v>KG</v>
          </cell>
        </row>
        <row r="16746">
          <cell r="A16746" t="str">
            <v>RAA-0160</v>
          </cell>
          <cell r="B16746" t="str">
            <v>.375 ALUM 5454 H112 (By kg)</v>
          </cell>
          <cell r="C16746">
            <v>0</v>
          </cell>
          <cell r="D16746">
            <v>0</v>
          </cell>
          <cell r="E16746">
            <v>0</v>
          </cell>
          <cell r="K16746">
            <v>0</v>
          </cell>
          <cell r="L16746" t="str">
            <v>KG</v>
          </cell>
        </row>
        <row r="16747">
          <cell r="A16747" t="str">
            <v>RAA-0161</v>
          </cell>
          <cell r="B16747" t="str">
            <v>.100 ALUM 5052 H32 (By kg)</v>
          </cell>
          <cell r="C16747">
            <v>0</v>
          </cell>
          <cell r="D16747">
            <v>0</v>
          </cell>
          <cell r="E16747">
            <v>0</v>
          </cell>
          <cell r="K16747">
            <v>0</v>
          </cell>
          <cell r="L16747" t="str">
            <v>KG</v>
          </cell>
        </row>
        <row r="16748">
          <cell r="A16748" t="str">
            <v>RAA-0162</v>
          </cell>
          <cell r="B16748" t="str">
            <v>1.5mm x 1340 x 3200 AL 5052 H32</v>
          </cell>
          <cell r="C16748">
            <v>0</v>
          </cell>
          <cell r="D16748">
            <v>0</v>
          </cell>
          <cell r="E16748">
            <v>0</v>
          </cell>
          <cell r="K16748">
            <v>0</v>
          </cell>
          <cell r="L16748" t="str">
            <v>EA</v>
          </cell>
        </row>
        <row r="16749">
          <cell r="A16749" t="str">
            <v>RAA-0163</v>
          </cell>
          <cell r="B16749" t="str">
            <v>1.5mm AL 1100 H 0 (BY KG)</v>
          </cell>
          <cell r="C16749">
            <v>0</v>
          </cell>
          <cell r="D16749">
            <v>0</v>
          </cell>
          <cell r="E16749">
            <v>0</v>
          </cell>
          <cell r="K16749">
            <v>0</v>
          </cell>
          <cell r="L16749" t="str">
            <v>KG</v>
          </cell>
        </row>
        <row r="16750">
          <cell r="A16750" t="str">
            <v>RAA-0164</v>
          </cell>
          <cell r="B16750" t="str">
            <v>.186 X 50.50 X 152 AL 5454 H32</v>
          </cell>
          <cell r="C16750">
            <v>0</v>
          </cell>
          <cell r="D16750">
            <v>0</v>
          </cell>
          <cell r="E16750">
            <v>0</v>
          </cell>
          <cell r="K16750">
            <v>0</v>
          </cell>
          <cell r="L16750" t="str">
            <v>EA</v>
          </cell>
        </row>
        <row r="16751">
          <cell r="A16751" t="str">
            <v>RAA-0165</v>
          </cell>
          <cell r="B16751" t="str">
            <v>.186 X 57.25 X 152 AL 5454 H32</v>
          </cell>
          <cell r="C16751">
            <v>0</v>
          </cell>
          <cell r="D16751">
            <v>0</v>
          </cell>
          <cell r="E16751">
            <v>0</v>
          </cell>
          <cell r="K16751">
            <v>0</v>
          </cell>
          <cell r="L16751" t="str">
            <v>EA</v>
          </cell>
        </row>
        <row r="16752">
          <cell r="A16752" t="str">
            <v>RAA-0166</v>
          </cell>
          <cell r="B16752" t="str">
            <v>.250 X 63.50 X 152 AL 5454 H32</v>
          </cell>
          <cell r="C16752">
            <v>0</v>
          </cell>
          <cell r="D16752">
            <v>0</v>
          </cell>
          <cell r="E16752">
            <v>0</v>
          </cell>
          <cell r="K16752">
            <v>0</v>
          </cell>
          <cell r="L16752" t="str">
            <v>EA</v>
          </cell>
        </row>
        <row r="16753">
          <cell r="A16753" t="str">
            <v>RAA-0167</v>
          </cell>
          <cell r="B16753" t="str">
            <v>2mm x 48" x 144" ALUM 6061-T6</v>
          </cell>
          <cell r="C16753">
            <v>6293.05</v>
          </cell>
          <cell r="D16753">
            <v>0</v>
          </cell>
          <cell r="E16753">
            <v>0</v>
          </cell>
          <cell r="K16753">
            <v>0</v>
          </cell>
          <cell r="L16753" t="str">
            <v>EA</v>
          </cell>
        </row>
        <row r="16754">
          <cell r="A16754" t="str">
            <v>RAA-0168</v>
          </cell>
          <cell r="B16754" t="str">
            <v>9mm X 48" X 96" ALUM 5083 H321</v>
          </cell>
          <cell r="C16754">
            <v>0</v>
          </cell>
          <cell r="D16754">
            <v>0</v>
          </cell>
          <cell r="E16754">
            <v>0</v>
          </cell>
          <cell r="K16754">
            <v>0</v>
          </cell>
          <cell r="L16754" t="str">
            <v>EA</v>
          </cell>
        </row>
        <row r="16755">
          <cell r="A16755" t="str">
            <v>RAA-0169</v>
          </cell>
          <cell r="B16755" t="str">
            <v>1" X 48" 96" ALUM 5083 H116</v>
          </cell>
          <cell r="C16755">
            <v>0</v>
          </cell>
          <cell r="D16755">
            <v>0</v>
          </cell>
          <cell r="E16755">
            <v>0</v>
          </cell>
          <cell r="K16755">
            <v>0</v>
          </cell>
          <cell r="L16755" t="str">
            <v>EA</v>
          </cell>
        </row>
        <row r="16756">
          <cell r="A16756" t="str">
            <v>RAA-0170</v>
          </cell>
          <cell r="B16756" t="str">
            <v>THK25 MM. X 48" X 96" ALUM 5083 H112</v>
          </cell>
          <cell r="C16756">
            <v>35799</v>
          </cell>
          <cell r="D16756">
            <v>0</v>
          </cell>
          <cell r="E16756">
            <v>0</v>
          </cell>
          <cell r="K16756">
            <v>90</v>
          </cell>
          <cell r="L16756" t="str">
            <v>EA</v>
          </cell>
        </row>
        <row r="16757">
          <cell r="A16757" t="str">
            <v>RAA-0171</v>
          </cell>
          <cell r="B16757" t="str">
            <v>9mm x 1219.2 x 3657  ALUM 5083 H321</v>
          </cell>
          <cell r="C16757">
            <v>0</v>
          </cell>
          <cell r="D16757">
            <v>0</v>
          </cell>
          <cell r="E16757">
            <v>0</v>
          </cell>
          <cell r="K16757">
            <v>0</v>
          </cell>
          <cell r="L16757" t="str">
            <v>EA</v>
          </cell>
        </row>
        <row r="16758">
          <cell r="A16758" t="str">
            <v>RAA-0172</v>
          </cell>
          <cell r="B16758" t="str">
            <v>5.3mm X 50.5" X 256.25" ALUM 5083-0</v>
          </cell>
          <cell r="C16758">
            <v>16338.36</v>
          </cell>
          <cell r="D16758">
            <v>0</v>
          </cell>
          <cell r="E16758">
            <v>0</v>
          </cell>
          <cell r="K16758">
            <v>0</v>
          </cell>
          <cell r="L16758" t="str">
            <v>EA</v>
          </cell>
        </row>
        <row r="16759">
          <cell r="A16759" t="str">
            <v>RAA-0173</v>
          </cell>
          <cell r="B16759" t="str">
            <v>5.0mm X 53.56" X 256.25" ALUM 5083-0</v>
          </cell>
          <cell r="C16759">
            <v>0</v>
          </cell>
          <cell r="D16759">
            <v>0</v>
          </cell>
          <cell r="E16759">
            <v>0</v>
          </cell>
          <cell r="K16759">
            <v>0</v>
          </cell>
          <cell r="L16759" t="str">
            <v>EA</v>
          </cell>
        </row>
        <row r="16760">
          <cell r="A16760" t="str">
            <v>RAA-0174</v>
          </cell>
          <cell r="B16760" t="str">
            <v>5.0mm X 81.5" X 256.25" ALUM 5083-0</v>
          </cell>
          <cell r="C16760">
            <v>0</v>
          </cell>
          <cell r="D16760">
            <v>0</v>
          </cell>
          <cell r="E16760">
            <v>0</v>
          </cell>
          <cell r="K16760">
            <v>0</v>
          </cell>
          <cell r="L16760" t="str">
            <v>EA</v>
          </cell>
        </row>
        <row r="16761">
          <cell r="A16761" t="str">
            <v>RAA-0175</v>
          </cell>
          <cell r="B16761" t="str">
            <v>4.5mm X 72.5" X 210" ALUM 5083-0</v>
          </cell>
          <cell r="C16761">
            <v>0</v>
          </cell>
          <cell r="D16761">
            <v>0</v>
          </cell>
          <cell r="E16761">
            <v>0</v>
          </cell>
          <cell r="K16761">
            <v>0</v>
          </cell>
          <cell r="L16761" t="str">
            <v>EA</v>
          </cell>
        </row>
        <row r="16762">
          <cell r="A16762" t="str">
            <v>RAA-0176</v>
          </cell>
          <cell r="B16762" t="str">
            <v>5.18 x 1980 x 2640 AL 5454 H0</v>
          </cell>
          <cell r="C16762">
            <v>0</v>
          </cell>
          <cell r="D16762">
            <v>0</v>
          </cell>
          <cell r="E16762">
            <v>0</v>
          </cell>
          <cell r="K16762">
            <v>0</v>
          </cell>
          <cell r="L16762" t="str">
            <v>EA</v>
          </cell>
        </row>
        <row r="16763">
          <cell r="A16763" t="str">
            <v>RAA-0177</v>
          </cell>
          <cell r="B16763" t="str">
            <v>5mm X 67.75" X239.25 " ALUM 5454 H32</v>
          </cell>
          <cell r="C16763">
            <v>0</v>
          </cell>
          <cell r="D16763">
            <v>0</v>
          </cell>
          <cell r="E16763">
            <v>0</v>
          </cell>
          <cell r="K16763">
            <v>0</v>
          </cell>
          <cell r="L16763" t="str">
            <v>EA</v>
          </cell>
        </row>
        <row r="16764">
          <cell r="A16764" t="str">
            <v>RAA-0178</v>
          </cell>
          <cell r="B16764" t="str">
            <v>1 1/4" ALUM 5083 H112  BY KG</v>
          </cell>
          <cell r="C16764">
            <v>0</v>
          </cell>
          <cell r="D16764">
            <v>0</v>
          </cell>
          <cell r="E16764">
            <v>0</v>
          </cell>
          <cell r="K16764">
            <v>0</v>
          </cell>
          <cell r="L16764" t="str">
            <v>EA</v>
          </cell>
        </row>
        <row r="16765">
          <cell r="A16765" t="str">
            <v>RAA-0179</v>
          </cell>
          <cell r="B16765" t="str">
            <v>4.5mm 34x76.2 SLOT 48"X96"ALUM EXPANDED</v>
          </cell>
          <cell r="C16765">
            <v>0</v>
          </cell>
          <cell r="D16765">
            <v>0</v>
          </cell>
          <cell r="E16765">
            <v>0</v>
          </cell>
          <cell r="K16765">
            <v>0</v>
          </cell>
          <cell r="L16765" t="str">
            <v>EA</v>
          </cell>
        </row>
        <row r="16766">
          <cell r="A16766" t="str">
            <v>RAA-0180</v>
          </cell>
          <cell r="B16766" t="str">
            <v>0.100" x 48" x 96" AL 5052 H32 WITH FILM</v>
          </cell>
          <cell r="C16766">
            <v>3075</v>
          </cell>
          <cell r="D16766">
            <v>65.8</v>
          </cell>
          <cell r="E16766">
            <v>0</v>
          </cell>
          <cell r="K16766">
            <v>30</v>
          </cell>
          <cell r="L16766" t="str">
            <v>EA</v>
          </cell>
        </row>
        <row r="16767">
          <cell r="A16767" t="str">
            <v>RAA-0181</v>
          </cell>
          <cell r="B16767" t="str">
            <v>.50" x 1000mm x 2000mm AL 5083-H321</v>
          </cell>
          <cell r="C16767">
            <v>0</v>
          </cell>
          <cell r="D16767">
            <v>0</v>
          </cell>
          <cell r="E16767">
            <v>0</v>
          </cell>
          <cell r="K16767">
            <v>0</v>
          </cell>
          <cell r="L16767" t="str">
            <v>EA</v>
          </cell>
        </row>
        <row r="16768">
          <cell r="A16768" t="str">
            <v>RAA-0182</v>
          </cell>
          <cell r="B16768" t="str">
            <v>1 1/4" ALUM 5083 H112   BY KG</v>
          </cell>
          <cell r="C16768">
            <v>0</v>
          </cell>
          <cell r="D16768">
            <v>0</v>
          </cell>
          <cell r="E16768">
            <v>0</v>
          </cell>
          <cell r="K16768">
            <v>0</v>
          </cell>
          <cell r="L16768" t="str">
            <v>KG</v>
          </cell>
        </row>
        <row r="16769">
          <cell r="A16769" t="str">
            <v>RAA-0183</v>
          </cell>
          <cell r="B16769" t="str">
            <v>4.5mm ALUM 5083-0(BY KG)</v>
          </cell>
          <cell r="C16769">
            <v>0</v>
          </cell>
          <cell r="D16769">
            <v>0</v>
          </cell>
          <cell r="E16769">
            <v>0</v>
          </cell>
          <cell r="K16769">
            <v>0</v>
          </cell>
          <cell r="L16769" t="str">
            <v>KG</v>
          </cell>
        </row>
        <row r="16770">
          <cell r="A16770" t="str">
            <v>RAA-0184</v>
          </cell>
          <cell r="B16770" t="str">
            <v>5.18x2440x2850 mm ALUM 5454 H0</v>
          </cell>
          <cell r="C16770">
            <v>0</v>
          </cell>
          <cell r="D16770">
            <v>0</v>
          </cell>
          <cell r="E16770">
            <v>0</v>
          </cell>
          <cell r="K16770">
            <v>0</v>
          </cell>
          <cell r="L16770" t="str">
            <v>EA</v>
          </cell>
        </row>
        <row r="16771">
          <cell r="A16771" t="str">
            <v>RAA-0185</v>
          </cell>
          <cell r="B16771" t="str">
            <v>.186 x 72.00 x 242.25 AL 5454 H32</v>
          </cell>
          <cell r="C16771">
            <v>0</v>
          </cell>
          <cell r="D16771">
            <v>0</v>
          </cell>
          <cell r="E16771">
            <v>0</v>
          </cell>
          <cell r="K16771">
            <v>0</v>
          </cell>
          <cell r="L16771" t="str">
            <v>EA</v>
          </cell>
        </row>
        <row r="16772">
          <cell r="A16772" t="str">
            <v>RAA-0186</v>
          </cell>
          <cell r="B16772" t="str">
            <v>.198 x 60.00 x 256.25 AL 5454 H32</v>
          </cell>
          <cell r="C16772">
            <v>0</v>
          </cell>
          <cell r="D16772">
            <v>0</v>
          </cell>
          <cell r="E16772">
            <v>0</v>
          </cell>
          <cell r="K16772">
            <v>0</v>
          </cell>
          <cell r="L16772" t="str">
            <v>EA</v>
          </cell>
        </row>
        <row r="16773">
          <cell r="A16773" t="str">
            <v>RAA-0187</v>
          </cell>
          <cell r="B16773" t="str">
            <v>.198 x 60.00 x 200.00 AL 5454 H32</v>
          </cell>
          <cell r="C16773">
            <v>0</v>
          </cell>
          <cell r="D16773">
            <v>0</v>
          </cell>
          <cell r="E16773">
            <v>0</v>
          </cell>
          <cell r="K16773">
            <v>0</v>
          </cell>
          <cell r="L16773" t="str">
            <v>EA</v>
          </cell>
        </row>
        <row r="16774">
          <cell r="A16774" t="str">
            <v>RAA-0188</v>
          </cell>
          <cell r="B16774" t="str">
            <v>.198 x 81.50 x 256.25 AL 5454 H32</v>
          </cell>
          <cell r="C16774">
            <v>0</v>
          </cell>
          <cell r="D16774">
            <v>0</v>
          </cell>
          <cell r="E16774">
            <v>0</v>
          </cell>
          <cell r="K16774">
            <v>0</v>
          </cell>
          <cell r="L16774" t="str">
            <v>EA</v>
          </cell>
        </row>
        <row r="16775">
          <cell r="A16775" t="str">
            <v>RAA-0189</v>
          </cell>
          <cell r="B16775" t="str">
            <v>ALUM PLATE ECON-O-PLATE 6061-T6</v>
          </cell>
          <cell r="C16775">
            <v>0</v>
          </cell>
          <cell r="D16775">
            <v>0</v>
          </cell>
          <cell r="E16775">
            <v>0</v>
          </cell>
          <cell r="K16775">
            <v>0</v>
          </cell>
          <cell r="L16775" t="str">
            <v>KG</v>
          </cell>
        </row>
        <row r="16776">
          <cell r="A16776" t="str">
            <v>RAA-0190</v>
          </cell>
          <cell r="B16776" t="str">
            <v>10 mm x 1240 x 3660 AL 5083H321</v>
          </cell>
          <cell r="C16776">
            <v>0</v>
          </cell>
          <cell r="D16776">
            <v>0</v>
          </cell>
          <cell r="E16776">
            <v>0</v>
          </cell>
          <cell r="K16776">
            <v>0</v>
          </cell>
          <cell r="L16776" t="str">
            <v>EA</v>
          </cell>
        </row>
        <row r="16777">
          <cell r="A16777" t="str">
            <v>RAA-0191</v>
          </cell>
          <cell r="B16777" t="str">
            <v>.186x 60.50 x 239.25 AL 5454 H32</v>
          </cell>
          <cell r="C16777">
            <v>0</v>
          </cell>
          <cell r="D16777">
            <v>0</v>
          </cell>
          <cell r="E16777">
            <v>0</v>
          </cell>
          <cell r="K16777">
            <v>0</v>
          </cell>
          <cell r="L16777" t="str">
            <v>EA</v>
          </cell>
        </row>
        <row r="16778">
          <cell r="A16778" t="str">
            <v>RAA-0192</v>
          </cell>
          <cell r="B16778" t="str">
            <v>.186x 68.00 x 239.25 AL 5454 H32</v>
          </cell>
          <cell r="C16778">
            <v>0</v>
          </cell>
          <cell r="D16778">
            <v>0</v>
          </cell>
          <cell r="E16778">
            <v>0</v>
          </cell>
          <cell r="K16778">
            <v>0</v>
          </cell>
          <cell r="L16778" t="str">
            <v>EA</v>
          </cell>
        </row>
        <row r="16779">
          <cell r="A16779" t="str">
            <v>RAA-0193</v>
          </cell>
          <cell r="B16779" t="str">
            <v>.250 x 60.50 x 239.25 AL 5454 H32</v>
          </cell>
          <cell r="C16779">
            <v>0</v>
          </cell>
          <cell r="D16779">
            <v>0</v>
          </cell>
          <cell r="E16779">
            <v>0</v>
          </cell>
          <cell r="K16779">
            <v>0</v>
          </cell>
          <cell r="L16779" t="str">
            <v>EA</v>
          </cell>
        </row>
        <row r="16780">
          <cell r="A16780" t="str">
            <v>RAA-0194</v>
          </cell>
          <cell r="B16780" t="str">
            <v>.186x 67.00 x 239.25 AL 5454 H32</v>
          </cell>
          <cell r="C16780">
            <v>0</v>
          </cell>
          <cell r="D16780">
            <v>0</v>
          </cell>
          <cell r="E16780">
            <v>0</v>
          </cell>
          <cell r="K16780">
            <v>0</v>
          </cell>
          <cell r="L16780" t="str">
            <v>EA</v>
          </cell>
        </row>
        <row r="16781">
          <cell r="A16781" t="str">
            <v>RAA-0195</v>
          </cell>
          <cell r="B16781" t="str">
            <v>1"x1500mm x3000mmAL 5083 H112</v>
          </cell>
          <cell r="C16781">
            <v>0</v>
          </cell>
          <cell r="D16781">
            <v>0</v>
          </cell>
          <cell r="E16781">
            <v>0</v>
          </cell>
          <cell r="K16781">
            <v>0</v>
          </cell>
          <cell r="L16781" t="str">
            <v>EA</v>
          </cell>
        </row>
        <row r="16782">
          <cell r="A16782" t="str">
            <v>RAA-0196</v>
          </cell>
          <cell r="B16782" t="str">
            <v>SHEET,ALUM 5083GRADE,1.5"thkx2'Wx4'lg</v>
          </cell>
          <cell r="C16782">
            <v>0</v>
          </cell>
          <cell r="D16782">
            <v>0</v>
          </cell>
          <cell r="E16782">
            <v>0</v>
          </cell>
          <cell r="K16782">
            <v>0</v>
          </cell>
          <cell r="L16782" t="str">
            <v>EA</v>
          </cell>
        </row>
        <row r="16783">
          <cell r="A16783" t="str">
            <v>RAA-0197</v>
          </cell>
          <cell r="B16783" t="str">
            <v>5.18 x 1890 x 2660 AL 5454 H0</v>
          </cell>
          <cell r="C16783">
            <v>0</v>
          </cell>
          <cell r="D16783">
            <v>0</v>
          </cell>
          <cell r="E16783">
            <v>0</v>
          </cell>
          <cell r="K16783">
            <v>0</v>
          </cell>
          <cell r="L16783" t="str">
            <v>EA</v>
          </cell>
        </row>
        <row r="16784">
          <cell r="A16784" t="str">
            <v>RAA-0198</v>
          </cell>
          <cell r="B16784" t="str">
            <v>5.18 x 2060 x 2660 AL 5454 H0</v>
          </cell>
          <cell r="C16784">
            <v>0</v>
          </cell>
          <cell r="D16784">
            <v>0</v>
          </cell>
          <cell r="E16784">
            <v>0</v>
          </cell>
          <cell r="K16784">
            <v>90</v>
          </cell>
          <cell r="L16784" t="str">
            <v>EA</v>
          </cell>
        </row>
        <row r="16785">
          <cell r="A16785" t="str">
            <v>RAA-0199</v>
          </cell>
          <cell r="B16785" t="str">
            <v>5.18 x 2160 x 2790 AL 5454 H0</v>
          </cell>
          <cell r="C16785">
            <v>0</v>
          </cell>
          <cell r="D16785">
            <v>0</v>
          </cell>
          <cell r="E16785">
            <v>0</v>
          </cell>
          <cell r="K16785">
            <v>0</v>
          </cell>
          <cell r="L16785" t="str">
            <v>EA</v>
          </cell>
        </row>
        <row r="16786">
          <cell r="A16786" t="str">
            <v>RAA-0200</v>
          </cell>
          <cell r="B16786" t="str">
            <v>0.198"x 60.5" x 256.25" AL 5454 H32</v>
          </cell>
          <cell r="C16786">
            <v>0</v>
          </cell>
          <cell r="D16786">
            <v>0</v>
          </cell>
          <cell r="E16786">
            <v>0</v>
          </cell>
          <cell r="K16786">
            <v>0</v>
          </cell>
          <cell r="L16786" t="str">
            <v>EA</v>
          </cell>
        </row>
        <row r="16787">
          <cell r="A16787" t="str">
            <v>RAA-0201</v>
          </cell>
          <cell r="B16787" t="str">
            <v>0.198"x 67.0" x 256.25" AL 5454 H32</v>
          </cell>
          <cell r="C16787">
            <v>0</v>
          </cell>
          <cell r="D16787">
            <v>0</v>
          </cell>
          <cell r="E16787">
            <v>0</v>
          </cell>
          <cell r="K16787">
            <v>0</v>
          </cell>
          <cell r="L16787" t="str">
            <v>EA</v>
          </cell>
        </row>
        <row r="16788">
          <cell r="A16788" t="str">
            <v>RAA-0202</v>
          </cell>
          <cell r="B16788" t="str">
            <v>0.186"x 59.008" x 239.25" AL 5454 H32</v>
          </cell>
          <cell r="C16788">
            <v>0</v>
          </cell>
          <cell r="D16788">
            <v>0</v>
          </cell>
          <cell r="E16788">
            <v>0</v>
          </cell>
          <cell r="K16788">
            <v>0</v>
          </cell>
          <cell r="L16788" t="str">
            <v>EA</v>
          </cell>
        </row>
        <row r="16789">
          <cell r="A16789" t="str">
            <v>RAA-0203</v>
          </cell>
          <cell r="B16789" t="str">
            <v>6.36 mm x 2060 x 2660 AL 5454 H0</v>
          </cell>
          <cell r="C16789">
            <v>0</v>
          </cell>
          <cell r="D16789">
            <v>0</v>
          </cell>
          <cell r="E16789">
            <v>0</v>
          </cell>
          <cell r="K16789">
            <v>0</v>
          </cell>
          <cell r="L16789" t="str">
            <v>EA</v>
          </cell>
        </row>
        <row r="16790">
          <cell r="A16790" t="str">
            <v>RAA-0204</v>
          </cell>
          <cell r="B16790" t="str">
            <v>.250 x 63.5 x 256.25 AL 5454 H32</v>
          </cell>
          <cell r="C16790">
            <v>0</v>
          </cell>
          <cell r="D16790">
            <v>0</v>
          </cell>
          <cell r="E16790">
            <v>0</v>
          </cell>
          <cell r="K16790">
            <v>0</v>
          </cell>
          <cell r="L16790" t="str">
            <v>EA</v>
          </cell>
        </row>
        <row r="16791">
          <cell r="A16791" t="str">
            <v>RAA-0205</v>
          </cell>
          <cell r="B16791" t="str">
            <v>0.186" x 59.008" x 239.25" AL 5454 H32</v>
          </cell>
          <cell r="C16791">
            <v>0</v>
          </cell>
          <cell r="D16791">
            <v>0</v>
          </cell>
          <cell r="E16791">
            <v>0</v>
          </cell>
          <cell r="K16791">
            <v>0</v>
          </cell>
          <cell r="L16791" t="str">
            <v>EA</v>
          </cell>
        </row>
        <row r="16792">
          <cell r="A16792" t="str">
            <v>RAA-0206</v>
          </cell>
          <cell r="B16792" t="str">
            <v>5.18 x 2160 x 2790 AL 5454 H32</v>
          </cell>
          <cell r="C16792">
            <v>0</v>
          </cell>
          <cell r="D16792">
            <v>0</v>
          </cell>
          <cell r="E16792">
            <v>0</v>
          </cell>
          <cell r="K16792">
            <v>0</v>
          </cell>
          <cell r="L16792" t="str">
            <v>EA</v>
          </cell>
        </row>
        <row r="16793">
          <cell r="A16793" t="str">
            <v>RAA-0207</v>
          </cell>
          <cell r="B16793" t="str">
            <v>0.204" x 60.5" x 318.5" AL 5186H111</v>
          </cell>
          <cell r="C16793">
            <v>0</v>
          </cell>
          <cell r="D16793">
            <v>0</v>
          </cell>
          <cell r="E16793">
            <v>0</v>
          </cell>
          <cell r="K16793">
            <v>0</v>
          </cell>
          <cell r="L16793" t="str">
            <v>EA</v>
          </cell>
        </row>
        <row r="16794">
          <cell r="A16794" t="str">
            <v>RAA-0208</v>
          </cell>
          <cell r="B16794" t="str">
            <v>0.204" x 60.5" x 178.25" AL 5186H111</v>
          </cell>
          <cell r="C16794">
            <v>0</v>
          </cell>
          <cell r="D16794">
            <v>0</v>
          </cell>
          <cell r="E16794">
            <v>0</v>
          </cell>
          <cell r="K16794">
            <v>0</v>
          </cell>
          <cell r="L16794" t="str">
            <v>EA</v>
          </cell>
        </row>
        <row r="16795">
          <cell r="A16795" t="str">
            <v>RAA-0209</v>
          </cell>
          <cell r="B16795" t="str">
            <v>0.204" x 68" x 318.5" AL 5186H111</v>
          </cell>
          <cell r="C16795">
            <v>0</v>
          </cell>
          <cell r="D16795">
            <v>0</v>
          </cell>
          <cell r="E16795">
            <v>0</v>
          </cell>
          <cell r="K16795">
            <v>0</v>
          </cell>
          <cell r="L16795" t="str">
            <v>EA</v>
          </cell>
        </row>
        <row r="16796">
          <cell r="A16796" t="str">
            <v>RAA-0210</v>
          </cell>
          <cell r="B16796" t="str">
            <v>5.5 x2070x6153 ALUM 5186 H111</v>
          </cell>
          <cell r="C16796">
            <v>0</v>
          </cell>
          <cell r="D16796">
            <v>0</v>
          </cell>
          <cell r="E16796">
            <v>0</v>
          </cell>
          <cell r="K16796">
            <v>0</v>
          </cell>
          <cell r="L16796" t="str">
            <v>EA</v>
          </cell>
        </row>
        <row r="16797">
          <cell r="A16797" t="str">
            <v>RAA-0211</v>
          </cell>
          <cell r="B16797" t="str">
            <v>6.10 x2240x5700 ALUM 5186 H0</v>
          </cell>
          <cell r="C16797">
            <v>0</v>
          </cell>
          <cell r="D16797">
            <v>0</v>
          </cell>
          <cell r="E16797">
            <v>0</v>
          </cell>
          <cell r="K16797">
            <v>0</v>
          </cell>
          <cell r="L16797" t="str">
            <v>EA</v>
          </cell>
        </row>
        <row r="16798">
          <cell r="A16798" t="str">
            <v>RAA-0212</v>
          </cell>
          <cell r="B16798" t="str">
            <v>0.250" x 81.5" x 178.25" AL 5186H111</v>
          </cell>
          <cell r="C16798">
            <v>0</v>
          </cell>
          <cell r="D16798">
            <v>0</v>
          </cell>
          <cell r="E16798">
            <v>0</v>
          </cell>
          <cell r="K16798">
            <v>0</v>
          </cell>
          <cell r="L16798" t="str">
            <v>EA</v>
          </cell>
        </row>
        <row r="16799">
          <cell r="A16799" t="str">
            <v>RAA-0213</v>
          </cell>
          <cell r="B16799" t="str">
            <v>0.25x2440x2850 mm ALUM 5186H111</v>
          </cell>
          <cell r="C16799">
            <v>0</v>
          </cell>
          <cell r="D16799">
            <v>0</v>
          </cell>
          <cell r="E16799">
            <v>0</v>
          </cell>
          <cell r="K16799">
            <v>0</v>
          </cell>
          <cell r="L16799" t="str">
            <v>EA</v>
          </cell>
        </row>
        <row r="16800">
          <cell r="A16800" t="str">
            <v>RAA-0214</v>
          </cell>
          <cell r="B16800" t="str">
            <v>5.18x1890x2660 AL EXTRAL 728 H0</v>
          </cell>
          <cell r="C16800">
            <v>0</v>
          </cell>
          <cell r="D16800">
            <v>0</v>
          </cell>
          <cell r="E16800">
            <v>0</v>
          </cell>
          <cell r="K16800">
            <v>0</v>
          </cell>
          <cell r="L16800" t="str">
            <v>EA</v>
          </cell>
        </row>
        <row r="16801">
          <cell r="A16801" t="str">
            <v>RAA-0215</v>
          </cell>
          <cell r="B16801" t="str">
            <v>5.18x2060x2660 AL EXTRAL 728 H0</v>
          </cell>
          <cell r="C16801">
            <v>0</v>
          </cell>
          <cell r="D16801">
            <v>0</v>
          </cell>
          <cell r="E16801">
            <v>0</v>
          </cell>
          <cell r="K16801">
            <v>0</v>
          </cell>
          <cell r="L16801" t="str">
            <v>EA</v>
          </cell>
        </row>
        <row r="16802">
          <cell r="A16802" t="str">
            <v>RAA-0216</v>
          </cell>
          <cell r="B16802" t="str">
            <v>5.18x2160x2790 AL EXTRAL 728 H0</v>
          </cell>
          <cell r="C16802">
            <v>18847.72582</v>
          </cell>
          <cell r="D16802">
            <v>0</v>
          </cell>
          <cell r="E16802">
            <v>0</v>
          </cell>
          <cell r="K16802">
            <v>120</v>
          </cell>
          <cell r="L16802" t="str">
            <v>EA</v>
          </cell>
        </row>
        <row r="16803">
          <cell r="A16803" t="str">
            <v>RAA-0217</v>
          </cell>
          <cell r="B16803" t="str">
            <v>0.198x60.5x239.25 AL XTRAL728H111</v>
          </cell>
          <cell r="C16803">
            <v>21660.3</v>
          </cell>
          <cell r="D16803">
            <v>0</v>
          </cell>
          <cell r="E16803">
            <v>0</v>
          </cell>
          <cell r="K16803">
            <v>99</v>
          </cell>
          <cell r="L16803" t="str">
            <v>EA</v>
          </cell>
        </row>
        <row r="16804">
          <cell r="A16804" t="str">
            <v>RAA-0218</v>
          </cell>
          <cell r="B16804" t="str">
            <v>0.240x60.5x239.25 AL EXTRAL 728 H111</v>
          </cell>
          <cell r="C16804">
            <v>0</v>
          </cell>
          <cell r="D16804">
            <v>0</v>
          </cell>
          <cell r="E16804">
            <v>0</v>
          </cell>
          <cell r="K16804">
            <v>0</v>
          </cell>
          <cell r="L16804" t="str">
            <v>EA</v>
          </cell>
        </row>
        <row r="16805">
          <cell r="A16805" t="str">
            <v>RAA-0219</v>
          </cell>
          <cell r="B16805" t="str">
            <v>SEE RAA-0230</v>
          </cell>
          <cell r="C16805">
            <v>0</v>
          </cell>
          <cell r="D16805">
            <v>0</v>
          </cell>
          <cell r="E16805">
            <v>0</v>
          </cell>
          <cell r="K16805">
            <v>0</v>
          </cell>
          <cell r="L16805" t="str">
            <v>EA</v>
          </cell>
        </row>
        <row r="16806">
          <cell r="A16806" t="str">
            <v>RAA-0220</v>
          </cell>
          <cell r="B16806" t="str">
            <v>0.240x81.50x239.25 AL EXTRAL 728 H111</v>
          </cell>
          <cell r="C16806">
            <v>36128.400129999995</v>
          </cell>
          <cell r="D16806">
            <v>0</v>
          </cell>
          <cell r="E16806">
            <v>0</v>
          </cell>
          <cell r="K16806">
            <v>99</v>
          </cell>
          <cell r="L16806" t="str">
            <v>EA</v>
          </cell>
        </row>
        <row r="16807">
          <cell r="A16807" t="str">
            <v>RAA-0220 ** ADD **</v>
          </cell>
          <cell r="B16807" t="str">
            <v>0.24x81.5x239.25 AL EXTRAL 728 H111-ADD</v>
          </cell>
          <cell r="C16807">
            <v>0</v>
          </cell>
          <cell r="D16807">
            <v>0</v>
          </cell>
          <cell r="E16807">
            <v>0</v>
          </cell>
          <cell r="K16807">
            <v>0</v>
          </cell>
          <cell r="L16807" t="str">
            <v>EA</v>
          </cell>
        </row>
        <row r="16808">
          <cell r="A16808" t="str">
            <v>RAA-0221</v>
          </cell>
          <cell r="B16808" t="str">
            <v>0.240x75.00x239.25 AL EXTRAL 728 H111</v>
          </cell>
          <cell r="C16808">
            <v>0</v>
          </cell>
          <cell r="D16808">
            <v>0</v>
          </cell>
          <cell r="E16808">
            <v>0</v>
          </cell>
          <cell r="K16808">
            <v>0</v>
          </cell>
          <cell r="L16808" t="str">
            <v>EA</v>
          </cell>
        </row>
        <row r="16809">
          <cell r="A16809" t="str">
            <v>RAA-0222</v>
          </cell>
          <cell r="B16809" t="str">
            <v>0.204" X 60.5" X 239.25" 5454-H32</v>
          </cell>
          <cell r="C16809">
            <v>0</v>
          </cell>
          <cell r="D16809">
            <v>0</v>
          </cell>
          <cell r="E16809">
            <v>0</v>
          </cell>
          <cell r="K16809">
            <v>0</v>
          </cell>
          <cell r="L16809" t="str">
            <v>EA</v>
          </cell>
        </row>
        <row r="16810">
          <cell r="A16810" t="str">
            <v>RAA-0223</v>
          </cell>
          <cell r="B16810" t="str">
            <v>.50"x60"x120" AL 5083 H321</v>
          </cell>
          <cell r="C16810">
            <v>0</v>
          </cell>
          <cell r="D16810">
            <v>0</v>
          </cell>
          <cell r="E16810">
            <v>0</v>
          </cell>
          <cell r="K16810">
            <v>0</v>
          </cell>
          <cell r="L16810" t="str">
            <v>EA</v>
          </cell>
        </row>
        <row r="16811">
          <cell r="A16811" t="str">
            <v>RAA-0224</v>
          </cell>
          <cell r="B16811" t="str">
            <v>1.5mm x 1524 x 3048 mm AL 5052 H32</v>
          </cell>
          <cell r="C16811">
            <v>0</v>
          </cell>
          <cell r="D16811">
            <v>0</v>
          </cell>
          <cell r="E16811">
            <v>0</v>
          </cell>
          <cell r="K16811">
            <v>0</v>
          </cell>
          <cell r="L16811" t="str">
            <v>EA</v>
          </cell>
        </row>
        <row r="16812">
          <cell r="A16812" t="str">
            <v>RAA-0225</v>
          </cell>
          <cell r="B16812" t="str">
            <v>10mmx1495x3048 AL5083-H111 MILL CERT</v>
          </cell>
          <cell r="C16812">
            <v>16000</v>
          </cell>
          <cell r="D16812">
            <v>0</v>
          </cell>
          <cell r="E16812">
            <v>0</v>
          </cell>
          <cell r="K16812">
            <v>90</v>
          </cell>
          <cell r="L16812" t="str">
            <v>EA</v>
          </cell>
        </row>
        <row r="16813">
          <cell r="A16813" t="str">
            <v>RAA-0226</v>
          </cell>
          <cell r="B16813" t="str">
            <v>ALUM GRATING 2MMx4'x8'  W/10 DIA HOLE</v>
          </cell>
          <cell r="C16813">
            <v>3100</v>
          </cell>
          <cell r="D16813">
            <v>13.244000000000002</v>
          </cell>
          <cell r="E16813">
            <v>0</v>
          </cell>
          <cell r="K16813">
            <v>15</v>
          </cell>
          <cell r="L16813" t="str">
            <v>EA</v>
          </cell>
        </row>
        <row r="16814">
          <cell r="A16814" t="str">
            <v>RAA-0227</v>
          </cell>
          <cell r="B16814" t="str">
            <v>ALUM GRATING 2MMx4'x8'  W/20 DIA HOLE</v>
          </cell>
          <cell r="C16814">
            <v>3740</v>
          </cell>
          <cell r="D16814">
            <v>6.42</v>
          </cell>
          <cell r="E16814">
            <v>0</v>
          </cell>
          <cell r="K16814">
            <v>15</v>
          </cell>
          <cell r="L16814" t="str">
            <v>EA</v>
          </cell>
        </row>
        <row r="16815">
          <cell r="A16815" t="str">
            <v>RAA-0228</v>
          </cell>
          <cell r="B16815" t="str">
            <v>10mm x 1500mm x 6000 mm AL 5083 H112</v>
          </cell>
          <cell r="C16815">
            <v>0</v>
          </cell>
          <cell r="D16815">
            <v>0</v>
          </cell>
          <cell r="E16815">
            <v>0</v>
          </cell>
          <cell r="K16815">
            <v>0</v>
          </cell>
          <cell r="L16815" t="str">
            <v>EA</v>
          </cell>
        </row>
        <row r="16816">
          <cell r="A16816" t="str">
            <v>RAA-0229</v>
          </cell>
          <cell r="B16816" t="str">
            <v>0.199" x 94" x 108" AL 5454H0</v>
          </cell>
          <cell r="C16816">
            <v>0</v>
          </cell>
          <cell r="D16816">
            <v>0</v>
          </cell>
          <cell r="E16816">
            <v>0</v>
          </cell>
          <cell r="K16816">
            <v>0</v>
          </cell>
          <cell r="L16816" t="str">
            <v>EA</v>
          </cell>
        </row>
        <row r="16817">
          <cell r="A16817" t="str">
            <v>RAA-0230</v>
          </cell>
          <cell r="B16817" t="str">
            <v>0.198x75.0x239.25 AL EXTRAL728H111+FILM</v>
          </cell>
          <cell r="C16817">
            <v>28961.52058</v>
          </cell>
          <cell r="D16817">
            <v>0</v>
          </cell>
          <cell r="E16817">
            <v>0</v>
          </cell>
          <cell r="K16817">
            <v>120</v>
          </cell>
          <cell r="L16817" t="str">
            <v>EA</v>
          </cell>
        </row>
        <row r="16818">
          <cell r="A16818" t="str">
            <v>RAA-0230 ** ADD **</v>
          </cell>
          <cell r="B16818" t="str">
            <v>0.198x75x239.25 AL EXTRAL 728 H111-ADD</v>
          </cell>
          <cell r="C16818">
            <v>0</v>
          </cell>
          <cell r="D16818">
            <v>0</v>
          </cell>
          <cell r="E16818">
            <v>0</v>
          </cell>
          <cell r="K16818">
            <v>0</v>
          </cell>
          <cell r="L16818" t="str">
            <v>EA</v>
          </cell>
        </row>
        <row r="16819">
          <cell r="A16819" t="str">
            <v>RAA-0231</v>
          </cell>
          <cell r="B16819" t="str">
            <v>0.240"x93"x239.25" AL EXTRAL 728 H0</v>
          </cell>
          <cell r="C16819">
            <v>0</v>
          </cell>
          <cell r="D16819">
            <v>0</v>
          </cell>
          <cell r="E16819">
            <v>0</v>
          </cell>
          <cell r="K16819">
            <v>0</v>
          </cell>
          <cell r="L16819" t="str">
            <v>EA</v>
          </cell>
        </row>
        <row r="16820">
          <cell r="A16820" t="str">
            <v>RAA-0232</v>
          </cell>
          <cell r="B16820" t="str">
            <v>12.7mm x 1524mm x 3048mm AL 5083 H112</v>
          </cell>
          <cell r="C16820">
            <v>26900</v>
          </cell>
          <cell r="D16820">
            <v>0.7</v>
          </cell>
          <cell r="E16820">
            <v>0</v>
          </cell>
          <cell r="K16820">
            <v>90</v>
          </cell>
          <cell r="L16820" t="str">
            <v>EA</v>
          </cell>
        </row>
        <row r="16821">
          <cell r="A16821" t="str">
            <v>RAA-0233</v>
          </cell>
          <cell r="B16821" t="str">
            <v>1.5mm x 1220mm x 2440 mm AL 5052 H32</v>
          </cell>
          <cell r="C16821">
            <v>1845</v>
          </cell>
          <cell r="D16821">
            <v>17.7</v>
          </cell>
          <cell r="E16821">
            <v>0</v>
          </cell>
          <cell r="K16821">
            <v>30</v>
          </cell>
          <cell r="L16821" t="str">
            <v>EA</v>
          </cell>
        </row>
        <row r="16822">
          <cell r="A16822" t="str">
            <v>RAA-0234</v>
          </cell>
          <cell r="B16822" t="str">
            <v>0.240"x93"x239.25" AL 5454 H0</v>
          </cell>
          <cell r="C16822">
            <v>0</v>
          </cell>
          <cell r="D16822">
            <v>0</v>
          </cell>
          <cell r="E16822">
            <v>0</v>
          </cell>
          <cell r="K16822">
            <v>0</v>
          </cell>
          <cell r="L16822" t="str">
            <v>EA</v>
          </cell>
        </row>
        <row r="16823">
          <cell r="A16823" t="str">
            <v>RAA-0235</v>
          </cell>
          <cell r="B16823" t="str">
            <v>0.186"x75"x239.25" AL 5454 H32</v>
          </cell>
          <cell r="C16823">
            <v>0</v>
          </cell>
          <cell r="D16823">
            <v>0</v>
          </cell>
          <cell r="E16823">
            <v>0</v>
          </cell>
          <cell r="K16823">
            <v>0</v>
          </cell>
          <cell r="L16823" t="str">
            <v>EA</v>
          </cell>
        </row>
        <row r="16824">
          <cell r="A16824" t="str">
            <v>RAA-0236</v>
          </cell>
          <cell r="B16824" t="str">
            <v>0.198"x60.5"x239.25" AL 5454 H32</v>
          </cell>
          <cell r="C16824">
            <v>0</v>
          </cell>
          <cell r="D16824">
            <v>0</v>
          </cell>
          <cell r="E16824">
            <v>0</v>
          </cell>
          <cell r="K16824">
            <v>0</v>
          </cell>
          <cell r="L16824" t="str">
            <v>EA</v>
          </cell>
        </row>
        <row r="16825">
          <cell r="A16825" t="str">
            <v>RAA-0237</v>
          </cell>
          <cell r="B16825" t="str">
            <v>10mm ALUM 5083 H112</v>
          </cell>
          <cell r="C16825">
            <v>0</v>
          </cell>
          <cell r="D16825">
            <v>0</v>
          </cell>
          <cell r="E16825">
            <v>0</v>
          </cell>
          <cell r="K16825">
            <v>0</v>
          </cell>
          <cell r="L16825" t="str">
            <v>KG</v>
          </cell>
        </row>
        <row r="16826">
          <cell r="A16826" t="str">
            <v>RAA-0238</v>
          </cell>
          <cell r="B16826" t="str">
            <v>0.198 AL EXTRAL 728 H111 (BY KG)</v>
          </cell>
          <cell r="C16826">
            <v>0</v>
          </cell>
          <cell r="D16826">
            <v>0</v>
          </cell>
          <cell r="E16826">
            <v>0</v>
          </cell>
          <cell r="K16826">
            <v>0</v>
          </cell>
          <cell r="L16826" t="str">
            <v>KG</v>
          </cell>
        </row>
        <row r="16827">
          <cell r="A16827" t="str">
            <v>RAA-0239</v>
          </cell>
          <cell r="B16827" t="str">
            <v>0.240 AL EXTRAL 728 H111 (BY KG)</v>
          </cell>
          <cell r="C16827">
            <v>0</v>
          </cell>
          <cell r="D16827">
            <v>0</v>
          </cell>
          <cell r="E16827">
            <v>0</v>
          </cell>
          <cell r="K16827">
            <v>0</v>
          </cell>
          <cell r="L16827" t="str">
            <v>KG</v>
          </cell>
        </row>
        <row r="16828">
          <cell r="A16828" t="str">
            <v>RAA-0240</v>
          </cell>
          <cell r="B16828" t="str">
            <v>0.240x67.5x239.25 AL EXTRAL 728 H111</v>
          </cell>
          <cell r="C16828">
            <v>0</v>
          </cell>
          <cell r="D16828">
            <v>0</v>
          </cell>
          <cell r="E16828">
            <v>0</v>
          </cell>
          <cell r="K16828">
            <v>0</v>
          </cell>
          <cell r="L16828" t="str">
            <v>EA</v>
          </cell>
        </row>
        <row r="16829">
          <cell r="A16829" t="str">
            <v>RAA-0241</v>
          </cell>
          <cell r="B16829" t="str">
            <v>4.5mmx1702mmx6500 mm AL XTRAL 728 H111</v>
          </cell>
          <cell r="C16829">
            <v>25131.53</v>
          </cell>
          <cell r="D16829">
            <v>0</v>
          </cell>
          <cell r="E16829">
            <v>0</v>
          </cell>
          <cell r="K16829">
            <v>0</v>
          </cell>
          <cell r="L16829" t="str">
            <v>EA</v>
          </cell>
        </row>
        <row r="16830">
          <cell r="A16830" t="str">
            <v>RAA-0243</v>
          </cell>
          <cell r="B16830" t="str">
            <v>5mmx2070mmx6500 mm AL XTRAL 728 H111</v>
          </cell>
          <cell r="C16830">
            <v>32409.15</v>
          </cell>
          <cell r="D16830">
            <v>0</v>
          </cell>
          <cell r="E16830">
            <v>0</v>
          </cell>
          <cell r="K16830">
            <v>0</v>
          </cell>
          <cell r="L16830" t="str">
            <v>EA</v>
          </cell>
        </row>
        <row r="16831">
          <cell r="A16831" t="str">
            <v>RAA-0244</v>
          </cell>
          <cell r="B16831" t="str">
            <v>5.18x2360x2890  AL EXTRAL 728 H0</v>
          </cell>
          <cell r="C16831">
            <v>20676.450519999999</v>
          </cell>
          <cell r="D16831">
            <v>0</v>
          </cell>
          <cell r="E16831">
            <v>0</v>
          </cell>
          <cell r="K16831">
            <v>120</v>
          </cell>
          <cell r="L16831" t="str">
            <v>EA</v>
          </cell>
        </row>
        <row r="16832">
          <cell r="A16832" t="str">
            <v>RAA-0245</v>
          </cell>
          <cell r="B16832" t="str">
            <v>0.240"x93"x227.55" AL EXTRAL 728 H0</v>
          </cell>
          <cell r="C16832">
            <v>50712.81</v>
          </cell>
          <cell r="D16832">
            <v>0</v>
          </cell>
          <cell r="E16832">
            <v>0</v>
          </cell>
          <cell r="K16832">
            <v>0</v>
          </cell>
          <cell r="L16832" t="str">
            <v>EA</v>
          </cell>
        </row>
        <row r="16833">
          <cell r="A16833" t="str">
            <v>RAA-0246</v>
          </cell>
          <cell r="B16833" t="str">
            <v>2mm x 48" x 96" ALUM 6061-T6</v>
          </cell>
          <cell r="C16833">
            <v>0</v>
          </cell>
          <cell r="D16833">
            <v>0</v>
          </cell>
          <cell r="E16833">
            <v>0</v>
          </cell>
          <cell r="K16833">
            <v>0</v>
          </cell>
          <cell r="L16833" t="str">
            <v>EA</v>
          </cell>
        </row>
        <row r="16834">
          <cell r="A16834" t="str">
            <v>RAA-0247</v>
          </cell>
          <cell r="B16834" t="str">
            <v>.375 x 55.00 x 185.00 AL XTRAL H111</v>
          </cell>
          <cell r="C16834">
            <v>0</v>
          </cell>
          <cell r="D16834">
            <v>0</v>
          </cell>
          <cell r="E16834">
            <v>0</v>
          </cell>
          <cell r="K16834">
            <v>0</v>
          </cell>
          <cell r="L16834" t="str">
            <v>EA</v>
          </cell>
        </row>
        <row r="16835">
          <cell r="A16835" t="str">
            <v>RAA-0248</v>
          </cell>
          <cell r="B16835" t="str">
            <v>10mmx1524mmx3660  AL 5083 H112</v>
          </cell>
          <cell r="C16835">
            <v>28000</v>
          </cell>
          <cell r="D16835">
            <v>0</v>
          </cell>
          <cell r="E16835">
            <v>0</v>
          </cell>
          <cell r="K16835">
            <v>30</v>
          </cell>
          <cell r="L16835" t="str">
            <v>EA</v>
          </cell>
        </row>
        <row r="16836">
          <cell r="A16836" t="str">
            <v>RAA-0249</v>
          </cell>
          <cell r="B16836" t="str">
            <v>4.5mm ALUM  XTRAL 728 H111(BY KG)</v>
          </cell>
          <cell r="C16836">
            <v>0</v>
          </cell>
          <cell r="D16836">
            <v>0</v>
          </cell>
          <cell r="E16836">
            <v>0</v>
          </cell>
          <cell r="K16836">
            <v>0</v>
          </cell>
          <cell r="L16836" t="str">
            <v>KG</v>
          </cell>
        </row>
        <row r="16837">
          <cell r="A16837" t="str">
            <v>RAA-0250</v>
          </cell>
          <cell r="B16837" t="str">
            <v>3mm x 48" x 96" AL 5052 H32</v>
          </cell>
          <cell r="C16837">
            <v>0</v>
          </cell>
          <cell r="D16837">
            <v>0</v>
          </cell>
          <cell r="E16837">
            <v>0</v>
          </cell>
          <cell r="K16837">
            <v>0</v>
          </cell>
          <cell r="L16837" t="str">
            <v>EA</v>
          </cell>
        </row>
        <row r="16838">
          <cell r="A16838" t="str">
            <v>RAA-0251</v>
          </cell>
          <cell r="B16838" t="str">
            <v>10mm x1524mm x3050  AL 5083 H112</v>
          </cell>
          <cell r="C16838">
            <v>17456</v>
          </cell>
          <cell r="D16838">
            <v>0</v>
          </cell>
          <cell r="E16838">
            <v>0</v>
          </cell>
          <cell r="K16838">
            <v>90</v>
          </cell>
          <cell r="L16838" t="str">
            <v>EA</v>
          </cell>
        </row>
        <row r="16839">
          <cell r="A16839" t="str">
            <v>RAA-0252</v>
          </cell>
          <cell r="B16839" t="str">
            <v>10mmx1220mmx2440 AL 5083 H111</v>
          </cell>
          <cell r="C16839">
            <v>9795</v>
          </cell>
          <cell r="D16839">
            <v>0</v>
          </cell>
          <cell r="E16839">
            <v>0</v>
          </cell>
          <cell r="K16839">
            <v>90</v>
          </cell>
          <cell r="L16839" t="str">
            <v>EA</v>
          </cell>
        </row>
        <row r="16840">
          <cell r="A16840" t="str">
            <v>RAA-0253</v>
          </cell>
          <cell r="B16840" t="str">
            <v>10mmx1220mmx3660  AL 5083 H116</v>
          </cell>
          <cell r="C16840">
            <v>0</v>
          </cell>
          <cell r="D16840">
            <v>0</v>
          </cell>
          <cell r="E16840">
            <v>0</v>
          </cell>
          <cell r="K16840">
            <v>0</v>
          </cell>
          <cell r="L16840" t="str">
            <v>EA</v>
          </cell>
        </row>
        <row r="16841">
          <cell r="A16841" t="str">
            <v>RAA-0254</v>
          </cell>
          <cell r="B16841" t="str">
            <v>1"x1500mm x3660mm AL 5083 H112</v>
          </cell>
          <cell r="C16841">
            <v>0</v>
          </cell>
          <cell r="D16841">
            <v>0</v>
          </cell>
          <cell r="E16841">
            <v>0</v>
          </cell>
          <cell r="K16841">
            <v>0</v>
          </cell>
          <cell r="L16841" t="str">
            <v>EA</v>
          </cell>
        </row>
        <row r="16842">
          <cell r="A16842" t="str">
            <v>RAA-0255</v>
          </cell>
          <cell r="B16842" t="str">
            <v>10mmx1350mmx3180  AL 5083 H112</v>
          </cell>
          <cell r="C16842">
            <v>0</v>
          </cell>
          <cell r="D16842">
            <v>0</v>
          </cell>
          <cell r="E16842">
            <v>0</v>
          </cell>
          <cell r="K16842">
            <v>0</v>
          </cell>
          <cell r="L16842" t="str">
            <v>EA</v>
          </cell>
        </row>
        <row r="16843">
          <cell r="A16843" t="str">
            <v>RAA-0256</v>
          </cell>
          <cell r="B16843" t="str">
            <v>1"x1525mm x3048mm AL 5083 H112</v>
          </cell>
          <cell r="C16843">
            <v>0</v>
          </cell>
          <cell r="D16843">
            <v>0</v>
          </cell>
          <cell r="E16843">
            <v>0</v>
          </cell>
          <cell r="K16843">
            <v>0</v>
          </cell>
          <cell r="L16843" t="str">
            <v>EA</v>
          </cell>
        </row>
        <row r="16844">
          <cell r="A16844" t="str">
            <v>RAA-0257</v>
          </cell>
          <cell r="B16844" t="str">
            <v>10mm x 1524mm x 6096 mm AL 5083 H112</v>
          </cell>
          <cell r="C16844">
            <v>0</v>
          </cell>
          <cell r="D16844">
            <v>0</v>
          </cell>
          <cell r="E16844">
            <v>0</v>
          </cell>
          <cell r="K16844">
            <v>0</v>
          </cell>
          <cell r="L16844" t="str">
            <v>EA</v>
          </cell>
        </row>
        <row r="16845">
          <cell r="A16845" t="str">
            <v>RAA-0259</v>
          </cell>
          <cell r="B16845" t="str">
            <v>.375 AL X-TRAL 728 H111 (BY KG)</v>
          </cell>
          <cell r="C16845">
            <v>0</v>
          </cell>
          <cell r="D16845">
            <v>0</v>
          </cell>
          <cell r="E16845">
            <v>0</v>
          </cell>
          <cell r="K16845">
            <v>0</v>
          </cell>
          <cell r="L16845" t="str">
            <v>KG</v>
          </cell>
        </row>
        <row r="16846">
          <cell r="A16846" t="str">
            <v>RAA-0261</v>
          </cell>
          <cell r="B16846" t="str">
            <v>1 1/4" X 60" X 144" ALUM 5083 H112</v>
          </cell>
          <cell r="C16846">
            <v>100485</v>
          </cell>
          <cell r="D16846">
            <v>0</v>
          </cell>
          <cell r="E16846">
            <v>0</v>
          </cell>
          <cell r="K16846">
            <v>0</v>
          </cell>
          <cell r="L16846" t="str">
            <v>EA</v>
          </cell>
        </row>
        <row r="16847">
          <cell r="A16847" t="str">
            <v>RAA-0262</v>
          </cell>
          <cell r="B16847" t="str">
            <v>8x2060x2660 mm AL EXTRAL 728 H0</v>
          </cell>
          <cell r="C16847">
            <v>0</v>
          </cell>
          <cell r="D16847">
            <v>0</v>
          </cell>
          <cell r="E16847">
            <v>0</v>
          </cell>
          <cell r="K16847">
            <v>0</v>
          </cell>
          <cell r="L16847" t="str">
            <v>EA</v>
          </cell>
        </row>
        <row r="16848">
          <cell r="A16848" t="str">
            <v>RAA-0262-T</v>
          </cell>
          <cell r="B16848" t="str">
            <v>8 mm ALUMINIUM SHEET</v>
          </cell>
          <cell r="C16848">
            <v>0</v>
          </cell>
          <cell r="D16848">
            <v>0</v>
          </cell>
          <cell r="E16848">
            <v>0</v>
          </cell>
          <cell r="K16848">
            <v>0</v>
          </cell>
          <cell r="L16848" t="str">
            <v>EA</v>
          </cell>
        </row>
        <row r="16849">
          <cell r="A16849" t="str">
            <v>RAA-0263</v>
          </cell>
          <cell r="B16849" t="str">
            <v>2mm x 60" x 144" ALUM 6061-T6</v>
          </cell>
          <cell r="C16849">
            <v>7415.1</v>
          </cell>
          <cell r="D16849">
            <v>0</v>
          </cell>
          <cell r="E16849">
            <v>0</v>
          </cell>
          <cell r="K16849">
            <v>0</v>
          </cell>
          <cell r="L16849" t="str">
            <v>EA</v>
          </cell>
        </row>
        <row r="16850">
          <cell r="A16850" t="str">
            <v>RAA-0264</v>
          </cell>
          <cell r="B16850" t="str">
            <v>5.45 x 2070 x 6604 AL5454 H32 WITH FILM</v>
          </cell>
          <cell r="C16850">
            <v>35311.476320000002</v>
          </cell>
          <cell r="D16850">
            <v>20</v>
          </cell>
          <cell r="E16850">
            <v>0</v>
          </cell>
          <cell r="K16850">
            <v>60</v>
          </cell>
          <cell r="L16850" t="str">
            <v>EA</v>
          </cell>
        </row>
        <row r="16851">
          <cell r="A16851" t="str">
            <v>RAA-0265</v>
          </cell>
          <cell r="B16851" t="str">
            <v>.242" x 92.00" x 112.00" AL 5454 H0</v>
          </cell>
          <cell r="C16851">
            <v>21293.19</v>
          </cell>
          <cell r="D16851">
            <v>0</v>
          </cell>
          <cell r="E16851">
            <v>0</v>
          </cell>
          <cell r="K16851">
            <v>0</v>
          </cell>
          <cell r="L16851" t="str">
            <v>EA</v>
          </cell>
        </row>
        <row r="16852">
          <cell r="A16852" t="str">
            <v>RAA-0266</v>
          </cell>
          <cell r="B16852" t="str">
            <v>10mmx1500mmx3500mm  AL 5083 H112</v>
          </cell>
          <cell r="C16852">
            <v>0</v>
          </cell>
          <cell r="D16852">
            <v>0</v>
          </cell>
          <cell r="E16852">
            <v>0</v>
          </cell>
          <cell r="K16852">
            <v>0</v>
          </cell>
          <cell r="L16852" t="str">
            <v>EA</v>
          </cell>
        </row>
        <row r="16853">
          <cell r="A16853" t="str">
            <v>RAA-0267</v>
          </cell>
          <cell r="B16853" t="str">
            <v>0.242"x60.5"x260" AL 5454 H32</v>
          </cell>
          <cell r="C16853">
            <v>31292.244019999998</v>
          </cell>
          <cell r="D16853">
            <v>0</v>
          </cell>
          <cell r="E16853">
            <v>0</v>
          </cell>
          <cell r="K16853">
            <v>120</v>
          </cell>
          <cell r="L16853" t="str">
            <v>EA</v>
          </cell>
        </row>
        <row r="16854">
          <cell r="A16854" t="str">
            <v>RAA-0268</v>
          </cell>
          <cell r="B16854" t="str">
            <v>6.15 x 2070 x 6604 mm AL5454 H32 W/ FILM</v>
          </cell>
          <cell r="C16854">
            <v>36381.312740000001</v>
          </cell>
          <cell r="D16854">
            <v>14</v>
          </cell>
          <cell r="E16854">
            <v>35</v>
          </cell>
          <cell r="K16854">
            <v>60</v>
          </cell>
          <cell r="L16854" t="str">
            <v>EA</v>
          </cell>
        </row>
        <row r="16855">
          <cell r="A16855" t="str">
            <v>RAA-0269</v>
          </cell>
          <cell r="B16855" t="str">
            <v>25mm. X 1524mm. X 3048mm. AL 5083-H112</v>
          </cell>
          <cell r="C16855">
            <v>0</v>
          </cell>
          <cell r="D16855">
            <v>0</v>
          </cell>
          <cell r="E16855">
            <v>0</v>
          </cell>
          <cell r="K16855">
            <v>0</v>
          </cell>
          <cell r="L16855" t="str">
            <v>EA</v>
          </cell>
        </row>
        <row r="16856">
          <cell r="A16856" t="str">
            <v>RAA-0270</v>
          </cell>
          <cell r="B16856" t="str">
            <v>25mm. X 1524mm. X 3660mm. AL 5083-H112</v>
          </cell>
          <cell r="C16856">
            <v>0</v>
          </cell>
          <cell r="D16856">
            <v>0</v>
          </cell>
          <cell r="E16856">
            <v>0</v>
          </cell>
          <cell r="K16856">
            <v>0</v>
          </cell>
          <cell r="L16856" t="str">
            <v>EA</v>
          </cell>
        </row>
        <row r="16857">
          <cell r="A16857" t="str">
            <v>RAA-0271</v>
          </cell>
          <cell r="B16857" t="str">
            <v>10mmx1260mmx3450 AL 5083 H112</v>
          </cell>
          <cell r="C16857">
            <v>0</v>
          </cell>
          <cell r="D16857">
            <v>0</v>
          </cell>
          <cell r="E16857">
            <v>0</v>
          </cell>
          <cell r="K16857">
            <v>0</v>
          </cell>
          <cell r="L16857" t="str">
            <v>EA</v>
          </cell>
        </row>
        <row r="16858">
          <cell r="A16858" t="str">
            <v>RAA-0272</v>
          </cell>
          <cell r="B16858" t="str">
            <v>3mm x 1220 x 4600 ALUM 5052 H32</v>
          </cell>
          <cell r="C16858">
            <v>0</v>
          </cell>
          <cell r="D16858">
            <v>0</v>
          </cell>
          <cell r="E16858">
            <v>0</v>
          </cell>
          <cell r="K16858">
            <v>0</v>
          </cell>
          <cell r="L16858" t="str">
            <v>EA</v>
          </cell>
        </row>
        <row r="16859">
          <cell r="A16859" t="str">
            <v>RAA-0273</v>
          </cell>
          <cell r="B16859" t="str">
            <v>5.18x2360x3150  AL EXTRAL 728 H0</v>
          </cell>
          <cell r="C16859">
            <v>20953.830000000002</v>
          </cell>
          <cell r="D16859">
            <v>0</v>
          </cell>
          <cell r="E16859">
            <v>0</v>
          </cell>
          <cell r="K16859">
            <v>0</v>
          </cell>
          <cell r="L16859" t="str">
            <v>EA</v>
          </cell>
        </row>
        <row r="16860">
          <cell r="A16860" t="str">
            <v>RAA-0274</v>
          </cell>
          <cell r="B16860" t="str">
            <v>10mm x1495 x5800 AL5083-H112</v>
          </cell>
          <cell r="C16860">
            <v>29988</v>
          </cell>
          <cell r="D16860">
            <v>0</v>
          </cell>
          <cell r="E16860">
            <v>0</v>
          </cell>
          <cell r="K16860">
            <v>99</v>
          </cell>
          <cell r="L16860" t="str">
            <v>EA</v>
          </cell>
        </row>
        <row r="16861">
          <cell r="A16861" t="str">
            <v>RAA-0275</v>
          </cell>
          <cell r="B16861" t="str">
            <v>14 MM X 4' X 8' AL 5083-H112</v>
          </cell>
          <cell r="C16861">
            <v>0</v>
          </cell>
          <cell r="D16861">
            <v>0</v>
          </cell>
          <cell r="E16861">
            <v>0</v>
          </cell>
          <cell r="K16861">
            <v>0</v>
          </cell>
          <cell r="L16861" t="str">
            <v>EA</v>
          </cell>
        </row>
        <row r="16862">
          <cell r="A16862" t="str">
            <v>RAA-0276</v>
          </cell>
          <cell r="B16862" t="str">
            <v>14MM AL5083-H112 (BY KG)</v>
          </cell>
          <cell r="C16862">
            <v>0</v>
          </cell>
          <cell r="D16862">
            <v>0</v>
          </cell>
          <cell r="E16862">
            <v>0</v>
          </cell>
          <cell r="K16862">
            <v>0</v>
          </cell>
          <cell r="L16862" t="str">
            <v>KG</v>
          </cell>
        </row>
        <row r="16863">
          <cell r="A16863" t="str">
            <v>RAA-0277</v>
          </cell>
          <cell r="B16863" t="str">
            <v>16mm. X 1220mm X 2440mm ALUM 5083 H112</v>
          </cell>
          <cell r="C16863">
            <v>22900</v>
          </cell>
          <cell r="D16863">
            <v>0</v>
          </cell>
          <cell r="E16863">
            <v>0</v>
          </cell>
          <cell r="K16863">
            <v>30</v>
          </cell>
          <cell r="L16863" t="str">
            <v>EA</v>
          </cell>
        </row>
        <row r="16864">
          <cell r="A16864" t="str">
            <v>RAA-0278</v>
          </cell>
          <cell r="B16864" t="str">
            <v>0.063IN X 48IN X144IN,6061-T6 SHEET,ALUM</v>
          </cell>
          <cell r="C16864">
            <v>0</v>
          </cell>
          <cell r="D16864">
            <v>0</v>
          </cell>
          <cell r="E16864">
            <v>0</v>
          </cell>
          <cell r="K16864">
            <v>0</v>
          </cell>
          <cell r="L16864" t="str">
            <v>EA</v>
          </cell>
        </row>
        <row r="16865">
          <cell r="A16865" t="str">
            <v>RAA-0279</v>
          </cell>
          <cell r="B16865" t="str">
            <v>3MM X 1220 X 4600 ALUM</v>
          </cell>
          <cell r="C16865">
            <v>0</v>
          </cell>
          <cell r="D16865">
            <v>0</v>
          </cell>
          <cell r="E16865">
            <v>0</v>
          </cell>
          <cell r="K16865">
            <v>0</v>
          </cell>
          <cell r="L16865" t="str">
            <v>EA</v>
          </cell>
        </row>
        <row r="16866">
          <cell r="A16866" t="str">
            <v>RAA-0280</v>
          </cell>
          <cell r="B16866" t="str">
            <v>0.375"x81.50"x216.50" AL EXTRAL 728</v>
          </cell>
          <cell r="C16866">
            <v>62687.46</v>
          </cell>
          <cell r="D16866">
            <v>0</v>
          </cell>
          <cell r="E16866">
            <v>0</v>
          </cell>
          <cell r="K16866">
            <v>0</v>
          </cell>
          <cell r="L16866" t="str">
            <v>EA</v>
          </cell>
        </row>
        <row r="16867">
          <cell r="A16867" t="str">
            <v>RAA-0281</v>
          </cell>
          <cell r="B16867" t="str">
            <v>16 mm 1220 x 3048 AL 5083 H112</v>
          </cell>
          <cell r="C16867">
            <v>0</v>
          </cell>
          <cell r="D16867">
            <v>0</v>
          </cell>
          <cell r="E16867">
            <v>0</v>
          </cell>
          <cell r="K16867">
            <v>0</v>
          </cell>
          <cell r="L16867" t="str">
            <v>EA</v>
          </cell>
        </row>
        <row r="16868">
          <cell r="A16868" t="str">
            <v>RAA-0282</v>
          </cell>
          <cell r="B16868" t="str">
            <v>3MM. x 660MM. x 4600MM. ALUM 5052 H32</v>
          </cell>
          <cell r="C16868">
            <v>0</v>
          </cell>
          <cell r="D16868">
            <v>0</v>
          </cell>
          <cell r="E16868">
            <v>0</v>
          </cell>
          <cell r="K16868">
            <v>0</v>
          </cell>
          <cell r="L16868" t="str">
            <v>EA</v>
          </cell>
        </row>
        <row r="16869">
          <cell r="A16869" t="str">
            <v>RAA-0283</v>
          </cell>
          <cell r="B16869" t="str">
            <v>3mm. X 1524 X 4600 ALUM 5052 H32</v>
          </cell>
          <cell r="C16869">
            <v>0</v>
          </cell>
          <cell r="D16869">
            <v>0</v>
          </cell>
          <cell r="E16869">
            <v>0</v>
          </cell>
          <cell r="K16869">
            <v>0</v>
          </cell>
          <cell r="L16869" t="str">
            <v>EA</v>
          </cell>
        </row>
        <row r="16870">
          <cell r="A16870" t="str">
            <v>RAA-0284</v>
          </cell>
          <cell r="B16870" t="str">
            <v>16mm. X 4' X 8' ALUM 5083 H111</v>
          </cell>
          <cell r="C16870">
            <v>23590</v>
          </cell>
          <cell r="D16870">
            <v>0</v>
          </cell>
          <cell r="E16870">
            <v>0</v>
          </cell>
          <cell r="K16870">
            <v>90</v>
          </cell>
          <cell r="L16870" t="str">
            <v>EA</v>
          </cell>
        </row>
        <row r="16871">
          <cell r="A16871" t="str">
            <v>RAA-0285</v>
          </cell>
          <cell r="B16871" t="str">
            <v>25.4mm x 1220mm x 1490mm AL 5083 H112</v>
          </cell>
          <cell r="C16871">
            <v>0</v>
          </cell>
          <cell r="D16871">
            <v>0</v>
          </cell>
          <cell r="E16871">
            <v>0</v>
          </cell>
          <cell r="K16871">
            <v>0</v>
          </cell>
          <cell r="L16871" t="str">
            <v>EA</v>
          </cell>
        </row>
        <row r="16872">
          <cell r="A16872" t="str">
            <v>RAA-0286</v>
          </cell>
          <cell r="B16872" t="str">
            <v>25.4mm x1220mm x 2440mm AL 5083 H111</v>
          </cell>
          <cell r="C16872">
            <v>27820</v>
          </cell>
          <cell r="D16872">
            <v>0</v>
          </cell>
          <cell r="E16872">
            <v>0</v>
          </cell>
          <cell r="K16872">
            <v>90</v>
          </cell>
          <cell r="L16872" t="str">
            <v>EA</v>
          </cell>
        </row>
        <row r="16873">
          <cell r="A16873" t="str">
            <v>RAA-0287</v>
          </cell>
          <cell r="B16873" t="str">
            <v>2.5mm. X 1524 X 4600 ALUM 5052 H32</v>
          </cell>
          <cell r="C16873">
            <v>6433.52</v>
          </cell>
          <cell r="D16873">
            <v>0</v>
          </cell>
          <cell r="E16873">
            <v>0</v>
          </cell>
          <cell r="K16873">
            <v>90</v>
          </cell>
          <cell r="L16873" t="str">
            <v>EA</v>
          </cell>
        </row>
        <row r="16874">
          <cell r="A16874" t="str">
            <v>RAA-0288</v>
          </cell>
          <cell r="B16874" t="str">
            <v>3mm. AL. 5052 H32 (BY KG)</v>
          </cell>
          <cell r="C16874">
            <v>0</v>
          </cell>
          <cell r="D16874">
            <v>0</v>
          </cell>
          <cell r="E16874">
            <v>0</v>
          </cell>
          <cell r="K16874">
            <v>0</v>
          </cell>
          <cell r="L16874" t="str">
            <v>KG</v>
          </cell>
        </row>
        <row r="16875">
          <cell r="A16875" t="str">
            <v>RAA-0289</v>
          </cell>
          <cell r="B16875" t="str">
            <v>16MM ALUM 5454 H32 (BY KG)</v>
          </cell>
          <cell r="C16875">
            <v>0</v>
          </cell>
          <cell r="D16875">
            <v>0</v>
          </cell>
          <cell r="E16875">
            <v>0</v>
          </cell>
          <cell r="K16875">
            <v>0</v>
          </cell>
          <cell r="L16875" t="str">
            <v>EA</v>
          </cell>
        </row>
        <row r="16876">
          <cell r="A16876" t="str">
            <v>RAA-0290</v>
          </cell>
          <cell r="B16876" t="str">
            <v>2mm x 38.00" x 96.00" ALUM 5052 H32</v>
          </cell>
          <cell r="C16876">
            <v>0</v>
          </cell>
          <cell r="D16876">
            <v>0</v>
          </cell>
          <cell r="E16876">
            <v>0</v>
          </cell>
          <cell r="K16876">
            <v>0</v>
          </cell>
          <cell r="L16876" t="str">
            <v>EA</v>
          </cell>
        </row>
        <row r="16877">
          <cell r="A16877" t="str">
            <v>RAA-0291</v>
          </cell>
          <cell r="B16877" t="str">
            <v>20mm x 48" x 96" ALUM 5083 H111</v>
          </cell>
          <cell r="C16877">
            <v>22000</v>
          </cell>
          <cell r="D16877">
            <v>0</v>
          </cell>
          <cell r="E16877">
            <v>0</v>
          </cell>
          <cell r="K16877">
            <v>90</v>
          </cell>
          <cell r="L16877" t="str">
            <v>EA</v>
          </cell>
        </row>
        <row r="16878">
          <cell r="A16878" t="str">
            <v>RAA-0292</v>
          </cell>
          <cell r="B16878" t="str">
            <v>8.0 x 2159 x 2794 AL5454 O WITH FILM</v>
          </cell>
          <cell r="C16878">
            <v>19531.095149999997</v>
          </cell>
          <cell r="D16878">
            <v>46</v>
          </cell>
          <cell r="E16878">
            <v>0</v>
          </cell>
          <cell r="K16878">
            <v>0</v>
          </cell>
          <cell r="L16878" t="str">
            <v>EA</v>
          </cell>
        </row>
        <row r="16879">
          <cell r="A16879" t="str">
            <v>RAA-0294</v>
          </cell>
          <cell r="B16879" t="str">
            <v>0.315" x 67" x 239.25" ALUM 5454 H32</v>
          </cell>
          <cell r="C16879">
            <v>42009.760000000002</v>
          </cell>
          <cell r="D16879">
            <v>0</v>
          </cell>
          <cell r="E16879">
            <v>0</v>
          </cell>
          <cell r="K16879">
            <v>0</v>
          </cell>
          <cell r="L16879" t="str">
            <v>EA</v>
          </cell>
        </row>
        <row r="16880">
          <cell r="A16880" t="str">
            <v>RAA-0295</v>
          </cell>
          <cell r="B16880" t="str">
            <v>8.0 x 2070 x 6077mm AL5454 H32 WITH FILM</v>
          </cell>
          <cell r="C16880">
            <v>36907.793610000001</v>
          </cell>
          <cell r="D16880">
            <v>7</v>
          </cell>
          <cell r="E16880">
            <v>0</v>
          </cell>
          <cell r="K16880">
            <v>0</v>
          </cell>
          <cell r="L16880" t="str">
            <v>EA</v>
          </cell>
        </row>
        <row r="16881">
          <cell r="A16881" t="str">
            <v>RAA-0296</v>
          </cell>
          <cell r="B16881" t="str">
            <v>0.240x93x113.78 ALUM 5088 H0</v>
          </cell>
          <cell r="C16881">
            <v>18417.931270000001</v>
          </cell>
          <cell r="D16881">
            <v>0</v>
          </cell>
          <cell r="E16881">
            <v>0</v>
          </cell>
          <cell r="K16881">
            <v>120</v>
          </cell>
          <cell r="L16881" t="str">
            <v>EA</v>
          </cell>
        </row>
        <row r="16882">
          <cell r="A16882" t="str">
            <v>RAA-0297</v>
          </cell>
          <cell r="B16882" t="str">
            <v>0.240x85x109.84 ALUM 5088 H111</v>
          </cell>
          <cell r="C16882">
            <v>0</v>
          </cell>
          <cell r="D16882">
            <v>0</v>
          </cell>
          <cell r="E16882">
            <v>0</v>
          </cell>
          <cell r="K16882">
            <v>0</v>
          </cell>
          <cell r="L16882" t="str">
            <v>EA</v>
          </cell>
        </row>
        <row r="16883">
          <cell r="A16883" t="str">
            <v>RAA-0298</v>
          </cell>
          <cell r="B16883" t="str">
            <v>16mm. X 5' X 10' ALUM 5083 H111</v>
          </cell>
          <cell r="C16883">
            <v>37678</v>
          </cell>
          <cell r="D16883">
            <v>1.57</v>
          </cell>
          <cell r="E16883">
            <v>4</v>
          </cell>
          <cell r="K16883">
            <v>90</v>
          </cell>
          <cell r="L16883" t="str">
            <v>EA</v>
          </cell>
        </row>
        <row r="16884">
          <cell r="A16884" t="str">
            <v>RAA-0299</v>
          </cell>
          <cell r="B16884" t="str">
            <v>25.4mm x 1524mm x 3048mm AL 5083 H111</v>
          </cell>
          <cell r="C16884">
            <v>50000</v>
          </cell>
          <cell r="D16884">
            <v>0</v>
          </cell>
          <cell r="E16884">
            <v>0</v>
          </cell>
          <cell r="K16884">
            <v>90</v>
          </cell>
          <cell r="L16884" t="str">
            <v>EA</v>
          </cell>
        </row>
        <row r="16885">
          <cell r="A16885" t="str">
            <v>RAA-0300</v>
          </cell>
          <cell r="B16885" t="str">
            <v>25.4mm x 1524mm x 3657mm AL 5083 H321</v>
          </cell>
          <cell r="C16885">
            <v>67200</v>
          </cell>
          <cell r="D16885">
            <v>0</v>
          </cell>
          <cell r="E16885">
            <v>0</v>
          </cell>
          <cell r="K16885">
            <v>0</v>
          </cell>
          <cell r="L16885" t="str">
            <v>EA</v>
          </cell>
        </row>
        <row r="16886">
          <cell r="A16886" t="str">
            <v>RAA-0301</v>
          </cell>
          <cell r="B16886" t="str">
            <v>3mmx4'x8'ALUM PERFORATED HOLE 10 PIT 14</v>
          </cell>
          <cell r="C16886">
            <v>0</v>
          </cell>
          <cell r="D16886">
            <v>0</v>
          </cell>
          <cell r="E16886">
            <v>0</v>
          </cell>
          <cell r="K16886">
            <v>0</v>
          </cell>
          <cell r="L16886" t="str">
            <v>EA</v>
          </cell>
        </row>
        <row r="16887">
          <cell r="A16887" t="str">
            <v>RAA-0302</v>
          </cell>
          <cell r="B16887" t="str">
            <v>.315" AL 5454 H32 (BY KG)</v>
          </cell>
          <cell r="C16887">
            <v>0</v>
          </cell>
          <cell r="D16887">
            <v>0</v>
          </cell>
          <cell r="E16887">
            <v>0</v>
          </cell>
          <cell r="K16887">
            <v>0</v>
          </cell>
          <cell r="L16887" t="str">
            <v>KG</v>
          </cell>
        </row>
        <row r="16888">
          <cell r="A16888" t="str">
            <v>RAA-0303</v>
          </cell>
          <cell r="B16888" t="str">
            <v>12mm x 48” x 144” AL 5083 H112</v>
          </cell>
          <cell r="C16888">
            <v>25810</v>
          </cell>
          <cell r="D16888">
            <v>0</v>
          </cell>
          <cell r="E16888">
            <v>0</v>
          </cell>
          <cell r="K16888">
            <v>90</v>
          </cell>
          <cell r="L16888" t="str">
            <v>EA</v>
          </cell>
        </row>
        <row r="16889">
          <cell r="A16889" t="str">
            <v>RAA-0304</v>
          </cell>
          <cell r="B16889" t="str">
            <v>8 mm AL EXTRAL 728 H0</v>
          </cell>
          <cell r="C16889">
            <v>0</v>
          </cell>
          <cell r="D16889">
            <v>0</v>
          </cell>
          <cell r="E16889">
            <v>0</v>
          </cell>
          <cell r="K16889">
            <v>0</v>
          </cell>
          <cell r="L16889" t="str">
            <v>KG</v>
          </cell>
        </row>
        <row r="16890">
          <cell r="A16890" t="str">
            <v>RAA-0305</v>
          </cell>
          <cell r="B16890" t="str">
            <v>16MM AL 5088 H112 (BY KG)</v>
          </cell>
          <cell r="C16890">
            <v>0</v>
          </cell>
          <cell r="D16890">
            <v>0</v>
          </cell>
          <cell r="E16890">
            <v>0</v>
          </cell>
          <cell r="K16890">
            <v>0</v>
          </cell>
          <cell r="L16890" t="str">
            <v>KG</v>
          </cell>
        </row>
        <row r="16891">
          <cell r="A16891" t="str">
            <v>RAA-0306</v>
          </cell>
          <cell r="B16891" t="str">
            <v>0.218 x 93" x 113.78" AL5088 H0</v>
          </cell>
          <cell r="C16891">
            <v>16432.43189</v>
          </cell>
          <cell r="D16891">
            <v>0</v>
          </cell>
          <cell r="E16891">
            <v>0</v>
          </cell>
          <cell r="K16891">
            <v>120</v>
          </cell>
          <cell r="L16891" t="str">
            <v>EA</v>
          </cell>
        </row>
        <row r="16892">
          <cell r="A16892" t="str">
            <v>RAA-0307</v>
          </cell>
          <cell r="B16892" t="str">
            <v>12mm x 48” x 96” AL 5083 H111</v>
          </cell>
          <cell r="C16892">
            <v>19250</v>
          </cell>
          <cell r="D16892">
            <v>0.5</v>
          </cell>
          <cell r="E16892">
            <v>0</v>
          </cell>
          <cell r="K16892">
            <v>90</v>
          </cell>
          <cell r="L16892" t="str">
            <v>EA</v>
          </cell>
        </row>
        <row r="16893">
          <cell r="A16893" t="str">
            <v>RAA-0308</v>
          </cell>
          <cell r="B16893" t="str">
            <v>0.198" x 85” x 109.84” AL 5088 H0</v>
          </cell>
          <cell r="C16893">
            <v>12770.07792</v>
          </cell>
          <cell r="D16893">
            <v>0</v>
          </cell>
          <cell r="E16893">
            <v>0</v>
          </cell>
          <cell r="K16893">
            <v>120</v>
          </cell>
          <cell r="L16893" t="str">
            <v>EA</v>
          </cell>
        </row>
        <row r="16894">
          <cell r="A16894" t="str">
            <v>RAA-0309</v>
          </cell>
          <cell r="B16894" t="str">
            <v>0.198" x 93” x 113.78” AL 5088 H0</v>
          </cell>
          <cell r="C16894">
            <v>17701.080689999999</v>
          </cell>
          <cell r="D16894">
            <v>0</v>
          </cell>
          <cell r="E16894">
            <v>0</v>
          </cell>
          <cell r="K16894">
            <v>120</v>
          </cell>
          <cell r="L16894" t="str">
            <v>EA</v>
          </cell>
        </row>
        <row r="16895">
          <cell r="A16895" t="str">
            <v>RAA-0310</v>
          </cell>
          <cell r="B16895" t="str">
            <v>12mm x 1524mm x 3048mm AL5083 H111 MF</v>
          </cell>
          <cell r="C16895">
            <v>26042</v>
          </cell>
          <cell r="D16895">
            <v>0</v>
          </cell>
          <cell r="E16895">
            <v>0</v>
          </cell>
          <cell r="K16895">
            <v>90</v>
          </cell>
          <cell r="L16895" t="str">
            <v>EA</v>
          </cell>
        </row>
        <row r="16896">
          <cell r="A16896" t="str">
            <v>RAA-0311-LB</v>
          </cell>
          <cell r="B16896" t="str">
            <v>LABOR CUTTING AL SHEET TO 2.5x400x4000mm</v>
          </cell>
          <cell r="C16896">
            <v>280</v>
          </cell>
          <cell r="D16896">
            <v>0</v>
          </cell>
          <cell r="E16896">
            <v>0</v>
          </cell>
          <cell r="K16896">
            <v>99</v>
          </cell>
          <cell r="L16896" t="str">
            <v>EA</v>
          </cell>
        </row>
        <row r="16897">
          <cell r="A16897" t="str">
            <v>RAA-0312</v>
          </cell>
          <cell r="B16897" t="str">
            <v>6.15 x 2438 x 2895 mm AL5454 O WITH FILM</v>
          </cell>
          <cell r="C16897">
            <v>16397.322260000001</v>
          </cell>
          <cell r="D16897">
            <v>14</v>
          </cell>
          <cell r="E16897">
            <v>0</v>
          </cell>
          <cell r="K16897">
            <v>0</v>
          </cell>
          <cell r="L16897" t="str">
            <v>EA</v>
          </cell>
        </row>
        <row r="16898">
          <cell r="A16898" t="str">
            <v>RAA-0313</v>
          </cell>
          <cell r="B16898" t="str">
            <v>2mm x 1524mm x 3048mm  ALUM  5052 H32</v>
          </cell>
          <cell r="C16898">
            <v>4191.8095400000002</v>
          </cell>
          <cell r="D16898">
            <v>0</v>
          </cell>
          <cell r="E16898">
            <v>0</v>
          </cell>
          <cell r="K16898">
            <v>30</v>
          </cell>
          <cell r="L16898" t="str">
            <v>EA</v>
          </cell>
        </row>
        <row r="16899">
          <cell r="A16899" t="str">
            <v>RAA-0314</v>
          </cell>
          <cell r="B16899" t="str">
            <v>2.5mmX1220X4000 AL. 5052 H32 W/FILM</v>
          </cell>
          <cell r="C16899">
            <v>4190</v>
          </cell>
          <cell r="D16899">
            <v>0</v>
          </cell>
          <cell r="E16899">
            <v>0</v>
          </cell>
          <cell r="K16899">
            <v>90</v>
          </cell>
          <cell r="L16899" t="str">
            <v>EA</v>
          </cell>
        </row>
        <row r="16900">
          <cell r="A16900" t="str">
            <v>RAA-0315</v>
          </cell>
          <cell r="B16900" t="str">
            <v>25.4mm x 1220mm x 3658mm AL 5083 H112</v>
          </cell>
          <cell r="C16900">
            <v>50160</v>
          </cell>
          <cell r="D16900">
            <v>0</v>
          </cell>
          <cell r="E16900">
            <v>0</v>
          </cell>
          <cell r="K16900">
            <v>90</v>
          </cell>
          <cell r="L16900" t="str">
            <v>EA</v>
          </cell>
        </row>
        <row r="16901">
          <cell r="A16901" t="str">
            <v>RAA-0316</v>
          </cell>
          <cell r="B16901" t="str">
            <v>0.206"x78"x106.69" ALUM XTRAL 728 H0</v>
          </cell>
          <cell r="C16901">
            <v>13143.727800000001</v>
          </cell>
          <cell r="D16901">
            <v>0</v>
          </cell>
          <cell r="E16901">
            <v>0</v>
          </cell>
          <cell r="K16901">
            <v>99</v>
          </cell>
          <cell r="L16901" t="str">
            <v>EA</v>
          </cell>
        </row>
        <row r="16902">
          <cell r="A16902" t="str">
            <v>RAA-0317</v>
          </cell>
          <cell r="B16902" t="str">
            <v>0.206"x 93"x113.78" ALUM X-TRAL 728 H0</v>
          </cell>
          <cell r="C16902">
            <v>16943.204890000001</v>
          </cell>
          <cell r="D16902">
            <v>0</v>
          </cell>
          <cell r="E16902">
            <v>0</v>
          </cell>
          <cell r="K16902">
            <v>120</v>
          </cell>
          <cell r="L16902" t="str">
            <v>EA</v>
          </cell>
        </row>
        <row r="16903">
          <cell r="A16903" t="str">
            <v>RAA-0318</v>
          </cell>
          <cell r="B16903" t="str">
            <v>5.2mm x1982mmx2710 mmALUM 5182H111</v>
          </cell>
          <cell r="C16903">
            <v>10727.117490000001</v>
          </cell>
          <cell r="D16903">
            <v>0</v>
          </cell>
          <cell r="E16903">
            <v>0</v>
          </cell>
          <cell r="K16903">
            <v>60</v>
          </cell>
          <cell r="L16903" t="str">
            <v>EA</v>
          </cell>
        </row>
        <row r="16904">
          <cell r="A16904" t="str">
            <v>RAA-0319</v>
          </cell>
          <cell r="B16904" t="str">
            <v>5.0mm x 1537mm x 6077mm AL 5182 H111</v>
          </cell>
          <cell r="C16904">
            <v>19150.990470000001</v>
          </cell>
          <cell r="D16904">
            <v>25.1</v>
          </cell>
          <cell r="E16904">
            <v>0</v>
          </cell>
          <cell r="K16904">
            <v>60</v>
          </cell>
          <cell r="L16904" t="str">
            <v>EA</v>
          </cell>
        </row>
        <row r="16905">
          <cell r="A16905" t="str">
            <v>RAA-0320</v>
          </cell>
          <cell r="B16905" t="str">
            <v>6.0mm x 2070mm x 6077mm AL 5182 H111</v>
          </cell>
          <cell r="C16905">
            <v>39750.614739999997</v>
          </cell>
          <cell r="D16905">
            <v>80.650000000000006</v>
          </cell>
          <cell r="E16905">
            <v>0</v>
          </cell>
          <cell r="K16905">
            <v>60</v>
          </cell>
          <cell r="L16905" t="str">
            <v>EA</v>
          </cell>
        </row>
        <row r="16906">
          <cell r="A16906" t="str">
            <v>RAA-0321</v>
          </cell>
          <cell r="B16906" t="str">
            <v>5.0mm x1905mm x6077 mm AL 5182 H111+FILM</v>
          </cell>
          <cell r="C16906">
            <v>24366.48012</v>
          </cell>
          <cell r="D16906">
            <v>64.05</v>
          </cell>
          <cell r="E16906">
            <v>0</v>
          </cell>
          <cell r="K16906">
            <v>60</v>
          </cell>
          <cell r="L16906" t="str">
            <v>EA</v>
          </cell>
        </row>
        <row r="16907">
          <cell r="A16907" t="str">
            <v>RAA-0322</v>
          </cell>
          <cell r="B16907" t="str">
            <v>25.4mm x 1220mm x 3048mm AL 5083 H112</v>
          </cell>
          <cell r="C16907">
            <v>32200</v>
          </cell>
          <cell r="D16907">
            <v>0</v>
          </cell>
          <cell r="E16907">
            <v>0</v>
          </cell>
          <cell r="K16907">
            <v>90</v>
          </cell>
          <cell r="L16907" t="str">
            <v>EA</v>
          </cell>
        </row>
        <row r="16908">
          <cell r="A16908" t="str">
            <v>RAA-0323</v>
          </cell>
          <cell r="B16908" t="str">
            <v>8mm x 3000mm x 3000mm AL 5083 H111/0</v>
          </cell>
          <cell r="C16908">
            <v>84782.80287</v>
          </cell>
          <cell r="D16908">
            <v>0</v>
          </cell>
          <cell r="E16908">
            <v>0</v>
          </cell>
          <cell r="K16908">
            <v>99</v>
          </cell>
          <cell r="L16908" t="str">
            <v>EA</v>
          </cell>
        </row>
        <row r="16909">
          <cell r="A16909" t="str">
            <v>RAA-0324</v>
          </cell>
          <cell r="B16909" t="str">
            <v>0.242" SB209 AL. 5454 H32 (BY KG)</v>
          </cell>
          <cell r="C16909">
            <v>0</v>
          </cell>
          <cell r="D16909">
            <v>0</v>
          </cell>
          <cell r="E16909">
            <v>0</v>
          </cell>
          <cell r="K16909">
            <v>0</v>
          </cell>
          <cell r="L16909" t="str">
            <v>KG</v>
          </cell>
        </row>
        <row r="16910">
          <cell r="A16910" t="str">
            <v>RAA-0325</v>
          </cell>
          <cell r="B16910" t="str">
            <v>76.2mm x 700 x 700 ALUM 5083 H111</v>
          </cell>
          <cell r="C16910">
            <v>17200</v>
          </cell>
          <cell r="D16910">
            <v>0</v>
          </cell>
          <cell r="E16910">
            <v>0</v>
          </cell>
          <cell r="K16910">
            <v>90</v>
          </cell>
          <cell r="L16910" t="str">
            <v>EA</v>
          </cell>
        </row>
        <row r="16911">
          <cell r="A16911" t="str">
            <v>RAA-0326</v>
          </cell>
          <cell r="B16911" t="str">
            <v>5.2 mm x 1980 mm x 2710 mm ALUM 5088 H0</v>
          </cell>
          <cell r="C16911">
            <v>0</v>
          </cell>
          <cell r="D16911">
            <v>0</v>
          </cell>
          <cell r="E16911">
            <v>0</v>
          </cell>
          <cell r="K16911">
            <v>0</v>
          </cell>
          <cell r="L16911" t="str">
            <v>EA</v>
          </cell>
        </row>
        <row r="16912">
          <cell r="A16912" t="str">
            <v>RAA-0327</v>
          </cell>
          <cell r="B16912" t="str">
            <v>5.2mm x 2360mm x 2890mm AL 5088 O</v>
          </cell>
          <cell r="C16912">
            <v>21746.528399999999</v>
          </cell>
          <cell r="D16912">
            <v>96</v>
          </cell>
          <cell r="E16912">
            <v>0</v>
          </cell>
          <cell r="K16912">
            <v>120</v>
          </cell>
          <cell r="L16912" t="str">
            <v>EA</v>
          </cell>
        </row>
        <row r="16913">
          <cell r="A16913" t="str">
            <v>RAA-0327D</v>
          </cell>
          <cell r="B16913" t="str">
            <v>5.2mm x 2360mm x 2890mm AL 5088 O</v>
          </cell>
          <cell r="C16913">
            <v>16724.506669999999</v>
          </cell>
          <cell r="D16913">
            <v>0</v>
          </cell>
          <cell r="E16913">
            <v>0</v>
          </cell>
          <cell r="K16913">
            <v>0</v>
          </cell>
          <cell r="L16913" t="str">
            <v>EA</v>
          </cell>
        </row>
        <row r="16914">
          <cell r="A16914" t="str">
            <v>RAA-0328</v>
          </cell>
          <cell r="B16914" t="str">
            <v>5.5 mm x 2360 mm x 2890 mm ALUM 5088 H0</v>
          </cell>
          <cell r="C16914">
            <v>0</v>
          </cell>
          <cell r="D16914">
            <v>0</v>
          </cell>
          <cell r="E16914">
            <v>0</v>
          </cell>
          <cell r="K16914">
            <v>0</v>
          </cell>
          <cell r="L16914" t="str">
            <v>EA</v>
          </cell>
        </row>
        <row r="16915">
          <cell r="A16915" t="str">
            <v>RAA-0329</v>
          </cell>
          <cell r="B16915" t="str">
            <v>6.0mm x 2360mm x 2890mm AL 5088 O</v>
          </cell>
          <cell r="C16915">
            <v>25717.441910000001</v>
          </cell>
          <cell r="D16915">
            <v>51</v>
          </cell>
          <cell r="E16915">
            <v>0</v>
          </cell>
          <cell r="K16915">
            <v>120</v>
          </cell>
          <cell r="L16915" t="str">
            <v>EA</v>
          </cell>
        </row>
        <row r="16916">
          <cell r="A16916" t="str">
            <v>RAA-0329D</v>
          </cell>
          <cell r="B16916" t="str">
            <v>6.0mm x 2360mm x 2890mm AL 5088 O</v>
          </cell>
          <cell r="C16916">
            <v>21018.23</v>
          </cell>
          <cell r="D16916">
            <v>0</v>
          </cell>
          <cell r="E16916">
            <v>0</v>
          </cell>
          <cell r="K16916">
            <v>0</v>
          </cell>
          <cell r="L16916" t="str">
            <v>EA</v>
          </cell>
        </row>
        <row r="16917">
          <cell r="A16917" t="str">
            <v>RAA-0330</v>
          </cell>
          <cell r="B16917" t="str">
            <v>5.0mm x 1537mm x 6077mm AL 5088 H111</v>
          </cell>
          <cell r="C16917">
            <v>27894.001609999999</v>
          </cell>
          <cell r="D16917">
            <v>51.616000000000007</v>
          </cell>
          <cell r="E16917">
            <v>0</v>
          </cell>
          <cell r="K16917">
            <v>120</v>
          </cell>
          <cell r="L16917" t="str">
            <v>EA</v>
          </cell>
        </row>
        <row r="16918">
          <cell r="A16918" t="str">
            <v>RAA-0331</v>
          </cell>
          <cell r="B16918" t="str">
            <v>5.0mm x 1905mm x 6077mm AL5088 H111+FILM</v>
          </cell>
          <cell r="C16918">
            <v>27815.031899999998</v>
          </cell>
          <cell r="D16918">
            <v>165</v>
          </cell>
          <cell r="E16918">
            <v>0</v>
          </cell>
          <cell r="K16918">
            <v>120</v>
          </cell>
          <cell r="L16918" t="str">
            <v>EA</v>
          </cell>
        </row>
        <row r="16919">
          <cell r="A16919" t="str">
            <v>RAA-0331D</v>
          </cell>
          <cell r="B16919" t="str">
            <v>5.0mm x 1905mm x 6077mm AL5088 H111+FILM</v>
          </cell>
          <cell r="C16919">
            <v>27621.52</v>
          </cell>
          <cell r="D16919">
            <v>0</v>
          </cell>
          <cell r="E16919">
            <v>0</v>
          </cell>
          <cell r="K16919">
            <v>0</v>
          </cell>
          <cell r="L16919" t="str">
            <v>EA</v>
          </cell>
        </row>
        <row r="16920">
          <cell r="A16920" t="str">
            <v>RAA-0332</v>
          </cell>
          <cell r="B16920" t="str">
            <v>6.0mm x 2070mm x 6077mm AL 5088 H111</v>
          </cell>
          <cell r="C16920">
            <v>46590.093820000002</v>
          </cell>
          <cell r="D16920">
            <v>113.9</v>
          </cell>
          <cell r="E16920">
            <v>0</v>
          </cell>
          <cell r="K16920">
            <v>120</v>
          </cell>
          <cell r="L16920" t="str">
            <v>EA</v>
          </cell>
        </row>
        <row r="16921">
          <cell r="A16921" t="str">
            <v>RAA-0332D</v>
          </cell>
          <cell r="B16921" t="str">
            <v>6.0mm x 2070mm x 6077mm AL 5088 H111</v>
          </cell>
          <cell r="C16921">
            <v>36504.28</v>
          </cell>
          <cell r="D16921">
            <v>0</v>
          </cell>
          <cell r="E16921">
            <v>0</v>
          </cell>
          <cell r="K16921">
            <v>0</v>
          </cell>
          <cell r="L16921" t="str">
            <v>EA</v>
          </cell>
        </row>
        <row r="16922">
          <cell r="A16922" t="str">
            <v>RAA-0333</v>
          </cell>
          <cell r="B16922" t="str">
            <v>5.2mm x 2360mm x 2890mm AL 5182 H111</v>
          </cell>
          <cell r="C16922">
            <v>16403.30185</v>
          </cell>
          <cell r="D16922">
            <v>208</v>
          </cell>
          <cell r="E16922">
            <v>0</v>
          </cell>
          <cell r="K16922">
            <v>120</v>
          </cell>
          <cell r="L16922" t="str">
            <v>EA</v>
          </cell>
        </row>
        <row r="16923">
          <cell r="A16923" t="str">
            <v>RAA-0334</v>
          </cell>
          <cell r="B16923" t="str">
            <v>4.5mm x4' x8' ALUMINUM CHECKERED PLATE</v>
          </cell>
          <cell r="C16923">
            <v>5000</v>
          </cell>
          <cell r="D16923">
            <v>0</v>
          </cell>
          <cell r="E16923">
            <v>0</v>
          </cell>
          <cell r="K16923">
            <v>15</v>
          </cell>
          <cell r="L16923" t="str">
            <v>EA</v>
          </cell>
        </row>
        <row r="16924">
          <cell r="A16924" t="str">
            <v>RAA-0336</v>
          </cell>
          <cell r="B16924" t="str">
            <v>0.178" x 72" x 256.25" AL5454 H32</v>
          </cell>
          <cell r="C16924">
            <v>0</v>
          </cell>
          <cell r="D16924">
            <v>0</v>
          </cell>
          <cell r="E16924">
            <v>0</v>
          </cell>
          <cell r="K16924">
            <v>0</v>
          </cell>
          <cell r="L16924" t="str">
            <v>EA</v>
          </cell>
        </row>
        <row r="16925">
          <cell r="A16925" t="str">
            <v>RAA-0337</v>
          </cell>
          <cell r="B16925" t="str">
            <v>5 mm. ALUM 5182 H111(BY KG)</v>
          </cell>
          <cell r="C16925">
            <v>0</v>
          </cell>
          <cell r="D16925">
            <v>0</v>
          </cell>
          <cell r="E16925">
            <v>0</v>
          </cell>
          <cell r="K16925">
            <v>0</v>
          </cell>
          <cell r="L16925" t="str">
            <v>KG</v>
          </cell>
        </row>
        <row r="16926">
          <cell r="A16926" t="str">
            <v>RAA-0338</v>
          </cell>
          <cell r="B16926" t="str">
            <v>5.2 mm x 2120 mm x 2720 mm AL 5182 H111</v>
          </cell>
          <cell r="C16926">
            <v>12137.06351</v>
          </cell>
          <cell r="D16926">
            <v>0</v>
          </cell>
          <cell r="E16926">
            <v>0</v>
          </cell>
          <cell r="K16926">
            <v>60</v>
          </cell>
          <cell r="L16926" t="str">
            <v>EA</v>
          </cell>
        </row>
        <row r="16927">
          <cell r="A16927" t="str">
            <v>RAA-0339</v>
          </cell>
          <cell r="B16927" t="str">
            <v>6mm x 48" x 96" AL 5083 H111</v>
          </cell>
          <cell r="C16927">
            <v>8600</v>
          </cell>
          <cell r="D16927">
            <v>0</v>
          </cell>
          <cell r="E16927">
            <v>0</v>
          </cell>
          <cell r="K16927">
            <v>90</v>
          </cell>
          <cell r="L16927" t="str">
            <v>EA</v>
          </cell>
        </row>
        <row r="16928">
          <cell r="A16928" t="str">
            <v>RAA-0340</v>
          </cell>
          <cell r="B16928" t="str">
            <v>5.2x2160x2720 mm. ALUM 5182 H111</v>
          </cell>
          <cell r="C16928">
            <v>11019.652840000001</v>
          </cell>
          <cell r="D16928">
            <v>0</v>
          </cell>
          <cell r="E16928">
            <v>0</v>
          </cell>
          <cell r="K16928">
            <v>60</v>
          </cell>
          <cell r="L16928" t="str">
            <v>EA</v>
          </cell>
        </row>
        <row r="16929">
          <cell r="A16929" t="str">
            <v>RAA-0341</v>
          </cell>
          <cell r="B16929" t="str">
            <v>5.5mm x 2360mm x 2890mm AL 5088 O</v>
          </cell>
          <cell r="C16929">
            <v>23597.07026</v>
          </cell>
          <cell r="D16929">
            <v>49</v>
          </cell>
          <cell r="E16929">
            <v>0</v>
          </cell>
          <cell r="K16929">
            <v>120</v>
          </cell>
          <cell r="L16929" t="str">
            <v>EA</v>
          </cell>
        </row>
        <row r="16930">
          <cell r="A16930" t="str">
            <v>RAA-0341D</v>
          </cell>
          <cell r="B16930" t="str">
            <v>5.5mm x 2360mm x 2890mm AL 5088 O</v>
          </cell>
          <cell r="C16930">
            <v>9938.31</v>
          </cell>
          <cell r="D16930">
            <v>0</v>
          </cell>
          <cell r="E16930">
            <v>0</v>
          </cell>
          <cell r="K16930">
            <v>0</v>
          </cell>
          <cell r="L16930" t="str">
            <v>EA</v>
          </cell>
        </row>
        <row r="16931">
          <cell r="A16931" t="str">
            <v>RAA-0342</v>
          </cell>
          <cell r="B16931" t="str">
            <v>6mm x 1524mm x 3048mm AL. 5083 - H111</v>
          </cell>
          <cell r="C16931">
            <v>11000</v>
          </cell>
          <cell r="D16931">
            <v>0</v>
          </cell>
          <cell r="E16931">
            <v>0</v>
          </cell>
          <cell r="K16931">
            <v>90</v>
          </cell>
          <cell r="L16931" t="str">
            <v>EA</v>
          </cell>
        </row>
        <row r="16932">
          <cell r="A16932" t="str">
            <v>RAA-0343</v>
          </cell>
          <cell r="B16932" t="str">
            <v>5.2 x 2160 x 2790 mm. AL. 5182 H111</v>
          </cell>
          <cell r="C16932">
            <v>11101.38675</v>
          </cell>
          <cell r="D16932">
            <v>0</v>
          </cell>
          <cell r="E16932">
            <v>0</v>
          </cell>
          <cell r="K16932">
            <v>60</v>
          </cell>
          <cell r="L16932" t="str">
            <v>EA</v>
          </cell>
        </row>
        <row r="16933">
          <cell r="A16933" t="str">
            <v>RAA-0344</v>
          </cell>
          <cell r="B16933" t="str">
            <v>10mm. x 1524 x 4000 mm. ALUM 5083 H112</v>
          </cell>
          <cell r="C16933">
            <v>31000</v>
          </cell>
          <cell r="D16933">
            <v>0</v>
          </cell>
          <cell r="E16933">
            <v>0</v>
          </cell>
          <cell r="K16933">
            <v>30</v>
          </cell>
          <cell r="L16933" t="str">
            <v>EA</v>
          </cell>
        </row>
        <row r="16934">
          <cell r="A16934" t="str">
            <v>RAA-0345</v>
          </cell>
          <cell r="B16934" t="str">
            <v>8mm x 48" x 96" AL 5083 H111</v>
          </cell>
          <cell r="C16934">
            <v>9550</v>
          </cell>
          <cell r="D16934">
            <v>0</v>
          </cell>
          <cell r="E16934">
            <v>0</v>
          </cell>
          <cell r="K16934">
            <v>90</v>
          </cell>
          <cell r="L16934" t="str">
            <v>EA</v>
          </cell>
        </row>
        <row r="16935">
          <cell r="A16935" t="str">
            <v>RAA-0346</v>
          </cell>
          <cell r="B16935" t="str">
            <v>5.0mm x 1765mm x 6077mm AL5088 H111+FILM</v>
          </cell>
          <cell r="C16935">
            <v>42818.13766</v>
          </cell>
          <cell r="D16935">
            <v>151.57</v>
          </cell>
          <cell r="E16935">
            <v>0</v>
          </cell>
          <cell r="K16935">
            <v>120</v>
          </cell>
          <cell r="L16935" t="str">
            <v>EA</v>
          </cell>
        </row>
        <row r="16936">
          <cell r="A16936" t="str">
            <v>RAA-0347</v>
          </cell>
          <cell r="B16936" t="str">
            <v>5.0mm x 1765mm x 6077mm AL5182 H111+FILM</v>
          </cell>
          <cell r="C16936">
            <v>23706.163760000003</v>
          </cell>
          <cell r="D16936">
            <v>0</v>
          </cell>
          <cell r="E16936">
            <v>0</v>
          </cell>
          <cell r="K16936">
            <v>120</v>
          </cell>
          <cell r="L16936" t="str">
            <v>EA</v>
          </cell>
        </row>
        <row r="16937">
          <cell r="A16937" t="str">
            <v>RAA-0348</v>
          </cell>
          <cell r="B16937" t="str">
            <v>6mm x 1524mm x 3658mm AL5083 H111</v>
          </cell>
          <cell r="C16937">
            <v>13600</v>
          </cell>
          <cell r="D16937">
            <v>0</v>
          </cell>
          <cell r="E16937">
            <v>0</v>
          </cell>
          <cell r="K16937">
            <v>90</v>
          </cell>
          <cell r="L16937" t="str">
            <v>EA</v>
          </cell>
        </row>
        <row r="16938">
          <cell r="A16938" t="str">
            <v>RAA-0349</v>
          </cell>
          <cell r="B16938" t="str">
            <v>10mm x1495 x5800 AL5083-H111 MILL CERT</v>
          </cell>
          <cell r="C16938">
            <v>29300</v>
          </cell>
          <cell r="D16938">
            <v>0</v>
          </cell>
          <cell r="E16938">
            <v>0</v>
          </cell>
          <cell r="K16938">
            <v>90</v>
          </cell>
          <cell r="L16938" t="str">
            <v>EA</v>
          </cell>
        </row>
        <row r="16939">
          <cell r="A16939" t="str">
            <v>RAA-0350</v>
          </cell>
          <cell r="B16939" t="str">
            <v>10mm ALUM 5083-H111 (BY KG.)</v>
          </cell>
          <cell r="C16939">
            <v>0</v>
          </cell>
          <cell r="D16939">
            <v>0</v>
          </cell>
          <cell r="E16939">
            <v>0</v>
          </cell>
          <cell r="K16939">
            <v>0</v>
          </cell>
          <cell r="L16939" t="str">
            <v>KG</v>
          </cell>
        </row>
        <row r="16940">
          <cell r="A16940" t="str">
            <v>RAA-0351</v>
          </cell>
          <cell r="B16940" t="str">
            <v>0.219" x 81.5" x 248" ALUM 5454 H32</v>
          </cell>
          <cell r="C16940">
            <v>0</v>
          </cell>
          <cell r="D16940">
            <v>0</v>
          </cell>
          <cell r="E16940">
            <v>0</v>
          </cell>
          <cell r="K16940">
            <v>0</v>
          </cell>
          <cell r="L16940" t="str">
            <v>EA</v>
          </cell>
        </row>
        <row r="16941">
          <cell r="A16941" t="str">
            <v>RAA-0352</v>
          </cell>
          <cell r="B16941" t="str">
            <v>8mm x1524 x3048 AL 5083 H111</v>
          </cell>
          <cell r="C16941">
            <v>13109</v>
          </cell>
          <cell r="D16941">
            <v>0</v>
          </cell>
          <cell r="E16941">
            <v>0</v>
          </cell>
          <cell r="K16941">
            <v>90</v>
          </cell>
          <cell r="L16941" t="str">
            <v>EA</v>
          </cell>
        </row>
        <row r="16942">
          <cell r="A16942" t="str">
            <v>RAA-0353</v>
          </cell>
          <cell r="B16942" t="str">
            <v>2.5MMx1220x3800 AL5052 H32 W/FILM</v>
          </cell>
          <cell r="C16942">
            <v>3660</v>
          </cell>
          <cell r="D16942">
            <v>0</v>
          </cell>
          <cell r="E16942">
            <v>0</v>
          </cell>
          <cell r="K16942">
            <v>90</v>
          </cell>
          <cell r="L16942" t="str">
            <v>EA</v>
          </cell>
        </row>
        <row r="16943">
          <cell r="A16943" t="str">
            <v>RAA-0354</v>
          </cell>
          <cell r="B16943" t="str">
            <v>6.0mm X 1578mm X 6077mm AL 5088 H111</v>
          </cell>
          <cell r="C16943">
            <v>12870.30611</v>
          </cell>
          <cell r="D16943">
            <v>0</v>
          </cell>
          <cell r="E16943">
            <v>0</v>
          </cell>
          <cell r="K16943">
            <v>120</v>
          </cell>
          <cell r="L16943" t="str">
            <v>EA</v>
          </cell>
        </row>
        <row r="16944">
          <cell r="A16944" t="str">
            <v>RAA-0355</v>
          </cell>
          <cell r="B16944" t="str">
            <v>0.10 IN SB-209,  ALUM 5454 H32  (BY KG)</v>
          </cell>
          <cell r="C16944">
            <v>0</v>
          </cell>
          <cell r="D16944">
            <v>0</v>
          </cell>
          <cell r="E16944">
            <v>0</v>
          </cell>
          <cell r="K16944">
            <v>0</v>
          </cell>
          <cell r="L16944" t="str">
            <v>EA</v>
          </cell>
        </row>
        <row r="16945">
          <cell r="A16945" t="str">
            <v>RAA-0356</v>
          </cell>
          <cell r="B16945" t="str">
            <v>6mm AL 5083 H112 (BY KG)</v>
          </cell>
          <cell r="C16945">
            <v>0</v>
          </cell>
          <cell r="D16945">
            <v>0</v>
          </cell>
          <cell r="E16945">
            <v>0</v>
          </cell>
          <cell r="K16945">
            <v>0</v>
          </cell>
          <cell r="L16945" t="str">
            <v>KG</v>
          </cell>
        </row>
        <row r="16946">
          <cell r="A16946" t="str">
            <v>RAA-0357</v>
          </cell>
          <cell r="B16946" t="str">
            <v>25.4 mm X 600 X 600 AL 5083 H111</v>
          </cell>
          <cell r="C16946">
            <v>4073</v>
          </cell>
          <cell r="D16946">
            <v>0</v>
          </cell>
          <cell r="E16946">
            <v>0</v>
          </cell>
          <cell r="K16946">
            <v>90</v>
          </cell>
          <cell r="L16946" t="str">
            <v>EA</v>
          </cell>
        </row>
        <row r="16947">
          <cell r="A16947" t="str">
            <v>RAA-0358</v>
          </cell>
          <cell r="B16947" t="str">
            <v>8mm x 1500 x 3000 AL5083 H111</v>
          </cell>
          <cell r="C16947">
            <v>13500</v>
          </cell>
          <cell r="D16947">
            <v>0</v>
          </cell>
          <cell r="E16947">
            <v>0</v>
          </cell>
          <cell r="K16947">
            <v>90</v>
          </cell>
          <cell r="L16947" t="str">
            <v>EA</v>
          </cell>
        </row>
        <row r="16948">
          <cell r="A16948" t="str">
            <v>RAA-0359</v>
          </cell>
          <cell r="B16948" t="str">
            <v>8mm x 2950mm x 2420mm ALUM 5083-O</v>
          </cell>
          <cell r="C16948">
            <v>22075.07533</v>
          </cell>
          <cell r="D16948">
            <v>0</v>
          </cell>
          <cell r="E16948">
            <v>0</v>
          </cell>
          <cell r="K16948">
            <v>60</v>
          </cell>
          <cell r="L16948" t="str">
            <v>EA</v>
          </cell>
        </row>
        <row r="16949">
          <cell r="A16949" t="str">
            <v>RAA-0360</v>
          </cell>
          <cell r="B16949" t="str">
            <v>6mm x 2950mm x 2450mm ALUM 5083-0</v>
          </cell>
          <cell r="C16949">
            <v>16824.263170000002</v>
          </cell>
          <cell r="D16949">
            <v>0</v>
          </cell>
          <cell r="E16949">
            <v>0</v>
          </cell>
          <cell r="K16949">
            <v>60</v>
          </cell>
          <cell r="L16949" t="str">
            <v>EA</v>
          </cell>
        </row>
        <row r="16950">
          <cell r="A16950" t="str">
            <v>RAA-0361</v>
          </cell>
          <cell r="B16950" t="str">
            <v>8mm x2070 mm x6100 mm ALUM 5083-H111</v>
          </cell>
          <cell r="C16950">
            <v>38256.063249999999</v>
          </cell>
          <cell r="D16950">
            <v>0</v>
          </cell>
          <cell r="E16950">
            <v>0</v>
          </cell>
          <cell r="K16950">
            <v>60</v>
          </cell>
          <cell r="L16950" t="str">
            <v>EA</v>
          </cell>
        </row>
        <row r="16951">
          <cell r="A16951" t="str">
            <v>RAA-0362</v>
          </cell>
          <cell r="B16951" t="str">
            <v>8mm x 1524 x 3048mm AL 5182 H111</v>
          </cell>
          <cell r="C16951">
            <v>10574.183929999999</v>
          </cell>
          <cell r="D16951">
            <v>0</v>
          </cell>
          <cell r="E16951">
            <v>0</v>
          </cell>
          <cell r="K16951">
            <v>120</v>
          </cell>
          <cell r="L16951" t="str">
            <v>EA</v>
          </cell>
        </row>
        <row r="16952">
          <cell r="A16952" t="str">
            <v>RAA-0363</v>
          </cell>
          <cell r="B16952" t="str">
            <v>5.2mm x 2070mm x 6100mm AL  5083 H116/H3</v>
          </cell>
          <cell r="C16952">
            <v>0</v>
          </cell>
          <cell r="D16952">
            <v>0</v>
          </cell>
          <cell r="E16952">
            <v>0</v>
          </cell>
          <cell r="K16952">
            <v>0</v>
          </cell>
          <cell r="L16952" t="str">
            <v>EA</v>
          </cell>
        </row>
        <row r="16953">
          <cell r="A16953" t="str">
            <v>RAA-0364</v>
          </cell>
          <cell r="B16953" t="str">
            <v>6.1mm x 2070mm x 6100mm AL 5083 H111/0</v>
          </cell>
          <cell r="C16953">
            <v>0</v>
          </cell>
          <cell r="D16953">
            <v>0</v>
          </cell>
          <cell r="E16953">
            <v>0</v>
          </cell>
          <cell r="K16953">
            <v>0</v>
          </cell>
          <cell r="L16953" t="str">
            <v>EA</v>
          </cell>
        </row>
        <row r="16954">
          <cell r="A16954" t="str">
            <v>RAA-0365</v>
          </cell>
          <cell r="B16954" t="str">
            <v>- Do not use - wait for new description</v>
          </cell>
          <cell r="C16954">
            <v>0</v>
          </cell>
          <cell r="D16954">
            <v>0</v>
          </cell>
          <cell r="E16954">
            <v>0</v>
          </cell>
          <cell r="K16954">
            <v>0</v>
          </cell>
          <cell r="L16954" t="str">
            <v>EA</v>
          </cell>
        </row>
        <row r="16955">
          <cell r="A16955" t="str">
            <v>RAA-0366</v>
          </cell>
          <cell r="B16955" t="str">
            <v>10mm x2000mm x6000mm AL 5083 H116</v>
          </cell>
          <cell r="C16955">
            <v>65402.82</v>
          </cell>
          <cell r="D16955">
            <v>0</v>
          </cell>
          <cell r="E16955">
            <v>0</v>
          </cell>
          <cell r="K16955">
            <v>99</v>
          </cell>
          <cell r="L16955" t="str">
            <v>EA</v>
          </cell>
        </row>
        <row r="16956">
          <cell r="A16956" t="str">
            <v>RAA-0367</v>
          </cell>
          <cell r="B16956" t="str">
            <v>12.7mm x2000mm x6000mm AL 5083 H116</v>
          </cell>
          <cell r="C16956">
            <v>66116.271609999996</v>
          </cell>
          <cell r="D16956">
            <v>18.997</v>
          </cell>
          <cell r="E16956">
            <v>0</v>
          </cell>
          <cell r="K16956">
            <v>120</v>
          </cell>
          <cell r="L16956" t="str">
            <v>EA</v>
          </cell>
        </row>
        <row r="16957">
          <cell r="A16957" t="str">
            <v>RAA-0368</v>
          </cell>
          <cell r="B16957" t="str">
            <v>6.0mm x2000mm x6000mm AL 5083 H116</v>
          </cell>
          <cell r="C16957">
            <v>32096.467999999997</v>
          </cell>
          <cell r="D16957">
            <v>6</v>
          </cell>
          <cell r="E16957">
            <v>0</v>
          </cell>
          <cell r="K16957">
            <v>99</v>
          </cell>
          <cell r="L16957" t="str">
            <v>EA</v>
          </cell>
        </row>
        <row r="16958">
          <cell r="A16958" t="str">
            <v>RAA-0369</v>
          </cell>
          <cell r="B16958" t="str">
            <v>12mm  AL5083 H111MF</v>
          </cell>
          <cell r="C16958">
            <v>0</v>
          </cell>
          <cell r="D16958">
            <v>0</v>
          </cell>
          <cell r="E16958">
            <v>0</v>
          </cell>
          <cell r="K16958">
            <v>0</v>
          </cell>
          <cell r="L16958" t="str">
            <v>KG</v>
          </cell>
        </row>
        <row r="16959">
          <cell r="A16959" t="str">
            <v>RAA-0370</v>
          </cell>
          <cell r="B16959" t="str">
            <v>5.0mm x2400mm x6000mm AL 5182 H111</v>
          </cell>
          <cell r="C16959">
            <v>46260.849269999999</v>
          </cell>
          <cell r="D16959">
            <v>0</v>
          </cell>
          <cell r="E16959">
            <v>0</v>
          </cell>
          <cell r="K16959">
            <v>0</v>
          </cell>
          <cell r="L16959" t="str">
            <v>EA</v>
          </cell>
        </row>
        <row r="16960">
          <cell r="A16960" t="str">
            <v>RAA-0371</v>
          </cell>
          <cell r="B16960" t="str">
            <v>5.0mm X 1829mm X 6153mm AL 5088 H111</v>
          </cell>
          <cell r="C16960">
            <v>29853.995169999998</v>
          </cell>
          <cell r="D16960">
            <v>0</v>
          </cell>
          <cell r="E16960">
            <v>0</v>
          </cell>
          <cell r="K16960">
            <v>120</v>
          </cell>
          <cell r="L16960" t="str">
            <v>EA</v>
          </cell>
        </row>
        <row r="16961">
          <cell r="A16961" t="str">
            <v>RAA-0372</v>
          </cell>
          <cell r="B16961" t="str">
            <v>5.5mm X 2070mm X 6153mm 5182 +H111</v>
          </cell>
          <cell r="C16961">
            <v>0</v>
          </cell>
          <cell r="D16961">
            <v>0</v>
          </cell>
          <cell r="E16961">
            <v>0</v>
          </cell>
          <cell r="K16961">
            <v>0</v>
          </cell>
          <cell r="L16961" t="str">
            <v>EA</v>
          </cell>
        </row>
        <row r="16962">
          <cell r="A16962" t="str">
            <v>RAA-0373</v>
          </cell>
          <cell r="B16962" t="str">
            <v>6.0mm x2000 mm x 6077 mm AL 5182H111</v>
          </cell>
          <cell r="C16962">
            <v>26737.425040000002</v>
          </cell>
          <cell r="D16962">
            <v>0</v>
          </cell>
          <cell r="E16962">
            <v>0</v>
          </cell>
          <cell r="K16962">
            <v>99</v>
          </cell>
          <cell r="L16962" t="str">
            <v>EA</v>
          </cell>
        </row>
        <row r="16963">
          <cell r="A16963" t="str">
            <v>RAA-0374</v>
          </cell>
          <cell r="B16963" t="str">
            <v>5mm X 1,220mm X 2,440mm AL. 5083 - H111</v>
          </cell>
          <cell r="C16963">
            <v>7328</v>
          </cell>
          <cell r="D16963">
            <v>0</v>
          </cell>
          <cell r="E16963">
            <v>0</v>
          </cell>
          <cell r="K16963">
            <v>90</v>
          </cell>
          <cell r="L16963" t="str">
            <v>EA</v>
          </cell>
        </row>
        <row r="16964">
          <cell r="A16964" t="str">
            <v>RAA-0375</v>
          </cell>
          <cell r="B16964" t="str">
            <v>5mm X 1524mm X 3048mm AL. 5083 - H111</v>
          </cell>
          <cell r="C16964">
            <v>9390</v>
          </cell>
          <cell r="D16964">
            <v>0</v>
          </cell>
          <cell r="E16964">
            <v>0</v>
          </cell>
          <cell r="K16964">
            <v>90</v>
          </cell>
          <cell r="L16964" t="str">
            <v>EA</v>
          </cell>
        </row>
        <row r="16965">
          <cell r="A16965" t="str">
            <v>RAA-0376</v>
          </cell>
          <cell r="B16965" t="str">
            <v>6.0mm x 2070mm x 6077mm AL5182 H111 BR</v>
          </cell>
          <cell r="C16965">
            <v>29827.127280000001</v>
          </cell>
          <cell r="D16965">
            <v>0</v>
          </cell>
          <cell r="E16965">
            <v>0</v>
          </cell>
          <cell r="K16965">
            <v>99</v>
          </cell>
          <cell r="L16965" t="str">
            <v>EA</v>
          </cell>
        </row>
        <row r="16966">
          <cell r="A16966" t="str">
            <v>RAA-0377</v>
          </cell>
          <cell r="B16966" t="str">
            <v>5.0mm x 1537mm x 6077mm AL5182 H111 BR</v>
          </cell>
          <cell r="C16966">
            <v>17786.723239999999</v>
          </cell>
          <cell r="D16966">
            <v>58</v>
          </cell>
          <cell r="E16966">
            <v>0</v>
          </cell>
          <cell r="K16966">
            <v>99</v>
          </cell>
          <cell r="L16966" t="str">
            <v>EA</v>
          </cell>
        </row>
        <row r="16967">
          <cell r="A16967" t="str">
            <v>RAA-0378</v>
          </cell>
          <cell r="B16967" t="str">
            <v>5.0mm x 1905mm x 6077mm AL5182 H111 BR</v>
          </cell>
          <cell r="C16967">
            <v>22994.651430000002</v>
          </cell>
          <cell r="D16967">
            <v>132</v>
          </cell>
          <cell r="E16967">
            <v>0</v>
          </cell>
          <cell r="K16967">
            <v>99</v>
          </cell>
          <cell r="L16967" t="str">
            <v>EA</v>
          </cell>
        </row>
        <row r="16968">
          <cell r="A16968" t="str">
            <v>RAA-0379</v>
          </cell>
          <cell r="B16968" t="str">
            <v>5.2mm x 2360mm x 2890mm AL5182 H111 BR</v>
          </cell>
          <cell r="C16968">
            <v>15023.775009999999</v>
          </cell>
          <cell r="D16968">
            <v>6</v>
          </cell>
          <cell r="E16968">
            <v>0</v>
          </cell>
          <cell r="K16968">
            <v>99</v>
          </cell>
          <cell r="L16968" t="str">
            <v>EA</v>
          </cell>
        </row>
        <row r="16969">
          <cell r="A16969" t="str">
            <v>RAA-0380</v>
          </cell>
          <cell r="B16969" t="str">
            <v>6.0mm x 2360mm x 2890 mm AL 5182 H111</v>
          </cell>
          <cell r="C16969">
            <v>21278.359799999998</v>
          </cell>
          <cell r="D16969">
            <v>64</v>
          </cell>
          <cell r="E16969">
            <v>0</v>
          </cell>
          <cell r="K16969">
            <v>60</v>
          </cell>
          <cell r="L16969" t="str">
            <v>EA</v>
          </cell>
        </row>
        <row r="16970">
          <cell r="A16970" t="str">
            <v>RAA-0381</v>
          </cell>
          <cell r="B16970" t="str">
            <v>5.5mm x 2360mm x 2890mm AL 5182 H111</v>
          </cell>
          <cell r="C16970">
            <v>17428.638989999999</v>
          </cell>
          <cell r="D16970">
            <v>169</v>
          </cell>
          <cell r="E16970">
            <v>108</v>
          </cell>
          <cell r="K16970">
            <v>60</v>
          </cell>
          <cell r="L16970" t="str">
            <v>EA</v>
          </cell>
        </row>
        <row r="16971">
          <cell r="A16971" t="str">
            <v>RAA-0382</v>
          </cell>
          <cell r="B16971" t="str">
            <v>5.0mm x 1816mm x 6077mm AL5182 H111+FILM</v>
          </cell>
          <cell r="C16971">
            <v>24444.439549999999</v>
          </cell>
          <cell r="D16971">
            <v>111</v>
          </cell>
          <cell r="E16971">
            <v>0</v>
          </cell>
          <cell r="K16971">
            <v>60</v>
          </cell>
          <cell r="L16971" t="str">
            <v>EA</v>
          </cell>
        </row>
        <row r="16972">
          <cell r="A16972" t="str">
            <v>RAA-0383</v>
          </cell>
          <cell r="B16972" t="str">
            <v>5.0mm x 1765mm x 6077mm AL5182H111 BR</v>
          </cell>
          <cell r="C16972">
            <v>19588.86304</v>
          </cell>
          <cell r="D16972">
            <v>30</v>
          </cell>
          <cell r="E16972">
            <v>0</v>
          </cell>
          <cell r="K16972">
            <v>99</v>
          </cell>
          <cell r="L16972" t="str">
            <v>EA</v>
          </cell>
        </row>
        <row r="16973">
          <cell r="A16973" t="str">
            <v>RAA-0384</v>
          </cell>
          <cell r="B16973" t="str">
            <v>6mm x 1525 x 3048 mm. ALUM 5083 H112</v>
          </cell>
          <cell r="C16973">
            <v>11000</v>
          </cell>
          <cell r="D16973">
            <v>0</v>
          </cell>
          <cell r="E16973">
            <v>0</v>
          </cell>
          <cell r="K16973">
            <v>90</v>
          </cell>
          <cell r="L16973" t="str">
            <v>EA</v>
          </cell>
        </row>
        <row r="16974">
          <cell r="A16974" t="str">
            <v>RAA-0385</v>
          </cell>
          <cell r="B16974" t="str">
            <v>25.4 mm X 500 X 500 AL 5083 H111</v>
          </cell>
          <cell r="C16974">
            <v>2500</v>
          </cell>
          <cell r="D16974">
            <v>0</v>
          </cell>
          <cell r="E16974">
            <v>0</v>
          </cell>
          <cell r="K16974">
            <v>90</v>
          </cell>
          <cell r="L16974" t="str">
            <v>EA</v>
          </cell>
        </row>
        <row r="16975">
          <cell r="A16975" t="str">
            <v>RAA-0386</v>
          </cell>
          <cell r="B16975" t="str">
            <v>10mmx200mmx200mm AL5083 H111</v>
          </cell>
          <cell r="C16975">
            <v>195</v>
          </cell>
          <cell r="D16975">
            <v>0</v>
          </cell>
          <cell r="E16975">
            <v>0</v>
          </cell>
          <cell r="K16975">
            <v>90</v>
          </cell>
          <cell r="L16975" t="str">
            <v>EA</v>
          </cell>
        </row>
        <row r="16976">
          <cell r="A16976" t="str">
            <v>RAA-0387</v>
          </cell>
          <cell r="B16976" t="str">
            <v>16mm. X 200mm X 200mm  ALUM 5083 H111</v>
          </cell>
          <cell r="C16976">
            <v>270</v>
          </cell>
          <cell r="D16976">
            <v>0</v>
          </cell>
          <cell r="E16976">
            <v>0</v>
          </cell>
          <cell r="K16976">
            <v>90</v>
          </cell>
          <cell r="L16976" t="str">
            <v>EA</v>
          </cell>
        </row>
        <row r="16977">
          <cell r="A16977" t="str">
            <v>RAA-0388</v>
          </cell>
          <cell r="B16977" t="str">
            <v>6mm x 1524mm x 4000mm AL. 5083 - H111</v>
          </cell>
          <cell r="C16977">
            <v>18270</v>
          </cell>
          <cell r="D16977">
            <v>0</v>
          </cell>
          <cell r="E16977">
            <v>0</v>
          </cell>
          <cell r="K16977">
            <v>90</v>
          </cell>
          <cell r="L16977" t="str">
            <v>EA</v>
          </cell>
        </row>
        <row r="16978">
          <cell r="A16978" t="str">
            <v>RAA-0398</v>
          </cell>
          <cell r="B16978" t="str">
            <v>25.4mm x1220mm x 2440mm AL 5182 H111</v>
          </cell>
          <cell r="C16978">
            <v>30965.002799999998</v>
          </cell>
          <cell r="D16978">
            <v>81.2</v>
          </cell>
          <cell r="E16978">
            <v>0</v>
          </cell>
          <cell r="K16978">
            <v>120</v>
          </cell>
          <cell r="L16978" t="str">
            <v>EA</v>
          </cell>
        </row>
        <row r="16979">
          <cell r="A16979" t="str">
            <v>RAA-0399</v>
          </cell>
          <cell r="B16979" t="str">
            <v>6.0mm x 1524mm x 3048mm AL 5182 H111</v>
          </cell>
          <cell r="C16979">
            <v>11162.8573</v>
          </cell>
          <cell r="D16979">
            <v>0</v>
          </cell>
          <cell r="E16979">
            <v>0</v>
          </cell>
          <cell r="K16979">
            <v>120</v>
          </cell>
          <cell r="L16979" t="str">
            <v>EA</v>
          </cell>
        </row>
        <row r="16980">
          <cell r="A16980" t="str">
            <v>RAA-0400</v>
          </cell>
          <cell r="B16980" t="str">
            <v>8mm x 1220 x 2440mm AL 5182 H111</v>
          </cell>
          <cell r="C16980">
            <v>7870.52135</v>
          </cell>
          <cell r="D16980">
            <v>0</v>
          </cell>
          <cell r="E16980">
            <v>0</v>
          </cell>
          <cell r="K16980">
            <v>60</v>
          </cell>
          <cell r="L16980" t="str">
            <v>EA</v>
          </cell>
        </row>
        <row r="16981">
          <cell r="A16981" t="str">
            <v>RAA-0401</v>
          </cell>
          <cell r="B16981" t="str">
            <v>10mm x1495x5800mm AL 5182 H111 MILL CERT</v>
          </cell>
          <cell r="C16981">
            <v>35532.09921</v>
          </cell>
          <cell r="D16981">
            <v>100.1366</v>
          </cell>
          <cell r="E16981">
            <v>41</v>
          </cell>
          <cell r="K16981">
            <v>60</v>
          </cell>
          <cell r="L16981" t="str">
            <v>EA</v>
          </cell>
        </row>
        <row r="16982">
          <cell r="A16982" t="str">
            <v>RAA-0402</v>
          </cell>
          <cell r="B16982" t="str">
            <v>5mm x 1524mm x 3048mm AL 5182  H111</v>
          </cell>
          <cell r="C16982">
            <v>9924.0134799999996</v>
          </cell>
          <cell r="D16982">
            <v>24.283899999999999</v>
          </cell>
          <cell r="E16982">
            <v>0</v>
          </cell>
          <cell r="K16982">
            <v>120</v>
          </cell>
          <cell r="L16982" t="str">
            <v>EA</v>
          </cell>
        </row>
        <row r="16983">
          <cell r="A16983" t="str">
            <v>RAA-0403</v>
          </cell>
          <cell r="B16983" t="str">
            <v>6.0mm x 2360mm x 2890mm AL5182 H111 BR</v>
          </cell>
          <cell r="C16983">
            <v>17302.541290000001</v>
          </cell>
          <cell r="D16983">
            <v>88</v>
          </cell>
          <cell r="E16983">
            <v>0</v>
          </cell>
          <cell r="K16983">
            <v>99</v>
          </cell>
          <cell r="L16983" t="str">
            <v>EA</v>
          </cell>
        </row>
        <row r="16984">
          <cell r="A16984" t="str">
            <v>RAA-0404</v>
          </cell>
          <cell r="B16984" t="str">
            <v>6.0mm x 1537mm x 6077mm AL 5088 H111</v>
          </cell>
          <cell r="C16984">
            <v>25866.028730000002</v>
          </cell>
          <cell r="D16984">
            <v>77</v>
          </cell>
          <cell r="E16984">
            <v>0</v>
          </cell>
          <cell r="K16984">
            <v>120</v>
          </cell>
          <cell r="L16984" t="str">
            <v>EA</v>
          </cell>
        </row>
        <row r="16985">
          <cell r="A16985" t="str">
            <v>RAA-0405</v>
          </cell>
          <cell r="B16985" t="str">
            <v>6.0mm x1537mm x6077mm AL 5182 H111</v>
          </cell>
          <cell r="C16985">
            <v>24165.328440000001</v>
          </cell>
          <cell r="D16985">
            <v>0</v>
          </cell>
          <cell r="E16985">
            <v>0</v>
          </cell>
          <cell r="K16985">
            <v>60</v>
          </cell>
          <cell r="L16985" t="str">
            <v>EA</v>
          </cell>
        </row>
        <row r="16986">
          <cell r="A16986" t="str">
            <v>RAA-0406</v>
          </cell>
          <cell r="B16986" t="str">
            <v>0.244" x 96" x 110"  ALUM 5454 HO</v>
          </cell>
          <cell r="C16986">
            <v>24241.035</v>
          </cell>
          <cell r="D16986">
            <v>0</v>
          </cell>
          <cell r="E16986">
            <v>0</v>
          </cell>
          <cell r="K16986">
            <v>0</v>
          </cell>
          <cell r="L16986" t="str">
            <v>EA</v>
          </cell>
        </row>
        <row r="16987">
          <cell r="A16987" t="str">
            <v>RAA-0408</v>
          </cell>
          <cell r="B16987" t="str">
            <v>5.5mm x 2070mm x 6077mm AL 5182 H111</v>
          </cell>
          <cell r="C16987">
            <v>20871.227900000002</v>
          </cell>
          <cell r="D16987">
            <v>0</v>
          </cell>
          <cell r="E16987">
            <v>0</v>
          </cell>
          <cell r="K16987">
            <v>120</v>
          </cell>
          <cell r="L16987" t="str">
            <v>EA</v>
          </cell>
        </row>
        <row r="16988">
          <cell r="A16988" t="str">
            <v>RAA-0409</v>
          </cell>
          <cell r="B16988" t="str">
            <v>5.0mm x 1550mm x 6077mm AL5182 H111+FILM</v>
          </cell>
          <cell r="C16988">
            <v>13248.66057</v>
          </cell>
          <cell r="D16988">
            <v>0</v>
          </cell>
          <cell r="E16988">
            <v>0</v>
          </cell>
          <cell r="K16988">
            <v>0</v>
          </cell>
          <cell r="L16988" t="str">
            <v>EA</v>
          </cell>
        </row>
        <row r="16989">
          <cell r="A16989" t="str">
            <v>RAA-0410</v>
          </cell>
          <cell r="B16989" t="str">
            <v>2.0mm x 1220mm x 2440mm AL1100 H14+FILM</v>
          </cell>
          <cell r="C16989">
            <v>1340</v>
          </cell>
          <cell r="D16989">
            <v>0</v>
          </cell>
          <cell r="E16989">
            <v>0</v>
          </cell>
          <cell r="K16989">
            <v>90</v>
          </cell>
          <cell r="L16989" t="str">
            <v>EA</v>
          </cell>
        </row>
        <row r="16990">
          <cell r="A16990" t="str">
            <v>RAA-0411</v>
          </cell>
          <cell r="B16990" t="str">
            <v>2.5mm x 1220mm x 2440mm AL1100 H14+FILM</v>
          </cell>
          <cell r="C16990">
            <v>1650</v>
          </cell>
          <cell r="D16990">
            <v>0</v>
          </cell>
          <cell r="E16990">
            <v>0</v>
          </cell>
          <cell r="K16990">
            <v>90</v>
          </cell>
          <cell r="L16990" t="str">
            <v>EA</v>
          </cell>
        </row>
        <row r="16991">
          <cell r="A16991" t="str">
            <v>RAA-0412</v>
          </cell>
          <cell r="B16991" t="str">
            <v>2mm x 48" x 96" AL CHECKERED PLATE</v>
          </cell>
          <cell r="C16991">
            <v>2740</v>
          </cell>
          <cell r="D16991">
            <v>0</v>
          </cell>
          <cell r="E16991">
            <v>0</v>
          </cell>
          <cell r="K16991">
            <v>30</v>
          </cell>
          <cell r="L16991" t="str">
            <v>EA</v>
          </cell>
        </row>
        <row r="16992">
          <cell r="A16992" t="str">
            <v>RAA-0413</v>
          </cell>
          <cell r="B16992" t="str">
            <v>5.0mm x 1660mm x 6077mm AL5182 H111+FILM</v>
          </cell>
          <cell r="C16992">
            <v>22008.558059999999</v>
          </cell>
          <cell r="D16992">
            <v>21.6</v>
          </cell>
          <cell r="E16992">
            <v>0</v>
          </cell>
          <cell r="K16992">
            <v>120</v>
          </cell>
          <cell r="L16992" t="str">
            <v>EA</v>
          </cell>
        </row>
        <row r="16993">
          <cell r="A16993" t="str">
            <v>RAA-0414</v>
          </cell>
          <cell r="B16993" t="str">
            <v>5.2mm x 2150mm x 2720mm AL 5182 H111</v>
          </cell>
          <cell r="C16993">
            <v>13309.01462</v>
          </cell>
          <cell r="D16993">
            <v>63</v>
          </cell>
          <cell r="E16993">
            <v>0</v>
          </cell>
          <cell r="K16993">
            <v>120</v>
          </cell>
          <cell r="L16993" t="str">
            <v>EA</v>
          </cell>
        </row>
        <row r="16994">
          <cell r="A16994" t="str">
            <v>RAA-0415</v>
          </cell>
          <cell r="B16994" t="str">
            <v>ALUM GRATING 2MMx4'x8'  W/5 DIA HOLE</v>
          </cell>
          <cell r="C16994">
            <v>2900</v>
          </cell>
          <cell r="D16994">
            <v>0</v>
          </cell>
          <cell r="E16994">
            <v>0</v>
          </cell>
          <cell r="K16994">
            <v>15</v>
          </cell>
          <cell r="L16994" t="str">
            <v>EA</v>
          </cell>
        </row>
        <row r="16995">
          <cell r="A16995" t="str">
            <v>RAA-0416</v>
          </cell>
          <cell r="B16995" t="str">
            <v>5.2mm x 2260mm x 2890mm AL 5182 H111</v>
          </cell>
          <cell r="C16995">
            <v>15742.805979999999</v>
          </cell>
          <cell r="D16995">
            <v>40</v>
          </cell>
          <cell r="E16995">
            <v>0</v>
          </cell>
          <cell r="K16995">
            <v>120</v>
          </cell>
          <cell r="L16995" t="str">
            <v>EA</v>
          </cell>
        </row>
        <row r="16996">
          <cell r="A16996" t="str">
            <v>RAA-0417</v>
          </cell>
          <cell r="B16996" t="str">
            <v>8mm x 1524 x 3048mm AL 5182 H111 BRIGHT</v>
          </cell>
          <cell r="C16996">
            <v>12743.190570000001</v>
          </cell>
          <cell r="D16996">
            <v>22.55</v>
          </cell>
          <cell r="E16996">
            <v>0</v>
          </cell>
          <cell r="K16996">
            <v>120</v>
          </cell>
          <cell r="L16996" t="str">
            <v>EA</v>
          </cell>
        </row>
        <row r="16997">
          <cell r="A16997" t="str">
            <v>RAA-0418</v>
          </cell>
          <cell r="B16997" t="str">
            <v>10mm. x 5' x 10' AL5083-H111 MILL CERTIF</v>
          </cell>
          <cell r="C16997">
            <v>17000</v>
          </cell>
          <cell r="D16997">
            <v>0</v>
          </cell>
          <cell r="E16997">
            <v>0</v>
          </cell>
          <cell r="K16997">
            <v>90</v>
          </cell>
          <cell r="L16997" t="str">
            <v>EA</v>
          </cell>
        </row>
        <row r="16998">
          <cell r="A16998" t="str">
            <v>RAA-0419</v>
          </cell>
          <cell r="B16998" t="str">
            <v>10mm x1525 x3050 AL 5083 H111</v>
          </cell>
          <cell r="C16998">
            <v>18838</v>
          </cell>
          <cell r="D16998">
            <v>0</v>
          </cell>
          <cell r="E16998">
            <v>0</v>
          </cell>
          <cell r="K16998">
            <v>90</v>
          </cell>
          <cell r="L16998" t="str">
            <v>EA</v>
          </cell>
        </row>
        <row r="16999">
          <cell r="A16999" t="str">
            <v>RAA-0420</v>
          </cell>
          <cell r="B16999" t="str">
            <v>8.0mm x 2070mm x 6100mm AL5182 H111</v>
          </cell>
          <cell r="C16999">
            <v>40674.636180000001</v>
          </cell>
          <cell r="D16999">
            <v>7</v>
          </cell>
          <cell r="E16999">
            <v>0</v>
          </cell>
          <cell r="K16999">
            <v>0</v>
          </cell>
          <cell r="L16999" t="str">
            <v>EA</v>
          </cell>
        </row>
        <row r="17000">
          <cell r="A17000" t="str">
            <v>RAA-0421</v>
          </cell>
          <cell r="B17000" t="str">
            <v>8mm x 2200mm x 2950mm AL5182 O</v>
          </cell>
          <cell r="C17000">
            <v>20904.03571</v>
          </cell>
          <cell r="D17000">
            <v>57.73</v>
          </cell>
          <cell r="E17000">
            <v>0</v>
          </cell>
          <cell r="K17000">
            <v>0</v>
          </cell>
          <cell r="L17000" t="str">
            <v>EA</v>
          </cell>
        </row>
        <row r="17001">
          <cell r="A17001" t="str">
            <v>RAA-0422</v>
          </cell>
          <cell r="B17001" t="str">
            <v>5.2mm x 2150mm x 2720mm AL 5182 H111</v>
          </cell>
          <cell r="C17001">
            <v>12616.278359999998</v>
          </cell>
          <cell r="D17001">
            <v>0</v>
          </cell>
          <cell r="E17001">
            <v>0</v>
          </cell>
          <cell r="K17001">
            <v>0</v>
          </cell>
          <cell r="L17001" t="str">
            <v>EA</v>
          </cell>
        </row>
        <row r="17002">
          <cell r="A17002" t="str">
            <v>RAA-0423</v>
          </cell>
          <cell r="B17002" t="str">
            <v>5.5 x 2439 x 2794 mm AL5454 O</v>
          </cell>
          <cell r="C17002">
            <v>16017.579299999999</v>
          </cell>
          <cell r="D17002">
            <v>44</v>
          </cell>
          <cell r="E17002">
            <v>0</v>
          </cell>
          <cell r="K17002">
            <v>0</v>
          </cell>
          <cell r="L17002" t="str">
            <v>EA</v>
          </cell>
        </row>
        <row r="17003">
          <cell r="A17003" t="str">
            <v>RAA-0424</v>
          </cell>
          <cell r="B17003" t="str">
            <v>5.5 x 1702 x 6077 mm AL5454 H32 BRIGHT</v>
          </cell>
          <cell r="C17003">
            <v>27198.054330000003</v>
          </cell>
          <cell r="D17003">
            <v>19</v>
          </cell>
          <cell r="E17003">
            <v>0</v>
          </cell>
          <cell r="K17003">
            <v>0</v>
          </cell>
          <cell r="L17003" t="str">
            <v>EA</v>
          </cell>
        </row>
        <row r="17004">
          <cell r="A17004" t="str">
            <v>RAA-0425</v>
          </cell>
          <cell r="B17004" t="str">
            <v>5.0mm x1955mm x 6077mm AL 5182 H111+FILM</v>
          </cell>
          <cell r="C17004">
            <v>24102.638560000003</v>
          </cell>
          <cell r="D17004">
            <v>116</v>
          </cell>
          <cell r="E17004">
            <v>0</v>
          </cell>
          <cell r="K17004">
            <v>0</v>
          </cell>
          <cell r="L17004" t="str">
            <v>EA</v>
          </cell>
        </row>
        <row r="17005">
          <cell r="A17005" t="str">
            <v>RAA-0426</v>
          </cell>
          <cell r="B17005" t="str">
            <v>5.0mm x 1955mm x 6077mm AL5088 H111+FILM</v>
          </cell>
          <cell r="C17005">
            <v>35481.155290000002</v>
          </cell>
          <cell r="D17005">
            <v>25</v>
          </cell>
          <cell r="E17005">
            <v>0</v>
          </cell>
          <cell r="K17005">
            <v>0</v>
          </cell>
          <cell r="L17005" t="str">
            <v>EA</v>
          </cell>
        </row>
        <row r="17006">
          <cell r="A17006" t="str">
            <v>RAA-0427</v>
          </cell>
          <cell r="B17006" t="str">
            <v>8.0 x1537 x 6077 mm AL 5454 H32</v>
          </cell>
          <cell r="C17006">
            <v>29917.64647</v>
          </cell>
          <cell r="D17006">
            <v>21.7</v>
          </cell>
          <cell r="E17006">
            <v>0</v>
          </cell>
          <cell r="K17006">
            <v>0</v>
          </cell>
          <cell r="L17006" t="str">
            <v>EA</v>
          </cell>
        </row>
        <row r="17007">
          <cell r="A17007" t="str">
            <v>RAA-0428</v>
          </cell>
          <cell r="B17007" t="str">
            <v>8.0 mm AL 5454 H32 (BY KG)</v>
          </cell>
          <cell r="C17007">
            <v>0</v>
          </cell>
          <cell r="D17007">
            <v>0</v>
          </cell>
          <cell r="E17007">
            <v>0</v>
          </cell>
          <cell r="K17007">
            <v>0</v>
          </cell>
          <cell r="L17007" t="str">
            <v>KG</v>
          </cell>
        </row>
        <row r="17008">
          <cell r="A17008" t="str">
            <v>RAA-0429</v>
          </cell>
          <cell r="B17008" t="str">
            <v>5.0mm x 2070mm x 6077mm AL 5182 H111</v>
          </cell>
          <cell r="C17008">
            <v>0</v>
          </cell>
          <cell r="D17008">
            <v>0</v>
          </cell>
          <cell r="E17008">
            <v>0</v>
          </cell>
          <cell r="K17008">
            <v>0</v>
          </cell>
          <cell r="L17008" t="str">
            <v>EA</v>
          </cell>
        </row>
        <row r="17009">
          <cell r="A17009" t="str">
            <v>RAC-0000</v>
          </cell>
          <cell r="B17009" t="str">
            <v>HEIL ASIA FLAT BAR ALUMINUM(RAC-XXXX)</v>
          </cell>
          <cell r="C17009">
            <v>0</v>
          </cell>
          <cell r="D17009">
            <v>0</v>
          </cell>
          <cell r="E17009">
            <v>0</v>
          </cell>
          <cell r="K17009">
            <v>0</v>
          </cell>
          <cell r="L17009" t="str">
            <v>EA</v>
          </cell>
        </row>
        <row r="17010">
          <cell r="A17010" t="str">
            <v>RAC-0100</v>
          </cell>
          <cell r="B17010" t="str">
            <v>1 1/2" X 1/4" X 6M FLAT BAR, AL 6061-T6</v>
          </cell>
          <cell r="C17010">
            <v>0</v>
          </cell>
          <cell r="D17010">
            <v>0</v>
          </cell>
          <cell r="E17010">
            <v>0</v>
          </cell>
          <cell r="K17010">
            <v>0</v>
          </cell>
          <cell r="L17010" t="str">
            <v>ME</v>
          </cell>
        </row>
        <row r="17011">
          <cell r="A17011" t="str">
            <v>RAC-0101</v>
          </cell>
          <cell r="B17011" t="str">
            <v>63.5x 76.2 x 1520mm FLAT BAR AL6063-T651</v>
          </cell>
          <cell r="C17011">
            <v>6545.61</v>
          </cell>
          <cell r="D17011">
            <v>0</v>
          </cell>
          <cell r="E17011">
            <v>0</v>
          </cell>
          <cell r="K17011">
            <v>0</v>
          </cell>
          <cell r="L17011" t="str">
            <v>ME</v>
          </cell>
        </row>
        <row r="17012">
          <cell r="A17012" t="str">
            <v>RAC-0102</v>
          </cell>
          <cell r="B17012" t="str">
            <v>2 1/2" X 1/4" X 6M FLAT BAR, AL 6063-T6</v>
          </cell>
          <cell r="C17012">
            <v>0</v>
          </cell>
          <cell r="D17012">
            <v>0</v>
          </cell>
          <cell r="E17012">
            <v>0</v>
          </cell>
          <cell r="K17012">
            <v>0</v>
          </cell>
          <cell r="L17012" t="str">
            <v>ME</v>
          </cell>
        </row>
        <row r="17013">
          <cell r="A17013" t="str">
            <v>RAC-0103</v>
          </cell>
          <cell r="B17013" t="str">
            <v>2" X 1/4" X 6M FLAT BAR, AL 6061-T6</v>
          </cell>
          <cell r="C17013">
            <v>0</v>
          </cell>
          <cell r="D17013">
            <v>0</v>
          </cell>
          <cell r="E17013">
            <v>0</v>
          </cell>
          <cell r="K17013">
            <v>0</v>
          </cell>
          <cell r="L17013" t="str">
            <v>ME</v>
          </cell>
        </row>
        <row r="17014">
          <cell r="A17014" t="str">
            <v>RAC-0104</v>
          </cell>
          <cell r="B17014" t="str">
            <v>2 1/2"x3/8"x240"AL 6061-T6 Ref.RM81532</v>
          </cell>
          <cell r="C17014">
            <v>0</v>
          </cell>
          <cell r="D17014">
            <v>0</v>
          </cell>
          <cell r="E17014">
            <v>0</v>
          </cell>
          <cell r="K17014">
            <v>120</v>
          </cell>
          <cell r="L17014" t="str">
            <v>ME</v>
          </cell>
        </row>
        <row r="17015">
          <cell r="A17015" t="str">
            <v>RAC-0105</v>
          </cell>
          <cell r="B17015" t="str">
            <v>1/2"X3"X6M AL 6061-T6</v>
          </cell>
          <cell r="C17015">
            <v>0</v>
          </cell>
          <cell r="D17015">
            <v>0</v>
          </cell>
          <cell r="E17015">
            <v>0</v>
          </cell>
          <cell r="K17015">
            <v>0</v>
          </cell>
          <cell r="L17015" t="str">
            <v>ME</v>
          </cell>
        </row>
        <row r="17016">
          <cell r="A17016" t="str">
            <v>RAC-0106</v>
          </cell>
          <cell r="B17016" t="str">
            <v>2 1/2"x3/8"x188"AL 6061-T6 Ref.RM81524</v>
          </cell>
          <cell r="C17016">
            <v>0</v>
          </cell>
          <cell r="D17016">
            <v>0</v>
          </cell>
          <cell r="E17016">
            <v>0</v>
          </cell>
          <cell r="K17016">
            <v>0</v>
          </cell>
          <cell r="L17016" t="str">
            <v>ME</v>
          </cell>
        </row>
        <row r="17017">
          <cell r="A17017" t="str">
            <v>RAC-0107</v>
          </cell>
          <cell r="B17017" t="str">
            <v>BAR FLAT ALUM 1.0 X 10.0 X 240 5083 H0</v>
          </cell>
          <cell r="C17017">
            <v>0</v>
          </cell>
          <cell r="D17017">
            <v>0</v>
          </cell>
          <cell r="E17017">
            <v>0</v>
          </cell>
          <cell r="K17017">
            <v>0</v>
          </cell>
          <cell r="L17017" t="str">
            <v>ME</v>
          </cell>
        </row>
        <row r="17018">
          <cell r="A17018" t="str">
            <v>RAC-0108</v>
          </cell>
          <cell r="B17018" t="str">
            <v>BAR FLAT ALUM 1.25 X 10.0 X 240 5083 H0</v>
          </cell>
          <cell r="C17018">
            <v>0</v>
          </cell>
          <cell r="D17018">
            <v>0</v>
          </cell>
          <cell r="E17018">
            <v>0</v>
          </cell>
          <cell r="K17018">
            <v>0</v>
          </cell>
          <cell r="L17018" t="str">
            <v>ME</v>
          </cell>
        </row>
        <row r="17019">
          <cell r="A17019" t="str">
            <v>RAC-0109</v>
          </cell>
          <cell r="B17019" t="str">
            <v>BAR FLAT ALUM 1"x3"x144" 6061T6</v>
          </cell>
          <cell r="C17019">
            <v>0</v>
          </cell>
          <cell r="D17019">
            <v>0</v>
          </cell>
          <cell r="E17019">
            <v>0</v>
          </cell>
          <cell r="K17019">
            <v>0</v>
          </cell>
          <cell r="L17019" t="str">
            <v>EA</v>
          </cell>
        </row>
        <row r="17020">
          <cell r="A17020" t="str">
            <v>RAC-0110</v>
          </cell>
          <cell r="B17020" t="str">
            <v>3"x3/8"x240"AL 6061-T6  FLAT BAR</v>
          </cell>
          <cell r="C17020">
            <v>280.92</v>
          </cell>
          <cell r="D17020">
            <v>0</v>
          </cell>
          <cell r="E17020">
            <v>0</v>
          </cell>
          <cell r="K17020">
            <v>0</v>
          </cell>
          <cell r="L17020" t="str">
            <v>ME</v>
          </cell>
        </row>
        <row r="17021">
          <cell r="A17021" t="str">
            <v>RAC-0111</v>
          </cell>
          <cell r="B17021" t="str">
            <v>3"x3/8"x188"AL 6061-T6  FLAT BAR</v>
          </cell>
          <cell r="C17021">
            <v>281.68</v>
          </cell>
          <cell r="D17021">
            <v>0</v>
          </cell>
          <cell r="E17021">
            <v>0</v>
          </cell>
          <cell r="K17021">
            <v>0</v>
          </cell>
          <cell r="L17021" t="str">
            <v>ME</v>
          </cell>
        </row>
        <row r="17022">
          <cell r="A17022" t="str">
            <v>RAC-0112</v>
          </cell>
          <cell r="B17022" t="str">
            <v>1'' FLAT BAR STAINLESS THK3 MMX6ME</v>
          </cell>
          <cell r="C17022">
            <v>111.67</v>
          </cell>
          <cell r="D17022">
            <v>0</v>
          </cell>
          <cell r="E17022">
            <v>0</v>
          </cell>
          <cell r="K17022">
            <v>0</v>
          </cell>
          <cell r="L17022" t="str">
            <v>ME</v>
          </cell>
        </row>
        <row r="17023">
          <cell r="A17023" t="str">
            <v>RAC-0113</v>
          </cell>
          <cell r="B17023" t="str">
            <v>1 1/2'' FLAT BAR STAINLESS THK 2MM</v>
          </cell>
          <cell r="C17023">
            <v>258.33</v>
          </cell>
          <cell r="D17023">
            <v>0</v>
          </cell>
          <cell r="E17023">
            <v>0</v>
          </cell>
          <cell r="K17023">
            <v>0</v>
          </cell>
          <cell r="L17023" t="str">
            <v>ME</v>
          </cell>
        </row>
        <row r="17024">
          <cell r="A17024" t="str">
            <v>RAE-0000</v>
          </cell>
          <cell r="B17024" t="str">
            <v>HEIL ASIA ROUND BAR ALUMINUM(RAE-XXXX)</v>
          </cell>
          <cell r="C17024">
            <v>0</v>
          </cell>
          <cell r="D17024">
            <v>0</v>
          </cell>
          <cell r="E17024">
            <v>0</v>
          </cell>
          <cell r="K17024">
            <v>0</v>
          </cell>
          <cell r="L17024" t="str">
            <v>EA</v>
          </cell>
        </row>
        <row r="17025">
          <cell r="A17025" t="str">
            <v>RAE-0101</v>
          </cell>
          <cell r="B17025" t="str">
            <v>5/8" RD BAR X 6M, AL 6063-T4</v>
          </cell>
          <cell r="C17025">
            <v>82.666669999999996</v>
          </cell>
          <cell r="D17025">
            <v>0</v>
          </cell>
          <cell r="E17025">
            <v>0</v>
          </cell>
          <cell r="K17025">
            <v>15</v>
          </cell>
          <cell r="L17025" t="str">
            <v>ME</v>
          </cell>
        </row>
        <row r="17026">
          <cell r="A17026" t="str">
            <v>RAE-0102</v>
          </cell>
          <cell r="B17026" t="str">
            <v>7/8" x 6M AL RB 1016</v>
          </cell>
          <cell r="C17026">
            <v>0</v>
          </cell>
          <cell r="D17026">
            <v>0</v>
          </cell>
          <cell r="E17026">
            <v>0</v>
          </cell>
          <cell r="K17026">
            <v>0</v>
          </cell>
          <cell r="L17026" t="str">
            <v>ME</v>
          </cell>
        </row>
        <row r="17027">
          <cell r="A17027" t="str">
            <v>RAE-0103</v>
          </cell>
          <cell r="B17027" t="str">
            <v>ROUND BAR ALUM 2.5" OD 4m.LG AL6063</v>
          </cell>
          <cell r="C17027">
            <v>4950</v>
          </cell>
          <cell r="D17027">
            <v>0</v>
          </cell>
          <cell r="E17027">
            <v>0</v>
          </cell>
          <cell r="K17027">
            <v>15</v>
          </cell>
          <cell r="L17027" t="str">
            <v>EA</v>
          </cell>
        </row>
        <row r="17028">
          <cell r="A17028" t="str">
            <v>RAE-0104</v>
          </cell>
          <cell r="B17028" t="str">
            <v>ROUND BAR BRASS 1/2" 2000 LG</v>
          </cell>
          <cell r="C17028">
            <v>830</v>
          </cell>
          <cell r="D17028">
            <v>0</v>
          </cell>
          <cell r="E17028">
            <v>0</v>
          </cell>
          <cell r="K17028">
            <v>0</v>
          </cell>
          <cell r="L17028" t="str">
            <v>EA</v>
          </cell>
        </row>
        <row r="17029">
          <cell r="A17029" t="str">
            <v>RAE-0105</v>
          </cell>
          <cell r="B17029" t="str">
            <v>RB 3"DIA x 144"LG AL 6061-T6 Ref.RM81630</v>
          </cell>
          <cell r="C17029">
            <v>10190</v>
          </cell>
          <cell r="D17029">
            <v>0</v>
          </cell>
          <cell r="E17029">
            <v>0</v>
          </cell>
          <cell r="K17029">
            <v>0</v>
          </cell>
          <cell r="L17029" t="str">
            <v>EA</v>
          </cell>
        </row>
        <row r="17030">
          <cell r="A17030" t="str">
            <v>RAE-0106</v>
          </cell>
          <cell r="B17030" t="str">
            <v>RB 3"DIA x 48"LG AL 6061-T6</v>
          </cell>
          <cell r="C17030">
            <v>0</v>
          </cell>
          <cell r="D17030">
            <v>0</v>
          </cell>
          <cell r="E17030">
            <v>0</v>
          </cell>
          <cell r="K17030">
            <v>0</v>
          </cell>
          <cell r="L17030" t="str">
            <v>EA</v>
          </cell>
        </row>
        <row r="17031">
          <cell r="A17031" t="str">
            <v>RAE-0107</v>
          </cell>
          <cell r="B17031" t="str">
            <v>1 1/2" DIA. 6063-T6 ALUM BAR</v>
          </cell>
          <cell r="C17031">
            <v>0</v>
          </cell>
          <cell r="D17031">
            <v>0</v>
          </cell>
          <cell r="E17031">
            <v>0</v>
          </cell>
          <cell r="K17031">
            <v>0</v>
          </cell>
          <cell r="L17031" t="str">
            <v>ME</v>
          </cell>
        </row>
        <row r="17032">
          <cell r="A17032" t="str">
            <v>RAE-0108</v>
          </cell>
          <cell r="B17032" t="str">
            <v>ROUND BAR 1/2" AL6061 T6</v>
          </cell>
          <cell r="C17032">
            <v>0</v>
          </cell>
          <cell r="D17032">
            <v>0</v>
          </cell>
          <cell r="E17032">
            <v>0</v>
          </cell>
          <cell r="K17032">
            <v>0</v>
          </cell>
          <cell r="L17032" t="str">
            <v>ME</v>
          </cell>
        </row>
        <row r="17033">
          <cell r="A17033" t="str">
            <v>RAE-0109</v>
          </cell>
          <cell r="B17033" t="str">
            <v>ROUND BAR 1/2" AL. 6063 T5 ∅1/2" x 6m.</v>
          </cell>
          <cell r="C17033">
            <v>46.508419999999994</v>
          </cell>
          <cell r="D17033">
            <v>936.58600000000001</v>
          </cell>
          <cell r="E17033">
            <v>0</v>
          </cell>
          <cell r="K17033">
            <v>30</v>
          </cell>
          <cell r="L17033" t="str">
            <v>ME</v>
          </cell>
        </row>
        <row r="17034">
          <cell r="A17034" t="str">
            <v>RAE-0110</v>
          </cell>
          <cell r="B17034" t="str">
            <v>ROUND BAR ALUM 1.375"; 6061 T6</v>
          </cell>
          <cell r="C17034">
            <v>0</v>
          </cell>
          <cell r="D17034">
            <v>0</v>
          </cell>
          <cell r="E17034">
            <v>0</v>
          </cell>
          <cell r="K17034">
            <v>0</v>
          </cell>
          <cell r="L17034" t="str">
            <v>ME</v>
          </cell>
        </row>
        <row r="17035">
          <cell r="A17035" t="str">
            <v>RAE-0111</v>
          </cell>
          <cell r="B17035" t="str">
            <v>ROUND BAR ALUM 1.25";6ME; H0</v>
          </cell>
          <cell r="C17035">
            <v>0</v>
          </cell>
          <cell r="D17035">
            <v>0</v>
          </cell>
          <cell r="E17035">
            <v>0</v>
          </cell>
          <cell r="K17035">
            <v>0</v>
          </cell>
          <cell r="L17035" t="str">
            <v>ME</v>
          </cell>
        </row>
        <row r="17036">
          <cell r="A17036" t="str">
            <v>RAE-0112</v>
          </cell>
          <cell r="B17036" t="str">
            <v>ROUND BAR ALUM 1" 6ME</v>
          </cell>
          <cell r="C17036">
            <v>1660</v>
          </cell>
          <cell r="D17036">
            <v>1.1399999999999999</v>
          </cell>
          <cell r="E17036">
            <v>0</v>
          </cell>
          <cell r="K17036">
            <v>7</v>
          </cell>
          <cell r="L17036" t="str">
            <v>EA</v>
          </cell>
        </row>
        <row r="17037">
          <cell r="A17037" t="str">
            <v>RAE-0113</v>
          </cell>
          <cell r="B17037" t="str">
            <v>ROUND BAR 3/8" AL6063 T5</v>
          </cell>
          <cell r="C17037">
            <v>30</v>
          </cell>
          <cell r="D17037">
            <v>5</v>
          </cell>
          <cell r="E17037">
            <v>0</v>
          </cell>
          <cell r="K17037">
            <v>7</v>
          </cell>
          <cell r="L17037" t="str">
            <v>ME</v>
          </cell>
        </row>
        <row r="17038">
          <cell r="A17038" t="str">
            <v>RAE-0114</v>
          </cell>
          <cell r="B17038" t="str">
            <v>ROUND BAR ALUM 3/4" 6061-T6 ; 6 ME</v>
          </cell>
          <cell r="C17038">
            <v>165</v>
          </cell>
          <cell r="D17038">
            <v>6</v>
          </cell>
          <cell r="E17038">
            <v>0</v>
          </cell>
          <cell r="K17038">
            <v>7</v>
          </cell>
          <cell r="L17038" t="str">
            <v>ME</v>
          </cell>
        </row>
        <row r="17039">
          <cell r="A17039" t="str">
            <v>RAE-0115</v>
          </cell>
          <cell r="B17039" t="str">
            <v>5/8" RD BAR X 6M, AL 1100</v>
          </cell>
          <cell r="C17039">
            <v>81.67</v>
          </cell>
          <cell r="D17039">
            <v>0</v>
          </cell>
          <cell r="E17039">
            <v>0</v>
          </cell>
          <cell r="K17039">
            <v>0</v>
          </cell>
          <cell r="L17039" t="str">
            <v>ME</v>
          </cell>
        </row>
        <row r="17040">
          <cell r="A17040" t="str">
            <v>RAE-0116</v>
          </cell>
          <cell r="B17040" t="str">
            <v>ROUND BAR 3" AL. 6061 T6</v>
          </cell>
          <cell r="C17040">
            <v>2820</v>
          </cell>
          <cell r="D17040">
            <v>0</v>
          </cell>
          <cell r="E17040">
            <v>0</v>
          </cell>
          <cell r="K17040">
            <v>7</v>
          </cell>
          <cell r="L17040" t="str">
            <v>ME</v>
          </cell>
        </row>
        <row r="17041">
          <cell r="A17041" t="str">
            <v>RAE-0117</v>
          </cell>
          <cell r="B17041" t="str">
            <v>ROUND BAR ALUMINUM 6MM. 6063-T5</v>
          </cell>
          <cell r="C17041">
            <v>20</v>
          </cell>
          <cell r="D17041">
            <v>0</v>
          </cell>
          <cell r="E17041">
            <v>0</v>
          </cell>
          <cell r="K17041">
            <v>15</v>
          </cell>
          <cell r="L17041" t="str">
            <v>ME</v>
          </cell>
        </row>
        <row r="17042">
          <cell r="A17042" t="str">
            <v>RAF-0000</v>
          </cell>
          <cell r="B17042" t="str">
            <v>HEIL ASIA PIPE ALUMINUM(RAF-XXXX)</v>
          </cell>
          <cell r="C17042">
            <v>0</v>
          </cell>
          <cell r="D17042">
            <v>0</v>
          </cell>
          <cell r="E17042">
            <v>0</v>
          </cell>
          <cell r="K17042">
            <v>0</v>
          </cell>
          <cell r="L17042" t="str">
            <v>EA</v>
          </cell>
        </row>
        <row r="17043">
          <cell r="A17043" t="str">
            <v>RAF-0100</v>
          </cell>
          <cell r="B17043" t="str">
            <v>3" SCH80 AL PIPE 6061-T4 x 6M</v>
          </cell>
          <cell r="C17043">
            <v>0</v>
          </cell>
          <cell r="D17043">
            <v>0</v>
          </cell>
          <cell r="E17043">
            <v>0</v>
          </cell>
          <cell r="K17043">
            <v>0</v>
          </cell>
          <cell r="L17043" t="str">
            <v>ME</v>
          </cell>
        </row>
        <row r="17044">
          <cell r="A17044" t="str">
            <v>RAF-0101</v>
          </cell>
          <cell r="B17044" t="str">
            <v>1" SCH 10 AL PIPE 6063-T4 X 6M</v>
          </cell>
          <cell r="C17044">
            <v>91.243340000000003</v>
          </cell>
          <cell r="D17044">
            <v>45.526000000000003</v>
          </cell>
          <cell r="E17044">
            <v>408</v>
          </cell>
          <cell r="K17044">
            <v>30</v>
          </cell>
          <cell r="L17044" t="str">
            <v>ME</v>
          </cell>
        </row>
        <row r="17045">
          <cell r="A17045" t="str">
            <v>RAF-0102</v>
          </cell>
          <cell r="B17045" t="str">
            <v>1 1/4" SCH10 AL PIPE 6063-T4 X 6M</v>
          </cell>
          <cell r="C17045">
            <v>203.27920999999998</v>
          </cell>
          <cell r="D17045">
            <v>2122.8332</v>
          </cell>
          <cell r="E17045">
            <v>900</v>
          </cell>
          <cell r="K17045">
            <v>30</v>
          </cell>
          <cell r="L17045" t="str">
            <v>ME</v>
          </cell>
        </row>
        <row r="17046">
          <cell r="A17046" t="str">
            <v>RAF-0103</v>
          </cell>
          <cell r="B17046" t="str">
            <v>4" SCH 10 AL PIPE 6063-T4 x 6m</v>
          </cell>
          <cell r="C17046">
            <v>490.66876999999999</v>
          </cell>
          <cell r="D17046">
            <v>82.64</v>
          </cell>
          <cell r="E17046">
            <v>210</v>
          </cell>
          <cell r="K17046">
            <v>30</v>
          </cell>
          <cell r="L17046" t="str">
            <v>ME</v>
          </cell>
        </row>
        <row r="17047">
          <cell r="A17047" t="str">
            <v>RAF-0104</v>
          </cell>
          <cell r="B17047" t="str">
            <v>3" SCH 10 AL PIPE 6063-T4 X 6M</v>
          </cell>
          <cell r="C17047">
            <v>310.50580000000002</v>
          </cell>
          <cell r="D17047">
            <v>117.22200000000001</v>
          </cell>
          <cell r="E17047">
            <v>0</v>
          </cell>
          <cell r="K17047">
            <v>30</v>
          </cell>
          <cell r="L17047" t="str">
            <v>ME</v>
          </cell>
        </row>
        <row r="17048">
          <cell r="A17048" t="str">
            <v>RAF-0105</v>
          </cell>
          <cell r="B17048" t="str">
            <v>3" SCH 40 AL PIPE 6063-T4 X 6M</v>
          </cell>
          <cell r="C17048">
            <v>840</v>
          </cell>
          <cell r="D17048">
            <v>12.13</v>
          </cell>
          <cell r="E17048">
            <v>0</v>
          </cell>
          <cell r="K17048">
            <v>7</v>
          </cell>
          <cell r="L17048" t="str">
            <v>ME</v>
          </cell>
        </row>
        <row r="17049">
          <cell r="A17049" t="str">
            <v>RAF-0106</v>
          </cell>
          <cell r="B17049" t="str">
            <v>2" SCH10 AL PIPE 6063-T4 X 6M</v>
          </cell>
          <cell r="C17049">
            <v>258.35926000000001</v>
          </cell>
          <cell r="D17049">
            <v>368.29</v>
          </cell>
          <cell r="E17049">
            <v>0</v>
          </cell>
          <cell r="K17049">
            <v>30</v>
          </cell>
          <cell r="L17049" t="str">
            <v>ME</v>
          </cell>
        </row>
        <row r="17050">
          <cell r="A17050" t="str">
            <v>RAF-0107</v>
          </cell>
          <cell r="B17050" t="str">
            <v>5" SCH 40 AL PIPE 6061-T6 X 6M</v>
          </cell>
          <cell r="C17050">
            <v>5510.2369999999992</v>
          </cell>
          <cell r="D17050">
            <v>0</v>
          </cell>
          <cell r="E17050">
            <v>0</v>
          </cell>
          <cell r="K17050">
            <v>30</v>
          </cell>
          <cell r="L17050" t="str">
            <v>EA</v>
          </cell>
        </row>
        <row r="17051">
          <cell r="A17051" t="str">
            <v>RAF-0108</v>
          </cell>
          <cell r="B17051" t="str">
            <v>1 1/2" 6mm WT x 6M AL PIPE6063-T6</v>
          </cell>
          <cell r="C17051">
            <v>0</v>
          </cell>
          <cell r="D17051">
            <v>0</v>
          </cell>
          <cell r="E17051">
            <v>0</v>
          </cell>
          <cell r="K17051">
            <v>90</v>
          </cell>
          <cell r="L17051" t="str">
            <v>ME</v>
          </cell>
        </row>
        <row r="17052">
          <cell r="A17052" t="str">
            <v>RAF-0109</v>
          </cell>
          <cell r="B17052" t="str">
            <v>4" SCH 40 AL PIPE 6063-T5 X 6M</v>
          </cell>
          <cell r="C17052">
            <v>1150</v>
          </cell>
          <cell r="D17052">
            <v>13.52</v>
          </cell>
          <cell r="E17052">
            <v>0</v>
          </cell>
          <cell r="K17052">
            <v>7</v>
          </cell>
          <cell r="L17052" t="str">
            <v>ME</v>
          </cell>
        </row>
        <row r="17053">
          <cell r="A17053" t="str">
            <v>RAF-0110</v>
          </cell>
          <cell r="B17053" t="str">
            <v>2 1/2"SCH80 AL PIPE 6061-T4OD73mm 7mmTHK</v>
          </cell>
          <cell r="C17053">
            <v>0</v>
          </cell>
          <cell r="D17053">
            <v>0</v>
          </cell>
          <cell r="E17053">
            <v>0</v>
          </cell>
          <cell r="K17053">
            <v>90</v>
          </cell>
          <cell r="L17053" t="str">
            <v>ME</v>
          </cell>
        </row>
        <row r="17054">
          <cell r="A17054" t="str">
            <v>RAF-0111</v>
          </cell>
          <cell r="B17054" t="str">
            <v>2" SCH40 AL PIPE 6063-T6 X 6M</v>
          </cell>
          <cell r="C17054">
            <v>0</v>
          </cell>
          <cell r="D17054">
            <v>0</v>
          </cell>
          <cell r="E17054">
            <v>0</v>
          </cell>
          <cell r="K17054">
            <v>0</v>
          </cell>
          <cell r="L17054" t="str">
            <v>ME</v>
          </cell>
        </row>
        <row r="17055">
          <cell r="A17055" t="str">
            <v>RAF-0112</v>
          </cell>
          <cell r="B17055" t="str">
            <v>6" SCH 40 AL PIPE 6061-T6  X  6M</v>
          </cell>
          <cell r="C17055">
            <v>4288.1468300000006</v>
          </cell>
          <cell r="D17055">
            <v>7.35</v>
          </cell>
          <cell r="E17055">
            <v>60</v>
          </cell>
          <cell r="K17055">
            <v>30</v>
          </cell>
          <cell r="L17055" t="str">
            <v>ME</v>
          </cell>
        </row>
        <row r="17056">
          <cell r="A17056" t="str">
            <v>RAF-0113</v>
          </cell>
          <cell r="B17056" t="str">
            <v>PIPE AL. 3/4" SCH10 6063-T4 X 6M</v>
          </cell>
          <cell r="C17056">
            <v>100</v>
          </cell>
          <cell r="D17056">
            <v>0</v>
          </cell>
          <cell r="E17056">
            <v>0</v>
          </cell>
          <cell r="K17056">
            <v>15</v>
          </cell>
          <cell r="L17056" t="str">
            <v>ME</v>
          </cell>
        </row>
        <row r="17057">
          <cell r="A17057" t="str">
            <v>RAF-0114</v>
          </cell>
          <cell r="B17057" t="str">
            <v>3"OD,3 mm Thk. AL PIPE 6063-T4 X 6M</v>
          </cell>
          <cell r="C17057">
            <v>446.66667000000001</v>
          </cell>
          <cell r="D17057">
            <v>5</v>
          </cell>
          <cell r="E17057">
            <v>0</v>
          </cell>
          <cell r="K17057">
            <v>15</v>
          </cell>
          <cell r="L17057" t="str">
            <v>ME</v>
          </cell>
        </row>
        <row r="17058">
          <cell r="A17058" t="str">
            <v>RAF-0115</v>
          </cell>
          <cell r="B17058" t="str">
            <v>5" O.D. 3/8" THK. 20FT LG 6061-T6</v>
          </cell>
          <cell r="C17058">
            <v>1575.76</v>
          </cell>
          <cell r="D17058">
            <v>0</v>
          </cell>
          <cell r="E17058">
            <v>0</v>
          </cell>
          <cell r="K17058">
            <v>0</v>
          </cell>
          <cell r="L17058" t="str">
            <v>ME</v>
          </cell>
        </row>
        <row r="17059">
          <cell r="A17059" t="str">
            <v>RAF-0116</v>
          </cell>
          <cell r="B17059" t="str">
            <v>OBSOLETE USE RAF-0117 to replace</v>
          </cell>
          <cell r="C17059">
            <v>0</v>
          </cell>
          <cell r="D17059">
            <v>0</v>
          </cell>
          <cell r="E17059">
            <v>0</v>
          </cell>
          <cell r="K17059">
            <v>0</v>
          </cell>
          <cell r="L17059" t="str">
            <v>ME</v>
          </cell>
        </row>
        <row r="17060">
          <cell r="A17060" t="str">
            <v>RAF-0117</v>
          </cell>
          <cell r="B17060" t="str">
            <v>PIPE ALUM 2"O.D. 3mmTHK.  6063-T4  X 6M</v>
          </cell>
          <cell r="C17060">
            <v>280</v>
          </cell>
          <cell r="D17060">
            <v>45.94</v>
          </cell>
          <cell r="E17060">
            <v>0</v>
          </cell>
          <cell r="K17060">
            <v>7</v>
          </cell>
          <cell r="L17060" t="str">
            <v>ME</v>
          </cell>
        </row>
        <row r="17061">
          <cell r="A17061" t="str">
            <v>RAF-0118</v>
          </cell>
          <cell r="B17061" t="str">
            <v>PIPE ALUM 1" O.D.x 3/4 ID x 6 M</v>
          </cell>
          <cell r="C17061">
            <v>100</v>
          </cell>
          <cell r="D17061">
            <v>0</v>
          </cell>
          <cell r="E17061">
            <v>0</v>
          </cell>
          <cell r="K17061">
            <v>15</v>
          </cell>
          <cell r="L17061" t="str">
            <v>ME</v>
          </cell>
        </row>
        <row r="17062">
          <cell r="A17062" t="str">
            <v>RAF-0119</v>
          </cell>
          <cell r="B17062" t="str">
            <v>PIPE ALUM 1/2" SCH 10</v>
          </cell>
          <cell r="C17062">
            <v>0</v>
          </cell>
          <cell r="D17062">
            <v>0</v>
          </cell>
          <cell r="E17062">
            <v>0</v>
          </cell>
          <cell r="K17062">
            <v>0</v>
          </cell>
          <cell r="L17062" t="str">
            <v>ME</v>
          </cell>
        </row>
        <row r="17063">
          <cell r="A17063" t="str">
            <v>RAF-0120</v>
          </cell>
          <cell r="B17063" t="str">
            <v>PIPE AL. 1/2" SCH10  X 6M</v>
          </cell>
          <cell r="C17063">
            <v>98</v>
          </cell>
          <cell r="D17063">
            <v>85.4</v>
          </cell>
          <cell r="E17063">
            <v>0</v>
          </cell>
          <cell r="K17063">
            <v>7</v>
          </cell>
          <cell r="L17063" t="str">
            <v>ME</v>
          </cell>
        </row>
        <row r="17064">
          <cell r="A17064" t="str">
            <v>RAF-0121</v>
          </cell>
          <cell r="B17064" t="str">
            <v>PIPE ALUM 5/8"O.D.x 3MM THK x 6 ME</v>
          </cell>
          <cell r="C17064">
            <v>60</v>
          </cell>
          <cell r="D17064">
            <v>0</v>
          </cell>
          <cell r="E17064">
            <v>0</v>
          </cell>
          <cell r="K17064">
            <v>15</v>
          </cell>
          <cell r="L17064" t="str">
            <v>ME</v>
          </cell>
        </row>
        <row r="17065">
          <cell r="A17065" t="str">
            <v>RAF-0122</v>
          </cell>
          <cell r="B17065" t="str">
            <v>1 1/2" SCH 10 AL PIPE 6063-T4 X 6M</v>
          </cell>
          <cell r="C17065">
            <v>0</v>
          </cell>
          <cell r="D17065">
            <v>0</v>
          </cell>
          <cell r="E17065">
            <v>0</v>
          </cell>
          <cell r="K17065">
            <v>0</v>
          </cell>
          <cell r="L17065" t="str">
            <v>ME</v>
          </cell>
        </row>
        <row r="17066">
          <cell r="A17066" t="str">
            <v>RAF-0123</v>
          </cell>
          <cell r="B17066" t="str">
            <v>4.125" O.D. 3/8" THK. 20FT LG 6061-T6</v>
          </cell>
          <cell r="C17066">
            <v>0</v>
          </cell>
          <cell r="D17066">
            <v>0</v>
          </cell>
          <cell r="E17066">
            <v>0</v>
          </cell>
          <cell r="K17066">
            <v>0</v>
          </cell>
          <cell r="L17066" t="str">
            <v>ME</v>
          </cell>
        </row>
        <row r="17067">
          <cell r="A17067" t="str">
            <v>RAF-0125</v>
          </cell>
          <cell r="B17067" t="str">
            <v>1" SCH 40 AL PIPE 6061-T6 X 6M</v>
          </cell>
          <cell r="C17067">
            <v>265.83</v>
          </cell>
          <cell r="D17067">
            <v>0</v>
          </cell>
          <cell r="E17067">
            <v>0</v>
          </cell>
          <cell r="K17067">
            <v>0</v>
          </cell>
          <cell r="L17067" t="str">
            <v>ME</v>
          </cell>
        </row>
        <row r="17068">
          <cell r="A17068" t="str">
            <v>RAF-0140</v>
          </cell>
          <cell r="B17068" t="str">
            <v>CANCEL P/N USE (RSF-0146 6"SCH40  SS316)</v>
          </cell>
          <cell r="C17068">
            <v>0</v>
          </cell>
          <cell r="D17068">
            <v>0</v>
          </cell>
          <cell r="E17068">
            <v>0</v>
          </cell>
          <cell r="K17068">
            <v>0</v>
          </cell>
          <cell r="L17068" t="str">
            <v>ME</v>
          </cell>
        </row>
        <row r="17069">
          <cell r="A17069" t="str">
            <v>RAF-0141</v>
          </cell>
          <cell r="B17069" t="str">
            <v>2" SCH80 AL PIPE 6063-T5 X 6M</v>
          </cell>
          <cell r="C17069">
            <v>466.66667000000001</v>
          </cell>
          <cell r="D17069">
            <v>48</v>
          </cell>
          <cell r="E17069">
            <v>0</v>
          </cell>
          <cell r="K17069">
            <v>15</v>
          </cell>
          <cell r="L17069" t="str">
            <v>ME</v>
          </cell>
        </row>
        <row r="17070">
          <cell r="A17070" t="str">
            <v>RAF-0142</v>
          </cell>
          <cell r="B17070" t="str">
            <v>1 1/4" SCH10 AL PIPE 6061-T6 6M AUS/NZ</v>
          </cell>
          <cell r="C17070">
            <v>182.59568999999999</v>
          </cell>
          <cell r="D17070">
            <v>304.13599999999997</v>
          </cell>
          <cell r="E17070">
            <v>0</v>
          </cell>
          <cell r="K17070">
            <v>30</v>
          </cell>
          <cell r="L17070" t="str">
            <v>ME</v>
          </cell>
        </row>
        <row r="17071">
          <cell r="A17071" t="str">
            <v>RAF-0143</v>
          </cell>
          <cell r="B17071" t="str">
            <v>6" SCH 10 AL PIPE 6061-T6  X  6M</v>
          </cell>
          <cell r="C17071">
            <v>0</v>
          </cell>
          <cell r="D17071">
            <v>0</v>
          </cell>
          <cell r="E17071">
            <v>0</v>
          </cell>
          <cell r="K17071">
            <v>0</v>
          </cell>
          <cell r="L17071" t="str">
            <v>ME</v>
          </cell>
        </row>
        <row r="17072">
          <cell r="A17072" t="str">
            <v>RAF-0144</v>
          </cell>
          <cell r="B17072" t="str">
            <v>3"OD  6mm Thk. AL PIPE 6063-T5 X 6M</v>
          </cell>
          <cell r="C17072">
            <v>516.66667000000007</v>
          </cell>
          <cell r="D17072">
            <v>0</v>
          </cell>
          <cell r="E17072">
            <v>0</v>
          </cell>
          <cell r="K17072">
            <v>7</v>
          </cell>
          <cell r="L17072" t="str">
            <v>ME</v>
          </cell>
        </row>
        <row r="17073">
          <cell r="A17073" t="str">
            <v>RAF-0145</v>
          </cell>
          <cell r="B17073" t="str">
            <v>5" SCH 40 AL PIPE 6061-T6 X 6M</v>
          </cell>
          <cell r="C17073">
            <v>1023.2093799999999</v>
          </cell>
          <cell r="D17073">
            <v>43.44</v>
          </cell>
          <cell r="E17073">
            <v>0</v>
          </cell>
          <cell r="K17073">
            <v>30</v>
          </cell>
          <cell r="L17073" t="str">
            <v>ME</v>
          </cell>
        </row>
        <row r="17074">
          <cell r="A17074" t="str">
            <v>RAF-0146</v>
          </cell>
          <cell r="B17074" t="str">
            <v>108 ODx4mm METRIC AL,ROUNDTUBE 6060 T-66</v>
          </cell>
          <cell r="C17074">
            <v>0</v>
          </cell>
          <cell r="D17074">
            <v>0</v>
          </cell>
          <cell r="E17074">
            <v>0</v>
          </cell>
          <cell r="K17074">
            <v>0</v>
          </cell>
          <cell r="L17074" t="str">
            <v>ME</v>
          </cell>
        </row>
        <row r="17075">
          <cell r="A17075" t="str">
            <v>RAF-0147</v>
          </cell>
          <cell r="B17075" t="str">
            <v>PIPE ALUM 3/4" O.D.x 1.2mmTHK. x 6 M</v>
          </cell>
          <cell r="C17075">
            <v>53.33334</v>
          </cell>
          <cell r="D17075">
            <v>0</v>
          </cell>
          <cell r="E17075">
            <v>0</v>
          </cell>
          <cell r="K17075">
            <v>0</v>
          </cell>
          <cell r="L17075" t="str">
            <v>ME</v>
          </cell>
        </row>
        <row r="17076">
          <cell r="A17076" t="str">
            <v>RAF-0148</v>
          </cell>
          <cell r="B17076" t="str">
            <v>3" SCH 40 AL PIPE 6063-T591 X 2.4M</v>
          </cell>
          <cell r="C17076">
            <v>1660.3057999999999</v>
          </cell>
          <cell r="D17076">
            <v>63</v>
          </cell>
          <cell r="E17076">
            <v>0</v>
          </cell>
          <cell r="K17076">
            <v>30</v>
          </cell>
          <cell r="L17076" t="str">
            <v>EA</v>
          </cell>
        </row>
        <row r="17077">
          <cell r="A17077" t="str">
            <v>RAF-0149</v>
          </cell>
          <cell r="B17077" t="str">
            <v>4" SCH 40 AL PIPE 6063-T591 X 2.5M</v>
          </cell>
          <cell r="C17077">
            <v>2288.7669299999998</v>
          </cell>
          <cell r="D17077">
            <v>0</v>
          </cell>
          <cell r="E17077">
            <v>0</v>
          </cell>
          <cell r="K17077">
            <v>30</v>
          </cell>
          <cell r="L17077" t="str">
            <v>EA</v>
          </cell>
        </row>
        <row r="17078">
          <cell r="A17078" t="str">
            <v>RAF-0150</v>
          </cell>
          <cell r="B17078" t="str">
            <v>4" SCH 40 ALUMINUM PIPE 6061-T6</v>
          </cell>
          <cell r="C17078">
            <v>2700</v>
          </cell>
          <cell r="D17078">
            <v>12.56</v>
          </cell>
          <cell r="E17078">
            <v>0</v>
          </cell>
          <cell r="K17078">
            <v>7</v>
          </cell>
          <cell r="L17078" t="str">
            <v>ME</v>
          </cell>
        </row>
        <row r="17079">
          <cell r="A17079" t="str">
            <v>RAG-0000</v>
          </cell>
          <cell r="B17079" t="str">
            <v>HEIL ASIA TUBING-ROUND ALUMINUM(RAG-XXXX</v>
          </cell>
          <cell r="C17079">
            <v>0</v>
          </cell>
          <cell r="D17079">
            <v>0</v>
          </cell>
          <cell r="E17079">
            <v>0</v>
          </cell>
          <cell r="K17079">
            <v>0</v>
          </cell>
          <cell r="L17079" t="str">
            <v>EA</v>
          </cell>
        </row>
        <row r="17080">
          <cell r="A17080" t="str">
            <v>RAG-0101</v>
          </cell>
          <cell r="B17080" t="str">
            <v>TUBING ROUND OD2.75"xID1.5"x1'AL BRONZE</v>
          </cell>
          <cell r="C17080">
            <v>0</v>
          </cell>
          <cell r="D17080">
            <v>0</v>
          </cell>
          <cell r="E17080">
            <v>0</v>
          </cell>
          <cell r="K17080">
            <v>0</v>
          </cell>
          <cell r="L17080" t="str">
            <v>ME</v>
          </cell>
        </row>
        <row r="17081">
          <cell r="A17081" t="str">
            <v>RAG-0102</v>
          </cell>
          <cell r="B17081" t="str">
            <v>TUBING ROUND OD2"x1.25"x1' AL BRONZE</v>
          </cell>
          <cell r="C17081">
            <v>0</v>
          </cell>
          <cell r="D17081">
            <v>0</v>
          </cell>
          <cell r="E17081">
            <v>0</v>
          </cell>
          <cell r="K17081">
            <v>0</v>
          </cell>
          <cell r="L17081" t="str">
            <v>ME</v>
          </cell>
        </row>
        <row r="17082">
          <cell r="A17082" t="str">
            <v>RAG-0103</v>
          </cell>
          <cell r="B17082" t="str">
            <v>TUBING ROUND OD3"xID2.5"x1' AL BRONZE</v>
          </cell>
          <cell r="C17082">
            <v>0</v>
          </cell>
          <cell r="D17082">
            <v>0</v>
          </cell>
          <cell r="E17082">
            <v>0</v>
          </cell>
          <cell r="K17082">
            <v>0</v>
          </cell>
          <cell r="L17082" t="str">
            <v>ME</v>
          </cell>
        </row>
        <row r="17083">
          <cell r="A17083" t="str">
            <v>RAH-0000</v>
          </cell>
          <cell r="B17083" t="str">
            <v>HEIL ASIA TUBING-RECT. ALUMINUM(RAH-XXX)</v>
          </cell>
          <cell r="C17083">
            <v>0</v>
          </cell>
          <cell r="D17083">
            <v>0</v>
          </cell>
          <cell r="E17083">
            <v>0</v>
          </cell>
          <cell r="K17083">
            <v>0</v>
          </cell>
          <cell r="L17083" t="str">
            <v>EA</v>
          </cell>
        </row>
        <row r="17084">
          <cell r="A17084" t="str">
            <v>RAH-0100</v>
          </cell>
          <cell r="B17084" t="str">
            <v>40mm x60mm xTHK 3mm x 6M.AL RECT. TUBE</v>
          </cell>
          <cell r="C17084">
            <v>217.48597000000001</v>
          </cell>
          <cell r="D17084">
            <v>166.18900000000002</v>
          </cell>
          <cell r="E17084">
            <v>0</v>
          </cell>
          <cell r="K17084">
            <v>30</v>
          </cell>
          <cell r="L17084" t="str">
            <v>ME</v>
          </cell>
        </row>
        <row r="17085">
          <cell r="A17085" t="str">
            <v>RAH-0101</v>
          </cell>
          <cell r="B17085" t="str">
            <v>1.5"x2"x 4mm x 6M 6063-T5</v>
          </cell>
          <cell r="C17085">
            <v>0</v>
          </cell>
          <cell r="D17085">
            <v>0</v>
          </cell>
          <cell r="E17085">
            <v>0</v>
          </cell>
          <cell r="K17085">
            <v>0</v>
          </cell>
          <cell r="L17085" t="str">
            <v>ME</v>
          </cell>
        </row>
        <row r="17086">
          <cell r="A17086" t="str">
            <v>RAH-0102</v>
          </cell>
          <cell r="B17086" t="str">
            <v>HEXAGONAL TUBE ALUM 6063 T5</v>
          </cell>
          <cell r="C17086">
            <v>231.14582999999999</v>
          </cell>
          <cell r="D17086">
            <v>0</v>
          </cell>
          <cell r="E17086">
            <v>0</v>
          </cell>
          <cell r="K17086">
            <v>30</v>
          </cell>
          <cell r="L17086" t="str">
            <v>ME</v>
          </cell>
        </row>
        <row r="17087">
          <cell r="A17087" t="str">
            <v>RAH-0103</v>
          </cell>
          <cell r="B17087" t="str">
            <v>4/6 X 55 X 27 RECT.TUBE ALUM(6061 T6)</v>
          </cell>
          <cell r="C17087">
            <v>0</v>
          </cell>
          <cell r="D17087">
            <v>0</v>
          </cell>
          <cell r="E17087">
            <v>0</v>
          </cell>
          <cell r="K17087">
            <v>0</v>
          </cell>
          <cell r="L17087" t="str">
            <v>ME</v>
          </cell>
        </row>
        <row r="17088">
          <cell r="A17088" t="str">
            <v>RAH-0104</v>
          </cell>
          <cell r="B17088" t="str">
            <v>6 X 50.8 X 101.6 RECT.TUBE ALUM(6061 T6)</v>
          </cell>
          <cell r="C17088">
            <v>721.4</v>
          </cell>
          <cell r="D17088">
            <v>0</v>
          </cell>
          <cell r="E17088">
            <v>0</v>
          </cell>
          <cell r="K17088">
            <v>0</v>
          </cell>
          <cell r="L17088" t="str">
            <v>ME</v>
          </cell>
        </row>
        <row r="17089">
          <cell r="A17089" t="str">
            <v>RAH-0105</v>
          </cell>
          <cell r="B17089" t="str">
            <v>TUBE REC.50.8x101.6x6mm ,ALLOY 6061-T6</v>
          </cell>
          <cell r="C17089">
            <v>0</v>
          </cell>
          <cell r="D17089">
            <v>0</v>
          </cell>
          <cell r="E17089">
            <v>0</v>
          </cell>
          <cell r="K17089">
            <v>0</v>
          </cell>
          <cell r="L17089" t="str">
            <v>ME</v>
          </cell>
        </row>
        <row r="17090">
          <cell r="A17090" t="str">
            <v>RAH-0106</v>
          </cell>
          <cell r="B17090" t="str">
            <v>CHANNEL,ALUM  50mmX75mmX6mm(6061-T6)</v>
          </cell>
          <cell r="C17090">
            <v>0</v>
          </cell>
          <cell r="D17090">
            <v>0</v>
          </cell>
          <cell r="E17090">
            <v>0</v>
          </cell>
          <cell r="K17090">
            <v>0</v>
          </cell>
          <cell r="L17090" t="str">
            <v>ME</v>
          </cell>
        </row>
        <row r="17091">
          <cell r="A17091" t="str">
            <v>RAH-0107</v>
          </cell>
          <cell r="B17091" t="str">
            <v>1"x1"x 1.5mm x 6M  AL  TUBE SQUARE</v>
          </cell>
          <cell r="C17091">
            <v>85</v>
          </cell>
          <cell r="D17091">
            <v>0</v>
          </cell>
          <cell r="E17091">
            <v>0</v>
          </cell>
          <cell r="K17091">
            <v>0</v>
          </cell>
          <cell r="L17091" t="str">
            <v>ME</v>
          </cell>
        </row>
        <row r="17092">
          <cell r="A17092" t="str">
            <v>RAH-0108</v>
          </cell>
          <cell r="B17092" t="str">
            <v>TUBE AL SQ 19mm.X19mm.X6m.THK.1.5mm.MILL</v>
          </cell>
          <cell r="C17092">
            <v>500</v>
          </cell>
          <cell r="D17092">
            <v>0</v>
          </cell>
          <cell r="E17092">
            <v>0</v>
          </cell>
          <cell r="K17092">
            <v>15</v>
          </cell>
          <cell r="L17092" t="str">
            <v>EA</v>
          </cell>
        </row>
        <row r="17093">
          <cell r="A17093" t="str">
            <v>RAH-0109</v>
          </cell>
          <cell r="B17093" t="str">
            <v>1"x1"x 3 mm thick x 6M  AL  TUBE SQUARE</v>
          </cell>
          <cell r="C17093">
            <v>149</v>
          </cell>
          <cell r="D17093">
            <v>5.44</v>
          </cell>
          <cell r="E17093">
            <v>0</v>
          </cell>
          <cell r="K17093">
            <v>7</v>
          </cell>
          <cell r="L17093" t="str">
            <v>ME</v>
          </cell>
        </row>
        <row r="17094">
          <cell r="A17094" t="str">
            <v>RAH-0110</v>
          </cell>
          <cell r="B17094" t="str">
            <v>AL TUBE SQ19x19mm.X1.5mm.THK DARK ANODIZ</v>
          </cell>
          <cell r="C17094">
            <v>110</v>
          </cell>
          <cell r="D17094">
            <v>43.11</v>
          </cell>
          <cell r="E17094">
            <v>0</v>
          </cell>
          <cell r="K17094">
            <v>7</v>
          </cell>
          <cell r="L17094" t="str">
            <v>ME</v>
          </cell>
        </row>
        <row r="17095">
          <cell r="A17095" t="str">
            <v>RAJ-0000</v>
          </cell>
          <cell r="B17095" t="str">
            <v>HEIL ASIA ANGLE ALUMINUM(RAC-XXXX)</v>
          </cell>
          <cell r="C17095">
            <v>0</v>
          </cell>
          <cell r="D17095">
            <v>0</v>
          </cell>
          <cell r="E17095">
            <v>0</v>
          </cell>
          <cell r="K17095">
            <v>0</v>
          </cell>
          <cell r="L17095" t="str">
            <v>EA</v>
          </cell>
        </row>
        <row r="17096">
          <cell r="A17096" t="str">
            <v>RAJ-0101</v>
          </cell>
          <cell r="B17096" t="str">
            <v>5.578"x2 1/2"x1/4"x6M,AL</v>
          </cell>
          <cell r="C17096">
            <v>0</v>
          </cell>
          <cell r="D17096">
            <v>0</v>
          </cell>
          <cell r="E17096">
            <v>0</v>
          </cell>
          <cell r="K17096">
            <v>0</v>
          </cell>
          <cell r="L17096" t="str">
            <v>ME</v>
          </cell>
        </row>
        <row r="17097">
          <cell r="A17097" t="str">
            <v>RAJ-0102</v>
          </cell>
          <cell r="B17097" t="str">
            <v>2"x2"x1/4" ALUM ANG 6061-T6 X 6ME</v>
          </cell>
          <cell r="C17097">
            <v>261.80565000000001</v>
          </cell>
          <cell r="D17097">
            <v>747.23</v>
          </cell>
          <cell r="E17097">
            <v>0</v>
          </cell>
          <cell r="K17097">
            <v>30</v>
          </cell>
          <cell r="L17097" t="str">
            <v>ME</v>
          </cell>
        </row>
        <row r="17098">
          <cell r="A17098" t="str">
            <v>RAJ-0103</v>
          </cell>
          <cell r="B17098" t="str">
            <v>3" X 3" X 1/4" AL ANG 6063-T5 X 6M</v>
          </cell>
          <cell r="C17098">
            <v>466.66667000000001</v>
          </cell>
          <cell r="D17098">
            <v>59.1</v>
          </cell>
          <cell r="E17098">
            <v>0</v>
          </cell>
          <cell r="K17098">
            <v>15</v>
          </cell>
          <cell r="L17098" t="str">
            <v>ME</v>
          </cell>
        </row>
        <row r="17099">
          <cell r="A17099" t="str">
            <v>RAJ-0104</v>
          </cell>
          <cell r="B17099" t="str">
            <v>4" X 4" X 1/4" AL ANG 6063-T5 X 6M</v>
          </cell>
          <cell r="C17099">
            <v>616.66665999999998</v>
          </cell>
          <cell r="D17099">
            <v>2.76</v>
          </cell>
          <cell r="E17099">
            <v>0</v>
          </cell>
          <cell r="K17099">
            <v>15</v>
          </cell>
          <cell r="L17099" t="str">
            <v>ME</v>
          </cell>
        </row>
        <row r="17100">
          <cell r="A17100" t="str">
            <v>RAJ-0105</v>
          </cell>
          <cell r="B17100" t="str">
            <v>1 1/2"x1 1/2"x1/4" AL ANG 6063-T5  x 6M</v>
          </cell>
          <cell r="C17100">
            <v>233.33332999999999</v>
          </cell>
          <cell r="D17100">
            <v>90.717000000000013</v>
          </cell>
          <cell r="E17100">
            <v>0</v>
          </cell>
          <cell r="K17100">
            <v>15</v>
          </cell>
          <cell r="L17100" t="str">
            <v>ME</v>
          </cell>
        </row>
        <row r="17101">
          <cell r="A17101" t="str">
            <v>RAJ-0106</v>
          </cell>
          <cell r="B17101" t="str">
            <v>2" x 3" x 1/4" AL ANG x 6M 6061-T6</v>
          </cell>
          <cell r="C17101">
            <v>383.27260999999999</v>
          </cell>
          <cell r="D17101">
            <v>553.07000000000005</v>
          </cell>
          <cell r="E17101">
            <v>0</v>
          </cell>
          <cell r="K17101">
            <v>30</v>
          </cell>
          <cell r="L17101" t="str">
            <v>ME</v>
          </cell>
        </row>
        <row r="17102">
          <cell r="A17102" t="str">
            <v>RAJ-0107</v>
          </cell>
          <cell r="B17102" t="str">
            <v>3"x 4"x 0.375" ALUM ANG 6061-T6</v>
          </cell>
          <cell r="C17102">
            <v>555.83334000000002</v>
          </cell>
          <cell r="D17102">
            <v>0</v>
          </cell>
          <cell r="E17102">
            <v>0</v>
          </cell>
          <cell r="K17102">
            <v>15</v>
          </cell>
          <cell r="L17102" t="str">
            <v>ME</v>
          </cell>
        </row>
        <row r="17103">
          <cell r="A17103" t="str">
            <v>RAJ-0108</v>
          </cell>
          <cell r="B17103" t="str">
            <v>6"X4"X1/2"X4.5M.AL ANG 6061-T6</v>
          </cell>
          <cell r="C17103">
            <v>963.86369999999999</v>
          </cell>
          <cell r="D17103">
            <v>0</v>
          </cell>
          <cell r="E17103">
            <v>0</v>
          </cell>
          <cell r="K17103">
            <v>30</v>
          </cell>
          <cell r="L17103" t="str">
            <v>ME</v>
          </cell>
        </row>
        <row r="17104">
          <cell r="A17104" t="str">
            <v>RAJ-0109</v>
          </cell>
          <cell r="B17104" t="str">
            <v>3"x3"x1/4"x300" ALUM ANG 6061-T6</v>
          </cell>
          <cell r="C17104">
            <v>440</v>
          </cell>
          <cell r="D17104">
            <v>0</v>
          </cell>
          <cell r="E17104">
            <v>0</v>
          </cell>
          <cell r="K17104">
            <v>0</v>
          </cell>
          <cell r="L17104" t="str">
            <v>ME</v>
          </cell>
        </row>
        <row r="17105">
          <cell r="A17105" t="str">
            <v>RAJ-0110</v>
          </cell>
          <cell r="B17105" t="str">
            <v>6"x4"x1/2"x5.0 m. ALUM ANG 6061-T6</v>
          </cell>
          <cell r="C17105">
            <v>912.17</v>
          </cell>
          <cell r="D17105">
            <v>0</v>
          </cell>
          <cell r="E17105">
            <v>0</v>
          </cell>
          <cell r="K17105">
            <v>30</v>
          </cell>
          <cell r="L17105" t="str">
            <v>ME</v>
          </cell>
        </row>
        <row r="17106">
          <cell r="A17106" t="str">
            <v>RAJ-0111</v>
          </cell>
          <cell r="B17106" t="str">
            <v>6.44"x3"x.375"x7.6M ALUM ANG 6061-T6</v>
          </cell>
          <cell r="C17106">
            <v>0</v>
          </cell>
          <cell r="D17106">
            <v>0</v>
          </cell>
          <cell r="E17106">
            <v>0</v>
          </cell>
          <cell r="K17106">
            <v>0</v>
          </cell>
          <cell r="L17106" t="str">
            <v>ME</v>
          </cell>
        </row>
        <row r="17107">
          <cell r="A17107" t="str">
            <v>RAJ-0112</v>
          </cell>
          <cell r="B17107" t="str">
            <v>1"x1" 1/8"thk x 6m  ANGLE ALUM 6063-T5</v>
          </cell>
          <cell r="C17107">
            <v>520</v>
          </cell>
          <cell r="D17107">
            <v>9.25</v>
          </cell>
          <cell r="E17107">
            <v>0</v>
          </cell>
          <cell r="K17107">
            <v>7</v>
          </cell>
          <cell r="L17107" t="str">
            <v>EA</v>
          </cell>
        </row>
        <row r="17108">
          <cell r="A17108" t="str">
            <v>RAJ-0113</v>
          </cell>
          <cell r="B17108" t="str">
            <v>6.44"x3"x.375"x12.50 M ALUM ANG 6061-T6</v>
          </cell>
          <cell r="C17108">
            <v>1186.46345</v>
          </cell>
          <cell r="D17108">
            <v>910.14</v>
          </cell>
          <cell r="E17108">
            <v>0</v>
          </cell>
          <cell r="K17108">
            <v>30</v>
          </cell>
          <cell r="L17108" t="str">
            <v>ME</v>
          </cell>
        </row>
        <row r="17109">
          <cell r="A17109" t="str">
            <v>RAJ-0114</v>
          </cell>
          <cell r="B17109" t="str">
            <v>6.44"x3"x.375"x13.50 M ALUM ANG 6061-T6</v>
          </cell>
          <cell r="C17109">
            <v>0</v>
          </cell>
          <cell r="D17109">
            <v>0</v>
          </cell>
          <cell r="E17109">
            <v>0</v>
          </cell>
          <cell r="K17109">
            <v>0</v>
          </cell>
          <cell r="L17109" t="str">
            <v>EA</v>
          </cell>
        </row>
        <row r="17110">
          <cell r="A17110" t="str">
            <v>RAK-0000</v>
          </cell>
          <cell r="B17110" t="str">
            <v>HEIL ASIA CHANNEL ALUMINUM(RAK-XXXX)</v>
          </cell>
          <cell r="C17110">
            <v>0</v>
          </cell>
          <cell r="D17110">
            <v>0</v>
          </cell>
          <cell r="E17110">
            <v>0</v>
          </cell>
          <cell r="K17110">
            <v>0</v>
          </cell>
          <cell r="L17110" t="str">
            <v>ME</v>
          </cell>
        </row>
        <row r="17111">
          <cell r="A17111" t="str">
            <v>RAK-0101</v>
          </cell>
          <cell r="B17111" t="str">
            <v>35 x 47 x 35 x 6 ALUM CHANNEL x 6ME</v>
          </cell>
          <cell r="C17111">
            <v>0</v>
          </cell>
          <cell r="D17111">
            <v>0</v>
          </cell>
          <cell r="E17111">
            <v>0</v>
          </cell>
          <cell r="K17111">
            <v>0</v>
          </cell>
          <cell r="L17111" t="str">
            <v>ME</v>
          </cell>
        </row>
        <row r="17112">
          <cell r="A17112" t="str">
            <v>RAL-0000</v>
          </cell>
          <cell r="B17112" t="str">
            <v>HEIL ASIA EXTRUSION ALUMINUM(RAL-XXXX)</v>
          </cell>
          <cell r="C17112">
            <v>0</v>
          </cell>
          <cell r="D17112">
            <v>0</v>
          </cell>
          <cell r="E17112">
            <v>0</v>
          </cell>
          <cell r="K17112">
            <v>0</v>
          </cell>
          <cell r="L17112" t="str">
            <v>EA</v>
          </cell>
        </row>
        <row r="17113">
          <cell r="A17113" t="str">
            <v>RAL-0101</v>
          </cell>
          <cell r="B17113" t="str">
            <v>LADDER RUNG EXTRUSION x 6M AL6063-T6</v>
          </cell>
          <cell r="C17113">
            <v>145.04499999999999</v>
          </cell>
          <cell r="D17113">
            <v>513.47199999999998</v>
          </cell>
          <cell r="E17113">
            <v>0</v>
          </cell>
          <cell r="K17113">
            <v>30</v>
          </cell>
          <cell r="L17113" t="str">
            <v>ME</v>
          </cell>
        </row>
        <row r="17114">
          <cell r="A17114" t="str">
            <v>RAL-0102</v>
          </cell>
          <cell r="B17114" t="str">
            <v>TEE,ALUM 2"x2"x.25"x375"</v>
          </cell>
          <cell r="C17114">
            <v>0</v>
          </cell>
          <cell r="D17114">
            <v>0</v>
          </cell>
          <cell r="E17114">
            <v>0</v>
          </cell>
          <cell r="K17114">
            <v>0</v>
          </cell>
          <cell r="L17114" t="str">
            <v>ME</v>
          </cell>
        </row>
        <row r="17115">
          <cell r="A17115" t="str">
            <v>RAL-0103</v>
          </cell>
          <cell r="B17115" t="str">
            <v>EXTRUSION CLEAN RING 6061-T4 (7 ME)</v>
          </cell>
          <cell r="C17115">
            <v>0</v>
          </cell>
          <cell r="D17115">
            <v>0</v>
          </cell>
          <cell r="E17115">
            <v>0</v>
          </cell>
          <cell r="K17115">
            <v>0</v>
          </cell>
          <cell r="L17115" t="str">
            <v>EA</v>
          </cell>
        </row>
        <row r="17116">
          <cell r="A17116" t="str">
            <v>RAL-0104</v>
          </cell>
          <cell r="B17116" t="str">
            <v>TEE,ALUM 2"x2"x.6mm.Thk x 6ME LG 6061 T6</v>
          </cell>
          <cell r="C17116">
            <v>489.52337</v>
          </cell>
          <cell r="D17116">
            <v>108</v>
          </cell>
          <cell r="E17116">
            <v>0</v>
          </cell>
          <cell r="K17116">
            <v>30</v>
          </cell>
          <cell r="L17116" t="str">
            <v>ME</v>
          </cell>
        </row>
        <row r="17117">
          <cell r="A17117" t="str">
            <v>RAN0001</v>
          </cell>
          <cell r="B17117" t="str">
            <v>690516  INLET GUIDE</v>
          </cell>
          <cell r="C17117">
            <v>0</v>
          </cell>
          <cell r="D17117">
            <v>0</v>
          </cell>
          <cell r="E17117">
            <v>0</v>
          </cell>
          <cell r="K17117">
            <v>30</v>
          </cell>
          <cell r="L17117" t="str">
            <v>EA</v>
          </cell>
        </row>
        <row r="17118">
          <cell r="A17118" t="str">
            <v>RAN0002</v>
          </cell>
          <cell r="B17118" t="str">
            <v>633884  GASKET, MOLDED</v>
          </cell>
          <cell r="C17118">
            <v>0</v>
          </cell>
          <cell r="D17118">
            <v>0</v>
          </cell>
          <cell r="E17118">
            <v>0</v>
          </cell>
          <cell r="K17118">
            <v>30</v>
          </cell>
          <cell r="L17118" t="str">
            <v>EA</v>
          </cell>
        </row>
        <row r="17119">
          <cell r="A17119" t="str">
            <v>RAN0003</v>
          </cell>
          <cell r="B17119" t="str">
            <v>997031  INSULATOR</v>
          </cell>
          <cell r="C17119">
            <v>0</v>
          </cell>
          <cell r="D17119">
            <v>0</v>
          </cell>
          <cell r="E17119">
            <v>0</v>
          </cell>
          <cell r="K17119">
            <v>30</v>
          </cell>
          <cell r="L17119" t="str">
            <v>EA</v>
          </cell>
        </row>
        <row r="17120">
          <cell r="A17120" t="str">
            <v>RAN0004</v>
          </cell>
          <cell r="B17120" t="str">
            <v>1110-2093  INSULATOR</v>
          </cell>
          <cell r="C17120">
            <v>0</v>
          </cell>
          <cell r="D17120">
            <v>0</v>
          </cell>
          <cell r="E17120">
            <v>0</v>
          </cell>
          <cell r="K17120">
            <v>30</v>
          </cell>
          <cell r="L17120" t="str">
            <v>EA</v>
          </cell>
        </row>
        <row r="17121">
          <cell r="A17121" t="str">
            <v>RAN0005</v>
          </cell>
          <cell r="B17121" t="str">
            <v>632811  NUT .253 COLLET</v>
          </cell>
          <cell r="C17121">
            <v>0</v>
          </cell>
          <cell r="D17121">
            <v>0</v>
          </cell>
          <cell r="E17121">
            <v>0</v>
          </cell>
          <cell r="K17121">
            <v>30</v>
          </cell>
          <cell r="L17121" t="str">
            <v>EA</v>
          </cell>
        </row>
        <row r="17122">
          <cell r="A17122" t="str">
            <v>RAN0006</v>
          </cell>
          <cell r="B17122" t="str">
            <v>633881  BODY NOZZLE</v>
          </cell>
          <cell r="C17122">
            <v>0</v>
          </cell>
          <cell r="D17122">
            <v>0</v>
          </cell>
          <cell r="E17122">
            <v>0</v>
          </cell>
          <cell r="K17122">
            <v>30</v>
          </cell>
          <cell r="L17122" t="str">
            <v>EA</v>
          </cell>
        </row>
        <row r="17123">
          <cell r="A17123" t="str">
            <v>RAN0007</v>
          </cell>
          <cell r="B17123" t="str">
            <v>1106-1982  OMNI-GUIDE PT100</v>
          </cell>
          <cell r="C17123">
            <v>0</v>
          </cell>
          <cell r="D17123">
            <v>0</v>
          </cell>
          <cell r="E17123">
            <v>0</v>
          </cell>
          <cell r="K17123">
            <v>30</v>
          </cell>
          <cell r="L17123" t="str">
            <v>EA</v>
          </cell>
        </row>
        <row r="17124">
          <cell r="A17124" t="str">
            <v>RAN0008</v>
          </cell>
          <cell r="B17124" t="str">
            <v>633880  SLEEVE INSULATING</v>
          </cell>
          <cell r="C17124">
            <v>675.15092000000004</v>
          </cell>
          <cell r="D17124">
            <v>0</v>
          </cell>
          <cell r="E17124">
            <v>0</v>
          </cell>
          <cell r="K17124">
            <v>30</v>
          </cell>
          <cell r="L17124" t="str">
            <v>EA</v>
          </cell>
        </row>
        <row r="17125">
          <cell r="A17125" t="str">
            <v>RAN0009</v>
          </cell>
          <cell r="B17125" t="str">
            <v>996403  FITTING END</v>
          </cell>
          <cell r="C17125">
            <v>1431.2178099999999</v>
          </cell>
          <cell r="D17125">
            <v>0</v>
          </cell>
          <cell r="E17125">
            <v>0</v>
          </cell>
          <cell r="K17125">
            <v>30</v>
          </cell>
          <cell r="L17125" t="str">
            <v>EA</v>
          </cell>
        </row>
        <row r="17126">
          <cell r="A17126" t="str">
            <v>RAN0010</v>
          </cell>
          <cell r="B17126" t="str">
            <v>993843  LINER ST21M</v>
          </cell>
          <cell r="C17126">
            <v>681.78304000000003</v>
          </cell>
          <cell r="D17126">
            <v>0</v>
          </cell>
          <cell r="E17126">
            <v>0</v>
          </cell>
          <cell r="K17126">
            <v>30</v>
          </cell>
          <cell r="L17126" t="str">
            <v>EA</v>
          </cell>
        </row>
        <row r="17127">
          <cell r="A17127" t="str">
            <v>RBC-0000</v>
          </cell>
          <cell r="B17127" t="str">
            <v>CP-HEIL BRASS(RBC-XXXX)</v>
          </cell>
          <cell r="C17127">
            <v>0</v>
          </cell>
          <cell r="D17127">
            <v>0</v>
          </cell>
          <cell r="E17127">
            <v>0</v>
          </cell>
          <cell r="K17127">
            <v>0</v>
          </cell>
          <cell r="L17127" t="str">
            <v>EA</v>
          </cell>
        </row>
        <row r="17128">
          <cell r="A17128" t="str">
            <v>RBC-0100</v>
          </cell>
          <cell r="B17128" t="str">
            <v>2"x1/4"x6M.,BRASS</v>
          </cell>
          <cell r="C17128">
            <v>0</v>
          </cell>
          <cell r="D17128">
            <v>0</v>
          </cell>
          <cell r="E17128">
            <v>0</v>
          </cell>
          <cell r="K17128">
            <v>0</v>
          </cell>
          <cell r="L17128" t="str">
            <v>ME</v>
          </cell>
        </row>
        <row r="17129">
          <cell r="A17129" t="str">
            <v>RBC-0101</v>
          </cell>
          <cell r="B17129" t="str">
            <v>2"x3/8"X6 M BRASS</v>
          </cell>
          <cell r="C17129">
            <v>0</v>
          </cell>
          <cell r="D17129">
            <v>0</v>
          </cell>
          <cell r="E17129">
            <v>0</v>
          </cell>
          <cell r="K17129">
            <v>0</v>
          </cell>
          <cell r="L17129" t="str">
            <v>ME</v>
          </cell>
        </row>
        <row r="17130">
          <cell r="A17130" t="str">
            <v>REEL</v>
          </cell>
          <cell r="B17130" t="str">
            <v>REEL, TRELOAR CUSTOMER SUPPLY</v>
          </cell>
          <cell r="C17130">
            <v>0</v>
          </cell>
          <cell r="D17130">
            <v>0</v>
          </cell>
          <cell r="E17130">
            <v>0</v>
          </cell>
          <cell r="K17130">
            <v>0</v>
          </cell>
          <cell r="L17130" t="str">
            <v>EA</v>
          </cell>
        </row>
        <row r="17131">
          <cell r="A17131" t="str">
            <v>RFS-0132</v>
          </cell>
          <cell r="B17131" t="str">
            <v>2"x3 mm Thk. STAINLESS 304 STEEL PIPE</v>
          </cell>
          <cell r="C17131">
            <v>0</v>
          </cell>
          <cell r="D17131">
            <v>0</v>
          </cell>
          <cell r="E17131">
            <v>0</v>
          </cell>
          <cell r="K17131">
            <v>0</v>
          </cell>
          <cell r="L17131" t="str">
            <v>ME</v>
          </cell>
        </row>
        <row r="17132">
          <cell r="A17132" t="str">
            <v>RM81310</v>
          </cell>
          <cell r="B17132" t="str">
            <v>AL.Ang.2"x2"x1/4"</v>
          </cell>
          <cell r="C17132">
            <v>0</v>
          </cell>
          <cell r="D17132">
            <v>0</v>
          </cell>
          <cell r="E17132">
            <v>0</v>
          </cell>
          <cell r="K17132">
            <v>0</v>
          </cell>
          <cell r="L17132" t="str">
            <v>FT</v>
          </cell>
        </row>
        <row r="17133">
          <cell r="A17133" t="str">
            <v>RM81317</v>
          </cell>
          <cell r="B17133" t="str">
            <v>3"x3"x1/4" AL.ANG 6061T6</v>
          </cell>
          <cell r="C17133">
            <v>0</v>
          </cell>
          <cell r="D17133">
            <v>0</v>
          </cell>
          <cell r="E17133">
            <v>0</v>
          </cell>
          <cell r="K17133">
            <v>0</v>
          </cell>
          <cell r="L17133" t="str">
            <v>ME</v>
          </cell>
        </row>
        <row r="17134">
          <cell r="A17134" t="str">
            <v>RM81330</v>
          </cell>
          <cell r="B17134" t="str">
            <v>RAL-0102 TEE,ALUM. 2x2x.25x375"FOR JET</v>
          </cell>
          <cell r="C17134">
            <v>0</v>
          </cell>
          <cell r="D17134">
            <v>0</v>
          </cell>
          <cell r="E17134">
            <v>0</v>
          </cell>
          <cell r="K17134">
            <v>90</v>
          </cell>
          <cell r="L17134" t="str">
            <v>ME</v>
          </cell>
        </row>
        <row r="17135">
          <cell r="A17135" t="str">
            <v>RM81333</v>
          </cell>
          <cell r="B17135" t="str">
            <v>RAJ-0107 ANGLE, ALUM, 4x3x.375x300, 6061</v>
          </cell>
          <cell r="C17135">
            <v>0</v>
          </cell>
          <cell r="D17135">
            <v>0</v>
          </cell>
          <cell r="E17135">
            <v>0</v>
          </cell>
          <cell r="K17135">
            <v>90</v>
          </cell>
          <cell r="L17135" t="str">
            <v>EA</v>
          </cell>
        </row>
        <row r="17136">
          <cell r="A17136" t="str">
            <v>RM81524</v>
          </cell>
          <cell r="B17136" t="str">
            <v>RAC-0104 BAR FLAT 6061-T6.375x2.5x188" F</v>
          </cell>
          <cell r="C17136">
            <v>0</v>
          </cell>
          <cell r="D17136">
            <v>0</v>
          </cell>
          <cell r="E17136">
            <v>0</v>
          </cell>
          <cell r="K17136">
            <v>90</v>
          </cell>
          <cell r="L17136" t="str">
            <v>ME</v>
          </cell>
        </row>
        <row r="17137">
          <cell r="A17137" t="str">
            <v>RM81905</v>
          </cell>
          <cell r="B17137" t="str">
            <v>(RAF-0111)2" SCHED .40 ALUM PIPEx252"</v>
          </cell>
          <cell r="C17137">
            <v>0</v>
          </cell>
          <cell r="D17137">
            <v>0</v>
          </cell>
          <cell r="E17137">
            <v>0</v>
          </cell>
          <cell r="K17137">
            <v>0</v>
          </cell>
          <cell r="L17137" t="str">
            <v>ME</v>
          </cell>
        </row>
        <row r="17138">
          <cell r="A17138" t="str">
            <v>RM81917</v>
          </cell>
          <cell r="B17138" t="str">
            <v>(RAF-0104)PIPE ALUM 3"SCH 10x240" FOR JE</v>
          </cell>
          <cell r="C17138">
            <v>0</v>
          </cell>
          <cell r="D17138">
            <v>0</v>
          </cell>
          <cell r="E17138">
            <v>0</v>
          </cell>
          <cell r="K17138">
            <v>0</v>
          </cell>
          <cell r="L17138" t="str">
            <v>ME</v>
          </cell>
        </row>
        <row r="17139">
          <cell r="A17139" t="str">
            <v>RM81922</v>
          </cell>
          <cell r="B17139" t="str">
            <v>(RAF-0109)PIPE,ALUM.4"SCH 40x240" FOR JE</v>
          </cell>
          <cell r="C17139">
            <v>0</v>
          </cell>
          <cell r="D17139">
            <v>0</v>
          </cell>
          <cell r="E17139">
            <v>0</v>
          </cell>
          <cell r="K17139">
            <v>0</v>
          </cell>
          <cell r="L17139" t="str">
            <v>ME</v>
          </cell>
        </row>
        <row r="17140">
          <cell r="A17140" t="str">
            <v>RM81935</v>
          </cell>
          <cell r="B17140" t="str">
            <v>(RAF-0107)PIPE ALUM 5"SCH 40x240" FOR JE</v>
          </cell>
          <cell r="C17140">
            <v>0</v>
          </cell>
          <cell r="D17140">
            <v>0</v>
          </cell>
          <cell r="E17140">
            <v>0</v>
          </cell>
          <cell r="K17140">
            <v>0</v>
          </cell>
          <cell r="L17140" t="str">
            <v>ME</v>
          </cell>
        </row>
        <row r="17141">
          <cell r="A17141" t="str">
            <v>RMT-0126</v>
          </cell>
          <cell r="B17141" t="str">
            <v>AL.PIPE 1 1/4"DiaxSch10x240"</v>
          </cell>
          <cell r="C17141">
            <v>0</v>
          </cell>
          <cell r="D17141">
            <v>0</v>
          </cell>
          <cell r="E17141">
            <v>0</v>
          </cell>
          <cell r="K17141">
            <v>0</v>
          </cell>
          <cell r="L17141" t="str">
            <v>ME</v>
          </cell>
        </row>
        <row r="17142">
          <cell r="A17142" t="str">
            <v>RMT-0127</v>
          </cell>
          <cell r="B17142" t="str">
            <v>AL.F/B 3/8"x1 1/2"</v>
          </cell>
          <cell r="C17142">
            <v>0</v>
          </cell>
          <cell r="D17142">
            <v>0</v>
          </cell>
          <cell r="E17142">
            <v>0</v>
          </cell>
          <cell r="K17142">
            <v>0</v>
          </cell>
          <cell r="L17142" t="str">
            <v>ME</v>
          </cell>
        </row>
        <row r="17143">
          <cell r="A17143" t="str">
            <v>RMT-0128</v>
          </cell>
          <cell r="B17143" t="str">
            <v>AL.R/B 5/8"Dia</v>
          </cell>
          <cell r="C17143">
            <v>0</v>
          </cell>
          <cell r="D17143">
            <v>0</v>
          </cell>
          <cell r="E17143">
            <v>0</v>
          </cell>
          <cell r="K17143">
            <v>0</v>
          </cell>
          <cell r="L17143" t="str">
            <v>ME</v>
          </cell>
        </row>
        <row r="17144">
          <cell r="A17144" t="str">
            <v>RNA-0100</v>
          </cell>
          <cell r="B17144" t="str">
            <v>SUPERENE 25x1000x1000</v>
          </cell>
          <cell r="C17144">
            <v>0</v>
          </cell>
          <cell r="D17144">
            <v>0</v>
          </cell>
          <cell r="E17144">
            <v>0</v>
          </cell>
          <cell r="K17144">
            <v>0</v>
          </cell>
          <cell r="L17144" t="str">
            <v>EA</v>
          </cell>
        </row>
        <row r="17145">
          <cell r="A17145" t="str">
            <v>RNA-0101</v>
          </cell>
          <cell r="B17145" t="str">
            <v>3x1200x1200 COMPRESSED ASBESTOS SHEET</v>
          </cell>
          <cell r="C17145">
            <v>0</v>
          </cell>
          <cell r="D17145">
            <v>0</v>
          </cell>
          <cell r="E17145">
            <v>0</v>
          </cell>
          <cell r="K17145">
            <v>0</v>
          </cell>
          <cell r="L17145" t="str">
            <v>EA</v>
          </cell>
        </row>
        <row r="17146">
          <cell r="A17146" t="str">
            <v>RRA-0100</v>
          </cell>
          <cell r="B17146" t="str">
            <v>RUBBER SHEET NEOPRENE 3mmTHK 1000mmW</v>
          </cell>
          <cell r="C17146">
            <v>850</v>
          </cell>
          <cell r="D17146">
            <v>35.700000000000003</v>
          </cell>
          <cell r="E17146">
            <v>10</v>
          </cell>
          <cell r="K17146">
            <v>15</v>
          </cell>
          <cell r="L17146" t="str">
            <v>ME</v>
          </cell>
        </row>
        <row r="17147">
          <cell r="A17147" t="str">
            <v>RRA-0101</v>
          </cell>
          <cell r="B17147" t="str">
            <v>RUBBER SHEET NEOPRENE 3mm THK</v>
          </cell>
          <cell r="C17147">
            <v>3000</v>
          </cell>
          <cell r="D17147">
            <v>0</v>
          </cell>
          <cell r="E17147">
            <v>0</v>
          </cell>
          <cell r="K17147">
            <v>15</v>
          </cell>
          <cell r="L17147" t="str">
            <v>SQM</v>
          </cell>
        </row>
        <row r="17148">
          <cell r="A17148" t="str">
            <v>RRA-0102</v>
          </cell>
          <cell r="B17148" t="str">
            <v>VITON SHEET 1.2M x 1M x  3mm THK</v>
          </cell>
          <cell r="C17148">
            <v>0</v>
          </cell>
          <cell r="D17148">
            <v>0</v>
          </cell>
          <cell r="E17148">
            <v>0</v>
          </cell>
          <cell r="K17148">
            <v>0</v>
          </cell>
          <cell r="L17148" t="str">
            <v>ME</v>
          </cell>
        </row>
        <row r="17149">
          <cell r="A17149" t="str">
            <v>RRA-0103</v>
          </cell>
          <cell r="B17149" t="str">
            <v>RUBBER SHEET NBR 1400 X 1000 X 3 MM</v>
          </cell>
          <cell r="C17149">
            <v>2000</v>
          </cell>
          <cell r="D17149">
            <v>0</v>
          </cell>
          <cell r="E17149">
            <v>0</v>
          </cell>
          <cell r="K17149">
            <v>0</v>
          </cell>
          <cell r="L17149" t="str">
            <v>EA</v>
          </cell>
        </row>
        <row r="17150">
          <cell r="A17150" t="str">
            <v>RRA-0104</v>
          </cell>
          <cell r="B17150" t="str">
            <v>RUBBER SHEET NBR W=1000 x 8mm THK.W/POLY</v>
          </cell>
          <cell r="C17150">
            <v>1490</v>
          </cell>
          <cell r="D17150">
            <v>0</v>
          </cell>
          <cell r="E17150">
            <v>0</v>
          </cell>
          <cell r="K17150">
            <v>15</v>
          </cell>
          <cell r="L17150" t="str">
            <v>ME</v>
          </cell>
        </row>
        <row r="17151">
          <cell r="A17151" t="str">
            <v>RRA-0105</v>
          </cell>
          <cell r="B17151" t="str">
            <v>RUBBER SHEET NBR 1000 X 9mm THK.W/POLY</v>
          </cell>
          <cell r="C17151">
            <v>0</v>
          </cell>
          <cell r="D17151">
            <v>0</v>
          </cell>
          <cell r="E17151">
            <v>0</v>
          </cell>
          <cell r="K17151">
            <v>0</v>
          </cell>
          <cell r="L17151" t="str">
            <v>ME</v>
          </cell>
        </row>
        <row r="17152">
          <cell r="A17152" t="str">
            <v>RRA-0106</v>
          </cell>
          <cell r="B17152" t="str">
            <v>RUBBER SHEET NBR 1400 X7mm THK.W/POLY</v>
          </cell>
          <cell r="C17152">
            <v>0</v>
          </cell>
          <cell r="D17152">
            <v>0</v>
          </cell>
          <cell r="E17152">
            <v>0</v>
          </cell>
          <cell r="K17152">
            <v>0</v>
          </cell>
          <cell r="L17152" t="str">
            <v>ME</v>
          </cell>
        </row>
        <row r="17153">
          <cell r="A17153" t="str">
            <v>RRA-0107</v>
          </cell>
          <cell r="B17153" t="str">
            <v>RUBBER SHEET NBR 1000 X 12mm THK.W/POLY</v>
          </cell>
          <cell r="C17153">
            <v>0</v>
          </cell>
          <cell r="D17153">
            <v>0</v>
          </cell>
          <cell r="E17153">
            <v>0</v>
          </cell>
          <cell r="K17153">
            <v>0</v>
          </cell>
          <cell r="L17153" t="str">
            <v>ME</v>
          </cell>
        </row>
        <row r="17154">
          <cell r="A17154" t="str">
            <v>RRA-0108</v>
          </cell>
          <cell r="B17154" t="str">
            <v>GASKET PAPAR MATERIAL 1mm THK, 1m WIDTH</v>
          </cell>
          <cell r="C17154">
            <v>150</v>
          </cell>
          <cell r="D17154">
            <v>0</v>
          </cell>
          <cell r="E17154">
            <v>0</v>
          </cell>
          <cell r="K17154">
            <v>7</v>
          </cell>
          <cell r="L17154" t="str">
            <v>FT</v>
          </cell>
        </row>
        <row r="17155">
          <cell r="A17155" t="str">
            <v>RRA-0109</v>
          </cell>
          <cell r="B17155" t="str">
            <v>RUBBER SHEET NEOPRENE 1.5mmTHK 1000mmW</v>
          </cell>
          <cell r="C17155">
            <v>0</v>
          </cell>
          <cell r="D17155">
            <v>0</v>
          </cell>
          <cell r="E17155">
            <v>0</v>
          </cell>
          <cell r="K17155">
            <v>0</v>
          </cell>
          <cell r="L17155" t="str">
            <v>ME</v>
          </cell>
        </row>
        <row r="17156">
          <cell r="A17156" t="str">
            <v>RSA-0101</v>
          </cell>
          <cell r="B17156" t="str">
            <v>5mmx1500x3048 SUS 316L PLUS 2B FINISH</v>
          </cell>
          <cell r="C17156">
            <v>24300</v>
          </cell>
          <cell r="D17156">
            <v>0</v>
          </cell>
          <cell r="E17156">
            <v>0</v>
          </cell>
          <cell r="K17156">
            <v>0</v>
          </cell>
          <cell r="L17156" t="str">
            <v>EA</v>
          </cell>
        </row>
        <row r="17157">
          <cell r="A17157" t="str">
            <v>RSA-0102</v>
          </cell>
          <cell r="B17157" t="str">
            <v>3mm X 1200 X 3300 HI-TEN ST52-3</v>
          </cell>
          <cell r="C17157">
            <v>0</v>
          </cell>
          <cell r="D17157">
            <v>0</v>
          </cell>
          <cell r="E17157">
            <v>0</v>
          </cell>
          <cell r="K17157">
            <v>120</v>
          </cell>
          <cell r="L17157" t="str">
            <v>EA</v>
          </cell>
        </row>
        <row r="17158">
          <cell r="A17158" t="str">
            <v>RSA-0103</v>
          </cell>
          <cell r="B17158" t="str">
            <v>3mm X 1815 X 3300 HI-TEN ST52-3</v>
          </cell>
          <cell r="C17158">
            <v>0</v>
          </cell>
          <cell r="D17158">
            <v>0</v>
          </cell>
          <cell r="E17158">
            <v>0</v>
          </cell>
          <cell r="K17158">
            <v>120</v>
          </cell>
          <cell r="L17158" t="str">
            <v>EA</v>
          </cell>
        </row>
        <row r="17159">
          <cell r="A17159" t="str">
            <v>RSA-0104</v>
          </cell>
          <cell r="B17159" t="str">
            <v>4mm X 1575 X 3350 HI-TEN ST52-3</v>
          </cell>
          <cell r="C17159">
            <v>0</v>
          </cell>
          <cell r="D17159">
            <v>0</v>
          </cell>
          <cell r="E17159">
            <v>0</v>
          </cell>
          <cell r="K17159">
            <v>120</v>
          </cell>
          <cell r="L17159" t="str">
            <v>EA</v>
          </cell>
        </row>
        <row r="17160">
          <cell r="A17160" t="str">
            <v>RSA-0105</v>
          </cell>
          <cell r="B17160" t="str">
            <v>6mm X 72" X 240"  HI-TEN ST52-3</v>
          </cell>
          <cell r="C17160">
            <v>0</v>
          </cell>
          <cell r="D17160">
            <v>0</v>
          </cell>
          <cell r="E17160">
            <v>0</v>
          </cell>
          <cell r="K17160">
            <v>0</v>
          </cell>
          <cell r="L17160" t="str">
            <v>EA</v>
          </cell>
        </row>
        <row r="17161">
          <cell r="A17161" t="str">
            <v>RSA-0107</v>
          </cell>
          <cell r="B17161" t="str">
            <v>4.5mm X 1524 X 3048 HI-TEN ST52-3</v>
          </cell>
          <cell r="C17161">
            <v>0</v>
          </cell>
          <cell r="D17161">
            <v>0</v>
          </cell>
          <cell r="E17161">
            <v>0</v>
          </cell>
          <cell r="K17161">
            <v>0</v>
          </cell>
          <cell r="L17161" t="str">
            <v>EA</v>
          </cell>
        </row>
        <row r="17162">
          <cell r="A17162" t="str">
            <v>RSA-0111</v>
          </cell>
          <cell r="B17162" t="str">
            <v>8mm X 1200 X 2285 HI-TEN ST52-3</v>
          </cell>
          <cell r="C17162">
            <v>0</v>
          </cell>
          <cell r="D17162">
            <v>0</v>
          </cell>
          <cell r="E17162">
            <v>0</v>
          </cell>
          <cell r="K17162">
            <v>0</v>
          </cell>
          <cell r="L17162" t="str">
            <v>EA</v>
          </cell>
        </row>
        <row r="17163">
          <cell r="A17163" t="str">
            <v>RSA-0112</v>
          </cell>
          <cell r="B17163" t="str">
            <v>10mm x1524mm x 3048mm STEEL PLATE EH36</v>
          </cell>
          <cell r="C17163">
            <v>15700</v>
          </cell>
          <cell r="D17163">
            <v>1.7</v>
          </cell>
          <cell r="E17163">
            <v>0</v>
          </cell>
          <cell r="K17163">
            <v>15</v>
          </cell>
          <cell r="L17163" t="str">
            <v>EA</v>
          </cell>
        </row>
        <row r="17164">
          <cell r="A17164" t="str">
            <v>RSA-0113</v>
          </cell>
          <cell r="B17164" t="str">
            <v>12mm X 2,000 X 2,485 STEEL BISALLOY 80</v>
          </cell>
          <cell r="C17164">
            <v>31423</v>
          </cell>
          <cell r="D17164">
            <v>0</v>
          </cell>
          <cell r="E17164">
            <v>0</v>
          </cell>
          <cell r="K17164">
            <v>99</v>
          </cell>
          <cell r="L17164" t="str">
            <v>EA</v>
          </cell>
        </row>
        <row r="17165">
          <cell r="A17165" t="str">
            <v>RSA-0114</v>
          </cell>
          <cell r="B17165" t="str">
            <v>15mm X 1524 X 3048  HI-TEN ST52-3</v>
          </cell>
          <cell r="C17165">
            <v>0</v>
          </cell>
          <cell r="D17165">
            <v>0</v>
          </cell>
          <cell r="E17165">
            <v>0</v>
          </cell>
          <cell r="K17165">
            <v>0</v>
          </cell>
          <cell r="L17165" t="str">
            <v>EA</v>
          </cell>
        </row>
        <row r="17166">
          <cell r="A17166" t="str">
            <v>RSA-0115</v>
          </cell>
          <cell r="B17166" t="str">
            <v>20mm X 1200 X 2285 HI-TEN ST52-3</v>
          </cell>
          <cell r="C17166">
            <v>14620.16</v>
          </cell>
          <cell r="D17166">
            <v>0</v>
          </cell>
          <cell r="E17166">
            <v>0</v>
          </cell>
          <cell r="K17166">
            <v>0</v>
          </cell>
          <cell r="L17166" t="str">
            <v>EA</v>
          </cell>
        </row>
        <row r="17167">
          <cell r="A17167" t="str">
            <v>RSA-0116</v>
          </cell>
          <cell r="B17167" t="str">
            <v>25mm X 1200 X 2285 HI-TEN ST52-3</v>
          </cell>
          <cell r="C17167">
            <v>0</v>
          </cell>
          <cell r="D17167">
            <v>0</v>
          </cell>
          <cell r="E17167">
            <v>0</v>
          </cell>
          <cell r="K17167">
            <v>0</v>
          </cell>
          <cell r="L17167" t="str">
            <v>KG</v>
          </cell>
        </row>
        <row r="17168">
          <cell r="A17168" t="str">
            <v>RSA-0117</v>
          </cell>
          <cell r="B17168" t="str">
            <v>65mm HI-TEN ST52-3 BY KGS.</v>
          </cell>
          <cell r="C17168">
            <v>0</v>
          </cell>
          <cell r="D17168">
            <v>0</v>
          </cell>
          <cell r="E17168">
            <v>0</v>
          </cell>
          <cell r="K17168">
            <v>0</v>
          </cell>
          <cell r="L17168" t="str">
            <v>KG</v>
          </cell>
        </row>
        <row r="17169">
          <cell r="A17169" t="str">
            <v>RSA-0118</v>
          </cell>
          <cell r="B17169" t="str">
            <v>5mm X 2100mm X 3000mm RQC-321 MIN.</v>
          </cell>
          <cell r="C17169">
            <v>0</v>
          </cell>
          <cell r="D17169">
            <v>0</v>
          </cell>
          <cell r="E17169">
            <v>0</v>
          </cell>
          <cell r="K17169">
            <v>0</v>
          </cell>
          <cell r="L17169" t="str">
            <v>EA</v>
          </cell>
        </row>
        <row r="17170">
          <cell r="A17170" t="str">
            <v>RSA-0119</v>
          </cell>
          <cell r="B17170" t="str">
            <v>2mm X 1220mm X 2440mm HRS</v>
          </cell>
          <cell r="C17170">
            <v>1200</v>
          </cell>
          <cell r="D17170">
            <v>0</v>
          </cell>
          <cell r="E17170">
            <v>0</v>
          </cell>
          <cell r="K17170">
            <v>15</v>
          </cell>
          <cell r="L17170" t="str">
            <v>EA</v>
          </cell>
        </row>
        <row r="17171">
          <cell r="A17171" t="str">
            <v>RSA-0120</v>
          </cell>
          <cell r="B17171" t="str">
            <v>5mm x 1220 x 2440 SS304 NO.1 FINISH</v>
          </cell>
          <cell r="C17171">
            <v>7500</v>
          </cell>
          <cell r="D17171">
            <v>0</v>
          </cell>
          <cell r="E17171">
            <v>0</v>
          </cell>
          <cell r="K17171">
            <v>7</v>
          </cell>
          <cell r="L17171" t="str">
            <v>EA</v>
          </cell>
        </row>
        <row r="17172">
          <cell r="A17172" t="str">
            <v>RSA-0122</v>
          </cell>
          <cell r="B17172" t="str">
            <v>5 mm x1524x2438 HI-TEN ST52-3</v>
          </cell>
          <cell r="C17172">
            <v>0</v>
          </cell>
          <cell r="D17172">
            <v>0</v>
          </cell>
          <cell r="E17172">
            <v>0</v>
          </cell>
          <cell r="K17172">
            <v>0</v>
          </cell>
          <cell r="L17172" t="str">
            <v>EA</v>
          </cell>
        </row>
        <row r="17173">
          <cell r="A17173" t="str">
            <v>RSA-0123</v>
          </cell>
          <cell r="B17173" t="str">
            <v>1.5mm x 1219.2 x 2438.4 HRS</v>
          </cell>
          <cell r="C17173">
            <v>1200</v>
          </cell>
          <cell r="D17173">
            <v>1</v>
          </cell>
          <cell r="E17173">
            <v>0</v>
          </cell>
          <cell r="K17173">
            <v>15</v>
          </cell>
          <cell r="L17173" t="str">
            <v>EA</v>
          </cell>
        </row>
        <row r="17174">
          <cell r="A17174" t="str">
            <v>RSA-0126</v>
          </cell>
          <cell r="B17174" t="str">
            <v>6mm X 1524 X 3657 HI-TEN ST52-3</v>
          </cell>
          <cell r="C17174">
            <v>0</v>
          </cell>
          <cell r="D17174">
            <v>0</v>
          </cell>
          <cell r="E17174">
            <v>0</v>
          </cell>
          <cell r="K17174">
            <v>0</v>
          </cell>
          <cell r="L17174" t="str">
            <v>EA</v>
          </cell>
        </row>
        <row r="17175">
          <cell r="A17175" t="str">
            <v>RSA-0128</v>
          </cell>
          <cell r="B17175" t="str">
            <v>3mm HI-TEN (BY KG) ST52-3</v>
          </cell>
          <cell r="C17175">
            <v>0</v>
          </cell>
          <cell r="D17175">
            <v>0</v>
          </cell>
          <cell r="E17175">
            <v>0</v>
          </cell>
          <cell r="K17175">
            <v>0</v>
          </cell>
          <cell r="L17175" t="str">
            <v>KG</v>
          </cell>
        </row>
        <row r="17176">
          <cell r="A17176" t="str">
            <v>RSA-0129</v>
          </cell>
          <cell r="B17176" t="str">
            <v>4mm HI-TEN (BY KG) ST52-3</v>
          </cell>
          <cell r="C17176">
            <v>0</v>
          </cell>
          <cell r="D17176">
            <v>0</v>
          </cell>
          <cell r="E17176">
            <v>0</v>
          </cell>
          <cell r="K17176">
            <v>0</v>
          </cell>
          <cell r="L17176" t="str">
            <v>KG</v>
          </cell>
        </row>
        <row r="17177">
          <cell r="A17177" t="str">
            <v>RSA-0130</v>
          </cell>
          <cell r="B17177" t="str">
            <v>6mm HI-TEN (BY KG) ST52-3</v>
          </cell>
          <cell r="C17177">
            <v>0</v>
          </cell>
          <cell r="D17177">
            <v>0</v>
          </cell>
          <cell r="E17177">
            <v>0</v>
          </cell>
          <cell r="K17177">
            <v>0</v>
          </cell>
          <cell r="L17177" t="str">
            <v>KG</v>
          </cell>
        </row>
        <row r="17178">
          <cell r="A17178" t="str">
            <v>RSA-0131</v>
          </cell>
          <cell r="B17178" t="str">
            <v>8mm HI-TEN (BY KG) ST52-3</v>
          </cell>
          <cell r="C17178">
            <v>0</v>
          </cell>
          <cell r="D17178">
            <v>0</v>
          </cell>
          <cell r="E17178">
            <v>0</v>
          </cell>
          <cell r="K17178">
            <v>0</v>
          </cell>
          <cell r="L17178" t="str">
            <v>KG</v>
          </cell>
        </row>
        <row r="17179">
          <cell r="A17179" t="str">
            <v>RSA-0132</v>
          </cell>
          <cell r="B17179" t="str">
            <v>10mm HI-TEN (BY KG) ST52-3</v>
          </cell>
          <cell r="C17179">
            <v>0</v>
          </cell>
          <cell r="D17179">
            <v>0</v>
          </cell>
          <cell r="E17179">
            <v>0</v>
          </cell>
          <cell r="K17179">
            <v>0</v>
          </cell>
          <cell r="L17179" t="str">
            <v>KG</v>
          </cell>
        </row>
        <row r="17180">
          <cell r="A17180" t="str">
            <v>RSA-0133</v>
          </cell>
          <cell r="B17180" t="str">
            <v>12mm HI-TEN (BY KG) ST52-3</v>
          </cell>
          <cell r="C17180">
            <v>0</v>
          </cell>
          <cell r="D17180">
            <v>0</v>
          </cell>
          <cell r="E17180">
            <v>0</v>
          </cell>
          <cell r="K17180">
            <v>0</v>
          </cell>
          <cell r="L17180" t="str">
            <v>KG</v>
          </cell>
        </row>
        <row r="17181">
          <cell r="A17181" t="str">
            <v>RSA-0134</v>
          </cell>
          <cell r="B17181" t="str">
            <v>15mm HI-TEN (BY KG) ST52-3</v>
          </cell>
          <cell r="C17181">
            <v>0</v>
          </cell>
          <cell r="D17181">
            <v>0</v>
          </cell>
          <cell r="E17181">
            <v>0</v>
          </cell>
          <cell r="K17181">
            <v>0</v>
          </cell>
          <cell r="L17181" t="str">
            <v>KG</v>
          </cell>
        </row>
        <row r="17182">
          <cell r="A17182" t="str">
            <v>RSA-0135</v>
          </cell>
          <cell r="B17182" t="str">
            <v>20mm HI-TEN (BY KG) ST52-3</v>
          </cell>
          <cell r="C17182">
            <v>0</v>
          </cell>
          <cell r="D17182">
            <v>0</v>
          </cell>
          <cell r="E17182">
            <v>0</v>
          </cell>
          <cell r="K17182">
            <v>0</v>
          </cell>
          <cell r="L17182" t="str">
            <v>KG</v>
          </cell>
        </row>
        <row r="17183">
          <cell r="A17183" t="str">
            <v>RSA-0136</v>
          </cell>
          <cell r="B17183" t="str">
            <v>25mm HI-TEN (BY KG) ST52-3</v>
          </cell>
          <cell r="C17183">
            <v>0</v>
          </cell>
          <cell r="D17183">
            <v>0</v>
          </cell>
          <cell r="E17183">
            <v>0</v>
          </cell>
          <cell r="K17183">
            <v>0</v>
          </cell>
          <cell r="L17183" t="str">
            <v>KG</v>
          </cell>
        </row>
        <row r="17184">
          <cell r="A17184" t="str">
            <v>RSA-0137</v>
          </cell>
          <cell r="B17184" t="str">
            <v>2mm  HRS  (BY KG)</v>
          </cell>
          <cell r="C17184">
            <v>0</v>
          </cell>
          <cell r="D17184">
            <v>0</v>
          </cell>
          <cell r="E17184">
            <v>0</v>
          </cell>
          <cell r="K17184">
            <v>0</v>
          </cell>
          <cell r="L17184" t="str">
            <v>KG</v>
          </cell>
        </row>
        <row r="17185">
          <cell r="A17185" t="str">
            <v>RSA-0139</v>
          </cell>
          <cell r="B17185" t="str">
            <v>4mm  HRS  (BY KG)</v>
          </cell>
          <cell r="C17185">
            <v>0</v>
          </cell>
          <cell r="D17185">
            <v>0</v>
          </cell>
          <cell r="E17185">
            <v>0</v>
          </cell>
          <cell r="K17185">
            <v>0</v>
          </cell>
          <cell r="L17185" t="str">
            <v>KG</v>
          </cell>
        </row>
        <row r="17186">
          <cell r="A17186" t="str">
            <v>RSA-0140</v>
          </cell>
          <cell r="B17186" t="str">
            <v>5mm  HRS  (BY KG)</v>
          </cell>
          <cell r="C17186">
            <v>0</v>
          </cell>
          <cell r="D17186">
            <v>0</v>
          </cell>
          <cell r="E17186">
            <v>0</v>
          </cell>
          <cell r="K17186">
            <v>0</v>
          </cell>
          <cell r="L17186" t="str">
            <v>KG</v>
          </cell>
        </row>
        <row r="17187">
          <cell r="A17187" t="str">
            <v>RSA-0141</v>
          </cell>
          <cell r="B17187" t="str">
            <v>6mm  HRS  (BY KG)</v>
          </cell>
          <cell r="C17187">
            <v>0</v>
          </cell>
          <cell r="D17187">
            <v>0</v>
          </cell>
          <cell r="E17187">
            <v>0</v>
          </cell>
          <cell r="K17187">
            <v>90</v>
          </cell>
          <cell r="L17187" t="str">
            <v>KG</v>
          </cell>
        </row>
        <row r="17188">
          <cell r="A17188" t="str">
            <v>RSA-0142</v>
          </cell>
          <cell r="B17188" t="str">
            <v>8mm  HRS  (BY KG)</v>
          </cell>
          <cell r="C17188">
            <v>0</v>
          </cell>
          <cell r="D17188">
            <v>0</v>
          </cell>
          <cell r="E17188">
            <v>0</v>
          </cell>
          <cell r="K17188">
            <v>0</v>
          </cell>
          <cell r="L17188" t="str">
            <v>KG</v>
          </cell>
        </row>
        <row r="17189">
          <cell r="A17189" t="str">
            <v>RSA-0143</v>
          </cell>
          <cell r="B17189" t="str">
            <v>10mm. HRS (BY KG)</v>
          </cell>
          <cell r="C17189">
            <v>0</v>
          </cell>
          <cell r="D17189">
            <v>0</v>
          </cell>
          <cell r="E17189">
            <v>0</v>
          </cell>
          <cell r="K17189">
            <v>0</v>
          </cell>
          <cell r="L17189" t="str">
            <v>KG</v>
          </cell>
        </row>
        <row r="17190">
          <cell r="A17190" t="str">
            <v>RSA-0144</v>
          </cell>
          <cell r="B17190" t="str">
            <v>3mm X 48.00 X 96.00 HRS</v>
          </cell>
          <cell r="C17190">
            <v>0</v>
          </cell>
          <cell r="D17190">
            <v>0</v>
          </cell>
          <cell r="E17190">
            <v>0</v>
          </cell>
          <cell r="K17190">
            <v>0</v>
          </cell>
          <cell r="L17190" t="str">
            <v>EA</v>
          </cell>
        </row>
        <row r="17191">
          <cell r="A17191" t="str">
            <v>RSA-0145</v>
          </cell>
          <cell r="B17191" t="str">
            <v>4mm X 48.00 X 96.00 HRS</v>
          </cell>
          <cell r="C17191">
            <v>2700</v>
          </cell>
          <cell r="D17191">
            <v>0</v>
          </cell>
          <cell r="E17191">
            <v>0</v>
          </cell>
          <cell r="K17191">
            <v>15</v>
          </cell>
          <cell r="L17191" t="str">
            <v>EA</v>
          </cell>
        </row>
        <row r="17192">
          <cell r="A17192" t="str">
            <v>RSA-0146</v>
          </cell>
          <cell r="B17192" t="str">
            <v>6mm X 48.00 X 96.00 HRS</v>
          </cell>
          <cell r="C17192">
            <v>2719</v>
          </cell>
          <cell r="D17192">
            <v>0</v>
          </cell>
          <cell r="E17192">
            <v>0</v>
          </cell>
          <cell r="K17192">
            <v>0</v>
          </cell>
          <cell r="L17192" t="str">
            <v>EA</v>
          </cell>
        </row>
        <row r="17193">
          <cell r="A17193" t="str">
            <v>RSA-0147</v>
          </cell>
          <cell r="B17193" t="str">
            <v>8mm X 48.00 X 96.00 HRS</v>
          </cell>
          <cell r="C17193">
            <v>0</v>
          </cell>
          <cell r="D17193">
            <v>0</v>
          </cell>
          <cell r="E17193">
            <v>0</v>
          </cell>
          <cell r="K17193">
            <v>0</v>
          </cell>
          <cell r="L17193" t="str">
            <v>EA</v>
          </cell>
        </row>
        <row r="17194">
          <cell r="A17194" t="str">
            <v>RSA-0148</v>
          </cell>
          <cell r="B17194" t="str">
            <v>(USE RSA-0149-BY KGS)1.2MMx48x96</v>
          </cell>
          <cell r="C17194">
            <v>0</v>
          </cell>
          <cell r="D17194">
            <v>0</v>
          </cell>
          <cell r="E17194">
            <v>0</v>
          </cell>
          <cell r="K17194">
            <v>0</v>
          </cell>
          <cell r="L17194" t="str">
            <v>EA</v>
          </cell>
        </row>
        <row r="17195">
          <cell r="A17195" t="str">
            <v>RSA-0149</v>
          </cell>
          <cell r="B17195" t="str">
            <v>1.2 PERFORATE SS W/1.5 DIA,(BY KG)</v>
          </cell>
          <cell r="C17195">
            <v>0</v>
          </cell>
          <cell r="D17195">
            <v>0</v>
          </cell>
          <cell r="E17195">
            <v>0</v>
          </cell>
          <cell r="K17195">
            <v>0</v>
          </cell>
          <cell r="L17195" t="str">
            <v>KG</v>
          </cell>
        </row>
        <row r="17196">
          <cell r="A17196" t="str">
            <v>RSA-0150</v>
          </cell>
          <cell r="B17196" t="str">
            <v>2mm X 48.00 X 96.00 SS T304</v>
          </cell>
          <cell r="C17196">
            <v>0</v>
          </cell>
          <cell r="D17196">
            <v>0</v>
          </cell>
          <cell r="E17196">
            <v>0</v>
          </cell>
          <cell r="K17196">
            <v>0</v>
          </cell>
          <cell r="L17196" t="str">
            <v>EA</v>
          </cell>
        </row>
        <row r="17197">
          <cell r="A17197" t="str">
            <v>RSA-0151</v>
          </cell>
          <cell r="B17197" t="str">
            <v>4.5mm X48.00 X 96.00 G-2 EXPANDED HRS</v>
          </cell>
          <cell r="C17197">
            <v>0</v>
          </cell>
          <cell r="D17197">
            <v>0</v>
          </cell>
          <cell r="E17197">
            <v>0</v>
          </cell>
          <cell r="K17197">
            <v>0</v>
          </cell>
          <cell r="L17197" t="str">
            <v>EA</v>
          </cell>
        </row>
        <row r="17198">
          <cell r="A17198" t="str">
            <v>RSA-0152</v>
          </cell>
          <cell r="B17198" t="str">
            <v>12mm X 48" X 96" HRS</v>
          </cell>
          <cell r="C17198">
            <v>12000</v>
          </cell>
          <cell r="D17198">
            <v>0</v>
          </cell>
          <cell r="E17198">
            <v>0</v>
          </cell>
          <cell r="K17198">
            <v>15</v>
          </cell>
          <cell r="L17198" t="str">
            <v>EA</v>
          </cell>
        </row>
        <row r="17199">
          <cell r="A17199" t="str">
            <v>RSA-0153</v>
          </cell>
          <cell r="B17199" t="str">
            <v>5mm RQC 321 Min.(BY KG)</v>
          </cell>
          <cell r="C17199">
            <v>0</v>
          </cell>
          <cell r="D17199">
            <v>0</v>
          </cell>
          <cell r="E17199">
            <v>0</v>
          </cell>
          <cell r="K17199">
            <v>0</v>
          </cell>
          <cell r="L17199" t="str">
            <v>KG</v>
          </cell>
        </row>
        <row r="17200">
          <cell r="A17200" t="str">
            <v>RSA-0154</v>
          </cell>
          <cell r="B17200" t="str">
            <v>12mm HRS   (BY KG)</v>
          </cell>
          <cell r="C17200">
            <v>0</v>
          </cell>
          <cell r="D17200">
            <v>0</v>
          </cell>
          <cell r="E17200">
            <v>0</v>
          </cell>
          <cell r="K17200">
            <v>0</v>
          </cell>
          <cell r="L17200" t="str">
            <v>KG</v>
          </cell>
        </row>
        <row r="17201">
          <cell r="A17201" t="str">
            <v>RSA-0155</v>
          </cell>
          <cell r="B17201" t="str">
            <v>3mm HRS  (BY KG)</v>
          </cell>
          <cell r="C17201">
            <v>0</v>
          </cell>
          <cell r="D17201">
            <v>0</v>
          </cell>
          <cell r="E17201">
            <v>0</v>
          </cell>
          <cell r="K17201">
            <v>0</v>
          </cell>
          <cell r="L17201" t="str">
            <v>KG</v>
          </cell>
        </row>
        <row r="17202">
          <cell r="A17202" t="str">
            <v>RSA-0156</v>
          </cell>
          <cell r="B17202" t="str">
            <v>5mm HI-TEN (BY KG) ST52-3</v>
          </cell>
          <cell r="C17202">
            <v>0</v>
          </cell>
          <cell r="D17202">
            <v>0</v>
          </cell>
          <cell r="E17202">
            <v>0</v>
          </cell>
          <cell r="K17202">
            <v>0</v>
          </cell>
          <cell r="L17202" t="str">
            <v>KG</v>
          </cell>
        </row>
        <row r="17203">
          <cell r="A17203" t="str">
            <v>RSA-0158</v>
          </cell>
          <cell r="B17203" t="str">
            <v>5mm X 1524 X 6096 HI-TEN ST52-3</v>
          </cell>
          <cell r="C17203">
            <v>0</v>
          </cell>
          <cell r="D17203">
            <v>0</v>
          </cell>
          <cell r="E17203">
            <v>0</v>
          </cell>
          <cell r="K17203">
            <v>0</v>
          </cell>
          <cell r="L17203" t="str">
            <v>EA</v>
          </cell>
        </row>
        <row r="17204">
          <cell r="A17204" t="str">
            <v>RSA-0159</v>
          </cell>
          <cell r="B17204" t="str">
            <v>3mm X 1524 X 3048 HI-TEN ST52-3</v>
          </cell>
          <cell r="C17204">
            <v>2975</v>
          </cell>
          <cell r="D17204">
            <v>0</v>
          </cell>
          <cell r="E17204">
            <v>0</v>
          </cell>
          <cell r="K17204">
            <v>15</v>
          </cell>
          <cell r="L17204" t="str">
            <v>EA</v>
          </cell>
        </row>
        <row r="17205">
          <cell r="A17205" t="str">
            <v>RSA-0159-LB</v>
          </cell>
          <cell r="B17205" t="str">
            <v>LABOR COST FOR 3mm X 1524 X 3048 HI-TEN</v>
          </cell>
          <cell r="C17205">
            <v>0</v>
          </cell>
          <cell r="D17205">
            <v>0</v>
          </cell>
          <cell r="E17205">
            <v>0</v>
          </cell>
          <cell r="K17205">
            <v>0</v>
          </cell>
          <cell r="L17205" t="str">
            <v>EA</v>
          </cell>
        </row>
        <row r="17206">
          <cell r="A17206" t="str">
            <v>RSA-0160</v>
          </cell>
          <cell r="B17206" t="str">
            <v>6mm X 1524 X 3048 HI-TEN ST52-3</v>
          </cell>
          <cell r="C17206">
            <v>13273.010390000001</v>
          </cell>
          <cell r="D17206">
            <v>0</v>
          </cell>
          <cell r="E17206">
            <v>0</v>
          </cell>
          <cell r="K17206">
            <v>99</v>
          </cell>
          <cell r="L17206" t="str">
            <v>EA</v>
          </cell>
        </row>
        <row r="17207">
          <cell r="A17207" t="str">
            <v>RSA-0160-LB</v>
          </cell>
          <cell r="B17207" t="str">
            <v>LABOR COST FOR 6mm X 1524 X 3096 HI-TEN</v>
          </cell>
          <cell r="C17207">
            <v>0</v>
          </cell>
          <cell r="D17207">
            <v>0</v>
          </cell>
          <cell r="E17207">
            <v>0</v>
          </cell>
          <cell r="K17207">
            <v>0</v>
          </cell>
          <cell r="L17207" t="str">
            <v>EA</v>
          </cell>
        </row>
        <row r="17208">
          <cell r="A17208" t="str">
            <v>RSA-0161</v>
          </cell>
          <cell r="B17208" t="str">
            <v>9mm X 1220 X 2440 SS400</v>
          </cell>
          <cell r="C17208">
            <v>5200</v>
          </cell>
          <cell r="D17208">
            <v>1.52</v>
          </cell>
          <cell r="E17208">
            <v>0</v>
          </cell>
          <cell r="K17208">
            <v>15</v>
          </cell>
          <cell r="L17208" t="str">
            <v>EA</v>
          </cell>
        </row>
        <row r="17209">
          <cell r="A17209" t="str">
            <v>RSA-0162</v>
          </cell>
          <cell r="B17209" t="str">
            <v>12mm X 1524 X 3096 HRS</v>
          </cell>
          <cell r="C17209">
            <v>0</v>
          </cell>
          <cell r="D17209">
            <v>0</v>
          </cell>
          <cell r="E17209">
            <v>0</v>
          </cell>
          <cell r="K17209">
            <v>0</v>
          </cell>
          <cell r="L17209" t="str">
            <v>EA</v>
          </cell>
        </row>
        <row r="17210">
          <cell r="A17210" t="str">
            <v>RSA-0163</v>
          </cell>
          <cell r="B17210" t="str">
            <v>4mm X 1524 X 3096 HRS</v>
          </cell>
          <cell r="C17210">
            <v>4250</v>
          </cell>
          <cell r="D17210">
            <v>0</v>
          </cell>
          <cell r="E17210">
            <v>0</v>
          </cell>
          <cell r="K17210">
            <v>15</v>
          </cell>
          <cell r="L17210" t="str">
            <v>EA</v>
          </cell>
        </row>
        <row r="17211">
          <cell r="A17211" t="str">
            <v>RSA-0164</v>
          </cell>
          <cell r="B17211" t="str">
            <v>4mm X 1524 X 3096 HI-TEN ST52-3</v>
          </cell>
          <cell r="C17211">
            <v>9229.5</v>
          </cell>
          <cell r="D17211">
            <v>0</v>
          </cell>
          <cell r="E17211">
            <v>0</v>
          </cell>
          <cell r="K17211">
            <v>99</v>
          </cell>
          <cell r="L17211" t="str">
            <v>EA</v>
          </cell>
        </row>
        <row r="17212">
          <cell r="A17212" t="str">
            <v>RSA-0164-LB</v>
          </cell>
          <cell r="B17212" t="str">
            <v>LABOR COST FOR 4mm X 1524 X 3096 HI-TEN</v>
          </cell>
          <cell r="C17212">
            <v>0</v>
          </cell>
          <cell r="D17212">
            <v>0</v>
          </cell>
          <cell r="E17212">
            <v>0</v>
          </cell>
          <cell r="K17212">
            <v>0</v>
          </cell>
          <cell r="L17212" t="str">
            <v>EA</v>
          </cell>
        </row>
        <row r="17213">
          <cell r="A17213" t="str">
            <v>RSA-0165</v>
          </cell>
          <cell r="B17213" t="str">
            <v>4.5mm HI-TEN (BY KG) ST52-3</v>
          </cell>
          <cell r="C17213">
            <v>0</v>
          </cell>
          <cell r="D17213">
            <v>0</v>
          </cell>
          <cell r="E17213">
            <v>0</v>
          </cell>
          <cell r="K17213">
            <v>0</v>
          </cell>
          <cell r="L17213" t="str">
            <v>KG</v>
          </cell>
        </row>
        <row r="17214">
          <cell r="A17214" t="str">
            <v>RSA-0166</v>
          </cell>
          <cell r="B17214" t="str">
            <v>1.5mm X 1200 X 2285 HRS</v>
          </cell>
          <cell r="C17214">
            <v>0</v>
          </cell>
          <cell r="D17214">
            <v>0</v>
          </cell>
          <cell r="E17214">
            <v>0</v>
          </cell>
          <cell r="K17214">
            <v>0</v>
          </cell>
          <cell r="L17214" t="str">
            <v>EA</v>
          </cell>
        </row>
        <row r="17215">
          <cell r="A17215" t="str">
            <v>RSA-0167</v>
          </cell>
          <cell r="B17215" t="str">
            <v>1.5mm HRS  (BY KG)</v>
          </cell>
          <cell r="C17215">
            <v>0</v>
          </cell>
          <cell r="D17215">
            <v>0</v>
          </cell>
          <cell r="E17215">
            <v>0</v>
          </cell>
          <cell r="K17215">
            <v>0</v>
          </cell>
          <cell r="L17215" t="str">
            <v>KG</v>
          </cell>
        </row>
        <row r="17216">
          <cell r="A17216" t="str">
            <v>RSA-0168</v>
          </cell>
          <cell r="B17216" t="str">
            <v>2.5mm X 1220 X 2440 HRS</v>
          </cell>
          <cell r="C17216">
            <v>0</v>
          </cell>
          <cell r="D17216">
            <v>0</v>
          </cell>
          <cell r="E17216">
            <v>0</v>
          </cell>
          <cell r="K17216">
            <v>0</v>
          </cell>
          <cell r="L17216" t="str">
            <v>EA</v>
          </cell>
        </row>
        <row r="17217">
          <cell r="A17217" t="str">
            <v>RSA-0169</v>
          </cell>
          <cell r="B17217" t="str">
            <v>2.5mm HRS   (BY KG)</v>
          </cell>
          <cell r="C17217">
            <v>0</v>
          </cell>
          <cell r="D17217">
            <v>0</v>
          </cell>
          <cell r="E17217">
            <v>0</v>
          </cell>
          <cell r="K17217">
            <v>0</v>
          </cell>
          <cell r="L17217" t="str">
            <v>KG</v>
          </cell>
        </row>
        <row r="17218">
          <cell r="A17218" t="str">
            <v>RSA-0170</v>
          </cell>
          <cell r="B17218" t="str">
            <v>6mm X 96" X 144"  HI-TEN ST52-3</v>
          </cell>
          <cell r="C17218">
            <v>0</v>
          </cell>
          <cell r="D17218">
            <v>0</v>
          </cell>
          <cell r="E17218">
            <v>0</v>
          </cell>
          <cell r="K17218">
            <v>0</v>
          </cell>
          <cell r="L17218" t="str">
            <v>EA</v>
          </cell>
        </row>
        <row r="17219">
          <cell r="A17219" t="str">
            <v>RSA-0171</v>
          </cell>
          <cell r="B17219" t="str">
            <v>9 mm. HRS (BY KG)</v>
          </cell>
          <cell r="C17219">
            <v>0</v>
          </cell>
          <cell r="D17219">
            <v>0</v>
          </cell>
          <cell r="E17219">
            <v>0</v>
          </cell>
          <cell r="K17219">
            <v>0</v>
          </cell>
          <cell r="L17219" t="str">
            <v>KG</v>
          </cell>
        </row>
        <row r="17220">
          <cell r="A17220" t="str">
            <v>RSA-0172</v>
          </cell>
          <cell r="B17220" t="str">
            <v>SS SCREEN,#25 W/100 MESH,1M x 30M</v>
          </cell>
          <cell r="C17220">
            <v>0</v>
          </cell>
          <cell r="D17220">
            <v>0</v>
          </cell>
          <cell r="E17220">
            <v>0</v>
          </cell>
          <cell r="K17220">
            <v>0</v>
          </cell>
          <cell r="L17220" t="str">
            <v>EA</v>
          </cell>
        </row>
        <row r="17221">
          <cell r="A17221" t="str">
            <v>RSA-0173</v>
          </cell>
          <cell r="B17221" t="str">
            <v>5mm x 1524 x 3048  HI-TEN ST52-3</v>
          </cell>
          <cell r="C17221">
            <v>0</v>
          </cell>
          <cell r="D17221">
            <v>0</v>
          </cell>
          <cell r="E17221">
            <v>0</v>
          </cell>
          <cell r="K17221">
            <v>0</v>
          </cell>
          <cell r="L17221" t="str">
            <v>EA</v>
          </cell>
        </row>
        <row r="17222">
          <cell r="A17222" t="str">
            <v>RSA-0174</v>
          </cell>
          <cell r="B17222" t="str">
            <v>1.5mm X 914 X 2670 GALVANIZED STEEL</v>
          </cell>
          <cell r="C17222">
            <v>0</v>
          </cell>
          <cell r="D17222">
            <v>0</v>
          </cell>
          <cell r="E17222">
            <v>0</v>
          </cell>
          <cell r="K17222">
            <v>0</v>
          </cell>
          <cell r="L17222" t="str">
            <v>EA</v>
          </cell>
        </row>
        <row r="17223">
          <cell r="A17223" t="str">
            <v>RSA-0175</v>
          </cell>
          <cell r="B17223" t="str">
            <v>1.2mm X 1220 X 3048 GALVANIZE STEEL</v>
          </cell>
          <cell r="C17223">
            <v>0</v>
          </cell>
          <cell r="D17223">
            <v>0</v>
          </cell>
          <cell r="E17223">
            <v>0</v>
          </cell>
          <cell r="K17223">
            <v>0</v>
          </cell>
          <cell r="L17223" t="str">
            <v>EA</v>
          </cell>
        </row>
        <row r="17224">
          <cell r="A17224" t="str">
            <v>RSA-0176</v>
          </cell>
          <cell r="B17224" t="str">
            <v>1.5mm X 1220 X 2440 SS 304 2B FINISHED</v>
          </cell>
          <cell r="C17224">
            <v>2436.6</v>
          </cell>
          <cell r="D17224">
            <v>0.19</v>
          </cell>
          <cell r="E17224">
            <v>0</v>
          </cell>
          <cell r="K17224">
            <v>15</v>
          </cell>
          <cell r="L17224" t="str">
            <v>EA</v>
          </cell>
        </row>
        <row r="17225">
          <cell r="A17225" t="str">
            <v>RSA-0177</v>
          </cell>
          <cell r="B17225" t="str">
            <v>1.5mm X 1220 X 3048 GALVANIZED STEEL</v>
          </cell>
          <cell r="C17225">
            <v>0</v>
          </cell>
          <cell r="D17225">
            <v>0</v>
          </cell>
          <cell r="E17225">
            <v>0</v>
          </cell>
          <cell r="K17225">
            <v>0</v>
          </cell>
          <cell r="L17225" t="str">
            <v>EA</v>
          </cell>
        </row>
        <row r="17226">
          <cell r="A17226" t="str">
            <v>RSA-0178</v>
          </cell>
          <cell r="B17226" t="str">
            <v>1.5mm GALVANIZED STL. BY KG</v>
          </cell>
          <cell r="C17226">
            <v>0</v>
          </cell>
          <cell r="D17226">
            <v>0</v>
          </cell>
          <cell r="E17226">
            <v>0</v>
          </cell>
          <cell r="K17226">
            <v>0</v>
          </cell>
          <cell r="L17226" t="str">
            <v>KG</v>
          </cell>
        </row>
        <row r="17227">
          <cell r="A17227" t="str">
            <v>RSA-0179</v>
          </cell>
          <cell r="B17227" t="str">
            <v>2.3 mm 48"x96"STL.CHECKERED PLATE</v>
          </cell>
          <cell r="C17227">
            <v>0</v>
          </cell>
          <cell r="D17227">
            <v>0</v>
          </cell>
          <cell r="E17227">
            <v>0</v>
          </cell>
          <cell r="K17227">
            <v>0</v>
          </cell>
          <cell r="L17227" t="str">
            <v>EA</v>
          </cell>
        </row>
        <row r="17228">
          <cell r="A17228" t="str">
            <v>RSA-0180</v>
          </cell>
          <cell r="B17228" t="str">
            <v>10 mm.x 1200mm.x2900mm. HI-TEN. ST52-3</v>
          </cell>
          <cell r="C17228">
            <v>0</v>
          </cell>
          <cell r="D17228">
            <v>0</v>
          </cell>
          <cell r="E17228">
            <v>0</v>
          </cell>
          <cell r="K17228">
            <v>0</v>
          </cell>
          <cell r="L17228" t="str">
            <v>EA</v>
          </cell>
        </row>
        <row r="17229">
          <cell r="A17229" t="str">
            <v>RSA-0181</v>
          </cell>
          <cell r="B17229" t="str">
            <v>3.2mm x48.00x96.00 G1 EXPANDED HRS</v>
          </cell>
          <cell r="C17229">
            <v>0</v>
          </cell>
          <cell r="D17229">
            <v>0</v>
          </cell>
          <cell r="E17229">
            <v>0</v>
          </cell>
          <cell r="K17229">
            <v>0</v>
          </cell>
          <cell r="L17229" t="str">
            <v>EA</v>
          </cell>
        </row>
        <row r="17230">
          <cell r="A17230" t="str">
            <v>RSA-0182</v>
          </cell>
          <cell r="B17230" t="str">
            <v>6mm x 1220 x 9144 HI-TEN ST52-3</v>
          </cell>
          <cell r="C17230">
            <v>0</v>
          </cell>
          <cell r="D17230">
            <v>0</v>
          </cell>
          <cell r="E17230">
            <v>0</v>
          </cell>
          <cell r="K17230">
            <v>0</v>
          </cell>
          <cell r="L17230" t="str">
            <v>EA</v>
          </cell>
        </row>
        <row r="17231">
          <cell r="A17231" t="str">
            <v>RSA-0183</v>
          </cell>
          <cell r="B17231" t="str">
            <v>12mm x 1250 x 2500 HI-TEN ST52-3</v>
          </cell>
          <cell r="C17231">
            <v>0</v>
          </cell>
          <cell r="D17231">
            <v>0</v>
          </cell>
          <cell r="E17231">
            <v>0</v>
          </cell>
          <cell r="K17231">
            <v>0</v>
          </cell>
          <cell r="L17231" t="str">
            <v>EA</v>
          </cell>
        </row>
        <row r="17232">
          <cell r="A17232" t="str">
            <v>RSA-0184</v>
          </cell>
          <cell r="B17232" t="str">
            <v>25mm x 1250 x 2500 HI-TEN ST52-3</v>
          </cell>
          <cell r="C17232">
            <v>0</v>
          </cell>
          <cell r="D17232">
            <v>0</v>
          </cell>
          <cell r="E17232">
            <v>0</v>
          </cell>
          <cell r="K17232">
            <v>0</v>
          </cell>
          <cell r="L17232" t="str">
            <v>EA</v>
          </cell>
        </row>
        <row r="17233">
          <cell r="A17233" t="str">
            <v>RSA-0185</v>
          </cell>
          <cell r="B17233" t="str">
            <v>65mm x 2000 x 2500 HI-TEN ST52-3</v>
          </cell>
          <cell r="C17233">
            <v>0</v>
          </cell>
          <cell r="D17233">
            <v>0</v>
          </cell>
          <cell r="E17233">
            <v>0</v>
          </cell>
          <cell r="K17233">
            <v>0</v>
          </cell>
          <cell r="L17233" t="str">
            <v>EA</v>
          </cell>
        </row>
        <row r="17234">
          <cell r="A17234" t="str">
            <v>RSA-0186</v>
          </cell>
          <cell r="B17234" t="str">
            <v>6mm x 1500 x 6000 HI-TEN ST52-3</v>
          </cell>
          <cell r="C17234">
            <v>27405</v>
          </cell>
          <cell r="D17234">
            <v>0</v>
          </cell>
          <cell r="E17234">
            <v>0</v>
          </cell>
          <cell r="K17234">
            <v>99</v>
          </cell>
          <cell r="L17234" t="str">
            <v>EA</v>
          </cell>
        </row>
        <row r="17235">
          <cell r="A17235" t="str">
            <v>RSA-0187</v>
          </cell>
          <cell r="B17235" t="str">
            <v>8mm x 1524 x 6096 HI-TEN ST52-3</v>
          </cell>
          <cell r="C17235">
            <v>30316</v>
          </cell>
          <cell r="D17235">
            <v>0</v>
          </cell>
          <cell r="E17235">
            <v>0</v>
          </cell>
          <cell r="K17235">
            <v>15</v>
          </cell>
          <cell r="L17235" t="str">
            <v>EA</v>
          </cell>
        </row>
        <row r="17236">
          <cell r="A17236" t="str">
            <v>RSA-0188</v>
          </cell>
          <cell r="B17236" t="str">
            <v>3mm x 1220 x 2440 HI-TEN ST52-3</v>
          </cell>
          <cell r="C17236">
            <v>0</v>
          </cell>
          <cell r="D17236">
            <v>0</v>
          </cell>
          <cell r="E17236">
            <v>0</v>
          </cell>
          <cell r="K17236">
            <v>0</v>
          </cell>
          <cell r="L17236" t="str">
            <v>EA</v>
          </cell>
        </row>
        <row r="17237">
          <cell r="A17237" t="str">
            <v>RSA-0189</v>
          </cell>
          <cell r="B17237" t="str">
            <v>4mm x 1220 x 2440 HI-TEN ST52-3</v>
          </cell>
          <cell r="C17237">
            <v>0</v>
          </cell>
          <cell r="D17237">
            <v>0</v>
          </cell>
          <cell r="E17237">
            <v>0</v>
          </cell>
          <cell r="K17237">
            <v>0</v>
          </cell>
          <cell r="L17237" t="str">
            <v>EA</v>
          </cell>
        </row>
        <row r="17238">
          <cell r="A17238" t="str">
            <v>RSA-0190</v>
          </cell>
          <cell r="B17238" t="str">
            <v>3mm x 1200 x 2850 HI-TEN ST52-3</v>
          </cell>
          <cell r="C17238">
            <v>0</v>
          </cell>
          <cell r="D17238">
            <v>0</v>
          </cell>
          <cell r="E17238">
            <v>0</v>
          </cell>
          <cell r="K17238">
            <v>0</v>
          </cell>
          <cell r="L17238" t="str">
            <v>EA</v>
          </cell>
        </row>
        <row r="17239">
          <cell r="A17239" t="str">
            <v>RSA-0191</v>
          </cell>
          <cell r="B17239" t="str">
            <v>6mm x 1220 x 4575  HI-TEN ST52-3</v>
          </cell>
          <cell r="C17239">
            <v>0</v>
          </cell>
          <cell r="D17239">
            <v>0</v>
          </cell>
          <cell r="E17239">
            <v>0</v>
          </cell>
          <cell r="K17239">
            <v>0</v>
          </cell>
          <cell r="L17239" t="str">
            <v>EA</v>
          </cell>
        </row>
        <row r="17240">
          <cell r="A17240" t="str">
            <v>RSA-0192</v>
          </cell>
          <cell r="B17240" t="str">
            <v>4mm x 1280 x 3350 HI-TEN.ST52-3</v>
          </cell>
          <cell r="C17240">
            <v>0</v>
          </cell>
          <cell r="D17240">
            <v>0</v>
          </cell>
          <cell r="E17240">
            <v>0</v>
          </cell>
          <cell r="K17240">
            <v>0</v>
          </cell>
          <cell r="L17240" t="str">
            <v>EA</v>
          </cell>
        </row>
        <row r="17241">
          <cell r="A17241" t="str">
            <v>RSA-0193</v>
          </cell>
          <cell r="B17241" t="str">
            <v>10mm X 1524 X 3048 HI-TEN ST52-3</v>
          </cell>
          <cell r="C17241">
            <v>22064.652629999997</v>
          </cell>
          <cell r="D17241">
            <v>0</v>
          </cell>
          <cell r="E17241">
            <v>0</v>
          </cell>
          <cell r="K17241">
            <v>99</v>
          </cell>
          <cell r="L17241" t="str">
            <v>EA</v>
          </cell>
        </row>
        <row r="17242">
          <cell r="A17242" t="str">
            <v>RSA-0194</v>
          </cell>
          <cell r="B17242" t="str">
            <v>12mm x 1530 x 3050 HI-TEN ST52-3</v>
          </cell>
          <cell r="C17242">
            <v>21480</v>
          </cell>
          <cell r="D17242">
            <v>0</v>
          </cell>
          <cell r="E17242">
            <v>0</v>
          </cell>
          <cell r="K17242">
            <v>99</v>
          </cell>
          <cell r="L17242" t="str">
            <v>EA</v>
          </cell>
        </row>
        <row r="17243">
          <cell r="A17243" t="str">
            <v>RSA-0195</v>
          </cell>
          <cell r="B17243" t="str">
            <v>3mm SS 304 NO 1 FINISH (BY KG)</v>
          </cell>
          <cell r="C17243">
            <v>0</v>
          </cell>
          <cell r="D17243">
            <v>0</v>
          </cell>
          <cell r="E17243">
            <v>0</v>
          </cell>
          <cell r="K17243">
            <v>0</v>
          </cell>
          <cell r="L17243" t="str">
            <v>KG</v>
          </cell>
        </row>
        <row r="17244">
          <cell r="A17244" t="str">
            <v>RSA-0196</v>
          </cell>
          <cell r="B17244" t="str">
            <v>15mm x4'x10' HI-TEN ST52-3</v>
          </cell>
          <cell r="C17244">
            <v>0</v>
          </cell>
          <cell r="D17244">
            <v>0</v>
          </cell>
          <cell r="E17244">
            <v>0</v>
          </cell>
          <cell r="K17244">
            <v>0</v>
          </cell>
          <cell r="L17244" t="str">
            <v>EA</v>
          </cell>
        </row>
        <row r="17245">
          <cell r="A17245" t="str">
            <v>RSA-0197</v>
          </cell>
          <cell r="B17245" t="str">
            <v>3mm 1220 x 2440  SS304 NO 1 FINISH</v>
          </cell>
          <cell r="C17245">
            <v>4750</v>
          </cell>
          <cell r="D17245">
            <v>0.17</v>
          </cell>
          <cell r="E17245">
            <v>0</v>
          </cell>
          <cell r="K17245">
            <v>15</v>
          </cell>
          <cell r="L17245" t="str">
            <v>EA</v>
          </cell>
        </row>
        <row r="17246">
          <cell r="A17246" t="str">
            <v>RSA-0198</v>
          </cell>
          <cell r="B17246" t="str">
            <v>5 mm 1830 x2800 RQC-321 (min spec)</v>
          </cell>
          <cell r="C17246">
            <v>0</v>
          </cell>
          <cell r="D17246">
            <v>0</v>
          </cell>
          <cell r="E17246">
            <v>0</v>
          </cell>
          <cell r="K17246">
            <v>0</v>
          </cell>
          <cell r="L17246" t="str">
            <v>EA</v>
          </cell>
        </row>
        <row r="17247">
          <cell r="A17247" t="str">
            <v>RSA-0199</v>
          </cell>
          <cell r="B17247" t="str">
            <v>3.2mm x 1220 x 2440 STL.CHECKERED PLATE</v>
          </cell>
          <cell r="C17247">
            <v>0</v>
          </cell>
          <cell r="D17247">
            <v>0</v>
          </cell>
          <cell r="E17247">
            <v>0</v>
          </cell>
          <cell r="K17247">
            <v>0</v>
          </cell>
          <cell r="L17247" t="str">
            <v>EA</v>
          </cell>
        </row>
        <row r="17248">
          <cell r="A17248" t="str">
            <v>RSA-0200</v>
          </cell>
          <cell r="B17248" t="str">
            <v>2mm x 1524 x 3048 HRS</v>
          </cell>
          <cell r="C17248">
            <v>0</v>
          </cell>
          <cell r="D17248">
            <v>0</v>
          </cell>
          <cell r="E17248">
            <v>0</v>
          </cell>
          <cell r="K17248">
            <v>0</v>
          </cell>
          <cell r="L17248" t="str">
            <v>EA</v>
          </cell>
        </row>
        <row r="17249">
          <cell r="A17249" t="str">
            <v>RSA-0201</v>
          </cell>
          <cell r="B17249" t="str">
            <v>4.5mm x 1524 x 6096 SUS304 NO 1 FINISH</v>
          </cell>
          <cell r="C17249">
            <v>0</v>
          </cell>
          <cell r="D17249">
            <v>0</v>
          </cell>
          <cell r="E17249">
            <v>0</v>
          </cell>
          <cell r="K17249">
            <v>0</v>
          </cell>
          <cell r="L17249" t="str">
            <v>EA</v>
          </cell>
        </row>
        <row r="17250">
          <cell r="A17250" t="str">
            <v>RSA-0202</v>
          </cell>
          <cell r="B17250" t="str">
            <v>4.5mm x 1524 x 3048 HRS (SS400)</v>
          </cell>
          <cell r="C17250">
            <v>4600</v>
          </cell>
          <cell r="D17250">
            <v>0.93</v>
          </cell>
          <cell r="E17250">
            <v>0</v>
          </cell>
          <cell r="K17250">
            <v>15</v>
          </cell>
          <cell r="L17250" t="str">
            <v>EA</v>
          </cell>
        </row>
        <row r="17251">
          <cell r="A17251" t="str">
            <v>RSA-0203</v>
          </cell>
          <cell r="B17251" t="str">
            <v>5mm x 1220 x 2440 HI-TEN ST52-3</v>
          </cell>
          <cell r="C17251">
            <v>0</v>
          </cell>
          <cell r="D17251">
            <v>0</v>
          </cell>
          <cell r="E17251">
            <v>0</v>
          </cell>
          <cell r="K17251">
            <v>0</v>
          </cell>
          <cell r="L17251" t="str">
            <v>EA</v>
          </cell>
        </row>
        <row r="17252">
          <cell r="A17252" t="str">
            <v>RSA-0204</v>
          </cell>
          <cell r="B17252" t="str">
            <v>5mm x 1220 x 3048 HI-TEN ST52-3</v>
          </cell>
          <cell r="C17252">
            <v>0</v>
          </cell>
          <cell r="D17252">
            <v>0</v>
          </cell>
          <cell r="E17252">
            <v>0</v>
          </cell>
          <cell r="K17252">
            <v>0</v>
          </cell>
          <cell r="L17252" t="str">
            <v>EA</v>
          </cell>
        </row>
        <row r="17253">
          <cell r="A17253" t="str">
            <v>RSA-0205</v>
          </cell>
          <cell r="B17253" t="str">
            <v>3mm X 1524 x 3048 HRS</v>
          </cell>
          <cell r="C17253">
            <v>2650</v>
          </cell>
          <cell r="D17253">
            <v>0</v>
          </cell>
          <cell r="E17253">
            <v>0</v>
          </cell>
          <cell r="K17253">
            <v>15</v>
          </cell>
          <cell r="L17253" t="str">
            <v>EA</v>
          </cell>
        </row>
        <row r="17254">
          <cell r="A17254" t="str">
            <v>RSA-0206</v>
          </cell>
          <cell r="B17254" t="str">
            <v>5mm x 1524 x 3048 HRS PLATE</v>
          </cell>
          <cell r="C17254">
            <v>5330</v>
          </cell>
          <cell r="D17254">
            <v>0</v>
          </cell>
          <cell r="E17254">
            <v>0</v>
          </cell>
          <cell r="K17254">
            <v>15</v>
          </cell>
          <cell r="L17254" t="str">
            <v>EA</v>
          </cell>
        </row>
        <row r="17255">
          <cell r="A17255" t="str">
            <v>RSA-0207</v>
          </cell>
          <cell r="B17255" t="str">
            <v>6mm x 1524 x 3048 HRS</v>
          </cell>
          <cell r="C17255">
            <v>0</v>
          </cell>
          <cell r="D17255">
            <v>0</v>
          </cell>
          <cell r="E17255">
            <v>0</v>
          </cell>
          <cell r="K17255">
            <v>0</v>
          </cell>
          <cell r="L17255" t="str">
            <v>EA</v>
          </cell>
        </row>
        <row r="17256">
          <cell r="A17256" t="str">
            <v>RSA-0208</v>
          </cell>
          <cell r="B17256" t="str">
            <v>5mm x 1220 x 2440 HRS SA-283 Gr.C</v>
          </cell>
          <cell r="C17256">
            <v>3500</v>
          </cell>
          <cell r="D17256">
            <v>0</v>
          </cell>
          <cell r="E17256">
            <v>0</v>
          </cell>
          <cell r="K17256">
            <v>15</v>
          </cell>
          <cell r="L17256" t="str">
            <v>EA</v>
          </cell>
        </row>
        <row r="17257">
          <cell r="A17257" t="str">
            <v>RSA-0209</v>
          </cell>
          <cell r="B17257" t="str">
            <v>6mm x 1220 x 2440 HI-TEN ST52-3</v>
          </cell>
          <cell r="C17257">
            <v>0</v>
          </cell>
          <cell r="D17257">
            <v>0</v>
          </cell>
          <cell r="E17257">
            <v>0</v>
          </cell>
          <cell r="K17257">
            <v>0</v>
          </cell>
          <cell r="L17257" t="str">
            <v>EA</v>
          </cell>
        </row>
        <row r="17258">
          <cell r="A17258" t="str">
            <v>RSA-0210</v>
          </cell>
          <cell r="B17258" t="str">
            <v>4.5mm x 1220 x 2440 SUS304 NO 1 FINISH</v>
          </cell>
          <cell r="C17258">
            <v>9870</v>
          </cell>
          <cell r="D17258">
            <v>0</v>
          </cell>
          <cell r="E17258">
            <v>0</v>
          </cell>
          <cell r="K17258">
            <v>7</v>
          </cell>
          <cell r="L17258" t="str">
            <v>EA</v>
          </cell>
        </row>
        <row r="17259">
          <cell r="A17259" t="str">
            <v>RSA-0211</v>
          </cell>
          <cell r="B17259" t="str">
            <v>4.5mm x 1524 x 3048 SUS304 NO 1 FINISH</v>
          </cell>
          <cell r="C17259">
            <v>12000</v>
          </cell>
          <cell r="D17259">
            <v>0</v>
          </cell>
          <cell r="E17259">
            <v>0</v>
          </cell>
          <cell r="K17259">
            <v>15</v>
          </cell>
          <cell r="L17259" t="str">
            <v>EA</v>
          </cell>
        </row>
        <row r="17260">
          <cell r="A17260" t="str">
            <v>RSA-0212</v>
          </cell>
          <cell r="B17260" t="str">
            <v>3mm x 1524 x 6096 HI-TEN ST52-3</v>
          </cell>
          <cell r="C17260">
            <v>0</v>
          </cell>
          <cell r="D17260">
            <v>0</v>
          </cell>
          <cell r="E17260">
            <v>0</v>
          </cell>
          <cell r="K17260">
            <v>0</v>
          </cell>
          <cell r="L17260" t="str">
            <v>EA</v>
          </cell>
        </row>
        <row r="17261">
          <cell r="A17261" t="str">
            <v>RSA-0213</v>
          </cell>
          <cell r="B17261" t="str">
            <v>4.5mm SUS304 NO 1 FINISH (BY KG)</v>
          </cell>
          <cell r="C17261">
            <v>0</v>
          </cell>
          <cell r="D17261">
            <v>0</v>
          </cell>
          <cell r="E17261">
            <v>0</v>
          </cell>
          <cell r="K17261">
            <v>0</v>
          </cell>
          <cell r="L17261" t="str">
            <v>KG</v>
          </cell>
        </row>
        <row r="17262">
          <cell r="A17262" t="str">
            <v>RSA-0214</v>
          </cell>
          <cell r="B17262" t="str">
            <v>3mm x 1524 x 3048 SS304 NO 1 FINISH</v>
          </cell>
          <cell r="C17262">
            <v>6985</v>
          </cell>
          <cell r="D17262">
            <v>2</v>
          </cell>
          <cell r="E17262">
            <v>0</v>
          </cell>
          <cell r="K17262">
            <v>7</v>
          </cell>
          <cell r="L17262" t="str">
            <v>EA</v>
          </cell>
        </row>
        <row r="17263">
          <cell r="A17263" t="str">
            <v>RSA-0215</v>
          </cell>
          <cell r="B17263" t="str">
            <v>4mm x 2100 x 3000 RQC-321 (MIN SPEC)</v>
          </cell>
          <cell r="C17263">
            <v>0</v>
          </cell>
          <cell r="D17263">
            <v>0</v>
          </cell>
          <cell r="E17263">
            <v>0</v>
          </cell>
          <cell r="K17263">
            <v>0</v>
          </cell>
          <cell r="L17263" t="str">
            <v>EA</v>
          </cell>
        </row>
        <row r="17264">
          <cell r="A17264" t="str">
            <v>RSA-0216</v>
          </cell>
          <cell r="B17264" t="str">
            <v>8mm x 1524 x 3048 HI-TEN ST52-3</v>
          </cell>
          <cell r="C17264">
            <v>14058</v>
          </cell>
          <cell r="D17264">
            <v>0</v>
          </cell>
          <cell r="E17264">
            <v>0</v>
          </cell>
          <cell r="K17264">
            <v>99</v>
          </cell>
          <cell r="L17264" t="str">
            <v>EA</v>
          </cell>
        </row>
        <row r="17265">
          <cell r="A17265" t="str">
            <v>RSA-0217</v>
          </cell>
          <cell r="B17265" t="str">
            <v>3 mm SS 304 2B FINISH (BY KG)</v>
          </cell>
          <cell r="C17265">
            <v>0</v>
          </cell>
          <cell r="D17265">
            <v>0</v>
          </cell>
          <cell r="E17265">
            <v>0</v>
          </cell>
          <cell r="K17265">
            <v>0</v>
          </cell>
          <cell r="L17265" t="str">
            <v>EA</v>
          </cell>
        </row>
        <row r="17266">
          <cell r="A17266" t="str">
            <v>RSA-0218</v>
          </cell>
          <cell r="B17266" t="str">
            <v>1.2mm GALVANIZE STEEL (BY KG)</v>
          </cell>
          <cell r="C17266">
            <v>0</v>
          </cell>
          <cell r="D17266">
            <v>0</v>
          </cell>
          <cell r="E17266">
            <v>0</v>
          </cell>
          <cell r="K17266">
            <v>0</v>
          </cell>
          <cell r="L17266" t="str">
            <v>KG</v>
          </cell>
        </row>
        <row r="17267">
          <cell r="A17267" t="str">
            <v>RSA-0219</v>
          </cell>
          <cell r="B17267" t="str">
            <v>8mm x 1220 x 2440 HI-TEN ST 52-3</v>
          </cell>
          <cell r="C17267">
            <v>0</v>
          </cell>
          <cell r="D17267">
            <v>0</v>
          </cell>
          <cell r="E17267">
            <v>0</v>
          </cell>
          <cell r="K17267">
            <v>0</v>
          </cell>
          <cell r="L17267" t="str">
            <v>EA</v>
          </cell>
        </row>
        <row r="17268">
          <cell r="A17268" t="str">
            <v>RSA-0220</v>
          </cell>
          <cell r="B17268" t="str">
            <v>4.5mm x 1220 x 2440 HI-TEN ST52-3</v>
          </cell>
          <cell r="C17268">
            <v>0</v>
          </cell>
          <cell r="D17268">
            <v>0</v>
          </cell>
          <cell r="E17268">
            <v>0</v>
          </cell>
          <cell r="K17268">
            <v>0</v>
          </cell>
          <cell r="L17268" t="str">
            <v>EA</v>
          </cell>
        </row>
        <row r="17269">
          <cell r="A17269" t="str">
            <v>RSA-0221</v>
          </cell>
          <cell r="B17269" t="str">
            <v>2.5mm X 1524 X 3048 HRS</v>
          </cell>
          <cell r="C17269">
            <v>0</v>
          </cell>
          <cell r="D17269">
            <v>0</v>
          </cell>
          <cell r="E17269">
            <v>0</v>
          </cell>
          <cell r="K17269">
            <v>0</v>
          </cell>
          <cell r="L17269" t="str">
            <v>EA</v>
          </cell>
        </row>
        <row r="17270">
          <cell r="A17270" t="str">
            <v>RSA-0222</v>
          </cell>
          <cell r="B17270" t="str">
            <v>12 mm 5'x20' HI-TEN ST52-3</v>
          </cell>
          <cell r="C17270">
            <v>0</v>
          </cell>
          <cell r="D17270">
            <v>0</v>
          </cell>
          <cell r="E17270">
            <v>0</v>
          </cell>
          <cell r="K17270">
            <v>0</v>
          </cell>
          <cell r="L17270" t="str">
            <v>EA</v>
          </cell>
        </row>
        <row r="17271">
          <cell r="A17271" t="str">
            <v>RSA-0223</v>
          </cell>
          <cell r="B17271" t="str">
            <v>8mm x 1220 x 3048 HI-TEN ST52-3</v>
          </cell>
          <cell r="C17271">
            <v>0</v>
          </cell>
          <cell r="D17271">
            <v>0</v>
          </cell>
          <cell r="E17271">
            <v>0</v>
          </cell>
          <cell r="K17271">
            <v>0</v>
          </cell>
          <cell r="L17271" t="str">
            <v>EA</v>
          </cell>
        </row>
        <row r="17272">
          <cell r="A17272" t="str">
            <v>RSA-0224</v>
          </cell>
          <cell r="B17272" t="str">
            <v>4mmx 1150 x3048  RAEX 700</v>
          </cell>
          <cell r="C17272">
            <v>0</v>
          </cell>
          <cell r="D17272">
            <v>0</v>
          </cell>
          <cell r="E17272">
            <v>0</v>
          </cell>
          <cell r="K17272">
            <v>0</v>
          </cell>
          <cell r="L17272" t="str">
            <v>EA</v>
          </cell>
        </row>
        <row r="17273">
          <cell r="A17273" t="str">
            <v>RSA-0225</v>
          </cell>
          <cell r="B17273" t="str">
            <v>3mm x 1524 x 2980(Coil) HI-TEN ST52-3</v>
          </cell>
          <cell r="C17273">
            <v>0</v>
          </cell>
          <cell r="D17273">
            <v>0</v>
          </cell>
          <cell r="E17273">
            <v>0</v>
          </cell>
          <cell r="K17273">
            <v>0</v>
          </cell>
          <cell r="L17273" t="str">
            <v>EA</v>
          </cell>
        </row>
        <row r="17274">
          <cell r="A17274" t="str">
            <v>RSA-0225-LB</v>
          </cell>
          <cell r="B17274" t="str">
            <v>LABOR COST FOR 3mm x 1524 x 2980(Coil)</v>
          </cell>
          <cell r="C17274">
            <v>0</v>
          </cell>
          <cell r="D17274">
            <v>0</v>
          </cell>
          <cell r="E17274">
            <v>0</v>
          </cell>
          <cell r="K17274">
            <v>0</v>
          </cell>
          <cell r="L17274" t="str">
            <v>EA</v>
          </cell>
        </row>
        <row r="17275">
          <cell r="A17275" t="str">
            <v>RSA-0226</v>
          </cell>
          <cell r="B17275" t="str">
            <v>3mm x 1524 x 2570(Coil) HI-TEN ST52-3</v>
          </cell>
          <cell r="C17275">
            <v>0</v>
          </cell>
          <cell r="D17275">
            <v>0</v>
          </cell>
          <cell r="E17275">
            <v>0</v>
          </cell>
          <cell r="K17275">
            <v>0</v>
          </cell>
          <cell r="L17275" t="str">
            <v>EA</v>
          </cell>
        </row>
        <row r="17276">
          <cell r="A17276" t="str">
            <v>RSA-0226-LB</v>
          </cell>
          <cell r="B17276" t="str">
            <v>LABOR COST FOR 3mm x 1524 x 2570(Coil)</v>
          </cell>
          <cell r="C17276">
            <v>0</v>
          </cell>
          <cell r="D17276">
            <v>0</v>
          </cell>
          <cell r="E17276">
            <v>0</v>
          </cell>
          <cell r="K17276">
            <v>0</v>
          </cell>
          <cell r="L17276" t="str">
            <v>EA</v>
          </cell>
        </row>
        <row r="17277">
          <cell r="A17277" t="str">
            <v>RSA-0227</v>
          </cell>
          <cell r="B17277" t="str">
            <v>15mm x 1220 x 2440 HRS</v>
          </cell>
          <cell r="C17277">
            <v>7525</v>
          </cell>
          <cell r="D17277">
            <v>0</v>
          </cell>
          <cell r="E17277">
            <v>0</v>
          </cell>
          <cell r="K17277">
            <v>15</v>
          </cell>
          <cell r="L17277" t="str">
            <v>EA</v>
          </cell>
        </row>
        <row r="17278">
          <cell r="A17278" t="str">
            <v>RSA-0228</v>
          </cell>
          <cell r="B17278" t="str">
            <v>15mm x 1524 x 3048 HRS</v>
          </cell>
          <cell r="C17278">
            <v>0</v>
          </cell>
          <cell r="D17278">
            <v>0</v>
          </cell>
          <cell r="E17278">
            <v>0</v>
          </cell>
          <cell r="K17278">
            <v>0</v>
          </cell>
          <cell r="L17278" t="str">
            <v>EA</v>
          </cell>
        </row>
        <row r="17279">
          <cell r="A17279" t="str">
            <v>RSA-0229</v>
          </cell>
          <cell r="B17279" t="str">
            <v>3mm x 1353 x 3000(Coil) HI-TEN ST52-3</v>
          </cell>
          <cell r="C17279">
            <v>0</v>
          </cell>
          <cell r="D17279">
            <v>0</v>
          </cell>
          <cell r="E17279">
            <v>0</v>
          </cell>
          <cell r="K17279">
            <v>0</v>
          </cell>
          <cell r="L17279" t="str">
            <v>EA</v>
          </cell>
        </row>
        <row r="17280">
          <cell r="A17280" t="str">
            <v>RSA-0230</v>
          </cell>
          <cell r="B17280" t="str">
            <v>3mm x 1188 x 3000(Coil) HI-TEN ST52-3</v>
          </cell>
          <cell r="C17280">
            <v>0</v>
          </cell>
          <cell r="D17280">
            <v>0</v>
          </cell>
          <cell r="E17280">
            <v>0</v>
          </cell>
          <cell r="K17280">
            <v>0</v>
          </cell>
          <cell r="L17280" t="str">
            <v>EA</v>
          </cell>
        </row>
        <row r="17281">
          <cell r="A17281" t="str">
            <v>RSA-0231</v>
          </cell>
          <cell r="B17281" t="str">
            <v>10mmx48"x96"  STEEL DILLIMAX 690</v>
          </cell>
          <cell r="C17281">
            <v>0</v>
          </cell>
          <cell r="D17281">
            <v>0</v>
          </cell>
          <cell r="E17281">
            <v>0</v>
          </cell>
          <cell r="K17281">
            <v>0</v>
          </cell>
          <cell r="L17281" t="str">
            <v>EA</v>
          </cell>
        </row>
        <row r="17282">
          <cell r="A17282" t="str">
            <v>RSA-0232</v>
          </cell>
          <cell r="B17282" t="str">
            <v>4.5mm x 1352 x 3000(Coil) HI-TEN ST52-3</v>
          </cell>
          <cell r="C17282">
            <v>0</v>
          </cell>
          <cell r="D17282">
            <v>0</v>
          </cell>
          <cell r="E17282">
            <v>0</v>
          </cell>
          <cell r="K17282">
            <v>0</v>
          </cell>
          <cell r="L17282" t="str">
            <v>EA</v>
          </cell>
        </row>
        <row r="17283">
          <cell r="A17283" t="str">
            <v>RSA-0233</v>
          </cell>
          <cell r="B17283" t="str">
            <v>15mm HRS (BY KG)</v>
          </cell>
          <cell r="C17283">
            <v>0</v>
          </cell>
          <cell r="D17283">
            <v>0</v>
          </cell>
          <cell r="E17283">
            <v>0</v>
          </cell>
          <cell r="K17283">
            <v>0</v>
          </cell>
          <cell r="L17283" t="str">
            <v>KG</v>
          </cell>
        </row>
        <row r="17284">
          <cell r="A17284" t="str">
            <v>RSA-0234</v>
          </cell>
          <cell r="B17284" t="str">
            <v>25mm HRS (BY KG)</v>
          </cell>
          <cell r="C17284">
            <v>0</v>
          </cell>
          <cell r="D17284">
            <v>0</v>
          </cell>
          <cell r="E17284">
            <v>0</v>
          </cell>
          <cell r="K17284">
            <v>0</v>
          </cell>
          <cell r="L17284" t="str">
            <v>KG</v>
          </cell>
        </row>
        <row r="17285">
          <cell r="A17285" t="str">
            <v>RSA-0235</v>
          </cell>
          <cell r="B17285" t="str">
            <v>3mm x 1524(Coil) SS490 (BY KG)</v>
          </cell>
          <cell r="C17285">
            <v>0</v>
          </cell>
          <cell r="D17285">
            <v>0</v>
          </cell>
          <cell r="E17285">
            <v>0</v>
          </cell>
          <cell r="K17285">
            <v>0</v>
          </cell>
          <cell r="L17285" t="str">
            <v>KG</v>
          </cell>
        </row>
        <row r="17286">
          <cell r="A17286" t="str">
            <v>RSA-0235-LB</v>
          </cell>
          <cell r="B17286" t="str">
            <v>LABOR COST FOR 3mm x 1524(Coil) SS490</v>
          </cell>
          <cell r="C17286">
            <v>0</v>
          </cell>
          <cell r="D17286">
            <v>0</v>
          </cell>
          <cell r="E17286">
            <v>0</v>
          </cell>
          <cell r="K17286">
            <v>0</v>
          </cell>
          <cell r="L17286" t="str">
            <v>EA</v>
          </cell>
        </row>
        <row r="17287">
          <cell r="A17287" t="str">
            <v>RSA-0236</v>
          </cell>
          <cell r="B17287" t="str">
            <v>4mm x 1524(Coil) SS490 (BY KG)</v>
          </cell>
          <cell r="C17287">
            <v>0</v>
          </cell>
          <cell r="D17287">
            <v>0</v>
          </cell>
          <cell r="E17287">
            <v>0</v>
          </cell>
          <cell r="K17287">
            <v>0</v>
          </cell>
          <cell r="L17287" t="str">
            <v>KG</v>
          </cell>
        </row>
        <row r="17288">
          <cell r="A17288" t="str">
            <v>RSA-0236-LB</v>
          </cell>
          <cell r="B17288" t="str">
            <v>LABOR COST FOR 4mm x 1524(Coil) SS490</v>
          </cell>
          <cell r="C17288">
            <v>0</v>
          </cell>
          <cell r="D17288">
            <v>0</v>
          </cell>
          <cell r="E17288">
            <v>0</v>
          </cell>
          <cell r="K17288">
            <v>0</v>
          </cell>
          <cell r="L17288" t="str">
            <v>EA</v>
          </cell>
        </row>
        <row r="17289">
          <cell r="A17289" t="str">
            <v>RSA-0237</v>
          </cell>
          <cell r="B17289" t="str">
            <v>6mm x  1524(Coil) SS490 BY KG</v>
          </cell>
          <cell r="C17289">
            <v>0</v>
          </cell>
          <cell r="D17289">
            <v>0</v>
          </cell>
          <cell r="E17289">
            <v>0</v>
          </cell>
          <cell r="K17289">
            <v>0</v>
          </cell>
          <cell r="L17289" t="str">
            <v>KG</v>
          </cell>
        </row>
        <row r="17290">
          <cell r="A17290" t="str">
            <v>RSA-0237-LB</v>
          </cell>
          <cell r="B17290" t="str">
            <v>LABOR COST FOR 6mm x 1524(Coil) SS490</v>
          </cell>
          <cell r="C17290">
            <v>0</v>
          </cell>
          <cell r="D17290">
            <v>0</v>
          </cell>
          <cell r="E17290">
            <v>0</v>
          </cell>
          <cell r="K17290">
            <v>0</v>
          </cell>
          <cell r="L17290" t="str">
            <v>EA</v>
          </cell>
        </row>
        <row r="17291">
          <cell r="A17291" t="str">
            <v>RSA-0238</v>
          </cell>
          <cell r="B17291" t="str">
            <v>8mmTHKX1220mmX2500mm WELDOX700E</v>
          </cell>
          <cell r="C17291">
            <v>0</v>
          </cell>
          <cell r="D17291">
            <v>0</v>
          </cell>
          <cell r="E17291">
            <v>0</v>
          </cell>
          <cell r="K17291">
            <v>0</v>
          </cell>
          <cell r="L17291" t="str">
            <v>EA</v>
          </cell>
        </row>
        <row r="17292">
          <cell r="A17292" t="str">
            <v>RSA-0239</v>
          </cell>
          <cell r="B17292" t="str">
            <v>8mm x 1524 x 2440 HI-TEN ST52-3</v>
          </cell>
          <cell r="C17292">
            <v>0</v>
          </cell>
          <cell r="D17292">
            <v>0</v>
          </cell>
          <cell r="E17292">
            <v>0</v>
          </cell>
          <cell r="K17292">
            <v>0</v>
          </cell>
          <cell r="L17292" t="str">
            <v>EA</v>
          </cell>
        </row>
        <row r="17293">
          <cell r="A17293" t="str">
            <v>RSA-0240</v>
          </cell>
          <cell r="B17293" t="str">
            <v>1 mm x 1220 x 2440  SUS 304 2B FINISH</v>
          </cell>
          <cell r="C17293">
            <v>1700</v>
          </cell>
          <cell r="D17293">
            <v>0</v>
          </cell>
          <cell r="E17293">
            <v>0</v>
          </cell>
          <cell r="K17293">
            <v>7</v>
          </cell>
          <cell r="L17293" t="str">
            <v>EA</v>
          </cell>
        </row>
        <row r="17294">
          <cell r="A17294" t="str">
            <v>RSA-0241</v>
          </cell>
          <cell r="B17294" t="str">
            <v>1 mm SUS 304 NO 1 FINISH (BY KG)</v>
          </cell>
          <cell r="C17294">
            <v>0</v>
          </cell>
          <cell r="D17294">
            <v>0</v>
          </cell>
          <cell r="E17294">
            <v>0</v>
          </cell>
          <cell r="K17294">
            <v>0</v>
          </cell>
          <cell r="L17294" t="str">
            <v>KG</v>
          </cell>
        </row>
        <row r="17295">
          <cell r="A17295" t="str">
            <v>RSA-0242</v>
          </cell>
          <cell r="B17295" t="str">
            <v>4mm x 2043 x 4900 HARDOX 400</v>
          </cell>
          <cell r="C17295">
            <v>0</v>
          </cell>
          <cell r="D17295">
            <v>0</v>
          </cell>
          <cell r="E17295">
            <v>0</v>
          </cell>
          <cell r="K17295">
            <v>0</v>
          </cell>
          <cell r="L17295" t="str">
            <v>EA</v>
          </cell>
        </row>
        <row r="17296">
          <cell r="A17296" t="str">
            <v>RSA-0243</v>
          </cell>
          <cell r="B17296" t="str">
            <v>4mm x 2500 x 6100 HARDOX 400</v>
          </cell>
          <cell r="C17296">
            <v>0</v>
          </cell>
          <cell r="D17296">
            <v>0</v>
          </cell>
          <cell r="E17296">
            <v>0</v>
          </cell>
          <cell r="K17296">
            <v>0</v>
          </cell>
          <cell r="L17296" t="str">
            <v>EA</v>
          </cell>
        </row>
        <row r="17297">
          <cell r="A17297" t="str">
            <v>RSA-0244</v>
          </cell>
          <cell r="B17297" t="str">
            <v>3mm x 1353(Coil) SM 490 B</v>
          </cell>
          <cell r="C17297">
            <v>0</v>
          </cell>
          <cell r="D17297">
            <v>0</v>
          </cell>
          <cell r="E17297">
            <v>0</v>
          </cell>
          <cell r="K17297">
            <v>0</v>
          </cell>
          <cell r="L17297" t="str">
            <v>EA</v>
          </cell>
        </row>
        <row r="17298">
          <cell r="A17298" t="str">
            <v>RSA-0245</v>
          </cell>
          <cell r="B17298" t="str">
            <v>3mm x 1188(Coil) SM 490 B</v>
          </cell>
          <cell r="C17298">
            <v>0</v>
          </cell>
          <cell r="D17298">
            <v>0</v>
          </cell>
          <cell r="E17298">
            <v>0</v>
          </cell>
          <cell r="K17298">
            <v>0</v>
          </cell>
          <cell r="L17298" t="str">
            <v>EA</v>
          </cell>
        </row>
        <row r="17299">
          <cell r="A17299" t="str">
            <v>RSA-0246</v>
          </cell>
          <cell r="B17299" t="str">
            <v>4.5mm x 1350(Coil) SM 490 B</v>
          </cell>
          <cell r="C17299">
            <v>0</v>
          </cell>
          <cell r="D17299">
            <v>0</v>
          </cell>
          <cell r="E17299">
            <v>0</v>
          </cell>
          <cell r="K17299">
            <v>0</v>
          </cell>
          <cell r="L17299" t="str">
            <v>KG</v>
          </cell>
        </row>
        <row r="17300">
          <cell r="A17300" t="str">
            <v>RSA-0247</v>
          </cell>
          <cell r="B17300" t="str">
            <v>4.5mm x 1350 x 3048 SM 490 B</v>
          </cell>
          <cell r="C17300">
            <v>0</v>
          </cell>
          <cell r="D17300">
            <v>0</v>
          </cell>
          <cell r="E17300">
            <v>0</v>
          </cell>
          <cell r="K17300">
            <v>0</v>
          </cell>
          <cell r="L17300" t="str">
            <v>EA</v>
          </cell>
        </row>
        <row r="17301">
          <cell r="A17301" t="str">
            <v>RSA-0247-LB</v>
          </cell>
          <cell r="B17301" t="str">
            <v>LABOR COST FOR 4.5mmx1350x3048 SM 49O B</v>
          </cell>
          <cell r="C17301">
            <v>0</v>
          </cell>
          <cell r="D17301">
            <v>0</v>
          </cell>
          <cell r="E17301">
            <v>0</v>
          </cell>
          <cell r="K17301">
            <v>0</v>
          </cell>
          <cell r="L17301" t="str">
            <v>EA</v>
          </cell>
        </row>
        <row r="17302">
          <cell r="A17302" t="str">
            <v>RSA-0248</v>
          </cell>
          <cell r="B17302" t="str">
            <v>12mm x 1524 x 2440 HI-TEN ST52-3</v>
          </cell>
          <cell r="C17302">
            <v>0</v>
          </cell>
          <cell r="D17302">
            <v>0</v>
          </cell>
          <cell r="E17302">
            <v>0</v>
          </cell>
          <cell r="K17302">
            <v>0</v>
          </cell>
          <cell r="L17302" t="str">
            <v>EA</v>
          </cell>
        </row>
        <row r="17303">
          <cell r="A17303" t="str">
            <v>RSA-0249</v>
          </cell>
          <cell r="B17303" t="str">
            <v>4mm HARDOX 400 (BY KG)</v>
          </cell>
          <cell r="C17303">
            <v>0</v>
          </cell>
          <cell r="D17303">
            <v>0</v>
          </cell>
          <cell r="E17303">
            <v>0</v>
          </cell>
          <cell r="K17303">
            <v>0</v>
          </cell>
          <cell r="L17303" t="str">
            <v>KG</v>
          </cell>
        </row>
        <row r="17304">
          <cell r="A17304" t="str">
            <v>RSA-0250</v>
          </cell>
          <cell r="B17304" t="str">
            <v>10mm x 1220 x 2440 HRS</v>
          </cell>
          <cell r="C17304">
            <v>0</v>
          </cell>
          <cell r="D17304">
            <v>0</v>
          </cell>
          <cell r="E17304">
            <v>0</v>
          </cell>
          <cell r="K17304">
            <v>0</v>
          </cell>
          <cell r="L17304" t="str">
            <v>EA</v>
          </cell>
        </row>
        <row r="17305">
          <cell r="A17305" t="str">
            <v>RSA-0251</v>
          </cell>
          <cell r="B17305" t="str">
            <v>6mm X 2440 X 6096 HI-TEN ST52-3</v>
          </cell>
          <cell r="C17305">
            <v>0</v>
          </cell>
          <cell r="D17305">
            <v>0</v>
          </cell>
          <cell r="E17305">
            <v>0</v>
          </cell>
          <cell r="K17305">
            <v>0</v>
          </cell>
          <cell r="L17305" t="str">
            <v>EA</v>
          </cell>
        </row>
        <row r="17306">
          <cell r="A17306" t="str">
            <v>RSA-0252</v>
          </cell>
          <cell r="B17306" t="str">
            <v>6mm x 1220 x 2440 SUS 304 NO 1 FINISH</v>
          </cell>
          <cell r="C17306">
            <v>16250</v>
          </cell>
          <cell r="D17306">
            <v>0</v>
          </cell>
          <cell r="E17306">
            <v>0</v>
          </cell>
          <cell r="K17306">
            <v>15</v>
          </cell>
          <cell r="L17306" t="str">
            <v>EA</v>
          </cell>
        </row>
        <row r="17307">
          <cell r="A17307" t="str">
            <v>RSA-0253</v>
          </cell>
          <cell r="B17307" t="str">
            <v>6mm SUS 304 NO 1 FINISH (BY KG)</v>
          </cell>
          <cell r="C17307">
            <v>0</v>
          </cell>
          <cell r="D17307">
            <v>0</v>
          </cell>
          <cell r="E17307">
            <v>0</v>
          </cell>
          <cell r="K17307">
            <v>0</v>
          </cell>
          <cell r="L17307" t="str">
            <v>KG</v>
          </cell>
        </row>
        <row r="17308">
          <cell r="A17308" t="str">
            <v>RSA-0254</v>
          </cell>
          <cell r="B17308" t="str">
            <v>10mm x 1220 x 2440 SUS 304 NO 1 FINISH</v>
          </cell>
          <cell r="C17308">
            <v>0</v>
          </cell>
          <cell r="D17308">
            <v>0</v>
          </cell>
          <cell r="E17308">
            <v>0</v>
          </cell>
          <cell r="K17308">
            <v>0</v>
          </cell>
          <cell r="L17308" t="str">
            <v>EA</v>
          </cell>
        </row>
        <row r="17309">
          <cell r="A17309" t="str">
            <v>RSA-0255</v>
          </cell>
          <cell r="B17309" t="str">
            <v>10mm SUS 304 NO 1 FINISH (BY KG)</v>
          </cell>
          <cell r="C17309">
            <v>0</v>
          </cell>
          <cell r="D17309">
            <v>0</v>
          </cell>
          <cell r="E17309">
            <v>0</v>
          </cell>
          <cell r="K17309">
            <v>0</v>
          </cell>
          <cell r="L17309" t="str">
            <v>KG</v>
          </cell>
        </row>
        <row r="17310">
          <cell r="A17310" t="str">
            <v>RSA-0256</v>
          </cell>
          <cell r="B17310" t="str">
            <v>8mm x96"x240"HI-TEN STEEL ASTM A715 GR80</v>
          </cell>
          <cell r="C17310">
            <v>0</v>
          </cell>
          <cell r="D17310">
            <v>0</v>
          </cell>
          <cell r="E17310">
            <v>0</v>
          </cell>
          <cell r="K17310">
            <v>0</v>
          </cell>
          <cell r="L17310" t="str">
            <v>EA</v>
          </cell>
        </row>
        <row r="17311">
          <cell r="A17311" t="str">
            <v>RSA-0257</v>
          </cell>
          <cell r="B17311" t="str">
            <v>10mmx60"x120"HI-TEN STEEL DILLIMAX 690</v>
          </cell>
          <cell r="C17311">
            <v>0</v>
          </cell>
          <cell r="D17311">
            <v>0</v>
          </cell>
          <cell r="E17311">
            <v>0</v>
          </cell>
          <cell r="K17311">
            <v>0</v>
          </cell>
          <cell r="L17311" t="str">
            <v>EA</v>
          </cell>
        </row>
        <row r="17312">
          <cell r="A17312" t="str">
            <v>RSA-0258</v>
          </cell>
          <cell r="B17312" t="str">
            <v>6mmx60"x240"HI-TEN STEEL HM 490 YB</v>
          </cell>
          <cell r="C17312">
            <v>0</v>
          </cell>
          <cell r="D17312">
            <v>0</v>
          </cell>
          <cell r="E17312">
            <v>0</v>
          </cell>
          <cell r="K17312">
            <v>0</v>
          </cell>
          <cell r="L17312" t="str">
            <v>EA</v>
          </cell>
        </row>
        <row r="17313">
          <cell r="A17313" t="str">
            <v>RSA-0259</v>
          </cell>
          <cell r="B17313" t="str">
            <v>PLATE ZINC 1.5mm x4' x 8'</v>
          </cell>
          <cell r="C17313">
            <v>0</v>
          </cell>
          <cell r="D17313">
            <v>0</v>
          </cell>
          <cell r="E17313">
            <v>0</v>
          </cell>
          <cell r="K17313">
            <v>0</v>
          </cell>
          <cell r="L17313" t="str">
            <v>EA</v>
          </cell>
        </row>
        <row r="17314">
          <cell r="A17314" t="str">
            <v>RSA-0260</v>
          </cell>
          <cell r="B17314" t="str">
            <v>6mm X 2440 X 3050 HI-TEN ST52-3</v>
          </cell>
          <cell r="C17314">
            <v>21000</v>
          </cell>
          <cell r="D17314">
            <v>0</v>
          </cell>
          <cell r="E17314">
            <v>0</v>
          </cell>
          <cell r="K17314">
            <v>0</v>
          </cell>
          <cell r="L17314" t="str">
            <v>EA</v>
          </cell>
        </row>
        <row r="17315">
          <cell r="A17315" t="str">
            <v>RSA-0261</v>
          </cell>
          <cell r="B17315" t="str">
            <v>10mm X 2438 X 3048  STL PLATE EH36</v>
          </cell>
          <cell r="C17315">
            <v>30700</v>
          </cell>
          <cell r="D17315">
            <v>0</v>
          </cell>
          <cell r="E17315">
            <v>0</v>
          </cell>
          <cell r="K17315">
            <v>15</v>
          </cell>
          <cell r="L17315" t="str">
            <v>EA</v>
          </cell>
        </row>
        <row r="17316">
          <cell r="A17316" t="str">
            <v>RSA-0262</v>
          </cell>
          <cell r="B17316" t="str">
            <v>5mm X 2000 X 6000 HI-TEN ST52-3</v>
          </cell>
          <cell r="C17316">
            <v>0</v>
          </cell>
          <cell r="D17316">
            <v>0</v>
          </cell>
          <cell r="E17316">
            <v>0</v>
          </cell>
          <cell r="K17316">
            <v>0</v>
          </cell>
          <cell r="L17316" t="str">
            <v>EA</v>
          </cell>
        </row>
        <row r="17317">
          <cell r="A17317" t="str">
            <v>RSA-0263</v>
          </cell>
          <cell r="B17317" t="str">
            <v>4mm. x 4' x 8' SS 304 NO 1 FINISH</v>
          </cell>
          <cell r="C17317">
            <v>0</v>
          </cell>
          <cell r="D17317">
            <v>0</v>
          </cell>
          <cell r="E17317">
            <v>0</v>
          </cell>
          <cell r="K17317">
            <v>0</v>
          </cell>
          <cell r="L17317" t="str">
            <v>EA</v>
          </cell>
        </row>
        <row r="17318">
          <cell r="A17318" t="str">
            <v>RSA-0264</v>
          </cell>
          <cell r="B17318" t="str">
            <v>4mm x 5' x 20' EN10025S355J2G3</v>
          </cell>
          <cell r="C17318">
            <v>8760</v>
          </cell>
          <cell r="D17318">
            <v>0</v>
          </cell>
          <cell r="E17318">
            <v>0</v>
          </cell>
          <cell r="K17318">
            <v>15</v>
          </cell>
          <cell r="L17318" t="str">
            <v>EA</v>
          </cell>
        </row>
        <row r="17319">
          <cell r="A17319" t="str">
            <v>RSA-0265</v>
          </cell>
          <cell r="B17319" t="str">
            <v>5mm x 5 ft x 20 ft EN10025S355J2G3</v>
          </cell>
          <cell r="C17319">
            <v>0</v>
          </cell>
          <cell r="D17319">
            <v>0</v>
          </cell>
          <cell r="E17319">
            <v>0</v>
          </cell>
          <cell r="K17319">
            <v>0</v>
          </cell>
          <cell r="L17319" t="str">
            <v>EA</v>
          </cell>
        </row>
        <row r="17320">
          <cell r="A17320" t="str">
            <v>RSA-0266</v>
          </cell>
          <cell r="B17320" t="str">
            <v>6mm x 6 ft x 20 ft EN10025S355J2G3</v>
          </cell>
          <cell r="C17320">
            <v>0</v>
          </cell>
          <cell r="D17320">
            <v>0</v>
          </cell>
          <cell r="E17320">
            <v>0</v>
          </cell>
          <cell r="K17320">
            <v>0</v>
          </cell>
          <cell r="L17320" t="str">
            <v>EA</v>
          </cell>
        </row>
        <row r="17321">
          <cell r="A17321" t="str">
            <v>RSA-0267</v>
          </cell>
          <cell r="B17321" t="str">
            <v>8mm x 5 ft x 24 ft EN10025S355J2G3</v>
          </cell>
          <cell r="C17321">
            <v>0</v>
          </cell>
          <cell r="D17321">
            <v>0</v>
          </cell>
          <cell r="E17321">
            <v>0</v>
          </cell>
          <cell r="K17321">
            <v>0</v>
          </cell>
          <cell r="L17321" t="str">
            <v>EA</v>
          </cell>
        </row>
        <row r="17322">
          <cell r="A17322" t="str">
            <v>RSA-0268</v>
          </cell>
          <cell r="B17322" t="str">
            <v>5mmx1524x6096 SUS 316L 2B FINISH</v>
          </cell>
          <cell r="C17322">
            <v>64050</v>
          </cell>
          <cell r="D17322">
            <v>0</v>
          </cell>
          <cell r="E17322">
            <v>0</v>
          </cell>
          <cell r="K17322">
            <v>15</v>
          </cell>
          <cell r="L17322" t="str">
            <v>EA</v>
          </cell>
        </row>
        <row r="17323">
          <cell r="A17323" t="str">
            <v>RSA-0269</v>
          </cell>
          <cell r="B17323" t="str">
            <v>4 mm. x 1525 x 3050  SS 304 NO 1 FINISH</v>
          </cell>
          <cell r="C17323">
            <v>0</v>
          </cell>
          <cell r="D17323">
            <v>0</v>
          </cell>
          <cell r="E17323">
            <v>0</v>
          </cell>
          <cell r="K17323">
            <v>0</v>
          </cell>
          <cell r="L17323" t="str">
            <v>EA</v>
          </cell>
        </row>
        <row r="17324">
          <cell r="A17324" t="str">
            <v>RSA-0270</v>
          </cell>
          <cell r="B17324" t="str">
            <v>4.5mm X 60 IN X 240 IN SUS PLATE 316L-2B</v>
          </cell>
          <cell r="C17324">
            <v>37180</v>
          </cell>
          <cell r="D17324">
            <v>0</v>
          </cell>
          <cell r="E17324">
            <v>0</v>
          </cell>
          <cell r="K17324">
            <v>7</v>
          </cell>
          <cell r="L17324" t="str">
            <v>EA</v>
          </cell>
        </row>
        <row r="17325">
          <cell r="A17325" t="str">
            <v>RSA-0271</v>
          </cell>
          <cell r="B17325" t="str">
            <v>5 mm. x 6' x 21' SS 304 NO 1 FINISH</v>
          </cell>
          <cell r="C17325">
            <v>0</v>
          </cell>
          <cell r="D17325">
            <v>0</v>
          </cell>
          <cell r="E17325">
            <v>0</v>
          </cell>
          <cell r="K17325">
            <v>0</v>
          </cell>
          <cell r="L17325" t="str">
            <v>EA</v>
          </cell>
        </row>
        <row r="17326">
          <cell r="A17326" t="str">
            <v>RSA-0272</v>
          </cell>
          <cell r="B17326" t="str">
            <v>6 mm. x 5' x 10' SS 304 NO 1 FINISH</v>
          </cell>
          <cell r="C17326">
            <v>0</v>
          </cell>
          <cell r="D17326">
            <v>0</v>
          </cell>
          <cell r="E17326">
            <v>0</v>
          </cell>
          <cell r="K17326">
            <v>0</v>
          </cell>
          <cell r="L17326" t="str">
            <v>EA</v>
          </cell>
        </row>
        <row r="17327">
          <cell r="A17327" t="str">
            <v>RSA-0273</v>
          </cell>
          <cell r="B17327" t="str">
            <v>25 mm. x 4' x 8' SS 304 NO 1 FINISH</v>
          </cell>
          <cell r="C17327">
            <v>53100</v>
          </cell>
          <cell r="D17327">
            <v>0</v>
          </cell>
          <cell r="E17327">
            <v>0</v>
          </cell>
          <cell r="K17327">
            <v>0</v>
          </cell>
          <cell r="L17327" t="str">
            <v>EA</v>
          </cell>
        </row>
        <row r="17328">
          <cell r="A17328" t="str">
            <v>RSA-0274</v>
          </cell>
          <cell r="B17328" t="str">
            <v>5 mm. x 5' x 10' SS 304 NO 1 FINISH</v>
          </cell>
          <cell r="C17328">
            <v>0</v>
          </cell>
          <cell r="D17328">
            <v>0</v>
          </cell>
          <cell r="E17328">
            <v>0</v>
          </cell>
          <cell r="K17328">
            <v>0</v>
          </cell>
          <cell r="L17328" t="str">
            <v>EA</v>
          </cell>
        </row>
        <row r="17329">
          <cell r="A17329" t="str">
            <v>RSA-0275</v>
          </cell>
          <cell r="B17329" t="str">
            <v>5 mm. x 2000 x 6000  SS 304 NO 1 FINISH</v>
          </cell>
          <cell r="C17329">
            <v>0</v>
          </cell>
          <cell r="D17329">
            <v>0</v>
          </cell>
          <cell r="E17329">
            <v>0</v>
          </cell>
          <cell r="K17329">
            <v>0</v>
          </cell>
          <cell r="L17329" t="str">
            <v>EA</v>
          </cell>
        </row>
        <row r="17330">
          <cell r="A17330" t="str">
            <v>RSA-0276</v>
          </cell>
          <cell r="B17330" t="str">
            <v>5 mm. SS 304 NO 1 FINISH (BY KG)</v>
          </cell>
          <cell r="C17330">
            <v>0</v>
          </cell>
          <cell r="D17330">
            <v>0</v>
          </cell>
          <cell r="E17330">
            <v>0</v>
          </cell>
          <cell r="K17330">
            <v>0</v>
          </cell>
          <cell r="L17330" t="str">
            <v>KG</v>
          </cell>
        </row>
        <row r="17331">
          <cell r="A17331" t="str">
            <v>RSA-0277</v>
          </cell>
          <cell r="B17331" t="str">
            <v>4 mm.SS 304 NO 1 FINISH (BY KG)</v>
          </cell>
          <cell r="C17331">
            <v>0</v>
          </cell>
          <cell r="D17331">
            <v>0</v>
          </cell>
          <cell r="E17331">
            <v>0</v>
          </cell>
          <cell r="K17331">
            <v>0</v>
          </cell>
          <cell r="L17331" t="str">
            <v>KG</v>
          </cell>
        </row>
        <row r="17332">
          <cell r="A17332" t="str">
            <v>RSA-0278</v>
          </cell>
          <cell r="B17332" t="str">
            <v>25 mm. x 5' x 10' SS 304 NO 1 FINISH</v>
          </cell>
          <cell r="C17332">
            <v>101000</v>
          </cell>
          <cell r="D17332">
            <v>0.5</v>
          </cell>
          <cell r="E17332">
            <v>0</v>
          </cell>
          <cell r="K17332">
            <v>7</v>
          </cell>
          <cell r="L17332" t="str">
            <v>EA</v>
          </cell>
        </row>
        <row r="17333">
          <cell r="A17333" t="str">
            <v>RSA-0279</v>
          </cell>
          <cell r="B17333" t="str">
            <v>5mm SUS PLATE 316L-2B (BY KG)</v>
          </cell>
          <cell r="C17333">
            <v>0</v>
          </cell>
          <cell r="D17333">
            <v>0</v>
          </cell>
          <cell r="E17333">
            <v>0</v>
          </cell>
          <cell r="K17333">
            <v>0</v>
          </cell>
          <cell r="L17333" t="str">
            <v>KG</v>
          </cell>
        </row>
        <row r="17334">
          <cell r="A17334" t="str">
            <v>RSA-0280</v>
          </cell>
          <cell r="B17334" t="str">
            <v>8mm x 6 ft x 10 ft EN10025S355J2G3</v>
          </cell>
          <cell r="C17334">
            <v>0</v>
          </cell>
          <cell r="D17334">
            <v>0</v>
          </cell>
          <cell r="E17334">
            <v>0</v>
          </cell>
          <cell r="K17334">
            <v>0</v>
          </cell>
          <cell r="L17334" t="str">
            <v>EA</v>
          </cell>
        </row>
        <row r="17335">
          <cell r="A17335" t="str">
            <v>RSA-0281</v>
          </cell>
          <cell r="B17335" t="str">
            <v>6mm x 6 ft x 10 ft EN10025S355J2G3</v>
          </cell>
          <cell r="C17335">
            <v>0</v>
          </cell>
          <cell r="D17335">
            <v>0</v>
          </cell>
          <cell r="E17335">
            <v>0</v>
          </cell>
          <cell r="K17335">
            <v>0</v>
          </cell>
          <cell r="L17335" t="str">
            <v>EA</v>
          </cell>
        </row>
        <row r="17336">
          <cell r="A17336" t="str">
            <v>RSA-0282</v>
          </cell>
          <cell r="B17336" t="str">
            <v>4mm X 5' X 20' HI-TEN PLATE "CORTEN B-D"</v>
          </cell>
          <cell r="C17336">
            <v>17520</v>
          </cell>
          <cell r="D17336">
            <v>0</v>
          </cell>
          <cell r="E17336">
            <v>0</v>
          </cell>
          <cell r="K17336">
            <v>15</v>
          </cell>
          <cell r="L17336" t="str">
            <v>EA</v>
          </cell>
        </row>
        <row r="17337">
          <cell r="A17337" t="str">
            <v>RSA-0283</v>
          </cell>
          <cell r="B17337" t="str">
            <v>1.5 mm x 1220 x 2440 SUS304 2B FINISHED</v>
          </cell>
          <cell r="C17337">
            <v>3935</v>
          </cell>
          <cell r="D17337">
            <v>0</v>
          </cell>
          <cell r="E17337">
            <v>0</v>
          </cell>
          <cell r="K17337">
            <v>7</v>
          </cell>
          <cell r="L17337" t="str">
            <v>EA</v>
          </cell>
        </row>
        <row r="17338">
          <cell r="A17338" t="str">
            <v>RSA-0284</v>
          </cell>
          <cell r="B17338" t="str">
            <v>PERFORATE SS304 1mmx4'x8' W/3mm DIA.HOLE</v>
          </cell>
          <cell r="C17338">
            <v>3600</v>
          </cell>
          <cell r="D17338">
            <v>1</v>
          </cell>
          <cell r="E17338">
            <v>0</v>
          </cell>
          <cell r="K17338">
            <v>15</v>
          </cell>
          <cell r="L17338" t="str">
            <v>EA</v>
          </cell>
        </row>
        <row r="17339">
          <cell r="A17339" t="str">
            <v>RSA-0285</v>
          </cell>
          <cell r="B17339" t="str">
            <v>5mm X 60 IN X 240 IN SUS PLATE 316L NO 1</v>
          </cell>
          <cell r="C17339">
            <v>0</v>
          </cell>
          <cell r="D17339">
            <v>0</v>
          </cell>
          <cell r="E17339">
            <v>0</v>
          </cell>
          <cell r="K17339">
            <v>0</v>
          </cell>
          <cell r="L17339" t="str">
            <v>EA</v>
          </cell>
        </row>
        <row r="17340">
          <cell r="A17340" t="str">
            <v>RSA-0286</v>
          </cell>
          <cell r="B17340" t="str">
            <v>25 mm. SS316 (BY KG)</v>
          </cell>
          <cell r="C17340">
            <v>0</v>
          </cell>
          <cell r="D17340">
            <v>0</v>
          </cell>
          <cell r="E17340">
            <v>0</v>
          </cell>
          <cell r="K17340">
            <v>0</v>
          </cell>
          <cell r="L17340" t="str">
            <v>KG</v>
          </cell>
        </row>
        <row r="17341">
          <cell r="A17341" t="str">
            <v>RSA-0287</v>
          </cell>
          <cell r="B17341" t="str">
            <v>10 mm. SS316 (BY KG)</v>
          </cell>
          <cell r="C17341">
            <v>0</v>
          </cell>
          <cell r="D17341">
            <v>0</v>
          </cell>
          <cell r="E17341">
            <v>0</v>
          </cell>
          <cell r="K17341">
            <v>0</v>
          </cell>
          <cell r="L17341" t="str">
            <v>KG</v>
          </cell>
        </row>
        <row r="17342">
          <cell r="A17342" t="str">
            <v>RSA-0288</v>
          </cell>
          <cell r="B17342" t="str">
            <v>5mm X 60 IN X 120 IN SUS PLATE 316L NO 1</v>
          </cell>
          <cell r="C17342">
            <v>0</v>
          </cell>
          <cell r="D17342">
            <v>0</v>
          </cell>
          <cell r="E17342">
            <v>0</v>
          </cell>
          <cell r="K17342">
            <v>0</v>
          </cell>
          <cell r="L17342" t="str">
            <v>EA</v>
          </cell>
        </row>
        <row r="17343">
          <cell r="A17343" t="str">
            <v>RSA-0289</v>
          </cell>
          <cell r="B17343" t="str">
            <v>8mm x96"x240" DILLIMAX 690 PLATE STEEL</v>
          </cell>
          <cell r="C17343">
            <v>0</v>
          </cell>
          <cell r="D17343">
            <v>0</v>
          </cell>
          <cell r="E17343">
            <v>0</v>
          </cell>
          <cell r="K17343">
            <v>0</v>
          </cell>
          <cell r="L17343" t="str">
            <v>EA</v>
          </cell>
        </row>
        <row r="17344">
          <cell r="A17344" t="str">
            <v>RSA-0290</v>
          </cell>
          <cell r="B17344" t="str">
            <v>6mm x 5 ft x 20 ft EN10025S355J2G3</v>
          </cell>
          <cell r="C17344">
            <v>0</v>
          </cell>
          <cell r="D17344">
            <v>0</v>
          </cell>
          <cell r="E17344">
            <v>0</v>
          </cell>
          <cell r="K17344">
            <v>0</v>
          </cell>
          <cell r="L17344" t="str">
            <v>EA</v>
          </cell>
        </row>
        <row r="17345">
          <cell r="A17345" t="str">
            <v>RSA-0291</v>
          </cell>
          <cell r="B17345" t="str">
            <v>6mm x 5 ft x 10 ft EN10025S355K2G3</v>
          </cell>
          <cell r="C17345">
            <v>0</v>
          </cell>
          <cell r="D17345">
            <v>0</v>
          </cell>
          <cell r="E17345">
            <v>0</v>
          </cell>
          <cell r="K17345">
            <v>0</v>
          </cell>
          <cell r="L17345" t="str">
            <v>EA</v>
          </cell>
        </row>
        <row r="17346">
          <cell r="A17346" t="str">
            <v>RSA-0292</v>
          </cell>
          <cell r="B17346" t="str">
            <v>6mm x 1524 x 3048 SS316  NO 1 FINISH</v>
          </cell>
          <cell r="C17346">
            <v>33000</v>
          </cell>
          <cell r="D17346">
            <v>1</v>
          </cell>
          <cell r="E17346">
            <v>0</v>
          </cell>
          <cell r="K17346">
            <v>15</v>
          </cell>
          <cell r="L17346" t="str">
            <v>EA</v>
          </cell>
        </row>
        <row r="17347">
          <cell r="A17347" t="str">
            <v>RSA-0293</v>
          </cell>
          <cell r="B17347" t="str">
            <v>4mm X 1500mm X 6000mm HA350 HI-TEN STEEL</v>
          </cell>
          <cell r="C17347">
            <v>0</v>
          </cell>
          <cell r="D17347">
            <v>0</v>
          </cell>
          <cell r="E17347">
            <v>0</v>
          </cell>
          <cell r="K17347">
            <v>0</v>
          </cell>
          <cell r="L17347" t="str">
            <v>EA</v>
          </cell>
        </row>
        <row r="17348">
          <cell r="A17348" t="str">
            <v>RSA-0294</v>
          </cell>
          <cell r="B17348" t="str">
            <v>4mm x 5' x10' EN10155S355J0W</v>
          </cell>
          <cell r="C17348">
            <v>0</v>
          </cell>
          <cell r="D17348">
            <v>0</v>
          </cell>
          <cell r="E17348">
            <v>0</v>
          </cell>
          <cell r="K17348">
            <v>0</v>
          </cell>
          <cell r="L17348" t="str">
            <v>EA</v>
          </cell>
        </row>
        <row r="17349">
          <cell r="A17349" t="str">
            <v>RSA-0295</v>
          </cell>
          <cell r="B17349" t="str">
            <v>6mm. x 5'  x 10'  EN10155S355J0W</v>
          </cell>
          <cell r="C17349">
            <v>0</v>
          </cell>
          <cell r="D17349">
            <v>0</v>
          </cell>
          <cell r="E17349">
            <v>0</v>
          </cell>
          <cell r="K17349">
            <v>0</v>
          </cell>
          <cell r="L17349" t="str">
            <v>EA</v>
          </cell>
        </row>
        <row r="17350">
          <cell r="A17350" t="str">
            <v>RSA-0296</v>
          </cell>
          <cell r="B17350" t="str">
            <v>12.7 mm. SS316 (BY KG)</v>
          </cell>
          <cell r="C17350">
            <v>0</v>
          </cell>
          <cell r="D17350">
            <v>0</v>
          </cell>
          <cell r="E17350">
            <v>0</v>
          </cell>
          <cell r="K17350">
            <v>0</v>
          </cell>
          <cell r="L17350" t="str">
            <v>KG</v>
          </cell>
        </row>
        <row r="17351">
          <cell r="A17351" t="str">
            <v>RSA-0297</v>
          </cell>
          <cell r="B17351" t="str">
            <v>3mm X 48" X 96" SS 304 CHECKERED PLATE</v>
          </cell>
          <cell r="C17351">
            <v>7800</v>
          </cell>
          <cell r="D17351">
            <v>1</v>
          </cell>
          <cell r="E17351">
            <v>0</v>
          </cell>
          <cell r="K17351">
            <v>15</v>
          </cell>
          <cell r="L17351" t="str">
            <v>EA</v>
          </cell>
        </row>
        <row r="17352">
          <cell r="A17352" t="str">
            <v>RSA-0298</v>
          </cell>
          <cell r="B17352" t="str">
            <v>12 mm. 4' x 4'  SS316</v>
          </cell>
          <cell r="C17352">
            <v>0</v>
          </cell>
          <cell r="D17352">
            <v>0</v>
          </cell>
          <cell r="E17352">
            <v>0</v>
          </cell>
          <cell r="K17352">
            <v>0</v>
          </cell>
          <cell r="L17352" t="str">
            <v>EA</v>
          </cell>
        </row>
        <row r="17353">
          <cell r="A17353" t="str">
            <v>RSA-0299</v>
          </cell>
          <cell r="B17353" t="str">
            <v>6 mm x4'x8' HITEN EN10113-02 S240NL</v>
          </cell>
          <cell r="C17353">
            <v>0</v>
          </cell>
          <cell r="D17353">
            <v>0</v>
          </cell>
          <cell r="E17353">
            <v>0</v>
          </cell>
          <cell r="K17353">
            <v>0</v>
          </cell>
          <cell r="L17353" t="str">
            <v>EA</v>
          </cell>
        </row>
        <row r="17354">
          <cell r="A17354" t="str">
            <v>RSA-0300</v>
          </cell>
          <cell r="B17354" t="str">
            <v>6mm x 8 ft x 10 ft EN10025S355K2G3</v>
          </cell>
          <cell r="C17354">
            <v>0</v>
          </cell>
          <cell r="D17354">
            <v>0</v>
          </cell>
          <cell r="E17354">
            <v>0</v>
          </cell>
          <cell r="K17354">
            <v>0</v>
          </cell>
          <cell r="L17354" t="str">
            <v>EA</v>
          </cell>
        </row>
        <row r="17355">
          <cell r="A17355" t="str">
            <v>RSA-0301</v>
          </cell>
          <cell r="B17355" t="str">
            <v>8mm x 5 ft x 10 ft EN10025S355J2G3</v>
          </cell>
          <cell r="C17355">
            <v>0</v>
          </cell>
          <cell r="D17355">
            <v>0</v>
          </cell>
          <cell r="E17355">
            <v>0</v>
          </cell>
          <cell r="K17355">
            <v>0</v>
          </cell>
          <cell r="L17355" t="str">
            <v>EA</v>
          </cell>
        </row>
        <row r="17356">
          <cell r="A17356" t="str">
            <v>RSA-0302</v>
          </cell>
          <cell r="B17356" t="str">
            <v>6mm x 8 ft x 10 ft  STEEL  S420NL</v>
          </cell>
          <cell r="C17356">
            <v>0</v>
          </cell>
          <cell r="D17356">
            <v>0</v>
          </cell>
          <cell r="E17356">
            <v>0</v>
          </cell>
          <cell r="K17356">
            <v>0</v>
          </cell>
          <cell r="L17356" t="str">
            <v>EA</v>
          </cell>
        </row>
        <row r="17357">
          <cell r="A17357" t="str">
            <v>RSA-0303</v>
          </cell>
          <cell r="B17357" t="str">
            <v>10mm x 8' x 10' HI-TEN ST DELIMAX 690</v>
          </cell>
          <cell r="C17357">
            <v>67045</v>
          </cell>
          <cell r="D17357">
            <v>0</v>
          </cell>
          <cell r="E17357">
            <v>0</v>
          </cell>
          <cell r="K17357">
            <v>15</v>
          </cell>
          <cell r="L17357" t="str">
            <v>EA</v>
          </cell>
        </row>
        <row r="17358">
          <cell r="A17358" t="str">
            <v>RSA-0304</v>
          </cell>
          <cell r="B17358" t="str">
            <v>10 mm STEEL WELDOX 500</v>
          </cell>
          <cell r="C17358">
            <v>0</v>
          </cell>
          <cell r="D17358">
            <v>0</v>
          </cell>
          <cell r="E17358">
            <v>0</v>
          </cell>
          <cell r="K17358">
            <v>0</v>
          </cell>
          <cell r="L17358" t="str">
            <v>KG</v>
          </cell>
        </row>
        <row r="17359">
          <cell r="A17359" t="str">
            <v>RSA-0305</v>
          </cell>
          <cell r="B17359" t="str">
            <v>8 mm. STEEL WELDOX 500</v>
          </cell>
          <cell r="C17359">
            <v>0</v>
          </cell>
          <cell r="D17359">
            <v>0</v>
          </cell>
          <cell r="E17359">
            <v>0</v>
          </cell>
          <cell r="K17359">
            <v>0</v>
          </cell>
          <cell r="L17359" t="str">
            <v>EA</v>
          </cell>
        </row>
        <row r="17360">
          <cell r="A17360" t="str">
            <v>RSA-0306</v>
          </cell>
          <cell r="B17360" t="str">
            <v>8mm X 8' X 10' HI-TEN ST DELIMAX 690</v>
          </cell>
          <cell r="C17360">
            <v>0</v>
          </cell>
          <cell r="D17360">
            <v>0</v>
          </cell>
          <cell r="E17360">
            <v>0</v>
          </cell>
          <cell r="K17360">
            <v>0</v>
          </cell>
          <cell r="L17360" t="str">
            <v>EA</v>
          </cell>
        </row>
        <row r="17361">
          <cell r="A17361" t="str">
            <v>RSA-0307</v>
          </cell>
          <cell r="B17361" t="str">
            <v>16mm. ST HI-TEN DELIMAX 690</v>
          </cell>
          <cell r="C17361">
            <v>0</v>
          </cell>
          <cell r="D17361">
            <v>0</v>
          </cell>
          <cell r="E17361">
            <v>0</v>
          </cell>
          <cell r="K17361">
            <v>0</v>
          </cell>
          <cell r="L17361" t="str">
            <v>EA</v>
          </cell>
        </row>
        <row r="17362">
          <cell r="A17362" t="str">
            <v>RSA-0308</v>
          </cell>
          <cell r="B17362" t="str">
            <v>15mm x48"x96" DILLIMAX 690 PLATE STEEL</v>
          </cell>
          <cell r="C17362">
            <v>30400</v>
          </cell>
          <cell r="D17362">
            <v>0</v>
          </cell>
          <cell r="E17362">
            <v>0</v>
          </cell>
          <cell r="K17362">
            <v>0</v>
          </cell>
          <cell r="L17362" t="str">
            <v>EA</v>
          </cell>
        </row>
        <row r="17363">
          <cell r="A17363" t="str">
            <v>RSA-0309</v>
          </cell>
          <cell r="B17363" t="str">
            <v>6mm x 5' x 20' STEEL CORTEN A</v>
          </cell>
          <cell r="C17363">
            <v>24090</v>
          </cell>
          <cell r="D17363">
            <v>0</v>
          </cell>
          <cell r="E17363">
            <v>0</v>
          </cell>
          <cell r="K17363">
            <v>15</v>
          </cell>
          <cell r="L17363" t="str">
            <v>EA</v>
          </cell>
        </row>
        <row r="17364">
          <cell r="A17364" t="str">
            <v>RSA-0310</v>
          </cell>
          <cell r="B17364" t="str">
            <v>10mm X 2485mm X 6000mm BIS PLATE STEEL</v>
          </cell>
          <cell r="C17364">
            <v>143136</v>
          </cell>
          <cell r="D17364">
            <v>0</v>
          </cell>
          <cell r="E17364">
            <v>0</v>
          </cell>
          <cell r="K17364">
            <v>0</v>
          </cell>
          <cell r="L17364" t="str">
            <v>EA</v>
          </cell>
        </row>
        <row r="17365">
          <cell r="A17365" t="str">
            <v>RSA-0311</v>
          </cell>
          <cell r="B17365" t="str">
            <v>16mm X 2485mm X 6000mm BIS PLATE STEEL</v>
          </cell>
          <cell r="C17365">
            <v>173940</v>
          </cell>
          <cell r="D17365">
            <v>0</v>
          </cell>
          <cell r="E17365">
            <v>0</v>
          </cell>
          <cell r="K17365">
            <v>0</v>
          </cell>
          <cell r="L17365" t="str">
            <v>EA</v>
          </cell>
        </row>
        <row r="17366">
          <cell r="A17366" t="str">
            <v>RSA-0312</v>
          </cell>
          <cell r="B17366" t="str">
            <v>10mm ST DELIMAX 690 (BY KG)</v>
          </cell>
          <cell r="C17366">
            <v>0</v>
          </cell>
          <cell r="D17366">
            <v>0</v>
          </cell>
          <cell r="E17366">
            <v>0</v>
          </cell>
          <cell r="K17366">
            <v>0</v>
          </cell>
          <cell r="L17366" t="str">
            <v>KG</v>
          </cell>
        </row>
        <row r="17367">
          <cell r="A17367" t="str">
            <v>RSA-0313</v>
          </cell>
          <cell r="B17367" t="str">
            <v>8mm ST DELIMAX 690 (BY KG)</v>
          </cell>
          <cell r="C17367">
            <v>0</v>
          </cell>
          <cell r="D17367">
            <v>0</v>
          </cell>
          <cell r="E17367">
            <v>0</v>
          </cell>
          <cell r="K17367">
            <v>0</v>
          </cell>
          <cell r="L17367" t="str">
            <v>KG</v>
          </cell>
        </row>
        <row r="17368">
          <cell r="A17368" t="str">
            <v>RSA-0314</v>
          </cell>
          <cell r="B17368" t="str">
            <v>16 MM HI-TEN ST52-3 STEEL (BY KG)</v>
          </cell>
          <cell r="C17368">
            <v>0</v>
          </cell>
          <cell r="D17368">
            <v>0</v>
          </cell>
          <cell r="E17368">
            <v>0</v>
          </cell>
          <cell r="K17368">
            <v>0</v>
          </cell>
          <cell r="L17368" t="str">
            <v>KG</v>
          </cell>
        </row>
        <row r="17369">
          <cell r="A17369" t="str">
            <v>RSA-0315</v>
          </cell>
          <cell r="B17369" t="str">
            <v>6 MM HI-TEN ST-52 (BY KG)</v>
          </cell>
          <cell r="C17369">
            <v>0</v>
          </cell>
          <cell r="D17369">
            <v>0</v>
          </cell>
          <cell r="E17369">
            <v>0</v>
          </cell>
          <cell r="K17369">
            <v>0</v>
          </cell>
          <cell r="L17369" t="str">
            <v>KG</v>
          </cell>
        </row>
        <row r="17370">
          <cell r="A17370" t="str">
            <v>RSA-0316</v>
          </cell>
          <cell r="B17370" t="str">
            <v>6mm X 2485mm X 6000mm BIS PLATE 80 STEEL</v>
          </cell>
          <cell r="C17370">
            <v>71570</v>
          </cell>
          <cell r="D17370">
            <v>0</v>
          </cell>
          <cell r="E17370">
            <v>0</v>
          </cell>
          <cell r="K17370">
            <v>99</v>
          </cell>
          <cell r="L17370" t="str">
            <v>EA</v>
          </cell>
        </row>
        <row r="17371">
          <cell r="A17371" t="str">
            <v>RSA-0317</v>
          </cell>
          <cell r="B17371" t="str">
            <v>6mm BIS PLATE 80 STEEL (BY KG)</v>
          </cell>
          <cell r="C17371">
            <v>0</v>
          </cell>
          <cell r="D17371">
            <v>0</v>
          </cell>
          <cell r="E17371">
            <v>0</v>
          </cell>
          <cell r="K17371">
            <v>0</v>
          </cell>
          <cell r="L17371" t="str">
            <v>KG</v>
          </cell>
        </row>
        <row r="17372">
          <cell r="A17372" t="str">
            <v>RSA-0318</v>
          </cell>
          <cell r="B17372" t="str">
            <v>12mm x 2438 x 9144 DILLIMAX 690 T</v>
          </cell>
          <cell r="C17372">
            <v>0</v>
          </cell>
          <cell r="D17372">
            <v>0</v>
          </cell>
          <cell r="E17372">
            <v>0</v>
          </cell>
          <cell r="K17372">
            <v>15</v>
          </cell>
          <cell r="L17372" t="str">
            <v>EA</v>
          </cell>
        </row>
        <row r="17373">
          <cell r="A17373" t="str">
            <v>RSA-0319</v>
          </cell>
          <cell r="B17373" t="str">
            <v>12mm STEEL DELIMAX 690 (BY KG)</v>
          </cell>
          <cell r="C17373">
            <v>0</v>
          </cell>
          <cell r="D17373">
            <v>0</v>
          </cell>
          <cell r="E17373">
            <v>0</v>
          </cell>
          <cell r="K17373">
            <v>0</v>
          </cell>
          <cell r="L17373" t="str">
            <v>KG</v>
          </cell>
        </row>
        <row r="17374">
          <cell r="A17374" t="str">
            <v>RSA-0320</v>
          </cell>
          <cell r="B17374" t="str">
            <v>10mm x 8 ft x 10 ft EN10025S355K2G3</v>
          </cell>
          <cell r="C17374">
            <v>42316</v>
          </cell>
          <cell r="D17374">
            <v>0</v>
          </cell>
          <cell r="E17374">
            <v>0</v>
          </cell>
          <cell r="K17374">
            <v>0</v>
          </cell>
          <cell r="L17374" t="str">
            <v>EA</v>
          </cell>
        </row>
        <row r="17375">
          <cell r="A17375" t="str">
            <v>RSA-0321</v>
          </cell>
          <cell r="B17375" t="str">
            <v>6mm X 2400mm X 3600mm BIS PLATE 350 STL</v>
          </cell>
          <cell r="C17375">
            <v>0</v>
          </cell>
          <cell r="D17375">
            <v>0</v>
          </cell>
          <cell r="E17375">
            <v>0</v>
          </cell>
          <cell r="K17375">
            <v>0</v>
          </cell>
          <cell r="L17375" t="str">
            <v>EA</v>
          </cell>
        </row>
        <row r="17376">
          <cell r="A17376" t="str">
            <v>RSA-0322</v>
          </cell>
          <cell r="B17376" t="str">
            <v>16mm. x 3' x 10' HI-TEN DILLIMAX 690</v>
          </cell>
          <cell r="C17376">
            <v>30345</v>
          </cell>
          <cell r="D17376">
            <v>0</v>
          </cell>
          <cell r="E17376">
            <v>0</v>
          </cell>
          <cell r="K17376">
            <v>0</v>
          </cell>
          <cell r="L17376" t="str">
            <v>EA</v>
          </cell>
        </row>
        <row r="17377">
          <cell r="A17377" t="str">
            <v>RSA-0323</v>
          </cell>
          <cell r="B17377" t="str">
            <v>16mmx2485mmx2940mm STEEL BISPLATE80</v>
          </cell>
          <cell r="C17377">
            <v>83754</v>
          </cell>
          <cell r="D17377">
            <v>0</v>
          </cell>
          <cell r="E17377">
            <v>0</v>
          </cell>
          <cell r="K17377">
            <v>99</v>
          </cell>
          <cell r="L17377" t="str">
            <v>EA</v>
          </cell>
        </row>
        <row r="17378">
          <cell r="A17378" t="str">
            <v>RSA-0324</v>
          </cell>
          <cell r="B17378" t="str">
            <v>16mm.x2485mmx3035mm BIS PLATE STEEL</v>
          </cell>
          <cell r="C17378">
            <v>86800</v>
          </cell>
          <cell r="D17378">
            <v>0</v>
          </cell>
          <cell r="E17378">
            <v>0</v>
          </cell>
          <cell r="K17378">
            <v>0</v>
          </cell>
          <cell r="L17378" t="str">
            <v>EA</v>
          </cell>
        </row>
        <row r="17379">
          <cell r="A17379" t="str">
            <v>RSA-0325</v>
          </cell>
          <cell r="B17379" t="str">
            <v>12mm X 8' X 10' STEEL DELIMAX 690</v>
          </cell>
          <cell r="C17379">
            <v>0</v>
          </cell>
          <cell r="D17379">
            <v>0</v>
          </cell>
          <cell r="E17379">
            <v>0</v>
          </cell>
          <cell r="K17379">
            <v>0</v>
          </cell>
          <cell r="L17379" t="str">
            <v>EA</v>
          </cell>
        </row>
        <row r="17380">
          <cell r="A17380" t="str">
            <v>RSA-0326</v>
          </cell>
          <cell r="B17380" t="str">
            <v>8mm  x 3200mm x 2480mm STEEL BISPLATE80</v>
          </cell>
          <cell r="C17380">
            <v>33000</v>
          </cell>
          <cell r="D17380">
            <v>0</v>
          </cell>
          <cell r="E17380">
            <v>0</v>
          </cell>
          <cell r="K17380">
            <v>99</v>
          </cell>
          <cell r="L17380" t="str">
            <v>EA</v>
          </cell>
        </row>
        <row r="17381">
          <cell r="A17381" t="str">
            <v>RSA-0327</v>
          </cell>
          <cell r="B17381" t="str">
            <v>6mm. x 1530 x 3050 HI-TEN ST52-3</v>
          </cell>
          <cell r="C17381">
            <v>13695.8</v>
          </cell>
          <cell r="D17381">
            <v>0</v>
          </cell>
          <cell r="E17381">
            <v>0</v>
          </cell>
          <cell r="K17381">
            <v>0</v>
          </cell>
          <cell r="L17381" t="str">
            <v>EA</v>
          </cell>
        </row>
        <row r="17382">
          <cell r="A17382" t="str">
            <v>RSA-0328</v>
          </cell>
          <cell r="B17382" t="str">
            <v>8mm. x 1530 x 3050 HI-TEN ST52-3</v>
          </cell>
          <cell r="C17382">
            <v>0</v>
          </cell>
          <cell r="D17382">
            <v>0</v>
          </cell>
          <cell r="E17382">
            <v>0</v>
          </cell>
          <cell r="K17382">
            <v>0</v>
          </cell>
          <cell r="L17382" t="str">
            <v>EA</v>
          </cell>
        </row>
        <row r="17383">
          <cell r="A17383" t="str">
            <v>RSA-0329</v>
          </cell>
          <cell r="B17383" t="str">
            <v>6mm. x 1500 x 4000 HI-TEN ST52-3</v>
          </cell>
          <cell r="C17383">
            <v>0</v>
          </cell>
          <cell r="D17383">
            <v>0</v>
          </cell>
          <cell r="E17383">
            <v>0</v>
          </cell>
          <cell r="K17383">
            <v>0</v>
          </cell>
          <cell r="L17383" t="str">
            <v>EA</v>
          </cell>
        </row>
        <row r="17384">
          <cell r="A17384" t="str">
            <v>RSA-0330</v>
          </cell>
          <cell r="B17384" t="str">
            <v>8mm. X 1500 X 6000 DOMEX 700 MC</v>
          </cell>
          <cell r="C17384">
            <v>44064</v>
          </cell>
          <cell r="D17384">
            <v>0</v>
          </cell>
          <cell r="E17384">
            <v>0</v>
          </cell>
          <cell r="K17384">
            <v>120</v>
          </cell>
          <cell r="L17384" t="str">
            <v>EA</v>
          </cell>
        </row>
        <row r="17385">
          <cell r="A17385" t="str">
            <v>RSA-0331</v>
          </cell>
          <cell r="B17385" t="str">
            <v>8mm.x2485mm.x5600mm.STEEL BISPLATE80</v>
          </cell>
          <cell r="C17385">
            <v>57680</v>
          </cell>
          <cell r="D17385">
            <v>0</v>
          </cell>
          <cell r="E17385">
            <v>0</v>
          </cell>
          <cell r="K17385">
            <v>99</v>
          </cell>
          <cell r="L17385" t="str">
            <v>EA</v>
          </cell>
        </row>
        <row r="17386">
          <cell r="A17386" t="str">
            <v>RSA-0332</v>
          </cell>
          <cell r="B17386" t="str">
            <v>16mm. x 8' x 20' HI-TEN DILLIMAX 690</v>
          </cell>
          <cell r="C17386">
            <v>0</v>
          </cell>
          <cell r="D17386">
            <v>0</v>
          </cell>
          <cell r="E17386">
            <v>0</v>
          </cell>
          <cell r="K17386">
            <v>0</v>
          </cell>
          <cell r="L17386" t="str">
            <v>EA</v>
          </cell>
        </row>
        <row r="17387">
          <cell r="A17387" t="str">
            <v>RSA-0333</v>
          </cell>
          <cell r="B17387" t="str">
            <v>10mm.x2485mm.x8000mm.BISPLATE80 STEEL</v>
          </cell>
          <cell r="C17387">
            <v>106120</v>
          </cell>
          <cell r="D17387">
            <v>0</v>
          </cell>
          <cell r="E17387">
            <v>0</v>
          </cell>
          <cell r="K17387">
            <v>99</v>
          </cell>
          <cell r="L17387" t="str">
            <v>EA</v>
          </cell>
        </row>
        <row r="17388">
          <cell r="A17388" t="str">
            <v>RSA-0334</v>
          </cell>
          <cell r="B17388" t="str">
            <v>10MM X2485 X 7940 HI-TEN STEEL</v>
          </cell>
          <cell r="C17388">
            <v>0</v>
          </cell>
          <cell r="D17388">
            <v>0</v>
          </cell>
          <cell r="E17388">
            <v>0</v>
          </cell>
          <cell r="K17388">
            <v>0</v>
          </cell>
          <cell r="L17388" t="str">
            <v>EA</v>
          </cell>
        </row>
        <row r="17389">
          <cell r="A17389" t="str">
            <v>RSA-0335</v>
          </cell>
          <cell r="B17389" t="str">
            <v>6mm x 2400x 3600mm HI-TEN ST52-3</v>
          </cell>
          <cell r="C17389">
            <v>28485</v>
          </cell>
          <cell r="D17389">
            <v>0</v>
          </cell>
          <cell r="E17389">
            <v>0</v>
          </cell>
          <cell r="K17389">
            <v>0</v>
          </cell>
          <cell r="L17389" t="str">
            <v>EA</v>
          </cell>
        </row>
        <row r="17390">
          <cell r="A17390" t="str">
            <v>RSA-0336</v>
          </cell>
          <cell r="B17390" t="str">
            <v>6mm X 2400mm X 1960mm BIS PLATE 350 STL</v>
          </cell>
          <cell r="C17390">
            <v>0</v>
          </cell>
          <cell r="D17390">
            <v>0</v>
          </cell>
          <cell r="E17390">
            <v>0</v>
          </cell>
          <cell r="K17390">
            <v>0</v>
          </cell>
          <cell r="L17390" t="str">
            <v>EA</v>
          </cell>
        </row>
        <row r="17391">
          <cell r="A17391" t="str">
            <v>RSA-0337</v>
          </cell>
          <cell r="B17391" t="str">
            <v>10mm X 1255 X 6000 HI-TEN ALFORM700</v>
          </cell>
          <cell r="C17391">
            <v>0</v>
          </cell>
          <cell r="D17391">
            <v>0</v>
          </cell>
          <cell r="E17391">
            <v>0</v>
          </cell>
          <cell r="K17391">
            <v>0</v>
          </cell>
          <cell r="L17391" t="str">
            <v>EA</v>
          </cell>
        </row>
        <row r="17392">
          <cell r="A17392" t="str">
            <v>RSA-0338</v>
          </cell>
          <cell r="B17392" t="str">
            <v>16mm X 2438 X 6100  HI-TEN ALFORM700</v>
          </cell>
          <cell r="C17392">
            <v>173631</v>
          </cell>
          <cell r="D17392">
            <v>0</v>
          </cell>
          <cell r="E17392">
            <v>0</v>
          </cell>
          <cell r="K17392">
            <v>15</v>
          </cell>
          <cell r="L17392" t="str">
            <v>EA</v>
          </cell>
        </row>
        <row r="17393">
          <cell r="A17393" t="str">
            <v>RSA-0339</v>
          </cell>
          <cell r="B17393" t="str">
            <v>10mm X 1524 X 6096 OPTIM700MC</v>
          </cell>
          <cell r="C17393">
            <v>45198</v>
          </cell>
          <cell r="D17393">
            <v>0</v>
          </cell>
          <cell r="E17393">
            <v>0</v>
          </cell>
          <cell r="K17393">
            <v>15</v>
          </cell>
          <cell r="L17393" t="str">
            <v>EA</v>
          </cell>
        </row>
        <row r="17394">
          <cell r="A17394" t="str">
            <v>RSA-0340</v>
          </cell>
          <cell r="B17394" t="str">
            <v>16mm X 1200 X 6000 HI-TEN OPTIM700MC</v>
          </cell>
          <cell r="C17394">
            <v>0</v>
          </cell>
          <cell r="D17394">
            <v>0</v>
          </cell>
          <cell r="E17394">
            <v>0</v>
          </cell>
          <cell r="K17394">
            <v>0</v>
          </cell>
          <cell r="L17394" t="str">
            <v>EA</v>
          </cell>
        </row>
        <row r="17395">
          <cell r="A17395" t="str">
            <v>RSA-0341</v>
          </cell>
          <cell r="B17395" t="str">
            <v>9mm SUS PLATE 316L OR NO.1 (BY KG)</v>
          </cell>
          <cell r="C17395">
            <v>0</v>
          </cell>
          <cell r="D17395">
            <v>0</v>
          </cell>
          <cell r="E17395">
            <v>0</v>
          </cell>
          <cell r="K17395">
            <v>0</v>
          </cell>
          <cell r="L17395" t="str">
            <v>KG</v>
          </cell>
        </row>
        <row r="17396">
          <cell r="A17396" t="str">
            <v>RSA-0342</v>
          </cell>
          <cell r="B17396" t="str">
            <v>9mm x 1220 x 2440 SUS 304 NO 1 FINISH</v>
          </cell>
          <cell r="C17396">
            <v>16460</v>
          </cell>
          <cell r="D17396">
            <v>0</v>
          </cell>
          <cell r="E17396">
            <v>0</v>
          </cell>
          <cell r="K17396">
            <v>7</v>
          </cell>
          <cell r="L17396" t="str">
            <v>EA</v>
          </cell>
        </row>
        <row r="17397">
          <cell r="A17397" t="str">
            <v>RSA-0343</v>
          </cell>
          <cell r="B17397" t="str">
            <v>9 mm. SS 304 NO 1 FINISH (BY KG)</v>
          </cell>
          <cell r="C17397">
            <v>0</v>
          </cell>
          <cell r="D17397">
            <v>0</v>
          </cell>
          <cell r="E17397">
            <v>0</v>
          </cell>
          <cell r="K17397">
            <v>0</v>
          </cell>
          <cell r="L17397" t="str">
            <v>KG</v>
          </cell>
        </row>
        <row r="17398">
          <cell r="A17398" t="str">
            <v>RSA-0344</v>
          </cell>
          <cell r="B17398" t="str">
            <v>16mm.x2485mmx5940mm BIS PLATE STEEL</v>
          </cell>
          <cell r="C17398">
            <v>211352</v>
          </cell>
          <cell r="D17398">
            <v>0</v>
          </cell>
          <cell r="E17398">
            <v>0</v>
          </cell>
          <cell r="K17398">
            <v>99</v>
          </cell>
          <cell r="L17398" t="str">
            <v>EA</v>
          </cell>
        </row>
        <row r="17399">
          <cell r="A17399" t="str">
            <v>RSA-0345</v>
          </cell>
          <cell r="B17399" t="str">
            <v>4mm x 1524 x 3048 SUS 304 NO.1 FINISH</v>
          </cell>
          <cell r="C17399">
            <v>9400</v>
          </cell>
          <cell r="D17399">
            <v>4.0549999999999997</v>
          </cell>
          <cell r="E17399">
            <v>0</v>
          </cell>
          <cell r="K17399">
            <v>15</v>
          </cell>
          <cell r="L17399" t="str">
            <v>EA</v>
          </cell>
        </row>
        <row r="17400">
          <cell r="A17400" t="str">
            <v>RSA-0346</v>
          </cell>
          <cell r="B17400" t="str">
            <v>8mmx5'x20' SS316L NO1,1 SIDE 2B POLISHED</v>
          </cell>
          <cell r="C17400">
            <v>68660</v>
          </cell>
          <cell r="D17400">
            <v>0</v>
          </cell>
          <cell r="E17400">
            <v>0</v>
          </cell>
          <cell r="K17400">
            <v>7</v>
          </cell>
          <cell r="L17400" t="str">
            <v>EA</v>
          </cell>
        </row>
        <row r="17401">
          <cell r="A17401" t="str">
            <v>RSA-0347</v>
          </cell>
          <cell r="B17401" t="str">
            <v>6mm x 60" x 240" SS 316L/2B FINISHED</v>
          </cell>
          <cell r="C17401">
            <v>48840</v>
          </cell>
          <cell r="D17401">
            <v>0</v>
          </cell>
          <cell r="E17401">
            <v>0</v>
          </cell>
          <cell r="K17401">
            <v>7</v>
          </cell>
          <cell r="L17401" t="str">
            <v>EA</v>
          </cell>
        </row>
        <row r="17402">
          <cell r="A17402" t="str">
            <v>RSA-0348</v>
          </cell>
          <cell r="B17402" t="str">
            <v>8mm x 48" x 96" SS 304/NO.1 FINISHED</v>
          </cell>
          <cell r="C17402">
            <v>13910</v>
          </cell>
          <cell r="D17402">
            <v>0</v>
          </cell>
          <cell r="E17402">
            <v>0</v>
          </cell>
          <cell r="K17402">
            <v>7</v>
          </cell>
          <cell r="L17402" t="str">
            <v>EA</v>
          </cell>
        </row>
        <row r="17403">
          <cell r="A17403" t="str">
            <v>RSA-0349</v>
          </cell>
          <cell r="B17403" t="str">
            <v>10mm.x2400mm.x7940mm.BISPLATE 80 STEEL</v>
          </cell>
          <cell r="C17403">
            <v>0</v>
          </cell>
          <cell r="D17403">
            <v>0</v>
          </cell>
          <cell r="E17403">
            <v>0</v>
          </cell>
          <cell r="K17403">
            <v>0</v>
          </cell>
          <cell r="L17403" t="str">
            <v>EA</v>
          </cell>
        </row>
        <row r="17404">
          <cell r="A17404" t="str">
            <v>RSA-0350</v>
          </cell>
          <cell r="B17404" t="str">
            <v>5mm X 60 IN X 120 IN SUS PLATE 316L-2B</v>
          </cell>
          <cell r="C17404">
            <v>20130</v>
          </cell>
          <cell r="D17404">
            <v>0</v>
          </cell>
          <cell r="E17404">
            <v>0</v>
          </cell>
          <cell r="K17404">
            <v>7</v>
          </cell>
          <cell r="L17404" t="str">
            <v>EA</v>
          </cell>
        </row>
        <row r="17405">
          <cell r="A17405" t="str">
            <v>RSA-0351</v>
          </cell>
          <cell r="B17405" t="str">
            <v>1.5 mm x 1524 x 3048 SUS304 2B FINISHED</v>
          </cell>
          <cell r="C17405">
            <v>7460</v>
          </cell>
          <cell r="D17405">
            <v>18</v>
          </cell>
          <cell r="E17405">
            <v>0</v>
          </cell>
          <cell r="K17405">
            <v>7</v>
          </cell>
          <cell r="L17405" t="str">
            <v>EA</v>
          </cell>
        </row>
        <row r="17406">
          <cell r="A17406" t="str">
            <v>RSA-0354</v>
          </cell>
          <cell r="B17406" t="str">
            <v>6 X 1800 X 6000 mm PL EN10025S355JR</v>
          </cell>
          <cell r="C17406">
            <v>0</v>
          </cell>
          <cell r="D17406">
            <v>0</v>
          </cell>
          <cell r="E17406">
            <v>0</v>
          </cell>
          <cell r="K17406">
            <v>0</v>
          </cell>
          <cell r="L17406" t="str">
            <v>EA</v>
          </cell>
        </row>
        <row r="17407">
          <cell r="A17407" t="str">
            <v>RSA-0355</v>
          </cell>
          <cell r="B17407" t="str">
            <v>8mmX 2500 X 6000 mm PL EN10025S355JR</v>
          </cell>
          <cell r="C17407">
            <v>60948.29</v>
          </cell>
          <cell r="D17407">
            <v>0</v>
          </cell>
          <cell r="E17407">
            <v>0</v>
          </cell>
          <cell r="K17407">
            <v>0</v>
          </cell>
          <cell r="L17407" t="str">
            <v>EA</v>
          </cell>
        </row>
        <row r="17408">
          <cell r="A17408" t="str">
            <v>RSA-0356</v>
          </cell>
          <cell r="B17408" t="str">
            <v>10mm X 2000 X 9000 mm PL EN10025S355JR</v>
          </cell>
          <cell r="C17408">
            <v>91422.94</v>
          </cell>
          <cell r="D17408">
            <v>0</v>
          </cell>
          <cell r="E17408">
            <v>0</v>
          </cell>
          <cell r="K17408">
            <v>0</v>
          </cell>
          <cell r="L17408" t="str">
            <v>EA</v>
          </cell>
        </row>
        <row r="17409">
          <cell r="A17409" t="str">
            <v>RSA-0357</v>
          </cell>
          <cell r="B17409" t="str">
            <v>6mm x 1524 x 3048 SUS 304 NO 1 FINISH</v>
          </cell>
          <cell r="C17409">
            <v>16000</v>
          </cell>
          <cell r="D17409">
            <v>10.86</v>
          </cell>
          <cell r="E17409">
            <v>0</v>
          </cell>
          <cell r="K17409">
            <v>15</v>
          </cell>
          <cell r="L17409" t="str">
            <v>EA</v>
          </cell>
        </row>
        <row r="17410">
          <cell r="A17410" t="str">
            <v>RSA-0358</v>
          </cell>
          <cell r="B17410" t="str">
            <v>10mm X 1524 X 3048 COR-TEN A</v>
          </cell>
          <cell r="C17410">
            <v>0</v>
          </cell>
          <cell r="D17410">
            <v>0</v>
          </cell>
          <cell r="E17410">
            <v>0</v>
          </cell>
          <cell r="K17410">
            <v>0</v>
          </cell>
          <cell r="L17410" t="str">
            <v>EA</v>
          </cell>
        </row>
        <row r="17411">
          <cell r="A17411" t="str">
            <v>RSA-0359</v>
          </cell>
          <cell r="B17411" t="str">
            <v>6mm. PL EN10025S355JR (BY KG)</v>
          </cell>
          <cell r="C17411">
            <v>0</v>
          </cell>
          <cell r="D17411">
            <v>0</v>
          </cell>
          <cell r="E17411">
            <v>0</v>
          </cell>
          <cell r="K17411">
            <v>0</v>
          </cell>
          <cell r="L17411" t="str">
            <v>KG</v>
          </cell>
        </row>
        <row r="17412">
          <cell r="A17412" t="str">
            <v>RSA-0360</v>
          </cell>
          <cell r="B17412" t="str">
            <v>10mm. PL EN10025S355JR (BY KG)</v>
          </cell>
          <cell r="C17412">
            <v>0</v>
          </cell>
          <cell r="D17412">
            <v>0</v>
          </cell>
          <cell r="E17412">
            <v>0</v>
          </cell>
          <cell r="K17412">
            <v>0</v>
          </cell>
          <cell r="L17412" t="str">
            <v>KG</v>
          </cell>
        </row>
        <row r="17413">
          <cell r="A17413" t="str">
            <v>RSA-0361</v>
          </cell>
          <cell r="B17413" t="str">
            <v>5mm x 1524 x 3048 SUS 304 NO 1 FINISH</v>
          </cell>
          <cell r="C17413">
            <v>14400</v>
          </cell>
          <cell r="D17413">
            <v>0</v>
          </cell>
          <cell r="E17413">
            <v>0</v>
          </cell>
          <cell r="K17413">
            <v>7</v>
          </cell>
          <cell r="L17413" t="str">
            <v>EA</v>
          </cell>
        </row>
        <row r="17414">
          <cell r="A17414" t="str">
            <v>RSA-0362</v>
          </cell>
          <cell r="B17414" t="str">
            <v>8mm. PL EN10025S355JR (BY KG)</v>
          </cell>
          <cell r="C17414">
            <v>0</v>
          </cell>
          <cell r="D17414">
            <v>0</v>
          </cell>
          <cell r="E17414">
            <v>0</v>
          </cell>
          <cell r="K17414">
            <v>0</v>
          </cell>
          <cell r="L17414" t="str">
            <v>KG</v>
          </cell>
        </row>
        <row r="17415">
          <cell r="A17415" t="str">
            <v>RSA-0363</v>
          </cell>
          <cell r="B17415" t="str">
            <v>3mmx1524x6096 SUS304 2B FINISH</v>
          </cell>
          <cell r="C17415">
            <v>18000</v>
          </cell>
          <cell r="D17415">
            <v>0</v>
          </cell>
          <cell r="E17415">
            <v>0</v>
          </cell>
          <cell r="K17415">
            <v>7</v>
          </cell>
          <cell r="L17415" t="str">
            <v>EA</v>
          </cell>
        </row>
        <row r="17416">
          <cell r="A17416" t="str">
            <v>RSA-0364</v>
          </cell>
          <cell r="B17416" t="str">
            <v>4mm x 1524 x 3048 SUS 304 2B FINISH</v>
          </cell>
          <cell r="C17416">
            <v>14505</v>
          </cell>
          <cell r="D17416">
            <v>6</v>
          </cell>
          <cell r="E17416">
            <v>0</v>
          </cell>
          <cell r="K17416">
            <v>7</v>
          </cell>
          <cell r="L17416" t="str">
            <v>EA</v>
          </cell>
        </row>
        <row r="17417">
          <cell r="A17417" t="str">
            <v>RSA-0365</v>
          </cell>
          <cell r="B17417" t="str">
            <v>12MM X 8' X 12' STEEL DELIMAX 690</v>
          </cell>
          <cell r="C17417">
            <v>79800</v>
          </cell>
          <cell r="D17417">
            <v>0</v>
          </cell>
          <cell r="E17417">
            <v>0</v>
          </cell>
          <cell r="K17417">
            <v>0</v>
          </cell>
          <cell r="L17417" t="str">
            <v>EA</v>
          </cell>
        </row>
        <row r="17418">
          <cell r="A17418" t="str">
            <v>RSA-0366</v>
          </cell>
          <cell r="B17418" t="str">
            <v>12MM x1200 x2485 STEEL BISALLOY 80</v>
          </cell>
          <cell r="C17418">
            <v>24166</v>
          </cell>
          <cell r="D17418">
            <v>1</v>
          </cell>
          <cell r="E17418">
            <v>0</v>
          </cell>
          <cell r="K17418">
            <v>99</v>
          </cell>
          <cell r="L17418" t="str">
            <v>EA</v>
          </cell>
        </row>
        <row r="17419">
          <cell r="A17419" t="str">
            <v>RSA-0367</v>
          </cell>
          <cell r="B17419" t="str">
            <v>12MM X 2438 X 12200 ALFORM700M</v>
          </cell>
          <cell r="C17419">
            <v>0</v>
          </cell>
          <cell r="D17419">
            <v>0</v>
          </cell>
          <cell r="E17419">
            <v>0</v>
          </cell>
          <cell r="K17419">
            <v>0</v>
          </cell>
          <cell r="L17419" t="str">
            <v>EA</v>
          </cell>
        </row>
        <row r="17420">
          <cell r="A17420" t="str">
            <v>RSA-0368</v>
          </cell>
          <cell r="B17420" t="str">
            <v>10MM X 2000 X 9144 ALFORM700M HT ST</v>
          </cell>
          <cell r="C17420">
            <v>177091.79861000003</v>
          </cell>
          <cell r="D17420">
            <v>0</v>
          </cell>
          <cell r="E17420">
            <v>0</v>
          </cell>
          <cell r="K17420">
            <v>99</v>
          </cell>
          <cell r="L17420" t="str">
            <v>EA</v>
          </cell>
        </row>
        <row r="17421">
          <cell r="A17421" t="str">
            <v>RSA-0369</v>
          </cell>
          <cell r="B17421" t="str">
            <v>16MM X 2000 X 9144 ALFORM700M HT ST</v>
          </cell>
          <cell r="C17421">
            <v>283347.27561999997</v>
          </cell>
          <cell r="D17421">
            <v>0</v>
          </cell>
          <cell r="E17421">
            <v>0</v>
          </cell>
          <cell r="K17421">
            <v>99</v>
          </cell>
          <cell r="L17421" t="str">
            <v>EA</v>
          </cell>
        </row>
        <row r="17422">
          <cell r="A17422" t="str">
            <v>RSA-0370</v>
          </cell>
          <cell r="B17422" t="str">
            <v>12MM X 2000 X 6100 ALFORM700M HT ST</v>
          </cell>
          <cell r="C17422">
            <v>141774.39319999999</v>
          </cell>
          <cell r="D17422">
            <v>0</v>
          </cell>
          <cell r="E17422">
            <v>0</v>
          </cell>
          <cell r="K17422">
            <v>99</v>
          </cell>
          <cell r="L17422" t="str">
            <v>EA</v>
          </cell>
        </row>
        <row r="17423">
          <cell r="A17423" t="str">
            <v>RSA-0371</v>
          </cell>
          <cell r="B17423" t="str">
            <v>10mm X 1550 X 3000 HI-TEN OPTIM700MC</v>
          </cell>
          <cell r="C17423">
            <v>31025</v>
          </cell>
          <cell r="D17423">
            <v>0</v>
          </cell>
          <cell r="E17423">
            <v>0</v>
          </cell>
          <cell r="K17423">
            <v>15</v>
          </cell>
          <cell r="L17423" t="str">
            <v>EA</v>
          </cell>
        </row>
        <row r="17424">
          <cell r="A17424" t="str">
            <v>RSA-0372</v>
          </cell>
          <cell r="B17424" t="str">
            <v>16mm SS304 NO. 1 FINISHED (BY KG)</v>
          </cell>
          <cell r="C17424">
            <v>0</v>
          </cell>
          <cell r="D17424">
            <v>0</v>
          </cell>
          <cell r="E17424">
            <v>0</v>
          </cell>
          <cell r="K17424">
            <v>0</v>
          </cell>
          <cell r="L17424" t="str">
            <v>KG</v>
          </cell>
        </row>
        <row r="17425">
          <cell r="A17425" t="str">
            <v>RSA-0373</v>
          </cell>
          <cell r="B17425" t="str">
            <v>10MM X 1500X 6000 ST DOMEX 700MC D PLATE</v>
          </cell>
          <cell r="C17425">
            <v>0</v>
          </cell>
          <cell r="D17425">
            <v>0</v>
          </cell>
          <cell r="E17425">
            <v>0</v>
          </cell>
          <cell r="K17425">
            <v>0</v>
          </cell>
          <cell r="L17425" t="str">
            <v>EA</v>
          </cell>
        </row>
        <row r="17426">
          <cell r="A17426" t="str">
            <v>RSA-0374</v>
          </cell>
          <cell r="B17426" t="str">
            <v>8MM X 1500 X 3000 ST DOMEX 700MC D PLATE</v>
          </cell>
          <cell r="C17426">
            <v>0</v>
          </cell>
          <cell r="D17426">
            <v>0</v>
          </cell>
          <cell r="E17426">
            <v>0</v>
          </cell>
          <cell r="K17426">
            <v>0</v>
          </cell>
          <cell r="L17426" t="str">
            <v>EA</v>
          </cell>
        </row>
        <row r="17427">
          <cell r="A17427" t="str">
            <v>RSA-0375</v>
          </cell>
          <cell r="B17427" t="str">
            <v>4MM X 5' X 10' HRS</v>
          </cell>
          <cell r="C17427">
            <v>4150</v>
          </cell>
          <cell r="D17427">
            <v>0</v>
          </cell>
          <cell r="E17427">
            <v>0</v>
          </cell>
          <cell r="K17427">
            <v>15</v>
          </cell>
          <cell r="L17427" t="str">
            <v>EA</v>
          </cell>
        </row>
        <row r="17428">
          <cell r="A17428" t="str">
            <v>RSA-0376</v>
          </cell>
          <cell r="B17428" t="str">
            <v>10MM X 1550 X 6000 ST OPTIM 700</v>
          </cell>
          <cell r="C17428">
            <v>40880</v>
          </cell>
          <cell r="D17428">
            <v>0</v>
          </cell>
          <cell r="E17428">
            <v>0</v>
          </cell>
          <cell r="K17428">
            <v>15</v>
          </cell>
          <cell r="L17428" t="str">
            <v>EA</v>
          </cell>
        </row>
        <row r="17429">
          <cell r="A17429" t="str">
            <v>RSA-0377</v>
          </cell>
          <cell r="B17429" t="str">
            <v>8mm X 1524 X 6096 ST OPTIM 700 MC</v>
          </cell>
          <cell r="C17429">
            <v>36146</v>
          </cell>
          <cell r="D17429">
            <v>0</v>
          </cell>
          <cell r="E17429">
            <v>0</v>
          </cell>
          <cell r="K17429">
            <v>15</v>
          </cell>
          <cell r="L17429" t="str">
            <v>EA</v>
          </cell>
        </row>
        <row r="17430">
          <cell r="A17430" t="str">
            <v>RSA-0378</v>
          </cell>
          <cell r="B17430" t="str">
            <v>10MM X 2438 X 9144 ALFORM700M HT ST</v>
          </cell>
          <cell r="C17430">
            <v>175000</v>
          </cell>
          <cell r="D17430">
            <v>0</v>
          </cell>
          <cell r="E17430">
            <v>0</v>
          </cell>
          <cell r="K17430">
            <v>15</v>
          </cell>
          <cell r="L17430" t="str">
            <v>EA</v>
          </cell>
        </row>
        <row r="17431">
          <cell r="A17431" t="str">
            <v>RSA-0379</v>
          </cell>
          <cell r="B17431" t="str">
            <v>16MM X 2438 X 9144 ALFORM700M HT ST</v>
          </cell>
          <cell r="C17431">
            <v>280000</v>
          </cell>
          <cell r="D17431">
            <v>0</v>
          </cell>
          <cell r="E17431">
            <v>0</v>
          </cell>
          <cell r="K17431">
            <v>15</v>
          </cell>
          <cell r="L17431" t="str">
            <v>EA</v>
          </cell>
        </row>
        <row r="17432">
          <cell r="A17432" t="str">
            <v>RSA-0380</v>
          </cell>
          <cell r="B17432" t="str">
            <v>4mm X 1250 X 3118 ST DOMEX 700 MC PLATE</v>
          </cell>
          <cell r="C17432">
            <v>11590</v>
          </cell>
          <cell r="D17432">
            <v>0</v>
          </cell>
          <cell r="E17432">
            <v>0</v>
          </cell>
          <cell r="K17432">
            <v>15</v>
          </cell>
          <cell r="L17432" t="str">
            <v>EA</v>
          </cell>
        </row>
        <row r="17433">
          <cell r="A17433" t="str">
            <v>RSA-0381</v>
          </cell>
          <cell r="B17433" t="str">
            <v>3MM x 1219 x 1219 CORTEN STEEL PLATE</v>
          </cell>
          <cell r="C17433">
            <v>2975</v>
          </cell>
          <cell r="D17433">
            <v>0</v>
          </cell>
          <cell r="E17433">
            <v>0</v>
          </cell>
          <cell r="K17433">
            <v>0</v>
          </cell>
          <cell r="L17433" t="str">
            <v>EA</v>
          </cell>
        </row>
        <row r="17434">
          <cell r="A17434" t="str">
            <v>RSA-0382</v>
          </cell>
          <cell r="B17434" t="str">
            <v>10mm. 5'x20' HI-TEN ST52-3</v>
          </cell>
          <cell r="C17434">
            <v>44280</v>
          </cell>
          <cell r="D17434">
            <v>0</v>
          </cell>
          <cell r="E17434">
            <v>0</v>
          </cell>
          <cell r="K17434">
            <v>99</v>
          </cell>
          <cell r="L17434" t="str">
            <v>EA</v>
          </cell>
        </row>
        <row r="17435">
          <cell r="A17435" t="str">
            <v>RSA-0383</v>
          </cell>
          <cell r="B17435" t="str">
            <v>10MM X 1300 X 6000 DOMEX700MC D PLATE</v>
          </cell>
          <cell r="C17435">
            <v>42120</v>
          </cell>
          <cell r="D17435">
            <v>0</v>
          </cell>
          <cell r="E17435">
            <v>0</v>
          </cell>
          <cell r="K17435">
            <v>120</v>
          </cell>
          <cell r="L17435" t="str">
            <v>EA</v>
          </cell>
        </row>
        <row r="17436">
          <cell r="A17436" t="str">
            <v>RSA-0384</v>
          </cell>
          <cell r="B17436" t="str">
            <v>6MM X 1500 X 6000 STEEL ALFORM500M</v>
          </cell>
          <cell r="C17436">
            <v>0</v>
          </cell>
          <cell r="D17436">
            <v>0</v>
          </cell>
          <cell r="E17436">
            <v>0</v>
          </cell>
          <cell r="K17436">
            <v>0</v>
          </cell>
          <cell r="L17436" t="str">
            <v>EA</v>
          </cell>
        </row>
        <row r="17437">
          <cell r="A17437" t="str">
            <v>RSA-0385</v>
          </cell>
          <cell r="B17437" t="str">
            <v>8MM X 1500 X 6000 STEEL ALFORN 500M</v>
          </cell>
          <cell r="C17437">
            <v>0</v>
          </cell>
          <cell r="D17437">
            <v>0</v>
          </cell>
          <cell r="E17437">
            <v>0</v>
          </cell>
          <cell r="K17437">
            <v>0</v>
          </cell>
          <cell r="L17437" t="str">
            <v>EA</v>
          </cell>
        </row>
        <row r="17438">
          <cell r="A17438" t="str">
            <v>RSA-0386</v>
          </cell>
          <cell r="B17438" t="str">
            <v>6mm X 2438 X 7315 HI-TEN ST52-3</v>
          </cell>
          <cell r="C17438">
            <v>47000</v>
          </cell>
          <cell r="D17438">
            <v>0</v>
          </cell>
          <cell r="E17438">
            <v>0</v>
          </cell>
          <cell r="K17438">
            <v>15</v>
          </cell>
          <cell r="L17438" t="str">
            <v>EA</v>
          </cell>
        </row>
        <row r="17439">
          <cell r="A17439" t="str">
            <v>RSA-0387</v>
          </cell>
          <cell r="B17439" t="str">
            <v>6000x500x6mm. SSAB Domex 500MC D-PLATE</v>
          </cell>
          <cell r="C17439">
            <v>20196</v>
          </cell>
          <cell r="D17439">
            <v>0</v>
          </cell>
          <cell r="E17439">
            <v>0</v>
          </cell>
          <cell r="K17439">
            <v>120</v>
          </cell>
          <cell r="L17439" t="str">
            <v>EA</v>
          </cell>
        </row>
        <row r="17440">
          <cell r="A17440" t="str">
            <v>RSA-0388</v>
          </cell>
          <cell r="B17440" t="str">
            <v>8MM X 1500 X 6000 ST DOMEX500 MC D-PLATE</v>
          </cell>
          <cell r="C17440">
            <v>26928</v>
          </cell>
          <cell r="D17440">
            <v>0</v>
          </cell>
          <cell r="E17440">
            <v>0</v>
          </cell>
          <cell r="K17440">
            <v>120</v>
          </cell>
          <cell r="L17440" t="str">
            <v>EA</v>
          </cell>
        </row>
        <row r="17441">
          <cell r="A17441" t="str">
            <v>RSA-0389</v>
          </cell>
          <cell r="B17441" t="str">
            <v>10MMX 1300 X 6000 ST DOMEX500 MC D-PLATE</v>
          </cell>
          <cell r="C17441">
            <v>29172</v>
          </cell>
          <cell r="D17441">
            <v>0</v>
          </cell>
          <cell r="E17441">
            <v>0</v>
          </cell>
          <cell r="K17441">
            <v>120</v>
          </cell>
          <cell r="L17441" t="str">
            <v>EA</v>
          </cell>
        </row>
        <row r="17442">
          <cell r="A17442" t="str">
            <v>RSA-0390</v>
          </cell>
          <cell r="B17442" t="str">
            <v>4mm X 1250 X 5900 ST DOMEX 700 MC PLATE</v>
          </cell>
          <cell r="C17442">
            <v>20835</v>
          </cell>
          <cell r="D17442">
            <v>0</v>
          </cell>
          <cell r="E17442">
            <v>0</v>
          </cell>
          <cell r="K17442">
            <v>15</v>
          </cell>
          <cell r="L17442" t="str">
            <v>EA</v>
          </cell>
        </row>
        <row r="17443">
          <cell r="A17443" t="str">
            <v>RSA-0391</v>
          </cell>
          <cell r="B17443" t="str">
            <v>4mm x 1524 x 6096  SS304 2B FINISH</v>
          </cell>
          <cell r="C17443">
            <v>45400</v>
          </cell>
          <cell r="D17443">
            <v>6.4</v>
          </cell>
          <cell r="E17443">
            <v>0</v>
          </cell>
          <cell r="K17443">
            <v>7</v>
          </cell>
          <cell r="L17443" t="str">
            <v>EA</v>
          </cell>
        </row>
        <row r="17444">
          <cell r="A17444" t="str">
            <v>RSA-0391-L</v>
          </cell>
          <cell r="B17444" t="str">
            <v>4mm x 1524 x 6096  SS304L, 2B FINISH</v>
          </cell>
          <cell r="C17444">
            <v>0</v>
          </cell>
          <cell r="D17444">
            <v>0</v>
          </cell>
          <cell r="E17444">
            <v>0</v>
          </cell>
          <cell r="K17444">
            <v>0</v>
          </cell>
          <cell r="L17444" t="str">
            <v>EA</v>
          </cell>
        </row>
        <row r="17445">
          <cell r="A17445" t="str">
            <v>RSA-0392</v>
          </cell>
          <cell r="B17445" t="str">
            <v>3mm x 5'x 20'  SS304 NO.1 FINISH</v>
          </cell>
          <cell r="C17445">
            <v>20450</v>
          </cell>
          <cell r="D17445">
            <v>0</v>
          </cell>
          <cell r="E17445">
            <v>0</v>
          </cell>
          <cell r="K17445">
            <v>7</v>
          </cell>
          <cell r="L17445" t="str">
            <v>EA</v>
          </cell>
        </row>
        <row r="17446">
          <cell r="A17446" t="str">
            <v>RSA-0393</v>
          </cell>
          <cell r="B17446" t="str">
            <v>6mm X 5' X 10'  STL PLATE EH36</v>
          </cell>
          <cell r="C17446">
            <v>17500</v>
          </cell>
          <cell r="D17446">
            <v>0</v>
          </cell>
          <cell r="E17446">
            <v>0</v>
          </cell>
          <cell r="K17446">
            <v>15</v>
          </cell>
          <cell r="L17446" t="str">
            <v>EA</v>
          </cell>
        </row>
        <row r="17447">
          <cell r="A17447" t="str">
            <v>RSA-0394</v>
          </cell>
          <cell r="B17447" t="str">
            <v>4mm X 1524 X 3048 OPTIM 700MC</v>
          </cell>
          <cell r="C17447">
            <v>8640</v>
          </cell>
          <cell r="D17447">
            <v>0</v>
          </cell>
          <cell r="E17447">
            <v>0</v>
          </cell>
          <cell r="K17447">
            <v>15</v>
          </cell>
          <cell r="L17447" t="str">
            <v>EA</v>
          </cell>
        </row>
        <row r="17448">
          <cell r="A17448" t="str">
            <v>RSA-0395</v>
          </cell>
          <cell r="B17448" t="str">
            <v>6MM X 5' X 10' STEEL OPTIM 700</v>
          </cell>
          <cell r="C17448">
            <v>14892</v>
          </cell>
          <cell r="D17448">
            <v>0</v>
          </cell>
          <cell r="E17448">
            <v>0</v>
          </cell>
          <cell r="K17448">
            <v>15</v>
          </cell>
          <cell r="L17448" t="str">
            <v>EA</v>
          </cell>
        </row>
        <row r="17449">
          <cell r="A17449" t="str">
            <v>RSA-0396</v>
          </cell>
          <cell r="B17449" t="str">
            <v>6mm x 2438mm x 9144mm STEEL PLATE EH36</v>
          </cell>
          <cell r="C17449">
            <v>57250</v>
          </cell>
          <cell r="D17449">
            <v>0</v>
          </cell>
          <cell r="E17449">
            <v>0</v>
          </cell>
          <cell r="K17449">
            <v>15</v>
          </cell>
          <cell r="L17449" t="str">
            <v>EA</v>
          </cell>
        </row>
        <row r="17450">
          <cell r="A17450" t="str">
            <v>RSA-0397</v>
          </cell>
          <cell r="B17450" t="str">
            <v>12mmX1524X3048 S420MC STEEL(EN10025)</v>
          </cell>
          <cell r="C17450">
            <v>0</v>
          </cell>
          <cell r="D17450">
            <v>0</v>
          </cell>
          <cell r="E17450">
            <v>0</v>
          </cell>
          <cell r="K17450">
            <v>0</v>
          </cell>
          <cell r="L17450" t="str">
            <v>EA</v>
          </cell>
        </row>
        <row r="17451">
          <cell r="A17451" t="str">
            <v>RSA-0398</v>
          </cell>
          <cell r="B17451" t="str">
            <v>6MMX1500X6000 DOMEX 700 MC D-PLATE</v>
          </cell>
          <cell r="C17451">
            <v>0</v>
          </cell>
          <cell r="D17451">
            <v>0</v>
          </cell>
          <cell r="E17451">
            <v>0</v>
          </cell>
          <cell r="K17451">
            <v>0</v>
          </cell>
          <cell r="L17451" t="str">
            <v>EA</v>
          </cell>
        </row>
        <row r="17452">
          <cell r="A17452" t="str">
            <v>RSA-0399</v>
          </cell>
          <cell r="B17452" t="str">
            <v>38mm X 1220 X 2440 SS 304 NO.1 PLATE</v>
          </cell>
          <cell r="C17452">
            <v>0</v>
          </cell>
          <cell r="D17452">
            <v>0</v>
          </cell>
          <cell r="E17452">
            <v>0</v>
          </cell>
          <cell r="K17452">
            <v>0</v>
          </cell>
          <cell r="L17452" t="str">
            <v>EA</v>
          </cell>
        </row>
        <row r="17453">
          <cell r="A17453" t="str">
            <v>RSA-0400</v>
          </cell>
          <cell r="B17453" t="str">
            <v>20mm X 1220 X 2440 SS 304 NO.1 PLATE</v>
          </cell>
          <cell r="C17453">
            <v>0</v>
          </cell>
          <cell r="D17453">
            <v>0</v>
          </cell>
          <cell r="E17453">
            <v>0</v>
          </cell>
          <cell r="K17453">
            <v>0</v>
          </cell>
          <cell r="L17453" t="str">
            <v>EA</v>
          </cell>
        </row>
        <row r="17454">
          <cell r="A17454" t="str">
            <v>RSA-0401</v>
          </cell>
          <cell r="B17454" t="str">
            <v>16MMX2485X7940 ST BISPLATE 80</v>
          </cell>
          <cell r="C17454">
            <v>210000</v>
          </cell>
          <cell r="D17454">
            <v>0</v>
          </cell>
          <cell r="E17454">
            <v>0</v>
          </cell>
          <cell r="K17454">
            <v>99</v>
          </cell>
          <cell r="L17454" t="str">
            <v>EA</v>
          </cell>
        </row>
        <row r="17455">
          <cell r="A17455" t="str">
            <v>RSA-0402</v>
          </cell>
          <cell r="B17455" t="str">
            <v>2.50mm X 1220 X 2440 SS 304 2B PLATE</v>
          </cell>
          <cell r="C17455">
            <v>3830</v>
          </cell>
          <cell r="D17455">
            <v>0</v>
          </cell>
          <cell r="E17455">
            <v>0</v>
          </cell>
          <cell r="K17455">
            <v>7</v>
          </cell>
          <cell r="L17455" t="str">
            <v>EA</v>
          </cell>
        </row>
        <row r="17456">
          <cell r="A17456" t="str">
            <v>RSA-0403</v>
          </cell>
          <cell r="B17456" t="str">
            <v>2.50mm. SS 304 NO.1 PLATE (BY KG)</v>
          </cell>
          <cell r="C17456">
            <v>0</v>
          </cell>
          <cell r="D17456">
            <v>0</v>
          </cell>
          <cell r="E17456">
            <v>0</v>
          </cell>
          <cell r="K17456">
            <v>0</v>
          </cell>
          <cell r="L17456" t="str">
            <v>KG</v>
          </cell>
        </row>
        <row r="17457">
          <cell r="A17457" t="str">
            <v>RSA-0404</v>
          </cell>
          <cell r="B17457" t="str">
            <v>6mm X 2438 X 4572 STEEL PLATE EH36</v>
          </cell>
          <cell r="C17457">
            <v>28875</v>
          </cell>
          <cell r="D17457">
            <v>0</v>
          </cell>
          <cell r="E17457">
            <v>0</v>
          </cell>
          <cell r="K17457">
            <v>15</v>
          </cell>
          <cell r="L17457" t="str">
            <v>EA</v>
          </cell>
        </row>
        <row r="17458">
          <cell r="A17458" t="str">
            <v>RSA-0405</v>
          </cell>
          <cell r="B17458" t="str">
            <v>12mm X 1524 X 6096 OPTIM700MC</v>
          </cell>
          <cell r="C17458">
            <v>54250</v>
          </cell>
          <cell r="D17458">
            <v>0</v>
          </cell>
          <cell r="E17458">
            <v>0</v>
          </cell>
          <cell r="K17458">
            <v>15</v>
          </cell>
          <cell r="L17458" t="str">
            <v>EA</v>
          </cell>
        </row>
        <row r="17459">
          <cell r="A17459" t="str">
            <v>RSA-0406</v>
          </cell>
          <cell r="B17459" t="str">
            <v>10MM X 8' X 10' ALFORM700M HT ST</v>
          </cell>
          <cell r="C17459">
            <v>46640</v>
          </cell>
          <cell r="D17459">
            <v>0</v>
          </cell>
          <cell r="E17459">
            <v>0</v>
          </cell>
          <cell r="K17459">
            <v>15</v>
          </cell>
          <cell r="L17459" t="str">
            <v>EA</v>
          </cell>
        </row>
        <row r="17460">
          <cell r="A17460" t="str">
            <v>RSA-0407</v>
          </cell>
          <cell r="B17460" t="str">
            <v>3mm x 1524 x 3048 SUS 304 2B FINISH</v>
          </cell>
          <cell r="C17460">
            <v>12350</v>
          </cell>
          <cell r="D17460">
            <v>0</v>
          </cell>
          <cell r="E17460">
            <v>0</v>
          </cell>
          <cell r="K17460">
            <v>7</v>
          </cell>
          <cell r="L17460" t="str">
            <v>EA</v>
          </cell>
        </row>
        <row r="17461">
          <cell r="A17461" t="str">
            <v>RSA-0408</v>
          </cell>
          <cell r="B17461" t="str">
            <v>8MM x 2438 x 9144 ST EH36</v>
          </cell>
          <cell r="C17461">
            <v>67200</v>
          </cell>
          <cell r="D17461">
            <v>0</v>
          </cell>
          <cell r="E17461">
            <v>0</v>
          </cell>
          <cell r="K17461">
            <v>15</v>
          </cell>
          <cell r="L17461" t="str">
            <v>EA</v>
          </cell>
        </row>
        <row r="17462">
          <cell r="A17462" t="str">
            <v>RSA-0409</v>
          </cell>
          <cell r="B17462" t="str">
            <v>6mm STEEL DEMLIMAX 690 (BY KG)</v>
          </cell>
          <cell r="C17462">
            <v>0</v>
          </cell>
          <cell r="D17462">
            <v>0</v>
          </cell>
          <cell r="E17462">
            <v>0</v>
          </cell>
          <cell r="K17462">
            <v>0</v>
          </cell>
          <cell r="L17462" t="str">
            <v>KG</v>
          </cell>
        </row>
        <row r="17463">
          <cell r="A17463" t="str">
            <v>RSA-0410</v>
          </cell>
          <cell r="B17463" t="str">
            <v>12mm X 1524 X 3048 OPTIM700MC</v>
          </cell>
          <cell r="C17463">
            <v>28032</v>
          </cell>
          <cell r="D17463">
            <v>0</v>
          </cell>
          <cell r="E17463">
            <v>0</v>
          </cell>
          <cell r="K17463">
            <v>15</v>
          </cell>
          <cell r="L17463" t="str">
            <v>EA</v>
          </cell>
        </row>
        <row r="17464">
          <cell r="A17464" t="str">
            <v>RSA-0411</v>
          </cell>
          <cell r="B17464" t="str">
            <v>10mm X 1524 X 6096 STEEL PLATE EH36</v>
          </cell>
          <cell r="C17464">
            <v>34992</v>
          </cell>
          <cell r="D17464">
            <v>0</v>
          </cell>
          <cell r="E17464">
            <v>0</v>
          </cell>
          <cell r="K17464">
            <v>15</v>
          </cell>
          <cell r="L17464" t="str">
            <v>EA</v>
          </cell>
        </row>
        <row r="17465">
          <cell r="A17465" t="str">
            <v>RSA-0412</v>
          </cell>
          <cell r="B17465" t="str">
            <v>10mm X 2438 X 9144 STEEL PLATE EH36</v>
          </cell>
          <cell r="C17465">
            <v>84000</v>
          </cell>
          <cell r="D17465">
            <v>0</v>
          </cell>
          <cell r="E17465">
            <v>0</v>
          </cell>
          <cell r="K17465">
            <v>15</v>
          </cell>
          <cell r="L17465" t="str">
            <v>EA</v>
          </cell>
        </row>
        <row r="17466">
          <cell r="A17466" t="str">
            <v>RSA-0413</v>
          </cell>
          <cell r="B17466" t="str">
            <v>4mm. X 1532 X 6098 HI-TEN STEE DOMEX 600</v>
          </cell>
          <cell r="C17466">
            <v>17880</v>
          </cell>
          <cell r="D17466">
            <v>0</v>
          </cell>
          <cell r="E17466">
            <v>0</v>
          </cell>
          <cell r="K17466">
            <v>99</v>
          </cell>
          <cell r="L17466" t="str">
            <v>EA</v>
          </cell>
        </row>
        <row r="17467">
          <cell r="A17467" t="str">
            <v>RSA-0414</v>
          </cell>
          <cell r="B17467" t="str">
            <v>10mm.X2438X9144 HI-TE ST S355J2N(ST52-3)</v>
          </cell>
          <cell r="C17467">
            <v>84000</v>
          </cell>
          <cell r="D17467">
            <v>0</v>
          </cell>
          <cell r="E17467">
            <v>0</v>
          </cell>
          <cell r="K17467">
            <v>15</v>
          </cell>
          <cell r="L17467" t="str">
            <v>EA</v>
          </cell>
        </row>
        <row r="17468">
          <cell r="A17468" t="str">
            <v>RSA-0415</v>
          </cell>
          <cell r="B17468" t="str">
            <v>4mm.X1532X6099 HI-TEN ST52-3</v>
          </cell>
          <cell r="C17468">
            <v>17880</v>
          </cell>
          <cell r="D17468">
            <v>0</v>
          </cell>
          <cell r="E17468">
            <v>0</v>
          </cell>
          <cell r="K17468">
            <v>99</v>
          </cell>
          <cell r="L17468" t="str">
            <v>EA</v>
          </cell>
        </row>
        <row r="17469">
          <cell r="A17469" t="str">
            <v>RSA-0416</v>
          </cell>
          <cell r="B17469" t="str">
            <v>16mm x 1524 x 12200 OPTIM 700 MC HI-TEN</v>
          </cell>
          <cell r="C17469">
            <v>144708</v>
          </cell>
          <cell r="D17469">
            <v>0</v>
          </cell>
          <cell r="E17469">
            <v>0</v>
          </cell>
          <cell r="K17469">
            <v>15</v>
          </cell>
          <cell r="L17469" t="str">
            <v>EA</v>
          </cell>
        </row>
        <row r="17470">
          <cell r="A17470" t="str">
            <v>RSA-0417</v>
          </cell>
          <cell r="B17470" t="str">
            <v>12mm. x 2438 x 9144 HI-TEN (EH36)</v>
          </cell>
          <cell r="C17470">
            <v>100800</v>
          </cell>
          <cell r="D17470">
            <v>0</v>
          </cell>
          <cell r="E17470">
            <v>0</v>
          </cell>
          <cell r="K17470">
            <v>15</v>
          </cell>
          <cell r="L17470" t="str">
            <v>EA</v>
          </cell>
        </row>
        <row r="17471">
          <cell r="A17471" t="str">
            <v>RSA-0418</v>
          </cell>
          <cell r="B17471" t="str">
            <v>6mm x 1524 x6096 HI-TEN OPTIM 700MC</v>
          </cell>
          <cell r="C17471">
            <v>27156</v>
          </cell>
          <cell r="D17471">
            <v>0</v>
          </cell>
          <cell r="E17471">
            <v>0</v>
          </cell>
          <cell r="K17471">
            <v>15</v>
          </cell>
          <cell r="L17471" t="str">
            <v>EA</v>
          </cell>
        </row>
        <row r="17472">
          <cell r="A17472" t="str">
            <v>RSA-0419</v>
          </cell>
          <cell r="B17472" t="str">
            <v>10mm.x1524x9114 OPTIM700MC EXTRA HI-TEN</v>
          </cell>
          <cell r="C17472">
            <v>67828</v>
          </cell>
          <cell r="D17472">
            <v>0</v>
          </cell>
          <cell r="E17472">
            <v>0</v>
          </cell>
          <cell r="K17472">
            <v>15</v>
          </cell>
          <cell r="L17472" t="str">
            <v>EA</v>
          </cell>
        </row>
        <row r="17473">
          <cell r="A17473" t="str">
            <v>RSA-0420</v>
          </cell>
          <cell r="B17473" t="str">
            <v>8mm X 1524 X 3048 ST OPTIM 700 MC</v>
          </cell>
          <cell r="C17473">
            <v>17794</v>
          </cell>
          <cell r="D17473">
            <v>0</v>
          </cell>
          <cell r="E17473">
            <v>0</v>
          </cell>
          <cell r="K17473">
            <v>15</v>
          </cell>
          <cell r="L17473" t="str">
            <v>EA</v>
          </cell>
        </row>
        <row r="17474">
          <cell r="A17474" t="str">
            <v>RSA-0421</v>
          </cell>
          <cell r="B17474" t="str">
            <v>8mm X 2438 mm. X 3048 mm. ALFORM700M</v>
          </cell>
          <cell r="C17474">
            <v>38294</v>
          </cell>
          <cell r="D17474">
            <v>0</v>
          </cell>
          <cell r="E17474">
            <v>0</v>
          </cell>
          <cell r="K17474">
            <v>15</v>
          </cell>
          <cell r="L17474" t="str">
            <v>EA</v>
          </cell>
        </row>
        <row r="17475">
          <cell r="A17475" t="str">
            <v>RSA-0422</v>
          </cell>
          <cell r="B17475" t="str">
            <v>10mm x 1524 x 12200 OPTIM 700 MC HI-TEN</v>
          </cell>
          <cell r="C17475">
            <v>90520</v>
          </cell>
          <cell r="D17475">
            <v>0</v>
          </cell>
          <cell r="E17475">
            <v>0</v>
          </cell>
          <cell r="K17475">
            <v>15</v>
          </cell>
          <cell r="L17475" t="str">
            <v>EA</v>
          </cell>
        </row>
        <row r="17476">
          <cell r="A17476" t="str">
            <v>RSA-0423</v>
          </cell>
          <cell r="B17476" t="str">
            <v>16mm X 1524 X 9144 HI-TEN OPTIM700MC</v>
          </cell>
          <cell r="C17476">
            <v>108550</v>
          </cell>
          <cell r="D17476">
            <v>0</v>
          </cell>
          <cell r="E17476">
            <v>0</v>
          </cell>
          <cell r="K17476">
            <v>15</v>
          </cell>
          <cell r="L17476" t="str">
            <v>EA</v>
          </cell>
        </row>
        <row r="17477">
          <cell r="A17477" t="str">
            <v>RSA-0424</v>
          </cell>
          <cell r="B17477" t="str">
            <v>16mm X 2438 X 12200 HI-TEN ALFORM700M</v>
          </cell>
          <cell r="C17477">
            <v>354920</v>
          </cell>
          <cell r="D17477">
            <v>0</v>
          </cell>
          <cell r="E17477">
            <v>0</v>
          </cell>
          <cell r="K17477">
            <v>15</v>
          </cell>
          <cell r="L17477" t="str">
            <v>EA</v>
          </cell>
        </row>
        <row r="17478">
          <cell r="A17478" t="str">
            <v>RSA-0425</v>
          </cell>
          <cell r="B17478" t="str">
            <v>4mm X 5' X 10' STEEL PLATE EH36</v>
          </cell>
          <cell r="C17478">
            <v>9050</v>
          </cell>
          <cell r="D17478">
            <v>0</v>
          </cell>
          <cell r="E17478">
            <v>0</v>
          </cell>
          <cell r="K17478">
            <v>30</v>
          </cell>
          <cell r="L17478" t="str">
            <v>EA</v>
          </cell>
        </row>
        <row r="17479">
          <cell r="A17479" t="str">
            <v>RSA-0426</v>
          </cell>
          <cell r="B17479" t="str">
            <v>6mm X 4' X 10' STEEL PLATE EH36</v>
          </cell>
          <cell r="C17479">
            <v>8400</v>
          </cell>
          <cell r="D17479">
            <v>0</v>
          </cell>
          <cell r="E17479">
            <v>0</v>
          </cell>
          <cell r="K17479">
            <v>15</v>
          </cell>
          <cell r="L17479" t="str">
            <v>EA</v>
          </cell>
        </row>
        <row r="17480">
          <cell r="A17480" t="str">
            <v>RSA-0427</v>
          </cell>
          <cell r="B17480" t="str">
            <v>8mm X 1219mm X 3048mm STEEL PLATE EH36</v>
          </cell>
          <cell r="C17480">
            <v>11000</v>
          </cell>
          <cell r="D17480">
            <v>0</v>
          </cell>
          <cell r="E17480">
            <v>0</v>
          </cell>
          <cell r="K17480">
            <v>15</v>
          </cell>
          <cell r="L17480" t="str">
            <v>EA</v>
          </cell>
        </row>
        <row r="17481">
          <cell r="A17481" t="str">
            <v>RSA-0428</v>
          </cell>
          <cell r="B17481" t="str">
            <v>10mm x1219mm x 3048mm STEEL PLATE EH36</v>
          </cell>
          <cell r="C17481">
            <v>14630</v>
          </cell>
          <cell r="D17481">
            <v>0</v>
          </cell>
          <cell r="E17481">
            <v>0</v>
          </cell>
          <cell r="K17481">
            <v>15</v>
          </cell>
          <cell r="L17481" t="str">
            <v>EA</v>
          </cell>
        </row>
        <row r="17482">
          <cell r="A17482" t="str">
            <v>RSA-0429</v>
          </cell>
          <cell r="B17482" t="str">
            <v>12mm X 4' X 8' STEEL PLATE EH36</v>
          </cell>
          <cell r="C17482">
            <v>13000</v>
          </cell>
          <cell r="D17482">
            <v>5.9</v>
          </cell>
          <cell r="E17482">
            <v>0</v>
          </cell>
          <cell r="K17482">
            <v>15</v>
          </cell>
          <cell r="L17482" t="str">
            <v>EA</v>
          </cell>
        </row>
        <row r="17483">
          <cell r="A17483" t="str">
            <v>RSA-0430</v>
          </cell>
          <cell r="B17483" t="str">
            <v>6mm X 5'X 10' ST OPTIM 700 MC</v>
          </cell>
          <cell r="C17483">
            <v>13578</v>
          </cell>
          <cell r="D17483">
            <v>0</v>
          </cell>
          <cell r="E17483">
            <v>0</v>
          </cell>
          <cell r="K17483">
            <v>15</v>
          </cell>
          <cell r="L17483" t="str">
            <v>EA</v>
          </cell>
        </row>
        <row r="17484">
          <cell r="A17484" t="str">
            <v>RSA-0431</v>
          </cell>
          <cell r="B17484" t="str">
            <v>10mm X 5'X 10' ST OPTIM 700 MC</v>
          </cell>
          <cell r="C17484">
            <v>22630</v>
          </cell>
          <cell r="D17484">
            <v>0</v>
          </cell>
          <cell r="E17484">
            <v>0</v>
          </cell>
          <cell r="K17484">
            <v>15</v>
          </cell>
          <cell r="L17484" t="str">
            <v>EA</v>
          </cell>
        </row>
        <row r="17485">
          <cell r="A17485" t="str">
            <v>RSA-0432</v>
          </cell>
          <cell r="B17485" t="str">
            <v>12mm X 5'X 10' ST OPTIM 700 MC</v>
          </cell>
          <cell r="C17485">
            <v>27156</v>
          </cell>
          <cell r="D17485">
            <v>0</v>
          </cell>
          <cell r="E17485">
            <v>0</v>
          </cell>
          <cell r="K17485">
            <v>15</v>
          </cell>
          <cell r="L17485" t="str">
            <v>EA</v>
          </cell>
        </row>
        <row r="17486">
          <cell r="A17486" t="str">
            <v>RSA-0433</v>
          </cell>
          <cell r="B17486" t="str">
            <v>16mm X 5'X 10' ST OPTIM 700 MC</v>
          </cell>
          <cell r="C17486">
            <v>43000</v>
          </cell>
          <cell r="D17486">
            <v>0</v>
          </cell>
          <cell r="E17486">
            <v>0</v>
          </cell>
          <cell r="K17486">
            <v>15</v>
          </cell>
          <cell r="L17486" t="str">
            <v>EA</v>
          </cell>
        </row>
        <row r="17487">
          <cell r="A17487" t="str">
            <v>RSA-0434</v>
          </cell>
          <cell r="B17487" t="str">
            <v>12mm. X 2200 X 5100 mm. ALFORM700M</v>
          </cell>
          <cell r="C17487">
            <v>82446</v>
          </cell>
          <cell r="D17487">
            <v>0</v>
          </cell>
          <cell r="E17487">
            <v>0</v>
          </cell>
          <cell r="K17487">
            <v>15</v>
          </cell>
          <cell r="L17487" t="str">
            <v>EA</v>
          </cell>
        </row>
        <row r="17488">
          <cell r="A17488" t="str">
            <v>RSA-0435</v>
          </cell>
          <cell r="B17488" t="str">
            <v>6mm X 2438 mm X 3048 mm STEEL PLATE EH36</v>
          </cell>
          <cell r="C17488">
            <v>17500</v>
          </cell>
          <cell r="D17488">
            <v>0</v>
          </cell>
          <cell r="E17488">
            <v>0</v>
          </cell>
          <cell r="K17488">
            <v>15</v>
          </cell>
          <cell r="L17488" t="str">
            <v>EA</v>
          </cell>
        </row>
        <row r="17489">
          <cell r="A17489" t="str">
            <v>RSA-0436</v>
          </cell>
          <cell r="B17489" t="str">
            <v>16mmx1524mmx9144mm HITEN-STEEL JFE-780LE</v>
          </cell>
          <cell r="C17489">
            <v>108500</v>
          </cell>
          <cell r="D17489">
            <v>0</v>
          </cell>
          <cell r="E17489">
            <v>0</v>
          </cell>
          <cell r="K17489">
            <v>15</v>
          </cell>
          <cell r="L17489" t="str">
            <v>EA</v>
          </cell>
        </row>
        <row r="17490">
          <cell r="A17490" t="str">
            <v>RSA-0437</v>
          </cell>
          <cell r="B17490" t="str">
            <v>12mmx1524mmx6096mm HITEN-STEEL JFE-780LE</v>
          </cell>
          <cell r="C17490">
            <v>0</v>
          </cell>
          <cell r="D17490">
            <v>0</v>
          </cell>
          <cell r="E17490">
            <v>0</v>
          </cell>
          <cell r="K17490">
            <v>15</v>
          </cell>
          <cell r="L17490" t="str">
            <v>EA</v>
          </cell>
        </row>
        <row r="17491">
          <cell r="A17491" t="str">
            <v>RSA-0438</v>
          </cell>
          <cell r="B17491" t="str">
            <v>16mmx1524mmx3048mm HITEN-STEEL JFE-780LE</v>
          </cell>
          <cell r="C17491">
            <v>42000</v>
          </cell>
          <cell r="D17491">
            <v>0</v>
          </cell>
          <cell r="E17491">
            <v>0</v>
          </cell>
          <cell r="K17491">
            <v>15</v>
          </cell>
          <cell r="L17491" t="str">
            <v>EA</v>
          </cell>
        </row>
        <row r="17492">
          <cell r="A17492" t="str">
            <v>RSA-0439</v>
          </cell>
          <cell r="B17492" t="str">
            <v>12mmx1524mmx3048mm HITEN-STEEL JFE-780LE</v>
          </cell>
          <cell r="C17492">
            <v>27156</v>
          </cell>
          <cell r="D17492">
            <v>0</v>
          </cell>
          <cell r="E17492">
            <v>0</v>
          </cell>
          <cell r="K17492">
            <v>15</v>
          </cell>
          <cell r="L17492" t="str">
            <v>EA</v>
          </cell>
        </row>
        <row r="17493">
          <cell r="A17493" t="str">
            <v>RSA-0440</v>
          </cell>
          <cell r="B17493" t="str">
            <v>8mmx1524mmx3048mm HITEN-STEEL JFE-780LE</v>
          </cell>
          <cell r="C17493">
            <v>18104</v>
          </cell>
          <cell r="D17493">
            <v>0</v>
          </cell>
          <cell r="E17493">
            <v>0</v>
          </cell>
          <cell r="K17493">
            <v>15</v>
          </cell>
          <cell r="L17493" t="str">
            <v>EA</v>
          </cell>
        </row>
        <row r="17494">
          <cell r="A17494" t="str">
            <v>RSA-0441</v>
          </cell>
          <cell r="B17494" t="str">
            <v>12mm X 1220 X 2440 SS 304 NO.1 PLATE</v>
          </cell>
          <cell r="C17494">
            <v>0</v>
          </cell>
          <cell r="D17494">
            <v>0</v>
          </cell>
          <cell r="E17494">
            <v>0</v>
          </cell>
          <cell r="K17494">
            <v>0</v>
          </cell>
          <cell r="L17494" t="str">
            <v>EA</v>
          </cell>
        </row>
        <row r="17495">
          <cell r="A17495" t="str">
            <v>RSA-0442</v>
          </cell>
          <cell r="B17495" t="str">
            <v>3mm x 1524  x 4000  SS 304 NO.1 PLATE</v>
          </cell>
          <cell r="C17495">
            <v>9720</v>
          </cell>
          <cell r="D17495">
            <v>0</v>
          </cell>
          <cell r="E17495">
            <v>0</v>
          </cell>
          <cell r="K17495">
            <v>7</v>
          </cell>
          <cell r="L17495" t="str">
            <v>EA</v>
          </cell>
        </row>
        <row r="17496">
          <cell r="A17496" t="str">
            <v>RSA-0443</v>
          </cell>
          <cell r="B17496" t="str">
            <v>1.2mm4'x8' PERFORATE SS304 W/1.5mm HOLE</v>
          </cell>
          <cell r="C17496">
            <v>5500</v>
          </cell>
          <cell r="D17496">
            <v>0</v>
          </cell>
          <cell r="E17496">
            <v>0</v>
          </cell>
          <cell r="K17496">
            <v>15</v>
          </cell>
          <cell r="L17496" t="str">
            <v>EA</v>
          </cell>
        </row>
        <row r="17497">
          <cell r="A17497" t="str">
            <v>RSA-0444</v>
          </cell>
          <cell r="B17497" t="str">
            <v>4mmx1524x6096 SUS 316L 2B FINISH</v>
          </cell>
          <cell r="C17497">
            <v>52577.353890000006</v>
          </cell>
          <cell r="D17497">
            <v>0</v>
          </cell>
          <cell r="E17497">
            <v>0</v>
          </cell>
          <cell r="K17497">
            <v>7</v>
          </cell>
          <cell r="L17497" t="str">
            <v>EA</v>
          </cell>
        </row>
        <row r="17498">
          <cell r="A17498" t="str">
            <v>RSA-0445</v>
          </cell>
          <cell r="B17498" t="str">
            <v>12mm X 5' X 10' STEEL PLATE EH36</v>
          </cell>
          <cell r="C17498">
            <v>21200</v>
          </cell>
          <cell r="D17498">
            <v>5</v>
          </cell>
          <cell r="E17498">
            <v>0</v>
          </cell>
          <cell r="K17498">
            <v>7</v>
          </cell>
          <cell r="L17498" t="str">
            <v>EA</v>
          </cell>
        </row>
        <row r="17499">
          <cell r="A17499" t="str">
            <v>RSA-0446</v>
          </cell>
          <cell r="B17499" t="str">
            <v>4mmx1219x6096 SUS 316L 2B FINISH</v>
          </cell>
          <cell r="C17499">
            <v>41353</v>
          </cell>
          <cell r="D17499">
            <v>0</v>
          </cell>
          <cell r="E17499">
            <v>0</v>
          </cell>
          <cell r="K17499">
            <v>7</v>
          </cell>
          <cell r="L17499" t="str">
            <v>EA</v>
          </cell>
        </row>
        <row r="17500">
          <cell r="A17500" t="str">
            <v>RSA-0447</v>
          </cell>
          <cell r="B17500" t="str">
            <v>3mmx1524x6096 SUS 316L 2B FINISH</v>
          </cell>
          <cell r="C17500">
            <v>28600</v>
          </cell>
          <cell r="D17500">
            <v>0</v>
          </cell>
          <cell r="E17500">
            <v>0</v>
          </cell>
          <cell r="K17500">
            <v>7</v>
          </cell>
          <cell r="L17500" t="str">
            <v>EA</v>
          </cell>
        </row>
        <row r="17501">
          <cell r="A17501" t="str">
            <v>RSA-0448</v>
          </cell>
          <cell r="B17501" t="str">
            <v>4mm X 1230 X 3048 OPTIM 700MC PLUS XTRA</v>
          </cell>
          <cell r="C17501">
            <v>7080</v>
          </cell>
          <cell r="D17501">
            <v>0</v>
          </cell>
          <cell r="E17501">
            <v>0</v>
          </cell>
          <cell r="K17501">
            <v>15</v>
          </cell>
          <cell r="L17501" t="str">
            <v>EA</v>
          </cell>
        </row>
        <row r="17502">
          <cell r="A17502" t="str">
            <v>RSA-0449</v>
          </cell>
          <cell r="B17502" t="str">
            <v>3mm x 1524  x 3200  SS 304 NO.1 PLATE</v>
          </cell>
          <cell r="C17502">
            <v>9320</v>
          </cell>
          <cell r="D17502">
            <v>0</v>
          </cell>
          <cell r="E17502">
            <v>0</v>
          </cell>
          <cell r="K17502">
            <v>7</v>
          </cell>
          <cell r="L17502" t="str">
            <v>EA</v>
          </cell>
        </row>
        <row r="17503">
          <cell r="A17503" t="str">
            <v>RSA-0450</v>
          </cell>
          <cell r="B17503" t="str">
            <v>3mmx1524x6420 SUS 316L 2B FINISH</v>
          </cell>
          <cell r="C17503">
            <v>30190</v>
          </cell>
          <cell r="D17503">
            <v>0</v>
          </cell>
          <cell r="E17503">
            <v>0</v>
          </cell>
          <cell r="K17503">
            <v>7</v>
          </cell>
          <cell r="L17503" t="str">
            <v>EA</v>
          </cell>
        </row>
        <row r="17504">
          <cell r="A17504" t="str">
            <v>RSA-0451</v>
          </cell>
          <cell r="B17504" t="str">
            <v>3mmx1524x6096 SUS 316 PLUS 2B FINISH</v>
          </cell>
          <cell r="C17504">
            <v>30190</v>
          </cell>
          <cell r="D17504">
            <v>0</v>
          </cell>
          <cell r="E17504">
            <v>0</v>
          </cell>
          <cell r="K17504">
            <v>7</v>
          </cell>
          <cell r="L17504" t="str">
            <v>EA</v>
          </cell>
        </row>
        <row r="17505">
          <cell r="A17505" t="str">
            <v>RSA-0452</v>
          </cell>
          <cell r="B17505" t="str">
            <v>3mmx1524x6420 SUS 316 PLUS 2B FINISH</v>
          </cell>
          <cell r="C17505">
            <v>30190</v>
          </cell>
          <cell r="D17505">
            <v>0</v>
          </cell>
          <cell r="E17505">
            <v>0</v>
          </cell>
          <cell r="K17505">
            <v>7</v>
          </cell>
          <cell r="L17505" t="str">
            <v>EA</v>
          </cell>
        </row>
        <row r="17506">
          <cell r="A17506" t="str">
            <v>RSA-0453</v>
          </cell>
          <cell r="B17506" t="str">
            <v>4mmx1500x6096 SUS 316L PLUS 2B FINISH</v>
          </cell>
          <cell r="C17506">
            <v>55000</v>
          </cell>
          <cell r="D17506">
            <v>0</v>
          </cell>
          <cell r="E17506">
            <v>0</v>
          </cell>
          <cell r="K17506">
            <v>7</v>
          </cell>
          <cell r="L17506" t="str">
            <v>EA</v>
          </cell>
        </row>
        <row r="17507">
          <cell r="A17507" t="str">
            <v>RSA-0454</v>
          </cell>
          <cell r="B17507" t="str">
            <v>5mmx1524x6096 SUS 316 PLUS 2B FINISH</v>
          </cell>
          <cell r="C17507">
            <v>40255</v>
          </cell>
          <cell r="D17507">
            <v>0</v>
          </cell>
          <cell r="E17507">
            <v>0</v>
          </cell>
          <cell r="K17507">
            <v>7</v>
          </cell>
          <cell r="L17507" t="str">
            <v>EA</v>
          </cell>
        </row>
        <row r="17508">
          <cell r="A17508" t="str">
            <v>RSA-0455</v>
          </cell>
          <cell r="B17508" t="str">
            <v>4mmx1524x6420 SUS 316 PLUS 2B FINISH</v>
          </cell>
          <cell r="C17508">
            <v>41535</v>
          </cell>
          <cell r="D17508">
            <v>0</v>
          </cell>
          <cell r="E17508">
            <v>0</v>
          </cell>
          <cell r="K17508">
            <v>7</v>
          </cell>
          <cell r="L17508" t="str">
            <v>EA</v>
          </cell>
        </row>
        <row r="17509">
          <cell r="A17509" t="str">
            <v>RSA-0456</v>
          </cell>
          <cell r="B17509" t="str">
            <v>4mm x 1500 x 3000 AISI 316-Ti</v>
          </cell>
          <cell r="C17509">
            <v>30450</v>
          </cell>
          <cell r="D17509">
            <v>0</v>
          </cell>
          <cell r="E17509">
            <v>0</v>
          </cell>
          <cell r="K17509">
            <v>7</v>
          </cell>
          <cell r="L17509" t="str">
            <v>EA</v>
          </cell>
        </row>
        <row r="17510">
          <cell r="A17510" t="str">
            <v>RSA-0457</v>
          </cell>
          <cell r="B17510" t="str">
            <v>5mm x 1500 x 3000 AISI 316-Ti</v>
          </cell>
          <cell r="C17510">
            <v>36000</v>
          </cell>
          <cell r="D17510">
            <v>0</v>
          </cell>
          <cell r="E17510">
            <v>0</v>
          </cell>
          <cell r="K17510">
            <v>7</v>
          </cell>
          <cell r="L17510" t="str">
            <v>EA</v>
          </cell>
        </row>
        <row r="17511">
          <cell r="A17511" t="str">
            <v>RSA-0458</v>
          </cell>
          <cell r="B17511" t="str">
            <v>4mm x 1524  x 4000  SS 304 NO.1 PLATE</v>
          </cell>
          <cell r="C17511">
            <v>0</v>
          </cell>
          <cell r="D17511">
            <v>0</v>
          </cell>
          <cell r="E17511">
            <v>0</v>
          </cell>
          <cell r="K17511">
            <v>0</v>
          </cell>
          <cell r="L17511" t="str">
            <v>EA</v>
          </cell>
        </row>
        <row r="17512">
          <cell r="A17512" t="str">
            <v>RSA-0459</v>
          </cell>
          <cell r="B17512" t="str">
            <v>8mm x1524 x3048 HI-TEN "CORTEN B-D"</v>
          </cell>
          <cell r="C17512">
            <v>16060</v>
          </cell>
          <cell r="D17512">
            <v>0</v>
          </cell>
          <cell r="E17512">
            <v>0</v>
          </cell>
          <cell r="K17512">
            <v>15</v>
          </cell>
          <cell r="L17512" t="str">
            <v>EA</v>
          </cell>
        </row>
        <row r="17513">
          <cell r="A17513" t="str">
            <v>RSA-0460</v>
          </cell>
          <cell r="B17513" t="str">
            <v>8mm x 1495mm. x 3000mm. PERFORM700</v>
          </cell>
          <cell r="C17513">
            <v>17010</v>
          </cell>
          <cell r="D17513">
            <v>0</v>
          </cell>
          <cell r="E17513">
            <v>0</v>
          </cell>
          <cell r="K17513">
            <v>0</v>
          </cell>
          <cell r="L17513" t="str">
            <v>EA</v>
          </cell>
        </row>
        <row r="17514">
          <cell r="A17514" t="str">
            <v>RSA-0461</v>
          </cell>
          <cell r="B17514" t="str">
            <v>4mm x 1219 x 6096  SS304 2B FINISH</v>
          </cell>
          <cell r="C17514">
            <v>0</v>
          </cell>
          <cell r="D17514">
            <v>0</v>
          </cell>
          <cell r="E17514">
            <v>0</v>
          </cell>
          <cell r="K17514">
            <v>0</v>
          </cell>
          <cell r="L17514" t="str">
            <v>EA</v>
          </cell>
        </row>
        <row r="17515">
          <cell r="A17515" t="str">
            <v>RSA-0461-L</v>
          </cell>
          <cell r="B17515" t="str">
            <v>4mm x 1219 x 6096  SS304L 2B FINISH</v>
          </cell>
          <cell r="C17515">
            <v>0</v>
          </cell>
          <cell r="D17515">
            <v>0</v>
          </cell>
          <cell r="E17515">
            <v>0</v>
          </cell>
          <cell r="K17515">
            <v>0</v>
          </cell>
          <cell r="L17515" t="str">
            <v>EA</v>
          </cell>
        </row>
        <row r="17516">
          <cell r="A17516" t="str">
            <v>RSA-0462</v>
          </cell>
          <cell r="B17516" t="str">
            <v>5mmX48inX240in SS PLATE 316L-2B Certific</v>
          </cell>
          <cell r="C17516">
            <v>0</v>
          </cell>
          <cell r="D17516">
            <v>0</v>
          </cell>
          <cell r="E17516">
            <v>0</v>
          </cell>
          <cell r="K17516">
            <v>0</v>
          </cell>
          <cell r="L17516" t="str">
            <v>EA</v>
          </cell>
        </row>
        <row r="17517">
          <cell r="A17517" t="str">
            <v>RSA-0463</v>
          </cell>
          <cell r="B17517" t="str">
            <v>10MM1524X3048MM HI-TENS355J2N/M(ST52-3)</v>
          </cell>
          <cell r="C17517">
            <v>17520</v>
          </cell>
          <cell r="D17517">
            <v>0</v>
          </cell>
          <cell r="E17517">
            <v>0</v>
          </cell>
          <cell r="K17517">
            <v>15</v>
          </cell>
          <cell r="L17517" t="str">
            <v>EA</v>
          </cell>
        </row>
        <row r="17518">
          <cell r="A17518" t="str">
            <v>RSA-0464</v>
          </cell>
          <cell r="B17518" t="str">
            <v>8mm X 60in X 120in SS 316L No.1 Certific</v>
          </cell>
          <cell r="C17518">
            <v>29850</v>
          </cell>
          <cell r="D17518">
            <v>0</v>
          </cell>
          <cell r="E17518">
            <v>0</v>
          </cell>
          <cell r="K17518">
            <v>7</v>
          </cell>
          <cell r="L17518" t="str">
            <v>EA</v>
          </cell>
        </row>
        <row r="17519">
          <cell r="A17519" t="str">
            <v>RSA-0465</v>
          </cell>
          <cell r="B17519" t="str">
            <v>8mmx1500x3048mm STRENX700MC HI-TEN STEEL</v>
          </cell>
          <cell r="C17519">
            <v>17220</v>
          </cell>
          <cell r="D17519">
            <v>0</v>
          </cell>
          <cell r="E17519">
            <v>0</v>
          </cell>
          <cell r="K17519">
            <v>15</v>
          </cell>
          <cell r="L17519" t="str">
            <v>EA</v>
          </cell>
        </row>
        <row r="17520">
          <cell r="A17520" t="str">
            <v>RSA-0466</v>
          </cell>
          <cell r="B17520" t="str">
            <v>3mm x 1524 x 6096 SUS304 NO.1 FINISH</v>
          </cell>
          <cell r="C17520">
            <v>16000</v>
          </cell>
          <cell r="D17520">
            <v>0</v>
          </cell>
          <cell r="E17520">
            <v>0</v>
          </cell>
          <cell r="K17520">
            <v>7</v>
          </cell>
          <cell r="L17520" t="str">
            <v>EA</v>
          </cell>
        </row>
        <row r="17521">
          <cell r="A17521" t="str">
            <v>RSA-0467</v>
          </cell>
          <cell r="B17521" t="str">
            <v>4mm x 1524 x 6096 SUS304 NO.1 FINISH</v>
          </cell>
          <cell r="C17521">
            <v>18900</v>
          </cell>
          <cell r="D17521">
            <v>0.5</v>
          </cell>
          <cell r="E17521">
            <v>0</v>
          </cell>
          <cell r="K17521">
            <v>7</v>
          </cell>
          <cell r="L17521" t="str">
            <v>EA</v>
          </cell>
        </row>
        <row r="17522">
          <cell r="A17522" t="str">
            <v>RSA-0468</v>
          </cell>
          <cell r="B17522" t="str">
            <v>40mm THK x 5' x 10" SUS 316L</v>
          </cell>
          <cell r="C17522">
            <v>177900</v>
          </cell>
          <cell r="D17522">
            <v>0</v>
          </cell>
          <cell r="E17522">
            <v>0</v>
          </cell>
          <cell r="K17522">
            <v>15</v>
          </cell>
          <cell r="L17522" t="str">
            <v>EA</v>
          </cell>
        </row>
        <row r="17523">
          <cell r="A17523" t="str">
            <v>RSA-0469</v>
          </cell>
          <cell r="B17523" t="str">
            <v>8mmx1500x6096 STRENX 700 MC HI-T STEEL</v>
          </cell>
          <cell r="C17523">
            <v>35588</v>
          </cell>
          <cell r="D17523">
            <v>0</v>
          </cell>
          <cell r="E17523">
            <v>0</v>
          </cell>
          <cell r="K17523">
            <v>15</v>
          </cell>
          <cell r="L17523" t="str">
            <v>EA</v>
          </cell>
        </row>
        <row r="17524">
          <cell r="A17524" t="str">
            <v>RSA-0470</v>
          </cell>
          <cell r="B17524" t="str">
            <v>40mm THK x 5' x 10" SUS 304</v>
          </cell>
          <cell r="C17524">
            <v>177900</v>
          </cell>
          <cell r="D17524">
            <v>0</v>
          </cell>
          <cell r="E17524">
            <v>0</v>
          </cell>
          <cell r="K17524">
            <v>7</v>
          </cell>
          <cell r="L17524" t="str">
            <v>EA</v>
          </cell>
        </row>
        <row r="17525">
          <cell r="A17525" t="str">
            <v>RSA-0471</v>
          </cell>
          <cell r="B17525" t="str">
            <v>4mm x 1219 x 6096  SS304 NO.1 FINISH</v>
          </cell>
          <cell r="C17525">
            <v>16050</v>
          </cell>
          <cell r="D17525">
            <v>0</v>
          </cell>
          <cell r="E17525">
            <v>0</v>
          </cell>
          <cell r="K17525">
            <v>7</v>
          </cell>
          <cell r="L17525" t="str">
            <v>EA</v>
          </cell>
        </row>
        <row r="17526">
          <cell r="A17526" t="str">
            <v>RSA-0471-L</v>
          </cell>
          <cell r="B17526" t="str">
            <v>4mm x 1219 x 6096  SS304L 2B FINISH</v>
          </cell>
          <cell r="C17526">
            <v>0</v>
          </cell>
          <cell r="D17526">
            <v>0</v>
          </cell>
          <cell r="E17526">
            <v>0</v>
          </cell>
          <cell r="K17526">
            <v>0</v>
          </cell>
          <cell r="L17526" t="str">
            <v>EA</v>
          </cell>
        </row>
        <row r="17527">
          <cell r="A17527" t="str">
            <v>RSA-0472</v>
          </cell>
          <cell r="B17527" t="str">
            <v>5mm x 1524 x 6096  SS304 NO.1 FINISH</v>
          </cell>
          <cell r="C17527">
            <v>25560</v>
          </cell>
          <cell r="D17527">
            <v>2</v>
          </cell>
          <cell r="E17527">
            <v>0</v>
          </cell>
          <cell r="K17527">
            <v>7</v>
          </cell>
          <cell r="L17527" t="str">
            <v>EA</v>
          </cell>
        </row>
        <row r="17528">
          <cell r="A17528" t="str">
            <v>RSA-0472-L</v>
          </cell>
          <cell r="B17528" t="str">
            <v>5mm x 1219 x 6096  SS304L 2B FINISH</v>
          </cell>
          <cell r="C17528">
            <v>0</v>
          </cell>
          <cell r="D17528">
            <v>0</v>
          </cell>
          <cell r="E17528">
            <v>0</v>
          </cell>
          <cell r="K17528">
            <v>0</v>
          </cell>
          <cell r="L17528" t="str">
            <v>EA</v>
          </cell>
        </row>
        <row r="17529">
          <cell r="A17529" t="str">
            <v>RSA-0473</v>
          </cell>
          <cell r="B17529" t="str">
            <v>4mm X 1524X3000mm CORTEN B-D STL. PLATE</v>
          </cell>
          <cell r="C17529">
            <v>6912</v>
          </cell>
          <cell r="D17529">
            <v>0</v>
          </cell>
          <cell r="E17529">
            <v>0</v>
          </cell>
          <cell r="K17529">
            <v>15</v>
          </cell>
          <cell r="L17529" t="str">
            <v>EA</v>
          </cell>
        </row>
        <row r="17530">
          <cell r="A17530" t="str">
            <v>RSA-0474</v>
          </cell>
          <cell r="B17530" t="str">
            <v>10mmx1500x3048 mm STRENX700MC HI-T STEEL</v>
          </cell>
          <cell r="C17530">
            <v>17220</v>
          </cell>
          <cell r="D17530">
            <v>0</v>
          </cell>
          <cell r="E17530">
            <v>0</v>
          </cell>
          <cell r="K17530">
            <v>15</v>
          </cell>
          <cell r="L17530" t="str">
            <v>EA</v>
          </cell>
        </row>
        <row r="17531">
          <cell r="A17531" t="str">
            <v>RSA-0475</v>
          </cell>
          <cell r="B17531" t="str">
            <v>6mm.x1,524 x3,048mm.STRENX 700MC HI STL</v>
          </cell>
          <cell r="C17531">
            <v>13578</v>
          </cell>
          <cell r="D17531">
            <v>0</v>
          </cell>
          <cell r="E17531">
            <v>0</v>
          </cell>
          <cell r="K17531">
            <v>15</v>
          </cell>
          <cell r="L17531" t="str">
            <v>EA</v>
          </cell>
        </row>
        <row r="17532">
          <cell r="A17532" t="str">
            <v>RSA-0476</v>
          </cell>
          <cell r="B17532" t="str">
            <v>10mmx1500x6096 mm STRENX700MC HI-T STEEL</v>
          </cell>
          <cell r="C17532">
            <v>43080</v>
          </cell>
          <cell r="D17532">
            <v>0</v>
          </cell>
          <cell r="E17532">
            <v>0</v>
          </cell>
          <cell r="K17532">
            <v>15</v>
          </cell>
          <cell r="L17532" t="str">
            <v>EA</v>
          </cell>
        </row>
        <row r="17533">
          <cell r="A17533" t="str">
            <v>RSA-0477</v>
          </cell>
          <cell r="B17533" t="str">
            <v>6mm X 1525 X 3000mm BIS PLATE 80 STEEL</v>
          </cell>
          <cell r="C17533">
            <v>15400</v>
          </cell>
          <cell r="D17533">
            <v>0</v>
          </cell>
          <cell r="E17533">
            <v>0</v>
          </cell>
          <cell r="K17533">
            <v>15</v>
          </cell>
          <cell r="L17533" t="str">
            <v>EA</v>
          </cell>
        </row>
        <row r="17534">
          <cell r="A17534" t="str">
            <v>RSA-0478</v>
          </cell>
          <cell r="B17534" t="str">
            <v>PERFORATED SS SHEET 2 DIAX2.5P,57.9%OPEN</v>
          </cell>
          <cell r="C17534">
            <v>0</v>
          </cell>
          <cell r="D17534">
            <v>0</v>
          </cell>
          <cell r="E17534">
            <v>0</v>
          </cell>
          <cell r="K17534">
            <v>0</v>
          </cell>
          <cell r="L17534" t="str">
            <v>EA</v>
          </cell>
        </row>
        <row r="17535">
          <cell r="A17535" t="str">
            <v>RSA-0479</v>
          </cell>
          <cell r="B17535" t="str">
            <v>12mm X 5'X 10' Welten780E, Japan</v>
          </cell>
          <cell r="C17535">
            <v>0</v>
          </cell>
          <cell r="D17535">
            <v>0</v>
          </cell>
          <cell r="E17535">
            <v>0</v>
          </cell>
          <cell r="K17535">
            <v>15</v>
          </cell>
          <cell r="L17535" t="str">
            <v>EA</v>
          </cell>
        </row>
        <row r="17536">
          <cell r="A17536" t="str">
            <v>RSA-0480</v>
          </cell>
          <cell r="B17536" t="str">
            <v>4mm.x1,500 x3,048mm.STRENX 700MC HI STL</v>
          </cell>
          <cell r="C17536">
            <v>0</v>
          </cell>
          <cell r="D17536">
            <v>0</v>
          </cell>
          <cell r="E17536">
            <v>0</v>
          </cell>
          <cell r="K17536">
            <v>0</v>
          </cell>
          <cell r="L17536" t="str">
            <v>EA</v>
          </cell>
        </row>
        <row r="17537">
          <cell r="A17537" t="str">
            <v>RSA-0481</v>
          </cell>
          <cell r="B17537" t="str">
            <v>3mmx4'x15' SUS 316L 2B FINISH</v>
          </cell>
          <cell r="C17537">
            <v>16960</v>
          </cell>
          <cell r="D17537">
            <v>0</v>
          </cell>
          <cell r="E17537">
            <v>0</v>
          </cell>
          <cell r="K17537">
            <v>7</v>
          </cell>
          <cell r="L17537" t="str">
            <v>EA</v>
          </cell>
        </row>
        <row r="17538">
          <cell r="A17538" t="str">
            <v>RSA-0482</v>
          </cell>
          <cell r="B17538" t="str">
            <v>8mm x2485x4,000mm. BISALLOY STRUCTURAL80</v>
          </cell>
          <cell r="C17538">
            <v>45792</v>
          </cell>
          <cell r="D17538">
            <v>0</v>
          </cell>
          <cell r="E17538">
            <v>0</v>
          </cell>
          <cell r="K17538">
            <v>99</v>
          </cell>
          <cell r="L17538" t="str">
            <v>EA</v>
          </cell>
        </row>
        <row r="17539">
          <cell r="A17539" t="str">
            <v>RSA-0483</v>
          </cell>
          <cell r="B17539" t="str">
            <v>6mm x1219 x 4876 CORTEN B-D STEEL PLATE</v>
          </cell>
          <cell r="C17539">
            <v>15400</v>
          </cell>
          <cell r="D17539">
            <v>0</v>
          </cell>
          <cell r="E17539">
            <v>0</v>
          </cell>
          <cell r="K17539">
            <v>15</v>
          </cell>
          <cell r="L17539" t="str">
            <v>EA</v>
          </cell>
        </row>
        <row r="17540">
          <cell r="A17540" t="str">
            <v>RSA-0484</v>
          </cell>
          <cell r="B17540" t="str">
            <v>4mmx1500x6096 SS 2B DUPLEX LDX2101 ASTM</v>
          </cell>
          <cell r="C17540">
            <v>0</v>
          </cell>
          <cell r="D17540">
            <v>0</v>
          </cell>
          <cell r="E17540">
            <v>0</v>
          </cell>
          <cell r="K17540">
            <v>99</v>
          </cell>
          <cell r="L17540" t="str">
            <v>EA</v>
          </cell>
        </row>
        <row r="17541">
          <cell r="A17541" t="str">
            <v>RSA-0485</v>
          </cell>
          <cell r="B17541" t="str">
            <v>5mmx1500x6096 SS 2B DUPLEX LDX2101 ASTM</v>
          </cell>
          <cell r="C17541">
            <v>0</v>
          </cell>
          <cell r="D17541">
            <v>0</v>
          </cell>
          <cell r="E17541">
            <v>0</v>
          </cell>
          <cell r="K17541">
            <v>0</v>
          </cell>
          <cell r="L17541" t="str">
            <v>EA</v>
          </cell>
        </row>
        <row r="17542">
          <cell r="A17542" t="str">
            <v>RSA-0486</v>
          </cell>
          <cell r="B17542" t="str">
            <v>6mm x2400mm x9600mm STL PLATE AS3678-350</v>
          </cell>
          <cell r="C17542">
            <v>46655</v>
          </cell>
          <cell r="D17542">
            <v>0</v>
          </cell>
          <cell r="E17542">
            <v>0</v>
          </cell>
          <cell r="K17542">
            <v>99</v>
          </cell>
          <cell r="L17542" t="str">
            <v>EA</v>
          </cell>
        </row>
        <row r="17543">
          <cell r="A17543" t="str">
            <v>RSA-0487</v>
          </cell>
          <cell r="B17543" t="str">
            <v>12mm.x2485mm.x8000mm.BISPLATE80 STEEL</v>
          </cell>
          <cell r="C17543">
            <v>127364</v>
          </cell>
          <cell r="D17543">
            <v>0</v>
          </cell>
          <cell r="E17543">
            <v>0</v>
          </cell>
          <cell r="K17543">
            <v>99</v>
          </cell>
          <cell r="L17543" t="str">
            <v>EA</v>
          </cell>
        </row>
        <row r="17544">
          <cell r="A17544" t="str">
            <v>RSA-0488</v>
          </cell>
          <cell r="B17544" t="str">
            <v>20mm.x2485mm.x8000mm.BISPLATE80 STEEL</v>
          </cell>
          <cell r="C17544">
            <v>212240</v>
          </cell>
          <cell r="D17544">
            <v>0.4</v>
          </cell>
          <cell r="E17544">
            <v>0</v>
          </cell>
          <cell r="K17544">
            <v>99</v>
          </cell>
          <cell r="L17544" t="str">
            <v>EA</v>
          </cell>
        </row>
        <row r="17545">
          <cell r="A17545" t="str">
            <v>RSA-0489</v>
          </cell>
          <cell r="B17545" t="str">
            <v>6mm X 1525 X 2000mm BIS PLATE 80 STEEL</v>
          </cell>
          <cell r="C17545">
            <v>10080</v>
          </cell>
          <cell r="D17545">
            <v>0</v>
          </cell>
          <cell r="E17545">
            <v>0</v>
          </cell>
          <cell r="K17545">
            <v>99</v>
          </cell>
          <cell r="L17545" t="str">
            <v>EA</v>
          </cell>
        </row>
        <row r="17546">
          <cell r="A17546" t="str">
            <v>RSA-0490</v>
          </cell>
          <cell r="B17546" t="str">
            <v>3mmx1220mmx2440mm SS316L 2B FINISH</v>
          </cell>
          <cell r="C17546">
            <v>10850</v>
          </cell>
          <cell r="D17546">
            <v>1</v>
          </cell>
          <cell r="E17546">
            <v>0</v>
          </cell>
          <cell r="K17546">
            <v>15</v>
          </cell>
          <cell r="L17546" t="str">
            <v>EA</v>
          </cell>
        </row>
        <row r="17547">
          <cell r="A17547" t="str">
            <v>RSA-0491</v>
          </cell>
          <cell r="B17547" t="str">
            <v>6mm x 1524mm. x 3048mm. PERFORM700</v>
          </cell>
          <cell r="C17547">
            <v>13578</v>
          </cell>
          <cell r="D17547">
            <v>0</v>
          </cell>
          <cell r="E17547">
            <v>0</v>
          </cell>
          <cell r="K17547">
            <v>15</v>
          </cell>
          <cell r="L17547" t="str">
            <v>EA</v>
          </cell>
        </row>
        <row r="17548">
          <cell r="A17548" t="str">
            <v>RSA-0492</v>
          </cell>
          <cell r="B17548" t="str">
            <v>8mm x 1524mm. x 3048mm. PERFORM 700</v>
          </cell>
          <cell r="C17548">
            <v>21900</v>
          </cell>
          <cell r="D17548">
            <v>0</v>
          </cell>
          <cell r="E17548">
            <v>0</v>
          </cell>
          <cell r="K17548">
            <v>15</v>
          </cell>
          <cell r="L17548" t="str">
            <v>EA</v>
          </cell>
        </row>
        <row r="17549">
          <cell r="A17549" t="str">
            <v>RSA-0493</v>
          </cell>
          <cell r="B17549" t="str">
            <v>8mm X 1524mm X 3048mm STEEL PLATE EH36</v>
          </cell>
          <cell r="C17549">
            <v>12560</v>
          </cell>
          <cell r="D17549">
            <v>7.3</v>
          </cell>
          <cell r="E17549">
            <v>0</v>
          </cell>
          <cell r="K17549">
            <v>15</v>
          </cell>
          <cell r="L17549" t="str">
            <v>EA</v>
          </cell>
        </row>
        <row r="17550">
          <cell r="A17550" t="str">
            <v>RSA-0494</v>
          </cell>
          <cell r="B17550" t="str">
            <v>5mm x 1219 x 6096  SS304 NO.1 FINISH</v>
          </cell>
          <cell r="C17550">
            <v>20550</v>
          </cell>
          <cell r="D17550">
            <v>0</v>
          </cell>
          <cell r="E17550">
            <v>0</v>
          </cell>
          <cell r="K17550">
            <v>7</v>
          </cell>
          <cell r="L17550" t="str">
            <v>EA</v>
          </cell>
        </row>
        <row r="17551">
          <cell r="A17551" t="str">
            <v>RSA-0495</v>
          </cell>
          <cell r="B17551" t="str">
            <v>6mm x 1524 x 6096  SS304 NO.1 FINISH</v>
          </cell>
          <cell r="C17551">
            <v>31200</v>
          </cell>
          <cell r="D17551">
            <v>0</v>
          </cell>
          <cell r="E17551">
            <v>0</v>
          </cell>
          <cell r="K17551">
            <v>7</v>
          </cell>
          <cell r="L17551" t="str">
            <v>EA</v>
          </cell>
        </row>
        <row r="17552">
          <cell r="A17552" t="str">
            <v>RSA-0496</v>
          </cell>
          <cell r="B17552" t="str">
            <v>8mm x 1524 x 6096  SS304 NO.1 FINISH</v>
          </cell>
          <cell r="C17552">
            <v>0</v>
          </cell>
          <cell r="D17552">
            <v>0</v>
          </cell>
          <cell r="E17552">
            <v>0</v>
          </cell>
          <cell r="K17552">
            <v>0</v>
          </cell>
          <cell r="L17552" t="str">
            <v>EA</v>
          </cell>
        </row>
        <row r="17553">
          <cell r="A17553" t="str">
            <v>RSA-0497</v>
          </cell>
          <cell r="B17553" t="str">
            <v>4mmx1500x6096 SUS 316 PLUS 2B FINISH</v>
          </cell>
          <cell r="C17553">
            <v>39082</v>
          </cell>
          <cell r="D17553">
            <v>0</v>
          </cell>
          <cell r="E17553">
            <v>0</v>
          </cell>
          <cell r="K17553">
            <v>0</v>
          </cell>
          <cell r="L17553" t="str">
            <v>EA</v>
          </cell>
        </row>
        <row r="17554">
          <cell r="A17554" t="str">
            <v>RSA-0498</v>
          </cell>
          <cell r="B17554" t="str">
            <v>5mmx1500x6096 SUS 316 PLUS 2B FINISH</v>
          </cell>
          <cell r="C17554">
            <v>48870</v>
          </cell>
          <cell r="D17554">
            <v>0</v>
          </cell>
          <cell r="E17554">
            <v>0</v>
          </cell>
          <cell r="K17554">
            <v>0</v>
          </cell>
          <cell r="L17554" t="str">
            <v>EA</v>
          </cell>
        </row>
        <row r="17555">
          <cell r="A17555" t="str">
            <v>RSA-0499</v>
          </cell>
          <cell r="B17555" t="str">
            <v>8mm x 1524mm. x 9144mm. PERFORM 700</v>
          </cell>
          <cell r="C17555">
            <v>54250</v>
          </cell>
          <cell r="D17555">
            <v>0</v>
          </cell>
          <cell r="E17555">
            <v>0</v>
          </cell>
          <cell r="K17555">
            <v>15</v>
          </cell>
          <cell r="L17555" t="str">
            <v>EA</v>
          </cell>
        </row>
        <row r="17556">
          <cell r="A17556" t="str">
            <v>RSA-0500</v>
          </cell>
          <cell r="B17556" t="str">
            <v>8mm x2485x8000mm. BISALLOY STRUCTURAL80</v>
          </cell>
          <cell r="C17556">
            <v>83500</v>
          </cell>
          <cell r="D17556">
            <v>0</v>
          </cell>
          <cell r="E17556">
            <v>0</v>
          </cell>
          <cell r="K17556">
            <v>99</v>
          </cell>
          <cell r="L17556" t="str">
            <v>EA</v>
          </cell>
        </row>
        <row r="17557">
          <cell r="A17557" t="str">
            <v>RSA-0501</v>
          </cell>
          <cell r="B17557" t="str">
            <v>32 mm x 260 OD SS304 NO.1 FINISH</v>
          </cell>
          <cell r="C17557">
            <v>2000</v>
          </cell>
          <cell r="D17557">
            <v>0</v>
          </cell>
          <cell r="E17557">
            <v>0</v>
          </cell>
          <cell r="K17557">
            <v>0</v>
          </cell>
          <cell r="L17557" t="str">
            <v>EA</v>
          </cell>
        </row>
        <row r="17558">
          <cell r="A17558" t="str">
            <v>RSA-0502</v>
          </cell>
          <cell r="B17558" t="str">
            <v>32 mm x 300 OD SS304 NO.1 FINISH</v>
          </cell>
          <cell r="C17558">
            <v>3800</v>
          </cell>
          <cell r="D17558">
            <v>0</v>
          </cell>
          <cell r="E17558">
            <v>0</v>
          </cell>
          <cell r="K17558">
            <v>0</v>
          </cell>
          <cell r="L17558" t="str">
            <v>EA</v>
          </cell>
        </row>
        <row r="17559">
          <cell r="A17559" t="str">
            <v>RSA-0503</v>
          </cell>
          <cell r="B17559" t="str">
            <v>10 mm x 240 OD SS304 NO.1 FINISH</v>
          </cell>
          <cell r="C17559">
            <v>500</v>
          </cell>
          <cell r="D17559">
            <v>0</v>
          </cell>
          <cell r="E17559">
            <v>0</v>
          </cell>
          <cell r="K17559">
            <v>0</v>
          </cell>
          <cell r="L17559" t="str">
            <v>EA</v>
          </cell>
        </row>
        <row r="17560">
          <cell r="A17560" t="str">
            <v>RSA-0504</v>
          </cell>
          <cell r="B17560" t="str">
            <v>10 mm x 180 OD SS304 NO.1 FINISH</v>
          </cell>
          <cell r="C17560">
            <v>300</v>
          </cell>
          <cell r="D17560">
            <v>12</v>
          </cell>
          <cell r="E17560">
            <v>0</v>
          </cell>
          <cell r="K17560">
            <v>0</v>
          </cell>
          <cell r="L17560" t="str">
            <v>EA</v>
          </cell>
        </row>
        <row r="17561">
          <cell r="A17561" t="str">
            <v>RSA-0505</v>
          </cell>
          <cell r="B17561" t="str">
            <v>4mm x 5’x10’  STEEL SS400</v>
          </cell>
          <cell r="C17561">
            <v>4145</v>
          </cell>
          <cell r="D17561">
            <v>0.84</v>
          </cell>
          <cell r="E17561">
            <v>0</v>
          </cell>
          <cell r="K17561">
            <v>15</v>
          </cell>
          <cell r="L17561" t="str">
            <v>EA</v>
          </cell>
        </row>
        <row r="17562">
          <cell r="A17562" t="str">
            <v>RSA-0506</v>
          </cell>
          <cell r="B17562" t="str">
            <v>3mm x 1219 x 6096 SS304 2B FINISH</v>
          </cell>
          <cell r="C17562">
            <v>18000</v>
          </cell>
          <cell r="D17562">
            <v>0</v>
          </cell>
          <cell r="E17562">
            <v>0</v>
          </cell>
          <cell r="K17562">
            <v>7</v>
          </cell>
          <cell r="L17562" t="str">
            <v>EA</v>
          </cell>
        </row>
        <row r="17563">
          <cell r="A17563" t="str">
            <v>RSA-0507</v>
          </cell>
          <cell r="B17563" t="str">
            <v>16mm x 1220 x 2440 STEEL SS400</v>
          </cell>
          <cell r="C17563">
            <v>0</v>
          </cell>
          <cell r="D17563">
            <v>0</v>
          </cell>
          <cell r="E17563">
            <v>0</v>
          </cell>
          <cell r="K17563">
            <v>0</v>
          </cell>
          <cell r="L17563" t="str">
            <v>EA</v>
          </cell>
        </row>
        <row r="17564">
          <cell r="A17564" t="str">
            <v>RSA-0508</v>
          </cell>
          <cell r="B17564" t="str">
            <v>25mm x 1220 x 2440 STEEL SS400</v>
          </cell>
          <cell r="C17564">
            <v>0</v>
          </cell>
          <cell r="D17564">
            <v>0</v>
          </cell>
          <cell r="E17564">
            <v>0</v>
          </cell>
          <cell r="K17564">
            <v>0</v>
          </cell>
          <cell r="L17564" t="str">
            <v>EA</v>
          </cell>
        </row>
        <row r="17565">
          <cell r="A17565" t="str">
            <v>RSA-0509</v>
          </cell>
          <cell r="B17565" t="str">
            <v>16mm x1220 x 2440  SS316L NO.1</v>
          </cell>
          <cell r="C17565">
            <v>45700</v>
          </cell>
          <cell r="D17565">
            <v>0</v>
          </cell>
          <cell r="E17565">
            <v>0</v>
          </cell>
          <cell r="K17565">
            <v>15</v>
          </cell>
          <cell r="L17565" t="str">
            <v>EA</v>
          </cell>
        </row>
        <row r="17566">
          <cell r="A17566" t="str">
            <v>RSA-0510</v>
          </cell>
          <cell r="B17566" t="str">
            <v>10mm x1200mm  x2485mm STEEL BISALLOY 80</v>
          </cell>
          <cell r="C17566">
            <v>19200</v>
          </cell>
          <cell r="D17566">
            <v>4</v>
          </cell>
          <cell r="E17566">
            <v>12</v>
          </cell>
          <cell r="K17566">
            <v>99</v>
          </cell>
          <cell r="L17566" t="str">
            <v>EA</v>
          </cell>
        </row>
        <row r="17567">
          <cell r="A17567" t="str">
            <v>RSA-0511</v>
          </cell>
          <cell r="B17567" t="str">
            <v>25mm x1220mm x 2440mm SS316 NO.1</v>
          </cell>
          <cell r="C17567">
            <v>71700</v>
          </cell>
          <cell r="D17567">
            <v>0</v>
          </cell>
          <cell r="E17567">
            <v>0</v>
          </cell>
          <cell r="K17567">
            <v>15</v>
          </cell>
          <cell r="L17567" t="str">
            <v>EA</v>
          </cell>
        </row>
        <row r="17568">
          <cell r="A17568" t="str">
            <v>RSA-0512</v>
          </cell>
          <cell r="B17568" t="str">
            <v>10mm x 1500mm. x 6000mm. PERFORM 700</v>
          </cell>
          <cell r="C17568">
            <v>53000</v>
          </cell>
          <cell r="D17568">
            <v>0</v>
          </cell>
          <cell r="E17568">
            <v>0</v>
          </cell>
          <cell r="K17568">
            <v>15</v>
          </cell>
          <cell r="L17568" t="str">
            <v>EA</v>
          </cell>
        </row>
        <row r="17569">
          <cell r="A17569" t="str">
            <v>RSA-0513</v>
          </cell>
          <cell r="B17569" t="str">
            <v>4mm x 1500 x 3000mm PERFORM 700 (GERMANY</v>
          </cell>
          <cell r="C17569">
            <v>9870</v>
          </cell>
          <cell r="D17569">
            <v>0</v>
          </cell>
          <cell r="E17569">
            <v>0</v>
          </cell>
          <cell r="K17569">
            <v>15</v>
          </cell>
          <cell r="L17569" t="str">
            <v>EA</v>
          </cell>
        </row>
        <row r="17570">
          <cell r="A17570" t="str">
            <v>RSA-0514</v>
          </cell>
          <cell r="B17570" t="str">
            <v>4mm X 1500X3048mm CORTEN B STEEL PLATE</v>
          </cell>
          <cell r="C17570">
            <v>13483</v>
          </cell>
          <cell r="D17570">
            <v>0</v>
          </cell>
          <cell r="E17570">
            <v>0</v>
          </cell>
          <cell r="K17570">
            <v>0</v>
          </cell>
          <cell r="L17570" t="str">
            <v>EA</v>
          </cell>
        </row>
        <row r="17571">
          <cell r="A17571" t="str">
            <v>RSA-0515</v>
          </cell>
          <cell r="B17571" t="str">
            <v>6mm x3100mm x6096mm STL. ASTMA131 EH36</v>
          </cell>
          <cell r="C17571">
            <v>46280</v>
          </cell>
          <cell r="D17571">
            <v>0</v>
          </cell>
          <cell r="E17571">
            <v>0</v>
          </cell>
          <cell r="K17571">
            <v>7</v>
          </cell>
          <cell r="L17571" t="str">
            <v>EA</v>
          </cell>
        </row>
        <row r="17572">
          <cell r="A17572" t="str">
            <v>RSA-0516</v>
          </cell>
          <cell r="B17572" t="str">
            <v>3mm x4’x8’ STEEL SS400</v>
          </cell>
          <cell r="C17572">
            <v>1950</v>
          </cell>
          <cell r="D17572">
            <v>1.05</v>
          </cell>
          <cell r="E17572">
            <v>0</v>
          </cell>
          <cell r="K17572">
            <v>15</v>
          </cell>
          <cell r="L17572" t="str">
            <v>EA</v>
          </cell>
        </row>
        <row r="17573">
          <cell r="A17573" t="str">
            <v>RSA-0517</v>
          </cell>
          <cell r="B17573" t="str">
            <v>8mm x 1500mm. x 3000mm. PERFORM 700</v>
          </cell>
          <cell r="C17573">
            <v>21225</v>
          </cell>
          <cell r="D17573">
            <v>0</v>
          </cell>
          <cell r="E17573">
            <v>0</v>
          </cell>
          <cell r="K17573">
            <v>15</v>
          </cell>
          <cell r="L17573" t="str">
            <v>EA</v>
          </cell>
        </row>
        <row r="17574">
          <cell r="A17574" t="str">
            <v>RSA-0518</v>
          </cell>
          <cell r="B17574" t="str">
            <v>6mm x5' x20' STEEL PLATE EH36</v>
          </cell>
          <cell r="C17574">
            <v>19500</v>
          </cell>
          <cell r="D17574">
            <v>4.74</v>
          </cell>
          <cell r="E17574">
            <v>0</v>
          </cell>
          <cell r="K17574">
            <v>7</v>
          </cell>
          <cell r="L17574" t="str">
            <v>EA</v>
          </cell>
        </row>
        <row r="17575">
          <cell r="A17575" t="str">
            <v>RSA-0519</v>
          </cell>
          <cell r="B17575" t="str">
            <v>3mm X 5' X 10' STEEL PLATE EH36</v>
          </cell>
          <cell r="C17575">
            <v>0</v>
          </cell>
          <cell r="D17575">
            <v>0</v>
          </cell>
          <cell r="E17575">
            <v>0</v>
          </cell>
          <cell r="K17575">
            <v>0</v>
          </cell>
          <cell r="L17575" t="str">
            <v>EA</v>
          </cell>
        </row>
        <row r="17576">
          <cell r="A17576" t="str">
            <v>RSA-0520</v>
          </cell>
          <cell r="B17576" t="str">
            <v>3mm X 1500 X 3048 SPA-H STEEL PLATE</v>
          </cell>
          <cell r="C17576">
            <v>7020</v>
          </cell>
          <cell r="D17576">
            <v>1</v>
          </cell>
          <cell r="E17576">
            <v>0</v>
          </cell>
          <cell r="K17576">
            <v>15</v>
          </cell>
          <cell r="L17576" t="str">
            <v>EA</v>
          </cell>
        </row>
        <row r="17577">
          <cell r="A17577" t="str">
            <v>RSA-0522</v>
          </cell>
          <cell r="B17577" t="str">
            <v>12mm x 1500mm. x 6096mm. PERFORM 700 EX.</v>
          </cell>
          <cell r="C17577">
            <v>63000</v>
          </cell>
          <cell r="D17577">
            <v>1.67</v>
          </cell>
          <cell r="E17577">
            <v>0</v>
          </cell>
          <cell r="K17577">
            <v>15</v>
          </cell>
          <cell r="L17577" t="str">
            <v>EA</v>
          </cell>
        </row>
        <row r="17578">
          <cell r="A17578" t="str">
            <v>RSA-0523</v>
          </cell>
          <cell r="B17578" t="str">
            <v>PERFORATE SS304 1mmx4'x8' W/1mm DIA.HOLE</v>
          </cell>
          <cell r="C17578">
            <v>5800</v>
          </cell>
          <cell r="D17578">
            <v>1</v>
          </cell>
          <cell r="E17578">
            <v>0</v>
          </cell>
          <cell r="K17578">
            <v>15</v>
          </cell>
          <cell r="L17578" t="str">
            <v>EA</v>
          </cell>
        </row>
        <row r="17579">
          <cell r="A17579" t="str">
            <v>RSA-0524</v>
          </cell>
          <cell r="B17579" t="str">
            <v>3mm. SS 304 NO.1 PLATE (BY KG)</v>
          </cell>
          <cell r="C17579">
            <v>0</v>
          </cell>
          <cell r="D17579">
            <v>0</v>
          </cell>
          <cell r="E17579">
            <v>0</v>
          </cell>
          <cell r="K17579">
            <v>0</v>
          </cell>
          <cell r="L17579" t="str">
            <v>KG</v>
          </cell>
        </row>
        <row r="17580">
          <cell r="A17580" t="str">
            <v>RSA-0525</v>
          </cell>
          <cell r="B17580" t="str">
            <v>4mm x1524 x 6096 SUS 316L 2B FINISH</v>
          </cell>
          <cell r="C17580">
            <v>51100</v>
          </cell>
          <cell r="D17580">
            <v>0</v>
          </cell>
          <cell r="E17580">
            <v>0</v>
          </cell>
          <cell r="K17580">
            <v>7</v>
          </cell>
          <cell r="L17580" t="str">
            <v>EA</v>
          </cell>
        </row>
        <row r="17581">
          <cell r="A17581" t="str">
            <v>RSA-0526</v>
          </cell>
          <cell r="B17581" t="str">
            <v>10mm x1500mm x9144mm Perform700 Hi-Ten</v>
          </cell>
          <cell r="C17581">
            <v>71620</v>
          </cell>
          <cell r="D17581">
            <v>0</v>
          </cell>
          <cell r="E17581">
            <v>0</v>
          </cell>
          <cell r="K17581">
            <v>15</v>
          </cell>
          <cell r="L17581" t="str">
            <v>EA</v>
          </cell>
        </row>
        <row r="17582">
          <cell r="A17582" t="str">
            <v>RSA-0527</v>
          </cell>
          <cell r="B17582" t="str">
            <v>10mm x1500mm x3048mm Perform700 Hi-Ten</v>
          </cell>
          <cell r="C17582">
            <v>23873</v>
          </cell>
          <cell r="D17582">
            <v>0</v>
          </cell>
          <cell r="E17582">
            <v>0</v>
          </cell>
          <cell r="K17582">
            <v>15</v>
          </cell>
          <cell r="L17582" t="str">
            <v>EA</v>
          </cell>
        </row>
        <row r="17583">
          <cell r="A17583" t="str">
            <v>RSA-0528</v>
          </cell>
          <cell r="B17583" t="str">
            <v>16mm x3100mm x8,000mm STEEL BISALLOY 80</v>
          </cell>
          <cell r="C17583">
            <v>224280</v>
          </cell>
          <cell r="D17583">
            <v>0.4</v>
          </cell>
          <cell r="E17583">
            <v>0</v>
          </cell>
          <cell r="K17583">
            <v>15</v>
          </cell>
          <cell r="L17583" t="str">
            <v>EA</v>
          </cell>
        </row>
        <row r="17584">
          <cell r="A17584" t="str">
            <v>RSA-0529</v>
          </cell>
          <cell r="B17584" t="str">
            <v>6mm x1500mm x3048mm AL Form700 Hi-T</v>
          </cell>
          <cell r="C17584">
            <v>8250</v>
          </cell>
          <cell r="D17584">
            <v>0</v>
          </cell>
          <cell r="E17584">
            <v>0</v>
          </cell>
          <cell r="K17584">
            <v>15</v>
          </cell>
          <cell r="L17584" t="str">
            <v>EA</v>
          </cell>
        </row>
        <row r="17585">
          <cell r="A17585" t="str">
            <v>RSA-0530</v>
          </cell>
          <cell r="B17585" t="str">
            <v>8mm x1500mm x3048mm Perform700 Hi-Ten</v>
          </cell>
          <cell r="C17585">
            <v>19855</v>
          </cell>
          <cell r="D17585">
            <v>0</v>
          </cell>
          <cell r="E17585">
            <v>0</v>
          </cell>
          <cell r="K17585">
            <v>15</v>
          </cell>
          <cell r="L17585" t="str">
            <v>EA</v>
          </cell>
        </row>
        <row r="17586">
          <cell r="A17586" t="str">
            <v>RSB-0000</v>
          </cell>
          <cell r="B17586" t="str">
            <v>CP-HEIL SQUARE STEEL(RSB-XXXX)</v>
          </cell>
          <cell r="C17586">
            <v>0</v>
          </cell>
          <cell r="D17586">
            <v>0</v>
          </cell>
          <cell r="E17586">
            <v>0</v>
          </cell>
          <cell r="K17586">
            <v>0</v>
          </cell>
          <cell r="L17586" t="str">
            <v>EA</v>
          </cell>
        </row>
        <row r="17587">
          <cell r="A17587" t="str">
            <v>RSB-0100</v>
          </cell>
          <cell r="B17587" t="str">
            <v>SQUARE BAR BRASS 1/2"x1/2"</v>
          </cell>
          <cell r="C17587">
            <v>0</v>
          </cell>
          <cell r="D17587">
            <v>0</v>
          </cell>
          <cell r="E17587">
            <v>0</v>
          </cell>
          <cell r="K17587">
            <v>0</v>
          </cell>
          <cell r="L17587" t="str">
            <v>ME</v>
          </cell>
        </row>
        <row r="17588">
          <cell r="A17588" t="str">
            <v>RSB-0101</v>
          </cell>
          <cell r="B17588" t="str">
            <v>20mm SQ. BAR HRS X 6M</v>
          </cell>
          <cell r="C17588">
            <v>0</v>
          </cell>
          <cell r="D17588">
            <v>0</v>
          </cell>
          <cell r="E17588">
            <v>0</v>
          </cell>
          <cell r="K17588">
            <v>0</v>
          </cell>
          <cell r="L17588" t="str">
            <v>ME</v>
          </cell>
        </row>
        <row r="17589">
          <cell r="A17589" t="str">
            <v>RSB-0102</v>
          </cell>
          <cell r="B17589" t="str">
            <v>25mm SQUARE BAR BRASS</v>
          </cell>
          <cell r="C17589">
            <v>0</v>
          </cell>
          <cell r="D17589">
            <v>0</v>
          </cell>
          <cell r="E17589">
            <v>0</v>
          </cell>
          <cell r="K17589">
            <v>0</v>
          </cell>
          <cell r="L17589" t="str">
            <v>ME</v>
          </cell>
        </row>
        <row r="17590">
          <cell r="A17590" t="str">
            <v>RSC-0000</v>
          </cell>
          <cell r="B17590" t="str">
            <v>CP-HEIL FLAT BAR STEEL(RSC-XXXX)</v>
          </cell>
          <cell r="C17590">
            <v>0</v>
          </cell>
          <cell r="D17590">
            <v>0</v>
          </cell>
          <cell r="E17590">
            <v>0</v>
          </cell>
          <cell r="K17590">
            <v>0</v>
          </cell>
          <cell r="L17590" t="str">
            <v>EA</v>
          </cell>
        </row>
        <row r="17591">
          <cell r="A17591" t="str">
            <v>RSC-0100</v>
          </cell>
          <cell r="B17591" t="str">
            <v>1 1/4" X 1/4" X 6M FLAT BAR, HRS</v>
          </cell>
          <cell r="C17591">
            <v>0</v>
          </cell>
          <cell r="D17591">
            <v>0</v>
          </cell>
          <cell r="E17591">
            <v>0</v>
          </cell>
          <cell r="K17591">
            <v>0</v>
          </cell>
          <cell r="L17591" t="str">
            <v>ME</v>
          </cell>
        </row>
        <row r="17592">
          <cell r="A17592" t="str">
            <v>RSC-0101</v>
          </cell>
          <cell r="B17592" t="str">
            <v>1 1/2" X 3/8" x 6M FLAT BAR, HRS</v>
          </cell>
          <cell r="C17592">
            <v>0</v>
          </cell>
          <cell r="D17592">
            <v>0</v>
          </cell>
          <cell r="E17592">
            <v>0</v>
          </cell>
          <cell r="K17592">
            <v>0</v>
          </cell>
          <cell r="L17592" t="str">
            <v>ME</v>
          </cell>
        </row>
        <row r="17593">
          <cell r="A17593" t="str">
            <v>RSC-0102</v>
          </cell>
          <cell r="B17593" t="str">
            <v>2 1/2" X 1/2" X 6M FLAT BAR, HRS</v>
          </cell>
          <cell r="C17593">
            <v>72.5</v>
          </cell>
          <cell r="D17593">
            <v>0</v>
          </cell>
          <cell r="E17593">
            <v>0</v>
          </cell>
          <cell r="K17593">
            <v>0</v>
          </cell>
          <cell r="L17593" t="str">
            <v>ME</v>
          </cell>
        </row>
        <row r="17594">
          <cell r="A17594" t="str">
            <v>RSC-0103</v>
          </cell>
          <cell r="B17594" t="str">
            <v>3 1/2" X 3/8" X 6M FLAT BAR, HRS</v>
          </cell>
          <cell r="C17594">
            <v>0</v>
          </cell>
          <cell r="D17594">
            <v>0</v>
          </cell>
          <cell r="E17594">
            <v>0</v>
          </cell>
          <cell r="K17594">
            <v>0</v>
          </cell>
          <cell r="L17594" t="str">
            <v>ME</v>
          </cell>
        </row>
        <row r="17595">
          <cell r="A17595" t="str">
            <v>RSC-0104</v>
          </cell>
          <cell r="B17595" t="str">
            <v>3 1/2" X 1/2" X 6M FLAT BAR, HRS</v>
          </cell>
          <cell r="C17595">
            <v>0</v>
          </cell>
          <cell r="D17595">
            <v>0</v>
          </cell>
          <cell r="E17595">
            <v>0</v>
          </cell>
          <cell r="K17595">
            <v>0</v>
          </cell>
          <cell r="L17595" t="str">
            <v>ME</v>
          </cell>
        </row>
        <row r="17596">
          <cell r="A17596" t="str">
            <v>RSC-0105</v>
          </cell>
          <cell r="B17596" t="str">
            <v>50mm X 4mm X 6M FLAT BAR, HRS</v>
          </cell>
          <cell r="C17596">
            <v>0</v>
          </cell>
          <cell r="D17596">
            <v>0</v>
          </cell>
          <cell r="E17596">
            <v>0</v>
          </cell>
          <cell r="K17596">
            <v>0</v>
          </cell>
          <cell r="L17596" t="str">
            <v>ME</v>
          </cell>
        </row>
        <row r="17597">
          <cell r="A17597" t="str">
            <v>RSC-0106</v>
          </cell>
          <cell r="B17597" t="str">
            <v>3" X 1/4" X 6M FLAT BAR, HRS</v>
          </cell>
          <cell r="C17597">
            <v>0</v>
          </cell>
          <cell r="D17597">
            <v>0</v>
          </cell>
          <cell r="E17597">
            <v>0</v>
          </cell>
          <cell r="K17597">
            <v>0</v>
          </cell>
          <cell r="L17597" t="str">
            <v>ME</v>
          </cell>
        </row>
        <row r="17598">
          <cell r="A17598" t="str">
            <v>RSC-0107</v>
          </cell>
          <cell r="B17598" t="str">
            <v>2" x 1/4" x 6M FLAT BAR HRS</v>
          </cell>
          <cell r="C17598">
            <v>66.666670000000011</v>
          </cell>
          <cell r="D17598">
            <v>65.072000000000003</v>
          </cell>
          <cell r="E17598">
            <v>0</v>
          </cell>
          <cell r="K17598">
            <v>15</v>
          </cell>
          <cell r="L17598" t="str">
            <v>ME</v>
          </cell>
        </row>
        <row r="17599">
          <cell r="A17599" t="str">
            <v>RSC-0108</v>
          </cell>
          <cell r="B17599" t="str">
            <v>15mm X 4mm X 6M FLAT BAR, HRS</v>
          </cell>
          <cell r="C17599">
            <v>0</v>
          </cell>
          <cell r="D17599">
            <v>0</v>
          </cell>
          <cell r="E17599">
            <v>0</v>
          </cell>
          <cell r="K17599">
            <v>0</v>
          </cell>
          <cell r="L17599" t="str">
            <v>ME</v>
          </cell>
        </row>
        <row r="17600">
          <cell r="A17600" t="str">
            <v>RSC-0109</v>
          </cell>
          <cell r="B17600" t="str">
            <v>3" X 3/8" X 6M FLAT BAR, HRS</v>
          </cell>
          <cell r="C17600">
            <v>0</v>
          </cell>
          <cell r="D17600">
            <v>0</v>
          </cell>
          <cell r="E17600">
            <v>0</v>
          </cell>
          <cell r="K17600">
            <v>0</v>
          </cell>
          <cell r="L17600" t="str">
            <v>ME</v>
          </cell>
        </row>
        <row r="17601">
          <cell r="A17601" t="str">
            <v>RSC-0110</v>
          </cell>
          <cell r="B17601" t="str">
            <v>1" X 3/4" X 6M FLAT BAR, HRS</v>
          </cell>
          <cell r="C17601">
            <v>0</v>
          </cell>
          <cell r="D17601">
            <v>0</v>
          </cell>
          <cell r="E17601">
            <v>0</v>
          </cell>
          <cell r="K17601">
            <v>15</v>
          </cell>
          <cell r="L17601" t="str">
            <v>ME</v>
          </cell>
        </row>
        <row r="17602">
          <cell r="A17602" t="str">
            <v>RSC-0111</v>
          </cell>
          <cell r="B17602" t="str">
            <v>3/4" x 1/4" x 6M HRS</v>
          </cell>
          <cell r="C17602">
            <v>0</v>
          </cell>
          <cell r="D17602">
            <v>0</v>
          </cell>
          <cell r="E17602">
            <v>0</v>
          </cell>
          <cell r="K17602">
            <v>0</v>
          </cell>
          <cell r="L17602" t="str">
            <v>EA</v>
          </cell>
        </row>
        <row r="17603">
          <cell r="A17603" t="str">
            <v>RSC-0112</v>
          </cell>
          <cell r="B17603" t="str">
            <v>3"x1/2" HRS FLAT BAR.</v>
          </cell>
          <cell r="C17603">
            <v>0</v>
          </cell>
          <cell r="D17603">
            <v>0</v>
          </cell>
          <cell r="E17603">
            <v>0</v>
          </cell>
          <cell r="K17603">
            <v>0</v>
          </cell>
          <cell r="L17603" t="str">
            <v>ME</v>
          </cell>
        </row>
        <row r="17604">
          <cell r="A17604" t="str">
            <v>RSC-0113</v>
          </cell>
          <cell r="B17604" t="str">
            <v>1"x1/4" HR BAR (ME)</v>
          </cell>
          <cell r="C17604">
            <v>0</v>
          </cell>
          <cell r="D17604">
            <v>0</v>
          </cell>
          <cell r="E17604">
            <v>0</v>
          </cell>
          <cell r="K17604">
            <v>0</v>
          </cell>
          <cell r="L17604" t="str">
            <v>ME</v>
          </cell>
        </row>
        <row r="17605">
          <cell r="A17605" t="str">
            <v>RSC-0114</v>
          </cell>
          <cell r="B17605" t="str">
            <v>1"x1/8" FLAT BAR SS 304 x 6 M</v>
          </cell>
          <cell r="C17605">
            <v>0</v>
          </cell>
          <cell r="D17605">
            <v>0</v>
          </cell>
          <cell r="E17605">
            <v>0</v>
          </cell>
          <cell r="K17605">
            <v>0</v>
          </cell>
          <cell r="L17605" t="str">
            <v>ME</v>
          </cell>
        </row>
        <row r="17606">
          <cell r="A17606" t="str">
            <v>RSC-0115</v>
          </cell>
          <cell r="B17606" t="str">
            <v>1 3/4"x1/4" HR BAR (ME)</v>
          </cell>
          <cell r="C17606">
            <v>0</v>
          </cell>
          <cell r="D17606">
            <v>0</v>
          </cell>
          <cell r="E17606">
            <v>0</v>
          </cell>
          <cell r="K17606">
            <v>0</v>
          </cell>
          <cell r="L17606" t="str">
            <v>ME</v>
          </cell>
        </row>
        <row r="17607">
          <cell r="A17607" t="str">
            <v>RSC-0116</v>
          </cell>
          <cell r="B17607" t="str">
            <v>1/8" x 3/4" x 6M FLAT BAR, HRS</v>
          </cell>
          <cell r="C17607">
            <v>0</v>
          </cell>
          <cell r="D17607">
            <v>0</v>
          </cell>
          <cell r="E17607">
            <v>0</v>
          </cell>
          <cell r="K17607">
            <v>0</v>
          </cell>
          <cell r="L17607" t="str">
            <v>ME</v>
          </cell>
        </row>
        <row r="17608">
          <cell r="A17608" t="str">
            <v>RSC-0117</v>
          </cell>
          <cell r="B17608" t="str">
            <v>BRASS  FLAT BAR, 2" X 1/4" X 3M</v>
          </cell>
          <cell r="C17608">
            <v>840</v>
          </cell>
          <cell r="D17608">
            <v>0</v>
          </cell>
          <cell r="E17608">
            <v>0</v>
          </cell>
          <cell r="K17608">
            <v>15</v>
          </cell>
          <cell r="L17608" t="str">
            <v>ME</v>
          </cell>
        </row>
        <row r="17609">
          <cell r="A17609" t="str">
            <v>RSC-0118</v>
          </cell>
          <cell r="B17609" t="str">
            <v>FLAT BAR 8mm X 75mm X 6M , HRS</v>
          </cell>
          <cell r="C17609">
            <v>156.66666999999998</v>
          </cell>
          <cell r="D17609">
            <v>0</v>
          </cell>
          <cell r="E17609">
            <v>0</v>
          </cell>
          <cell r="K17609">
            <v>15</v>
          </cell>
          <cell r="L17609" t="str">
            <v>ME</v>
          </cell>
        </row>
        <row r="17610">
          <cell r="A17610" t="str">
            <v>RSC-0119</v>
          </cell>
          <cell r="B17610" t="str">
            <v>6.5" x 1/4" x 6M FLAT BAR HRS</v>
          </cell>
          <cell r="C17610">
            <v>222.5</v>
          </cell>
          <cell r="D17610">
            <v>0</v>
          </cell>
          <cell r="E17610">
            <v>0</v>
          </cell>
          <cell r="K17610">
            <v>15</v>
          </cell>
          <cell r="L17610" t="str">
            <v>ME</v>
          </cell>
        </row>
        <row r="17611">
          <cell r="A17611" t="str">
            <v>RSC-0120</v>
          </cell>
          <cell r="B17611" t="str">
            <v>FLAT BAR 12mm X 125mm X 6M , HRS</v>
          </cell>
          <cell r="C17611">
            <v>416.66667000000001</v>
          </cell>
          <cell r="D17611">
            <v>0</v>
          </cell>
          <cell r="E17611">
            <v>0</v>
          </cell>
          <cell r="K17611">
            <v>15</v>
          </cell>
          <cell r="L17611" t="str">
            <v>ME</v>
          </cell>
        </row>
        <row r="17612">
          <cell r="A17612" t="str">
            <v>RSC-0121</v>
          </cell>
          <cell r="B17612" t="str">
            <v>FLAT BARL 12mm X 38mm X 6M, HRS</v>
          </cell>
          <cell r="C17612">
            <v>179.16667000000001</v>
          </cell>
          <cell r="D17612">
            <v>0</v>
          </cell>
          <cell r="E17612">
            <v>0</v>
          </cell>
          <cell r="K17612">
            <v>15</v>
          </cell>
          <cell r="L17612" t="str">
            <v>ME</v>
          </cell>
        </row>
        <row r="17613">
          <cell r="A17613" t="str">
            <v>RSC-0122</v>
          </cell>
          <cell r="B17613" t="str">
            <v>FLAT BARL 12mm X 100mm X 6M, HRS</v>
          </cell>
          <cell r="C17613">
            <v>366.66667000000001</v>
          </cell>
          <cell r="D17613">
            <v>0</v>
          </cell>
          <cell r="E17613">
            <v>0</v>
          </cell>
          <cell r="K17613">
            <v>15</v>
          </cell>
          <cell r="L17613" t="str">
            <v>ME</v>
          </cell>
        </row>
        <row r="17614">
          <cell r="A17614" t="str">
            <v>RSC-0123</v>
          </cell>
          <cell r="B17614" t="str">
            <v>FLAT BAR 12mm X 150mm X 6M , HRS</v>
          </cell>
          <cell r="C17614">
            <v>0</v>
          </cell>
          <cell r="D17614">
            <v>0</v>
          </cell>
          <cell r="E17614">
            <v>0</v>
          </cell>
          <cell r="K17614">
            <v>0</v>
          </cell>
          <cell r="L17614" t="str">
            <v>ME</v>
          </cell>
        </row>
        <row r="17615">
          <cell r="A17615" t="str">
            <v>RSD-0100</v>
          </cell>
          <cell r="B17615" t="str">
            <v>3/4" HEXAGONAL BAR S.S. STEEL x 6ME</v>
          </cell>
          <cell r="C17615">
            <v>0</v>
          </cell>
          <cell r="D17615">
            <v>0</v>
          </cell>
          <cell r="E17615">
            <v>0</v>
          </cell>
          <cell r="K17615">
            <v>0</v>
          </cell>
          <cell r="L17615" t="str">
            <v>ME</v>
          </cell>
        </row>
        <row r="17616">
          <cell r="A17616" t="str">
            <v>RSE-0000</v>
          </cell>
          <cell r="B17616" t="str">
            <v>CP-HEIL ROUNR BAR STEEL(RSE-XXXX)</v>
          </cell>
          <cell r="C17616">
            <v>0</v>
          </cell>
          <cell r="D17616">
            <v>0</v>
          </cell>
          <cell r="E17616">
            <v>0</v>
          </cell>
          <cell r="K17616">
            <v>0</v>
          </cell>
          <cell r="L17616" t="str">
            <v>EA</v>
          </cell>
        </row>
        <row r="17617">
          <cell r="A17617" t="str">
            <v>RSE-0100</v>
          </cell>
          <cell r="B17617" t="str">
            <v>18mm RD BAR, HRS x 6M</v>
          </cell>
          <cell r="C17617">
            <v>0</v>
          </cell>
          <cell r="D17617">
            <v>0</v>
          </cell>
          <cell r="E17617">
            <v>0</v>
          </cell>
          <cell r="K17617">
            <v>0</v>
          </cell>
          <cell r="L17617" t="str">
            <v>ME</v>
          </cell>
        </row>
        <row r="17618">
          <cell r="A17618" t="str">
            <v>RSE-0101</v>
          </cell>
          <cell r="B17618" t="str">
            <v>14mm RD BAR, HRS x 6M</v>
          </cell>
          <cell r="C17618">
            <v>56.67</v>
          </cell>
          <cell r="D17618">
            <v>0</v>
          </cell>
          <cell r="E17618">
            <v>0</v>
          </cell>
          <cell r="K17618">
            <v>0</v>
          </cell>
          <cell r="L17618" t="str">
            <v>ME</v>
          </cell>
        </row>
        <row r="17619">
          <cell r="A17619" t="str">
            <v>RSE-0102</v>
          </cell>
          <cell r="B17619" t="str">
            <v>12mm RD BAR, HRS x 6M</v>
          </cell>
          <cell r="C17619">
            <v>21.66667</v>
          </cell>
          <cell r="D17619">
            <v>279.06</v>
          </cell>
          <cell r="E17619">
            <v>0</v>
          </cell>
          <cell r="K17619">
            <v>15</v>
          </cell>
          <cell r="L17619" t="str">
            <v>ME</v>
          </cell>
        </row>
        <row r="17620">
          <cell r="A17620" t="str">
            <v>RSE-0103</v>
          </cell>
          <cell r="B17620" t="str">
            <v>36mm RD BAR, HRS x 6M</v>
          </cell>
          <cell r="C17620">
            <v>0</v>
          </cell>
          <cell r="D17620">
            <v>0</v>
          </cell>
          <cell r="E17620">
            <v>0</v>
          </cell>
          <cell r="K17620">
            <v>0</v>
          </cell>
          <cell r="L17620" t="str">
            <v>ME</v>
          </cell>
        </row>
        <row r="17621">
          <cell r="A17621" t="str">
            <v>RSE-0104</v>
          </cell>
          <cell r="B17621" t="str">
            <v>25mm Round bar HRS x 6m. SS400</v>
          </cell>
          <cell r="C17621">
            <v>250</v>
          </cell>
          <cell r="D17621">
            <v>0</v>
          </cell>
          <cell r="E17621">
            <v>0</v>
          </cell>
          <cell r="K17621">
            <v>0</v>
          </cell>
          <cell r="L17621" t="str">
            <v>ME</v>
          </cell>
        </row>
        <row r="17622">
          <cell r="A17622" t="str">
            <v>RSE-0105</v>
          </cell>
          <cell r="B17622" t="str">
            <v>20mm RD BAR, HRS x 6M</v>
          </cell>
          <cell r="C17622">
            <v>0</v>
          </cell>
          <cell r="D17622">
            <v>0</v>
          </cell>
          <cell r="E17622">
            <v>0</v>
          </cell>
          <cell r="K17622">
            <v>0</v>
          </cell>
          <cell r="L17622" t="str">
            <v>ME</v>
          </cell>
        </row>
        <row r="17623">
          <cell r="A17623" t="str">
            <v>RSE-0106</v>
          </cell>
          <cell r="B17623" t="str">
            <v>9mm RD BAR, HRS x 6M</v>
          </cell>
          <cell r="C17623">
            <v>25</v>
          </cell>
          <cell r="D17623">
            <v>30</v>
          </cell>
          <cell r="E17623">
            <v>0</v>
          </cell>
          <cell r="K17623">
            <v>15</v>
          </cell>
          <cell r="L17623" t="str">
            <v>ME</v>
          </cell>
        </row>
        <row r="17624">
          <cell r="A17624" t="str">
            <v>RSE-0107</v>
          </cell>
          <cell r="B17624" t="str">
            <v>16mm RD BAR, SS T304 X 6M</v>
          </cell>
          <cell r="C17624">
            <v>208.33333999999999</v>
          </cell>
          <cell r="D17624">
            <v>37.299999999999997</v>
          </cell>
          <cell r="E17624">
            <v>0</v>
          </cell>
          <cell r="K17624">
            <v>15</v>
          </cell>
          <cell r="L17624" t="str">
            <v>ME</v>
          </cell>
        </row>
        <row r="17625">
          <cell r="A17625" t="str">
            <v>RSE-0108</v>
          </cell>
          <cell r="B17625" t="str">
            <v>9mm RD BAR CDS x6M</v>
          </cell>
          <cell r="C17625">
            <v>0</v>
          </cell>
          <cell r="D17625">
            <v>0</v>
          </cell>
          <cell r="E17625">
            <v>0</v>
          </cell>
          <cell r="K17625">
            <v>0</v>
          </cell>
          <cell r="L17625" t="str">
            <v>EA</v>
          </cell>
        </row>
        <row r="17626">
          <cell r="A17626" t="str">
            <v>RSE-0109</v>
          </cell>
          <cell r="B17626" t="str">
            <v>10mm RD BAR, SS304 x6M</v>
          </cell>
          <cell r="C17626">
            <v>0</v>
          </cell>
          <cell r="D17626">
            <v>0</v>
          </cell>
          <cell r="E17626">
            <v>0</v>
          </cell>
          <cell r="K17626">
            <v>0</v>
          </cell>
          <cell r="L17626" t="str">
            <v>ME</v>
          </cell>
        </row>
        <row r="17627">
          <cell r="A17627" t="str">
            <v>RSE-0110</v>
          </cell>
          <cell r="B17627" t="str">
            <v>44mm RD BAR x 6M</v>
          </cell>
          <cell r="C17627">
            <v>0</v>
          </cell>
          <cell r="D17627">
            <v>0</v>
          </cell>
          <cell r="E17627">
            <v>0</v>
          </cell>
          <cell r="K17627">
            <v>0</v>
          </cell>
          <cell r="L17627" t="str">
            <v>ME</v>
          </cell>
        </row>
        <row r="17628">
          <cell r="A17628" t="str">
            <v>RSE-0111</v>
          </cell>
          <cell r="B17628" t="str">
            <v>5/8" RD BAR ,SS x6M</v>
          </cell>
          <cell r="C17628">
            <v>1600</v>
          </cell>
          <cell r="D17628">
            <v>0</v>
          </cell>
          <cell r="E17628">
            <v>0</v>
          </cell>
          <cell r="K17628">
            <v>0</v>
          </cell>
          <cell r="L17628" t="str">
            <v>EA</v>
          </cell>
        </row>
        <row r="17629">
          <cell r="A17629" t="str">
            <v>RSE-0112</v>
          </cell>
          <cell r="B17629" t="str">
            <v>7/8"RD BAR SS T304 x 6 M</v>
          </cell>
          <cell r="C17629">
            <v>0</v>
          </cell>
          <cell r="D17629">
            <v>0</v>
          </cell>
          <cell r="E17629">
            <v>0</v>
          </cell>
          <cell r="K17629">
            <v>0</v>
          </cell>
          <cell r="L17629" t="str">
            <v>ME</v>
          </cell>
        </row>
        <row r="17630">
          <cell r="A17630" t="str">
            <v>RSE-0113</v>
          </cell>
          <cell r="B17630" t="str">
            <v>1 1/2" RD BAR SS T304 x 6 M</v>
          </cell>
          <cell r="C17630">
            <v>0</v>
          </cell>
          <cell r="D17630">
            <v>0</v>
          </cell>
          <cell r="E17630">
            <v>0</v>
          </cell>
          <cell r="K17630">
            <v>0</v>
          </cell>
          <cell r="L17630" t="str">
            <v>ME</v>
          </cell>
        </row>
        <row r="17631">
          <cell r="A17631" t="str">
            <v>RSE-0114</v>
          </cell>
          <cell r="B17631" t="str">
            <v>STRUCTURAL ROUND BAR 3/8" x 10 M</v>
          </cell>
          <cell r="C17631">
            <v>0</v>
          </cell>
          <cell r="D17631">
            <v>0</v>
          </cell>
          <cell r="E17631">
            <v>0</v>
          </cell>
          <cell r="K17631">
            <v>0</v>
          </cell>
          <cell r="L17631" t="str">
            <v>EA</v>
          </cell>
        </row>
        <row r="17632">
          <cell r="A17632" t="str">
            <v>RSE-0115</v>
          </cell>
          <cell r="B17632" t="str">
            <v>32 mm RD BAR HRS x 6 M</v>
          </cell>
          <cell r="C17632">
            <v>0</v>
          </cell>
          <cell r="D17632">
            <v>0</v>
          </cell>
          <cell r="E17632">
            <v>0</v>
          </cell>
          <cell r="K17632">
            <v>0</v>
          </cell>
          <cell r="L17632" t="str">
            <v>EA</v>
          </cell>
        </row>
        <row r="17633">
          <cell r="A17633" t="str">
            <v>RSE-0116</v>
          </cell>
          <cell r="B17633" t="str">
            <v>6mm ROUND BAR SS304 x6M</v>
          </cell>
          <cell r="C17633">
            <v>45</v>
          </cell>
          <cell r="D17633">
            <v>15.7</v>
          </cell>
          <cell r="E17633">
            <v>0</v>
          </cell>
          <cell r="K17633">
            <v>7</v>
          </cell>
          <cell r="L17633" t="str">
            <v>ME</v>
          </cell>
        </row>
        <row r="17634">
          <cell r="A17634" t="str">
            <v>RSE-0117</v>
          </cell>
          <cell r="B17634" t="str">
            <v>90mm RD BAR (S45C) x 6ME</v>
          </cell>
          <cell r="C17634">
            <v>0</v>
          </cell>
          <cell r="D17634">
            <v>0</v>
          </cell>
          <cell r="E17634">
            <v>0</v>
          </cell>
          <cell r="K17634">
            <v>0</v>
          </cell>
          <cell r="L17634" t="str">
            <v>ME</v>
          </cell>
        </row>
        <row r="17635">
          <cell r="A17635" t="str">
            <v>RSE-0118</v>
          </cell>
          <cell r="B17635" t="str">
            <v>1/4" ROUND BAR, HRS 4ME</v>
          </cell>
          <cell r="C17635">
            <v>23.33334</v>
          </cell>
          <cell r="D17635">
            <v>11.5</v>
          </cell>
          <cell r="E17635">
            <v>0</v>
          </cell>
          <cell r="K17635">
            <v>15</v>
          </cell>
          <cell r="L17635" t="str">
            <v>ME</v>
          </cell>
        </row>
        <row r="17636">
          <cell r="A17636" t="str">
            <v>RSE-0119</v>
          </cell>
          <cell r="B17636" t="str">
            <v>3/4"RD BAR SS T304 x 6 M</v>
          </cell>
          <cell r="C17636">
            <v>2200</v>
          </cell>
          <cell r="D17636">
            <v>25.5</v>
          </cell>
          <cell r="E17636">
            <v>0</v>
          </cell>
          <cell r="K17636">
            <v>7</v>
          </cell>
          <cell r="L17636" t="str">
            <v>EA</v>
          </cell>
        </row>
        <row r="17637">
          <cell r="A17637" t="str">
            <v>RSE-0120</v>
          </cell>
          <cell r="B17637" t="str">
            <v>16mm RD BAR, HRS x 6M</v>
          </cell>
          <cell r="C17637">
            <v>36.666669999999996</v>
          </cell>
          <cell r="D17637">
            <v>23.44</v>
          </cell>
          <cell r="E17637">
            <v>0</v>
          </cell>
          <cell r="K17637">
            <v>15</v>
          </cell>
          <cell r="L17637" t="str">
            <v>ME</v>
          </cell>
        </row>
        <row r="17638">
          <cell r="A17638" t="str">
            <v>RSE-0121</v>
          </cell>
          <cell r="B17638" t="str">
            <v>ROUND BAR SS. 1/2" T304 x 6M</v>
          </cell>
          <cell r="C17638">
            <v>165</v>
          </cell>
          <cell r="D17638">
            <v>14.39</v>
          </cell>
          <cell r="E17638">
            <v>0</v>
          </cell>
          <cell r="K17638">
            <v>7</v>
          </cell>
          <cell r="L17638" t="str">
            <v>ME</v>
          </cell>
        </row>
        <row r="17639">
          <cell r="A17639" t="str">
            <v>RSE-0122</v>
          </cell>
          <cell r="B17639" t="str">
            <v>3mm "RD BAR SS T304 x 6 M</v>
          </cell>
          <cell r="C17639">
            <v>0</v>
          </cell>
          <cell r="D17639">
            <v>0</v>
          </cell>
          <cell r="E17639">
            <v>0</v>
          </cell>
          <cell r="K17639">
            <v>0</v>
          </cell>
          <cell r="L17639" t="str">
            <v>ME</v>
          </cell>
        </row>
        <row r="17640">
          <cell r="A17640" t="str">
            <v>RSE-0123</v>
          </cell>
          <cell r="B17640" t="str">
            <v>1/4"RD BAR SS T316 x 6M</v>
          </cell>
          <cell r="C17640">
            <v>67</v>
          </cell>
          <cell r="D17640">
            <v>0</v>
          </cell>
          <cell r="E17640">
            <v>0</v>
          </cell>
          <cell r="K17640">
            <v>7</v>
          </cell>
          <cell r="L17640" t="str">
            <v>ME</v>
          </cell>
        </row>
        <row r="17641">
          <cell r="A17641" t="str">
            <v>RSE-0124</v>
          </cell>
          <cell r="B17641" t="str">
            <v>12mm RD BAR SS T316 x 6M</v>
          </cell>
          <cell r="C17641">
            <v>0</v>
          </cell>
          <cell r="D17641">
            <v>0</v>
          </cell>
          <cell r="E17641">
            <v>0</v>
          </cell>
          <cell r="K17641">
            <v>0</v>
          </cell>
          <cell r="L17641" t="str">
            <v>ME</v>
          </cell>
        </row>
        <row r="17642">
          <cell r="A17642" t="str">
            <v>RSE-0125</v>
          </cell>
          <cell r="B17642" t="str">
            <v>10MM ROUND BAR STEEL (6ME)</v>
          </cell>
          <cell r="C17642">
            <v>0</v>
          </cell>
          <cell r="D17642">
            <v>0</v>
          </cell>
          <cell r="E17642">
            <v>0</v>
          </cell>
          <cell r="K17642">
            <v>0</v>
          </cell>
          <cell r="L17642" t="str">
            <v>ME</v>
          </cell>
        </row>
        <row r="17643">
          <cell r="A17643" t="str">
            <v>RSE-0126</v>
          </cell>
          <cell r="B17643" t="str">
            <v>3/8" ROUND BAR SS304 x6ME</v>
          </cell>
          <cell r="C17643">
            <v>65</v>
          </cell>
          <cell r="D17643">
            <v>10</v>
          </cell>
          <cell r="E17643">
            <v>0</v>
          </cell>
          <cell r="K17643">
            <v>7</v>
          </cell>
          <cell r="L17643" t="str">
            <v>ME</v>
          </cell>
        </row>
        <row r="17644">
          <cell r="A17644" t="str">
            <v>RSE-0127</v>
          </cell>
          <cell r="B17644" t="str">
            <v>5/16"RD BAR SS T304 x 6 M</v>
          </cell>
          <cell r="C17644">
            <v>0</v>
          </cell>
          <cell r="D17644">
            <v>0</v>
          </cell>
          <cell r="E17644">
            <v>0</v>
          </cell>
          <cell r="K17644">
            <v>0</v>
          </cell>
          <cell r="L17644" t="str">
            <v>ME</v>
          </cell>
        </row>
        <row r="17645">
          <cell r="A17645" t="str">
            <v>RSE-0128</v>
          </cell>
          <cell r="B17645" t="str">
            <v>120mm DIA. x 1425mm LG. ROUND BAR ST52-3</v>
          </cell>
          <cell r="C17645">
            <v>17428.5</v>
          </cell>
          <cell r="D17645">
            <v>0</v>
          </cell>
          <cell r="E17645">
            <v>0</v>
          </cell>
          <cell r="K17645">
            <v>15</v>
          </cell>
          <cell r="L17645" t="str">
            <v>EA</v>
          </cell>
        </row>
        <row r="17646">
          <cell r="A17646" t="str">
            <v>RSE-0129</v>
          </cell>
          <cell r="B17646" t="str">
            <v>17mm RD BAR, HRS x 6M</v>
          </cell>
          <cell r="C17646">
            <v>113.33334000000001</v>
          </cell>
          <cell r="D17646">
            <v>0</v>
          </cell>
          <cell r="E17646">
            <v>0</v>
          </cell>
          <cell r="K17646">
            <v>7</v>
          </cell>
          <cell r="L17646" t="str">
            <v>ME</v>
          </cell>
        </row>
        <row r="17647">
          <cell r="A17647" t="str">
            <v>RSE-0130</v>
          </cell>
          <cell r="B17647" t="str">
            <v>5/16" RD BAR HRS x 4 ME (5/16"=7.9375mm)</v>
          </cell>
          <cell r="C17647">
            <v>30</v>
          </cell>
          <cell r="D17647">
            <v>64.13</v>
          </cell>
          <cell r="E17647">
            <v>0</v>
          </cell>
          <cell r="K17647">
            <v>15</v>
          </cell>
          <cell r="L17647" t="str">
            <v>ME</v>
          </cell>
        </row>
        <row r="17648">
          <cell r="A17648" t="str">
            <v>RSE-0131</v>
          </cell>
          <cell r="B17648" t="str">
            <v>50 mm RD BAR HRS x 6 M</v>
          </cell>
          <cell r="C17648">
            <v>0</v>
          </cell>
          <cell r="D17648">
            <v>0</v>
          </cell>
          <cell r="E17648">
            <v>0</v>
          </cell>
          <cell r="K17648">
            <v>0</v>
          </cell>
          <cell r="L17648" t="str">
            <v>ME</v>
          </cell>
        </row>
        <row r="17649">
          <cell r="A17649" t="str">
            <v>RSF-0000</v>
          </cell>
          <cell r="B17649" t="str">
            <v>CP-HEIL PIPE STEEL(RSF-XXXX)</v>
          </cell>
          <cell r="C17649">
            <v>0</v>
          </cell>
          <cell r="D17649">
            <v>0</v>
          </cell>
          <cell r="E17649">
            <v>0</v>
          </cell>
          <cell r="K17649">
            <v>0</v>
          </cell>
          <cell r="L17649" t="str">
            <v>EA</v>
          </cell>
        </row>
        <row r="17650">
          <cell r="A17650" t="str">
            <v>RSF-0100</v>
          </cell>
          <cell r="B17650" t="str">
            <v>4" SCH 10 SS PIPE X 6M</v>
          </cell>
          <cell r="C17650">
            <v>0</v>
          </cell>
          <cell r="D17650">
            <v>0</v>
          </cell>
          <cell r="E17650">
            <v>0</v>
          </cell>
          <cell r="K17650">
            <v>0</v>
          </cell>
          <cell r="L17650" t="str">
            <v>ME</v>
          </cell>
        </row>
        <row r="17651">
          <cell r="A17651" t="str">
            <v>RSF-0101</v>
          </cell>
          <cell r="B17651" t="str">
            <v>1"x2.4 mm WALL BLK.PIPE X 6M SEAMLESS</v>
          </cell>
          <cell r="C17651">
            <v>48.33334</v>
          </cell>
          <cell r="D17651">
            <v>0</v>
          </cell>
          <cell r="E17651">
            <v>0</v>
          </cell>
          <cell r="K17651">
            <v>15</v>
          </cell>
          <cell r="L17651" t="str">
            <v>ME</v>
          </cell>
        </row>
        <row r="17652">
          <cell r="A17652" t="str">
            <v>RSF-0102</v>
          </cell>
          <cell r="B17652" t="str">
            <v>1" SCH 40 BLK PIPE X 6M</v>
          </cell>
          <cell r="C17652">
            <v>0</v>
          </cell>
          <cell r="D17652">
            <v>0</v>
          </cell>
          <cell r="E17652">
            <v>0</v>
          </cell>
          <cell r="K17652">
            <v>0</v>
          </cell>
          <cell r="L17652" t="str">
            <v>ME</v>
          </cell>
        </row>
        <row r="17653">
          <cell r="A17653" t="str">
            <v>RSF-0103</v>
          </cell>
          <cell r="B17653" t="str">
            <v>1 1/4" SCH 40 BLK PIPE X 6M</v>
          </cell>
          <cell r="C17653">
            <v>216.66667000000001</v>
          </cell>
          <cell r="D17653">
            <v>79.94</v>
          </cell>
          <cell r="E17653">
            <v>0</v>
          </cell>
          <cell r="K17653">
            <v>15</v>
          </cell>
          <cell r="L17653" t="str">
            <v>ME</v>
          </cell>
        </row>
        <row r="17654">
          <cell r="A17654" t="str">
            <v>RSF-0104</v>
          </cell>
          <cell r="B17654" t="str">
            <v>1 1/2" SCH 80 BLACK PIPE X 6M</v>
          </cell>
          <cell r="C17654">
            <v>333.33334000000002</v>
          </cell>
          <cell r="D17654">
            <v>22.08</v>
          </cell>
          <cell r="E17654">
            <v>0</v>
          </cell>
          <cell r="K17654">
            <v>15</v>
          </cell>
          <cell r="L17654" t="str">
            <v>ME</v>
          </cell>
        </row>
        <row r="17655">
          <cell r="A17655" t="str">
            <v>RSF-0105</v>
          </cell>
          <cell r="B17655" t="str">
            <v>2 1/2" SCH 40 BLK PIPE X 6M</v>
          </cell>
          <cell r="C17655">
            <v>151.66666999999998</v>
          </cell>
          <cell r="D17655">
            <v>0</v>
          </cell>
          <cell r="E17655">
            <v>0</v>
          </cell>
          <cell r="K17655">
            <v>0</v>
          </cell>
          <cell r="L17655" t="str">
            <v>ME</v>
          </cell>
        </row>
        <row r="17656">
          <cell r="A17656" t="str">
            <v>RSF-0106</v>
          </cell>
          <cell r="B17656" t="str">
            <v>1 1/2" SCH 40 BLK PIPE X 6M   ( ME )</v>
          </cell>
          <cell r="C17656">
            <v>0</v>
          </cell>
          <cell r="D17656">
            <v>0</v>
          </cell>
          <cell r="E17656">
            <v>0</v>
          </cell>
          <cell r="K17656">
            <v>15</v>
          </cell>
          <cell r="L17656" t="str">
            <v>ME</v>
          </cell>
        </row>
        <row r="17657">
          <cell r="A17657" t="str">
            <v>RSF-0107</v>
          </cell>
          <cell r="B17657" t="str">
            <v>1/4" SCH 40 X 6 M BLK PIPE</v>
          </cell>
          <cell r="C17657">
            <v>0</v>
          </cell>
          <cell r="D17657">
            <v>0</v>
          </cell>
          <cell r="E17657">
            <v>0</v>
          </cell>
          <cell r="K17657">
            <v>15</v>
          </cell>
          <cell r="L17657" t="str">
            <v>ME</v>
          </cell>
        </row>
        <row r="17658">
          <cell r="A17658" t="str">
            <v>RSF-0108</v>
          </cell>
          <cell r="B17658" t="str">
            <v>1 1/4" 2.5MM THK X 6M GALVANIZED PIPE</v>
          </cell>
          <cell r="C17658">
            <v>0</v>
          </cell>
          <cell r="D17658">
            <v>0</v>
          </cell>
          <cell r="E17658">
            <v>0</v>
          </cell>
          <cell r="K17658">
            <v>0</v>
          </cell>
          <cell r="L17658" t="str">
            <v>ME</v>
          </cell>
        </row>
        <row r="17659">
          <cell r="A17659" t="str">
            <v>RSF-0109</v>
          </cell>
          <cell r="B17659" t="str">
            <v>1"  2.3mm. THK x 6M GALVANIZED PIPE</v>
          </cell>
          <cell r="C17659">
            <v>0</v>
          </cell>
          <cell r="D17659">
            <v>0</v>
          </cell>
          <cell r="E17659">
            <v>0</v>
          </cell>
          <cell r="K17659">
            <v>0</v>
          </cell>
          <cell r="L17659" t="str">
            <v>ME</v>
          </cell>
        </row>
        <row r="17660">
          <cell r="A17660" t="str">
            <v>RSF-0110</v>
          </cell>
          <cell r="B17660" t="str">
            <v>3" Sch 40 (OD 88.9).x6 M Blk PIPE,</v>
          </cell>
          <cell r="C17660">
            <v>308.33332999999999</v>
          </cell>
          <cell r="D17660">
            <v>0</v>
          </cell>
          <cell r="E17660">
            <v>0</v>
          </cell>
          <cell r="K17660">
            <v>15</v>
          </cell>
          <cell r="L17660" t="str">
            <v>ME</v>
          </cell>
        </row>
        <row r="17661">
          <cell r="A17661" t="str">
            <v>RSF-0111</v>
          </cell>
          <cell r="B17661" t="str">
            <v>2"SCH40 Blk PIPE 6M</v>
          </cell>
          <cell r="C17661">
            <v>175</v>
          </cell>
          <cell r="D17661">
            <v>0</v>
          </cell>
          <cell r="E17661">
            <v>0</v>
          </cell>
          <cell r="K17661">
            <v>15</v>
          </cell>
          <cell r="L17661" t="str">
            <v>ME</v>
          </cell>
        </row>
        <row r="17662">
          <cell r="A17662" t="str">
            <v>RSF-0112</v>
          </cell>
          <cell r="B17662" t="str">
            <v>4" SCH40 BLK STL PIPE  OD 114mm 6 mm THK</v>
          </cell>
          <cell r="C17662">
            <v>448.33334000000002</v>
          </cell>
          <cell r="D17662">
            <v>0</v>
          </cell>
          <cell r="E17662">
            <v>0</v>
          </cell>
          <cell r="K17662">
            <v>15</v>
          </cell>
          <cell r="L17662" t="str">
            <v>ME</v>
          </cell>
        </row>
        <row r="17663">
          <cell r="A17663" t="str">
            <v>RSF-0113</v>
          </cell>
          <cell r="B17663" t="str">
            <v>3" SCH 40  STAINLESS 304  PIPE x6ME</v>
          </cell>
          <cell r="C17663">
            <v>1833.3333300000002</v>
          </cell>
          <cell r="D17663">
            <v>6</v>
          </cell>
          <cell r="E17663">
            <v>0</v>
          </cell>
          <cell r="K17663">
            <v>15</v>
          </cell>
          <cell r="L17663" t="str">
            <v>ME</v>
          </cell>
        </row>
        <row r="17664">
          <cell r="A17664" t="str">
            <v>RSF-0114</v>
          </cell>
          <cell r="B17664" t="str">
            <v>STEEL PIPE 3/4"(OD 27.2mm)2.8mm.thkx6M</v>
          </cell>
          <cell r="C17664">
            <v>54.166670000000003</v>
          </cell>
          <cell r="D17664">
            <v>0</v>
          </cell>
          <cell r="E17664">
            <v>0</v>
          </cell>
          <cell r="K17664">
            <v>15</v>
          </cell>
          <cell r="L17664" t="str">
            <v>ME</v>
          </cell>
        </row>
        <row r="17665">
          <cell r="A17665" t="str">
            <v>RSF-0115</v>
          </cell>
          <cell r="B17665" t="str">
            <v>2 1/2"x1.5 mm Thk.x 6 M Long BLK PIPE</v>
          </cell>
          <cell r="C17665">
            <v>0</v>
          </cell>
          <cell r="D17665">
            <v>0</v>
          </cell>
          <cell r="E17665">
            <v>0</v>
          </cell>
          <cell r="K17665">
            <v>0</v>
          </cell>
          <cell r="L17665" t="str">
            <v>ME</v>
          </cell>
        </row>
        <row r="17666">
          <cell r="A17666" t="str">
            <v>RSF-0116</v>
          </cell>
          <cell r="B17666" t="str">
            <v>FLEXIBLE EXHAUST PIPE SS 3" ; 1 M LONG</v>
          </cell>
          <cell r="C17666">
            <v>0</v>
          </cell>
          <cell r="D17666">
            <v>0</v>
          </cell>
          <cell r="E17666">
            <v>0</v>
          </cell>
          <cell r="K17666">
            <v>0</v>
          </cell>
          <cell r="L17666" t="str">
            <v>EA</v>
          </cell>
        </row>
        <row r="17667">
          <cell r="A17667" t="str">
            <v>RSF-0117</v>
          </cell>
          <cell r="B17667" t="str">
            <v>FLEXIBLE EXHAUST PIPE SS 4"; 1 M LONG</v>
          </cell>
          <cell r="C17667">
            <v>0</v>
          </cell>
          <cell r="D17667">
            <v>0</v>
          </cell>
          <cell r="E17667">
            <v>0</v>
          </cell>
          <cell r="K17667">
            <v>0</v>
          </cell>
          <cell r="L17667" t="str">
            <v>EA</v>
          </cell>
        </row>
        <row r="17668">
          <cell r="A17668" t="str">
            <v>RSF-0118</v>
          </cell>
          <cell r="B17668" t="str">
            <v>4" STEEL PIPE 2mm THK.x 6ME.</v>
          </cell>
          <cell r="C17668">
            <v>0</v>
          </cell>
          <cell r="D17668">
            <v>0</v>
          </cell>
          <cell r="E17668">
            <v>0</v>
          </cell>
          <cell r="K17668">
            <v>0</v>
          </cell>
          <cell r="L17668" t="str">
            <v>ME</v>
          </cell>
        </row>
        <row r="17669">
          <cell r="A17669" t="str">
            <v>RSF-0119</v>
          </cell>
          <cell r="B17669" t="str">
            <v>2 1/2"(OD76.3)x 3.2 WALL THK.STL PIPE</v>
          </cell>
          <cell r="C17669">
            <v>0</v>
          </cell>
          <cell r="D17669">
            <v>0</v>
          </cell>
          <cell r="E17669">
            <v>0</v>
          </cell>
          <cell r="K17669">
            <v>0</v>
          </cell>
          <cell r="L17669" t="str">
            <v>ME</v>
          </cell>
        </row>
        <row r="17670">
          <cell r="A17670" t="str">
            <v>RSF-0120</v>
          </cell>
          <cell r="B17670" t="str">
            <v>5" SCH40 PIPE SUS304 x6ME</v>
          </cell>
          <cell r="C17670">
            <v>6666</v>
          </cell>
          <cell r="D17670">
            <v>0</v>
          </cell>
          <cell r="E17670">
            <v>0</v>
          </cell>
          <cell r="K17670">
            <v>7</v>
          </cell>
          <cell r="L17670" t="str">
            <v>ME</v>
          </cell>
        </row>
        <row r="17671">
          <cell r="A17671" t="str">
            <v>RSF-0121</v>
          </cell>
          <cell r="B17671" t="str">
            <v>3" SCH 80  SS316 PIPE x 6M</v>
          </cell>
          <cell r="C17671">
            <v>0</v>
          </cell>
          <cell r="D17671">
            <v>0</v>
          </cell>
          <cell r="E17671">
            <v>0</v>
          </cell>
          <cell r="K17671">
            <v>0</v>
          </cell>
          <cell r="L17671" t="str">
            <v>ME</v>
          </cell>
        </row>
        <row r="17672">
          <cell r="A17672" t="str">
            <v>RSF-0122</v>
          </cell>
          <cell r="B17672" t="str">
            <v>PIPE IMT OD 89 mm; 2 mm Thk.6 M LONG</v>
          </cell>
          <cell r="C17672">
            <v>0</v>
          </cell>
          <cell r="D17672">
            <v>0</v>
          </cell>
          <cell r="E17672">
            <v>0</v>
          </cell>
          <cell r="K17672">
            <v>0</v>
          </cell>
          <cell r="L17672" t="str">
            <v>ME</v>
          </cell>
        </row>
        <row r="17673">
          <cell r="A17673" t="str">
            <v>RSF-0123</v>
          </cell>
          <cell r="B17673" t="str">
            <v>120mm OD. 2mm THK. SGP PIPE x 6 ME</v>
          </cell>
          <cell r="C17673">
            <v>0</v>
          </cell>
          <cell r="D17673">
            <v>0</v>
          </cell>
          <cell r="E17673">
            <v>0</v>
          </cell>
          <cell r="K17673">
            <v>0</v>
          </cell>
          <cell r="L17673" t="str">
            <v>ME</v>
          </cell>
        </row>
        <row r="17674">
          <cell r="A17674" t="str">
            <v>RSF-0124</v>
          </cell>
          <cell r="B17674" t="str">
            <v>63mm OD. 1.2 mm THK. SS 304  PIPE x 6 ME</v>
          </cell>
          <cell r="C17674">
            <v>183.33333999999999</v>
          </cell>
          <cell r="D17674">
            <v>0</v>
          </cell>
          <cell r="E17674">
            <v>0</v>
          </cell>
          <cell r="K17674">
            <v>15</v>
          </cell>
          <cell r="L17674" t="str">
            <v>ME</v>
          </cell>
        </row>
        <row r="17675">
          <cell r="A17675" t="str">
            <v>RSF-0125</v>
          </cell>
          <cell r="B17675" t="str">
            <v>4"SCH 40 STAINLESS 304 STEEL PIPE x6ME</v>
          </cell>
          <cell r="C17675">
            <v>2750</v>
          </cell>
          <cell r="D17675">
            <v>10.82</v>
          </cell>
          <cell r="E17675">
            <v>0</v>
          </cell>
          <cell r="K17675">
            <v>15</v>
          </cell>
          <cell r="L17675" t="str">
            <v>ME</v>
          </cell>
        </row>
        <row r="17676">
          <cell r="A17676" t="str">
            <v>RSF-0126</v>
          </cell>
          <cell r="B17676" t="str">
            <v>1 1/4",2 mm Thk.x6 M Blk PIPE</v>
          </cell>
          <cell r="C17676">
            <v>0</v>
          </cell>
          <cell r="D17676">
            <v>0</v>
          </cell>
          <cell r="E17676">
            <v>0</v>
          </cell>
          <cell r="K17676">
            <v>0</v>
          </cell>
          <cell r="L17676" t="str">
            <v>ME</v>
          </cell>
        </row>
        <row r="17677">
          <cell r="A17677" t="str">
            <v>RSF-0127</v>
          </cell>
          <cell r="B17677" t="str">
            <v>3"x4 mm Thk. STAINLESS 304 STEEL PIPE</v>
          </cell>
          <cell r="C17677">
            <v>1575</v>
          </cell>
          <cell r="D17677">
            <v>0</v>
          </cell>
          <cell r="E17677">
            <v>0</v>
          </cell>
          <cell r="K17677">
            <v>0</v>
          </cell>
          <cell r="L17677" t="str">
            <v>ME</v>
          </cell>
        </row>
        <row r="17678">
          <cell r="A17678" t="str">
            <v>RSF-0128</v>
          </cell>
          <cell r="B17678" t="str">
            <v>2" SCH10 SS 304 OD 60.3mm Thk 3mm</v>
          </cell>
          <cell r="C17678">
            <v>630</v>
          </cell>
          <cell r="D17678">
            <v>4.7699999999999996</v>
          </cell>
          <cell r="E17678">
            <v>0</v>
          </cell>
          <cell r="K17678">
            <v>7</v>
          </cell>
          <cell r="L17678" t="str">
            <v>ME</v>
          </cell>
        </row>
        <row r="17679">
          <cell r="A17679" t="str">
            <v>RSF-0130</v>
          </cell>
          <cell r="B17679" t="str">
            <v>4" SCH 10 STAINLESS 304 STEEL PIPE x6ME</v>
          </cell>
          <cell r="C17679">
            <v>1200</v>
          </cell>
          <cell r="D17679">
            <v>14.81</v>
          </cell>
          <cell r="E17679">
            <v>0</v>
          </cell>
          <cell r="K17679">
            <v>15</v>
          </cell>
          <cell r="L17679" t="str">
            <v>ME</v>
          </cell>
        </row>
        <row r="17680">
          <cell r="A17680" t="str">
            <v>RSF-0131</v>
          </cell>
          <cell r="B17680" t="str">
            <v>PIPE 4" Sch 20  SS  x 6 ME</v>
          </cell>
          <cell r="C17680">
            <v>0</v>
          </cell>
          <cell r="D17680">
            <v>0</v>
          </cell>
          <cell r="E17680">
            <v>0</v>
          </cell>
          <cell r="K17680">
            <v>0</v>
          </cell>
          <cell r="L17680" t="str">
            <v>ME</v>
          </cell>
        </row>
        <row r="17681">
          <cell r="A17681" t="str">
            <v>RSF-0132</v>
          </cell>
          <cell r="B17681" t="str">
            <v>3/4" SCH10 STAINLESS STEEL PIPE T304</v>
          </cell>
          <cell r="C17681">
            <v>455</v>
          </cell>
          <cell r="D17681">
            <v>0</v>
          </cell>
          <cell r="E17681">
            <v>0</v>
          </cell>
          <cell r="K17681">
            <v>7</v>
          </cell>
          <cell r="L17681" t="str">
            <v>ME</v>
          </cell>
        </row>
        <row r="17682">
          <cell r="A17682" t="str">
            <v>RSF-0133</v>
          </cell>
          <cell r="B17682" t="str">
            <v>1 1/4" SCH 10 STAINLESS PIPE T304 X 6M</v>
          </cell>
          <cell r="C17682">
            <v>335</v>
          </cell>
          <cell r="D17682">
            <v>3.85</v>
          </cell>
          <cell r="E17682">
            <v>0</v>
          </cell>
          <cell r="K17682">
            <v>7</v>
          </cell>
          <cell r="L17682" t="str">
            <v>ME</v>
          </cell>
        </row>
        <row r="17683">
          <cell r="A17683" t="str">
            <v>RSF-0134</v>
          </cell>
          <cell r="B17683" t="str">
            <v>3" SCH 10 STAINLESS PIPE 316L X 6M</v>
          </cell>
          <cell r="C17683">
            <v>2366.6666700000001</v>
          </cell>
          <cell r="D17683">
            <v>0</v>
          </cell>
          <cell r="E17683">
            <v>0</v>
          </cell>
          <cell r="K17683">
            <v>15</v>
          </cell>
          <cell r="L17683" t="str">
            <v>ME</v>
          </cell>
        </row>
        <row r="17684">
          <cell r="A17684" t="str">
            <v>RSF-0135</v>
          </cell>
          <cell r="B17684" t="str">
            <v>3" SCH 40  STAINLESS T316  PIPE x6ME</v>
          </cell>
          <cell r="C17684">
            <v>2150</v>
          </cell>
          <cell r="D17684">
            <v>12</v>
          </cell>
          <cell r="E17684">
            <v>0</v>
          </cell>
          <cell r="K17684">
            <v>7</v>
          </cell>
          <cell r="L17684" t="str">
            <v>ME</v>
          </cell>
        </row>
        <row r="17685">
          <cell r="A17685" t="str">
            <v>RSF-0136</v>
          </cell>
          <cell r="B17685" t="str">
            <v>2" SCH 40  STAINLESS T316  PIPE x6ME</v>
          </cell>
          <cell r="C17685">
            <v>1828.3333400000001</v>
          </cell>
          <cell r="D17685">
            <v>0</v>
          </cell>
          <cell r="E17685">
            <v>0</v>
          </cell>
          <cell r="K17685">
            <v>7</v>
          </cell>
          <cell r="L17685" t="str">
            <v>ME</v>
          </cell>
        </row>
        <row r="17686">
          <cell r="A17686" t="str">
            <v>RSF-0137</v>
          </cell>
          <cell r="B17686" t="str">
            <v>1" SCH 10 BLK PIPE X 6M</v>
          </cell>
          <cell r="C17686">
            <v>0</v>
          </cell>
          <cell r="D17686">
            <v>0</v>
          </cell>
          <cell r="E17686">
            <v>0</v>
          </cell>
          <cell r="K17686">
            <v>0</v>
          </cell>
          <cell r="L17686" t="str">
            <v>ME</v>
          </cell>
        </row>
        <row r="17687">
          <cell r="A17687" t="str">
            <v>RSF-0138</v>
          </cell>
          <cell r="B17687" t="str">
            <v>2" SCH 10 STAINLESS T316  PIPE x6ME</v>
          </cell>
          <cell r="C17687">
            <v>716.66667000000007</v>
          </cell>
          <cell r="D17687">
            <v>0</v>
          </cell>
          <cell r="E17687">
            <v>0</v>
          </cell>
          <cell r="K17687">
            <v>7</v>
          </cell>
          <cell r="L17687" t="str">
            <v>ME</v>
          </cell>
        </row>
        <row r="17688">
          <cell r="A17688" t="str">
            <v>RSF-0139</v>
          </cell>
          <cell r="B17688" t="str">
            <v>1" SCH 10 STAINLESS PIPE T304 X 6M</v>
          </cell>
          <cell r="C17688">
            <v>883.33334000000002</v>
          </cell>
          <cell r="D17688">
            <v>0</v>
          </cell>
          <cell r="E17688">
            <v>0</v>
          </cell>
          <cell r="K17688">
            <v>7</v>
          </cell>
          <cell r="L17688" t="str">
            <v>ME</v>
          </cell>
        </row>
        <row r="17689">
          <cell r="A17689" t="str">
            <v>RSF-0140</v>
          </cell>
          <cell r="B17689" t="str">
            <v>1/2" SCH 10 STAINLESS PIPE T304 X 6M</v>
          </cell>
          <cell r="C17689">
            <v>340</v>
          </cell>
          <cell r="D17689">
            <v>12</v>
          </cell>
          <cell r="E17689">
            <v>0</v>
          </cell>
          <cell r="K17689">
            <v>7</v>
          </cell>
          <cell r="L17689" t="str">
            <v>ME</v>
          </cell>
        </row>
        <row r="17690">
          <cell r="A17690" t="str">
            <v>RSF-0141</v>
          </cell>
          <cell r="B17690" t="str">
            <v>4"  3mm. THK x 6M GALVANIZED PIPE</v>
          </cell>
          <cell r="C17690">
            <v>359</v>
          </cell>
          <cell r="D17690">
            <v>0</v>
          </cell>
          <cell r="E17690">
            <v>0</v>
          </cell>
          <cell r="K17690">
            <v>0</v>
          </cell>
          <cell r="L17690" t="str">
            <v>ME</v>
          </cell>
        </row>
        <row r="17691">
          <cell r="A17691" t="str">
            <v>RSF-0142</v>
          </cell>
          <cell r="B17691" t="str">
            <v>1 " SCH 80 BLK PIPE X 6M (4.5 mm Thick)</v>
          </cell>
          <cell r="C17691">
            <v>0</v>
          </cell>
          <cell r="D17691">
            <v>0</v>
          </cell>
          <cell r="E17691">
            <v>0</v>
          </cell>
          <cell r="K17691">
            <v>0</v>
          </cell>
          <cell r="L17691" t="str">
            <v>ME</v>
          </cell>
        </row>
        <row r="17692">
          <cell r="A17692" t="str">
            <v>RSF-0143</v>
          </cell>
          <cell r="B17692" t="str">
            <v>1/2" SCH 10 (21.7 OD, 2.1 THK.) BLK PIPE</v>
          </cell>
          <cell r="C17692">
            <v>0</v>
          </cell>
          <cell r="D17692">
            <v>0</v>
          </cell>
          <cell r="E17692">
            <v>0</v>
          </cell>
          <cell r="K17692">
            <v>0</v>
          </cell>
          <cell r="L17692" t="str">
            <v>ME</v>
          </cell>
        </row>
        <row r="17693">
          <cell r="A17693" t="str">
            <v>RSF-0144</v>
          </cell>
          <cell r="B17693" t="str">
            <v>3"OD#76 SANITARY SS304 PIPE 6 M SEAMLESS</v>
          </cell>
          <cell r="C17693">
            <v>900</v>
          </cell>
          <cell r="D17693">
            <v>14.6</v>
          </cell>
          <cell r="E17693">
            <v>0</v>
          </cell>
          <cell r="K17693">
            <v>7</v>
          </cell>
          <cell r="L17693" t="str">
            <v>ME</v>
          </cell>
        </row>
        <row r="17694">
          <cell r="A17694" t="str">
            <v>RSF-0145</v>
          </cell>
          <cell r="B17694" t="str">
            <v>1 1/2"OD#38 SANITARY 316L PIPE SEAMLESS</v>
          </cell>
          <cell r="C17694">
            <v>900</v>
          </cell>
          <cell r="D17694">
            <v>6</v>
          </cell>
          <cell r="E17694">
            <v>0</v>
          </cell>
          <cell r="K17694">
            <v>7</v>
          </cell>
          <cell r="L17694" t="str">
            <v>ME</v>
          </cell>
        </row>
        <row r="17695">
          <cell r="A17695" t="str">
            <v>RSF-0146</v>
          </cell>
          <cell r="B17695" t="str">
            <v>6" SCH 40  STAINLESS 304  PIPE x6ME</v>
          </cell>
          <cell r="C17695">
            <v>5166.6666700000005</v>
          </cell>
          <cell r="D17695">
            <v>1.1100000000000001</v>
          </cell>
          <cell r="E17695">
            <v>0</v>
          </cell>
          <cell r="K17695">
            <v>15</v>
          </cell>
          <cell r="L17695" t="str">
            <v>ME</v>
          </cell>
        </row>
        <row r="17696">
          <cell r="A17696" t="str">
            <v>RSF-0147</v>
          </cell>
          <cell r="B17696" t="str">
            <v>3/4" SCH10 OD27.2-THK 2MM BLK ST PIPE</v>
          </cell>
          <cell r="C17696">
            <v>0</v>
          </cell>
          <cell r="D17696">
            <v>0</v>
          </cell>
          <cell r="E17696">
            <v>0</v>
          </cell>
          <cell r="K17696">
            <v>0</v>
          </cell>
          <cell r="L17696" t="str">
            <v>ME</v>
          </cell>
        </row>
        <row r="17697">
          <cell r="A17697" t="str">
            <v>RSF-0148</v>
          </cell>
          <cell r="B17697" t="str">
            <v>114.3 OD. 20THK,SEAMLESS PIPE ST,S460NLH</v>
          </cell>
          <cell r="C17697">
            <v>0</v>
          </cell>
          <cell r="D17697">
            <v>0</v>
          </cell>
          <cell r="E17697">
            <v>0</v>
          </cell>
          <cell r="K17697">
            <v>0</v>
          </cell>
          <cell r="L17697" t="str">
            <v>ME</v>
          </cell>
        </row>
        <row r="17698">
          <cell r="A17698" t="str">
            <v>RSF-0149</v>
          </cell>
          <cell r="B17698" t="str">
            <v>HYGIENIC TUBE 85 OD. SUS304 DIN 11851</v>
          </cell>
          <cell r="C17698">
            <v>1488</v>
          </cell>
          <cell r="D17698">
            <v>0</v>
          </cell>
          <cell r="E17698">
            <v>0</v>
          </cell>
          <cell r="K17698">
            <v>7</v>
          </cell>
          <cell r="L17698" t="str">
            <v>ME</v>
          </cell>
        </row>
        <row r="17699">
          <cell r="A17699" t="str">
            <v>RSF-0150</v>
          </cell>
          <cell r="B17699" t="str">
            <v>TUBE SS OD 25.4MM X THK 1.5 MM X 6ME LG</v>
          </cell>
          <cell r="C17699">
            <v>150</v>
          </cell>
          <cell r="D17699">
            <v>0</v>
          </cell>
          <cell r="E17699">
            <v>0</v>
          </cell>
          <cell r="K17699">
            <v>7</v>
          </cell>
          <cell r="L17699" t="str">
            <v>ME</v>
          </cell>
        </row>
        <row r="17700">
          <cell r="A17700" t="str">
            <v>RSF-0151</v>
          </cell>
          <cell r="B17700" t="str">
            <v>3" SCH 10 STAINLESS STEEL PIPE T304 X 6M</v>
          </cell>
          <cell r="C17700">
            <v>935</v>
          </cell>
          <cell r="D17700">
            <v>29.28</v>
          </cell>
          <cell r="E17700">
            <v>0</v>
          </cell>
          <cell r="K17700">
            <v>7</v>
          </cell>
          <cell r="L17700" t="str">
            <v>ME</v>
          </cell>
        </row>
        <row r="17701">
          <cell r="A17701" t="str">
            <v>RSF-0152</v>
          </cell>
          <cell r="B17701" t="str">
            <v>2"OD#51 SANITARY SS304  PIPE 6M SEAMLESS</v>
          </cell>
          <cell r="C17701">
            <v>510</v>
          </cell>
          <cell r="D17701">
            <v>6</v>
          </cell>
          <cell r="E17701">
            <v>0</v>
          </cell>
          <cell r="K17701">
            <v>15</v>
          </cell>
          <cell r="L17701" t="str">
            <v>ME</v>
          </cell>
        </row>
        <row r="17702">
          <cell r="A17702" t="str">
            <v>RSF-0153</v>
          </cell>
          <cell r="B17702" t="str">
            <v>2 1/2"  SCH 10 STEEL PIPE 3mm THK x 6M</v>
          </cell>
          <cell r="C17702">
            <v>132.5</v>
          </cell>
          <cell r="D17702">
            <v>0</v>
          </cell>
          <cell r="E17702">
            <v>0</v>
          </cell>
          <cell r="K17702">
            <v>15</v>
          </cell>
          <cell r="L17702" t="str">
            <v>ME</v>
          </cell>
        </row>
        <row r="17703">
          <cell r="A17703" t="str">
            <v>RSF-0154</v>
          </cell>
          <cell r="B17703" t="str">
            <v>3" SCH 10 STEEL PIPE 3mm THK x 6M</v>
          </cell>
          <cell r="C17703">
            <v>240</v>
          </cell>
          <cell r="D17703">
            <v>0</v>
          </cell>
          <cell r="E17703">
            <v>0</v>
          </cell>
          <cell r="K17703">
            <v>7</v>
          </cell>
          <cell r="L17703" t="str">
            <v>ME</v>
          </cell>
        </row>
        <row r="17704">
          <cell r="A17704" t="str">
            <v>RSF-0155</v>
          </cell>
          <cell r="B17704" t="str">
            <v>2" SCH 10 STEEL PIPE 3mm THK x 6M</v>
          </cell>
          <cell r="C17704">
            <v>165</v>
          </cell>
          <cell r="D17704">
            <v>4</v>
          </cell>
          <cell r="E17704">
            <v>0</v>
          </cell>
          <cell r="K17704">
            <v>7</v>
          </cell>
          <cell r="L17704" t="str">
            <v>ME</v>
          </cell>
        </row>
        <row r="17705">
          <cell r="A17705" t="str">
            <v>RSF-0156</v>
          </cell>
          <cell r="B17705" t="str">
            <v>168.3mm OD, 6.3mm THK,  ASME SA106: GR.B</v>
          </cell>
          <cell r="C17705">
            <v>1133</v>
          </cell>
          <cell r="D17705">
            <v>0</v>
          </cell>
          <cell r="E17705">
            <v>0</v>
          </cell>
          <cell r="K17705">
            <v>0</v>
          </cell>
          <cell r="L17705" t="str">
            <v>ME</v>
          </cell>
        </row>
        <row r="17706">
          <cell r="A17706" t="str">
            <v>RSF-0157</v>
          </cell>
          <cell r="B17706" t="str">
            <v>219.1mm OD, 8.0mm THK,  ASME SA106: GR.B</v>
          </cell>
          <cell r="C17706">
            <v>2226</v>
          </cell>
          <cell r="D17706">
            <v>0</v>
          </cell>
          <cell r="E17706">
            <v>0</v>
          </cell>
          <cell r="K17706">
            <v>0</v>
          </cell>
          <cell r="L17706" t="str">
            <v>ME</v>
          </cell>
        </row>
        <row r="17707">
          <cell r="A17707" t="str">
            <v>RSF-0158</v>
          </cell>
          <cell r="B17707" t="str">
            <v>4" SCH 10 STL. PIPE</v>
          </cell>
          <cell r="C17707">
            <v>280</v>
          </cell>
          <cell r="D17707">
            <v>3.2</v>
          </cell>
          <cell r="E17707">
            <v>0</v>
          </cell>
          <cell r="K17707">
            <v>7</v>
          </cell>
          <cell r="L17707" t="str">
            <v>ME</v>
          </cell>
        </row>
        <row r="17708">
          <cell r="A17708" t="str">
            <v>RSF-0159</v>
          </cell>
          <cell r="B17708" t="str">
            <v>4" O.D SANITARY SS304 PIPE 6.0M SEAML</v>
          </cell>
          <cell r="C17708">
            <v>1200</v>
          </cell>
          <cell r="D17708">
            <v>0</v>
          </cell>
          <cell r="E17708">
            <v>0</v>
          </cell>
          <cell r="K17708">
            <v>7</v>
          </cell>
          <cell r="L17708" t="str">
            <v>ME</v>
          </cell>
        </row>
        <row r="17709">
          <cell r="A17709" t="str">
            <v>RSF-0160</v>
          </cell>
          <cell r="B17709" t="str">
            <v>1 1/2" SCH10 OD 48.3 mm2.7mmTHK SS304</v>
          </cell>
          <cell r="C17709">
            <v>916.66667000000007</v>
          </cell>
          <cell r="D17709">
            <v>1.7</v>
          </cell>
          <cell r="E17709">
            <v>0</v>
          </cell>
          <cell r="K17709">
            <v>15</v>
          </cell>
          <cell r="L17709" t="str">
            <v>ME</v>
          </cell>
        </row>
        <row r="17710">
          <cell r="A17710" t="str">
            <v>RSF-0161</v>
          </cell>
          <cell r="B17710" t="str">
            <v>3" SCH 40 STEEL PIPE  x 6M</v>
          </cell>
          <cell r="C17710">
            <v>373.33334000000002</v>
          </cell>
          <cell r="D17710">
            <v>0</v>
          </cell>
          <cell r="E17710">
            <v>0</v>
          </cell>
          <cell r="K17710">
            <v>0</v>
          </cell>
          <cell r="L17710" t="str">
            <v>ME</v>
          </cell>
        </row>
        <row r="17711">
          <cell r="A17711" t="str">
            <v>RSF-0162</v>
          </cell>
          <cell r="B17711" t="str">
            <v>2" SCH 40 STEEL PIPE  x 6M</v>
          </cell>
          <cell r="C17711">
            <v>0</v>
          </cell>
          <cell r="D17711">
            <v>0</v>
          </cell>
          <cell r="E17711">
            <v>0</v>
          </cell>
          <cell r="K17711">
            <v>0</v>
          </cell>
          <cell r="L17711" t="str">
            <v>EA</v>
          </cell>
        </row>
        <row r="17712">
          <cell r="A17712" t="str">
            <v>RSF-0163</v>
          </cell>
          <cell r="B17712" t="str">
            <v>2" SCH 40 STEEL PIPE  x 6M</v>
          </cell>
          <cell r="C17712">
            <v>177.5</v>
          </cell>
          <cell r="D17712">
            <v>0</v>
          </cell>
          <cell r="E17712">
            <v>0</v>
          </cell>
          <cell r="K17712">
            <v>0</v>
          </cell>
          <cell r="L17712" t="str">
            <v>ME</v>
          </cell>
        </row>
        <row r="17713">
          <cell r="A17713" t="str">
            <v>RSF-0164</v>
          </cell>
          <cell r="B17713" t="str">
            <v>3" OD 304 SS TUBING, WELDED, 16 GAUGE</v>
          </cell>
          <cell r="C17713">
            <v>0</v>
          </cell>
          <cell r="D17713">
            <v>0</v>
          </cell>
          <cell r="E17713">
            <v>0</v>
          </cell>
          <cell r="K17713">
            <v>0</v>
          </cell>
          <cell r="L17713" t="str">
            <v>ME</v>
          </cell>
        </row>
        <row r="17714">
          <cell r="A17714" t="str">
            <v>RSF-0165</v>
          </cell>
          <cell r="B17714" t="str">
            <v>3/4" SCH80 STAINLESS STEEL PIPE 304</v>
          </cell>
          <cell r="C17714">
            <v>0</v>
          </cell>
          <cell r="D17714">
            <v>0</v>
          </cell>
          <cell r="E17714">
            <v>0</v>
          </cell>
          <cell r="K17714">
            <v>0</v>
          </cell>
          <cell r="L17714" t="str">
            <v>ME</v>
          </cell>
        </row>
        <row r="17715">
          <cell r="A17715" t="str">
            <v>RSF-0166</v>
          </cell>
          <cell r="B17715" t="str">
            <v>3"OD#76 SANITARY PIPE SS316L SEAMLESS 6M</v>
          </cell>
          <cell r="C17715">
            <v>1080</v>
          </cell>
          <cell r="D17715">
            <v>6.4</v>
          </cell>
          <cell r="E17715">
            <v>0</v>
          </cell>
          <cell r="K17715">
            <v>15</v>
          </cell>
          <cell r="L17715" t="str">
            <v>ME</v>
          </cell>
        </row>
        <row r="17716">
          <cell r="A17716" t="str">
            <v>RSF-0167</v>
          </cell>
          <cell r="B17716" t="str">
            <v>3" OD 316L SS TUBING, WELDED, 16 GAUGE</v>
          </cell>
          <cell r="C17716">
            <v>0</v>
          </cell>
          <cell r="D17716">
            <v>0</v>
          </cell>
          <cell r="E17716">
            <v>0</v>
          </cell>
          <cell r="K17716">
            <v>0</v>
          </cell>
          <cell r="L17716" t="str">
            <v>ME</v>
          </cell>
        </row>
        <row r="17717">
          <cell r="A17717" t="str">
            <v>RSF-0168</v>
          </cell>
          <cell r="B17717" t="str">
            <v>STL PIPE 2 1/2"(OD76.3)x 2.3 WALL THK.</v>
          </cell>
          <cell r="C17717">
            <v>170</v>
          </cell>
          <cell r="D17717">
            <v>2.92</v>
          </cell>
          <cell r="E17717">
            <v>0</v>
          </cell>
          <cell r="K17717">
            <v>15</v>
          </cell>
          <cell r="L17717" t="str">
            <v>ME</v>
          </cell>
        </row>
        <row r="17718">
          <cell r="A17718" t="str">
            <v>RSF-0169</v>
          </cell>
          <cell r="B17718" t="str">
            <v>STL PIPE 3 1/2"(OD101.6) x2.11 WALL THK.</v>
          </cell>
          <cell r="C17718">
            <v>185</v>
          </cell>
          <cell r="D17718">
            <v>3</v>
          </cell>
          <cell r="E17718">
            <v>0</v>
          </cell>
          <cell r="K17718">
            <v>7</v>
          </cell>
          <cell r="L17718" t="str">
            <v>ME</v>
          </cell>
        </row>
        <row r="17719">
          <cell r="A17719" t="str">
            <v>RSF-0170</v>
          </cell>
          <cell r="B17719" t="str">
            <v>4"SCH 10 STAINLESS 316 STEEL PIPE x6ME</v>
          </cell>
          <cell r="C17719">
            <v>0</v>
          </cell>
          <cell r="D17719">
            <v>0</v>
          </cell>
          <cell r="E17719">
            <v>0</v>
          </cell>
          <cell r="K17719">
            <v>0</v>
          </cell>
          <cell r="L17719" t="str">
            <v>ME</v>
          </cell>
        </row>
        <row r="17720">
          <cell r="A17720" t="str">
            <v>RSF-0171</v>
          </cell>
          <cell r="B17720" t="str">
            <v>4"SCH 40 STAINLESS 316 STEEL PIPE x6ME</v>
          </cell>
          <cell r="C17720">
            <v>5625</v>
          </cell>
          <cell r="D17720">
            <v>5.85</v>
          </cell>
          <cell r="E17720">
            <v>0</v>
          </cell>
          <cell r="K17720">
            <v>7</v>
          </cell>
          <cell r="L17720" t="str">
            <v>ME</v>
          </cell>
        </row>
        <row r="17721">
          <cell r="A17721" t="str">
            <v>RSF-0172</v>
          </cell>
          <cell r="B17721" t="str">
            <v>4" O.D SANITARY SS316 PIPE 6.0M SEAML</v>
          </cell>
          <cell r="C17721">
            <v>1990</v>
          </cell>
          <cell r="D17721">
            <v>13.3</v>
          </cell>
          <cell r="E17721">
            <v>0</v>
          </cell>
          <cell r="K17721">
            <v>0</v>
          </cell>
          <cell r="L17721" t="str">
            <v>ME</v>
          </cell>
        </row>
        <row r="17722">
          <cell r="A17722" t="str">
            <v>RSF-0173</v>
          </cell>
          <cell r="B17722" t="str">
            <v>2"OD#51 SANITARY SS316  PIPE 6M SEAMLESS</v>
          </cell>
          <cell r="C17722">
            <v>560</v>
          </cell>
          <cell r="D17722">
            <v>5.0999999999999996</v>
          </cell>
          <cell r="E17722">
            <v>0</v>
          </cell>
          <cell r="K17722">
            <v>0</v>
          </cell>
          <cell r="L17722" t="str">
            <v>ME</v>
          </cell>
        </row>
        <row r="17723">
          <cell r="A17723" t="str">
            <v>RSF-0174</v>
          </cell>
          <cell r="B17723" t="str">
            <v>6" SCH 10  STAINLESS 304  PIPE x6ME</v>
          </cell>
          <cell r="C17723">
            <v>7000</v>
          </cell>
          <cell r="D17723">
            <v>4</v>
          </cell>
          <cell r="E17723">
            <v>0</v>
          </cell>
          <cell r="K17723">
            <v>15</v>
          </cell>
          <cell r="L17723" t="str">
            <v>EA</v>
          </cell>
        </row>
        <row r="17724">
          <cell r="A17724" t="str">
            <v>RSF-0175</v>
          </cell>
          <cell r="B17724" t="str">
            <v>STL PIPE 3" (OD88.9 ) x 2.3 WALL THK.</v>
          </cell>
          <cell r="C17724">
            <v>0</v>
          </cell>
          <cell r="D17724">
            <v>0</v>
          </cell>
          <cell r="E17724">
            <v>0</v>
          </cell>
          <cell r="K17724">
            <v>0</v>
          </cell>
          <cell r="L17724" t="str">
            <v>ME</v>
          </cell>
        </row>
        <row r="17725">
          <cell r="A17725" t="str">
            <v>RSF-0176</v>
          </cell>
          <cell r="B17725" t="str">
            <v>2" SCH 40  STAINLESS 304  PIPE x6ME</v>
          </cell>
          <cell r="C17725">
            <v>0</v>
          </cell>
          <cell r="D17725">
            <v>0</v>
          </cell>
          <cell r="E17725">
            <v>0</v>
          </cell>
          <cell r="K17725">
            <v>0</v>
          </cell>
          <cell r="L17725" t="str">
            <v>ME</v>
          </cell>
        </row>
        <row r="17726">
          <cell r="A17726" t="str">
            <v>RSG-0000</v>
          </cell>
          <cell r="B17726" t="str">
            <v>CP-HEIL TUBING-ROUND STEEL(RSG-XXXX)</v>
          </cell>
          <cell r="C17726">
            <v>0</v>
          </cell>
          <cell r="D17726">
            <v>0</v>
          </cell>
          <cell r="E17726">
            <v>0</v>
          </cell>
          <cell r="K17726">
            <v>0</v>
          </cell>
          <cell r="L17726" t="str">
            <v>EA</v>
          </cell>
        </row>
        <row r="17727">
          <cell r="A17727" t="str">
            <v>RSG-0103</v>
          </cell>
          <cell r="B17727" t="str">
            <v>8 mm OD ELECTROSTATIC COATING TUBE</v>
          </cell>
          <cell r="C17727">
            <v>0</v>
          </cell>
          <cell r="D17727">
            <v>0</v>
          </cell>
          <cell r="E17727">
            <v>0</v>
          </cell>
          <cell r="K17727">
            <v>0</v>
          </cell>
          <cell r="L17727" t="str">
            <v>ME</v>
          </cell>
        </row>
        <row r="17728">
          <cell r="A17728" t="str">
            <v>RSG-0104</v>
          </cell>
          <cell r="B17728" t="str">
            <v>4" PVC PLASTIC CLEAR TUBING X 6ME</v>
          </cell>
          <cell r="C17728">
            <v>0</v>
          </cell>
          <cell r="D17728">
            <v>0</v>
          </cell>
          <cell r="E17728">
            <v>0</v>
          </cell>
          <cell r="K17728">
            <v>0</v>
          </cell>
          <cell r="L17728" t="str">
            <v>ME</v>
          </cell>
        </row>
        <row r="17729">
          <cell r="A17729" t="str">
            <v>RSG-0105</v>
          </cell>
          <cell r="B17729" t="str">
            <v>6" PVC PIPE 4mm THK. X 4ME</v>
          </cell>
          <cell r="C17729">
            <v>0</v>
          </cell>
          <cell r="D17729">
            <v>0</v>
          </cell>
          <cell r="E17729">
            <v>0</v>
          </cell>
          <cell r="K17729">
            <v>0</v>
          </cell>
          <cell r="L17729" t="str">
            <v>ME</v>
          </cell>
        </row>
        <row r="17730">
          <cell r="A17730" t="str">
            <v>RSH-0000</v>
          </cell>
          <cell r="B17730" t="str">
            <v>CP-HEIL TUBING-RECT. STEEL(RSH-XXXX)</v>
          </cell>
          <cell r="C17730">
            <v>0</v>
          </cell>
          <cell r="D17730">
            <v>0</v>
          </cell>
          <cell r="E17730">
            <v>0</v>
          </cell>
          <cell r="K17730">
            <v>0</v>
          </cell>
          <cell r="L17730" t="str">
            <v>EA</v>
          </cell>
        </row>
        <row r="17731">
          <cell r="A17731" t="str">
            <v>RSH-0100</v>
          </cell>
          <cell r="B17731" t="str">
            <v>80 X 120 X 10mm WALL A500 GR B TUBING</v>
          </cell>
          <cell r="C17731">
            <v>0</v>
          </cell>
          <cell r="D17731">
            <v>0</v>
          </cell>
          <cell r="E17731">
            <v>0</v>
          </cell>
          <cell r="K17731">
            <v>0</v>
          </cell>
          <cell r="L17731" t="str">
            <v>ME</v>
          </cell>
        </row>
        <row r="17732">
          <cell r="A17732" t="str">
            <v>RSH-0101</v>
          </cell>
          <cell r="B17732" t="str">
            <v>50 X 90 X 5mm WALL X 7M A500 GR B TUBING</v>
          </cell>
          <cell r="C17732">
            <v>0</v>
          </cell>
          <cell r="D17732">
            <v>0</v>
          </cell>
          <cell r="E17732">
            <v>0</v>
          </cell>
          <cell r="K17732">
            <v>0</v>
          </cell>
          <cell r="L17732" t="str">
            <v>ME</v>
          </cell>
        </row>
        <row r="17733">
          <cell r="A17733" t="str">
            <v>RSH-0102</v>
          </cell>
          <cell r="B17733" t="str">
            <v>45 X 75 X 3.2mm WALL HRS TUBING</v>
          </cell>
          <cell r="C17733">
            <v>0</v>
          </cell>
          <cell r="D17733">
            <v>0</v>
          </cell>
          <cell r="E17733">
            <v>0</v>
          </cell>
          <cell r="K17733">
            <v>0</v>
          </cell>
          <cell r="L17733" t="str">
            <v>ME</v>
          </cell>
        </row>
        <row r="17734">
          <cell r="A17734" t="str">
            <v>RSH-0103</v>
          </cell>
          <cell r="B17734" t="str">
            <v>50 X 100 X 3mm WALL A500 GR B TUBING</v>
          </cell>
          <cell r="C17734">
            <v>0</v>
          </cell>
          <cell r="D17734">
            <v>0</v>
          </cell>
          <cell r="E17734">
            <v>0</v>
          </cell>
          <cell r="K17734">
            <v>0</v>
          </cell>
          <cell r="L17734" t="str">
            <v>ME</v>
          </cell>
        </row>
        <row r="17735">
          <cell r="A17735" t="str">
            <v>RSH-0104</v>
          </cell>
          <cell r="B17735" t="str">
            <v>125mm x 125mm x 5mm tk HRS TUBING SQUARE</v>
          </cell>
          <cell r="C17735">
            <v>0</v>
          </cell>
          <cell r="D17735">
            <v>0</v>
          </cell>
          <cell r="E17735">
            <v>0</v>
          </cell>
          <cell r="K17735">
            <v>0</v>
          </cell>
          <cell r="L17735" t="str">
            <v>ME</v>
          </cell>
        </row>
        <row r="17736">
          <cell r="A17736" t="str">
            <v>RSH-0105</v>
          </cell>
          <cell r="B17736" t="str">
            <v>125mmx125mmx5mmtkx6M A500GR B TUB SQUARE</v>
          </cell>
          <cell r="C17736">
            <v>0</v>
          </cell>
          <cell r="D17736">
            <v>0</v>
          </cell>
          <cell r="E17736">
            <v>0</v>
          </cell>
          <cell r="K17736">
            <v>0</v>
          </cell>
          <cell r="L17736" t="str">
            <v>ME</v>
          </cell>
        </row>
        <row r="17737">
          <cell r="A17737" t="str">
            <v>RSH-0106</v>
          </cell>
          <cell r="B17737" t="str">
            <v>125mmx125mmx6.3mmTkx6M A500GR B SQU TUBE</v>
          </cell>
          <cell r="C17737">
            <v>941.66667000000007</v>
          </cell>
          <cell r="D17737">
            <v>44.71</v>
          </cell>
          <cell r="E17737">
            <v>0</v>
          </cell>
          <cell r="K17737">
            <v>15</v>
          </cell>
          <cell r="L17737" t="str">
            <v>ME</v>
          </cell>
        </row>
        <row r="17738">
          <cell r="A17738" t="str">
            <v>RSH-0107</v>
          </cell>
          <cell r="B17738" t="str">
            <v>75x38x2.8 WALL HRS TUBING</v>
          </cell>
          <cell r="C17738">
            <v>0</v>
          </cell>
          <cell r="D17738">
            <v>0</v>
          </cell>
          <cell r="E17738">
            <v>0</v>
          </cell>
          <cell r="K17738">
            <v>0</v>
          </cell>
          <cell r="L17738" t="str">
            <v>ME</v>
          </cell>
        </row>
        <row r="17739">
          <cell r="A17739" t="str">
            <v>RSH-0108</v>
          </cell>
          <cell r="B17739" t="str">
            <v>125x75x3.2 STL.TUBE RECTANGULAR</v>
          </cell>
          <cell r="C17739">
            <v>300</v>
          </cell>
          <cell r="D17739">
            <v>44.24</v>
          </cell>
          <cell r="E17739">
            <v>0</v>
          </cell>
          <cell r="K17739">
            <v>15</v>
          </cell>
          <cell r="L17739" t="str">
            <v>ME</v>
          </cell>
        </row>
        <row r="17740">
          <cell r="A17740" t="str">
            <v>RSH-0109</v>
          </cell>
          <cell r="B17740" t="str">
            <v>50mmx50mmx2.3mmThkx6M LG HRS STL TUBE</v>
          </cell>
          <cell r="C17740">
            <v>0</v>
          </cell>
          <cell r="D17740">
            <v>0</v>
          </cell>
          <cell r="E17740">
            <v>0</v>
          </cell>
          <cell r="K17740">
            <v>0</v>
          </cell>
          <cell r="L17740" t="str">
            <v>ME</v>
          </cell>
        </row>
        <row r="17741">
          <cell r="A17741" t="str">
            <v>RSH-0110</v>
          </cell>
          <cell r="B17741" t="str">
            <v>75mmx75mmx3.2mmThkx6M LG HRS STL TUBE</v>
          </cell>
          <cell r="C17741">
            <v>0</v>
          </cell>
          <cell r="D17741">
            <v>0</v>
          </cell>
          <cell r="E17741">
            <v>0</v>
          </cell>
          <cell r="K17741">
            <v>0</v>
          </cell>
          <cell r="L17741" t="str">
            <v>ME</v>
          </cell>
        </row>
        <row r="17742">
          <cell r="A17742" t="str">
            <v>RSH-0111</v>
          </cell>
          <cell r="B17742" t="str">
            <v>100x50x3.2mmThk 6M LG HRS STL RECT TUBE</v>
          </cell>
          <cell r="C17742">
            <v>276.66667000000001</v>
          </cell>
          <cell r="D17742">
            <v>30</v>
          </cell>
          <cell r="E17742">
            <v>0</v>
          </cell>
          <cell r="K17742">
            <v>15</v>
          </cell>
          <cell r="L17742" t="str">
            <v>ME</v>
          </cell>
        </row>
        <row r="17743">
          <cell r="A17743" t="str">
            <v>RSH-0112</v>
          </cell>
          <cell r="B17743" t="str">
            <v>TUBE STAINLESS GRADE 316;OD 8mm;1mm Thk.</v>
          </cell>
          <cell r="C17743">
            <v>0</v>
          </cell>
          <cell r="D17743">
            <v>0</v>
          </cell>
          <cell r="E17743">
            <v>0</v>
          </cell>
          <cell r="K17743">
            <v>0</v>
          </cell>
          <cell r="L17743" t="str">
            <v>ME</v>
          </cell>
        </row>
        <row r="17744">
          <cell r="A17744" t="str">
            <v>RSH-0113</v>
          </cell>
          <cell r="B17744" t="str">
            <v>100mm x100mm x2.3 mm HRS TUBING SQUARE</v>
          </cell>
          <cell r="C17744">
            <v>216.66667000000001</v>
          </cell>
          <cell r="D17744">
            <v>4</v>
          </cell>
          <cell r="E17744">
            <v>0</v>
          </cell>
          <cell r="K17744">
            <v>15</v>
          </cell>
          <cell r="L17744" t="str">
            <v>ME</v>
          </cell>
        </row>
        <row r="17745">
          <cell r="A17745" t="str">
            <v>RSH-0114</v>
          </cell>
          <cell r="B17745" t="str">
            <v>100mmx100mmx4.5mmThkx6M LG  STL TUBE</v>
          </cell>
          <cell r="C17745">
            <v>450</v>
          </cell>
          <cell r="D17745">
            <v>132</v>
          </cell>
          <cell r="E17745">
            <v>0</v>
          </cell>
          <cell r="K17745">
            <v>15</v>
          </cell>
          <cell r="L17745" t="str">
            <v>ME</v>
          </cell>
        </row>
        <row r="17746">
          <cell r="A17746" t="str">
            <v>RSH-0115</v>
          </cell>
          <cell r="B17746" t="str">
            <v>TUBE SQUARE 25x25x2 Thk.(SS) 6M</v>
          </cell>
          <cell r="C17746">
            <v>250</v>
          </cell>
          <cell r="D17746">
            <v>259.5</v>
          </cell>
          <cell r="E17746">
            <v>0</v>
          </cell>
          <cell r="K17746">
            <v>15</v>
          </cell>
          <cell r="L17746" t="str">
            <v>ME</v>
          </cell>
        </row>
        <row r="17747">
          <cell r="A17747" t="str">
            <v>RSH-0116</v>
          </cell>
          <cell r="B17747" t="str">
            <v>TUBE SQUARE 25x25x3 Thk.(STL)</v>
          </cell>
          <cell r="C17747">
            <v>0</v>
          </cell>
          <cell r="D17747">
            <v>0</v>
          </cell>
          <cell r="E17747">
            <v>0</v>
          </cell>
          <cell r="K17747">
            <v>0</v>
          </cell>
          <cell r="L17747" t="str">
            <v>ME</v>
          </cell>
        </row>
        <row r="17748">
          <cell r="A17748" t="str">
            <v>RSH-0117</v>
          </cell>
          <cell r="B17748" t="str">
            <v>1IN X 2IN X 1.6 mmThk X 6M LG STL TUBE</v>
          </cell>
          <cell r="C17748">
            <v>0</v>
          </cell>
          <cell r="D17748">
            <v>0</v>
          </cell>
          <cell r="E17748">
            <v>0</v>
          </cell>
          <cell r="K17748">
            <v>0</v>
          </cell>
          <cell r="L17748" t="str">
            <v>ME</v>
          </cell>
        </row>
        <row r="17749">
          <cell r="A17749" t="str">
            <v>RSH-0118</v>
          </cell>
          <cell r="B17749" t="str">
            <v>2" X 1" X 2.3,  6M LG STEEL TUBE</v>
          </cell>
          <cell r="C17749">
            <v>60.83334</v>
          </cell>
          <cell r="D17749">
            <v>0</v>
          </cell>
          <cell r="E17749">
            <v>0</v>
          </cell>
          <cell r="K17749">
            <v>15</v>
          </cell>
          <cell r="L17749" t="str">
            <v>ME</v>
          </cell>
        </row>
        <row r="17750">
          <cell r="A17750" t="str">
            <v>RSH-0119</v>
          </cell>
          <cell r="B17750" t="str">
            <v>TUBING SQUARE 4"x2"x5 mm WALL x 6M  HRS</v>
          </cell>
          <cell r="C17750">
            <v>1995</v>
          </cell>
          <cell r="D17750">
            <v>4.8</v>
          </cell>
          <cell r="E17750">
            <v>0</v>
          </cell>
          <cell r="K17750">
            <v>15</v>
          </cell>
          <cell r="L17750" t="str">
            <v>EA</v>
          </cell>
        </row>
        <row r="17751">
          <cell r="A17751" t="str">
            <v>RSH-0120</v>
          </cell>
          <cell r="B17751" t="str">
            <v>TUBING SQUARE 4"x6"x6 mm WALL x 6M  HRS</v>
          </cell>
          <cell r="C17751">
            <v>0</v>
          </cell>
          <cell r="D17751">
            <v>0</v>
          </cell>
          <cell r="E17751">
            <v>0</v>
          </cell>
          <cell r="K17751">
            <v>0</v>
          </cell>
          <cell r="L17751" t="str">
            <v>ME</v>
          </cell>
        </row>
        <row r="17752">
          <cell r="A17752" t="str">
            <v>RSH-0121</v>
          </cell>
          <cell r="B17752" t="str">
            <v>TUBING SQUARE 3"x6"x5 mm WALL x 6M  HRS</v>
          </cell>
          <cell r="C17752">
            <v>0</v>
          </cell>
          <cell r="D17752">
            <v>0</v>
          </cell>
          <cell r="E17752">
            <v>0</v>
          </cell>
          <cell r="K17752">
            <v>0</v>
          </cell>
          <cell r="L17752" t="str">
            <v>ME</v>
          </cell>
        </row>
        <row r="17753">
          <cell r="A17753" t="str">
            <v>RSH-0122</v>
          </cell>
          <cell r="B17753" t="str">
            <v>50mmx50mmx5mmThkx6M LG HRS STL TUBE</v>
          </cell>
          <cell r="C17753">
            <v>200</v>
          </cell>
          <cell r="D17753">
            <v>0</v>
          </cell>
          <cell r="E17753">
            <v>0</v>
          </cell>
          <cell r="K17753">
            <v>0</v>
          </cell>
          <cell r="L17753" t="str">
            <v>ME</v>
          </cell>
        </row>
        <row r="17754">
          <cell r="A17754" t="str">
            <v>RSH-0123</v>
          </cell>
          <cell r="B17754" t="str">
            <v>40x40x3mm SQ.TUBE BS EN10219 S355J2H</v>
          </cell>
          <cell r="C17754">
            <v>0</v>
          </cell>
          <cell r="D17754">
            <v>0</v>
          </cell>
          <cell r="E17754">
            <v>0</v>
          </cell>
          <cell r="K17754">
            <v>0</v>
          </cell>
          <cell r="L17754" t="str">
            <v>ME</v>
          </cell>
        </row>
        <row r="17755">
          <cell r="A17755" t="str">
            <v>RSH-0124</v>
          </cell>
          <cell r="B17755" t="str">
            <v>100mmx50mmx2.3mmThkx6M LG HRS STL TUBE</v>
          </cell>
          <cell r="C17755">
            <v>124.17</v>
          </cell>
          <cell r="D17755">
            <v>0</v>
          </cell>
          <cell r="E17755">
            <v>0</v>
          </cell>
          <cell r="K17755">
            <v>0</v>
          </cell>
          <cell r="L17755" t="str">
            <v>ME</v>
          </cell>
        </row>
        <row r="17756">
          <cell r="A17756" t="str">
            <v>RSH-0125</v>
          </cell>
          <cell r="B17756" t="str">
            <v>50X50X3.2 THK SQUARE TUBE STEEL</v>
          </cell>
          <cell r="C17756">
            <v>119.16667</v>
          </cell>
          <cell r="D17756">
            <v>30</v>
          </cell>
          <cell r="E17756">
            <v>0</v>
          </cell>
          <cell r="K17756">
            <v>15</v>
          </cell>
          <cell r="L17756" t="str">
            <v>ME</v>
          </cell>
        </row>
        <row r="17757">
          <cell r="A17757" t="str">
            <v>RSH-0126</v>
          </cell>
          <cell r="B17757" t="str">
            <v>4"X4"X6MM STEEL REC TUBE</v>
          </cell>
          <cell r="C17757">
            <v>2930</v>
          </cell>
          <cell r="D17757">
            <v>0</v>
          </cell>
          <cell r="E17757">
            <v>0</v>
          </cell>
          <cell r="K17757">
            <v>0</v>
          </cell>
          <cell r="L17757" t="str">
            <v>EA</v>
          </cell>
        </row>
        <row r="17758">
          <cell r="A17758" t="str">
            <v>RSH-0127</v>
          </cell>
          <cell r="B17758" t="str">
            <v>100 x 100 x 6 MS SHS  Steel Rec Tube</v>
          </cell>
          <cell r="C17758">
            <v>0</v>
          </cell>
          <cell r="D17758">
            <v>0</v>
          </cell>
          <cell r="E17758">
            <v>0</v>
          </cell>
          <cell r="K17758">
            <v>0</v>
          </cell>
          <cell r="L17758" t="str">
            <v>EA</v>
          </cell>
        </row>
        <row r="17759">
          <cell r="A17759" t="str">
            <v>RSH-0128</v>
          </cell>
          <cell r="B17759" t="str">
            <v>100x50x3mm REC.TUBE BS EN10219 S355J0H</v>
          </cell>
          <cell r="C17759">
            <v>0</v>
          </cell>
          <cell r="D17759">
            <v>0</v>
          </cell>
          <cell r="E17759">
            <v>0</v>
          </cell>
          <cell r="K17759">
            <v>0</v>
          </cell>
          <cell r="L17759" t="str">
            <v>ME</v>
          </cell>
        </row>
        <row r="17760">
          <cell r="A17760" t="str">
            <v>RSH-0129</v>
          </cell>
          <cell r="B17760" t="str">
            <v>75 X 50 X 3 MS RHS RACTANGULAR TUBE</v>
          </cell>
          <cell r="C17760">
            <v>2420</v>
          </cell>
          <cell r="D17760">
            <v>0</v>
          </cell>
          <cell r="E17760">
            <v>0</v>
          </cell>
          <cell r="K17760">
            <v>0</v>
          </cell>
          <cell r="L17760" t="str">
            <v>EA</v>
          </cell>
        </row>
        <row r="17761">
          <cell r="A17761" t="str">
            <v>RSH-0130</v>
          </cell>
          <cell r="B17761" t="str">
            <v>8 X 60 X 100 RHS TUBE EN10210S355J2H,</v>
          </cell>
          <cell r="C17761">
            <v>1670.22</v>
          </cell>
          <cell r="D17761">
            <v>0</v>
          </cell>
          <cell r="E17761">
            <v>0</v>
          </cell>
          <cell r="K17761">
            <v>0</v>
          </cell>
          <cell r="L17761" t="str">
            <v>ME</v>
          </cell>
        </row>
        <row r="17762">
          <cell r="A17762" t="str">
            <v>RSH-0131</v>
          </cell>
          <cell r="B17762" t="str">
            <v>6"X3"X6MM THICKNESS RECTAN TUBE</v>
          </cell>
          <cell r="C17762">
            <v>600</v>
          </cell>
          <cell r="D17762">
            <v>0</v>
          </cell>
          <cell r="E17762">
            <v>0</v>
          </cell>
          <cell r="K17762">
            <v>15</v>
          </cell>
          <cell r="L17762" t="str">
            <v>ME</v>
          </cell>
        </row>
        <row r="17763">
          <cell r="A17763" t="str">
            <v>RSH-0132</v>
          </cell>
          <cell r="B17763" t="str">
            <v>100mmx100mmx6mmThkx6M LG STL TUBE</v>
          </cell>
          <cell r="C17763">
            <v>555</v>
          </cell>
          <cell r="D17763">
            <v>4.0999999999999996</v>
          </cell>
          <cell r="E17763">
            <v>0</v>
          </cell>
          <cell r="K17763">
            <v>15</v>
          </cell>
          <cell r="L17763" t="str">
            <v>ME</v>
          </cell>
        </row>
        <row r="17764">
          <cell r="A17764" t="str">
            <v>RSH-0133</v>
          </cell>
          <cell r="B17764" t="str">
            <v>60 x100x6 RHS TUBE EN10210S355J2H,</v>
          </cell>
          <cell r="C17764">
            <v>0</v>
          </cell>
          <cell r="D17764">
            <v>0</v>
          </cell>
          <cell r="E17764">
            <v>0</v>
          </cell>
          <cell r="K17764">
            <v>0</v>
          </cell>
          <cell r="L17764" t="str">
            <v>ME</v>
          </cell>
        </row>
        <row r="17765">
          <cell r="A17765" t="str">
            <v>RSH-0134</v>
          </cell>
          <cell r="B17765" t="str">
            <v>115mm x115mm x5 mm HRS TUBING SQUARE</v>
          </cell>
          <cell r="C17765">
            <v>0</v>
          </cell>
          <cell r="D17765">
            <v>0</v>
          </cell>
          <cell r="E17765">
            <v>0</v>
          </cell>
          <cell r="K17765">
            <v>0</v>
          </cell>
          <cell r="L17765" t="str">
            <v>ME</v>
          </cell>
        </row>
        <row r="17766">
          <cell r="A17766" t="str">
            <v>RSH-0135</v>
          </cell>
          <cell r="B17766" t="str">
            <v>125mm x75mm x 4.5 mm HRS TUBING SQUARE</v>
          </cell>
          <cell r="C17766">
            <v>333.16667000000001</v>
          </cell>
          <cell r="D17766">
            <v>51.97</v>
          </cell>
          <cell r="E17766">
            <v>0</v>
          </cell>
          <cell r="K17766">
            <v>15</v>
          </cell>
          <cell r="L17766" t="str">
            <v>ME</v>
          </cell>
        </row>
        <row r="17767">
          <cell r="A17767" t="str">
            <v>RSH-0136</v>
          </cell>
          <cell r="B17767" t="str">
            <v>TUBE SQUARE 25x25x 1.5 Thk.(SS) 6M</v>
          </cell>
          <cell r="C17767">
            <v>120</v>
          </cell>
          <cell r="D17767">
            <v>0</v>
          </cell>
          <cell r="E17767">
            <v>0</v>
          </cell>
          <cell r="K17767">
            <v>15</v>
          </cell>
          <cell r="L17767" t="str">
            <v>ME</v>
          </cell>
        </row>
        <row r="17768">
          <cell r="A17768" t="str">
            <v>RSH-0137</v>
          </cell>
          <cell r="B17768" t="str">
            <v>38.1x38.1x3 SS304 SQUARE TUBE ASTM A-554</v>
          </cell>
          <cell r="C17768">
            <v>535</v>
          </cell>
          <cell r="D17768">
            <v>0</v>
          </cell>
          <cell r="E17768">
            <v>0</v>
          </cell>
          <cell r="K17768">
            <v>7</v>
          </cell>
          <cell r="L17768" t="str">
            <v>ME</v>
          </cell>
        </row>
        <row r="17769">
          <cell r="A17769" t="str">
            <v>RSH-0138</v>
          </cell>
          <cell r="B17769" t="str">
            <v>80x40x3 SS304 SQUARE TUBE ASTM A-554</v>
          </cell>
          <cell r="C17769">
            <v>758.33334000000002</v>
          </cell>
          <cell r="D17769">
            <v>0</v>
          </cell>
          <cell r="E17769">
            <v>0</v>
          </cell>
          <cell r="K17769">
            <v>7</v>
          </cell>
          <cell r="L17769" t="str">
            <v>ME</v>
          </cell>
        </row>
        <row r="17770">
          <cell r="A17770" t="str">
            <v>RSH-0139</v>
          </cell>
          <cell r="B17770" t="str">
            <v>150X100X6mm TUBE RECTANGULAR STKR 400</v>
          </cell>
          <cell r="C17770">
            <v>700</v>
          </cell>
          <cell r="D17770">
            <v>105.7</v>
          </cell>
          <cell r="E17770">
            <v>0</v>
          </cell>
          <cell r="K17770">
            <v>15</v>
          </cell>
          <cell r="L17770" t="str">
            <v>ME</v>
          </cell>
        </row>
        <row r="17771">
          <cell r="A17771" t="str">
            <v>RSH-0140</v>
          </cell>
          <cell r="B17771" t="str">
            <v>125X125X6mm TUBE SQUARE STKR 400</v>
          </cell>
          <cell r="C17771">
            <v>666.66667000000007</v>
          </cell>
          <cell r="D17771">
            <v>0</v>
          </cell>
          <cell r="E17771">
            <v>0</v>
          </cell>
          <cell r="K17771">
            <v>15</v>
          </cell>
          <cell r="L17771" t="str">
            <v>ME</v>
          </cell>
        </row>
        <row r="17772">
          <cell r="A17772" t="str">
            <v>RSH-0141</v>
          </cell>
          <cell r="B17772" t="str">
            <v>150X150X6mm THK SQUARE TUBE STEEL</v>
          </cell>
          <cell r="C17772">
            <v>0</v>
          </cell>
          <cell r="D17772">
            <v>0</v>
          </cell>
          <cell r="E17772">
            <v>0</v>
          </cell>
          <cell r="K17772">
            <v>0</v>
          </cell>
          <cell r="L17772" t="str">
            <v>ME</v>
          </cell>
        </row>
        <row r="17773">
          <cell r="A17773" t="str">
            <v>RSH-0142</v>
          </cell>
          <cell r="B17773" t="str">
            <v>100x50X6mm TUBE RECTANGULAR SS400</v>
          </cell>
          <cell r="C17773">
            <v>0</v>
          </cell>
          <cell r="D17773">
            <v>0</v>
          </cell>
          <cell r="E17773">
            <v>0</v>
          </cell>
          <cell r="K17773">
            <v>0</v>
          </cell>
          <cell r="L17773" t="str">
            <v>ME</v>
          </cell>
        </row>
        <row r="17774">
          <cell r="A17774" t="str">
            <v>RSJ-0000</v>
          </cell>
          <cell r="B17774" t="str">
            <v>CP-HEIL ANGLE STEEL(RSJ-XXXX)</v>
          </cell>
          <cell r="C17774">
            <v>0</v>
          </cell>
          <cell r="D17774">
            <v>0</v>
          </cell>
          <cell r="E17774">
            <v>0</v>
          </cell>
          <cell r="K17774">
            <v>0</v>
          </cell>
          <cell r="L17774" t="str">
            <v>EA</v>
          </cell>
        </row>
        <row r="17775">
          <cell r="A17775" t="str">
            <v>RSJ-0101</v>
          </cell>
          <cell r="B17775" t="str">
            <v>3" x 3" x 1/4" ANGLE HRS x 6m</v>
          </cell>
          <cell r="C17775">
            <v>165</v>
          </cell>
          <cell r="D17775">
            <v>66</v>
          </cell>
          <cell r="E17775">
            <v>0</v>
          </cell>
          <cell r="K17775">
            <v>15</v>
          </cell>
          <cell r="L17775" t="str">
            <v>ME</v>
          </cell>
        </row>
        <row r="17776">
          <cell r="A17776" t="str">
            <v>RSJ-0102</v>
          </cell>
          <cell r="B17776" t="str">
            <v>2" x 2" x 1/4" ANGLE HRS x 6m</v>
          </cell>
          <cell r="C17776">
            <v>133.33334000000002</v>
          </cell>
          <cell r="D17776">
            <v>177.84</v>
          </cell>
          <cell r="E17776">
            <v>0</v>
          </cell>
          <cell r="K17776">
            <v>15</v>
          </cell>
          <cell r="L17776" t="str">
            <v>ME</v>
          </cell>
        </row>
        <row r="17777">
          <cell r="A17777" t="str">
            <v>RSJ-0103</v>
          </cell>
          <cell r="B17777" t="str">
            <v>25 X 25 X 3mm ANGLE, HRS X 6M</v>
          </cell>
          <cell r="C17777">
            <v>41.666670000000003</v>
          </cell>
          <cell r="D17777">
            <v>60</v>
          </cell>
          <cell r="E17777">
            <v>0</v>
          </cell>
          <cell r="K17777">
            <v>15</v>
          </cell>
          <cell r="L17777" t="str">
            <v>ME</v>
          </cell>
        </row>
        <row r="17778">
          <cell r="A17778" t="str">
            <v>RSJ-0104</v>
          </cell>
          <cell r="B17778" t="str">
            <v>2 1/2" x 2 1/2" x 1/4" ANGLE HRS x 6m</v>
          </cell>
          <cell r="C17778">
            <v>183.33333999999999</v>
          </cell>
          <cell r="D17778">
            <v>89.89</v>
          </cell>
          <cell r="E17778">
            <v>0</v>
          </cell>
          <cell r="K17778">
            <v>15</v>
          </cell>
          <cell r="L17778" t="str">
            <v>ME</v>
          </cell>
        </row>
        <row r="17779">
          <cell r="A17779" t="str">
            <v>RSJ-0105</v>
          </cell>
          <cell r="B17779" t="str">
            <v>3/4 X 3/4 X 1/8 ANGLE, HRS X 6M</v>
          </cell>
          <cell r="C17779">
            <v>0</v>
          </cell>
          <cell r="D17779">
            <v>0</v>
          </cell>
          <cell r="E17779">
            <v>0</v>
          </cell>
          <cell r="K17779">
            <v>0</v>
          </cell>
          <cell r="L17779" t="str">
            <v>ME</v>
          </cell>
        </row>
        <row r="17780">
          <cell r="A17780" t="str">
            <v>RSJ-0106</v>
          </cell>
          <cell r="B17780" t="str">
            <v>4" x 4" x 1/4" ANGLE HRS x 6m</v>
          </cell>
          <cell r="C17780">
            <v>331.66667000000001</v>
          </cell>
          <cell r="D17780">
            <v>29.72</v>
          </cell>
          <cell r="E17780">
            <v>0</v>
          </cell>
          <cell r="K17780">
            <v>15</v>
          </cell>
          <cell r="L17780" t="str">
            <v>ME</v>
          </cell>
        </row>
        <row r="17781">
          <cell r="A17781" t="str">
            <v>RSJ-0107</v>
          </cell>
          <cell r="B17781" t="str">
            <v>20mm X 20mm X 2mm ANGLE, HRS X 6M</v>
          </cell>
          <cell r="C17781">
            <v>0</v>
          </cell>
          <cell r="D17781">
            <v>0</v>
          </cell>
          <cell r="E17781">
            <v>0</v>
          </cell>
          <cell r="K17781">
            <v>0</v>
          </cell>
          <cell r="L17781" t="str">
            <v>ME</v>
          </cell>
        </row>
        <row r="17782">
          <cell r="A17782" t="str">
            <v>RSJ-0108</v>
          </cell>
          <cell r="B17782" t="str">
            <v>3.5"x3.5"x0.25" STEEL ANGLE x6ME</v>
          </cell>
          <cell r="C17782">
            <v>283.33333999999996</v>
          </cell>
          <cell r="D17782">
            <v>0</v>
          </cell>
          <cell r="E17782">
            <v>0</v>
          </cell>
          <cell r="K17782">
            <v>15</v>
          </cell>
          <cell r="L17782" t="str">
            <v>ME</v>
          </cell>
        </row>
        <row r="17783">
          <cell r="A17783" t="str">
            <v>RSJ-0109</v>
          </cell>
          <cell r="B17783" t="str">
            <v>3"x3"x1/2"x6 M STEEL ANGLE</v>
          </cell>
          <cell r="C17783">
            <v>470</v>
          </cell>
          <cell r="D17783">
            <v>37.96</v>
          </cell>
          <cell r="E17783">
            <v>0</v>
          </cell>
          <cell r="K17783">
            <v>7</v>
          </cell>
          <cell r="L17783" t="str">
            <v>ME</v>
          </cell>
        </row>
        <row r="17784">
          <cell r="A17784" t="str">
            <v>RSJ-0110</v>
          </cell>
          <cell r="B17784" t="str">
            <v>1.5"x1.5"x1/4"  ANGLE HRS</v>
          </cell>
          <cell r="C17784">
            <v>108.33334000000001</v>
          </cell>
          <cell r="D17784">
            <v>0</v>
          </cell>
          <cell r="E17784">
            <v>0</v>
          </cell>
          <cell r="K17784">
            <v>15</v>
          </cell>
          <cell r="L17784" t="str">
            <v>ME</v>
          </cell>
        </row>
        <row r="17785">
          <cell r="A17785" t="str">
            <v>RSJ-0111</v>
          </cell>
          <cell r="B17785" t="str">
            <v>3.5"x3.5"x0.375" STEEL ANGLE</v>
          </cell>
          <cell r="C17785">
            <v>331.66667000000001</v>
          </cell>
          <cell r="D17785">
            <v>31.32</v>
          </cell>
          <cell r="E17785">
            <v>0</v>
          </cell>
          <cell r="K17785">
            <v>15</v>
          </cell>
          <cell r="L17785" t="str">
            <v>ME</v>
          </cell>
        </row>
        <row r="17786">
          <cell r="A17786" t="str">
            <v>RSJ-0112</v>
          </cell>
          <cell r="B17786" t="str">
            <v>2.5" X 2.5" X 1/4" ANGLE,SS T304 X 6M</v>
          </cell>
          <cell r="C17786">
            <v>775</v>
          </cell>
          <cell r="D17786">
            <v>2.2799999999999998</v>
          </cell>
          <cell r="E17786">
            <v>0</v>
          </cell>
          <cell r="K17786">
            <v>15</v>
          </cell>
          <cell r="L17786" t="str">
            <v>ME</v>
          </cell>
        </row>
        <row r="17787">
          <cell r="A17787" t="str">
            <v>RSJ-0113</v>
          </cell>
          <cell r="B17787" t="str">
            <v>3" X 3" X 1/4" ANGLE SUS T304 X 6M</v>
          </cell>
          <cell r="C17787">
            <v>880</v>
          </cell>
          <cell r="D17787">
            <v>3.97</v>
          </cell>
          <cell r="E17787">
            <v>0</v>
          </cell>
          <cell r="K17787">
            <v>7</v>
          </cell>
          <cell r="L17787" t="str">
            <v>ME</v>
          </cell>
        </row>
        <row r="17788">
          <cell r="A17788" t="str">
            <v>RSJ-0114</v>
          </cell>
          <cell r="B17788" t="str">
            <v>4" x 4" x 1/4" ANGLE SUS T304 X 6M</v>
          </cell>
          <cell r="C17788">
            <v>1245</v>
          </cell>
          <cell r="D17788">
            <v>0</v>
          </cell>
          <cell r="E17788">
            <v>0</v>
          </cell>
          <cell r="K17788">
            <v>7</v>
          </cell>
          <cell r="L17788" t="str">
            <v>ME</v>
          </cell>
        </row>
        <row r="17789">
          <cell r="A17789" t="str">
            <v>RSJ-0115</v>
          </cell>
          <cell r="B17789" t="str">
            <v>3/4" X 3/4" X 1/8" ANGLE,SS T304 X 6M</v>
          </cell>
          <cell r="C17789">
            <v>0</v>
          </cell>
          <cell r="D17789">
            <v>0</v>
          </cell>
          <cell r="E17789">
            <v>0</v>
          </cell>
          <cell r="K17789">
            <v>0</v>
          </cell>
          <cell r="L17789" t="str">
            <v>ME</v>
          </cell>
        </row>
        <row r="17790">
          <cell r="A17790" t="str">
            <v>RSJ-0116</v>
          </cell>
          <cell r="B17790" t="str">
            <v>25x25x3 ANGLE,SS T304x6ME</v>
          </cell>
          <cell r="C17790">
            <v>185</v>
          </cell>
          <cell r="D17790">
            <v>0</v>
          </cell>
          <cell r="E17790">
            <v>0</v>
          </cell>
          <cell r="K17790">
            <v>7</v>
          </cell>
          <cell r="L17790" t="str">
            <v>ME</v>
          </cell>
        </row>
        <row r="17791">
          <cell r="A17791" t="str">
            <v>RSJ-0117</v>
          </cell>
          <cell r="B17791" t="str">
            <v>1 1/2" X1 1/2" X 1/4" ANGLE,SS T316 X 6M</v>
          </cell>
          <cell r="C17791">
            <v>986.11111000000005</v>
          </cell>
          <cell r="D17791">
            <v>0</v>
          </cell>
          <cell r="E17791">
            <v>0</v>
          </cell>
          <cell r="K17791">
            <v>7</v>
          </cell>
          <cell r="L17791" t="str">
            <v>ME</v>
          </cell>
        </row>
        <row r="17792">
          <cell r="A17792" t="str">
            <v>RSJ-0118</v>
          </cell>
          <cell r="B17792" t="str">
            <v>6"x6"x1/2"x6 M STL ANG</v>
          </cell>
          <cell r="C17792">
            <v>665</v>
          </cell>
          <cell r="D17792">
            <v>0</v>
          </cell>
          <cell r="E17792">
            <v>0</v>
          </cell>
          <cell r="K17792">
            <v>0</v>
          </cell>
          <cell r="L17792" t="str">
            <v>ME</v>
          </cell>
        </row>
        <row r="17793">
          <cell r="A17793" t="str">
            <v>RSJ-0119</v>
          </cell>
          <cell r="B17793" t="str">
            <v>3" X 3" X 3/8" ANGLE STEEL X 6M</v>
          </cell>
          <cell r="C17793">
            <v>0</v>
          </cell>
          <cell r="D17793">
            <v>0</v>
          </cell>
          <cell r="E17793">
            <v>0</v>
          </cell>
          <cell r="K17793">
            <v>0</v>
          </cell>
          <cell r="L17793" t="str">
            <v>ME</v>
          </cell>
        </row>
        <row r="17794">
          <cell r="A17794" t="str">
            <v>RSJ-0120</v>
          </cell>
          <cell r="B17794" t="str">
            <v>75 x 75 x 9 MS SHS Steel Angle.</v>
          </cell>
          <cell r="C17794">
            <v>1450</v>
          </cell>
          <cell r="D17794">
            <v>0</v>
          </cell>
          <cell r="E17794">
            <v>0</v>
          </cell>
          <cell r="K17794">
            <v>0</v>
          </cell>
          <cell r="L17794" t="str">
            <v>EA</v>
          </cell>
        </row>
        <row r="17795">
          <cell r="A17795" t="str">
            <v>RSJ-0121</v>
          </cell>
          <cell r="B17795" t="str">
            <v>65x65x8mm STEEL ANGLE x 6ME</v>
          </cell>
          <cell r="C17795">
            <v>195</v>
          </cell>
          <cell r="D17795">
            <v>8.1999999999999993</v>
          </cell>
          <cell r="E17795">
            <v>0</v>
          </cell>
          <cell r="K17795">
            <v>7</v>
          </cell>
          <cell r="L17795" t="str">
            <v>ME</v>
          </cell>
        </row>
        <row r="17796">
          <cell r="A17796" t="str">
            <v>RSJ-0122</v>
          </cell>
          <cell r="B17796" t="str">
            <v>40 x 40 x 5mm, ANGLE, SS316L x 6M</v>
          </cell>
          <cell r="C17796">
            <v>6666.67</v>
          </cell>
          <cell r="D17796">
            <v>0</v>
          </cell>
          <cell r="E17796">
            <v>0</v>
          </cell>
          <cell r="K17796">
            <v>0</v>
          </cell>
          <cell r="L17796" t="str">
            <v>EA</v>
          </cell>
        </row>
        <row r="17797">
          <cell r="A17797" t="str">
            <v>RSJ-0123</v>
          </cell>
          <cell r="B17797" t="str">
            <v>1 1/2" X1 1/2" X 1/4" ANGLE,SS T304 X 6M</v>
          </cell>
          <cell r="C17797">
            <v>420</v>
          </cell>
          <cell r="D17797">
            <v>24</v>
          </cell>
          <cell r="E17797">
            <v>0</v>
          </cell>
          <cell r="K17797">
            <v>7</v>
          </cell>
          <cell r="L17797" t="str">
            <v>ME</v>
          </cell>
        </row>
        <row r="17798">
          <cell r="A17798" t="str">
            <v>RSJ-0124</v>
          </cell>
          <cell r="B17798" t="str">
            <v>100mmx100mmx12mm STL. ANG. 6M</v>
          </cell>
          <cell r="C17798">
            <v>458.33</v>
          </cell>
          <cell r="D17798">
            <v>0</v>
          </cell>
          <cell r="E17798">
            <v>0</v>
          </cell>
          <cell r="K17798">
            <v>0</v>
          </cell>
          <cell r="L17798" t="str">
            <v>ME</v>
          </cell>
        </row>
        <row r="17799">
          <cell r="A17799" t="str">
            <v>RSJ-0125</v>
          </cell>
          <cell r="B17799" t="str">
            <v>4" X 4" X 10mm ANGLE STEEL X 6M</v>
          </cell>
          <cell r="C17799">
            <v>2100</v>
          </cell>
          <cell r="D17799">
            <v>0</v>
          </cell>
          <cell r="E17799">
            <v>0</v>
          </cell>
          <cell r="K17799">
            <v>15</v>
          </cell>
          <cell r="L17799" t="str">
            <v>EA</v>
          </cell>
        </row>
        <row r="17800">
          <cell r="A17800" t="str">
            <v>RSJ-0126</v>
          </cell>
          <cell r="B17800" t="str">
            <v>4" X 3" X 10mm ANGLE STEEL X 6M</v>
          </cell>
          <cell r="C17800">
            <v>0</v>
          </cell>
          <cell r="D17800">
            <v>0</v>
          </cell>
          <cell r="E17800">
            <v>0</v>
          </cell>
          <cell r="K17800">
            <v>0</v>
          </cell>
          <cell r="L17800" t="str">
            <v>ME</v>
          </cell>
        </row>
        <row r="17801">
          <cell r="A17801" t="str">
            <v>RSJ-0127</v>
          </cell>
          <cell r="B17801" t="str">
            <v>50mmx50mmx3mm STEEL  ANG. 6M</v>
          </cell>
          <cell r="C17801">
            <v>133.33334000000002</v>
          </cell>
          <cell r="D17801">
            <v>0</v>
          </cell>
          <cell r="E17801">
            <v>0</v>
          </cell>
          <cell r="K17801">
            <v>15</v>
          </cell>
          <cell r="L17801" t="str">
            <v>ME</v>
          </cell>
        </row>
        <row r="17802">
          <cell r="A17802" t="str">
            <v>RSJ-0128</v>
          </cell>
          <cell r="B17802" t="str">
            <v>3.5"x3.5"x1/2" STEEL ANGLE</v>
          </cell>
          <cell r="C17802">
            <v>383.33334000000002</v>
          </cell>
          <cell r="D17802">
            <v>0</v>
          </cell>
          <cell r="E17802">
            <v>0</v>
          </cell>
          <cell r="K17802">
            <v>15</v>
          </cell>
          <cell r="L17802" t="str">
            <v>ME</v>
          </cell>
        </row>
        <row r="17803">
          <cell r="A17803" t="str">
            <v>RSJ-0129</v>
          </cell>
          <cell r="B17803" t="str">
            <v>3" X 3" X 9MM ANGLE SUS ASTM T304 X 6M</v>
          </cell>
          <cell r="C17803">
            <v>1283.3333400000001</v>
          </cell>
          <cell r="D17803">
            <v>0</v>
          </cell>
          <cell r="E17803">
            <v>0</v>
          </cell>
          <cell r="K17803">
            <v>7</v>
          </cell>
          <cell r="L17803" t="str">
            <v>ME</v>
          </cell>
        </row>
        <row r="17804">
          <cell r="A17804" t="str">
            <v>RSJ-0130</v>
          </cell>
          <cell r="B17804" t="str">
            <v>4" x 4" x 10mm ANGLE STEEL x 6 ME</v>
          </cell>
          <cell r="C17804">
            <v>465.83334000000002</v>
          </cell>
          <cell r="D17804">
            <v>45.64</v>
          </cell>
          <cell r="E17804">
            <v>0</v>
          </cell>
          <cell r="K17804">
            <v>15</v>
          </cell>
          <cell r="L17804" t="str">
            <v>ME</v>
          </cell>
        </row>
        <row r="17805">
          <cell r="A17805" t="str">
            <v>RSJ-0131</v>
          </cell>
          <cell r="B17805" t="str">
            <v>20 mm x 20 mm x 3mm ANGLE,SS T304 6M</v>
          </cell>
          <cell r="C17805">
            <v>135</v>
          </cell>
          <cell r="D17805">
            <v>0</v>
          </cell>
          <cell r="E17805">
            <v>0</v>
          </cell>
          <cell r="K17805">
            <v>7</v>
          </cell>
          <cell r="L17805" t="str">
            <v>ME</v>
          </cell>
        </row>
        <row r="17806">
          <cell r="A17806" t="str">
            <v>RSK-0000</v>
          </cell>
          <cell r="B17806" t="str">
            <v>CP-HEIL CHANNEL STEEL(RSK-XXXX)</v>
          </cell>
          <cell r="C17806">
            <v>0</v>
          </cell>
          <cell r="D17806">
            <v>0</v>
          </cell>
          <cell r="E17806">
            <v>0</v>
          </cell>
          <cell r="K17806">
            <v>0</v>
          </cell>
          <cell r="L17806" t="str">
            <v>EA</v>
          </cell>
        </row>
        <row r="17807">
          <cell r="A17807" t="str">
            <v>RSK-0101</v>
          </cell>
          <cell r="B17807" t="str">
            <v>3" CHANNEL STEEL X 6 ME LG</v>
          </cell>
          <cell r="C17807">
            <v>200</v>
          </cell>
          <cell r="D17807">
            <v>54.85</v>
          </cell>
          <cell r="E17807">
            <v>0</v>
          </cell>
          <cell r="K17807">
            <v>15</v>
          </cell>
          <cell r="L17807" t="str">
            <v>ME</v>
          </cell>
        </row>
        <row r="17808">
          <cell r="A17808" t="str">
            <v>RSK-0102</v>
          </cell>
          <cell r="B17808" t="str">
            <v>4"x2"x5mmthx6m LG  STEEL CHANNEL</v>
          </cell>
          <cell r="C17808">
            <v>250</v>
          </cell>
          <cell r="D17808">
            <v>78</v>
          </cell>
          <cell r="E17808">
            <v>0</v>
          </cell>
          <cell r="K17808">
            <v>15</v>
          </cell>
          <cell r="L17808" t="str">
            <v>ME</v>
          </cell>
        </row>
        <row r="17809">
          <cell r="A17809" t="str">
            <v>RSK-0103</v>
          </cell>
          <cell r="B17809" t="str">
            <v>8"x3.5" ST'L CHANNEL X 6M</v>
          </cell>
          <cell r="C17809">
            <v>720</v>
          </cell>
          <cell r="D17809">
            <v>0</v>
          </cell>
          <cell r="E17809">
            <v>0</v>
          </cell>
          <cell r="K17809">
            <v>7</v>
          </cell>
          <cell r="L17809" t="str">
            <v>ME</v>
          </cell>
        </row>
        <row r="17810">
          <cell r="A17810" t="str">
            <v>RSK-0104</v>
          </cell>
          <cell r="B17810" t="str">
            <v>LIGHT LIP CHANNEL 100x50x20x2.3 Thk.x6 M</v>
          </cell>
          <cell r="C17810">
            <v>0</v>
          </cell>
          <cell r="D17810">
            <v>0</v>
          </cell>
          <cell r="E17810">
            <v>0</v>
          </cell>
          <cell r="K17810">
            <v>0</v>
          </cell>
          <cell r="L17810" t="str">
            <v>ME</v>
          </cell>
        </row>
        <row r="17811">
          <cell r="A17811" t="str">
            <v>RSK-0105</v>
          </cell>
          <cell r="B17811" t="str">
            <v>CHANNEL, SUS304, 12GA, 3"X20' LG.</v>
          </cell>
          <cell r="C17811">
            <v>0</v>
          </cell>
          <cell r="D17811">
            <v>0</v>
          </cell>
          <cell r="E17811">
            <v>0</v>
          </cell>
          <cell r="K17811">
            <v>0</v>
          </cell>
          <cell r="L17811" t="str">
            <v>EA</v>
          </cell>
        </row>
        <row r="17812">
          <cell r="A17812" t="str">
            <v>RSK-0106</v>
          </cell>
          <cell r="B17812" t="str">
            <v>5"x2.5"x5.5mmthx6m LG  STL CHANNEL</v>
          </cell>
          <cell r="C17812">
            <v>309.17</v>
          </cell>
          <cell r="D17812">
            <v>0</v>
          </cell>
          <cell r="E17812">
            <v>0</v>
          </cell>
          <cell r="K17812">
            <v>0</v>
          </cell>
          <cell r="L17812" t="str">
            <v>ME</v>
          </cell>
        </row>
        <row r="17813">
          <cell r="A17813" t="str">
            <v>RSK-0107</v>
          </cell>
          <cell r="B17813" t="str">
            <v>CHANNEL STEEL 200X90X8 (1EA=6ME)</v>
          </cell>
          <cell r="C17813">
            <v>0</v>
          </cell>
          <cell r="D17813">
            <v>0</v>
          </cell>
          <cell r="E17813">
            <v>0</v>
          </cell>
          <cell r="K17813">
            <v>0</v>
          </cell>
          <cell r="L17813" t="str">
            <v>EA</v>
          </cell>
        </row>
        <row r="17814">
          <cell r="A17814" t="str">
            <v>RSK-0108</v>
          </cell>
          <cell r="B17814" t="str">
            <v>CHANNEL STEEL 125X65X6(T) (1EA=6ME)</v>
          </cell>
          <cell r="C17814">
            <v>0</v>
          </cell>
          <cell r="D17814">
            <v>0</v>
          </cell>
          <cell r="E17814">
            <v>0</v>
          </cell>
          <cell r="K17814">
            <v>0</v>
          </cell>
          <cell r="L17814" t="str">
            <v>EA</v>
          </cell>
        </row>
        <row r="17815">
          <cell r="A17815" t="str">
            <v>RSK-0109</v>
          </cell>
          <cell r="B17815" t="str">
            <v>CHANNEL STEEL 200x80x7.5x11 (1EA=6ME)</v>
          </cell>
          <cell r="C17815">
            <v>6200</v>
          </cell>
          <cell r="D17815">
            <v>2.86</v>
          </cell>
          <cell r="E17815">
            <v>0</v>
          </cell>
          <cell r="K17815">
            <v>15</v>
          </cell>
          <cell r="L17815" t="str">
            <v>EA</v>
          </cell>
        </row>
        <row r="17816">
          <cell r="A17816" t="str">
            <v>RSK-0110</v>
          </cell>
          <cell r="B17816" t="str">
            <v>CHANNEL STEEL 250x90x9x13</v>
          </cell>
          <cell r="C17816">
            <v>8295</v>
          </cell>
          <cell r="D17816">
            <v>2.64</v>
          </cell>
          <cell r="E17816">
            <v>0</v>
          </cell>
          <cell r="K17816">
            <v>15</v>
          </cell>
          <cell r="L17816" t="str">
            <v>EA</v>
          </cell>
        </row>
        <row r="17817">
          <cell r="A17817" t="str">
            <v>RSK-0111</v>
          </cell>
          <cell r="B17817" t="str">
            <v>CHANNEL STEEL 150x75x6.5 (1EA=6ME)</v>
          </cell>
          <cell r="C17817">
            <v>0</v>
          </cell>
          <cell r="D17817">
            <v>0</v>
          </cell>
          <cell r="E17817">
            <v>0</v>
          </cell>
          <cell r="K17817">
            <v>0</v>
          </cell>
          <cell r="L17817" t="str">
            <v>EA</v>
          </cell>
        </row>
        <row r="17818">
          <cell r="A17818" t="str">
            <v>RSK-0112</v>
          </cell>
          <cell r="B17818" t="str">
            <v>LIGHT LIP CHANNEL 100x50x20x1.6mm x6 M</v>
          </cell>
          <cell r="C17818">
            <v>82.5</v>
          </cell>
          <cell r="D17818">
            <v>30</v>
          </cell>
          <cell r="E17818">
            <v>0</v>
          </cell>
          <cell r="K17818">
            <v>7</v>
          </cell>
          <cell r="L17818" t="str">
            <v>ME</v>
          </cell>
        </row>
        <row r="17819">
          <cell r="A17819" t="str">
            <v>RSK-0113</v>
          </cell>
          <cell r="B17819" t="str">
            <v>LIP CHANNEL 100x50x20x3.0mm x6 M</v>
          </cell>
          <cell r="C17819">
            <v>0</v>
          </cell>
          <cell r="D17819">
            <v>0</v>
          </cell>
          <cell r="E17819">
            <v>0</v>
          </cell>
          <cell r="K17819">
            <v>0</v>
          </cell>
          <cell r="L17819" t="str">
            <v>ME</v>
          </cell>
        </row>
        <row r="17820">
          <cell r="A17820" t="str">
            <v>RSK-0114</v>
          </cell>
          <cell r="B17820" t="str">
            <v>CHANNEL STEEL 75 x 40 x 5 mm</v>
          </cell>
          <cell r="C17820">
            <v>0</v>
          </cell>
          <cell r="D17820">
            <v>0</v>
          </cell>
          <cell r="E17820">
            <v>0</v>
          </cell>
          <cell r="K17820">
            <v>0</v>
          </cell>
          <cell r="L17820" t="str">
            <v>ME</v>
          </cell>
        </row>
        <row r="17821">
          <cell r="A17821" t="str">
            <v>RSL-0000</v>
          </cell>
          <cell r="B17821" t="str">
            <v>HEIL ASIA BEAM (H,I) STEEL(RSL-XXXX)</v>
          </cell>
          <cell r="C17821">
            <v>0</v>
          </cell>
          <cell r="D17821">
            <v>0</v>
          </cell>
          <cell r="E17821">
            <v>0</v>
          </cell>
          <cell r="K17821">
            <v>0</v>
          </cell>
          <cell r="L17821" t="str">
            <v>ME</v>
          </cell>
        </row>
        <row r="17822">
          <cell r="A17822" t="str">
            <v>RSL-0101</v>
          </cell>
          <cell r="B17822" t="str">
            <v>BEAM ,H  305 x165x54  WB EN10025S355JR</v>
          </cell>
          <cell r="C17822">
            <v>3675.84</v>
          </cell>
          <cell r="D17822">
            <v>0</v>
          </cell>
          <cell r="E17822">
            <v>0</v>
          </cell>
          <cell r="K17822">
            <v>0</v>
          </cell>
          <cell r="L17822" t="str">
            <v>ME</v>
          </cell>
        </row>
        <row r="17823">
          <cell r="A17823" t="str">
            <v>RSL-0102</v>
          </cell>
          <cell r="B17823" t="str">
            <v>BEAM ,UB 356 x171x67KG/me EN10025 S355JR</v>
          </cell>
          <cell r="C17823">
            <v>4632.38</v>
          </cell>
          <cell r="D17823">
            <v>0</v>
          </cell>
          <cell r="E17823">
            <v>0</v>
          </cell>
          <cell r="K17823">
            <v>0</v>
          </cell>
          <cell r="L17823" t="str">
            <v>ME</v>
          </cell>
        </row>
        <row r="17824">
          <cell r="A17824" t="str">
            <v>RSL-0103</v>
          </cell>
          <cell r="B17824" t="str">
            <v>H-BEAM,UB 356 x171x57 KG/me S355JR</v>
          </cell>
          <cell r="C17824">
            <v>1891.7104899999999</v>
          </cell>
          <cell r="D17824">
            <v>50</v>
          </cell>
          <cell r="E17824">
            <v>0</v>
          </cell>
          <cell r="K17824">
            <v>99</v>
          </cell>
          <cell r="L17824" t="str">
            <v>ME</v>
          </cell>
        </row>
        <row r="17825">
          <cell r="A17825" t="str">
            <v>RSL-0104</v>
          </cell>
          <cell r="B17825" t="str">
            <v>H-BEAM,UB 305 x165x40KG/M S355JR(12ME)</v>
          </cell>
          <cell r="C17825">
            <v>0</v>
          </cell>
          <cell r="D17825">
            <v>0</v>
          </cell>
          <cell r="E17825">
            <v>0</v>
          </cell>
          <cell r="K17825">
            <v>0</v>
          </cell>
          <cell r="L17825" t="str">
            <v>ME</v>
          </cell>
        </row>
        <row r="17826">
          <cell r="A17826" t="str">
            <v>RSL-0105</v>
          </cell>
          <cell r="B17826" t="str">
            <v>H-BEAM,UB 356 x171x51 KG/me S355JR</v>
          </cell>
          <cell r="C17826">
            <v>1811.5398</v>
          </cell>
          <cell r="D17826">
            <v>0</v>
          </cell>
          <cell r="E17826">
            <v>0</v>
          </cell>
          <cell r="K17826">
            <v>0</v>
          </cell>
          <cell r="L17826" t="str">
            <v>ME</v>
          </cell>
        </row>
        <row r="17827">
          <cell r="A17827" t="str">
            <v>SHIP LOOSE PART FOR NZ</v>
          </cell>
          <cell r="B17827" t="str">
            <v>SHIP LOOSE PART FOR NZ</v>
          </cell>
          <cell r="C17827">
            <v>0</v>
          </cell>
          <cell r="D17827">
            <v>0</v>
          </cell>
          <cell r="E17827">
            <v>0</v>
          </cell>
          <cell r="K17827">
            <v>0</v>
          </cell>
          <cell r="L17827" t="str">
            <v>EA</v>
          </cell>
        </row>
        <row r="17828">
          <cell r="A17828" t="str">
            <v>SPC0001</v>
          </cell>
          <cell r="B17828" t="str">
            <v>BLAF 40W.220V.LT40W.</v>
          </cell>
          <cell r="C17828">
            <v>0</v>
          </cell>
          <cell r="D17828">
            <v>0</v>
          </cell>
          <cell r="E17828">
            <v>0</v>
          </cell>
          <cell r="K17828">
            <v>30</v>
          </cell>
          <cell r="L17828" t="str">
            <v>EA</v>
          </cell>
        </row>
        <row r="17829">
          <cell r="A17829" t="str">
            <v>SPC0002</v>
          </cell>
          <cell r="B17829" t="str">
            <v>BALLAST 40W.x 2</v>
          </cell>
          <cell r="C17829">
            <v>0</v>
          </cell>
          <cell r="D17829">
            <v>0</v>
          </cell>
          <cell r="E17829">
            <v>0</v>
          </cell>
          <cell r="K17829">
            <v>30</v>
          </cell>
          <cell r="L17829" t="str">
            <v>EA</v>
          </cell>
        </row>
        <row r="17830">
          <cell r="A17830" t="str">
            <v>SPC0003</v>
          </cell>
          <cell r="B17830" t="str">
            <v>WILLING WELDING 70 MM</v>
          </cell>
          <cell r="C17830">
            <v>0</v>
          </cell>
          <cell r="D17830">
            <v>0</v>
          </cell>
          <cell r="E17830">
            <v>0</v>
          </cell>
          <cell r="K17830">
            <v>30</v>
          </cell>
          <cell r="L17830" t="str">
            <v>EA</v>
          </cell>
        </row>
        <row r="17831">
          <cell r="A17831" t="str">
            <v>SPC0004</v>
          </cell>
          <cell r="B17831" t="str">
            <v>TUBE 6-11</v>
          </cell>
          <cell r="C17831">
            <v>0</v>
          </cell>
          <cell r="D17831">
            <v>0</v>
          </cell>
          <cell r="E17831">
            <v>0</v>
          </cell>
          <cell r="K17831">
            <v>30</v>
          </cell>
          <cell r="L17831" t="str">
            <v>EA</v>
          </cell>
        </row>
        <row r="17832">
          <cell r="A17832" t="str">
            <v>SPC0005</v>
          </cell>
          <cell r="B17832" t="str">
            <v>FLUORESCENT LAMP</v>
          </cell>
          <cell r="C17832">
            <v>0</v>
          </cell>
          <cell r="D17832">
            <v>0</v>
          </cell>
          <cell r="E17832">
            <v>0</v>
          </cell>
          <cell r="K17832">
            <v>30</v>
          </cell>
          <cell r="L17832" t="str">
            <v>EA</v>
          </cell>
        </row>
        <row r="17833">
          <cell r="A17833" t="str">
            <v>SPC0006</v>
          </cell>
          <cell r="B17833" t="str">
            <v>FILTER PR4022 FOR ROUNDO</v>
          </cell>
          <cell r="C17833">
            <v>0</v>
          </cell>
          <cell r="D17833">
            <v>0</v>
          </cell>
          <cell r="E17833">
            <v>0</v>
          </cell>
          <cell r="K17833">
            <v>30</v>
          </cell>
          <cell r="L17833" t="str">
            <v>EA</v>
          </cell>
        </row>
        <row r="17834">
          <cell r="A17834" t="str">
            <v>SPC0007</v>
          </cell>
          <cell r="B17834" t="str">
            <v>AIR FILTER 03-39708466 AIR COMPRESSOR</v>
          </cell>
          <cell r="C17834">
            <v>0</v>
          </cell>
          <cell r="D17834">
            <v>0</v>
          </cell>
          <cell r="E17834">
            <v>0</v>
          </cell>
          <cell r="K17834">
            <v>30</v>
          </cell>
          <cell r="L17834" t="str">
            <v>EA</v>
          </cell>
        </row>
        <row r="17835">
          <cell r="A17835" t="str">
            <v>SPC0008</v>
          </cell>
          <cell r="B17835" t="str">
            <v>BELT M-21</v>
          </cell>
          <cell r="C17835">
            <v>0</v>
          </cell>
          <cell r="D17835">
            <v>0</v>
          </cell>
          <cell r="E17835">
            <v>0</v>
          </cell>
          <cell r="K17835">
            <v>30</v>
          </cell>
          <cell r="L17835" t="str">
            <v>EA</v>
          </cell>
        </row>
        <row r="17836">
          <cell r="A17836" t="str">
            <v>SPC0009</v>
          </cell>
          <cell r="B17836" t="str">
            <v>BELT A-31</v>
          </cell>
          <cell r="C17836">
            <v>0</v>
          </cell>
          <cell r="D17836">
            <v>0</v>
          </cell>
          <cell r="E17836">
            <v>0</v>
          </cell>
          <cell r="K17836">
            <v>30</v>
          </cell>
          <cell r="L17836" t="str">
            <v>EA</v>
          </cell>
        </row>
        <row r="17837">
          <cell r="A17837" t="str">
            <v>SPC0010</v>
          </cell>
          <cell r="B17837" t="str">
            <v>BELT B-31</v>
          </cell>
          <cell r="C17837">
            <v>0</v>
          </cell>
          <cell r="D17837">
            <v>0</v>
          </cell>
          <cell r="E17837">
            <v>0</v>
          </cell>
          <cell r="K17837">
            <v>30</v>
          </cell>
          <cell r="L17837" t="str">
            <v>EA</v>
          </cell>
        </row>
        <row r="17838">
          <cell r="A17838" t="str">
            <v>SPC0011</v>
          </cell>
          <cell r="B17838" t="str">
            <v>BELT A-36</v>
          </cell>
          <cell r="C17838">
            <v>0</v>
          </cell>
          <cell r="D17838">
            <v>0</v>
          </cell>
          <cell r="E17838">
            <v>0</v>
          </cell>
          <cell r="K17838">
            <v>30</v>
          </cell>
          <cell r="L17838" t="str">
            <v>EA</v>
          </cell>
        </row>
        <row r="17839">
          <cell r="A17839" t="str">
            <v>SRV0001</v>
          </cell>
          <cell r="B17839" t="str">
            <v>CIRCLE WHEEL 1600 CC.</v>
          </cell>
          <cell r="C17839">
            <v>0</v>
          </cell>
          <cell r="D17839">
            <v>0</v>
          </cell>
          <cell r="E17839">
            <v>0</v>
          </cell>
          <cell r="K17839">
            <v>7</v>
          </cell>
          <cell r="L17839" t="str">
            <v>EA</v>
          </cell>
        </row>
        <row r="17840">
          <cell r="A17840" t="str">
            <v>SRV0002</v>
          </cell>
          <cell r="B17840" t="str">
            <v>PIPE PVC 6"-5</v>
          </cell>
          <cell r="C17840">
            <v>0</v>
          </cell>
          <cell r="D17840">
            <v>0</v>
          </cell>
          <cell r="E17840">
            <v>0</v>
          </cell>
          <cell r="K17840">
            <v>1</v>
          </cell>
          <cell r="L17840" t="str">
            <v>EA</v>
          </cell>
        </row>
        <row r="17841">
          <cell r="A17841" t="str">
            <v>SRV0003</v>
          </cell>
          <cell r="B17841" t="str">
            <v>ELBOW PVC 6" 90 DEG.</v>
          </cell>
          <cell r="C17841">
            <v>0</v>
          </cell>
          <cell r="D17841">
            <v>0</v>
          </cell>
          <cell r="E17841">
            <v>0</v>
          </cell>
          <cell r="K17841">
            <v>7</v>
          </cell>
          <cell r="L17841" t="str">
            <v>EA</v>
          </cell>
        </row>
        <row r="17842">
          <cell r="A17842" t="str">
            <v>SRV0004</v>
          </cell>
          <cell r="B17842" t="str">
            <v>ELBOW PVC 6" 45 DEG.</v>
          </cell>
          <cell r="C17842">
            <v>0</v>
          </cell>
          <cell r="D17842">
            <v>0</v>
          </cell>
          <cell r="E17842">
            <v>0</v>
          </cell>
          <cell r="K17842">
            <v>7</v>
          </cell>
          <cell r="L17842" t="str">
            <v>EA</v>
          </cell>
        </row>
        <row r="17843">
          <cell r="A17843" t="str">
            <v>SRV0005</v>
          </cell>
          <cell r="B17843" t="str">
            <v>REAM FLANGE</v>
          </cell>
          <cell r="C17843">
            <v>0</v>
          </cell>
          <cell r="D17843">
            <v>0</v>
          </cell>
          <cell r="E17843">
            <v>0</v>
          </cell>
          <cell r="K17843">
            <v>7</v>
          </cell>
          <cell r="L17843" t="str">
            <v>EA</v>
          </cell>
        </row>
        <row r="17844">
          <cell r="A17844" t="str">
            <v>SRV0006</v>
          </cell>
          <cell r="B17844" t="str">
            <v>PULLEY SLIP 5"</v>
          </cell>
          <cell r="C17844">
            <v>0</v>
          </cell>
          <cell r="D17844">
            <v>0</v>
          </cell>
          <cell r="E17844">
            <v>0</v>
          </cell>
          <cell r="K17844">
            <v>7</v>
          </cell>
          <cell r="L17844" t="str">
            <v>EA</v>
          </cell>
        </row>
        <row r="17845">
          <cell r="A17845" t="str">
            <v>SRV0007</v>
          </cell>
          <cell r="B17845" t="str">
            <v>PULLEY SLIP 10"</v>
          </cell>
          <cell r="C17845">
            <v>0</v>
          </cell>
          <cell r="D17845">
            <v>0</v>
          </cell>
          <cell r="E17845">
            <v>0</v>
          </cell>
          <cell r="K17845">
            <v>7</v>
          </cell>
          <cell r="L17845" t="str">
            <v>EA</v>
          </cell>
        </row>
        <row r="17846">
          <cell r="A17846" t="str">
            <v>SRV0008</v>
          </cell>
          <cell r="B17846" t="str">
            <v>BEARING UCP HOLE1 1/2" "SKF"</v>
          </cell>
          <cell r="C17846">
            <v>0</v>
          </cell>
          <cell r="D17846">
            <v>0</v>
          </cell>
          <cell r="E17846">
            <v>0</v>
          </cell>
          <cell r="K17846">
            <v>7</v>
          </cell>
          <cell r="L17846" t="str">
            <v>EA</v>
          </cell>
        </row>
        <row r="17847">
          <cell r="A17847" t="str">
            <v>SRV0009</v>
          </cell>
          <cell r="B17847" t="str">
            <v>PLANE RUT SHAFT SIZE 1-1/2"</v>
          </cell>
          <cell r="C17847">
            <v>0</v>
          </cell>
          <cell r="D17847">
            <v>0</v>
          </cell>
          <cell r="E17847">
            <v>0</v>
          </cell>
          <cell r="K17847">
            <v>7</v>
          </cell>
          <cell r="L17847" t="str">
            <v>EA</v>
          </cell>
        </row>
        <row r="17848">
          <cell r="A17848" t="str">
            <v>SRV0010</v>
          </cell>
          <cell r="B17848" t="str">
            <v>GATES BELT XPB 1500</v>
          </cell>
          <cell r="C17848">
            <v>0</v>
          </cell>
          <cell r="D17848">
            <v>0</v>
          </cell>
          <cell r="E17848">
            <v>0</v>
          </cell>
          <cell r="K17848">
            <v>7</v>
          </cell>
          <cell r="L17848" t="str">
            <v>EA</v>
          </cell>
        </row>
        <row r="17849">
          <cell r="A17849" t="str">
            <v>SRV0011</v>
          </cell>
          <cell r="B17849" t="str">
            <v>GATES BELT XPB 1600</v>
          </cell>
          <cell r="C17849">
            <v>0</v>
          </cell>
          <cell r="D17849">
            <v>0</v>
          </cell>
          <cell r="E17849">
            <v>0</v>
          </cell>
          <cell r="K17849">
            <v>7</v>
          </cell>
          <cell r="L17849" t="str">
            <v>EA</v>
          </cell>
        </row>
        <row r="17850">
          <cell r="A17850" t="str">
            <v>SRV0012</v>
          </cell>
          <cell r="B17850" t="str">
            <v>PULLEY SLIP 10" 6 RUT B</v>
          </cell>
          <cell r="C17850">
            <v>0</v>
          </cell>
          <cell r="D17850">
            <v>0</v>
          </cell>
          <cell r="E17850">
            <v>0</v>
          </cell>
          <cell r="K17850">
            <v>7</v>
          </cell>
          <cell r="L17850" t="str">
            <v>EA</v>
          </cell>
        </row>
        <row r="17851">
          <cell r="A17851" t="str">
            <v>SRV0013</v>
          </cell>
          <cell r="B17851" t="str">
            <v>PULLEY SLIP 6" 6 RUT B</v>
          </cell>
          <cell r="C17851">
            <v>0</v>
          </cell>
          <cell r="D17851">
            <v>0</v>
          </cell>
          <cell r="E17851">
            <v>0</v>
          </cell>
          <cell r="K17851">
            <v>7</v>
          </cell>
          <cell r="L17851" t="str">
            <v>EA</v>
          </cell>
        </row>
        <row r="17852">
          <cell r="A17852" t="str">
            <v>SRV0015</v>
          </cell>
          <cell r="B17852" t="str">
            <v>TURN SIGNAL 375x2 HAZARD-WARNING 24VOLTS</v>
          </cell>
          <cell r="C17852">
            <v>0</v>
          </cell>
          <cell r="D17852">
            <v>0</v>
          </cell>
          <cell r="E17852">
            <v>0</v>
          </cell>
          <cell r="K17852">
            <v>7</v>
          </cell>
          <cell r="L17852" t="str">
            <v>EA</v>
          </cell>
        </row>
        <row r="17853">
          <cell r="A17853" t="str">
            <v>SRV0016</v>
          </cell>
          <cell r="B17853" t="str">
            <v>HOSE CONNECTOR THD.TYPE PART B 3" BRASS</v>
          </cell>
          <cell r="C17853">
            <v>0</v>
          </cell>
          <cell r="D17853">
            <v>0</v>
          </cell>
          <cell r="E17853">
            <v>0</v>
          </cell>
          <cell r="K17853">
            <v>7</v>
          </cell>
          <cell r="L17853" t="str">
            <v>EA</v>
          </cell>
        </row>
        <row r="17854">
          <cell r="A17854" t="str">
            <v>SRV0017</v>
          </cell>
          <cell r="B17854" t="str">
            <v>PULLEY SLIP 250x4 HOLE 1.1/2" RUT B</v>
          </cell>
          <cell r="C17854">
            <v>0</v>
          </cell>
          <cell r="D17854">
            <v>0</v>
          </cell>
          <cell r="E17854">
            <v>0</v>
          </cell>
          <cell r="K17854">
            <v>1</v>
          </cell>
          <cell r="L17854" t="str">
            <v>EA</v>
          </cell>
        </row>
        <row r="17855">
          <cell r="A17855" t="str">
            <v>SRV0018</v>
          </cell>
          <cell r="B17855" t="str">
            <v>PULLEY SLIP 140x4 HOLE 1.1/2" RUT B</v>
          </cell>
          <cell r="C17855">
            <v>0</v>
          </cell>
          <cell r="D17855">
            <v>0</v>
          </cell>
          <cell r="E17855">
            <v>0</v>
          </cell>
          <cell r="K17855">
            <v>7</v>
          </cell>
          <cell r="L17855" t="str">
            <v>EA</v>
          </cell>
        </row>
        <row r="17856">
          <cell r="A17856" t="str">
            <v>SRV0019</v>
          </cell>
          <cell r="B17856" t="str">
            <v>BELT XPB 1800</v>
          </cell>
          <cell r="C17856">
            <v>0</v>
          </cell>
          <cell r="D17856">
            <v>0</v>
          </cell>
          <cell r="E17856">
            <v>0</v>
          </cell>
          <cell r="K17856">
            <v>7</v>
          </cell>
          <cell r="L17856" t="str">
            <v>EA</v>
          </cell>
        </row>
        <row r="17857">
          <cell r="A17857" t="str">
            <v>SRV0020</v>
          </cell>
          <cell r="B17857" t="str">
            <v>BELT GATES XPB 2000</v>
          </cell>
          <cell r="C17857">
            <v>0</v>
          </cell>
          <cell r="D17857">
            <v>0</v>
          </cell>
          <cell r="E17857">
            <v>0</v>
          </cell>
          <cell r="K17857">
            <v>7</v>
          </cell>
          <cell r="L17857" t="str">
            <v>EA</v>
          </cell>
        </row>
        <row r="17858">
          <cell r="A17858" t="str">
            <v>SRV0021</v>
          </cell>
          <cell r="B17858" t="str">
            <v>PULLEY SLIP 125x4 HOLE 1.1/2" RUT B</v>
          </cell>
          <cell r="C17858">
            <v>0</v>
          </cell>
          <cell r="D17858">
            <v>0</v>
          </cell>
          <cell r="E17858">
            <v>0</v>
          </cell>
          <cell r="K17858">
            <v>7</v>
          </cell>
          <cell r="L17858" t="str">
            <v>EA</v>
          </cell>
        </row>
        <row r="17859">
          <cell r="A17859" t="str">
            <v>SRV0022</v>
          </cell>
          <cell r="B17859" t="str">
            <v>PIPE BRAKE OD 6mm.</v>
          </cell>
          <cell r="C17859">
            <v>0</v>
          </cell>
          <cell r="D17859">
            <v>0</v>
          </cell>
          <cell r="E17859">
            <v>0</v>
          </cell>
          <cell r="K17859">
            <v>7</v>
          </cell>
          <cell r="L17859" t="str">
            <v>RL</v>
          </cell>
        </row>
        <row r="17860">
          <cell r="A17860" t="str">
            <v>SRV0023</v>
          </cell>
          <cell r="B17860" t="str">
            <v>BATTERY LINE</v>
          </cell>
          <cell r="C17860">
            <v>0</v>
          </cell>
          <cell r="D17860">
            <v>0</v>
          </cell>
          <cell r="E17860">
            <v>0</v>
          </cell>
          <cell r="K17860">
            <v>7</v>
          </cell>
          <cell r="L17860" t="str">
            <v>EA</v>
          </cell>
        </row>
        <row r="17861">
          <cell r="A17861" t="str">
            <v>STA0001</v>
          </cell>
          <cell r="B17861" t="str">
            <v>PAPER PRINTER 9"x11"</v>
          </cell>
          <cell r="C17861">
            <v>0</v>
          </cell>
          <cell r="D17861">
            <v>0</v>
          </cell>
          <cell r="E17861">
            <v>0</v>
          </cell>
          <cell r="K17861">
            <v>7</v>
          </cell>
          <cell r="L17861" t="str">
            <v>BX</v>
          </cell>
        </row>
        <row r="17862">
          <cell r="A17862" t="str">
            <v>STA0002</v>
          </cell>
          <cell r="B17862" t="str">
            <v>PAPER PRINTER 15"x11"</v>
          </cell>
          <cell r="C17862">
            <v>0</v>
          </cell>
          <cell r="D17862">
            <v>0</v>
          </cell>
          <cell r="E17862">
            <v>0</v>
          </cell>
          <cell r="K17862">
            <v>7</v>
          </cell>
          <cell r="L17862" t="str">
            <v>BX</v>
          </cell>
        </row>
        <row r="17863">
          <cell r="A17863" t="str">
            <v>STA0003</v>
          </cell>
          <cell r="B17863" t="str">
            <v>PAPER A4 80 Gram."DOUBLE A"</v>
          </cell>
          <cell r="C17863">
            <v>98</v>
          </cell>
          <cell r="D17863">
            <v>0</v>
          </cell>
          <cell r="E17863">
            <v>0</v>
          </cell>
          <cell r="K17863">
            <v>0</v>
          </cell>
          <cell r="L17863" t="str">
            <v>EA</v>
          </cell>
        </row>
        <row r="17864">
          <cell r="A17864" t="str">
            <v>STA0004</v>
          </cell>
          <cell r="B17864" t="str">
            <v>PAPER FAX (210 X 100ME X 1")</v>
          </cell>
          <cell r="C17864">
            <v>0</v>
          </cell>
          <cell r="D17864">
            <v>0</v>
          </cell>
          <cell r="E17864">
            <v>0</v>
          </cell>
          <cell r="K17864">
            <v>7</v>
          </cell>
          <cell r="L17864" t="str">
            <v>EA</v>
          </cell>
        </row>
        <row r="17865">
          <cell r="A17865" t="str">
            <v>STA0005</v>
          </cell>
          <cell r="B17865" t="str">
            <v>PAPER FAX. 210x30x1CM.</v>
          </cell>
          <cell r="C17865">
            <v>0</v>
          </cell>
          <cell r="D17865">
            <v>0</v>
          </cell>
          <cell r="E17865">
            <v>0</v>
          </cell>
          <cell r="K17865">
            <v>7</v>
          </cell>
          <cell r="L17865" t="str">
            <v>EA</v>
          </cell>
        </row>
        <row r="17866">
          <cell r="A17866" t="str">
            <v>STA0006</v>
          </cell>
          <cell r="B17866" t="str">
            <v>PAPER PRINTER A1 SIZE 3"[OCE'7055]</v>
          </cell>
          <cell r="C17866">
            <v>0</v>
          </cell>
          <cell r="D17866">
            <v>0</v>
          </cell>
          <cell r="E17866">
            <v>0</v>
          </cell>
          <cell r="K17866">
            <v>7</v>
          </cell>
          <cell r="L17866" t="str">
            <v>EA</v>
          </cell>
        </row>
        <row r="17867">
          <cell r="A17867" t="str">
            <v>STA0007</v>
          </cell>
          <cell r="B17867" t="str">
            <v>PAPER A3 [70 Gram.] "QUALITY"</v>
          </cell>
          <cell r="C17867">
            <v>210.28</v>
          </cell>
          <cell r="D17867">
            <v>0</v>
          </cell>
          <cell r="E17867">
            <v>0</v>
          </cell>
          <cell r="K17867">
            <v>7</v>
          </cell>
          <cell r="L17867" t="str">
            <v>EA</v>
          </cell>
        </row>
        <row r="17868">
          <cell r="A17868" t="str">
            <v>STA0008</v>
          </cell>
          <cell r="B17868" t="str">
            <v>PLAIN PAPER A2 WIDE 420mm X LG.594mm</v>
          </cell>
          <cell r="C17868">
            <v>0</v>
          </cell>
          <cell r="D17868">
            <v>0</v>
          </cell>
          <cell r="E17868">
            <v>0</v>
          </cell>
          <cell r="K17868">
            <v>7</v>
          </cell>
          <cell r="L17868" t="str">
            <v>BX</v>
          </cell>
        </row>
        <row r="17869">
          <cell r="A17869" t="str">
            <v>STA0009</v>
          </cell>
          <cell r="B17869" t="str">
            <v>TONER KIT FOR 7055 [OCE']</v>
          </cell>
          <cell r="C17869">
            <v>0</v>
          </cell>
          <cell r="D17869">
            <v>0</v>
          </cell>
          <cell r="E17869">
            <v>0</v>
          </cell>
          <cell r="K17869">
            <v>7</v>
          </cell>
          <cell r="L17869" t="str">
            <v>EA</v>
          </cell>
        </row>
        <row r="17870">
          <cell r="A17870" t="str">
            <v>STA0010</v>
          </cell>
          <cell r="B17870" t="str">
            <v>HP TONER LASERJET 4L #92274A (ORIGINAL)</v>
          </cell>
          <cell r="C17870">
            <v>0</v>
          </cell>
          <cell r="D17870">
            <v>0</v>
          </cell>
          <cell r="E17870">
            <v>0</v>
          </cell>
          <cell r="K17870">
            <v>7</v>
          </cell>
          <cell r="L17870" t="str">
            <v>EA</v>
          </cell>
        </row>
        <row r="17871">
          <cell r="A17871" t="str">
            <v>STA0011</v>
          </cell>
          <cell r="B17871" t="str">
            <v>HP TONER LASERJET#C3903F 5P,5MP(ORIGINAL</v>
          </cell>
          <cell r="C17871">
            <v>0</v>
          </cell>
          <cell r="D17871">
            <v>0</v>
          </cell>
          <cell r="E17871">
            <v>0</v>
          </cell>
          <cell r="K17871">
            <v>7</v>
          </cell>
          <cell r="L17871" t="str">
            <v>EA</v>
          </cell>
        </row>
        <row r="17872">
          <cell r="A17872" t="str">
            <v>STA0012</v>
          </cell>
          <cell r="B17872" t="str">
            <v>HP TONER FOR  51633M</v>
          </cell>
          <cell r="C17872">
            <v>0</v>
          </cell>
          <cell r="D17872">
            <v>0</v>
          </cell>
          <cell r="E17872">
            <v>0</v>
          </cell>
          <cell r="K17872">
            <v>7</v>
          </cell>
          <cell r="L17872" t="str">
            <v>EA</v>
          </cell>
        </row>
        <row r="17873">
          <cell r="A17873" t="str">
            <v>STA0013</v>
          </cell>
          <cell r="B17873" t="str">
            <v>EPSON RIBBON NO. 8750 FOR EPSON LX-300</v>
          </cell>
          <cell r="C17873">
            <v>0</v>
          </cell>
          <cell r="D17873">
            <v>0</v>
          </cell>
          <cell r="E17873">
            <v>0</v>
          </cell>
          <cell r="K17873">
            <v>7</v>
          </cell>
          <cell r="L17873" t="str">
            <v>EA</v>
          </cell>
        </row>
        <row r="17874">
          <cell r="A17874" t="str">
            <v>STA0014</v>
          </cell>
          <cell r="B17874" t="str">
            <v>RIBBON IBM 1380999[TYPEWRITER]</v>
          </cell>
          <cell r="C17874">
            <v>0</v>
          </cell>
          <cell r="D17874">
            <v>0</v>
          </cell>
          <cell r="E17874">
            <v>0</v>
          </cell>
          <cell r="K17874">
            <v>7</v>
          </cell>
          <cell r="L17874" t="str">
            <v>EA</v>
          </cell>
        </row>
        <row r="17875">
          <cell r="A17875" t="str">
            <v>STA0015</v>
          </cell>
          <cell r="B17875" t="str">
            <v>NEW HOLDER NO.2 [A4]</v>
          </cell>
          <cell r="C17875">
            <v>60</v>
          </cell>
          <cell r="D17875">
            <v>0</v>
          </cell>
          <cell r="E17875">
            <v>0</v>
          </cell>
          <cell r="K17875">
            <v>0</v>
          </cell>
          <cell r="L17875" t="str">
            <v>EA</v>
          </cell>
        </row>
        <row r="17876">
          <cell r="A17876" t="str">
            <v>STA0016</v>
          </cell>
          <cell r="B17876" t="str">
            <v>HP TONER LASER JET 4 #92298A (ORIGINAL)</v>
          </cell>
          <cell r="C17876">
            <v>0</v>
          </cell>
          <cell r="D17876">
            <v>0</v>
          </cell>
          <cell r="E17876">
            <v>0</v>
          </cell>
          <cell r="K17876">
            <v>7</v>
          </cell>
          <cell r="L17876" t="str">
            <v>EA</v>
          </cell>
        </row>
        <row r="17877">
          <cell r="A17877" t="str">
            <v>STA0017</v>
          </cell>
          <cell r="B17877" t="str">
            <v>HP TONER HP51640A FOR PLOTTER M/C</v>
          </cell>
          <cell r="C17877">
            <v>0</v>
          </cell>
          <cell r="D17877">
            <v>0</v>
          </cell>
          <cell r="E17877">
            <v>0</v>
          </cell>
          <cell r="K17877">
            <v>7</v>
          </cell>
          <cell r="L17877" t="str">
            <v>EA</v>
          </cell>
        </row>
        <row r="17878">
          <cell r="A17878" t="str">
            <v>STA0018</v>
          </cell>
          <cell r="B17878" t="str">
            <v>COLOR CARD PAPER 120 Grams</v>
          </cell>
          <cell r="C17878">
            <v>207.48</v>
          </cell>
          <cell r="D17878">
            <v>0</v>
          </cell>
          <cell r="E17878">
            <v>0</v>
          </cell>
          <cell r="K17878">
            <v>7</v>
          </cell>
          <cell r="L17878" t="str">
            <v>EA</v>
          </cell>
        </row>
        <row r="17879">
          <cell r="A17879" t="str">
            <v>STA0019</v>
          </cell>
          <cell r="B17879" t="str">
            <v>PAPER CLIPS [1PACK/10BX]</v>
          </cell>
          <cell r="C17879">
            <v>104.67</v>
          </cell>
          <cell r="D17879">
            <v>0</v>
          </cell>
          <cell r="E17879">
            <v>0</v>
          </cell>
          <cell r="K17879">
            <v>7</v>
          </cell>
          <cell r="L17879" t="str">
            <v>EA</v>
          </cell>
        </row>
        <row r="17880">
          <cell r="A17880" t="str">
            <v>STA0020</v>
          </cell>
          <cell r="B17880" t="str">
            <v>SCOTHTAPE CLEAR 3/4"X72YdXCore3"</v>
          </cell>
          <cell r="C17880">
            <v>51</v>
          </cell>
          <cell r="D17880">
            <v>0</v>
          </cell>
          <cell r="E17880">
            <v>0</v>
          </cell>
          <cell r="K17880">
            <v>7</v>
          </cell>
          <cell r="L17880" t="str">
            <v>EA</v>
          </cell>
        </row>
        <row r="17881">
          <cell r="A17881" t="str">
            <v>STA0021</v>
          </cell>
          <cell r="B17881" t="str">
            <v>TAPE FOAM NO.110 "3M"(21mmX5M.X1.6mmTHK)</v>
          </cell>
          <cell r="C17881">
            <v>157</v>
          </cell>
          <cell r="D17881">
            <v>0</v>
          </cell>
          <cell r="E17881">
            <v>0</v>
          </cell>
          <cell r="K17881">
            <v>7</v>
          </cell>
          <cell r="L17881" t="str">
            <v>RL</v>
          </cell>
        </row>
        <row r="17882">
          <cell r="A17882" t="str">
            <v>STA0022</v>
          </cell>
          <cell r="B17882" t="str">
            <v>STACK DOCUMENT TRAY</v>
          </cell>
          <cell r="C17882">
            <v>0</v>
          </cell>
          <cell r="D17882">
            <v>0</v>
          </cell>
          <cell r="E17882">
            <v>0</v>
          </cell>
          <cell r="K17882">
            <v>7</v>
          </cell>
          <cell r="L17882" t="str">
            <v>EA</v>
          </cell>
        </row>
        <row r="17883">
          <cell r="A17883" t="str">
            <v>STA0023</v>
          </cell>
          <cell r="B17883" t="str">
            <v>PAPER RING STICKER</v>
          </cell>
          <cell r="C17883">
            <v>0</v>
          </cell>
          <cell r="D17883">
            <v>0</v>
          </cell>
          <cell r="E17883">
            <v>0</v>
          </cell>
          <cell r="K17883">
            <v>7</v>
          </cell>
          <cell r="L17883" t="str">
            <v>BX</v>
          </cell>
        </row>
        <row r="17884">
          <cell r="A17884" t="str">
            <v>STA0024</v>
          </cell>
          <cell r="B17884" t="str">
            <v>FILE NO.210 P/F ELEPHANT BRAND</v>
          </cell>
          <cell r="C17884">
            <v>0</v>
          </cell>
          <cell r="D17884">
            <v>0</v>
          </cell>
          <cell r="E17884">
            <v>0</v>
          </cell>
          <cell r="K17884">
            <v>7</v>
          </cell>
          <cell r="L17884" t="str">
            <v>EA</v>
          </cell>
        </row>
        <row r="17885">
          <cell r="A17885" t="str">
            <v>STA0025</v>
          </cell>
          <cell r="B17885" t="str">
            <v>FILE NO.120 A4 ELEPHANT BRAND</v>
          </cell>
          <cell r="C17885">
            <v>50</v>
          </cell>
          <cell r="D17885">
            <v>0</v>
          </cell>
          <cell r="E17885">
            <v>0</v>
          </cell>
          <cell r="K17885">
            <v>0</v>
          </cell>
          <cell r="L17885" t="str">
            <v>EA</v>
          </cell>
        </row>
        <row r="17886">
          <cell r="A17886" t="str">
            <v>STA0026</v>
          </cell>
          <cell r="B17886" t="str">
            <v>PAPER SIZE A1 (62 cm X 150 M) 80 Gram</v>
          </cell>
          <cell r="C17886">
            <v>700</v>
          </cell>
          <cell r="D17886">
            <v>0</v>
          </cell>
          <cell r="E17886">
            <v>0</v>
          </cell>
          <cell r="K17886">
            <v>7</v>
          </cell>
          <cell r="L17886" t="str">
            <v>EA</v>
          </cell>
        </row>
        <row r="17887">
          <cell r="A17887" t="str">
            <v>STA0027</v>
          </cell>
          <cell r="B17887" t="str">
            <v>FOLDER FILE #F2</v>
          </cell>
          <cell r="C17887">
            <v>0</v>
          </cell>
          <cell r="D17887">
            <v>0</v>
          </cell>
          <cell r="E17887">
            <v>0</v>
          </cell>
          <cell r="K17887">
            <v>7</v>
          </cell>
          <cell r="L17887" t="str">
            <v>EA</v>
          </cell>
        </row>
        <row r="17888">
          <cell r="A17888" t="str">
            <v>STA0028</v>
          </cell>
          <cell r="B17888" t="str">
            <v>HINGE FILE NO.905 GREEN [50EA/BX]</v>
          </cell>
          <cell r="C17888">
            <v>550</v>
          </cell>
          <cell r="D17888">
            <v>0</v>
          </cell>
          <cell r="E17888">
            <v>0</v>
          </cell>
          <cell r="K17888">
            <v>7</v>
          </cell>
          <cell r="L17888" t="str">
            <v>BX</v>
          </cell>
        </row>
        <row r="17889">
          <cell r="A17889" t="str">
            <v>STA0029</v>
          </cell>
          <cell r="B17889" t="str">
            <v>BOOK HARD(100 PCS/EA) #5230710</v>
          </cell>
          <cell r="C17889">
            <v>45.79</v>
          </cell>
          <cell r="D17889">
            <v>0</v>
          </cell>
          <cell r="E17889">
            <v>0</v>
          </cell>
          <cell r="K17889">
            <v>7</v>
          </cell>
          <cell r="L17889" t="str">
            <v>EA</v>
          </cell>
        </row>
        <row r="17890">
          <cell r="A17890" t="str">
            <v>STA0030</v>
          </cell>
          <cell r="B17890" t="str">
            <v>BEESWAX COUNTING BANK</v>
          </cell>
          <cell r="C17890">
            <v>0</v>
          </cell>
          <cell r="D17890">
            <v>0</v>
          </cell>
          <cell r="E17890">
            <v>0</v>
          </cell>
          <cell r="K17890">
            <v>7</v>
          </cell>
          <cell r="L17890" t="str">
            <v>EA</v>
          </cell>
        </row>
        <row r="17891">
          <cell r="A17891" t="str">
            <v>STA0031</v>
          </cell>
          <cell r="B17891" t="str">
            <v>REFILL INK (FOR STAMP PAD)</v>
          </cell>
          <cell r="C17891">
            <v>213.08</v>
          </cell>
          <cell r="D17891">
            <v>0</v>
          </cell>
          <cell r="E17891">
            <v>0</v>
          </cell>
          <cell r="K17891">
            <v>7</v>
          </cell>
          <cell r="L17891" t="str">
            <v>EA</v>
          </cell>
        </row>
        <row r="17892">
          <cell r="A17892" t="str">
            <v>STA0032</v>
          </cell>
          <cell r="B17892" t="str">
            <v>MAX STAPLES NO.35-1M 26/6 [1000 Staples]</v>
          </cell>
          <cell r="C17892">
            <v>438.32</v>
          </cell>
          <cell r="D17892">
            <v>0</v>
          </cell>
          <cell r="E17892">
            <v>0</v>
          </cell>
          <cell r="K17892">
            <v>7</v>
          </cell>
          <cell r="L17892" t="str">
            <v>BX</v>
          </cell>
        </row>
        <row r="17893">
          <cell r="A17893" t="str">
            <v>STA0033</v>
          </cell>
          <cell r="B17893" t="str">
            <v>MAX STAPLES NO.10-1M 27/4.8[1000Staples]</v>
          </cell>
          <cell r="C17893">
            <v>210</v>
          </cell>
          <cell r="D17893">
            <v>0</v>
          </cell>
          <cell r="E17893">
            <v>0</v>
          </cell>
          <cell r="K17893">
            <v>7</v>
          </cell>
          <cell r="L17893" t="str">
            <v>EA</v>
          </cell>
        </row>
        <row r="17894">
          <cell r="A17894" t="str">
            <v>STA0034</v>
          </cell>
          <cell r="B17894" t="str">
            <v>STAMPLER  HD-3LS  15 mm.</v>
          </cell>
          <cell r="C17894">
            <v>0</v>
          </cell>
          <cell r="D17894">
            <v>0</v>
          </cell>
          <cell r="E17894">
            <v>0</v>
          </cell>
          <cell r="K17894">
            <v>7</v>
          </cell>
          <cell r="L17894" t="str">
            <v>EA</v>
          </cell>
        </row>
        <row r="17895">
          <cell r="A17895" t="str">
            <v>STA0035</v>
          </cell>
          <cell r="B17895" t="str">
            <v>PENCIL 0.5  2B</v>
          </cell>
          <cell r="C17895">
            <v>20.56</v>
          </cell>
          <cell r="D17895">
            <v>0</v>
          </cell>
          <cell r="E17895">
            <v>0</v>
          </cell>
          <cell r="K17895">
            <v>7</v>
          </cell>
          <cell r="L17895" t="str">
            <v>EA</v>
          </cell>
        </row>
        <row r="17896">
          <cell r="A17896" t="str">
            <v>STA0036</v>
          </cell>
          <cell r="B17896" t="str">
            <v>INK RUNNING NUMBER</v>
          </cell>
          <cell r="C17896">
            <v>0</v>
          </cell>
          <cell r="D17896">
            <v>0</v>
          </cell>
          <cell r="E17896">
            <v>0</v>
          </cell>
          <cell r="K17896">
            <v>7</v>
          </cell>
          <cell r="L17896" t="str">
            <v>EA</v>
          </cell>
        </row>
        <row r="17897">
          <cell r="A17897" t="str">
            <v>STA0037</v>
          </cell>
          <cell r="B17897" t="str">
            <v>DOUBLE CLIP#109 (1.5/8", 41mm)</v>
          </cell>
          <cell r="C17897">
            <v>0</v>
          </cell>
          <cell r="D17897">
            <v>0</v>
          </cell>
          <cell r="E17897">
            <v>0</v>
          </cell>
          <cell r="K17897">
            <v>7</v>
          </cell>
          <cell r="L17897" t="str">
            <v>EA</v>
          </cell>
        </row>
        <row r="17898">
          <cell r="A17898" t="str">
            <v>STA0038</v>
          </cell>
          <cell r="B17898" t="str">
            <v>DOUBLE CLIP#110 (1.1/4", 32mm)</v>
          </cell>
          <cell r="C17898">
            <v>0</v>
          </cell>
          <cell r="D17898">
            <v>0</v>
          </cell>
          <cell r="E17898">
            <v>0</v>
          </cell>
          <cell r="K17898">
            <v>7</v>
          </cell>
          <cell r="L17898" t="str">
            <v>EA</v>
          </cell>
        </row>
        <row r="17899">
          <cell r="A17899" t="str">
            <v>STA0039</v>
          </cell>
          <cell r="B17899" t="str">
            <v>DOUBLE CLIP NO.112  (3/4", 19mm)</v>
          </cell>
          <cell r="C17899">
            <v>16.82</v>
          </cell>
          <cell r="D17899">
            <v>0</v>
          </cell>
          <cell r="E17899">
            <v>0</v>
          </cell>
          <cell r="K17899">
            <v>7</v>
          </cell>
          <cell r="L17899" t="str">
            <v>EA</v>
          </cell>
        </row>
        <row r="17900">
          <cell r="A17900" t="str">
            <v>STA0040</v>
          </cell>
          <cell r="B17900" t="str">
            <v>FILE NO.905</v>
          </cell>
          <cell r="C17900">
            <v>12</v>
          </cell>
          <cell r="D17900">
            <v>0</v>
          </cell>
          <cell r="E17900">
            <v>0</v>
          </cell>
          <cell r="K17900">
            <v>7</v>
          </cell>
          <cell r="L17900" t="str">
            <v>EA</v>
          </cell>
        </row>
        <row r="17901">
          <cell r="A17901" t="str">
            <v>STA0041</v>
          </cell>
          <cell r="B17901" t="str">
            <v>CUTTER</v>
          </cell>
          <cell r="C17901">
            <v>48.6</v>
          </cell>
          <cell r="D17901">
            <v>0</v>
          </cell>
          <cell r="E17901">
            <v>0</v>
          </cell>
          <cell r="K17901">
            <v>7</v>
          </cell>
          <cell r="L17901" t="str">
            <v>EA</v>
          </cell>
        </row>
        <row r="17902">
          <cell r="A17902" t="str">
            <v>STA0042</v>
          </cell>
          <cell r="B17902" t="str">
            <v>SCISSOR SIZE 6.3/4"  #2000288 KTV106</v>
          </cell>
          <cell r="C17902">
            <v>28.04</v>
          </cell>
          <cell r="D17902">
            <v>0</v>
          </cell>
          <cell r="E17902">
            <v>0</v>
          </cell>
          <cell r="K17902">
            <v>7</v>
          </cell>
          <cell r="L17902" t="str">
            <v>EA</v>
          </cell>
        </row>
        <row r="17903">
          <cell r="A17903" t="str">
            <v>STA0043</v>
          </cell>
          <cell r="B17903" t="str">
            <v>PEN CHEMI HORSE 2 HEAD [PERMANENT]</v>
          </cell>
          <cell r="C17903">
            <v>0</v>
          </cell>
          <cell r="D17903">
            <v>0</v>
          </cell>
          <cell r="E17903">
            <v>0</v>
          </cell>
          <cell r="K17903">
            <v>7</v>
          </cell>
          <cell r="L17903" t="str">
            <v>EA</v>
          </cell>
        </row>
        <row r="17904">
          <cell r="A17904" t="str">
            <v>STA0044</v>
          </cell>
          <cell r="B17904" t="str">
            <v>BALL PEN BLUE  (50EA/BX)</v>
          </cell>
          <cell r="C17904">
            <v>4.8411999999999997</v>
          </cell>
          <cell r="D17904">
            <v>0</v>
          </cell>
          <cell r="E17904">
            <v>0</v>
          </cell>
          <cell r="K17904">
            <v>7</v>
          </cell>
          <cell r="L17904" t="str">
            <v>EA</v>
          </cell>
        </row>
        <row r="17905">
          <cell r="A17905" t="str">
            <v>STA0045</v>
          </cell>
          <cell r="B17905" t="str">
            <v>BALL PEN RED  (50EA/BX)</v>
          </cell>
          <cell r="C17905">
            <v>0</v>
          </cell>
          <cell r="D17905">
            <v>0</v>
          </cell>
          <cell r="E17905">
            <v>0</v>
          </cell>
          <cell r="K17905">
            <v>7</v>
          </cell>
          <cell r="L17905" t="str">
            <v>BX</v>
          </cell>
        </row>
        <row r="17906">
          <cell r="A17906" t="str">
            <v>STA0046</v>
          </cell>
          <cell r="B17906" t="str">
            <v>BALL PEN BLACK  (50EA/BX)</v>
          </cell>
          <cell r="C17906">
            <v>0</v>
          </cell>
          <cell r="D17906">
            <v>0</v>
          </cell>
          <cell r="E17906">
            <v>0</v>
          </cell>
          <cell r="K17906">
            <v>7</v>
          </cell>
          <cell r="L17906" t="str">
            <v>BX</v>
          </cell>
        </row>
        <row r="17907">
          <cell r="A17907" t="str">
            <v>STA0047</v>
          </cell>
          <cell r="B17907" t="str">
            <v>INDEX PAPER COLOR A4</v>
          </cell>
          <cell r="C17907">
            <v>0</v>
          </cell>
          <cell r="D17907">
            <v>0</v>
          </cell>
          <cell r="E17907">
            <v>0</v>
          </cell>
          <cell r="K17907">
            <v>7</v>
          </cell>
          <cell r="L17907" t="str">
            <v>EA</v>
          </cell>
        </row>
        <row r="17908">
          <cell r="A17908" t="str">
            <v>STA0048</v>
          </cell>
          <cell r="B17908" t="str">
            <v>UHU STIC WHITE COLOR 21 g.</v>
          </cell>
          <cell r="C17908">
            <v>49</v>
          </cell>
          <cell r="D17908">
            <v>0</v>
          </cell>
          <cell r="E17908">
            <v>0</v>
          </cell>
          <cell r="K17908">
            <v>7</v>
          </cell>
          <cell r="L17908" t="str">
            <v>EA</v>
          </cell>
        </row>
        <row r="17909">
          <cell r="A17909" t="str">
            <v>STA0049</v>
          </cell>
          <cell r="B17909" t="str">
            <v>RULER PLASTIC A 12"</v>
          </cell>
          <cell r="C17909">
            <v>9.35</v>
          </cell>
          <cell r="D17909">
            <v>0</v>
          </cell>
          <cell r="E17909">
            <v>0</v>
          </cell>
          <cell r="K17909">
            <v>7</v>
          </cell>
          <cell r="L17909" t="str">
            <v>EA</v>
          </cell>
        </row>
        <row r="17910">
          <cell r="A17910" t="str">
            <v>STA0050</v>
          </cell>
          <cell r="B17910" t="str">
            <v>ERASER</v>
          </cell>
          <cell r="C17910">
            <v>0</v>
          </cell>
          <cell r="D17910">
            <v>0</v>
          </cell>
          <cell r="E17910">
            <v>0</v>
          </cell>
          <cell r="K17910">
            <v>7</v>
          </cell>
          <cell r="L17910" t="str">
            <v>BX</v>
          </cell>
        </row>
        <row r="17911">
          <cell r="A17911" t="str">
            <v>STA0051</v>
          </cell>
          <cell r="B17911" t="str">
            <v>CARBON PAPER</v>
          </cell>
          <cell r="C17911">
            <v>0</v>
          </cell>
          <cell r="D17911">
            <v>0</v>
          </cell>
          <cell r="E17911">
            <v>0</v>
          </cell>
          <cell r="K17911">
            <v>7</v>
          </cell>
          <cell r="L17911" t="str">
            <v>BX</v>
          </cell>
        </row>
        <row r="17912">
          <cell r="A17912" t="str">
            <v>STA0052</v>
          </cell>
          <cell r="B17912" t="str">
            <v>COAT PLASTIC A4 125 MICRON [100PC/BX]</v>
          </cell>
          <cell r="C17912">
            <v>519</v>
          </cell>
          <cell r="D17912">
            <v>0</v>
          </cell>
          <cell r="E17912">
            <v>0</v>
          </cell>
          <cell r="K17912">
            <v>7</v>
          </cell>
          <cell r="L17912" t="str">
            <v>BX</v>
          </cell>
        </row>
        <row r="17913">
          <cell r="A17913" t="str">
            <v>STA0053</v>
          </cell>
          <cell r="B17913" t="str">
            <v>MARKER FOR PLASTIC CLEAR A4</v>
          </cell>
          <cell r="C17913">
            <v>0</v>
          </cell>
          <cell r="D17913">
            <v>0</v>
          </cell>
          <cell r="E17913">
            <v>0</v>
          </cell>
          <cell r="K17913">
            <v>7</v>
          </cell>
          <cell r="L17913" t="str">
            <v>SET</v>
          </cell>
        </row>
        <row r="17914">
          <cell r="A17914" t="str">
            <v>STA0054</v>
          </cell>
          <cell r="B17914" t="str">
            <v>COPIES TRANSPARENCY FILM A4 100 MICRON</v>
          </cell>
          <cell r="C17914">
            <v>0</v>
          </cell>
          <cell r="D17914">
            <v>0</v>
          </cell>
          <cell r="E17914">
            <v>0</v>
          </cell>
          <cell r="K17914">
            <v>7</v>
          </cell>
          <cell r="L17914" t="str">
            <v>BX</v>
          </cell>
        </row>
        <row r="17915">
          <cell r="A17915" t="str">
            <v>STA0055</v>
          </cell>
          <cell r="B17915" t="str">
            <v>TRANSPARENCY FILM A4 100 MICRON</v>
          </cell>
          <cell r="C17915">
            <v>307.48</v>
          </cell>
          <cell r="D17915">
            <v>0</v>
          </cell>
          <cell r="E17915">
            <v>0</v>
          </cell>
          <cell r="K17915">
            <v>7</v>
          </cell>
          <cell r="L17915" t="str">
            <v>BX</v>
          </cell>
        </row>
        <row r="17916">
          <cell r="A17916" t="str">
            <v>STA0056</v>
          </cell>
          <cell r="B17916" t="str">
            <v>PAPER FOLDER  F4</v>
          </cell>
          <cell r="C17916">
            <v>48</v>
          </cell>
          <cell r="D17916">
            <v>0</v>
          </cell>
          <cell r="E17916">
            <v>0</v>
          </cell>
          <cell r="K17916">
            <v>7</v>
          </cell>
          <cell r="L17916" t="str">
            <v>DZ</v>
          </cell>
        </row>
        <row r="17917">
          <cell r="A17917" t="str">
            <v>STA0057</v>
          </cell>
          <cell r="B17917" t="str">
            <v>PAPER FOLDER A4</v>
          </cell>
          <cell r="C17917">
            <v>0</v>
          </cell>
          <cell r="D17917">
            <v>0</v>
          </cell>
          <cell r="E17917">
            <v>0</v>
          </cell>
          <cell r="K17917">
            <v>7</v>
          </cell>
          <cell r="L17917" t="str">
            <v>DZ</v>
          </cell>
        </row>
        <row r="17918">
          <cell r="A17918" t="str">
            <v>STA0058</v>
          </cell>
          <cell r="B17918" t="str">
            <v>TOILET PAPER "JOILLY" [100RL/BX]</v>
          </cell>
          <cell r="C17918">
            <v>720</v>
          </cell>
          <cell r="D17918">
            <v>0</v>
          </cell>
          <cell r="E17918">
            <v>0</v>
          </cell>
          <cell r="K17918">
            <v>7</v>
          </cell>
          <cell r="L17918" t="str">
            <v>BX</v>
          </cell>
        </row>
        <row r="17919">
          <cell r="A17919" t="str">
            <v>STA0059</v>
          </cell>
          <cell r="B17919" t="str">
            <v>CORRECTION TAPE 4.2MM X 6M SDI#1310340</v>
          </cell>
          <cell r="C17919">
            <v>53.27</v>
          </cell>
          <cell r="D17919">
            <v>0</v>
          </cell>
          <cell r="E17919">
            <v>0</v>
          </cell>
          <cell r="K17919">
            <v>7</v>
          </cell>
          <cell r="L17919" t="str">
            <v>EA</v>
          </cell>
        </row>
        <row r="17920">
          <cell r="A17920" t="str">
            <v>STA0060</v>
          </cell>
          <cell r="B17920" t="str">
            <v>PILOT NEW WYTEBOARD MARKER#RED</v>
          </cell>
          <cell r="C17920">
            <v>23.36</v>
          </cell>
          <cell r="D17920">
            <v>0</v>
          </cell>
          <cell r="E17920">
            <v>0</v>
          </cell>
          <cell r="K17920">
            <v>7</v>
          </cell>
          <cell r="L17920" t="str">
            <v>EA</v>
          </cell>
        </row>
        <row r="17921">
          <cell r="A17921" t="str">
            <v>STA0061</v>
          </cell>
          <cell r="B17921" t="str">
            <v>PILOT NEW WYTEBOARD MARKER#BLUE</v>
          </cell>
          <cell r="C17921">
            <v>0</v>
          </cell>
          <cell r="D17921">
            <v>0</v>
          </cell>
          <cell r="E17921">
            <v>0</v>
          </cell>
          <cell r="K17921">
            <v>7</v>
          </cell>
          <cell r="L17921" t="str">
            <v>EA</v>
          </cell>
        </row>
        <row r="17922">
          <cell r="A17922" t="str">
            <v>STA0062</v>
          </cell>
          <cell r="B17922" t="str">
            <v>LAMINATED FILM 65x95 mm  125Micron</v>
          </cell>
          <cell r="C17922">
            <v>90</v>
          </cell>
          <cell r="D17922">
            <v>0</v>
          </cell>
          <cell r="E17922">
            <v>0</v>
          </cell>
          <cell r="K17922">
            <v>7</v>
          </cell>
          <cell r="L17922" t="str">
            <v>BX</v>
          </cell>
        </row>
        <row r="17923">
          <cell r="A17923" t="str">
            <v>STA0063</v>
          </cell>
          <cell r="B17923" t="str">
            <v>CLIP CARD</v>
          </cell>
          <cell r="C17923">
            <v>0</v>
          </cell>
          <cell r="D17923">
            <v>0</v>
          </cell>
          <cell r="E17923">
            <v>0</v>
          </cell>
          <cell r="K17923">
            <v>7</v>
          </cell>
          <cell r="L17923" t="str">
            <v>BX</v>
          </cell>
        </row>
        <row r="17924">
          <cell r="A17924" t="str">
            <v>STA0064</v>
          </cell>
          <cell r="B17924" t="str">
            <v>TAPE COLOR SIZE 2"</v>
          </cell>
          <cell r="C17924">
            <v>0</v>
          </cell>
          <cell r="D17924">
            <v>0</v>
          </cell>
          <cell r="E17924">
            <v>0</v>
          </cell>
          <cell r="K17924">
            <v>7</v>
          </cell>
          <cell r="L17924" t="str">
            <v>RL</v>
          </cell>
        </row>
        <row r="17925">
          <cell r="A17925" t="str">
            <v>STA0065</v>
          </cell>
          <cell r="B17925" t="str">
            <v>PUNCH PAPER</v>
          </cell>
          <cell r="C17925">
            <v>303.74</v>
          </cell>
          <cell r="D17925">
            <v>0</v>
          </cell>
          <cell r="E17925">
            <v>0</v>
          </cell>
          <cell r="K17925">
            <v>7</v>
          </cell>
          <cell r="L17925" t="str">
            <v>EA</v>
          </cell>
        </row>
        <row r="17926">
          <cell r="A17926" t="str">
            <v>STA0066</v>
          </cell>
          <cell r="B17926" t="str">
            <v>PAPER F4 [LEGAL 8 1/2"-14"]</v>
          </cell>
          <cell r="C17926">
            <v>0</v>
          </cell>
          <cell r="D17926">
            <v>0</v>
          </cell>
          <cell r="E17926">
            <v>0</v>
          </cell>
          <cell r="K17926">
            <v>7</v>
          </cell>
          <cell r="L17926" t="str">
            <v>EA</v>
          </cell>
        </row>
        <row r="17927">
          <cell r="A17927" t="str">
            <v>STA0067</v>
          </cell>
          <cell r="B17927" t="str">
            <v>FASTENER [50SET/BX]</v>
          </cell>
          <cell r="C17927">
            <v>55</v>
          </cell>
          <cell r="D17927">
            <v>0</v>
          </cell>
          <cell r="E17927">
            <v>0</v>
          </cell>
          <cell r="K17927">
            <v>7</v>
          </cell>
          <cell r="L17927" t="str">
            <v>BX</v>
          </cell>
        </row>
        <row r="17928">
          <cell r="A17928" t="str">
            <v>STA0068</v>
          </cell>
          <cell r="B17928" t="str">
            <v>CALCULATE PAPER SIZE 2-1/4"</v>
          </cell>
          <cell r="C17928">
            <v>0</v>
          </cell>
          <cell r="D17928">
            <v>0</v>
          </cell>
          <cell r="E17928">
            <v>0</v>
          </cell>
          <cell r="K17928">
            <v>7</v>
          </cell>
          <cell r="L17928" t="str">
            <v>RL</v>
          </cell>
        </row>
        <row r="17929">
          <cell r="A17929" t="str">
            <v>STA0069</v>
          </cell>
          <cell r="B17929" t="str">
            <v>FILE NO.120F ELEPHANT BRAND</v>
          </cell>
          <cell r="C17929">
            <v>59.034999999999997</v>
          </cell>
          <cell r="D17929">
            <v>0</v>
          </cell>
          <cell r="E17929">
            <v>0</v>
          </cell>
          <cell r="K17929">
            <v>7</v>
          </cell>
          <cell r="L17929" t="str">
            <v>EA</v>
          </cell>
        </row>
        <row r="17930">
          <cell r="A17930" t="str">
            <v>STA0070</v>
          </cell>
          <cell r="B17930" t="str">
            <v>DOUBLE COATED TAPE</v>
          </cell>
          <cell r="C17930">
            <v>118.69</v>
          </cell>
          <cell r="D17930">
            <v>0</v>
          </cell>
          <cell r="E17930">
            <v>0</v>
          </cell>
          <cell r="K17930">
            <v>7</v>
          </cell>
          <cell r="L17930" t="str">
            <v>RL</v>
          </cell>
        </row>
        <row r="17931">
          <cell r="A17931" t="str">
            <v>STA0071</v>
          </cell>
          <cell r="B17931" t="str">
            <v>RECORD BOOK 70 Gram 20.5x32cm.No.5/100</v>
          </cell>
          <cell r="C17931">
            <v>28.04</v>
          </cell>
          <cell r="D17931">
            <v>0</v>
          </cell>
          <cell r="E17931">
            <v>0</v>
          </cell>
          <cell r="K17931">
            <v>7</v>
          </cell>
          <cell r="L17931" t="str">
            <v>EA</v>
          </cell>
        </row>
        <row r="17932">
          <cell r="A17932" t="str">
            <v>STA0072</v>
          </cell>
          <cell r="B17932" t="str">
            <v>EPSON RIBBON S015086 FX-2170/LQ-2170i</v>
          </cell>
          <cell r="C17932">
            <v>0</v>
          </cell>
          <cell r="D17932">
            <v>0</v>
          </cell>
          <cell r="E17932">
            <v>0</v>
          </cell>
          <cell r="K17932">
            <v>7</v>
          </cell>
          <cell r="L17932" t="str">
            <v>BX</v>
          </cell>
        </row>
        <row r="17933">
          <cell r="A17933" t="str">
            <v>STA0073</v>
          </cell>
          <cell r="B17933" t="str">
            <v>LABEL</v>
          </cell>
          <cell r="C17933">
            <v>0</v>
          </cell>
          <cell r="D17933">
            <v>0</v>
          </cell>
          <cell r="E17933">
            <v>0</v>
          </cell>
          <cell r="K17933">
            <v>7</v>
          </cell>
          <cell r="L17933" t="str">
            <v>BX</v>
          </cell>
        </row>
        <row r="17934">
          <cell r="A17934" t="str">
            <v>STA0074</v>
          </cell>
          <cell r="B17934" t="str">
            <v>EPSON RIBBON PACK #7755 {REFILL}</v>
          </cell>
          <cell r="C17934">
            <v>0</v>
          </cell>
          <cell r="D17934">
            <v>0</v>
          </cell>
          <cell r="E17934">
            <v>0</v>
          </cell>
          <cell r="K17934">
            <v>7</v>
          </cell>
          <cell r="L17934" t="str">
            <v>BX</v>
          </cell>
        </row>
        <row r="17935">
          <cell r="A17935" t="str">
            <v>STA0075</v>
          </cell>
          <cell r="B17935" t="str">
            <v>PEN PERMANENT LUMOCOLOR STAEDTLER</v>
          </cell>
          <cell r="C17935">
            <v>350</v>
          </cell>
          <cell r="D17935">
            <v>0</v>
          </cell>
          <cell r="E17935">
            <v>0</v>
          </cell>
          <cell r="K17935">
            <v>7</v>
          </cell>
          <cell r="L17935" t="str">
            <v>BX</v>
          </cell>
        </row>
        <row r="17936">
          <cell r="A17936" t="str">
            <v>STA0076</v>
          </cell>
          <cell r="B17936" t="str">
            <v>STAMP PAD</v>
          </cell>
          <cell r="C17936">
            <v>985</v>
          </cell>
          <cell r="D17936">
            <v>0</v>
          </cell>
          <cell r="E17936">
            <v>0</v>
          </cell>
          <cell r="K17936">
            <v>99</v>
          </cell>
          <cell r="L17936" t="str">
            <v>EA</v>
          </cell>
        </row>
        <row r="17937">
          <cell r="A17937" t="str">
            <v>STA0077</v>
          </cell>
          <cell r="B17937" t="str">
            <v>PIN STICK BOARD</v>
          </cell>
          <cell r="C17937">
            <v>0</v>
          </cell>
          <cell r="D17937">
            <v>0</v>
          </cell>
          <cell r="E17937">
            <v>0</v>
          </cell>
          <cell r="K17937">
            <v>7</v>
          </cell>
          <cell r="L17937" t="str">
            <v>BX</v>
          </cell>
        </row>
        <row r="17938">
          <cell r="A17938" t="str">
            <v>STA0078</v>
          </cell>
          <cell r="B17938" t="str">
            <v>BOOK FOR PLASTIC CLEAR #9330 A4</v>
          </cell>
          <cell r="C17938">
            <v>0</v>
          </cell>
          <cell r="D17938">
            <v>0</v>
          </cell>
          <cell r="E17938">
            <v>0</v>
          </cell>
          <cell r="K17938">
            <v>7</v>
          </cell>
          <cell r="L17938" t="str">
            <v>EA</v>
          </cell>
        </row>
        <row r="17939">
          <cell r="A17939" t="str">
            <v>STA0079</v>
          </cell>
          <cell r="B17939" t="str">
            <v>IJ  INKJET PAPER 120 gsm A4(100PCS/BX</v>
          </cell>
          <cell r="C17939">
            <v>0</v>
          </cell>
          <cell r="D17939">
            <v>0</v>
          </cell>
          <cell r="E17939">
            <v>0</v>
          </cell>
          <cell r="K17939">
            <v>7</v>
          </cell>
          <cell r="L17939" t="str">
            <v>BX</v>
          </cell>
        </row>
        <row r="17940">
          <cell r="A17940" t="str">
            <v>STA0080</v>
          </cell>
          <cell r="B17940" t="str">
            <v>PENCIL COLOR</v>
          </cell>
          <cell r="C17940">
            <v>0</v>
          </cell>
          <cell r="D17940">
            <v>0</v>
          </cell>
          <cell r="E17940">
            <v>0</v>
          </cell>
          <cell r="K17940">
            <v>7</v>
          </cell>
          <cell r="L17940" t="str">
            <v>BX</v>
          </cell>
        </row>
        <row r="17941">
          <cell r="A17941" t="str">
            <v>STA0081</v>
          </cell>
          <cell r="B17941" t="str">
            <v>PLASTIC A4 COPY SAFE "ELEPHANT BRAND"</v>
          </cell>
          <cell r="C17941">
            <v>279</v>
          </cell>
          <cell r="D17941">
            <v>0</v>
          </cell>
          <cell r="E17941">
            <v>0</v>
          </cell>
          <cell r="K17941">
            <v>7</v>
          </cell>
          <cell r="L17941" t="str">
            <v>PC</v>
          </cell>
        </row>
        <row r="17942">
          <cell r="A17942" t="str">
            <v>STA0082</v>
          </cell>
          <cell r="B17942" t="str">
            <v>PRESENTATION FILE</v>
          </cell>
          <cell r="C17942">
            <v>0</v>
          </cell>
          <cell r="D17942">
            <v>0</v>
          </cell>
          <cell r="E17942">
            <v>0</v>
          </cell>
          <cell r="K17942">
            <v>7</v>
          </cell>
          <cell r="L17942" t="str">
            <v>EA</v>
          </cell>
        </row>
        <row r="17943">
          <cell r="A17943" t="str">
            <v>STA0083</v>
          </cell>
          <cell r="B17943" t="str">
            <v>SCISSOR SIZE 8.1/2"</v>
          </cell>
          <cell r="C17943">
            <v>0</v>
          </cell>
          <cell r="D17943">
            <v>0</v>
          </cell>
          <cell r="E17943">
            <v>0</v>
          </cell>
          <cell r="K17943">
            <v>7</v>
          </cell>
          <cell r="L17943" t="str">
            <v>EA</v>
          </cell>
        </row>
        <row r="17944">
          <cell r="A17944" t="str">
            <v>STA0084</v>
          </cell>
          <cell r="B17944" t="str">
            <v>CARTRIDGE FAX BROTHER : 870MC (PC-302RF)</v>
          </cell>
          <cell r="C17944">
            <v>0</v>
          </cell>
          <cell r="D17944">
            <v>0</v>
          </cell>
          <cell r="E17944">
            <v>0</v>
          </cell>
          <cell r="K17944">
            <v>7</v>
          </cell>
          <cell r="L17944" t="str">
            <v>BX</v>
          </cell>
        </row>
        <row r="17945">
          <cell r="A17945" t="str">
            <v>STA0085</v>
          </cell>
          <cell r="B17945" t="str">
            <v>FILE COMPUTER 11"x11"</v>
          </cell>
          <cell r="C17945">
            <v>0</v>
          </cell>
          <cell r="D17945">
            <v>0</v>
          </cell>
          <cell r="E17945">
            <v>0</v>
          </cell>
          <cell r="K17945">
            <v>7</v>
          </cell>
          <cell r="L17945" t="str">
            <v>EA</v>
          </cell>
        </row>
        <row r="17946">
          <cell r="A17946" t="str">
            <v>STA0086</v>
          </cell>
          <cell r="B17946" t="str">
            <v>FILE COMPUTER 9"x11"</v>
          </cell>
          <cell r="C17946">
            <v>0</v>
          </cell>
          <cell r="D17946">
            <v>0</v>
          </cell>
          <cell r="E17946">
            <v>0</v>
          </cell>
          <cell r="K17946">
            <v>7</v>
          </cell>
          <cell r="L17946" t="str">
            <v>EA</v>
          </cell>
        </row>
        <row r="17947">
          <cell r="A17947" t="str">
            <v>STA0087</v>
          </cell>
          <cell r="B17947" t="str">
            <v>PLASTIC BINDING SIZE 6mm (1/4")</v>
          </cell>
          <cell r="C17947">
            <v>0</v>
          </cell>
          <cell r="D17947">
            <v>0</v>
          </cell>
          <cell r="E17947">
            <v>0</v>
          </cell>
          <cell r="K17947">
            <v>7</v>
          </cell>
          <cell r="L17947" t="str">
            <v>EA</v>
          </cell>
        </row>
        <row r="17948">
          <cell r="A17948" t="str">
            <v>STA0088</v>
          </cell>
          <cell r="B17948" t="str">
            <v>NUMBERING MACHINES</v>
          </cell>
          <cell r="C17948">
            <v>0</v>
          </cell>
          <cell r="D17948">
            <v>0</v>
          </cell>
          <cell r="E17948">
            <v>0</v>
          </cell>
          <cell r="K17948">
            <v>7</v>
          </cell>
          <cell r="L17948" t="str">
            <v>EA</v>
          </cell>
        </row>
        <row r="17949">
          <cell r="A17949" t="str">
            <v>STA0089</v>
          </cell>
          <cell r="B17949" t="str">
            <v>FILE NO.125 A4 ELEPHANT BRAND</v>
          </cell>
          <cell r="C17949">
            <v>46</v>
          </cell>
          <cell r="D17949">
            <v>0</v>
          </cell>
          <cell r="E17949">
            <v>0</v>
          </cell>
          <cell r="K17949">
            <v>7</v>
          </cell>
          <cell r="L17949" t="str">
            <v>EA</v>
          </cell>
        </row>
        <row r="17950">
          <cell r="A17950" t="str">
            <v>STA0090</v>
          </cell>
          <cell r="B17950" t="str">
            <v>FILE 2 RINGS NO.420F</v>
          </cell>
          <cell r="C17950">
            <v>0</v>
          </cell>
          <cell r="D17950">
            <v>0</v>
          </cell>
          <cell r="E17950">
            <v>0</v>
          </cell>
          <cell r="K17950">
            <v>7</v>
          </cell>
          <cell r="L17950" t="str">
            <v>EA</v>
          </cell>
        </row>
        <row r="17951">
          <cell r="A17951" t="str">
            <v>STA0091</v>
          </cell>
          <cell r="B17951" t="str">
            <v>FILE NO.490F</v>
          </cell>
          <cell r="C17951">
            <v>0</v>
          </cell>
          <cell r="D17951">
            <v>0</v>
          </cell>
          <cell r="E17951">
            <v>0</v>
          </cell>
          <cell r="K17951">
            <v>7</v>
          </cell>
          <cell r="L17951" t="str">
            <v>EA</v>
          </cell>
        </row>
        <row r="17952">
          <cell r="A17952" t="str">
            <v>STA0092</v>
          </cell>
          <cell r="B17952" t="str">
            <v>PEN STABILO BOSS</v>
          </cell>
          <cell r="C17952">
            <v>324</v>
          </cell>
          <cell r="D17952">
            <v>0</v>
          </cell>
          <cell r="E17952">
            <v>0</v>
          </cell>
          <cell r="K17952">
            <v>7</v>
          </cell>
          <cell r="L17952" t="str">
            <v>EA</v>
          </cell>
        </row>
        <row r="17953">
          <cell r="A17953" t="str">
            <v>STA0093</v>
          </cell>
          <cell r="B17953" t="str">
            <v>STAMPLER   HD-10</v>
          </cell>
          <cell r="C17953">
            <v>57</v>
          </cell>
          <cell r="D17953">
            <v>0</v>
          </cell>
          <cell r="E17953">
            <v>0</v>
          </cell>
          <cell r="K17953">
            <v>7</v>
          </cell>
          <cell r="L17953" t="str">
            <v>EA</v>
          </cell>
        </row>
        <row r="17954">
          <cell r="A17954" t="str">
            <v>STA0094</v>
          </cell>
          <cell r="B17954" t="str">
            <v>INK FLAMINGO GROUP24 NYLON [BLACK+RED]</v>
          </cell>
          <cell r="C17954">
            <v>0</v>
          </cell>
          <cell r="D17954">
            <v>0</v>
          </cell>
          <cell r="E17954">
            <v>0</v>
          </cell>
          <cell r="K17954">
            <v>7</v>
          </cell>
          <cell r="L17954" t="str">
            <v>EA</v>
          </cell>
        </row>
        <row r="17955">
          <cell r="A17955" t="str">
            <v>STA0095</v>
          </cell>
          <cell r="B17955" t="str">
            <v>CUTTER BLADE 9 MM[6PCS/EA] #2091280</v>
          </cell>
          <cell r="C17955">
            <v>15.89</v>
          </cell>
          <cell r="D17955">
            <v>0</v>
          </cell>
          <cell r="E17955">
            <v>0</v>
          </cell>
          <cell r="K17955">
            <v>7</v>
          </cell>
          <cell r="L17955" t="str">
            <v>EA</v>
          </cell>
        </row>
        <row r="17956">
          <cell r="A17956" t="str">
            <v>STA0096</v>
          </cell>
          <cell r="B17956" t="str">
            <v>TAPE FOAM 2 PAGE "3M" [21mm X 1 ME]</v>
          </cell>
          <cell r="C17956">
            <v>0</v>
          </cell>
          <cell r="D17956">
            <v>0</v>
          </cell>
          <cell r="E17956">
            <v>0</v>
          </cell>
          <cell r="K17956">
            <v>7</v>
          </cell>
          <cell r="L17956" t="str">
            <v>RL</v>
          </cell>
        </row>
        <row r="17957">
          <cell r="A17957" t="str">
            <v>STA0097</v>
          </cell>
          <cell r="B17957" t="str">
            <v>FILE COMPUTER 15"x11" NO.4222</v>
          </cell>
          <cell r="C17957">
            <v>0</v>
          </cell>
          <cell r="D17957">
            <v>0</v>
          </cell>
          <cell r="E17957">
            <v>0</v>
          </cell>
          <cell r="K17957">
            <v>7</v>
          </cell>
          <cell r="L17957" t="str">
            <v>EA</v>
          </cell>
        </row>
        <row r="17958">
          <cell r="A17958" t="str">
            <v>STA0098</v>
          </cell>
          <cell r="B17958" t="str">
            <v>PEN WYTEBOARD MARKER</v>
          </cell>
          <cell r="C17958">
            <v>13</v>
          </cell>
          <cell r="D17958">
            <v>0</v>
          </cell>
          <cell r="E17958">
            <v>0</v>
          </cell>
          <cell r="K17958">
            <v>7</v>
          </cell>
          <cell r="L17958" t="str">
            <v>EA</v>
          </cell>
        </row>
        <row r="17959">
          <cell r="A17959" t="str">
            <v>STA0099</v>
          </cell>
          <cell r="B17959" t="str">
            <v>BRUSH FOR WHITEBOARD</v>
          </cell>
          <cell r="C17959">
            <v>0</v>
          </cell>
          <cell r="D17959">
            <v>0</v>
          </cell>
          <cell r="E17959">
            <v>0</v>
          </cell>
          <cell r="K17959">
            <v>7</v>
          </cell>
          <cell r="L17959" t="str">
            <v>EA</v>
          </cell>
        </row>
        <row r="17960">
          <cell r="A17960" t="str">
            <v>STA0100</v>
          </cell>
          <cell r="B17960" t="str">
            <v>BOX NAME CARD</v>
          </cell>
          <cell r="C17960">
            <v>0</v>
          </cell>
          <cell r="D17960">
            <v>0</v>
          </cell>
          <cell r="E17960">
            <v>0</v>
          </cell>
          <cell r="K17960">
            <v>7</v>
          </cell>
          <cell r="L17960" t="str">
            <v>EA</v>
          </cell>
        </row>
        <row r="17961">
          <cell r="A17961" t="str">
            <v>STA0101</v>
          </cell>
          <cell r="B17961" t="str">
            <v>BOOK TELEPHONE</v>
          </cell>
          <cell r="C17961">
            <v>0</v>
          </cell>
          <cell r="D17961">
            <v>0</v>
          </cell>
          <cell r="E17961">
            <v>0</v>
          </cell>
          <cell r="K17961">
            <v>7</v>
          </cell>
          <cell r="L17961" t="str">
            <v>EA</v>
          </cell>
        </row>
        <row r="17962">
          <cell r="A17962" t="str">
            <v>STA0102</v>
          </cell>
          <cell r="B17962" t="str">
            <v>DOCUMENT HOLDER BOX (BF-12)</v>
          </cell>
          <cell r="C17962">
            <v>0</v>
          </cell>
          <cell r="D17962">
            <v>0</v>
          </cell>
          <cell r="E17962">
            <v>0</v>
          </cell>
          <cell r="K17962">
            <v>7</v>
          </cell>
          <cell r="L17962" t="str">
            <v>EA</v>
          </cell>
        </row>
        <row r="17963">
          <cell r="A17963" t="str">
            <v>STA0103</v>
          </cell>
          <cell r="B17963" t="str">
            <v>BASE CUT TAPE</v>
          </cell>
          <cell r="C17963">
            <v>48</v>
          </cell>
          <cell r="D17963">
            <v>0</v>
          </cell>
          <cell r="E17963">
            <v>0</v>
          </cell>
          <cell r="K17963">
            <v>7</v>
          </cell>
          <cell r="L17963" t="str">
            <v>EA</v>
          </cell>
        </row>
        <row r="17964">
          <cell r="A17964" t="str">
            <v>STA0104</v>
          </cell>
          <cell r="B17964" t="str">
            <v>STL.OPEN ENVELOPE SDI NO.1762</v>
          </cell>
          <cell r="C17964">
            <v>0</v>
          </cell>
          <cell r="D17964">
            <v>0</v>
          </cell>
          <cell r="E17964">
            <v>0</v>
          </cell>
          <cell r="K17964">
            <v>7</v>
          </cell>
          <cell r="L17964" t="str">
            <v>EA</v>
          </cell>
        </row>
        <row r="17965">
          <cell r="A17965" t="str">
            <v>STA0107</v>
          </cell>
          <cell r="B17965" t="str">
            <v>STEEL BOX FOR FOLDER FILE NO.905</v>
          </cell>
          <cell r="C17965">
            <v>0</v>
          </cell>
          <cell r="D17965">
            <v>0</v>
          </cell>
          <cell r="E17965">
            <v>0</v>
          </cell>
          <cell r="K17965">
            <v>7</v>
          </cell>
          <cell r="L17965" t="str">
            <v>EA</v>
          </cell>
        </row>
        <row r="17966">
          <cell r="A17966" t="str">
            <v>STA0108</v>
          </cell>
          <cell r="B17966" t="str">
            <v>TAPE FOR TYPEWRITER IBM 1337765</v>
          </cell>
          <cell r="C17966">
            <v>0</v>
          </cell>
          <cell r="D17966">
            <v>0</v>
          </cell>
          <cell r="E17966">
            <v>0</v>
          </cell>
          <cell r="K17966">
            <v>7</v>
          </cell>
          <cell r="L17966" t="str">
            <v>EA</v>
          </cell>
        </row>
        <row r="17967">
          <cell r="A17967" t="str">
            <v>STA0109</v>
          </cell>
          <cell r="B17967" t="str">
            <v>SCREEN FILTER "3M" MODEL: AF-200L 15"</v>
          </cell>
          <cell r="C17967">
            <v>0</v>
          </cell>
          <cell r="D17967">
            <v>0</v>
          </cell>
          <cell r="E17967">
            <v>0</v>
          </cell>
          <cell r="K17967">
            <v>7</v>
          </cell>
          <cell r="L17967" t="str">
            <v>EA</v>
          </cell>
        </row>
        <row r="17968">
          <cell r="A17968" t="str">
            <v>STA0110</v>
          </cell>
          <cell r="B17968" t="str">
            <v>DISKETTE 3.5 Inch  (10 PCS/BX)</v>
          </cell>
          <cell r="C17968">
            <v>0</v>
          </cell>
          <cell r="D17968">
            <v>0</v>
          </cell>
          <cell r="E17968">
            <v>0</v>
          </cell>
          <cell r="K17968">
            <v>7</v>
          </cell>
          <cell r="L17968" t="str">
            <v>BX</v>
          </cell>
        </row>
        <row r="17969">
          <cell r="A17969" t="str">
            <v>STA0111</v>
          </cell>
          <cell r="B17969" t="str">
            <v>SANBY QUICK STAMPER</v>
          </cell>
          <cell r="C17969">
            <v>115</v>
          </cell>
          <cell r="D17969">
            <v>0</v>
          </cell>
          <cell r="E17969">
            <v>0</v>
          </cell>
          <cell r="K17969">
            <v>7</v>
          </cell>
          <cell r="L17969" t="str">
            <v>EA</v>
          </cell>
        </row>
        <row r="17970">
          <cell r="A17970" t="str">
            <v>STA0112</v>
          </cell>
          <cell r="B17970" t="str">
            <v>STAMPLER   HD-50/50R NO.35</v>
          </cell>
          <cell r="C17970">
            <v>0</v>
          </cell>
          <cell r="D17970">
            <v>0</v>
          </cell>
          <cell r="E17970">
            <v>0</v>
          </cell>
          <cell r="K17970">
            <v>7</v>
          </cell>
          <cell r="L17970" t="str">
            <v>EA</v>
          </cell>
        </row>
        <row r="17971">
          <cell r="A17971" t="str">
            <v>STA0113</v>
          </cell>
          <cell r="B17971" t="str">
            <v>NAME CARD HOLDER [SIZE BIGEST] NO.026</v>
          </cell>
          <cell r="C17971">
            <v>0</v>
          </cell>
          <cell r="D17971">
            <v>0</v>
          </cell>
          <cell r="E17971">
            <v>0</v>
          </cell>
          <cell r="K17971">
            <v>7</v>
          </cell>
          <cell r="L17971" t="str">
            <v>EA</v>
          </cell>
        </row>
        <row r="17972">
          <cell r="A17972" t="str">
            <v>STA0114</v>
          </cell>
          <cell r="B17972" t="str">
            <v>REFILL PLASTIC NAME CARD HOLDER NO.101</v>
          </cell>
          <cell r="C17972">
            <v>0</v>
          </cell>
          <cell r="D17972">
            <v>0</v>
          </cell>
          <cell r="E17972">
            <v>0</v>
          </cell>
          <cell r="K17972">
            <v>7</v>
          </cell>
          <cell r="L17972" t="str">
            <v>EA</v>
          </cell>
        </row>
        <row r="17973">
          <cell r="A17973" t="str">
            <v>STA0115</v>
          </cell>
          <cell r="B17973" t="str">
            <v>STAMPLE RUBBER DATE SIZE 4 mm.[ENG]</v>
          </cell>
          <cell r="C17973">
            <v>115</v>
          </cell>
          <cell r="D17973">
            <v>0</v>
          </cell>
          <cell r="E17973">
            <v>0</v>
          </cell>
          <cell r="K17973">
            <v>7</v>
          </cell>
          <cell r="L17973" t="str">
            <v>EA</v>
          </cell>
        </row>
        <row r="17974">
          <cell r="A17974" t="str">
            <v>STA0116</v>
          </cell>
          <cell r="B17974" t="str">
            <v>HANG STAMPLE RUBBER 2 CLASS/18 HOLE</v>
          </cell>
          <cell r="C17974">
            <v>0</v>
          </cell>
          <cell r="D17974">
            <v>0</v>
          </cell>
          <cell r="E17974">
            <v>0</v>
          </cell>
          <cell r="K17974">
            <v>7</v>
          </cell>
          <cell r="L17974" t="str">
            <v>EA</v>
          </cell>
        </row>
        <row r="17975">
          <cell r="A17975" t="str">
            <v>STA0117</v>
          </cell>
          <cell r="B17975" t="str">
            <v>RUBBER PAD MAGNET LION NO.S-103</v>
          </cell>
          <cell r="C17975">
            <v>0</v>
          </cell>
          <cell r="D17975">
            <v>0</v>
          </cell>
          <cell r="E17975">
            <v>0</v>
          </cell>
          <cell r="K17975">
            <v>7</v>
          </cell>
          <cell r="L17975" t="str">
            <v>EA</v>
          </cell>
        </row>
        <row r="17976">
          <cell r="A17976" t="str">
            <v>STA0118</v>
          </cell>
          <cell r="B17976" t="str">
            <v>MAGNET LION SIZE 30 MM.</v>
          </cell>
          <cell r="C17976">
            <v>0</v>
          </cell>
          <cell r="D17976">
            <v>0</v>
          </cell>
          <cell r="E17976">
            <v>0</v>
          </cell>
          <cell r="K17976">
            <v>7</v>
          </cell>
          <cell r="L17976" t="str">
            <v>EA</v>
          </cell>
        </row>
        <row r="17977">
          <cell r="A17977" t="str">
            <v>STA0119</v>
          </cell>
          <cell r="B17977" t="str">
            <v>TAPE FOAM  SIZE 1"x20Y (THIN)</v>
          </cell>
          <cell r="C17977">
            <v>0</v>
          </cell>
          <cell r="D17977">
            <v>0</v>
          </cell>
          <cell r="E17977">
            <v>0</v>
          </cell>
          <cell r="K17977">
            <v>7</v>
          </cell>
          <cell r="L17977" t="str">
            <v>RL</v>
          </cell>
        </row>
        <row r="17978">
          <cell r="A17978" t="str">
            <v>STA0120</v>
          </cell>
          <cell r="B17978" t="str">
            <v>COPY SAFE ELEPHANT BRAND A4</v>
          </cell>
          <cell r="C17978">
            <v>0</v>
          </cell>
          <cell r="D17978">
            <v>0</v>
          </cell>
          <cell r="E17978">
            <v>0</v>
          </cell>
          <cell r="K17978">
            <v>7</v>
          </cell>
          <cell r="L17978" t="str">
            <v>EA</v>
          </cell>
        </row>
        <row r="17979">
          <cell r="A17979" t="str">
            <v>STA0121</v>
          </cell>
          <cell r="B17979" t="str">
            <v>INDEX TAB NO.90</v>
          </cell>
          <cell r="C17979">
            <v>20</v>
          </cell>
          <cell r="D17979">
            <v>0</v>
          </cell>
          <cell r="E17979">
            <v>0</v>
          </cell>
          <cell r="K17979">
            <v>7</v>
          </cell>
          <cell r="L17979" t="str">
            <v>EA</v>
          </cell>
        </row>
        <row r="17980">
          <cell r="A17980" t="str">
            <v>STA0122</v>
          </cell>
          <cell r="B17980" t="str">
            <v>MEJI 12 COLOUR</v>
          </cell>
          <cell r="C17980">
            <v>0</v>
          </cell>
          <cell r="D17980">
            <v>0</v>
          </cell>
          <cell r="E17980">
            <v>0</v>
          </cell>
          <cell r="K17980">
            <v>7</v>
          </cell>
          <cell r="L17980" t="str">
            <v>BX</v>
          </cell>
        </row>
        <row r="17981">
          <cell r="A17981" t="str">
            <v>STA0123</v>
          </cell>
          <cell r="B17981" t="str">
            <v>DOUBLE CLIP NO.0227 (3/5", 15mm)</v>
          </cell>
          <cell r="C17981">
            <v>0</v>
          </cell>
          <cell r="D17981">
            <v>0</v>
          </cell>
          <cell r="E17981">
            <v>0</v>
          </cell>
          <cell r="K17981">
            <v>7</v>
          </cell>
          <cell r="L17981" t="str">
            <v>EA</v>
          </cell>
        </row>
        <row r="17982">
          <cell r="A17982" t="str">
            <v>STA0124</v>
          </cell>
          <cell r="B17982" t="str">
            <v>ANGLE "AUGA" MIDDLE SIZE [5x6.1/2"]</v>
          </cell>
          <cell r="C17982">
            <v>0</v>
          </cell>
          <cell r="D17982">
            <v>0</v>
          </cell>
          <cell r="E17982">
            <v>0</v>
          </cell>
          <cell r="K17982">
            <v>7</v>
          </cell>
          <cell r="L17982" t="str">
            <v>EA</v>
          </cell>
        </row>
        <row r="17983">
          <cell r="A17983" t="str">
            <v>STA0125</v>
          </cell>
          <cell r="B17983" t="str">
            <v>CLIP BOARD PLASTIC</v>
          </cell>
          <cell r="C17983">
            <v>45.79</v>
          </cell>
          <cell r="D17983">
            <v>0</v>
          </cell>
          <cell r="E17983">
            <v>0</v>
          </cell>
          <cell r="K17983">
            <v>7</v>
          </cell>
          <cell r="L17983" t="str">
            <v>EA</v>
          </cell>
        </row>
        <row r="17984">
          <cell r="A17984" t="str">
            <v>STA0126</v>
          </cell>
          <cell r="B17984" t="str">
            <v>RAPID R-23</v>
          </cell>
          <cell r="C17984">
            <v>0</v>
          </cell>
          <cell r="D17984">
            <v>0</v>
          </cell>
          <cell r="E17984">
            <v>0</v>
          </cell>
          <cell r="K17984">
            <v>7</v>
          </cell>
          <cell r="L17984" t="str">
            <v>EA</v>
          </cell>
        </row>
        <row r="17985">
          <cell r="A17985" t="str">
            <v>STA0127</v>
          </cell>
          <cell r="B17985" t="str">
            <v>WIRE NO.36/12 [1x2000]</v>
          </cell>
          <cell r="C17985">
            <v>0</v>
          </cell>
          <cell r="D17985">
            <v>0</v>
          </cell>
          <cell r="E17985">
            <v>0</v>
          </cell>
          <cell r="K17985">
            <v>7</v>
          </cell>
          <cell r="L17985" t="str">
            <v>EA</v>
          </cell>
        </row>
        <row r="17986">
          <cell r="A17986" t="str">
            <v>STA0128</v>
          </cell>
          <cell r="B17986" t="str">
            <v>BACK UP TAPE[4mm.x90M] "3M" BY IMATION</v>
          </cell>
          <cell r="C17986">
            <v>0</v>
          </cell>
          <cell r="D17986">
            <v>0</v>
          </cell>
          <cell r="E17986">
            <v>0</v>
          </cell>
          <cell r="K17986">
            <v>7</v>
          </cell>
          <cell r="L17986" t="str">
            <v>EA</v>
          </cell>
        </row>
        <row r="17987">
          <cell r="A17987" t="str">
            <v>STA0129</v>
          </cell>
          <cell r="B17987" t="str">
            <v>BOOK SIGN "KANGAROO"</v>
          </cell>
          <cell r="C17987">
            <v>0</v>
          </cell>
          <cell r="D17987">
            <v>0</v>
          </cell>
          <cell r="E17987">
            <v>0</v>
          </cell>
          <cell r="K17987">
            <v>7</v>
          </cell>
          <cell r="L17987" t="str">
            <v>EA</v>
          </cell>
        </row>
        <row r="17988">
          <cell r="A17988" t="str">
            <v>STA0130</v>
          </cell>
          <cell r="B17988" t="str">
            <v>COLOR PAPER THK.120 g. A4 (210 X 297mm)</v>
          </cell>
          <cell r="C17988">
            <v>0</v>
          </cell>
          <cell r="D17988">
            <v>0</v>
          </cell>
          <cell r="E17988">
            <v>0</v>
          </cell>
          <cell r="K17988">
            <v>7</v>
          </cell>
          <cell r="L17988" t="str">
            <v>EA</v>
          </cell>
        </row>
        <row r="17989">
          <cell r="A17989" t="str">
            <v>STA0131</v>
          </cell>
          <cell r="B17989" t="str">
            <v>2 LAYER  DOCUMENT TRAY</v>
          </cell>
          <cell r="C17989">
            <v>0</v>
          </cell>
          <cell r="D17989">
            <v>0</v>
          </cell>
          <cell r="E17989">
            <v>0</v>
          </cell>
          <cell r="K17989">
            <v>7</v>
          </cell>
          <cell r="L17989" t="str">
            <v>EA</v>
          </cell>
        </row>
        <row r="17990">
          <cell r="A17990" t="str">
            <v>STA0132</v>
          </cell>
          <cell r="B17990" t="str">
            <v>3 LAYER DOCUMENT TRAY</v>
          </cell>
          <cell r="C17990">
            <v>0</v>
          </cell>
          <cell r="D17990">
            <v>0</v>
          </cell>
          <cell r="E17990">
            <v>0</v>
          </cell>
          <cell r="K17990">
            <v>7</v>
          </cell>
          <cell r="L17990" t="str">
            <v>EA</v>
          </cell>
        </row>
        <row r="17991">
          <cell r="A17991" t="str">
            <v>STA0133</v>
          </cell>
          <cell r="B17991" t="str">
            <v>TRAY PAPER MEMO MP</v>
          </cell>
          <cell r="C17991">
            <v>0</v>
          </cell>
          <cell r="D17991">
            <v>0</v>
          </cell>
          <cell r="E17991">
            <v>0</v>
          </cell>
          <cell r="K17991">
            <v>7</v>
          </cell>
          <cell r="L17991" t="str">
            <v>EA</v>
          </cell>
        </row>
        <row r="17992">
          <cell r="A17992" t="str">
            <v>STA0134</v>
          </cell>
          <cell r="B17992" t="str">
            <v>ELEPHANT NOTE BOOK 60Gram</v>
          </cell>
          <cell r="C17992">
            <v>0</v>
          </cell>
          <cell r="D17992">
            <v>0</v>
          </cell>
          <cell r="E17992">
            <v>0</v>
          </cell>
          <cell r="K17992">
            <v>7</v>
          </cell>
          <cell r="L17992" t="str">
            <v>EA</v>
          </cell>
        </row>
        <row r="17993">
          <cell r="A17993" t="str">
            <v>STA0135</v>
          </cell>
          <cell r="B17993" t="str">
            <v>PLASTIC INDEX FOR HINGE FILE [50 PCS/EA]</v>
          </cell>
          <cell r="C17993">
            <v>0</v>
          </cell>
          <cell r="D17993">
            <v>0</v>
          </cell>
          <cell r="E17993">
            <v>0</v>
          </cell>
          <cell r="K17993">
            <v>7</v>
          </cell>
          <cell r="L17993" t="str">
            <v>EA</v>
          </cell>
        </row>
        <row r="17994">
          <cell r="A17994" t="str">
            <v>STA0136</v>
          </cell>
          <cell r="B17994" t="str">
            <v>CUTTER BLADE ORCA NO.A-100#SMALL</v>
          </cell>
          <cell r="C17994">
            <v>4.75</v>
          </cell>
          <cell r="D17994">
            <v>0</v>
          </cell>
          <cell r="E17994">
            <v>0</v>
          </cell>
          <cell r="K17994">
            <v>7</v>
          </cell>
          <cell r="L17994" t="str">
            <v>EA</v>
          </cell>
        </row>
        <row r="17995">
          <cell r="A17995" t="str">
            <v>STA0137</v>
          </cell>
          <cell r="B17995" t="str">
            <v>RULER STEEL SIZE 1 FT.</v>
          </cell>
          <cell r="C17995">
            <v>0</v>
          </cell>
          <cell r="D17995">
            <v>0</v>
          </cell>
          <cell r="E17995">
            <v>0</v>
          </cell>
          <cell r="K17995">
            <v>7</v>
          </cell>
          <cell r="L17995" t="str">
            <v>EA</v>
          </cell>
        </row>
        <row r="17996">
          <cell r="A17996" t="str">
            <v>STA0138</v>
          </cell>
          <cell r="B17996" t="str">
            <v>ELEPHANT 5/100 HARD COVER BOOK</v>
          </cell>
          <cell r="C17996">
            <v>0</v>
          </cell>
          <cell r="D17996">
            <v>0</v>
          </cell>
          <cell r="E17996">
            <v>0</v>
          </cell>
          <cell r="K17996">
            <v>7</v>
          </cell>
          <cell r="L17996" t="str">
            <v>EA</v>
          </cell>
        </row>
        <row r="17997">
          <cell r="A17997" t="str">
            <v>STA0139</v>
          </cell>
          <cell r="B17997" t="str">
            <v>PANASONIC ALKALINE AA NO.LR6T/4B (4 EA)</v>
          </cell>
          <cell r="C17997">
            <v>429.91</v>
          </cell>
          <cell r="D17997">
            <v>0</v>
          </cell>
          <cell r="E17997">
            <v>0</v>
          </cell>
          <cell r="K17997">
            <v>7</v>
          </cell>
          <cell r="L17997" t="str">
            <v>EA</v>
          </cell>
        </row>
        <row r="17998">
          <cell r="A17998" t="str">
            <v>STA0140</v>
          </cell>
          <cell r="B17998" t="str">
            <v>FILE PLASTIC A4 #WHITE</v>
          </cell>
          <cell r="C17998">
            <v>30</v>
          </cell>
          <cell r="D17998">
            <v>0</v>
          </cell>
          <cell r="E17998">
            <v>0</v>
          </cell>
          <cell r="K17998">
            <v>7</v>
          </cell>
          <cell r="L17998" t="str">
            <v>EA</v>
          </cell>
        </row>
        <row r="17999">
          <cell r="A17999" t="str">
            <v>STA0141</v>
          </cell>
          <cell r="B17999" t="str">
            <v>PLASTIC BINDING SIZE 5/16"(8mm)</v>
          </cell>
          <cell r="C17999">
            <v>0</v>
          </cell>
          <cell r="D17999">
            <v>0</v>
          </cell>
          <cell r="E17999">
            <v>0</v>
          </cell>
          <cell r="K17999">
            <v>7</v>
          </cell>
          <cell r="L17999" t="str">
            <v>EA</v>
          </cell>
        </row>
        <row r="18000">
          <cell r="A18000" t="str">
            <v>STA0142</v>
          </cell>
          <cell r="B18000" t="str">
            <v>PLASTIC BINDING SIZE 3/8"(9.5mm)</v>
          </cell>
          <cell r="C18000">
            <v>0</v>
          </cell>
          <cell r="D18000">
            <v>0</v>
          </cell>
          <cell r="E18000">
            <v>0</v>
          </cell>
          <cell r="K18000">
            <v>7</v>
          </cell>
          <cell r="L18000" t="str">
            <v>EA</v>
          </cell>
        </row>
        <row r="18001">
          <cell r="A18001" t="str">
            <v>STA0143</v>
          </cell>
          <cell r="B18001" t="str">
            <v>PLASTIC BINDING SIZE 7/16"(11mm), BLUE</v>
          </cell>
          <cell r="C18001">
            <v>6</v>
          </cell>
          <cell r="D18001">
            <v>0</v>
          </cell>
          <cell r="E18001">
            <v>0</v>
          </cell>
          <cell r="K18001">
            <v>7</v>
          </cell>
          <cell r="L18001" t="str">
            <v>EA</v>
          </cell>
        </row>
        <row r="18002">
          <cell r="A18002" t="str">
            <v>STA0144</v>
          </cell>
          <cell r="B18002" t="str">
            <v>PLASTIC BINDING SIZE 9/16"(14mm)</v>
          </cell>
          <cell r="C18002">
            <v>8</v>
          </cell>
          <cell r="D18002">
            <v>0</v>
          </cell>
          <cell r="E18002">
            <v>0</v>
          </cell>
          <cell r="K18002">
            <v>7</v>
          </cell>
          <cell r="L18002" t="str">
            <v>EA</v>
          </cell>
        </row>
        <row r="18003">
          <cell r="A18003" t="str">
            <v>STA0145</v>
          </cell>
          <cell r="B18003" t="str">
            <v>PLASTIC BINDING SIZE 5/8"(15.5mm)</v>
          </cell>
          <cell r="C18003">
            <v>8</v>
          </cell>
          <cell r="D18003">
            <v>0</v>
          </cell>
          <cell r="E18003">
            <v>0</v>
          </cell>
          <cell r="K18003">
            <v>7</v>
          </cell>
          <cell r="L18003" t="str">
            <v>EA</v>
          </cell>
        </row>
        <row r="18004">
          <cell r="A18004" t="str">
            <v>STA0146</v>
          </cell>
          <cell r="B18004" t="str">
            <v>PILOT REFILL LEADS 0.5 HB</v>
          </cell>
          <cell r="C18004">
            <v>0</v>
          </cell>
          <cell r="D18004">
            <v>0</v>
          </cell>
          <cell r="E18004">
            <v>0</v>
          </cell>
          <cell r="K18004">
            <v>7</v>
          </cell>
          <cell r="L18004" t="str">
            <v>EA</v>
          </cell>
        </row>
        <row r="18005">
          <cell r="A18005" t="str">
            <v>STA0147</v>
          </cell>
          <cell r="B18005" t="str">
            <v>TOILET PAPER SIZE 8"  (48RL/BX)"KLEENEX"</v>
          </cell>
          <cell r="C18005">
            <v>0</v>
          </cell>
          <cell r="D18005">
            <v>0</v>
          </cell>
          <cell r="E18005">
            <v>0</v>
          </cell>
          <cell r="K18005">
            <v>7</v>
          </cell>
          <cell r="L18005" t="str">
            <v>EA</v>
          </cell>
        </row>
        <row r="18006">
          <cell r="A18006" t="str">
            <v>STA0148</v>
          </cell>
          <cell r="B18006" t="str">
            <v>INK CANNON MODEL NP-1010/1020</v>
          </cell>
          <cell r="C18006">
            <v>0</v>
          </cell>
          <cell r="D18006">
            <v>0</v>
          </cell>
          <cell r="E18006">
            <v>0</v>
          </cell>
          <cell r="K18006">
            <v>7</v>
          </cell>
          <cell r="L18006" t="str">
            <v>EA</v>
          </cell>
        </row>
        <row r="18007">
          <cell r="A18007" t="str">
            <v>STA0149</v>
          </cell>
          <cell r="B18007" t="str">
            <v>DRY BATTERY 9 VOLT "DURACELL"</v>
          </cell>
          <cell r="C18007">
            <v>0</v>
          </cell>
          <cell r="D18007">
            <v>0</v>
          </cell>
          <cell r="E18007">
            <v>0</v>
          </cell>
          <cell r="K18007">
            <v>7</v>
          </cell>
          <cell r="L18007" t="str">
            <v>EA</v>
          </cell>
        </row>
        <row r="18008">
          <cell r="A18008" t="str">
            <v>STA0150</v>
          </cell>
          <cell r="B18008" t="str">
            <v>ROPE WHITE</v>
          </cell>
          <cell r="C18008">
            <v>0</v>
          </cell>
          <cell r="D18008">
            <v>0</v>
          </cell>
          <cell r="E18008">
            <v>0</v>
          </cell>
          <cell r="K18008">
            <v>7</v>
          </cell>
          <cell r="L18008" t="str">
            <v>RL</v>
          </cell>
        </row>
        <row r="18009">
          <cell r="A18009" t="str">
            <v>STA0151</v>
          </cell>
          <cell r="B18009" t="str">
            <v>EXPANDING FILE 'FLAMINGO" NO.4402</v>
          </cell>
          <cell r="C18009">
            <v>0</v>
          </cell>
          <cell r="D18009">
            <v>0</v>
          </cell>
          <cell r="E18009">
            <v>0</v>
          </cell>
          <cell r="K18009">
            <v>7</v>
          </cell>
          <cell r="L18009" t="str">
            <v>EA</v>
          </cell>
        </row>
        <row r="18010">
          <cell r="A18010" t="str">
            <v>STA0152</v>
          </cell>
          <cell r="B18010" t="str">
            <v>FILE 2 RINGS BANTEX NO.1304</v>
          </cell>
          <cell r="C18010">
            <v>0</v>
          </cell>
          <cell r="D18010">
            <v>0</v>
          </cell>
          <cell r="E18010">
            <v>0</v>
          </cell>
          <cell r="K18010">
            <v>7</v>
          </cell>
          <cell r="L18010" t="str">
            <v>EA</v>
          </cell>
        </row>
        <row r="18011">
          <cell r="A18011" t="str">
            <v>STA0153</v>
          </cell>
          <cell r="B18011" t="str">
            <v>TAPE FOAM 2 PAGE "3M" LG.5 ME</v>
          </cell>
          <cell r="C18011">
            <v>0</v>
          </cell>
          <cell r="D18011">
            <v>0</v>
          </cell>
          <cell r="E18011">
            <v>0</v>
          </cell>
          <cell r="K18011">
            <v>7</v>
          </cell>
          <cell r="L18011" t="str">
            <v>RL</v>
          </cell>
        </row>
        <row r="18012">
          <cell r="A18012" t="str">
            <v>STA0154</v>
          </cell>
          <cell r="B18012" t="str">
            <v>PAD MAP WORLD BANTEX NO.4150 (44 X 63cm)</v>
          </cell>
          <cell r="C18012">
            <v>0</v>
          </cell>
          <cell r="D18012">
            <v>0</v>
          </cell>
          <cell r="E18012">
            <v>0</v>
          </cell>
          <cell r="K18012">
            <v>7</v>
          </cell>
          <cell r="L18012" t="str">
            <v>EA</v>
          </cell>
        </row>
        <row r="18013">
          <cell r="A18013" t="str">
            <v>STA0155</v>
          </cell>
          <cell r="B18013" t="str">
            <v>CLOTH TAPE NO.389 "3M" (10 YARD/RL)</v>
          </cell>
          <cell r="C18013">
            <v>0</v>
          </cell>
          <cell r="D18013">
            <v>0</v>
          </cell>
          <cell r="E18013">
            <v>0</v>
          </cell>
          <cell r="K18013">
            <v>7</v>
          </cell>
          <cell r="L18013" t="str">
            <v>RL</v>
          </cell>
        </row>
        <row r="18014">
          <cell r="A18014" t="str">
            <v>STA0156</v>
          </cell>
          <cell r="B18014" t="str">
            <v>PLASTIC BINDING SIZE 20mm(3/4")</v>
          </cell>
          <cell r="C18014">
            <v>64.489999999999995</v>
          </cell>
          <cell r="D18014">
            <v>0</v>
          </cell>
          <cell r="K18014">
            <v>7</v>
          </cell>
          <cell r="L18014" t="str">
            <v>BX</v>
          </cell>
        </row>
        <row r="18015">
          <cell r="A18015" t="str">
            <v>STA0157</v>
          </cell>
          <cell r="B18015" t="str">
            <v>FLYING COLOR COPIER PAPER 120Gram</v>
          </cell>
          <cell r="C18015">
            <v>0</v>
          </cell>
          <cell r="D18015">
            <v>0</v>
          </cell>
          <cell r="E18015">
            <v>0</v>
          </cell>
          <cell r="K18015">
            <v>7</v>
          </cell>
          <cell r="L18015" t="str">
            <v>BX</v>
          </cell>
        </row>
        <row r="18016">
          <cell r="A18016" t="str">
            <v>STA0158</v>
          </cell>
          <cell r="B18016" t="str">
            <v>FLUORESCENT INKJET PAPER (25 PCS/BX)</v>
          </cell>
          <cell r="C18016">
            <v>0</v>
          </cell>
          <cell r="D18016">
            <v>0</v>
          </cell>
          <cell r="E18016">
            <v>0</v>
          </cell>
          <cell r="K18016">
            <v>7</v>
          </cell>
          <cell r="L18016" t="str">
            <v>BX</v>
          </cell>
        </row>
        <row r="18017">
          <cell r="A18017" t="str">
            <v>STA0159</v>
          </cell>
          <cell r="B18017" t="str">
            <v>INDEX PVC A4 (JAN-DEC)  #6181050</v>
          </cell>
          <cell r="C18017">
            <v>43.93</v>
          </cell>
          <cell r="D18017">
            <v>0</v>
          </cell>
          <cell r="E18017">
            <v>0</v>
          </cell>
          <cell r="K18017">
            <v>7</v>
          </cell>
          <cell r="L18017" t="str">
            <v>SET</v>
          </cell>
        </row>
        <row r="18018">
          <cell r="A18018" t="str">
            <v>STA0160</v>
          </cell>
          <cell r="B18018" t="str">
            <v>FILE NO.620 A4 "ELEPHANT"</v>
          </cell>
          <cell r="C18018">
            <v>0</v>
          </cell>
          <cell r="D18018">
            <v>0</v>
          </cell>
          <cell r="E18018">
            <v>0</v>
          </cell>
          <cell r="K18018">
            <v>7</v>
          </cell>
          <cell r="L18018" t="str">
            <v>EA</v>
          </cell>
        </row>
        <row r="18019">
          <cell r="A18019" t="str">
            <v>STA0161</v>
          </cell>
          <cell r="B18019" t="str">
            <v>SCOTHTAPE CLEAR 3/4"x36Y.xCore1"#3100240</v>
          </cell>
          <cell r="C18019">
            <v>257.01</v>
          </cell>
          <cell r="D18019">
            <v>0</v>
          </cell>
          <cell r="E18019">
            <v>0</v>
          </cell>
          <cell r="K18019">
            <v>7</v>
          </cell>
          <cell r="L18019" t="str">
            <v>RL</v>
          </cell>
        </row>
        <row r="18020">
          <cell r="A18020" t="str">
            <v>STA0162</v>
          </cell>
          <cell r="B18020" t="str">
            <v>X-STAMPER NO.1116 "RECEIVED"</v>
          </cell>
          <cell r="C18020">
            <v>0</v>
          </cell>
          <cell r="D18020">
            <v>0</v>
          </cell>
          <cell r="E18020">
            <v>0</v>
          </cell>
          <cell r="K18020">
            <v>7</v>
          </cell>
          <cell r="L18020" t="str">
            <v>EA</v>
          </cell>
        </row>
        <row r="18021">
          <cell r="A18021" t="str">
            <v>STA0163</v>
          </cell>
          <cell r="B18021" t="str">
            <v>***** NOT USE *****</v>
          </cell>
          <cell r="C18021">
            <v>0</v>
          </cell>
          <cell r="D18021">
            <v>0</v>
          </cell>
          <cell r="E18021">
            <v>0</v>
          </cell>
          <cell r="K18021">
            <v>7</v>
          </cell>
          <cell r="L18021" t="str">
            <v>EA</v>
          </cell>
        </row>
        <row r="18022">
          <cell r="A18022" t="str">
            <v>STA0164</v>
          </cell>
          <cell r="B18022" t="str">
            <v>BATTERY AA 1.5 VOLT PANASONIC ALKALINE</v>
          </cell>
          <cell r="C18022">
            <v>18</v>
          </cell>
          <cell r="D18022">
            <v>0</v>
          </cell>
          <cell r="E18022">
            <v>0</v>
          </cell>
          <cell r="K18022">
            <v>7</v>
          </cell>
          <cell r="L18022" t="str">
            <v>EA</v>
          </cell>
        </row>
        <row r="18023">
          <cell r="A18023" t="str">
            <v>STA0165</v>
          </cell>
          <cell r="B18023" t="str">
            <v>CARD CASE PLASTIC A4</v>
          </cell>
          <cell r="C18023">
            <v>0</v>
          </cell>
          <cell r="D18023">
            <v>0</v>
          </cell>
          <cell r="E18023">
            <v>0</v>
          </cell>
          <cell r="K18023">
            <v>7</v>
          </cell>
          <cell r="L18023" t="str">
            <v>PC</v>
          </cell>
        </row>
        <row r="18024">
          <cell r="A18024" t="str">
            <v>STA0166</v>
          </cell>
          <cell r="B18024" t="str">
            <v>BINDERMAX BUSINESS CARD FILE NO.W-1250</v>
          </cell>
          <cell r="C18024">
            <v>0</v>
          </cell>
          <cell r="D18024">
            <v>0</v>
          </cell>
          <cell r="E18024">
            <v>0</v>
          </cell>
          <cell r="K18024">
            <v>7</v>
          </cell>
          <cell r="L18024" t="str">
            <v>EA</v>
          </cell>
        </row>
        <row r="18025">
          <cell r="A18025" t="str">
            <v>STA0167</v>
          </cell>
          <cell r="B18025" t="str">
            <v>SCREEN FILTER 17"   "MAXELL"</v>
          </cell>
          <cell r="C18025">
            <v>0</v>
          </cell>
          <cell r="D18025">
            <v>0</v>
          </cell>
          <cell r="E18025">
            <v>0</v>
          </cell>
          <cell r="K18025">
            <v>7</v>
          </cell>
          <cell r="L18025" t="str">
            <v>EA</v>
          </cell>
        </row>
        <row r="18026">
          <cell r="A18026" t="str">
            <v>STA0168</v>
          </cell>
          <cell r="B18026" t="str">
            <v>WHITEBOARD OA FRAME "FUJI"(NON-MAGNETIC)</v>
          </cell>
          <cell r="C18026">
            <v>0</v>
          </cell>
          <cell r="D18026">
            <v>0</v>
          </cell>
          <cell r="E18026">
            <v>0</v>
          </cell>
          <cell r="K18026">
            <v>7</v>
          </cell>
          <cell r="L18026" t="str">
            <v>EA</v>
          </cell>
        </row>
        <row r="18027">
          <cell r="A18027" t="str">
            <v>STA0169</v>
          </cell>
          <cell r="B18027" t="str">
            <v>MAX STAPLES FA-H NO.1217  (11.5x17mm.LG)</v>
          </cell>
          <cell r="C18027">
            <v>0</v>
          </cell>
          <cell r="D18027">
            <v>0</v>
          </cell>
          <cell r="E18027">
            <v>0</v>
          </cell>
          <cell r="K18027">
            <v>7</v>
          </cell>
          <cell r="L18027" t="str">
            <v>BX</v>
          </cell>
        </row>
        <row r="18028">
          <cell r="A18028" t="str">
            <v>STA0170</v>
          </cell>
          <cell r="B18028" t="str">
            <v>PILOT SUPER COLOR MARKER #BLUE</v>
          </cell>
          <cell r="C18028">
            <v>16.2775</v>
          </cell>
          <cell r="D18028">
            <v>0</v>
          </cell>
          <cell r="E18028">
            <v>0</v>
          </cell>
          <cell r="K18028">
            <v>7</v>
          </cell>
          <cell r="L18028" t="str">
            <v>EA</v>
          </cell>
        </row>
        <row r="18029">
          <cell r="A18029" t="str">
            <v>STA0171</v>
          </cell>
          <cell r="B18029" t="str">
            <v>ARTLINE MARKER (SOLUBLE) NO. 804M</v>
          </cell>
          <cell r="C18029">
            <v>0</v>
          </cell>
          <cell r="D18029">
            <v>0</v>
          </cell>
          <cell r="E18029">
            <v>0</v>
          </cell>
          <cell r="K18029">
            <v>7</v>
          </cell>
          <cell r="L18029" t="str">
            <v>EA</v>
          </cell>
        </row>
        <row r="18030">
          <cell r="A18030" t="str">
            <v>STA0172</v>
          </cell>
          <cell r="B18030" t="str">
            <v>GLUE WHITE 25G (6 EA/PAC) 3M #3000246</v>
          </cell>
          <cell r="C18030">
            <v>231.78</v>
          </cell>
          <cell r="D18030">
            <v>0</v>
          </cell>
          <cell r="E18030">
            <v>0</v>
          </cell>
          <cell r="K18030">
            <v>7</v>
          </cell>
          <cell r="L18030" t="str">
            <v>EA</v>
          </cell>
        </row>
        <row r="18031">
          <cell r="A18031" t="str">
            <v>STA0173</v>
          </cell>
          <cell r="B18031" t="str">
            <v>PAPER A0  90 Gram SIZE 87.1cm X 112.4 cm</v>
          </cell>
          <cell r="C18031">
            <v>0</v>
          </cell>
          <cell r="D18031">
            <v>0</v>
          </cell>
          <cell r="E18031">
            <v>0</v>
          </cell>
          <cell r="K18031">
            <v>15</v>
          </cell>
          <cell r="L18031" t="str">
            <v>REA</v>
          </cell>
        </row>
        <row r="18032">
          <cell r="A18032" t="str">
            <v>STA0174</v>
          </cell>
          <cell r="B18032" t="str">
            <v>HP TONER LASERJET 4100 #C8061X (ORIGINAL</v>
          </cell>
          <cell r="C18032">
            <v>0</v>
          </cell>
          <cell r="D18032">
            <v>0</v>
          </cell>
          <cell r="E18032">
            <v>0</v>
          </cell>
          <cell r="K18032">
            <v>7</v>
          </cell>
          <cell r="L18032" t="str">
            <v>BX</v>
          </cell>
        </row>
        <row r="18033">
          <cell r="A18033" t="str">
            <v>STA0175</v>
          </cell>
          <cell r="B18033" t="str">
            <v>DOCUMENT HOLDER BOX (BF-04)</v>
          </cell>
          <cell r="C18033">
            <v>0</v>
          </cell>
          <cell r="D18033">
            <v>0</v>
          </cell>
          <cell r="E18033">
            <v>0</v>
          </cell>
          <cell r="K18033">
            <v>7</v>
          </cell>
          <cell r="L18033" t="str">
            <v>EA</v>
          </cell>
        </row>
        <row r="18034">
          <cell r="A18034" t="str">
            <v>STA0176</v>
          </cell>
          <cell r="B18034" t="str">
            <v>DOCUMENT HOLDER BOX (BF-08)</v>
          </cell>
          <cell r="C18034">
            <v>0</v>
          </cell>
          <cell r="D18034">
            <v>0</v>
          </cell>
          <cell r="E18034">
            <v>0</v>
          </cell>
          <cell r="K18034">
            <v>7</v>
          </cell>
          <cell r="L18034" t="str">
            <v>EA</v>
          </cell>
        </row>
        <row r="18035">
          <cell r="A18035" t="str">
            <v>STA0177</v>
          </cell>
          <cell r="B18035" t="str">
            <v>COPY SAFE ELEPHANT BRAND F4</v>
          </cell>
          <cell r="C18035">
            <v>0</v>
          </cell>
          <cell r="D18035">
            <v>0</v>
          </cell>
          <cell r="E18035">
            <v>0</v>
          </cell>
          <cell r="K18035">
            <v>7</v>
          </cell>
          <cell r="L18035" t="str">
            <v>EA</v>
          </cell>
        </row>
        <row r="18036">
          <cell r="A18036" t="str">
            <v>STA0178</v>
          </cell>
          <cell r="B18036" t="str">
            <v>FILE 3 RINGS A4  "AUSFIE"</v>
          </cell>
          <cell r="C18036">
            <v>0</v>
          </cell>
          <cell r="D18036">
            <v>0</v>
          </cell>
          <cell r="E18036">
            <v>0</v>
          </cell>
          <cell r="K18036">
            <v>7</v>
          </cell>
          <cell r="L18036" t="str">
            <v>EA</v>
          </cell>
        </row>
        <row r="18037">
          <cell r="A18037" t="str">
            <v>STA0179</v>
          </cell>
          <cell r="B18037" t="str">
            <v>CORRECTION PEN 7ML PENTEL #1301160</v>
          </cell>
          <cell r="C18037">
            <v>129.91</v>
          </cell>
          <cell r="D18037">
            <v>0</v>
          </cell>
          <cell r="E18037">
            <v>0</v>
          </cell>
          <cell r="K18037">
            <v>7</v>
          </cell>
          <cell r="L18037" t="str">
            <v>EA</v>
          </cell>
        </row>
        <row r="18038">
          <cell r="A18038" t="str">
            <v>STA0180</v>
          </cell>
          <cell r="B18038" t="str">
            <v>SANBY QUICK STAMPER REFILL INK (10cc)</v>
          </cell>
          <cell r="C18038">
            <v>0</v>
          </cell>
          <cell r="D18038">
            <v>0</v>
          </cell>
          <cell r="E18038">
            <v>0</v>
          </cell>
          <cell r="K18038">
            <v>7</v>
          </cell>
          <cell r="L18038" t="str">
            <v>BT</v>
          </cell>
        </row>
        <row r="18039">
          <cell r="A18039" t="str">
            <v>STA0181</v>
          </cell>
          <cell r="B18039" t="str">
            <v>DOUBLE CLIP#113</v>
          </cell>
          <cell r="C18039">
            <v>0</v>
          </cell>
          <cell r="D18039">
            <v>0</v>
          </cell>
          <cell r="E18039">
            <v>0</v>
          </cell>
          <cell r="K18039">
            <v>7</v>
          </cell>
          <cell r="L18039" t="str">
            <v>EA</v>
          </cell>
        </row>
        <row r="18040">
          <cell r="A18040" t="str">
            <v>STA0182</v>
          </cell>
          <cell r="B18040" t="str">
            <v>SCOTCH LABELING TAPE  760 "3M"</v>
          </cell>
          <cell r="C18040">
            <v>0</v>
          </cell>
          <cell r="D18040">
            <v>0</v>
          </cell>
          <cell r="E18040">
            <v>0</v>
          </cell>
          <cell r="K18040">
            <v>7</v>
          </cell>
          <cell r="L18040" t="str">
            <v>BX</v>
          </cell>
        </row>
        <row r="18041">
          <cell r="A18041" t="str">
            <v>STA0183</v>
          </cell>
          <cell r="B18041" t="str">
            <v>HP TONER HP51650C BLUE FOR PLOTTER M/C</v>
          </cell>
          <cell r="C18041">
            <v>0</v>
          </cell>
          <cell r="D18041">
            <v>0</v>
          </cell>
          <cell r="E18041">
            <v>0</v>
          </cell>
          <cell r="K18041">
            <v>7</v>
          </cell>
          <cell r="L18041" t="str">
            <v>EA</v>
          </cell>
        </row>
        <row r="18042">
          <cell r="A18042" t="str">
            <v>STA0184</v>
          </cell>
          <cell r="B18042" t="str">
            <v>REFILL HP51645  "INKNARA" BRAND</v>
          </cell>
          <cell r="C18042">
            <v>1050</v>
          </cell>
          <cell r="D18042">
            <v>0</v>
          </cell>
          <cell r="E18042">
            <v>0</v>
          </cell>
          <cell r="K18042">
            <v>7</v>
          </cell>
          <cell r="L18042" t="str">
            <v>EA</v>
          </cell>
        </row>
        <row r="18043">
          <cell r="A18043" t="str">
            <v>STA0185</v>
          </cell>
          <cell r="B18043" t="str">
            <v>REFILL C-6578  "INKNARA" BRAND</v>
          </cell>
          <cell r="C18043">
            <v>1100</v>
          </cell>
          <cell r="D18043">
            <v>0</v>
          </cell>
          <cell r="E18043">
            <v>0</v>
          </cell>
          <cell r="K18043">
            <v>7</v>
          </cell>
          <cell r="L18043" t="str">
            <v>EA</v>
          </cell>
        </row>
        <row r="18044">
          <cell r="A18044" t="str">
            <v>STA0186</v>
          </cell>
          <cell r="B18044" t="str">
            <v>PLASTIC BINDING SIZE 25mm (1")</v>
          </cell>
          <cell r="C18044">
            <v>0</v>
          </cell>
          <cell r="D18044">
            <v>0</v>
          </cell>
          <cell r="E18044">
            <v>0</v>
          </cell>
          <cell r="K18044">
            <v>7</v>
          </cell>
          <cell r="L18044" t="str">
            <v>PAC</v>
          </cell>
        </row>
        <row r="18045">
          <cell r="A18045" t="str">
            <v>STA0187</v>
          </cell>
          <cell r="B18045" t="str">
            <v>BANTEX PLASTIC INDEX A4 (1-31) #6181070</v>
          </cell>
          <cell r="C18045">
            <v>71.03</v>
          </cell>
          <cell r="D18045">
            <v>0</v>
          </cell>
          <cell r="E18045">
            <v>0</v>
          </cell>
          <cell r="K18045">
            <v>7</v>
          </cell>
          <cell r="L18045" t="str">
            <v>SET</v>
          </cell>
        </row>
        <row r="18046">
          <cell r="A18046" t="str">
            <v>STA0188</v>
          </cell>
          <cell r="B18046" t="str">
            <v>BALL PEN LANTIS LT-4001</v>
          </cell>
          <cell r="C18046">
            <v>13.08</v>
          </cell>
          <cell r="D18046">
            <v>0</v>
          </cell>
          <cell r="E18046">
            <v>0</v>
          </cell>
          <cell r="K18046">
            <v>7</v>
          </cell>
          <cell r="L18046" t="str">
            <v>EA</v>
          </cell>
        </row>
        <row r="18047">
          <cell r="A18047" t="str">
            <v>STA0190</v>
          </cell>
          <cell r="B18047" t="str">
            <v>WRITING TRANSPARENCY FILM</v>
          </cell>
          <cell r="C18047">
            <v>280</v>
          </cell>
          <cell r="D18047">
            <v>0</v>
          </cell>
          <cell r="E18047">
            <v>0</v>
          </cell>
          <cell r="K18047">
            <v>7</v>
          </cell>
          <cell r="L18047" t="str">
            <v>BX</v>
          </cell>
        </row>
        <row r="18048">
          <cell r="A18048" t="str">
            <v>STA0192</v>
          </cell>
          <cell r="B18048" t="str">
            <v>MAGIC  MARKER  SIZE  2mm.</v>
          </cell>
          <cell r="C18048">
            <v>0</v>
          </cell>
          <cell r="D18048">
            <v>0</v>
          </cell>
          <cell r="E18048">
            <v>0</v>
          </cell>
          <cell r="K18048">
            <v>7</v>
          </cell>
          <cell r="L18048" t="str">
            <v>EA</v>
          </cell>
        </row>
        <row r="18049">
          <cell r="A18049" t="str">
            <v>STA0198</v>
          </cell>
          <cell r="B18049" t="str">
            <v>BINDER FILE SIZE 12.50, BLUE COLOUR</v>
          </cell>
          <cell r="C18049">
            <v>0</v>
          </cell>
          <cell r="D18049">
            <v>0</v>
          </cell>
          <cell r="E18049">
            <v>0</v>
          </cell>
          <cell r="K18049">
            <v>0</v>
          </cell>
          <cell r="L18049" t="str">
            <v>EA</v>
          </cell>
        </row>
        <row r="18050">
          <cell r="A18050" t="str">
            <v>STA0199</v>
          </cell>
          <cell r="B18050" t="str">
            <v>TOILET TISSUE</v>
          </cell>
          <cell r="C18050">
            <v>630</v>
          </cell>
          <cell r="D18050">
            <v>0</v>
          </cell>
          <cell r="E18050">
            <v>0</v>
          </cell>
          <cell r="K18050">
            <v>7</v>
          </cell>
          <cell r="L18050" t="str">
            <v>BX</v>
          </cell>
        </row>
        <row r="18051">
          <cell r="A18051" t="str">
            <v>STA0200</v>
          </cell>
          <cell r="B18051" t="str">
            <v>HANDWASH TISSUE</v>
          </cell>
          <cell r="C18051">
            <v>1115</v>
          </cell>
          <cell r="D18051">
            <v>0</v>
          </cell>
          <cell r="E18051">
            <v>0</v>
          </cell>
          <cell r="K18051">
            <v>7</v>
          </cell>
          <cell r="L18051" t="str">
            <v>BX</v>
          </cell>
        </row>
        <row r="18052">
          <cell r="A18052" t="str">
            <v>STA0201</v>
          </cell>
          <cell r="B18052" t="str">
            <v>CELLOX TISSUE (144 PCS/BX)</v>
          </cell>
          <cell r="C18052">
            <v>135.51</v>
          </cell>
          <cell r="D18052">
            <v>0</v>
          </cell>
          <cell r="E18052">
            <v>0</v>
          </cell>
          <cell r="K18052">
            <v>7</v>
          </cell>
          <cell r="L18052" t="str">
            <v>BX</v>
          </cell>
        </row>
        <row r="18053">
          <cell r="A18053" t="str">
            <v>STA0202</v>
          </cell>
          <cell r="B18053" t="str">
            <v>PLOTTER PAPER 80g CORE 2" SIZE A1</v>
          </cell>
          <cell r="C18053">
            <v>450</v>
          </cell>
          <cell r="D18053">
            <v>0</v>
          </cell>
          <cell r="E18053">
            <v>0</v>
          </cell>
          <cell r="K18053">
            <v>7</v>
          </cell>
          <cell r="L18053" t="str">
            <v>RL</v>
          </cell>
        </row>
        <row r="18054">
          <cell r="A18054" t="str">
            <v>STA0203</v>
          </cell>
          <cell r="B18054" t="str">
            <v>HP DESIGNJET 800 PS #C4844A (BLK)</v>
          </cell>
          <cell r="C18054">
            <v>1180</v>
          </cell>
          <cell r="D18054">
            <v>0</v>
          </cell>
          <cell r="E18054">
            <v>0</v>
          </cell>
          <cell r="K18054">
            <v>7</v>
          </cell>
          <cell r="L18054" t="str">
            <v>EA</v>
          </cell>
        </row>
        <row r="18055">
          <cell r="A18055" t="str">
            <v>STA0204</v>
          </cell>
          <cell r="B18055" t="str">
            <v>FILING BOXES "PRO-FILE"</v>
          </cell>
          <cell r="C18055">
            <v>30</v>
          </cell>
          <cell r="D18055">
            <v>0</v>
          </cell>
          <cell r="E18055">
            <v>0</v>
          </cell>
          <cell r="K18055">
            <v>0</v>
          </cell>
          <cell r="L18055" t="str">
            <v>EA</v>
          </cell>
        </row>
        <row r="18056">
          <cell r="A18056" t="str">
            <v>STA0205</v>
          </cell>
          <cell r="B18056" t="str">
            <v>TONER HP DESIGNJET 1315 #C8727AA</v>
          </cell>
          <cell r="C18056">
            <v>0</v>
          </cell>
          <cell r="D18056">
            <v>0</v>
          </cell>
          <cell r="E18056">
            <v>0</v>
          </cell>
          <cell r="K18056">
            <v>0</v>
          </cell>
          <cell r="L18056" t="str">
            <v>EA</v>
          </cell>
        </row>
        <row r="18057">
          <cell r="A18057" t="str">
            <v>STA0206</v>
          </cell>
          <cell r="B18057" t="str">
            <v>TONER PRINTER HP LASERJET 1020 (BLACK)</v>
          </cell>
          <cell r="C18057">
            <v>0</v>
          </cell>
          <cell r="D18057">
            <v>0</v>
          </cell>
          <cell r="E18057">
            <v>0</v>
          </cell>
          <cell r="K18057">
            <v>0</v>
          </cell>
          <cell r="L18057" t="str">
            <v>EA</v>
          </cell>
        </row>
        <row r="18058">
          <cell r="A18058" t="str">
            <v>STA0207</v>
          </cell>
          <cell r="B18058" t="str">
            <v>TONER HP DESIGNJET 1315 #C8728A</v>
          </cell>
          <cell r="C18058">
            <v>0</v>
          </cell>
          <cell r="D18058">
            <v>0</v>
          </cell>
          <cell r="E18058">
            <v>0</v>
          </cell>
          <cell r="K18058">
            <v>0</v>
          </cell>
          <cell r="L18058" t="str">
            <v>EA</v>
          </cell>
        </row>
        <row r="18059">
          <cell r="A18059" t="str">
            <v>STA0208</v>
          </cell>
          <cell r="B18059" t="str">
            <v>CANNON BCI - 24 BLACK INK TANK</v>
          </cell>
          <cell r="C18059">
            <v>0</v>
          </cell>
          <cell r="D18059">
            <v>0</v>
          </cell>
          <cell r="E18059">
            <v>0</v>
          </cell>
          <cell r="K18059">
            <v>0</v>
          </cell>
          <cell r="L18059" t="str">
            <v>EA</v>
          </cell>
        </row>
        <row r="18060">
          <cell r="A18060" t="str">
            <v>STA0209</v>
          </cell>
          <cell r="B18060" t="str">
            <v>FILLING BOX 3 OPERATE/SET</v>
          </cell>
          <cell r="C18060">
            <v>0</v>
          </cell>
          <cell r="D18060">
            <v>0</v>
          </cell>
          <cell r="E18060">
            <v>0</v>
          </cell>
          <cell r="K18060">
            <v>0</v>
          </cell>
          <cell r="L18060" t="str">
            <v>EA</v>
          </cell>
        </row>
        <row r="18061">
          <cell r="A18061" t="str">
            <v>STA0210</v>
          </cell>
          <cell r="B18061" t="str">
            <v>TONER BROTHER TN3030 BLK</v>
          </cell>
          <cell r="C18061">
            <v>1900</v>
          </cell>
          <cell r="D18061">
            <v>0</v>
          </cell>
          <cell r="E18061">
            <v>0</v>
          </cell>
          <cell r="K18061">
            <v>7</v>
          </cell>
          <cell r="L18061" t="str">
            <v>EA</v>
          </cell>
        </row>
        <row r="18062">
          <cell r="A18062" t="str">
            <v>STA0211</v>
          </cell>
          <cell r="B18062" t="str">
            <v>BROTHER PRINTER LC47BK</v>
          </cell>
          <cell r="C18062">
            <v>0</v>
          </cell>
          <cell r="D18062">
            <v>0</v>
          </cell>
          <cell r="E18062">
            <v>0</v>
          </cell>
          <cell r="K18062">
            <v>0</v>
          </cell>
          <cell r="L18062" t="str">
            <v>EA</v>
          </cell>
        </row>
        <row r="18063">
          <cell r="A18063" t="str">
            <v>STA0212</v>
          </cell>
          <cell r="B18063" t="str">
            <v>TONER HP LASERJET 3600 BLACK (Q6470A)</v>
          </cell>
          <cell r="C18063">
            <v>4050</v>
          </cell>
          <cell r="D18063">
            <v>0</v>
          </cell>
          <cell r="E18063">
            <v>0</v>
          </cell>
          <cell r="K18063">
            <v>7</v>
          </cell>
          <cell r="L18063" t="str">
            <v>EA</v>
          </cell>
        </row>
        <row r="18064">
          <cell r="A18064" t="str">
            <v>STA0213</v>
          </cell>
          <cell r="B18064" t="str">
            <v>TONER HP LASERJET 3600 CYAN (Q6471A)</v>
          </cell>
          <cell r="C18064">
            <v>4050</v>
          </cell>
          <cell r="D18064">
            <v>0</v>
          </cell>
          <cell r="E18064">
            <v>0</v>
          </cell>
          <cell r="K18064">
            <v>7</v>
          </cell>
          <cell r="L18064" t="str">
            <v>EA</v>
          </cell>
        </row>
        <row r="18065">
          <cell r="A18065" t="str">
            <v>STA0214</v>
          </cell>
          <cell r="B18065" t="str">
            <v>TONER HP LASERJET 3600 YELLOW (Q6472A)</v>
          </cell>
          <cell r="C18065">
            <v>4050</v>
          </cell>
          <cell r="D18065">
            <v>0</v>
          </cell>
          <cell r="E18065">
            <v>0</v>
          </cell>
          <cell r="K18065">
            <v>7</v>
          </cell>
          <cell r="L18065" t="str">
            <v>EA</v>
          </cell>
        </row>
        <row r="18066">
          <cell r="A18066" t="str">
            <v>STA0215</v>
          </cell>
          <cell r="B18066" t="str">
            <v>TONER HP LASERJET 3600 MAGENTA (Q6473A)</v>
          </cell>
          <cell r="C18066">
            <v>4050</v>
          </cell>
          <cell r="D18066">
            <v>0</v>
          </cell>
          <cell r="E18066">
            <v>0</v>
          </cell>
          <cell r="K18066">
            <v>7</v>
          </cell>
          <cell r="L18066" t="str">
            <v>EA</v>
          </cell>
        </row>
        <row r="18067">
          <cell r="A18067" t="str">
            <v>STA0216</v>
          </cell>
          <cell r="B18067" t="str">
            <v>TONER HP LAERJET 2600 BLACK (Q6000A)</v>
          </cell>
          <cell r="C18067">
            <v>2500</v>
          </cell>
          <cell r="D18067">
            <v>0</v>
          </cell>
          <cell r="E18067">
            <v>0</v>
          </cell>
          <cell r="K18067">
            <v>7</v>
          </cell>
          <cell r="L18067" t="str">
            <v>EA</v>
          </cell>
        </row>
        <row r="18068">
          <cell r="A18068" t="str">
            <v>STA0217</v>
          </cell>
          <cell r="B18068" t="str">
            <v>TONER HP LAERJET 2600 CYAN (Q6001A)</v>
          </cell>
          <cell r="C18068">
            <v>2500</v>
          </cell>
          <cell r="D18068">
            <v>0</v>
          </cell>
          <cell r="E18068">
            <v>0</v>
          </cell>
          <cell r="K18068">
            <v>7</v>
          </cell>
          <cell r="L18068" t="str">
            <v>EA</v>
          </cell>
        </row>
        <row r="18069">
          <cell r="A18069" t="str">
            <v>STA0218</v>
          </cell>
          <cell r="B18069" t="str">
            <v>TONER HP LAERJET 2600 YELLOW (Q6002A)</v>
          </cell>
          <cell r="C18069">
            <v>2500</v>
          </cell>
          <cell r="D18069">
            <v>0</v>
          </cell>
          <cell r="E18069">
            <v>0</v>
          </cell>
          <cell r="K18069">
            <v>7</v>
          </cell>
          <cell r="L18069" t="str">
            <v>EA</v>
          </cell>
        </row>
        <row r="18070">
          <cell r="A18070" t="str">
            <v>STA0219</v>
          </cell>
          <cell r="B18070" t="str">
            <v>TONER HP LAERJET 2600 MAGENTA (Q6003A)</v>
          </cell>
          <cell r="C18070">
            <v>2500</v>
          </cell>
          <cell r="D18070">
            <v>0</v>
          </cell>
          <cell r="E18070">
            <v>0</v>
          </cell>
          <cell r="K18070">
            <v>7</v>
          </cell>
          <cell r="L18070" t="str">
            <v>EA</v>
          </cell>
        </row>
        <row r="18071">
          <cell r="A18071" t="str">
            <v>STA0220</v>
          </cell>
          <cell r="B18071" t="str">
            <v>TONER BROTHER MFC-5840 CYAN</v>
          </cell>
          <cell r="C18071">
            <v>380</v>
          </cell>
          <cell r="D18071">
            <v>0</v>
          </cell>
          <cell r="E18071">
            <v>0</v>
          </cell>
          <cell r="K18071">
            <v>7</v>
          </cell>
          <cell r="L18071" t="str">
            <v>EA</v>
          </cell>
        </row>
        <row r="18072">
          <cell r="A18072" t="str">
            <v>STA0221</v>
          </cell>
          <cell r="B18072" t="str">
            <v>TONER BROTHER MFC-5840 YELLOW</v>
          </cell>
          <cell r="C18072">
            <v>380</v>
          </cell>
          <cell r="D18072">
            <v>0</v>
          </cell>
          <cell r="E18072">
            <v>0</v>
          </cell>
          <cell r="K18072">
            <v>7</v>
          </cell>
          <cell r="L18072" t="str">
            <v>EA</v>
          </cell>
        </row>
        <row r="18073">
          <cell r="A18073" t="str">
            <v>STA0222</v>
          </cell>
          <cell r="B18073" t="str">
            <v>TONER BROTHER MFC-5840 MAGENTA</v>
          </cell>
          <cell r="C18073">
            <v>380</v>
          </cell>
          <cell r="D18073">
            <v>0</v>
          </cell>
          <cell r="E18073">
            <v>0</v>
          </cell>
          <cell r="K18073">
            <v>7</v>
          </cell>
          <cell r="L18073" t="str">
            <v>EA</v>
          </cell>
        </row>
        <row r="18074">
          <cell r="A18074" t="str">
            <v>STA0223</v>
          </cell>
          <cell r="B18074" t="str">
            <v>TONER BROTHER FAX-2820 TN-2025</v>
          </cell>
          <cell r="C18074">
            <v>1600</v>
          </cell>
          <cell r="D18074">
            <v>0</v>
          </cell>
          <cell r="E18074">
            <v>0</v>
          </cell>
          <cell r="K18074">
            <v>7</v>
          </cell>
          <cell r="L18074" t="str">
            <v>EA</v>
          </cell>
        </row>
        <row r="18075">
          <cell r="A18075" t="str">
            <v>STA0224</v>
          </cell>
          <cell r="B18075" t="str">
            <v>TONER HP DESIGNJET 800PS #C4911A CYAN</v>
          </cell>
          <cell r="C18075">
            <v>1250</v>
          </cell>
          <cell r="D18075">
            <v>0</v>
          </cell>
          <cell r="E18075">
            <v>0</v>
          </cell>
          <cell r="K18075">
            <v>7</v>
          </cell>
          <cell r="L18075" t="str">
            <v>EA</v>
          </cell>
        </row>
        <row r="18076">
          <cell r="A18076" t="str">
            <v>STA0225</v>
          </cell>
          <cell r="B18076" t="str">
            <v>TONER HP DESIGNJET 800PS #C49112A MAGENT</v>
          </cell>
          <cell r="C18076">
            <v>1250</v>
          </cell>
          <cell r="D18076">
            <v>0</v>
          </cell>
          <cell r="E18076">
            <v>0</v>
          </cell>
          <cell r="K18076">
            <v>7</v>
          </cell>
          <cell r="L18076" t="str">
            <v>EA</v>
          </cell>
        </row>
        <row r="18077">
          <cell r="A18077" t="str">
            <v>STA0226</v>
          </cell>
          <cell r="B18077" t="str">
            <v>TONER HP DESIGNJET 800PS #C49113A YELLOW</v>
          </cell>
          <cell r="C18077">
            <v>1250</v>
          </cell>
          <cell r="D18077">
            <v>0</v>
          </cell>
          <cell r="E18077">
            <v>0</v>
          </cell>
          <cell r="K18077">
            <v>7</v>
          </cell>
          <cell r="L18077" t="str">
            <v>EA</v>
          </cell>
        </row>
        <row r="18078">
          <cell r="A18078" t="str">
            <v>STA0227</v>
          </cell>
          <cell r="B18078" t="str">
            <v>INK HP BLACK CODE C8728A</v>
          </cell>
          <cell r="C18078">
            <v>0</v>
          </cell>
          <cell r="D18078">
            <v>0</v>
          </cell>
          <cell r="E18078">
            <v>0</v>
          </cell>
          <cell r="K18078">
            <v>0</v>
          </cell>
          <cell r="L18078" t="str">
            <v>EA</v>
          </cell>
        </row>
        <row r="18079">
          <cell r="A18079" t="str">
            <v>STA0228</v>
          </cell>
          <cell r="B18079" t="str">
            <v>TONER BROTHER MFC-5840 BLACK</v>
          </cell>
          <cell r="C18079">
            <v>650</v>
          </cell>
          <cell r="D18079">
            <v>0</v>
          </cell>
          <cell r="E18079">
            <v>0</v>
          </cell>
          <cell r="K18079">
            <v>7</v>
          </cell>
          <cell r="L18079" t="str">
            <v>EA</v>
          </cell>
        </row>
        <row r="18080">
          <cell r="A18080" t="str">
            <v>STA0229</v>
          </cell>
          <cell r="B18080" t="str">
            <v>ENVELOPE BROWN COLOR 10"x13" (250EA/BOX)</v>
          </cell>
          <cell r="C18080">
            <v>0</v>
          </cell>
          <cell r="D18080">
            <v>0</v>
          </cell>
          <cell r="E18080">
            <v>0</v>
          </cell>
          <cell r="K18080">
            <v>0</v>
          </cell>
          <cell r="L18080" t="str">
            <v>EA</v>
          </cell>
        </row>
        <row r="18081">
          <cell r="A18081" t="str">
            <v>STA0230</v>
          </cell>
          <cell r="B18081" t="str">
            <v>EPSON CX5500 INK CARTRIDGE T0731 (BLK)</v>
          </cell>
          <cell r="C18081">
            <v>320</v>
          </cell>
          <cell r="D18081">
            <v>0</v>
          </cell>
          <cell r="E18081">
            <v>0</v>
          </cell>
          <cell r="K18081">
            <v>7</v>
          </cell>
          <cell r="L18081" t="str">
            <v>EA</v>
          </cell>
        </row>
        <row r="18082">
          <cell r="A18082" t="str">
            <v>STA0231</v>
          </cell>
          <cell r="B18082" t="str">
            <v>EPSON CX5500 INK CARTRIDGE T0732 (CYAN)</v>
          </cell>
          <cell r="C18082">
            <v>320</v>
          </cell>
          <cell r="D18082">
            <v>0</v>
          </cell>
          <cell r="E18082">
            <v>0</v>
          </cell>
          <cell r="K18082">
            <v>7</v>
          </cell>
          <cell r="L18082" t="str">
            <v>EA</v>
          </cell>
        </row>
        <row r="18083">
          <cell r="A18083" t="str">
            <v>STA0232</v>
          </cell>
          <cell r="B18083" t="str">
            <v>EPSON CX5500 INK CARTRIDGE T0733 (MGT)</v>
          </cell>
          <cell r="C18083">
            <v>320</v>
          </cell>
          <cell r="D18083">
            <v>0</v>
          </cell>
          <cell r="E18083">
            <v>0</v>
          </cell>
          <cell r="K18083">
            <v>7</v>
          </cell>
          <cell r="L18083" t="str">
            <v>EA</v>
          </cell>
        </row>
        <row r="18084">
          <cell r="A18084" t="str">
            <v>STA0233</v>
          </cell>
          <cell r="B18084" t="str">
            <v>EPSON CX5500 INK CARTRIDGE T0743 (YELLO)</v>
          </cell>
          <cell r="C18084">
            <v>320</v>
          </cell>
          <cell r="D18084">
            <v>0</v>
          </cell>
          <cell r="E18084">
            <v>0</v>
          </cell>
          <cell r="K18084">
            <v>7</v>
          </cell>
          <cell r="L18084" t="str">
            <v>EA</v>
          </cell>
        </row>
        <row r="18085">
          <cell r="A18085" t="str">
            <v>STA0234</v>
          </cell>
          <cell r="B18085" t="str">
            <v>ENVELOPE SIZE 4-1/4" X 9-1/8", EXPOSURE</v>
          </cell>
          <cell r="C18085">
            <v>2</v>
          </cell>
          <cell r="D18085">
            <v>0</v>
          </cell>
          <cell r="E18085">
            <v>0</v>
          </cell>
          <cell r="K18085">
            <v>0</v>
          </cell>
          <cell r="L18085" t="str">
            <v>EA</v>
          </cell>
        </row>
        <row r="18086">
          <cell r="A18086" t="str">
            <v>STA0235</v>
          </cell>
          <cell r="B18086" t="str">
            <v>ENVELOPE SIZE 4-1/4" X 9-1/8", NORMAL</v>
          </cell>
          <cell r="C18086">
            <v>1.4</v>
          </cell>
          <cell r="D18086">
            <v>0</v>
          </cell>
          <cell r="E18086">
            <v>0</v>
          </cell>
          <cell r="K18086">
            <v>0</v>
          </cell>
          <cell r="L18086" t="str">
            <v>EA</v>
          </cell>
        </row>
        <row r="18087">
          <cell r="A18087" t="str">
            <v>STA0236</v>
          </cell>
          <cell r="B18087" t="str">
            <v>INK CARTRIDGE - HP C7280 BLACK C8721W</v>
          </cell>
          <cell r="C18087">
            <v>350</v>
          </cell>
          <cell r="D18087">
            <v>0</v>
          </cell>
          <cell r="E18087">
            <v>0</v>
          </cell>
          <cell r="K18087">
            <v>0</v>
          </cell>
          <cell r="L18087" t="str">
            <v>EA</v>
          </cell>
        </row>
        <row r="18088">
          <cell r="A18088" t="str">
            <v>STA0237</v>
          </cell>
          <cell r="B18088" t="str">
            <v>INK CARTRIDGE - HP C7280 CYAN C8771W</v>
          </cell>
          <cell r="C18088">
            <v>350</v>
          </cell>
          <cell r="D18088">
            <v>0</v>
          </cell>
          <cell r="E18088">
            <v>0</v>
          </cell>
          <cell r="K18088">
            <v>0</v>
          </cell>
          <cell r="L18088" t="str">
            <v>EA</v>
          </cell>
        </row>
        <row r="18089">
          <cell r="A18089" t="str">
            <v>STA0238</v>
          </cell>
          <cell r="B18089" t="str">
            <v>INK CARTRIDGE - HP C7280 MAGENTA C8772W</v>
          </cell>
          <cell r="C18089">
            <v>350</v>
          </cell>
          <cell r="D18089">
            <v>0</v>
          </cell>
          <cell r="E18089">
            <v>0</v>
          </cell>
          <cell r="K18089">
            <v>7</v>
          </cell>
          <cell r="L18089" t="str">
            <v>EA</v>
          </cell>
        </row>
        <row r="18090">
          <cell r="A18090" t="str">
            <v>STA0239</v>
          </cell>
          <cell r="B18090" t="str">
            <v>INK CARTRIDGE - HP C7280 YELLOW C8773W</v>
          </cell>
          <cell r="C18090">
            <v>350</v>
          </cell>
          <cell r="D18090">
            <v>0</v>
          </cell>
          <cell r="E18090">
            <v>0</v>
          </cell>
          <cell r="K18090">
            <v>0</v>
          </cell>
          <cell r="L18090" t="str">
            <v>EA</v>
          </cell>
        </row>
        <row r="18091">
          <cell r="A18091" t="str">
            <v>STA0240</v>
          </cell>
          <cell r="B18091" t="str">
            <v>INK CARTRIDGE - HP C7280 LI-CYAN C8774W</v>
          </cell>
          <cell r="C18091">
            <v>350</v>
          </cell>
          <cell r="D18091">
            <v>0</v>
          </cell>
          <cell r="E18091">
            <v>0</v>
          </cell>
          <cell r="K18091">
            <v>0</v>
          </cell>
          <cell r="L18091" t="str">
            <v>EA</v>
          </cell>
        </row>
        <row r="18092">
          <cell r="A18092" t="str">
            <v>STA0242</v>
          </cell>
          <cell r="B18092" t="str">
            <v>HP LASERJET CB436A BLACK</v>
          </cell>
          <cell r="C18092">
            <v>2200</v>
          </cell>
          <cell r="D18092">
            <v>0</v>
          </cell>
          <cell r="E18092">
            <v>0</v>
          </cell>
          <cell r="K18092">
            <v>7</v>
          </cell>
          <cell r="L18092" t="str">
            <v>EA</v>
          </cell>
        </row>
        <row r="18093">
          <cell r="A18093" t="str">
            <v>STA0243</v>
          </cell>
          <cell r="B18093" t="str">
            <v>TONER SUMSUNG ML-D2850/D2850B</v>
          </cell>
          <cell r="C18093">
            <v>3800</v>
          </cell>
          <cell r="D18093">
            <v>0</v>
          </cell>
          <cell r="E18093">
            <v>0</v>
          </cell>
          <cell r="K18093">
            <v>7</v>
          </cell>
          <cell r="L18093" t="str">
            <v>EA</v>
          </cell>
        </row>
        <row r="18094">
          <cell r="A18094" t="str">
            <v>STA0244</v>
          </cell>
          <cell r="B18094" t="str">
            <v>TONER LEXMARK MODEL X204N</v>
          </cell>
          <cell r="C18094">
            <v>3600</v>
          </cell>
          <cell r="D18094">
            <v>0</v>
          </cell>
          <cell r="E18094">
            <v>0</v>
          </cell>
          <cell r="K18094">
            <v>7</v>
          </cell>
          <cell r="L18094" t="str">
            <v>EA</v>
          </cell>
        </row>
        <row r="18095">
          <cell r="A18095" t="str">
            <v>STA0245</v>
          </cell>
          <cell r="B18095" t="str">
            <v>TONER LEXMRK X363DN</v>
          </cell>
          <cell r="C18095">
            <v>0</v>
          </cell>
          <cell r="D18095">
            <v>0</v>
          </cell>
          <cell r="E18095">
            <v>0</v>
          </cell>
          <cell r="K18095">
            <v>0</v>
          </cell>
          <cell r="L18095" t="str">
            <v>EA</v>
          </cell>
        </row>
        <row r="18096">
          <cell r="A18096" t="str">
            <v>STA0246</v>
          </cell>
          <cell r="B18096" t="str">
            <v>HP BLACK CARTRIDGE (CB335W)</v>
          </cell>
          <cell r="C18096">
            <v>550</v>
          </cell>
          <cell r="D18096">
            <v>0</v>
          </cell>
          <cell r="E18096">
            <v>0</v>
          </cell>
          <cell r="K18096">
            <v>7</v>
          </cell>
          <cell r="L18096" t="str">
            <v>EA</v>
          </cell>
        </row>
        <row r="18097">
          <cell r="A18097" t="str">
            <v>STA0247</v>
          </cell>
          <cell r="B18097" t="str">
            <v>BROTHER PRINTER TN-2130</v>
          </cell>
          <cell r="C18097">
            <v>1100</v>
          </cell>
          <cell r="D18097">
            <v>0</v>
          </cell>
          <cell r="E18097">
            <v>0</v>
          </cell>
          <cell r="K18097">
            <v>7</v>
          </cell>
          <cell r="L18097" t="str">
            <v>EA</v>
          </cell>
        </row>
        <row r="18098">
          <cell r="A18098" t="str">
            <v>STA0248</v>
          </cell>
          <cell r="B18098" t="str">
            <v>HP TONER LASERJET 1320 PCL BLACK</v>
          </cell>
          <cell r="C18098">
            <v>0</v>
          </cell>
          <cell r="D18098">
            <v>0</v>
          </cell>
          <cell r="E18098">
            <v>0</v>
          </cell>
          <cell r="K18098">
            <v>0</v>
          </cell>
          <cell r="L18098" t="str">
            <v>EA</v>
          </cell>
        </row>
        <row r="18099">
          <cell r="A18099" t="str">
            <v>STA0249</v>
          </cell>
          <cell r="B18099" t="str">
            <v>HP TONER 51645A</v>
          </cell>
          <cell r="C18099">
            <v>0</v>
          </cell>
          <cell r="D18099">
            <v>0</v>
          </cell>
          <cell r="E18099">
            <v>0</v>
          </cell>
          <cell r="K18099">
            <v>0</v>
          </cell>
          <cell r="L18099" t="str">
            <v>EA</v>
          </cell>
        </row>
        <row r="18100">
          <cell r="A18100" t="str">
            <v>STA0250</v>
          </cell>
          <cell r="B18100" t="str">
            <v>HP INK CARTRIDGE 74 (BLACK)</v>
          </cell>
          <cell r="C18100">
            <v>0</v>
          </cell>
          <cell r="D18100">
            <v>0</v>
          </cell>
          <cell r="E18100">
            <v>0</v>
          </cell>
          <cell r="K18100">
            <v>0</v>
          </cell>
          <cell r="L18100" t="str">
            <v>EA</v>
          </cell>
        </row>
        <row r="18101">
          <cell r="A18101" t="str">
            <v>STA0251</v>
          </cell>
          <cell r="B18101" t="str">
            <v>HP INK CARTRIDGE 75XL</v>
          </cell>
          <cell r="C18101">
            <v>0</v>
          </cell>
          <cell r="D18101">
            <v>0</v>
          </cell>
          <cell r="E18101">
            <v>0</v>
          </cell>
          <cell r="K18101">
            <v>0</v>
          </cell>
          <cell r="L18101" t="str">
            <v>EA</v>
          </cell>
        </row>
        <row r="18102">
          <cell r="A18102" t="str">
            <v>STA0252</v>
          </cell>
          <cell r="B18102" t="str">
            <v>TONNER LEXMARK X363DN</v>
          </cell>
          <cell r="C18102">
            <v>3950</v>
          </cell>
          <cell r="D18102">
            <v>0</v>
          </cell>
          <cell r="E18102">
            <v>0</v>
          </cell>
          <cell r="K18102">
            <v>7</v>
          </cell>
          <cell r="L18102" t="str">
            <v>EA</v>
          </cell>
        </row>
        <row r="18103">
          <cell r="A18103" t="str">
            <v>STA0253</v>
          </cell>
          <cell r="B18103" t="str">
            <v>TONER CANON MF4400 BLK CART "CRG-328"</v>
          </cell>
          <cell r="C18103">
            <v>2200</v>
          </cell>
          <cell r="D18103">
            <v>0</v>
          </cell>
          <cell r="E18103">
            <v>0</v>
          </cell>
          <cell r="K18103">
            <v>7</v>
          </cell>
          <cell r="L18103" t="str">
            <v>EA</v>
          </cell>
        </row>
        <row r="18104">
          <cell r="A18104" t="str">
            <v>STA0254</v>
          </cell>
          <cell r="B18104" t="str">
            <v>TONER INK EPSON MODEL LQ-300+II</v>
          </cell>
          <cell r="C18104">
            <v>0</v>
          </cell>
          <cell r="D18104">
            <v>0</v>
          </cell>
          <cell r="E18104">
            <v>0</v>
          </cell>
          <cell r="K18104">
            <v>0</v>
          </cell>
          <cell r="L18104" t="str">
            <v>EA</v>
          </cell>
        </row>
        <row r="18105">
          <cell r="A18105" t="str">
            <v>STA0255</v>
          </cell>
          <cell r="B18105" t="str">
            <v>Yellow(Y) Toner-RICOH Aficio SP C231SF</v>
          </cell>
          <cell r="C18105">
            <v>0</v>
          </cell>
          <cell r="D18105">
            <v>0</v>
          </cell>
          <cell r="E18105">
            <v>0</v>
          </cell>
          <cell r="K18105">
            <v>0</v>
          </cell>
          <cell r="L18105" t="str">
            <v>EA</v>
          </cell>
        </row>
        <row r="18106">
          <cell r="A18106" t="str">
            <v>STA0256</v>
          </cell>
          <cell r="B18106" t="str">
            <v>CYAN(C) Toner-RICOH Aficio SP C231SF</v>
          </cell>
          <cell r="C18106">
            <v>0</v>
          </cell>
          <cell r="D18106">
            <v>0</v>
          </cell>
          <cell r="E18106">
            <v>0</v>
          </cell>
          <cell r="K18106">
            <v>0</v>
          </cell>
          <cell r="L18106" t="str">
            <v>EA</v>
          </cell>
        </row>
        <row r="18107">
          <cell r="A18107" t="str">
            <v>STA0257</v>
          </cell>
          <cell r="B18107" t="str">
            <v>INVOICE&amp;RECEIPT SIZE 9"x11" 6P FORM</v>
          </cell>
          <cell r="C18107">
            <v>3000</v>
          </cell>
          <cell r="D18107">
            <v>5</v>
          </cell>
          <cell r="E18107">
            <v>0</v>
          </cell>
          <cell r="K18107">
            <v>30</v>
          </cell>
          <cell r="L18107" t="str">
            <v>BX</v>
          </cell>
        </row>
        <row r="18108">
          <cell r="A18108" t="str">
            <v>STA0258</v>
          </cell>
          <cell r="B18108" t="str">
            <v>PAPER A4 70 Gram. QUALITY</v>
          </cell>
          <cell r="C18108">
            <v>83</v>
          </cell>
          <cell r="D18108">
            <v>0</v>
          </cell>
          <cell r="E18108">
            <v>0</v>
          </cell>
          <cell r="K18108">
            <v>0</v>
          </cell>
          <cell r="L18108" t="str">
            <v>REA</v>
          </cell>
        </row>
        <row r="18109">
          <cell r="A18109" t="str">
            <v>SUNDRY-ASSET</v>
          </cell>
          <cell r="C18109">
            <v>12750</v>
          </cell>
          <cell r="D18109">
            <v>0</v>
          </cell>
          <cell r="E18109">
            <v>0</v>
          </cell>
          <cell r="K18109">
            <v>7</v>
          </cell>
          <cell r="L18109" t="str">
            <v>EA</v>
          </cell>
        </row>
        <row r="18110">
          <cell r="A18110" t="str">
            <v>SUNDRY-INV</v>
          </cell>
          <cell r="B18110" t="str">
            <v>SUNDRY-INVENTORY</v>
          </cell>
          <cell r="C18110">
            <v>500</v>
          </cell>
          <cell r="D18110">
            <v>0</v>
          </cell>
          <cell r="E18110">
            <v>14</v>
          </cell>
          <cell r="K18110">
            <v>60</v>
          </cell>
          <cell r="L18110" t="str">
            <v>EA</v>
          </cell>
        </row>
        <row r="18111">
          <cell r="A18111" t="str">
            <v>SUNDRY-PART</v>
          </cell>
          <cell r="B18111" t="str">
            <v>SUNDRY PART FOR SPECIAL JOB</v>
          </cell>
          <cell r="C18111">
            <v>60</v>
          </cell>
          <cell r="D18111">
            <v>0</v>
          </cell>
          <cell r="E18111">
            <v>0</v>
          </cell>
          <cell r="K18111">
            <v>7</v>
          </cell>
          <cell r="L18111" t="str">
            <v>EA</v>
          </cell>
        </row>
        <row r="18112">
          <cell r="A18112" t="str">
            <v>SUNDRY-SERVICE</v>
          </cell>
          <cell r="B18112" t="str">
            <v>SUNDRY SERVICE FOR SPECIAL JOB</v>
          </cell>
          <cell r="C18112">
            <v>2050</v>
          </cell>
          <cell r="D18112">
            <v>0</v>
          </cell>
          <cell r="E18112">
            <v>11</v>
          </cell>
          <cell r="K18112">
            <v>7</v>
          </cell>
          <cell r="L18112" t="str">
            <v>EA</v>
          </cell>
        </row>
        <row r="18113">
          <cell r="A18113" t="str">
            <v>SUN-DRYS-JET</v>
          </cell>
          <cell r="B18113" t="str">
            <v>STD. SUNDRY ALLOC.- SUPER JET</v>
          </cell>
          <cell r="C18113">
            <v>0</v>
          </cell>
          <cell r="D18113">
            <v>0</v>
          </cell>
          <cell r="E18113">
            <v>0</v>
          </cell>
          <cell r="K18113">
            <v>0</v>
          </cell>
          <cell r="L18113" t="str">
            <v>EA</v>
          </cell>
        </row>
        <row r="18114">
          <cell r="A18114" t="str">
            <v>TAS-C003-000</v>
          </cell>
          <cell r="B18114" t="str">
            <v>1/2" HYD.STRAIGHT TUBE 3" LG</v>
          </cell>
          <cell r="C18114">
            <v>0</v>
          </cell>
          <cell r="D18114">
            <v>0</v>
          </cell>
          <cell r="E18114">
            <v>0</v>
          </cell>
          <cell r="K18114">
            <v>0</v>
          </cell>
          <cell r="L18114" t="str">
            <v>EA</v>
          </cell>
        </row>
        <row r="18115">
          <cell r="A18115" t="str">
            <v>TAS-C020-000</v>
          </cell>
          <cell r="B18115" t="str">
            <v>1/2"HYD.STRAIGHT TUBE 20" LG.</v>
          </cell>
          <cell r="C18115">
            <v>0</v>
          </cell>
          <cell r="D18115">
            <v>0</v>
          </cell>
          <cell r="E18115">
            <v>0</v>
          </cell>
          <cell r="K18115">
            <v>0</v>
          </cell>
          <cell r="L18115" t="str">
            <v>EA</v>
          </cell>
        </row>
        <row r="18116">
          <cell r="A18116" t="str">
            <v>TAS-C029-000</v>
          </cell>
          <cell r="B18116" t="str">
            <v>1/2" HYD. STRAIGHT TUBE 29"</v>
          </cell>
          <cell r="C18116">
            <v>0</v>
          </cell>
          <cell r="D18116">
            <v>0</v>
          </cell>
          <cell r="E18116">
            <v>0</v>
          </cell>
          <cell r="K18116">
            <v>0</v>
          </cell>
          <cell r="L18116" t="str">
            <v>EA</v>
          </cell>
        </row>
        <row r="18117">
          <cell r="A18117" t="str">
            <v>TAS-C054-000</v>
          </cell>
          <cell r="B18117" t="str">
            <v>1/2" HYD.STRAIGHT TUBE 54"</v>
          </cell>
          <cell r="C18117">
            <v>0</v>
          </cell>
          <cell r="D18117">
            <v>0</v>
          </cell>
          <cell r="E18117">
            <v>0</v>
          </cell>
          <cell r="K18117">
            <v>0</v>
          </cell>
          <cell r="L18117" t="str">
            <v>EA</v>
          </cell>
        </row>
        <row r="18118">
          <cell r="A18118" t="str">
            <v>TAS-C065-000</v>
          </cell>
          <cell r="B18118" t="str">
            <v>1/2"HYD.STRAIGHT TUBE 65"LG.</v>
          </cell>
          <cell r="C18118">
            <v>0</v>
          </cell>
          <cell r="D18118">
            <v>0</v>
          </cell>
          <cell r="E18118">
            <v>0</v>
          </cell>
          <cell r="K18118">
            <v>0</v>
          </cell>
          <cell r="L18118" t="str">
            <v>EA</v>
          </cell>
        </row>
        <row r="18119">
          <cell r="A18119" t="str">
            <v>TF 0110</v>
          </cell>
          <cell r="B18119" t="str">
            <v>GO NOGO GAUGE</v>
          </cell>
          <cell r="C18119">
            <v>0</v>
          </cell>
          <cell r="D18119">
            <v>0</v>
          </cell>
          <cell r="E18119">
            <v>0</v>
          </cell>
          <cell r="K18119">
            <v>0</v>
          </cell>
          <cell r="L18119" t="str">
            <v>EA</v>
          </cell>
        </row>
        <row r="18120">
          <cell r="A18120" t="str">
            <v>TGC0001</v>
          </cell>
          <cell r="B18120" t="str">
            <v>WP-26  TORCH BODY</v>
          </cell>
          <cell r="C18120">
            <v>0</v>
          </cell>
          <cell r="D18120">
            <v>0</v>
          </cell>
          <cell r="E18120">
            <v>0</v>
          </cell>
          <cell r="K18120">
            <v>30</v>
          </cell>
          <cell r="L18120" t="str">
            <v>EA</v>
          </cell>
        </row>
        <row r="18121">
          <cell r="A18121" t="str">
            <v>TGC0002</v>
          </cell>
          <cell r="B18121" t="str">
            <v>LONG BACK CAP (57Y02)</v>
          </cell>
          <cell r="C18121">
            <v>0</v>
          </cell>
          <cell r="D18121">
            <v>0</v>
          </cell>
          <cell r="E18121">
            <v>0</v>
          </cell>
          <cell r="K18121">
            <v>30</v>
          </cell>
          <cell r="L18121" t="str">
            <v>EA</v>
          </cell>
        </row>
        <row r="18122">
          <cell r="A18122" t="str">
            <v>TGC0003</v>
          </cell>
          <cell r="B18122" t="str">
            <v>SHORT BACK CAP (57Y04)</v>
          </cell>
          <cell r="C18122">
            <v>35</v>
          </cell>
          <cell r="D18122">
            <v>37</v>
          </cell>
          <cell r="E18122">
            <v>0</v>
          </cell>
          <cell r="K18122">
            <v>7</v>
          </cell>
          <cell r="L18122" t="str">
            <v>EA</v>
          </cell>
        </row>
        <row r="18123">
          <cell r="A18123" t="str">
            <v>TGC0004</v>
          </cell>
          <cell r="B18123" t="str">
            <v>COLLET BODY 2.4 (10N32)</v>
          </cell>
          <cell r="C18123">
            <v>0</v>
          </cell>
          <cell r="D18123">
            <v>0</v>
          </cell>
          <cell r="E18123">
            <v>0</v>
          </cell>
          <cell r="K18123">
            <v>30</v>
          </cell>
          <cell r="L18123" t="str">
            <v>EA</v>
          </cell>
        </row>
        <row r="18124">
          <cell r="A18124" t="str">
            <v>TGC0005</v>
          </cell>
          <cell r="B18124" t="str">
            <v>COLLET BODY 1/8" (10N26)</v>
          </cell>
          <cell r="C18124">
            <v>0</v>
          </cell>
          <cell r="D18124">
            <v>0</v>
          </cell>
          <cell r="E18124">
            <v>0</v>
          </cell>
          <cell r="K18124">
            <v>30</v>
          </cell>
          <cell r="L18124" t="str">
            <v>EA</v>
          </cell>
        </row>
        <row r="18125">
          <cell r="A18125" t="str">
            <v>TGC0006</v>
          </cell>
          <cell r="B18125" t="str">
            <v>COLLET 2.4 (10N24)</v>
          </cell>
          <cell r="C18125">
            <v>0</v>
          </cell>
          <cell r="D18125">
            <v>0</v>
          </cell>
          <cell r="E18125">
            <v>0</v>
          </cell>
          <cell r="K18125">
            <v>30</v>
          </cell>
          <cell r="L18125" t="str">
            <v>EA</v>
          </cell>
        </row>
        <row r="18126">
          <cell r="A18126" t="str">
            <v>TGC0008</v>
          </cell>
          <cell r="B18126" t="str">
            <v>TORCH SWITCH (PANA)YX503SSP</v>
          </cell>
          <cell r="C18126">
            <v>200</v>
          </cell>
          <cell r="D18126">
            <v>0</v>
          </cell>
          <cell r="E18126">
            <v>0</v>
          </cell>
          <cell r="K18126">
            <v>7</v>
          </cell>
          <cell r="L18126" t="str">
            <v>EA</v>
          </cell>
        </row>
        <row r="18127">
          <cell r="A18127" t="str">
            <v>TGC0009</v>
          </cell>
          <cell r="B18127" t="str">
            <v>PCH-52 [70] TORCH BODY P/N 9-5642</v>
          </cell>
          <cell r="C18127">
            <v>21500</v>
          </cell>
          <cell r="D18127">
            <v>0</v>
          </cell>
          <cell r="E18127">
            <v>0</v>
          </cell>
          <cell r="K18127">
            <v>7</v>
          </cell>
          <cell r="L18127" t="str">
            <v>EA</v>
          </cell>
        </row>
        <row r="18128">
          <cell r="A18128" t="str">
            <v>TGC0010</v>
          </cell>
          <cell r="B18128" t="str">
            <v>PCH-52 [180] TORCH BODY P/N 9-5643TC</v>
          </cell>
          <cell r="C18128">
            <v>32000</v>
          </cell>
          <cell r="D18128">
            <v>0</v>
          </cell>
          <cell r="E18128">
            <v>0</v>
          </cell>
          <cell r="K18128">
            <v>7</v>
          </cell>
          <cell r="L18128" t="str">
            <v>EA</v>
          </cell>
        </row>
        <row r="18129">
          <cell r="A18129" t="str">
            <v>TGC0011</v>
          </cell>
          <cell r="B18129" t="str">
            <v>CONDUIT W/FITTING 30FT. P/N 112716</v>
          </cell>
          <cell r="C18129">
            <v>0</v>
          </cell>
          <cell r="D18129">
            <v>0</v>
          </cell>
          <cell r="E18129">
            <v>0</v>
          </cell>
          <cell r="K18129">
            <v>7</v>
          </cell>
          <cell r="L18129" t="str">
            <v>EA</v>
          </cell>
        </row>
        <row r="18130">
          <cell r="A18130" t="str">
            <v>TGC0012</v>
          </cell>
          <cell r="B18130" t="str">
            <v>TORCH SWITCH (PANA) YX503TKSW-S</v>
          </cell>
          <cell r="C18130">
            <v>300</v>
          </cell>
          <cell r="D18130">
            <v>0</v>
          </cell>
          <cell r="E18130">
            <v>0</v>
          </cell>
          <cell r="K18130">
            <v>15</v>
          </cell>
          <cell r="L18130" t="str">
            <v>EA</v>
          </cell>
        </row>
        <row r="18131">
          <cell r="A18131" t="str">
            <v>TGC0013</v>
          </cell>
          <cell r="B18131" t="str">
            <v>WP-18 350AMP.WATER COOLED TORCH BODY</v>
          </cell>
          <cell r="C18131">
            <v>1600</v>
          </cell>
          <cell r="D18131">
            <v>0</v>
          </cell>
          <cell r="E18131">
            <v>0</v>
          </cell>
          <cell r="K18131">
            <v>15</v>
          </cell>
          <cell r="L18131" t="str">
            <v>EA</v>
          </cell>
        </row>
        <row r="18132">
          <cell r="A18132" t="str">
            <v>TGC0014</v>
          </cell>
          <cell r="B18132" t="str">
            <v>TORQUE WRENEHES 10-100 FT.LBS 3/8",CDI</v>
          </cell>
          <cell r="C18132">
            <v>0</v>
          </cell>
          <cell r="D18132">
            <v>0</v>
          </cell>
          <cell r="E18132">
            <v>0</v>
          </cell>
          <cell r="K18132">
            <v>0</v>
          </cell>
          <cell r="L18132" t="str">
            <v>EA</v>
          </cell>
        </row>
        <row r="18133">
          <cell r="A18133" t="str">
            <v>TGC0015</v>
          </cell>
          <cell r="B18133" t="str">
            <v>ADAPTER POWER TIG WP-18</v>
          </cell>
          <cell r="C18133">
            <v>750</v>
          </cell>
          <cell r="D18133">
            <v>0</v>
          </cell>
          <cell r="E18133">
            <v>0</v>
          </cell>
          <cell r="K18133">
            <v>15</v>
          </cell>
          <cell r="L18133" t="str">
            <v>EA</v>
          </cell>
        </row>
        <row r="18134">
          <cell r="A18134" t="str">
            <v>TGC0016</v>
          </cell>
          <cell r="B18134" t="str">
            <v>TOCH BODY WP-18 WELDCRAFT</v>
          </cell>
          <cell r="C18134">
            <v>870</v>
          </cell>
          <cell r="D18134">
            <v>0</v>
          </cell>
          <cell r="E18134">
            <v>0</v>
          </cell>
          <cell r="K18134">
            <v>7</v>
          </cell>
          <cell r="L18134" t="str">
            <v>EA</v>
          </cell>
        </row>
        <row r="18135">
          <cell r="A18135" t="str">
            <v>TIGAL-5356-32</v>
          </cell>
          <cell r="B18135" t="str">
            <v>TIG Al welding rod5356 3.2mm Dia(10#/pk)</v>
          </cell>
          <cell r="C18135">
            <v>0</v>
          </cell>
          <cell r="D18135">
            <v>0</v>
          </cell>
          <cell r="E18135">
            <v>0</v>
          </cell>
          <cell r="K18135">
            <v>0</v>
          </cell>
          <cell r="L18135" t="str">
            <v>EA</v>
          </cell>
        </row>
        <row r="18136">
          <cell r="A18136" t="str">
            <v>TIRE CUSTOMER SUPPLY</v>
          </cell>
          <cell r="B18136" t="str">
            <v>TIRE CUSTOMER SUPPLY</v>
          </cell>
          <cell r="C18136">
            <v>0</v>
          </cell>
          <cell r="D18136">
            <v>0</v>
          </cell>
          <cell r="E18136">
            <v>0</v>
          </cell>
          <cell r="K18136">
            <v>0</v>
          </cell>
          <cell r="L18136" t="str">
            <v>EA</v>
          </cell>
        </row>
        <row r="18137">
          <cell r="A18137" t="str">
            <v>TOL0001</v>
          </cell>
          <cell r="B18137" t="str">
            <v>AIR IMPACT WRENCH #IR285B</v>
          </cell>
          <cell r="C18137">
            <v>0</v>
          </cell>
          <cell r="D18137">
            <v>0</v>
          </cell>
          <cell r="E18137">
            <v>0</v>
          </cell>
          <cell r="K18137">
            <v>30</v>
          </cell>
          <cell r="L18137" t="str">
            <v>EA</v>
          </cell>
        </row>
        <row r="18138">
          <cell r="A18138" t="str">
            <v>TOL0002</v>
          </cell>
          <cell r="B18138" t="str">
            <v>AIR IMPACT WRENCH #IR212</v>
          </cell>
          <cell r="C18138">
            <v>0</v>
          </cell>
          <cell r="D18138">
            <v>0</v>
          </cell>
          <cell r="E18138">
            <v>0</v>
          </cell>
          <cell r="K18138">
            <v>30</v>
          </cell>
          <cell r="L18138" t="str">
            <v>EA</v>
          </cell>
        </row>
        <row r="18139">
          <cell r="A18139" t="str">
            <v>TOL0003</v>
          </cell>
          <cell r="B18139" t="str">
            <v>AIR GRINDER I#IR 3445</v>
          </cell>
          <cell r="C18139">
            <v>0</v>
          </cell>
          <cell r="D18139">
            <v>0</v>
          </cell>
          <cell r="E18139">
            <v>0</v>
          </cell>
          <cell r="K18139">
            <v>15</v>
          </cell>
          <cell r="L18139" t="str">
            <v>EA</v>
          </cell>
        </row>
        <row r="18140">
          <cell r="A18140" t="str">
            <v>TOL0004</v>
          </cell>
          <cell r="B18140" t="str">
            <v>AIR DRILL #IR 7802</v>
          </cell>
          <cell r="C18140">
            <v>0</v>
          </cell>
          <cell r="D18140">
            <v>0</v>
          </cell>
          <cell r="E18140">
            <v>0</v>
          </cell>
          <cell r="K18140">
            <v>0</v>
          </cell>
          <cell r="L18140" t="str">
            <v>EA</v>
          </cell>
        </row>
        <row r="18141">
          <cell r="A18141" t="str">
            <v>TOL0005</v>
          </cell>
          <cell r="B18141" t="str">
            <v>COMBINATION SPANNERS SIZE 8 MM "KENNEDY"</v>
          </cell>
          <cell r="C18141">
            <v>0</v>
          </cell>
          <cell r="D18141">
            <v>0</v>
          </cell>
          <cell r="E18141">
            <v>0</v>
          </cell>
          <cell r="K18141">
            <v>0</v>
          </cell>
          <cell r="L18141" t="str">
            <v>EA</v>
          </cell>
        </row>
        <row r="18142">
          <cell r="A18142" t="str">
            <v>TOL0006</v>
          </cell>
          <cell r="B18142" t="str">
            <v>COMBINATION SPANNERS SIZE 16 MM "KENNEDY</v>
          </cell>
          <cell r="C18142">
            <v>0</v>
          </cell>
          <cell r="D18142">
            <v>0</v>
          </cell>
          <cell r="E18142">
            <v>0</v>
          </cell>
          <cell r="K18142">
            <v>0</v>
          </cell>
          <cell r="L18142" t="str">
            <v>EA</v>
          </cell>
        </row>
        <row r="18143">
          <cell r="A18143" t="str">
            <v>TOL0007</v>
          </cell>
          <cell r="B18143" t="str">
            <v>COMBINATION SPANNERS SIZE 17 MM "KENNEDY</v>
          </cell>
          <cell r="C18143">
            <v>0</v>
          </cell>
          <cell r="D18143">
            <v>0</v>
          </cell>
          <cell r="E18143">
            <v>0</v>
          </cell>
          <cell r="K18143">
            <v>0</v>
          </cell>
          <cell r="L18143" t="str">
            <v>EA</v>
          </cell>
        </row>
        <row r="18144">
          <cell r="A18144" t="str">
            <v>TOL0008</v>
          </cell>
          <cell r="B18144" t="str">
            <v>COMBINATION SPANNERS SIZE 18 MM "KENNEDY</v>
          </cell>
          <cell r="C18144">
            <v>0</v>
          </cell>
          <cell r="D18144">
            <v>0</v>
          </cell>
          <cell r="E18144">
            <v>0</v>
          </cell>
          <cell r="K18144">
            <v>0</v>
          </cell>
          <cell r="L18144" t="str">
            <v>EA</v>
          </cell>
        </row>
        <row r="18145">
          <cell r="A18145" t="str">
            <v>TOL0009</v>
          </cell>
          <cell r="B18145" t="str">
            <v>COMBINATION SPANNERS SIZE 21 MM "KENNEDY</v>
          </cell>
          <cell r="C18145">
            <v>0</v>
          </cell>
          <cell r="D18145">
            <v>0</v>
          </cell>
          <cell r="E18145">
            <v>0</v>
          </cell>
          <cell r="K18145">
            <v>0</v>
          </cell>
          <cell r="L18145" t="str">
            <v>EA</v>
          </cell>
        </row>
        <row r="18146">
          <cell r="A18146" t="str">
            <v>TOL0010</v>
          </cell>
          <cell r="B18146" t="str">
            <v>COMBINATION SPANNERS SIZE 22 MM, KENNEDY</v>
          </cell>
          <cell r="C18146">
            <v>0</v>
          </cell>
          <cell r="D18146">
            <v>0</v>
          </cell>
          <cell r="E18146">
            <v>0</v>
          </cell>
          <cell r="K18146">
            <v>15</v>
          </cell>
          <cell r="L18146" t="str">
            <v>EA</v>
          </cell>
        </row>
        <row r="18147">
          <cell r="A18147" t="str">
            <v>TOL0011</v>
          </cell>
          <cell r="B18147" t="str">
            <v>TAPER REAMERS SERIES 5000</v>
          </cell>
          <cell r="C18147">
            <v>0</v>
          </cell>
          <cell r="D18147">
            <v>0</v>
          </cell>
          <cell r="E18147">
            <v>0</v>
          </cell>
          <cell r="K18147">
            <v>15</v>
          </cell>
          <cell r="L18147" t="str">
            <v>EA</v>
          </cell>
        </row>
        <row r="18148">
          <cell r="A18148" t="str">
            <v>TOL0012</v>
          </cell>
          <cell r="B18148" t="str">
            <v>TUBE BENDER 1/4" FOR SUS PIPE #404</v>
          </cell>
          <cell r="C18148">
            <v>0</v>
          </cell>
          <cell r="D18148">
            <v>0</v>
          </cell>
          <cell r="E18148">
            <v>0</v>
          </cell>
          <cell r="K18148">
            <v>3</v>
          </cell>
          <cell r="L18148" t="str">
            <v>EA</v>
          </cell>
        </row>
        <row r="18149">
          <cell r="A18149" t="str">
            <v>TOL0013</v>
          </cell>
          <cell r="B18149" t="str">
            <v>C-CLAMP GRIP WRENCHES "KENNEDY"</v>
          </cell>
          <cell r="C18149">
            <v>0</v>
          </cell>
          <cell r="D18149">
            <v>0</v>
          </cell>
          <cell r="E18149">
            <v>0</v>
          </cell>
          <cell r="K18149">
            <v>3</v>
          </cell>
          <cell r="L18149" t="str">
            <v>EA</v>
          </cell>
        </row>
        <row r="18150">
          <cell r="A18150" t="str">
            <v>TOL0014</v>
          </cell>
          <cell r="B18150" t="str">
            <v>CARPENTERS PINCERS 200 MM (8")</v>
          </cell>
          <cell r="C18150">
            <v>0</v>
          </cell>
          <cell r="D18150">
            <v>0</v>
          </cell>
          <cell r="E18150">
            <v>0</v>
          </cell>
          <cell r="K18150">
            <v>3</v>
          </cell>
          <cell r="L18150" t="str">
            <v>EA</v>
          </cell>
        </row>
        <row r="18151">
          <cell r="A18151" t="str">
            <v>TOL0015</v>
          </cell>
          <cell r="B18151" t="str">
            <v>STRAIGHT  JAW GRIP WRENCHES "SENATOR"</v>
          </cell>
          <cell r="C18151">
            <v>0</v>
          </cell>
          <cell r="D18151">
            <v>0</v>
          </cell>
          <cell r="E18151">
            <v>0</v>
          </cell>
          <cell r="K18151">
            <v>0</v>
          </cell>
          <cell r="L18151" t="str">
            <v>EA</v>
          </cell>
        </row>
        <row r="18152">
          <cell r="A18152" t="str">
            <v>TOL0016</v>
          </cell>
          <cell r="B18152" t="str">
            <v>DIAGONAL CUTTING NIPPERS "YAMATO"</v>
          </cell>
          <cell r="C18152">
            <v>0</v>
          </cell>
          <cell r="D18152">
            <v>0</v>
          </cell>
          <cell r="E18152">
            <v>0</v>
          </cell>
          <cell r="K18152">
            <v>0</v>
          </cell>
          <cell r="L18152" t="str">
            <v>EA</v>
          </cell>
        </row>
        <row r="18153">
          <cell r="A18153" t="str">
            <v>TOL0017</v>
          </cell>
          <cell r="B18153" t="str">
            <v>OFFSET COMBINATION SPANNERS 6mm. KENNEDY</v>
          </cell>
          <cell r="C18153">
            <v>0</v>
          </cell>
          <cell r="D18153">
            <v>0</v>
          </cell>
          <cell r="E18153">
            <v>0</v>
          </cell>
          <cell r="K18153">
            <v>0</v>
          </cell>
          <cell r="L18153" t="str">
            <v>EA</v>
          </cell>
        </row>
        <row r="18154">
          <cell r="A18154" t="str">
            <v>TOL0018</v>
          </cell>
          <cell r="B18154" t="str">
            <v>OFFSET COMBINATION SPANNERS 7mm. KENNEDY</v>
          </cell>
          <cell r="C18154">
            <v>0</v>
          </cell>
          <cell r="D18154">
            <v>0</v>
          </cell>
          <cell r="E18154">
            <v>0</v>
          </cell>
          <cell r="K18154">
            <v>0</v>
          </cell>
          <cell r="L18154" t="str">
            <v>EA</v>
          </cell>
        </row>
        <row r="18155">
          <cell r="A18155" t="str">
            <v>TOL0019</v>
          </cell>
          <cell r="B18155" t="str">
            <v>OFFSET COMBINATION SPANNERS 9mm. KENNEDY</v>
          </cell>
          <cell r="C18155">
            <v>0</v>
          </cell>
          <cell r="D18155">
            <v>0</v>
          </cell>
          <cell r="E18155">
            <v>0</v>
          </cell>
          <cell r="K18155">
            <v>0</v>
          </cell>
          <cell r="L18155" t="str">
            <v>EA</v>
          </cell>
        </row>
        <row r="18156">
          <cell r="A18156" t="str">
            <v>TOL0020</v>
          </cell>
          <cell r="B18156" t="str">
            <v>OFFSET COMBINATION SPANNERS 10mm KENNEDY</v>
          </cell>
          <cell r="C18156">
            <v>0</v>
          </cell>
          <cell r="D18156">
            <v>0</v>
          </cell>
          <cell r="E18156">
            <v>0</v>
          </cell>
          <cell r="K18156">
            <v>0</v>
          </cell>
          <cell r="L18156" t="str">
            <v>EA</v>
          </cell>
        </row>
        <row r="18157">
          <cell r="A18157" t="str">
            <v>TOL0021</v>
          </cell>
          <cell r="B18157" t="str">
            <v>OFFSET COMBINATION SPANNERS 11mm KENNEDY</v>
          </cell>
          <cell r="C18157">
            <v>0</v>
          </cell>
          <cell r="D18157">
            <v>0</v>
          </cell>
          <cell r="E18157">
            <v>0</v>
          </cell>
          <cell r="K18157">
            <v>0</v>
          </cell>
          <cell r="L18157" t="str">
            <v>EA</v>
          </cell>
        </row>
        <row r="18158">
          <cell r="A18158" t="str">
            <v>TOL0022</v>
          </cell>
          <cell r="B18158" t="str">
            <v>OFFSET COMBINATION SPANNERS 12mm KENNEDY</v>
          </cell>
          <cell r="C18158">
            <v>0</v>
          </cell>
          <cell r="D18158">
            <v>0</v>
          </cell>
          <cell r="E18158">
            <v>0</v>
          </cell>
          <cell r="K18158">
            <v>0</v>
          </cell>
          <cell r="L18158" t="str">
            <v>EA</v>
          </cell>
        </row>
        <row r="18159">
          <cell r="A18159" t="str">
            <v>TOL0023</v>
          </cell>
          <cell r="B18159" t="str">
            <v>OFFSET COMBINATION SPANNERS 13mm KENNEDY</v>
          </cell>
          <cell r="C18159">
            <v>0</v>
          </cell>
          <cell r="D18159">
            <v>0</v>
          </cell>
          <cell r="E18159">
            <v>0</v>
          </cell>
          <cell r="K18159">
            <v>0</v>
          </cell>
          <cell r="L18159" t="str">
            <v>EA</v>
          </cell>
        </row>
        <row r="18160">
          <cell r="A18160" t="str">
            <v>TOL0024</v>
          </cell>
          <cell r="B18160" t="str">
            <v>OFFSET COMBINATION SPANNERS 14mm KENNEDY</v>
          </cell>
          <cell r="C18160">
            <v>0</v>
          </cell>
          <cell r="D18160">
            <v>0</v>
          </cell>
          <cell r="E18160">
            <v>0</v>
          </cell>
          <cell r="K18160">
            <v>0</v>
          </cell>
          <cell r="L18160" t="str">
            <v>EA</v>
          </cell>
        </row>
        <row r="18161">
          <cell r="A18161" t="str">
            <v>TOL0025</v>
          </cell>
          <cell r="B18161" t="str">
            <v>OFFSET COMBINATION SPANNERS 15mm KENNEDY</v>
          </cell>
          <cell r="C18161">
            <v>0</v>
          </cell>
          <cell r="D18161">
            <v>0</v>
          </cell>
          <cell r="E18161">
            <v>0</v>
          </cell>
          <cell r="K18161">
            <v>0</v>
          </cell>
          <cell r="L18161" t="str">
            <v>EA</v>
          </cell>
        </row>
        <row r="18162">
          <cell r="A18162" t="str">
            <v>TOL0026</v>
          </cell>
          <cell r="B18162" t="str">
            <v>OFFSET COMBINATION SPANNERS 19mm KENNEDY</v>
          </cell>
          <cell r="C18162">
            <v>0</v>
          </cell>
          <cell r="D18162">
            <v>0</v>
          </cell>
          <cell r="E18162">
            <v>0</v>
          </cell>
          <cell r="K18162">
            <v>0</v>
          </cell>
          <cell r="L18162" t="str">
            <v>EA</v>
          </cell>
        </row>
        <row r="18163">
          <cell r="A18163" t="str">
            <v>TOL0027</v>
          </cell>
          <cell r="B18163" t="str">
            <v>OFFSET COMBINATION SPANNERS 24mm KENNEDY</v>
          </cell>
          <cell r="C18163">
            <v>0</v>
          </cell>
          <cell r="D18163">
            <v>0</v>
          </cell>
          <cell r="E18163">
            <v>0</v>
          </cell>
          <cell r="K18163">
            <v>0</v>
          </cell>
          <cell r="L18163" t="str">
            <v>EA</v>
          </cell>
        </row>
        <row r="18164">
          <cell r="A18164" t="str">
            <v>TOL0028</v>
          </cell>
          <cell r="B18164" t="str">
            <v>KEYLESS DRILL CHUCKS 1.0-10.0 "KOBE"</v>
          </cell>
          <cell r="C18164">
            <v>0</v>
          </cell>
          <cell r="D18164">
            <v>0</v>
          </cell>
          <cell r="E18164">
            <v>0</v>
          </cell>
          <cell r="K18164">
            <v>0</v>
          </cell>
          <cell r="L18164" t="str">
            <v>EA</v>
          </cell>
        </row>
        <row r="18165">
          <cell r="A18165" t="str">
            <v>TOL0029</v>
          </cell>
          <cell r="B18165" t="str">
            <v>ANGLE GRINDERS 230V 3 PIN UK "KOBE"</v>
          </cell>
          <cell r="C18165">
            <v>0</v>
          </cell>
          <cell r="D18165">
            <v>0</v>
          </cell>
          <cell r="E18165">
            <v>0</v>
          </cell>
          <cell r="K18165">
            <v>0</v>
          </cell>
          <cell r="L18165" t="str">
            <v>EA</v>
          </cell>
        </row>
        <row r="18166">
          <cell r="A18166" t="str">
            <v>TOL0030</v>
          </cell>
          <cell r="B18166" t="str">
            <v>SLIP JOINT WATERPUMP PLIERS "KENEDY"</v>
          </cell>
          <cell r="C18166">
            <v>0</v>
          </cell>
          <cell r="D18166">
            <v>0</v>
          </cell>
          <cell r="E18166">
            <v>0</v>
          </cell>
          <cell r="K18166">
            <v>0</v>
          </cell>
          <cell r="L18166" t="str">
            <v>EA</v>
          </cell>
        </row>
        <row r="18167">
          <cell r="A18167" t="str">
            <v>TOL0031</v>
          </cell>
          <cell r="B18167" t="str">
            <v>INSULATED TERMINAL CRAMP TOOL "KENNEDY"</v>
          </cell>
          <cell r="C18167">
            <v>0</v>
          </cell>
          <cell r="D18167">
            <v>0</v>
          </cell>
          <cell r="E18167">
            <v>0</v>
          </cell>
          <cell r="K18167">
            <v>0</v>
          </cell>
          <cell r="L18167" t="str">
            <v>EA</v>
          </cell>
        </row>
        <row r="18168">
          <cell r="A18168" t="str">
            <v>TOL0032</v>
          </cell>
          <cell r="B18168" t="str">
            <v>REPLACEMENT JAWS "KENNEDY"</v>
          </cell>
          <cell r="C18168">
            <v>0</v>
          </cell>
          <cell r="D18168">
            <v>0</v>
          </cell>
          <cell r="E18168">
            <v>0</v>
          </cell>
          <cell r="K18168">
            <v>0</v>
          </cell>
          <cell r="L18168" t="str">
            <v>EA</v>
          </cell>
        </row>
        <row r="18169">
          <cell r="A18169" t="str">
            <v>TOL0033</v>
          </cell>
          <cell r="B18169" t="str">
            <v>100mm(4") ANGLE GRINDER "KOBE"</v>
          </cell>
          <cell r="C18169">
            <v>0</v>
          </cell>
          <cell r="D18169">
            <v>0</v>
          </cell>
          <cell r="E18169">
            <v>0</v>
          </cell>
          <cell r="K18169">
            <v>0</v>
          </cell>
          <cell r="L18169" t="str">
            <v>EA</v>
          </cell>
        </row>
        <row r="18170">
          <cell r="A18170" t="str">
            <v>TOL0034</v>
          </cell>
          <cell r="B18170" t="str">
            <v>HACKSAW SET "KENNEDY"</v>
          </cell>
          <cell r="C18170">
            <v>0</v>
          </cell>
          <cell r="D18170">
            <v>0</v>
          </cell>
          <cell r="E18170">
            <v>0</v>
          </cell>
          <cell r="K18170">
            <v>0</v>
          </cell>
          <cell r="L18170" t="str">
            <v>SET</v>
          </cell>
        </row>
        <row r="18171">
          <cell r="A18171" t="str">
            <v>TOL0035</v>
          </cell>
          <cell r="B18171" t="str">
            <v>HSS ROLL FORGED JUBBER DRILL SET KENNEDY</v>
          </cell>
          <cell r="C18171">
            <v>0</v>
          </cell>
          <cell r="D18171">
            <v>0</v>
          </cell>
          <cell r="E18171">
            <v>0</v>
          </cell>
          <cell r="K18171">
            <v>0</v>
          </cell>
          <cell r="L18171" t="str">
            <v>EA</v>
          </cell>
        </row>
        <row r="18172">
          <cell r="A18172" t="str">
            <v>TOL0036</v>
          </cell>
          <cell r="B18172" t="str">
            <v>METRIC SET- LONG ARM "KENNEDY"</v>
          </cell>
          <cell r="C18172">
            <v>0</v>
          </cell>
          <cell r="D18172">
            <v>0</v>
          </cell>
          <cell r="E18172">
            <v>0</v>
          </cell>
          <cell r="K18172">
            <v>0</v>
          </cell>
          <cell r="L18172" t="str">
            <v>SET</v>
          </cell>
        </row>
        <row r="18173">
          <cell r="A18173" t="str">
            <v>TOL0037</v>
          </cell>
          <cell r="B18173" t="str">
            <v>INCH SETS - LONG ARM "KENNEDY"</v>
          </cell>
          <cell r="C18173">
            <v>0</v>
          </cell>
          <cell r="D18173">
            <v>0</v>
          </cell>
          <cell r="E18173">
            <v>0</v>
          </cell>
          <cell r="K18173">
            <v>0</v>
          </cell>
          <cell r="L18173" t="str">
            <v>SET</v>
          </cell>
        </row>
        <row r="18174">
          <cell r="A18174" t="str">
            <v>TOL0038</v>
          </cell>
          <cell r="B18174" t="str">
            <v>HEAVY DUTY SNIPE NOSE PLIERS "KENNEDY"</v>
          </cell>
          <cell r="C18174">
            <v>0</v>
          </cell>
          <cell r="D18174">
            <v>0</v>
          </cell>
          <cell r="E18174">
            <v>0</v>
          </cell>
          <cell r="K18174">
            <v>0</v>
          </cell>
          <cell r="L18174" t="str">
            <v>EA</v>
          </cell>
        </row>
        <row r="18175">
          <cell r="A18175" t="str">
            <v>TOL0039</v>
          </cell>
          <cell r="B18175" t="str">
            <v>ADJUSTABLE WRENCHES "KENNEDY"</v>
          </cell>
          <cell r="C18175">
            <v>0</v>
          </cell>
          <cell r="D18175">
            <v>0</v>
          </cell>
          <cell r="E18175">
            <v>0</v>
          </cell>
          <cell r="K18175">
            <v>0</v>
          </cell>
          <cell r="L18175" t="str">
            <v>EA</v>
          </cell>
        </row>
        <row r="18176">
          <cell r="A18176" t="str">
            <v>TOL0040</v>
          </cell>
          <cell r="B18176" t="str">
            <v>SPRUNG STG JAW CIRCLIP PLIER IN"KENNEDY"</v>
          </cell>
          <cell r="C18176">
            <v>0</v>
          </cell>
          <cell r="D18176">
            <v>0</v>
          </cell>
          <cell r="E18176">
            <v>0</v>
          </cell>
          <cell r="K18176">
            <v>0</v>
          </cell>
          <cell r="L18176" t="str">
            <v>EA</v>
          </cell>
        </row>
        <row r="18177">
          <cell r="A18177" t="str">
            <v>TOL0041</v>
          </cell>
          <cell r="B18177" t="str">
            <v>SPRUNG STG JAW CIRCLIP PLIER EX"KENNEDY"</v>
          </cell>
          <cell r="C18177">
            <v>0</v>
          </cell>
          <cell r="D18177">
            <v>0</v>
          </cell>
          <cell r="E18177">
            <v>0</v>
          </cell>
          <cell r="K18177">
            <v>0</v>
          </cell>
          <cell r="L18177" t="str">
            <v>EA</v>
          </cell>
        </row>
        <row r="18178">
          <cell r="A18178" t="str">
            <v>TOL0042</v>
          </cell>
          <cell r="B18178" t="str">
            <v>LOCKING C CLAMP - SWIVEL PAD "KENNEDY"</v>
          </cell>
          <cell r="C18178">
            <v>0</v>
          </cell>
          <cell r="D18178">
            <v>0</v>
          </cell>
          <cell r="E18178">
            <v>0</v>
          </cell>
          <cell r="K18178">
            <v>0</v>
          </cell>
          <cell r="L18178" t="str">
            <v>EA</v>
          </cell>
        </row>
        <row r="18179">
          <cell r="A18179" t="str">
            <v>TOL0043</v>
          </cell>
          <cell r="B18179" t="str">
            <v>8 PIECE SET CONTENTS(mm) "SENNATOR"</v>
          </cell>
          <cell r="C18179">
            <v>0</v>
          </cell>
          <cell r="D18179">
            <v>0</v>
          </cell>
          <cell r="E18179">
            <v>0</v>
          </cell>
          <cell r="K18179">
            <v>0</v>
          </cell>
          <cell r="L18179" t="str">
            <v>SET</v>
          </cell>
        </row>
        <row r="18180">
          <cell r="A18180" t="str">
            <v>TOL0044</v>
          </cell>
          <cell r="B18180" t="str">
            <v>METRIC - STANDARD "YAMATO"</v>
          </cell>
          <cell r="C18180">
            <v>0</v>
          </cell>
          <cell r="D18180">
            <v>0</v>
          </cell>
          <cell r="E18180">
            <v>0</v>
          </cell>
          <cell r="K18180">
            <v>0</v>
          </cell>
          <cell r="L18180" t="str">
            <v>EA</v>
          </cell>
        </row>
        <row r="18181">
          <cell r="A18181" t="str">
            <v>TWC0001</v>
          </cell>
          <cell r="B18181" t="str">
            <v>CONDUCTOR TUBE 64A-60</v>
          </cell>
          <cell r="C18181">
            <v>0</v>
          </cell>
          <cell r="D18181">
            <v>0</v>
          </cell>
          <cell r="E18181">
            <v>0</v>
          </cell>
          <cell r="K18181">
            <v>30</v>
          </cell>
          <cell r="L18181" t="str">
            <v>EA</v>
          </cell>
        </row>
        <row r="18182">
          <cell r="A18182" t="str">
            <v>TWC0002</v>
          </cell>
          <cell r="B18182" t="str">
            <v>HANDLE CASE 84A</v>
          </cell>
          <cell r="C18182">
            <v>0</v>
          </cell>
          <cell r="D18182">
            <v>0</v>
          </cell>
          <cell r="E18182">
            <v>0</v>
          </cell>
          <cell r="K18182">
            <v>30</v>
          </cell>
          <cell r="L18182" t="str">
            <v>EA</v>
          </cell>
        </row>
        <row r="18183">
          <cell r="A18183" t="str">
            <v>TWC0003</v>
          </cell>
          <cell r="B18183" t="str">
            <v>WIRE CONDUIT 44-3545-25</v>
          </cell>
          <cell r="C18183">
            <v>637.80449999999996</v>
          </cell>
          <cell r="D18183">
            <v>0</v>
          </cell>
          <cell r="E18183">
            <v>0</v>
          </cell>
          <cell r="K18183">
            <v>60</v>
          </cell>
          <cell r="L18183" t="str">
            <v>EA</v>
          </cell>
        </row>
        <row r="18184">
          <cell r="A18184" t="str">
            <v>TWC0004</v>
          </cell>
          <cell r="B18184" t="str">
            <v>NOZZLE 15.9 MM TWECO#4  24CT-62-S</v>
          </cell>
          <cell r="C18184">
            <v>350</v>
          </cell>
          <cell r="D18184">
            <v>16</v>
          </cell>
          <cell r="E18184">
            <v>0</v>
          </cell>
          <cell r="K18184">
            <v>15</v>
          </cell>
          <cell r="L18184" t="str">
            <v>EA</v>
          </cell>
        </row>
        <row r="18185">
          <cell r="A18185" t="str">
            <v>TWC0005</v>
          </cell>
          <cell r="B18185" t="str">
            <v>NOZZLE INSULATOR #4  34CT</v>
          </cell>
          <cell r="C18185">
            <v>520</v>
          </cell>
          <cell r="D18185">
            <v>10</v>
          </cell>
          <cell r="E18185">
            <v>0</v>
          </cell>
          <cell r="K18185">
            <v>15</v>
          </cell>
          <cell r="L18185" t="str">
            <v>EA</v>
          </cell>
        </row>
        <row r="18186">
          <cell r="A18186" t="str">
            <v>TWC0006</v>
          </cell>
          <cell r="B18186" t="str">
            <v>CONTROL TRANSFORMER 24V.</v>
          </cell>
          <cell r="C18186">
            <v>0</v>
          </cell>
          <cell r="D18186">
            <v>0</v>
          </cell>
          <cell r="E18186">
            <v>0</v>
          </cell>
          <cell r="K18186">
            <v>7</v>
          </cell>
          <cell r="L18186" t="str">
            <v>EA</v>
          </cell>
        </row>
        <row r="18187">
          <cell r="A18187" t="str">
            <v>VAPOUR VENT WHITTAKER F646</v>
          </cell>
          <cell r="B18187" t="str">
            <v>CUSTOMER SUPPLY VAPOUR VENT (HEIL INS.)</v>
          </cell>
          <cell r="C18187">
            <v>0</v>
          </cell>
          <cell r="D18187">
            <v>0</v>
          </cell>
          <cell r="E18187">
            <v>0</v>
          </cell>
          <cell r="K18187">
            <v>0</v>
          </cell>
          <cell r="L18187" t="str">
            <v>EA</v>
          </cell>
        </row>
        <row r="18188">
          <cell r="A18188" t="str">
            <v>WHITE BLANK(CUSTOMER SUPPLY)</v>
          </cell>
          <cell r="B18188" t="str">
            <v>PLASTIC MUDFLAPS - BY CUSTOMER</v>
          </cell>
          <cell r="C18188">
            <v>0</v>
          </cell>
          <cell r="D18188">
            <v>0</v>
          </cell>
          <cell r="E18188">
            <v>0</v>
          </cell>
          <cell r="K18188">
            <v>0</v>
          </cell>
          <cell r="L18188" t="str">
            <v>EA</v>
          </cell>
        </row>
        <row r="18189">
          <cell r="A18189" t="str">
            <v>WLC1001</v>
          </cell>
          <cell r="B18189" t="str">
            <v>135429 CONTACT TIP 1.2 MM.[NOT THREAD]</v>
          </cell>
          <cell r="C18189">
            <v>0</v>
          </cell>
          <cell r="D18189">
            <v>0</v>
          </cell>
          <cell r="E18189">
            <v>0</v>
          </cell>
          <cell r="K18189">
            <v>30</v>
          </cell>
          <cell r="L18189" t="str">
            <v>EA</v>
          </cell>
        </row>
        <row r="18190">
          <cell r="A18190" t="str">
            <v>WLC1002</v>
          </cell>
          <cell r="B18190" t="str">
            <v>CONTACT TIP 1.6 MM MIG</v>
          </cell>
          <cell r="C18190">
            <v>0</v>
          </cell>
          <cell r="D18190">
            <v>0</v>
          </cell>
          <cell r="E18190">
            <v>0</v>
          </cell>
          <cell r="K18190">
            <v>30</v>
          </cell>
          <cell r="L18190" t="str">
            <v>EA</v>
          </cell>
        </row>
        <row r="18191">
          <cell r="A18191" t="str">
            <v>WLC1003</v>
          </cell>
          <cell r="B18191" t="str">
            <v>GAS NOZZLE 366854-883 MIG</v>
          </cell>
          <cell r="C18191">
            <v>0</v>
          </cell>
          <cell r="D18191">
            <v>0</v>
          </cell>
          <cell r="E18191">
            <v>0</v>
          </cell>
          <cell r="K18191">
            <v>30</v>
          </cell>
          <cell r="L18191" t="str">
            <v>EA</v>
          </cell>
        </row>
        <row r="18192">
          <cell r="A18192" t="str">
            <v>WLC1004</v>
          </cell>
          <cell r="B18192" t="str">
            <v>TIP ADAPTER 366394-002 MIG</v>
          </cell>
          <cell r="C18192">
            <v>0</v>
          </cell>
          <cell r="D18192">
            <v>0</v>
          </cell>
          <cell r="E18192">
            <v>0</v>
          </cell>
          <cell r="K18192">
            <v>30</v>
          </cell>
          <cell r="L18192" t="str">
            <v>EA</v>
          </cell>
        </row>
        <row r="18193">
          <cell r="A18193" t="str">
            <v>WLC1005</v>
          </cell>
          <cell r="B18193" t="str">
            <v>COLLET BODY 3.2 MM. (TT-10N28)</v>
          </cell>
          <cell r="C18193">
            <v>42</v>
          </cell>
          <cell r="D18193">
            <v>14</v>
          </cell>
          <cell r="E18193">
            <v>100</v>
          </cell>
          <cell r="K18193">
            <v>15</v>
          </cell>
          <cell r="L18193" t="str">
            <v>EA</v>
          </cell>
        </row>
        <row r="18194">
          <cell r="A18194" t="str">
            <v>WLC1006</v>
          </cell>
          <cell r="B18194" t="str">
            <v>COLLET 3.2 MM. (TT-10N25)</v>
          </cell>
          <cell r="C18194">
            <v>29</v>
          </cell>
          <cell r="D18194">
            <v>54</v>
          </cell>
          <cell r="E18194">
            <v>0</v>
          </cell>
          <cell r="K18194">
            <v>15</v>
          </cell>
          <cell r="L18194" t="str">
            <v>EA</v>
          </cell>
        </row>
        <row r="18195">
          <cell r="A18195" t="str">
            <v>WLC1007</v>
          </cell>
          <cell r="B18195" t="str">
            <v>ALUMINA CUPS #6</v>
          </cell>
          <cell r="C18195">
            <v>0</v>
          </cell>
          <cell r="D18195">
            <v>0</v>
          </cell>
          <cell r="E18195">
            <v>0</v>
          </cell>
          <cell r="K18195">
            <v>30</v>
          </cell>
          <cell r="L18195" t="str">
            <v>EA</v>
          </cell>
        </row>
        <row r="18196">
          <cell r="A18196" t="str">
            <v>WLC1008</v>
          </cell>
          <cell r="B18196" t="str">
            <v>ALUMINA CUPS #8</v>
          </cell>
          <cell r="C18196">
            <v>0</v>
          </cell>
          <cell r="D18196">
            <v>0</v>
          </cell>
          <cell r="E18196">
            <v>0</v>
          </cell>
          <cell r="K18196">
            <v>30</v>
          </cell>
          <cell r="L18196" t="str">
            <v>EA</v>
          </cell>
        </row>
        <row r="18197">
          <cell r="A18197" t="str">
            <v>WLC1009</v>
          </cell>
          <cell r="B18197" t="str">
            <v>TUNGSTEN 3.2 MM (RED)</v>
          </cell>
          <cell r="C18197">
            <v>131</v>
          </cell>
          <cell r="D18197">
            <v>109.0001</v>
          </cell>
          <cell r="E18197">
            <v>0</v>
          </cell>
          <cell r="K18197">
            <v>7</v>
          </cell>
          <cell r="L18197" t="str">
            <v>EA</v>
          </cell>
        </row>
        <row r="18198">
          <cell r="A18198" t="str">
            <v>WLC1010</v>
          </cell>
          <cell r="B18198" t="str">
            <v>TUNGSTEN ELECTRODE 3.2 MM. (GREEN)</v>
          </cell>
          <cell r="C18198">
            <v>290</v>
          </cell>
          <cell r="D18198">
            <v>56</v>
          </cell>
          <cell r="E18198">
            <v>0</v>
          </cell>
          <cell r="K18198">
            <v>7</v>
          </cell>
          <cell r="L18198" t="str">
            <v>EA</v>
          </cell>
        </row>
        <row r="18199">
          <cell r="A18199" t="str">
            <v>WLC1011</v>
          </cell>
          <cell r="B18199" t="str">
            <v>WELDING TIG ROD WIRE AL 2.4 MM.[ER5356]</v>
          </cell>
          <cell r="C18199">
            <v>0</v>
          </cell>
          <cell r="D18199">
            <v>0</v>
          </cell>
          <cell r="E18199">
            <v>0</v>
          </cell>
          <cell r="K18199">
            <v>30</v>
          </cell>
          <cell r="L18199" t="str">
            <v>KG</v>
          </cell>
        </row>
        <row r="18200">
          <cell r="A18200" t="str">
            <v>WLC1012</v>
          </cell>
          <cell r="B18200" t="str">
            <v>AL WIRE ER-5356 TIG ROD 3.2 MM DIA.</v>
          </cell>
          <cell r="C18200">
            <v>0</v>
          </cell>
          <cell r="D18200">
            <v>0</v>
          </cell>
          <cell r="E18200">
            <v>0</v>
          </cell>
          <cell r="K18200">
            <v>30</v>
          </cell>
          <cell r="L18200" t="str">
            <v>KG</v>
          </cell>
        </row>
        <row r="18201">
          <cell r="A18201" t="str">
            <v>WLC1013</v>
          </cell>
          <cell r="B18201" t="str">
            <v>AL.WIRE ER-5356 MIG 1.2 MM.DIA.</v>
          </cell>
          <cell r="C18201">
            <v>0</v>
          </cell>
          <cell r="D18201">
            <v>0</v>
          </cell>
          <cell r="E18201">
            <v>0</v>
          </cell>
          <cell r="K18201">
            <v>30</v>
          </cell>
          <cell r="L18201" t="str">
            <v>KG</v>
          </cell>
        </row>
        <row r="18202">
          <cell r="A18202" t="str">
            <v>WLC1014</v>
          </cell>
          <cell r="B18202" t="str">
            <v>AL.WIRE ER-5356 MIG 1.6 MM.DIA.</v>
          </cell>
          <cell r="C18202">
            <v>0</v>
          </cell>
          <cell r="D18202">
            <v>0</v>
          </cell>
          <cell r="E18202">
            <v>0</v>
          </cell>
          <cell r="K18202">
            <v>30</v>
          </cell>
          <cell r="L18202" t="str">
            <v>EA</v>
          </cell>
        </row>
        <row r="18203">
          <cell r="A18203" t="str">
            <v>WLC1015</v>
          </cell>
          <cell r="B18203" t="str">
            <v>18-7 INSERT 1A [SYNCROWAVE]</v>
          </cell>
          <cell r="C18203">
            <v>0</v>
          </cell>
          <cell r="D18203">
            <v>0</v>
          </cell>
          <cell r="E18203">
            <v>0</v>
          </cell>
          <cell r="K18203">
            <v>7</v>
          </cell>
          <cell r="L18203" t="str">
            <v>EA</v>
          </cell>
        </row>
        <row r="18204">
          <cell r="A18204" t="str">
            <v>WLC1016</v>
          </cell>
          <cell r="B18204" t="str">
            <v>50 FT.WATER HOSE W/P-18 41V-32-50</v>
          </cell>
          <cell r="C18204">
            <v>0</v>
          </cell>
          <cell r="D18204">
            <v>0</v>
          </cell>
          <cell r="E18204">
            <v>0</v>
          </cell>
          <cell r="K18204">
            <v>7</v>
          </cell>
          <cell r="L18204" t="str">
            <v>EA</v>
          </cell>
        </row>
        <row r="18205">
          <cell r="A18205" t="str">
            <v>WLC1017</v>
          </cell>
          <cell r="B18205" t="str">
            <v>50 FT.ARGON HOSE,W/P-18 41V-30-50</v>
          </cell>
          <cell r="C18205">
            <v>45</v>
          </cell>
          <cell r="D18205">
            <v>0</v>
          </cell>
          <cell r="E18205">
            <v>0</v>
          </cell>
          <cell r="K18205">
            <v>15</v>
          </cell>
          <cell r="L18205" t="str">
            <v>EA</v>
          </cell>
        </row>
        <row r="18206">
          <cell r="A18206" t="str">
            <v>WLC1018</v>
          </cell>
          <cell r="B18206" t="str">
            <v>HANDIGAS HEATING TIP 5/8" P/N 307120</v>
          </cell>
          <cell r="C18206">
            <v>0</v>
          </cell>
          <cell r="D18206">
            <v>0</v>
          </cell>
          <cell r="E18206">
            <v>0</v>
          </cell>
          <cell r="K18206">
            <v>7</v>
          </cell>
          <cell r="L18206" t="str">
            <v>EA</v>
          </cell>
        </row>
        <row r="18207">
          <cell r="A18207" t="str">
            <v>WLC1019</v>
          </cell>
          <cell r="B18207" t="str">
            <v>50FT. POWER CABLE,WP-18 41V29-50FT.</v>
          </cell>
          <cell r="C18207">
            <v>4575</v>
          </cell>
          <cell r="D18207">
            <v>0</v>
          </cell>
          <cell r="E18207">
            <v>0</v>
          </cell>
          <cell r="K18207">
            <v>15</v>
          </cell>
          <cell r="L18207" t="str">
            <v>EA</v>
          </cell>
        </row>
        <row r="18208">
          <cell r="A18208" t="str">
            <v>WLC1020</v>
          </cell>
          <cell r="B18208" t="str">
            <v>GROUND CLAMP 500 AMP. &lt;THICK SPECIAL&gt;</v>
          </cell>
          <cell r="C18208">
            <v>380</v>
          </cell>
          <cell r="D18208">
            <v>0</v>
          </cell>
          <cell r="E18208">
            <v>0</v>
          </cell>
          <cell r="K18208">
            <v>99</v>
          </cell>
          <cell r="L18208" t="str">
            <v>EA</v>
          </cell>
        </row>
        <row r="18209">
          <cell r="A18209" t="str">
            <v>WLC1021</v>
          </cell>
          <cell r="B18209" t="str">
            <v>TUNGSTEN PURE 2.4 MM. (GREEN)</v>
          </cell>
          <cell r="C18209">
            <v>0</v>
          </cell>
          <cell r="D18209">
            <v>0</v>
          </cell>
          <cell r="E18209">
            <v>0</v>
          </cell>
          <cell r="K18209">
            <v>7</v>
          </cell>
          <cell r="L18209" t="str">
            <v>EA</v>
          </cell>
        </row>
        <row r="18210">
          <cell r="A18210" t="str">
            <v>WLC1022</v>
          </cell>
          <cell r="B18210" t="str">
            <v>WELDING CABLE 70 SQMM, THICK, #ORANGE-2</v>
          </cell>
          <cell r="C18210">
            <v>228</v>
          </cell>
          <cell r="D18210">
            <v>0</v>
          </cell>
          <cell r="E18210">
            <v>0</v>
          </cell>
          <cell r="K18210">
            <v>99</v>
          </cell>
          <cell r="L18210" t="str">
            <v>ME</v>
          </cell>
        </row>
        <row r="18211">
          <cell r="A18211" t="str">
            <v>WLC1023</v>
          </cell>
          <cell r="B18211" t="str">
            <v>WELDING CABLE 50 SQMM.(#ORANGE-2PLY)</v>
          </cell>
          <cell r="C18211">
            <v>0</v>
          </cell>
          <cell r="D18211">
            <v>0</v>
          </cell>
          <cell r="E18211">
            <v>0</v>
          </cell>
          <cell r="K18211">
            <v>7</v>
          </cell>
          <cell r="L18211" t="str">
            <v>ME</v>
          </cell>
        </row>
        <row r="18212">
          <cell r="A18212" t="str">
            <v>WLC1024</v>
          </cell>
          <cell r="B18212" t="str">
            <v>25FT.  POWER CABLE,WP-18 41V29-25FT</v>
          </cell>
          <cell r="C18212">
            <v>0</v>
          </cell>
          <cell r="D18212">
            <v>0</v>
          </cell>
          <cell r="E18212">
            <v>0</v>
          </cell>
          <cell r="K18212">
            <v>7</v>
          </cell>
          <cell r="L18212" t="str">
            <v>EA</v>
          </cell>
        </row>
        <row r="18213">
          <cell r="A18213" t="str">
            <v>WLC1025</v>
          </cell>
          <cell r="B18213" t="str">
            <v>GAS NOZZEL, BRASS, 86 MM LG</v>
          </cell>
          <cell r="C18213">
            <v>0</v>
          </cell>
          <cell r="D18213">
            <v>0</v>
          </cell>
          <cell r="E18213">
            <v>0</v>
          </cell>
          <cell r="K18213">
            <v>0</v>
          </cell>
          <cell r="L18213" t="str">
            <v>EA</v>
          </cell>
        </row>
        <row r="18214">
          <cell r="A18214" t="str">
            <v>WLC1026</v>
          </cell>
          <cell r="B18214" t="str">
            <v>TUNGSTEN ELECTRODES EWTH-2 # 3.2 x 175MM</v>
          </cell>
          <cell r="C18214">
            <v>0</v>
          </cell>
          <cell r="D18214">
            <v>0</v>
          </cell>
          <cell r="E18214">
            <v>0</v>
          </cell>
          <cell r="K18214">
            <v>0</v>
          </cell>
          <cell r="L18214" t="str">
            <v>EA</v>
          </cell>
        </row>
        <row r="18215">
          <cell r="A18215" t="str">
            <v>WLC1027</v>
          </cell>
          <cell r="B18215" t="str">
            <v>TUNGSTEN ELECTRODES EWP # 3.2 x 175 MM.</v>
          </cell>
          <cell r="C18215">
            <v>0</v>
          </cell>
          <cell r="D18215">
            <v>0</v>
          </cell>
          <cell r="E18215">
            <v>0</v>
          </cell>
          <cell r="K18215">
            <v>0</v>
          </cell>
          <cell r="L18215" t="str">
            <v>EA</v>
          </cell>
        </row>
        <row r="18216">
          <cell r="A18216" t="str">
            <v>WLC2001</v>
          </cell>
          <cell r="B18216" t="str">
            <v>CONTACT TIP 0.9/0.35 MIG STEEL NO.000068</v>
          </cell>
          <cell r="C18216">
            <v>0</v>
          </cell>
          <cell r="D18216">
            <v>0</v>
          </cell>
          <cell r="E18216">
            <v>0</v>
          </cell>
          <cell r="K18216">
            <v>30</v>
          </cell>
          <cell r="L18216" t="str">
            <v>EA</v>
          </cell>
        </row>
        <row r="18217">
          <cell r="A18217" t="str">
            <v>WLC2002</v>
          </cell>
          <cell r="B18217" t="str">
            <v>CONTACT TIP 1.2 MIG STEEL TWECO NO.14-45</v>
          </cell>
          <cell r="C18217">
            <v>23</v>
          </cell>
          <cell r="D18217">
            <v>0</v>
          </cell>
          <cell r="E18217">
            <v>0</v>
          </cell>
          <cell r="K18217">
            <v>15</v>
          </cell>
          <cell r="L18217" t="str">
            <v>EA</v>
          </cell>
        </row>
        <row r="18218">
          <cell r="A18218" t="str">
            <v>WLC2003</v>
          </cell>
          <cell r="B18218" t="str">
            <v>GAS NOZZLE</v>
          </cell>
          <cell r="C18218">
            <v>0</v>
          </cell>
          <cell r="D18218">
            <v>0</v>
          </cell>
          <cell r="E18218">
            <v>0</v>
          </cell>
          <cell r="K18218">
            <v>30</v>
          </cell>
          <cell r="L18218" t="str">
            <v>EA</v>
          </cell>
        </row>
        <row r="18219">
          <cell r="A18219" t="str">
            <v>WLC2004</v>
          </cell>
          <cell r="B18219" t="str">
            <v>TIP ADAPTER</v>
          </cell>
          <cell r="C18219">
            <v>0</v>
          </cell>
          <cell r="D18219">
            <v>0</v>
          </cell>
          <cell r="E18219">
            <v>0</v>
          </cell>
          <cell r="K18219">
            <v>30</v>
          </cell>
          <cell r="L18219" t="str">
            <v>EA</v>
          </cell>
        </row>
        <row r="18220">
          <cell r="A18220" t="str">
            <v>WLC2005</v>
          </cell>
          <cell r="B18220" t="str">
            <v>WELDING WIRE STL.CO2 KOBE MG-51T 0.9 mm</v>
          </cell>
          <cell r="C18220">
            <v>1820</v>
          </cell>
          <cell r="D18220">
            <v>11</v>
          </cell>
          <cell r="E18220">
            <v>0</v>
          </cell>
          <cell r="K18220">
            <v>7</v>
          </cell>
          <cell r="L18220" t="str">
            <v>EA</v>
          </cell>
        </row>
        <row r="18221">
          <cell r="A18221" t="str">
            <v>WLC2006</v>
          </cell>
          <cell r="B18221" t="str">
            <v>WELDING WIRE STL.CO2 KOBE MG-51T 1.2 mm</v>
          </cell>
          <cell r="C18221">
            <v>1280</v>
          </cell>
          <cell r="D18221">
            <v>0</v>
          </cell>
          <cell r="E18221">
            <v>0</v>
          </cell>
          <cell r="K18221">
            <v>30</v>
          </cell>
          <cell r="L18221" t="str">
            <v>EA</v>
          </cell>
        </row>
        <row r="18222">
          <cell r="A18222" t="str">
            <v>WLC2007</v>
          </cell>
          <cell r="B18222" t="str">
            <v>CONTACT TIP 0.9 MIG STEEL TWECO NO.14-35</v>
          </cell>
          <cell r="C18222">
            <v>0</v>
          </cell>
          <cell r="D18222">
            <v>0</v>
          </cell>
          <cell r="E18222">
            <v>0</v>
          </cell>
          <cell r="K18222">
            <v>7</v>
          </cell>
          <cell r="L18222" t="str">
            <v>EA</v>
          </cell>
        </row>
        <row r="18223">
          <cell r="A18223" t="str">
            <v>WLC2008</v>
          </cell>
          <cell r="B18223" t="str">
            <v>CONTACT TIP 1.2/0.45 MIG STEEL NO.000069</v>
          </cell>
          <cell r="C18223">
            <v>0</v>
          </cell>
          <cell r="D18223">
            <v>0</v>
          </cell>
          <cell r="E18223">
            <v>0</v>
          </cell>
          <cell r="K18223">
            <v>7</v>
          </cell>
          <cell r="L18223" t="str">
            <v>EA</v>
          </cell>
        </row>
        <row r="18224">
          <cell r="A18224" t="str">
            <v>WLC2009</v>
          </cell>
          <cell r="B18224" t="str">
            <v>WELDING WIRE STL.CO2 KOBE MG-51T 0.9 mm</v>
          </cell>
          <cell r="C18224">
            <v>1530</v>
          </cell>
          <cell r="D18224">
            <v>0</v>
          </cell>
          <cell r="E18224">
            <v>0</v>
          </cell>
          <cell r="K18224">
            <v>7</v>
          </cell>
          <cell r="L18224" t="str">
            <v>EA</v>
          </cell>
        </row>
        <row r="18225">
          <cell r="A18225" t="str">
            <v>WLC2010</v>
          </cell>
          <cell r="B18225" t="str">
            <v>WELDING WIRE STL.CO2  BOEHLER  0.8 MM</v>
          </cell>
          <cell r="C18225">
            <v>0</v>
          </cell>
          <cell r="D18225">
            <v>0</v>
          </cell>
          <cell r="E18225">
            <v>0</v>
          </cell>
          <cell r="K18225">
            <v>0</v>
          </cell>
          <cell r="L18225" t="str">
            <v>KG</v>
          </cell>
        </row>
        <row r="18226">
          <cell r="A18226" t="str">
            <v>WLC3001</v>
          </cell>
          <cell r="B18226" t="str">
            <v>AIR REGULATOR RING, BROWN NO.1327143707</v>
          </cell>
          <cell r="C18226">
            <v>0</v>
          </cell>
          <cell r="D18226">
            <v>0</v>
          </cell>
          <cell r="E18226">
            <v>0</v>
          </cell>
          <cell r="K18226">
            <v>30</v>
          </cell>
          <cell r="L18226" t="str">
            <v>EA</v>
          </cell>
        </row>
        <row r="18227">
          <cell r="A18227" t="str">
            <v>WLC3002</v>
          </cell>
          <cell r="B18227" t="str">
            <v>PLASMA ELECTRODE A-90 NO.1327143693</v>
          </cell>
          <cell r="C18227">
            <v>0</v>
          </cell>
          <cell r="D18227">
            <v>0</v>
          </cell>
          <cell r="E18227">
            <v>0</v>
          </cell>
          <cell r="K18227">
            <v>30</v>
          </cell>
          <cell r="L18227" t="str">
            <v>EA</v>
          </cell>
        </row>
        <row r="18228">
          <cell r="A18228" t="str">
            <v>WLC3003</v>
          </cell>
          <cell r="B18228" t="str">
            <v>PLASMA SHROULD 1.4,90A NO.1327143723</v>
          </cell>
          <cell r="C18228">
            <v>0</v>
          </cell>
          <cell r="D18228">
            <v>0</v>
          </cell>
          <cell r="E18228">
            <v>0</v>
          </cell>
          <cell r="K18228">
            <v>30</v>
          </cell>
          <cell r="L18228" t="str">
            <v>EA</v>
          </cell>
        </row>
        <row r="18229">
          <cell r="A18229" t="str">
            <v>WLC3004</v>
          </cell>
          <cell r="B18229" t="str">
            <v>CAP GASKET TT-18CG</v>
          </cell>
          <cell r="C18229">
            <v>0</v>
          </cell>
          <cell r="D18229">
            <v>0</v>
          </cell>
          <cell r="E18229">
            <v>0</v>
          </cell>
          <cell r="K18229">
            <v>30</v>
          </cell>
          <cell r="L18229" t="str">
            <v>EA</v>
          </cell>
        </row>
        <row r="18230">
          <cell r="A18230" t="str">
            <v>WLC3005</v>
          </cell>
          <cell r="B18230" t="str">
            <v>9-5619 ELECTRODE (AIR)</v>
          </cell>
          <cell r="C18230">
            <v>225</v>
          </cell>
          <cell r="D18230">
            <v>0</v>
          </cell>
          <cell r="E18230">
            <v>0</v>
          </cell>
          <cell r="K18230">
            <v>15</v>
          </cell>
          <cell r="L18230" t="str">
            <v>EA</v>
          </cell>
        </row>
        <row r="18231">
          <cell r="A18231" t="str">
            <v>WLC3006</v>
          </cell>
          <cell r="B18231" t="str">
            <v>9-5618 CUTTING TIP 0.043 (55A)</v>
          </cell>
          <cell r="C18231">
            <v>0</v>
          </cell>
          <cell r="D18231">
            <v>0</v>
          </cell>
          <cell r="E18231">
            <v>0</v>
          </cell>
          <cell r="K18231">
            <v>30</v>
          </cell>
          <cell r="L18231" t="str">
            <v>EA</v>
          </cell>
        </row>
        <row r="18232">
          <cell r="A18232" t="str">
            <v>WLC3007</v>
          </cell>
          <cell r="B18232" t="str">
            <v>9-5707 CUTTING TIP 0.047 (70A)</v>
          </cell>
          <cell r="C18232">
            <v>135</v>
          </cell>
          <cell r="D18232">
            <v>0</v>
          </cell>
          <cell r="E18232">
            <v>0</v>
          </cell>
          <cell r="K18232">
            <v>15</v>
          </cell>
          <cell r="L18232" t="str">
            <v>EA</v>
          </cell>
        </row>
        <row r="18233">
          <cell r="A18233" t="str">
            <v>WLC3008</v>
          </cell>
          <cell r="B18233" t="str">
            <v>9-5708 TIP - 105A AIR</v>
          </cell>
          <cell r="C18233">
            <v>135</v>
          </cell>
          <cell r="D18233">
            <v>0</v>
          </cell>
          <cell r="E18233">
            <v>0</v>
          </cell>
          <cell r="K18233">
            <v>15</v>
          </cell>
          <cell r="L18233" t="str">
            <v>EA</v>
          </cell>
        </row>
        <row r="18234">
          <cell r="A18234" t="str">
            <v>WLC3009</v>
          </cell>
          <cell r="B18234" t="str">
            <v>9-5617 STD. SHIELD CUP CERAMIC</v>
          </cell>
          <cell r="C18234">
            <v>110</v>
          </cell>
          <cell r="D18234">
            <v>0</v>
          </cell>
          <cell r="E18234">
            <v>0</v>
          </cell>
          <cell r="K18234">
            <v>15</v>
          </cell>
          <cell r="L18234" t="str">
            <v>EA</v>
          </cell>
        </row>
        <row r="18235">
          <cell r="A18235" t="str">
            <v>WLC3010</v>
          </cell>
          <cell r="B18235" t="str">
            <v>9-5782  TIP - 80A AIR</v>
          </cell>
          <cell r="C18235">
            <v>0</v>
          </cell>
          <cell r="D18235">
            <v>0</v>
          </cell>
          <cell r="E18235">
            <v>0</v>
          </cell>
          <cell r="K18235">
            <v>7</v>
          </cell>
          <cell r="L18235" t="str">
            <v>EA</v>
          </cell>
        </row>
        <row r="18236">
          <cell r="A18236" t="str">
            <v>WLC3011</v>
          </cell>
          <cell r="B18236" t="str">
            <v>1327143723  TIP 1.4  50-80 Amp.</v>
          </cell>
          <cell r="C18236">
            <v>0</v>
          </cell>
          <cell r="D18236">
            <v>0</v>
          </cell>
          <cell r="E18236">
            <v>0</v>
          </cell>
          <cell r="K18236">
            <v>7</v>
          </cell>
          <cell r="L18236" t="str">
            <v>EA</v>
          </cell>
        </row>
        <row r="18237">
          <cell r="A18237" t="str">
            <v>WLC3012</v>
          </cell>
          <cell r="B18237" t="str">
            <v>1327143758  SHROUD, STANDARD</v>
          </cell>
          <cell r="C18237">
            <v>0</v>
          </cell>
          <cell r="D18237">
            <v>0</v>
          </cell>
          <cell r="E18237">
            <v>0</v>
          </cell>
          <cell r="K18237">
            <v>7</v>
          </cell>
          <cell r="L18237" t="str">
            <v>EA</v>
          </cell>
        </row>
        <row r="18238">
          <cell r="A18238" t="str">
            <v>WLC3013</v>
          </cell>
          <cell r="B18238" t="str">
            <v>TORCH BODY PLASMA A-140</v>
          </cell>
          <cell r="C18238">
            <v>0</v>
          </cell>
          <cell r="D18238">
            <v>0</v>
          </cell>
          <cell r="E18238">
            <v>0</v>
          </cell>
          <cell r="K18238">
            <v>7</v>
          </cell>
          <cell r="L18238" t="str">
            <v>EA</v>
          </cell>
        </row>
        <row r="18239">
          <cell r="A18239" t="str">
            <v>WLC3014</v>
          </cell>
          <cell r="B18239" t="str">
            <v>1327143634  TORCH BODY A-90</v>
          </cell>
          <cell r="C18239">
            <v>0</v>
          </cell>
          <cell r="D18239">
            <v>0</v>
          </cell>
          <cell r="E18239">
            <v>0</v>
          </cell>
          <cell r="K18239">
            <v>7</v>
          </cell>
          <cell r="L18239" t="str">
            <v>EA</v>
          </cell>
        </row>
        <row r="18240">
          <cell r="A18240" t="str">
            <v>WLC4001</v>
          </cell>
          <cell r="B18240" t="str">
            <v>GAS NOZZLE 18031</v>
          </cell>
          <cell r="C18240">
            <v>1063.5580400000001</v>
          </cell>
          <cell r="D18240">
            <v>0</v>
          </cell>
          <cell r="E18240">
            <v>0</v>
          </cell>
          <cell r="K18240">
            <v>30</v>
          </cell>
          <cell r="L18240" t="str">
            <v>EA</v>
          </cell>
        </row>
        <row r="18241">
          <cell r="A18241" t="str">
            <v>WLC4002</v>
          </cell>
          <cell r="B18241" t="str">
            <v>CURRENT TIP AL. 1/16" 10903</v>
          </cell>
          <cell r="C18241">
            <v>125.96724</v>
          </cell>
          <cell r="D18241">
            <v>0</v>
          </cell>
          <cell r="E18241">
            <v>0</v>
          </cell>
          <cell r="K18241">
            <v>30</v>
          </cell>
          <cell r="L18241" t="str">
            <v>EA</v>
          </cell>
        </row>
        <row r="18242">
          <cell r="A18242" t="str">
            <v>WLC4003</v>
          </cell>
          <cell r="B18242" t="str">
            <v>CURRENT TIP AL.0.052" 10886</v>
          </cell>
          <cell r="C18242">
            <v>0</v>
          </cell>
          <cell r="D18242">
            <v>0</v>
          </cell>
          <cell r="E18242">
            <v>0</v>
          </cell>
          <cell r="K18242">
            <v>30</v>
          </cell>
          <cell r="L18242" t="str">
            <v>EA</v>
          </cell>
        </row>
        <row r="18243">
          <cell r="A18243" t="str">
            <v>WLC4004</v>
          </cell>
          <cell r="B18243" t="str">
            <v>CURREN TIPS AL 0.035" 10884</v>
          </cell>
          <cell r="C18243">
            <v>0</v>
          </cell>
          <cell r="D18243">
            <v>0</v>
          </cell>
          <cell r="E18243">
            <v>0</v>
          </cell>
          <cell r="K18243">
            <v>0</v>
          </cell>
          <cell r="L18243" t="str">
            <v>EA</v>
          </cell>
        </row>
        <row r="18244">
          <cell r="A18244" t="str">
            <v>WLC4005</v>
          </cell>
          <cell r="B18244" t="str">
            <v>CURRENT TIPS AL 1/16" #10887 (HARD)</v>
          </cell>
          <cell r="C18244">
            <v>0</v>
          </cell>
          <cell r="D18244">
            <v>0</v>
          </cell>
          <cell r="E18244">
            <v>0</v>
          </cell>
          <cell r="K18244">
            <v>0</v>
          </cell>
          <cell r="L18244" t="str">
            <v>EA</v>
          </cell>
        </row>
        <row r="18245">
          <cell r="A18245" t="str">
            <v>WLC4006</v>
          </cell>
          <cell r="B18245" t="str">
            <v>206191 FAS TIP MILLER XR CONTROL</v>
          </cell>
          <cell r="C18245">
            <v>112.5</v>
          </cell>
          <cell r="D18245">
            <v>107</v>
          </cell>
          <cell r="E18245">
            <v>0</v>
          </cell>
          <cell r="K18245">
            <v>15</v>
          </cell>
          <cell r="L18245" t="str">
            <v>EA</v>
          </cell>
        </row>
        <row r="18246">
          <cell r="A18246" t="str">
            <v>WLC5001</v>
          </cell>
          <cell r="B18246" t="str">
            <v>ARC WELDING ROD 3.2 MM.</v>
          </cell>
          <cell r="C18246">
            <v>0</v>
          </cell>
          <cell r="D18246">
            <v>0</v>
          </cell>
          <cell r="E18246">
            <v>0</v>
          </cell>
          <cell r="K18246">
            <v>30</v>
          </cell>
          <cell r="L18246" t="str">
            <v>EA</v>
          </cell>
        </row>
        <row r="18247">
          <cell r="A18247" t="str">
            <v>WLC5002</v>
          </cell>
          <cell r="B18247" t="str">
            <v>GOUGING CARBON 5.0 MM "IBI" BRAND</v>
          </cell>
          <cell r="C18247">
            <v>4</v>
          </cell>
          <cell r="D18247">
            <v>0</v>
          </cell>
          <cell r="E18247">
            <v>0</v>
          </cell>
          <cell r="K18247">
            <v>7</v>
          </cell>
          <cell r="L18247" t="str">
            <v>EA</v>
          </cell>
        </row>
        <row r="18248">
          <cell r="A18248" t="str">
            <v>WLC5003</v>
          </cell>
          <cell r="B18248" t="str">
            <v>GOUGING CARBON 6.5 MM. "MATADOR" BRAND</v>
          </cell>
          <cell r="C18248">
            <v>0</v>
          </cell>
          <cell r="D18248">
            <v>0</v>
          </cell>
          <cell r="E18248">
            <v>0</v>
          </cell>
          <cell r="K18248">
            <v>30</v>
          </cell>
          <cell r="L18248" t="str">
            <v>EA</v>
          </cell>
        </row>
        <row r="18249">
          <cell r="A18249" t="str">
            <v>WLC5004</v>
          </cell>
          <cell r="B18249" t="str">
            <v>GOUGING CARBON 8.0 MM "IBI" BRAND</v>
          </cell>
          <cell r="C18249">
            <v>6.25</v>
          </cell>
          <cell r="D18249">
            <v>0</v>
          </cell>
          <cell r="E18249">
            <v>0</v>
          </cell>
          <cell r="K18249">
            <v>7</v>
          </cell>
          <cell r="L18249" t="str">
            <v>EA</v>
          </cell>
        </row>
        <row r="18250">
          <cell r="A18250" t="str">
            <v>WLC6001</v>
          </cell>
          <cell r="B18250" t="str">
            <v>CLEAR GLASS SIZE 2"x4.1/4"x2mm.THK.</v>
          </cell>
          <cell r="C18250">
            <v>4.5</v>
          </cell>
          <cell r="D18250">
            <v>475</v>
          </cell>
          <cell r="E18250">
            <v>0</v>
          </cell>
          <cell r="K18250">
            <v>7</v>
          </cell>
          <cell r="L18250" t="str">
            <v>EA</v>
          </cell>
        </row>
        <row r="18251">
          <cell r="A18251" t="str">
            <v>WLC6002</v>
          </cell>
          <cell r="B18251" t="str">
            <v>BLACK GLASS THK.2 MM x W.50MM x L.107MM</v>
          </cell>
          <cell r="C18251">
            <v>26</v>
          </cell>
          <cell r="D18251">
            <v>0</v>
          </cell>
          <cell r="E18251">
            <v>0</v>
          </cell>
          <cell r="K18251">
            <v>7</v>
          </cell>
          <cell r="L18251" t="str">
            <v>EA</v>
          </cell>
        </row>
        <row r="18252">
          <cell r="A18252" t="str">
            <v>WLC6003</v>
          </cell>
          <cell r="B18252" t="str">
            <v>ANTI-SPATTER SPRAY 450g</v>
          </cell>
          <cell r="C18252">
            <v>320</v>
          </cell>
          <cell r="D18252">
            <v>24</v>
          </cell>
          <cell r="E18252">
            <v>0</v>
          </cell>
          <cell r="K18252">
            <v>7</v>
          </cell>
          <cell r="L18252" t="str">
            <v>EA</v>
          </cell>
        </row>
        <row r="18253">
          <cell r="A18253" t="str">
            <v>WLC6004</v>
          </cell>
          <cell r="B18253" t="str">
            <v>RETAINING CAP; MAX200, 020423</v>
          </cell>
          <cell r="C18253">
            <v>0</v>
          </cell>
          <cell r="D18253">
            <v>0</v>
          </cell>
          <cell r="E18253">
            <v>0</v>
          </cell>
          <cell r="K18253">
            <v>0</v>
          </cell>
          <cell r="L18253" t="str">
            <v>EA</v>
          </cell>
        </row>
        <row r="18254">
          <cell r="A18254" t="str">
            <v>WLC6005</v>
          </cell>
          <cell r="B18254" t="str">
            <v>SHIELD 020424</v>
          </cell>
          <cell r="C18254">
            <v>1000</v>
          </cell>
          <cell r="D18254">
            <v>0</v>
          </cell>
          <cell r="E18254">
            <v>0</v>
          </cell>
          <cell r="K18254">
            <v>15</v>
          </cell>
          <cell r="L18254" t="str">
            <v>EA</v>
          </cell>
        </row>
        <row r="18255">
          <cell r="A18255" t="str">
            <v>WLC6006</v>
          </cell>
          <cell r="B18255" t="str">
            <v>SWIRL RING 020607</v>
          </cell>
          <cell r="C18255">
            <v>1040</v>
          </cell>
          <cell r="D18255">
            <v>0</v>
          </cell>
          <cell r="E18255">
            <v>0</v>
          </cell>
          <cell r="K18255">
            <v>15</v>
          </cell>
          <cell r="L18255" t="str">
            <v>EA</v>
          </cell>
        </row>
        <row r="18256">
          <cell r="A18256" t="str">
            <v>WLC6007</v>
          </cell>
          <cell r="B18256" t="str">
            <v>NOZZLE 020608 (1 PACK=5EA)</v>
          </cell>
          <cell r="C18256">
            <v>245</v>
          </cell>
          <cell r="D18256">
            <v>0</v>
          </cell>
          <cell r="E18256">
            <v>0</v>
          </cell>
          <cell r="K18256">
            <v>15</v>
          </cell>
          <cell r="L18256" t="str">
            <v>EA</v>
          </cell>
        </row>
        <row r="18257">
          <cell r="A18257" t="str">
            <v>WLC6008</v>
          </cell>
          <cell r="B18257" t="str">
            <v>ELECTRODE MAX200, 220021 (1 PACK=5EA)</v>
          </cell>
          <cell r="C18257">
            <v>595</v>
          </cell>
          <cell r="D18257">
            <v>0</v>
          </cell>
          <cell r="E18257">
            <v>0</v>
          </cell>
          <cell r="K18257">
            <v>15</v>
          </cell>
          <cell r="L18257" t="str">
            <v>EA</v>
          </cell>
        </row>
        <row r="18258">
          <cell r="A18258" t="str">
            <v>WLC6009</v>
          </cell>
          <cell r="B18258" t="str">
            <v>WIRE WELD SS308L MIG 1.2MM "SAF" 15KG/RL</v>
          </cell>
          <cell r="C18258">
            <v>0</v>
          </cell>
          <cell r="D18258">
            <v>0</v>
          </cell>
          <cell r="E18258">
            <v>0</v>
          </cell>
          <cell r="K18258">
            <v>0</v>
          </cell>
          <cell r="L18258" t="str">
            <v>KG</v>
          </cell>
        </row>
        <row r="18259">
          <cell r="A18259" t="str">
            <v>WLC6010</v>
          </cell>
          <cell r="B18259" t="str">
            <v>WIRE WELD SS308L MIG 1.2MM "NERTALIC"</v>
          </cell>
          <cell r="C18259">
            <v>0</v>
          </cell>
          <cell r="D18259">
            <v>0</v>
          </cell>
          <cell r="E18259">
            <v>0</v>
          </cell>
          <cell r="K18259">
            <v>0</v>
          </cell>
          <cell r="L18259" t="str">
            <v>KG</v>
          </cell>
        </row>
        <row r="18260">
          <cell r="A18260" t="str">
            <v>WLC6011</v>
          </cell>
          <cell r="B18260" t="str">
            <v>WELDING WIRES 316L TIG ROD 2.4mm x 915mm</v>
          </cell>
          <cell r="C18260">
            <v>355</v>
          </cell>
          <cell r="D18260">
            <v>0</v>
          </cell>
          <cell r="E18260">
            <v>0</v>
          </cell>
          <cell r="K18260">
            <v>7</v>
          </cell>
          <cell r="L18260" t="str">
            <v>KG</v>
          </cell>
        </row>
        <row r="18261">
          <cell r="A18261" t="str">
            <v>WLC6012</v>
          </cell>
          <cell r="B18261" t="str">
            <v>NOZZLE #199613</v>
          </cell>
          <cell r="C18261">
            <v>1200</v>
          </cell>
          <cell r="D18261">
            <v>0</v>
          </cell>
          <cell r="E18261">
            <v>0</v>
          </cell>
          <cell r="K18261">
            <v>15</v>
          </cell>
          <cell r="L18261" t="str">
            <v>EA</v>
          </cell>
        </row>
        <row r="18262">
          <cell r="A18262" t="str">
            <v>WLC6013</v>
          </cell>
          <cell r="B18262" t="str">
            <v>CONTACT TIP 1.6 FOR RANSOME</v>
          </cell>
          <cell r="C18262">
            <v>145</v>
          </cell>
          <cell r="D18262">
            <v>249</v>
          </cell>
          <cell r="E18262">
            <v>0</v>
          </cell>
          <cell r="K18262">
            <v>99</v>
          </cell>
          <cell r="L18262" t="str">
            <v>EA</v>
          </cell>
        </row>
        <row r="18263">
          <cell r="A18263" t="str">
            <v>WLC6014</v>
          </cell>
          <cell r="B18263" t="str">
            <v>CONTACT TUBE DIA 10 X 160 MM COPPER,ESAB</v>
          </cell>
          <cell r="C18263">
            <v>765</v>
          </cell>
          <cell r="D18263">
            <v>0</v>
          </cell>
          <cell r="E18263">
            <v>0</v>
          </cell>
          <cell r="K18263">
            <v>99</v>
          </cell>
          <cell r="L18263" t="str">
            <v>EA</v>
          </cell>
        </row>
        <row r="18264">
          <cell r="A18264" t="str">
            <v>WLC6015</v>
          </cell>
          <cell r="B18264" t="str">
            <v>SHIELD 100A #220065 FOR PMX 1650</v>
          </cell>
          <cell r="C18264">
            <v>595</v>
          </cell>
          <cell r="D18264">
            <v>0</v>
          </cell>
          <cell r="E18264">
            <v>0</v>
          </cell>
          <cell r="K18264">
            <v>7</v>
          </cell>
          <cell r="L18264" t="str">
            <v>EA</v>
          </cell>
        </row>
        <row r="18265">
          <cell r="A18265" t="str">
            <v>WLC6016</v>
          </cell>
          <cell r="B18265" t="str">
            <v>RETAINING CAP 100A #220048 FOR PMX 1650</v>
          </cell>
          <cell r="C18265">
            <v>1487.5</v>
          </cell>
          <cell r="D18265">
            <v>0</v>
          </cell>
          <cell r="E18265">
            <v>0</v>
          </cell>
          <cell r="K18265">
            <v>7</v>
          </cell>
          <cell r="L18265" t="str">
            <v>EA</v>
          </cell>
        </row>
        <row r="18266">
          <cell r="A18266" t="str">
            <v>WLC6017</v>
          </cell>
          <cell r="B18266" t="str">
            <v>SWIRL RING 100A #220051 FOR PMX 1650</v>
          </cell>
          <cell r="C18266">
            <v>686</v>
          </cell>
          <cell r="D18266">
            <v>0</v>
          </cell>
          <cell r="E18266">
            <v>0</v>
          </cell>
          <cell r="K18266">
            <v>7</v>
          </cell>
          <cell r="L18266" t="str">
            <v>EA</v>
          </cell>
        </row>
        <row r="18267">
          <cell r="A18267" t="str">
            <v>WLC6018</v>
          </cell>
          <cell r="B18267" t="str">
            <v>NOZZLE 100A #220011 FOR PMX 1650</v>
          </cell>
          <cell r="C18267">
            <v>273</v>
          </cell>
          <cell r="D18267">
            <v>0</v>
          </cell>
          <cell r="E18267">
            <v>0</v>
          </cell>
          <cell r="K18267">
            <v>7</v>
          </cell>
          <cell r="L18267" t="str">
            <v>EA</v>
          </cell>
        </row>
        <row r="18268">
          <cell r="A18268" t="str">
            <v>WLC6019</v>
          </cell>
          <cell r="B18268" t="str">
            <v>ELECTRODE 100A #220037 FOR PMX 1650</v>
          </cell>
          <cell r="C18268">
            <v>343</v>
          </cell>
          <cell r="D18268">
            <v>0</v>
          </cell>
          <cell r="E18268">
            <v>0</v>
          </cell>
          <cell r="K18268">
            <v>7</v>
          </cell>
          <cell r="L18268" t="str">
            <v>EA</v>
          </cell>
        </row>
        <row r="18269">
          <cell r="A18269" t="str">
            <v>WLC6020</v>
          </cell>
          <cell r="B18269" t="str">
            <v>SHIELD 105A #220992 FOR PMX 1650</v>
          </cell>
          <cell r="C18269">
            <v>595</v>
          </cell>
          <cell r="D18269">
            <v>0</v>
          </cell>
          <cell r="E18269">
            <v>0</v>
          </cell>
          <cell r="K18269">
            <v>7</v>
          </cell>
          <cell r="L18269" t="str">
            <v>EA</v>
          </cell>
        </row>
        <row r="18270">
          <cell r="A18270" t="str">
            <v>WLC6021</v>
          </cell>
          <cell r="B18270" t="str">
            <v>NOZZLE 105A #220990 FOR PMX 1650</v>
          </cell>
          <cell r="C18270">
            <v>266</v>
          </cell>
          <cell r="D18270">
            <v>0</v>
          </cell>
          <cell r="E18270">
            <v>0</v>
          </cell>
          <cell r="K18270">
            <v>7</v>
          </cell>
          <cell r="L18270" t="str">
            <v>EA</v>
          </cell>
        </row>
        <row r="18271">
          <cell r="A18271" t="str">
            <v>WLC6022</v>
          </cell>
          <cell r="B18271" t="str">
            <v>ELECTRODE 105A #220842 FOR PMX 1650</v>
          </cell>
          <cell r="C18271">
            <v>343</v>
          </cell>
          <cell r="D18271">
            <v>0</v>
          </cell>
          <cell r="E18271">
            <v>0</v>
          </cell>
          <cell r="K18271">
            <v>7</v>
          </cell>
          <cell r="L18271" t="str">
            <v>EA</v>
          </cell>
        </row>
        <row r="18272">
          <cell r="A18272" t="str">
            <v>WLC6023</v>
          </cell>
          <cell r="B18272" t="str">
            <v>ELECTRODE-TE02033EW TET02033</v>
          </cell>
          <cell r="C18272">
            <v>50</v>
          </cell>
          <cell r="D18272">
            <v>0</v>
          </cell>
          <cell r="E18272">
            <v>0</v>
          </cell>
          <cell r="K18272">
            <v>15</v>
          </cell>
          <cell r="L18272" t="str">
            <v>EA</v>
          </cell>
        </row>
        <row r="18273">
          <cell r="A18273" t="str">
            <v>WLC6024</v>
          </cell>
          <cell r="B18273" t="str">
            <v>TEL0152EW TSM01512 TIP1.5MM.80A</v>
          </cell>
          <cell r="C18273">
            <v>50</v>
          </cell>
          <cell r="D18273">
            <v>0</v>
          </cell>
          <cell r="E18273">
            <v>0</v>
          </cell>
          <cell r="K18273">
            <v>15</v>
          </cell>
          <cell r="L18273" t="str">
            <v>EA</v>
          </cell>
        </row>
        <row r="18274">
          <cell r="A18274" t="str">
            <v>WLC6025</v>
          </cell>
          <cell r="B18274" t="str">
            <v>EW TGN02004SHIELD CUP W/SILVER</v>
          </cell>
          <cell r="C18274">
            <v>75</v>
          </cell>
          <cell r="D18274">
            <v>0</v>
          </cell>
          <cell r="E18274">
            <v>0</v>
          </cell>
          <cell r="K18274">
            <v>15</v>
          </cell>
          <cell r="L18274" t="str">
            <v>EA</v>
          </cell>
        </row>
        <row r="18275">
          <cell r="A18275" t="str">
            <v>XXX-XXX</v>
          </cell>
          <cell r="B18275" t="str">
            <v>RM FOR RAC-0104</v>
          </cell>
          <cell r="C18275">
            <v>0</v>
          </cell>
          <cell r="D18275">
            <v>0</v>
          </cell>
          <cell r="E18275">
            <v>0</v>
          </cell>
          <cell r="K18275">
            <v>0</v>
          </cell>
          <cell r="L18275" t="str">
            <v>ME</v>
          </cell>
        </row>
        <row r="18276">
          <cell r="A18276" t="str">
            <v>WLC6025</v>
          </cell>
          <cell r="B18276" t="str">
            <v>EW TGN02004SHIELD CUP W/SILVER</v>
          </cell>
          <cell r="C18276">
            <v>75</v>
          </cell>
          <cell r="D18276">
            <v>0</v>
          </cell>
          <cell r="E18276">
            <v>0</v>
          </cell>
          <cell r="K18276">
            <v>15</v>
          </cell>
          <cell r="L18276" t="str">
            <v>EA</v>
          </cell>
        </row>
        <row r="18277">
          <cell r="A18277" t="str">
            <v>XXX-XXX</v>
          </cell>
          <cell r="B18277" t="str">
            <v>RM FOR RAC-0104</v>
          </cell>
          <cell r="C18277">
            <v>0</v>
          </cell>
          <cell r="D18277">
            <v>0</v>
          </cell>
          <cell r="E18277">
            <v>0</v>
          </cell>
          <cell r="K18277">
            <v>0</v>
          </cell>
          <cell r="L18277" t="str">
            <v>ME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A1" t="str">
            <v>Item</v>
          </cell>
          <cell r="K1" t="str">
            <v>Lead Time</v>
          </cell>
        </row>
        <row r="2">
          <cell r="A2" t="str">
            <v>***API VALVE***</v>
          </cell>
          <cell r="K2">
            <v>0</v>
          </cell>
        </row>
        <row r="3">
          <cell r="A3" t="str">
            <v>***EMER. VALVE***</v>
          </cell>
          <cell r="K3">
            <v>0</v>
          </cell>
        </row>
        <row r="4">
          <cell r="A4" t="str">
            <v>***M/H COLLAR***</v>
          </cell>
          <cell r="K4">
            <v>0</v>
          </cell>
        </row>
        <row r="5">
          <cell r="A5" t="str">
            <v>***SIGHT GLASS***</v>
          </cell>
          <cell r="K5">
            <v>0</v>
          </cell>
        </row>
        <row r="6">
          <cell r="A6" t="str">
            <v>001-0101-001-T</v>
          </cell>
          <cell r="K6">
            <v>15</v>
          </cell>
        </row>
        <row r="7">
          <cell r="A7" t="str">
            <v>001-0102-T</v>
          </cell>
          <cell r="K7">
            <v>0</v>
          </cell>
        </row>
        <row r="8">
          <cell r="A8" t="str">
            <v>001-0103-T</v>
          </cell>
          <cell r="K8">
            <v>0</v>
          </cell>
        </row>
        <row r="9">
          <cell r="A9" t="str">
            <v>001-0104-T</v>
          </cell>
          <cell r="K9">
            <v>0</v>
          </cell>
        </row>
        <row r="10">
          <cell r="A10" t="str">
            <v>001-0105-T</v>
          </cell>
          <cell r="K10">
            <v>0</v>
          </cell>
        </row>
        <row r="11">
          <cell r="A11" t="str">
            <v>001-0106-T</v>
          </cell>
          <cell r="K11">
            <v>0</v>
          </cell>
        </row>
        <row r="12">
          <cell r="A12" t="str">
            <v>001-0107-T</v>
          </cell>
          <cell r="K12">
            <v>0</v>
          </cell>
        </row>
        <row r="13">
          <cell r="A13" t="str">
            <v>001-0108-T</v>
          </cell>
          <cell r="K13">
            <v>0</v>
          </cell>
        </row>
        <row r="14">
          <cell r="A14" t="str">
            <v>001-0109-T</v>
          </cell>
          <cell r="K14">
            <v>0</v>
          </cell>
        </row>
        <row r="15">
          <cell r="A15" t="str">
            <v>001-0110-T</v>
          </cell>
          <cell r="K15">
            <v>0</v>
          </cell>
        </row>
        <row r="16">
          <cell r="A16" t="str">
            <v>001-0112-T</v>
          </cell>
          <cell r="K16">
            <v>0</v>
          </cell>
        </row>
        <row r="17">
          <cell r="A17" t="str">
            <v>001-0113-T</v>
          </cell>
          <cell r="K17">
            <v>0</v>
          </cell>
        </row>
        <row r="18">
          <cell r="A18" t="str">
            <v>001-0114-T</v>
          </cell>
          <cell r="K18">
            <v>0</v>
          </cell>
        </row>
        <row r="19">
          <cell r="A19" t="str">
            <v>001-0115-T</v>
          </cell>
          <cell r="K19">
            <v>0</v>
          </cell>
        </row>
        <row r="20">
          <cell r="A20" t="str">
            <v>001-0116-T</v>
          </cell>
          <cell r="K20">
            <v>0</v>
          </cell>
        </row>
        <row r="21">
          <cell r="A21" t="str">
            <v>001-0117-T</v>
          </cell>
          <cell r="K21">
            <v>0</v>
          </cell>
        </row>
        <row r="22">
          <cell r="A22" t="str">
            <v>001-0118-T</v>
          </cell>
          <cell r="K22">
            <v>0</v>
          </cell>
        </row>
        <row r="23">
          <cell r="A23" t="str">
            <v>001-0119-T</v>
          </cell>
          <cell r="K23">
            <v>0</v>
          </cell>
        </row>
        <row r="24">
          <cell r="A24" t="str">
            <v>001-0120-T</v>
          </cell>
          <cell r="K24">
            <v>0</v>
          </cell>
        </row>
        <row r="25">
          <cell r="A25" t="str">
            <v>001-0121-T</v>
          </cell>
          <cell r="K25">
            <v>0</v>
          </cell>
        </row>
        <row r="26">
          <cell r="A26" t="str">
            <v>001-0122-T</v>
          </cell>
          <cell r="K26">
            <v>0</v>
          </cell>
        </row>
        <row r="27">
          <cell r="A27" t="str">
            <v>001-0123-T</v>
          </cell>
          <cell r="K27">
            <v>0</v>
          </cell>
        </row>
        <row r="28">
          <cell r="A28" t="str">
            <v>001-0124-T</v>
          </cell>
          <cell r="K28">
            <v>0</v>
          </cell>
        </row>
        <row r="29">
          <cell r="A29" t="str">
            <v>001-0125-T</v>
          </cell>
          <cell r="K29">
            <v>0</v>
          </cell>
        </row>
        <row r="30">
          <cell r="A30" t="str">
            <v>001-0126-T</v>
          </cell>
          <cell r="K30">
            <v>0</v>
          </cell>
        </row>
        <row r="31">
          <cell r="A31" t="str">
            <v>001-0127-T</v>
          </cell>
          <cell r="K31">
            <v>0</v>
          </cell>
        </row>
        <row r="32">
          <cell r="A32" t="str">
            <v>001-0128-T</v>
          </cell>
          <cell r="K32">
            <v>0</v>
          </cell>
        </row>
        <row r="33">
          <cell r="A33" t="str">
            <v>001-0130-T</v>
          </cell>
          <cell r="K33">
            <v>0</v>
          </cell>
        </row>
        <row r="34">
          <cell r="A34" t="str">
            <v>001-0130-T-LB</v>
          </cell>
          <cell r="K34">
            <v>0</v>
          </cell>
        </row>
        <row r="35">
          <cell r="A35" t="str">
            <v>001-0131-T</v>
          </cell>
          <cell r="K35">
            <v>0</v>
          </cell>
        </row>
        <row r="36">
          <cell r="A36" t="str">
            <v>001-0131-T-LB</v>
          </cell>
          <cell r="K36">
            <v>0</v>
          </cell>
        </row>
        <row r="37">
          <cell r="A37" t="str">
            <v>001-0132-T</v>
          </cell>
          <cell r="K37">
            <v>0</v>
          </cell>
        </row>
        <row r="38">
          <cell r="A38" t="str">
            <v>001-0132-T-LB</v>
          </cell>
          <cell r="K38">
            <v>0</v>
          </cell>
        </row>
        <row r="39">
          <cell r="A39" t="str">
            <v>001-0133-T</v>
          </cell>
          <cell r="K39">
            <v>0</v>
          </cell>
        </row>
        <row r="40">
          <cell r="A40" t="str">
            <v>001-0134-T</v>
          </cell>
          <cell r="K40">
            <v>7</v>
          </cell>
        </row>
        <row r="41">
          <cell r="A41" t="str">
            <v>001-0135-T</v>
          </cell>
          <cell r="K41">
            <v>0</v>
          </cell>
        </row>
        <row r="42">
          <cell r="A42" t="str">
            <v>001-0136-001-T</v>
          </cell>
          <cell r="K42">
            <v>0</v>
          </cell>
        </row>
        <row r="43">
          <cell r="A43" t="str">
            <v>001-0136-002-T</v>
          </cell>
          <cell r="K43">
            <v>30</v>
          </cell>
        </row>
        <row r="44">
          <cell r="A44" t="str">
            <v>001-0136-003-T</v>
          </cell>
          <cell r="K44">
            <v>0</v>
          </cell>
        </row>
        <row r="45">
          <cell r="A45" t="str">
            <v>001-0136-004-T</v>
          </cell>
          <cell r="K45">
            <v>0</v>
          </cell>
        </row>
        <row r="46">
          <cell r="A46" t="str">
            <v>001-0136-T</v>
          </cell>
          <cell r="K46">
            <v>0</v>
          </cell>
        </row>
        <row r="47">
          <cell r="A47" t="str">
            <v>001-0137-T</v>
          </cell>
          <cell r="K47">
            <v>30</v>
          </cell>
        </row>
        <row r="48">
          <cell r="A48" t="str">
            <v>001-0138-T</v>
          </cell>
          <cell r="K48">
            <v>0</v>
          </cell>
        </row>
        <row r="49">
          <cell r="A49" t="str">
            <v>001-0139-T</v>
          </cell>
          <cell r="K49">
            <v>0</v>
          </cell>
        </row>
        <row r="50">
          <cell r="A50" t="str">
            <v>001-0140-T</v>
          </cell>
          <cell r="K50">
            <v>15</v>
          </cell>
        </row>
        <row r="51">
          <cell r="A51" t="str">
            <v>001-0141-T</v>
          </cell>
          <cell r="K51">
            <v>0</v>
          </cell>
        </row>
        <row r="52">
          <cell r="A52" t="str">
            <v>001-0142-T</v>
          </cell>
          <cell r="K52">
            <v>0</v>
          </cell>
        </row>
        <row r="53">
          <cell r="A53" t="str">
            <v>001-3405</v>
          </cell>
          <cell r="K53">
            <v>0</v>
          </cell>
        </row>
        <row r="54">
          <cell r="A54" t="str">
            <v>001-3701</v>
          </cell>
          <cell r="K54">
            <v>120</v>
          </cell>
        </row>
        <row r="55">
          <cell r="A55" t="str">
            <v>001-3742</v>
          </cell>
          <cell r="K55">
            <v>0</v>
          </cell>
        </row>
        <row r="56">
          <cell r="A56" t="str">
            <v>001-4049</v>
          </cell>
          <cell r="K56">
            <v>0</v>
          </cell>
        </row>
        <row r="57">
          <cell r="A57" t="str">
            <v>001-6322</v>
          </cell>
          <cell r="K57">
            <v>180</v>
          </cell>
        </row>
        <row r="58">
          <cell r="A58" t="str">
            <v>001-6323</v>
          </cell>
          <cell r="K58">
            <v>180</v>
          </cell>
        </row>
        <row r="59">
          <cell r="A59" t="str">
            <v>001-6352</v>
          </cell>
          <cell r="K59">
            <v>120</v>
          </cell>
        </row>
        <row r="60">
          <cell r="A60" t="str">
            <v>001-6352-LB</v>
          </cell>
          <cell r="K60">
            <v>0</v>
          </cell>
        </row>
        <row r="61">
          <cell r="A61" t="str">
            <v>001-6353</v>
          </cell>
          <cell r="K61">
            <v>180</v>
          </cell>
        </row>
        <row r="62">
          <cell r="A62" t="str">
            <v>001-6448</v>
          </cell>
          <cell r="K62">
            <v>0</v>
          </cell>
        </row>
        <row r="63">
          <cell r="A63" t="str">
            <v>001-6454</v>
          </cell>
          <cell r="K63">
            <v>0</v>
          </cell>
        </row>
        <row r="64">
          <cell r="A64" t="str">
            <v>002-0107-005-T</v>
          </cell>
          <cell r="K64">
            <v>0</v>
          </cell>
        </row>
        <row r="65">
          <cell r="A65" t="str">
            <v>002-0107-006-T</v>
          </cell>
          <cell r="K65">
            <v>0</v>
          </cell>
        </row>
        <row r="66">
          <cell r="A66" t="str">
            <v>002-0107-007-T</v>
          </cell>
          <cell r="K66">
            <v>0</v>
          </cell>
        </row>
        <row r="67">
          <cell r="A67" t="str">
            <v>002-0113-005-T</v>
          </cell>
          <cell r="K67">
            <v>0</v>
          </cell>
        </row>
        <row r="68">
          <cell r="A68" t="str">
            <v>002-0113-007-T</v>
          </cell>
          <cell r="K68">
            <v>0</v>
          </cell>
        </row>
        <row r="69">
          <cell r="A69" t="str">
            <v>002-0113-011-T</v>
          </cell>
          <cell r="K69">
            <v>0</v>
          </cell>
        </row>
        <row r="70">
          <cell r="A70" t="str">
            <v>003-0100-001-T</v>
          </cell>
          <cell r="K70">
            <v>15</v>
          </cell>
        </row>
        <row r="71">
          <cell r="A71" t="str">
            <v>003-0100-T</v>
          </cell>
          <cell r="K71">
            <v>15</v>
          </cell>
        </row>
        <row r="72">
          <cell r="A72" t="str">
            <v>003-0103-T</v>
          </cell>
          <cell r="K72">
            <v>7</v>
          </cell>
        </row>
        <row r="73">
          <cell r="A73" t="str">
            <v>003-0104-T</v>
          </cell>
          <cell r="K73">
            <v>15</v>
          </cell>
        </row>
        <row r="74">
          <cell r="A74" t="str">
            <v>003-0105-T</v>
          </cell>
          <cell r="K74">
            <v>0</v>
          </cell>
        </row>
        <row r="75">
          <cell r="A75" t="str">
            <v>003-0106-001-LB</v>
          </cell>
          <cell r="K75">
            <v>0</v>
          </cell>
        </row>
        <row r="76">
          <cell r="A76" t="str">
            <v>003-0106-002-LB</v>
          </cell>
          <cell r="K76">
            <v>0</v>
          </cell>
        </row>
        <row r="77">
          <cell r="A77" t="str">
            <v>003-0106-003-LB</v>
          </cell>
          <cell r="K77">
            <v>0</v>
          </cell>
        </row>
        <row r="78">
          <cell r="A78" t="str">
            <v>003-0106-003-T</v>
          </cell>
          <cell r="K78">
            <v>0</v>
          </cell>
        </row>
        <row r="79">
          <cell r="A79" t="str">
            <v>003-0107-T</v>
          </cell>
          <cell r="K79">
            <v>0</v>
          </cell>
        </row>
        <row r="80">
          <cell r="A80" t="str">
            <v>003-0108-001-T</v>
          </cell>
          <cell r="K80">
            <v>0</v>
          </cell>
        </row>
        <row r="81">
          <cell r="A81" t="str">
            <v>003-0108-002-T</v>
          </cell>
          <cell r="K81">
            <v>0</v>
          </cell>
        </row>
        <row r="82">
          <cell r="A82" t="str">
            <v>003-0108-003-T</v>
          </cell>
          <cell r="K82">
            <v>0</v>
          </cell>
        </row>
        <row r="83">
          <cell r="A83" t="str">
            <v>003-0108-004-T</v>
          </cell>
          <cell r="K83">
            <v>7</v>
          </cell>
        </row>
        <row r="84">
          <cell r="A84" t="str">
            <v>003-0108-005-T</v>
          </cell>
          <cell r="K84">
            <v>0</v>
          </cell>
        </row>
        <row r="85">
          <cell r="A85" t="str">
            <v>003-0108-006-T</v>
          </cell>
          <cell r="K85">
            <v>0</v>
          </cell>
        </row>
        <row r="86">
          <cell r="A86" t="str">
            <v>003-0108-T</v>
          </cell>
          <cell r="K86">
            <v>0</v>
          </cell>
        </row>
        <row r="87">
          <cell r="A87" t="str">
            <v>003-0109-T</v>
          </cell>
          <cell r="K87">
            <v>0</v>
          </cell>
        </row>
        <row r="88">
          <cell r="A88" t="str">
            <v>003-0110-T</v>
          </cell>
          <cell r="K88">
            <v>0</v>
          </cell>
        </row>
        <row r="89">
          <cell r="A89" t="str">
            <v>003-0111-T</v>
          </cell>
          <cell r="K89">
            <v>0</v>
          </cell>
        </row>
        <row r="90">
          <cell r="A90" t="str">
            <v>003-0112-T</v>
          </cell>
          <cell r="K90">
            <v>0</v>
          </cell>
        </row>
        <row r="91">
          <cell r="A91" t="str">
            <v>003-0113-T</v>
          </cell>
          <cell r="K91">
            <v>0</v>
          </cell>
        </row>
        <row r="92">
          <cell r="A92" t="str">
            <v>003-0114-T</v>
          </cell>
          <cell r="K92">
            <v>0</v>
          </cell>
        </row>
        <row r="93">
          <cell r="A93" t="str">
            <v>003-0115-T</v>
          </cell>
          <cell r="K93">
            <v>0</v>
          </cell>
        </row>
        <row r="94">
          <cell r="A94" t="str">
            <v>003-0116-001-T</v>
          </cell>
          <cell r="K94">
            <v>0</v>
          </cell>
        </row>
        <row r="95">
          <cell r="A95" t="str">
            <v>003-0116-002-T</v>
          </cell>
          <cell r="K95">
            <v>0</v>
          </cell>
        </row>
        <row r="96">
          <cell r="A96" t="str">
            <v>003-0116-003-T</v>
          </cell>
          <cell r="K96">
            <v>0</v>
          </cell>
        </row>
        <row r="97">
          <cell r="A97" t="str">
            <v>003-0116-004-T</v>
          </cell>
          <cell r="K97">
            <v>0</v>
          </cell>
        </row>
        <row r="98">
          <cell r="A98" t="str">
            <v>003-0117-T</v>
          </cell>
          <cell r="K98">
            <v>0</v>
          </cell>
        </row>
        <row r="99">
          <cell r="A99" t="str">
            <v>003-0118-T</v>
          </cell>
          <cell r="K99">
            <v>0</v>
          </cell>
        </row>
        <row r="100">
          <cell r="A100" t="str">
            <v>003-0119-T</v>
          </cell>
          <cell r="K100">
            <v>6</v>
          </cell>
        </row>
        <row r="101">
          <cell r="A101" t="str">
            <v>003-0120-001-T</v>
          </cell>
          <cell r="K101">
            <v>0</v>
          </cell>
        </row>
        <row r="102">
          <cell r="A102" t="str">
            <v>003-0120-002-T</v>
          </cell>
          <cell r="K102">
            <v>0</v>
          </cell>
        </row>
        <row r="103">
          <cell r="A103" t="str">
            <v>003-0121-001-T</v>
          </cell>
          <cell r="K103">
            <v>99</v>
          </cell>
        </row>
        <row r="104">
          <cell r="A104" t="str">
            <v>003-0121-005-T</v>
          </cell>
          <cell r="K104">
            <v>99</v>
          </cell>
        </row>
        <row r="105">
          <cell r="A105" t="str">
            <v>003-0121-006-T</v>
          </cell>
          <cell r="K105">
            <v>99</v>
          </cell>
        </row>
        <row r="106">
          <cell r="A106" t="str">
            <v>003-0121-007-T</v>
          </cell>
          <cell r="K106">
            <v>99</v>
          </cell>
        </row>
        <row r="107">
          <cell r="A107" t="str">
            <v>003-0121-008-T</v>
          </cell>
          <cell r="K107">
            <v>99</v>
          </cell>
        </row>
        <row r="108">
          <cell r="A108" t="str">
            <v>003-0121-009-T</v>
          </cell>
          <cell r="K108">
            <v>7</v>
          </cell>
        </row>
        <row r="109">
          <cell r="A109" t="str">
            <v>003-0121-T</v>
          </cell>
          <cell r="K109">
            <v>7</v>
          </cell>
        </row>
        <row r="110">
          <cell r="A110" t="str">
            <v>003-0122-T</v>
          </cell>
          <cell r="K110">
            <v>0</v>
          </cell>
        </row>
        <row r="111">
          <cell r="A111" t="str">
            <v>003-0123-T</v>
          </cell>
          <cell r="K111">
            <v>6</v>
          </cell>
        </row>
        <row r="112">
          <cell r="A112" t="str">
            <v>003-0124-T</v>
          </cell>
          <cell r="K112">
            <v>0</v>
          </cell>
        </row>
        <row r="113">
          <cell r="A113" t="str">
            <v>003-0125-T</v>
          </cell>
          <cell r="K113">
            <v>60</v>
          </cell>
        </row>
        <row r="114">
          <cell r="A114" t="str">
            <v>003-0126-T</v>
          </cell>
          <cell r="K114">
            <v>7</v>
          </cell>
        </row>
        <row r="115">
          <cell r="A115" t="str">
            <v>003-0128-001-T</v>
          </cell>
          <cell r="K115">
            <v>7</v>
          </cell>
        </row>
        <row r="116">
          <cell r="A116" t="str">
            <v>003-0128-002-T</v>
          </cell>
          <cell r="K116">
            <v>7</v>
          </cell>
        </row>
        <row r="117">
          <cell r="A117" t="str">
            <v>003-0128-T</v>
          </cell>
          <cell r="K117">
            <v>0</v>
          </cell>
        </row>
        <row r="118">
          <cell r="A118" t="str">
            <v>003-0129-T</v>
          </cell>
          <cell r="K118">
            <v>0</v>
          </cell>
        </row>
        <row r="119">
          <cell r="A119" t="str">
            <v>003-0130-T</v>
          </cell>
          <cell r="K119">
            <v>7</v>
          </cell>
        </row>
        <row r="120">
          <cell r="A120" t="str">
            <v>003-0131-001-T</v>
          </cell>
          <cell r="K120">
            <v>7</v>
          </cell>
        </row>
        <row r="121">
          <cell r="A121" t="str">
            <v>003-0131-002-T</v>
          </cell>
          <cell r="K121">
            <v>0</v>
          </cell>
        </row>
        <row r="122">
          <cell r="A122" t="str">
            <v>003-0131-003-T</v>
          </cell>
          <cell r="K122">
            <v>0</v>
          </cell>
        </row>
        <row r="123">
          <cell r="A123" t="str">
            <v>003-0133-T</v>
          </cell>
          <cell r="K123">
            <v>7</v>
          </cell>
        </row>
        <row r="124">
          <cell r="A124" t="str">
            <v>003-1660</v>
          </cell>
          <cell r="K124">
            <v>15</v>
          </cell>
        </row>
        <row r="125">
          <cell r="A125" t="str">
            <v>003-2642</v>
          </cell>
          <cell r="K125">
            <v>15</v>
          </cell>
        </row>
        <row r="126">
          <cell r="A126" t="str">
            <v>003-2707</v>
          </cell>
          <cell r="K126">
            <v>7</v>
          </cell>
        </row>
        <row r="127">
          <cell r="A127" t="str">
            <v>003-2707-001</v>
          </cell>
          <cell r="K127">
            <v>7</v>
          </cell>
        </row>
        <row r="128">
          <cell r="A128" t="str">
            <v>003-2707-002</v>
          </cell>
          <cell r="K128">
            <v>0</v>
          </cell>
        </row>
        <row r="129">
          <cell r="A129" t="str">
            <v>003-2992</v>
          </cell>
          <cell r="K129">
            <v>7</v>
          </cell>
        </row>
        <row r="130">
          <cell r="A130" t="str">
            <v>003-2992-001</v>
          </cell>
          <cell r="K130">
            <v>7</v>
          </cell>
        </row>
        <row r="131">
          <cell r="A131" t="str">
            <v>003-2992-002</v>
          </cell>
          <cell r="K131">
            <v>0</v>
          </cell>
        </row>
        <row r="132">
          <cell r="A132" t="str">
            <v>003-2993</v>
          </cell>
          <cell r="K132">
            <v>0</v>
          </cell>
        </row>
        <row r="133">
          <cell r="A133" t="str">
            <v>003-2993-001</v>
          </cell>
          <cell r="K133">
            <v>0</v>
          </cell>
        </row>
        <row r="134">
          <cell r="A134" t="str">
            <v>003-2994</v>
          </cell>
          <cell r="K134">
            <v>0</v>
          </cell>
        </row>
        <row r="135">
          <cell r="A135" t="str">
            <v>003-2994-001</v>
          </cell>
          <cell r="K135">
            <v>0</v>
          </cell>
        </row>
        <row r="136">
          <cell r="A136" t="str">
            <v>003-3091</v>
          </cell>
          <cell r="K136">
            <v>0</v>
          </cell>
        </row>
        <row r="137">
          <cell r="A137" t="str">
            <v>003-3430</v>
          </cell>
          <cell r="K137">
            <v>15</v>
          </cell>
        </row>
        <row r="138">
          <cell r="A138" t="str">
            <v>003-3432</v>
          </cell>
          <cell r="K138">
            <v>15</v>
          </cell>
        </row>
        <row r="139">
          <cell r="A139" t="str">
            <v>003-3445</v>
          </cell>
          <cell r="K139">
            <v>7</v>
          </cell>
        </row>
        <row r="140">
          <cell r="A140" t="str">
            <v>003-3447</v>
          </cell>
          <cell r="K140">
            <v>15</v>
          </cell>
        </row>
        <row r="141">
          <cell r="A141" t="str">
            <v>003-3449</v>
          </cell>
          <cell r="K141">
            <v>7</v>
          </cell>
        </row>
        <row r="142">
          <cell r="A142" t="str">
            <v>003-3567</v>
          </cell>
          <cell r="K142">
            <v>0</v>
          </cell>
        </row>
        <row r="143">
          <cell r="A143" t="str">
            <v>003-4535-002</v>
          </cell>
          <cell r="K143">
            <v>0</v>
          </cell>
        </row>
        <row r="144">
          <cell r="A144" t="str">
            <v>003-4602-002</v>
          </cell>
          <cell r="K144">
            <v>7</v>
          </cell>
        </row>
        <row r="145">
          <cell r="A145" t="str">
            <v>003-4614-001</v>
          </cell>
          <cell r="K145">
            <v>120</v>
          </cell>
        </row>
        <row r="146">
          <cell r="A146" t="str">
            <v>003-4614-003</v>
          </cell>
          <cell r="K146">
            <v>0</v>
          </cell>
        </row>
        <row r="147">
          <cell r="A147" t="str">
            <v>003-4614-004</v>
          </cell>
          <cell r="K147">
            <v>120</v>
          </cell>
        </row>
        <row r="148">
          <cell r="A148" t="str">
            <v>003-4614-005</v>
          </cell>
          <cell r="K148">
            <v>15</v>
          </cell>
        </row>
        <row r="149">
          <cell r="A149" t="str">
            <v>003-4614-006</v>
          </cell>
          <cell r="K149">
            <v>0</v>
          </cell>
        </row>
        <row r="150">
          <cell r="A150" t="str">
            <v>003-4615</v>
          </cell>
          <cell r="K150">
            <v>120</v>
          </cell>
        </row>
        <row r="151">
          <cell r="A151" t="str">
            <v>003-4616-002</v>
          </cell>
          <cell r="K151">
            <v>15</v>
          </cell>
        </row>
        <row r="152">
          <cell r="A152" t="str">
            <v>003-P900-053</v>
          </cell>
          <cell r="K152">
            <v>0</v>
          </cell>
        </row>
        <row r="153">
          <cell r="A153" t="str">
            <v>004-0002-001-T</v>
          </cell>
          <cell r="K153">
            <v>0</v>
          </cell>
        </row>
        <row r="154">
          <cell r="A154" t="str">
            <v>004-0101-001-T-LB</v>
          </cell>
          <cell r="K154">
            <v>0</v>
          </cell>
        </row>
        <row r="155">
          <cell r="A155" t="str">
            <v>004-0101-002-T-LB</v>
          </cell>
          <cell r="K155">
            <v>0</v>
          </cell>
        </row>
        <row r="156">
          <cell r="A156" t="str">
            <v>004-0103-T-LB</v>
          </cell>
          <cell r="K156">
            <v>0</v>
          </cell>
        </row>
        <row r="157">
          <cell r="A157" t="str">
            <v>004-1942-002</v>
          </cell>
          <cell r="K157">
            <v>0</v>
          </cell>
        </row>
        <row r="158">
          <cell r="A158" t="str">
            <v>004-1942-LB</v>
          </cell>
          <cell r="K158">
            <v>0</v>
          </cell>
        </row>
        <row r="159">
          <cell r="A159" t="str">
            <v>004-1944-003</v>
          </cell>
          <cell r="K159">
            <v>0</v>
          </cell>
        </row>
        <row r="160">
          <cell r="A160" t="str">
            <v>004-1944-004</v>
          </cell>
          <cell r="K160">
            <v>7</v>
          </cell>
        </row>
        <row r="161">
          <cell r="A161" t="str">
            <v>004-1944-006</v>
          </cell>
          <cell r="K161">
            <v>0</v>
          </cell>
        </row>
        <row r="162">
          <cell r="A162" t="str">
            <v>004-1944-LB</v>
          </cell>
          <cell r="K162">
            <v>0</v>
          </cell>
        </row>
        <row r="163">
          <cell r="A163" t="str">
            <v>004-1945-001-LB</v>
          </cell>
          <cell r="K163">
            <v>0</v>
          </cell>
        </row>
        <row r="164">
          <cell r="A164" t="str">
            <v>004-1945-011-LB</v>
          </cell>
          <cell r="K164">
            <v>0</v>
          </cell>
        </row>
        <row r="165">
          <cell r="A165" t="str">
            <v>005-0100-T</v>
          </cell>
          <cell r="K165">
            <v>15</v>
          </cell>
        </row>
        <row r="166">
          <cell r="A166" t="str">
            <v>005-0104-T</v>
          </cell>
          <cell r="K166">
            <v>7</v>
          </cell>
        </row>
        <row r="167">
          <cell r="A167" t="str">
            <v>005-0105-T</v>
          </cell>
          <cell r="K167">
            <v>0</v>
          </cell>
        </row>
        <row r="168">
          <cell r="A168" t="str">
            <v>005-0107-T</v>
          </cell>
          <cell r="K168">
            <v>0</v>
          </cell>
        </row>
        <row r="169">
          <cell r="A169" t="str">
            <v>005-0108-001-T</v>
          </cell>
          <cell r="K169">
            <v>7</v>
          </cell>
        </row>
        <row r="170">
          <cell r="A170" t="str">
            <v>005-0108-T</v>
          </cell>
          <cell r="K170">
            <v>7</v>
          </cell>
        </row>
        <row r="171">
          <cell r="A171" t="str">
            <v>005-0109-T</v>
          </cell>
          <cell r="K171">
            <v>0</v>
          </cell>
        </row>
        <row r="172">
          <cell r="A172" t="str">
            <v>005-0111-T</v>
          </cell>
          <cell r="K172">
            <v>0</v>
          </cell>
        </row>
        <row r="173">
          <cell r="A173" t="str">
            <v>005-0112-T</v>
          </cell>
          <cell r="K173">
            <v>0</v>
          </cell>
        </row>
        <row r="174">
          <cell r="A174" t="str">
            <v>005-0113-002-T</v>
          </cell>
          <cell r="K174">
            <v>7</v>
          </cell>
        </row>
        <row r="175">
          <cell r="A175" t="str">
            <v>005-0113-003-T</v>
          </cell>
          <cell r="K175">
            <v>7</v>
          </cell>
        </row>
        <row r="176">
          <cell r="A176" t="str">
            <v>005-2265</v>
          </cell>
          <cell r="K176">
            <v>0</v>
          </cell>
        </row>
        <row r="177">
          <cell r="A177" t="str">
            <v>005-3121-003</v>
          </cell>
          <cell r="K177">
            <v>15</v>
          </cell>
        </row>
        <row r="178">
          <cell r="A178" t="str">
            <v>005-3721</v>
          </cell>
          <cell r="K178">
            <v>15</v>
          </cell>
        </row>
        <row r="179">
          <cell r="A179" t="str">
            <v>005-4062-026</v>
          </cell>
          <cell r="K179">
            <v>0</v>
          </cell>
        </row>
        <row r="180">
          <cell r="A180" t="str">
            <v>006-0019-LB</v>
          </cell>
          <cell r="K180">
            <v>0</v>
          </cell>
        </row>
        <row r="181">
          <cell r="A181" t="str">
            <v>006-0100-T</v>
          </cell>
          <cell r="K181">
            <v>0</v>
          </cell>
        </row>
        <row r="182">
          <cell r="A182" t="str">
            <v>008-0100-T</v>
          </cell>
          <cell r="K182">
            <v>7</v>
          </cell>
        </row>
        <row r="183">
          <cell r="A183" t="str">
            <v>008-0101-T-LB</v>
          </cell>
          <cell r="K183">
            <v>0</v>
          </cell>
        </row>
        <row r="184">
          <cell r="A184" t="str">
            <v>008-8111</v>
          </cell>
          <cell r="K184">
            <v>0</v>
          </cell>
        </row>
        <row r="185">
          <cell r="A185" t="str">
            <v>008-8313</v>
          </cell>
          <cell r="K185">
            <v>0</v>
          </cell>
        </row>
        <row r="186">
          <cell r="A186" t="str">
            <v>010-0111-T</v>
          </cell>
          <cell r="K186">
            <v>0</v>
          </cell>
        </row>
        <row r="187">
          <cell r="A187" t="str">
            <v>010-0112-T-LB</v>
          </cell>
          <cell r="K187">
            <v>0</v>
          </cell>
        </row>
        <row r="188">
          <cell r="A188" t="str">
            <v>010-0120-001-T</v>
          </cell>
          <cell r="K188">
            <v>0</v>
          </cell>
        </row>
        <row r="189">
          <cell r="A189" t="str">
            <v>010-0120-002-T</v>
          </cell>
          <cell r="K189">
            <v>0</v>
          </cell>
        </row>
        <row r="190">
          <cell r="A190" t="str">
            <v>010-0168-T</v>
          </cell>
          <cell r="K190">
            <v>0</v>
          </cell>
        </row>
        <row r="191">
          <cell r="A191" t="str">
            <v>010-0181-T-LB</v>
          </cell>
          <cell r="K191">
            <v>0</v>
          </cell>
        </row>
        <row r="192">
          <cell r="A192" t="str">
            <v>010-0182-T-LB</v>
          </cell>
          <cell r="K192">
            <v>0</v>
          </cell>
        </row>
        <row r="193">
          <cell r="A193" t="str">
            <v>010-0187-001-T-LB</v>
          </cell>
          <cell r="K193">
            <v>0</v>
          </cell>
        </row>
        <row r="194">
          <cell r="A194" t="str">
            <v>010-0187-004-T</v>
          </cell>
          <cell r="K194">
            <v>0</v>
          </cell>
        </row>
        <row r="195">
          <cell r="A195" t="str">
            <v>010-0187-004-T-LB</v>
          </cell>
          <cell r="K195">
            <v>15</v>
          </cell>
        </row>
        <row r="196">
          <cell r="A196" t="str">
            <v>010-0187-005-T</v>
          </cell>
          <cell r="K196">
            <v>0</v>
          </cell>
        </row>
        <row r="197">
          <cell r="A197" t="str">
            <v>010-0187-005-T-LB</v>
          </cell>
          <cell r="K197">
            <v>15</v>
          </cell>
        </row>
        <row r="198">
          <cell r="A198" t="str">
            <v>010-0187-006-T</v>
          </cell>
          <cell r="K198">
            <v>0</v>
          </cell>
        </row>
        <row r="199">
          <cell r="A199" t="str">
            <v>010-0187-006-T-LB</v>
          </cell>
          <cell r="K199">
            <v>15</v>
          </cell>
        </row>
        <row r="200">
          <cell r="A200" t="str">
            <v>010-0187-T</v>
          </cell>
          <cell r="K200">
            <v>0</v>
          </cell>
        </row>
        <row r="201">
          <cell r="A201" t="str">
            <v>010-0188-T</v>
          </cell>
          <cell r="K201">
            <v>0</v>
          </cell>
        </row>
        <row r="202">
          <cell r="A202" t="str">
            <v>010-0197-T</v>
          </cell>
          <cell r="K202">
            <v>0</v>
          </cell>
        </row>
        <row r="203">
          <cell r="A203" t="str">
            <v>010-0198-T</v>
          </cell>
          <cell r="K203">
            <v>0</v>
          </cell>
        </row>
        <row r="204">
          <cell r="A204" t="str">
            <v>010-0214-T-LB</v>
          </cell>
          <cell r="K204">
            <v>0</v>
          </cell>
        </row>
        <row r="205">
          <cell r="A205" t="str">
            <v>010-0290-T</v>
          </cell>
          <cell r="K205">
            <v>0</v>
          </cell>
        </row>
        <row r="206">
          <cell r="A206" t="str">
            <v>010-0290-T-LB</v>
          </cell>
          <cell r="K206">
            <v>0</v>
          </cell>
        </row>
        <row r="207">
          <cell r="A207" t="str">
            <v>010-0291-T</v>
          </cell>
          <cell r="K207">
            <v>0</v>
          </cell>
        </row>
        <row r="208">
          <cell r="A208" t="str">
            <v>010-0291-T-LB</v>
          </cell>
          <cell r="K208">
            <v>0</v>
          </cell>
        </row>
        <row r="209">
          <cell r="A209" t="str">
            <v>010-0297-001-T</v>
          </cell>
          <cell r="K209">
            <v>0</v>
          </cell>
        </row>
        <row r="210">
          <cell r="A210" t="str">
            <v>010-0297-001-T-LB</v>
          </cell>
          <cell r="K210">
            <v>15</v>
          </cell>
        </row>
        <row r="211">
          <cell r="A211" t="str">
            <v>010-0297-T</v>
          </cell>
          <cell r="K211">
            <v>0</v>
          </cell>
        </row>
        <row r="212">
          <cell r="A212" t="str">
            <v>010-0297-T-LB</v>
          </cell>
          <cell r="K212">
            <v>15</v>
          </cell>
        </row>
        <row r="213">
          <cell r="A213" t="str">
            <v>010-0322-T-LB</v>
          </cell>
          <cell r="K213">
            <v>0</v>
          </cell>
        </row>
        <row r="214">
          <cell r="A214" t="str">
            <v>010-0327-T-LB</v>
          </cell>
          <cell r="K214">
            <v>0</v>
          </cell>
        </row>
        <row r="215">
          <cell r="A215" t="str">
            <v>010-0328-T-LB</v>
          </cell>
          <cell r="K215">
            <v>0</v>
          </cell>
        </row>
        <row r="216">
          <cell r="A216" t="str">
            <v>010-0389-T</v>
          </cell>
          <cell r="K216">
            <v>0</v>
          </cell>
        </row>
        <row r="217">
          <cell r="A217" t="str">
            <v>010-0389-T-LB</v>
          </cell>
          <cell r="K217">
            <v>0</v>
          </cell>
        </row>
        <row r="218">
          <cell r="A218" t="str">
            <v>010-0432-T</v>
          </cell>
          <cell r="K218">
            <v>0</v>
          </cell>
        </row>
        <row r="219">
          <cell r="A219" t="str">
            <v>010-0432-T-LB</v>
          </cell>
          <cell r="K219">
            <v>15</v>
          </cell>
        </row>
        <row r="220">
          <cell r="A220" t="str">
            <v>010-0433-T</v>
          </cell>
          <cell r="K220">
            <v>15</v>
          </cell>
        </row>
        <row r="221">
          <cell r="A221" t="str">
            <v>010-0433-T-LB</v>
          </cell>
          <cell r="K221">
            <v>15</v>
          </cell>
        </row>
        <row r="222">
          <cell r="A222" t="str">
            <v>010-0439-T</v>
          </cell>
          <cell r="K222">
            <v>0</v>
          </cell>
        </row>
        <row r="223">
          <cell r="A223" t="str">
            <v>010-0439-T-LB</v>
          </cell>
          <cell r="K223">
            <v>0</v>
          </cell>
        </row>
        <row r="224">
          <cell r="A224" t="str">
            <v>010-0440-T</v>
          </cell>
          <cell r="K224">
            <v>0</v>
          </cell>
        </row>
        <row r="225">
          <cell r="A225" t="str">
            <v>010-0440-T-LB</v>
          </cell>
          <cell r="K225">
            <v>0</v>
          </cell>
        </row>
        <row r="226">
          <cell r="A226" t="str">
            <v>010-0441-T</v>
          </cell>
          <cell r="K226">
            <v>0</v>
          </cell>
        </row>
        <row r="227">
          <cell r="A227" t="str">
            <v>010-0452-T</v>
          </cell>
          <cell r="K227">
            <v>0</v>
          </cell>
        </row>
        <row r="228">
          <cell r="A228" t="str">
            <v>010-0452-T-LB</v>
          </cell>
          <cell r="K228">
            <v>0</v>
          </cell>
        </row>
        <row r="229">
          <cell r="A229" t="str">
            <v>010-0453-T</v>
          </cell>
          <cell r="K229">
            <v>0</v>
          </cell>
        </row>
        <row r="230">
          <cell r="A230" t="str">
            <v>010-0453-T-LB</v>
          </cell>
          <cell r="K230">
            <v>0</v>
          </cell>
        </row>
        <row r="231">
          <cell r="A231" t="str">
            <v>010-0467-T</v>
          </cell>
          <cell r="K231">
            <v>60</v>
          </cell>
        </row>
        <row r="232">
          <cell r="A232" t="str">
            <v>010-0467-T-LB</v>
          </cell>
          <cell r="K232">
            <v>0</v>
          </cell>
        </row>
        <row r="233">
          <cell r="A233" t="str">
            <v>010-0485-T</v>
          </cell>
          <cell r="K233">
            <v>0</v>
          </cell>
        </row>
        <row r="234">
          <cell r="A234" t="str">
            <v>010-0485-T-LB</v>
          </cell>
          <cell r="K234">
            <v>0</v>
          </cell>
        </row>
        <row r="235">
          <cell r="A235" t="str">
            <v>010-0486-T</v>
          </cell>
          <cell r="K235">
            <v>0</v>
          </cell>
        </row>
        <row r="236">
          <cell r="A236" t="str">
            <v>010-0486-T-LB</v>
          </cell>
          <cell r="K236">
            <v>0</v>
          </cell>
        </row>
        <row r="237">
          <cell r="A237" t="str">
            <v>010-0487-T</v>
          </cell>
          <cell r="K237">
            <v>0</v>
          </cell>
        </row>
        <row r="238">
          <cell r="A238" t="str">
            <v>010-0487-T-LB</v>
          </cell>
          <cell r="K238">
            <v>0</v>
          </cell>
        </row>
        <row r="239">
          <cell r="A239" t="str">
            <v>010-0488-T</v>
          </cell>
          <cell r="K239">
            <v>0</v>
          </cell>
        </row>
        <row r="240">
          <cell r="A240" t="str">
            <v>010-0488-T-LB</v>
          </cell>
          <cell r="K240">
            <v>0</v>
          </cell>
        </row>
        <row r="241">
          <cell r="A241" t="str">
            <v>010-0524-T</v>
          </cell>
          <cell r="K241">
            <v>0</v>
          </cell>
        </row>
        <row r="242">
          <cell r="A242" t="str">
            <v>010-0524-T-LB</v>
          </cell>
          <cell r="K242">
            <v>0</v>
          </cell>
        </row>
        <row r="243">
          <cell r="A243" t="str">
            <v>010-0561-T</v>
          </cell>
          <cell r="K243">
            <v>0</v>
          </cell>
        </row>
        <row r="244">
          <cell r="A244" t="str">
            <v>010-0561-T-LB</v>
          </cell>
          <cell r="K244">
            <v>0</v>
          </cell>
        </row>
        <row r="245">
          <cell r="A245" t="str">
            <v>010-0575-001-T</v>
          </cell>
          <cell r="K245">
            <v>0</v>
          </cell>
        </row>
        <row r="246">
          <cell r="A246" t="str">
            <v>010-0575-002-T</v>
          </cell>
          <cell r="K246">
            <v>0</v>
          </cell>
        </row>
        <row r="247">
          <cell r="A247" t="str">
            <v>010-0575-002-T-LB</v>
          </cell>
          <cell r="K247">
            <v>0</v>
          </cell>
        </row>
        <row r="248">
          <cell r="A248" t="str">
            <v>010-0575-T</v>
          </cell>
          <cell r="K248">
            <v>0</v>
          </cell>
        </row>
        <row r="249">
          <cell r="A249" t="str">
            <v>010-0575-T-LB</v>
          </cell>
          <cell r="K249">
            <v>0</v>
          </cell>
        </row>
        <row r="250">
          <cell r="A250" t="str">
            <v>010-1819-004</v>
          </cell>
          <cell r="K250">
            <v>0</v>
          </cell>
        </row>
        <row r="251">
          <cell r="A251" t="str">
            <v>010-1819-009</v>
          </cell>
          <cell r="K251">
            <v>0</v>
          </cell>
        </row>
        <row r="252">
          <cell r="A252" t="str">
            <v>010-1819-010</v>
          </cell>
          <cell r="K252">
            <v>0</v>
          </cell>
        </row>
        <row r="253">
          <cell r="A253" t="str">
            <v>010-1819-011</v>
          </cell>
          <cell r="K253">
            <v>0</v>
          </cell>
        </row>
        <row r="254">
          <cell r="A254" t="str">
            <v>010-3562</v>
          </cell>
          <cell r="K254">
            <v>0</v>
          </cell>
        </row>
        <row r="255">
          <cell r="A255" t="str">
            <v>010-3565-009</v>
          </cell>
          <cell r="K255">
            <v>0</v>
          </cell>
        </row>
        <row r="256">
          <cell r="A256" t="str">
            <v>010-3565-010</v>
          </cell>
          <cell r="K256">
            <v>0</v>
          </cell>
        </row>
        <row r="257">
          <cell r="A257" t="str">
            <v>010-3703-003</v>
          </cell>
          <cell r="K257">
            <v>60</v>
          </cell>
        </row>
        <row r="258">
          <cell r="A258" t="str">
            <v>010-3703-006</v>
          </cell>
          <cell r="K258">
            <v>60</v>
          </cell>
        </row>
        <row r="259">
          <cell r="A259" t="str">
            <v>010-4814-009-LB</v>
          </cell>
          <cell r="K259">
            <v>0</v>
          </cell>
        </row>
        <row r="260">
          <cell r="A260" t="str">
            <v>010-4814-010-LB</v>
          </cell>
          <cell r="K260">
            <v>0</v>
          </cell>
        </row>
        <row r="261">
          <cell r="A261" t="str">
            <v>010-4814-012</v>
          </cell>
          <cell r="K261">
            <v>0</v>
          </cell>
        </row>
        <row r="262">
          <cell r="A262" t="str">
            <v>010-4814-013</v>
          </cell>
          <cell r="K262">
            <v>0</v>
          </cell>
        </row>
        <row r="263">
          <cell r="A263" t="str">
            <v>010-4814-014-LB</v>
          </cell>
          <cell r="K263">
            <v>0</v>
          </cell>
        </row>
        <row r="264">
          <cell r="A264" t="str">
            <v>010-4814-015-LB</v>
          </cell>
          <cell r="K264">
            <v>0</v>
          </cell>
        </row>
        <row r="265">
          <cell r="A265" t="str">
            <v>010-4815-010-LB</v>
          </cell>
          <cell r="K265">
            <v>0</v>
          </cell>
        </row>
        <row r="266">
          <cell r="A266" t="str">
            <v>010-4815-012</v>
          </cell>
          <cell r="K266">
            <v>0</v>
          </cell>
        </row>
        <row r="267">
          <cell r="A267" t="str">
            <v>010-4815-013-LB</v>
          </cell>
          <cell r="K267">
            <v>0</v>
          </cell>
        </row>
        <row r="268">
          <cell r="A268" t="str">
            <v>010-4821</v>
          </cell>
          <cell r="K268">
            <v>60</v>
          </cell>
        </row>
        <row r="269">
          <cell r="A269" t="str">
            <v>010-5024</v>
          </cell>
          <cell r="K269">
            <v>90</v>
          </cell>
        </row>
        <row r="270">
          <cell r="A270" t="str">
            <v>010-HEAD2480</v>
          </cell>
          <cell r="K270">
            <v>0</v>
          </cell>
        </row>
        <row r="271">
          <cell r="A271" t="str">
            <v>010-HEAD2480-LB</v>
          </cell>
          <cell r="K271">
            <v>15</v>
          </cell>
        </row>
        <row r="272">
          <cell r="A272" t="str">
            <v>011-0113-T</v>
          </cell>
          <cell r="K272">
            <v>0</v>
          </cell>
        </row>
        <row r="273">
          <cell r="A273" t="str">
            <v>011-0114-T</v>
          </cell>
          <cell r="K273">
            <v>0</v>
          </cell>
        </row>
        <row r="274">
          <cell r="A274" t="str">
            <v>011-0115-T</v>
          </cell>
          <cell r="K274">
            <v>0</v>
          </cell>
        </row>
        <row r="275">
          <cell r="A275" t="str">
            <v>011-0116-T</v>
          </cell>
          <cell r="K275">
            <v>0</v>
          </cell>
        </row>
        <row r="276">
          <cell r="A276" t="str">
            <v>011-0117-T</v>
          </cell>
          <cell r="K276">
            <v>0</v>
          </cell>
        </row>
        <row r="277">
          <cell r="A277" t="str">
            <v>011-0140-T</v>
          </cell>
          <cell r="K277">
            <v>0</v>
          </cell>
        </row>
        <row r="278">
          <cell r="A278" t="str">
            <v>011-3405</v>
          </cell>
          <cell r="K278">
            <v>0</v>
          </cell>
        </row>
        <row r="279">
          <cell r="A279" t="str">
            <v>013-5014</v>
          </cell>
          <cell r="K279">
            <v>15</v>
          </cell>
        </row>
        <row r="280">
          <cell r="A280" t="str">
            <v>013-5014-00C</v>
          </cell>
          <cell r="K280">
            <v>15</v>
          </cell>
        </row>
        <row r="281">
          <cell r="A281" t="str">
            <v>014-0100-001-T</v>
          </cell>
          <cell r="K281">
            <v>0</v>
          </cell>
        </row>
        <row r="282">
          <cell r="A282" t="str">
            <v>014-0100-002-T</v>
          </cell>
          <cell r="K282">
            <v>0</v>
          </cell>
        </row>
        <row r="283">
          <cell r="A283" t="str">
            <v>014-0100-003-T</v>
          </cell>
          <cell r="K283">
            <v>0</v>
          </cell>
        </row>
        <row r="284">
          <cell r="A284" t="str">
            <v>014-0100-T</v>
          </cell>
          <cell r="K284">
            <v>0</v>
          </cell>
        </row>
        <row r="285">
          <cell r="A285" t="str">
            <v>014-0120-001-T</v>
          </cell>
          <cell r="K285">
            <v>15</v>
          </cell>
        </row>
        <row r="286">
          <cell r="A286" t="str">
            <v>014-0120-002-T</v>
          </cell>
          <cell r="K286">
            <v>15</v>
          </cell>
        </row>
        <row r="287">
          <cell r="A287" t="str">
            <v>014-0120-002-T-LB</v>
          </cell>
          <cell r="K287">
            <v>99</v>
          </cell>
        </row>
        <row r="288">
          <cell r="A288" t="str">
            <v>014-0120-003-T</v>
          </cell>
          <cell r="K288">
            <v>0</v>
          </cell>
        </row>
        <row r="289">
          <cell r="A289" t="str">
            <v>014-0120-T</v>
          </cell>
          <cell r="K289">
            <v>0</v>
          </cell>
        </row>
        <row r="290">
          <cell r="A290" t="str">
            <v>014-0205-001-T</v>
          </cell>
          <cell r="K290">
            <v>15</v>
          </cell>
        </row>
        <row r="291">
          <cell r="A291" t="str">
            <v>014-0205-002-T</v>
          </cell>
          <cell r="K291">
            <v>0</v>
          </cell>
        </row>
        <row r="292">
          <cell r="A292" t="str">
            <v>014-0205-003-T</v>
          </cell>
          <cell r="K292">
            <v>15</v>
          </cell>
        </row>
        <row r="293">
          <cell r="A293" t="str">
            <v>014-0205-004-T</v>
          </cell>
          <cell r="K293">
            <v>15</v>
          </cell>
        </row>
        <row r="294">
          <cell r="A294" t="str">
            <v>014-0205-005-T</v>
          </cell>
          <cell r="K294">
            <v>15</v>
          </cell>
        </row>
        <row r="295">
          <cell r="A295" t="str">
            <v>014-0205-006-T</v>
          </cell>
          <cell r="K295">
            <v>15</v>
          </cell>
        </row>
        <row r="296">
          <cell r="A296" t="str">
            <v>014-0205-007-T</v>
          </cell>
          <cell r="K296">
            <v>15</v>
          </cell>
        </row>
        <row r="297">
          <cell r="A297" t="str">
            <v>014-0411-101-T</v>
          </cell>
          <cell r="K297">
            <v>0</v>
          </cell>
        </row>
        <row r="298">
          <cell r="A298" t="str">
            <v>014-0411-201-T</v>
          </cell>
          <cell r="K298">
            <v>0</v>
          </cell>
        </row>
        <row r="299">
          <cell r="A299" t="str">
            <v>014-0411-T</v>
          </cell>
          <cell r="K299">
            <v>0</v>
          </cell>
        </row>
        <row r="300">
          <cell r="A300" t="str">
            <v>014-0416-001-T</v>
          </cell>
          <cell r="K300">
            <v>0</v>
          </cell>
        </row>
        <row r="301">
          <cell r="A301" t="str">
            <v>014-0416-002-T</v>
          </cell>
          <cell r="K301">
            <v>0</v>
          </cell>
        </row>
        <row r="302">
          <cell r="A302" t="str">
            <v>014-0416-T</v>
          </cell>
          <cell r="K302">
            <v>0</v>
          </cell>
        </row>
        <row r="303">
          <cell r="A303" t="str">
            <v>014-0455-T-LB</v>
          </cell>
          <cell r="K303">
            <v>0</v>
          </cell>
        </row>
        <row r="304">
          <cell r="A304" t="str">
            <v>014-0511-T-LB</v>
          </cell>
          <cell r="K304">
            <v>0</v>
          </cell>
        </row>
        <row r="305">
          <cell r="A305" t="str">
            <v>014-0512-T-LB</v>
          </cell>
          <cell r="K305">
            <v>0</v>
          </cell>
        </row>
        <row r="306">
          <cell r="A306" t="str">
            <v>014-0537-001-T</v>
          </cell>
          <cell r="K306">
            <v>15</v>
          </cell>
        </row>
        <row r="307">
          <cell r="A307" t="str">
            <v>014-0537-T</v>
          </cell>
          <cell r="K307">
            <v>0</v>
          </cell>
        </row>
        <row r="308">
          <cell r="A308" t="str">
            <v>014-1876</v>
          </cell>
          <cell r="K308">
            <v>15</v>
          </cell>
        </row>
        <row r="309">
          <cell r="A309" t="str">
            <v>015-0109-T</v>
          </cell>
          <cell r="K309">
            <v>0</v>
          </cell>
        </row>
        <row r="310">
          <cell r="A310" t="str">
            <v>015-0118-T</v>
          </cell>
          <cell r="K310">
            <v>0</v>
          </cell>
        </row>
        <row r="311">
          <cell r="A311" t="str">
            <v>015-0119-T</v>
          </cell>
          <cell r="K311">
            <v>0</v>
          </cell>
        </row>
        <row r="312">
          <cell r="A312" t="str">
            <v>015-0126-T</v>
          </cell>
          <cell r="K312">
            <v>0</v>
          </cell>
        </row>
        <row r="313">
          <cell r="A313" t="str">
            <v>015-0131-T-LB</v>
          </cell>
          <cell r="K313">
            <v>0</v>
          </cell>
        </row>
        <row r="314">
          <cell r="A314" t="str">
            <v>015-0139-001-T</v>
          </cell>
          <cell r="K314">
            <v>0</v>
          </cell>
        </row>
        <row r="315">
          <cell r="A315" t="str">
            <v>015-0139-002-T</v>
          </cell>
          <cell r="K315">
            <v>0</v>
          </cell>
        </row>
        <row r="316">
          <cell r="A316" t="str">
            <v>015-0140-T</v>
          </cell>
          <cell r="K316">
            <v>0</v>
          </cell>
        </row>
        <row r="317">
          <cell r="A317" t="str">
            <v>015-0141-T</v>
          </cell>
          <cell r="K317">
            <v>0</v>
          </cell>
        </row>
        <row r="318">
          <cell r="A318" t="str">
            <v>015-0152-T-LB</v>
          </cell>
          <cell r="K318">
            <v>0</v>
          </cell>
        </row>
        <row r="319">
          <cell r="A319" t="str">
            <v>015-0153-T</v>
          </cell>
          <cell r="K319">
            <v>7</v>
          </cell>
        </row>
        <row r="320">
          <cell r="A320" t="str">
            <v>015-0159-T-LB</v>
          </cell>
          <cell r="K320">
            <v>7</v>
          </cell>
        </row>
        <row r="321">
          <cell r="A321" t="str">
            <v>015-0160-T</v>
          </cell>
          <cell r="K321">
            <v>7</v>
          </cell>
        </row>
        <row r="322">
          <cell r="A322" t="str">
            <v>015-0169-001-T-LB</v>
          </cell>
          <cell r="K322">
            <v>0</v>
          </cell>
        </row>
        <row r="323">
          <cell r="A323" t="str">
            <v>015-0169-002-T-LB</v>
          </cell>
          <cell r="K323">
            <v>0</v>
          </cell>
        </row>
        <row r="324">
          <cell r="A324" t="str">
            <v>015-2274</v>
          </cell>
          <cell r="K324">
            <v>15</v>
          </cell>
        </row>
        <row r="325">
          <cell r="A325" t="str">
            <v>015-2612</v>
          </cell>
          <cell r="K325">
            <v>0</v>
          </cell>
        </row>
        <row r="326">
          <cell r="A326" t="str">
            <v>015-2945</v>
          </cell>
          <cell r="K326">
            <v>15</v>
          </cell>
        </row>
        <row r="327">
          <cell r="A327" t="str">
            <v>019-0101-T</v>
          </cell>
          <cell r="K327">
            <v>7</v>
          </cell>
        </row>
        <row r="328">
          <cell r="A328" t="str">
            <v>019-0102-001-T</v>
          </cell>
          <cell r="K328">
            <v>0</v>
          </cell>
        </row>
        <row r="329">
          <cell r="A329" t="str">
            <v>019-0102-002-T</v>
          </cell>
          <cell r="K329">
            <v>0</v>
          </cell>
        </row>
        <row r="330">
          <cell r="A330" t="str">
            <v>019-0102-003-T</v>
          </cell>
          <cell r="K330">
            <v>0</v>
          </cell>
        </row>
        <row r="331">
          <cell r="A331" t="str">
            <v>019-0102-004-T</v>
          </cell>
          <cell r="K331">
            <v>0</v>
          </cell>
        </row>
        <row r="332">
          <cell r="A332" t="str">
            <v>019-0102-T</v>
          </cell>
          <cell r="K332">
            <v>0</v>
          </cell>
        </row>
        <row r="333">
          <cell r="A333" t="str">
            <v>019-0103-T</v>
          </cell>
          <cell r="K333">
            <v>6</v>
          </cell>
        </row>
        <row r="334">
          <cell r="A334" t="str">
            <v>019-0104-T</v>
          </cell>
          <cell r="K334">
            <v>0</v>
          </cell>
        </row>
        <row r="335">
          <cell r="A335" t="str">
            <v>019-1031</v>
          </cell>
          <cell r="K335">
            <v>60</v>
          </cell>
        </row>
        <row r="336">
          <cell r="A336" t="str">
            <v>019-1159-012</v>
          </cell>
          <cell r="K336">
            <v>0</v>
          </cell>
        </row>
        <row r="337">
          <cell r="A337" t="str">
            <v>019-1159-050</v>
          </cell>
          <cell r="K337">
            <v>0</v>
          </cell>
        </row>
        <row r="338">
          <cell r="A338" t="str">
            <v>019-1172</v>
          </cell>
          <cell r="K338">
            <v>7</v>
          </cell>
        </row>
        <row r="339">
          <cell r="A339" t="str">
            <v>019-1172-001</v>
          </cell>
          <cell r="K339">
            <v>0</v>
          </cell>
        </row>
        <row r="340">
          <cell r="A340" t="str">
            <v>019-1176-002</v>
          </cell>
          <cell r="K340">
            <v>0</v>
          </cell>
        </row>
        <row r="341">
          <cell r="A341" t="str">
            <v>019-1242</v>
          </cell>
          <cell r="K341">
            <v>60</v>
          </cell>
        </row>
        <row r="342">
          <cell r="A342" t="str">
            <v>020-1603</v>
          </cell>
          <cell r="K342">
            <v>30</v>
          </cell>
        </row>
        <row r="343">
          <cell r="A343" t="str">
            <v>020-1603-001</v>
          </cell>
          <cell r="K343">
            <v>75</v>
          </cell>
        </row>
        <row r="344">
          <cell r="A344" t="str">
            <v>020-1603-002</v>
          </cell>
          <cell r="K344">
            <v>30</v>
          </cell>
        </row>
        <row r="345">
          <cell r="A345" t="str">
            <v>020-1603-003</v>
          </cell>
          <cell r="K345">
            <v>75</v>
          </cell>
        </row>
        <row r="346">
          <cell r="A346" t="str">
            <v>020-1603-004</v>
          </cell>
          <cell r="K346">
            <v>60</v>
          </cell>
        </row>
        <row r="347">
          <cell r="A347" t="str">
            <v>020-1603-005</v>
          </cell>
          <cell r="K347">
            <v>0</v>
          </cell>
        </row>
        <row r="348">
          <cell r="A348" t="str">
            <v>020-1603-006</v>
          </cell>
          <cell r="K348">
            <v>0</v>
          </cell>
        </row>
        <row r="349">
          <cell r="A349" t="str">
            <v>020-2010-LB</v>
          </cell>
          <cell r="K349">
            <v>0</v>
          </cell>
        </row>
        <row r="350">
          <cell r="A350" t="str">
            <v>021-0107-T</v>
          </cell>
          <cell r="K350">
            <v>0</v>
          </cell>
        </row>
        <row r="351">
          <cell r="A351" t="str">
            <v>021-0128-T</v>
          </cell>
          <cell r="K351">
            <v>30</v>
          </cell>
        </row>
        <row r="352">
          <cell r="A352" t="str">
            <v>021-0128-T-LB</v>
          </cell>
          <cell r="K352">
            <v>0</v>
          </cell>
        </row>
        <row r="353">
          <cell r="A353" t="str">
            <v>021-2442</v>
          </cell>
          <cell r="K353">
            <v>15</v>
          </cell>
        </row>
        <row r="354">
          <cell r="A354" t="str">
            <v>021-2916-LB</v>
          </cell>
          <cell r="K354">
            <v>0</v>
          </cell>
        </row>
        <row r="355">
          <cell r="A355" t="str">
            <v>021-3732-001</v>
          </cell>
          <cell r="K355">
            <v>0</v>
          </cell>
        </row>
        <row r="356">
          <cell r="A356" t="str">
            <v>021-3732-002</v>
          </cell>
          <cell r="K356">
            <v>0</v>
          </cell>
        </row>
        <row r="357">
          <cell r="A357" t="str">
            <v>021-3733-001</v>
          </cell>
          <cell r="K357">
            <v>0</v>
          </cell>
        </row>
        <row r="358">
          <cell r="A358" t="str">
            <v>021-3733-002</v>
          </cell>
          <cell r="K358">
            <v>0</v>
          </cell>
        </row>
        <row r="359">
          <cell r="A359" t="str">
            <v>021-3769</v>
          </cell>
          <cell r="K359">
            <v>90</v>
          </cell>
        </row>
        <row r="360">
          <cell r="A360" t="str">
            <v>022-0100-001-T</v>
          </cell>
          <cell r="K360">
            <v>0</v>
          </cell>
        </row>
        <row r="361">
          <cell r="A361" t="str">
            <v>022-0100-T</v>
          </cell>
          <cell r="K361">
            <v>0</v>
          </cell>
        </row>
        <row r="362">
          <cell r="A362" t="str">
            <v>022-0102-001-T</v>
          </cell>
          <cell r="K362">
            <v>0</v>
          </cell>
        </row>
        <row r="363">
          <cell r="A363" t="str">
            <v>022-0102-002-T</v>
          </cell>
          <cell r="K363">
            <v>0</v>
          </cell>
        </row>
        <row r="364">
          <cell r="A364" t="str">
            <v>022-0102-003-T</v>
          </cell>
          <cell r="K364">
            <v>0</v>
          </cell>
        </row>
        <row r="365">
          <cell r="A365" t="str">
            <v>022-0102-004-T</v>
          </cell>
          <cell r="K365">
            <v>30</v>
          </cell>
        </row>
        <row r="366">
          <cell r="A366" t="str">
            <v>022-0102-005-T</v>
          </cell>
          <cell r="K366">
            <v>0</v>
          </cell>
        </row>
        <row r="367">
          <cell r="A367" t="str">
            <v>022-0102-006-T</v>
          </cell>
          <cell r="K367">
            <v>0</v>
          </cell>
        </row>
        <row r="368">
          <cell r="A368" t="str">
            <v>022-0102-T</v>
          </cell>
          <cell r="K368">
            <v>0</v>
          </cell>
        </row>
        <row r="369">
          <cell r="A369" t="str">
            <v>022-0103-001-T</v>
          </cell>
          <cell r="K369">
            <v>15</v>
          </cell>
        </row>
        <row r="370">
          <cell r="A370" t="str">
            <v>022-0103-003-T</v>
          </cell>
          <cell r="K370">
            <v>0</v>
          </cell>
        </row>
        <row r="371">
          <cell r="A371" t="str">
            <v>022-0103-004-T</v>
          </cell>
          <cell r="K371">
            <v>0</v>
          </cell>
        </row>
        <row r="372">
          <cell r="A372" t="str">
            <v>022-0103-T</v>
          </cell>
          <cell r="K372">
            <v>15</v>
          </cell>
        </row>
        <row r="373">
          <cell r="A373" t="str">
            <v>022-0104-001-T</v>
          </cell>
          <cell r="K373">
            <v>0</v>
          </cell>
        </row>
        <row r="374">
          <cell r="A374" t="str">
            <v>022-0104-002-T</v>
          </cell>
          <cell r="K374">
            <v>0</v>
          </cell>
        </row>
        <row r="375">
          <cell r="A375" t="str">
            <v>022-0104-T</v>
          </cell>
          <cell r="K375">
            <v>0</v>
          </cell>
        </row>
        <row r="376">
          <cell r="A376" t="str">
            <v>022-0105-001-T</v>
          </cell>
          <cell r="K376">
            <v>0</v>
          </cell>
        </row>
        <row r="377">
          <cell r="A377" t="str">
            <v>022-0105-T</v>
          </cell>
          <cell r="K377">
            <v>0</v>
          </cell>
        </row>
        <row r="378">
          <cell r="A378" t="str">
            <v>022-0106-001-T</v>
          </cell>
          <cell r="K378">
            <v>0</v>
          </cell>
        </row>
        <row r="379">
          <cell r="A379" t="str">
            <v>022-0106-002-T</v>
          </cell>
          <cell r="K379">
            <v>0</v>
          </cell>
        </row>
        <row r="380">
          <cell r="A380" t="str">
            <v>022-0106-003-T</v>
          </cell>
          <cell r="K380">
            <v>0</v>
          </cell>
        </row>
        <row r="381">
          <cell r="A381" t="str">
            <v>022-0106-005-T</v>
          </cell>
          <cell r="K381">
            <v>0</v>
          </cell>
        </row>
        <row r="382">
          <cell r="A382" t="str">
            <v>022-0106-T</v>
          </cell>
          <cell r="K382">
            <v>0</v>
          </cell>
        </row>
        <row r="383">
          <cell r="A383" t="str">
            <v>022-0107-001-T</v>
          </cell>
          <cell r="K383">
            <v>0</v>
          </cell>
        </row>
        <row r="384">
          <cell r="A384" t="str">
            <v>022-0108-T</v>
          </cell>
          <cell r="K384">
            <v>15</v>
          </cell>
        </row>
        <row r="385">
          <cell r="A385" t="str">
            <v>022-0109-T</v>
          </cell>
          <cell r="K385">
            <v>60</v>
          </cell>
        </row>
        <row r="386">
          <cell r="A386" t="str">
            <v>022-0110-001-T</v>
          </cell>
          <cell r="K386">
            <v>120</v>
          </cell>
        </row>
        <row r="387">
          <cell r="A387" t="str">
            <v>022-0110-002-T</v>
          </cell>
          <cell r="K387">
            <v>120</v>
          </cell>
        </row>
        <row r="388">
          <cell r="A388" t="str">
            <v>022-0110-003-T</v>
          </cell>
          <cell r="K388">
            <v>120</v>
          </cell>
        </row>
        <row r="389">
          <cell r="A389" t="str">
            <v>022-0110-004-T</v>
          </cell>
          <cell r="K389">
            <v>120</v>
          </cell>
        </row>
        <row r="390">
          <cell r="A390" t="str">
            <v>022-0110-005-T</v>
          </cell>
          <cell r="K390">
            <v>120</v>
          </cell>
        </row>
        <row r="391">
          <cell r="A391" t="str">
            <v>022-0110-T</v>
          </cell>
          <cell r="K391">
            <v>120</v>
          </cell>
        </row>
        <row r="392">
          <cell r="A392" t="str">
            <v>022-0111-002-T</v>
          </cell>
          <cell r="K392">
            <v>0</v>
          </cell>
        </row>
        <row r="393">
          <cell r="A393" t="str">
            <v>022-0111-003-T</v>
          </cell>
          <cell r="K393">
            <v>15</v>
          </cell>
        </row>
        <row r="394">
          <cell r="A394" t="str">
            <v>022-0111-T</v>
          </cell>
          <cell r="K394">
            <v>0</v>
          </cell>
        </row>
        <row r="395">
          <cell r="A395" t="str">
            <v>022-0112-T</v>
          </cell>
          <cell r="K395">
            <v>15</v>
          </cell>
        </row>
        <row r="396">
          <cell r="A396" t="str">
            <v>022-0113-T</v>
          </cell>
          <cell r="K396">
            <v>15</v>
          </cell>
        </row>
        <row r="397">
          <cell r="A397" t="str">
            <v>022-0114-T</v>
          </cell>
          <cell r="K397">
            <v>0</v>
          </cell>
        </row>
        <row r="398">
          <cell r="A398" t="str">
            <v>022-0115-T</v>
          </cell>
          <cell r="K398">
            <v>0</v>
          </cell>
        </row>
        <row r="399">
          <cell r="A399" t="str">
            <v>022-0116-001-T</v>
          </cell>
          <cell r="K399">
            <v>0</v>
          </cell>
        </row>
        <row r="400">
          <cell r="A400" t="str">
            <v>022-0116-T</v>
          </cell>
          <cell r="K400">
            <v>0</v>
          </cell>
        </row>
        <row r="401">
          <cell r="A401" t="str">
            <v>022-0117</v>
          </cell>
          <cell r="K401">
            <v>0</v>
          </cell>
        </row>
        <row r="402">
          <cell r="A402" t="str">
            <v>022-0117-T</v>
          </cell>
          <cell r="K402">
            <v>15</v>
          </cell>
        </row>
        <row r="403">
          <cell r="A403" t="str">
            <v>022-0118-301-T</v>
          </cell>
          <cell r="K403">
            <v>0</v>
          </cell>
        </row>
        <row r="404">
          <cell r="A404" t="str">
            <v>022-0118-401-T</v>
          </cell>
          <cell r="K404">
            <v>0</v>
          </cell>
        </row>
        <row r="405">
          <cell r="A405" t="str">
            <v>022-0118-501-T</v>
          </cell>
          <cell r="K405">
            <v>0</v>
          </cell>
        </row>
        <row r="406">
          <cell r="A406" t="str">
            <v>022-0120-T</v>
          </cell>
          <cell r="K406">
            <v>0</v>
          </cell>
        </row>
        <row r="407">
          <cell r="A407" t="str">
            <v>022-0121-T</v>
          </cell>
          <cell r="K407">
            <v>0</v>
          </cell>
        </row>
        <row r="408">
          <cell r="A408" t="str">
            <v>022-0122-T</v>
          </cell>
          <cell r="K408">
            <v>0</v>
          </cell>
        </row>
        <row r="409">
          <cell r="A409" t="str">
            <v>022-0123-T</v>
          </cell>
          <cell r="K409">
            <v>7</v>
          </cell>
        </row>
        <row r="410">
          <cell r="A410" t="str">
            <v>022-0124-001-T</v>
          </cell>
          <cell r="K410">
            <v>15</v>
          </cell>
        </row>
        <row r="411">
          <cell r="A411" t="str">
            <v>022-0124-002-T</v>
          </cell>
          <cell r="K411">
            <v>15</v>
          </cell>
        </row>
        <row r="412">
          <cell r="A412" t="str">
            <v>022-0124-003-T</v>
          </cell>
          <cell r="K412">
            <v>0</v>
          </cell>
        </row>
        <row r="413">
          <cell r="A413" t="str">
            <v>022-0124-004-T</v>
          </cell>
          <cell r="K413">
            <v>15</v>
          </cell>
        </row>
        <row r="414">
          <cell r="A414" t="str">
            <v>022-0124-005-T</v>
          </cell>
          <cell r="K414">
            <v>15</v>
          </cell>
        </row>
        <row r="415">
          <cell r="A415" t="str">
            <v>022-0124-006-T</v>
          </cell>
          <cell r="K415">
            <v>0</v>
          </cell>
        </row>
        <row r="416">
          <cell r="A416" t="str">
            <v>022-0124-007-T</v>
          </cell>
          <cell r="K416">
            <v>0</v>
          </cell>
        </row>
        <row r="417">
          <cell r="A417" t="str">
            <v>022-0124-T</v>
          </cell>
          <cell r="K417">
            <v>0</v>
          </cell>
        </row>
        <row r="418">
          <cell r="A418" t="str">
            <v>022-0125-001-T</v>
          </cell>
          <cell r="K418">
            <v>0</v>
          </cell>
        </row>
        <row r="419">
          <cell r="A419" t="str">
            <v>022-0125-002-T</v>
          </cell>
          <cell r="K419">
            <v>15</v>
          </cell>
        </row>
        <row r="420">
          <cell r="A420" t="str">
            <v>022-0125-003-T</v>
          </cell>
          <cell r="K420">
            <v>20</v>
          </cell>
        </row>
        <row r="421">
          <cell r="A421" t="str">
            <v>022-0125-004-T</v>
          </cell>
          <cell r="K421">
            <v>15</v>
          </cell>
        </row>
        <row r="422">
          <cell r="A422" t="str">
            <v>022-0125-005-T</v>
          </cell>
          <cell r="K422">
            <v>0</v>
          </cell>
        </row>
        <row r="423">
          <cell r="A423" t="str">
            <v>022-0125-T</v>
          </cell>
          <cell r="K423">
            <v>15</v>
          </cell>
        </row>
        <row r="424">
          <cell r="A424" t="str">
            <v>022-0125-T-LB</v>
          </cell>
          <cell r="K424">
            <v>0</v>
          </cell>
        </row>
        <row r="425">
          <cell r="A425" t="str">
            <v>022-0126-T</v>
          </cell>
          <cell r="K425">
            <v>15</v>
          </cell>
        </row>
        <row r="426">
          <cell r="A426" t="str">
            <v>022-0127-T</v>
          </cell>
          <cell r="K426">
            <v>0</v>
          </cell>
        </row>
        <row r="427">
          <cell r="A427" t="str">
            <v>022-0128-T</v>
          </cell>
          <cell r="K427">
            <v>0</v>
          </cell>
        </row>
        <row r="428">
          <cell r="A428" t="str">
            <v>022-0129-001-T</v>
          </cell>
          <cell r="K428">
            <v>15</v>
          </cell>
        </row>
        <row r="429">
          <cell r="A429" t="str">
            <v>022-0129-002-T</v>
          </cell>
          <cell r="K429">
            <v>15</v>
          </cell>
        </row>
        <row r="430">
          <cell r="A430" t="str">
            <v>022-0129-003-T</v>
          </cell>
          <cell r="K430">
            <v>15</v>
          </cell>
        </row>
        <row r="431">
          <cell r="A431" t="str">
            <v>022-0129-004-T</v>
          </cell>
          <cell r="K431">
            <v>15</v>
          </cell>
        </row>
        <row r="432">
          <cell r="A432" t="str">
            <v>022-0129-005-T</v>
          </cell>
          <cell r="K432">
            <v>0</v>
          </cell>
        </row>
        <row r="433">
          <cell r="A433" t="str">
            <v>022-0129-T</v>
          </cell>
          <cell r="K433">
            <v>15</v>
          </cell>
        </row>
        <row r="434">
          <cell r="A434" t="str">
            <v>022-0130-001-T</v>
          </cell>
          <cell r="K434">
            <v>0</v>
          </cell>
        </row>
        <row r="435">
          <cell r="A435" t="str">
            <v>022-0130-002-T</v>
          </cell>
          <cell r="K435">
            <v>15</v>
          </cell>
        </row>
        <row r="436">
          <cell r="A436" t="str">
            <v>022-0130-003-T</v>
          </cell>
          <cell r="K436">
            <v>15</v>
          </cell>
        </row>
        <row r="437">
          <cell r="A437" t="str">
            <v>022-0130-004-T</v>
          </cell>
          <cell r="K437">
            <v>0</v>
          </cell>
        </row>
        <row r="438">
          <cell r="A438" t="str">
            <v>022-0131-001-T</v>
          </cell>
          <cell r="K438">
            <v>0</v>
          </cell>
        </row>
        <row r="439">
          <cell r="A439" t="str">
            <v>022-0131-002-T</v>
          </cell>
          <cell r="K439">
            <v>0</v>
          </cell>
        </row>
        <row r="440">
          <cell r="A440" t="str">
            <v>022-0131-003-T</v>
          </cell>
          <cell r="K440">
            <v>15</v>
          </cell>
        </row>
        <row r="441">
          <cell r="A441" t="str">
            <v>022-0131-004-T</v>
          </cell>
          <cell r="K441">
            <v>0</v>
          </cell>
        </row>
        <row r="442">
          <cell r="A442" t="str">
            <v>022-0131-005-T</v>
          </cell>
          <cell r="K442">
            <v>0</v>
          </cell>
        </row>
        <row r="443">
          <cell r="A443" t="str">
            <v>022-0131-T</v>
          </cell>
          <cell r="K443">
            <v>15</v>
          </cell>
        </row>
        <row r="444">
          <cell r="A444" t="str">
            <v>022-0132-T</v>
          </cell>
          <cell r="K444">
            <v>0</v>
          </cell>
        </row>
        <row r="445">
          <cell r="A445" t="str">
            <v>022-0133-T</v>
          </cell>
          <cell r="K445">
            <v>0</v>
          </cell>
        </row>
        <row r="446">
          <cell r="A446" t="str">
            <v>022-0135-T</v>
          </cell>
          <cell r="K446">
            <v>0</v>
          </cell>
        </row>
        <row r="447">
          <cell r="A447" t="str">
            <v>022-0136-T</v>
          </cell>
          <cell r="K447">
            <v>0</v>
          </cell>
        </row>
        <row r="448">
          <cell r="A448" t="str">
            <v>022-0137-004-T</v>
          </cell>
          <cell r="K448">
            <v>0</v>
          </cell>
        </row>
        <row r="449">
          <cell r="A449" t="str">
            <v>022-0137-006-T</v>
          </cell>
          <cell r="K449">
            <v>0</v>
          </cell>
        </row>
        <row r="450">
          <cell r="A450" t="str">
            <v>022-0137-106-T</v>
          </cell>
          <cell r="K450">
            <v>0</v>
          </cell>
        </row>
        <row r="451">
          <cell r="A451" t="str">
            <v>022-0138-001-T</v>
          </cell>
          <cell r="K451">
            <v>15</v>
          </cell>
        </row>
        <row r="452">
          <cell r="A452" t="str">
            <v>022-0138-002-T</v>
          </cell>
          <cell r="K452">
            <v>15</v>
          </cell>
        </row>
        <row r="453">
          <cell r="A453" t="str">
            <v>022-0138-003-T</v>
          </cell>
          <cell r="K453">
            <v>15</v>
          </cell>
        </row>
        <row r="454">
          <cell r="A454" t="str">
            <v>022-0138-004-T</v>
          </cell>
          <cell r="K454">
            <v>15</v>
          </cell>
        </row>
        <row r="455">
          <cell r="A455" t="str">
            <v>022-0138-T</v>
          </cell>
          <cell r="K455">
            <v>15</v>
          </cell>
        </row>
        <row r="456">
          <cell r="A456" t="str">
            <v>022-0139-T</v>
          </cell>
          <cell r="K456">
            <v>0</v>
          </cell>
        </row>
        <row r="457">
          <cell r="A457" t="str">
            <v>022-0140-003-T</v>
          </cell>
          <cell r="K457">
            <v>15</v>
          </cell>
        </row>
        <row r="458">
          <cell r="A458" t="str">
            <v>022-0140-103-T</v>
          </cell>
          <cell r="K458">
            <v>15</v>
          </cell>
        </row>
        <row r="459">
          <cell r="A459" t="str">
            <v>022-0140-104-T</v>
          </cell>
          <cell r="K459">
            <v>15</v>
          </cell>
        </row>
        <row r="460">
          <cell r="A460" t="str">
            <v>022-0141-001-T</v>
          </cell>
          <cell r="K460">
            <v>15</v>
          </cell>
        </row>
        <row r="461">
          <cell r="A461" t="str">
            <v>022-0141-002-T</v>
          </cell>
          <cell r="K461">
            <v>15</v>
          </cell>
        </row>
        <row r="462">
          <cell r="A462" t="str">
            <v>022-0141-003-T</v>
          </cell>
          <cell r="K462">
            <v>15</v>
          </cell>
        </row>
        <row r="463">
          <cell r="A463" t="str">
            <v>022-0141-013-T</v>
          </cell>
          <cell r="K463">
            <v>15</v>
          </cell>
        </row>
        <row r="464">
          <cell r="A464" t="str">
            <v>022-0141-014-T</v>
          </cell>
          <cell r="K464">
            <v>15</v>
          </cell>
        </row>
        <row r="465">
          <cell r="A465" t="str">
            <v>022-0142-T</v>
          </cell>
          <cell r="K465">
            <v>0</v>
          </cell>
        </row>
        <row r="466">
          <cell r="A466" t="str">
            <v>022-0143-T</v>
          </cell>
          <cell r="K466">
            <v>15</v>
          </cell>
        </row>
        <row r="467">
          <cell r="A467" t="str">
            <v>022-0144-T</v>
          </cell>
          <cell r="K467">
            <v>0</v>
          </cell>
        </row>
        <row r="468">
          <cell r="A468" t="str">
            <v>022-0145-T</v>
          </cell>
          <cell r="K468">
            <v>0</v>
          </cell>
        </row>
        <row r="469">
          <cell r="A469" t="str">
            <v>022-0146-T</v>
          </cell>
          <cell r="K469">
            <v>0</v>
          </cell>
        </row>
        <row r="470">
          <cell r="A470" t="str">
            <v>022-0147-T</v>
          </cell>
          <cell r="K470">
            <v>0</v>
          </cell>
        </row>
        <row r="471">
          <cell r="A471" t="str">
            <v>022-0148-100-T</v>
          </cell>
          <cell r="K471">
            <v>15</v>
          </cell>
        </row>
        <row r="472">
          <cell r="A472" t="str">
            <v>022-0148-T</v>
          </cell>
          <cell r="K472">
            <v>15</v>
          </cell>
        </row>
        <row r="473">
          <cell r="A473" t="str">
            <v>022-0149-T</v>
          </cell>
          <cell r="K473">
            <v>15</v>
          </cell>
        </row>
        <row r="474">
          <cell r="A474" t="str">
            <v>022-0150-004-T</v>
          </cell>
          <cell r="K474">
            <v>0</v>
          </cell>
        </row>
        <row r="475">
          <cell r="A475" t="str">
            <v>022-0150-006-T</v>
          </cell>
          <cell r="K475">
            <v>15</v>
          </cell>
        </row>
        <row r="476">
          <cell r="A476" t="str">
            <v>022-0151-T</v>
          </cell>
          <cell r="K476">
            <v>15</v>
          </cell>
        </row>
        <row r="477">
          <cell r="A477" t="str">
            <v>022-0152-001-T</v>
          </cell>
          <cell r="K477">
            <v>15</v>
          </cell>
        </row>
        <row r="478">
          <cell r="A478" t="str">
            <v>022-0152-002-T</v>
          </cell>
          <cell r="K478">
            <v>15</v>
          </cell>
        </row>
        <row r="479">
          <cell r="A479" t="str">
            <v>022-0152-T</v>
          </cell>
          <cell r="K479">
            <v>15</v>
          </cell>
        </row>
        <row r="480">
          <cell r="A480" t="str">
            <v>022-0153-001-T</v>
          </cell>
          <cell r="K480">
            <v>0</v>
          </cell>
        </row>
        <row r="481">
          <cell r="A481" t="str">
            <v>022-0153-T</v>
          </cell>
          <cell r="K481">
            <v>15</v>
          </cell>
        </row>
        <row r="482">
          <cell r="A482" t="str">
            <v>022-0154-T</v>
          </cell>
          <cell r="K482">
            <v>0</v>
          </cell>
        </row>
        <row r="483">
          <cell r="A483" t="str">
            <v>022-0155-001-T</v>
          </cell>
          <cell r="K483">
            <v>15</v>
          </cell>
        </row>
        <row r="484">
          <cell r="A484" t="str">
            <v>022-0155-T</v>
          </cell>
          <cell r="K484">
            <v>15</v>
          </cell>
        </row>
        <row r="485">
          <cell r="A485" t="str">
            <v>022-0156-T</v>
          </cell>
          <cell r="K485">
            <v>0</v>
          </cell>
        </row>
        <row r="486">
          <cell r="A486" t="str">
            <v>022-0157-001-T</v>
          </cell>
          <cell r="K486">
            <v>15</v>
          </cell>
        </row>
        <row r="487">
          <cell r="A487" t="str">
            <v>022-0157-002-T</v>
          </cell>
          <cell r="K487">
            <v>15</v>
          </cell>
        </row>
        <row r="488">
          <cell r="A488" t="str">
            <v>022-0157-003-T</v>
          </cell>
          <cell r="K488">
            <v>15</v>
          </cell>
        </row>
        <row r="489">
          <cell r="A489" t="str">
            <v>022-0157-T</v>
          </cell>
          <cell r="K489">
            <v>0</v>
          </cell>
        </row>
        <row r="490">
          <cell r="A490" t="str">
            <v>022-0158-T</v>
          </cell>
          <cell r="K490">
            <v>15</v>
          </cell>
        </row>
        <row r="491">
          <cell r="A491" t="str">
            <v>022-0160-T</v>
          </cell>
          <cell r="K491">
            <v>15</v>
          </cell>
        </row>
        <row r="492">
          <cell r="A492" t="str">
            <v>022-0161-T</v>
          </cell>
          <cell r="K492">
            <v>15</v>
          </cell>
        </row>
        <row r="493">
          <cell r="A493" t="str">
            <v>022-0162-T</v>
          </cell>
          <cell r="K493">
            <v>15</v>
          </cell>
        </row>
        <row r="494">
          <cell r="A494" t="str">
            <v>022-0163-T</v>
          </cell>
          <cell r="K494">
            <v>15</v>
          </cell>
        </row>
        <row r="495">
          <cell r="A495" t="str">
            <v>022-0164-T</v>
          </cell>
          <cell r="K495">
            <v>0</v>
          </cell>
        </row>
        <row r="496">
          <cell r="A496" t="str">
            <v>022-0165-T</v>
          </cell>
          <cell r="K496">
            <v>75</v>
          </cell>
        </row>
        <row r="497">
          <cell r="A497" t="str">
            <v>022-0166-T</v>
          </cell>
          <cell r="K497">
            <v>75</v>
          </cell>
        </row>
        <row r="498">
          <cell r="A498" t="str">
            <v>022-0167-T</v>
          </cell>
          <cell r="K498">
            <v>15</v>
          </cell>
        </row>
        <row r="499">
          <cell r="A499" t="str">
            <v>022-0168-T</v>
          </cell>
          <cell r="K499">
            <v>15</v>
          </cell>
        </row>
        <row r="500">
          <cell r="A500" t="str">
            <v>022-0169-001-T</v>
          </cell>
          <cell r="K500">
            <v>75</v>
          </cell>
        </row>
        <row r="501">
          <cell r="A501" t="str">
            <v>022-0169-002-T</v>
          </cell>
          <cell r="K501">
            <v>15</v>
          </cell>
        </row>
        <row r="502">
          <cell r="A502" t="str">
            <v>022-0169-003-T</v>
          </cell>
          <cell r="K502">
            <v>15</v>
          </cell>
        </row>
        <row r="503">
          <cell r="A503" t="str">
            <v>022-0169-004-T</v>
          </cell>
          <cell r="K503">
            <v>15</v>
          </cell>
        </row>
        <row r="504">
          <cell r="A504" t="str">
            <v>022-0169-T</v>
          </cell>
          <cell r="K504">
            <v>75</v>
          </cell>
        </row>
        <row r="505">
          <cell r="A505" t="str">
            <v>022-0170-T</v>
          </cell>
          <cell r="K505">
            <v>15</v>
          </cell>
        </row>
        <row r="506">
          <cell r="A506" t="str">
            <v>022-0171-T</v>
          </cell>
          <cell r="K506">
            <v>15</v>
          </cell>
        </row>
        <row r="507">
          <cell r="A507" t="str">
            <v>022-0172-T</v>
          </cell>
          <cell r="K507">
            <v>15</v>
          </cell>
        </row>
        <row r="508">
          <cell r="A508" t="str">
            <v>022-0173-T</v>
          </cell>
          <cell r="K508">
            <v>75</v>
          </cell>
        </row>
        <row r="509">
          <cell r="A509" t="str">
            <v>022-0174-T</v>
          </cell>
          <cell r="K509">
            <v>75</v>
          </cell>
        </row>
        <row r="510">
          <cell r="A510" t="str">
            <v>022-0175-001-T</v>
          </cell>
          <cell r="K510">
            <v>15</v>
          </cell>
        </row>
        <row r="511">
          <cell r="A511" t="str">
            <v>022-0175-T</v>
          </cell>
          <cell r="K511">
            <v>15</v>
          </cell>
        </row>
        <row r="512">
          <cell r="A512" t="str">
            <v>022-0176-T</v>
          </cell>
          <cell r="K512">
            <v>75</v>
          </cell>
        </row>
        <row r="513">
          <cell r="A513" t="str">
            <v>022-0177-T</v>
          </cell>
          <cell r="K513">
            <v>0</v>
          </cell>
        </row>
        <row r="514">
          <cell r="A514" t="str">
            <v>022-0178-T</v>
          </cell>
          <cell r="K514">
            <v>15</v>
          </cell>
        </row>
        <row r="515">
          <cell r="A515" t="str">
            <v>022-0179-T</v>
          </cell>
          <cell r="K515">
            <v>0</v>
          </cell>
        </row>
        <row r="516">
          <cell r="A516" t="str">
            <v>022-0180-T</v>
          </cell>
          <cell r="K516">
            <v>15</v>
          </cell>
        </row>
        <row r="517">
          <cell r="A517" t="str">
            <v>022-0567</v>
          </cell>
          <cell r="K517">
            <v>15</v>
          </cell>
        </row>
        <row r="518">
          <cell r="A518" t="str">
            <v>022-0891</v>
          </cell>
          <cell r="K518">
            <v>15</v>
          </cell>
        </row>
        <row r="519">
          <cell r="A519" t="str">
            <v>022-0891-001</v>
          </cell>
          <cell r="K519">
            <v>15</v>
          </cell>
        </row>
        <row r="520">
          <cell r="A520" t="str">
            <v>022-1240</v>
          </cell>
          <cell r="K520">
            <v>15</v>
          </cell>
        </row>
        <row r="521">
          <cell r="A521" t="str">
            <v>022-1240-LB</v>
          </cell>
          <cell r="K521">
            <v>0</v>
          </cell>
        </row>
        <row r="522">
          <cell r="A522" t="str">
            <v>022-1687</v>
          </cell>
          <cell r="K522">
            <v>0</v>
          </cell>
        </row>
        <row r="523">
          <cell r="A523" t="str">
            <v>022-2906</v>
          </cell>
          <cell r="K523">
            <v>90</v>
          </cell>
        </row>
        <row r="524">
          <cell r="A524" t="str">
            <v>022-2913</v>
          </cell>
          <cell r="K524">
            <v>0</v>
          </cell>
        </row>
        <row r="525">
          <cell r="A525" t="str">
            <v>022-2922</v>
          </cell>
          <cell r="K525">
            <v>15</v>
          </cell>
        </row>
        <row r="526">
          <cell r="A526" t="str">
            <v>022-2998-021</v>
          </cell>
          <cell r="K526">
            <v>30</v>
          </cell>
        </row>
        <row r="527">
          <cell r="A527" t="str">
            <v>022-2998-031</v>
          </cell>
          <cell r="K527">
            <v>30</v>
          </cell>
        </row>
        <row r="528">
          <cell r="A528" t="str">
            <v>022-2998-062</v>
          </cell>
          <cell r="K528">
            <v>30</v>
          </cell>
        </row>
        <row r="529">
          <cell r="A529" t="str">
            <v>022-3079</v>
          </cell>
          <cell r="K529">
            <v>15</v>
          </cell>
        </row>
        <row r="530">
          <cell r="A530" t="str">
            <v>022-3108</v>
          </cell>
          <cell r="K530">
            <v>15</v>
          </cell>
        </row>
        <row r="531">
          <cell r="A531" t="str">
            <v>022-3118</v>
          </cell>
          <cell r="K531">
            <v>15</v>
          </cell>
        </row>
        <row r="532">
          <cell r="A532" t="str">
            <v>022-3157</v>
          </cell>
          <cell r="K532">
            <v>15</v>
          </cell>
        </row>
        <row r="533">
          <cell r="A533" t="str">
            <v>022-3157-001</v>
          </cell>
          <cell r="K533">
            <v>15</v>
          </cell>
        </row>
        <row r="534">
          <cell r="A534" t="str">
            <v>022-3444</v>
          </cell>
          <cell r="K534">
            <v>0</v>
          </cell>
        </row>
        <row r="535">
          <cell r="A535" t="str">
            <v>022-3562-001</v>
          </cell>
          <cell r="K535">
            <v>90</v>
          </cell>
        </row>
        <row r="536">
          <cell r="A536" t="str">
            <v>022-3562-003</v>
          </cell>
          <cell r="K536">
            <v>90</v>
          </cell>
        </row>
        <row r="537">
          <cell r="A537" t="str">
            <v>022-3575</v>
          </cell>
          <cell r="K537">
            <v>0</v>
          </cell>
        </row>
        <row r="538">
          <cell r="A538" t="str">
            <v>022-3575-001</v>
          </cell>
          <cell r="K538">
            <v>0</v>
          </cell>
        </row>
        <row r="539">
          <cell r="A539" t="str">
            <v>022-3734</v>
          </cell>
          <cell r="K539">
            <v>0</v>
          </cell>
        </row>
        <row r="540">
          <cell r="A540" t="str">
            <v>022-3735</v>
          </cell>
          <cell r="K540">
            <v>0</v>
          </cell>
        </row>
        <row r="541">
          <cell r="A541" t="str">
            <v>022-P903-261</v>
          </cell>
          <cell r="K541">
            <v>0</v>
          </cell>
        </row>
        <row r="542">
          <cell r="A542" t="str">
            <v>025-0108-T</v>
          </cell>
          <cell r="K542">
            <v>7</v>
          </cell>
        </row>
        <row r="543">
          <cell r="A543" t="str">
            <v>025-0111-T</v>
          </cell>
          <cell r="K543">
            <v>7</v>
          </cell>
        </row>
        <row r="544">
          <cell r="A544" t="str">
            <v>025-0112-T</v>
          </cell>
          <cell r="K544">
            <v>7</v>
          </cell>
        </row>
        <row r="545">
          <cell r="A545" t="str">
            <v>025-0113-T</v>
          </cell>
          <cell r="K545">
            <v>7</v>
          </cell>
        </row>
        <row r="546">
          <cell r="A546" t="str">
            <v>025-0114-T</v>
          </cell>
          <cell r="K546">
            <v>7</v>
          </cell>
        </row>
        <row r="547">
          <cell r="A547" t="str">
            <v>025-0420</v>
          </cell>
          <cell r="K547">
            <v>7</v>
          </cell>
        </row>
        <row r="548">
          <cell r="A548" t="str">
            <v>025-1000-002-T</v>
          </cell>
          <cell r="K548">
            <v>0</v>
          </cell>
        </row>
        <row r="549">
          <cell r="A549" t="str">
            <v>025-1000-T</v>
          </cell>
          <cell r="K549">
            <v>120</v>
          </cell>
        </row>
        <row r="550">
          <cell r="A550" t="str">
            <v>025-1001-002-T</v>
          </cell>
          <cell r="K550">
            <v>0</v>
          </cell>
        </row>
        <row r="551">
          <cell r="A551" t="str">
            <v>025-1001-T</v>
          </cell>
          <cell r="K551">
            <v>120</v>
          </cell>
        </row>
        <row r="552">
          <cell r="A552" t="str">
            <v>025-1003-001-T</v>
          </cell>
          <cell r="K552">
            <v>0</v>
          </cell>
        </row>
        <row r="553">
          <cell r="A553" t="str">
            <v>025-1003-T</v>
          </cell>
          <cell r="K553">
            <v>0</v>
          </cell>
        </row>
        <row r="554">
          <cell r="A554" t="str">
            <v>025-1004-001-T</v>
          </cell>
          <cell r="K554">
            <v>0</v>
          </cell>
        </row>
        <row r="555">
          <cell r="A555" t="str">
            <v>025-1005-100-T</v>
          </cell>
          <cell r="K555">
            <v>0</v>
          </cell>
        </row>
        <row r="556">
          <cell r="A556" t="str">
            <v>025-1005-T</v>
          </cell>
          <cell r="K556">
            <v>7</v>
          </cell>
        </row>
        <row r="557">
          <cell r="A557" t="str">
            <v>025-1005-T-LB</v>
          </cell>
          <cell r="K557">
            <v>0</v>
          </cell>
        </row>
        <row r="558">
          <cell r="A558" t="str">
            <v>025-1006-001-T</v>
          </cell>
          <cell r="K558">
            <v>7</v>
          </cell>
        </row>
        <row r="559">
          <cell r="A559" t="str">
            <v>025-1006-002-T</v>
          </cell>
          <cell r="K559">
            <v>15</v>
          </cell>
        </row>
        <row r="560">
          <cell r="A560" t="str">
            <v>025-1006-003-T</v>
          </cell>
          <cell r="K560">
            <v>7</v>
          </cell>
        </row>
        <row r="561">
          <cell r="A561" t="str">
            <v>025-1006-004-T</v>
          </cell>
          <cell r="K561">
            <v>7</v>
          </cell>
        </row>
        <row r="562">
          <cell r="A562" t="str">
            <v>025-1006-005-T</v>
          </cell>
          <cell r="K562">
            <v>0</v>
          </cell>
        </row>
        <row r="563">
          <cell r="A563" t="str">
            <v>025-1006-100-T</v>
          </cell>
          <cell r="K563">
            <v>7</v>
          </cell>
        </row>
        <row r="564">
          <cell r="A564" t="str">
            <v>025-1006-T</v>
          </cell>
          <cell r="K564">
            <v>7</v>
          </cell>
        </row>
        <row r="565">
          <cell r="A565" t="str">
            <v>025-1007</v>
          </cell>
          <cell r="K565">
            <v>0</v>
          </cell>
        </row>
        <row r="566">
          <cell r="A566" t="str">
            <v>026-0100-T</v>
          </cell>
          <cell r="K566">
            <v>0</v>
          </cell>
        </row>
        <row r="567">
          <cell r="A567" t="str">
            <v>026-0107-T</v>
          </cell>
          <cell r="K567">
            <v>7</v>
          </cell>
        </row>
        <row r="568">
          <cell r="A568" t="str">
            <v>026-0108-T</v>
          </cell>
          <cell r="K568">
            <v>7</v>
          </cell>
        </row>
        <row r="569">
          <cell r="A569" t="str">
            <v>026-0109-007-T</v>
          </cell>
          <cell r="K569">
            <v>0</v>
          </cell>
        </row>
        <row r="570">
          <cell r="A570" t="str">
            <v>026-0109-009-T</v>
          </cell>
          <cell r="K570">
            <v>0</v>
          </cell>
        </row>
        <row r="571">
          <cell r="A571" t="str">
            <v>026-0109-T</v>
          </cell>
          <cell r="K571">
            <v>0</v>
          </cell>
        </row>
        <row r="572">
          <cell r="A572" t="str">
            <v>026-0111-001-T</v>
          </cell>
          <cell r="K572">
            <v>0</v>
          </cell>
        </row>
        <row r="573">
          <cell r="A573" t="str">
            <v>026-0111-002-T</v>
          </cell>
          <cell r="K573">
            <v>30</v>
          </cell>
        </row>
        <row r="574">
          <cell r="A574" t="str">
            <v>026-0111-003-T</v>
          </cell>
          <cell r="K574">
            <v>0</v>
          </cell>
        </row>
        <row r="575">
          <cell r="A575" t="str">
            <v>026-0111-004-T</v>
          </cell>
          <cell r="K575">
            <v>30</v>
          </cell>
        </row>
        <row r="576">
          <cell r="A576" t="str">
            <v>026-0111-T</v>
          </cell>
          <cell r="K576">
            <v>0</v>
          </cell>
        </row>
        <row r="577">
          <cell r="A577" t="str">
            <v>026-0113-T</v>
          </cell>
          <cell r="K577">
            <v>0</v>
          </cell>
        </row>
        <row r="578">
          <cell r="A578" t="str">
            <v>026-0115-T-LB</v>
          </cell>
          <cell r="K578">
            <v>0</v>
          </cell>
        </row>
        <row r="579">
          <cell r="A579" t="str">
            <v>026-0118-T-LB</v>
          </cell>
          <cell r="K579">
            <v>0</v>
          </cell>
        </row>
        <row r="580">
          <cell r="A580" t="str">
            <v>026-0119-001-T</v>
          </cell>
          <cell r="K580">
            <v>30</v>
          </cell>
        </row>
        <row r="581">
          <cell r="A581" t="str">
            <v>026-0119-T</v>
          </cell>
          <cell r="K581">
            <v>0</v>
          </cell>
        </row>
        <row r="582">
          <cell r="A582" t="str">
            <v>026-0120-001-T</v>
          </cell>
          <cell r="K582">
            <v>0</v>
          </cell>
        </row>
        <row r="583">
          <cell r="A583" t="str">
            <v>026-0120-002-T</v>
          </cell>
          <cell r="K583">
            <v>7</v>
          </cell>
        </row>
        <row r="584">
          <cell r="A584" t="str">
            <v>026-0120-003-T</v>
          </cell>
          <cell r="K584">
            <v>0</v>
          </cell>
        </row>
        <row r="585">
          <cell r="A585" t="str">
            <v>026-0122-001-T</v>
          </cell>
          <cell r="K585">
            <v>0</v>
          </cell>
        </row>
        <row r="586">
          <cell r="A586" t="str">
            <v>026-0122-T</v>
          </cell>
          <cell r="K586">
            <v>0</v>
          </cell>
        </row>
        <row r="587">
          <cell r="A587" t="str">
            <v>026-0125-001-T</v>
          </cell>
          <cell r="K587">
            <v>0</v>
          </cell>
        </row>
        <row r="588">
          <cell r="A588" t="str">
            <v>026-0125-001-T-LB</v>
          </cell>
          <cell r="K588">
            <v>7</v>
          </cell>
        </row>
        <row r="589">
          <cell r="A589" t="str">
            <v>026-0128-002-T</v>
          </cell>
          <cell r="K589">
            <v>7</v>
          </cell>
        </row>
        <row r="590">
          <cell r="A590" t="str">
            <v>026-0128-002-T-LB</v>
          </cell>
          <cell r="K590">
            <v>7</v>
          </cell>
        </row>
        <row r="591">
          <cell r="A591" t="str">
            <v>026-0128-003-T-LB</v>
          </cell>
          <cell r="K591">
            <v>7</v>
          </cell>
        </row>
        <row r="592">
          <cell r="A592" t="str">
            <v>026-0128-101-T</v>
          </cell>
          <cell r="K592">
            <v>0</v>
          </cell>
        </row>
        <row r="593">
          <cell r="A593" t="str">
            <v>026-0129-T</v>
          </cell>
          <cell r="K593">
            <v>0</v>
          </cell>
        </row>
        <row r="594">
          <cell r="A594" t="str">
            <v>026-0131-T-LB</v>
          </cell>
          <cell r="K594">
            <v>0</v>
          </cell>
        </row>
        <row r="595">
          <cell r="A595" t="str">
            <v>026-0132-001-T</v>
          </cell>
          <cell r="K595">
            <v>30</v>
          </cell>
        </row>
        <row r="596">
          <cell r="A596" t="str">
            <v>026-0132-T</v>
          </cell>
          <cell r="K596">
            <v>30</v>
          </cell>
        </row>
        <row r="597">
          <cell r="A597" t="str">
            <v>026-0135-001-T</v>
          </cell>
          <cell r="K597">
            <v>0</v>
          </cell>
        </row>
        <row r="598">
          <cell r="A598" t="str">
            <v>026-0135-001-T-LB</v>
          </cell>
          <cell r="K598">
            <v>7</v>
          </cell>
        </row>
        <row r="599">
          <cell r="A599" t="str">
            <v>026-0138-T</v>
          </cell>
          <cell r="K599">
            <v>60</v>
          </cell>
        </row>
        <row r="600">
          <cell r="A600" t="str">
            <v>026-0138-T [SUPPLIED BY TSL]</v>
          </cell>
          <cell r="K600">
            <v>60</v>
          </cell>
        </row>
        <row r="601">
          <cell r="A601" t="str">
            <v>026-0139-001-T</v>
          </cell>
          <cell r="K601">
            <v>0</v>
          </cell>
        </row>
        <row r="602">
          <cell r="A602" t="str">
            <v>026-0139-T</v>
          </cell>
          <cell r="K602">
            <v>60</v>
          </cell>
        </row>
        <row r="603">
          <cell r="A603" t="str">
            <v>026-0140-T</v>
          </cell>
          <cell r="K603">
            <v>60</v>
          </cell>
        </row>
        <row r="604">
          <cell r="A604" t="str">
            <v>026-0141-002-T-LB</v>
          </cell>
          <cell r="K604">
            <v>0</v>
          </cell>
        </row>
        <row r="605">
          <cell r="A605" t="str">
            <v>026-0142-T</v>
          </cell>
          <cell r="K605">
            <v>60</v>
          </cell>
        </row>
        <row r="606">
          <cell r="A606" t="str">
            <v>026-0147-T</v>
          </cell>
          <cell r="K606">
            <v>0</v>
          </cell>
        </row>
        <row r="607">
          <cell r="A607" t="str">
            <v>026-0151-T-LB</v>
          </cell>
          <cell r="K607">
            <v>0</v>
          </cell>
        </row>
        <row r="608">
          <cell r="A608" t="str">
            <v>026-0155-001-T</v>
          </cell>
          <cell r="K608">
            <v>7</v>
          </cell>
        </row>
        <row r="609">
          <cell r="A609" t="str">
            <v>026-0155-001-T-LB</v>
          </cell>
          <cell r="K609">
            <v>0</v>
          </cell>
        </row>
        <row r="610">
          <cell r="A610" t="str">
            <v>026-0155-005-T</v>
          </cell>
          <cell r="K610">
            <v>7</v>
          </cell>
        </row>
        <row r="611">
          <cell r="A611" t="str">
            <v>026-0155-T-LB</v>
          </cell>
          <cell r="K611">
            <v>0</v>
          </cell>
        </row>
        <row r="612">
          <cell r="A612" t="str">
            <v>026-0156-T</v>
          </cell>
          <cell r="K612">
            <v>7</v>
          </cell>
        </row>
        <row r="613">
          <cell r="A613" t="str">
            <v>026-0156-T-LB</v>
          </cell>
          <cell r="K613">
            <v>7</v>
          </cell>
        </row>
        <row r="614">
          <cell r="A614" t="str">
            <v>026-0161-002-T</v>
          </cell>
          <cell r="K614">
            <v>0</v>
          </cell>
        </row>
        <row r="615">
          <cell r="A615" t="str">
            <v>026-0161-002-T-LB</v>
          </cell>
          <cell r="K615">
            <v>7</v>
          </cell>
        </row>
        <row r="616">
          <cell r="A616" t="str">
            <v>026-0166-T</v>
          </cell>
          <cell r="K616">
            <v>7</v>
          </cell>
        </row>
        <row r="617">
          <cell r="A617" t="str">
            <v>026-0166-T-LB</v>
          </cell>
          <cell r="K617">
            <v>7</v>
          </cell>
        </row>
        <row r="618">
          <cell r="A618" t="str">
            <v>026-0176-002-T</v>
          </cell>
          <cell r="K618">
            <v>7</v>
          </cell>
        </row>
        <row r="619">
          <cell r="A619" t="str">
            <v>026-0176-002-T-LB</v>
          </cell>
          <cell r="K619">
            <v>7</v>
          </cell>
        </row>
        <row r="620">
          <cell r="A620" t="str">
            <v>026-0178-T</v>
          </cell>
          <cell r="K620">
            <v>0</v>
          </cell>
        </row>
        <row r="621">
          <cell r="A621" t="str">
            <v>026-0178-T-LB</v>
          </cell>
          <cell r="K621">
            <v>99</v>
          </cell>
        </row>
        <row r="622">
          <cell r="A622" t="str">
            <v>026-0183-001-T-LB</v>
          </cell>
          <cell r="K622">
            <v>0</v>
          </cell>
        </row>
        <row r="623">
          <cell r="A623" t="str">
            <v>026-0183-002-T-LB</v>
          </cell>
          <cell r="K623">
            <v>0</v>
          </cell>
        </row>
        <row r="624">
          <cell r="A624" t="str">
            <v>026-0191-100-T</v>
          </cell>
          <cell r="K624">
            <v>0</v>
          </cell>
        </row>
        <row r="625">
          <cell r="A625" t="str">
            <v>026-0191-100-T-LB</v>
          </cell>
          <cell r="K625">
            <v>0</v>
          </cell>
        </row>
        <row r="626">
          <cell r="A626" t="str">
            <v>026-0191-200-T</v>
          </cell>
          <cell r="K626">
            <v>0</v>
          </cell>
        </row>
        <row r="627">
          <cell r="A627" t="str">
            <v>026-0191-200-T-LB</v>
          </cell>
          <cell r="K627">
            <v>0</v>
          </cell>
        </row>
        <row r="628">
          <cell r="A628" t="str">
            <v>026-0204-T</v>
          </cell>
          <cell r="K628">
            <v>0</v>
          </cell>
        </row>
        <row r="629">
          <cell r="A629" t="str">
            <v>026-0204-T-LB</v>
          </cell>
          <cell r="K629">
            <v>0</v>
          </cell>
        </row>
        <row r="630">
          <cell r="A630" t="str">
            <v>026-0207-102-T</v>
          </cell>
          <cell r="K630">
            <v>0</v>
          </cell>
        </row>
        <row r="631">
          <cell r="A631" t="str">
            <v>026-0207-102-T-LB</v>
          </cell>
          <cell r="K631">
            <v>0</v>
          </cell>
        </row>
        <row r="632">
          <cell r="A632" t="str">
            <v>026-1654</v>
          </cell>
          <cell r="K632">
            <v>15</v>
          </cell>
        </row>
        <row r="633">
          <cell r="A633" t="str">
            <v>026-2124</v>
          </cell>
          <cell r="K633">
            <v>0</v>
          </cell>
        </row>
        <row r="634">
          <cell r="A634" t="str">
            <v>026-3346-018-LB</v>
          </cell>
          <cell r="K634">
            <v>0</v>
          </cell>
        </row>
        <row r="635">
          <cell r="A635" t="str">
            <v>026-3346-019-LB</v>
          </cell>
          <cell r="K635">
            <v>0</v>
          </cell>
        </row>
        <row r="636">
          <cell r="A636" t="str">
            <v>026-4097</v>
          </cell>
          <cell r="K636">
            <v>15</v>
          </cell>
        </row>
        <row r="637">
          <cell r="A637" t="str">
            <v>026-4403</v>
          </cell>
          <cell r="K637">
            <v>0</v>
          </cell>
        </row>
        <row r="638">
          <cell r="A638" t="str">
            <v>026-4721-001</v>
          </cell>
          <cell r="K638">
            <v>0</v>
          </cell>
        </row>
        <row r="639">
          <cell r="A639" t="str">
            <v>026-4734-400</v>
          </cell>
          <cell r="K639">
            <v>0</v>
          </cell>
        </row>
        <row r="640">
          <cell r="A640" t="str">
            <v>026-4911</v>
          </cell>
          <cell r="K640">
            <v>0</v>
          </cell>
        </row>
        <row r="641">
          <cell r="A641" t="str">
            <v>026-4959</v>
          </cell>
          <cell r="K641">
            <v>0</v>
          </cell>
        </row>
        <row r="642">
          <cell r="A642" t="str">
            <v>026-4979-LB</v>
          </cell>
          <cell r="K642">
            <v>0</v>
          </cell>
        </row>
        <row r="643">
          <cell r="A643" t="str">
            <v>026-4985-LB</v>
          </cell>
          <cell r="K643">
            <v>0</v>
          </cell>
        </row>
        <row r="644">
          <cell r="A644" t="str">
            <v>026-4986-LB</v>
          </cell>
          <cell r="K644">
            <v>0</v>
          </cell>
        </row>
        <row r="645">
          <cell r="A645" t="str">
            <v>027-0105-T</v>
          </cell>
          <cell r="K645">
            <v>0</v>
          </cell>
        </row>
        <row r="646">
          <cell r="A646" t="str">
            <v>027-0108-T</v>
          </cell>
          <cell r="K646">
            <v>0</v>
          </cell>
        </row>
        <row r="647">
          <cell r="A647" t="str">
            <v>027-0111-T</v>
          </cell>
          <cell r="K647">
            <v>7</v>
          </cell>
        </row>
        <row r="648">
          <cell r="A648" t="str">
            <v>027-0112-001-T</v>
          </cell>
          <cell r="K648">
            <v>7</v>
          </cell>
        </row>
        <row r="649">
          <cell r="A649" t="str">
            <v>027-0112-001-T-LB</v>
          </cell>
          <cell r="K649">
            <v>0</v>
          </cell>
        </row>
        <row r="650">
          <cell r="A650" t="str">
            <v>027-0112-002-T</v>
          </cell>
          <cell r="K650">
            <v>7</v>
          </cell>
        </row>
        <row r="651">
          <cell r="A651" t="str">
            <v>027-0112-002-T-LB</v>
          </cell>
          <cell r="K651">
            <v>0</v>
          </cell>
        </row>
        <row r="652">
          <cell r="A652" t="str">
            <v>027-0115-018-T</v>
          </cell>
          <cell r="K652">
            <v>7</v>
          </cell>
        </row>
        <row r="653">
          <cell r="A653" t="str">
            <v>027-0115-T</v>
          </cell>
          <cell r="K653">
            <v>7</v>
          </cell>
        </row>
        <row r="654">
          <cell r="A654" t="str">
            <v>027-0117-018-T</v>
          </cell>
          <cell r="K654">
            <v>7</v>
          </cell>
        </row>
        <row r="655">
          <cell r="A655" t="str">
            <v>027-0117-T</v>
          </cell>
          <cell r="K655">
            <v>0</v>
          </cell>
        </row>
        <row r="656">
          <cell r="A656" t="str">
            <v>027-0280</v>
          </cell>
          <cell r="K656">
            <v>0</v>
          </cell>
        </row>
        <row r="657">
          <cell r="A657" t="str">
            <v>027-3023-014</v>
          </cell>
          <cell r="K657">
            <v>7</v>
          </cell>
        </row>
        <row r="658">
          <cell r="A658" t="str">
            <v>027-3023-018</v>
          </cell>
          <cell r="K658">
            <v>7</v>
          </cell>
        </row>
        <row r="659">
          <cell r="A659" t="str">
            <v>027-3023-024</v>
          </cell>
          <cell r="K659">
            <v>7</v>
          </cell>
        </row>
        <row r="660">
          <cell r="A660" t="str">
            <v>027-3023-027</v>
          </cell>
          <cell r="K660">
            <v>7</v>
          </cell>
        </row>
        <row r="661">
          <cell r="A661" t="str">
            <v>027-3023-071</v>
          </cell>
          <cell r="K661">
            <v>0</v>
          </cell>
        </row>
        <row r="662">
          <cell r="A662" t="str">
            <v>027-4676</v>
          </cell>
          <cell r="K662">
            <v>15</v>
          </cell>
        </row>
        <row r="663">
          <cell r="A663" t="str">
            <v>027-4732</v>
          </cell>
          <cell r="K663">
            <v>0</v>
          </cell>
        </row>
        <row r="664">
          <cell r="A664" t="str">
            <v>027-4745</v>
          </cell>
          <cell r="K664">
            <v>15</v>
          </cell>
        </row>
        <row r="665">
          <cell r="A665" t="str">
            <v>027-4746</v>
          </cell>
          <cell r="K665">
            <v>0</v>
          </cell>
        </row>
        <row r="666">
          <cell r="A666" t="str">
            <v>027-4747</v>
          </cell>
          <cell r="K666">
            <v>15</v>
          </cell>
        </row>
        <row r="667">
          <cell r="A667" t="str">
            <v>027-4748</v>
          </cell>
          <cell r="K667">
            <v>15</v>
          </cell>
        </row>
        <row r="668">
          <cell r="A668" t="str">
            <v>027-4749</v>
          </cell>
          <cell r="K668">
            <v>15</v>
          </cell>
        </row>
        <row r="669">
          <cell r="A669" t="str">
            <v>027-4882</v>
          </cell>
          <cell r="K669">
            <v>0</v>
          </cell>
        </row>
        <row r="670">
          <cell r="A670" t="str">
            <v>027-4883</v>
          </cell>
          <cell r="K670">
            <v>0</v>
          </cell>
        </row>
        <row r="671">
          <cell r="A671" t="str">
            <v>028-0103-T</v>
          </cell>
          <cell r="K671">
            <v>0</v>
          </cell>
        </row>
        <row r="672">
          <cell r="A672" t="str">
            <v>028-0104-T</v>
          </cell>
          <cell r="K672">
            <v>0</v>
          </cell>
        </row>
        <row r="673">
          <cell r="A673" t="str">
            <v>028-0105-T</v>
          </cell>
          <cell r="K673">
            <v>0</v>
          </cell>
        </row>
        <row r="674">
          <cell r="A674" t="str">
            <v>030-0100-001-T</v>
          </cell>
          <cell r="K674">
            <v>15</v>
          </cell>
        </row>
        <row r="675">
          <cell r="A675" t="str">
            <v>030-0100-002-T</v>
          </cell>
          <cell r="K675">
            <v>15</v>
          </cell>
        </row>
        <row r="676">
          <cell r="A676" t="str">
            <v>030-0586</v>
          </cell>
          <cell r="K676">
            <v>15</v>
          </cell>
        </row>
        <row r="677">
          <cell r="A677" t="str">
            <v>030-0587</v>
          </cell>
          <cell r="K677">
            <v>15</v>
          </cell>
        </row>
        <row r="678">
          <cell r="A678" t="str">
            <v>031-0101-T</v>
          </cell>
          <cell r="K678">
            <v>120</v>
          </cell>
        </row>
        <row r="679">
          <cell r="A679" t="str">
            <v>031-0102-T</v>
          </cell>
          <cell r="K679">
            <v>0</v>
          </cell>
        </row>
        <row r="680">
          <cell r="A680" t="str">
            <v>031-0103-001-T</v>
          </cell>
          <cell r="K680">
            <v>120</v>
          </cell>
        </row>
        <row r="681">
          <cell r="A681" t="str">
            <v>031-0103-002-T</v>
          </cell>
          <cell r="K681">
            <v>120</v>
          </cell>
        </row>
        <row r="682">
          <cell r="A682" t="str">
            <v>031-0103-003-T</v>
          </cell>
          <cell r="K682">
            <v>120</v>
          </cell>
        </row>
        <row r="683">
          <cell r="A683" t="str">
            <v>031-0103-T</v>
          </cell>
          <cell r="K683">
            <v>0</v>
          </cell>
        </row>
        <row r="684">
          <cell r="A684" t="str">
            <v>031-0104-T</v>
          </cell>
          <cell r="K684">
            <v>120</v>
          </cell>
        </row>
        <row r="685">
          <cell r="A685" t="str">
            <v>031-0106-T</v>
          </cell>
          <cell r="K685">
            <v>15</v>
          </cell>
        </row>
        <row r="686">
          <cell r="A686" t="str">
            <v>031-0107-T</v>
          </cell>
          <cell r="K686">
            <v>0</v>
          </cell>
        </row>
        <row r="687">
          <cell r="A687" t="str">
            <v>031-0109-001-T</v>
          </cell>
          <cell r="K687">
            <v>0</v>
          </cell>
        </row>
        <row r="688">
          <cell r="A688" t="str">
            <v>031-0109-002-T</v>
          </cell>
          <cell r="K688">
            <v>15</v>
          </cell>
        </row>
        <row r="689">
          <cell r="A689" t="str">
            <v>031-0109-T</v>
          </cell>
          <cell r="K689">
            <v>15</v>
          </cell>
        </row>
        <row r="690">
          <cell r="A690" t="str">
            <v>031-0110-001-T</v>
          </cell>
          <cell r="K690">
            <v>120</v>
          </cell>
        </row>
        <row r="691">
          <cell r="A691" t="str">
            <v>031-0110-002-T</v>
          </cell>
          <cell r="K691">
            <v>120</v>
          </cell>
        </row>
        <row r="692">
          <cell r="A692" t="str">
            <v>031-0110-003-T</v>
          </cell>
          <cell r="K692">
            <v>120</v>
          </cell>
        </row>
        <row r="693">
          <cell r="A693" t="str">
            <v>031-0110-004-T</v>
          </cell>
          <cell r="K693">
            <v>120</v>
          </cell>
        </row>
        <row r="694">
          <cell r="A694" t="str">
            <v>031-0110-005-T</v>
          </cell>
          <cell r="K694">
            <v>120</v>
          </cell>
        </row>
        <row r="695">
          <cell r="A695" t="str">
            <v>031-0110-T</v>
          </cell>
          <cell r="K695">
            <v>120</v>
          </cell>
        </row>
        <row r="696">
          <cell r="A696" t="str">
            <v>031-0111-001-T</v>
          </cell>
          <cell r="K696">
            <v>120</v>
          </cell>
        </row>
        <row r="697">
          <cell r="A697" t="str">
            <v>031-0111-002-T</v>
          </cell>
          <cell r="K697">
            <v>120</v>
          </cell>
        </row>
        <row r="698">
          <cell r="A698" t="str">
            <v>031-0111-003-T</v>
          </cell>
          <cell r="K698">
            <v>120</v>
          </cell>
        </row>
        <row r="699">
          <cell r="A699" t="str">
            <v>031-0111-004-T</v>
          </cell>
          <cell r="K699">
            <v>120</v>
          </cell>
        </row>
        <row r="700">
          <cell r="A700" t="str">
            <v>031-0111-005-T</v>
          </cell>
          <cell r="K700">
            <v>120</v>
          </cell>
        </row>
        <row r="701">
          <cell r="A701" t="str">
            <v>031-0111-T</v>
          </cell>
          <cell r="K701">
            <v>120</v>
          </cell>
        </row>
        <row r="702">
          <cell r="A702" t="str">
            <v>031-0112-001-T</v>
          </cell>
          <cell r="K702">
            <v>15</v>
          </cell>
        </row>
        <row r="703">
          <cell r="A703" t="str">
            <v>031-0112-002-T</v>
          </cell>
          <cell r="K703">
            <v>15</v>
          </cell>
        </row>
        <row r="704">
          <cell r="A704" t="str">
            <v>031-0114-T</v>
          </cell>
          <cell r="K704">
            <v>120</v>
          </cell>
        </row>
        <row r="705">
          <cell r="A705" t="str">
            <v>031-0115-T</v>
          </cell>
          <cell r="K705">
            <v>120</v>
          </cell>
        </row>
        <row r="706">
          <cell r="A706" t="str">
            <v>031-0116-T</v>
          </cell>
          <cell r="K706">
            <v>120</v>
          </cell>
        </row>
        <row r="707">
          <cell r="A707" t="str">
            <v>031-0117-001-T</v>
          </cell>
          <cell r="K707">
            <v>0</v>
          </cell>
        </row>
        <row r="708">
          <cell r="A708" t="str">
            <v>031-0117-002-T</v>
          </cell>
          <cell r="K708">
            <v>0</v>
          </cell>
        </row>
        <row r="709">
          <cell r="A709" t="str">
            <v>031-0117-T</v>
          </cell>
          <cell r="K709">
            <v>0</v>
          </cell>
        </row>
        <row r="710">
          <cell r="A710" t="str">
            <v>031-0118-T</v>
          </cell>
          <cell r="K710">
            <v>0</v>
          </cell>
        </row>
        <row r="711">
          <cell r="A711" t="str">
            <v>031-0119-T</v>
          </cell>
          <cell r="K711">
            <v>0</v>
          </cell>
        </row>
        <row r="712">
          <cell r="A712" t="str">
            <v>031-0120-001-T</v>
          </cell>
          <cell r="K712">
            <v>120</v>
          </cell>
        </row>
        <row r="713">
          <cell r="A713" t="str">
            <v>031-0120-002-T</v>
          </cell>
          <cell r="K713">
            <v>120</v>
          </cell>
        </row>
        <row r="714">
          <cell r="A714" t="str">
            <v>031-0120-003-T</v>
          </cell>
          <cell r="K714">
            <v>120</v>
          </cell>
        </row>
        <row r="715">
          <cell r="A715" t="str">
            <v>031-0120-004-T</v>
          </cell>
          <cell r="K715">
            <v>120</v>
          </cell>
        </row>
        <row r="716">
          <cell r="A716" t="str">
            <v>031-0120-005-T</v>
          </cell>
          <cell r="K716">
            <v>120</v>
          </cell>
        </row>
        <row r="717">
          <cell r="A717" t="str">
            <v>031-0120-006-T</v>
          </cell>
          <cell r="K717">
            <v>120</v>
          </cell>
        </row>
        <row r="718">
          <cell r="A718" t="str">
            <v>031-0120-007-T</v>
          </cell>
          <cell r="K718">
            <v>120</v>
          </cell>
        </row>
        <row r="719">
          <cell r="A719" t="str">
            <v>031-0120-008-T</v>
          </cell>
          <cell r="K719">
            <v>120</v>
          </cell>
        </row>
        <row r="720">
          <cell r="A720" t="str">
            <v>031-0120-009-T</v>
          </cell>
          <cell r="K720">
            <v>120</v>
          </cell>
        </row>
        <row r="721">
          <cell r="A721" t="str">
            <v>031-0120-010-T</v>
          </cell>
          <cell r="K721">
            <v>120</v>
          </cell>
        </row>
        <row r="722">
          <cell r="A722" t="str">
            <v>031-0120-011-T</v>
          </cell>
          <cell r="K722">
            <v>120</v>
          </cell>
        </row>
        <row r="723">
          <cell r="A723" t="str">
            <v>031-0120-012-T</v>
          </cell>
          <cell r="K723">
            <v>120</v>
          </cell>
        </row>
        <row r="724">
          <cell r="A724" t="str">
            <v>031-0120-013-T</v>
          </cell>
          <cell r="K724">
            <v>120</v>
          </cell>
        </row>
        <row r="725">
          <cell r="A725" t="str">
            <v>031-0120-014-T</v>
          </cell>
          <cell r="K725">
            <v>120</v>
          </cell>
        </row>
        <row r="726">
          <cell r="A726" t="str">
            <v>031-0120-015-T</v>
          </cell>
          <cell r="K726">
            <v>120</v>
          </cell>
        </row>
        <row r="727">
          <cell r="A727" t="str">
            <v>031-0120-016-T</v>
          </cell>
          <cell r="K727">
            <v>120</v>
          </cell>
        </row>
        <row r="728">
          <cell r="A728" t="str">
            <v>031-0120-017-T</v>
          </cell>
          <cell r="K728">
            <v>120</v>
          </cell>
        </row>
        <row r="729">
          <cell r="A729" t="str">
            <v>031-0120-018-T</v>
          </cell>
          <cell r="K729">
            <v>120</v>
          </cell>
        </row>
        <row r="730">
          <cell r="A730" t="str">
            <v>031-0120-019-T</v>
          </cell>
          <cell r="K730">
            <v>120</v>
          </cell>
        </row>
        <row r="731">
          <cell r="A731" t="str">
            <v>031-0120-020-T</v>
          </cell>
          <cell r="K731">
            <v>120</v>
          </cell>
        </row>
        <row r="732">
          <cell r="A732" t="str">
            <v>031-0120-T</v>
          </cell>
          <cell r="K732">
            <v>120</v>
          </cell>
        </row>
        <row r="733">
          <cell r="A733" t="str">
            <v>031-0122-T</v>
          </cell>
          <cell r="K733">
            <v>0</v>
          </cell>
        </row>
        <row r="734">
          <cell r="A734" t="str">
            <v>031-0123-002-T</v>
          </cell>
          <cell r="K734">
            <v>0</v>
          </cell>
        </row>
        <row r="735">
          <cell r="A735" t="str">
            <v>031-0124-001-T</v>
          </cell>
          <cell r="K735">
            <v>0</v>
          </cell>
        </row>
        <row r="736">
          <cell r="A736" t="str">
            <v>031-0124-002-T</v>
          </cell>
          <cell r="K736">
            <v>0</v>
          </cell>
        </row>
        <row r="737">
          <cell r="A737" t="str">
            <v>031-0124-003-T</v>
          </cell>
          <cell r="K737">
            <v>0</v>
          </cell>
        </row>
        <row r="738">
          <cell r="A738" t="str">
            <v>031-0124-004-T</v>
          </cell>
          <cell r="K738">
            <v>0</v>
          </cell>
        </row>
        <row r="739">
          <cell r="A739" t="str">
            <v>031-0124-005-T</v>
          </cell>
          <cell r="K739">
            <v>0</v>
          </cell>
        </row>
        <row r="740">
          <cell r="A740" t="str">
            <v>031-0124-006-T</v>
          </cell>
          <cell r="K740">
            <v>0</v>
          </cell>
        </row>
        <row r="741">
          <cell r="A741" t="str">
            <v>031-0124-007-T</v>
          </cell>
          <cell r="K741">
            <v>0</v>
          </cell>
        </row>
        <row r="742">
          <cell r="A742" t="str">
            <v>031-0124-008-T</v>
          </cell>
          <cell r="K742">
            <v>7</v>
          </cell>
        </row>
        <row r="743">
          <cell r="A743" t="str">
            <v>031-0124-009-T</v>
          </cell>
          <cell r="K743">
            <v>7</v>
          </cell>
        </row>
        <row r="744">
          <cell r="A744" t="str">
            <v>031-0124-010-T</v>
          </cell>
          <cell r="K744">
            <v>7</v>
          </cell>
        </row>
        <row r="745">
          <cell r="A745" t="str">
            <v>031-0124-011-T</v>
          </cell>
          <cell r="K745">
            <v>0</v>
          </cell>
        </row>
        <row r="746">
          <cell r="A746" t="str">
            <v>031-0124-012-T</v>
          </cell>
          <cell r="K746">
            <v>7</v>
          </cell>
        </row>
        <row r="747">
          <cell r="A747" t="str">
            <v>031-0124-013-T</v>
          </cell>
          <cell r="K747">
            <v>7</v>
          </cell>
        </row>
        <row r="748">
          <cell r="A748" t="str">
            <v>031-0124-014-T</v>
          </cell>
          <cell r="K748">
            <v>7</v>
          </cell>
        </row>
        <row r="749">
          <cell r="A749" t="str">
            <v>031-0124-T</v>
          </cell>
          <cell r="K749">
            <v>7</v>
          </cell>
        </row>
        <row r="750">
          <cell r="A750" t="str">
            <v>031-0125-T</v>
          </cell>
          <cell r="K750">
            <v>0</v>
          </cell>
        </row>
        <row r="751">
          <cell r="A751" t="str">
            <v>031-0126-T</v>
          </cell>
          <cell r="K751">
            <v>0</v>
          </cell>
        </row>
        <row r="752">
          <cell r="A752" t="str">
            <v>031-0127-T</v>
          </cell>
          <cell r="K752">
            <v>0</v>
          </cell>
        </row>
        <row r="753">
          <cell r="A753" t="str">
            <v>031-0129-001-T</v>
          </cell>
          <cell r="K753">
            <v>0</v>
          </cell>
        </row>
        <row r="754">
          <cell r="A754" t="str">
            <v>031-0129-002-T</v>
          </cell>
          <cell r="K754">
            <v>0</v>
          </cell>
        </row>
        <row r="755">
          <cell r="A755" t="str">
            <v>031-0129-003-T</v>
          </cell>
          <cell r="K755">
            <v>0</v>
          </cell>
        </row>
        <row r="756">
          <cell r="A756" t="str">
            <v>031-0129-004-T</v>
          </cell>
          <cell r="K756">
            <v>0</v>
          </cell>
        </row>
        <row r="757">
          <cell r="A757" t="str">
            <v>031-0129-005-T</v>
          </cell>
          <cell r="K757">
            <v>0</v>
          </cell>
        </row>
        <row r="758">
          <cell r="A758" t="str">
            <v>031-0129-006-T</v>
          </cell>
          <cell r="K758">
            <v>60</v>
          </cell>
        </row>
        <row r="759">
          <cell r="A759" t="str">
            <v>031-0129-007-T</v>
          </cell>
          <cell r="K759">
            <v>0</v>
          </cell>
        </row>
        <row r="760">
          <cell r="A760" t="str">
            <v>031-0129-008-T</v>
          </cell>
          <cell r="K760">
            <v>0</v>
          </cell>
        </row>
        <row r="761">
          <cell r="A761" t="str">
            <v>031-0129-T</v>
          </cell>
          <cell r="K761">
            <v>0</v>
          </cell>
        </row>
        <row r="762">
          <cell r="A762" t="str">
            <v>031-0130-T</v>
          </cell>
          <cell r="K762">
            <v>0</v>
          </cell>
        </row>
        <row r="763">
          <cell r="A763" t="str">
            <v>031-0131-T</v>
          </cell>
          <cell r="K763">
            <v>0</v>
          </cell>
        </row>
        <row r="764">
          <cell r="A764" t="str">
            <v>031-0132-T</v>
          </cell>
          <cell r="K764">
            <v>0</v>
          </cell>
        </row>
        <row r="765">
          <cell r="A765" t="str">
            <v>031-0133-001-T</v>
          </cell>
          <cell r="K765">
            <v>30</v>
          </cell>
        </row>
        <row r="766">
          <cell r="A766" t="str">
            <v>031-0133-T</v>
          </cell>
          <cell r="K766">
            <v>60</v>
          </cell>
        </row>
        <row r="767">
          <cell r="A767" t="str">
            <v>031-0134-T</v>
          </cell>
          <cell r="K767">
            <v>0</v>
          </cell>
        </row>
        <row r="768">
          <cell r="A768" t="str">
            <v>031-0135-001-T</v>
          </cell>
          <cell r="K768">
            <v>0</v>
          </cell>
        </row>
        <row r="769">
          <cell r="A769" t="str">
            <v>031-0135-002-T</v>
          </cell>
          <cell r="K769">
            <v>0</v>
          </cell>
        </row>
        <row r="770">
          <cell r="A770" t="str">
            <v>031-0135-003-T</v>
          </cell>
          <cell r="K770">
            <v>15</v>
          </cell>
        </row>
        <row r="771">
          <cell r="A771" t="str">
            <v>031-0135-004-T</v>
          </cell>
          <cell r="K771">
            <v>30</v>
          </cell>
        </row>
        <row r="772">
          <cell r="A772" t="str">
            <v>031-0135-005-T</v>
          </cell>
          <cell r="K772">
            <v>30</v>
          </cell>
        </row>
        <row r="773">
          <cell r="A773" t="str">
            <v>031-0135-007-T</v>
          </cell>
          <cell r="K773">
            <v>7</v>
          </cell>
        </row>
        <row r="774">
          <cell r="A774" t="str">
            <v>031-0135-008-T</v>
          </cell>
          <cell r="K774">
            <v>0</v>
          </cell>
        </row>
        <row r="775">
          <cell r="A775" t="str">
            <v>031-0135-009-T</v>
          </cell>
          <cell r="K775">
            <v>0</v>
          </cell>
        </row>
        <row r="776">
          <cell r="A776" t="str">
            <v>031-0135-010-T</v>
          </cell>
          <cell r="K776">
            <v>0</v>
          </cell>
        </row>
        <row r="777">
          <cell r="A777" t="str">
            <v>031-0135-011-T</v>
          </cell>
          <cell r="K777">
            <v>7</v>
          </cell>
        </row>
        <row r="778">
          <cell r="A778" t="str">
            <v>031-0135-012-T</v>
          </cell>
          <cell r="K778">
            <v>15</v>
          </cell>
        </row>
        <row r="779">
          <cell r="A779" t="str">
            <v>031-0135-013-T</v>
          </cell>
          <cell r="K779">
            <v>15</v>
          </cell>
        </row>
        <row r="780">
          <cell r="A780" t="str">
            <v>031-0135-T</v>
          </cell>
          <cell r="K780">
            <v>0</v>
          </cell>
        </row>
        <row r="781">
          <cell r="A781" t="str">
            <v>031-0136-002-T</v>
          </cell>
          <cell r="K781">
            <v>0</v>
          </cell>
        </row>
        <row r="782">
          <cell r="A782" t="str">
            <v>031-0136-003-T</v>
          </cell>
          <cell r="K782">
            <v>30</v>
          </cell>
        </row>
        <row r="783">
          <cell r="A783" t="str">
            <v>031-0136-004-T</v>
          </cell>
          <cell r="K783">
            <v>0</v>
          </cell>
        </row>
        <row r="784">
          <cell r="A784" t="str">
            <v>031-0136-T</v>
          </cell>
          <cell r="K784">
            <v>7</v>
          </cell>
        </row>
        <row r="785">
          <cell r="A785" t="str">
            <v>031-0137-T</v>
          </cell>
          <cell r="K785">
            <v>0</v>
          </cell>
        </row>
        <row r="786">
          <cell r="A786" t="str">
            <v>031-0138-T</v>
          </cell>
          <cell r="K786">
            <v>0</v>
          </cell>
        </row>
        <row r="787">
          <cell r="A787" t="str">
            <v>031-0139-T</v>
          </cell>
          <cell r="K787">
            <v>0</v>
          </cell>
        </row>
        <row r="788">
          <cell r="A788" t="str">
            <v>031-0140-T</v>
          </cell>
          <cell r="K788">
            <v>0</v>
          </cell>
        </row>
        <row r="789">
          <cell r="A789" t="str">
            <v>031-0142-001-T</v>
          </cell>
          <cell r="K789">
            <v>0</v>
          </cell>
        </row>
        <row r="790">
          <cell r="A790" t="str">
            <v>031-0142-T</v>
          </cell>
          <cell r="K790">
            <v>0</v>
          </cell>
        </row>
        <row r="791">
          <cell r="A791" t="str">
            <v>031-0143-T</v>
          </cell>
          <cell r="K791">
            <v>0</v>
          </cell>
        </row>
        <row r="792">
          <cell r="A792" t="str">
            <v>031-0144-T</v>
          </cell>
          <cell r="K792">
            <v>0</v>
          </cell>
        </row>
        <row r="793">
          <cell r="A793" t="str">
            <v>031-0146-T</v>
          </cell>
          <cell r="K793">
            <v>0</v>
          </cell>
        </row>
        <row r="794">
          <cell r="A794" t="str">
            <v>031-0147-T</v>
          </cell>
          <cell r="K794">
            <v>0</v>
          </cell>
        </row>
        <row r="795">
          <cell r="A795" t="str">
            <v>031-0148-T</v>
          </cell>
          <cell r="K795">
            <v>0</v>
          </cell>
        </row>
        <row r="796">
          <cell r="A796" t="str">
            <v>031-0149-T</v>
          </cell>
          <cell r="K796">
            <v>0</v>
          </cell>
        </row>
        <row r="797">
          <cell r="A797" t="str">
            <v>031-0150-T</v>
          </cell>
          <cell r="K797">
            <v>0</v>
          </cell>
        </row>
        <row r="798">
          <cell r="A798" t="str">
            <v>031-0151-001-T</v>
          </cell>
          <cell r="K798">
            <v>0</v>
          </cell>
        </row>
        <row r="799">
          <cell r="A799" t="str">
            <v>031-0151-002-T</v>
          </cell>
          <cell r="K799">
            <v>7</v>
          </cell>
        </row>
        <row r="800">
          <cell r="A800" t="str">
            <v>031-0151-003-T</v>
          </cell>
          <cell r="K800">
            <v>0</v>
          </cell>
        </row>
        <row r="801">
          <cell r="A801" t="str">
            <v>031-0151-T</v>
          </cell>
          <cell r="K801">
            <v>30</v>
          </cell>
        </row>
        <row r="802">
          <cell r="A802" t="str">
            <v>031-0152-001-T</v>
          </cell>
          <cell r="K802">
            <v>0</v>
          </cell>
        </row>
        <row r="803">
          <cell r="A803" t="str">
            <v>031-0152-002-T</v>
          </cell>
          <cell r="K803">
            <v>0</v>
          </cell>
        </row>
        <row r="804">
          <cell r="A804" t="str">
            <v>031-0152-003-T</v>
          </cell>
          <cell r="K804">
            <v>0</v>
          </cell>
        </row>
        <row r="805">
          <cell r="A805" t="str">
            <v>031-0152-006-T</v>
          </cell>
          <cell r="K805">
            <v>7</v>
          </cell>
        </row>
        <row r="806">
          <cell r="A806" t="str">
            <v>031-0153-T</v>
          </cell>
          <cell r="K806">
            <v>0</v>
          </cell>
        </row>
        <row r="807">
          <cell r="A807" t="str">
            <v>031-0154-T</v>
          </cell>
          <cell r="K807">
            <v>0</v>
          </cell>
        </row>
        <row r="808">
          <cell r="A808" t="str">
            <v>031-0155-T</v>
          </cell>
          <cell r="K808">
            <v>15</v>
          </cell>
        </row>
        <row r="809">
          <cell r="A809" t="str">
            <v>031-0156-T</v>
          </cell>
          <cell r="K809">
            <v>0</v>
          </cell>
        </row>
        <row r="810">
          <cell r="A810" t="str">
            <v>031-0157-T</v>
          </cell>
          <cell r="K810">
            <v>0</v>
          </cell>
        </row>
        <row r="811">
          <cell r="A811" t="str">
            <v>031-0158-T</v>
          </cell>
          <cell r="K811">
            <v>0</v>
          </cell>
        </row>
        <row r="812">
          <cell r="A812" t="str">
            <v>031-0159-T</v>
          </cell>
          <cell r="K812">
            <v>0</v>
          </cell>
        </row>
        <row r="813">
          <cell r="A813" t="str">
            <v>031-0160-T</v>
          </cell>
          <cell r="K813">
            <v>0</v>
          </cell>
        </row>
        <row r="814">
          <cell r="A814" t="str">
            <v>031-0161-001-T</v>
          </cell>
          <cell r="K814">
            <v>7</v>
          </cell>
        </row>
        <row r="815">
          <cell r="A815" t="str">
            <v>031-0162-T</v>
          </cell>
          <cell r="K815">
            <v>0</v>
          </cell>
        </row>
        <row r="816">
          <cell r="A816" t="str">
            <v>031-0163-T</v>
          </cell>
          <cell r="K816">
            <v>0</v>
          </cell>
        </row>
        <row r="817">
          <cell r="A817" t="str">
            <v>031-0164-T</v>
          </cell>
          <cell r="K817">
            <v>0</v>
          </cell>
        </row>
        <row r="818">
          <cell r="A818" t="str">
            <v>031-0165-T</v>
          </cell>
          <cell r="K818">
            <v>0</v>
          </cell>
        </row>
        <row r="819">
          <cell r="A819" t="str">
            <v>031-0166-T</v>
          </cell>
          <cell r="K819">
            <v>0</v>
          </cell>
        </row>
        <row r="820">
          <cell r="A820" t="str">
            <v>031-0167-T</v>
          </cell>
          <cell r="K820">
            <v>0</v>
          </cell>
        </row>
        <row r="821">
          <cell r="A821" t="str">
            <v>031-0168-T</v>
          </cell>
          <cell r="K821">
            <v>0</v>
          </cell>
        </row>
        <row r="822">
          <cell r="A822" t="str">
            <v>031-0169-001-T</v>
          </cell>
          <cell r="K822">
            <v>7</v>
          </cell>
        </row>
        <row r="823">
          <cell r="A823" t="str">
            <v>031-0169-002-T</v>
          </cell>
          <cell r="K823">
            <v>0</v>
          </cell>
        </row>
        <row r="824">
          <cell r="A824" t="str">
            <v>031-0169-T</v>
          </cell>
          <cell r="K824">
            <v>15</v>
          </cell>
        </row>
        <row r="825">
          <cell r="A825" t="str">
            <v>031-0170-001-T</v>
          </cell>
          <cell r="K825">
            <v>7</v>
          </cell>
        </row>
        <row r="826">
          <cell r="A826" t="str">
            <v>031-0170-002-T</v>
          </cell>
          <cell r="K826">
            <v>0</v>
          </cell>
        </row>
        <row r="827">
          <cell r="A827" t="str">
            <v>031-0171-001-T</v>
          </cell>
          <cell r="K827">
            <v>15</v>
          </cell>
        </row>
        <row r="828">
          <cell r="A828" t="str">
            <v>031-0171-002-T</v>
          </cell>
          <cell r="K828">
            <v>7</v>
          </cell>
        </row>
        <row r="829">
          <cell r="A829" t="str">
            <v>031-0172-T</v>
          </cell>
          <cell r="K829">
            <v>0</v>
          </cell>
        </row>
        <row r="830">
          <cell r="A830" t="str">
            <v>031-0173-T</v>
          </cell>
          <cell r="K830">
            <v>0</v>
          </cell>
        </row>
        <row r="831">
          <cell r="A831" t="str">
            <v>031-0174-T</v>
          </cell>
          <cell r="K831">
            <v>60</v>
          </cell>
        </row>
        <row r="832">
          <cell r="A832" t="str">
            <v>031-0175-T</v>
          </cell>
          <cell r="K832">
            <v>0</v>
          </cell>
        </row>
        <row r="833">
          <cell r="A833" t="str">
            <v>031-0176-002-T</v>
          </cell>
          <cell r="K833">
            <v>0</v>
          </cell>
        </row>
        <row r="834">
          <cell r="A834" t="str">
            <v>031-0176-005-T</v>
          </cell>
          <cell r="K834">
            <v>0</v>
          </cell>
        </row>
        <row r="835">
          <cell r="A835" t="str">
            <v>031-0177-001-T</v>
          </cell>
          <cell r="K835">
            <v>60</v>
          </cell>
        </row>
        <row r="836">
          <cell r="A836" t="str">
            <v>031-0177-002-T</v>
          </cell>
          <cell r="K836">
            <v>0</v>
          </cell>
        </row>
        <row r="837">
          <cell r="A837" t="str">
            <v>031-0177-T</v>
          </cell>
          <cell r="K837">
            <v>0</v>
          </cell>
        </row>
        <row r="838">
          <cell r="A838" t="str">
            <v>031-0178-T</v>
          </cell>
          <cell r="K838">
            <v>0</v>
          </cell>
        </row>
        <row r="839">
          <cell r="A839" t="str">
            <v>031-0179-002-T</v>
          </cell>
          <cell r="K839">
            <v>0</v>
          </cell>
        </row>
        <row r="840">
          <cell r="A840" t="str">
            <v>031-0179-003-T</v>
          </cell>
          <cell r="K840">
            <v>0</v>
          </cell>
        </row>
        <row r="841">
          <cell r="A841" t="str">
            <v>031-0179-004-T</v>
          </cell>
          <cell r="K841">
            <v>0</v>
          </cell>
        </row>
        <row r="842">
          <cell r="A842" t="str">
            <v>031-0179-005-T</v>
          </cell>
          <cell r="K842">
            <v>0</v>
          </cell>
        </row>
        <row r="843">
          <cell r="A843" t="str">
            <v>031-0179-006-T</v>
          </cell>
          <cell r="K843">
            <v>0</v>
          </cell>
        </row>
        <row r="844">
          <cell r="A844" t="str">
            <v>031-0179-007-T</v>
          </cell>
          <cell r="K844">
            <v>0</v>
          </cell>
        </row>
        <row r="845">
          <cell r="A845" t="str">
            <v>031-0180-T</v>
          </cell>
          <cell r="K845">
            <v>0</v>
          </cell>
        </row>
        <row r="846">
          <cell r="A846" t="str">
            <v>031-0181-T</v>
          </cell>
          <cell r="K846">
            <v>0</v>
          </cell>
        </row>
        <row r="847">
          <cell r="A847" t="str">
            <v>031-0182-001-T</v>
          </cell>
          <cell r="K847">
            <v>60</v>
          </cell>
        </row>
        <row r="848">
          <cell r="A848" t="str">
            <v>031-0182-002-T</v>
          </cell>
          <cell r="K848">
            <v>60</v>
          </cell>
        </row>
        <row r="849">
          <cell r="A849" t="str">
            <v>031-0182-T</v>
          </cell>
          <cell r="K849">
            <v>0</v>
          </cell>
        </row>
        <row r="850">
          <cell r="A850" t="str">
            <v>031-0183-001-T</v>
          </cell>
          <cell r="K850">
            <v>0</v>
          </cell>
        </row>
        <row r="851">
          <cell r="A851" t="str">
            <v>031-0183-002-T</v>
          </cell>
          <cell r="K851">
            <v>0</v>
          </cell>
        </row>
        <row r="852">
          <cell r="A852" t="str">
            <v>031-0183-003-T</v>
          </cell>
          <cell r="K852">
            <v>0</v>
          </cell>
        </row>
        <row r="853">
          <cell r="A853" t="str">
            <v>031-0183-004-T</v>
          </cell>
          <cell r="K853">
            <v>0</v>
          </cell>
        </row>
        <row r="854">
          <cell r="A854" t="str">
            <v>031-0183-005-T</v>
          </cell>
          <cell r="K854">
            <v>75</v>
          </cell>
        </row>
        <row r="855">
          <cell r="A855" t="str">
            <v>031-0183-006-T</v>
          </cell>
          <cell r="K855">
            <v>60</v>
          </cell>
        </row>
        <row r="856">
          <cell r="A856" t="str">
            <v>031-0183-007-T</v>
          </cell>
          <cell r="K856">
            <v>0</v>
          </cell>
        </row>
        <row r="857">
          <cell r="A857" t="str">
            <v>031-0183-008-T</v>
          </cell>
          <cell r="K857">
            <v>0</v>
          </cell>
        </row>
        <row r="858">
          <cell r="A858" t="str">
            <v>031-0183-009-T</v>
          </cell>
          <cell r="K858">
            <v>0</v>
          </cell>
        </row>
        <row r="859">
          <cell r="A859" t="str">
            <v>031-0184-T</v>
          </cell>
          <cell r="K859">
            <v>0</v>
          </cell>
        </row>
        <row r="860">
          <cell r="A860" t="str">
            <v>031-0185-001-T</v>
          </cell>
          <cell r="K860">
            <v>7</v>
          </cell>
        </row>
        <row r="861">
          <cell r="A861" t="str">
            <v>031-0185-003-T</v>
          </cell>
          <cell r="K861">
            <v>0</v>
          </cell>
        </row>
        <row r="862">
          <cell r="A862" t="str">
            <v>031-0185-004-T</v>
          </cell>
          <cell r="K862">
            <v>7</v>
          </cell>
        </row>
        <row r="863">
          <cell r="A863" t="str">
            <v>031-0185-005-T</v>
          </cell>
          <cell r="K863">
            <v>0</v>
          </cell>
        </row>
        <row r="864">
          <cell r="A864" t="str">
            <v>031-0185-006-T</v>
          </cell>
          <cell r="K864">
            <v>0</v>
          </cell>
        </row>
        <row r="865">
          <cell r="A865" t="str">
            <v>031-0185-007-T</v>
          </cell>
          <cell r="K865">
            <v>7</v>
          </cell>
        </row>
        <row r="866">
          <cell r="A866" t="str">
            <v>031-0185-008-T</v>
          </cell>
          <cell r="K866">
            <v>7</v>
          </cell>
        </row>
        <row r="867">
          <cell r="A867" t="str">
            <v>031-0185-009-T</v>
          </cell>
          <cell r="K867">
            <v>0</v>
          </cell>
        </row>
        <row r="868">
          <cell r="A868" t="str">
            <v>031-0185-010-T</v>
          </cell>
          <cell r="K868">
            <v>7</v>
          </cell>
        </row>
        <row r="869">
          <cell r="A869" t="str">
            <v>031-0186-T</v>
          </cell>
          <cell r="K869">
            <v>30</v>
          </cell>
        </row>
        <row r="870">
          <cell r="A870" t="str">
            <v>031-0187-T</v>
          </cell>
          <cell r="K870">
            <v>0</v>
          </cell>
        </row>
        <row r="871">
          <cell r="A871" t="str">
            <v>031-0188-T</v>
          </cell>
          <cell r="K871">
            <v>0</v>
          </cell>
        </row>
        <row r="872">
          <cell r="A872" t="str">
            <v>031-0189-T</v>
          </cell>
          <cell r="K872">
            <v>0</v>
          </cell>
        </row>
        <row r="873">
          <cell r="A873" t="str">
            <v>031-0190-T</v>
          </cell>
          <cell r="K873">
            <v>0</v>
          </cell>
        </row>
        <row r="874">
          <cell r="A874" t="str">
            <v>031-0191-T</v>
          </cell>
          <cell r="K874">
            <v>0</v>
          </cell>
        </row>
        <row r="875">
          <cell r="A875" t="str">
            <v>031-0192-001-T</v>
          </cell>
          <cell r="K875">
            <v>7</v>
          </cell>
        </row>
        <row r="876">
          <cell r="A876" t="str">
            <v>031-0192-T</v>
          </cell>
          <cell r="K876">
            <v>7</v>
          </cell>
        </row>
        <row r="877">
          <cell r="A877" t="str">
            <v>031-0193-001-T</v>
          </cell>
          <cell r="K877">
            <v>15</v>
          </cell>
        </row>
        <row r="878">
          <cell r="A878" t="str">
            <v>031-0193-002-T</v>
          </cell>
          <cell r="K878">
            <v>15</v>
          </cell>
        </row>
        <row r="879">
          <cell r="A879" t="str">
            <v>031-0193-003-T</v>
          </cell>
          <cell r="K879">
            <v>15</v>
          </cell>
        </row>
        <row r="880">
          <cell r="A880" t="str">
            <v>031-0193-004-T</v>
          </cell>
          <cell r="K880">
            <v>15</v>
          </cell>
        </row>
        <row r="881">
          <cell r="A881" t="str">
            <v>031-0193-005-T</v>
          </cell>
          <cell r="K881">
            <v>15</v>
          </cell>
        </row>
        <row r="882">
          <cell r="A882" t="str">
            <v>031-0193-006-T</v>
          </cell>
          <cell r="K882">
            <v>15</v>
          </cell>
        </row>
        <row r="883">
          <cell r="A883" t="str">
            <v>031-0193-007-T</v>
          </cell>
          <cell r="K883">
            <v>15</v>
          </cell>
        </row>
        <row r="884">
          <cell r="A884" t="str">
            <v>031-0193-008-T</v>
          </cell>
          <cell r="K884">
            <v>15</v>
          </cell>
        </row>
        <row r="885">
          <cell r="A885" t="str">
            <v>031-0193-105-T</v>
          </cell>
          <cell r="K885">
            <v>0</v>
          </cell>
        </row>
        <row r="886">
          <cell r="A886" t="str">
            <v>031-0194-001-T</v>
          </cell>
          <cell r="K886">
            <v>0</v>
          </cell>
        </row>
        <row r="887">
          <cell r="A887" t="str">
            <v>031-0194-002-T</v>
          </cell>
          <cell r="K887">
            <v>0</v>
          </cell>
        </row>
        <row r="888">
          <cell r="A888" t="str">
            <v>031-0194-T</v>
          </cell>
          <cell r="K888">
            <v>0</v>
          </cell>
        </row>
        <row r="889">
          <cell r="A889" t="str">
            <v>031-0195-T</v>
          </cell>
          <cell r="K889">
            <v>99</v>
          </cell>
        </row>
        <row r="890">
          <cell r="A890" t="str">
            <v>031-0196-001-T</v>
          </cell>
          <cell r="K890">
            <v>60</v>
          </cell>
        </row>
        <row r="891">
          <cell r="A891" t="str">
            <v>031-0196-002-T</v>
          </cell>
          <cell r="K891">
            <v>60</v>
          </cell>
        </row>
        <row r="892">
          <cell r="A892" t="str">
            <v>031-0198-001-T</v>
          </cell>
          <cell r="K892">
            <v>0</v>
          </cell>
        </row>
        <row r="893">
          <cell r="A893" t="str">
            <v>031-0198-T</v>
          </cell>
          <cell r="K893">
            <v>0</v>
          </cell>
        </row>
        <row r="894">
          <cell r="A894" t="str">
            <v>031-0978-004</v>
          </cell>
          <cell r="K894">
            <v>0</v>
          </cell>
        </row>
        <row r="895">
          <cell r="A895" t="str">
            <v>031-1508</v>
          </cell>
          <cell r="K895">
            <v>15</v>
          </cell>
        </row>
        <row r="896">
          <cell r="A896" t="str">
            <v>031-1651</v>
          </cell>
          <cell r="K896">
            <v>0</v>
          </cell>
        </row>
        <row r="897">
          <cell r="A897" t="str">
            <v>031-1670</v>
          </cell>
          <cell r="K897">
            <v>30</v>
          </cell>
        </row>
        <row r="898">
          <cell r="A898" t="str">
            <v>031-1683-003</v>
          </cell>
          <cell r="K898">
            <v>60</v>
          </cell>
        </row>
        <row r="899">
          <cell r="A899" t="str">
            <v>031-1908</v>
          </cell>
          <cell r="K899">
            <v>15</v>
          </cell>
        </row>
        <row r="900">
          <cell r="A900" t="str">
            <v>031-1909</v>
          </cell>
          <cell r="K900">
            <v>120</v>
          </cell>
        </row>
        <row r="901">
          <cell r="A901" t="str">
            <v>031-1969</v>
          </cell>
          <cell r="K901">
            <v>0</v>
          </cell>
        </row>
        <row r="902">
          <cell r="A902" t="str">
            <v>031-2199</v>
          </cell>
          <cell r="K902">
            <v>30</v>
          </cell>
        </row>
        <row r="903">
          <cell r="A903" t="str">
            <v>031-2200</v>
          </cell>
          <cell r="K903">
            <v>60</v>
          </cell>
        </row>
        <row r="904">
          <cell r="A904" t="str">
            <v>031-2379-001</v>
          </cell>
          <cell r="K904">
            <v>15</v>
          </cell>
        </row>
        <row r="905">
          <cell r="A905" t="str">
            <v>031-2379-002</v>
          </cell>
          <cell r="K905">
            <v>7</v>
          </cell>
        </row>
        <row r="906">
          <cell r="A906" t="str">
            <v>031-2379-003</v>
          </cell>
          <cell r="K906">
            <v>30</v>
          </cell>
        </row>
        <row r="907">
          <cell r="A907" t="str">
            <v>031-2400-001</v>
          </cell>
          <cell r="K907">
            <v>60</v>
          </cell>
        </row>
        <row r="908">
          <cell r="A908" t="str">
            <v>031-2400-008</v>
          </cell>
          <cell r="K908">
            <v>0</v>
          </cell>
        </row>
        <row r="909">
          <cell r="A909" t="str">
            <v>031-2616</v>
          </cell>
          <cell r="K909">
            <v>7</v>
          </cell>
        </row>
        <row r="910">
          <cell r="A910" t="str">
            <v>031-2653</v>
          </cell>
          <cell r="K910">
            <v>90</v>
          </cell>
        </row>
        <row r="911">
          <cell r="A911" t="str">
            <v>031-2846-001</v>
          </cell>
          <cell r="K911">
            <v>120</v>
          </cell>
        </row>
        <row r="912">
          <cell r="A912" t="str">
            <v>031-2982</v>
          </cell>
          <cell r="K912">
            <v>120</v>
          </cell>
        </row>
        <row r="913">
          <cell r="A913" t="str">
            <v>031-3089-001</v>
          </cell>
          <cell r="K913">
            <v>0</v>
          </cell>
        </row>
        <row r="914">
          <cell r="A914" t="str">
            <v>031-3214</v>
          </cell>
          <cell r="K914">
            <v>120</v>
          </cell>
        </row>
        <row r="915">
          <cell r="A915" t="str">
            <v>031-3285</v>
          </cell>
          <cell r="K915">
            <v>120</v>
          </cell>
        </row>
        <row r="916">
          <cell r="A916" t="str">
            <v>031-3298-001</v>
          </cell>
          <cell r="K916">
            <v>0</v>
          </cell>
        </row>
        <row r="917">
          <cell r="A917" t="str">
            <v>031-3298-002</v>
          </cell>
          <cell r="K917">
            <v>0</v>
          </cell>
        </row>
        <row r="918">
          <cell r="A918" t="str">
            <v>031-3529</v>
          </cell>
          <cell r="K918">
            <v>0</v>
          </cell>
        </row>
        <row r="919">
          <cell r="A919" t="str">
            <v>031-5572-030</v>
          </cell>
          <cell r="K919">
            <v>90</v>
          </cell>
        </row>
        <row r="920">
          <cell r="A920" t="str">
            <v>031-5582</v>
          </cell>
          <cell r="K920">
            <v>30</v>
          </cell>
        </row>
        <row r="921">
          <cell r="A921" t="str">
            <v>031-5583-001</v>
          </cell>
          <cell r="K921">
            <v>120</v>
          </cell>
        </row>
        <row r="922">
          <cell r="A922" t="str">
            <v>031-5583-004</v>
          </cell>
          <cell r="K922">
            <v>0</v>
          </cell>
        </row>
        <row r="923">
          <cell r="A923" t="str">
            <v>031-5583-005</v>
          </cell>
          <cell r="K923">
            <v>0</v>
          </cell>
        </row>
        <row r="924">
          <cell r="A924" t="str">
            <v>031-5583-006</v>
          </cell>
          <cell r="K924">
            <v>0</v>
          </cell>
        </row>
        <row r="925">
          <cell r="A925" t="str">
            <v>031-5583-007</v>
          </cell>
          <cell r="K925">
            <v>0</v>
          </cell>
        </row>
        <row r="926">
          <cell r="A926" t="str">
            <v>031-5583-011</v>
          </cell>
          <cell r="K926">
            <v>60</v>
          </cell>
        </row>
        <row r="927">
          <cell r="A927" t="str">
            <v>031-5583-012</v>
          </cell>
          <cell r="K927">
            <v>120</v>
          </cell>
        </row>
        <row r="928">
          <cell r="A928" t="str">
            <v>031-5583-014</v>
          </cell>
          <cell r="K928">
            <v>0</v>
          </cell>
        </row>
        <row r="929">
          <cell r="A929" t="str">
            <v>031-5583-026</v>
          </cell>
          <cell r="K929">
            <v>0</v>
          </cell>
        </row>
        <row r="930">
          <cell r="A930" t="str">
            <v>031-5583-027</v>
          </cell>
          <cell r="K930">
            <v>0</v>
          </cell>
        </row>
        <row r="931">
          <cell r="A931" t="str">
            <v>031-5583-031</v>
          </cell>
          <cell r="K931">
            <v>120</v>
          </cell>
        </row>
        <row r="932">
          <cell r="A932" t="str">
            <v>031-5583-032</v>
          </cell>
          <cell r="K932">
            <v>0</v>
          </cell>
        </row>
        <row r="933">
          <cell r="A933" t="str">
            <v>031-5583-14</v>
          </cell>
          <cell r="K933">
            <v>0</v>
          </cell>
        </row>
        <row r="934">
          <cell r="A934" t="str">
            <v>031-5584-001</v>
          </cell>
          <cell r="K934">
            <v>90</v>
          </cell>
        </row>
        <row r="935">
          <cell r="A935" t="str">
            <v>031-5585-011</v>
          </cell>
          <cell r="K935">
            <v>0</v>
          </cell>
        </row>
        <row r="936">
          <cell r="A936" t="str">
            <v>031-5601-003</v>
          </cell>
          <cell r="K936">
            <v>0</v>
          </cell>
        </row>
        <row r="937">
          <cell r="A937" t="str">
            <v>031-5749-030</v>
          </cell>
          <cell r="K937">
            <v>0</v>
          </cell>
        </row>
        <row r="938">
          <cell r="A938" t="str">
            <v>031-5749-035</v>
          </cell>
          <cell r="K938">
            <v>0</v>
          </cell>
        </row>
        <row r="939">
          <cell r="A939" t="str">
            <v>031-5749-049</v>
          </cell>
          <cell r="K939">
            <v>0</v>
          </cell>
        </row>
        <row r="940">
          <cell r="A940" t="str">
            <v>031-5749-056</v>
          </cell>
          <cell r="K940">
            <v>0</v>
          </cell>
        </row>
        <row r="941">
          <cell r="A941" t="str">
            <v>031-5749-061</v>
          </cell>
          <cell r="K941">
            <v>90</v>
          </cell>
        </row>
        <row r="942">
          <cell r="A942" t="str">
            <v>031-5754-001</v>
          </cell>
          <cell r="K942">
            <v>0</v>
          </cell>
        </row>
        <row r="943">
          <cell r="A943" t="str">
            <v>031-5754-002</v>
          </cell>
          <cell r="K943">
            <v>0</v>
          </cell>
        </row>
        <row r="944">
          <cell r="A944" t="str">
            <v>031-5767</v>
          </cell>
          <cell r="K944">
            <v>120</v>
          </cell>
        </row>
        <row r="945">
          <cell r="A945" t="str">
            <v>031-5769-200</v>
          </cell>
          <cell r="K945">
            <v>0</v>
          </cell>
        </row>
        <row r="946">
          <cell r="A946" t="str">
            <v>031-5781</v>
          </cell>
          <cell r="K946">
            <v>0</v>
          </cell>
        </row>
        <row r="947">
          <cell r="A947" t="str">
            <v>031-5781-002</v>
          </cell>
          <cell r="K947">
            <v>120</v>
          </cell>
        </row>
        <row r="948">
          <cell r="A948" t="str">
            <v>031-5781-003</v>
          </cell>
          <cell r="K948">
            <v>0</v>
          </cell>
        </row>
        <row r="949">
          <cell r="A949" t="str">
            <v>031-5782</v>
          </cell>
          <cell r="K949">
            <v>0</v>
          </cell>
        </row>
        <row r="950">
          <cell r="A950" t="str">
            <v>031-5782-002</v>
          </cell>
          <cell r="K950">
            <v>0</v>
          </cell>
        </row>
        <row r="951">
          <cell r="A951" t="str">
            <v>031-5800-003</v>
          </cell>
          <cell r="K951">
            <v>0</v>
          </cell>
        </row>
        <row r="952">
          <cell r="A952" t="str">
            <v>031-5910</v>
          </cell>
          <cell r="K952">
            <v>90</v>
          </cell>
        </row>
        <row r="953">
          <cell r="A953" t="str">
            <v>031-5931</v>
          </cell>
          <cell r="K953">
            <v>0</v>
          </cell>
        </row>
        <row r="954">
          <cell r="A954" t="str">
            <v>031-5948</v>
          </cell>
          <cell r="K954">
            <v>120</v>
          </cell>
        </row>
        <row r="955">
          <cell r="A955" t="str">
            <v>031-5948-001</v>
          </cell>
          <cell r="K955">
            <v>0</v>
          </cell>
        </row>
        <row r="956">
          <cell r="A956" t="str">
            <v>031-5972</v>
          </cell>
          <cell r="K956">
            <v>0</v>
          </cell>
        </row>
        <row r="957">
          <cell r="A957" t="str">
            <v>032-0009</v>
          </cell>
          <cell r="K957">
            <v>0</v>
          </cell>
        </row>
        <row r="958">
          <cell r="A958" t="str">
            <v>032-0101-001-T</v>
          </cell>
          <cell r="K958">
            <v>0</v>
          </cell>
        </row>
        <row r="959">
          <cell r="A959" t="str">
            <v>032-0101-002-T</v>
          </cell>
          <cell r="K959">
            <v>0</v>
          </cell>
        </row>
        <row r="960">
          <cell r="A960" t="str">
            <v>032-0101-003-T</v>
          </cell>
          <cell r="K960">
            <v>0</v>
          </cell>
        </row>
        <row r="961">
          <cell r="A961" t="str">
            <v>032-0101-004-T</v>
          </cell>
          <cell r="K961">
            <v>0</v>
          </cell>
        </row>
        <row r="962">
          <cell r="A962" t="str">
            <v>032-0101-005-T</v>
          </cell>
          <cell r="K962">
            <v>0</v>
          </cell>
        </row>
        <row r="963">
          <cell r="A963" t="str">
            <v>032-0101-006-T</v>
          </cell>
          <cell r="K963">
            <v>0</v>
          </cell>
        </row>
        <row r="964">
          <cell r="A964" t="str">
            <v>032-0101-007-T</v>
          </cell>
          <cell r="K964">
            <v>0</v>
          </cell>
        </row>
        <row r="965">
          <cell r="A965" t="str">
            <v>032-0101-008-T</v>
          </cell>
          <cell r="K965">
            <v>0</v>
          </cell>
        </row>
        <row r="966">
          <cell r="A966" t="str">
            <v>032-0101-009-T</v>
          </cell>
          <cell r="K966">
            <v>0</v>
          </cell>
        </row>
        <row r="967">
          <cell r="A967" t="str">
            <v>032-0101-T</v>
          </cell>
          <cell r="K967">
            <v>15</v>
          </cell>
        </row>
        <row r="968">
          <cell r="A968" t="str">
            <v>032-0103-T</v>
          </cell>
          <cell r="K968">
            <v>0</v>
          </cell>
        </row>
        <row r="969">
          <cell r="A969" t="str">
            <v>032-0104-001-T</v>
          </cell>
          <cell r="K969">
            <v>0</v>
          </cell>
        </row>
        <row r="970">
          <cell r="A970" t="str">
            <v>032-0104-002-T</v>
          </cell>
          <cell r="K970">
            <v>0</v>
          </cell>
        </row>
        <row r="971">
          <cell r="A971" t="str">
            <v>032-0104-003-T</v>
          </cell>
          <cell r="K971">
            <v>0</v>
          </cell>
        </row>
        <row r="972">
          <cell r="A972" t="str">
            <v>032-0104-004-T</v>
          </cell>
          <cell r="K972">
            <v>0</v>
          </cell>
        </row>
        <row r="973">
          <cell r="A973" t="str">
            <v>032-0104-005-T</v>
          </cell>
          <cell r="K973">
            <v>0</v>
          </cell>
        </row>
        <row r="974">
          <cell r="A974" t="str">
            <v>032-0104-006-T</v>
          </cell>
          <cell r="K974">
            <v>0</v>
          </cell>
        </row>
        <row r="975">
          <cell r="A975" t="str">
            <v>032-0104-007-T</v>
          </cell>
          <cell r="K975">
            <v>0</v>
          </cell>
        </row>
        <row r="976">
          <cell r="A976" t="str">
            <v>032-0104-008-T</v>
          </cell>
          <cell r="K976">
            <v>0</v>
          </cell>
        </row>
        <row r="977">
          <cell r="A977" t="str">
            <v>032-0104-T</v>
          </cell>
          <cell r="K977">
            <v>0</v>
          </cell>
        </row>
        <row r="978">
          <cell r="A978" t="str">
            <v>032-0105-T</v>
          </cell>
          <cell r="K978">
            <v>0</v>
          </cell>
        </row>
        <row r="979">
          <cell r="A979" t="str">
            <v>032-0106-T</v>
          </cell>
          <cell r="K979">
            <v>0</v>
          </cell>
        </row>
        <row r="980">
          <cell r="A980" t="str">
            <v>032-0107-T</v>
          </cell>
          <cell r="K980">
            <v>0</v>
          </cell>
        </row>
        <row r="981">
          <cell r="A981" t="str">
            <v>032-0108-T</v>
          </cell>
          <cell r="K981">
            <v>0</v>
          </cell>
        </row>
        <row r="982">
          <cell r="A982" t="str">
            <v>032-0109-T</v>
          </cell>
          <cell r="K982">
            <v>0</v>
          </cell>
        </row>
        <row r="983">
          <cell r="A983" t="str">
            <v>032-0110-T</v>
          </cell>
          <cell r="K983">
            <v>0</v>
          </cell>
        </row>
        <row r="984">
          <cell r="A984" t="str">
            <v>032-0968</v>
          </cell>
          <cell r="K984">
            <v>0</v>
          </cell>
        </row>
        <row r="985">
          <cell r="A985" t="str">
            <v>032-0991</v>
          </cell>
          <cell r="K985">
            <v>15</v>
          </cell>
        </row>
        <row r="986">
          <cell r="A986" t="str">
            <v>032-0998</v>
          </cell>
          <cell r="K986">
            <v>15</v>
          </cell>
        </row>
        <row r="987">
          <cell r="A987" t="str">
            <v>032-1005</v>
          </cell>
          <cell r="K987">
            <v>15</v>
          </cell>
        </row>
        <row r="988">
          <cell r="A988" t="str">
            <v>032-1009</v>
          </cell>
          <cell r="K988">
            <v>15</v>
          </cell>
        </row>
        <row r="989">
          <cell r="A989" t="str">
            <v>032-1492</v>
          </cell>
          <cell r="K989">
            <v>15</v>
          </cell>
        </row>
        <row r="990">
          <cell r="A990" t="str">
            <v>034-0102-T-LB</v>
          </cell>
          <cell r="K990">
            <v>0</v>
          </cell>
        </row>
        <row r="991">
          <cell r="A991" t="str">
            <v>035-0101-001-T</v>
          </cell>
          <cell r="K991">
            <v>0</v>
          </cell>
        </row>
        <row r="992">
          <cell r="A992" t="str">
            <v>035-0101-002-T</v>
          </cell>
          <cell r="K992">
            <v>0</v>
          </cell>
        </row>
        <row r="993">
          <cell r="A993" t="str">
            <v>035-0101-003-T</v>
          </cell>
          <cell r="K993">
            <v>0</v>
          </cell>
        </row>
        <row r="994">
          <cell r="A994" t="str">
            <v>035-0101-T</v>
          </cell>
          <cell r="K994">
            <v>0</v>
          </cell>
        </row>
        <row r="995">
          <cell r="A995" t="str">
            <v>035-0117-001-T</v>
          </cell>
          <cell r="K995">
            <v>0</v>
          </cell>
        </row>
        <row r="996">
          <cell r="A996" t="str">
            <v>035-0117-T</v>
          </cell>
          <cell r="K996">
            <v>90</v>
          </cell>
        </row>
        <row r="997">
          <cell r="A997" t="str">
            <v>035-0137-012-T</v>
          </cell>
          <cell r="K997">
            <v>0</v>
          </cell>
        </row>
        <row r="998">
          <cell r="A998" t="str">
            <v>035-0159-T</v>
          </cell>
          <cell r="K998">
            <v>0</v>
          </cell>
        </row>
        <row r="999">
          <cell r="A999" t="str">
            <v>035-0178-045-T</v>
          </cell>
          <cell r="K999">
            <v>0</v>
          </cell>
        </row>
        <row r="1000">
          <cell r="A1000" t="str">
            <v>035-0178-058-T</v>
          </cell>
          <cell r="K1000">
            <v>0</v>
          </cell>
        </row>
        <row r="1001">
          <cell r="A1001" t="str">
            <v>035-0179-030-T</v>
          </cell>
          <cell r="K1001">
            <v>0</v>
          </cell>
        </row>
        <row r="1002">
          <cell r="A1002" t="str">
            <v>035-0179-040-T</v>
          </cell>
          <cell r="K1002">
            <v>0</v>
          </cell>
        </row>
        <row r="1003">
          <cell r="A1003" t="str">
            <v>035-0179-050-T</v>
          </cell>
          <cell r="K1003">
            <v>0</v>
          </cell>
        </row>
        <row r="1004">
          <cell r="A1004" t="str">
            <v>035-0179-055-T</v>
          </cell>
          <cell r="K1004">
            <v>0</v>
          </cell>
        </row>
        <row r="1005">
          <cell r="A1005" t="str">
            <v>035-0180-055-T</v>
          </cell>
          <cell r="K1005">
            <v>0</v>
          </cell>
        </row>
        <row r="1006">
          <cell r="A1006" t="str">
            <v>035-0207-001-T</v>
          </cell>
          <cell r="K1006">
            <v>60</v>
          </cell>
        </row>
        <row r="1007">
          <cell r="A1007" t="str">
            <v>035-0212-T</v>
          </cell>
          <cell r="K1007">
            <v>0</v>
          </cell>
        </row>
        <row r="1008">
          <cell r="A1008" t="str">
            <v>035-0214-T-LB</v>
          </cell>
          <cell r="K1008">
            <v>7</v>
          </cell>
        </row>
        <row r="1009">
          <cell r="A1009" t="str">
            <v>035-0216-T</v>
          </cell>
          <cell r="K1009">
            <v>7</v>
          </cell>
        </row>
        <row r="1010">
          <cell r="A1010" t="str">
            <v>035-0218-065-T</v>
          </cell>
          <cell r="K1010">
            <v>0</v>
          </cell>
        </row>
        <row r="1011">
          <cell r="A1011" t="str">
            <v>035-0222-T</v>
          </cell>
          <cell r="K1011">
            <v>7</v>
          </cell>
        </row>
        <row r="1012">
          <cell r="A1012" t="str">
            <v>035-0224-001-T</v>
          </cell>
          <cell r="K1012">
            <v>0</v>
          </cell>
        </row>
        <row r="1013">
          <cell r="A1013" t="str">
            <v>035-0224-002-T</v>
          </cell>
          <cell r="K1013">
            <v>0</v>
          </cell>
        </row>
        <row r="1014">
          <cell r="A1014" t="str">
            <v>035-0224-003-T</v>
          </cell>
          <cell r="K1014">
            <v>0</v>
          </cell>
        </row>
        <row r="1015">
          <cell r="A1015" t="str">
            <v>035-0231-002-T</v>
          </cell>
          <cell r="K1015">
            <v>7</v>
          </cell>
        </row>
        <row r="1016">
          <cell r="A1016" t="str">
            <v>035-0231-002-T-LB</v>
          </cell>
          <cell r="K1016">
            <v>0</v>
          </cell>
        </row>
        <row r="1017">
          <cell r="A1017" t="str">
            <v>035-0231-009-T</v>
          </cell>
          <cell r="K1017">
            <v>7</v>
          </cell>
        </row>
        <row r="1018">
          <cell r="A1018" t="str">
            <v>035-0243-009-T</v>
          </cell>
          <cell r="K1018">
            <v>0</v>
          </cell>
        </row>
        <row r="1019">
          <cell r="A1019" t="str">
            <v>035-0243-010-T</v>
          </cell>
          <cell r="K1019">
            <v>0</v>
          </cell>
        </row>
        <row r="1020">
          <cell r="A1020" t="str">
            <v>035-0243-011-T</v>
          </cell>
          <cell r="K1020">
            <v>0</v>
          </cell>
        </row>
        <row r="1021">
          <cell r="A1021" t="str">
            <v>035-0243-012-T</v>
          </cell>
          <cell r="K1021">
            <v>0</v>
          </cell>
        </row>
        <row r="1022">
          <cell r="A1022" t="str">
            <v>035-0251-001-T</v>
          </cell>
          <cell r="K1022">
            <v>0</v>
          </cell>
        </row>
        <row r="1023">
          <cell r="A1023" t="str">
            <v>035-0251-T</v>
          </cell>
          <cell r="K1023">
            <v>0</v>
          </cell>
        </row>
        <row r="1024">
          <cell r="A1024" t="str">
            <v>035-0254-T</v>
          </cell>
          <cell r="K1024">
            <v>0</v>
          </cell>
        </row>
        <row r="1025">
          <cell r="A1025" t="str">
            <v>035-0256-004-T</v>
          </cell>
          <cell r="K1025">
            <v>7</v>
          </cell>
        </row>
        <row r="1026">
          <cell r="A1026" t="str">
            <v>035-0256-008-T</v>
          </cell>
          <cell r="K1026">
            <v>7</v>
          </cell>
        </row>
        <row r="1027">
          <cell r="A1027" t="str">
            <v>035-0257-003-T</v>
          </cell>
          <cell r="K1027">
            <v>7</v>
          </cell>
        </row>
        <row r="1028">
          <cell r="A1028" t="str">
            <v>035-0284-T</v>
          </cell>
          <cell r="K1028">
            <v>7</v>
          </cell>
        </row>
        <row r="1029">
          <cell r="A1029" t="str">
            <v>035-0284-T-LB</v>
          </cell>
          <cell r="K1029">
            <v>7</v>
          </cell>
        </row>
        <row r="1030">
          <cell r="A1030" t="str">
            <v>035-0292-T-LB</v>
          </cell>
          <cell r="K1030">
            <v>0</v>
          </cell>
        </row>
        <row r="1031">
          <cell r="A1031" t="str">
            <v>035-0303-T</v>
          </cell>
          <cell r="K1031">
            <v>0</v>
          </cell>
        </row>
        <row r="1032">
          <cell r="A1032" t="str">
            <v>035-0336-001-T</v>
          </cell>
          <cell r="K1032">
            <v>7</v>
          </cell>
        </row>
        <row r="1033">
          <cell r="A1033" t="str">
            <v>035-0336-003-T</v>
          </cell>
          <cell r="K1033">
            <v>7</v>
          </cell>
        </row>
        <row r="1034">
          <cell r="A1034" t="str">
            <v>035-0337-009-T</v>
          </cell>
          <cell r="K1034">
            <v>7</v>
          </cell>
        </row>
        <row r="1035">
          <cell r="A1035" t="str">
            <v>035-0337-010-T</v>
          </cell>
          <cell r="K1035">
            <v>7</v>
          </cell>
        </row>
        <row r="1036">
          <cell r="A1036" t="str">
            <v>035-0337-011-T</v>
          </cell>
          <cell r="K1036">
            <v>7</v>
          </cell>
        </row>
        <row r="1037">
          <cell r="A1037" t="str">
            <v>035-0337-012-T</v>
          </cell>
          <cell r="K1037">
            <v>7</v>
          </cell>
        </row>
        <row r="1038">
          <cell r="A1038" t="str">
            <v>035-0345-009-T</v>
          </cell>
          <cell r="K1038">
            <v>7</v>
          </cell>
        </row>
        <row r="1039">
          <cell r="A1039" t="str">
            <v>035-0345-010-T</v>
          </cell>
          <cell r="K1039">
            <v>7</v>
          </cell>
        </row>
        <row r="1040">
          <cell r="A1040" t="str">
            <v>035-0345-011-T</v>
          </cell>
          <cell r="K1040">
            <v>7</v>
          </cell>
        </row>
        <row r="1041">
          <cell r="A1041" t="str">
            <v>035-0345-012-T</v>
          </cell>
          <cell r="K1041">
            <v>7</v>
          </cell>
        </row>
        <row r="1042">
          <cell r="A1042" t="str">
            <v>035-0346-T</v>
          </cell>
          <cell r="K1042">
            <v>0</v>
          </cell>
        </row>
        <row r="1043">
          <cell r="A1043" t="str">
            <v>035-0348-001-T</v>
          </cell>
          <cell r="K1043">
            <v>0</v>
          </cell>
        </row>
        <row r="1044">
          <cell r="A1044" t="str">
            <v>035-0348-T</v>
          </cell>
          <cell r="K1044">
            <v>0</v>
          </cell>
        </row>
        <row r="1045">
          <cell r="A1045" t="str">
            <v>035-0362-T</v>
          </cell>
          <cell r="K1045">
            <v>15</v>
          </cell>
        </row>
        <row r="1046">
          <cell r="A1046" t="str">
            <v>035-0363-001-T</v>
          </cell>
          <cell r="K1046">
            <v>15</v>
          </cell>
        </row>
        <row r="1047">
          <cell r="A1047" t="str">
            <v>035-0363-002-T</v>
          </cell>
          <cell r="K1047">
            <v>15</v>
          </cell>
        </row>
        <row r="1048">
          <cell r="A1048" t="str">
            <v>035-0363-003-T</v>
          </cell>
          <cell r="K1048">
            <v>15</v>
          </cell>
        </row>
        <row r="1049">
          <cell r="A1049" t="str">
            <v>035-0363-T</v>
          </cell>
          <cell r="K1049">
            <v>15</v>
          </cell>
        </row>
        <row r="1050">
          <cell r="A1050" t="str">
            <v>035-0364-001-T</v>
          </cell>
          <cell r="K1050">
            <v>15</v>
          </cell>
        </row>
        <row r="1051">
          <cell r="A1051" t="str">
            <v>035-0364-002-T</v>
          </cell>
          <cell r="K1051">
            <v>15</v>
          </cell>
        </row>
        <row r="1052">
          <cell r="A1052" t="str">
            <v>035-0364-003-T</v>
          </cell>
          <cell r="K1052">
            <v>15</v>
          </cell>
        </row>
        <row r="1053">
          <cell r="A1053" t="str">
            <v>035-0364-T</v>
          </cell>
          <cell r="K1053">
            <v>15</v>
          </cell>
        </row>
        <row r="1054">
          <cell r="A1054" t="str">
            <v>035-0365-001-T</v>
          </cell>
          <cell r="K1054">
            <v>0</v>
          </cell>
        </row>
        <row r="1055">
          <cell r="A1055" t="str">
            <v>035-0365-002-T</v>
          </cell>
          <cell r="K1055">
            <v>0</v>
          </cell>
        </row>
        <row r="1056">
          <cell r="A1056" t="str">
            <v>035-0365-003-T</v>
          </cell>
          <cell r="K1056">
            <v>0</v>
          </cell>
        </row>
        <row r="1057">
          <cell r="A1057" t="str">
            <v>035-0365-T</v>
          </cell>
          <cell r="K1057">
            <v>0</v>
          </cell>
        </row>
        <row r="1058">
          <cell r="A1058" t="str">
            <v>035-0405-001-T</v>
          </cell>
          <cell r="K1058">
            <v>7</v>
          </cell>
        </row>
        <row r="1059">
          <cell r="A1059" t="str">
            <v>035-0405-T</v>
          </cell>
          <cell r="K1059">
            <v>7</v>
          </cell>
        </row>
        <row r="1060">
          <cell r="A1060" t="str">
            <v>035-0520-T</v>
          </cell>
          <cell r="K1060">
            <v>7</v>
          </cell>
        </row>
        <row r="1061">
          <cell r="A1061" t="str">
            <v>035-2508-003</v>
          </cell>
          <cell r="K1061">
            <v>120</v>
          </cell>
        </row>
        <row r="1062">
          <cell r="A1062" t="str">
            <v>035-2508-152</v>
          </cell>
          <cell r="K1062">
            <v>0</v>
          </cell>
        </row>
        <row r="1063">
          <cell r="A1063" t="str">
            <v>035-2508-236</v>
          </cell>
          <cell r="K1063">
            <v>0</v>
          </cell>
        </row>
        <row r="1064">
          <cell r="A1064" t="str">
            <v>035-2508-430</v>
          </cell>
          <cell r="K1064">
            <v>120</v>
          </cell>
        </row>
        <row r="1065">
          <cell r="A1065" t="str">
            <v>035-2508-476</v>
          </cell>
          <cell r="K1065">
            <v>0</v>
          </cell>
        </row>
        <row r="1066">
          <cell r="A1066" t="str">
            <v>035-2508-530</v>
          </cell>
          <cell r="K1066">
            <v>0</v>
          </cell>
        </row>
        <row r="1067">
          <cell r="A1067" t="str">
            <v>035-2680-001</v>
          </cell>
          <cell r="K1067">
            <v>60</v>
          </cell>
        </row>
        <row r="1068">
          <cell r="A1068" t="str">
            <v>035-2680-001-LB</v>
          </cell>
          <cell r="K1068">
            <v>0</v>
          </cell>
        </row>
        <row r="1069">
          <cell r="A1069" t="str">
            <v>035-3004</v>
          </cell>
          <cell r="K1069">
            <v>0</v>
          </cell>
        </row>
        <row r="1070">
          <cell r="A1070" t="str">
            <v>035-3083</v>
          </cell>
          <cell r="K1070">
            <v>30</v>
          </cell>
        </row>
        <row r="1071">
          <cell r="A1071" t="str">
            <v>036-0069-727</v>
          </cell>
          <cell r="K1071">
            <v>99</v>
          </cell>
        </row>
        <row r="1072">
          <cell r="A1072" t="str">
            <v>036-0069-727-LB</v>
          </cell>
          <cell r="K1072">
            <v>0</v>
          </cell>
        </row>
        <row r="1073">
          <cell r="A1073" t="str">
            <v>036-0069-728</v>
          </cell>
          <cell r="K1073">
            <v>0</v>
          </cell>
        </row>
        <row r="1074">
          <cell r="A1074" t="str">
            <v>036-0069-728-LB</v>
          </cell>
          <cell r="K1074">
            <v>0</v>
          </cell>
        </row>
        <row r="1075">
          <cell r="A1075" t="str">
            <v>036-0100-001-T</v>
          </cell>
          <cell r="K1075">
            <v>0</v>
          </cell>
        </row>
        <row r="1076">
          <cell r="A1076" t="str">
            <v>036-0100-002-T</v>
          </cell>
          <cell r="K1076">
            <v>7</v>
          </cell>
        </row>
        <row r="1077">
          <cell r="A1077" t="str">
            <v>036-0100-003-T</v>
          </cell>
          <cell r="K1077">
            <v>0</v>
          </cell>
        </row>
        <row r="1078">
          <cell r="A1078" t="str">
            <v>036-0100-004-T</v>
          </cell>
          <cell r="K1078">
            <v>7</v>
          </cell>
        </row>
        <row r="1079">
          <cell r="A1079" t="str">
            <v>036-0100-T</v>
          </cell>
          <cell r="K1079">
            <v>7</v>
          </cell>
        </row>
        <row r="1080">
          <cell r="A1080" t="str">
            <v>036-0102-001-T</v>
          </cell>
          <cell r="K1080">
            <v>30</v>
          </cell>
        </row>
        <row r="1081">
          <cell r="A1081" t="str">
            <v>036-0102-T</v>
          </cell>
          <cell r="K1081">
            <v>30</v>
          </cell>
        </row>
        <row r="1082">
          <cell r="A1082" t="str">
            <v>036-0103-T</v>
          </cell>
          <cell r="K1082">
            <v>0</v>
          </cell>
        </row>
        <row r="1083">
          <cell r="A1083" t="str">
            <v>036-0104-T</v>
          </cell>
          <cell r="K1083">
            <v>0</v>
          </cell>
        </row>
        <row r="1084">
          <cell r="A1084" t="str">
            <v>036-0105-T</v>
          </cell>
          <cell r="K1084">
            <v>0</v>
          </cell>
        </row>
        <row r="1085">
          <cell r="A1085" t="str">
            <v>036-0106-001-T</v>
          </cell>
          <cell r="K1085">
            <v>0</v>
          </cell>
        </row>
        <row r="1086">
          <cell r="A1086" t="str">
            <v>036-0106-002-T</v>
          </cell>
          <cell r="K1086">
            <v>7</v>
          </cell>
        </row>
        <row r="1087">
          <cell r="A1087" t="str">
            <v>036-0106-003-T</v>
          </cell>
          <cell r="K1087">
            <v>0</v>
          </cell>
        </row>
        <row r="1088">
          <cell r="A1088" t="str">
            <v>036-0106-005-T</v>
          </cell>
          <cell r="K1088">
            <v>0</v>
          </cell>
        </row>
        <row r="1089">
          <cell r="A1089" t="str">
            <v>036-0107-T</v>
          </cell>
          <cell r="K1089">
            <v>0</v>
          </cell>
        </row>
        <row r="1090">
          <cell r="A1090" t="str">
            <v>036-0108-T</v>
          </cell>
          <cell r="K1090">
            <v>0</v>
          </cell>
        </row>
        <row r="1091">
          <cell r="A1091" t="str">
            <v>036-0109-T</v>
          </cell>
          <cell r="K1091">
            <v>0</v>
          </cell>
        </row>
        <row r="1092">
          <cell r="A1092" t="str">
            <v>036-0110-T</v>
          </cell>
          <cell r="K1092">
            <v>0</v>
          </cell>
        </row>
        <row r="1093">
          <cell r="A1093" t="str">
            <v>036-0110-T-LB</v>
          </cell>
          <cell r="K1093">
            <v>0</v>
          </cell>
        </row>
        <row r="1094">
          <cell r="A1094" t="str">
            <v>036-0111-T</v>
          </cell>
          <cell r="K1094">
            <v>0</v>
          </cell>
        </row>
        <row r="1095">
          <cell r="A1095" t="str">
            <v>036-0112-T</v>
          </cell>
          <cell r="K1095">
            <v>0</v>
          </cell>
        </row>
        <row r="1096">
          <cell r="A1096" t="str">
            <v>036-0113-T</v>
          </cell>
          <cell r="K1096">
            <v>0</v>
          </cell>
        </row>
        <row r="1097">
          <cell r="A1097" t="str">
            <v>036-0118-T</v>
          </cell>
          <cell r="K1097">
            <v>0</v>
          </cell>
        </row>
        <row r="1098">
          <cell r="A1098" t="str">
            <v>036-0119-010-T</v>
          </cell>
          <cell r="K1098">
            <v>0</v>
          </cell>
        </row>
        <row r="1099">
          <cell r="A1099" t="str">
            <v>036-0119-015-T</v>
          </cell>
          <cell r="K1099">
            <v>7</v>
          </cell>
        </row>
        <row r="1100">
          <cell r="A1100" t="str">
            <v>036-0119-020-T</v>
          </cell>
          <cell r="K1100">
            <v>7</v>
          </cell>
        </row>
        <row r="1101">
          <cell r="A1101" t="str">
            <v>036-0119-032-T</v>
          </cell>
          <cell r="K1101">
            <v>7</v>
          </cell>
        </row>
        <row r="1102">
          <cell r="A1102" t="str">
            <v>036-0119-040-T</v>
          </cell>
          <cell r="K1102">
            <v>7</v>
          </cell>
        </row>
        <row r="1103">
          <cell r="A1103" t="str">
            <v>036-0119-050-T</v>
          </cell>
          <cell r="K1103">
            <v>7</v>
          </cell>
        </row>
        <row r="1104">
          <cell r="A1104" t="str">
            <v>036-0119-065-T</v>
          </cell>
          <cell r="K1104">
            <v>7</v>
          </cell>
        </row>
        <row r="1105">
          <cell r="A1105" t="str">
            <v>036-0119-080-T</v>
          </cell>
          <cell r="K1105">
            <v>7</v>
          </cell>
        </row>
        <row r="1106">
          <cell r="A1106" t="str">
            <v>036-0119-100-T</v>
          </cell>
          <cell r="K1106">
            <v>7</v>
          </cell>
        </row>
        <row r="1107">
          <cell r="A1107" t="str">
            <v>036-0119-150-T</v>
          </cell>
          <cell r="K1107">
            <v>7</v>
          </cell>
        </row>
        <row r="1108">
          <cell r="A1108" t="str">
            <v>036-0119-T</v>
          </cell>
          <cell r="K1108">
            <v>0</v>
          </cell>
        </row>
        <row r="1109">
          <cell r="A1109" t="str">
            <v>036-0120-T</v>
          </cell>
          <cell r="K1109">
            <v>15</v>
          </cell>
        </row>
        <row r="1110">
          <cell r="A1110" t="str">
            <v>036-0121-T</v>
          </cell>
          <cell r="K1110">
            <v>7</v>
          </cell>
        </row>
        <row r="1111">
          <cell r="A1111" t="str">
            <v>036-0123-T</v>
          </cell>
          <cell r="K1111">
            <v>7</v>
          </cell>
        </row>
        <row r="1112">
          <cell r="A1112" t="str">
            <v>036-0124-T</v>
          </cell>
          <cell r="K1112">
            <v>0</v>
          </cell>
        </row>
        <row r="1113">
          <cell r="A1113" t="str">
            <v>036-0126-T</v>
          </cell>
          <cell r="K1113">
            <v>15</v>
          </cell>
        </row>
        <row r="1114">
          <cell r="A1114" t="str">
            <v>036-0127-001-T</v>
          </cell>
          <cell r="K1114">
            <v>0</v>
          </cell>
        </row>
        <row r="1115">
          <cell r="A1115" t="str">
            <v>036-0127-T</v>
          </cell>
          <cell r="K1115">
            <v>0</v>
          </cell>
        </row>
        <row r="1116">
          <cell r="A1116" t="str">
            <v>036-0127-T-LB</v>
          </cell>
          <cell r="K1116">
            <v>0</v>
          </cell>
        </row>
        <row r="1117">
          <cell r="A1117" t="str">
            <v>036-0128-001-T-LB</v>
          </cell>
          <cell r="K1117">
            <v>0</v>
          </cell>
        </row>
        <row r="1118">
          <cell r="A1118" t="str">
            <v>036-0128-T-LB</v>
          </cell>
          <cell r="K1118">
            <v>0</v>
          </cell>
        </row>
        <row r="1119">
          <cell r="A1119" t="str">
            <v>036-0129-T</v>
          </cell>
          <cell r="K1119">
            <v>0</v>
          </cell>
        </row>
        <row r="1120">
          <cell r="A1120" t="str">
            <v>036-0130-T</v>
          </cell>
          <cell r="K1120">
            <v>0</v>
          </cell>
        </row>
        <row r="1121">
          <cell r="A1121" t="str">
            <v>036-0132-001-T</v>
          </cell>
          <cell r="K1121">
            <v>0</v>
          </cell>
        </row>
        <row r="1122">
          <cell r="A1122" t="str">
            <v>036-0132-T</v>
          </cell>
          <cell r="K1122">
            <v>0</v>
          </cell>
        </row>
        <row r="1123">
          <cell r="A1123" t="str">
            <v>036-0133-001-T</v>
          </cell>
          <cell r="K1123">
            <v>0</v>
          </cell>
        </row>
        <row r="1124">
          <cell r="A1124" t="str">
            <v>036-0133-T</v>
          </cell>
          <cell r="K1124">
            <v>0</v>
          </cell>
        </row>
        <row r="1125">
          <cell r="A1125" t="str">
            <v>036-0134-001-T</v>
          </cell>
          <cell r="K1125">
            <v>0</v>
          </cell>
        </row>
        <row r="1126">
          <cell r="A1126" t="str">
            <v>036-0134-001-T-LB</v>
          </cell>
          <cell r="K1126">
            <v>0</v>
          </cell>
        </row>
        <row r="1127">
          <cell r="A1127" t="str">
            <v>036-0134-T</v>
          </cell>
          <cell r="K1127">
            <v>0</v>
          </cell>
        </row>
        <row r="1128">
          <cell r="A1128" t="str">
            <v>036-0134-T-LB</v>
          </cell>
          <cell r="K1128">
            <v>0</v>
          </cell>
        </row>
        <row r="1129">
          <cell r="A1129" t="str">
            <v>036-0136-001-T</v>
          </cell>
          <cell r="K1129">
            <v>7</v>
          </cell>
        </row>
        <row r="1130">
          <cell r="A1130" t="str">
            <v>036-0136-002-T</v>
          </cell>
          <cell r="K1130">
            <v>7</v>
          </cell>
        </row>
        <row r="1131">
          <cell r="A1131" t="str">
            <v>036-0136-003-T</v>
          </cell>
          <cell r="K1131">
            <v>7</v>
          </cell>
        </row>
        <row r="1132">
          <cell r="A1132" t="str">
            <v>036-0136-004-T</v>
          </cell>
          <cell r="K1132">
            <v>7</v>
          </cell>
        </row>
        <row r="1133">
          <cell r="A1133" t="str">
            <v>036-0136-005-T</v>
          </cell>
          <cell r="K1133">
            <v>7</v>
          </cell>
        </row>
        <row r="1134">
          <cell r="A1134" t="str">
            <v>036-0136-006-T</v>
          </cell>
          <cell r="K1134">
            <v>7</v>
          </cell>
        </row>
        <row r="1135">
          <cell r="A1135" t="str">
            <v>036-0136-T</v>
          </cell>
          <cell r="K1135">
            <v>7</v>
          </cell>
        </row>
        <row r="1136">
          <cell r="A1136" t="str">
            <v>036-0139-T</v>
          </cell>
          <cell r="K1136">
            <v>0</v>
          </cell>
        </row>
        <row r="1137">
          <cell r="A1137" t="str">
            <v>036-0140-007-T</v>
          </cell>
          <cell r="K1137">
            <v>7</v>
          </cell>
        </row>
        <row r="1138">
          <cell r="A1138" t="str">
            <v>036-069-728</v>
          </cell>
          <cell r="K1138">
            <v>0</v>
          </cell>
        </row>
        <row r="1139">
          <cell r="A1139" t="str">
            <v>036-0936</v>
          </cell>
          <cell r="K1139">
            <v>15</v>
          </cell>
        </row>
        <row r="1140">
          <cell r="A1140" t="str">
            <v>036-0936-LB</v>
          </cell>
          <cell r="K1140">
            <v>7</v>
          </cell>
        </row>
        <row r="1141">
          <cell r="A1141" t="str">
            <v>036-0981-005</v>
          </cell>
          <cell r="K1141">
            <v>7</v>
          </cell>
        </row>
        <row r="1142">
          <cell r="A1142" t="str">
            <v>036-0986</v>
          </cell>
          <cell r="K1142">
            <v>90</v>
          </cell>
        </row>
        <row r="1143">
          <cell r="A1143" t="str">
            <v>036-0986-001</v>
          </cell>
          <cell r="K1143">
            <v>7</v>
          </cell>
        </row>
        <row r="1144">
          <cell r="A1144" t="str">
            <v>036-0986-002</v>
          </cell>
          <cell r="K1144">
            <v>7</v>
          </cell>
        </row>
        <row r="1145">
          <cell r="A1145" t="str">
            <v>036-0986-003</v>
          </cell>
          <cell r="K1145">
            <v>7</v>
          </cell>
        </row>
        <row r="1146">
          <cell r="A1146" t="str">
            <v>036-0986-005</v>
          </cell>
          <cell r="K1146">
            <v>30</v>
          </cell>
        </row>
        <row r="1147">
          <cell r="A1147" t="str">
            <v>036-0986-006</v>
          </cell>
          <cell r="K1147">
            <v>0</v>
          </cell>
        </row>
        <row r="1148">
          <cell r="A1148" t="str">
            <v>036-0986-007</v>
          </cell>
          <cell r="K1148">
            <v>7</v>
          </cell>
        </row>
        <row r="1149">
          <cell r="A1149" t="str">
            <v>036-1115</v>
          </cell>
          <cell r="K1149">
            <v>0</v>
          </cell>
        </row>
        <row r="1150">
          <cell r="A1150" t="str">
            <v>036-1133</v>
          </cell>
          <cell r="K1150">
            <v>0</v>
          </cell>
        </row>
        <row r="1151">
          <cell r="A1151" t="str">
            <v>036-1133-LB</v>
          </cell>
          <cell r="K1151">
            <v>0</v>
          </cell>
        </row>
        <row r="1152">
          <cell r="A1152" t="str">
            <v>036-1134</v>
          </cell>
          <cell r="K1152">
            <v>99</v>
          </cell>
        </row>
        <row r="1153">
          <cell r="A1153" t="str">
            <v>036-1259-005</v>
          </cell>
          <cell r="K1153">
            <v>15</v>
          </cell>
        </row>
        <row r="1154">
          <cell r="A1154" t="str">
            <v>036-1295-001</v>
          </cell>
          <cell r="K1154">
            <v>0</v>
          </cell>
        </row>
        <row r="1155">
          <cell r="A1155" t="str">
            <v>036-1295-005</v>
          </cell>
          <cell r="K1155">
            <v>15</v>
          </cell>
        </row>
        <row r="1156">
          <cell r="A1156" t="str">
            <v>036-1295-006</v>
          </cell>
          <cell r="K1156">
            <v>0</v>
          </cell>
        </row>
        <row r="1157">
          <cell r="A1157" t="str">
            <v>036-1316-001</v>
          </cell>
          <cell r="K1157">
            <v>15</v>
          </cell>
        </row>
        <row r="1158">
          <cell r="A1158" t="str">
            <v>036-1317</v>
          </cell>
          <cell r="K1158">
            <v>0</v>
          </cell>
        </row>
        <row r="1159">
          <cell r="A1159" t="str">
            <v>036-1326-207</v>
          </cell>
          <cell r="K1159">
            <v>0</v>
          </cell>
        </row>
        <row r="1160">
          <cell r="A1160" t="str">
            <v>036-1329-204</v>
          </cell>
          <cell r="K1160">
            <v>0</v>
          </cell>
        </row>
        <row r="1161">
          <cell r="A1161" t="str">
            <v>036-1329-205</v>
          </cell>
          <cell r="K1161">
            <v>7</v>
          </cell>
        </row>
        <row r="1162">
          <cell r="A1162" t="str">
            <v>036-1329-206</v>
          </cell>
          <cell r="K1162">
            <v>15</v>
          </cell>
        </row>
        <row r="1163">
          <cell r="A1163" t="str">
            <v>036-1329-207</v>
          </cell>
          <cell r="K1163">
            <v>7</v>
          </cell>
        </row>
        <row r="1164">
          <cell r="A1164" t="str">
            <v>036-1329-208</v>
          </cell>
          <cell r="K1164">
            <v>7</v>
          </cell>
        </row>
        <row r="1165">
          <cell r="A1165" t="str">
            <v>036-1329-209</v>
          </cell>
          <cell r="K1165">
            <v>7</v>
          </cell>
        </row>
        <row r="1166">
          <cell r="A1166" t="str">
            <v>036-1329-210</v>
          </cell>
          <cell r="K1166">
            <v>15</v>
          </cell>
        </row>
        <row r="1167">
          <cell r="A1167" t="str">
            <v>036-1329-211</v>
          </cell>
          <cell r="K1167">
            <v>7</v>
          </cell>
        </row>
        <row r="1168">
          <cell r="A1168" t="str">
            <v>036-1329-212</v>
          </cell>
          <cell r="K1168">
            <v>0</v>
          </cell>
        </row>
        <row r="1169">
          <cell r="A1169" t="str">
            <v>036-1329-213</v>
          </cell>
          <cell r="K1169">
            <v>0</v>
          </cell>
        </row>
        <row r="1170">
          <cell r="A1170" t="str">
            <v>036-1329-214</v>
          </cell>
          <cell r="K1170">
            <v>0</v>
          </cell>
        </row>
        <row r="1171">
          <cell r="A1171" t="str">
            <v>036-1329-304</v>
          </cell>
          <cell r="K1171">
            <v>15</v>
          </cell>
        </row>
        <row r="1172">
          <cell r="A1172" t="str">
            <v>036-1383</v>
          </cell>
          <cell r="K1172">
            <v>7</v>
          </cell>
        </row>
        <row r="1173">
          <cell r="A1173" t="str">
            <v>036-1383-001</v>
          </cell>
          <cell r="K1173">
            <v>0</v>
          </cell>
        </row>
        <row r="1174">
          <cell r="A1174" t="str">
            <v>036-1474-004</v>
          </cell>
          <cell r="K1174">
            <v>15</v>
          </cell>
        </row>
        <row r="1175">
          <cell r="A1175" t="str">
            <v>036-1474-005</v>
          </cell>
          <cell r="K1175">
            <v>15</v>
          </cell>
        </row>
        <row r="1176">
          <cell r="A1176" t="str">
            <v>036-1474-006</v>
          </cell>
          <cell r="K1176">
            <v>15</v>
          </cell>
        </row>
        <row r="1177">
          <cell r="A1177" t="str">
            <v>036-1474-008</v>
          </cell>
          <cell r="K1177">
            <v>15</v>
          </cell>
        </row>
        <row r="1178">
          <cell r="A1178" t="str">
            <v>036-1481</v>
          </cell>
          <cell r="K1178">
            <v>0</v>
          </cell>
        </row>
        <row r="1179">
          <cell r="A1179" t="str">
            <v>036-1492</v>
          </cell>
          <cell r="K1179">
            <v>0</v>
          </cell>
        </row>
        <row r="1180">
          <cell r="A1180" t="str">
            <v>036-1517</v>
          </cell>
          <cell r="K1180">
            <v>90</v>
          </cell>
        </row>
        <row r="1181">
          <cell r="A1181" t="str">
            <v>036-1518</v>
          </cell>
          <cell r="K1181">
            <v>90</v>
          </cell>
        </row>
        <row r="1182">
          <cell r="A1182" t="str">
            <v>036-1541</v>
          </cell>
          <cell r="K1182">
            <v>7</v>
          </cell>
        </row>
        <row r="1183">
          <cell r="A1183" t="str">
            <v>036-1547</v>
          </cell>
          <cell r="K1183">
            <v>7</v>
          </cell>
        </row>
        <row r="1184">
          <cell r="A1184" t="str">
            <v>036-1589</v>
          </cell>
          <cell r="K1184">
            <v>15</v>
          </cell>
        </row>
        <row r="1185">
          <cell r="A1185" t="str">
            <v>036-3147-010</v>
          </cell>
          <cell r="K1185">
            <v>0</v>
          </cell>
        </row>
        <row r="1186">
          <cell r="A1186" t="str">
            <v>036-P383-374</v>
          </cell>
          <cell r="K1186">
            <v>7</v>
          </cell>
        </row>
        <row r="1187">
          <cell r="A1187" t="str">
            <v>037-3023-024</v>
          </cell>
          <cell r="K1187">
            <v>0</v>
          </cell>
        </row>
        <row r="1188">
          <cell r="A1188" t="str">
            <v>037-6518-090</v>
          </cell>
          <cell r="K1188">
            <v>7</v>
          </cell>
        </row>
        <row r="1189">
          <cell r="A1189" t="str">
            <v>037-6518-234</v>
          </cell>
          <cell r="K1189">
            <v>120</v>
          </cell>
        </row>
        <row r="1190">
          <cell r="A1190" t="str">
            <v>037-6518-238</v>
          </cell>
          <cell r="K1190">
            <v>120</v>
          </cell>
        </row>
        <row r="1191">
          <cell r="A1191" t="str">
            <v>037-6518-473</v>
          </cell>
          <cell r="K1191">
            <v>0</v>
          </cell>
        </row>
        <row r="1192">
          <cell r="A1192" t="str">
            <v>037-6518-530</v>
          </cell>
          <cell r="K1192">
            <v>0</v>
          </cell>
        </row>
        <row r="1193">
          <cell r="A1193" t="str">
            <v>037-6518-540</v>
          </cell>
          <cell r="K1193">
            <v>0</v>
          </cell>
        </row>
        <row r="1194">
          <cell r="A1194" t="str">
            <v>037-8810-109</v>
          </cell>
          <cell r="K1194">
            <v>0</v>
          </cell>
        </row>
        <row r="1195">
          <cell r="A1195" t="str">
            <v>037-8811-109</v>
          </cell>
          <cell r="K1195">
            <v>0</v>
          </cell>
        </row>
        <row r="1196">
          <cell r="A1196" t="str">
            <v>037-8835</v>
          </cell>
          <cell r="K1196">
            <v>0</v>
          </cell>
        </row>
        <row r="1197">
          <cell r="A1197" t="str">
            <v>037-8835-092</v>
          </cell>
          <cell r="K1197">
            <v>0</v>
          </cell>
        </row>
        <row r="1198">
          <cell r="A1198" t="str">
            <v>037-8835-158</v>
          </cell>
          <cell r="K1198">
            <v>0</v>
          </cell>
        </row>
        <row r="1199">
          <cell r="A1199" t="str">
            <v>037-8835-215</v>
          </cell>
          <cell r="K1199">
            <v>0</v>
          </cell>
        </row>
        <row r="1200">
          <cell r="A1200" t="str">
            <v>037-8835-218</v>
          </cell>
          <cell r="K1200">
            <v>0</v>
          </cell>
        </row>
        <row r="1201">
          <cell r="A1201" t="str">
            <v>037-8835-230</v>
          </cell>
          <cell r="K1201">
            <v>0</v>
          </cell>
        </row>
        <row r="1202">
          <cell r="A1202" t="str">
            <v>037-8835-236</v>
          </cell>
          <cell r="K1202">
            <v>15</v>
          </cell>
        </row>
        <row r="1203">
          <cell r="A1203" t="str">
            <v>037-8835-244</v>
          </cell>
          <cell r="K1203">
            <v>15</v>
          </cell>
        </row>
        <row r="1204">
          <cell r="A1204" t="str">
            <v>037-8835-248</v>
          </cell>
          <cell r="K1204">
            <v>15</v>
          </cell>
        </row>
        <row r="1205">
          <cell r="A1205" t="str">
            <v>040-0101-T</v>
          </cell>
          <cell r="K1205">
            <v>0</v>
          </cell>
        </row>
        <row r="1206">
          <cell r="A1206" t="str">
            <v>040-0102-T</v>
          </cell>
          <cell r="K1206">
            <v>0</v>
          </cell>
        </row>
        <row r="1207">
          <cell r="A1207" t="str">
            <v>040-0103-T</v>
          </cell>
          <cell r="K1207">
            <v>0</v>
          </cell>
        </row>
        <row r="1208">
          <cell r="A1208" t="str">
            <v>040-0104-T</v>
          </cell>
          <cell r="K1208">
            <v>0</v>
          </cell>
        </row>
        <row r="1209">
          <cell r="A1209" t="str">
            <v>040-0106-010-T-LB</v>
          </cell>
          <cell r="K1209">
            <v>0</v>
          </cell>
        </row>
        <row r="1210">
          <cell r="A1210" t="str">
            <v>040-0107-T</v>
          </cell>
          <cell r="K1210">
            <v>0</v>
          </cell>
        </row>
        <row r="1211">
          <cell r="A1211" t="str">
            <v>040-0108-010-T-LB</v>
          </cell>
          <cell r="K1211">
            <v>7</v>
          </cell>
        </row>
        <row r="1212">
          <cell r="A1212" t="str">
            <v>040-0119-001-T-LB</v>
          </cell>
          <cell r="K1212">
            <v>0</v>
          </cell>
        </row>
        <row r="1213">
          <cell r="A1213" t="str">
            <v>040-0119-002-T-LB</v>
          </cell>
          <cell r="K1213">
            <v>0</v>
          </cell>
        </row>
        <row r="1214">
          <cell r="A1214" t="str">
            <v>040-0119-010-T-LB</v>
          </cell>
          <cell r="K1214">
            <v>0</v>
          </cell>
        </row>
        <row r="1215">
          <cell r="A1215" t="str">
            <v>040-0119-115-T-LB</v>
          </cell>
          <cell r="K1215">
            <v>0</v>
          </cell>
        </row>
        <row r="1216">
          <cell r="A1216" t="str">
            <v>040-0120-010-T-LB</v>
          </cell>
          <cell r="K1216">
            <v>0</v>
          </cell>
        </row>
        <row r="1217">
          <cell r="A1217" t="str">
            <v>040-0127-001-T</v>
          </cell>
          <cell r="K1217">
            <v>7</v>
          </cell>
        </row>
        <row r="1218">
          <cell r="A1218" t="str">
            <v>040-0127-001-T-LB</v>
          </cell>
          <cell r="K1218">
            <v>7</v>
          </cell>
        </row>
        <row r="1219">
          <cell r="A1219" t="str">
            <v>040-0127-T</v>
          </cell>
          <cell r="K1219">
            <v>7</v>
          </cell>
        </row>
        <row r="1220">
          <cell r="A1220" t="str">
            <v>040-0127-T-LB</v>
          </cell>
          <cell r="K1220">
            <v>7</v>
          </cell>
        </row>
        <row r="1221">
          <cell r="A1221" t="str">
            <v>040-0132-T</v>
          </cell>
          <cell r="K1221">
            <v>0</v>
          </cell>
        </row>
        <row r="1222">
          <cell r="A1222" t="str">
            <v>040-0136-T</v>
          </cell>
          <cell r="K1222">
            <v>7</v>
          </cell>
        </row>
        <row r="1223">
          <cell r="A1223" t="str">
            <v>040-0136-T-LB</v>
          </cell>
          <cell r="K1223">
            <v>7</v>
          </cell>
        </row>
        <row r="1224">
          <cell r="A1224" t="str">
            <v>040-0147-010-T-LB</v>
          </cell>
          <cell r="K1224">
            <v>15</v>
          </cell>
        </row>
        <row r="1225">
          <cell r="A1225" t="str">
            <v>040-0149-T-LB</v>
          </cell>
          <cell r="K1225">
            <v>15</v>
          </cell>
        </row>
        <row r="1226">
          <cell r="A1226" t="str">
            <v>040-0150-T-LB</v>
          </cell>
          <cell r="K1226">
            <v>15</v>
          </cell>
        </row>
        <row r="1227">
          <cell r="A1227" t="str">
            <v>040-0151-T-LB</v>
          </cell>
          <cell r="K1227">
            <v>15</v>
          </cell>
        </row>
        <row r="1228">
          <cell r="A1228" t="str">
            <v>040-0154-T-LB</v>
          </cell>
          <cell r="K1228">
            <v>15</v>
          </cell>
        </row>
        <row r="1229">
          <cell r="A1229" t="str">
            <v>040-0155-T-LB</v>
          </cell>
          <cell r="K1229">
            <v>15</v>
          </cell>
        </row>
        <row r="1230">
          <cell r="A1230" t="str">
            <v>040-0166-T-LB</v>
          </cell>
          <cell r="K1230">
            <v>0</v>
          </cell>
        </row>
        <row r="1231">
          <cell r="A1231" t="str">
            <v>040-0169-T</v>
          </cell>
          <cell r="K1231">
            <v>0</v>
          </cell>
        </row>
        <row r="1232">
          <cell r="A1232" t="str">
            <v>040-0170-T</v>
          </cell>
          <cell r="K1232">
            <v>0</v>
          </cell>
        </row>
        <row r="1233">
          <cell r="A1233" t="str">
            <v>040-0173-T</v>
          </cell>
          <cell r="K1233">
            <v>0</v>
          </cell>
        </row>
        <row r="1234">
          <cell r="A1234" t="str">
            <v>040-0173-T-LB</v>
          </cell>
          <cell r="K1234">
            <v>0</v>
          </cell>
        </row>
        <row r="1235">
          <cell r="A1235" t="str">
            <v>040-2040</v>
          </cell>
          <cell r="K1235">
            <v>15</v>
          </cell>
        </row>
        <row r="1236">
          <cell r="A1236" t="str">
            <v>040-2041</v>
          </cell>
          <cell r="K1236">
            <v>15</v>
          </cell>
        </row>
        <row r="1237">
          <cell r="A1237" t="str">
            <v>040-2058</v>
          </cell>
          <cell r="K1237">
            <v>0</v>
          </cell>
        </row>
        <row r="1238">
          <cell r="A1238" t="str">
            <v>040-2070</v>
          </cell>
          <cell r="K1238">
            <v>7</v>
          </cell>
        </row>
        <row r="1239">
          <cell r="A1239" t="str">
            <v>040-2072</v>
          </cell>
          <cell r="K1239">
            <v>15</v>
          </cell>
        </row>
        <row r="1240">
          <cell r="A1240" t="str">
            <v>040-2218</v>
          </cell>
          <cell r="K1240">
            <v>15</v>
          </cell>
        </row>
        <row r="1241">
          <cell r="A1241" t="str">
            <v>040-2255</v>
          </cell>
          <cell r="K1241">
            <v>15</v>
          </cell>
        </row>
        <row r="1242">
          <cell r="A1242" t="str">
            <v>040-2411-001-LB</v>
          </cell>
          <cell r="K1242">
            <v>0</v>
          </cell>
        </row>
        <row r="1243">
          <cell r="A1243" t="str">
            <v>040-2411-003-LB</v>
          </cell>
          <cell r="K1243">
            <v>0</v>
          </cell>
        </row>
        <row r="1244">
          <cell r="A1244" t="str">
            <v>040-2411-010-LB</v>
          </cell>
          <cell r="K1244">
            <v>7</v>
          </cell>
        </row>
        <row r="1245">
          <cell r="A1245" t="str">
            <v>040-2473</v>
          </cell>
          <cell r="K1245">
            <v>15</v>
          </cell>
        </row>
        <row r="1246">
          <cell r="A1246" t="str">
            <v>042-0100-001-T</v>
          </cell>
          <cell r="K1246">
            <v>0</v>
          </cell>
        </row>
        <row r="1247">
          <cell r="A1247" t="str">
            <v>042-0100-002-T</v>
          </cell>
          <cell r="K1247">
            <v>0</v>
          </cell>
        </row>
        <row r="1248">
          <cell r="A1248" t="str">
            <v>042-0100-003-T</v>
          </cell>
          <cell r="K1248">
            <v>0</v>
          </cell>
        </row>
        <row r="1249">
          <cell r="A1249" t="str">
            <v>042-0100-004-T</v>
          </cell>
          <cell r="K1249">
            <v>0</v>
          </cell>
        </row>
        <row r="1250">
          <cell r="A1250" t="str">
            <v>042-0100-100-T</v>
          </cell>
          <cell r="K1250">
            <v>0</v>
          </cell>
        </row>
        <row r="1251">
          <cell r="A1251" t="str">
            <v>042-0100-T</v>
          </cell>
          <cell r="K1251">
            <v>0</v>
          </cell>
        </row>
        <row r="1252">
          <cell r="A1252" t="str">
            <v>042-0101-001-T</v>
          </cell>
          <cell r="K1252">
            <v>0</v>
          </cell>
        </row>
        <row r="1253">
          <cell r="A1253" t="str">
            <v>042-0101-002-T</v>
          </cell>
          <cell r="K1253">
            <v>0</v>
          </cell>
        </row>
        <row r="1254">
          <cell r="A1254" t="str">
            <v>042-0101-T</v>
          </cell>
          <cell r="K1254">
            <v>0</v>
          </cell>
        </row>
        <row r="1255">
          <cell r="A1255" t="str">
            <v>042-0102-001-T</v>
          </cell>
          <cell r="K1255">
            <v>7</v>
          </cell>
        </row>
        <row r="1256">
          <cell r="A1256" t="str">
            <v>042-0102-002-T</v>
          </cell>
          <cell r="K1256">
            <v>0</v>
          </cell>
        </row>
        <row r="1257">
          <cell r="A1257" t="str">
            <v>042-0102-003-T</v>
          </cell>
          <cell r="K1257">
            <v>0</v>
          </cell>
        </row>
        <row r="1258">
          <cell r="A1258" t="str">
            <v>042-0102-004-T</v>
          </cell>
          <cell r="K1258">
            <v>0</v>
          </cell>
        </row>
        <row r="1259">
          <cell r="A1259" t="str">
            <v>042-0102-005-T</v>
          </cell>
          <cell r="K1259">
            <v>0</v>
          </cell>
        </row>
        <row r="1260">
          <cell r="A1260" t="str">
            <v>042-0102-006-T</v>
          </cell>
          <cell r="K1260">
            <v>0</v>
          </cell>
        </row>
        <row r="1261">
          <cell r="A1261" t="str">
            <v>042-0102-007-T</v>
          </cell>
          <cell r="K1261">
            <v>0</v>
          </cell>
        </row>
        <row r="1262">
          <cell r="A1262" t="str">
            <v>042-0102-008-T</v>
          </cell>
          <cell r="K1262">
            <v>0</v>
          </cell>
        </row>
        <row r="1263">
          <cell r="A1263" t="str">
            <v>042-0102-009-T</v>
          </cell>
          <cell r="K1263">
            <v>0</v>
          </cell>
        </row>
        <row r="1264">
          <cell r="A1264" t="str">
            <v>042-0102-010-T</v>
          </cell>
          <cell r="K1264">
            <v>0</v>
          </cell>
        </row>
        <row r="1265">
          <cell r="A1265" t="str">
            <v>042-0102-011-T</v>
          </cell>
          <cell r="K1265">
            <v>0</v>
          </cell>
        </row>
        <row r="1266">
          <cell r="A1266" t="str">
            <v>042-0102-012-T</v>
          </cell>
          <cell r="K1266">
            <v>0</v>
          </cell>
        </row>
        <row r="1267">
          <cell r="A1267" t="str">
            <v>042-0102-013-T</v>
          </cell>
          <cell r="K1267">
            <v>0</v>
          </cell>
        </row>
        <row r="1268">
          <cell r="A1268" t="str">
            <v>042-0102-014-T</v>
          </cell>
          <cell r="K1268">
            <v>0</v>
          </cell>
        </row>
        <row r="1269">
          <cell r="A1269" t="str">
            <v>042-0102-015-T</v>
          </cell>
          <cell r="K1269">
            <v>0</v>
          </cell>
        </row>
        <row r="1270">
          <cell r="A1270" t="str">
            <v>042-0103-T</v>
          </cell>
          <cell r="K1270">
            <v>0</v>
          </cell>
        </row>
        <row r="1271">
          <cell r="A1271" t="str">
            <v>042-0104-T</v>
          </cell>
          <cell r="K1271">
            <v>120</v>
          </cell>
        </row>
        <row r="1272">
          <cell r="A1272" t="str">
            <v>042-0106-001-T</v>
          </cell>
          <cell r="K1272">
            <v>0</v>
          </cell>
        </row>
        <row r="1273">
          <cell r="A1273" t="str">
            <v>042-0106-T</v>
          </cell>
          <cell r="K1273">
            <v>0</v>
          </cell>
        </row>
        <row r="1274">
          <cell r="A1274" t="str">
            <v>042-0107-001-T</v>
          </cell>
          <cell r="K1274">
            <v>0</v>
          </cell>
        </row>
        <row r="1275">
          <cell r="A1275" t="str">
            <v>042-0107-002-T</v>
          </cell>
          <cell r="K1275">
            <v>0</v>
          </cell>
        </row>
        <row r="1276">
          <cell r="A1276" t="str">
            <v>042-0107-003-T</v>
          </cell>
          <cell r="K1276">
            <v>0</v>
          </cell>
        </row>
        <row r="1277">
          <cell r="A1277" t="str">
            <v>042-0107-004-T</v>
          </cell>
          <cell r="K1277">
            <v>0</v>
          </cell>
        </row>
        <row r="1278">
          <cell r="A1278" t="str">
            <v>042-0107-005-T</v>
          </cell>
          <cell r="K1278">
            <v>0</v>
          </cell>
        </row>
        <row r="1279">
          <cell r="A1279" t="str">
            <v>042-0107-006-T</v>
          </cell>
          <cell r="K1279">
            <v>0</v>
          </cell>
        </row>
        <row r="1280">
          <cell r="A1280" t="str">
            <v>042-0107-008-T</v>
          </cell>
          <cell r="K1280">
            <v>0</v>
          </cell>
        </row>
        <row r="1281">
          <cell r="A1281" t="str">
            <v>042-0107-T</v>
          </cell>
          <cell r="K1281">
            <v>15</v>
          </cell>
        </row>
        <row r="1282">
          <cell r="A1282" t="str">
            <v>042-0108-006-T</v>
          </cell>
          <cell r="K1282">
            <v>0</v>
          </cell>
        </row>
        <row r="1283">
          <cell r="A1283" t="str">
            <v>042-0108-T</v>
          </cell>
          <cell r="K1283">
            <v>0</v>
          </cell>
        </row>
        <row r="1284">
          <cell r="A1284" t="str">
            <v>042-0109-T</v>
          </cell>
          <cell r="K1284">
            <v>0</v>
          </cell>
        </row>
        <row r="1285">
          <cell r="A1285" t="str">
            <v>042-0110-T</v>
          </cell>
          <cell r="K1285">
            <v>120</v>
          </cell>
        </row>
        <row r="1286">
          <cell r="A1286" t="str">
            <v>042-0111-T</v>
          </cell>
          <cell r="K1286">
            <v>0</v>
          </cell>
        </row>
        <row r="1287">
          <cell r="A1287" t="str">
            <v>042-0112-051-T</v>
          </cell>
          <cell r="K1287">
            <v>15</v>
          </cell>
        </row>
        <row r="1288">
          <cell r="A1288" t="str">
            <v>042-0112-061-T</v>
          </cell>
          <cell r="K1288">
            <v>0</v>
          </cell>
        </row>
        <row r="1289">
          <cell r="A1289" t="str">
            <v>042-0112-071-T</v>
          </cell>
          <cell r="K1289">
            <v>15</v>
          </cell>
        </row>
        <row r="1290">
          <cell r="A1290" t="str">
            <v>042-0112-075-T</v>
          </cell>
          <cell r="K1290">
            <v>30</v>
          </cell>
        </row>
        <row r="1291">
          <cell r="A1291" t="str">
            <v>042-0112-081-T</v>
          </cell>
          <cell r="K1291">
            <v>0</v>
          </cell>
        </row>
        <row r="1292">
          <cell r="A1292" t="str">
            <v>042-0112-083-T</v>
          </cell>
          <cell r="K1292">
            <v>0</v>
          </cell>
        </row>
        <row r="1293">
          <cell r="A1293" t="str">
            <v>042-0112-T</v>
          </cell>
          <cell r="K1293">
            <v>15</v>
          </cell>
        </row>
        <row r="1294">
          <cell r="A1294" t="str">
            <v>042-0113-T</v>
          </cell>
          <cell r="K1294">
            <v>0</v>
          </cell>
        </row>
        <row r="1295">
          <cell r="A1295" t="str">
            <v>042-0114-001-T</v>
          </cell>
          <cell r="K1295">
            <v>0</v>
          </cell>
        </row>
        <row r="1296">
          <cell r="A1296" t="str">
            <v>042-0114-002-T</v>
          </cell>
          <cell r="K1296">
            <v>0</v>
          </cell>
        </row>
        <row r="1297">
          <cell r="A1297" t="str">
            <v>042-0114-004-T</v>
          </cell>
          <cell r="K1297">
            <v>0</v>
          </cell>
        </row>
        <row r="1298">
          <cell r="A1298" t="str">
            <v>042-0114-005-T</v>
          </cell>
          <cell r="K1298">
            <v>30</v>
          </cell>
        </row>
        <row r="1299">
          <cell r="A1299" t="str">
            <v>042-0114-006-T</v>
          </cell>
          <cell r="K1299">
            <v>0</v>
          </cell>
        </row>
        <row r="1300">
          <cell r="A1300" t="str">
            <v>042-0114-025-T</v>
          </cell>
          <cell r="K1300">
            <v>0</v>
          </cell>
        </row>
        <row r="1301">
          <cell r="A1301" t="str">
            <v>042-0116-T</v>
          </cell>
          <cell r="K1301">
            <v>0</v>
          </cell>
        </row>
        <row r="1302">
          <cell r="A1302" t="str">
            <v>042-0117-001-T</v>
          </cell>
          <cell r="K1302">
            <v>0</v>
          </cell>
        </row>
        <row r="1303">
          <cell r="A1303" t="str">
            <v>042-0117-002-T</v>
          </cell>
          <cell r="K1303">
            <v>0</v>
          </cell>
        </row>
        <row r="1304">
          <cell r="A1304" t="str">
            <v>042-0117-003-T</v>
          </cell>
          <cell r="K1304">
            <v>0</v>
          </cell>
        </row>
        <row r="1305">
          <cell r="A1305" t="str">
            <v>042-0118-001-T</v>
          </cell>
          <cell r="K1305">
            <v>0</v>
          </cell>
        </row>
        <row r="1306">
          <cell r="A1306" t="str">
            <v>042-0118-002-T</v>
          </cell>
          <cell r="K1306">
            <v>0</v>
          </cell>
        </row>
        <row r="1307">
          <cell r="A1307" t="str">
            <v>042-0118-003-T</v>
          </cell>
          <cell r="K1307">
            <v>0</v>
          </cell>
        </row>
        <row r="1308">
          <cell r="A1308" t="str">
            <v>042-0119-001-T</v>
          </cell>
          <cell r="K1308">
            <v>0</v>
          </cell>
        </row>
        <row r="1309">
          <cell r="A1309" t="str">
            <v>042-0119-002-T</v>
          </cell>
          <cell r="K1309">
            <v>0</v>
          </cell>
        </row>
        <row r="1310">
          <cell r="A1310" t="str">
            <v>042-0119-003-T</v>
          </cell>
          <cell r="K1310">
            <v>0</v>
          </cell>
        </row>
        <row r="1311">
          <cell r="A1311" t="str">
            <v>042-0120-T</v>
          </cell>
          <cell r="K1311">
            <v>0</v>
          </cell>
        </row>
        <row r="1312">
          <cell r="A1312" t="str">
            <v>042-0121-T</v>
          </cell>
          <cell r="K1312">
            <v>0</v>
          </cell>
        </row>
        <row r="1313">
          <cell r="A1313" t="str">
            <v>042-0122-052-T</v>
          </cell>
          <cell r="K1313">
            <v>0</v>
          </cell>
        </row>
        <row r="1314">
          <cell r="A1314" t="str">
            <v>042-0122-072-T</v>
          </cell>
          <cell r="K1314">
            <v>0</v>
          </cell>
        </row>
        <row r="1315">
          <cell r="A1315" t="str">
            <v>042-0122-082-T</v>
          </cell>
          <cell r="K1315">
            <v>0</v>
          </cell>
        </row>
        <row r="1316">
          <cell r="A1316" t="str">
            <v>042-0123-061-T</v>
          </cell>
          <cell r="K1316">
            <v>99</v>
          </cell>
        </row>
        <row r="1317">
          <cell r="A1317" t="str">
            <v>042-0123-063-T</v>
          </cell>
          <cell r="K1317">
            <v>0</v>
          </cell>
        </row>
        <row r="1318">
          <cell r="A1318" t="str">
            <v>042-0123-081-T</v>
          </cell>
          <cell r="K1318">
            <v>0</v>
          </cell>
        </row>
        <row r="1319">
          <cell r="A1319" t="str">
            <v>042-0123-083-T</v>
          </cell>
          <cell r="K1319">
            <v>0</v>
          </cell>
        </row>
        <row r="1320">
          <cell r="A1320" t="str">
            <v>042-0123-091-T</v>
          </cell>
          <cell r="K1320">
            <v>15</v>
          </cell>
        </row>
        <row r="1321">
          <cell r="A1321" t="str">
            <v>042-0123-101-T</v>
          </cell>
          <cell r="K1321">
            <v>99</v>
          </cell>
        </row>
        <row r="1322">
          <cell r="A1322" t="str">
            <v>042-0123-102-T</v>
          </cell>
          <cell r="K1322">
            <v>0</v>
          </cell>
        </row>
        <row r="1323">
          <cell r="A1323" t="str">
            <v>042-0124-001-T</v>
          </cell>
          <cell r="K1323">
            <v>0</v>
          </cell>
        </row>
        <row r="1324">
          <cell r="A1324" t="str">
            <v>042-0124-002-T</v>
          </cell>
          <cell r="K1324">
            <v>0</v>
          </cell>
        </row>
        <row r="1325">
          <cell r="A1325" t="str">
            <v>042-0124-003-T</v>
          </cell>
          <cell r="K1325">
            <v>0</v>
          </cell>
        </row>
        <row r="1326">
          <cell r="A1326" t="str">
            <v>042-0124-004-T</v>
          </cell>
          <cell r="K1326">
            <v>0</v>
          </cell>
        </row>
        <row r="1327">
          <cell r="A1327" t="str">
            <v>042-0125-001-T</v>
          </cell>
          <cell r="K1327">
            <v>0</v>
          </cell>
        </row>
        <row r="1328">
          <cell r="A1328" t="str">
            <v>042-0125-002-T</v>
          </cell>
          <cell r="K1328">
            <v>0</v>
          </cell>
        </row>
        <row r="1329">
          <cell r="A1329" t="str">
            <v>042-0125-T</v>
          </cell>
          <cell r="K1329">
            <v>60</v>
          </cell>
        </row>
        <row r="1330">
          <cell r="A1330" t="str">
            <v>042-0126-T</v>
          </cell>
          <cell r="K1330">
            <v>0</v>
          </cell>
        </row>
        <row r="1331">
          <cell r="A1331" t="str">
            <v>042-0127-T</v>
          </cell>
          <cell r="K1331">
            <v>0</v>
          </cell>
        </row>
        <row r="1332">
          <cell r="A1332" t="str">
            <v>042-0128-T</v>
          </cell>
          <cell r="K1332">
            <v>0</v>
          </cell>
        </row>
        <row r="1333">
          <cell r="A1333" t="str">
            <v>042-0129-003-T</v>
          </cell>
          <cell r="K1333">
            <v>7</v>
          </cell>
        </row>
        <row r="1334">
          <cell r="A1334" t="str">
            <v>042-0130-012-T</v>
          </cell>
          <cell r="K1334">
            <v>30</v>
          </cell>
        </row>
        <row r="1335">
          <cell r="A1335" t="str">
            <v>042-0130-022-T</v>
          </cell>
          <cell r="K1335">
            <v>30</v>
          </cell>
        </row>
        <row r="1336">
          <cell r="A1336" t="str">
            <v>042-0130-042-T</v>
          </cell>
          <cell r="K1336">
            <v>15</v>
          </cell>
        </row>
        <row r="1337">
          <cell r="A1337" t="str">
            <v>042-0130-052-T</v>
          </cell>
          <cell r="K1337">
            <v>99</v>
          </cell>
        </row>
        <row r="1338">
          <cell r="A1338" t="str">
            <v>042-0130-062-T</v>
          </cell>
          <cell r="K1338">
            <v>99</v>
          </cell>
        </row>
        <row r="1339">
          <cell r="A1339" t="str">
            <v>042-0130-071-T</v>
          </cell>
          <cell r="K1339">
            <v>99</v>
          </cell>
        </row>
        <row r="1340">
          <cell r="A1340" t="str">
            <v>042-0130-072-T</v>
          </cell>
          <cell r="K1340">
            <v>15</v>
          </cell>
        </row>
        <row r="1341">
          <cell r="A1341" t="str">
            <v>042-0130-082-T</v>
          </cell>
          <cell r="K1341">
            <v>0</v>
          </cell>
        </row>
        <row r="1342">
          <cell r="A1342" t="str">
            <v>042-0133-T</v>
          </cell>
          <cell r="K1342">
            <v>0</v>
          </cell>
        </row>
        <row r="1343">
          <cell r="A1343" t="str">
            <v>042-0133-T-LB</v>
          </cell>
          <cell r="K1343">
            <v>0</v>
          </cell>
        </row>
        <row r="1344">
          <cell r="A1344" t="str">
            <v>042-0134-001-T</v>
          </cell>
          <cell r="K1344">
            <v>0</v>
          </cell>
        </row>
        <row r="1345">
          <cell r="A1345" t="str">
            <v>042-0134-002-T</v>
          </cell>
          <cell r="K1345">
            <v>0</v>
          </cell>
        </row>
        <row r="1346">
          <cell r="A1346" t="str">
            <v>042-0136-009-T</v>
          </cell>
          <cell r="K1346">
            <v>0</v>
          </cell>
        </row>
        <row r="1347">
          <cell r="A1347" t="str">
            <v>042-0137-001-T</v>
          </cell>
          <cell r="K1347">
            <v>75</v>
          </cell>
        </row>
        <row r="1348">
          <cell r="A1348" t="str">
            <v>042-0137-T</v>
          </cell>
          <cell r="K1348">
            <v>7</v>
          </cell>
        </row>
        <row r="1349">
          <cell r="A1349" t="str">
            <v>042-0138-001-T-LB</v>
          </cell>
          <cell r="K1349">
            <v>0</v>
          </cell>
        </row>
        <row r="1350">
          <cell r="A1350" t="str">
            <v>042-0139-071-T</v>
          </cell>
          <cell r="K1350">
            <v>0</v>
          </cell>
        </row>
        <row r="1351">
          <cell r="A1351" t="str">
            <v>042-0139-072-T</v>
          </cell>
          <cell r="K1351">
            <v>0</v>
          </cell>
        </row>
        <row r="1352">
          <cell r="A1352" t="str">
            <v>042-0139-075-T</v>
          </cell>
          <cell r="K1352">
            <v>15</v>
          </cell>
        </row>
        <row r="1353">
          <cell r="A1353" t="str">
            <v>042-0139-085-T</v>
          </cell>
          <cell r="K1353">
            <v>30</v>
          </cell>
        </row>
        <row r="1354">
          <cell r="A1354" t="str">
            <v>042-0139-T</v>
          </cell>
          <cell r="K1354">
            <v>30</v>
          </cell>
        </row>
        <row r="1355">
          <cell r="A1355" t="str">
            <v>042-0140-T</v>
          </cell>
          <cell r="K1355">
            <v>0</v>
          </cell>
        </row>
        <row r="1356">
          <cell r="A1356" t="str">
            <v>042-0141-T</v>
          </cell>
          <cell r="K1356">
            <v>60</v>
          </cell>
        </row>
        <row r="1357">
          <cell r="A1357" t="str">
            <v>042-0142-001-T</v>
          </cell>
          <cell r="K1357">
            <v>0</v>
          </cell>
        </row>
        <row r="1358">
          <cell r="A1358" t="str">
            <v>042-0142-080-T</v>
          </cell>
          <cell r="K1358">
            <v>60</v>
          </cell>
        </row>
        <row r="1359">
          <cell r="A1359" t="str">
            <v>042-0142-100-T</v>
          </cell>
          <cell r="K1359">
            <v>60</v>
          </cell>
        </row>
        <row r="1360">
          <cell r="A1360" t="str">
            <v>042-0142-T</v>
          </cell>
          <cell r="K1360">
            <v>0</v>
          </cell>
        </row>
        <row r="1361">
          <cell r="A1361" t="str">
            <v>042-0143-001-T</v>
          </cell>
          <cell r="K1361">
            <v>0</v>
          </cell>
        </row>
        <row r="1362">
          <cell r="A1362" t="str">
            <v>042-0143-002-T</v>
          </cell>
          <cell r="K1362">
            <v>0</v>
          </cell>
        </row>
        <row r="1363">
          <cell r="A1363" t="str">
            <v>042-0143-T</v>
          </cell>
          <cell r="K1363">
            <v>30</v>
          </cell>
        </row>
        <row r="1364">
          <cell r="A1364" t="str">
            <v>042-0144-001-T</v>
          </cell>
          <cell r="K1364">
            <v>0</v>
          </cell>
        </row>
        <row r="1365">
          <cell r="A1365" t="str">
            <v>042-0144-T</v>
          </cell>
          <cell r="K1365">
            <v>0</v>
          </cell>
        </row>
        <row r="1366">
          <cell r="A1366" t="str">
            <v>042-0145-001-T</v>
          </cell>
          <cell r="K1366">
            <v>99</v>
          </cell>
        </row>
        <row r="1367">
          <cell r="A1367" t="str">
            <v>042-0145-T</v>
          </cell>
          <cell r="K1367">
            <v>60</v>
          </cell>
        </row>
        <row r="1368">
          <cell r="A1368" t="str">
            <v>042-0146-T</v>
          </cell>
          <cell r="K1368">
            <v>30</v>
          </cell>
        </row>
        <row r="1369">
          <cell r="A1369" t="str">
            <v>042-0148-T</v>
          </cell>
          <cell r="K1369">
            <v>0</v>
          </cell>
        </row>
        <row r="1370">
          <cell r="A1370" t="str">
            <v>042-0149-001-T</v>
          </cell>
          <cell r="K1370">
            <v>0</v>
          </cell>
        </row>
        <row r="1371">
          <cell r="A1371" t="str">
            <v>042-0149-T</v>
          </cell>
          <cell r="K1371">
            <v>0</v>
          </cell>
        </row>
        <row r="1372">
          <cell r="A1372" t="str">
            <v>042-0151-T</v>
          </cell>
          <cell r="K1372">
            <v>0</v>
          </cell>
        </row>
        <row r="1373">
          <cell r="A1373" t="str">
            <v>042-0152-002-T</v>
          </cell>
          <cell r="K1373">
            <v>0</v>
          </cell>
        </row>
        <row r="1374">
          <cell r="A1374" t="str">
            <v>042-0152-T</v>
          </cell>
          <cell r="K1374">
            <v>60</v>
          </cell>
        </row>
        <row r="1375">
          <cell r="A1375" t="str">
            <v>042-0153-T</v>
          </cell>
          <cell r="K1375">
            <v>0</v>
          </cell>
        </row>
        <row r="1376">
          <cell r="A1376" t="str">
            <v>042-0154-001-T</v>
          </cell>
          <cell r="K1376">
            <v>0</v>
          </cell>
        </row>
        <row r="1377">
          <cell r="A1377" t="str">
            <v>042-0155-T-LB</v>
          </cell>
          <cell r="K1377">
            <v>0</v>
          </cell>
        </row>
        <row r="1378">
          <cell r="A1378" t="str">
            <v>042-0156-051-T</v>
          </cell>
          <cell r="K1378">
            <v>7</v>
          </cell>
        </row>
        <row r="1379">
          <cell r="A1379" t="str">
            <v>042-0156-T</v>
          </cell>
          <cell r="K1379">
            <v>0</v>
          </cell>
        </row>
        <row r="1380">
          <cell r="A1380" t="str">
            <v>042-0157-001-T</v>
          </cell>
          <cell r="K1380">
            <v>7</v>
          </cell>
        </row>
        <row r="1381">
          <cell r="A1381" t="str">
            <v>042-0157-001-T-LB</v>
          </cell>
          <cell r="K1381">
            <v>0</v>
          </cell>
        </row>
        <row r="1382">
          <cell r="A1382" t="str">
            <v>042-0157-002-T</v>
          </cell>
          <cell r="K1382">
            <v>7</v>
          </cell>
        </row>
        <row r="1383">
          <cell r="A1383" t="str">
            <v>042-0157-002-T-LB</v>
          </cell>
          <cell r="K1383">
            <v>0</v>
          </cell>
        </row>
        <row r="1384">
          <cell r="A1384" t="str">
            <v>042-0157-100-T</v>
          </cell>
          <cell r="K1384">
            <v>7</v>
          </cell>
        </row>
        <row r="1385">
          <cell r="A1385" t="str">
            <v>042-0157-100-T-LB</v>
          </cell>
          <cell r="K1385">
            <v>0</v>
          </cell>
        </row>
        <row r="1386">
          <cell r="A1386" t="str">
            <v>042-0157-T</v>
          </cell>
          <cell r="K1386">
            <v>7</v>
          </cell>
        </row>
        <row r="1387">
          <cell r="A1387" t="str">
            <v>042-0157-T-001-LB</v>
          </cell>
          <cell r="K1387">
            <v>0</v>
          </cell>
        </row>
        <row r="1388">
          <cell r="A1388" t="str">
            <v>042-0157-T-LB</v>
          </cell>
          <cell r="K1388">
            <v>0</v>
          </cell>
        </row>
        <row r="1389">
          <cell r="A1389" t="str">
            <v>042-0165-001-T</v>
          </cell>
          <cell r="K1389">
            <v>0</v>
          </cell>
        </row>
        <row r="1390">
          <cell r="A1390" t="str">
            <v>042-0165-002-T</v>
          </cell>
          <cell r="K1390">
            <v>0</v>
          </cell>
        </row>
        <row r="1391">
          <cell r="A1391" t="str">
            <v>042-0165-003-T</v>
          </cell>
          <cell r="K1391">
            <v>0</v>
          </cell>
        </row>
        <row r="1392">
          <cell r="A1392" t="str">
            <v>042-0165-004-T</v>
          </cell>
          <cell r="K1392">
            <v>0</v>
          </cell>
        </row>
        <row r="1393">
          <cell r="A1393" t="str">
            <v>042-0165-005-T</v>
          </cell>
          <cell r="K1393">
            <v>0</v>
          </cell>
        </row>
        <row r="1394">
          <cell r="A1394" t="str">
            <v>042-0165-T</v>
          </cell>
          <cell r="K1394">
            <v>30</v>
          </cell>
        </row>
        <row r="1395">
          <cell r="A1395" t="str">
            <v>042-0166-T</v>
          </cell>
          <cell r="K1395">
            <v>7</v>
          </cell>
        </row>
        <row r="1396">
          <cell r="A1396" t="str">
            <v>042-0167-T</v>
          </cell>
          <cell r="K1396">
            <v>15</v>
          </cell>
        </row>
        <row r="1397">
          <cell r="A1397" t="str">
            <v>042-0176-023</v>
          </cell>
          <cell r="K1397">
            <v>0</v>
          </cell>
        </row>
        <row r="1398">
          <cell r="A1398" t="str">
            <v>042-0707-001</v>
          </cell>
          <cell r="K1398">
            <v>0</v>
          </cell>
        </row>
        <row r="1399">
          <cell r="A1399" t="str">
            <v>042-0716-023</v>
          </cell>
          <cell r="K1399">
            <v>15</v>
          </cell>
        </row>
        <row r="1400">
          <cell r="A1400" t="str">
            <v>042-0716-024</v>
          </cell>
          <cell r="K1400">
            <v>30</v>
          </cell>
        </row>
        <row r="1401">
          <cell r="A1401" t="str">
            <v>042-0716-025</v>
          </cell>
          <cell r="K1401">
            <v>30</v>
          </cell>
        </row>
        <row r="1402">
          <cell r="A1402" t="str">
            <v>042-0716-026</v>
          </cell>
          <cell r="K1402">
            <v>0</v>
          </cell>
        </row>
        <row r="1403">
          <cell r="A1403" t="str">
            <v>042-0716-24</v>
          </cell>
          <cell r="K1403">
            <v>0</v>
          </cell>
        </row>
        <row r="1404">
          <cell r="A1404" t="str">
            <v>042-0788-002</v>
          </cell>
          <cell r="K1404">
            <v>120</v>
          </cell>
        </row>
        <row r="1405">
          <cell r="A1405" t="str">
            <v>042-0789-012</v>
          </cell>
          <cell r="K1405">
            <v>0</v>
          </cell>
        </row>
        <row r="1406">
          <cell r="A1406" t="str">
            <v>042-0798</v>
          </cell>
          <cell r="K1406">
            <v>30</v>
          </cell>
        </row>
        <row r="1407">
          <cell r="A1407" t="str">
            <v>042-0798-001</v>
          </cell>
          <cell r="K1407">
            <v>30</v>
          </cell>
        </row>
        <row r="1408">
          <cell r="A1408" t="str">
            <v>042-0990-001</v>
          </cell>
          <cell r="K1408">
            <v>0</v>
          </cell>
        </row>
        <row r="1409">
          <cell r="A1409" t="str">
            <v>042-0990-002</v>
          </cell>
          <cell r="K1409">
            <v>120</v>
          </cell>
        </row>
        <row r="1410">
          <cell r="A1410" t="str">
            <v>042-0990-003</v>
          </cell>
          <cell r="K1410">
            <v>120</v>
          </cell>
        </row>
        <row r="1411">
          <cell r="A1411" t="str">
            <v>042-1188</v>
          </cell>
          <cell r="K1411">
            <v>120</v>
          </cell>
        </row>
        <row r="1412">
          <cell r="A1412" t="str">
            <v>042-1335-001</v>
          </cell>
          <cell r="K1412">
            <v>15</v>
          </cell>
        </row>
        <row r="1413">
          <cell r="A1413" t="str">
            <v>042-1335-002</v>
          </cell>
          <cell r="K1413">
            <v>0</v>
          </cell>
        </row>
        <row r="1414">
          <cell r="A1414" t="str">
            <v>042-1352</v>
          </cell>
          <cell r="K1414">
            <v>15</v>
          </cell>
        </row>
        <row r="1415">
          <cell r="A1415" t="str">
            <v>042-1356</v>
          </cell>
          <cell r="K1415">
            <v>0</v>
          </cell>
        </row>
        <row r="1416">
          <cell r="A1416" t="str">
            <v>043-0100-001-T</v>
          </cell>
          <cell r="K1416">
            <v>0</v>
          </cell>
        </row>
        <row r="1417">
          <cell r="A1417" t="str">
            <v>043-0100-002-T</v>
          </cell>
          <cell r="K1417">
            <v>0</v>
          </cell>
        </row>
        <row r="1418">
          <cell r="A1418" t="str">
            <v>043-0100-003-T</v>
          </cell>
          <cell r="K1418">
            <v>0</v>
          </cell>
        </row>
        <row r="1419">
          <cell r="A1419" t="str">
            <v>043-0100-004-T</v>
          </cell>
          <cell r="K1419">
            <v>0</v>
          </cell>
        </row>
        <row r="1420">
          <cell r="A1420" t="str">
            <v>043-0100-005-T</v>
          </cell>
          <cell r="K1420">
            <v>0</v>
          </cell>
        </row>
        <row r="1421">
          <cell r="A1421" t="str">
            <v>043-0100-006-T</v>
          </cell>
          <cell r="K1421">
            <v>0</v>
          </cell>
        </row>
        <row r="1422">
          <cell r="A1422" t="str">
            <v>043-0100-007-T</v>
          </cell>
          <cell r="K1422">
            <v>0</v>
          </cell>
        </row>
        <row r="1423">
          <cell r="A1423" t="str">
            <v>043-0100-008-T</v>
          </cell>
          <cell r="K1423">
            <v>0</v>
          </cell>
        </row>
        <row r="1424">
          <cell r="A1424" t="str">
            <v>043-0277</v>
          </cell>
          <cell r="K1424">
            <v>120</v>
          </cell>
        </row>
        <row r="1425">
          <cell r="A1425" t="str">
            <v>043-0277-012</v>
          </cell>
          <cell r="K1425">
            <v>0</v>
          </cell>
        </row>
        <row r="1426">
          <cell r="A1426" t="str">
            <v>043-0376-022</v>
          </cell>
          <cell r="K1426">
            <v>7</v>
          </cell>
        </row>
        <row r="1427">
          <cell r="A1427" t="str">
            <v>043-0376-024</v>
          </cell>
          <cell r="K1427">
            <v>7</v>
          </cell>
        </row>
        <row r="1428">
          <cell r="A1428" t="str">
            <v>043-0446</v>
          </cell>
          <cell r="K1428">
            <v>0</v>
          </cell>
        </row>
        <row r="1429">
          <cell r="A1429" t="str">
            <v>044-0102-T</v>
          </cell>
          <cell r="K1429">
            <v>0</v>
          </cell>
        </row>
        <row r="1430">
          <cell r="A1430" t="str">
            <v>044-0104-004-T</v>
          </cell>
          <cell r="K1430">
            <v>0</v>
          </cell>
        </row>
        <row r="1431">
          <cell r="A1431" t="str">
            <v>044-0104-005-T</v>
          </cell>
          <cell r="K1431">
            <v>0</v>
          </cell>
        </row>
        <row r="1432">
          <cell r="A1432" t="str">
            <v>044-0105-001-T</v>
          </cell>
          <cell r="K1432">
            <v>0</v>
          </cell>
        </row>
        <row r="1433">
          <cell r="A1433" t="str">
            <v>044-0105-002-T</v>
          </cell>
          <cell r="K1433">
            <v>0</v>
          </cell>
        </row>
        <row r="1434">
          <cell r="A1434" t="str">
            <v>044-0259</v>
          </cell>
          <cell r="K1434">
            <v>0</v>
          </cell>
        </row>
        <row r="1435">
          <cell r="A1435" t="str">
            <v>045-0100-T</v>
          </cell>
          <cell r="K1435">
            <v>15</v>
          </cell>
        </row>
        <row r="1436">
          <cell r="A1436" t="str">
            <v>045-0102-001-T</v>
          </cell>
          <cell r="K1436">
            <v>0</v>
          </cell>
        </row>
        <row r="1437">
          <cell r="A1437" t="str">
            <v>045-0102-T</v>
          </cell>
          <cell r="K1437">
            <v>0</v>
          </cell>
        </row>
        <row r="1438">
          <cell r="A1438" t="str">
            <v>045-0103-T</v>
          </cell>
          <cell r="K1438">
            <v>0</v>
          </cell>
        </row>
        <row r="1439">
          <cell r="A1439" t="str">
            <v>045-0104-T</v>
          </cell>
          <cell r="K1439">
            <v>0</v>
          </cell>
        </row>
        <row r="1440">
          <cell r="A1440" t="str">
            <v>045-0105-301-T</v>
          </cell>
          <cell r="K1440">
            <v>0</v>
          </cell>
        </row>
        <row r="1441">
          <cell r="A1441" t="str">
            <v>045-0105-302-T</v>
          </cell>
          <cell r="K1441">
            <v>0</v>
          </cell>
        </row>
        <row r="1442">
          <cell r="A1442" t="str">
            <v>045-0105-303-T</v>
          </cell>
          <cell r="K1442">
            <v>0</v>
          </cell>
        </row>
        <row r="1443">
          <cell r="A1443" t="str">
            <v>045-0105-401-T</v>
          </cell>
          <cell r="K1443">
            <v>0</v>
          </cell>
        </row>
        <row r="1444">
          <cell r="A1444" t="str">
            <v>045-0105-402-T</v>
          </cell>
          <cell r="K1444">
            <v>0</v>
          </cell>
        </row>
        <row r="1445">
          <cell r="A1445" t="str">
            <v>045-0105-403-T</v>
          </cell>
          <cell r="K1445">
            <v>0</v>
          </cell>
        </row>
        <row r="1446">
          <cell r="A1446" t="str">
            <v>045-0105-404-T</v>
          </cell>
          <cell r="K1446">
            <v>0</v>
          </cell>
        </row>
        <row r="1447">
          <cell r="A1447" t="str">
            <v>045-0105-405-T</v>
          </cell>
          <cell r="K1447">
            <v>0</v>
          </cell>
        </row>
        <row r="1448">
          <cell r="A1448" t="str">
            <v>045-0105-406-T</v>
          </cell>
          <cell r="K1448">
            <v>0</v>
          </cell>
        </row>
        <row r="1449">
          <cell r="A1449" t="str">
            <v>045-0105-407-T</v>
          </cell>
          <cell r="K1449">
            <v>0</v>
          </cell>
        </row>
        <row r="1450">
          <cell r="A1450" t="str">
            <v>045-0105-408-T</v>
          </cell>
          <cell r="K1450">
            <v>0</v>
          </cell>
        </row>
        <row r="1451">
          <cell r="A1451" t="str">
            <v>045-0105-409-T</v>
          </cell>
          <cell r="K1451">
            <v>0</v>
          </cell>
        </row>
        <row r="1452">
          <cell r="A1452" t="str">
            <v>045-0105-410-T</v>
          </cell>
          <cell r="K1452">
            <v>0</v>
          </cell>
        </row>
        <row r="1453">
          <cell r="A1453" t="str">
            <v>045-0105-501-T</v>
          </cell>
          <cell r="K1453">
            <v>0</v>
          </cell>
        </row>
        <row r="1454">
          <cell r="A1454" t="str">
            <v>045-0105-502-T</v>
          </cell>
          <cell r="K1454">
            <v>0</v>
          </cell>
        </row>
        <row r="1455">
          <cell r="A1455" t="str">
            <v>045-0105-503-T</v>
          </cell>
          <cell r="K1455">
            <v>0</v>
          </cell>
        </row>
        <row r="1456">
          <cell r="A1456" t="str">
            <v>045-0105-601-T</v>
          </cell>
          <cell r="K1456">
            <v>0</v>
          </cell>
        </row>
        <row r="1457">
          <cell r="A1457" t="str">
            <v>045-0105-602-T</v>
          </cell>
          <cell r="K1457">
            <v>0</v>
          </cell>
        </row>
        <row r="1458">
          <cell r="A1458" t="str">
            <v>045-0105-603-T</v>
          </cell>
          <cell r="K1458">
            <v>0</v>
          </cell>
        </row>
        <row r="1459">
          <cell r="A1459" t="str">
            <v>045-0106-301-T</v>
          </cell>
          <cell r="K1459">
            <v>0</v>
          </cell>
        </row>
        <row r="1460">
          <cell r="A1460" t="str">
            <v>045-0106-302-T</v>
          </cell>
          <cell r="K1460">
            <v>0</v>
          </cell>
        </row>
        <row r="1461">
          <cell r="A1461" t="str">
            <v>045-0106-303-T</v>
          </cell>
          <cell r="K1461">
            <v>0</v>
          </cell>
        </row>
        <row r="1462">
          <cell r="A1462" t="str">
            <v>045-0106-401-T</v>
          </cell>
          <cell r="K1462">
            <v>0</v>
          </cell>
        </row>
        <row r="1463">
          <cell r="A1463" t="str">
            <v>045-0106-402-T</v>
          </cell>
          <cell r="K1463">
            <v>0</v>
          </cell>
        </row>
        <row r="1464">
          <cell r="A1464" t="str">
            <v>045-0106-403-T</v>
          </cell>
          <cell r="K1464">
            <v>0</v>
          </cell>
        </row>
        <row r="1465">
          <cell r="A1465" t="str">
            <v>045-0106-501-T</v>
          </cell>
          <cell r="K1465">
            <v>0</v>
          </cell>
        </row>
        <row r="1466">
          <cell r="A1466" t="str">
            <v>045-0106-502-T</v>
          </cell>
          <cell r="K1466">
            <v>0</v>
          </cell>
        </row>
        <row r="1467">
          <cell r="A1467" t="str">
            <v>045-0106-503-T</v>
          </cell>
          <cell r="K1467">
            <v>0</v>
          </cell>
        </row>
        <row r="1468">
          <cell r="A1468" t="str">
            <v>045-0106-601-T</v>
          </cell>
          <cell r="K1468">
            <v>0</v>
          </cell>
        </row>
        <row r="1469">
          <cell r="A1469" t="str">
            <v>045-0106-602-T</v>
          </cell>
          <cell r="K1469">
            <v>0</v>
          </cell>
        </row>
        <row r="1470">
          <cell r="A1470" t="str">
            <v>045-0106-603-T</v>
          </cell>
          <cell r="K1470">
            <v>0</v>
          </cell>
        </row>
        <row r="1471">
          <cell r="A1471" t="str">
            <v>045-0107-001-T</v>
          </cell>
          <cell r="K1471">
            <v>0</v>
          </cell>
        </row>
        <row r="1472">
          <cell r="A1472" t="str">
            <v>045-0107-002-T</v>
          </cell>
          <cell r="K1472">
            <v>0</v>
          </cell>
        </row>
        <row r="1473">
          <cell r="A1473" t="str">
            <v>045-0107-003-T</v>
          </cell>
          <cell r="K1473">
            <v>0</v>
          </cell>
        </row>
        <row r="1474">
          <cell r="A1474" t="str">
            <v>045-0107-T</v>
          </cell>
          <cell r="K1474">
            <v>0</v>
          </cell>
        </row>
        <row r="1475">
          <cell r="A1475" t="str">
            <v>045-0108-001-T</v>
          </cell>
          <cell r="K1475">
            <v>0</v>
          </cell>
        </row>
        <row r="1476">
          <cell r="A1476" t="str">
            <v>045-0108-002-T</v>
          </cell>
          <cell r="K1476">
            <v>0</v>
          </cell>
        </row>
        <row r="1477">
          <cell r="A1477" t="str">
            <v>045-0108-003-T</v>
          </cell>
          <cell r="K1477">
            <v>0</v>
          </cell>
        </row>
        <row r="1478">
          <cell r="A1478" t="str">
            <v>045-0109-T</v>
          </cell>
          <cell r="K1478">
            <v>0</v>
          </cell>
        </row>
        <row r="1479">
          <cell r="A1479" t="str">
            <v>045-0110-T</v>
          </cell>
          <cell r="K1479">
            <v>0</v>
          </cell>
        </row>
        <row r="1480">
          <cell r="A1480" t="str">
            <v>045-0925-020</v>
          </cell>
          <cell r="K1480">
            <v>60</v>
          </cell>
        </row>
        <row r="1481">
          <cell r="A1481" t="str">
            <v>045-0925-025</v>
          </cell>
          <cell r="K1481">
            <v>60</v>
          </cell>
        </row>
        <row r="1482">
          <cell r="A1482" t="str">
            <v>045-0925-030</v>
          </cell>
          <cell r="K1482">
            <v>60</v>
          </cell>
        </row>
        <row r="1483">
          <cell r="A1483" t="str">
            <v>045-0925-040</v>
          </cell>
          <cell r="K1483">
            <v>60</v>
          </cell>
        </row>
        <row r="1484">
          <cell r="A1484" t="str">
            <v>045-0925-060</v>
          </cell>
          <cell r="K1484">
            <v>0</v>
          </cell>
        </row>
        <row r="1485">
          <cell r="A1485" t="str">
            <v>045-1119-004</v>
          </cell>
          <cell r="K1485">
            <v>0</v>
          </cell>
        </row>
        <row r="1486">
          <cell r="A1486" t="str">
            <v>045-1119-35R</v>
          </cell>
          <cell r="K1486">
            <v>0</v>
          </cell>
        </row>
        <row r="1487">
          <cell r="A1487" t="str">
            <v>045-1119-451</v>
          </cell>
          <cell r="K1487">
            <v>0</v>
          </cell>
        </row>
        <row r="1488">
          <cell r="A1488" t="str">
            <v>045-1119-45R</v>
          </cell>
          <cell r="K1488">
            <v>90</v>
          </cell>
        </row>
        <row r="1489">
          <cell r="A1489" t="str">
            <v>045-1119-551</v>
          </cell>
          <cell r="K1489">
            <v>0</v>
          </cell>
        </row>
        <row r="1490">
          <cell r="A1490" t="str">
            <v>045-1132-45R-1</v>
          </cell>
          <cell r="K1490">
            <v>60</v>
          </cell>
        </row>
        <row r="1491">
          <cell r="A1491" t="str">
            <v>045-1132-541</v>
          </cell>
          <cell r="K1491">
            <v>0</v>
          </cell>
        </row>
        <row r="1492">
          <cell r="A1492" t="str">
            <v>045-1132-54R</v>
          </cell>
          <cell r="K1492">
            <v>60</v>
          </cell>
        </row>
        <row r="1493">
          <cell r="A1493" t="str">
            <v>045-1144-451</v>
          </cell>
          <cell r="K1493">
            <v>0</v>
          </cell>
        </row>
        <row r="1494">
          <cell r="A1494" t="str">
            <v>047-0102-T</v>
          </cell>
          <cell r="K1494">
            <v>30</v>
          </cell>
        </row>
        <row r="1495">
          <cell r="A1495" t="str">
            <v>047-0103-T</v>
          </cell>
          <cell r="K1495">
            <v>7</v>
          </cell>
        </row>
        <row r="1496">
          <cell r="A1496" t="str">
            <v>047-0104-T</v>
          </cell>
          <cell r="K1496">
            <v>120</v>
          </cell>
        </row>
        <row r="1497">
          <cell r="A1497" t="str">
            <v>047-0105-T</v>
          </cell>
          <cell r="K1497">
            <v>0</v>
          </cell>
        </row>
        <row r="1498">
          <cell r="A1498" t="str">
            <v>047-0106-001-T</v>
          </cell>
          <cell r="K1498">
            <v>0</v>
          </cell>
        </row>
        <row r="1499">
          <cell r="A1499" t="str">
            <v>047-0106-002-T</v>
          </cell>
          <cell r="K1499">
            <v>0</v>
          </cell>
        </row>
        <row r="1500">
          <cell r="A1500" t="str">
            <v>047-0107-T</v>
          </cell>
          <cell r="K1500">
            <v>0</v>
          </cell>
        </row>
        <row r="1501">
          <cell r="A1501" t="str">
            <v>047-0108-T</v>
          </cell>
          <cell r="K1501">
            <v>0</v>
          </cell>
        </row>
        <row r="1502">
          <cell r="A1502" t="str">
            <v>047-0109-001-T</v>
          </cell>
          <cell r="K1502">
            <v>0</v>
          </cell>
        </row>
        <row r="1503">
          <cell r="A1503" t="str">
            <v>047-0109-T</v>
          </cell>
          <cell r="K1503">
            <v>0</v>
          </cell>
        </row>
        <row r="1504">
          <cell r="A1504" t="str">
            <v>047-0110-001-T</v>
          </cell>
          <cell r="K1504">
            <v>0</v>
          </cell>
        </row>
        <row r="1505">
          <cell r="A1505" t="str">
            <v>047-0110-002-T</v>
          </cell>
          <cell r="K1505">
            <v>0</v>
          </cell>
        </row>
        <row r="1506">
          <cell r="A1506" t="str">
            <v>047-0111-001-T</v>
          </cell>
          <cell r="K1506">
            <v>0</v>
          </cell>
        </row>
        <row r="1507">
          <cell r="A1507" t="str">
            <v>047-0111-002-T</v>
          </cell>
          <cell r="K1507">
            <v>0</v>
          </cell>
        </row>
        <row r="1508">
          <cell r="A1508" t="str">
            <v>047-0112-T</v>
          </cell>
          <cell r="K1508">
            <v>0</v>
          </cell>
        </row>
        <row r="1509">
          <cell r="A1509" t="str">
            <v>047-0113-T</v>
          </cell>
          <cell r="K1509">
            <v>0</v>
          </cell>
        </row>
        <row r="1510">
          <cell r="A1510" t="str">
            <v>047-0114-T</v>
          </cell>
          <cell r="K1510">
            <v>0</v>
          </cell>
        </row>
        <row r="1511">
          <cell r="A1511" t="str">
            <v>047-0115-T</v>
          </cell>
          <cell r="K1511">
            <v>0</v>
          </cell>
        </row>
        <row r="1512">
          <cell r="A1512" t="str">
            <v>047-0116-T</v>
          </cell>
          <cell r="K1512">
            <v>0</v>
          </cell>
        </row>
        <row r="1513">
          <cell r="A1513" t="str">
            <v>047-0117-001-T</v>
          </cell>
          <cell r="K1513">
            <v>0</v>
          </cell>
        </row>
        <row r="1514">
          <cell r="A1514" t="str">
            <v>047-0117-002-T</v>
          </cell>
          <cell r="K1514">
            <v>0</v>
          </cell>
        </row>
        <row r="1515">
          <cell r="A1515" t="str">
            <v>047-0117-003-T</v>
          </cell>
          <cell r="K1515">
            <v>7</v>
          </cell>
        </row>
        <row r="1516">
          <cell r="A1516" t="str">
            <v>047-0119-001-T</v>
          </cell>
          <cell r="K1516">
            <v>0</v>
          </cell>
        </row>
        <row r="1517">
          <cell r="A1517" t="str">
            <v>047-0119-002-T</v>
          </cell>
          <cell r="K1517">
            <v>0</v>
          </cell>
        </row>
        <row r="1518">
          <cell r="A1518" t="str">
            <v>047-0119-003-T</v>
          </cell>
          <cell r="K1518">
            <v>0</v>
          </cell>
        </row>
        <row r="1519">
          <cell r="A1519" t="str">
            <v>047-0119-004-T</v>
          </cell>
          <cell r="K1519">
            <v>0</v>
          </cell>
        </row>
        <row r="1520">
          <cell r="A1520" t="str">
            <v>047-0119-005-T</v>
          </cell>
          <cell r="K1520">
            <v>0</v>
          </cell>
        </row>
        <row r="1521">
          <cell r="A1521" t="str">
            <v>047-0119-T</v>
          </cell>
          <cell r="K1521">
            <v>0</v>
          </cell>
        </row>
        <row r="1522">
          <cell r="A1522" t="str">
            <v>047-0120-001-T</v>
          </cell>
          <cell r="K1522">
            <v>0</v>
          </cell>
        </row>
        <row r="1523">
          <cell r="A1523" t="str">
            <v>047-0121-001-T</v>
          </cell>
          <cell r="K1523">
            <v>0</v>
          </cell>
        </row>
        <row r="1524">
          <cell r="A1524" t="str">
            <v>047-0122-T</v>
          </cell>
          <cell r="K1524">
            <v>0</v>
          </cell>
        </row>
        <row r="1525">
          <cell r="A1525" t="str">
            <v>047-0123-002-T</v>
          </cell>
          <cell r="K1525">
            <v>0</v>
          </cell>
        </row>
        <row r="1526">
          <cell r="A1526" t="str">
            <v>047-0123-T</v>
          </cell>
          <cell r="K1526">
            <v>7</v>
          </cell>
        </row>
        <row r="1527">
          <cell r="A1527" t="str">
            <v>047-0124-T</v>
          </cell>
          <cell r="K1527">
            <v>0</v>
          </cell>
        </row>
        <row r="1528">
          <cell r="A1528" t="str">
            <v>047-0125-T</v>
          </cell>
          <cell r="K1528">
            <v>0</v>
          </cell>
        </row>
        <row r="1529">
          <cell r="A1529" t="str">
            <v>047-0126-T</v>
          </cell>
          <cell r="K1529">
            <v>0</v>
          </cell>
        </row>
        <row r="1530">
          <cell r="A1530" t="str">
            <v>047-0128-001-T</v>
          </cell>
          <cell r="K1530">
            <v>7</v>
          </cell>
        </row>
        <row r="1531">
          <cell r="A1531" t="str">
            <v>047-0128-T</v>
          </cell>
          <cell r="K1531">
            <v>7</v>
          </cell>
        </row>
        <row r="1532">
          <cell r="A1532" t="str">
            <v>047-0129-T</v>
          </cell>
          <cell r="K1532">
            <v>0</v>
          </cell>
        </row>
        <row r="1533">
          <cell r="A1533" t="str">
            <v>047-0131-001-T</v>
          </cell>
          <cell r="K1533">
            <v>0</v>
          </cell>
        </row>
        <row r="1534">
          <cell r="A1534" t="str">
            <v>047-0131-002-T</v>
          </cell>
          <cell r="K1534">
            <v>0</v>
          </cell>
        </row>
        <row r="1535">
          <cell r="A1535" t="str">
            <v>047-0131-T</v>
          </cell>
          <cell r="K1535">
            <v>7</v>
          </cell>
        </row>
        <row r="1536">
          <cell r="A1536" t="str">
            <v>047-0132-T</v>
          </cell>
          <cell r="K1536">
            <v>0</v>
          </cell>
        </row>
        <row r="1537">
          <cell r="A1537" t="str">
            <v>047-0133-T</v>
          </cell>
          <cell r="K1537">
            <v>7</v>
          </cell>
        </row>
        <row r="1538">
          <cell r="A1538" t="str">
            <v>047-0134-T</v>
          </cell>
          <cell r="K1538">
            <v>7</v>
          </cell>
        </row>
        <row r="1539">
          <cell r="A1539" t="str">
            <v>047-0136-T</v>
          </cell>
          <cell r="K1539">
            <v>60</v>
          </cell>
        </row>
        <row r="1540">
          <cell r="A1540" t="str">
            <v>047-0140-T</v>
          </cell>
          <cell r="K1540">
            <v>0</v>
          </cell>
        </row>
        <row r="1541">
          <cell r="A1541" t="str">
            <v>047-0141-T</v>
          </cell>
          <cell r="K1541">
            <v>7</v>
          </cell>
        </row>
        <row r="1542">
          <cell r="A1542" t="str">
            <v>047-1088</v>
          </cell>
          <cell r="K1542">
            <v>15</v>
          </cell>
        </row>
        <row r="1543">
          <cell r="A1543" t="str">
            <v>047-1331</v>
          </cell>
          <cell r="K1543">
            <v>15</v>
          </cell>
        </row>
        <row r="1544">
          <cell r="A1544" t="str">
            <v>047-1435-017</v>
          </cell>
          <cell r="K1544">
            <v>15</v>
          </cell>
        </row>
        <row r="1545">
          <cell r="A1545" t="str">
            <v>047-1444-015</v>
          </cell>
          <cell r="K1545">
            <v>0</v>
          </cell>
        </row>
        <row r="1546">
          <cell r="A1546" t="str">
            <v>047-1483</v>
          </cell>
          <cell r="K1546">
            <v>15</v>
          </cell>
        </row>
        <row r="1547">
          <cell r="A1547" t="str">
            <v>047-1653</v>
          </cell>
          <cell r="K1547">
            <v>90</v>
          </cell>
        </row>
        <row r="1548">
          <cell r="A1548" t="str">
            <v>047-1654</v>
          </cell>
          <cell r="K1548">
            <v>90</v>
          </cell>
        </row>
        <row r="1549">
          <cell r="A1549" t="str">
            <v>047-1661-002</v>
          </cell>
          <cell r="K1549">
            <v>15</v>
          </cell>
        </row>
        <row r="1550">
          <cell r="A1550" t="str">
            <v>047-1661-004</v>
          </cell>
          <cell r="K1550">
            <v>15</v>
          </cell>
        </row>
        <row r="1551">
          <cell r="A1551" t="str">
            <v>047-1662</v>
          </cell>
          <cell r="K1551">
            <v>90</v>
          </cell>
        </row>
        <row r="1552">
          <cell r="A1552" t="str">
            <v>047-1662-001</v>
          </cell>
          <cell r="K1552">
            <v>120</v>
          </cell>
        </row>
        <row r="1553">
          <cell r="A1553" t="str">
            <v>047-1663</v>
          </cell>
          <cell r="K1553">
            <v>90</v>
          </cell>
        </row>
        <row r="1554">
          <cell r="A1554" t="str">
            <v>047-1663-001</v>
          </cell>
          <cell r="K1554">
            <v>90</v>
          </cell>
        </row>
        <row r="1555">
          <cell r="A1555" t="str">
            <v>047-1677-001</v>
          </cell>
          <cell r="K1555">
            <v>0</v>
          </cell>
        </row>
        <row r="1556">
          <cell r="A1556" t="str">
            <v>047-1749</v>
          </cell>
          <cell r="K1556">
            <v>0</v>
          </cell>
        </row>
        <row r="1557">
          <cell r="A1557" t="str">
            <v>047-1775</v>
          </cell>
          <cell r="K1557">
            <v>0</v>
          </cell>
        </row>
        <row r="1558">
          <cell r="A1558" t="str">
            <v>047-1822</v>
          </cell>
          <cell r="K1558">
            <v>7</v>
          </cell>
        </row>
        <row r="1559">
          <cell r="A1559" t="str">
            <v>047-1822-001</v>
          </cell>
          <cell r="K1559">
            <v>0</v>
          </cell>
        </row>
        <row r="1560">
          <cell r="A1560" t="str">
            <v>047-2127-001</v>
          </cell>
          <cell r="K1560">
            <v>60</v>
          </cell>
        </row>
        <row r="1561">
          <cell r="A1561" t="str">
            <v>047-2127-002</v>
          </cell>
          <cell r="K1561">
            <v>60</v>
          </cell>
        </row>
        <row r="1562">
          <cell r="A1562" t="str">
            <v>047-2127-003</v>
          </cell>
          <cell r="K1562">
            <v>30</v>
          </cell>
        </row>
        <row r="1563">
          <cell r="A1563" t="str">
            <v>047-2127-004</v>
          </cell>
          <cell r="K1563">
            <v>0</v>
          </cell>
        </row>
        <row r="1564">
          <cell r="A1564" t="str">
            <v>047-2127-005</v>
          </cell>
          <cell r="K1564">
            <v>60</v>
          </cell>
        </row>
        <row r="1565">
          <cell r="A1565" t="str">
            <v>047-2127-006</v>
          </cell>
          <cell r="K1565">
            <v>60</v>
          </cell>
        </row>
        <row r="1566">
          <cell r="A1566" t="str">
            <v>047-2127-007</v>
          </cell>
          <cell r="K1566">
            <v>0</v>
          </cell>
        </row>
        <row r="1567">
          <cell r="A1567" t="str">
            <v>047-2127-010</v>
          </cell>
          <cell r="K1567">
            <v>30</v>
          </cell>
        </row>
        <row r="1568">
          <cell r="A1568" t="str">
            <v>047-2127-011</v>
          </cell>
          <cell r="K1568">
            <v>60</v>
          </cell>
        </row>
        <row r="1569">
          <cell r="A1569" t="str">
            <v>047-2127-012</v>
          </cell>
          <cell r="K1569">
            <v>60</v>
          </cell>
        </row>
        <row r="1570">
          <cell r="A1570" t="str">
            <v>047-2127-013</v>
          </cell>
          <cell r="K1570">
            <v>30</v>
          </cell>
        </row>
        <row r="1571">
          <cell r="A1571" t="str">
            <v>047-2127-016</v>
          </cell>
          <cell r="K1571">
            <v>30</v>
          </cell>
        </row>
        <row r="1572">
          <cell r="A1572" t="str">
            <v>047-2127-017</v>
          </cell>
          <cell r="K1572">
            <v>0</v>
          </cell>
        </row>
        <row r="1573">
          <cell r="A1573" t="str">
            <v>047-2127-018</v>
          </cell>
          <cell r="K1573">
            <v>0</v>
          </cell>
        </row>
        <row r="1574">
          <cell r="A1574" t="str">
            <v>047-2151-001</v>
          </cell>
          <cell r="K1574">
            <v>15</v>
          </cell>
        </row>
        <row r="1575">
          <cell r="A1575" t="str">
            <v>047-2154</v>
          </cell>
          <cell r="K1575">
            <v>15</v>
          </cell>
        </row>
        <row r="1576">
          <cell r="A1576" t="str">
            <v>047-2335</v>
          </cell>
          <cell r="K1576">
            <v>7</v>
          </cell>
        </row>
        <row r="1577">
          <cell r="A1577" t="str">
            <v>047-2364</v>
          </cell>
          <cell r="K1577">
            <v>0</v>
          </cell>
        </row>
        <row r="1578">
          <cell r="A1578" t="str">
            <v>047-2368</v>
          </cell>
          <cell r="K1578">
            <v>15</v>
          </cell>
        </row>
        <row r="1579">
          <cell r="A1579" t="str">
            <v>048-0103-001-T</v>
          </cell>
          <cell r="K1579">
            <v>7</v>
          </cell>
        </row>
        <row r="1580">
          <cell r="A1580" t="str">
            <v>048-0105-T</v>
          </cell>
          <cell r="K1580">
            <v>0</v>
          </cell>
        </row>
        <row r="1581">
          <cell r="A1581" t="str">
            <v>048-0106-T</v>
          </cell>
          <cell r="K1581">
            <v>0</v>
          </cell>
        </row>
        <row r="1582">
          <cell r="A1582" t="str">
            <v>048-0108-T</v>
          </cell>
          <cell r="K1582">
            <v>0</v>
          </cell>
        </row>
        <row r="1583">
          <cell r="A1583" t="str">
            <v>048-0108-T-LB</v>
          </cell>
          <cell r="K1583">
            <v>0</v>
          </cell>
        </row>
        <row r="1584">
          <cell r="A1584" t="str">
            <v>048-0109-T</v>
          </cell>
          <cell r="K1584">
            <v>0</v>
          </cell>
        </row>
        <row r="1585">
          <cell r="A1585" t="str">
            <v>048-0110-T-LB</v>
          </cell>
          <cell r="K1585">
            <v>0</v>
          </cell>
        </row>
        <row r="1586">
          <cell r="A1586" t="str">
            <v>048-0111-T</v>
          </cell>
          <cell r="K1586">
            <v>0</v>
          </cell>
        </row>
        <row r="1587">
          <cell r="A1587" t="str">
            <v>048-0112-001-T</v>
          </cell>
          <cell r="K1587">
            <v>0</v>
          </cell>
        </row>
        <row r="1588">
          <cell r="A1588" t="str">
            <v>048-0112-002-T</v>
          </cell>
          <cell r="K1588">
            <v>0</v>
          </cell>
        </row>
        <row r="1589">
          <cell r="A1589" t="str">
            <v>048-0113-T</v>
          </cell>
          <cell r="K1589">
            <v>0</v>
          </cell>
        </row>
        <row r="1590">
          <cell r="A1590" t="str">
            <v>048-0114-T</v>
          </cell>
          <cell r="K1590">
            <v>0</v>
          </cell>
        </row>
        <row r="1591">
          <cell r="A1591" t="str">
            <v>048-0115-001-T</v>
          </cell>
          <cell r="K1591">
            <v>0</v>
          </cell>
        </row>
        <row r="1592">
          <cell r="A1592" t="str">
            <v>048-0115-002-T</v>
          </cell>
          <cell r="K1592">
            <v>0</v>
          </cell>
        </row>
        <row r="1593">
          <cell r="A1593" t="str">
            <v>048-0116-T</v>
          </cell>
          <cell r="K1593">
            <v>0</v>
          </cell>
        </row>
        <row r="1594">
          <cell r="A1594" t="str">
            <v>048-0117-001-T</v>
          </cell>
          <cell r="K1594">
            <v>60</v>
          </cell>
        </row>
        <row r="1595">
          <cell r="A1595" t="str">
            <v>048-0117-002-T</v>
          </cell>
          <cell r="K1595">
            <v>0</v>
          </cell>
        </row>
        <row r="1596">
          <cell r="A1596" t="str">
            <v>048-0117-003-T</v>
          </cell>
          <cell r="K1596">
            <v>60</v>
          </cell>
        </row>
        <row r="1597">
          <cell r="A1597" t="str">
            <v>048-0117-T</v>
          </cell>
          <cell r="K1597">
            <v>0</v>
          </cell>
        </row>
        <row r="1598">
          <cell r="A1598" t="str">
            <v>048-0118-T</v>
          </cell>
          <cell r="K1598">
            <v>0</v>
          </cell>
        </row>
        <row r="1599">
          <cell r="A1599" t="str">
            <v>048-0119-T</v>
          </cell>
          <cell r="K1599">
            <v>0</v>
          </cell>
        </row>
        <row r="1600">
          <cell r="A1600" t="str">
            <v>048-0120-T</v>
          </cell>
          <cell r="K1600">
            <v>0</v>
          </cell>
        </row>
        <row r="1601">
          <cell r="A1601" t="str">
            <v>048-0121-001-T</v>
          </cell>
          <cell r="K1601">
            <v>7</v>
          </cell>
        </row>
        <row r="1602">
          <cell r="A1602" t="str">
            <v>048-0122-001-T</v>
          </cell>
          <cell r="K1602">
            <v>0</v>
          </cell>
        </row>
        <row r="1603">
          <cell r="A1603" t="str">
            <v>048-0122-T</v>
          </cell>
          <cell r="K1603">
            <v>7</v>
          </cell>
        </row>
        <row r="1604">
          <cell r="A1604" t="str">
            <v>048-0123-T</v>
          </cell>
          <cell r="K1604">
            <v>0</v>
          </cell>
        </row>
        <row r="1605">
          <cell r="A1605" t="str">
            <v>048-0124-T</v>
          </cell>
          <cell r="K1605">
            <v>0</v>
          </cell>
        </row>
        <row r="1606">
          <cell r="A1606" t="str">
            <v>048-0125-001-T</v>
          </cell>
          <cell r="K1606">
            <v>60</v>
          </cell>
        </row>
        <row r="1607">
          <cell r="A1607" t="str">
            <v>048-0125-002-T</v>
          </cell>
          <cell r="K1607">
            <v>60</v>
          </cell>
        </row>
        <row r="1608">
          <cell r="A1608" t="str">
            <v>048-0125-003-T</v>
          </cell>
          <cell r="K1608">
            <v>0</v>
          </cell>
        </row>
        <row r="1609">
          <cell r="A1609" t="str">
            <v>048-0125-004-T</v>
          </cell>
          <cell r="K1609">
            <v>60</v>
          </cell>
        </row>
        <row r="1610">
          <cell r="A1610" t="str">
            <v>048-0125-005-T</v>
          </cell>
          <cell r="K1610">
            <v>60</v>
          </cell>
        </row>
        <row r="1611">
          <cell r="A1611" t="str">
            <v>048-0125-T</v>
          </cell>
          <cell r="K1611">
            <v>0</v>
          </cell>
        </row>
        <row r="1612">
          <cell r="A1612" t="str">
            <v>048-0126-T</v>
          </cell>
          <cell r="K1612">
            <v>0</v>
          </cell>
        </row>
        <row r="1613">
          <cell r="A1613" t="str">
            <v>048-0127-001-T</v>
          </cell>
          <cell r="K1613">
            <v>7</v>
          </cell>
        </row>
        <row r="1614">
          <cell r="A1614" t="str">
            <v>048-0127-001-T-LB</v>
          </cell>
          <cell r="K1614">
            <v>0</v>
          </cell>
        </row>
        <row r="1615">
          <cell r="A1615" t="str">
            <v>048-0127-002-T</v>
          </cell>
          <cell r="K1615">
            <v>0</v>
          </cell>
        </row>
        <row r="1616">
          <cell r="A1616" t="str">
            <v>048-0127-T</v>
          </cell>
          <cell r="K1616">
            <v>0</v>
          </cell>
        </row>
        <row r="1617">
          <cell r="A1617" t="str">
            <v>048-0128-T</v>
          </cell>
          <cell r="K1617">
            <v>0</v>
          </cell>
        </row>
        <row r="1618">
          <cell r="A1618" t="str">
            <v>048-0129-T</v>
          </cell>
          <cell r="K1618">
            <v>0</v>
          </cell>
        </row>
        <row r="1619">
          <cell r="A1619" t="str">
            <v>048-0130-T</v>
          </cell>
          <cell r="K1619">
            <v>0</v>
          </cell>
        </row>
        <row r="1620">
          <cell r="A1620" t="str">
            <v>048-0131-T</v>
          </cell>
          <cell r="K1620">
            <v>0</v>
          </cell>
        </row>
        <row r="1621">
          <cell r="A1621" t="str">
            <v>048-0132-T</v>
          </cell>
          <cell r="K1621">
            <v>7</v>
          </cell>
        </row>
        <row r="1622">
          <cell r="A1622" t="str">
            <v>048-0133-T</v>
          </cell>
          <cell r="K1622">
            <v>7</v>
          </cell>
        </row>
        <row r="1623">
          <cell r="A1623" t="str">
            <v>048-0134-060-T</v>
          </cell>
          <cell r="K1623">
            <v>0</v>
          </cell>
        </row>
        <row r="1624">
          <cell r="A1624" t="str">
            <v>048-0134-065-T</v>
          </cell>
          <cell r="K1624">
            <v>0</v>
          </cell>
        </row>
        <row r="1625">
          <cell r="A1625" t="str">
            <v>048-0134-070-T</v>
          </cell>
          <cell r="K1625">
            <v>0</v>
          </cell>
        </row>
        <row r="1626">
          <cell r="A1626" t="str">
            <v>048-0134-075-T</v>
          </cell>
          <cell r="K1626">
            <v>7</v>
          </cell>
        </row>
        <row r="1627">
          <cell r="A1627" t="str">
            <v>048-0134-080-T</v>
          </cell>
          <cell r="K1627">
            <v>7</v>
          </cell>
        </row>
        <row r="1628">
          <cell r="A1628" t="str">
            <v>048-0135-062-T</v>
          </cell>
          <cell r="K1628">
            <v>7</v>
          </cell>
        </row>
        <row r="1629">
          <cell r="A1629" t="str">
            <v>048-0135-070-T</v>
          </cell>
          <cell r="K1629">
            <v>7</v>
          </cell>
        </row>
        <row r="1630">
          <cell r="A1630" t="str">
            <v>048-0135-083-T</v>
          </cell>
          <cell r="K1630">
            <v>7</v>
          </cell>
        </row>
        <row r="1631">
          <cell r="A1631" t="str">
            <v>048-0135-090-T</v>
          </cell>
          <cell r="K1631">
            <v>7</v>
          </cell>
        </row>
        <row r="1632">
          <cell r="A1632" t="str">
            <v>048-0135-T</v>
          </cell>
          <cell r="K1632">
            <v>0</v>
          </cell>
        </row>
        <row r="1633">
          <cell r="A1633" t="str">
            <v>048-0136-T</v>
          </cell>
          <cell r="K1633">
            <v>7</v>
          </cell>
        </row>
        <row r="1634">
          <cell r="A1634" t="str">
            <v>048-0139-T</v>
          </cell>
          <cell r="K1634">
            <v>7</v>
          </cell>
        </row>
        <row r="1635">
          <cell r="A1635" t="str">
            <v>048-0141-T</v>
          </cell>
          <cell r="K1635">
            <v>7</v>
          </cell>
        </row>
        <row r="1636">
          <cell r="A1636" t="str">
            <v>048-0142-001-T</v>
          </cell>
          <cell r="K1636">
            <v>7</v>
          </cell>
        </row>
        <row r="1637">
          <cell r="A1637" t="str">
            <v>048-0142-002-T</v>
          </cell>
          <cell r="K1637">
            <v>7</v>
          </cell>
        </row>
        <row r="1638">
          <cell r="A1638" t="str">
            <v>048-0142-003-T</v>
          </cell>
          <cell r="K1638">
            <v>7</v>
          </cell>
        </row>
        <row r="1639">
          <cell r="A1639" t="str">
            <v>048-0142-T</v>
          </cell>
          <cell r="K1639">
            <v>7</v>
          </cell>
        </row>
        <row r="1640">
          <cell r="A1640" t="str">
            <v>048-0145-001-T</v>
          </cell>
          <cell r="K1640">
            <v>7</v>
          </cell>
        </row>
        <row r="1641">
          <cell r="A1641" t="str">
            <v>048-0145-001-T-LB</v>
          </cell>
          <cell r="K1641">
            <v>0</v>
          </cell>
        </row>
        <row r="1642">
          <cell r="A1642" t="str">
            <v>048-2646</v>
          </cell>
          <cell r="K1642">
            <v>7</v>
          </cell>
        </row>
        <row r="1643">
          <cell r="A1643" t="str">
            <v>048-2834</v>
          </cell>
          <cell r="K1643">
            <v>15</v>
          </cell>
        </row>
        <row r="1644">
          <cell r="A1644" t="str">
            <v>048-2871</v>
          </cell>
          <cell r="K1644">
            <v>15</v>
          </cell>
        </row>
        <row r="1645">
          <cell r="A1645" t="str">
            <v>048-3063</v>
          </cell>
          <cell r="K1645">
            <v>0</v>
          </cell>
        </row>
        <row r="1646">
          <cell r="A1646" t="str">
            <v>048-3127-002</v>
          </cell>
          <cell r="K1646">
            <v>15</v>
          </cell>
        </row>
        <row r="1647">
          <cell r="A1647" t="str">
            <v>048-3127-003</v>
          </cell>
          <cell r="K1647">
            <v>0</v>
          </cell>
        </row>
        <row r="1648">
          <cell r="A1648" t="str">
            <v>048-3127-004</v>
          </cell>
          <cell r="K1648">
            <v>0</v>
          </cell>
        </row>
        <row r="1649">
          <cell r="A1649" t="str">
            <v>048-3127-006</v>
          </cell>
          <cell r="K1649">
            <v>15</v>
          </cell>
        </row>
        <row r="1650">
          <cell r="A1650" t="str">
            <v>048-3224</v>
          </cell>
          <cell r="K1650">
            <v>0</v>
          </cell>
        </row>
        <row r="1651">
          <cell r="A1651" t="str">
            <v>048-3282-074</v>
          </cell>
          <cell r="K1651">
            <v>0</v>
          </cell>
        </row>
        <row r="1652">
          <cell r="A1652" t="str">
            <v>048-3333</v>
          </cell>
          <cell r="K1652">
            <v>0</v>
          </cell>
        </row>
        <row r="1653">
          <cell r="A1653" t="str">
            <v>048-3351</v>
          </cell>
          <cell r="K1653">
            <v>60</v>
          </cell>
        </row>
        <row r="1654">
          <cell r="A1654" t="str">
            <v>048-3678-004</v>
          </cell>
          <cell r="K1654">
            <v>0</v>
          </cell>
        </row>
        <row r="1655">
          <cell r="A1655" t="str">
            <v>048-3678-010</v>
          </cell>
          <cell r="K1655">
            <v>30</v>
          </cell>
        </row>
        <row r="1656">
          <cell r="A1656" t="str">
            <v>048-3678-011</v>
          </cell>
          <cell r="K1656">
            <v>30</v>
          </cell>
        </row>
        <row r="1657">
          <cell r="A1657" t="str">
            <v>048-3678-012</v>
          </cell>
          <cell r="K1657">
            <v>30</v>
          </cell>
        </row>
        <row r="1658">
          <cell r="A1658" t="str">
            <v>048-3891</v>
          </cell>
          <cell r="K1658">
            <v>15</v>
          </cell>
        </row>
        <row r="1659">
          <cell r="A1659" t="str">
            <v>048-3997</v>
          </cell>
          <cell r="K1659">
            <v>15</v>
          </cell>
        </row>
        <row r="1660">
          <cell r="A1660" t="str">
            <v>048-5269</v>
          </cell>
          <cell r="K1660">
            <v>0</v>
          </cell>
        </row>
        <row r="1661">
          <cell r="A1661" t="str">
            <v>048-5358</v>
          </cell>
          <cell r="K1661">
            <v>0</v>
          </cell>
        </row>
        <row r="1662">
          <cell r="A1662" t="str">
            <v>048-5385</v>
          </cell>
          <cell r="K1662">
            <v>15</v>
          </cell>
        </row>
        <row r="1663">
          <cell r="A1663" t="str">
            <v>048-5403</v>
          </cell>
          <cell r="K1663">
            <v>0</v>
          </cell>
        </row>
        <row r="1664">
          <cell r="A1664" t="str">
            <v>048-5434</v>
          </cell>
          <cell r="K1664">
            <v>15</v>
          </cell>
        </row>
        <row r="1665">
          <cell r="A1665" t="str">
            <v>048-5435</v>
          </cell>
          <cell r="K1665">
            <v>15</v>
          </cell>
        </row>
        <row r="1666">
          <cell r="A1666" t="str">
            <v>048-5448</v>
          </cell>
          <cell r="K1666">
            <v>15</v>
          </cell>
        </row>
        <row r="1667">
          <cell r="A1667" t="str">
            <v>048-5482</v>
          </cell>
          <cell r="K1667">
            <v>15</v>
          </cell>
        </row>
        <row r="1668">
          <cell r="A1668" t="str">
            <v>048-5492</v>
          </cell>
          <cell r="K1668">
            <v>0</v>
          </cell>
        </row>
        <row r="1669">
          <cell r="A1669" t="str">
            <v>048-5494</v>
          </cell>
          <cell r="K1669">
            <v>15</v>
          </cell>
        </row>
        <row r="1670">
          <cell r="A1670" t="str">
            <v>048-5537</v>
          </cell>
          <cell r="K1670">
            <v>0</v>
          </cell>
        </row>
        <row r="1671">
          <cell r="A1671" t="str">
            <v>048-5798</v>
          </cell>
          <cell r="K1671">
            <v>15</v>
          </cell>
        </row>
        <row r="1672">
          <cell r="A1672" t="str">
            <v>048-5799</v>
          </cell>
          <cell r="K1672">
            <v>15</v>
          </cell>
        </row>
        <row r="1673">
          <cell r="A1673" t="str">
            <v>048-5869</v>
          </cell>
          <cell r="K1673">
            <v>0</v>
          </cell>
        </row>
        <row r="1674">
          <cell r="A1674" t="str">
            <v>048-5869-LB</v>
          </cell>
          <cell r="K1674">
            <v>0</v>
          </cell>
        </row>
        <row r="1675">
          <cell r="A1675" t="str">
            <v>048-5870</v>
          </cell>
          <cell r="K1675">
            <v>60</v>
          </cell>
        </row>
        <row r="1676">
          <cell r="A1676" t="str">
            <v>048-5996</v>
          </cell>
          <cell r="K1676">
            <v>15</v>
          </cell>
        </row>
        <row r="1677">
          <cell r="A1677" t="str">
            <v>048-5997</v>
          </cell>
          <cell r="K1677">
            <v>15</v>
          </cell>
        </row>
        <row r="1678">
          <cell r="A1678" t="str">
            <v>048-5998</v>
          </cell>
          <cell r="K1678">
            <v>15</v>
          </cell>
        </row>
        <row r="1679">
          <cell r="A1679" t="str">
            <v>048-6003</v>
          </cell>
          <cell r="K1679">
            <v>15</v>
          </cell>
        </row>
        <row r="1680">
          <cell r="A1680" t="str">
            <v>048-6004</v>
          </cell>
          <cell r="K1680">
            <v>15</v>
          </cell>
        </row>
        <row r="1681">
          <cell r="A1681" t="str">
            <v>048-6005</v>
          </cell>
          <cell r="K1681">
            <v>15</v>
          </cell>
        </row>
        <row r="1682">
          <cell r="A1682" t="str">
            <v>048-6006</v>
          </cell>
          <cell r="K1682">
            <v>15</v>
          </cell>
        </row>
        <row r="1683">
          <cell r="A1683" t="str">
            <v>048-6007</v>
          </cell>
          <cell r="K1683">
            <v>15</v>
          </cell>
        </row>
        <row r="1684">
          <cell r="A1684" t="str">
            <v>051-0132</v>
          </cell>
          <cell r="K1684">
            <v>0</v>
          </cell>
        </row>
        <row r="1685">
          <cell r="A1685" t="str">
            <v>053-0100-T</v>
          </cell>
          <cell r="K1685">
            <v>0</v>
          </cell>
        </row>
        <row r="1686">
          <cell r="A1686" t="str">
            <v>053-0101-001-T</v>
          </cell>
          <cell r="K1686">
            <v>7</v>
          </cell>
        </row>
        <row r="1687">
          <cell r="A1687" t="str">
            <v>053-0101-T</v>
          </cell>
          <cell r="K1687">
            <v>15</v>
          </cell>
        </row>
        <row r="1688">
          <cell r="A1688" t="str">
            <v>053-0105-T</v>
          </cell>
          <cell r="K1688">
            <v>0</v>
          </cell>
        </row>
        <row r="1689">
          <cell r="A1689" t="str">
            <v>053-0107-T</v>
          </cell>
          <cell r="K1689">
            <v>7</v>
          </cell>
        </row>
        <row r="1690">
          <cell r="A1690" t="str">
            <v>053-0109-002-T</v>
          </cell>
          <cell r="K1690">
            <v>15</v>
          </cell>
        </row>
        <row r="1691">
          <cell r="A1691" t="str">
            <v>053-0109-003-T</v>
          </cell>
          <cell r="K1691">
            <v>15</v>
          </cell>
        </row>
        <row r="1692">
          <cell r="A1692" t="str">
            <v>053-0109-004-T</v>
          </cell>
          <cell r="K1692">
            <v>15</v>
          </cell>
        </row>
        <row r="1693">
          <cell r="A1693" t="str">
            <v>053-0109-005-T</v>
          </cell>
          <cell r="K1693">
            <v>0</v>
          </cell>
        </row>
        <row r="1694">
          <cell r="A1694" t="str">
            <v>053-0109-T</v>
          </cell>
          <cell r="K1694">
            <v>60</v>
          </cell>
        </row>
        <row r="1695">
          <cell r="A1695" t="str">
            <v>053-0110-T</v>
          </cell>
          <cell r="K1695">
            <v>0</v>
          </cell>
        </row>
        <row r="1696">
          <cell r="A1696" t="str">
            <v>053-0111-T</v>
          </cell>
          <cell r="K1696">
            <v>0</v>
          </cell>
        </row>
        <row r="1697">
          <cell r="A1697" t="str">
            <v>053-0112-T</v>
          </cell>
          <cell r="K1697">
            <v>0</v>
          </cell>
        </row>
        <row r="1698">
          <cell r="A1698" t="str">
            <v>053-0113-T</v>
          </cell>
          <cell r="K1698">
            <v>0</v>
          </cell>
        </row>
        <row r="1699">
          <cell r="A1699" t="str">
            <v>053-0121-T</v>
          </cell>
          <cell r="K1699">
            <v>0</v>
          </cell>
        </row>
        <row r="1700">
          <cell r="A1700" t="str">
            <v>053-0124-T</v>
          </cell>
          <cell r="K1700">
            <v>0</v>
          </cell>
        </row>
        <row r="1701">
          <cell r="A1701" t="str">
            <v>053-0126-T</v>
          </cell>
          <cell r="K1701">
            <v>0</v>
          </cell>
        </row>
        <row r="1702">
          <cell r="A1702" t="str">
            <v>053-0127-T</v>
          </cell>
          <cell r="K1702">
            <v>7</v>
          </cell>
        </row>
        <row r="1703">
          <cell r="A1703" t="str">
            <v>053-0131-T</v>
          </cell>
          <cell r="K1703">
            <v>7</v>
          </cell>
        </row>
        <row r="1704">
          <cell r="A1704" t="str">
            <v>053-0284</v>
          </cell>
          <cell r="K1704">
            <v>120</v>
          </cell>
        </row>
        <row r="1705">
          <cell r="A1705" t="str">
            <v>053-0830</v>
          </cell>
          <cell r="K1705">
            <v>0</v>
          </cell>
        </row>
        <row r="1706">
          <cell r="A1706" t="str">
            <v>053-1843</v>
          </cell>
          <cell r="K1706">
            <v>0</v>
          </cell>
        </row>
        <row r="1707">
          <cell r="A1707" t="str">
            <v>053-1908</v>
          </cell>
          <cell r="K1707">
            <v>15</v>
          </cell>
        </row>
        <row r="1708">
          <cell r="A1708" t="str">
            <v>053-1951</v>
          </cell>
          <cell r="K1708">
            <v>15</v>
          </cell>
        </row>
        <row r="1709">
          <cell r="A1709" t="str">
            <v>053-1951-001</v>
          </cell>
          <cell r="K1709">
            <v>15</v>
          </cell>
        </row>
        <row r="1710">
          <cell r="A1710" t="str">
            <v>053-P313-268</v>
          </cell>
          <cell r="K1710">
            <v>0</v>
          </cell>
        </row>
        <row r="1711">
          <cell r="A1711" t="str">
            <v>054-0100-001-T</v>
          </cell>
          <cell r="K1711">
            <v>45</v>
          </cell>
        </row>
        <row r="1712">
          <cell r="A1712" t="str">
            <v>054-0100-002-T</v>
          </cell>
          <cell r="K1712">
            <v>15</v>
          </cell>
        </row>
        <row r="1713">
          <cell r="A1713" t="str">
            <v>054-0100-003-T</v>
          </cell>
          <cell r="K1713">
            <v>14</v>
          </cell>
        </row>
        <row r="1714">
          <cell r="A1714" t="str">
            <v>054-0100-004-T</v>
          </cell>
          <cell r="K1714">
            <v>15</v>
          </cell>
        </row>
        <row r="1715">
          <cell r="A1715" t="str">
            <v>054-0100-005-T</v>
          </cell>
          <cell r="K1715">
            <v>0</v>
          </cell>
        </row>
        <row r="1716">
          <cell r="A1716" t="str">
            <v>054-0100-006-T</v>
          </cell>
          <cell r="K1716">
            <v>0</v>
          </cell>
        </row>
        <row r="1717">
          <cell r="A1717" t="str">
            <v>054-0100-007-T</v>
          </cell>
          <cell r="K1717">
            <v>0</v>
          </cell>
        </row>
        <row r="1718">
          <cell r="A1718" t="str">
            <v>054-0100-008-T</v>
          </cell>
          <cell r="K1718">
            <v>0</v>
          </cell>
        </row>
        <row r="1719">
          <cell r="A1719" t="str">
            <v>054-0100-009-T</v>
          </cell>
          <cell r="K1719">
            <v>0</v>
          </cell>
        </row>
        <row r="1720">
          <cell r="A1720" t="str">
            <v>054-0100-010-T</v>
          </cell>
          <cell r="K1720">
            <v>0</v>
          </cell>
        </row>
        <row r="1721">
          <cell r="A1721" t="str">
            <v>054-0100-011-T</v>
          </cell>
          <cell r="K1721">
            <v>0</v>
          </cell>
        </row>
        <row r="1722">
          <cell r="A1722" t="str">
            <v>054-0100-012-T</v>
          </cell>
          <cell r="K1722">
            <v>30</v>
          </cell>
        </row>
        <row r="1723">
          <cell r="A1723" t="str">
            <v>054-0100-013-T</v>
          </cell>
          <cell r="K1723">
            <v>30</v>
          </cell>
        </row>
        <row r="1724">
          <cell r="A1724" t="str">
            <v>054-0100-014-T</v>
          </cell>
          <cell r="K1724">
            <v>30</v>
          </cell>
        </row>
        <row r="1725">
          <cell r="A1725" t="str">
            <v>054-0100-015-T</v>
          </cell>
          <cell r="K1725">
            <v>0</v>
          </cell>
        </row>
        <row r="1726">
          <cell r="A1726" t="str">
            <v>054-0106-T</v>
          </cell>
          <cell r="K1726">
            <v>7</v>
          </cell>
        </row>
        <row r="1727">
          <cell r="A1727" t="str">
            <v>054-0108-001-T</v>
          </cell>
          <cell r="K1727">
            <v>0</v>
          </cell>
        </row>
        <row r="1728">
          <cell r="A1728" t="str">
            <v>054-0111-LB</v>
          </cell>
          <cell r="K1728">
            <v>90</v>
          </cell>
        </row>
        <row r="1729">
          <cell r="A1729" t="str">
            <v>054-0113-T</v>
          </cell>
          <cell r="K1729">
            <v>0</v>
          </cell>
        </row>
        <row r="1730">
          <cell r="A1730" t="str">
            <v>054-0114-T</v>
          </cell>
          <cell r="K1730">
            <v>0</v>
          </cell>
        </row>
        <row r="1731">
          <cell r="A1731" t="str">
            <v>054-0119-009-T</v>
          </cell>
          <cell r="K1731">
            <v>7</v>
          </cell>
        </row>
        <row r="1732">
          <cell r="A1732" t="str">
            <v>054-0121-002-T</v>
          </cell>
          <cell r="K1732">
            <v>0</v>
          </cell>
        </row>
        <row r="1733">
          <cell r="A1733" t="str">
            <v>054-0121-006-T</v>
          </cell>
          <cell r="K1733">
            <v>7</v>
          </cell>
        </row>
        <row r="1734">
          <cell r="A1734" t="str">
            <v>054-0121-008-T</v>
          </cell>
          <cell r="K1734">
            <v>0</v>
          </cell>
        </row>
        <row r="1735">
          <cell r="A1735" t="str">
            <v>054-0121-009-T</v>
          </cell>
          <cell r="K1735">
            <v>0</v>
          </cell>
        </row>
        <row r="1736">
          <cell r="A1736" t="str">
            <v>054-0121-010-T</v>
          </cell>
          <cell r="K1736">
            <v>15</v>
          </cell>
        </row>
        <row r="1737">
          <cell r="A1737" t="str">
            <v>054-0121-011-T</v>
          </cell>
          <cell r="K1737">
            <v>15</v>
          </cell>
        </row>
        <row r="1738">
          <cell r="A1738" t="str">
            <v>054-0121-012-T</v>
          </cell>
          <cell r="K1738">
            <v>7</v>
          </cell>
        </row>
        <row r="1739">
          <cell r="A1739" t="str">
            <v>054-0121-013-T</v>
          </cell>
          <cell r="K1739">
            <v>15</v>
          </cell>
        </row>
        <row r="1740">
          <cell r="A1740" t="str">
            <v>054-0121-014-T</v>
          </cell>
          <cell r="K1740">
            <v>15</v>
          </cell>
        </row>
        <row r="1741">
          <cell r="A1741" t="str">
            <v>054-0121-T</v>
          </cell>
          <cell r="K1741">
            <v>0</v>
          </cell>
        </row>
        <row r="1742">
          <cell r="A1742" t="str">
            <v>054-0122-001-T</v>
          </cell>
          <cell r="K1742">
            <v>7</v>
          </cell>
        </row>
        <row r="1743">
          <cell r="A1743" t="str">
            <v>054-0122-003-T</v>
          </cell>
          <cell r="K1743">
            <v>15</v>
          </cell>
        </row>
        <row r="1744">
          <cell r="A1744" t="str">
            <v>054-0122-004-T</v>
          </cell>
          <cell r="K1744">
            <v>15</v>
          </cell>
        </row>
        <row r="1745">
          <cell r="A1745" t="str">
            <v>054-0122-005-T</v>
          </cell>
          <cell r="K1745">
            <v>15</v>
          </cell>
        </row>
        <row r="1746">
          <cell r="A1746" t="str">
            <v>054-0122-006-T</v>
          </cell>
          <cell r="K1746">
            <v>15</v>
          </cell>
        </row>
        <row r="1747">
          <cell r="A1747" t="str">
            <v>054-0122-T</v>
          </cell>
          <cell r="K1747">
            <v>0</v>
          </cell>
        </row>
        <row r="1748">
          <cell r="A1748" t="str">
            <v>054-0123-002-T</v>
          </cell>
          <cell r="K1748">
            <v>15</v>
          </cell>
        </row>
        <row r="1749">
          <cell r="A1749" t="str">
            <v>054-0123-004-T</v>
          </cell>
          <cell r="K1749">
            <v>15</v>
          </cell>
        </row>
        <row r="1750">
          <cell r="A1750" t="str">
            <v>054-0123-006-T</v>
          </cell>
          <cell r="K1750">
            <v>7</v>
          </cell>
        </row>
        <row r="1751">
          <cell r="A1751" t="str">
            <v>054-0123-007-T</v>
          </cell>
          <cell r="K1751">
            <v>7</v>
          </cell>
        </row>
        <row r="1752">
          <cell r="A1752" t="str">
            <v>054-0123-008-T</v>
          </cell>
          <cell r="K1752">
            <v>15</v>
          </cell>
        </row>
        <row r="1753">
          <cell r="A1753" t="str">
            <v>054-0123-009-T</v>
          </cell>
          <cell r="K1753">
            <v>15</v>
          </cell>
        </row>
        <row r="1754">
          <cell r="A1754" t="str">
            <v>054-0123-010-T</v>
          </cell>
          <cell r="K1754">
            <v>7</v>
          </cell>
        </row>
        <row r="1755">
          <cell r="A1755" t="str">
            <v>054-0123-011-T</v>
          </cell>
          <cell r="K1755">
            <v>7</v>
          </cell>
        </row>
        <row r="1756">
          <cell r="A1756" t="str">
            <v>054-0123-012-T</v>
          </cell>
          <cell r="K1756">
            <v>7</v>
          </cell>
        </row>
        <row r="1757">
          <cell r="A1757" t="str">
            <v>054-0123-014-T</v>
          </cell>
          <cell r="K1757">
            <v>60</v>
          </cell>
        </row>
        <row r="1758">
          <cell r="A1758" t="str">
            <v>054-0123-015-T</v>
          </cell>
          <cell r="K1758">
            <v>0</v>
          </cell>
        </row>
        <row r="1759">
          <cell r="A1759" t="str">
            <v>054-0123-016-T</v>
          </cell>
          <cell r="K1759">
            <v>0</v>
          </cell>
        </row>
        <row r="1760">
          <cell r="A1760" t="str">
            <v>054-0123-017-T</v>
          </cell>
          <cell r="K1760">
            <v>7</v>
          </cell>
        </row>
        <row r="1761">
          <cell r="A1761" t="str">
            <v>054-0123-018-T</v>
          </cell>
          <cell r="K1761">
            <v>0</v>
          </cell>
        </row>
        <row r="1762">
          <cell r="A1762" t="str">
            <v>054-0123-019-T</v>
          </cell>
          <cell r="K1762">
            <v>0</v>
          </cell>
        </row>
        <row r="1763">
          <cell r="A1763" t="str">
            <v>054-0123-020-T</v>
          </cell>
          <cell r="K1763">
            <v>0</v>
          </cell>
        </row>
        <row r="1764">
          <cell r="A1764" t="str">
            <v>054-0123-021-T</v>
          </cell>
          <cell r="K1764">
            <v>60</v>
          </cell>
        </row>
        <row r="1765">
          <cell r="A1765" t="str">
            <v>054-0123-022-T</v>
          </cell>
          <cell r="K1765">
            <v>60</v>
          </cell>
        </row>
        <row r="1766">
          <cell r="A1766" t="str">
            <v>054-0123-023-T</v>
          </cell>
          <cell r="K1766">
            <v>60</v>
          </cell>
        </row>
        <row r="1767">
          <cell r="A1767" t="str">
            <v>054-0123-T</v>
          </cell>
          <cell r="K1767">
            <v>0</v>
          </cell>
        </row>
        <row r="1768">
          <cell r="A1768" t="str">
            <v>054-0124-001-T</v>
          </cell>
          <cell r="K1768">
            <v>0</v>
          </cell>
        </row>
        <row r="1769">
          <cell r="A1769" t="str">
            <v>054-0124-002-T</v>
          </cell>
          <cell r="K1769">
            <v>30</v>
          </cell>
        </row>
        <row r="1770">
          <cell r="A1770" t="str">
            <v>054-0124-003-T</v>
          </cell>
          <cell r="K1770">
            <v>15</v>
          </cell>
        </row>
        <row r="1771">
          <cell r="A1771" t="str">
            <v>054-0124-004-T</v>
          </cell>
          <cell r="K1771">
            <v>30</v>
          </cell>
        </row>
        <row r="1772">
          <cell r="A1772" t="str">
            <v>054-0124-005-T</v>
          </cell>
          <cell r="K1772">
            <v>0</v>
          </cell>
        </row>
        <row r="1773">
          <cell r="A1773" t="str">
            <v>054-0124-007-T</v>
          </cell>
          <cell r="K1773">
            <v>7</v>
          </cell>
        </row>
        <row r="1774">
          <cell r="A1774" t="str">
            <v>054-0124-008-T</v>
          </cell>
          <cell r="K1774">
            <v>14</v>
          </cell>
        </row>
        <row r="1775">
          <cell r="A1775" t="str">
            <v>054-0124-009-T</v>
          </cell>
          <cell r="K1775">
            <v>20</v>
          </cell>
        </row>
        <row r="1776">
          <cell r="A1776" t="str">
            <v>054-0124-010-T</v>
          </cell>
          <cell r="K1776">
            <v>15</v>
          </cell>
        </row>
        <row r="1777">
          <cell r="A1777" t="str">
            <v>054-0124-011-T</v>
          </cell>
          <cell r="K1777">
            <v>0</v>
          </cell>
        </row>
        <row r="1778">
          <cell r="A1778" t="str">
            <v>054-0124-012-T</v>
          </cell>
          <cell r="K1778">
            <v>0</v>
          </cell>
        </row>
        <row r="1779">
          <cell r="A1779" t="str">
            <v>054-0124-013-T</v>
          </cell>
          <cell r="K1779">
            <v>20</v>
          </cell>
        </row>
        <row r="1780">
          <cell r="A1780" t="str">
            <v>054-0124-014-T</v>
          </cell>
          <cell r="K1780">
            <v>7</v>
          </cell>
        </row>
        <row r="1781">
          <cell r="A1781" t="str">
            <v>054-0124-015-T</v>
          </cell>
          <cell r="K1781">
            <v>0</v>
          </cell>
        </row>
        <row r="1782">
          <cell r="A1782" t="str">
            <v>054-0124-016-T</v>
          </cell>
          <cell r="K1782">
            <v>0</v>
          </cell>
        </row>
        <row r="1783">
          <cell r="A1783" t="str">
            <v>054-0124-017-T</v>
          </cell>
          <cell r="K1783">
            <v>0</v>
          </cell>
        </row>
        <row r="1784">
          <cell r="A1784" t="str">
            <v>054-0124-018-T</v>
          </cell>
          <cell r="K1784">
            <v>0</v>
          </cell>
        </row>
        <row r="1785">
          <cell r="A1785" t="str">
            <v>054-0124-019-T</v>
          </cell>
          <cell r="K1785">
            <v>0</v>
          </cell>
        </row>
        <row r="1786">
          <cell r="A1786" t="str">
            <v>054-0124-020-T</v>
          </cell>
          <cell r="K1786">
            <v>30</v>
          </cell>
        </row>
        <row r="1787">
          <cell r="A1787" t="str">
            <v>054-0124-021-T</v>
          </cell>
          <cell r="K1787">
            <v>0</v>
          </cell>
        </row>
        <row r="1788">
          <cell r="A1788" t="str">
            <v>054-0124-022-T</v>
          </cell>
          <cell r="K1788">
            <v>15</v>
          </cell>
        </row>
        <row r="1789">
          <cell r="A1789" t="str">
            <v>054-0124-023-T</v>
          </cell>
          <cell r="K1789">
            <v>30</v>
          </cell>
        </row>
        <row r="1790">
          <cell r="A1790" t="str">
            <v>054-0124-024-T</v>
          </cell>
          <cell r="K1790">
            <v>15</v>
          </cell>
        </row>
        <row r="1791">
          <cell r="A1791" t="str">
            <v>054-0124-025-T</v>
          </cell>
          <cell r="K1791">
            <v>0</v>
          </cell>
        </row>
        <row r="1792">
          <cell r="A1792" t="str">
            <v>054-0124-026-T</v>
          </cell>
          <cell r="K1792">
            <v>45</v>
          </cell>
        </row>
        <row r="1793">
          <cell r="A1793" t="str">
            <v>054-0124-027-T</v>
          </cell>
          <cell r="K1793">
            <v>0</v>
          </cell>
        </row>
        <row r="1794">
          <cell r="A1794" t="str">
            <v>054-0124-028-T</v>
          </cell>
          <cell r="K1794">
            <v>0</v>
          </cell>
        </row>
        <row r="1795">
          <cell r="A1795" t="str">
            <v>054-0124-029-T</v>
          </cell>
          <cell r="K1795">
            <v>0</v>
          </cell>
        </row>
        <row r="1796">
          <cell r="A1796" t="str">
            <v>054-0124-T</v>
          </cell>
          <cell r="K1796">
            <v>15</v>
          </cell>
        </row>
        <row r="1797">
          <cell r="A1797" t="str">
            <v>054-0127-T</v>
          </cell>
          <cell r="K1797">
            <v>15</v>
          </cell>
        </row>
        <row r="1798">
          <cell r="A1798" t="str">
            <v>054-0128-001-T</v>
          </cell>
          <cell r="K1798">
            <v>30</v>
          </cell>
        </row>
        <row r="1799">
          <cell r="A1799" t="str">
            <v>054-0128-002-T</v>
          </cell>
          <cell r="K1799">
            <v>15</v>
          </cell>
        </row>
        <row r="1800">
          <cell r="A1800" t="str">
            <v>054-0128-003-T</v>
          </cell>
          <cell r="K1800">
            <v>7</v>
          </cell>
        </row>
        <row r="1801">
          <cell r="A1801" t="str">
            <v>054-0128-004-T</v>
          </cell>
          <cell r="K1801">
            <v>0</v>
          </cell>
        </row>
        <row r="1802">
          <cell r="A1802" t="str">
            <v>054-0129-001-T</v>
          </cell>
          <cell r="K1802">
            <v>0</v>
          </cell>
        </row>
        <row r="1803">
          <cell r="A1803" t="str">
            <v>054-0129-002-T</v>
          </cell>
          <cell r="K1803">
            <v>0</v>
          </cell>
        </row>
        <row r="1804">
          <cell r="A1804" t="str">
            <v>054-0129-003-T</v>
          </cell>
          <cell r="K1804">
            <v>0</v>
          </cell>
        </row>
        <row r="1805">
          <cell r="A1805" t="str">
            <v>054-0130-002-T</v>
          </cell>
          <cell r="K1805">
            <v>15</v>
          </cell>
        </row>
        <row r="1806">
          <cell r="A1806" t="str">
            <v>054-0130-003-T</v>
          </cell>
          <cell r="K1806">
            <v>15</v>
          </cell>
        </row>
        <row r="1807">
          <cell r="A1807" t="str">
            <v>054-0130-004-T</v>
          </cell>
          <cell r="K1807">
            <v>15</v>
          </cell>
        </row>
        <row r="1808">
          <cell r="A1808" t="str">
            <v>054-0130-T</v>
          </cell>
          <cell r="K1808">
            <v>0</v>
          </cell>
        </row>
        <row r="1809">
          <cell r="A1809" t="str">
            <v>054-0131</v>
          </cell>
          <cell r="K1809">
            <v>14</v>
          </cell>
        </row>
        <row r="1810">
          <cell r="A1810" t="str">
            <v>054-0131-T</v>
          </cell>
          <cell r="K1810">
            <v>0</v>
          </cell>
        </row>
        <row r="1811">
          <cell r="A1811" t="str">
            <v>054-0132-T</v>
          </cell>
          <cell r="K1811">
            <v>0</v>
          </cell>
        </row>
        <row r="1812">
          <cell r="A1812" t="str">
            <v>054-0133-T</v>
          </cell>
          <cell r="K1812">
            <v>0</v>
          </cell>
        </row>
        <row r="1813">
          <cell r="A1813" t="str">
            <v>054-0134-T</v>
          </cell>
          <cell r="K1813">
            <v>0</v>
          </cell>
        </row>
        <row r="1814">
          <cell r="A1814" t="str">
            <v>054-0138-001-T</v>
          </cell>
          <cell r="K1814">
            <v>7</v>
          </cell>
        </row>
        <row r="1815">
          <cell r="A1815" t="str">
            <v>054-0138-002-T</v>
          </cell>
          <cell r="K1815">
            <v>7</v>
          </cell>
        </row>
        <row r="1816">
          <cell r="A1816" t="str">
            <v>054-0138-003-T</v>
          </cell>
          <cell r="K1816">
            <v>7</v>
          </cell>
        </row>
        <row r="1817">
          <cell r="A1817" t="str">
            <v>054-0138-004-T</v>
          </cell>
          <cell r="K1817">
            <v>7</v>
          </cell>
        </row>
        <row r="1818">
          <cell r="A1818" t="str">
            <v>054-0138-T</v>
          </cell>
          <cell r="K1818">
            <v>0</v>
          </cell>
        </row>
        <row r="1819">
          <cell r="A1819" t="str">
            <v>054-0139-002-T</v>
          </cell>
          <cell r="K1819">
            <v>0</v>
          </cell>
        </row>
        <row r="1820">
          <cell r="A1820" t="str">
            <v>054-0139-T-LB</v>
          </cell>
          <cell r="K1820">
            <v>7</v>
          </cell>
        </row>
        <row r="1821">
          <cell r="A1821" t="str">
            <v>054-0140-001-T</v>
          </cell>
          <cell r="K1821">
            <v>7</v>
          </cell>
        </row>
        <row r="1822">
          <cell r="A1822" t="str">
            <v>054-0140-002-T</v>
          </cell>
          <cell r="K1822">
            <v>7</v>
          </cell>
        </row>
        <row r="1823">
          <cell r="A1823" t="str">
            <v>054-0140-003-T</v>
          </cell>
          <cell r="K1823">
            <v>7</v>
          </cell>
        </row>
        <row r="1824">
          <cell r="A1824" t="str">
            <v>054-0140-004-T</v>
          </cell>
          <cell r="K1824">
            <v>7</v>
          </cell>
        </row>
        <row r="1825">
          <cell r="A1825" t="str">
            <v>054-0140-005-T</v>
          </cell>
          <cell r="K1825">
            <v>7</v>
          </cell>
        </row>
        <row r="1826">
          <cell r="A1826" t="str">
            <v>054-0140-T</v>
          </cell>
          <cell r="K1826">
            <v>0</v>
          </cell>
        </row>
        <row r="1827">
          <cell r="A1827" t="str">
            <v>054-0141-001-T</v>
          </cell>
          <cell r="K1827">
            <v>7</v>
          </cell>
        </row>
        <row r="1828">
          <cell r="A1828" t="str">
            <v>054-0152-T</v>
          </cell>
          <cell r="K1828">
            <v>0</v>
          </cell>
        </row>
        <row r="1829">
          <cell r="A1829" t="str">
            <v>054-0153-T-LB</v>
          </cell>
          <cell r="K1829">
            <v>0</v>
          </cell>
        </row>
        <row r="1830">
          <cell r="A1830" t="str">
            <v>054-0154-001-T</v>
          </cell>
          <cell r="K1830">
            <v>0</v>
          </cell>
        </row>
        <row r="1831">
          <cell r="A1831" t="str">
            <v>054-0155-T-LB</v>
          </cell>
          <cell r="K1831">
            <v>0</v>
          </cell>
        </row>
        <row r="1832">
          <cell r="A1832" t="str">
            <v>054-0169-LB-T</v>
          </cell>
          <cell r="K1832">
            <v>0</v>
          </cell>
        </row>
        <row r="1833">
          <cell r="A1833" t="str">
            <v>054-0171-001-T</v>
          </cell>
          <cell r="K1833">
            <v>0</v>
          </cell>
        </row>
        <row r="1834">
          <cell r="A1834" t="str">
            <v>054-0171-002-T</v>
          </cell>
          <cell r="K1834">
            <v>0</v>
          </cell>
        </row>
        <row r="1835">
          <cell r="A1835" t="str">
            <v>054-0171-003-T</v>
          </cell>
          <cell r="K1835">
            <v>0</v>
          </cell>
        </row>
        <row r="1836">
          <cell r="A1836" t="str">
            <v>054-0172-T</v>
          </cell>
          <cell r="K1836">
            <v>0</v>
          </cell>
        </row>
        <row r="1837">
          <cell r="A1837" t="str">
            <v>054-0173-T</v>
          </cell>
          <cell r="K1837">
            <v>0</v>
          </cell>
        </row>
        <row r="1838">
          <cell r="A1838" t="str">
            <v>054-0174-T</v>
          </cell>
          <cell r="K1838">
            <v>0</v>
          </cell>
        </row>
        <row r="1839">
          <cell r="A1839" t="str">
            <v>054-0175-T</v>
          </cell>
          <cell r="K1839">
            <v>0</v>
          </cell>
        </row>
        <row r="1840">
          <cell r="A1840" t="str">
            <v>054-0176-005-T</v>
          </cell>
          <cell r="K1840">
            <v>0</v>
          </cell>
        </row>
        <row r="1841">
          <cell r="A1841" t="str">
            <v>054-0176-006-T</v>
          </cell>
          <cell r="K1841">
            <v>7</v>
          </cell>
        </row>
        <row r="1842">
          <cell r="A1842" t="str">
            <v>054-0176-008-T</v>
          </cell>
          <cell r="K1842">
            <v>0</v>
          </cell>
        </row>
        <row r="1843">
          <cell r="A1843" t="str">
            <v>054-0176-009-T</v>
          </cell>
          <cell r="K1843">
            <v>7</v>
          </cell>
        </row>
        <row r="1844">
          <cell r="A1844" t="str">
            <v>054-0176-010-T</v>
          </cell>
          <cell r="K1844">
            <v>7</v>
          </cell>
        </row>
        <row r="1845">
          <cell r="A1845" t="str">
            <v>054-0176-109-T</v>
          </cell>
          <cell r="K1845">
            <v>0</v>
          </cell>
        </row>
        <row r="1846">
          <cell r="A1846" t="str">
            <v>054-0176-110-T</v>
          </cell>
          <cell r="K1846">
            <v>0</v>
          </cell>
        </row>
        <row r="1847">
          <cell r="A1847" t="str">
            <v>054-0176-T</v>
          </cell>
          <cell r="K1847">
            <v>0</v>
          </cell>
        </row>
        <row r="1848">
          <cell r="A1848" t="str">
            <v>054-0177-004-T</v>
          </cell>
          <cell r="K1848">
            <v>7</v>
          </cell>
        </row>
        <row r="1849">
          <cell r="A1849" t="str">
            <v>054-0177-005-T</v>
          </cell>
          <cell r="K1849">
            <v>0</v>
          </cell>
        </row>
        <row r="1850">
          <cell r="A1850" t="str">
            <v>054-0177-006-T</v>
          </cell>
          <cell r="K1850">
            <v>7</v>
          </cell>
        </row>
        <row r="1851">
          <cell r="A1851" t="str">
            <v>054-0177-008-T</v>
          </cell>
          <cell r="K1851">
            <v>0</v>
          </cell>
        </row>
        <row r="1852">
          <cell r="A1852" t="str">
            <v>054-0177-009-T</v>
          </cell>
          <cell r="K1852">
            <v>7</v>
          </cell>
        </row>
        <row r="1853">
          <cell r="A1853" t="str">
            <v>054-0177-010-T</v>
          </cell>
          <cell r="K1853">
            <v>7</v>
          </cell>
        </row>
        <row r="1854">
          <cell r="A1854" t="str">
            <v>054-0177-T</v>
          </cell>
          <cell r="K1854">
            <v>0</v>
          </cell>
        </row>
        <row r="1855">
          <cell r="A1855" t="str">
            <v>054-0178-001-T</v>
          </cell>
          <cell r="K1855">
            <v>0</v>
          </cell>
        </row>
        <row r="1856">
          <cell r="A1856" t="str">
            <v>054-0178-002-T</v>
          </cell>
          <cell r="K1856">
            <v>0</v>
          </cell>
        </row>
        <row r="1857">
          <cell r="A1857" t="str">
            <v>054-0179-T</v>
          </cell>
          <cell r="K1857">
            <v>0</v>
          </cell>
        </row>
        <row r="1858">
          <cell r="A1858" t="str">
            <v>054-0180-T</v>
          </cell>
          <cell r="K1858">
            <v>0</v>
          </cell>
        </row>
        <row r="1859">
          <cell r="A1859" t="str">
            <v>054-0181-007-T</v>
          </cell>
          <cell r="K1859">
            <v>0</v>
          </cell>
        </row>
        <row r="1860">
          <cell r="A1860" t="str">
            <v>054-0181-015-T</v>
          </cell>
          <cell r="K1860">
            <v>0</v>
          </cell>
        </row>
        <row r="1861">
          <cell r="A1861" t="str">
            <v>054-0182-011-T</v>
          </cell>
          <cell r="K1861">
            <v>0</v>
          </cell>
        </row>
        <row r="1862">
          <cell r="A1862" t="str">
            <v>054-0182-013-T</v>
          </cell>
          <cell r="K1862">
            <v>0</v>
          </cell>
        </row>
        <row r="1863">
          <cell r="A1863" t="str">
            <v>054-0182-014-T</v>
          </cell>
          <cell r="K1863">
            <v>0</v>
          </cell>
        </row>
        <row r="1864">
          <cell r="A1864" t="str">
            <v>054-0182-017-T</v>
          </cell>
          <cell r="K1864">
            <v>0</v>
          </cell>
        </row>
        <row r="1865">
          <cell r="A1865" t="str">
            <v>054-0182-018-T</v>
          </cell>
          <cell r="K1865">
            <v>0</v>
          </cell>
        </row>
        <row r="1866">
          <cell r="A1866" t="str">
            <v>054-0182-022-T</v>
          </cell>
          <cell r="K1866">
            <v>0</v>
          </cell>
        </row>
        <row r="1867">
          <cell r="A1867" t="str">
            <v>054-0183-004-T</v>
          </cell>
          <cell r="K1867">
            <v>0</v>
          </cell>
        </row>
        <row r="1868">
          <cell r="A1868" t="str">
            <v>054-0183-006-T</v>
          </cell>
          <cell r="K1868">
            <v>0</v>
          </cell>
        </row>
        <row r="1869">
          <cell r="A1869" t="str">
            <v>054-0184-007-T</v>
          </cell>
          <cell r="K1869">
            <v>0</v>
          </cell>
        </row>
        <row r="1870">
          <cell r="A1870" t="str">
            <v>054-0184-008-T</v>
          </cell>
          <cell r="K1870">
            <v>0</v>
          </cell>
        </row>
        <row r="1871">
          <cell r="A1871" t="str">
            <v>054-0185-011-T</v>
          </cell>
          <cell r="K1871">
            <v>0</v>
          </cell>
        </row>
        <row r="1872">
          <cell r="A1872" t="str">
            <v>054-0185-018-T</v>
          </cell>
          <cell r="K1872">
            <v>0</v>
          </cell>
        </row>
        <row r="1873">
          <cell r="A1873" t="str">
            <v>054-0185-019-T</v>
          </cell>
          <cell r="K1873">
            <v>0</v>
          </cell>
        </row>
        <row r="1874">
          <cell r="A1874" t="str">
            <v>054-0186-T</v>
          </cell>
          <cell r="K1874">
            <v>0</v>
          </cell>
        </row>
        <row r="1875">
          <cell r="A1875" t="str">
            <v>054-0187-T</v>
          </cell>
          <cell r="K1875">
            <v>0</v>
          </cell>
        </row>
        <row r="1876">
          <cell r="A1876" t="str">
            <v>054-0190-T</v>
          </cell>
          <cell r="K1876">
            <v>0</v>
          </cell>
        </row>
        <row r="1877">
          <cell r="A1877" t="str">
            <v>054-0191-T</v>
          </cell>
          <cell r="K1877">
            <v>0</v>
          </cell>
        </row>
        <row r="1878">
          <cell r="A1878" t="str">
            <v>054-0192-T</v>
          </cell>
          <cell r="K1878">
            <v>0</v>
          </cell>
        </row>
        <row r="1879">
          <cell r="A1879" t="str">
            <v>054-0193-001-T</v>
          </cell>
          <cell r="K1879">
            <v>0</v>
          </cell>
        </row>
        <row r="1880">
          <cell r="A1880" t="str">
            <v>054-0193-002-T</v>
          </cell>
          <cell r="K1880">
            <v>0</v>
          </cell>
        </row>
        <row r="1881">
          <cell r="A1881" t="str">
            <v>054-0193-003-T</v>
          </cell>
          <cell r="K1881">
            <v>0</v>
          </cell>
        </row>
        <row r="1882">
          <cell r="A1882" t="str">
            <v>054-0193-004-T</v>
          </cell>
          <cell r="K1882">
            <v>0</v>
          </cell>
        </row>
        <row r="1883">
          <cell r="A1883" t="str">
            <v>054-0194-004-T</v>
          </cell>
          <cell r="K1883">
            <v>0</v>
          </cell>
        </row>
        <row r="1884">
          <cell r="A1884" t="str">
            <v>054-0194-006-T</v>
          </cell>
          <cell r="K1884">
            <v>15</v>
          </cell>
        </row>
        <row r="1885">
          <cell r="A1885" t="str">
            <v>054-0195-004-T</v>
          </cell>
          <cell r="K1885">
            <v>0</v>
          </cell>
        </row>
        <row r="1886">
          <cell r="A1886" t="str">
            <v>054-0196-004-T</v>
          </cell>
          <cell r="K1886">
            <v>15</v>
          </cell>
        </row>
        <row r="1887">
          <cell r="A1887" t="str">
            <v>054-0197-T</v>
          </cell>
          <cell r="K1887">
            <v>0</v>
          </cell>
        </row>
        <row r="1888">
          <cell r="A1888" t="str">
            <v>054-0197-T-LB</v>
          </cell>
          <cell r="K1888">
            <v>0</v>
          </cell>
        </row>
        <row r="1889">
          <cell r="A1889" t="str">
            <v>054-0198-001-T</v>
          </cell>
          <cell r="K1889">
            <v>7</v>
          </cell>
        </row>
        <row r="1890">
          <cell r="A1890" t="str">
            <v>054-0198-002-T</v>
          </cell>
          <cell r="K1890">
            <v>7</v>
          </cell>
        </row>
        <row r="1891">
          <cell r="A1891" t="str">
            <v>054-0198-T</v>
          </cell>
          <cell r="K1891">
            <v>0</v>
          </cell>
        </row>
        <row r="1892">
          <cell r="A1892" t="str">
            <v>054-0199-001-T</v>
          </cell>
          <cell r="K1892">
            <v>0</v>
          </cell>
        </row>
        <row r="1893">
          <cell r="A1893" t="str">
            <v>054-0199-002-T</v>
          </cell>
          <cell r="K1893">
            <v>0</v>
          </cell>
        </row>
        <row r="1894">
          <cell r="A1894" t="str">
            <v>054-0199-003-T</v>
          </cell>
          <cell r="K1894">
            <v>0</v>
          </cell>
        </row>
        <row r="1895">
          <cell r="A1895" t="str">
            <v>054-0201-001-T</v>
          </cell>
          <cell r="K1895">
            <v>0</v>
          </cell>
        </row>
        <row r="1896">
          <cell r="A1896" t="str">
            <v>054-0201-002-T</v>
          </cell>
          <cell r="K1896">
            <v>0</v>
          </cell>
        </row>
        <row r="1897">
          <cell r="A1897" t="str">
            <v>054-0201-003-T</v>
          </cell>
          <cell r="K1897">
            <v>0</v>
          </cell>
        </row>
        <row r="1898">
          <cell r="A1898" t="str">
            <v>054-0201-004-T</v>
          </cell>
          <cell r="K1898">
            <v>0</v>
          </cell>
        </row>
        <row r="1899">
          <cell r="A1899" t="str">
            <v>054-0201-005-T</v>
          </cell>
          <cell r="K1899">
            <v>0</v>
          </cell>
        </row>
        <row r="1900">
          <cell r="A1900" t="str">
            <v>054-0202-001-T</v>
          </cell>
          <cell r="K1900">
            <v>0</v>
          </cell>
        </row>
        <row r="1901">
          <cell r="A1901" t="str">
            <v>054-0202-002-T</v>
          </cell>
          <cell r="K1901">
            <v>0</v>
          </cell>
        </row>
        <row r="1902">
          <cell r="A1902" t="str">
            <v>054-0202-T</v>
          </cell>
          <cell r="K1902">
            <v>7</v>
          </cell>
        </row>
        <row r="1903">
          <cell r="A1903" t="str">
            <v>054-0204-001-T</v>
          </cell>
          <cell r="K1903">
            <v>0</v>
          </cell>
        </row>
        <row r="1904">
          <cell r="A1904" t="str">
            <v>054-0204-002-T</v>
          </cell>
          <cell r="K1904">
            <v>0</v>
          </cell>
        </row>
        <row r="1905">
          <cell r="A1905" t="str">
            <v>054-0204-003-T</v>
          </cell>
          <cell r="K1905">
            <v>0</v>
          </cell>
        </row>
        <row r="1906">
          <cell r="A1906" t="str">
            <v>054-0204-004-T</v>
          </cell>
          <cell r="K1906">
            <v>0</v>
          </cell>
        </row>
        <row r="1907">
          <cell r="A1907" t="str">
            <v>054-0204-005-T</v>
          </cell>
          <cell r="K1907">
            <v>0</v>
          </cell>
        </row>
        <row r="1908">
          <cell r="A1908" t="str">
            <v>054-0204-006-T</v>
          </cell>
          <cell r="K1908">
            <v>0</v>
          </cell>
        </row>
        <row r="1909">
          <cell r="A1909" t="str">
            <v>054-0205-001-T</v>
          </cell>
          <cell r="K1909">
            <v>0</v>
          </cell>
        </row>
        <row r="1910">
          <cell r="A1910" t="str">
            <v>054-0207-001-T</v>
          </cell>
          <cell r="K1910">
            <v>0</v>
          </cell>
        </row>
        <row r="1911">
          <cell r="A1911" t="str">
            <v>054-0208-190-T</v>
          </cell>
          <cell r="K1911">
            <v>0</v>
          </cell>
        </row>
        <row r="1912">
          <cell r="A1912" t="str">
            <v>054-0208-220-T</v>
          </cell>
          <cell r="K1912">
            <v>0</v>
          </cell>
        </row>
        <row r="1913">
          <cell r="A1913" t="str">
            <v>054-0209-002-T</v>
          </cell>
          <cell r="K1913">
            <v>0</v>
          </cell>
        </row>
        <row r="1914">
          <cell r="A1914" t="str">
            <v>054-0210-002-T</v>
          </cell>
          <cell r="K1914">
            <v>30</v>
          </cell>
        </row>
        <row r="1915">
          <cell r="A1915" t="str">
            <v>054-0211-T</v>
          </cell>
          <cell r="K1915">
            <v>0</v>
          </cell>
        </row>
        <row r="1916">
          <cell r="A1916" t="str">
            <v>054-0212-T</v>
          </cell>
          <cell r="K1916">
            <v>0</v>
          </cell>
        </row>
        <row r="1917">
          <cell r="A1917" t="str">
            <v>054-0213-T</v>
          </cell>
          <cell r="K1917">
            <v>0</v>
          </cell>
        </row>
        <row r="1918">
          <cell r="A1918" t="str">
            <v>054-0214-T</v>
          </cell>
          <cell r="K1918">
            <v>0</v>
          </cell>
        </row>
        <row r="1919">
          <cell r="A1919" t="str">
            <v>054-0215-T</v>
          </cell>
          <cell r="K1919">
            <v>0</v>
          </cell>
        </row>
        <row r="1920">
          <cell r="A1920" t="str">
            <v>054-0216-T</v>
          </cell>
          <cell r="K1920">
            <v>0</v>
          </cell>
        </row>
        <row r="1921">
          <cell r="A1921" t="str">
            <v>054-0217-T</v>
          </cell>
          <cell r="K1921">
            <v>0</v>
          </cell>
        </row>
        <row r="1922">
          <cell r="A1922" t="str">
            <v>054-0218-T</v>
          </cell>
          <cell r="K1922">
            <v>0</v>
          </cell>
        </row>
        <row r="1923">
          <cell r="A1923" t="str">
            <v>054-0219-T</v>
          </cell>
          <cell r="K1923">
            <v>0</v>
          </cell>
        </row>
        <row r="1924">
          <cell r="A1924" t="str">
            <v>054-0220-T</v>
          </cell>
          <cell r="K1924">
            <v>0</v>
          </cell>
        </row>
        <row r="1925">
          <cell r="A1925" t="str">
            <v>054-0221-T</v>
          </cell>
          <cell r="K1925">
            <v>0</v>
          </cell>
        </row>
        <row r="1926">
          <cell r="A1926" t="str">
            <v>054-0225-001-T</v>
          </cell>
          <cell r="K1926">
            <v>0</v>
          </cell>
        </row>
        <row r="1927">
          <cell r="A1927" t="str">
            <v>054-0226-002-T</v>
          </cell>
          <cell r="K1927">
            <v>0</v>
          </cell>
        </row>
        <row r="1928">
          <cell r="A1928" t="str">
            <v>054-0226-004-T</v>
          </cell>
          <cell r="K1928">
            <v>15</v>
          </cell>
        </row>
        <row r="1929">
          <cell r="A1929" t="str">
            <v>054-0226-005-T</v>
          </cell>
          <cell r="K1929">
            <v>0</v>
          </cell>
        </row>
        <row r="1930">
          <cell r="A1930" t="str">
            <v>054-0226-006-T</v>
          </cell>
          <cell r="K1930">
            <v>15</v>
          </cell>
        </row>
        <row r="1931">
          <cell r="A1931" t="str">
            <v>054-0226-007-T</v>
          </cell>
          <cell r="K1931">
            <v>0</v>
          </cell>
        </row>
        <row r="1932">
          <cell r="A1932" t="str">
            <v>054-0226-008-T</v>
          </cell>
          <cell r="K1932">
            <v>0</v>
          </cell>
        </row>
        <row r="1933">
          <cell r="A1933" t="str">
            <v>054-0228-T</v>
          </cell>
          <cell r="K1933">
            <v>15</v>
          </cell>
        </row>
        <row r="1934">
          <cell r="A1934" t="str">
            <v>054-0229-T</v>
          </cell>
          <cell r="K1934">
            <v>0</v>
          </cell>
        </row>
        <row r="1935">
          <cell r="A1935" t="str">
            <v>054-0230-T</v>
          </cell>
          <cell r="K1935">
            <v>0</v>
          </cell>
        </row>
        <row r="1936">
          <cell r="A1936" t="str">
            <v>054-0231-T</v>
          </cell>
          <cell r="K1936">
            <v>0</v>
          </cell>
        </row>
        <row r="1937">
          <cell r="A1937" t="str">
            <v>054-0232-001-T</v>
          </cell>
          <cell r="K1937">
            <v>0</v>
          </cell>
        </row>
        <row r="1938">
          <cell r="A1938" t="str">
            <v>054-0242-008-T</v>
          </cell>
          <cell r="K1938">
            <v>0</v>
          </cell>
        </row>
        <row r="1939">
          <cell r="A1939" t="str">
            <v>054-0242-010-T</v>
          </cell>
          <cell r="K1939">
            <v>0</v>
          </cell>
        </row>
        <row r="1940">
          <cell r="A1940" t="str">
            <v>054-0242-012-T</v>
          </cell>
          <cell r="K1940">
            <v>0</v>
          </cell>
        </row>
        <row r="1941">
          <cell r="A1941" t="str">
            <v>054-0245-001-T</v>
          </cell>
          <cell r="K1941">
            <v>7</v>
          </cell>
        </row>
        <row r="1942">
          <cell r="A1942" t="str">
            <v>054-0245-002-T</v>
          </cell>
          <cell r="K1942">
            <v>0</v>
          </cell>
        </row>
        <row r="1943">
          <cell r="A1943" t="str">
            <v>054-0245-T</v>
          </cell>
          <cell r="K1943">
            <v>7</v>
          </cell>
        </row>
        <row r="1944">
          <cell r="A1944" t="str">
            <v>054-0246-001-T</v>
          </cell>
          <cell r="K1944">
            <v>7</v>
          </cell>
        </row>
        <row r="1945">
          <cell r="A1945" t="str">
            <v>054-0246-T</v>
          </cell>
          <cell r="K1945">
            <v>30</v>
          </cell>
        </row>
        <row r="1946">
          <cell r="A1946" t="str">
            <v>054-0249-T</v>
          </cell>
          <cell r="K1946">
            <v>7</v>
          </cell>
        </row>
        <row r="1947">
          <cell r="A1947" t="str">
            <v>054-0251-T</v>
          </cell>
          <cell r="K1947">
            <v>7</v>
          </cell>
        </row>
        <row r="1948">
          <cell r="A1948" t="str">
            <v>054-0255-T</v>
          </cell>
          <cell r="K1948">
            <v>0</v>
          </cell>
        </row>
        <row r="1949">
          <cell r="A1949" t="str">
            <v>054-0256-001-T</v>
          </cell>
          <cell r="K1949">
            <v>0</v>
          </cell>
        </row>
        <row r="1950">
          <cell r="A1950" t="str">
            <v>054-0256-T</v>
          </cell>
          <cell r="K1950">
            <v>7</v>
          </cell>
        </row>
        <row r="1951">
          <cell r="A1951" t="str">
            <v>054-0257-T</v>
          </cell>
          <cell r="K1951">
            <v>0</v>
          </cell>
        </row>
        <row r="1952">
          <cell r="A1952" t="str">
            <v>054-0258-001-T</v>
          </cell>
          <cell r="K1952">
            <v>7</v>
          </cell>
        </row>
        <row r="1953">
          <cell r="A1953" t="str">
            <v>054-0258-T</v>
          </cell>
          <cell r="K1953">
            <v>7</v>
          </cell>
        </row>
        <row r="1954">
          <cell r="A1954" t="str">
            <v>054-0259-040-T</v>
          </cell>
          <cell r="K1954">
            <v>0</v>
          </cell>
        </row>
        <row r="1955">
          <cell r="A1955" t="str">
            <v>054-0259-T</v>
          </cell>
          <cell r="K1955">
            <v>0</v>
          </cell>
        </row>
        <row r="1956">
          <cell r="A1956" t="str">
            <v>054-0260-025-T</v>
          </cell>
          <cell r="K1956">
            <v>0</v>
          </cell>
        </row>
        <row r="1957">
          <cell r="A1957" t="str">
            <v>054-0260-038-T</v>
          </cell>
          <cell r="K1957">
            <v>7</v>
          </cell>
        </row>
        <row r="1958">
          <cell r="A1958" t="str">
            <v>054-0260-050-T</v>
          </cell>
          <cell r="K1958">
            <v>0</v>
          </cell>
        </row>
        <row r="1959">
          <cell r="A1959" t="str">
            <v>054-0261-T</v>
          </cell>
          <cell r="K1959">
            <v>0</v>
          </cell>
        </row>
        <row r="1960">
          <cell r="A1960" t="str">
            <v>054-0263-001-T</v>
          </cell>
          <cell r="K1960">
            <v>0</v>
          </cell>
        </row>
        <row r="1961">
          <cell r="A1961" t="str">
            <v>054-0263-002-T</v>
          </cell>
          <cell r="K1961">
            <v>0</v>
          </cell>
        </row>
        <row r="1962">
          <cell r="A1962" t="str">
            <v>054-0264-002-T</v>
          </cell>
          <cell r="K1962">
            <v>7</v>
          </cell>
        </row>
        <row r="1963">
          <cell r="A1963" t="str">
            <v>054-0264-T</v>
          </cell>
          <cell r="K1963">
            <v>30</v>
          </cell>
        </row>
        <row r="1964">
          <cell r="A1964" t="str">
            <v>054-0265-001-T</v>
          </cell>
          <cell r="K1964">
            <v>7</v>
          </cell>
        </row>
        <row r="1965">
          <cell r="A1965" t="str">
            <v>054-0265-002-T</v>
          </cell>
          <cell r="K1965">
            <v>7</v>
          </cell>
        </row>
        <row r="1966">
          <cell r="A1966" t="str">
            <v>054-0265-T</v>
          </cell>
          <cell r="K1966">
            <v>0</v>
          </cell>
        </row>
        <row r="1967">
          <cell r="A1967" t="str">
            <v>054-0267-T</v>
          </cell>
          <cell r="K1967">
            <v>0</v>
          </cell>
        </row>
        <row r="1968">
          <cell r="A1968" t="str">
            <v>054-0273-T</v>
          </cell>
          <cell r="K1968">
            <v>7</v>
          </cell>
        </row>
        <row r="1969">
          <cell r="A1969" t="str">
            <v>054-0274-001-T</v>
          </cell>
          <cell r="K1969">
            <v>7</v>
          </cell>
        </row>
        <row r="1970">
          <cell r="A1970" t="str">
            <v>054-0274-T</v>
          </cell>
          <cell r="K1970">
            <v>7</v>
          </cell>
        </row>
        <row r="1971">
          <cell r="A1971" t="str">
            <v>054-0275-001-T</v>
          </cell>
          <cell r="K1971">
            <v>60</v>
          </cell>
        </row>
        <row r="1972">
          <cell r="A1972" t="str">
            <v>054-0275-002-T</v>
          </cell>
          <cell r="K1972">
            <v>60</v>
          </cell>
        </row>
        <row r="1973">
          <cell r="A1973" t="str">
            <v>054-0276-001-T</v>
          </cell>
          <cell r="K1973">
            <v>60</v>
          </cell>
        </row>
        <row r="1974">
          <cell r="A1974" t="str">
            <v>054-0276-002-T</v>
          </cell>
          <cell r="K1974">
            <v>0</v>
          </cell>
        </row>
        <row r="1975">
          <cell r="A1975" t="str">
            <v>054-0276-003-T</v>
          </cell>
          <cell r="K1975">
            <v>60</v>
          </cell>
        </row>
        <row r="1976">
          <cell r="A1976" t="str">
            <v>054-0294-T</v>
          </cell>
          <cell r="K1976">
            <v>0</v>
          </cell>
        </row>
        <row r="1977">
          <cell r="A1977" t="str">
            <v>054-0295-T</v>
          </cell>
          <cell r="K1977">
            <v>0</v>
          </cell>
        </row>
        <row r="1978">
          <cell r="A1978" t="str">
            <v>054-0298-T</v>
          </cell>
          <cell r="K1978">
            <v>7</v>
          </cell>
        </row>
        <row r="1979">
          <cell r="A1979" t="str">
            <v>054-0299-T</v>
          </cell>
          <cell r="K1979">
            <v>0</v>
          </cell>
        </row>
        <row r="1980">
          <cell r="A1980" t="str">
            <v>054-0300-T</v>
          </cell>
          <cell r="K1980">
            <v>7</v>
          </cell>
        </row>
        <row r="1981">
          <cell r="A1981" t="str">
            <v>054-0301-T</v>
          </cell>
          <cell r="K1981">
            <v>7</v>
          </cell>
        </row>
        <row r="1982">
          <cell r="A1982" t="str">
            <v>054-0308-001-T</v>
          </cell>
          <cell r="K1982">
            <v>7</v>
          </cell>
        </row>
        <row r="1983">
          <cell r="A1983" t="str">
            <v>054-0308-002-T</v>
          </cell>
          <cell r="K1983">
            <v>7</v>
          </cell>
        </row>
        <row r="1984">
          <cell r="A1984" t="str">
            <v>054-0308-003-T</v>
          </cell>
          <cell r="K1984">
            <v>0</v>
          </cell>
        </row>
        <row r="1985">
          <cell r="A1985" t="str">
            <v>054-0308-004-T</v>
          </cell>
          <cell r="K1985">
            <v>7</v>
          </cell>
        </row>
        <row r="1986">
          <cell r="A1986" t="str">
            <v>054-0308-T</v>
          </cell>
          <cell r="K1986">
            <v>7</v>
          </cell>
        </row>
        <row r="1987">
          <cell r="A1987" t="str">
            <v>054-0308-T-LB</v>
          </cell>
          <cell r="K1987">
            <v>7</v>
          </cell>
        </row>
        <row r="1988">
          <cell r="A1988" t="str">
            <v>054-0309-001-T</v>
          </cell>
          <cell r="K1988">
            <v>7</v>
          </cell>
        </row>
        <row r="1989">
          <cell r="A1989" t="str">
            <v>054-0309-T</v>
          </cell>
          <cell r="K1989">
            <v>7</v>
          </cell>
        </row>
        <row r="1990">
          <cell r="A1990" t="str">
            <v>054-0310-001-T</v>
          </cell>
          <cell r="K1990">
            <v>7</v>
          </cell>
        </row>
        <row r="1991">
          <cell r="A1991" t="str">
            <v>054-0310-002-T</v>
          </cell>
          <cell r="K1991">
            <v>7</v>
          </cell>
        </row>
        <row r="1992">
          <cell r="A1992" t="str">
            <v>054-0310-T</v>
          </cell>
          <cell r="K1992">
            <v>7</v>
          </cell>
        </row>
        <row r="1993">
          <cell r="A1993" t="str">
            <v>054-0312-T</v>
          </cell>
          <cell r="K1993">
            <v>7</v>
          </cell>
        </row>
        <row r="1994">
          <cell r="A1994" t="str">
            <v>054-0313</v>
          </cell>
          <cell r="K1994">
            <v>15</v>
          </cell>
        </row>
        <row r="1995">
          <cell r="A1995" t="str">
            <v>054-0315-T-LB</v>
          </cell>
          <cell r="K1995">
            <v>7</v>
          </cell>
        </row>
        <row r="1996">
          <cell r="A1996" t="str">
            <v>054-0316-T</v>
          </cell>
          <cell r="K1996">
            <v>7</v>
          </cell>
        </row>
        <row r="1997">
          <cell r="A1997" t="str">
            <v>054-0319-T</v>
          </cell>
          <cell r="K1997">
            <v>7</v>
          </cell>
        </row>
        <row r="1998">
          <cell r="A1998" t="str">
            <v>054-0320-T-LB</v>
          </cell>
          <cell r="K1998">
            <v>7</v>
          </cell>
        </row>
        <row r="1999">
          <cell r="A1999" t="str">
            <v>054-0325-T</v>
          </cell>
          <cell r="K1999">
            <v>7</v>
          </cell>
        </row>
        <row r="2000">
          <cell r="A2000" t="str">
            <v>054-0346-T</v>
          </cell>
          <cell r="K2000">
            <v>0</v>
          </cell>
        </row>
        <row r="2001">
          <cell r="A2001" t="str">
            <v>054-0353-T</v>
          </cell>
          <cell r="K2001">
            <v>7</v>
          </cell>
        </row>
        <row r="2002">
          <cell r="A2002" t="str">
            <v>054-0353-T-LB</v>
          </cell>
          <cell r="K2002">
            <v>0</v>
          </cell>
        </row>
        <row r="2003">
          <cell r="A2003" t="str">
            <v>054-0358-T-LB</v>
          </cell>
          <cell r="K2003">
            <v>0</v>
          </cell>
        </row>
        <row r="2004">
          <cell r="A2004" t="str">
            <v>054-0367-T</v>
          </cell>
          <cell r="K2004">
            <v>7</v>
          </cell>
        </row>
        <row r="2005">
          <cell r="A2005" t="str">
            <v>054-0368-T</v>
          </cell>
          <cell r="K2005">
            <v>7</v>
          </cell>
        </row>
        <row r="2006">
          <cell r="A2006" t="str">
            <v>054-0371-T</v>
          </cell>
          <cell r="K2006">
            <v>7</v>
          </cell>
        </row>
        <row r="2007">
          <cell r="A2007" t="str">
            <v>054-0832</v>
          </cell>
          <cell r="K2007">
            <v>7</v>
          </cell>
        </row>
        <row r="2008">
          <cell r="A2008" t="str">
            <v>054-0973-500</v>
          </cell>
          <cell r="K2008">
            <v>0</v>
          </cell>
        </row>
        <row r="2009">
          <cell r="A2009" t="str">
            <v>054-2894-001</v>
          </cell>
          <cell r="K2009">
            <v>0</v>
          </cell>
        </row>
        <row r="2010">
          <cell r="A2010" t="str">
            <v>054-2894-002</v>
          </cell>
          <cell r="K2010">
            <v>120</v>
          </cell>
        </row>
        <row r="2011">
          <cell r="A2011" t="str">
            <v>054-2894-003</v>
          </cell>
          <cell r="K2011">
            <v>0</v>
          </cell>
        </row>
        <row r="2012">
          <cell r="A2012" t="str">
            <v>054-2894-004</v>
          </cell>
          <cell r="K2012">
            <v>60</v>
          </cell>
        </row>
        <row r="2013">
          <cell r="A2013" t="str">
            <v>054-2894-005</v>
          </cell>
          <cell r="K2013">
            <v>0</v>
          </cell>
        </row>
        <row r="2014">
          <cell r="A2014" t="str">
            <v>054-2894-006</v>
          </cell>
          <cell r="K2014">
            <v>60</v>
          </cell>
        </row>
        <row r="2015">
          <cell r="A2015" t="str">
            <v>054-2984-006</v>
          </cell>
          <cell r="K2015">
            <v>0</v>
          </cell>
        </row>
        <row r="2016">
          <cell r="A2016" t="str">
            <v>054-2988-006</v>
          </cell>
          <cell r="K2016">
            <v>0</v>
          </cell>
        </row>
        <row r="2017">
          <cell r="A2017" t="str">
            <v>054-2988-007</v>
          </cell>
          <cell r="K2017">
            <v>120</v>
          </cell>
        </row>
        <row r="2018">
          <cell r="A2018" t="str">
            <v>054-2988-008</v>
          </cell>
          <cell r="K2018">
            <v>120</v>
          </cell>
        </row>
        <row r="2019">
          <cell r="A2019" t="str">
            <v>054-2988-010</v>
          </cell>
          <cell r="K2019">
            <v>120</v>
          </cell>
        </row>
        <row r="2020">
          <cell r="A2020" t="str">
            <v>054-3007-006</v>
          </cell>
          <cell r="K2020">
            <v>120</v>
          </cell>
        </row>
        <row r="2021">
          <cell r="A2021" t="str">
            <v>054-3007-008</v>
          </cell>
          <cell r="K2021">
            <v>120</v>
          </cell>
        </row>
        <row r="2022">
          <cell r="A2022" t="str">
            <v>054-3007-010</v>
          </cell>
          <cell r="K2022">
            <v>120</v>
          </cell>
        </row>
        <row r="2023">
          <cell r="A2023" t="str">
            <v>054-3062-002</v>
          </cell>
          <cell r="K2023">
            <v>60</v>
          </cell>
        </row>
        <row r="2024">
          <cell r="A2024" t="str">
            <v>054-3062-003</v>
          </cell>
          <cell r="K2024">
            <v>60</v>
          </cell>
        </row>
        <row r="2025">
          <cell r="A2025" t="str">
            <v>054-3139-006</v>
          </cell>
          <cell r="K2025">
            <v>120</v>
          </cell>
        </row>
        <row r="2026">
          <cell r="A2026" t="str">
            <v>054-3139-008</v>
          </cell>
          <cell r="K2026">
            <v>0</v>
          </cell>
        </row>
        <row r="2027">
          <cell r="A2027" t="str">
            <v>054-3185-008</v>
          </cell>
          <cell r="K2027">
            <v>120</v>
          </cell>
        </row>
        <row r="2028">
          <cell r="A2028" t="str">
            <v>054-3185-010</v>
          </cell>
          <cell r="K2028">
            <v>120</v>
          </cell>
        </row>
        <row r="2029">
          <cell r="A2029" t="str">
            <v>054-3185-016</v>
          </cell>
          <cell r="K2029">
            <v>120</v>
          </cell>
        </row>
        <row r="2030">
          <cell r="A2030" t="str">
            <v>054-3237-001</v>
          </cell>
          <cell r="K2030">
            <v>0</v>
          </cell>
        </row>
        <row r="2031">
          <cell r="A2031" t="str">
            <v>054-3237-002</v>
          </cell>
          <cell r="K2031">
            <v>0</v>
          </cell>
        </row>
        <row r="2032">
          <cell r="A2032" t="str">
            <v>054-3237-005</v>
          </cell>
          <cell r="K2032">
            <v>120</v>
          </cell>
        </row>
        <row r="2033">
          <cell r="A2033" t="str">
            <v>054-3237-011</v>
          </cell>
          <cell r="K2033">
            <v>120</v>
          </cell>
        </row>
        <row r="2034">
          <cell r="A2034" t="str">
            <v>054-3237-013</v>
          </cell>
          <cell r="K2034">
            <v>120</v>
          </cell>
        </row>
        <row r="2035">
          <cell r="A2035" t="str">
            <v>054-3237-017</v>
          </cell>
          <cell r="K2035">
            <v>0</v>
          </cell>
        </row>
        <row r="2036">
          <cell r="A2036" t="str">
            <v>054-3313</v>
          </cell>
          <cell r="K2036">
            <v>90</v>
          </cell>
        </row>
        <row r="2037">
          <cell r="A2037" t="str">
            <v>054-3340-003</v>
          </cell>
          <cell r="K2037">
            <v>120</v>
          </cell>
        </row>
        <row r="2038">
          <cell r="A2038" t="str">
            <v>054-3340-006</v>
          </cell>
          <cell r="K2038">
            <v>120</v>
          </cell>
        </row>
        <row r="2039">
          <cell r="A2039" t="str">
            <v>054-3340-007</v>
          </cell>
          <cell r="K2039">
            <v>0</v>
          </cell>
        </row>
        <row r="2040">
          <cell r="A2040" t="str">
            <v>054-3340-008</v>
          </cell>
          <cell r="K2040">
            <v>120</v>
          </cell>
        </row>
        <row r="2041">
          <cell r="A2041" t="str">
            <v>054-3340-010</v>
          </cell>
          <cell r="K2041">
            <v>120</v>
          </cell>
        </row>
        <row r="2042">
          <cell r="A2042" t="str">
            <v>054-3341-003</v>
          </cell>
          <cell r="K2042">
            <v>120</v>
          </cell>
        </row>
        <row r="2043">
          <cell r="A2043" t="str">
            <v>054-3341-006</v>
          </cell>
          <cell r="K2043">
            <v>120</v>
          </cell>
        </row>
        <row r="2044">
          <cell r="A2044" t="str">
            <v>054-3341-007</v>
          </cell>
          <cell r="K2044">
            <v>120</v>
          </cell>
        </row>
        <row r="2045">
          <cell r="A2045" t="str">
            <v>054-3341-008</v>
          </cell>
          <cell r="K2045">
            <v>120</v>
          </cell>
        </row>
        <row r="2046">
          <cell r="A2046" t="str">
            <v>054-3341-010</v>
          </cell>
          <cell r="K2046">
            <v>0</v>
          </cell>
        </row>
        <row r="2047">
          <cell r="A2047" t="str">
            <v>054-3344-007</v>
          </cell>
          <cell r="K2047">
            <v>120</v>
          </cell>
        </row>
        <row r="2048">
          <cell r="A2048" t="str">
            <v>054-3344-010</v>
          </cell>
          <cell r="K2048">
            <v>0</v>
          </cell>
        </row>
        <row r="2049">
          <cell r="A2049" t="str">
            <v>054-3479-003</v>
          </cell>
          <cell r="K2049">
            <v>0</v>
          </cell>
        </row>
        <row r="2050">
          <cell r="A2050" t="str">
            <v>054-3479-004</v>
          </cell>
          <cell r="K2050">
            <v>60</v>
          </cell>
        </row>
        <row r="2051">
          <cell r="A2051" t="str">
            <v>054-3479-006</v>
          </cell>
          <cell r="K2051">
            <v>60</v>
          </cell>
        </row>
        <row r="2052">
          <cell r="A2052" t="str">
            <v>054-3479-009</v>
          </cell>
          <cell r="K2052">
            <v>60</v>
          </cell>
        </row>
        <row r="2053">
          <cell r="A2053" t="str">
            <v>054-3510-001</v>
          </cell>
          <cell r="K2053">
            <v>120</v>
          </cell>
        </row>
        <row r="2054">
          <cell r="A2054" t="str">
            <v>054-3526-011</v>
          </cell>
          <cell r="K2054">
            <v>0</v>
          </cell>
        </row>
        <row r="2055">
          <cell r="A2055" t="str">
            <v>054-3526-012</v>
          </cell>
          <cell r="K2055">
            <v>0</v>
          </cell>
        </row>
        <row r="2056">
          <cell r="A2056" t="str">
            <v>054-3526-013</v>
          </cell>
          <cell r="K2056">
            <v>0</v>
          </cell>
        </row>
        <row r="2057">
          <cell r="A2057" t="str">
            <v>054-3526-014</v>
          </cell>
          <cell r="K2057">
            <v>0</v>
          </cell>
        </row>
        <row r="2058">
          <cell r="A2058" t="str">
            <v>054-3526-019</v>
          </cell>
          <cell r="K2058">
            <v>0</v>
          </cell>
        </row>
        <row r="2059">
          <cell r="A2059" t="str">
            <v>054-3533-006</v>
          </cell>
          <cell r="K2059">
            <v>120</v>
          </cell>
        </row>
        <row r="2060">
          <cell r="A2060" t="str">
            <v>054-3533-008</v>
          </cell>
          <cell r="K2060">
            <v>120</v>
          </cell>
        </row>
        <row r="2061">
          <cell r="A2061" t="str">
            <v>054-3533-010</v>
          </cell>
          <cell r="K2061">
            <v>120</v>
          </cell>
        </row>
        <row r="2062">
          <cell r="A2062" t="str">
            <v>054-3541-010</v>
          </cell>
          <cell r="K2062">
            <v>15</v>
          </cell>
        </row>
        <row r="2063">
          <cell r="A2063" t="str">
            <v>054-3609-005</v>
          </cell>
          <cell r="K2063">
            <v>0</v>
          </cell>
        </row>
        <row r="2064">
          <cell r="A2064" t="str">
            <v>054-3623-006</v>
          </cell>
          <cell r="K2064">
            <v>0</v>
          </cell>
        </row>
        <row r="2065">
          <cell r="A2065" t="str">
            <v>054-3623-008</v>
          </cell>
          <cell r="K2065">
            <v>0</v>
          </cell>
        </row>
        <row r="2066">
          <cell r="A2066" t="str">
            <v>054-3624-008</v>
          </cell>
          <cell r="K2066">
            <v>120</v>
          </cell>
        </row>
        <row r="2067">
          <cell r="A2067" t="str">
            <v>054-3666-007</v>
          </cell>
          <cell r="K2067">
            <v>120</v>
          </cell>
        </row>
        <row r="2068">
          <cell r="A2068" t="str">
            <v>054-3666-011</v>
          </cell>
          <cell r="K2068">
            <v>120</v>
          </cell>
        </row>
        <row r="2069">
          <cell r="A2069" t="str">
            <v>054-3667-003-T</v>
          </cell>
          <cell r="K2069">
            <v>0</v>
          </cell>
        </row>
        <row r="2070">
          <cell r="A2070" t="str">
            <v>054-3689</v>
          </cell>
          <cell r="K2070">
            <v>7</v>
          </cell>
        </row>
        <row r="2071">
          <cell r="A2071" t="str">
            <v>054-3759-003</v>
          </cell>
          <cell r="K2071">
            <v>60</v>
          </cell>
        </row>
        <row r="2072">
          <cell r="A2072" t="str">
            <v>054-4100-001</v>
          </cell>
          <cell r="K2072">
            <v>0</v>
          </cell>
        </row>
        <row r="2073">
          <cell r="A2073" t="str">
            <v>054-4696-002</v>
          </cell>
          <cell r="K2073">
            <v>0</v>
          </cell>
        </row>
        <row r="2074">
          <cell r="A2074" t="str">
            <v>054-4696-004</v>
          </cell>
          <cell r="K2074">
            <v>0</v>
          </cell>
        </row>
        <row r="2075">
          <cell r="A2075" t="str">
            <v>054-4696-005</v>
          </cell>
          <cell r="K2075">
            <v>7</v>
          </cell>
        </row>
        <row r="2076">
          <cell r="A2076" t="str">
            <v>054-4696-006</v>
          </cell>
          <cell r="K2076">
            <v>0</v>
          </cell>
        </row>
        <row r="2077">
          <cell r="A2077" t="str">
            <v>054-4696-008</v>
          </cell>
          <cell r="K2077">
            <v>0</v>
          </cell>
        </row>
        <row r="2078">
          <cell r="A2078" t="str">
            <v>054-4696-009</v>
          </cell>
          <cell r="K2078">
            <v>14</v>
          </cell>
        </row>
        <row r="2079">
          <cell r="A2079" t="str">
            <v>054-4696-010</v>
          </cell>
          <cell r="K2079">
            <v>0</v>
          </cell>
        </row>
        <row r="2080">
          <cell r="A2080" t="str">
            <v>054-4696-011</v>
          </cell>
          <cell r="K2080">
            <v>0</v>
          </cell>
        </row>
        <row r="2081">
          <cell r="A2081" t="str">
            <v>054-4696-012</v>
          </cell>
          <cell r="K2081">
            <v>0</v>
          </cell>
        </row>
        <row r="2082">
          <cell r="A2082" t="str">
            <v>054-4696-013</v>
          </cell>
          <cell r="K2082">
            <v>0</v>
          </cell>
        </row>
        <row r="2083">
          <cell r="A2083" t="str">
            <v>054-4696-014</v>
          </cell>
          <cell r="K2083">
            <v>0</v>
          </cell>
        </row>
        <row r="2084">
          <cell r="A2084" t="str">
            <v>054-4696-015</v>
          </cell>
          <cell r="K2084">
            <v>0</v>
          </cell>
        </row>
        <row r="2085">
          <cell r="A2085" t="str">
            <v>054-4696-016</v>
          </cell>
          <cell r="K2085">
            <v>0</v>
          </cell>
        </row>
        <row r="2086">
          <cell r="A2086" t="str">
            <v>054-4696-017</v>
          </cell>
          <cell r="K2086">
            <v>0</v>
          </cell>
        </row>
        <row r="2087">
          <cell r="A2087" t="str">
            <v>054-4696-018</v>
          </cell>
          <cell r="K2087">
            <v>0</v>
          </cell>
        </row>
        <row r="2088">
          <cell r="A2088" t="str">
            <v>054-4696-019</v>
          </cell>
          <cell r="K2088">
            <v>0</v>
          </cell>
        </row>
        <row r="2089">
          <cell r="A2089" t="str">
            <v>054-4696-021</v>
          </cell>
          <cell r="K2089">
            <v>0</v>
          </cell>
        </row>
        <row r="2090">
          <cell r="A2090" t="str">
            <v>054-4696-022</v>
          </cell>
          <cell r="K2090">
            <v>0</v>
          </cell>
        </row>
        <row r="2091">
          <cell r="A2091" t="str">
            <v>054-4696-027</v>
          </cell>
          <cell r="K2091">
            <v>0</v>
          </cell>
        </row>
        <row r="2092">
          <cell r="A2092" t="str">
            <v>054-4696-029</v>
          </cell>
          <cell r="K2092">
            <v>0</v>
          </cell>
        </row>
        <row r="2093">
          <cell r="A2093" t="str">
            <v>054-4696-030</v>
          </cell>
          <cell r="K2093">
            <v>0</v>
          </cell>
        </row>
        <row r="2094">
          <cell r="A2094" t="str">
            <v>054-4696-031</v>
          </cell>
          <cell r="K2094">
            <v>0</v>
          </cell>
        </row>
        <row r="2095">
          <cell r="A2095" t="str">
            <v>054-4696-032</v>
          </cell>
          <cell r="K2095">
            <v>0</v>
          </cell>
        </row>
        <row r="2096">
          <cell r="A2096" t="str">
            <v>054-4696-033</v>
          </cell>
          <cell r="K2096">
            <v>14</v>
          </cell>
        </row>
        <row r="2097">
          <cell r="A2097" t="str">
            <v>054-4696-034</v>
          </cell>
          <cell r="K2097">
            <v>0</v>
          </cell>
        </row>
        <row r="2098">
          <cell r="A2098" t="str">
            <v>054-4696-035</v>
          </cell>
          <cell r="K2098">
            <v>0</v>
          </cell>
        </row>
        <row r="2099">
          <cell r="A2099" t="str">
            <v>054-4696-036</v>
          </cell>
          <cell r="K2099">
            <v>7</v>
          </cell>
        </row>
        <row r="2100">
          <cell r="A2100" t="str">
            <v>054-4696-037</v>
          </cell>
          <cell r="K2100">
            <v>0</v>
          </cell>
        </row>
        <row r="2101">
          <cell r="A2101" t="str">
            <v>054-4696-038</v>
          </cell>
          <cell r="K2101">
            <v>0</v>
          </cell>
        </row>
        <row r="2102">
          <cell r="A2102" t="str">
            <v>054-4696-039</v>
          </cell>
          <cell r="K2102">
            <v>0</v>
          </cell>
        </row>
        <row r="2103">
          <cell r="A2103" t="str">
            <v>054-4696-040</v>
          </cell>
          <cell r="K2103">
            <v>0</v>
          </cell>
        </row>
        <row r="2104">
          <cell r="A2104" t="str">
            <v>054-4696-041</v>
          </cell>
          <cell r="K2104">
            <v>0</v>
          </cell>
        </row>
        <row r="2105">
          <cell r="A2105" t="str">
            <v>054-4696-042</v>
          </cell>
          <cell r="K2105">
            <v>0</v>
          </cell>
        </row>
        <row r="2106">
          <cell r="A2106" t="str">
            <v>054-4696-052</v>
          </cell>
          <cell r="K2106">
            <v>0</v>
          </cell>
        </row>
        <row r="2107">
          <cell r="A2107" t="str">
            <v>054-4696-053</v>
          </cell>
          <cell r="K2107">
            <v>0</v>
          </cell>
        </row>
        <row r="2108">
          <cell r="A2108" t="str">
            <v>054-4696-054</v>
          </cell>
          <cell r="K2108">
            <v>0</v>
          </cell>
        </row>
        <row r="2109">
          <cell r="A2109" t="str">
            <v>054-4696-055</v>
          </cell>
          <cell r="K2109">
            <v>0</v>
          </cell>
        </row>
        <row r="2110">
          <cell r="A2110" t="str">
            <v>054-4696-163</v>
          </cell>
          <cell r="K2110">
            <v>15</v>
          </cell>
        </row>
        <row r="2111">
          <cell r="A2111" t="str">
            <v>054-4696-164</v>
          </cell>
          <cell r="K2111">
            <v>0</v>
          </cell>
        </row>
        <row r="2112">
          <cell r="A2112" t="str">
            <v>054-4696-165</v>
          </cell>
          <cell r="K2112">
            <v>15</v>
          </cell>
        </row>
        <row r="2113">
          <cell r="A2113" t="str">
            <v>054-4696-167</v>
          </cell>
          <cell r="K2113">
            <v>0</v>
          </cell>
        </row>
        <row r="2114">
          <cell r="A2114" t="str">
            <v>054-4696-202</v>
          </cell>
          <cell r="K2114">
            <v>0</v>
          </cell>
        </row>
        <row r="2115">
          <cell r="A2115" t="str">
            <v>054-4696-203</v>
          </cell>
          <cell r="K2115">
            <v>14</v>
          </cell>
        </row>
        <row r="2116">
          <cell r="A2116" t="str">
            <v>054-4696-204</v>
          </cell>
          <cell r="K2116">
            <v>15</v>
          </cell>
        </row>
        <row r="2117">
          <cell r="A2117" t="str">
            <v>054-4696-205</v>
          </cell>
          <cell r="K2117">
            <v>0</v>
          </cell>
        </row>
        <row r="2118">
          <cell r="A2118" t="str">
            <v>054-4696-301</v>
          </cell>
          <cell r="K2118">
            <v>0</v>
          </cell>
        </row>
        <row r="2119">
          <cell r="A2119" t="str">
            <v>054-4696-302</v>
          </cell>
          <cell r="K2119">
            <v>0</v>
          </cell>
        </row>
        <row r="2120">
          <cell r="A2120" t="str">
            <v>054-4696-303</v>
          </cell>
          <cell r="K2120">
            <v>0</v>
          </cell>
        </row>
        <row r="2121">
          <cell r="A2121" t="str">
            <v>054-4931-001</v>
          </cell>
          <cell r="K2121">
            <v>60</v>
          </cell>
        </row>
        <row r="2122">
          <cell r="A2122" t="str">
            <v>054-5114</v>
          </cell>
          <cell r="K2122">
            <v>15</v>
          </cell>
        </row>
        <row r="2123">
          <cell r="A2123" t="str">
            <v>054-5180</v>
          </cell>
          <cell r="K2123">
            <v>0</v>
          </cell>
        </row>
        <row r="2124">
          <cell r="A2124" t="str">
            <v>054-5183-004</v>
          </cell>
          <cell r="K2124">
            <v>0</v>
          </cell>
        </row>
        <row r="2125">
          <cell r="A2125" t="str">
            <v>054-5183-009</v>
          </cell>
          <cell r="K2125">
            <v>0</v>
          </cell>
        </row>
        <row r="2126">
          <cell r="A2126" t="str">
            <v>054-5236-001</v>
          </cell>
          <cell r="K2126">
            <v>15</v>
          </cell>
        </row>
        <row r="2127">
          <cell r="A2127" t="str">
            <v>054-5420</v>
          </cell>
          <cell r="K2127">
            <v>15</v>
          </cell>
        </row>
        <row r="2128">
          <cell r="A2128" t="str">
            <v>054-5867</v>
          </cell>
          <cell r="K2128">
            <v>0</v>
          </cell>
        </row>
        <row r="2129">
          <cell r="A2129" t="str">
            <v>054-6288</v>
          </cell>
          <cell r="K2129">
            <v>120</v>
          </cell>
        </row>
        <row r="2130">
          <cell r="A2130" t="str">
            <v>054-6547-009</v>
          </cell>
          <cell r="K2130">
            <v>120</v>
          </cell>
        </row>
        <row r="2131">
          <cell r="A2131" t="str">
            <v>054-6547-019</v>
          </cell>
          <cell r="K2131">
            <v>0</v>
          </cell>
        </row>
        <row r="2132">
          <cell r="A2132" t="str">
            <v>054-6929</v>
          </cell>
          <cell r="K2132">
            <v>7</v>
          </cell>
        </row>
        <row r="2133">
          <cell r="A2133" t="str">
            <v>054-6939</v>
          </cell>
          <cell r="K2133">
            <v>0</v>
          </cell>
        </row>
        <row r="2134">
          <cell r="A2134" t="str">
            <v>054-6973-250</v>
          </cell>
          <cell r="K2134">
            <v>7</v>
          </cell>
        </row>
        <row r="2135">
          <cell r="A2135" t="str">
            <v>054-6973-375</v>
          </cell>
          <cell r="K2135">
            <v>7</v>
          </cell>
        </row>
        <row r="2136">
          <cell r="A2136" t="str">
            <v>054-6973-500</v>
          </cell>
          <cell r="K2136">
            <v>7</v>
          </cell>
        </row>
        <row r="2137">
          <cell r="A2137" t="str">
            <v>054-6973-750</v>
          </cell>
          <cell r="K2137">
            <v>7</v>
          </cell>
        </row>
        <row r="2138">
          <cell r="A2138" t="str">
            <v>054-7324</v>
          </cell>
          <cell r="K2138">
            <v>120</v>
          </cell>
        </row>
        <row r="2139">
          <cell r="A2139" t="str">
            <v>054-7341</v>
          </cell>
          <cell r="K2139">
            <v>15</v>
          </cell>
        </row>
        <row r="2140">
          <cell r="A2140" t="str">
            <v>054-7342</v>
          </cell>
          <cell r="K2140">
            <v>120</v>
          </cell>
        </row>
        <row r="2141">
          <cell r="A2141" t="str">
            <v>054-7343</v>
          </cell>
          <cell r="K2141">
            <v>120</v>
          </cell>
        </row>
        <row r="2142">
          <cell r="A2142" t="str">
            <v>054-7454</v>
          </cell>
          <cell r="K2142">
            <v>120</v>
          </cell>
        </row>
        <row r="2143">
          <cell r="A2143" t="str">
            <v>054-7455</v>
          </cell>
          <cell r="K2143">
            <v>120</v>
          </cell>
        </row>
        <row r="2144">
          <cell r="A2144" t="str">
            <v>054-7478</v>
          </cell>
          <cell r="K2144">
            <v>120</v>
          </cell>
        </row>
        <row r="2145">
          <cell r="A2145" t="str">
            <v>054-7702-007</v>
          </cell>
          <cell r="K2145">
            <v>0</v>
          </cell>
        </row>
        <row r="2146">
          <cell r="A2146" t="str">
            <v>054-8240</v>
          </cell>
          <cell r="K2146">
            <v>90</v>
          </cell>
        </row>
        <row r="2147">
          <cell r="A2147" t="str">
            <v>054-8739-006</v>
          </cell>
          <cell r="K2147">
            <v>0</v>
          </cell>
        </row>
        <row r="2148">
          <cell r="A2148" t="str">
            <v>054-8740-003</v>
          </cell>
          <cell r="K2148">
            <v>0</v>
          </cell>
        </row>
        <row r="2149">
          <cell r="A2149" t="str">
            <v>054-8860</v>
          </cell>
          <cell r="K2149">
            <v>120</v>
          </cell>
        </row>
        <row r="2150">
          <cell r="A2150" t="str">
            <v>054-8898-001</v>
          </cell>
          <cell r="K2150">
            <v>120</v>
          </cell>
        </row>
        <row r="2151">
          <cell r="A2151" t="str">
            <v>054-8898-002</v>
          </cell>
          <cell r="K2151">
            <v>120</v>
          </cell>
        </row>
        <row r="2152">
          <cell r="A2152" t="str">
            <v>054-8899-001</v>
          </cell>
          <cell r="K2152">
            <v>120</v>
          </cell>
        </row>
        <row r="2153">
          <cell r="A2153" t="str">
            <v>054-8899-002</v>
          </cell>
          <cell r="K2153">
            <v>15</v>
          </cell>
        </row>
        <row r="2154">
          <cell r="A2154" t="str">
            <v>054-8900-001</v>
          </cell>
          <cell r="K2154">
            <v>120</v>
          </cell>
        </row>
        <row r="2155">
          <cell r="A2155" t="str">
            <v>054-8900-002</v>
          </cell>
          <cell r="K2155">
            <v>120</v>
          </cell>
        </row>
        <row r="2156">
          <cell r="A2156" t="str">
            <v>054-9019-001</v>
          </cell>
          <cell r="K2156">
            <v>0</v>
          </cell>
        </row>
        <row r="2157">
          <cell r="A2157" t="str">
            <v>054-9321</v>
          </cell>
          <cell r="K2157">
            <v>120</v>
          </cell>
        </row>
        <row r="2158">
          <cell r="A2158" t="str">
            <v>054-9323</v>
          </cell>
          <cell r="K2158">
            <v>120</v>
          </cell>
        </row>
        <row r="2159">
          <cell r="A2159" t="str">
            <v>054-9324</v>
          </cell>
          <cell r="K2159">
            <v>120</v>
          </cell>
        </row>
        <row r="2160">
          <cell r="A2160" t="str">
            <v>054-9521-005</v>
          </cell>
          <cell r="K2160">
            <v>0</v>
          </cell>
        </row>
        <row r="2161">
          <cell r="A2161" t="str">
            <v>054-9913-001</v>
          </cell>
          <cell r="K2161">
            <v>120</v>
          </cell>
        </row>
        <row r="2162">
          <cell r="A2162" t="str">
            <v>054-9913-002</v>
          </cell>
          <cell r="K2162">
            <v>120</v>
          </cell>
        </row>
        <row r="2163">
          <cell r="A2163" t="str">
            <v>054-9914</v>
          </cell>
          <cell r="K2163">
            <v>120</v>
          </cell>
        </row>
        <row r="2164">
          <cell r="A2164" t="str">
            <v>054-9915</v>
          </cell>
          <cell r="K2164">
            <v>120</v>
          </cell>
        </row>
        <row r="2165">
          <cell r="A2165" t="str">
            <v>054-9916</v>
          </cell>
          <cell r="K2165">
            <v>120</v>
          </cell>
        </row>
        <row r="2166">
          <cell r="A2166" t="str">
            <v>054-9917</v>
          </cell>
          <cell r="K2166">
            <v>120</v>
          </cell>
        </row>
        <row r="2167">
          <cell r="A2167" t="str">
            <v>054-9918</v>
          </cell>
          <cell r="K2167">
            <v>120</v>
          </cell>
        </row>
        <row r="2168">
          <cell r="A2168" t="str">
            <v>054-9919</v>
          </cell>
          <cell r="K2168">
            <v>120</v>
          </cell>
        </row>
        <row r="2169">
          <cell r="A2169" t="str">
            <v>054-P382-746</v>
          </cell>
          <cell r="K2169">
            <v>0</v>
          </cell>
        </row>
        <row r="2170">
          <cell r="A2170" t="str">
            <v>055-0100-LB-T</v>
          </cell>
          <cell r="K2170">
            <v>0</v>
          </cell>
        </row>
        <row r="2171">
          <cell r="A2171" t="str">
            <v>055-0100-T</v>
          </cell>
          <cell r="K2171">
            <v>7</v>
          </cell>
        </row>
        <row r="2172">
          <cell r="A2172" t="str">
            <v>055-0101-001-T</v>
          </cell>
          <cell r="K2172">
            <v>7</v>
          </cell>
        </row>
        <row r="2173">
          <cell r="A2173" t="str">
            <v>055-0101-LB-T</v>
          </cell>
          <cell r="K2173">
            <v>7</v>
          </cell>
        </row>
        <row r="2174">
          <cell r="A2174" t="str">
            <v>055-0101-T</v>
          </cell>
          <cell r="K2174">
            <v>7</v>
          </cell>
        </row>
        <row r="2175">
          <cell r="A2175" t="str">
            <v>055-0101-T-LB</v>
          </cell>
          <cell r="K2175">
            <v>7</v>
          </cell>
        </row>
        <row r="2176">
          <cell r="A2176" t="str">
            <v>055-0102-T</v>
          </cell>
          <cell r="K2176">
            <v>30</v>
          </cell>
        </row>
        <row r="2177">
          <cell r="A2177" t="str">
            <v>055-0104-T-LB</v>
          </cell>
          <cell r="K2177">
            <v>0</v>
          </cell>
        </row>
        <row r="2178">
          <cell r="A2178" t="str">
            <v>055-0110-T-LB</v>
          </cell>
          <cell r="K2178">
            <v>0</v>
          </cell>
        </row>
        <row r="2179">
          <cell r="A2179" t="str">
            <v>055-0979</v>
          </cell>
          <cell r="K2179">
            <v>0</v>
          </cell>
        </row>
        <row r="2180">
          <cell r="A2180" t="str">
            <v>057-0002</v>
          </cell>
          <cell r="K2180">
            <v>0</v>
          </cell>
        </row>
        <row r="2181">
          <cell r="A2181" t="str">
            <v>057-0004</v>
          </cell>
          <cell r="K2181">
            <v>0</v>
          </cell>
        </row>
        <row r="2182">
          <cell r="A2182" t="str">
            <v>057-0101-T</v>
          </cell>
          <cell r="K2182">
            <v>0</v>
          </cell>
        </row>
        <row r="2183">
          <cell r="A2183" t="str">
            <v>057-0102-001-T-LB</v>
          </cell>
          <cell r="K2183">
            <v>0</v>
          </cell>
        </row>
        <row r="2184">
          <cell r="A2184" t="str">
            <v>057-0102-002-T-LB</v>
          </cell>
          <cell r="K2184">
            <v>0</v>
          </cell>
        </row>
        <row r="2185">
          <cell r="A2185" t="str">
            <v>057-0104-001-T</v>
          </cell>
          <cell r="K2185">
            <v>0</v>
          </cell>
        </row>
        <row r="2186">
          <cell r="A2186" t="str">
            <v>057-0105-001-T</v>
          </cell>
          <cell r="K2186">
            <v>0</v>
          </cell>
        </row>
        <row r="2187">
          <cell r="A2187" t="str">
            <v>057-0105-002-T</v>
          </cell>
          <cell r="K2187">
            <v>0</v>
          </cell>
        </row>
        <row r="2188">
          <cell r="A2188" t="str">
            <v>057-0106-001-T</v>
          </cell>
          <cell r="K2188">
            <v>0</v>
          </cell>
        </row>
        <row r="2189">
          <cell r="A2189" t="str">
            <v>057-0106-002-T</v>
          </cell>
          <cell r="K2189">
            <v>0</v>
          </cell>
        </row>
        <row r="2190">
          <cell r="A2190" t="str">
            <v>057-0106-003-T</v>
          </cell>
          <cell r="K2190">
            <v>0</v>
          </cell>
        </row>
        <row r="2191">
          <cell r="A2191" t="str">
            <v>057-0106-004-T</v>
          </cell>
          <cell r="K2191">
            <v>0</v>
          </cell>
        </row>
        <row r="2192">
          <cell r="A2192" t="str">
            <v>057-0106-005-T</v>
          </cell>
          <cell r="K2192">
            <v>0</v>
          </cell>
        </row>
        <row r="2193">
          <cell r="A2193" t="str">
            <v>057-0106-006-T</v>
          </cell>
          <cell r="K2193">
            <v>0</v>
          </cell>
        </row>
        <row r="2194">
          <cell r="A2194" t="str">
            <v>057-0106-007-T</v>
          </cell>
          <cell r="K2194">
            <v>0</v>
          </cell>
        </row>
        <row r="2195">
          <cell r="A2195" t="str">
            <v>057-0109-T</v>
          </cell>
          <cell r="K2195">
            <v>90</v>
          </cell>
        </row>
        <row r="2196">
          <cell r="A2196" t="str">
            <v>057-0110-T</v>
          </cell>
          <cell r="K2196">
            <v>90</v>
          </cell>
        </row>
        <row r="2197">
          <cell r="A2197" t="str">
            <v>057-0112-T</v>
          </cell>
          <cell r="K2197">
            <v>0</v>
          </cell>
        </row>
        <row r="2198">
          <cell r="A2198" t="str">
            <v>057-0113-T</v>
          </cell>
          <cell r="K2198">
            <v>0</v>
          </cell>
        </row>
        <row r="2199">
          <cell r="A2199" t="str">
            <v>057-0114-050-T</v>
          </cell>
          <cell r="K2199">
            <v>0</v>
          </cell>
        </row>
        <row r="2200">
          <cell r="A2200" t="str">
            <v>057-0114-075-T</v>
          </cell>
          <cell r="K2200">
            <v>0</v>
          </cell>
        </row>
        <row r="2201">
          <cell r="A2201" t="str">
            <v>057-0116-001-T</v>
          </cell>
          <cell r="K2201">
            <v>0</v>
          </cell>
        </row>
        <row r="2202">
          <cell r="A2202" t="str">
            <v>057-0116-002-T</v>
          </cell>
          <cell r="K2202">
            <v>7</v>
          </cell>
        </row>
        <row r="2203">
          <cell r="A2203" t="str">
            <v>057-0116-T</v>
          </cell>
          <cell r="K2203">
            <v>7</v>
          </cell>
        </row>
        <row r="2204">
          <cell r="A2204" t="str">
            <v>057-0117-T</v>
          </cell>
          <cell r="K2204">
            <v>0</v>
          </cell>
        </row>
        <row r="2205">
          <cell r="A2205" t="str">
            <v>057-0118-150-T</v>
          </cell>
          <cell r="K2205">
            <v>0</v>
          </cell>
        </row>
        <row r="2206">
          <cell r="A2206" t="str">
            <v>057-0119-150-T</v>
          </cell>
          <cell r="K2206">
            <v>0</v>
          </cell>
        </row>
        <row r="2207">
          <cell r="A2207" t="str">
            <v>057-0120-010-T</v>
          </cell>
          <cell r="K2207">
            <v>7</v>
          </cell>
        </row>
        <row r="2208">
          <cell r="A2208" t="str">
            <v>057-0120-012-T</v>
          </cell>
          <cell r="K2208">
            <v>7</v>
          </cell>
        </row>
        <row r="2209">
          <cell r="A2209" t="str">
            <v>057-0120-015-T</v>
          </cell>
          <cell r="K2209">
            <v>7</v>
          </cell>
        </row>
        <row r="2210">
          <cell r="A2210" t="str">
            <v>057-0120-020-T</v>
          </cell>
          <cell r="K2210">
            <v>7</v>
          </cell>
        </row>
        <row r="2211">
          <cell r="A2211" t="str">
            <v>057-0120-030-T</v>
          </cell>
          <cell r="K2211">
            <v>0</v>
          </cell>
        </row>
        <row r="2212">
          <cell r="A2212" t="str">
            <v>057-0120-040-T</v>
          </cell>
          <cell r="K2212">
            <v>0</v>
          </cell>
        </row>
        <row r="2213">
          <cell r="A2213" t="str">
            <v>057-0121-010-T</v>
          </cell>
          <cell r="K2213">
            <v>7</v>
          </cell>
        </row>
        <row r="2214">
          <cell r="A2214" t="str">
            <v>057-0121-015-T</v>
          </cell>
          <cell r="K2214">
            <v>0</v>
          </cell>
        </row>
        <row r="2215">
          <cell r="A2215" t="str">
            <v>057-0121-016-T</v>
          </cell>
          <cell r="K2215">
            <v>7</v>
          </cell>
        </row>
        <row r="2216">
          <cell r="A2216" t="str">
            <v>057-0121-020-T</v>
          </cell>
          <cell r="K2216">
            <v>7</v>
          </cell>
        </row>
        <row r="2217">
          <cell r="A2217" t="str">
            <v>057-0121-021-T</v>
          </cell>
          <cell r="K2217">
            <v>0</v>
          </cell>
        </row>
        <row r="2218">
          <cell r="A2218" t="str">
            <v>057-0122-001-T</v>
          </cell>
          <cell r="K2218">
            <v>15</v>
          </cell>
        </row>
        <row r="2219">
          <cell r="A2219" t="str">
            <v>057-0122-002-T</v>
          </cell>
          <cell r="K2219">
            <v>15</v>
          </cell>
        </row>
        <row r="2220">
          <cell r="A2220" t="str">
            <v>057-0122-T</v>
          </cell>
          <cell r="K2220">
            <v>15</v>
          </cell>
        </row>
        <row r="2221">
          <cell r="A2221" t="str">
            <v>057-0123-058-T</v>
          </cell>
          <cell r="K2221">
            <v>0</v>
          </cell>
        </row>
        <row r="2222">
          <cell r="A2222" t="str">
            <v>057-0124-058-T</v>
          </cell>
          <cell r="K2222">
            <v>0</v>
          </cell>
        </row>
        <row r="2223">
          <cell r="A2223" t="str">
            <v>057-0125-045-T</v>
          </cell>
          <cell r="K2223">
            <v>0</v>
          </cell>
        </row>
        <row r="2224">
          <cell r="A2224" t="str">
            <v>057-0126-055-T</v>
          </cell>
          <cell r="K2224">
            <v>0</v>
          </cell>
        </row>
        <row r="2225">
          <cell r="A2225" t="str">
            <v>057-0127-030-T</v>
          </cell>
          <cell r="K2225">
            <v>0</v>
          </cell>
        </row>
        <row r="2226">
          <cell r="A2226" t="str">
            <v>057-0127-040-T</v>
          </cell>
          <cell r="K2226">
            <v>0</v>
          </cell>
        </row>
        <row r="2227">
          <cell r="A2227" t="str">
            <v>057-0127-050-T</v>
          </cell>
          <cell r="K2227">
            <v>0</v>
          </cell>
        </row>
        <row r="2228">
          <cell r="A2228" t="str">
            <v>057-0128-055-T</v>
          </cell>
          <cell r="K2228">
            <v>0</v>
          </cell>
        </row>
        <row r="2229">
          <cell r="A2229" t="str">
            <v>057-0129-030-T</v>
          </cell>
          <cell r="K2229">
            <v>0</v>
          </cell>
        </row>
        <row r="2230">
          <cell r="A2230" t="str">
            <v>057-0130-003-T</v>
          </cell>
          <cell r="K2230">
            <v>0</v>
          </cell>
        </row>
        <row r="2231">
          <cell r="A2231" t="str">
            <v>057-0130-004-T</v>
          </cell>
          <cell r="K2231">
            <v>0</v>
          </cell>
        </row>
        <row r="2232">
          <cell r="A2232" t="str">
            <v>057-0131-T</v>
          </cell>
          <cell r="K2232">
            <v>0</v>
          </cell>
        </row>
        <row r="2233">
          <cell r="A2233" t="str">
            <v>057-0132-001-T</v>
          </cell>
          <cell r="K2233">
            <v>60</v>
          </cell>
        </row>
        <row r="2234">
          <cell r="A2234" t="str">
            <v>057-0132-T</v>
          </cell>
          <cell r="K2234">
            <v>0</v>
          </cell>
        </row>
        <row r="2235">
          <cell r="A2235" t="str">
            <v>057-0133-001-T</v>
          </cell>
          <cell r="K2235">
            <v>0</v>
          </cell>
        </row>
        <row r="2236">
          <cell r="A2236" t="str">
            <v>057-0133-T</v>
          </cell>
          <cell r="K2236">
            <v>60</v>
          </cell>
        </row>
        <row r="2237">
          <cell r="A2237" t="str">
            <v>057-0134-T</v>
          </cell>
          <cell r="K2237">
            <v>7</v>
          </cell>
        </row>
        <row r="2238">
          <cell r="A2238" t="str">
            <v>057-0135-T</v>
          </cell>
          <cell r="K2238">
            <v>7</v>
          </cell>
        </row>
        <row r="2239">
          <cell r="A2239" t="str">
            <v>057-0137-001-T</v>
          </cell>
          <cell r="K2239">
            <v>15</v>
          </cell>
        </row>
        <row r="2240">
          <cell r="A2240" t="str">
            <v>057-0137-002-T</v>
          </cell>
          <cell r="K2240">
            <v>15</v>
          </cell>
        </row>
        <row r="2241">
          <cell r="A2241" t="str">
            <v>057-0137-T</v>
          </cell>
          <cell r="K2241">
            <v>15</v>
          </cell>
        </row>
        <row r="2242">
          <cell r="A2242" t="str">
            <v>057-0138-T</v>
          </cell>
          <cell r="K2242">
            <v>0</v>
          </cell>
        </row>
        <row r="2243">
          <cell r="A2243" t="str">
            <v>057-0139-T</v>
          </cell>
          <cell r="K2243">
            <v>0</v>
          </cell>
        </row>
        <row r="2244">
          <cell r="A2244" t="str">
            <v>057-0140-T</v>
          </cell>
          <cell r="K2244">
            <v>0</v>
          </cell>
        </row>
        <row r="2245">
          <cell r="A2245" t="str">
            <v>057-0141-T</v>
          </cell>
          <cell r="K2245">
            <v>0</v>
          </cell>
        </row>
        <row r="2246">
          <cell r="A2246" t="str">
            <v>057-0142-T</v>
          </cell>
          <cell r="K2246">
            <v>30</v>
          </cell>
        </row>
        <row r="2247">
          <cell r="A2247" t="str">
            <v>057-0143-T</v>
          </cell>
          <cell r="K2247">
            <v>30</v>
          </cell>
        </row>
        <row r="2248">
          <cell r="A2248" t="str">
            <v>057-0145-025-T</v>
          </cell>
          <cell r="K2248">
            <v>0</v>
          </cell>
        </row>
        <row r="2249">
          <cell r="A2249" t="str">
            <v>057-0145-038-T</v>
          </cell>
          <cell r="K2249">
            <v>15</v>
          </cell>
        </row>
        <row r="2250">
          <cell r="A2250" t="str">
            <v>057-0145-040-T</v>
          </cell>
          <cell r="K2250">
            <v>15</v>
          </cell>
        </row>
        <row r="2251">
          <cell r="A2251" t="str">
            <v>057-0145-050-T</v>
          </cell>
          <cell r="K2251">
            <v>15</v>
          </cell>
        </row>
        <row r="2252">
          <cell r="A2252" t="str">
            <v>057-0145-055-T</v>
          </cell>
          <cell r="K2252">
            <v>15</v>
          </cell>
        </row>
        <row r="2253">
          <cell r="A2253" t="str">
            <v>057-0145-T</v>
          </cell>
          <cell r="K2253">
            <v>0</v>
          </cell>
        </row>
        <row r="2254">
          <cell r="A2254" t="str">
            <v>057-0148-T</v>
          </cell>
          <cell r="K2254">
            <v>0</v>
          </cell>
        </row>
        <row r="2255">
          <cell r="A2255" t="str">
            <v>057-0149-T</v>
          </cell>
          <cell r="K2255">
            <v>0</v>
          </cell>
        </row>
        <row r="2256">
          <cell r="A2256" t="str">
            <v>057-0152-024-T</v>
          </cell>
          <cell r="K2256">
            <v>0</v>
          </cell>
        </row>
        <row r="2257">
          <cell r="A2257" t="str">
            <v>057-0152-032-T</v>
          </cell>
          <cell r="K2257">
            <v>0</v>
          </cell>
        </row>
        <row r="2258">
          <cell r="A2258" t="str">
            <v>057-0152-036-T</v>
          </cell>
          <cell r="K2258">
            <v>0</v>
          </cell>
        </row>
        <row r="2259">
          <cell r="A2259" t="str">
            <v>057-0152-042-T</v>
          </cell>
          <cell r="K2259">
            <v>0</v>
          </cell>
        </row>
        <row r="2260">
          <cell r="A2260" t="str">
            <v>057-0152-046-T</v>
          </cell>
          <cell r="K2260">
            <v>0</v>
          </cell>
        </row>
        <row r="2261">
          <cell r="A2261" t="str">
            <v>057-0152-050-T</v>
          </cell>
          <cell r="K2261">
            <v>0</v>
          </cell>
        </row>
        <row r="2262">
          <cell r="A2262" t="str">
            <v>057-0152-056-T</v>
          </cell>
          <cell r="K2262">
            <v>0</v>
          </cell>
        </row>
        <row r="2263">
          <cell r="A2263" t="str">
            <v>057-0152-060-T</v>
          </cell>
          <cell r="K2263">
            <v>0</v>
          </cell>
        </row>
        <row r="2264">
          <cell r="A2264" t="str">
            <v>057-0152-066-T</v>
          </cell>
          <cell r="K2264">
            <v>0</v>
          </cell>
        </row>
        <row r="2265">
          <cell r="A2265" t="str">
            <v>057-0152-072-T</v>
          </cell>
          <cell r="K2265">
            <v>0</v>
          </cell>
        </row>
        <row r="2266">
          <cell r="A2266" t="str">
            <v>057-0152-076-T</v>
          </cell>
          <cell r="K2266">
            <v>0</v>
          </cell>
        </row>
        <row r="2267">
          <cell r="A2267" t="str">
            <v>057-0152-082-T</v>
          </cell>
          <cell r="K2267">
            <v>0</v>
          </cell>
        </row>
        <row r="2268">
          <cell r="A2268" t="str">
            <v>057-0152-088-T</v>
          </cell>
          <cell r="K2268">
            <v>0</v>
          </cell>
        </row>
        <row r="2269">
          <cell r="A2269" t="str">
            <v>057-0153-060-T</v>
          </cell>
          <cell r="K2269">
            <v>15</v>
          </cell>
        </row>
        <row r="2270">
          <cell r="A2270" t="str">
            <v>057-0161-T</v>
          </cell>
          <cell r="K2270">
            <v>15</v>
          </cell>
        </row>
        <row r="2271">
          <cell r="A2271" t="str">
            <v>057-0162-T</v>
          </cell>
          <cell r="K2271">
            <v>0</v>
          </cell>
        </row>
        <row r="2272">
          <cell r="A2272" t="str">
            <v>057-0164-034-T</v>
          </cell>
          <cell r="K2272">
            <v>15</v>
          </cell>
        </row>
        <row r="2273">
          <cell r="A2273" t="str">
            <v>057-0164-038-T</v>
          </cell>
          <cell r="K2273">
            <v>15</v>
          </cell>
        </row>
        <row r="2274">
          <cell r="A2274" t="str">
            <v>057-0164-040-T</v>
          </cell>
          <cell r="K2274">
            <v>15</v>
          </cell>
        </row>
        <row r="2275">
          <cell r="A2275" t="str">
            <v>057-0164-050-T</v>
          </cell>
          <cell r="K2275">
            <v>15</v>
          </cell>
        </row>
        <row r="2276">
          <cell r="A2276" t="str">
            <v>057-0164-053-T</v>
          </cell>
          <cell r="K2276">
            <v>15</v>
          </cell>
        </row>
        <row r="2277">
          <cell r="A2277" t="str">
            <v>057-0164-055-T</v>
          </cell>
          <cell r="K2277">
            <v>15</v>
          </cell>
        </row>
        <row r="2278">
          <cell r="A2278" t="str">
            <v>057-0164-058-T</v>
          </cell>
          <cell r="K2278">
            <v>15</v>
          </cell>
        </row>
        <row r="2279">
          <cell r="A2279" t="str">
            <v>057-0164-060-T</v>
          </cell>
          <cell r="K2279">
            <v>15</v>
          </cell>
        </row>
        <row r="2280">
          <cell r="A2280" t="str">
            <v>057-0164-062-T</v>
          </cell>
          <cell r="K2280">
            <v>0</v>
          </cell>
        </row>
        <row r="2281">
          <cell r="A2281" t="str">
            <v>057-0164-070-T</v>
          </cell>
          <cell r="K2281">
            <v>15</v>
          </cell>
        </row>
        <row r="2282">
          <cell r="A2282" t="str">
            <v>057-0164-080-T</v>
          </cell>
          <cell r="K2282">
            <v>15</v>
          </cell>
        </row>
        <row r="2283">
          <cell r="A2283" t="str">
            <v>057-0164-098-T</v>
          </cell>
          <cell r="K2283">
            <v>15</v>
          </cell>
        </row>
        <row r="2284">
          <cell r="A2284" t="str">
            <v>057-0164-110-T</v>
          </cell>
          <cell r="K2284">
            <v>15</v>
          </cell>
        </row>
        <row r="2285">
          <cell r="A2285" t="str">
            <v>057-0164-T</v>
          </cell>
          <cell r="K2285">
            <v>0</v>
          </cell>
        </row>
        <row r="2286">
          <cell r="A2286" t="str">
            <v>057-0168-T</v>
          </cell>
          <cell r="K2286">
            <v>15</v>
          </cell>
        </row>
        <row r="2287">
          <cell r="A2287" t="str">
            <v>057-0169-150-T</v>
          </cell>
          <cell r="K2287">
            <v>15</v>
          </cell>
        </row>
        <row r="2288">
          <cell r="A2288" t="str">
            <v>057-0169-180-T</v>
          </cell>
          <cell r="K2288">
            <v>15</v>
          </cell>
        </row>
        <row r="2289">
          <cell r="A2289" t="str">
            <v>057-0169-200-T</v>
          </cell>
          <cell r="K2289">
            <v>15</v>
          </cell>
        </row>
        <row r="2290">
          <cell r="A2290" t="str">
            <v>057-0169-240-T</v>
          </cell>
          <cell r="K2290">
            <v>15</v>
          </cell>
        </row>
        <row r="2291">
          <cell r="A2291" t="str">
            <v>057-0169-260-T</v>
          </cell>
          <cell r="K2291">
            <v>0</v>
          </cell>
        </row>
        <row r="2292">
          <cell r="A2292" t="str">
            <v>057-0182-T</v>
          </cell>
          <cell r="K2292">
            <v>7</v>
          </cell>
        </row>
        <row r="2293">
          <cell r="A2293" t="str">
            <v>057-0184-030-T</v>
          </cell>
          <cell r="K2293">
            <v>0</v>
          </cell>
        </row>
        <row r="2294">
          <cell r="A2294" t="str">
            <v>057-0184-040-T</v>
          </cell>
          <cell r="K2294">
            <v>15</v>
          </cell>
        </row>
        <row r="2295">
          <cell r="A2295" t="str">
            <v>057-0184-044-T</v>
          </cell>
          <cell r="K2295">
            <v>15</v>
          </cell>
        </row>
        <row r="2296">
          <cell r="A2296" t="str">
            <v>057-0184-045-T</v>
          </cell>
          <cell r="K2296">
            <v>15</v>
          </cell>
        </row>
        <row r="2297">
          <cell r="A2297" t="str">
            <v>057-0184-055-T</v>
          </cell>
          <cell r="K2297">
            <v>15</v>
          </cell>
        </row>
        <row r="2298">
          <cell r="A2298" t="str">
            <v>057-0184-T</v>
          </cell>
          <cell r="K2298">
            <v>0</v>
          </cell>
        </row>
        <row r="2299">
          <cell r="A2299" t="str">
            <v>057-0188-040-T</v>
          </cell>
          <cell r="K2299">
            <v>15</v>
          </cell>
        </row>
        <row r="2300">
          <cell r="A2300" t="str">
            <v>057-0188-053-T</v>
          </cell>
          <cell r="K2300">
            <v>15</v>
          </cell>
        </row>
        <row r="2301">
          <cell r="A2301" t="str">
            <v>057-0188-055-T</v>
          </cell>
          <cell r="K2301">
            <v>15</v>
          </cell>
        </row>
        <row r="2302">
          <cell r="A2302" t="str">
            <v>057-0188-060-T</v>
          </cell>
          <cell r="K2302">
            <v>15</v>
          </cell>
        </row>
        <row r="2303">
          <cell r="A2303" t="str">
            <v>057-0188-070-T</v>
          </cell>
          <cell r="K2303">
            <v>15</v>
          </cell>
        </row>
        <row r="2304">
          <cell r="A2304" t="str">
            <v>057-0188-T</v>
          </cell>
          <cell r="K2304">
            <v>0</v>
          </cell>
        </row>
        <row r="2305">
          <cell r="A2305" t="str">
            <v>057-0189-055-T</v>
          </cell>
          <cell r="K2305">
            <v>15</v>
          </cell>
        </row>
        <row r="2306">
          <cell r="A2306" t="str">
            <v>057-0193-001-T</v>
          </cell>
          <cell r="K2306">
            <v>0</v>
          </cell>
        </row>
        <row r="2307">
          <cell r="A2307" t="str">
            <v>057-0193-002-T</v>
          </cell>
          <cell r="K2307">
            <v>0</v>
          </cell>
        </row>
        <row r="2308">
          <cell r="A2308" t="str">
            <v>057-0197-005-T</v>
          </cell>
          <cell r="K2308">
            <v>0</v>
          </cell>
        </row>
        <row r="2309">
          <cell r="A2309" t="str">
            <v>057-0197-007-T</v>
          </cell>
          <cell r="K2309">
            <v>0</v>
          </cell>
        </row>
        <row r="2310">
          <cell r="A2310" t="str">
            <v>057-0197-018-T</v>
          </cell>
          <cell r="K2310">
            <v>0</v>
          </cell>
        </row>
        <row r="2311">
          <cell r="A2311" t="str">
            <v>057-0197-020-T</v>
          </cell>
          <cell r="K2311">
            <v>0</v>
          </cell>
        </row>
        <row r="2312">
          <cell r="A2312" t="str">
            <v>057-0197-022-T</v>
          </cell>
          <cell r="K2312">
            <v>0</v>
          </cell>
        </row>
        <row r="2313">
          <cell r="A2313" t="str">
            <v>057-0197-025-T</v>
          </cell>
          <cell r="K2313">
            <v>0</v>
          </cell>
        </row>
        <row r="2314">
          <cell r="A2314" t="str">
            <v>057-0197-050-T</v>
          </cell>
          <cell r="K2314">
            <v>0</v>
          </cell>
        </row>
        <row r="2315">
          <cell r="A2315" t="str">
            <v>057-0197-150-T</v>
          </cell>
          <cell r="K2315">
            <v>0</v>
          </cell>
        </row>
        <row r="2316">
          <cell r="A2316" t="str">
            <v>057-0197-460-T</v>
          </cell>
          <cell r="K2316">
            <v>0</v>
          </cell>
        </row>
        <row r="2317">
          <cell r="A2317" t="str">
            <v>057-0197-T</v>
          </cell>
          <cell r="K2317">
            <v>0</v>
          </cell>
        </row>
        <row r="2318">
          <cell r="A2318" t="str">
            <v>057-0198-150-T</v>
          </cell>
          <cell r="K2318">
            <v>0</v>
          </cell>
        </row>
        <row r="2319">
          <cell r="A2319" t="str">
            <v>057-0198-200-T</v>
          </cell>
          <cell r="K2319">
            <v>0</v>
          </cell>
        </row>
        <row r="2320">
          <cell r="A2320" t="str">
            <v>057-0198-460-T</v>
          </cell>
          <cell r="K2320">
            <v>0</v>
          </cell>
        </row>
        <row r="2321">
          <cell r="A2321" t="str">
            <v>057-0198-500-T</v>
          </cell>
          <cell r="K2321">
            <v>0</v>
          </cell>
        </row>
        <row r="2322">
          <cell r="A2322" t="str">
            <v>057-0198-T</v>
          </cell>
          <cell r="K2322">
            <v>0</v>
          </cell>
        </row>
        <row r="2323">
          <cell r="A2323" t="str">
            <v>057-0202-044-T</v>
          </cell>
          <cell r="K2323">
            <v>0</v>
          </cell>
        </row>
        <row r="2324">
          <cell r="A2324" t="str">
            <v>057-0202-049-T</v>
          </cell>
          <cell r="K2324">
            <v>0</v>
          </cell>
        </row>
        <row r="2325">
          <cell r="A2325" t="str">
            <v>057-0202-197-T</v>
          </cell>
          <cell r="K2325">
            <v>0</v>
          </cell>
        </row>
        <row r="2326">
          <cell r="A2326" t="str">
            <v>057-0202-440-T</v>
          </cell>
          <cell r="K2326">
            <v>0</v>
          </cell>
        </row>
        <row r="2327">
          <cell r="A2327" t="str">
            <v>057-0202-490-T</v>
          </cell>
          <cell r="K2327">
            <v>0</v>
          </cell>
        </row>
        <row r="2328">
          <cell r="A2328" t="str">
            <v>057-0202-T</v>
          </cell>
          <cell r="K2328">
            <v>0</v>
          </cell>
        </row>
        <row r="2329">
          <cell r="A2329" t="str">
            <v>057-0204-200-T</v>
          </cell>
          <cell r="K2329">
            <v>0</v>
          </cell>
        </row>
        <row r="2330">
          <cell r="A2330" t="str">
            <v>057-0204-T</v>
          </cell>
          <cell r="K2330">
            <v>0</v>
          </cell>
        </row>
        <row r="2331">
          <cell r="A2331" t="str">
            <v>057-0205-200-T</v>
          </cell>
          <cell r="K2331">
            <v>0</v>
          </cell>
        </row>
        <row r="2332">
          <cell r="A2332" t="str">
            <v>057-0205-T</v>
          </cell>
          <cell r="K2332">
            <v>0</v>
          </cell>
        </row>
        <row r="2333">
          <cell r="A2333" t="str">
            <v>057-0206-065-T</v>
          </cell>
          <cell r="K2333">
            <v>0</v>
          </cell>
        </row>
        <row r="2334">
          <cell r="A2334" t="str">
            <v>057-0210-030-T</v>
          </cell>
          <cell r="K2334">
            <v>15</v>
          </cell>
        </row>
        <row r="2335">
          <cell r="A2335" t="str">
            <v>057-0210-T</v>
          </cell>
          <cell r="K2335">
            <v>0</v>
          </cell>
        </row>
        <row r="2336">
          <cell r="A2336" t="str">
            <v>057-0215-050-T</v>
          </cell>
          <cell r="K2336">
            <v>0</v>
          </cell>
        </row>
        <row r="2337">
          <cell r="A2337" t="str">
            <v>057-0215-T</v>
          </cell>
          <cell r="K2337">
            <v>0</v>
          </cell>
        </row>
        <row r="2338">
          <cell r="A2338" t="str">
            <v>057-0371-T</v>
          </cell>
          <cell r="K2338">
            <v>0</v>
          </cell>
        </row>
        <row r="2339">
          <cell r="A2339" t="str">
            <v>057-0427-060</v>
          </cell>
          <cell r="K2339">
            <v>0</v>
          </cell>
        </row>
        <row r="2340">
          <cell r="A2340" t="str">
            <v>057-0428-060</v>
          </cell>
          <cell r="K2340">
            <v>0</v>
          </cell>
        </row>
        <row r="2341">
          <cell r="A2341" t="str">
            <v>057-0522-030-T</v>
          </cell>
          <cell r="K2341">
            <v>7</v>
          </cell>
        </row>
        <row r="2342">
          <cell r="A2342" t="str">
            <v>057-0524-080-T</v>
          </cell>
          <cell r="K2342">
            <v>15</v>
          </cell>
        </row>
        <row r="2343">
          <cell r="A2343" t="str">
            <v>057-0524-T</v>
          </cell>
          <cell r="K2343">
            <v>0</v>
          </cell>
        </row>
        <row r="2344">
          <cell r="A2344" t="str">
            <v>057-0944</v>
          </cell>
          <cell r="K2344">
            <v>15</v>
          </cell>
        </row>
        <row r="2345">
          <cell r="A2345" t="str">
            <v>057-1145-001</v>
          </cell>
          <cell r="K2345">
            <v>0</v>
          </cell>
        </row>
        <row r="2346">
          <cell r="A2346" t="str">
            <v>057-1145-002</v>
          </cell>
          <cell r="K2346">
            <v>90</v>
          </cell>
        </row>
        <row r="2347">
          <cell r="A2347" t="str">
            <v>057-1160</v>
          </cell>
          <cell r="K2347">
            <v>0</v>
          </cell>
        </row>
        <row r="2348">
          <cell r="A2348" t="str">
            <v>057-1163-032</v>
          </cell>
          <cell r="K2348">
            <v>15</v>
          </cell>
        </row>
        <row r="2349">
          <cell r="A2349" t="str">
            <v>057-1163-036</v>
          </cell>
          <cell r="K2349">
            <v>15</v>
          </cell>
        </row>
        <row r="2350">
          <cell r="A2350" t="str">
            <v>057-1163-042</v>
          </cell>
          <cell r="K2350">
            <v>15</v>
          </cell>
        </row>
        <row r="2351">
          <cell r="A2351" t="str">
            <v>057-1163-046</v>
          </cell>
          <cell r="K2351">
            <v>15</v>
          </cell>
        </row>
        <row r="2352">
          <cell r="A2352" t="str">
            <v>057-1163-050</v>
          </cell>
          <cell r="K2352">
            <v>15</v>
          </cell>
        </row>
        <row r="2353">
          <cell r="A2353" t="str">
            <v>057-1163-060</v>
          </cell>
          <cell r="K2353">
            <v>15</v>
          </cell>
        </row>
        <row r="2354">
          <cell r="A2354" t="str">
            <v>057-1163-070</v>
          </cell>
          <cell r="K2354">
            <v>15</v>
          </cell>
        </row>
        <row r="2355">
          <cell r="A2355" t="str">
            <v>057-1163-080</v>
          </cell>
          <cell r="K2355">
            <v>15</v>
          </cell>
        </row>
        <row r="2356">
          <cell r="A2356" t="str">
            <v>057-1163-096</v>
          </cell>
          <cell r="K2356">
            <v>15</v>
          </cell>
        </row>
        <row r="2357">
          <cell r="A2357" t="str">
            <v>057-1163-110</v>
          </cell>
          <cell r="K2357">
            <v>0</v>
          </cell>
        </row>
        <row r="2358">
          <cell r="A2358" t="str">
            <v>057-1171</v>
          </cell>
          <cell r="K2358">
            <v>0</v>
          </cell>
        </row>
        <row r="2359">
          <cell r="A2359" t="str">
            <v>057-1582-001</v>
          </cell>
          <cell r="K2359">
            <v>0</v>
          </cell>
        </row>
        <row r="2360">
          <cell r="A2360" t="str">
            <v>057-1637-025</v>
          </cell>
          <cell r="K2360">
            <v>90</v>
          </cell>
        </row>
        <row r="2361">
          <cell r="A2361" t="str">
            <v>057-1787</v>
          </cell>
          <cell r="K2361">
            <v>90</v>
          </cell>
        </row>
        <row r="2362">
          <cell r="A2362" t="str">
            <v>057-1929-001</v>
          </cell>
          <cell r="K2362">
            <v>15</v>
          </cell>
        </row>
        <row r="2363">
          <cell r="A2363" t="str">
            <v>057-1930-001</v>
          </cell>
          <cell r="K2363">
            <v>15</v>
          </cell>
        </row>
        <row r="2364">
          <cell r="A2364" t="str">
            <v>057-1979-038</v>
          </cell>
          <cell r="K2364">
            <v>0</v>
          </cell>
        </row>
        <row r="2365">
          <cell r="A2365" t="str">
            <v>057-2108-003</v>
          </cell>
          <cell r="K2365">
            <v>0</v>
          </cell>
        </row>
        <row r="2366">
          <cell r="A2366" t="str">
            <v>057-2108-005</v>
          </cell>
          <cell r="K2366">
            <v>120</v>
          </cell>
        </row>
        <row r="2367">
          <cell r="A2367" t="str">
            <v>057-2172</v>
          </cell>
          <cell r="K2367">
            <v>120</v>
          </cell>
        </row>
        <row r="2368">
          <cell r="A2368" t="str">
            <v>057-2181-032</v>
          </cell>
          <cell r="K2368">
            <v>120</v>
          </cell>
        </row>
        <row r="2369">
          <cell r="A2369" t="str">
            <v>057-2182-042</v>
          </cell>
          <cell r="K2369">
            <v>120</v>
          </cell>
        </row>
        <row r="2370">
          <cell r="A2370" t="str">
            <v>057-2183-040</v>
          </cell>
          <cell r="K2370">
            <v>120</v>
          </cell>
        </row>
        <row r="2371">
          <cell r="A2371" t="str">
            <v>057-2183-072</v>
          </cell>
          <cell r="K2371">
            <v>0</v>
          </cell>
        </row>
        <row r="2372">
          <cell r="A2372" t="str">
            <v>057-2298</v>
          </cell>
          <cell r="K2372">
            <v>0</v>
          </cell>
        </row>
        <row r="2373">
          <cell r="A2373" t="str">
            <v>057-2312</v>
          </cell>
          <cell r="K2373">
            <v>90</v>
          </cell>
        </row>
        <row r="2374">
          <cell r="A2374" t="str">
            <v>057-2313</v>
          </cell>
          <cell r="K2374">
            <v>90</v>
          </cell>
        </row>
        <row r="2375">
          <cell r="A2375" t="str">
            <v>057-P091-879</v>
          </cell>
          <cell r="K2375">
            <v>60</v>
          </cell>
        </row>
        <row r="2376">
          <cell r="A2376" t="str">
            <v>058-0101-012-T</v>
          </cell>
          <cell r="K2376">
            <v>0</v>
          </cell>
        </row>
        <row r="2377">
          <cell r="A2377" t="str">
            <v>058-0101-025-T</v>
          </cell>
          <cell r="K2377">
            <v>15</v>
          </cell>
        </row>
        <row r="2378">
          <cell r="A2378" t="str">
            <v>058-0101-037-T</v>
          </cell>
          <cell r="K2378">
            <v>15</v>
          </cell>
        </row>
        <row r="2379">
          <cell r="A2379" t="str">
            <v>058-0101-050-T</v>
          </cell>
          <cell r="K2379">
            <v>0</v>
          </cell>
        </row>
        <row r="2380">
          <cell r="A2380" t="str">
            <v>058-0101-075-T</v>
          </cell>
          <cell r="K2380">
            <v>0</v>
          </cell>
        </row>
        <row r="2381">
          <cell r="A2381" t="str">
            <v>058-0101-100-T</v>
          </cell>
          <cell r="K2381">
            <v>0</v>
          </cell>
        </row>
        <row r="2382">
          <cell r="A2382" t="str">
            <v>058-0101-125-T</v>
          </cell>
          <cell r="K2382">
            <v>0</v>
          </cell>
        </row>
        <row r="2383">
          <cell r="A2383" t="str">
            <v>058-0101-150-T</v>
          </cell>
          <cell r="K2383">
            <v>0</v>
          </cell>
        </row>
        <row r="2384">
          <cell r="A2384" t="str">
            <v>058-0101-200-T</v>
          </cell>
          <cell r="K2384">
            <v>0</v>
          </cell>
        </row>
        <row r="2385">
          <cell r="A2385" t="str">
            <v>058-0101-250-T</v>
          </cell>
          <cell r="K2385">
            <v>0</v>
          </cell>
        </row>
        <row r="2386">
          <cell r="A2386" t="str">
            <v>058-0101-300-T</v>
          </cell>
          <cell r="K2386">
            <v>0</v>
          </cell>
        </row>
        <row r="2387">
          <cell r="A2387" t="str">
            <v>058-0113-012-T</v>
          </cell>
          <cell r="K2387">
            <v>0</v>
          </cell>
        </row>
        <row r="2388">
          <cell r="A2388" t="str">
            <v>058-0113-025-T</v>
          </cell>
          <cell r="K2388">
            <v>7</v>
          </cell>
        </row>
        <row r="2389">
          <cell r="A2389" t="str">
            <v>058-0113-037-T</v>
          </cell>
          <cell r="K2389">
            <v>7</v>
          </cell>
        </row>
        <row r="2390">
          <cell r="A2390" t="str">
            <v>058-0113-050-T</v>
          </cell>
          <cell r="K2390">
            <v>7</v>
          </cell>
        </row>
        <row r="2391">
          <cell r="A2391" t="str">
            <v>058-0113-075-T</v>
          </cell>
          <cell r="K2391">
            <v>7</v>
          </cell>
        </row>
        <row r="2392">
          <cell r="A2392" t="str">
            <v>058-0113-100-T</v>
          </cell>
          <cell r="K2392">
            <v>7</v>
          </cell>
        </row>
        <row r="2393">
          <cell r="A2393" t="str">
            <v>058-0113-125-T</v>
          </cell>
          <cell r="K2393">
            <v>7</v>
          </cell>
        </row>
        <row r="2394">
          <cell r="A2394" t="str">
            <v>058-0113-150-T</v>
          </cell>
          <cell r="K2394">
            <v>7</v>
          </cell>
        </row>
        <row r="2395">
          <cell r="A2395" t="str">
            <v>058-0113-200-T</v>
          </cell>
          <cell r="K2395">
            <v>7</v>
          </cell>
        </row>
        <row r="2396">
          <cell r="A2396" t="str">
            <v>058-0113-250-T</v>
          </cell>
          <cell r="K2396">
            <v>0</v>
          </cell>
        </row>
        <row r="2397">
          <cell r="A2397" t="str">
            <v>058-0113-300-T</v>
          </cell>
          <cell r="K2397">
            <v>7</v>
          </cell>
        </row>
        <row r="2398">
          <cell r="A2398" t="str">
            <v>058-0113-350-T</v>
          </cell>
          <cell r="K2398">
            <v>7</v>
          </cell>
        </row>
        <row r="2399">
          <cell r="A2399" t="str">
            <v>058-0115-T-LB</v>
          </cell>
          <cell r="K2399">
            <v>0</v>
          </cell>
        </row>
        <row r="2400">
          <cell r="A2400" t="str">
            <v>058-0117-001-T</v>
          </cell>
          <cell r="K2400">
            <v>0</v>
          </cell>
        </row>
        <row r="2401">
          <cell r="A2401" t="str">
            <v>058-0117-002-T</v>
          </cell>
          <cell r="K2401">
            <v>0</v>
          </cell>
        </row>
        <row r="2402">
          <cell r="A2402" t="str">
            <v>058-0117-003-T</v>
          </cell>
          <cell r="K2402">
            <v>7</v>
          </cell>
        </row>
        <row r="2403">
          <cell r="A2403" t="str">
            <v>058-0117-004-T</v>
          </cell>
          <cell r="K2403">
            <v>0</v>
          </cell>
        </row>
        <row r="2404">
          <cell r="A2404" t="str">
            <v>058-0117-005-T</v>
          </cell>
          <cell r="K2404">
            <v>0</v>
          </cell>
        </row>
        <row r="2405">
          <cell r="A2405" t="str">
            <v>058-0117-006-T</v>
          </cell>
          <cell r="K2405">
            <v>7</v>
          </cell>
        </row>
        <row r="2406">
          <cell r="A2406" t="str">
            <v>058-0117-007-T</v>
          </cell>
          <cell r="K2406">
            <v>7</v>
          </cell>
        </row>
        <row r="2407">
          <cell r="A2407" t="str">
            <v>058-0117-008-T</v>
          </cell>
          <cell r="K2407">
            <v>7</v>
          </cell>
        </row>
        <row r="2408">
          <cell r="A2408" t="str">
            <v>058-0117-009-T</v>
          </cell>
          <cell r="K2408">
            <v>7</v>
          </cell>
        </row>
        <row r="2409">
          <cell r="A2409" t="str">
            <v>058-0117-010-T</v>
          </cell>
          <cell r="K2409">
            <v>0</v>
          </cell>
        </row>
        <row r="2410">
          <cell r="A2410" t="str">
            <v>058-0117-011-T</v>
          </cell>
          <cell r="K2410">
            <v>7</v>
          </cell>
        </row>
        <row r="2411">
          <cell r="A2411" t="str">
            <v>058-0117-012-T</v>
          </cell>
          <cell r="K2411">
            <v>7</v>
          </cell>
        </row>
        <row r="2412">
          <cell r="A2412" t="str">
            <v>058-0117-013-T</v>
          </cell>
          <cell r="K2412">
            <v>7</v>
          </cell>
        </row>
        <row r="2413">
          <cell r="A2413" t="str">
            <v>058-0117-014-T</v>
          </cell>
          <cell r="K2413">
            <v>7</v>
          </cell>
        </row>
        <row r="2414">
          <cell r="A2414" t="str">
            <v>058-0117-LB</v>
          </cell>
          <cell r="K2414">
            <v>0</v>
          </cell>
        </row>
        <row r="2415">
          <cell r="A2415" t="str">
            <v>058-0117-T</v>
          </cell>
          <cell r="K2415">
            <v>7</v>
          </cell>
        </row>
        <row r="2416">
          <cell r="A2416" t="str">
            <v>058-0118-012-T</v>
          </cell>
          <cell r="K2416">
            <v>7</v>
          </cell>
        </row>
        <row r="2417">
          <cell r="A2417" t="str">
            <v>058-0118-012-T-LB</v>
          </cell>
          <cell r="K2417">
            <v>0</v>
          </cell>
        </row>
        <row r="2418">
          <cell r="A2418" t="str">
            <v>058-0118-025-T</v>
          </cell>
          <cell r="K2418">
            <v>7</v>
          </cell>
        </row>
        <row r="2419">
          <cell r="A2419" t="str">
            <v>058-0118-037-T</v>
          </cell>
          <cell r="K2419">
            <v>7</v>
          </cell>
        </row>
        <row r="2420">
          <cell r="A2420" t="str">
            <v>058-0118-050-T</v>
          </cell>
          <cell r="K2420">
            <v>7</v>
          </cell>
        </row>
        <row r="2421">
          <cell r="A2421" t="str">
            <v>058-0118-075-T</v>
          </cell>
          <cell r="K2421">
            <v>7</v>
          </cell>
        </row>
        <row r="2422">
          <cell r="A2422" t="str">
            <v>058-0118-100-T</v>
          </cell>
          <cell r="K2422">
            <v>7</v>
          </cell>
        </row>
        <row r="2423">
          <cell r="A2423" t="str">
            <v>058-0118-125-LB</v>
          </cell>
          <cell r="K2423">
            <v>0</v>
          </cell>
        </row>
        <row r="2424">
          <cell r="A2424" t="str">
            <v>058-0118-125-T</v>
          </cell>
          <cell r="K2424">
            <v>0</v>
          </cell>
        </row>
        <row r="2425">
          <cell r="A2425" t="str">
            <v>058-0118-150-T</v>
          </cell>
          <cell r="K2425">
            <v>7</v>
          </cell>
        </row>
        <row r="2426">
          <cell r="A2426" t="str">
            <v>058-0118-200-T</v>
          </cell>
          <cell r="K2426">
            <v>7</v>
          </cell>
        </row>
        <row r="2427">
          <cell r="A2427" t="str">
            <v>058-0118-200-T-LB</v>
          </cell>
          <cell r="K2427">
            <v>0</v>
          </cell>
        </row>
        <row r="2428">
          <cell r="A2428" t="str">
            <v>058-0118-250-T</v>
          </cell>
          <cell r="K2428">
            <v>7</v>
          </cell>
        </row>
        <row r="2429">
          <cell r="A2429" t="str">
            <v>058-0118-300-T</v>
          </cell>
          <cell r="K2429">
            <v>7</v>
          </cell>
        </row>
        <row r="2430">
          <cell r="A2430" t="str">
            <v>058-0118-T</v>
          </cell>
          <cell r="K2430">
            <v>7</v>
          </cell>
        </row>
        <row r="2431">
          <cell r="A2431" t="str">
            <v>058-0119-001-T</v>
          </cell>
          <cell r="K2431">
            <v>7</v>
          </cell>
        </row>
        <row r="2432">
          <cell r="A2432" t="str">
            <v>058-0119-002-T</v>
          </cell>
          <cell r="K2432">
            <v>7</v>
          </cell>
        </row>
        <row r="2433">
          <cell r="A2433" t="str">
            <v>058-0119-003-T</v>
          </cell>
          <cell r="K2433">
            <v>0</v>
          </cell>
        </row>
        <row r="2434">
          <cell r="A2434" t="str">
            <v>058-0119-004-T</v>
          </cell>
          <cell r="K2434">
            <v>7</v>
          </cell>
        </row>
        <row r="2435">
          <cell r="A2435" t="str">
            <v>058-0119-005-T</v>
          </cell>
          <cell r="K2435">
            <v>7</v>
          </cell>
        </row>
        <row r="2436">
          <cell r="A2436" t="str">
            <v>058-0119-006-T</v>
          </cell>
          <cell r="K2436">
            <v>7</v>
          </cell>
        </row>
        <row r="2437">
          <cell r="A2437" t="str">
            <v>058-0119-007-T</v>
          </cell>
          <cell r="K2437">
            <v>7</v>
          </cell>
        </row>
        <row r="2438">
          <cell r="A2438" t="str">
            <v>058-0119-008-T</v>
          </cell>
          <cell r="K2438">
            <v>7</v>
          </cell>
        </row>
        <row r="2439">
          <cell r="A2439" t="str">
            <v>058-0119-009-T</v>
          </cell>
          <cell r="K2439">
            <v>0</v>
          </cell>
        </row>
        <row r="2440">
          <cell r="A2440" t="str">
            <v>058-0119-010-T</v>
          </cell>
          <cell r="K2440">
            <v>0</v>
          </cell>
        </row>
        <row r="2441">
          <cell r="A2441" t="str">
            <v>058-0119-011-T</v>
          </cell>
          <cell r="K2441">
            <v>7</v>
          </cell>
        </row>
        <row r="2442">
          <cell r="A2442" t="str">
            <v>058-0119-012-T</v>
          </cell>
          <cell r="K2442">
            <v>0</v>
          </cell>
        </row>
        <row r="2443">
          <cell r="A2443" t="str">
            <v>058-0119-013-T</v>
          </cell>
          <cell r="K2443">
            <v>7</v>
          </cell>
        </row>
        <row r="2444">
          <cell r="A2444" t="str">
            <v>058-0119-014-T</v>
          </cell>
          <cell r="K2444">
            <v>0</v>
          </cell>
        </row>
        <row r="2445">
          <cell r="A2445" t="str">
            <v>058-0119-015-T</v>
          </cell>
          <cell r="K2445">
            <v>7</v>
          </cell>
        </row>
        <row r="2446">
          <cell r="A2446" t="str">
            <v>058-0119-016-T</v>
          </cell>
          <cell r="K2446">
            <v>7</v>
          </cell>
        </row>
        <row r="2447">
          <cell r="A2447" t="str">
            <v>058-0119-017-T</v>
          </cell>
          <cell r="K2447">
            <v>7</v>
          </cell>
        </row>
        <row r="2448">
          <cell r="A2448" t="str">
            <v>058-0119-018-T</v>
          </cell>
          <cell r="K2448">
            <v>7</v>
          </cell>
        </row>
        <row r="2449">
          <cell r="A2449" t="str">
            <v>058-0119-019-T</v>
          </cell>
          <cell r="K2449">
            <v>7</v>
          </cell>
        </row>
        <row r="2450">
          <cell r="A2450" t="str">
            <v>058-0119-020-T</v>
          </cell>
          <cell r="K2450">
            <v>7</v>
          </cell>
        </row>
        <row r="2451">
          <cell r="A2451" t="str">
            <v>058-0119-021-T</v>
          </cell>
          <cell r="K2451">
            <v>7</v>
          </cell>
        </row>
        <row r="2452">
          <cell r="A2452" t="str">
            <v>058-0119-T</v>
          </cell>
          <cell r="K2452">
            <v>7</v>
          </cell>
        </row>
        <row r="2453">
          <cell r="A2453" t="str">
            <v>058-0120-012-T</v>
          </cell>
          <cell r="K2453">
            <v>0</v>
          </cell>
        </row>
        <row r="2454">
          <cell r="A2454" t="str">
            <v>058-0120-025-T</v>
          </cell>
          <cell r="K2454">
            <v>0</v>
          </cell>
        </row>
        <row r="2455">
          <cell r="A2455" t="str">
            <v>058-0120-037-T</v>
          </cell>
          <cell r="K2455">
            <v>0</v>
          </cell>
        </row>
        <row r="2456">
          <cell r="A2456" t="str">
            <v>058-0120-050-T</v>
          </cell>
          <cell r="K2456">
            <v>0</v>
          </cell>
        </row>
        <row r="2457">
          <cell r="A2457" t="str">
            <v>058-0120-075-T</v>
          </cell>
          <cell r="K2457">
            <v>0</v>
          </cell>
        </row>
        <row r="2458">
          <cell r="A2458" t="str">
            <v>058-0120-100-T</v>
          </cell>
          <cell r="K2458">
            <v>0</v>
          </cell>
        </row>
        <row r="2459">
          <cell r="A2459" t="str">
            <v>058-0120-125-T</v>
          </cell>
          <cell r="K2459">
            <v>0</v>
          </cell>
        </row>
        <row r="2460">
          <cell r="A2460" t="str">
            <v>058-0120-150-T</v>
          </cell>
          <cell r="K2460">
            <v>0</v>
          </cell>
        </row>
        <row r="2461">
          <cell r="A2461" t="str">
            <v>058-0120-200-T</v>
          </cell>
          <cell r="K2461">
            <v>0</v>
          </cell>
        </row>
        <row r="2462">
          <cell r="A2462" t="str">
            <v>058-0120-300-T</v>
          </cell>
          <cell r="K2462">
            <v>0</v>
          </cell>
        </row>
        <row r="2463">
          <cell r="A2463" t="str">
            <v>058-0120-T</v>
          </cell>
          <cell r="K2463">
            <v>0</v>
          </cell>
        </row>
        <row r="2464">
          <cell r="A2464" t="str">
            <v>058-0125-001-LB</v>
          </cell>
          <cell r="K2464">
            <v>0</v>
          </cell>
        </row>
        <row r="2465">
          <cell r="A2465" t="str">
            <v>058-0125-001-T</v>
          </cell>
          <cell r="K2465">
            <v>7</v>
          </cell>
        </row>
        <row r="2466">
          <cell r="A2466" t="str">
            <v>058-0125-002-LB</v>
          </cell>
          <cell r="K2466">
            <v>0</v>
          </cell>
        </row>
        <row r="2467">
          <cell r="A2467" t="str">
            <v>058-0125-002-T</v>
          </cell>
          <cell r="K2467">
            <v>7</v>
          </cell>
        </row>
        <row r="2468">
          <cell r="A2468" t="str">
            <v>058-0125-003-LB</v>
          </cell>
          <cell r="K2468">
            <v>7</v>
          </cell>
        </row>
        <row r="2469">
          <cell r="A2469" t="str">
            <v>058-0125-003-T</v>
          </cell>
          <cell r="K2469">
            <v>7</v>
          </cell>
        </row>
        <row r="2470">
          <cell r="A2470" t="str">
            <v>058-0125-004-LB</v>
          </cell>
          <cell r="K2470">
            <v>7</v>
          </cell>
        </row>
        <row r="2471">
          <cell r="A2471" t="str">
            <v>058-0125-004-T</v>
          </cell>
          <cell r="K2471">
            <v>7</v>
          </cell>
        </row>
        <row r="2472">
          <cell r="A2472" t="str">
            <v>058-0125-005-T</v>
          </cell>
          <cell r="K2472">
            <v>7</v>
          </cell>
        </row>
        <row r="2473">
          <cell r="A2473" t="str">
            <v>058-0125-006-T</v>
          </cell>
          <cell r="K2473">
            <v>30</v>
          </cell>
        </row>
        <row r="2474">
          <cell r="A2474" t="str">
            <v>058-0125-006-T-LB</v>
          </cell>
          <cell r="K2474">
            <v>7</v>
          </cell>
        </row>
        <row r="2475">
          <cell r="A2475" t="str">
            <v>058-0125-007-LB</v>
          </cell>
          <cell r="K2475">
            <v>7</v>
          </cell>
        </row>
        <row r="2476">
          <cell r="A2476" t="str">
            <v>058-0125-007-T</v>
          </cell>
          <cell r="K2476">
            <v>0</v>
          </cell>
        </row>
        <row r="2477">
          <cell r="A2477" t="str">
            <v>058-0125-007-T-LB</v>
          </cell>
          <cell r="K2477">
            <v>7</v>
          </cell>
        </row>
        <row r="2478">
          <cell r="A2478" t="str">
            <v>058-0125-008-LB</v>
          </cell>
          <cell r="K2478">
            <v>7</v>
          </cell>
        </row>
        <row r="2479">
          <cell r="A2479" t="str">
            <v>058-0125-008-T</v>
          </cell>
          <cell r="K2479">
            <v>0</v>
          </cell>
        </row>
        <row r="2480">
          <cell r="A2480" t="str">
            <v>058-0125-009-T</v>
          </cell>
          <cell r="K2480">
            <v>7</v>
          </cell>
        </row>
        <row r="2481">
          <cell r="A2481" t="str">
            <v>058-0125-010-T</v>
          </cell>
          <cell r="K2481">
            <v>7</v>
          </cell>
        </row>
        <row r="2482">
          <cell r="A2482" t="str">
            <v>058-0125-011-T</v>
          </cell>
          <cell r="K2482">
            <v>7</v>
          </cell>
        </row>
        <row r="2483">
          <cell r="A2483" t="str">
            <v>058-0125-012-T</v>
          </cell>
          <cell r="K2483">
            <v>7</v>
          </cell>
        </row>
        <row r="2484">
          <cell r="A2484" t="str">
            <v>058-0125-013-T</v>
          </cell>
          <cell r="K2484">
            <v>7</v>
          </cell>
        </row>
        <row r="2485">
          <cell r="A2485" t="str">
            <v>058-0125-014-T</v>
          </cell>
          <cell r="K2485">
            <v>7</v>
          </cell>
        </row>
        <row r="2486">
          <cell r="A2486" t="str">
            <v>058-0125-015-T</v>
          </cell>
          <cell r="K2486">
            <v>7</v>
          </cell>
        </row>
        <row r="2487">
          <cell r="A2487" t="str">
            <v>058-0125-015-T-LB</v>
          </cell>
          <cell r="K2487">
            <v>0</v>
          </cell>
        </row>
        <row r="2488">
          <cell r="A2488" t="str">
            <v>058-0125-016-T</v>
          </cell>
          <cell r="K2488">
            <v>7</v>
          </cell>
        </row>
        <row r="2489">
          <cell r="A2489" t="str">
            <v>058-0125-016-T-LB</v>
          </cell>
          <cell r="K2489">
            <v>0</v>
          </cell>
        </row>
        <row r="2490">
          <cell r="A2490" t="str">
            <v>058-0125-017-T</v>
          </cell>
          <cell r="K2490">
            <v>7</v>
          </cell>
        </row>
        <row r="2491">
          <cell r="A2491" t="str">
            <v>058-0125-017-T-LB</v>
          </cell>
          <cell r="K2491">
            <v>0</v>
          </cell>
        </row>
        <row r="2492">
          <cell r="A2492" t="str">
            <v>058-0125-018-T</v>
          </cell>
          <cell r="K2492">
            <v>0</v>
          </cell>
        </row>
        <row r="2493">
          <cell r="A2493" t="str">
            <v>058-0125-018-T-LB</v>
          </cell>
          <cell r="K2493">
            <v>0</v>
          </cell>
        </row>
        <row r="2494">
          <cell r="A2494" t="str">
            <v>058-0125-019-T</v>
          </cell>
          <cell r="K2494">
            <v>7</v>
          </cell>
        </row>
        <row r="2495">
          <cell r="A2495" t="str">
            <v>058-0125-020-T</v>
          </cell>
          <cell r="K2495">
            <v>7</v>
          </cell>
        </row>
        <row r="2496">
          <cell r="A2496" t="str">
            <v>058-0125-T</v>
          </cell>
          <cell r="K2496">
            <v>0</v>
          </cell>
        </row>
        <row r="2497">
          <cell r="A2497" t="str">
            <v>058-0126-T</v>
          </cell>
          <cell r="K2497">
            <v>7</v>
          </cell>
        </row>
        <row r="2498">
          <cell r="A2498" t="str">
            <v>058-0127-001-LB</v>
          </cell>
          <cell r="K2498">
            <v>0</v>
          </cell>
        </row>
        <row r="2499">
          <cell r="A2499" t="str">
            <v>058-0127-001-T</v>
          </cell>
          <cell r="K2499">
            <v>0</v>
          </cell>
        </row>
        <row r="2500">
          <cell r="A2500" t="str">
            <v>058-0127-002-LB</v>
          </cell>
          <cell r="K2500">
            <v>7</v>
          </cell>
        </row>
        <row r="2501">
          <cell r="A2501" t="str">
            <v>058-0127-002-T</v>
          </cell>
          <cell r="K2501">
            <v>7</v>
          </cell>
        </row>
        <row r="2502">
          <cell r="A2502" t="str">
            <v>058-0127-003-T</v>
          </cell>
          <cell r="K2502">
            <v>30</v>
          </cell>
        </row>
        <row r="2503">
          <cell r="A2503" t="str">
            <v>058-0127-003-T-LB</v>
          </cell>
          <cell r="K2503">
            <v>7</v>
          </cell>
        </row>
        <row r="2504">
          <cell r="A2504" t="str">
            <v>058-0127-004-LB</v>
          </cell>
          <cell r="K2504">
            <v>7</v>
          </cell>
        </row>
        <row r="2505">
          <cell r="A2505" t="str">
            <v>058-0127-004-T</v>
          </cell>
          <cell r="K2505">
            <v>0</v>
          </cell>
        </row>
        <row r="2506">
          <cell r="A2506" t="str">
            <v>058-0127-005-T</v>
          </cell>
          <cell r="K2506">
            <v>7</v>
          </cell>
        </row>
        <row r="2507">
          <cell r="A2507" t="str">
            <v>058-0127-005-T-LB</v>
          </cell>
          <cell r="K2507">
            <v>7</v>
          </cell>
        </row>
        <row r="2508">
          <cell r="A2508" t="str">
            <v>058-0127-006-T</v>
          </cell>
          <cell r="K2508">
            <v>7</v>
          </cell>
        </row>
        <row r="2509">
          <cell r="A2509" t="str">
            <v>058-0127-006-T-LB</v>
          </cell>
          <cell r="K2509">
            <v>0</v>
          </cell>
        </row>
        <row r="2510">
          <cell r="A2510" t="str">
            <v>058-0127-T</v>
          </cell>
          <cell r="K2510">
            <v>0</v>
          </cell>
        </row>
        <row r="2511">
          <cell r="A2511" t="str">
            <v>058-0129-T</v>
          </cell>
          <cell r="K2511">
            <v>0</v>
          </cell>
        </row>
        <row r="2512">
          <cell r="A2512" t="str">
            <v>058-0132-T</v>
          </cell>
          <cell r="K2512">
            <v>0</v>
          </cell>
        </row>
        <row r="2513">
          <cell r="A2513" t="str">
            <v>058-0133-002-T</v>
          </cell>
          <cell r="K2513">
            <v>90</v>
          </cell>
        </row>
        <row r="2514">
          <cell r="A2514" t="str">
            <v>058-0135-200-T</v>
          </cell>
          <cell r="K2514">
            <v>0</v>
          </cell>
        </row>
        <row r="2515">
          <cell r="A2515" t="str">
            <v>058-0136-001-T</v>
          </cell>
          <cell r="K2515">
            <v>7</v>
          </cell>
        </row>
        <row r="2516">
          <cell r="A2516" t="str">
            <v>058-0136-002-T</v>
          </cell>
          <cell r="K2516">
            <v>7</v>
          </cell>
        </row>
        <row r="2517">
          <cell r="A2517" t="str">
            <v>058-0136-003-T</v>
          </cell>
          <cell r="K2517">
            <v>7</v>
          </cell>
        </row>
        <row r="2518">
          <cell r="A2518" t="str">
            <v>058-0136-004-T</v>
          </cell>
          <cell r="K2518">
            <v>0</v>
          </cell>
        </row>
        <row r="2519">
          <cell r="A2519" t="str">
            <v>058-0136-005-T</v>
          </cell>
          <cell r="K2519">
            <v>7</v>
          </cell>
        </row>
        <row r="2520">
          <cell r="A2520" t="str">
            <v>058-0136-006-T</v>
          </cell>
          <cell r="K2520">
            <v>7</v>
          </cell>
        </row>
        <row r="2521">
          <cell r="A2521" t="str">
            <v>058-0136-007-T</v>
          </cell>
          <cell r="K2521">
            <v>7</v>
          </cell>
        </row>
        <row r="2522">
          <cell r="A2522" t="str">
            <v>058-0136-008-T</v>
          </cell>
          <cell r="K2522">
            <v>0</v>
          </cell>
        </row>
        <row r="2523">
          <cell r="A2523" t="str">
            <v>058-0136-009-T</v>
          </cell>
          <cell r="K2523">
            <v>7</v>
          </cell>
        </row>
        <row r="2524">
          <cell r="A2524" t="str">
            <v>058-0136-T</v>
          </cell>
          <cell r="K2524">
            <v>7</v>
          </cell>
        </row>
        <row r="2525">
          <cell r="A2525" t="str">
            <v>058-0139-001-T-LB</v>
          </cell>
          <cell r="K2525">
            <v>0</v>
          </cell>
        </row>
        <row r="2526">
          <cell r="A2526" t="str">
            <v>058-0139-T-LB</v>
          </cell>
          <cell r="K2526">
            <v>7</v>
          </cell>
        </row>
        <row r="2527">
          <cell r="A2527" t="str">
            <v>058-0140-001-T</v>
          </cell>
          <cell r="K2527">
            <v>0</v>
          </cell>
        </row>
        <row r="2528">
          <cell r="A2528" t="str">
            <v>058-0140-002-T</v>
          </cell>
          <cell r="K2528">
            <v>0</v>
          </cell>
        </row>
        <row r="2529">
          <cell r="A2529" t="str">
            <v>058-0140-T</v>
          </cell>
          <cell r="K2529">
            <v>0</v>
          </cell>
        </row>
        <row r="2530">
          <cell r="A2530" t="str">
            <v>058-0143-001-T</v>
          </cell>
          <cell r="K2530">
            <v>0</v>
          </cell>
        </row>
        <row r="2531">
          <cell r="A2531" t="str">
            <v>058-0143-T-LB</v>
          </cell>
          <cell r="K2531">
            <v>0</v>
          </cell>
        </row>
        <row r="2532">
          <cell r="A2532" t="str">
            <v>058-0145-T</v>
          </cell>
          <cell r="K2532">
            <v>0</v>
          </cell>
        </row>
        <row r="2533">
          <cell r="A2533" t="str">
            <v>058-0146-T</v>
          </cell>
          <cell r="K2533">
            <v>0</v>
          </cell>
        </row>
        <row r="2534">
          <cell r="A2534" t="str">
            <v>058-0148-001-T</v>
          </cell>
          <cell r="K2534">
            <v>7</v>
          </cell>
        </row>
        <row r="2535">
          <cell r="A2535" t="str">
            <v>058-0148-001-T-LB</v>
          </cell>
          <cell r="K2535">
            <v>7</v>
          </cell>
        </row>
        <row r="2536">
          <cell r="A2536" t="str">
            <v>058-0148-002-T</v>
          </cell>
          <cell r="K2536">
            <v>7</v>
          </cell>
        </row>
        <row r="2537">
          <cell r="A2537" t="str">
            <v>058-0148-002-T-LB</v>
          </cell>
          <cell r="K2537">
            <v>0</v>
          </cell>
        </row>
        <row r="2538">
          <cell r="A2538" t="str">
            <v>058-0148-003-T</v>
          </cell>
          <cell r="K2538">
            <v>0</v>
          </cell>
        </row>
        <row r="2539">
          <cell r="A2539" t="str">
            <v>058-0148-003-T-LB</v>
          </cell>
          <cell r="K2539">
            <v>0</v>
          </cell>
        </row>
        <row r="2540">
          <cell r="A2540" t="str">
            <v>058-0148-004-T</v>
          </cell>
          <cell r="K2540">
            <v>7</v>
          </cell>
        </row>
        <row r="2541">
          <cell r="A2541" t="str">
            <v>058-0148-T</v>
          </cell>
          <cell r="K2541">
            <v>0</v>
          </cell>
        </row>
        <row r="2542">
          <cell r="A2542" t="str">
            <v>058-0148-T-LB</v>
          </cell>
          <cell r="K2542">
            <v>0</v>
          </cell>
        </row>
        <row r="2543">
          <cell r="A2543" t="str">
            <v>058-0155-T-LB</v>
          </cell>
          <cell r="K2543">
            <v>0</v>
          </cell>
        </row>
        <row r="2544">
          <cell r="A2544" t="str">
            <v>058-0156-LB-T</v>
          </cell>
          <cell r="K2544">
            <v>0</v>
          </cell>
        </row>
        <row r="2545">
          <cell r="A2545" t="str">
            <v>058-0157-001-T</v>
          </cell>
          <cell r="K2545">
            <v>60</v>
          </cell>
        </row>
        <row r="2546">
          <cell r="A2546" t="str">
            <v>058-0157-002-T</v>
          </cell>
          <cell r="K2546">
            <v>0</v>
          </cell>
        </row>
        <row r="2547">
          <cell r="A2547" t="str">
            <v>058-0157-003-T</v>
          </cell>
          <cell r="K2547">
            <v>0</v>
          </cell>
        </row>
        <row r="2548">
          <cell r="A2548" t="str">
            <v>058-0157-T</v>
          </cell>
          <cell r="K2548">
            <v>60</v>
          </cell>
        </row>
        <row r="2549">
          <cell r="A2549" t="str">
            <v>058-0158-T-LB</v>
          </cell>
          <cell r="K2549">
            <v>0</v>
          </cell>
        </row>
        <row r="2550">
          <cell r="A2550" t="str">
            <v>058-0159-037-T</v>
          </cell>
          <cell r="K2550">
            <v>7</v>
          </cell>
        </row>
        <row r="2551">
          <cell r="A2551" t="str">
            <v>058-0159-037-T-LB</v>
          </cell>
          <cell r="K2551">
            <v>0</v>
          </cell>
        </row>
        <row r="2552">
          <cell r="A2552" t="str">
            <v>058-0159-050-T</v>
          </cell>
          <cell r="K2552">
            <v>7</v>
          </cell>
        </row>
        <row r="2553">
          <cell r="A2553" t="str">
            <v>058-0159-050-T-LB</v>
          </cell>
          <cell r="K2553">
            <v>0</v>
          </cell>
        </row>
        <row r="2554">
          <cell r="A2554" t="str">
            <v>058-0159-075-T</v>
          </cell>
          <cell r="K2554">
            <v>7</v>
          </cell>
        </row>
        <row r="2555">
          <cell r="A2555" t="str">
            <v>058-0159-075-T-LB</v>
          </cell>
          <cell r="K2555">
            <v>0</v>
          </cell>
        </row>
        <row r="2556">
          <cell r="A2556" t="str">
            <v>058-0159-100-T</v>
          </cell>
          <cell r="K2556">
            <v>7</v>
          </cell>
        </row>
        <row r="2557">
          <cell r="A2557" t="str">
            <v>058-0159-100-T-LB</v>
          </cell>
          <cell r="K2557">
            <v>0</v>
          </cell>
        </row>
        <row r="2558">
          <cell r="A2558" t="str">
            <v>058-0159-200-T</v>
          </cell>
          <cell r="K2558">
            <v>7</v>
          </cell>
        </row>
        <row r="2559">
          <cell r="A2559" t="str">
            <v>058-0159-200-T-LB</v>
          </cell>
          <cell r="K2559">
            <v>0</v>
          </cell>
        </row>
        <row r="2560">
          <cell r="A2560" t="str">
            <v>058-0160-T</v>
          </cell>
          <cell r="K2560">
            <v>0</v>
          </cell>
        </row>
        <row r="2561">
          <cell r="A2561" t="str">
            <v>058-0161-T-LB</v>
          </cell>
          <cell r="K2561">
            <v>7</v>
          </cell>
        </row>
        <row r="2562">
          <cell r="A2562" t="str">
            <v>058-0163-T</v>
          </cell>
          <cell r="K2562">
            <v>7</v>
          </cell>
        </row>
        <row r="2563">
          <cell r="A2563" t="str">
            <v>058-0165-T</v>
          </cell>
          <cell r="K2563">
            <v>0</v>
          </cell>
        </row>
        <row r="2564">
          <cell r="A2564" t="str">
            <v>058-0167-025-T</v>
          </cell>
          <cell r="K2564">
            <v>0</v>
          </cell>
        </row>
        <row r="2565">
          <cell r="A2565" t="str">
            <v>058-0169-012-T</v>
          </cell>
          <cell r="K2565">
            <v>0</v>
          </cell>
        </row>
        <row r="2566">
          <cell r="A2566" t="str">
            <v>058-0169-025-T</v>
          </cell>
          <cell r="K2566">
            <v>7</v>
          </cell>
        </row>
        <row r="2567">
          <cell r="A2567" t="str">
            <v>058-0169-037-T</v>
          </cell>
          <cell r="K2567">
            <v>7</v>
          </cell>
        </row>
        <row r="2568">
          <cell r="A2568" t="str">
            <v>058-0169-050-T</v>
          </cell>
          <cell r="K2568">
            <v>7</v>
          </cell>
        </row>
        <row r="2569">
          <cell r="A2569" t="str">
            <v>058-0169-075-T</v>
          </cell>
          <cell r="K2569">
            <v>7</v>
          </cell>
        </row>
        <row r="2570">
          <cell r="A2570" t="str">
            <v>058-0169-100-T</v>
          </cell>
          <cell r="K2570">
            <v>7</v>
          </cell>
        </row>
        <row r="2571">
          <cell r="A2571" t="str">
            <v>058-0169-150-T</v>
          </cell>
          <cell r="K2571">
            <v>0</v>
          </cell>
        </row>
        <row r="2572">
          <cell r="A2572" t="str">
            <v>058-0169-200-T</v>
          </cell>
          <cell r="K2572">
            <v>0</v>
          </cell>
        </row>
        <row r="2573">
          <cell r="A2573" t="str">
            <v>058-0169-250-T</v>
          </cell>
          <cell r="K2573">
            <v>0</v>
          </cell>
        </row>
        <row r="2574">
          <cell r="A2574" t="str">
            <v>058-0169-300-T</v>
          </cell>
          <cell r="K2574">
            <v>0</v>
          </cell>
        </row>
        <row r="2575">
          <cell r="A2575" t="str">
            <v>058-0170-T</v>
          </cell>
          <cell r="K2575">
            <v>0</v>
          </cell>
        </row>
        <row r="2576">
          <cell r="A2576" t="str">
            <v>058-0171-T</v>
          </cell>
          <cell r="K2576">
            <v>0</v>
          </cell>
        </row>
        <row r="2577">
          <cell r="A2577" t="str">
            <v>058-0172-T</v>
          </cell>
          <cell r="K2577">
            <v>0</v>
          </cell>
        </row>
        <row r="2578">
          <cell r="A2578" t="str">
            <v>058-0173-001-T</v>
          </cell>
          <cell r="K2578">
            <v>7</v>
          </cell>
        </row>
        <row r="2579">
          <cell r="A2579" t="str">
            <v>058-0173-002-T</v>
          </cell>
          <cell r="K2579">
            <v>7</v>
          </cell>
        </row>
        <row r="2580">
          <cell r="A2580" t="str">
            <v>058-0173-003-T</v>
          </cell>
          <cell r="K2580">
            <v>0</v>
          </cell>
        </row>
        <row r="2581">
          <cell r="A2581" t="str">
            <v>058-0173-004-T</v>
          </cell>
          <cell r="K2581">
            <v>7</v>
          </cell>
        </row>
        <row r="2582">
          <cell r="A2582" t="str">
            <v>058-0173-T</v>
          </cell>
          <cell r="K2582">
            <v>7</v>
          </cell>
        </row>
        <row r="2583">
          <cell r="A2583" t="str">
            <v>058-0174-001-T</v>
          </cell>
          <cell r="K2583">
            <v>7</v>
          </cell>
        </row>
        <row r="2584">
          <cell r="A2584" t="str">
            <v>058-0174-002-T</v>
          </cell>
          <cell r="K2584">
            <v>0</v>
          </cell>
        </row>
        <row r="2585">
          <cell r="A2585" t="str">
            <v>058-0174-T</v>
          </cell>
          <cell r="K2585">
            <v>7</v>
          </cell>
        </row>
        <row r="2586">
          <cell r="A2586" t="str">
            <v>058-0177-T</v>
          </cell>
          <cell r="K2586">
            <v>0</v>
          </cell>
        </row>
        <row r="2587">
          <cell r="A2587" t="str">
            <v>058-0179-T</v>
          </cell>
          <cell r="K2587">
            <v>7</v>
          </cell>
        </row>
        <row r="2588">
          <cell r="A2588" t="str">
            <v>058-0180-004-T</v>
          </cell>
          <cell r="K2588">
            <v>7</v>
          </cell>
        </row>
        <row r="2589">
          <cell r="A2589" t="str">
            <v>058-0180-008-T</v>
          </cell>
          <cell r="K2589">
            <v>7</v>
          </cell>
        </row>
        <row r="2590">
          <cell r="A2590" t="str">
            <v>058-0180-008-T-LB</v>
          </cell>
          <cell r="K2590">
            <v>0</v>
          </cell>
        </row>
        <row r="2591">
          <cell r="A2591" t="str">
            <v>058-0180-010-T</v>
          </cell>
          <cell r="K2591">
            <v>7</v>
          </cell>
        </row>
        <row r="2592">
          <cell r="A2592" t="str">
            <v>058-0180-012-T</v>
          </cell>
          <cell r="K2592">
            <v>7</v>
          </cell>
        </row>
        <row r="2593">
          <cell r="A2593" t="str">
            <v>058-0180-012-T-LB</v>
          </cell>
          <cell r="K2593">
            <v>0</v>
          </cell>
        </row>
        <row r="2594">
          <cell r="A2594" t="str">
            <v>058-0180-014-T</v>
          </cell>
          <cell r="K2594">
            <v>7</v>
          </cell>
        </row>
        <row r="2595">
          <cell r="A2595" t="str">
            <v>058-0180-014-T-LB</v>
          </cell>
          <cell r="K2595">
            <v>0</v>
          </cell>
        </row>
        <row r="2596">
          <cell r="A2596" t="str">
            <v>058-0180-016-T</v>
          </cell>
          <cell r="K2596">
            <v>7</v>
          </cell>
        </row>
        <row r="2597">
          <cell r="A2597" t="str">
            <v>058-0180-018-T</v>
          </cell>
          <cell r="K2597">
            <v>7</v>
          </cell>
        </row>
        <row r="2598">
          <cell r="A2598" t="str">
            <v>058-0180-022-T</v>
          </cell>
          <cell r="K2598">
            <v>7</v>
          </cell>
        </row>
        <row r="2599">
          <cell r="A2599" t="str">
            <v>058-0180-023-T</v>
          </cell>
          <cell r="K2599">
            <v>7</v>
          </cell>
        </row>
        <row r="2600">
          <cell r="A2600" t="str">
            <v>058-0180-T-LB</v>
          </cell>
          <cell r="K2600">
            <v>0</v>
          </cell>
        </row>
        <row r="2601">
          <cell r="A2601" t="str">
            <v>058-0181-008-T</v>
          </cell>
          <cell r="K2601">
            <v>7</v>
          </cell>
        </row>
        <row r="2602">
          <cell r="A2602" t="str">
            <v>058-0181-014-T</v>
          </cell>
          <cell r="K2602">
            <v>7</v>
          </cell>
        </row>
        <row r="2603">
          <cell r="A2603" t="str">
            <v>058-0181-016-T</v>
          </cell>
          <cell r="K2603">
            <v>7</v>
          </cell>
        </row>
        <row r="2604">
          <cell r="A2604" t="str">
            <v>058-0181-018-T</v>
          </cell>
          <cell r="K2604">
            <v>7</v>
          </cell>
        </row>
        <row r="2605">
          <cell r="A2605" t="str">
            <v>058-0181-022-T</v>
          </cell>
          <cell r="K2605">
            <v>0</v>
          </cell>
        </row>
        <row r="2606">
          <cell r="A2606" t="str">
            <v>058-0182-004-T</v>
          </cell>
          <cell r="K2606">
            <v>7</v>
          </cell>
        </row>
        <row r="2607">
          <cell r="A2607" t="str">
            <v>058-0182-005-T</v>
          </cell>
          <cell r="K2607">
            <v>7</v>
          </cell>
        </row>
        <row r="2608">
          <cell r="A2608" t="str">
            <v>058-0182-006-T</v>
          </cell>
          <cell r="K2608">
            <v>7</v>
          </cell>
        </row>
        <row r="2609">
          <cell r="A2609" t="str">
            <v>058-0182-006-T-LB</v>
          </cell>
          <cell r="K2609">
            <v>0</v>
          </cell>
        </row>
        <row r="2610">
          <cell r="A2610" t="str">
            <v>058-0182-008-T</v>
          </cell>
          <cell r="K2610">
            <v>7</v>
          </cell>
        </row>
        <row r="2611">
          <cell r="A2611" t="str">
            <v>058-0182-009-T</v>
          </cell>
          <cell r="K2611">
            <v>7</v>
          </cell>
        </row>
        <row r="2612">
          <cell r="A2612" t="str">
            <v>058-0182-009-T-LB</v>
          </cell>
          <cell r="K2612">
            <v>7</v>
          </cell>
        </row>
        <row r="2613">
          <cell r="A2613" t="str">
            <v>058-0182-010-T</v>
          </cell>
          <cell r="K2613">
            <v>7</v>
          </cell>
        </row>
        <row r="2614">
          <cell r="A2614" t="str">
            <v>058-0182-011-T</v>
          </cell>
          <cell r="K2614">
            <v>7</v>
          </cell>
        </row>
        <row r="2615">
          <cell r="A2615" t="str">
            <v>058-0182-011-T-LB</v>
          </cell>
          <cell r="K2615">
            <v>7</v>
          </cell>
        </row>
        <row r="2616">
          <cell r="A2616" t="str">
            <v>058-0182-014-T</v>
          </cell>
          <cell r="K2616">
            <v>7</v>
          </cell>
        </row>
        <row r="2617">
          <cell r="A2617" t="str">
            <v>058-0182-014-T-LB</v>
          </cell>
          <cell r="K2617">
            <v>7</v>
          </cell>
        </row>
        <row r="2618">
          <cell r="A2618" t="str">
            <v>058-0182-T</v>
          </cell>
          <cell r="K2618">
            <v>0</v>
          </cell>
        </row>
        <row r="2619">
          <cell r="A2619" t="str">
            <v>058-0183-T</v>
          </cell>
          <cell r="K2619">
            <v>0</v>
          </cell>
        </row>
        <row r="2620">
          <cell r="A2620" t="str">
            <v>058-0183-T-LB</v>
          </cell>
          <cell r="K2620">
            <v>0</v>
          </cell>
        </row>
        <row r="2621">
          <cell r="A2621" t="str">
            <v>058-0184-T</v>
          </cell>
          <cell r="K2621">
            <v>7</v>
          </cell>
        </row>
        <row r="2622">
          <cell r="A2622" t="str">
            <v>058-0184-T-LB</v>
          </cell>
          <cell r="K2622">
            <v>0</v>
          </cell>
        </row>
        <row r="2623">
          <cell r="A2623" t="str">
            <v>058-0185-LB</v>
          </cell>
          <cell r="K2623">
            <v>0</v>
          </cell>
        </row>
        <row r="2624">
          <cell r="A2624" t="str">
            <v>058-0185-T</v>
          </cell>
          <cell r="K2624">
            <v>0</v>
          </cell>
        </row>
        <row r="2625">
          <cell r="A2625" t="str">
            <v>058-0186-T</v>
          </cell>
          <cell r="K2625">
            <v>7</v>
          </cell>
        </row>
        <row r="2626">
          <cell r="A2626" t="str">
            <v>058-0187-T</v>
          </cell>
          <cell r="K2626">
            <v>7</v>
          </cell>
        </row>
        <row r="2627">
          <cell r="A2627" t="str">
            <v>058-0188-002-T</v>
          </cell>
          <cell r="K2627">
            <v>0</v>
          </cell>
        </row>
        <row r="2628">
          <cell r="A2628" t="str">
            <v>058-0189-002-T</v>
          </cell>
          <cell r="K2628">
            <v>7</v>
          </cell>
        </row>
        <row r="2629">
          <cell r="A2629" t="str">
            <v>058-0189-003-T</v>
          </cell>
          <cell r="K2629">
            <v>0</v>
          </cell>
        </row>
        <row r="2630">
          <cell r="A2630" t="str">
            <v>058-0190-T-LB</v>
          </cell>
          <cell r="K2630">
            <v>0</v>
          </cell>
        </row>
        <row r="2631">
          <cell r="A2631" t="str">
            <v>058-0192-002-T</v>
          </cell>
          <cell r="K2631">
            <v>7</v>
          </cell>
        </row>
        <row r="2632">
          <cell r="A2632" t="str">
            <v>058-0192-003-T</v>
          </cell>
          <cell r="K2632">
            <v>7</v>
          </cell>
        </row>
        <row r="2633">
          <cell r="A2633" t="str">
            <v>058-0192-T</v>
          </cell>
          <cell r="K2633">
            <v>7</v>
          </cell>
        </row>
        <row r="2634">
          <cell r="A2634" t="str">
            <v>058-0193-T</v>
          </cell>
          <cell r="K2634">
            <v>7</v>
          </cell>
        </row>
        <row r="2635">
          <cell r="A2635" t="str">
            <v>058-0194-T-LB</v>
          </cell>
          <cell r="K2635">
            <v>7</v>
          </cell>
        </row>
        <row r="2636">
          <cell r="A2636" t="str">
            <v>058-0196-004-T</v>
          </cell>
          <cell r="K2636">
            <v>7</v>
          </cell>
        </row>
        <row r="2637">
          <cell r="A2637" t="str">
            <v>058-0196-012-T</v>
          </cell>
          <cell r="K2637">
            <v>7</v>
          </cell>
        </row>
        <row r="2638">
          <cell r="A2638" t="str">
            <v>058-0196-014-T</v>
          </cell>
          <cell r="K2638">
            <v>7</v>
          </cell>
        </row>
        <row r="2639">
          <cell r="A2639" t="str">
            <v>058-0196-014-T-LB</v>
          </cell>
          <cell r="K2639">
            <v>0</v>
          </cell>
        </row>
        <row r="2640">
          <cell r="A2640" t="str">
            <v>058-0196-018-T</v>
          </cell>
          <cell r="K2640">
            <v>7</v>
          </cell>
        </row>
        <row r="2641">
          <cell r="A2641" t="str">
            <v>058-0196-022-T</v>
          </cell>
          <cell r="K2641">
            <v>7</v>
          </cell>
        </row>
        <row r="2642">
          <cell r="A2642" t="str">
            <v>058-0197-T</v>
          </cell>
          <cell r="K2642">
            <v>7</v>
          </cell>
        </row>
        <row r="2643">
          <cell r="A2643" t="str">
            <v>058-0198-001-T</v>
          </cell>
          <cell r="K2643">
            <v>7</v>
          </cell>
        </row>
        <row r="2644">
          <cell r="A2644" t="str">
            <v>058-0198-T</v>
          </cell>
          <cell r="K2644">
            <v>7</v>
          </cell>
        </row>
        <row r="2645">
          <cell r="A2645" t="str">
            <v>058-0199-001-T-LB</v>
          </cell>
          <cell r="K2645">
            <v>0</v>
          </cell>
        </row>
        <row r="2646">
          <cell r="A2646" t="str">
            <v>058-0199-T-LB</v>
          </cell>
          <cell r="K2646">
            <v>0</v>
          </cell>
        </row>
        <row r="2647">
          <cell r="A2647" t="str">
            <v>058-0200-001-T-LB</v>
          </cell>
          <cell r="K2647">
            <v>0</v>
          </cell>
        </row>
        <row r="2648">
          <cell r="A2648" t="str">
            <v>058-0200-T-LB</v>
          </cell>
          <cell r="K2648">
            <v>0</v>
          </cell>
        </row>
        <row r="2649">
          <cell r="A2649" t="str">
            <v>058-0201-003-T</v>
          </cell>
          <cell r="K2649">
            <v>7</v>
          </cell>
        </row>
        <row r="2650">
          <cell r="A2650" t="str">
            <v>058-0202-001-T</v>
          </cell>
          <cell r="K2650">
            <v>0</v>
          </cell>
        </row>
        <row r="2651">
          <cell r="A2651" t="str">
            <v>058-0202-001-T-LB</v>
          </cell>
          <cell r="K2651">
            <v>7</v>
          </cell>
        </row>
        <row r="2652">
          <cell r="A2652" t="str">
            <v>058-0203-001-T</v>
          </cell>
          <cell r="K2652">
            <v>7</v>
          </cell>
        </row>
        <row r="2653">
          <cell r="A2653" t="str">
            <v>058-0203-002-T</v>
          </cell>
          <cell r="K2653">
            <v>7</v>
          </cell>
        </row>
        <row r="2654">
          <cell r="A2654" t="str">
            <v>058-0203-003-T</v>
          </cell>
          <cell r="K2654">
            <v>7</v>
          </cell>
        </row>
        <row r="2655">
          <cell r="A2655" t="str">
            <v>058-0203-004-T</v>
          </cell>
          <cell r="K2655">
            <v>7</v>
          </cell>
        </row>
        <row r="2656">
          <cell r="A2656" t="str">
            <v>058-0203-005-T</v>
          </cell>
          <cell r="K2656">
            <v>7</v>
          </cell>
        </row>
        <row r="2657">
          <cell r="A2657" t="str">
            <v>058-0203-006-T</v>
          </cell>
          <cell r="K2657">
            <v>7</v>
          </cell>
        </row>
        <row r="2658">
          <cell r="A2658" t="str">
            <v>058-0203-007-T</v>
          </cell>
          <cell r="K2658">
            <v>7</v>
          </cell>
        </row>
        <row r="2659">
          <cell r="A2659" t="str">
            <v>058-0203-008-T</v>
          </cell>
          <cell r="K2659">
            <v>7</v>
          </cell>
        </row>
        <row r="2660">
          <cell r="A2660" t="str">
            <v>058-0203-T</v>
          </cell>
          <cell r="K2660">
            <v>7</v>
          </cell>
        </row>
        <row r="2661">
          <cell r="A2661" t="str">
            <v>058-0204-004-T</v>
          </cell>
          <cell r="K2661">
            <v>7</v>
          </cell>
        </row>
        <row r="2662">
          <cell r="A2662" t="str">
            <v>058-0204-006-T</v>
          </cell>
          <cell r="K2662">
            <v>7</v>
          </cell>
        </row>
        <row r="2663">
          <cell r="A2663" t="str">
            <v>058-0204-009-T</v>
          </cell>
          <cell r="K2663">
            <v>7</v>
          </cell>
        </row>
        <row r="2664">
          <cell r="A2664" t="str">
            <v>058-0204-013-T</v>
          </cell>
          <cell r="K2664">
            <v>0</v>
          </cell>
        </row>
        <row r="2665">
          <cell r="A2665" t="str">
            <v>058-0210-001-T</v>
          </cell>
          <cell r="K2665">
            <v>0</v>
          </cell>
        </row>
        <row r="2666">
          <cell r="A2666" t="str">
            <v>058-0210-T</v>
          </cell>
          <cell r="K2666">
            <v>0</v>
          </cell>
        </row>
        <row r="2667">
          <cell r="A2667" t="str">
            <v>058-0211-003-T</v>
          </cell>
          <cell r="K2667">
            <v>7</v>
          </cell>
        </row>
        <row r="2668">
          <cell r="A2668" t="str">
            <v>058-0211-T</v>
          </cell>
          <cell r="K2668">
            <v>0</v>
          </cell>
        </row>
        <row r="2669">
          <cell r="A2669" t="str">
            <v>058-0214-050-T</v>
          </cell>
          <cell r="K2669">
            <v>7</v>
          </cell>
        </row>
        <row r="2670">
          <cell r="A2670" t="str">
            <v>058-0214-150-T</v>
          </cell>
          <cell r="K2670">
            <v>7</v>
          </cell>
        </row>
        <row r="2671">
          <cell r="A2671" t="str">
            <v>058-0215-001-T</v>
          </cell>
          <cell r="K2671">
            <v>7</v>
          </cell>
        </row>
        <row r="2672">
          <cell r="A2672" t="str">
            <v>058-0215-001-T-LB</v>
          </cell>
          <cell r="K2672">
            <v>7</v>
          </cell>
        </row>
        <row r="2673">
          <cell r="A2673" t="str">
            <v>058-0215-002-T</v>
          </cell>
          <cell r="K2673">
            <v>30</v>
          </cell>
        </row>
        <row r="2674">
          <cell r="A2674" t="str">
            <v>058-0215-002-T-LB</v>
          </cell>
          <cell r="K2674">
            <v>7</v>
          </cell>
        </row>
        <row r="2675">
          <cell r="A2675" t="str">
            <v>058-0215-003-T</v>
          </cell>
          <cell r="K2675">
            <v>7</v>
          </cell>
        </row>
        <row r="2676">
          <cell r="A2676" t="str">
            <v>058-0215-003-T-LB</v>
          </cell>
          <cell r="K2676">
            <v>7</v>
          </cell>
        </row>
        <row r="2677">
          <cell r="A2677" t="str">
            <v>058-0215-100-T</v>
          </cell>
          <cell r="K2677">
            <v>30</v>
          </cell>
        </row>
        <row r="2678">
          <cell r="A2678" t="str">
            <v>058-0215-100-T-LB</v>
          </cell>
          <cell r="K2678">
            <v>7</v>
          </cell>
        </row>
        <row r="2679">
          <cell r="A2679" t="str">
            <v>058-0215-101-T</v>
          </cell>
          <cell r="K2679">
            <v>7</v>
          </cell>
        </row>
        <row r="2680">
          <cell r="A2680" t="str">
            <v>058-0215-101-T-LB</v>
          </cell>
          <cell r="K2680">
            <v>7</v>
          </cell>
        </row>
        <row r="2681">
          <cell r="A2681" t="str">
            <v>058-0215-102-T</v>
          </cell>
          <cell r="K2681">
            <v>30</v>
          </cell>
        </row>
        <row r="2682">
          <cell r="A2682" t="str">
            <v>058-0215-102-T-LB</v>
          </cell>
          <cell r="K2682">
            <v>7</v>
          </cell>
        </row>
        <row r="2683">
          <cell r="A2683" t="str">
            <v>058-0215-200-T</v>
          </cell>
          <cell r="K2683">
            <v>30</v>
          </cell>
        </row>
        <row r="2684">
          <cell r="A2684" t="str">
            <v>058-0215-200-T-LB</v>
          </cell>
          <cell r="K2684">
            <v>7</v>
          </cell>
        </row>
        <row r="2685">
          <cell r="A2685" t="str">
            <v>058-0215-201-T</v>
          </cell>
          <cell r="K2685">
            <v>7</v>
          </cell>
        </row>
        <row r="2686">
          <cell r="A2686" t="str">
            <v>058-0215-201-T-LB</v>
          </cell>
          <cell r="K2686">
            <v>7</v>
          </cell>
        </row>
        <row r="2687">
          <cell r="A2687" t="str">
            <v>058-0215-202-T</v>
          </cell>
          <cell r="K2687">
            <v>7</v>
          </cell>
        </row>
        <row r="2688">
          <cell r="A2688" t="str">
            <v>058-0215-202-T-LB</v>
          </cell>
          <cell r="K2688">
            <v>7</v>
          </cell>
        </row>
        <row r="2689">
          <cell r="A2689" t="str">
            <v>058-0215-203-T</v>
          </cell>
          <cell r="K2689">
            <v>7</v>
          </cell>
        </row>
        <row r="2690">
          <cell r="A2690" t="str">
            <v>058-0215-203-T-LB</v>
          </cell>
          <cell r="K2690">
            <v>0</v>
          </cell>
        </row>
        <row r="2691">
          <cell r="A2691" t="str">
            <v>058-0215-300-T</v>
          </cell>
          <cell r="K2691">
            <v>30</v>
          </cell>
        </row>
        <row r="2692">
          <cell r="A2692" t="str">
            <v>058-0215-300-T-LB</v>
          </cell>
          <cell r="K2692">
            <v>7</v>
          </cell>
        </row>
        <row r="2693">
          <cell r="A2693" t="str">
            <v>058-0215-301-T</v>
          </cell>
          <cell r="K2693">
            <v>7</v>
          </cell>
        </row>
        <row r="2694">
          <cell r="A2694" t="str">
            <v>058-0215-301-T-LB</v>
          </cell>
          <cell r="K2694">
            <v>7</v>
          </cell>
        </row>
        <row r="2695">
          <cell r="A2695" t="str">
            <v>058-0215-302-T</v>
          </cell>
          <cell r="K2695">
            <v>30</v>
          </cell>
        </row>
        <row r="2696">
          <cell r="A2696" t="str">
            <v>058-0215-302-T-LB</v>
          </cell>
          <cell r="K2696">
            <v>7</v>
          </cell>
        </row>
        <row r="2697">
          <cell r="A2697" t="str">
            <v>058-0215-400-T</v>
          </cell>
          <cell r="K2697">
            <v>7</v>
          </cell>
        </row>
        <row r="2698">
          <cell r="A2698" t="str">
            <v>058-0215-400-T-LB</v>
          </cell>
          <cell r="K2698">
            <v>7</v>
          </cell>
        </row>
        <row r="2699">
          <cell r="A2699" t="str">
            <v>058-0215-401-T</v>
          </cell>
          <cell r="K2699">
            <v>7</v>
          </cell>
        </row>
        <row r="2700">
          <cell r="A2700" t="str">
            <v>058-0215-401-T-LB</v>
          </cell>
          <cell r="K2700">
            <v>7</v>
          </cell>
        </row>
        <row r="2701">
          <cell r="A2701" t="str">
            <v>058-0215-402-T</v>
          </cell>
          <cell r="K2701">
            <v>30</v>
          </cell>
        </row>
        <row r="2702">
          <cell r="A2702" t="str">
            <v>058-0215-402-T-LB</v>
          </cell>
          <cell r="K2702">
            <v>7</v>
          </cell>
        </row>
        <row r="2703">
          <cell r="A2703" t="str">
            <v>058-0215-500-T</v>
          </cell>
          <cell r="K2703">
            <v>30</v>
          </cell>
        </row>
        <row r="2704">
          <cell r="A2704" t="str">
            <v>058-0215-500-T-LB</v>
          </cell>
          <cell r="K2704">
            <v>7</v>
          </cell>
        </row>
        <row r="2705">
          <cell r="A2705" t="str">
            <v>058-0215-501-T</v>
          </cell>
          <cell r="K2705">
            <v>7</v>
          </cell>
        </row>
        <row r="2706">
          <cell r="A2706" t="str">
            <v>058-0215-501-T-LB</v>
          </cell>
          <cell r="K2706">
            <v>7</v>
          </cell>
        </row>
        <row r="2707">
          <cell r="A2707" t="str">
            <v>058-0215-502-T</v>
          </cell>
          <cell r="K2707">
            <v>30</v>
          </cell>
        </row>
        <row r="2708">
          <cell r="A2708" t="str">
            <v>058-0215-502-T-LB</v>
          </cell>
          <cell r="K2708">
            <v>7</v>
          </cell>
        </row>
        <row r="2709">
          <cell r="A2709" t="str">
            <v>058-0215-T</v>
          </cell>
          <cell r="K2709">
            <v>30</v>
          </cell>
        </row>
        <row r="2710">
          <cell r="A2710" t="str">
            <v>058-0215-T-LB</v>
          </cell>
          <cell r="K2710">
            <v>7</v>
          </cell>
        </row>
        <row r="2711">
          <cell r="A2711" t="str">
            <v>058-0218-T</v>
          </cell>
          <cell r="K2711">
            <v>0</v>
          </cell>
        </row>
        <row r="2712">
          <cell r="A2712" t="str">
            <v>058-0218-T-LB</v>
          </cell>
          <cell r="K2712">
            <v>0</v>
          </cell>
        </row>
        <row r="2713">
          <cell r="A2713" t="str">
            <v>058-0222-001-T</v>
          </cell>
          <cell r="K2713">
            <v>7</v>
          </cell>
        </row>
        <row r="2714">
          <cell r="A2714" t="str">
            <v>058-0222-T</v>
          </cell>
          <cell r="K2714">
            <v>7</v>
          </cell>
        </row>
        <row r="2715">
          <cell r="A2715" t="str">
            <v>058-0223-001-T</v>
          </cell>
          <cell r="K2715">
            <v>7</v>
          </cell>
        </row>
        <row r="2716">
          <cell r="A2716" t="str">
            <v>058-0223-T</v>
          </cell>
          <cell r="K2716">
            <v>7</v>
          </cell>
        </row>
        <row r="2717">
          <cell r="A2717" t="str">
            <v>058-0224-T</v>
          </cell>
          <cell r="K2717">
            <v>7</v>
          </cell>
        </row>
        <row r="2718">
          <cell r="A2718" t="str">
            <v>058-0225-T</v>
          </cell>
          <cell r="K2718">
            <v>7</v>
          </cell>
        </row>
        <row r="2719">
          <cell r="A2719" t="str">
            <v>058-0226-T</v>
          </cell>
          <cell r="K2719">
            <v>7</v>
          </cell>
        </row>
        <row r="2720">
          <cell r="A2720" t="str">
            <v>058-0228-T</v>
          </cell>
          <cell r="K2720">
            <v>0</v>
          </cell>
        </row>
        <row r="2721">
          <cell r="A2721" t="str">
            <v>058-0229-025-T</v>
          </cell>
          <cell r="K2721">
            <v>0</v>
          </cell>
        </row>
        <row r="2722">
          <cell r="A2722" t="str">
            <v>058-0229-050-T</v>
          </cell>
          <cell r="K2722">
            <v>7</v>
          </cell>
        </row>
        <row r="2723">
          <cell r="A2723" t="str">
            <v>058-0229-050-T-LB</v>
          </cell>
          <cell r="K2723">
            <v>0</v>
          </cell>
        </row>
        <row r="2724">
          <cell r="A2724" t="str">
            <v>058-0230-T</v>
          </cell>
          <cell r="K2724">
            <v>7</v>
          </cell>
        </row>
        <row r="2725">
          <cell r="A2725" t="str">
            <v>058-0232-T</v>
          </cell>
          <cell r="K2725">
            <v>7</v>
          </cell>
        </row>
        <row r="2726">
          <cell r="A2726" t="str">
            <v>058-0232-T-LB</v>
          </cell>
          <cell r="K2726">
            <v>0</v>
          </cell>
        </row>
        <row r="2727">
          <cell r="A2727" t="str">
            <v>058-0233-T</v>
          </cell>
          <cell r="K2727">
            <v>7</v>
          </cell>
        </row>
        <row r="2728">
          <cell r="A2728" t="str">
            <v>058-0233-T-LB</v>
          </cell>
          <cell r="K2728">
            <v>0</v>
          </cell>
        </row>
        <row r="2729">
          <cell r="A2729" t="str">
            <v>058-0234-009-T</v>
          </cell>
          <cell r="K2729">
            <v>7</v>
          </cell>
        </row>
        <row r="2730">
          <cell r="A2730" t="str">
            <v>058-0234-009-T-LB</v>
          </cell>
          <cell r="K2730">
            <v>7</v>
          </cell>
        </row>
        <row r="2731">
          <cell r="A2731" t="str">
            <v>058-0234-T</v>
          </cell>
          <cell r="K2731">
            <v>7</v>
          </cell>
        </row>
        <row r="2732">
          <cell r="A2732" t="str">
            <v>058-0235-001-T</v>
          </cell>
          <cell r="K2732">
            <v>7</v>
          </cell>
        </row>
        <row r="2733">
          <cell r="A2733" t="str">
            <v>058-0235-001-T-LB</v>
          </cell>
          <cell r="K2733">
            <v>7</v>
          </cell>
        </row>
        <row r="2734">
          <cell r="A2734" t="str">
            <v>058-0239-T</v>
          </cell>
          <cell r="K2734">
            <v>0</v>
          </cell>
        </row>
        <row r="2735">
          <cell r="A2735" t="str">
            <v>058-0240-T</v>
          </cell>
          <cell r="K2735">
            <v>7</v>
          </cell>
        </row>
        <row r="2736">
          <cell r="A2736" t="str">
            <v>058-0241-T</v>
          </cell>
          <cell r="K2736">
            <v>7</v>
          </cell>
        </row>
        <row r="2737">
          <cell r="A2737" t="str">
            <v>058-0242-T</v>
          </cell>
          <cell r="K2737">
            <v>7</v>
          </cell>
        </row>
        <row r="2738">
          <cell r="A2738" t="str">
            <v>058-0243-001-T</v>
          </cell>
          <cell r="K2738">
            <v>7</v>
          </cell>
        </row>
        <row r="2739">
          <cell r="A2739" t="str">
            <v>058-0243-002-T</v>
          </cell>
          <cell r="K2739">
            <v>7</v>
          </cell>
        </row>
        <row r="2740">
          <cell r="A2740" t="str">
            <v>058-0243-T</v>
          </cell>
          <cell r="K2740">
            <v>7</v>
          </cell>
        </row>
        <row r="2741">
          <cell r="A2741" t="str">
            <v>058-0244-006-T</v>
          </cell>
          <cell r="K2741">
            <v>7</v>
          </cell>
        </row>
        <row r="2742">
          <cell r="A2742" t="str">
            <v>058-0244-008-T</v>
          </cell>
          <cell r="K2742">
            <v>7</v>
          </cell>
        </row>
        <row r="2743">
          <cell r="A2743" t="str">
            <v>058-0244-009-T</v>
          </cell>
          <cell r="K2743">
            <v>7</v>
          </cell>
        </row>
        <row r="2744">
          <cell r="A2744" t="str">
            <v>058-0244-T</v>
          </cell>
          <cell r="K2744">
            <v>7</v>
          </cell>
        </row>
        <row r="2745">
          <cell r="A2745" t="str">
            <v>058-0245-001-T</v>
          </cell>
          <cell r="K2745">
            <v>7</v>
          </cell>
        </row>
        <row r="2746">
          <cell r="A2746" t="str">
            <v>058-0245-002-T</v>
          </cell>
          <cell r="K2746">
            <v>7</v>
          </cell>
        </row>
        <row r="2747">
          <cell r="A2747" t="str">
            <v>058-0245-003-T</v>
          </cell>
          <cell r="K2747">
            <v>0</v>
          </cell>
        </row>
        <row r="2748">
          <cell r="A2748" t="str">
            <v>058-0245-004-T</v>
          </cell>
          <cell r="K2748">
            <v>7</v>
          </cell>
        </row>
        <row r="2749">
          <cell r="A2749" t="str">
            <v>058-0245-005-T</v>
          </cell>
          <cell r="K2749">
            <v>7</v>
          </cell>
        </row>
        <row r="2750">
          <cell r="A2750" t="str">
            <v>058-0245-T</v>
          </cell>
          <cell r="K2750">
            <v>7</v>
          </cell>
        </row>
        <row r="2751">
          <cell r="A2751" t="str">
            <v>058-0247-T</v>
          </cell>
          <cell r="K2751">
            <v>7</v>
          </cell>
        </row>
        <row r="2752">
          <cell r="A2752" t="str">
            <v>058-0248-T</v>
          </cell>
          <cell r="K2752">
            <v>7</v>
          </cell>
        </row>
        <row r="2753">
          <cell r="A2753" t="str">
            <v>058-0249-001-T</v>
          </cell>
          <cell r="K2753">
            <v>7</v>
          </cell>
        </row>
        <row r="2754">
          <cell r="A2754" t="str">
            <v>058-0249-T</v>
          </cell>
          <cell r="K2754">
            <v>7</v>
          </cell>
        </row>
        <row r="2755">
          <cell r="A2755" t="str">
            <v>058-0250-T</v>
          </cell>
          <cell r="K2755">
            <v>7</v>
          </cell>
        </row>
        <row r="2756">
          <cell r="A2756" t="str">
            <v>058-0250-T-LB</v>
          </cell>
          <cell r="K2756">
            <v>0</v>
          </cell>
        </row>
        <row r="2757">
          <cell r="A2757" t="str">
            <v>058-0254-014-T</v>
          </cell>
          <cell r="K2757">
            <v>7</v>
          </cell>
        </row>
        <row r="2758">
          <cell r="A2758" t="str">
            <v>058-0254-016-T</v>
          </cell>
          <cell r="K2758">
            <v>7</v>
          </cell>
        </row>
        <row r="2759">
          <cell r="A2759" t="str">
            <v>058-0254-018-T</v>
          </cell>
          <cell r="K2759">
            <v>7</v>
          </cell>
        </row>
        <row r="2760">
          <cell r="A2760" t="str">
            <v>058-0255-T</v>
          </cell>
          <cell r="K2760">
            <v>7</v>
          </cell>
        </row>
        <row r="2761">
          <cell r="A2761" t="str">
            <v>058-0256-T</v>
          </cell>
          <cell r="K2761">
            <v>7</v>
          </cell>
        </row>
        <row r="2762">
          <cell r="A2762" t="str">
            <v>058-0256-T-LB</v>
          </cell>
          <cell r="K2762">
            <v>0</v>
          </cell>
        </row>
        <row r="2763">
          <cell r="A2763" t="str">
            <v>058-0263-001-T</v>
          </cell>
          <cell r="K2763">
            <v>0</v>
          </cell>
        </row>
        <row r="2764">
          <cell r="A2764" t="str">
            <v>058-0263-T</v>
          </cell>
          <cell r="K2764">
            <v>0</v>
          </cell>
        </row>
        <row r="2765">
          <cell r="A2765" t="str">
            <v>058-0264-014-T</v>
          </cell>
          <cell r="K2765">
            <v>7</v>
          </cell>
        </row>
        <row r="2766">
          <cell r="A2766" t="str">
            <v>058-0264-018-T</v>
          </cell>
          <cell r="K2766">
            <v>7</v>
          </cell>
        </row>
        <row r="2767">
          <cell r="A2767" t="str">
            <v>058-0265-T</v>
          </cell>
          <cell r="K2767">
            <v>0</v>
          </cell>
        </row>
        <row r="2768">
          <cell r="A2768" t="str">
            <v>058-0266-T</v>
          </cell>
          <cell r="K2768">
            <v>7</v>
          </cell>
        </row>
        <row r="2769">
          <cell r="A2769" t="str">
            <v>058-0267-004-T</v>
          </cell>
          <cell r="K2769">
            <v>7</v>
          </cell>
        </row>
        <row r="2770">
          <cell r="A2770" t="str">
            <v>058-0267-006-T</v>
          </cell>
          <cell r="K2770">
            <v>7</v>
          </cell>
        </row>
        <row r="2771">
          <cell r="A2771" t="str">
            <v>058-0267-T</v>
          </cell>
          <cell r="K2771">
            <v>7</v>
          </cell>
        </row>
        <row r="2772">
          <cell r="A2772" t="str">
            <v>058-0268-T</v>
          </cell>
          <cell r="K2772">
            <v>7</v>
          </cell>
        </row>
        <row r="2773">
          <cell r="A2773" t="str">
            <v>058-0269-T</v>
          </cell>
          <cell r="K2773">
            <v>7</v>
          </cell>
        </row>
        <row r="2774">
          <cell r="A2774" t="str">
            <v>058-0270-T</v>
          </cell>
          <cell r="K2774">
            <v>0</v>
          </cell>
        </row>
        <row r="2775">
          <cell r="A2775" t="str">
            <v>058-0271-T</v>
          </cell>
          <cell r="K2775">
            <v>7</v>
          </cell>
        </row>
        <row r="2776">
          <cell r="A2776" t="str">
            <v>058-0272-T</v>
          </cell>
          <cell r="K2776">
            <v>7</v>
          </cell>
        </row>
        <row r="2777">
          <cell r="A2777" t="str">
            <v>058-0273-T</v>
          </cell>
          <cell r="K2777">
            <v>0</v>
          </cell>
        </row>
        <row r="2778">
          <cell r="A2778" t="str">
            <v>058-0274-T</v>
          </cell>
          <cell r="K2778">
            <v>7</v>
          </cell>
        </row>
        <row r="2779">
          <cell r="A2779" t="str">
            <v>058-0275-T</v>
          </cell>
          <cell r="K2779">
            <v>7</v>
          </cell>
        </row>
        <row r="2780">
          <cell r="A2780" t="str">
            <v>058-0276-012-T</v>
          </cell>
          <cell r="K2780">
            <v>7</v>
          </cell>
        </row>
        <row r="2781">
          <cell r="A2781" t="str">
            <v>058-0276-150-T</v>
          </cell>
          <cell r="K2781">
            <v>7</v>
          </cell>
        </row>
        <row r="2782">
          <cell r="A2782" t="str">
            <v>058-173-002-T</v>
          </cell>
          <cell r="K2782">
            <v>0</v>
          </cell>
        </row>
        <row r="2783">
          <cell r="A2783" t="str">
            <v>058-2468-005</v>
          </cell>
          <cell r="K2783">
            <v>0</v>
          </cell>
        </row>
        <row r="2784">
          <cell r="A2784" t="str">
            <v>058-3007-008</v>
          </cell>
          <cell r="K2784">
            <v>0</v>
          </cell>
        </row>
        <row r="2785">
          <cell r="A2785" t="str">
            <v>058-3205-008</v>
          </cell>
          <cell r="K2785">
            <v>120</v>
          </cell>
        </row>
        <row r="2786">
          <cell r="A2786" t="str">
            <v>058-3205-011</v>
          </cell>
          <cell r="K2786">
            <v>120</v>
          </cell>
        </row>
        <row r="2787">
          <cell r="A2787" t="str">
            <v>058-3248-003</v>
          </cell>
          <cell r="K2787">
            <v>120</v>
          </cell>
        </row>
        <row r="2788">
          <cell r="A2788" t="str">
            <v>058-5085-003</v>
          </cell>
          <cell r="K2788">
            <v>90</v>
          </cell>
        </row>
        <row r="2789">
          <cell r="A2789" t="str">
            <v>058-5426</v>
          </cell>
          <cell r="K2789">
            <v>5</v>
          </cell>
        </row>
        <row r="2790">
          <cell r="A2790" t="str">
            <v>058-5426-001</v>
          </cell>
          <cell r="K2790">
            <v>7</v>
          </cell>
        </row>
        <row r="2791">
          <cell r="A2791" t="str">
            <v>058-5606</v>
          </cell>
          <cell r="K2791">
            <v>0</v>
          </cell>
        </row>
        <row r="2792">
          <cell r="A2792" t="str">
            <v>058-5606-001</v>
          </cell>
          <cell r="K2792">
            <v>7</v>
          </cell>
        </row>
        <row r="2793">
          <cell r="A2793" t="str">
            <v>058-5872-201</v>
          </cell>
          <cell r="K2793">
            <v>0</v>
          </cell>
        </row>
        <row r="2794">
          <cell r="A2794" t="str">
            <v>058-5873-075</v>
          </cell>
          <cell r="K2794">
            <v>0</v>
          </cell>
        </row>
        <row r="2795">
          <cell r="A2795" t="str">
            <v>058-5915-200</v>
          </cell>
          <cell r="K2795">
            <v>0</v>
          </cell>
        </row>
        <row r="2796">
          <cell r="A2796" t="str">
            <v>058-6609-012</v>
          </cell>
          <cell r="K2796">
            <v>15</v>
          </cell>
        </row>
        <row r="2797">
          <cell r="A2797" t="str">
            <v>058-6609-025</v>
          </cell>
          <cell r="K2797">
            <v>15</v>
          </cell>
        </row>
        <row r="2798">
          <cell r="A2798" t="str">
            <v>058-6609-037</v>
          </cell>
          <cell r="K2798">
            <v>7</v>
          </cell>
        </row>
        <row r="2799">
          <cell r="A2799" t="str">
            <v>058-6609-050</v>
          </cell>
          <cell r="K2799">
            <v>7</v>
          </cell>
        </row>
        <row r="2800">
          <cell r="A2800" t="str">
            <v>058-6609-075</v>
          </cell>
          <cell r="K2800">
            <v>0</v>
          </cell>
        </row>
        <row r="2801">
          <cell r="A2801" t="str">
            <v>058-6609-150</v>
          </cell>
          <cell r="K2801">
            <v>7</v>
          </cell>
        </row>
        <row r="2802">
          <cell r="A2802" t="str">
            <v>058-6610-025</v>
          </cell>
          <cell r="K2802">
            <v>7</v>
          </cell>
        </row>
        <row r="2803">
          <cell r="A2803" t="str">
            <v>058-6610-037</v>
          </cell>
          <cell r="K2803">
            <v>0</v>
          </cell>
        </row>
        <row r="2804">
          <cell r="A2804" t="str">
            <v>058-6610-050</v>
          </cell>
          <cell r="K2804">
            <v>7</v>
          </cell>
        </row>
        <row r="2805">
          <cell r="A2805" t="str">
            <v>058-6610-075</v>
          </cell>
          <cell r="K2805">
            <v>0</v>
          </cell>
        </row>
        <row r="2806">
          <cell r="A2806" t="str">
            <v>058-6610-100</v>
          </cell>
          <cell r="K2806">
            <v>7</v>
          </cell>
        </row>
        <row r="2807">
          <cell r="A2807" t="str">
            <v>058-6610-125</v>
          </cell>
          <cell r="K2807">
            <v>0</v>
          </cell>
        </row>
        <row r="2808">
          <cell r="A2808" t="str">
            <v>058-6610-200</v>
          </cell>
          <cell r="K2808">
            <v>0</v>
          </cell>
        </row>
        <row r="2809">
          <cell r="A2809" t="str">
            <v>058-6637-126</v>
          </cell>
          <cell r="K2809">
            <v>7</v>
          </cell>
        </row>
        <row r="2810">
          <cell r="A2810" t="str">
            <v>058-6637-129</v>
          </cell>
          <cell r="K2810">
            <v>7</v>
          </cell>
        </row>
        <row r="2811">
          <cell r="A2811" t="str">
            <v>058-8579-006</v>
          </cell>
          <cell r="K2811">
            <v>120</v>
          </cell>
        </row>
        <row r="2812">
          <cell r="A2812" t="str">
            <v>058-8584-003</v>
          </cell>
          <cell r="K2812">
            <v>120</v>
          </cell>
        </row>
        <row r="2813">
          <cell r="A2813" t="str">
            <v>058-8585</v>
          </cell>
          <cell r="K2813">
            <v>0</v>
          </cell>
        </row>
        <row r="2814">
          <cell r="A2814" t="str">
            <v>058-8712-003</v>
          </cell>
          <cell r="K2814">
            <v>0</v>
          </cell>
        </row>
        <row r="2815">
          <cell r="A2815" t="str">
            <v>058-8772</v>
          </cell>
          <cell r="K2815">
            <v>30</v>
          </cell>
        </row>
        <row r="2816">
          <cell r="A2816" t="str">
            <v>058-9138-300</v>
          </cell>
          <cell r="K2816">
            <v>7</v>
          </cell>
        </row>
        <row r="2817">
          <cell r="A2817" t="str">
            <v>058-9202-600</v>
          </cell>
          <cell r="K2817">
            <v>0</v>
          </cell>
        </row>
        <row r="2818">
          <cell r="A2818" t="str">
            <v>058-9202-600-LB</v>
          </cell>
          <cell r="K2818">
            <v>7</v>
          </cell>
        </row>
        <row r="2819">
          <cell r="A2819" t="str">
            <v>058-9203</v>
          </cell>
          <cell r="K2819">
            <v>0</v>
          </cell>
        </row>
        <row r="2820">
          <cell r="A2820" t="str">
            <v>058-9208</v>
          </cell>
          <cell r="K2820">
            <v>0</v>
          </cell>
        </row>
        <row r="2821">
          <cell r="A2821" t="str">
            <v>058-9208-315</v>
          </cell>
          <cell r="K2821">
            <v>7</v>
          </cell>
        </row>
        <row r="2822">
          <cell r="A2822" t="str">
            <v>058-9208-400</v>
          </cell>
          <cell r="K2822">
            <v>0</v>
          </cell>
        </row>
        <row r="2823">
          <cell r="A2823" t="str">
            <v>058-9214-300</v>
          </cell>
          <cell r="K2823">
            <v>0</v>
          </cell>
        </row>
        <row r="2824">
          <cell r="A2824" t="str">
            <v>058-9215-300</v>
          </cell>
          <cell r="K2824">
            <v>7</v>
          </cell>
        </row>
        <row r="2825">
          <cell r="A2825" t="str">
            <v>058-9220</v>
          </cell>
          <cell r="K2825">
            <v>15</v>
          </cell>
        </row>
        <row r="2826">
          <cell r="A2826" t="str">
            <v>058-9220-300</v>
          </cell>
          <cell r="K2826">
            <v>7</v>
          </cell>
        </row>
        <row r="2827">
          <cell r="A2827" t="str">
            <v>058-9220-300-LB</v>
          </cell>
          <cell r="K2827">
            <v>7</v>
          </cell>
        </row>
        <row r="2828">
          <cell r="A2828" t="str">
            <v>058-9220-600</v>
          </cell>
          <cell r="K2828">
            <v>0</v>
          </cell>
        </row>
        <row r="2829">
          <cell r="A2829" t="str">
            <v>058-9226-400</v>
          </cell>
          <cell r="K2829">
            <v>0</v>
          </cell>
        </row>
        <row r="2830">
          <cell r="A2830" t="str">
            <v>058-9226-400-LB</v>
          </cell>
          <cell r="K2830">
            <v>7</v>
          </cell>
        </row>
        <row r="2831">
          <cell r="A2831" t="str">
            <v>058-9226-600</v>
          </cell>
          <cell r="K2831">
            <v>0</v>
          </cell>
        </row>
        <row r="2832">
          <cell r="A2832" t="str">
            <v>058-P901-527</v>
          </cell>
          <cell r="K2832">
            <v>7</v>
          </cell>
        </row>
        <row r="2833">
          <cell r="A2833" t="str">
            <v>058-P901-527-LB</v>
          </cell>
          <cell r="K2833">
            <v>0</v>
          </cell>
        </row>
        <row r="2834">
          <cell r="A2834" t="str">
            <v>058-P913-948</v>
          </cell>
          <cell r="K2834">
            <v>7</v>
          </cell>
        </row>
        <row r="2835">
          <cell r="A2835" t="str">
            <v>060-0100-001-T</v>
          </cell>
          <cell r="K2835">
            <v>0</v>
          </cell>
        </row>
        <row r="2836">
          <cell r="A2836" t="str">
            <v>060-0100-002-T</v>
          </cell>
          <cell r="K2836">
            <v>0</v>
          </cell>
        </row>
        <row r="2837">
          <cell r="A2837" t="str">
            <v>060-0100-003-T</v>
          </cell>
          <cell r="K2837">
            <v>0</v>
          </cell>
        </row>
        <row r="2838">
          <cell r="A2838" t="str">
            <v>060-0100-006-T</v>
          </cell>
          <cell r="K2838">
            <v>0</v>
          </cell>
        </row>
        <row r="2839">
          <cell r="A2839" t="str">
            <v>060-0100-007-T</v>
          </cell>
          <cell r="K2839">
            <v>0</v>
          </cell>
        </row>
        <row r="2840">
          <cell r="A2840" t="str">
            <v>060-0100-008-T</v>
          </cell>
          <cell r="K2840">
            <v>0</v>
          </cell>
        </row>
        <row r="2841">
          <cell r="A2841" t="str">
            <v>060-0100-009-T</v>
          </cell>
          <cell r="K2841">
            <v>60</v>
          </cell>
        </row>
        <row r="2842">
          <cell r="A2842" t="str">
            <v>060-0100-010-T</v>
          </cell>
          <cell r="K2842">
            <v>60</v>
          </cell>
        </row>
        <row r="2843">
          <cell r="A2843" t="str">
            <v>060-0102-T</v>
          </cell>
          <cell r="K2843">
            <v>0</v>
          </cell>
        </row>
        <row r="2844">
          <cell r="A2844" t="str">
            <v>060-0103-T</v>
          </cell>
          <cell r="K2844">
            <v>0</v>
          </cell>
        </row>
        <row r="2845">
          <cell r="A2845" t="str">
            <v>060-0104-001-T</v>
          </cell>
          <cell r="K2845">
            <v>0</v>
          </cell>
        </row>
        <row r="2846">
          <cell r="A2846" t="str">
            <v>060-0104-002-T</v>
          </cell>
          <cell r="K2846">
            <v>60</v>
          </cell>
        </row>
        <row r="2847">
          <cell r="A2847" t="str">
            <v>060-0104-003-T</v>
          </cell>
          <cell r="K2847">
            <v>60</v>
          </cell>
        </row>
        <row r="2848">
          <cell r="A2848" t="str">
            <v>060-0104-004-T</v>
          </cell>
          <cell r="K2848">
            <v>60</v>
          </cell>
        </row>
        <row r="2849">
          <cell r="A2849" t="str">
            <v>060-0104-005-T</v>
          </cell>
          <cell r="K2849">
            <v>0</v>
          </cell>
        </row>
        <row r="2850">
          <cell r="A2850" t="str">
            <v>060-0104-T</v>
          </cell>
          <cell r="K2850">
            <v>0</v>
          </cell>
        </row>
        <row r="2851">
          <cell r="A2851" t="str">
            <v>060-0105-001-T</v>
          </cell>
          <cell r="K2851">
            <v>30</v>
          </cell>
        </row>
        <row r="2852">
          <cell r="A2852" t="str">
            <v>060-0105-002-T</v>
          </cell>
          <cell r="K2852">
            <v>30</v>
          </cell>
        </row>
        <row r="2853">
          <cell r="A2853" t="str">
            <v>060-0105-003-T</v>
          </cell>
          <cell r="K2853">
            <v>0</v>
          </cell>
        </row>
        <row r="2854">
          <cell r="A2854" t="str">
            <v>060-0105-004-T</v>
          </cell>
          <cell r="K2854">
            <v>0</v>
          </cell>
        </row>
        <row r="2855">
          <cell r="A2855" t="str">
            <v>060-0105-005-T</v>
          </cell>
          <cell r="K2855">
            <v>0</v>
          </cell>
        </row>
        <row r="2856">
          <cell r="A2856" t="str">
            <v>060-0105-006-T</v>
          </cell>
          <cell r="K2856">
            <v>75</v>
          </cell>
        </row>
        <row r="2857">
          <cell r="A2857" t="str">
            <v>060-0105-011-T</v>
          </cell>
          <cell r="K2857">
            <v>30</v>
          </cell>
        </row>
        <row r="2858">
          <cell r="A2858" t="str">
            <v>060-0105-021-T</v>
          </cell>
          <cell r="K2858">
            <v>0</v>
          </cell>
        </row>
        <row r="2859">
          <cell r="A2859" t="str">
            <v>060-0105-031-T</v>
          </cell>
          <cell r="K2859">
            <v>0</v>
          </cell>
        </row>
        <row r="2860">
          <cell r="A2860" t="str">
            <v>060-0105-041-T</v>
          </cell>
          <cell r="K2860">
            <v>0</v>
          </cell>
        </row>
        <row r="2861">
          <cell r="A2861" t="str">
            <v>060-0105-051-T</v>
          </cell>
          <cell r="K2861">
            <v>0</v>
          </cell>
        </row>
        <row r="2862">
          <cell r="A2862" t="str">
            <v>060-0105-061-T</v>
          </cell>
          <cell r="K2862">
            <v>0</v>
          </cell>
        </row>
        <row r="2863">
          <cell r="A2863" t="str">
            <v>060-0106-T</v>
          </cell>
          <cell r="K2863">
            <v>0</v>
          </cell>
        </row>
        <row r="2864">
          <cell r="A2864" t="str">
            <v>060-0107-T</v>
          </cell>
          <cell r="K2864">
            <v>0</v>
          </cell>
        </row>
        <row r="2865">
          <cell r="A2865" t="str">
            <v>060-0408</v>
          </cell>
          <cell r="K2865">
            <v>15</v>
          </cell>
        </row>
        <row r="2866">
          <cell r="A2866" t="str">
            <v>060-0417</v>
          </cell>
          <cell r="K2866">
            <v>0</v>
          </cell>
        </row>
        <row r="2867">
          <cell r="A2867" t="str">
            <v>060-0417-LB</v>
          </cell>
          <cell r="K2867">
            <v>0</v>
          </cell>
        </row>
        <row r="2868">
          <cell r="A2868" t="str">
            <v>060-0418</v>
          </cell>
          <cell r="K2868">
            <v>0</v>
          </cell>
        </row>
        <row r="2869">
          <cell r="A2869" t="str">
            <v>060-0418-LB</v>
          </cell>
          <cell r="K2869">
            <v>0</v>
          </cell>
        </row>
        <row r="2870">
          <cell r="A2870" t="str">
            <v>060-0517</v>
          </cell>
          <cell r="K2870">
            <v>120</v>
          </cell>
        </row>
        <row r="2871">
          <cell r="A2871" t="str">
            <v>060-0564</v>
          </cell>
          <cell r="K2871">
            <v>120</v>
          </cell>
        </row>
        <row r="2872">
          <cell r="A2872" t="str">
            <v>062-0100-T</v>
          </cell>
          <cell r="K2872">
            <v>0</v>
          </cell>
        </row>
        <row r="2873">
          <cell r="A2873" t="str">
            <v>064-0104-001-T-LB</v>
          </cell>
          <cell r="K2873">
            <v>0</v>
          </cell>
        </row>
        <row r="2874">
          <cell r="A2874" t="str">
            <v>064-0105-T</v>
          </cell>
          <cell r="K2874">
            <v>7</v>
          </cell>
        </row>
        <row r="2875">
          <cell r="A2875" t="str">
            <v>064-0105-T-LB</v>
          </cell>
          <cell r="K2875">
            <v>7</v>
          </cell>
        </row>
        <row r="2876">
          <cell r="A2876" t="str">
            <v>064-0106-T</v>
          </cell>
          <cell r="K2876">
            <v>7</v>
          </cell>
        </row>
        <row r="2877">
          <cell r="A2877" t="str">
            <v>064-3033-099</v>
          </cell>
          <cell r="K2877">
            <v>0</v>
          </cell>
        </row>
        <row r="2878">
          <cell r="A2878" t="str">
            <v>064-3317-001</v>
          </cell>
          <cell r="K2878">
            <v>120</v>
          </cell>
        </row>
        <row r="2879">
          <cell r="A2879" t="str">
            <v>064-3317-002</v>
          </cell>
          <cell r="K2879">
            <v>120</v>
          </cell>
        </row>
        <row r="2880">
          <cell r="A2880" t="str">
            <v>066-0118</v>
          </cell>
          <cell r="K2880">
            <v>120</v>
          </cell>
        </row>
        <row r="2881">
          <cell r="A2881" t="str">
            <v>066-0118-240-T</v>
          </cell>
          <cell r="K2881">
            <v>0</v>
          </cell>
        </row>
        <row r="2882">
          <cell r="A2882" t="str">
            <v>066-0118-750-T</v>
          </cell>
          <cell r="K2882">
            <v>0</v>
          </cell>
        </row>
        <row r="2883">
          <cell r="A2883" t="str">
            <v>066-0126-T</v>
          </cell>
          <cell r="K2883">
            <v>7</v>
          </cell>
        </row>
        <row r="2884">
          <cell r="A2884" t="str">
            <v>066-0900-001-LB</v>
          </cell>
          <cell r="K2884">
            <v>0</v>
          </cell>
        </row>
        <row r="2885">
          <cell r="A2885" t="str">
            <v>066-0900-002-LB</v>
          </cell>
          <cell r="K2885">
            <v>0</v>
          </cell>
        </row>
        <row r="2886">
          <cell r="A2886" t="str">
            <v>067-0100-T</v>
          </cell>
          <cell r="K2886">
            <v>0</v>
          </cell>
        </row>
        <row r="2887">
          <cell r="A2887" t="str">
            <v>067-0102-001-T</v>
          </cell>
          <cell r="K2887">
            <v>0</v>
          </cell>
        </row>
        <row r="2888">
          <cell r="A2888" t="str">
            <v>067-0102-002-T</v>
          </cell>
          <cell r="K2888">
            <v>0</v>
          </cell>
        </row>
        <row r="2889">
          <cell r="A2889" t="str">
            <v>067-0105-001-T</v>
          </cell>
          <cell r="K2889">
            <v>0</v>
          </cell>
        </row>
        <row r="2890">
          <cell r="A2890" t="str">
            <v>067-0105-T</v>
          </cell>
          <cell r="K2890">
            <v>99</v>
          </cell>
        </row>
        <row r="2891">
          <cell r="A2891" t="str">
            <v>067-0108-001-T</v>
          </cell>
          <cell r="K2891">
            <v>0</v>
          </cell>
        </row>
        <row r="2892">
          <cell r="A2892" t="str">
            <v>067-0108-050-T</v>
          </cell>
          <cell r="K2892">
            <v>0</v>
          </cell>
        </row>
        <row r="2893">
          <cell r="A2893" t="str">
            <v>067-0108-100-T</v>
          </cell>
          <cell r="K2893">
            <v>0</v>
          </cell>
        </row>
        <row r="2894">
          <cell r="A2894" t="str">
            <v>067-0108-150-T</v>
          </cell>
          <cell r="K2894">
            <v>0</v>
          </cell>
        </row>
        <row r="2895">
          <cell r="A2895" t="str">
            <v>067-0108-T</v>
          </cell>
          <cell r="K2895">
            <v>0</v>
          </cell>
        </row>
        <row r="2896">
          <cell r="A2896" t="str">
            <v>067-0110-T</v>
          </cell>
          <cell r="K2896">
            <v>0</v>
          </cell>
        </row>
        <row r="2897">
          <cell r="A2897" t="str">
            <v>067-0111-T</v>
          </cell>
          <cell r="K2897">
            <v>0</v>
          </cell>
        </row>
        <row r="2898">
          <cell r="A2898" t="str">
            <v>067-0112-T</v>
          </cell>
          <cell r="K2898">
            <v>15</v>
          </cell>
        </row>
        <row r="2899">
          <cell r="A2899" t="str">
            <v>067-0113-T</v>
          </cell>
          <cell r="K2899">
            <v>0</v>
          </cell>
        </row>
        <row r="2900">
          <cell r="A2900" t="str">
            <v>067-0114-T</v>
          </cell>
          <cell r="K2900">
            <v>0</v>
          </cell>
        </row>
        <row r="2901">
          <cell r="A2901" t="str">
            <v>067-0115-T</v>
          </cell>
          <cell r="K2901">
            <v>0</v>
          </cell>
        </row>
        <row r="2902">
          <cell r="A2902" t="str">
            <v>067-0116-001-T</v>
          </cell>
          <cell r="K2902">
            <v>0</v>
          </cell>
        </row>
        <row r="2903">
          <cell r="A2903" t="str">
            <v>067-0116-T</v>
          </cell>
          <cell r="K2903">
            <v>0</v>
          </cell>
        </row>
        <row r="2904">
          <cell r="A2904" t="str">
            <v>067-0117-T</v>
          </cell>
          <cell r="K2904">
            <v>7</v>
          </cell>
        </row>
        <row r="2905">
          <cell r="A2905" t="str">
            <v>067-0118-T</v>
          </cell>
          <cell r="K2905">
            <v>0</v>
          </cell>
        </row>
        <row r="2906">
          <cell r="A2906" t="str">
            <v>067-0119-T</v>
          </cell>
          <cell r="K2906">
            <v>0</v>
          </cell>
        </row>
        <row r="2907">
          <cell r="A2907" t="str">
            <v>067-0120-001-T</v>
          </cell>
          <cell r="K2907">
            <v>0</v>
          </cell>
        </row>
        <row r="2908">
          <cell r="A2908" t="str">
            <v>067-0120-T</v>
          </cell>
          <cell r="K2908">
            <v>0</v>
          </cell>
        </row>
        <row r="2909">
          <cell r="A2909" t="str">
            <v>067-0121-T</v>
          </cell>
          <cell r="K2909">
            <v>30</v>
          </cell>
        </row>
        <row r="2910">
          <cell r="A2910" t="str">
            <v>067-0122-001-T</v>
          </cell>
          <cell r="K2910">
            <v>0</v>
          </cell>
        </row>
        <row r="2911">
          <cell r="A2911" t="str">
            <v>067-0122-002-T</v>
          </cell>
          <cell r="K2911">
            <v>0</v>
          </cell>
        </row>
        <row r="2912">
          <cell r="A2912" t="str">
            <v>067-0122-003-T</v>
          </cell>
          <cell r="K2912">
            <v>15</v>
          </cell>
        </row>
        <row r="2913">
          <cell r="A2913" t="str">
            <v>067-0122-004-T</v>
          </cell>
          <cell r="K2913">
            <v>0</v>
          </cell>
        </row>
        <row r="2914">
          <cell r="A2914" t="str">
            <v>067-0122-005-T</v>
          </cell>
          <cell r="K2914">
            <v>0</v>
          </cell>
        </row>
        <row r="2915">
          <cell r="A2915" t="str">
            <v>067-0122-006-T</v>
          </cell>
          <cell r="K2915">
            <v>99</v>
          </cell>
        </row>
        <row r="2916">
          <cell r="A2916" t="str">
            <v>067-0122-007-T</v>
          </cell>
          <cell r="K2916">
            <v>0</v>
          </cell>
        </row>
        <row r="2917">
          <cell r="A2917" t="str">
            <v>067-0122-008-T</v>
          </cell>
          <cell r="K2917">
            <v>0</v>
          </cell>
        </row>
        <row r="2918">
          <cell r="A2918" t="str">
            <v>067-0122-009-T</v>
          </cell>
          <cell r="K2918">
            <v>0</v>
          </cell>
        </row>
        <row r="2919">
          <cell r="A2919" t="str">
            <v>067-0122-010-T</v>
          </cell>
          <cell r="K2919">
            <v>0</v>
          </cell>
        </row>
        <row r="2920">
          <cell r="A2920" t="str">
            <v>067-0122-011-T</v>
          </cell>
          <cell r="K2920">
            <v>0</v>
          </cell>
        </row>
        <row r="2921">
          <cell r="A2921" t="str">
            <v>067-0122-012-T</v>
          </cell>
          <cell r="K2921">
            <v>0</v>
          </cell>
        </row>
        <row r="2922">
          <cell r="A2922" t="str">
            <v>067-0122-013-T</v>
          </cell>
          <cell r="K2922">
            <v>60</v>
          </cell>
        </row>
        <row r="2923">
          <cell r="A2923" t="str">
            <v>067-0122-014-T</v>
          </cell>
          <cell r="K2923">
            <v>0</v>
          </cell>
        </row>
        <row r="2924">
          <cell r="A2924" t="str">
            <v>067-0122-015-T</v>
          </cell>
          <cell r="K2924">
            <v>60</v>
          </cell>
        </row>
        <row r="2925">
          <cell r="A2925" t="str">
            <v>067-0122-016-T</v>
          </cell>
          <cell r="K2925">
            <v>0</v>
          </cell>
        </row>
        <row r="2926">
          <cell r="A2926" t="str">
            <v>067-0122-017-T</v>
          </cell>
          <cell r="K2926">
            <v>60</v>
          </cell>
        </row>
        <row r="2927">
          <cell r="A2927" t="str">
            <v>067-0122-018-T</v>
          </cell>
          <cell r="K2927">
            <v>60</v>
          </cell>
        </row>
        <row r="2928">
          <cell r="A2928" t="str">
            <v>067-0122-019-T</v>
          </cell>
          <cell r="K2928">
            <v>60</v>
          </cell>
        </row>
        <row r="2929">
          <cell r="A2929" t="str">
            <v>067-0122-020-T</v>
          </cell>
          <cell r="K2929">
            <v>0</v>
          </cell>
        </row>
        <row r="2930">
          <cell r="A2930" t="str">
            <v>067-0122-021-T</v>
          </cell>
          <cell r="K2930">
            <v>60</v>
          </cell>
        </row>
        <row r="2931">
          <cell r="A2931" t="str">
            <v>067-0122-022-T</v>
          </cell>
          <cell r="K2931">
            <v>60</v>
          </cell>
        </row>
        <row r="2932">
          <cell r="A2932" t="str">
            <v>067-0122-023-T</v>
          </cell>
          <cell r="K2932">
            <v>0</v>
          </cell>
        </row>
        <row r="2933">
          <cell r="A2933" t="str">
            <v>067-0122-024-T</v>
          </cell>
          <cell r="K2933">
            <v>60</v>
          </cell>
        </row>
        <row r="2934">
          <cell r="A2934" t="str">
            <v>067-0122-025-T</v>
          </cell>
          <cell r="K2934">
            <v>60</v>
          </cell>
        </row>
        <row r="2935">
          <cell r="A2935" t="str">
            <v>067-0122-026-T</v>
          </cell>
          <cell r="K2935">
            <v>60</v>
          </cell>
        </row>
        <row r="2936">
          <cell r="A2936" t="str">
            <v>067-0122-027-T</v>
          </cell>
          <cell r="K2936">
            <v>60</v>
          </cell>
        </row>
        <row r="2937">
          <cell r="A2937" t="str">
            <v>067-0123-T</v>
          </cell>
          <cell r="K2937">
            <v>0</v>
          </cell>
        </row>
        <row r="2938">
          <cell r="A2938" t="str">
            <v>067-0124-001-T</v>
          </cell>
          <cell r="K2938">
            <v>0</v>
          </cell>
        </row>
        <row r="2939">
          <cell r="A2939" t="str">
            <v>067-0124-002-T</v>
          </cell>
          <cell r="K2939">
            <v>0</v>
          </cell>
        </row>
        <row r="2940">
          <cell r="A2940" t="str">
            <v>067-0124-T</v>
          </cell>
          <cell r="K2940">
            <v>7</v>
          </cell>
        </row>
        <row r="2941">
          <cell r="A2941" t="str">
            <v>067-0125-T</v>
          </cell>
          <cell r="K2941">
            <v>0</v>
          </cell>
        </row>
        <row r="2942">
          <cell r="A2942" t="str">
            <v>067-0126-001-T</v>
          </cell>
          <cell r="K2942">
            <v>0</v>
          </cell>
        </row>
        <row r="2943">
          <cell r="A2943" t="str">
            <v>067-0126-002-T</v>
          </cell>
          <cell r="K2943">
            <v>0</v>
          </cell>
        </row>
        <row r="2944">
          <cell r="A2944" t="str">
            <v>067-0128-T</v>
          </cell>
          <cell r="K2944">
            <v>30</v>
          </cell>
        </row>
        <row r="2945">
          <cell r="A2945" t="str">
            <v>067-0132-001-T</v>
          </cell>
          <cell r="K2945">
            <v>60</v>
          </cell>
        </row>
        <row r="2946">
          <cell r="A2946" t="str">
            <v>067-0132-002-T</v>
          </cell>
          <cell r="K2946">
            <v>0</v>
          </cell>
        </row>
        <row r="2947">
          <cell r="A2947" t="str">
            <v>067-0132-003-T</v>
          </cell>
          <cell r="K2947">
            <v>60</v>
          </cell>
        </row>
        <row r="2948">
          <cell r="A2948" t="str">
            <v>067-0132-004-T</v>
          </cell>
          <cell r="K2948">
            <v>60</v>
          </cell>
        </row>
        <row r="2949">
          <cell r="A2949" t="str">
            <v>067-0132-005-T</v>
          </cell>
          <cell r="K2949">
            <v>60</v>
          </cell>
        </row>
        <row r="2950">
          <cell r="A2950" t="str">
            <v>067-0132-006-T</v>
          </cell>
          <cell r="K2950">
            <v>60</v>
          </cell>
        </row>
        <row r="2951">
          <cell r="A2951" t="str">
            <v>067-0134-001-T</v>
          </cell>
          <cell r="K2951">
            <v>60</v>
          </cell>
        </row>
        <row r="2952">
          <cell r="A2952" t="str">
            <v>067-0134-002-T</v>
          </cell>
          <cell r="K2952">
            <v>60</v>
          </cell>
        </row>
        <row r="2953">
          <cell r="A2953" t="str">
            <v>067-0134-002-T-LB</v>
          </cell>
          <cell r="K2953">
            <v>0</v>
          </cell>
        </row>
        <row r="2954">
          <cell r="A2954" t="str">
            <v>067-0142-001-T</v>
          </cell>
          <cell r="K2954">
            <v>0</v>
          </cell>
        </row>
        <row r="2955">
          <cell r="A2955" t="str">
            <v>067-0142-002-T</v>
          </cell>
          <cell r="K2955">
            <v>0</v>
          </cell>
        </row>
        <row r="2956">
          <cell r="A2956" t="str">
            <v>067-0142-003-T</v>
          </cell>
          <cell r="K2956">
            <v>0</v>
          </cell>
        </row>
        <row r="2957">
          <cell r="A2957" t="str">
            <v>067-0142-T</v>
          </cell>
          <cell r="K2957">
            <v>7</v>
          </cell>
        </row>
        <row r="2958">
          <cell r="A2958" t="str">
            <v>067-0144-T-LB</v>
          </cell>
          <cell r="K2958">
            <v>0</v>
          </cell>
        </row>
        <row r="2959">
          <cell r="A2959" t="str">
            <v>067-0150-001-T</v>
          </cell>
          <cell r="K2959">
            <v>0</v>
          </cell>
        </row>
        <row r="2960">
          <cell r="A2960" t="str">
            <v>067-0150-002-T</v>
          </cell>
          <cell r="K2960">
            <v>0</v>
          </cell>
        </row>
        <row r="2961">
          <cell r="A2961" t="str">
            <v>067-0150-003-T</v>
          </cell>
          <cell r="K2961">
            <v>0</v>
          </cell>
        </row>
        <row r="2962">
          <cell r="A2962" t="str">
            <v>067-0150-004-T</v>
          </cell>
          <cell r="K2962">
            <v>0</v>
          </cell>
        </row>
        <row r="2963">
          <cell r="A2963" t="str">
            <v>067-0150-005-T</v>
          </cell>
          <cell r="K2963">
            <v>0</v>
          </cell>
        </row>
        <row r="2964">
          <cell r="A2964" t="str">
            <v>067-0150-006-T</v>
          </cell>
          <cell r="K2964">
            <v>0</v>
          </cell>
        </row>
        <row r="2965">
          <cell r="A2965" t="str">
            <v>067-0150-100-T</v>
          </cell>
          <cell r="K2965">
            <v>30</v>
          </cell>
        </row>
        <row r="2966">
          <cell r="A2966" t="str">
            <v>067-0150-200-T</v>
          </cell>
          <cell r="K2966">
            <v>30</v>
          </cell>
        </row>
        <row r="2967">
          <cell r="A2967" t="str">
            <v>067-0150-T</v>
          </cell>
          <cell r="K2967">
            <v>30</v>
          </cell>
        </row>
        <row r="2968">
          <cell r="A2968" t="str">
            <v>067-0154-001-T</v>
          </cell>
          <cell r="K2968">
            <v>7</v>
          </cell>
        </row>
        <row r="2969">
          <cell r="A2969" t="str">
            <v>067-0158-001-T-LB</v>
          </cell>
          <cell r="K2969">
            <v>7</v>
          </cell>
        </row>
        <row r="2970">
          <cell r="A2970" t="str">
            <v>067-0159-T</v>
          </cell>
          <cell r="K2970">
            <v>7</v>
          </cell>
        </row>
        <row r="2971">
          <cell r="A2971" t="str">
            <v>067-0167-T-LB</v>
          </cell>
          <cell r="K2971">
            <v>0</v>
          </cell>
        </row>
        <row r="2972">
          <cell r="A2972" t="str">
            <v>067-0168-001-T</v>
          </cell>
          <cell r="K2972">
            <v>7</v>
          </cell>
        </row>
        <row r="2973">
          <cell r="A2973" t="str">
            <v>067-0169-001-T</v>
          </cell>
          <cell r="K2973">
            <v>7</v>
          </cell>
        </row>
        <row r="2974">
          <cell r="A2974" t="str">
            <v>067-0170-101-T</v>
          </cell>
          <cell r="K2974">
            <v>7</v>
          </cell>
        </row>
        <row r="2975">
          <cell r="A2975" t="str">
            <v>067-0417-004</v>
          </cell>
          <cell r="K2975">
            <v>7</v>
          </cell>
        </row>
        <row r="2976">
          <cell r="A2976" t="str">
            <v>067-0421-002</v>
          </cell>
          <cell r="K2976">
            <v>0</v>
          </cell>
        </row>
        <row r="2977">
          <cell r="A2977" t="str">
            <v>067-0540</v>
          </cell>
          <cell r="K2977">
            <v>120</v>
          </cell>
        </row>
        <row r="2978">
          <cell r="A2978" t="str">
            <v>067-0581-001</v>
          </cell>
          <cell r="K2978">
            <v>7</v>
          </cell>
        </row>
        <row r="2979">
          <cell r="A2979" t="str">
            <v>067-0661-005</v>
          </cell>
          <cell r="K2979">
            <v>120</v>
          </cell>
        </row>
        <row r="2980">
          <cell r="A2980" t="str">
            <v>067-0661-006</v>
          </cell>
          <cell r="K2980">
            <v>0</v>
          </cell>
        </row>
        <row r="2981">
          <cell r="A2981" t="str">
            <v>067-0763</v>
          </cell>
          <cell r="K2981">
            <v>0</v>
          </cell>
        </row>
        <row r="2982">
          <cell r="A2982" t="str">
            <v>067-0767</v>
          </cell>
          <cell r="K2982">
            <v>90</v>
          </cell>
        </row>
        <row r="2983">
          <cell r="A2983" t="str">
            <v>067-0767-002</v>
          </cell>
          <cell r="K2983">
            <v>90</v>
          </cell>
        </row>
        <row r="2984">
          <cell r="A2984" t="str">
            <v>067-0957</v>
          </cell>
          <cell r="K2984">
            <v>120</v>
          </cell>
        </row>
        <row r="2985">
          <cell r="A2985" t="str">
            <v>068-0100-001-T</v>
          </cell>
          <cell r="K2985">
            <v>0</v>
          </cell>
        </row>
        <row r="2986">
          <cell r="A2986" t="str">
            <v>068-0100-002-T</v>
          </cell>
          <cell r="K2986">
            <v>0</v>
          </cell>
        </row>
        <row r="2987">
          <cell r="A2987" t="str">
            <v>068-0100-T</v>
          </cell>
          <cell r="K2987">
            <v>15</v>
          </cell>
        </row>
        <row r="2988">
          <cell r="A2988" t="str">
            <v>070-0102-T</v>
          </cell>
          <cell r="K2988">
            <v>30</v>
          </cell>
        </row>
        <row r="2989">
          <cell r="A2989" t="str">
            <v>070-0109-T</v>
          </cell>
          <cell r="K2989">
            <v>0</v>
          </cell>
        </row>
        <row r="2990">
          <cell r="A2990" t="str">
            <v>070-0110-T</v>
          </cell>
          <cell r="K2990">
            <v>0</v>
          </cell>
        </row>
        <row r="2991">
          <cell r="A2991" t="str">
            <v>070-0113-T</v>
          </cell>
          <cell r="K2991">
            <v>0</v>
          </cell>
        </row>
        <row r="2992">
          <cell r="A2992" t="str">
            <v>070-0115-023-T</v>
          </cell>
          <cell r="K2992">
            <v>0</v>
          </cell>
        </row>
        <row r="2993">
          <cell r="A2993" t="str">
            <v>070-0115-046-T</v>
          </cell>
          <cell r="K2993">
            <v>0</v>
          </cell>
        </row>
        <row r="2994">
          <cell r="A2994" t="str">
            <v>070-0115-123-T</v>
          </cell>
          <cell r="K2994">
            <v>0</v>
          </cell>
        </row>
        <row r="2995">
          <cell r="A2995" t="str">
            <v>070-0115-146-T</v>
          </cell>
          <cell r="K2995">
            <v>0</v>
          </cell>
        </row>
        <row r="2996">
          <cell r="A2996" t="str">
            <v>070-0116-T</v>
          </cell>
          <cell r="K2996">
            <v>0</v>
          </cell>
        </row>
        <row r="2997">
          <cell r="A2997" t="str">
            <v>070-0117-001-T</v>
          </cell>
          <cell r="K2997">
            <v>0</v>
          </cell>
        </row>
        <row r="2998">
          <cell r="A2998" t="str">
            <v>070-0117-002-T</v>
          </cell>
          <cell r="K2998">
            <v>0</v>
          </cell>
        </row>
        <row r="2999">
          <cell r="A2999" t="str">
            <v>070-0117-003-T</v>
          </cell>
          <cell r="K2999">
            <v>7</v>
          </cell>
        </row>
        <row r="3000">
          <cell r="A3000" t="str">
            <v>070-0117-004-T</v>
          </cell>
          <cell r="K3000">
            <v>7</v>
          </cell>
        </row>
        <row r="3001">
          <cell r="A3001" t="str">
            <v>070-0117-T</v>
          </cell>
          <cell r="K3001">
            <v>7</v>
          </cell>
        </row>
        <row r="3002">
          <cell r="A3002" t="str">
            <v>070-0117-T-LB</v>
          </cell>
          <cell r="K3002">
            <v>0</v>
          </cell>
        </row>
        <row r="3003">
          <cell r="A3003" t="str">
            <v>070-0118-001-T</v>
          </cell>
          <cell r="K3003">
            <v>7</v>
          </cell>
        </row>
        <row r="3004">
          <cell r="A3004" t="str">
            <v>070-0118-001-T-LB</v>
          </cell>
          <cell r="K3004">
            <v>7</v>
          </cell>
        </row>
        <row r="3005">
          <cell r="A3005" t="str">
            <v>070-0118-T</v>
          </cell>
          <cell r="K3005">
            <v>7</v>
          </cell>
        </row>
        <row r="3006">
          <cell r="A3006" t="str">
            <v>070-0118-T-LB</v>
          </cell>
          <cell r="K3006">
            <v>7</v>
          </cell>
        </row>
        <row r="3007">
          <cell r="A3007" t="str">
            <v>070-0119-T</v>
          </cell>
          <cell r="K3007">
            <v>7</v>
          </cell>
        </row>
        <row r="3008">
          <cell r="A3008" t="str">
            <v>070-0120-T</v>
          </cell>
          <cell r="K3008">
            <v>15</v>
          </cell>
        </row>
        <row r="3009">
          <cell r="A3009" t="str">
            <v>070-0121-001-T</v>
          </cell>
          <cell r="K3009">
            <v>0</v>
          </cell>
        </row>
        <row r="3010">
          <cell r="A3010" t="str">
            <v>070-0121-002-T</v>
          </cell>
          <cell r="K3010">
            <v>0</v>
          </cell>
        </row>
        <row r="3011">
          <cell r="A3011" t="str">
            <v>070-0121-100-T</v>
          </cell>
          <cell r="K3011">
            <v>0</v>
          </cell>
        </row>
        <row r="3012">
          <cell r="A3012" t="str">
            <v>070-0121-T</v>
          </cell>
          <cell r="K3012">
            <v>7</v>
          </cell>
        </row>
        <row r="3013">
          <cell r="A3013" t="str">
            <v>070-0122-001-T</v>
          </cell>
          <cell r="K3013">
            <v>0</v>
          </cell>
        </row>
        <row r="3014">
          <cell r="A3014" t="str">
            <v>070-0122-002-T</v>
          </cell>
          <cell r="K3014">
            <v>0</v>
          </cell>
        </row>
        <row r="3015">
          <cell r="A3015" t="str">
            <v>070-0122-003-T</v>
          </cell>
          <cell r="K3015">
            <v>0</v>
          </cell>
        </row>
        <row r="3016">
          <cell r="A3016" t="str">
            <v>070-0122-004-T</v>
          </cell>
          <cell r="K3016">
            <v>0</v>
          </cell>
        </row>
        <row r="3017">
          <cell r="A3017" t="str">
            <v>070-0122-005-T</v>
          </cell>
          <cell r="K3017">
            <v>0</v>
          </cell>
        </row>
        <row r="3018">
          <cell r="A3018" t="str">
            <v>070-0122-006-T</v>
          </cell>
          <cell r="K3018">
            <v>0</v>
          </cell>
        </row>
        <row r="3019">
          <cell r="A3019" t="str">
            <v>070-0122-T</v>
          </cell>
          <cell r="K3019">
            <v>0</v>
          </cell>
        </row>
        <row r="3020">
          <cell r="A3020" t="str">
            <v>070-0123-T</v>
          </cell>
          <cell r="K3020">
            <v>0</v>
          </cell>
        </row>
        <row r="3021">
          <cell r="A3021" t="str">
            <v>070-0124-T</v>
          </cell>
          <cell r="K3021">
            <v>0</v>
          </cell>
        </row>
        <row r="3022">
          <cell r="A3022" t="str">
            <v>070-0125-T</v>
          </cell>
          <cell r="K3022">
            <v>7</v>
          </cell>
        </row>
        <row r="3023">
          <cell r="A3023" t="str">
            <v>070-0127-001-T</v>
          </cell>
          <cell r="K3023">
            <v>0</v>
          </cell>
        </row>
        <row r="3024">
          <cell r="A3024" t="str">
            <v>070-0127-002-T</v>
          </cell>
          <cell r="K3024">
            <v>0</v>
          </cell>
        </row>
        <row r="3025">
          <cell r="A3025" t="str">
            <v>070-0127-003-T</v>
          </cell>
          <cell r="K3025">
            <v>0</v>
          </cell>
        </row>
        <row r="3026">
          <cell r="A3026" t="str">
            <v>070-0127-100-T</v>
          </cell>
          <cell r="K3026">
            <v>0</v>
          </cell>
        </row>
        <row r="3027">
          <cell r="A3027" t="str">
            <v>070-0127-T</v>
          </cell>
          <cell r="K3027">
            <v>7</v>
          </cell>
        </row>
        <row r="3028">
          <cell r="A3028" t="str">
            <v>070-0131-T</v>
          </cell>
          <cell r="K3028">
            <v>0</v>
          </cell>
        </row>
        <row r="3029">
          <cell r="A3029" t="str">
            <v>070-0132-T</v>
          </cell>
          <cell r="K3029">
            <v>0</v>
          </cell>
        </row>
        <row r="3030">
          <cell r="A3030" t="str">
            <v>070-0133-T</v>
          </cell>
          <cell r="K3030">
            <v>0</v>
          </cell>
        </row>
        <row r="3031">
          <cell r="A3031" t="str">
            <v>070-0136-001-T</v>
          </cell>
          <cell r="K3031">
            <v>7</v>
          </cell>
        </row>
        <row r="3032">
          <cell r="A3032" t="str">
            <v>070-0136-002-T</v>
          </cell>
          <cell r="K3032">
            <v>7</v>
          </cell>
        </row>
        <row r="3033">
          <cell r="A3033" t="str">
            <v>070-0136-003-T</v>
          </cell>
          <cell r="K3033">
            <v>7</v>
          </cell>
        </row>
        <row r="3034">
          <cell r="A3034" t="str">
            <v>070-0136-004-T</v>
          </cell>
          <cell r="K3034">
            <v>7</v>
          </cell>
        </row>
        <row r="3035">
          <cell r="A3035" t="str">
            <v>070-0136-T</v>
          </cell>
          <cell r="K3035">
            <v>7</v>
          </cell>
        </row>
        <row r="3036">
          <cell r="A3036" t="str">
            <v>070-0138-T</v>
          </cell>
          <cell r="K3036">
            <v>7</v>
          </cell>
        </row>
        <row r="3037">
          <cell r="A3037" t="str">
            <v>070-0138-T-LB</v>
          </cell>
          <cell r="K3037">
            <v>0</v>
          </cell>
        </row>
        <row r="3038">
          <cell r="A3038" t="str">
            <v>070-0140-T</v>
          </cell>
          <cell r="K3038">
            <v>7</v>
          </cell>
        </row>
        <row r="3039">
          <cell r="A3039" t="str">
            <v>070-0141-001-T</v>
          </cell>
          <cell r="K3039">
            <v>0</v>
          </cell>
        </row>
        <row r="3040">
          <cell r="A3040" t="str">
            <v>070-0141-002-T</v>
          </cell>
          <cell r="K3040">
            <v>0</v>
          </cell>
        </row>
        <row r="3041">
          <cell r="A3041" t="str">
            <v>070-0141-003-T</v>
          </cell>
          <cell r="K3041">
            <v>0</v>
          </cell>
        </row>
        <row r="3042">
          <cell r="A3042" t="str">
            <v>070-0141-T</v>
          </cell>
          <cell r="K3042">
            <v>0</v>
          </cell>
        </row>
        <row r="3043">
          <cell r="A3043" t="str">
            <v>070-0141-T-LB</v>
          </cell>
          <cell r="K3043">
            <v>0</v>
          </cell>
        </row>
        <row r="3044">
          <cell r="A3044" t="str">
            <v>070-0142-T</v>
          </cell>
          <cell r="K3044">
            <v>7</v>
          </cell>
        </row>
        <row r="3045">
          <cell r="A3045" t="str">
            <v>070-0143-001-T</v>
          </cell>
          <cell r="K3045">
            <v>0</v>
          </cell>
        </row>
        <row r="3046">
          <cell r="A3046" t="str">
            <v>070-0143-001-T-LB</v>
          </cell>
          <cell r="K3046">
            <v>0</v>
          </cell>
        </row>
        <row r="3047">
          <cell r="A3047" t="str">
            <v>070-0143-002-T</v>
          </cell>
          <cell r="K3047">
            <v>0</v>
          </cell>
        </row>
        <row r="3048">
          <cell r="A3048" t="str">
            <v>070-0143-002-T-LB</v>
          </cell>
          <cell r="K3048">
            <v>0</v>
          </cell>
        </row>
        <row r="3049">
          <cell r="A3049" t="str">
            <v>070-0143-T</v>
          </cell>
          <cell r="K3049">
            <v>7</v>
          </cell>
        </row>
        <row r="3050">
          <cell r="A3050" t="str">
            <v>070-0143-T-LB</v>
          </cell>
          <cell r="K3050">
            <v>0</v>
          </cell>
        </row>
        <row r="3051">
          <cell r="A3051" t="str">
            <v>070-0144-001-T-LB</v>
          </cell>
          <cell r="K3051">
            <v>0</v>
          </cell>
        </row>
        <row r="3052">
          <cell r="A3052" t="str">
            <v>070-0144-002-T-LB</v>
          </cell>
          <cell r="K3052">
            <v>0</v>
          </cell>
        </row>
        <row r="3053">
          <cell r="A3053" t="str">
            <v>070-0144-T</v>
          </cell>
          <cell r="K3053">
            <v>7</v>
          </cell>
        </row>
        <row r="3054">
          <cell r="A3054" t="str">
            <v>070-0144-T-LB</v>
          </cell>
          <cell r="K3054">
            <v>0</v>
          </cell>
        </row>
        <row r="3055">
          <cell r="A3055" t="str">
            <v>070-0148-T</v>
          </cell>
          <cell r="K3055">
            <v>15</v>
          </cell>
        </row>
        <row r="3056">
          <cell r="A3056" t="str">
            <v>070-0149-001-T</v>
          </cell>
          <cell r="K3056">
            <v>7</v>
          </cell>
        </row>
        <row r="3057">
          <cell r="A3057" t="str">
            <v>070-0149-002-T</v>
          </cell>
          <cell r="K3057">
            <v>0</v>
          </cell>
        </row>
        <row r="3058">
          <cell r="A3058" t="str">
            <v>070-0149-003-T</v>
          </cell>
          <cell r="K3058">
            <v>0</v>
          </cell>
        </row>
        <row r="3059">
          <cell r="A3059" t="str">
            <v>070-0149-T</v>
          </cell>
          <cell r="K3059">
            <v>7</v>
          </cell>
        </row>
        <row r="3060">
          <cell r="A3060" t="str">
            <v>070-0150-T</v>
          </cell>
          <cell r="K3060">
            <v>0</v>
          </cell>
        </row>
        <row r="3061">
          <cell r="A3061" t="str">
            <v>070-0153-001-T</v>
          </cell>
          <cell r="K3061">
            <v>7</v>
          </cell>
        </row>
        <row r="3062">
          <cell r="A3062" t="str">
            <v>070-0153-002-T</v>
          </cell>
          <cell r="K3062">
            <v>7</v>
          </cell>
        </row>
        <row r="3063">
          <cell r="A3063" t="str">
            <v>070-0153-003-T</v>
          </cell>
          <cell r="K3063">
            <v>7</v>
          </cell>
        </row>
        <row r="3064">
          <cell r="A3064" t="str">
            <v>070-0153-004-T</v>
          </cell>
          <cell r="K3064">
            <v>7</v>
          </cell>
        </row>
        <row r="3065">
          <cell r="A3065" t="str">
            <v>070-0156-001-T</v>
          </cell>
          <cell r="K3065">
            <v>7</v>
          </cell>
        </row>
        <row r="3066">
          <cell r="A3066" t="str">
            <v>070-0156-003-T</v>
          </cell>
          <cell r="K3066">
            <v>7</v>
          </cell>
        </row>
        <row r="3067">
          <cell r="A3067" t="str">
            <v>070-0157-T</v>
          </cell>
          <cell r="K3067">
            <v>0</v>
          </cell>
        </row>
        <row r="3068">
          <cell r="A3068" t="str">
            <v>070-0158-T</v>
          </cell>
          <cell r="K3068">
            <v>7</v>
          </cell>
        </row>
        <row r="3069">
          <cell r="A3069" t="str">
            <v>070-0857</v>
          </cell>
          <cell r="K3069">
            <v>0</v>
          </cell>
        </row>
        <row r="3070">
          <cell r="A3070" t="str">
            <v>070-1069-001</v>
          </cell>
          <cell r="K3070">
            <v>15</v>
          </cell>
        </row>
        <row r="3071">
          <cell r="A3071" t="str">
            <v>070-1070</v>
          </cell>
          <cell r="K3071">
            <v>7</v>
          </cell>
        </row>
        <row r="3072">
          <cell r="A3072" t="str">
            <v>070-1389</v>
          </cell>
          <cell r="K3072">
            <v>15</v>
          </cell>
        </row>
        <row r="3073">
          <cell r="A3073" t="str">
            <v>070-1391</v>
          </cell>
          <cell r="K3073">
            <v>15</v>
          </cell>
        </row>
        <row r="3074">
          <cell r="A3074" t="str">
            <v>070-1432</v>
          </cell>
          <cell r="K3074">
            <v>15</v>
          </cell>
        </row>
        <row r="3075">
          <cell r="A3075" t="str">
            <v>070-1433</v>
          </cell>
          <cell r="K3075">
            <v>15</v>
          </cell>
        </row>
        <row r="3076">
          <cell r="A3076" t="str">
            <v>070-1443</v>
          </cell>
          <cell r="K3076">
            <v>7</v>
          </cell>
        </row>
        <row r="3077">
          <cell r="A3077" t="str">
            <v>070-1451</v>
          </cell>
          <cell r="K3077">
            <v>15</v>
          </cell>
        </row>
        <row r="3078">
          <cell r="A3078" t="str">
            <v>070-1516</v>
          </cell>
          <cell r="K3078">
            <v>0</v>
          </cell>
        </row>
        <row r="3079">
          <cell r="A3079" t="str">
            <v>072-0100-T</v>
          </cell>
          <cell r="K3079">
            <v>15</v>
          </cell>
        </row>
        <row r="3080">
          <cell r="A3080" t="str">
            <v>072-0102-T</v>
          </cell>
          <cell r="K3080">
            <v>0</v>
          </cell>
        </row>
        <row r="3081">
          <cell r="A3081" t="str">
            <v>072-0103-T</v>
          </cell>
          <cell r="K3081">
            <v>0</v>
          </cell>
        </row>
        <row r="3082">
          <cell r="A3082" t="str">
            <v>072-0104-T</v>
          </cell>
          <cell r="K3082">
            <v>0</v>
          </cell>
        </row>
        <row r="3083">
          <cell r="A3083" t="str">
            <v>072-0105-001-T</v>
          </cell>
          <cell r="K3083">
            <v>0</v>
          </cell>
        </row>
        <row r="3084">
          <cell r="A3084" t="str">
            <v>072-0105-002-T</v>
          </cell>
          <cell r="K3084">
            <v>0</v>
          </cell>
        </row>
        <row r="3085">
          <cell r="A3085" t="str">
            <v>072-0105-003-T</v>
          </cell>
          <cell r="K3085">
            <v>0</v>
          </cell>
        </row>
        <row r="3086">
          <cell r="A3086" t="str">
            <v>072-0105-T</v>
          </cell>
          <cell r="K3086">
            <v>0</v>
          </cell>
        </row>
        <row r="3087">
          <cell r="A3087" t="str">
            <v>072-0106-001-T</v>
          </cell>
          <cell r="K3087">
            <v>0</v>
          </cell>
        </row>
        <row r="3088">
          <cell r="A3088" t="str">
            <v>072-0106-002-T</v>
          </cell>
          <cell r="K3088">
            <v>0</v>
          </cell>
        </row>
        <row r="3089">
          <cell r="A3089" t="str">
            <v>072-0106-T</v>
          </cell>
          <cell r="K3089">
            <v>0</v>
          </cell>
        </row>
        <row r="3090">
          <cell r="A3090" t="str">
            <v>072-0107-001-T</v>
          </cell>
          <cell r="K3090">
            <v>0</v>
          </cell>
        </row>
        <row r="3091">
          <cell r="A3091" t="str">
            <v>072-0107-002-T</v>
          </cell>
          <cell r="K3091">
            <v>0</v>
          </cell>
        </row>
        <row r="3092">
          <cell r="A3092" t="str">
            <v>072-0108-001-T</v>
          </cell>
          <cell r="K3092">
            <v>7</v>
          </cell>
        </row>
        <row r="3093">
          <cell r="A3093" t="str">
            <v>072-0108-T</v>
          </cell>
          <cell r="K3093">
            <v>7</v>
          </cell>
        </row>
        <row r="3094">
          <cell r="A3094" t="str">
            <v>072-0109-T</v>
          </cell>
          <cell r="K3094">
            <v>0</v>
          </cell>
        </row>
        <row r="3095">
          <cell r="A3095" t="str">
            <v>072-0110-T</v>
          </cell>
          <cell r="K3095">
            <v>0</v>
          </cell>
        </row>
        <row r="3096">
          <cell r="A3096" t="str">
            <v>072-0111-T</v>
          </cell>
          <cell r="K3096">
            <v>0</v>
          </cell>
        </row>
        <row r="3097">
          <cell r="A3097" t="str">
            <v>072-0112-001-T</v>
          </cell>
          <cell r="K3097">
            <v>0</v>
          </cell>
        </row>
        <row r="3098">
          <cell r="A3098" t="str">
            <v>072-0112-002-T</v>
          </cell>
          <cell r="K3098">
            <v>0</v>
          </cell>
        </row>
        <row r="3099">
          <cell r="A3099" t="str">
            <v>072-0112-003-T</v>
          </cell>
          <cell r="K3099">
            <v>60</v>
          </cell>
        </row>
        <row r="3100">
          <cell r="A3100" t="str">
            <v>072-0112-004-T</v>
          </cell>
          <cell r="K3100">
            <v>60</v>
          </cell>
        </row>
        <row r="3101">
          <cell r="A3101" t="str">
            <v>072-0112-005-T</v>
          </cell>
          <cell r="K3101">
            <v>60</v>
          </cell>
        </row>
        <row r="3102">
          <cell r="A3102" t="str">
            <v>072-0112-006-T</v>
          </cell>
          <cell r="K3102">
            <v>0</v>
          </cell>
        </row>
        <row r="3103">
          <cell r="A3103" t="str">
            <v>072-0112-T</v>
          </cell>
          <cell r="K3103">
            <v>60</v>
          </cell>
        </row>
        <row r="3104">
          <cell r="A3104" t="str">
            <v>072-0113-T</v>
          </cell>
          <cell r="K3104">
            <v>0</v>
          </cell>
        </row>
        <row r="3105">
          <cell r="A3105" t="str">
            <v>072-0114-T</v>
          </cell>
          <cell r="K3105">
            <v>0</v>
          </cell>
        </row>
        <row r="3106">
          <cell r="A3106" t="str">
            <v>072-0115-T</v>
          </cell>
          <cell r="K3106">
            <v>30</v>
          </cell>
        </row>
        <row r="3107">
          <cell r="A3107" t="str">
            <v>072-0116-T</v>
          </cell>
          <cell r="K3107">
            <v>0</v>
          </cell>
        </row>
        <row r="3108">
          <cell r="A3108" t="str">
            <v>072-0117-T</v>
          </cell>
          <cell r="K3108">
            <v>0</v>
          </cell>
        </row>
        <row r="3109">
          <cell r="A3109" t="str">
            <v>072-0118-T</v>
          </cell>
          <cell r="K3109">
            <v>0</v>
          </cell>
        </row>
        <row r="3110">
          <cell r="A3110" t="str">
            <v>072-0119-T</v>
          </cell>
          <cell r="K3110">
            <v>0</v>
          </cell>
        </row>
        <row r="3111">
          <cell r="A3111" t="str">
            <v>072-0121-T</v>
          </cell>
          <cell r="K3111">
            <v>0</v>
          </cell>
        </row>
        <row r="3112">
          <cell r="A3112" t="str">
            <v>072-0122-T</v>
          </cell>
          <cell r="K3112">
            <v>0</v>
          </cell>
        </row>
        <row r="3113">
          <cell r="A3113" t="str">
            <v>072-0123-001-T</v>
          </cell>
          <cell r="K3113">
            <v>0</v>
          </cell>
        </row>
        <row r="3114">
          <cell r="A3114" t="str">
            <v>072-0123-002-T</v>
          </cell>
          <cell r="K3114">
            <v>0</v>
          </cell>
        </row>
        <row r="3115">
          <cell r="A3115" t="str">
            <v>072-1009-001</v>
          </cell>
          <cell r="K3115">
            <v>0</v>
          </cell>
        </row>
        <row r="3116">
          <cell r="A3116" t="str">
            <v>072-1070-082</v>
          </cell>
          <cell r="K3116">
            <v>0</v>
          </cell>
        </row>
        <row r="3117">
          <cell r="A3117" t="str">
            <v>072-1070-083</v>
          </cell>
          <cell r="K3117">
            <v>0</v>
          </cell>
        </row>
        <row r="3118">
          <cell r="A3118" t="str">
            <v>072-1555</v>
          </cell>
          <cell r="K3118">
            <v>0</v>
          </cell>
        </row>
        <row r="3119">
          <cell r="A3119" t="str">
            <v>072-1556</v>
          </cell>
          <cell r="K3119">
            <v>0</v>
          </cell>
        </row>
        <row r="3120">
          <cell r="A3120" t="str">
            <v>072-1557</v>
          </cell>
          <cell r="K3120">
            <v>0</v>
          </cell>
        </row>
        <row r="3121">
          <cell r="A3121" t="str">
            <v>072-1558</v>
          </cell>
          <cell r="K3121">
            <v>0</v>
          </cell>
        </row>
        <row r="3122">
          <cell r="A3122" t="str">
            <v>072-1590-102</v>
          </cell>
          <cell r="K3122">
            <v>0</v>
          </cell>
        </row>
        <row r="3123">
          <cell r="A3123" t="str">
            <v>072-1590-108</v>
          </cell>
          <cell r="K3123">
            <v>90</v>
          </cell>
        </row>
        <row r="3124">
          <cell r="A3124" t="str">
            <v>072-1590-315</v>
          </cell>
          <cell r="K3124">
            <v>0</v>
          </cell>
        </row>
        <row r="3125">
          <cell r="A3125" t="str">
            <v>072-1590-409</v>
          </cell>
          <cell r="K3125">
            <v>0</v>
          </cell>
        </row>
        <row r="3126">
          <cell r="A3126" t="str">
            <v>072-1789-010</v>
          </cell>
          <cell r="K3126">
            <v>0</v>
          </cell>
        </row>
        <row r="3127">
          <cell r="A3127" t="str">
            <v>072-1789-021</v>
          </cell>
          <cell r="K3127">
            <v>0</v>
          </cell>
        </row>
        <row r="3128">
          <cell r="A3128" t="str">
            <v>072-1896-101</v>
          </cell>
          <cell r="K3128">
            <v>90</v>
          </cell>
        </row>
        <row r="3129">
          <cell r="A3129" t="str">
            <v>072-1896-113</v>
          </cell>
          <cell r="K3129">
            <v>0</v>
          </cell>
        </row>
        <row r="3130">
          <cell r="A3130" t="str">
            <v>072-1933-030</v>
          </cell>
          <cell r="K3130">
            <v>120</v>
          </cell>
        </row>
        <row r="3131">
          <cell r="A3131" t="str">
            <v>072-1935-0L7</v>
          </cell>
          <cell r="K3131">
            <v>0</v>
          </cell>
        </row>
        <row r="3132">
          <cell r="A3132" t="str">
            <v>072-1935-0R7</v>
          </cell>
          <cell r="K3132">
            <v>0</v>
          </cell>
        </row>
        <row r="3133">
          <cell r="A3133" t="str">
            <v>072-1937-112</v>
          </cell>
          <cell r="K3133">
            <v>90</v>
          </cell>
        </row>
        <row r="3134">
          <cell r="A3134" t="str">
            <v>072-1938-226</v>
          </cell>
          <cell r="K3134">
            <v>90</v>
          </cell>
        </row>
        <row r="3135">
          <cell r="A3135" t="str">
            <v>072-1954-002</v>
          </cell>
          <cell r="K3135">
            <v>0</v>
          </cell>
        </row>
        <row r="3136">
          <cell r="A3136" t="str">
            <v>072-1954-004</v>
          </cell>
          <cell r="K3136">
            <v>0</v>
          </cell>
        </row>
        <row r="3137">
          <cell r="A3137" t="str">
            <v>072-1955-006</v>
          </cell>
          <cell r="K3137">
            <v>90</v>
          </cell>
        </row>
        <row r="3138">
          <cell r="A3138" t="str">
            <v>072-1983-001</v>
          </cell>
          <cell r="K3138">
            <v>90</v>
          </cell>
        </row>
        <row r="3139">
          <cell r="A3139" t="str">
            <v>072-1984-001</v>
          </cell>
          <cell r="K3139">
            <v>90</v>
          </cell>
        </row>
        <row r="3140">
          <cell r="A3140" t="str">
            <v>072-1984-002</v>
          </cell>
          <cell r="K3140">
            <v>0</v>
          </cell>
        </row>
        <row r="3141">
          <cell r="A3141" t="str">
            <v>072-1984-003</v>
          </cell>
          <cell r="K3141">
            <v>0</v>
          </cell>
        </row>
        <row r="3142">
          <cell r="A3142" t="str">
            <v>072-1986-005</v>
          </cell>
          <cell r="K3142">
            <v>90</v>
          </cell>
        </row>
        <row r="3143">
          <cell r="A3143" t="str">
            <v>072-1986-007</v>
          </cell>
          <cell r="K3143">
            <v>90</v>
          </cell>
        </row>
        <row r="3144">
          <cell r="A3144" t="str">
            <v>072-1988-004</v>
          </cell>
          <cell r="K3144">
            <v>0</v>
          </cell>
        </row>
        <row r="3145">
          <cell r="A3145" t="str">
            <v>072-1989-005</v>
          </cell>
          <cell r="K3145">
            <v>0</v>
          </cell>
        </row>
        <row r="3146">
          <cell r="A3146" t="str">
            <v>072-1989-007</v>
          </cell>
          <cell r="K3146">
            <v>0</v>
          </cell>
        </row>
        <row r="3147">
          <cell r="A3147" t="str">
            <v>072-2000-001</v>
          </cell>
          <cell r="K3147">
            <v>120</v>
          </cell>
        </row>
        <row r="3148">
          <cell r="A3148" t="str">
            <v>072-2000-002</v>
          </cell>
          <cell r="K3148">
            <v>120</v>
          </cell>
        </row>
        <row r="3149">
          <cell r="A3149" t="str">
            <v>074-0100-001-T</v>
          </cell>
          <cell r="K3149">
            <v>7</v>
          </cell>
        </row>
        <row r="3150">
          <cell r="A3150" t="str">
            <v>074-0100-001-T-LB</v>
          </cell>
          <cell r="K3150">
            <v>7</v>
          </cell>
        </row>
        <row r="3151">
          <cell r="A3151" t="str">
            <v>074-0100-002-T</v>
          </cell>
          <cell r="K3151">
            <v>7</v>
          </cell>
        </row>
        <row r="3152">
          <cell r="A3152" t="str">
            <v>074-0100-002-T-LB</v>
          </cell>
          <cell r="K3152">
            <v>7</v>
          </cell>
        </row>
        <row r="3153">
          <cell r="A3153" t="str">
            <v>074-0100-003-T</v>
          </cell>
          <cell r="K3153">
            <v>7</v>
          </cell>
        </row>
        <row r="3154">
          <cell r="A3154" t="str">
            <v>074-0100-004-T</v>
          </cell>
          <cell r="K3154">
            <v>7</v>
          </cell>
        </row>
        <row r="3155">
          <cell r="A3155" t="str">
            <v>074-0100-007-T</v>
          </cell>
          <cell r="K3155">
            <v>7</v>
          </cell>
        </row>
        <row r="3156">
          <cell r="A3156" t="str">
            <v>074-0100-008-T</v>
          </cell>
          <cell r="K3156">
            <v>7</v>
          </cell>
        </row>
        <row r="3157">
          <cell r="A3157" t="str">
            <v>074-0100-012-T</v>
          </cell>
          <cell r="K3157">
            <v>7</v>
          </cell>
        </row>
        <row r="3158">
          <cell r="A3158" t="str">
            <v>074-0100-013-T</v>
          </cell>
          <cell r="K3158">
            <v>7</v>
          </cell>
        </row>
        <row r="3159">
          <cell r="A3159" t="str">
            <v>074-0100-013-T-LB</v>
          </cell>
          <cell r="K3159">
            <v>0</v>
          </cell>
        </row>
        <row r="3160">
          <cell r="A3160" t="str">
            <v>074-0100-014-T</v>
          </cell>
          <cell r="K3160">
            <v>7</v>
          </cell>
        </row>
        <row r="3161">
          <cell r="A3161" t="str">
            <v>074-0100-014-T-LB</v>
          </cell>
          <cell r="K3161">
            <v>0</v>
          </cell>
        </row>
        <row r="3162">
          <cell r="A3162" t="str">
            <v>074-0100-015-T</v>
          </cell>
          <cell r="K3162">
            <v>7</v>
          </cell>
        </row>
        <row r="3163">
          <cell r="A3163" t="str">
            <v>074-0100-015-T-LB</v>
          </cell>
          <cell r="K3163">
            <v>7</v>
          </cell>
        </row>
        <row r="3164">
          <cell r="A3164" t="str">
            <v>074-0100-016-T</v>
          </cell>
          <cell r="K3164">
            <v>7</v>
          </cell>
        </row>
        <row r="3165">
          <cell r="A3165" t="str">
            <v>074-0100-T</v>
          </cell>
          <cell r="K3165">
            <v>7</v>
          </cell>
        </row>
        <row r="3166">
          <cell r="A3166" t="str">
            <v>074-0100-T-LB</v>
          </cell>
          <cell r="K3166">
            <v>0</v>
          </cell>
        </row>
        <row r="3167">
          <cell r="A3167" t="str">
            <v>074-0103-002-T</v>
          </cell>
          <cell r="K3167">
            <v>7</v>
          </cell>
        </row>
        <row r="3168">
          <cell r="A3168" t="str">
            <v>074-0103-002-T-LB</v>
          </cell>
          <cell r="K3168">
            <v>0</v>
          </cell>
        </row>
        <row r="3169">
          <cell r="A3169" t="str">
            <v>074-0103-003-T</v>
          </cell>
          <cell r="K3169">
            <v>7</v>
          </cell>
        </row>
        <row r="3170">
          <cell r="A3170" t="str">
            <v>074-0103-004-T</v>
          </cell>
          <cell r="K3170">
            <v>7</v>
          </cell>
        </row>
        <row r="3171">
          <cell r="A3171" t="str">
            <v>074-0103-006-T</v>
          </cell>
          <cell r="K3171">
            <v>7</v>
          </cell>
        </row>
        <row r="3172">
          <cell r="A3172" t="str">
            <v>074-0103-006-T-LB</v>
          </cell>
          <cell r="K3172">
            <v>7</v>
          </cell>
        </row>
        <row r="3173">
          <cell r="A3173" t="str">
            <v>074-0103-T</v>
          </cell>
          <cell r="K3173">
            <v>15</v>
          </cell>
        </row>
        <row r="3174">
          <cell r="A3174" t="str">
            <v>074-0106-T</v>
          </cell>
          <cell r="K3174">
            <v>15</v>
          </cell>
        </row>
        <row r="3175">
          <cell r="A3175" t="str">
            <v>074-0107-045-T</v>
          </cell>
          <cell r="K3175">
            <v>0</v>
          </cell>
        </row>
        <row r="3176">
          <cell r="A3176" t="str">
            <v>074-0107-T</v>
          </cell>
          <cell r="K3176">
            <v>15</v>
          </cell>
        </row>
        <row r="3177">
          <cell r="A3177" t="str">
            <v>074-0111-001-T</v>
          </cell>
          <cell r="K3177">
            <v>7</v>
          </cell>
        </row>
        <row r="3178">
          <cell r="A3178" t="str">
            <v>074-0111-002-T</v>
          </cell>
          <cell r="K3178">
            <v>0</v>
          </cell>
        </row>
        <row r="3179">
          <cell r="A3179" t="str">
            <v>074-0111-003-T</v>
          </cell>
          <cell r="K3179">
            <v>7</v>
          </cell>
        </row>
        <row r="3180">
          <cell r="A3180" t="str">
            <v>074-0111-004-T</v>
          </cell>
          <cell r="K3180">
            <v>0</v>
          </cell>
        </row>
        <row r="3181">
          <cell r="A3181" t="str">
            <v>074-0111-005-T</v>
          </cell>
          <cell r="K3181">
            <v>7</v>
          </cell>
        </row>
        <row r="3182">
          <cell r="A3182" t="str">
            <v>074-0111-006-T</v>
          </cell>
          <cell r="K3182">
            <v>7</v>
          </cell>
        </row>
        <row r="3183">
          <cell r="A3183" t="str">
            <v>074-0111-007-T</v>
          </cell>
          <cell r="K3183">
            <v>7</v>
          </cell>
        </row>
        <row r="3184">
          <cell r="A3184" t="str">
            <v>074-0111-T</v>
          </cell>
          <cell r="K3184">
            <v>7</v>
          </cell>
        </row>
        <row r="3185">
          <cell r="A3185" t="str">
            <v>074-0114-001-T</v>
          </cell>
          <cell r="K3185">
            <v>0</v>
          </cell>
        </row>
        <row r="3186">
          <cell r="A3186" t="str">
            <v>074-0116-001-T</v>
          </cell>
          <cell r="K3186">
            <v>0</v>
          </cell>
        </row>
        <row r="3187">
          <cell r="A3187" t="str">
            <v>074-0116-002-T</v>
          </cell>
          <cell r="K3187">
            <v>0</v>
          </cell>
        </row>
        <row r="3188">
          <cell r="A3188" t="str">
            <v>074-0116-003-T</v>
          </cell>
          <cell r="K3188">
            <v>0</v>
          </cell>
        </row>
        <row r="3189">
          <cell r="A3189" t="str">
            <v>074-0116-T</v>
          </cell>
          <cell r="K3189">
            <v>0</v>
          </cell>
        </row>
        <row r="3190">
          <cell r="A3190" t="str">
            <v>074-0117-T</v>
          </cell>
          <cell r="K3190">
            <v>0</v>
          </cell>
        </row>
        <row r="3191">
          <cell r="A3191" t="str">
            <v>074-0118-001-T</v>
          </cell>
          <cell r="K3191">
            <v>0</v>
          </cell>
        </row>
        <row r="3192">
          <cell r="A3192" t="str">
            <v>074-0118-002-T</v>
          </cell>
          <cell r="K3192">
            <v>0</v>
          </cell>
        </row>
        <row r="3193">
          <cell r="A3193" t="str">
            <v>074-0118-003-T</v>
          </cell>
          <cell r="K3193">
            <v>0</v>
          </cell>
        </row>
        <row r="3194">
          <cell r="A3194" t="str">
            <v>074-0118-004-T</v>
          </cell>
          <cell r="K3194">
            <v>0</v>
          </cell>
        </row>
        <row r="3195">
          <cell r="A3195" t="str">
            <v>074-0118-005-T</v>
          </cell>
          <cell r="K3195">
            <v>0</v>
          </cell>
        </row>
        <row r="3196">
          <cell r="A3196" t="str">
            <v>074-0118-006-T</v>
          </cell>
          <cell r="K3196">
            <v>0</v>
          </cell>
        </row>
        <row r="3197">
          <cell r="A3197" t="str">
            <v>074-0118-007-T</v>
          </cell>
          <cell r="K3197">
            <v>0</v>
          </cell>
        </row>
        <row r="3198">
          <cell r="A3198" t="str">
            <v>074-0118-008-T</v>
          </cell>
          <cell r="K3198">
            <v>0</v>
          </cell>
        </row>
        <row r="3199">
          <cell r="A3199" t="str">
            <v>074-0118-009-T</v>
          </cell>
          <cell r="K3199">
            <v>0</v>
          </cell>
        </row>
        <row r="3200">
          <cell r="A3200" t="str">
            <v>074-0118-T</v>
          </cell>
          <cell r="K3200">
            <v>30</v>
          </cell>
        </row>
        <row r="3201">
          <cell r="A3201" t="str">
            <v>074-0119-T</v>
          </cell>
          <cell r="K3201">
            <v>0</v>
          </cell>
        </row>
        <row r="3202">
          <cell r="A3202" t="str">
            <v>074-0120-001-T</v>
          </cell>
          <cell r="K3202">
            <v>0</v>
          </cell>
        </row>
        <row r="3203">
          <cell r="A3203" t="str">
            <v>074-0120-002-T</v>
          </cell>
          <cell r="K3203">
            <v>0</v>
          </cell>
        </row>
        <row r="3204">
          <cell r="A3204" t="str">
            <v>074-0120-003-T</v>
          </cell>
          <cell r="K3204">
            <v>0</v>
          </cell>
        </row>
        <row r="3205">
          <cell r="A3205" t="str">
            <v>074-0120-004-T</v>
          </cell>
          <cell r="K3205">
            <v>0</v>
          </cell>
        </row>
        <row r="3206">
          <cell r="A3206" t="str">
            <v>074-0120-005-T</v>
          </cell>
          <cell r="K3206">
            <v>0</v>
          </cell>
        </row>
        <row r="3207">
          <cell r="A3207" t="str">
            <v>074-0120-006-T</v>
          </cell>
          <cell r="K3207">
            <v>0</v>
          </cell>
        </row>
        <row r="3208">
          <cell r="A3208" t="str">
            <v>074-0120-007-T</v>
          </cell>
          <cell r="K3208">
            <v>0</v>
          </cell>
        </row>
        <row r="3209">
          <cell r="A3209" t="str">
            <v>074-0120-008-T</v>
          </cell>
          <cell r="K3209">
            <v>0</v>
          </cell>
        </row>
        <row r="3210">
          <cell r="A3210" t="str">
            <v>074-0120-009-T</v>
          </cell>
          <cell r="K3210">
            <v>0</v>
          </cell>
        </row>
        <row r="3211">
          <cell r="A3211" t="str">
            <v>074-0120-010-T</v>
          </cell>
          <cell r="K3211">
            <v>0</v>
          </cell>
        </row>
        <row r="3212">
          <cell r="A3212" t="str">
            <v>074-0120-T</v>
          </cell>
          <cell r="K3212">
            <v>0</v>
          </cell>
        </row>
        <row r="3213">
          <cell r="A3213" t="str">
            <v>074-0121-T</v>
          </cell>
          <cell r="K3213">
            <v>0</v>
          </cell>
        </row>
        <row r="3214">
          <cell r="A3214" t="str">
            <v>074-0122-001-T</v>
          </cell>
          <cell r="K3214">
            <v>0</v>
          </cell>
        </row>
        <row r="3215">
          <cell r="A3215" t="str">
            <v>074-0123-001-T</v>
          </cell>
          <cell r="K3215">
            <v>7</v>
          </cell>
        </row>
        <row r="3216">
          <cell r="A3216" t="str">
            <v>074-0123-T</v>
          </cell>
          <cell r="K3216">
            <v>7</v>
          </cell>
        </row>
        <row r="3217">
          <cell r="A3217" t="str">
            <v>074-0124-001-T</v>
          </cell>
          <cell r="K3217">
            <v>0</v>
          </cell>
        </row>
        <row r="3218">
          <cell r="A3218" t="str">
            <v>074-0125-001-T</v>
          </cell>
          <cell r="K3218">
            <v>0</v>
          </cell>
        </row>
        <row r="3219">
          <cell r="A3219" t="str">
            <v>074-0126-001-T</v>
          </cell>
          <cell r="K3219">
            <v>0</v>
          </cell>
        </row>
        <row r="3220">
          <cell r="A3220" t="str">
            <v>074-0126-002-T</v>
          </cell>
          <cell r="K3220">
            <v>0</v>
          </cell>
        </row>
        <row r="3221">
          <cell r="A3221" t="str">
            <v>074-0127-005-T</v>
          </cell>
          <cell r="K3221">
            <v>7</v>
          </cell>
        </row>
        <row r="3222">
          <cell r="A3222" t="str">
            <v>074-0127-008-T</v>
          </cell>
          <cell r="K3222">
            <v>7</v>
          </cell>
        </row>
        <row r="3223">
          <cell r="A3223" t="str">
            <v>074-0127-009-T</v>
          </cell>
          <cell r="K3223">
            <v>7</v>
          </cell>
        </row>
        <row r="3224">
          <cell r="A3224" t="str">
            <v>074-0127-010-T</v>
          </cell>
          <cell r="K3224">
            <v>7</v>
          </cell>
        </row>
        <row r="3225">
          <cell r="A3225" t="str">
            <v>074-0127-011-T</v>
          </cell>
          <cell r="K3225">
            <v>7</v>
          </cell>
        </row>
        <row r="3226">
          <cell r="A3226" t="str">
            <v>074-0127-011-T-LB</v>
          </cell>
          <cell r="K3226">
            <v>0</v>
          </cell>
        </row>
        <row r="3227">
          <cell r="A3227" t="str">
            <v>074-0127-013-T</v>
          </cell>
          <cell r="K3227">
            <v>7</v>
          </cell>
        </row>
        <row r="3228">
          <cell r="A3228" t="str">
            <v>074-0127-014-T</v>
          </cell>
          <cell r="K3228">
            <v>0</v>
          </cell>
        </row>
        <row r="3229">
          <cell r="A3229" t="str">
            <v>074-0127-T</v>
          </cell>
          <cell r="K3229">
            <v>0</v>
          </cell>
        </row>
        <row r="3230">
          <cell r="A3230" t="str">
            <v>074-0130-T</v>
          </cell>
          <cell r="K3230">
            <v>0</v>
          </cell>
        </row>
        <row r="3231">
          <cell r="A3231" t="str">
            <v>074-0130-T-LB</v>
          </cell>
          <cell r="K3231">
            <v>7</v>
          </cell>
        </row>
        <row r="3232">
          <cell r="A3232" t="str">
            <v>074-0132-T</v>
          </cell>
          <cell r="K3232">
            <v>0</v>
          </cell>
        </row>
        <row r="3233">
          <cell r="A3233" t="str">
            <v>074-0133-001-T</v>
          </cell>
          <cell r="K3233">
            <v>0</v>
          </cell>
        </row>
        <row r="3234">
          <cell r="A3234" t="str">
            <v>074-0133-002-T</v>
          </cell>
          <cell r="K3234">
            <v>0</v>
          </cell>
        </row>
        <row r="3235">
          <cell r="A3235" t="str">
            <v>074-0133-003-T</v>
          </cell>
          <cell r="K3235">
            <v>0</v>
          </cell>
        </row>
        <row r="3236">
          <cell r="A3236" t="str">
            <v>074-0133-004-T</v>
          </cell>
          <cell r="K3236">
            <v>0</v>
          </cell>
        </row>
        <row r="3237">
          <cell r="A3237" t="str">
            <v>074-0133-005-T</v>
          </cell>
          <cell r="K3237">
            <v>0</v>
          </cell>
        </row>
        <row r="3238">
          <cell r="A3238" t="str">
            <v>074-0133-006-T</v>
          </cell>
          <cell r="K3238">
            <v>0</v>
          </cell>
        </row>
        <row r="3239">
          <cell r="A3239" t="str">
            <v>074-0133-007-T</v>
          </cell>
          <cell r="K3239">
            <v>0</v>
          </cell>
        </row>
        <row r="3240">
          <cell r="A3240" t="str">
            <v>074-0134-001-T</v>
          </cell>
          <cell r="K3240">
            <v>0</v>
          </cell>
        </row>
        <row r="3241">
          <cell r="A3241" t="str">
            <v>074-0135-T-LB</v>
          </cell>
          <cell r="K3241">
            <v>0</v>
          </cell>
        </row>
        <row r="3242">
          <cell r="A3242" t="str">
            <v>074-0136-001-T</v>
          </cell>
          <cell r="K3242">
            <v>0</v>
          </cell>
        </row>
        <row r="3243">
          <cell r="A3243" t="str">
            <v>074-0136-T</v>
          </cell>
          <cell r="K3243">
            <v>0</v>
          </cell>
        </row>
        <row r="3244">
          <cell r="A3244" t="str">
            <v>074-0138-002-T</v>
          </cell>
          <cell r="K3244">
            <v>7</v>
          </cell>
        </row>
        <row r="3245">
          <cell r="A3245" t="str">
            <v>074-0138-T</v>
          </cell>
          <cell r="K3245">
            <v>0</v>
          </cell>
        </row>
        <row r="3246">
          <cell r="A3246" t="str">
            <v>074-0138-T-LB</v>
          </cell>
          <cell r="K3246">
            <v>0</v>
          </cell>
        </row>
        <row r="3247">
          <cell r="A3247" t="str">
            <v>074-0140-T</v>
          </cell>
          <cell r="K3247">
            <v>0</v>
          </cell>
        </row>
        <row r="3248">
          <cell r="A3248" t="str">
            <v>074-0140-T-LB</v>
          </cell>
          <cell r="K3248">
            <v>7</v>
          </cell>
        </row>
        <row r="3249">
          <cell r="A3249" t="str">
            <v>074-0141-002-T</v>
          </cell>
          <cell r="K3249">
            <v>7</v>
          </cell>
        </row>
        <row r="3250">
          <cell r="A3250" t="str">
            <v>074-0144-T</v>
          </cell>
          <cell r="K3250">
            <v>0</v>
          </cell>
        </row>
        <row r="3251">
          <cell r="A3251" t="str">
            <v>074-0146-001-T</v>
          </cell>
          <cell r="K3251">
            <v>0</v>
          </cell>
        </row>
        <row r="3252">
          <cell r="A3252" t="str">
            <v>074-0146-T</v>
          </cell>
          <cell r="K3252">
            <v>0</v>
          </cell>
        </row>
        <row r="3253">
          <cell r="A3253" t="str">
            <v>074-0147-T</v>
          </cell>
          <cell r="K3253">
            <v>7</v>
          </cell>
        </row>
        <row r="3254">
          <cell r="A3254" t="str">
            <v>074-0147-T-LB</v>
          </cell>
          <cell r="K3254">
            <v>7</v>
          </cell>
        </row>
        <row r="3255">
          <cell r="A3255" t="str">
            <v>074-0154-T</v>
          </cell>
          <cell r="K3255">
            <v>15</v>
          </cell>
        </row>
        <row r="3256">
          <cell r="A3256" t="str">
            <v>074-0154-T-LB</v>
          </cell>
          <cell r="K3256">
            <v>7</v>
          </cell>
        </row>
        <row r="3257">
          <cell r="A3257" t="str">
            <v>074-0156-001-T</v>
          </cell>
          <cell r="K3257">
            <v>0</v>
          </cell>
        </row>
        <row r="3258">
          <cell r="A3258" t="str">
            <v>074-0156-T</v>
          </cell>
          <cell r="K3258">
            <v>0</v>
          </cell>
        </row>
        <row r="3259">
          <cell r="A3259" t="str">
            <v>074-0156-T-LB</v>
          </cell>
          <cell r="K3259">
            <v>7</v>
          </cell>
        </row>
        <row r="3260">
          <cell r="A3260" t="str">
            <v>074-0157-T</v>
          </cell>
          <cell r="K3260">
            <v>0</v>
          </cell>
        </row>
        <row r="3261">
          <cell r="A3261" t="str">
            <v>074-0159-001-T</v>
          </cell>
          <cell r="K3261">
            <v>7</v>
          </cell>
        </row>
        <row r="3262">
          <cell r="A3262" t="str">
            <v>074-0159-002-T</v>
          </cell>
          <cell r="K3262">
            <v>7</v>
          </cell>
        </row>
        <row r="3263">
          <cell r="A3263" t="str">
            <v>074-0159-002-T-LB</v>
          </cell>
          <cell r="K3263">
            <v>0</v>
          </cell>
        </row>
        <row r="3264">
          <cell r="A3264" t="str">
            <v>074-0159-003-T</v>
          </cell>
          <cell r="K3264">
            <v>7</v>
          </cell>
        </row>
        <row r="3265">
          <cell r="A3265" t="str">
            <v>074-0159-004-T</v>
          </cell>
          <cell r="K3265">
            <v>7</v>
          </cell>
        </row>
        <row r="3266">
          <cell r="A3266" t="str">
            <v>074-0159-004-T-LB</v>
          </cell>
          <cell r="K3266">
            <v>0</v>
          </cell>
        </row>
        <row r="3267">
          <cell r="A3267" t="str">
            <v>074-0159-T</v>
          </cell>
          <cell r="K3267">
            <v>7</v>
          </cell>
        </row>
        <row r="3268">
          <cell r="A3268" t="str">
            <v>074-0160-T-LB</v>
          </cell>
          <cell r="K3268">
            <v>0</v>
          </cell>
        </row>
        <row r="3269">
          <cell r="A3269" t="str">
            <v>074-0162-001-T</v>
          </cell>
          <cell r="K3269">
            <v>60</v>
          </cell>
        </row>
        <row r="3270">
          <cell r="A3270" t="str">
            <v>074-0162-T</v>
          </cell>
          <cell r="K3270">
            <v>0</v>
          </cell>
        </row>
        <row r="3271">
          <cell r="A3271" t="str">
            <v>074-0163-001-T</v>
          </cell>
          <cell r="K3271">
            <v>60</v>
          </cell>
        </row>
        <row r="3272">
          <cell r="A3272" t="str">
            <v>074-0163-002-T</v>
          </cell>
          <cell r="K3272">
            <v>0</v>
          </cell>
        </row>
        <row r="3273">
          <cell r="A3273" t="str">
            <v>074-0163-003-T</v>
          </cell>
          <cell r="K3273">
            <v>0</v>
          </cell>
        </row>
        <row r="3274">
          <cell r="A3274" t="str">
            <v>074-0163-004-T</v>
          </cell>
          <cell r="K3274">
            <v>0</v>
          </cell>
        </row>
        <row r="3275">
          <cell r="A3275" t="str">
            <v>074-0163-005-T</v>
          </cell>
          <cell r="K3275">
            <v>0</v>
          </cell>
        </row>
        <row r="3276">
          <cell r="A3276" t="str">
            <v>074-0163-006-T</v>
          </cell>
          <cell r="K3276">
            <v>60</v>
          </cell>
        </row>
        <row r="3277">
          <cell r="A3277" t="str">
            <v>074-0163-007-T</v>
          </cell>
          <cell r="K3277">
            <v>60</v>
          </cell>
        </row>
        <row r="3278">
          <cell r="A3278" t="str">
            <v>074-0163-008-T</v>
          </cell>
          <cell r="K3278">
            <v>0</v>
          </cell>
        </row>
        <row r="3279">
          <cell r="A3279" t="str">
            <v>074-0163-T</v>
          </cell>
          <cell r="K3279">
            <v>60</v>
          </cell>
        </row>
        <row r="3280">
          <cell r="A3280" t="str">
            <v>074-0165-T-LB</v>
          </cell>
          <cell r="K3280">
            <v>0</v>
          </cell>
        </row>
        <row r="3281">
          <cell r="A3281" t="str">
            <v>074-0166-T-LB</v>
          </cell>
          <cell r="K3281">
            <v>0</v>
          </cell>
        </row>
        <row r="3282">
          <cell r="A3282" t="str">
            <v>074-0167-T-LB</v>
          </cell>
          <cell r="K3282">
            <v>0</v>
          </cell>
        </row>
        <row r="3283">
          <cell r="A3283" t="str">
            <v>074-0168-001-T</v>
          </cell>
          <cell r="K3283">
            <v>0</v>
          </cell>
        </row>
        <row r="3284">
          <cell r="A3284" t="str">
            <v>074-0168-002-T</v>
          </cell>
          <cell r="K3284">
            <v>30</v>
          </cell>
        </row>
        <row r="3285">
          <cell r="A3285" t="str">
            <v>074-0168-003-T</v>
          </cell>
          <cell r="K3285">
            <v>7</v>
          </cell>
        </row>
        <row r="3286">
          <cell r="A3286" t="str">
            <v>074-0168-T</v>
          </cell>
          <cell r="K3286">
            <v>0</v>
          </cell>
        </row>
        <row r="3287">
          <cell r="A3287" t="str">
            <v>074-0169-001-T</v>
          </cell>
          <cell r="K3287">
            <v>60</v>
          </cell>
        </row>
        <row r="3288">
          <cell r="A3288" t="str">
            <v>074-0169-002-T</v>
          </cell>
          <cell r="K3288">
            <v>0</v>
          </cell>
        </row>
        <row r="3289">
          <cell r="A3289" t="str">
            <v>074-0169-T-LB</v>
          </cell>
          <cell r="K3289">
            <v>0</v>
          </cell>
        </row>
        <row r="3290">
          <cell r="A3290" t="str">
            <v>074-0170-T</v>
          </cell>
          <cell r="K3290">
            <v>0</v>
          </cell>
        </row>
        <row r="3291">
          <cell r="A3291" t="str">
            <v>074-0171-T</v>
          </cell>
          <cell r="K3291">
            <v>0</v>
          </cell>
        </row>
        <row r="3292">
          <cell r="A3292" t="str">
            <v>074-0172-T-LB</v>
          </cell>
          <cell r="K3292">
            <v>0</v>
          </cell>
        </row>
        <row r="3293">
          <cell r="A3293" t="str">
            <v>074-0173-T</v>
          </cell>
          <cell r="K3293">
            <v>0</v>
          </cell>
        </row>
        <row r="3294">
          <cell r="A3294" t="str">
            <v>074-0173-T-LB</v>
          </cell>
          <cell r="K3294">
            <v>7</v>
          </cell>
        </row>
        <row r="3295">
          <cell r="A3295" t="str">
            <v>074-0174-T-LB</v>
          </cell>
          <cell r="K3295">
            <v>0</v>
          </cell>
        </row>
        <row r="3296">
          <cell r="A3296" t="str">
            <v>074-0175-001-T</v>
          </cell>
          <cell r="K3296">
            <v>7</v>
          </cell>
        </row>
        <row r="3297">
          <cell r="A3297" t="str">
            <v>074-0175-T</v>
          </cell>
          <cell r="K3297">
            <v>7</v>
          </cell>
        </row>
        <row r="3298">
          <cell r="A3298" t="str">
            <v>074-0175-T-LB</v>
          </cell>
          <cell r="K3298">
            <v>0</v>
          </cell>
        </row>
        <row r="3299">
          <cell r="A3299" t="str">
            <v>074-0176-T</v>
          </cell>
          <cell r="K3299">
            <v>0</v>
          </cell>
        </row>
        <row r="3300">
          <cell r="A3300" t="str">
            <v>074-0177-T</v>
          </cell>
          <cell r="K3300">
            <v>7</v>
          </cell>
        </row>
        <row r="3301">
          <cell r="A3301" t="str">
            <v>074-0177-T-LB</v>
          </cell>
          <cell r="K3301">
            <v>0</v>
          </cell>
        </row>
        <row r="3302">
          <cell r="A3302" t="str">
            <v>074-0178-T</v>
          </cell>
          <cell r="K3302">
            <v>0</v>
          </cell>
        </row>
        <row r="3303">
          <cell r="A3303" t="str">
            <v>074-0178-T-LB</v>
          </cell>
          <cell r="K3303">
            <v>7</v>
          </cell>
        </row>
        <row r="3304">
          <cell r="A3304" t="str">
            <v>074-0179-T-LB</v>
          </cell>
          <cell r="K3304">
            <v>0</v>
          </cell>
        </row>
        <row r="3305">
          <cell r="A3305" t="str">
            <v>074-0180-001-T</v>
          </cell>
          <cell r="K3305">
            <v>0</v>
          </cell>
        </row>
        <row r="3306">
          <cell r="A3306" t="str">
            <v>074-0180-001-T-LB</v>
          </cell>
          <cell r="K3306">
            <v>0</v>
          </cell>
        </row>
        <row r="3307">
          <cell r="A3307" t="str">
            <v>074-0180-T</v>
          </cell>
          <cell r="K3307">
            <v>0</v>
          </cell>
        </row>
        <row r="3308">
          <cell r="A3308" t="str">
            <v>074-0180-T-LB</v>
          </cell>
          <cell r="K3308">
            <v>0</v>
          </cell>
        </row>
        <row r="3309">
          <cell r="A3309" t="str">
            <v>074-0181-001-T</v>
          </cell>
          <cell r="K3309">
            <v>60</v>
          </cell>
        </row>
        <row r="3310">
          <cell r="A3310" t="str">
            <v>074-0181-T</v>
          </cell>
          <cell r="K3310">
            <v>0</v>
          </cell>
        </row>
        <row r="3311">
          <cell r="A3311" t="str">
            <v>074-0182-T</v>
          </cell>
          <cell r="K3311">
            <v>0</v>
          </cell>
        </row>
        <row r="3312">
          <cell r="A3312" t="str">
            <v>074-0182-T-LB</v>
          </cell>
          <cell r="K3312">
            <v>7</v>
          </cell>
        </row>
        <row r="3313">
          <cell r="A3313" t="str">
            <v>074-0183-T</v>
          </cell>
          <cell r="K3313">
            <v>0</v>
          </cell>
        </row>
        <row r="3314">
          <cell r="A3314" t="str">
            <v>074-0184-001-T</v>
          </cell>
          <cell r="K3314">
            <v>0</v>
          </cell>
        </row>
        <row r="3315">
          <cell r="A3315" t="str">
            <v>074-0184-T</v>
          </cell>
          <cell r="K3315">
            <v>0</v>
          </cell>
        </row>
        <row r="3316">
          <cell r="A3316" t="str">
            <v>074-0185-001-T</v>
          </cell>
          <cell r="K3316">
            <v>0</v>
          </cell>
        </row>
        <row r="3317">
          <cell r="A3317" t="str">
            <v>074-0185-T</v>
          </cell>
          <cell r="K3317">
            <v>0</v>
          </cell>
        </row>
        <row r="3318">
          <cell r="A3318" t="str">
            <v>074-0186-T</v>
          </cell>
          <cell r="K3318">
            <v>0</v>
          </cell>
        </row>
        <row r="3319">
          <cell r="A3319" t="str">
            <v>074-0186-T-LB</v>
          </cell>
          <cell r="K3319">
            <v>7</v>
          </cell>
        </row>
        <row r="3320">
          <cell r="A3320" t="str">
            <v>074-0187-T</v>
          </cell>
          <cell r="K3320">
            <v>0</v>
          </cell>
        </row>
        <row r="3321">
          <cell r="A3321" t="str">
            <v>074-0188-001-T</v>
          </cell>
          <cell r="K3321">
            <v>0</v>
          </cell>
        </row>
        <row r="3322">
          <cell r="A3322" t="str">
            <v>074-0188-T</v>
          </cell>
          <cell r="K3322">
            <v>0</v>
          </cell>
        </row>
        <row r="3323">
          <cell r="A3323" t="str">
            <v>074-0189-T-LB</v>
          </cell>
          <cell r="K3323">
            <v>0</v>
          </cell>
        </row>
        <row r="3324">
          <cell r="A3324" t="str">
            <v>074-0190-T</v>
          </cell>
          <cell r="K3324">
            <v>0</v>
          </cell>
        </row>
        <row r="3325">
          <cell r="A3325" t="str">
            <v>074-0190-T-LB</v>
          </cell>
          <cell r="K3325">
            <v>0</v>
          </cell>
        </row>
        <row r="3326">
          <cell r="A3326" t="str">
            <v>074-0191-001-T</v>
          </cell>
          <cell r="K3326">
            <v>0</v>
          </cell>
        </row>
        <row r="3327">
          <cell r="A3327" t="str">
            <v>074-0191-T</v>
          </cell>
          <cell r="K3327">
            <v>0</v>
          </cell>
        </row>
        <row r="3328">
          <cell r="A3328" t="str">
            <v>074-0192-T</v>
          </cell>
          <cell r="K3328">
            <v>0</v>
          </cell>
        </row>
        <row r="3329">
          <cell r="A3329" t="str">
            <v>074-0195-T-LB</v>
          </cell>
          <cell r="K3329">
            <v>0</v>
          </cell>
        </row>
        <row r="3330">
          <cell r="A3330" t="str">
            <v>074-0196-T-LB</v>
          </cell>
          <cell r="K3330">
            <v>0</v>
          </cell>
        </row>
        <row r="3331">
          <cell r="A3331" t="str">
            <v>074-0197-001-T-LB</v>
          </cell>
          <cell r="K3331">
            <v>0</v>
          </cell>
        </row>
        <row r="3332">
          <cell r="A3332" t="str">
            <v>074-0197-T</v>
          </cell>
          <cell r="K3332">
            <v>120</v>
          </cell>
        </row>
        <row r="3333">
          <cell r="A3333" t="str">
            <v>074-0198-T-LB</v>
          </cell>
          <cell r="K3333">
            <v>0</v>
          </cell>
        </row>
        <row r="3334">
          <cell r="A3334" t="str">
            <v>074-0199-T-LB</v>
          </cell>
          <cell r="K3334">
            <v>0</v>
          </cell>
        </row>
        <row r="3335">
          <cell r="A3335" t="str">
            <v>074-0200-T</v>
          </cell>
          <cell r="K3335">
            <v>0</v>
          </cell>
        </row>
        <row r="3336">
          <cell r="A3336" t="str">
            <v>074-0201-T-LB</v>
          </cell>
          <cell r="K3336">
            <v>0</v>
          </cell>
        </row>
        <row r="3337">
          <cell r="A3337" t="str">
            <v>074-0202-T</v>
          </cell>
          <cell r="K3337">
            <v>0</v>
          </cell>
        </row>
        <row r="3338">
          <cell r="A3338" t="str">
            <v>074-0202-T-LB</v>
          </cell>
          <cell r="K3338">
            <v>7</v>
          </cell>
        </row>
        <row r="3339">
          <cell r="A3339" t="str">
            <v>074-0203-T</v>
          </cell>
          <cell r="K3339">
            <v>0</v>
          </cell>
        </row>
        <row r="3340">
          <cell r="A3340" t="str">
            <v>074-0203-T-LB</v>
          </cell>
          <cell r="K3340">
            <v>7</v>
          </cell>
        </row>
        <row r="3341">
          <cell r="A3341" t="str">
            <v>074-0204-002-T</v>
          </cell>
          <cell r="K3341">
            <v>7</v>
          </cell>
        </row>
        <row r="3342">
          <cell r="A3342" t="str">
            <v>074-0204-002-T-LB</v>
          </cell>
          <cell r="K3342">
            <v>7</v>
          </cell>
        </row>
        <row r="3343">
          <cell r="A3343" t="str">
            <v>074-0204-003-T</v>
          </cell>
          <cell r="K3343">
            <v>7</v>
          </cell>
        </row>
        <row r="3344">
          <cell r="A3344" t="str">
            <v>074-0204-003-T-LB</v>
          </cell>
          <cell r="K3344">
            <v>7</v>
          </cell>
        </row>
        <row r="3345">
          <cell r="A3345" t="str">
            <v>074-0204-004-T</v>
          </cell>
          <cell r="K3345">
            <v>7</v>
          </cell>
        </row>
        <row r="3346">
          <cell r="A3346" t="str">
            <v>074-0204-004-T-LB</v>
          </cell>
          <cell r="K3346">
            <v>7</v>
          </cell>
        </row>
        <row r="3347">
          <cell r="A3347" t="str">
            <v>074-0204-006-T</v>
          </cell>
          <cell r="K3347">
            <v>0</v>
          </cell>
        </row>
        <row r="3348">
          <cell r="A3348" t="str">
            <v>074-0204-006-T-LB</v>
          </cell>
          <cell r="K3348">
            <v>7</v>
          </cell>
        </row>
        <row r="3349">
          <cell r="A3349" t="str">
            <v>074-0204-007-T</v>
          </cell>
          <cell r="K3349">
            <v>7</v>
          </cell>
        </row>
        <row r="3350">
          <cell r="A3350" t="str">
            <v>074-0204-013-T</v>
          </cell>
          <cell r="K3350">
            <v>7</v>
          </cell>
        </row>
        <row r="3351">
          <cell r="A3351" t="str">
            <v>074-0204-013-T-LB</v>
          </cell>
          <cell r="K3351">
            <v>0</v>
          </cell>
        </row>
        <row r="3352">
          <cell r="A3352" t="str">
            <v>074-0205-003-T</v>
          </cell>
          <cell r="K3352">
            <v>7</v>
          </cell>
        </row>
        <row r="3353">
          <cell r="A3353" t="str">
            <v>074-0205-003-T-LB</v>
          </cell>
          <cell r="K3353">
            <v>0</v>
          </cell>
        </row>
        <row r="3354">
          <cell r="A3354" t="str">
            <v>074-0205-004-T</v>
          </cell>
          <cell r="K3354">
            <v>7</v>
          </cell>
        </row>
        <row r="3355">
          <cell r="A3355" t="str">
            <v>074-0205-004-T-LB</v>
          </cell>
          <cell r="K3355">
            <v>7</v>
          </cell>
        </row>
        <row r="3356">
          <cell r="A3356" t="str">
            <v>074-0205-006-T</v>
          </cell>
          <cell r="K3356">
            <v>7</v>
          </cell>
        </row>
        <row r="3357">
          <cell r="A3357" t="str">
            <v>074-0205-006-T-LB</v>
          </cell>
          <cell r="K3357">
            <v>7</v>
          </cell>
        </row>
        <row r="3358">
          <cell r="A3358" t="str">
            <v>074-0205-007-T-LB</v>
          </cell>
          <cell r="K3358">
            <v>0</v>
          </cell>
        </row>
        <row r="3359">
          <cell r="A3359" t="str">
            <v>074-0205-104-T</v>
          </cell>
          <cell r="K3359">
            <v>7</v>
          </cell>
        </row>
        <row r="3360">
          <cell r="A3360" t="str">
            <v>074-0205-104-T-LB</v>
          </cell>
          <cell r="K3360">
            <v>7</v>
          </cell>
        </row>
        <row r="3361">
          <cell r="A3361" t="str">
            <v>074-0205-106-T</v>
          </cell>
          <cell r="K3361">
            <v>7</v>
          </cell>
        </row>
        <row r="3362">
          <cell r="A3362" t="str">
            <v>074-0205-106-T-LB</v>
          </cell>
          <cell r="K3362">
            <v>7</v>
          </cell>
        </row>
        <row r="3363">
          <cell r="A3363" t="str">
            <v>074-0206-001-T</v>
          </cell>
          <cell r="K3363">
            <v>7</v>
          </cell>
        </row>
        <row r="3364">
          <cell r="A3364" t="str">
            <v>074-0206-001-T-LB</v>
          </cell>
          <cell r="K3364">
            <v>7</v>
          </cell>
        </row>
        <row r="3365">
          <cell r="A3365" t="str">
            <v>074-0206-T</v>
          </cell>
          <cell r="K3365">
            <v>0</v>
          </cell>
        </row>
        <row r="3366">
          <cell r="A3366" t="str">
            <v>074-0206-T-LB</v>
          </cell>
          <cell r="K3366">
            <v>7</v>
          </cell>
        </row>
        <row r="3367">
          <cell r="A3367" t="str">
            <v>074-0207-003-T</v>
          </cell>
          <cell r="K3367">
            <v>7</v>
          </cell>
        </row>
        <row r="3368">
          <cell r="A3368" t="str">
            <v>074-0207-003-T-LB</v>
          </cell>
          <cell r="K3368">
            <v>7</v>
          </cell>
        </row>
        <row r="3369">
          <cell r="A3369" t="str">
            <v>074-0208-001-T</v>
          </cell>
          <cell r="K3369">
            <v>7</v>
          </cell>
        </row>
        <row r="3370">
          <cell r="A3370" t="str">
            <v>074-0208-002-T</v>
          </cell>
          <cell r="K3370">
            <v>7</v>
          </cell>
        </row>
        <row r="3371">
          <cell r="A3371" t="str">
            <v>074-0208-003-T</v>
          </cell>
          <cell r="K3371">
            <v>7</v>
          </cell>
        </row>
        <row r="3372">
          <cell r="A3372" t="str">
            <v>074-0208-T</v>
          </cell>
          <cell r="K3372">
            <v>7</v>
          </cell>
        </row>
        <row r="3373">
          <cell r="A3373" t="str">
            <v>074-0208-T-LB</v>
          </cell>
          <cell r="K3373">
            <v>7</v>
          </cell>
        </row>
        <row r="3374">
          <cell r="A3374" t="str">
            <v>074-0209-002-T-LB</v>
          </cell>
          <cell r="K3374">
            <v>0</v>
          </cell>
        </row>
        <row r="3375">
          <cell r="A3375" t="str">
            <v>074-0209-003-T-LB</v>
          </cell>
          <cell r="K3375">
            <v>0</v>
          </cell>
        </row>
        <row r="3376">
          <cell r="A3376" t="str">
            <v>074-0211-003-T</v>
          </cell>
          <cell r="K3376">
            <v>7</v>
          </cell>
        </row>
        <row r="3377">
          <cell r="A3377" t="str">
            <v>074-0211-003-T-LB</v>
          </cell>
          <cell r="K3377">
            <v>0</v>
          </cell>
        </row>
        <row r="3378">
          <cell r="A3378" t="str">
            <v>074-0212-003-T</v>
          </cell>
          <cell r="K3378">
            <v>7</v>
          </cell>
        </row>
        <row r="3379">
          <cell r="A3379" t="str">
            <v>074-0212-003-T-LB</v>
          </cell>
          <cell r="K3379">
            <v>0</v>
          </cell>
        </row>
        <row r="3380">
          <cell r="A3380" t="str">
            <v>074-0214-001-T</v>
          </cell>
          <cell r="K3380">
            <v>75</v>
          </cell>
        </row>
        <row r="3381">
          <cell r="A3381" t="str">
            <v>074-0214-T</v>
          </cell>
          <cell r="K3381">
            <v>30</v>
          </cell>
        </row>
        <row r="3382">
          <cell r="A3382" t="str">
            <v>074-0215-080-T</v>
          </cell>
          <cell r="K3382">
            <v>0</v>
          </cell>
        </row>
        <row r="3383">
          <cell r="A3383" t="str">
            <v>074-0216-T</v>
          </cell>
          <cell r="K3383">
            <v>0</v>
          </cell>
        </row>
        <row r="3384">
          <cell r="A3384" t="str">
            <v>074-0217-080-T</v>
          </cell>
          <cell r="K3384">
            <v>0</v>
          </cell>
        </row>
        <row r="3385">
          <cell r="A3385" t="str">
            <v>074-0217-080-T-LB</v>
          </cell>
          <cell r="K3385">
            <v>0</v>
          </cell>
        </row>
        <row r="3386">
          <cell r="A3386" t="str">
            <v>074-0218-T-LB</v>
          </cell>
          <cell r="K3386">
            <v>0</v>
          </cell>
        </row>
        <row r="3387">
          <cell r="A3387" t="str">
            <v>074-0219-T</v>
          </cell>
          <cell r="K3387">
            <v>7</v>
          </cell>
        </row>
        <row r="3388">
          <cell r="A3388" t="str">
            <v>074-0219-T-LB</v>
          </cell>
          <cell r="K3388">
            <v>7</v>
          </cell>
        </row>
        <row r="3389">
          <cell r="A3389" t="str">
            <v>074-0221-001-T</v>
          </cell>
          <cell r="K3389">
            <v>7</v>
          </cell>
        </row>
        <row r="3390">
          <cell r="A3390" t="str">
            <v>074-0221-001-T-LB</v>
          </cell>
          <cell r="K3390">
            <v>7</v>
          </cell>
        </row>
        <row r="3391">
          <cell r="A3391" t="str">
            <v>074-0221-T</v>
          </cell>
          <cell r="K3391">
            <v>0</v>
          </cell>
        </row>
        <row r="3392">
          <cell r="A3392" t="str">
            <v>074-0221-T-LB</v>
          </cell>
          <cell r="K3392">
            <v>7</v>
          </cell>
        </row>
        <row r="3393">
          <cell r="A3393" t="str">
            <v>074-0222-T-LB</v>
          </cell>
          <cell r="K3393">
            <v>0</v>
          </cell>
        </row>
        <row r="3394">
          <cell r="A3394" t="str">
            <v>074-0223-T-LB</v>
          </cell>
          <cell r="K3394">
            <v>0</v>
          </cell>
        </row>
        <row r="3395">
          <cell r="A3395" t="str">
            <v>074-0224-002-T-LB</v>
          </cell>
          <cell r="K3395">
            <v>7</v>
          </cell>
        </row>
        <row r="3396">
          <cell r="A3396" t="str">
            <v>074-0224-T</v>
          </cell>
          <cell r="K3396">
            <v>7</v>
          </cell>
        </row>
        <row r="3397">
          <cell r="A3397" t="str">
            <v>074-0224-T-LB</v>
          </cell>
          <cell r="K3397">
            <v>7</v>
          </cell>
        </row>
        <row r="3398">
          <cell r="A3398" t="str">
            <v>074-0225-001-T</v>
          </cell>
          <cell r="K3398">
            <v>0</v>
          </cell>
        </row>
        <row r="3399">
          <cell r="A3399" t="str">
            <v>074-0225-001-T-LB</v>
          </cell>
          <cell r="K3399">
            <v>7</v>
          </cell>
        </row>
        <row r="3400">
          <cell r="A3400" t="str">
            <v>074-0225-T-LB</v>
          </cell>
          <cell r="K3400">
            <v>0</v>
          </cell>
        </row>
        <row r="3401">
          <cell r="A3401" t="str">
            <v>074-0226-T-LB</v>
          </cell>
          <cell r="K3401">
            <v>0</v>
          </cell>
        </row>
        <row r="3402">
          <cell r="A3402" t="str">
            <v>074-0227-003-T</v>
          </cell>
          <cell r="K3402">
            <v>0</v>
          </cell>
        </row>
        <row r="3403">
          <cell r="A3403" t="str">
            <v>074-0227-004-T</v>
          </cell>
          <cell r="K3403">
            <v>0</v>
          </cell>
        </row>
        <row r="3404">
          <cell r="A3404" t="str">
            <v>074-0227-006-T</v>
          </cell>
          <cell r="K3404">
            <v>0</v>
          </cell>
        </row>
        <row r="3405">
          <cell r="A3405" t="str">
            <v>074-0229-T-LB</v>
          </cell>
          <cell r="K3405">
            <v>0</v>
          </cell>
        </row>
        <row r="3406">
          <cell r="A3406" t="str">
            <v>074-0230-T-LB</v>
          </cell>
          <cell r="K3406">
            <v>0</v>
          </cell>
        </row>
        <row r="3407">
          <cell r="A3407" t="str">
            <v>074-0231-T-LB</v>
          </cell>
          <cell r="K3407">
            <v>0</v>
          </cell>
        </row>
        <row r="3408">
          <cell r="A3408" t="str">
            <v>074-0232-T</v>
          </cell>
          <cell r="K3408">
            <v>0</v>
          </cell>
        </row>
        <row r="3409">
          <cell r="A3409" t="str">
            <v>074-0232-T-LB</v>
          </cell>
          <cell r="K3409">
            <v>0</v>
          </cell>
        </row>
        <row r="3410">
          <cell r="A3410" t="str">
            <v>074-0233-001-T</v>
          </cell>
          <cell r="K3410">
            <v>0</v>
          </cell>
        </row>
        <row r="3411">
          <cell r="A3411" t="str">
            <v>074-0233-001-T-LB</v>
          </cell>
          <cell r="K3411">
            <v>7</v>
          </cell>
        </row>
        <row r="3412">
          <cell r="A3412" t="str">
            <v>074-0233-T</v>
          </cell>
          <cell r="K3412">
            <v>0</v>
          </cell>
        </row>
        <row r="3413">
          <cell r="A3413" t="str">
            <v>074-0233-T-LB</v>
          </cell>
          <cell r="K3413">
            <v>7</v>
          </cell>
        </row>
        <row r="3414">
          <cell r="A3414" t="str">
            <v>074-0234-T</v>
          </cell>
          <cell r="K3414">
            <v>7</v>
          </cell>
        </row>
        <row r="3415">
          <cell r="A3415" t="str">
            <v>074-0234-T-LB</v>
          </cell>
          <cell r="K3415">
            <v>7</v>
          </cell>
        </row>
        <row r="3416">
          <cell r="A3416" t="str">
            <v>074-0235-100-T</v>
          </cell>
          <cell r="K3416">
            <v>0</v>
          </cell>
        </row>
        <row r="3417">
          <cell r="A3417" t="str">
            <v>074-0235-100-T-LB</v>
          </cell>
          <cell r="K3417">
            <v>7</v>
          </cell>
        </row>
        <row r="3418">
          <cell r="A3418" t="str">
            <v>074-0235-150-T</v>
          </cell>
          <cell r="K3418">
            <v>0</v>
          </cell>
        </row>
        <row r="3419">
          <cell r="A3419" t="str">
            <v>074-0235-150-T-LB</v>
          </cell>
          <cell r="K3419">
            <v>0</v>
          </cell>
        </row>
        <row r="3420">
          <cell r="A3420" t="str">
            <v>074-0236-T-LB</v>
          </cell>
          <cell r="K3420">
            <v>0</v>
          </cell>
        </row>
        <row r="3421">
          <cell r="A3421" t="str">
            <v>074-0237-T-LB</v>
          </cell>
          <cell r="K3421">
            <v>7</v>
          </cell>
        </row>
        <row r="3422">
          <cell r="A3422" t="str">
            <v>074-0238-T</v>
          </cell>
          <cell r="K3422">
            <v>7</v>
          </cell>
        </row>
        <row r="3423">
          <cell r="A3423" t="str">
            <v>074-0238-T-LB</v>
          </cell>
          <cell r="K3423">
            <v>0</v>
          </cell>
        </row>
        <row r="3424">
          <cell r="A3424" t="str">
            <v>074-0239-T</v>
          </cell>
          <cell r="K3424">
            <v>120</v>
          </cell>
        </row>
        <row r="3425">
          <cell r="A3425" t="str">
            <v>074-0239-T-LB</v>
          </cell>
          <cell r="K3425">
            <v>0</v>
          </cell>
        </row>
        <row r="3426">
          <cell r="A3426" t="str">
            <v>074-0241-002-T</v>
          </cell>
          <cell r="K3426">
            <v>0</v>
          </cell>
        </row>
        <row r="3427">
          <cell r="A3427" t="str">
            <v>074-0241-002-T-LB</v>
          </cell>
          <cell r="K3427">
            <v>7</v>
          </cell>
        </row>
        <row r="3428">
          <cell r="A3428" t="str">
            <v>074-0242-001-T</v>
          </cell>
          <cell r="K3428">
            <v>7</v>
          </cell>
        </row>
        <row r="3429">
          <cell r="A3429" t="str">
            <v>074-0242-T</v>
          </cell>
          <cell r="K3429">
            <v>7</v>
          </cell>
        </row>
        <row r="3430">
          <cell r="A3430" t="str">
            <v>074-0243-T-LB</v>
          </cell>
          <cell r="K3430">
            <v>0</v>
          </cell>
        </row>
        <row r="3431">
          <cell r="A3431" t="str">
            <v>074-0245-T</v>
          </cell>
          <cell r="K3431">
            <v>0</v>
          </cell>
        </row>
        <row r="3432">
          <cell r="A3432" t="str">
            <v>074-0246-T-LB</v>
          </cell>
          <cell r="K3432">
            <v>0</v>
          </cell>
        </row>
        <row r="3433">
          <cell r="A3433" t="str">
            <v>074-0247-002-T-LB</v>
          </cell>
          <cell r="K3433">
            <v>0</v>
          </cell>
        </row>
        <row r="3434">
          <cell r="A3434" t="str">
            <v>074-0249-T</v>
          </cell>
          <cell r="K3434">
            <v>0</v>
          </cell>
        </row>
        <row r="3435">
          <cell r="A3435" t="str">
            <v>074-0250-001-T</v>
          </cell>
          <cell r="K3435">
            <v>7</v>
          </cell>
        </row>
        <row r="3436">
          <cell r="A3436" t="str">
            <v>074-0250-001-T-LB</v>
          </cell>
          <cell r="K3436">
            <v>0</v>
          </cell>
        </row>
        <row r="3437">
          <cell r="A3437" t="str">
            <v>074-0250-T</v>
          </cell>
          <cell r="K3437">
            <v>7</v>
          </cell>
        </row>
        <row r="3438">
          <cell r="A3438" t="str">
            <v>074-0250-T-LB</v>
          </cell>
          <cell r="K3438">
            <v>0</v>
          </cell>
        </row>
        <row r="3439">
          <cell r="A3439" t="str">
            <v>074-0251-001-T</v>
          </cell>
          <cell r="K3439">
            <v>7</v>
          </cell>
        </row>
        <row r="3440">
          <cell r="A3440" t="str">
            <v>074-0251-002-T</v>
          </cell>
          <cell r="K3440">
            <v>0</v>
          </cell>
        </row>
        <row r="3441">
          <cell r="A3441" t="str">
            <v>074-0251-003-T</v>
          </cell>
          <cell r="K3441">
            <v>7</v>
          </cell>
        </row>
        <row r="3442">
          <cell r="A3442" t="str">
            <v>074-0251-T</v>
          </cell>
          <cell r="K3442">
            <v>7</v>
          </cell>
        </row>
        <row r="3443">
          <cell r="A3443" t="str">
            <v>074-0252-001-T</v>
          </cell>
          <cell r="K3443">
            <v>7</v>
          </cell>
        </row>
        <row r="3444">
          <cell r="A3444" t="str">
            <v>074-0252-002-T</v>
          </cell>
          <cell r="K3444">
            <v>0</v>
          </cell>
        </row>
        <row r="3445">
          <cell r="A3445" t="str">
            <v>074-0252-003-T</v>
          </cell>
          <cell r="K3445">
            <v>7</v>
          </cell>
        </row>
        <row r="3446">
          <cell r="A3446" t="str">
            <v>074-0252-003-T-LB</v>
          </cell>
          <cell r="K3446">
            <v>7</v>
          </cell>
        </row>
        <row r="3447">
          <cell r="A3447" t="str">
            <v>074-0252-T</v>
          </cell>
          <cell r="K3447">
            <v>7</v>
          </cell>
        </row>
        <row r="3448">
          <cell r="A3448" t="str">
            <v>074-0253-T</v>
          </cell>
          <cell r="K3448">
            <v>7</v>
          </cell>
        </row>
        <row r="3449">
          <cell r="A3449" t="str">
            <v>074-0253-T-LB</v>
          </cell>
          <cell r="K3449">
            <v>0</v>
          </cell>
        </row>
        <row r="3450">
          <cell r="A3450" t="str">
            <v>074-0254-T</v>
          </cell>
          <cell r="K3450">
            <v>0</v>
          </cell>
        </row>
        <row r="3451">
          <cell r="A3451" t="str">
            <v>074-0254-T-LB</v>
          </cell>
          <cell r="K3451">
            <v>7</v>
          </cell>
        </row>
        <row r="3452">
          <cell r="A3452" t="str">
            <v>074-0256-T</v>
          </cell>
          <cell r="K3452">
            <v>0</v>
          </cell>
        </row>
        <row r="3453">
          <cell r="A3453" t="str">
            <v>074-0256-T-LB</v>
          </cell>
          <cell r="K3453">
            <v>7</v>
          </cell>
        </row>
        <row r="3454">
          <cell r="A3454" t="str">
            <v>074-0257-T</v>
          </cell>
          <cell r="K3454">
            <v>7</v>
          </cell>
        </row>
        <row r="3455">
          <cell r="A3455" t="str">
            <v>074-0257-T-LB</v>
          </cell>
          <cell r="K3455">
            <v>7</v>
          </cell>
        </row>
        <row r="3456">
          <cell r="A3456" t="str">
            <v>074-0258-001-T</v>
          </cell>
          <cell r="K3456">
            <v>7</v>
          </cell>
        </row>
        <row r="3457">
          <cell r="A3457" t="str">
            <v>074-0258-001-T-LB</v>
          </cell>
          <cell r="K3457">
            <v>7</v>
          </cell>
        </row>
        <row r="3458">
          <cell r="A3458" t="str">
            <v>074-0258-T</v>
          </cell>
          <cell r="K3458">
            <v>0</v>
          </cell>
        </row>
        <row r="3459">
          <cell r="A3459" t="str">
            <v>074-0258-T-LB</v>
          </cell>
          <cell r="K3459">
            <v>7</v>
          </cell>
        </row>
        <row r="3460">
          <cell r="A3460" t="str">
            <v>074-0259-T</v>
          </cell>
          <cell r="K3460">
            <v>7</v>
          </cell>
        </row>
        <row r="3461">
          <cell r="A3461" t="str">
            <v>074-0259-T-LB</v>
          </cell>
          <cell r="K3461">
            <v>0</v>
          </cell>
        </row>
        <row r="3462">
          <cell r="A3462" t="str">
            <v>074-0260-T</v>
          </cell>
          <cell r="K3462">
            <v>7</v>
          </cell>
        </row>
        <row r="3463">
          <cell r="A3463" t="str">
            <v>074-0260-T-LB</v>
          </cell>
          <cell r="K3463">
            <v>0</v>
          </cell>
        </row>
        <row r="3464">
          <cell r="A3464" t="str">
            <v>074-0261-T-LB</v>
          </cell>
          <cell r="K3464">
            <v>0</v>
          </cell>
        </row>
        <row r="3465">
          <cell r="A3465" t="str">
            <v>074-0262-001-T</v>
          </cell>
          <cell r="K3465">
            <v>7</v>
          </cell>
        </row>
        <row r="3466">
          <cell r="A3466" t="str">
            <v>074-0262-001-T-LB</v>
          </cell>
          <cell r="K3466">
            <v>0</v>
          </cell>
        </row>
        <row r="3467">
          <cell r="A3467" t="str">
            <v>074-0262-002-T</v>
          </cell>
          <cell r="K3467">
            <v>7</v>
          </cell>
        </row>
        <row r="3468">
          <cell r="A3468" t="str">
            <v>074-0262-T</v>
          </cell>
          <cell r="K3468">
            <v>7</v>
          </cell>
        </row>
        <row r="3469">
          <cell r="A3469" t="str">
            <v>074-0262-T-LB</v>
          </cell>
          <cell r="K3469">
            <v>0</v>
          </cell>
        </row>
        <row r="3470">
          <cell r="A3470" t="str">
            <v>074-0263-001-T</v>
          </cell>
          <cell r="K3470">
            <v>7</v>
          </cell>
        </row>
        <row r="3471">
          <cell r="A3471" t="str">
            <v>074-0263-T</v>
          </cell>
          <cell r="K3471">
            <v>7</v>
          </cell>
        </row>
        <row r="3472">
          <cell r="A3472" t="str">
            <v>074-0265-T</v>
          </cell>
          <cell r="K3472">
            <v>7</v>
          </cell>
        </row>
        <row r="3473">
          <cell r="A3473" t="str">
            <v>074-0265-T-LB</v>
          </cell>
          <cell r="K3473">
            <v>7</v>
          </cell>
        </row>
        <row r="3474">
          <cell r="A3474" t="str">
            <v>074-0269-T-LB</v>
          </cell>
          <cell r="K3474">
            <v>0</v>
          </cell>
        </row>
        <row r="3475">
          <cell r="A3475" t="str">
            <v>074-0270-T</v>
          </cell>
          <cell r="K3475">
            <v>0</v>
          </cell>
        </row>
        <row r="3476">
          <cell r="A3476" t="str">
            <v>074-0270-T-LB</v>
          </cell>
          <cell r="K3476">
            <v>7</v>
          </cell>
        </row>
        <row r="3477">
          <cell r="A3477" t="str">
            <v>074-0271-T</v>
          </cell>
          <cell r="K3477">
            <v>0</v>
          </cell>
        </row>
        <row r="3478">
          <cell r="A3478" t="str">
            <v>074-0271-T-LB</v>
          </cell>
          <cell r="K3478">
            <v>7</v>
          </cell>
        </row>
        <row r="3479">
          <cell r="A3479" t="str">
            <v>074-0272-T</v>
          </cell>
          <cell r="K3479">
            <v>7</v>
          </cell>
        </row>
        <row r="3480">
          <cell r="A3480" t="str">
            <v>074-0272-T-LB</v>
          </cell>
          <cell r="K3480">
            <v>7</v>
          </cell>
        </row>
        <row r="3481">
          <cell r="A3481" t="str">
            <v>074-0273-T-LB</v>
          </cell>
          <cell r="K3481">
            <v>0</v>
          </cell>
        </row>
        <row r="3482">
          <cell r="A3482" t="str">
            <v>074-0274-T</v>
          </cell>
          <cell r="K3482">
            <v>0</v>
          </cell>
        </row>
        <row r="3483">
          <cell r="A3483" t="str">
            <v>074-0274-T-LB</v>
          </cell>
          <cell r="K3483">
            <v>7</v>
          </cell>
        </row>
        <row r="3484">
          <cell r="A3484" t="str">
            <v>074-0275-T-LB</v>
          </cell>
          <cell r="K3484">
            <v>0</v>
          </cell>
        </row>
        <row r="3485">
          <cell r="A3485" t="str">
            <v>074-0276-T</v>
          </cell>
          <cell r="K3485">
            <v>0</v>
          </cell>
        </row>
        <row r="3486">
          <cell r="A3486" t="str">
            <v>074-0276-T-LB</v>
          </cell>
          <cell r="K3486">
            <v>7</v>
          </cell>
        </row>
        <row r="3487">
          <cell r="A3487" t="str">
            <v>074-0277-T</v>
          </cell>
          <cell r="K3487">
            <v>0</v>
          </cell>
        </row>
        <row r="3488">
          <cell r="A3488" t="str">
            <v>074-0277-T-LB</v>
          </cell>
          <cell r="K3488">
            <v>7</v>
          </cell>
        </row>
        <row r="3489">
          <cell r="A3489" t="str">
            <v>074-0278-T</v>
          </cell>
          <cell r="K3489">
            <v>0</v>
          </cell>
        </row>
        <row r="3490">
          <cell r="A3490" t="str">
            <v>074-0278-T-LB</v>
          </cell>
          <cell r="K3490">
            <v>7</v>
          </cell>
        </row>
        <row r="3491">
          <cell r="A3491" t="str">
            <v>074-0280-T</v>
          </cell>
          <cell r="K3491">
            <v>7</v>
          </cell>
        </row>
        <row r="3492">
          <cell r="A3492" t="str">
            <v>074-0281-T</v>
          </cell>
          <cell r="K3492">
            <v>7</v>
          </cell>
        </row>
        <row r="3493">
          <cell r="A3493" t="str">
            <v>074-0282-T</v>
          </cell>
          <cell r="K3493">
            <v>7</v>
          </cell>
        </row>
        <row r="3494">
          <cell r="A3494" t="str">
            <v>074-0282-T-LB</v>
          </cell>
          <cell r="K3494">
            <v>7</v>
          </cell>
        </row>
        <row r="3495">
          <cell r="A3495" t="str">
            <v>074-0283-T</v>
          </cell>
          <cell r="K3495">
            <v>7</v>
          </cell>
        </row>
        <row r="3496">
          <cell r="A3496" t="str">
            <v>074-0284-001-T</v>
          </cell>
          <cell r="K3496">
            <v>0</v>
          </cell>
        </row>
        <row r="3497">
          <cell r="A3497" t="str">
            <v>074-0284-001-T-LB</v>
          </cell>
          <cell r="K3497">
            <v>0</v>
          </cell>
        </row>
        <row r="3498">
          <cell r="A3498" t="str">
            <v>074-0284-T</v>
          </cell>
          <cell r="K3498">
            <v>0</v>
          </cell>
        </row>
        <row r="3499">
          <cell r="A3499" t="str">
            <v>074-0284-T-LB</v>
          </cell>
          <cell r="K3499">
            <v>0</v>
          </cell>
        </row>
        <row r="3500">
          <cell r="A3500" t="str">
            <v>074-0285-T</v>
          </cell>
          <cell r="K3500">
            <v>0</v>
          </cell>
        </row>
        <row r="3501">
          <cell r="A3501" t="str">
            <v>074-0285-T-LB</v>
          </cell>
          <cell r="K3501">
            <v>7</v>
          </cell>
        </row>
        <row r="3502">
          <cell r="A3502" t="str">
            <v>074-0286-T</v>
          </cell>
          <cell r="K3502">
            <v>0</v>
          </cell>
        </row>
        <row r="3503">
          <cell r="A3503" t="str">
            <v>074-0286-T-LB</v>
          </cell>
          <cell r="K3503">
            <v>7</v>
          </cell>
        </row>
        <row r="3504">
          <cell r="A3504" t="str">
            <v>074-0287-001-T</v>
          </cell>
          <cell r="K3504">
            <v>7</v>
          </cell>
        </row>
        <row r="3505">
          <cell r="A3505" t="str">
            <v>074-0287-002-T</v>
          </cell>
          <cell r="K3505">
            <v>7</v>
          </cell>
        </row>
        <row r="3506">
          <cell r="A3506" t="str">
            <v>074-0287-003-T</v>
          </cell>
          <cell r="K3506">
            <v>7</v>
          </cell>
        </row>
        <row r="3507">
          <cell r="A3507" t="str">
            <v>074-0287-T</v>
          </cell>
          <cell r="K3507">
            <v>7</v>
          </cell>
        </row>
        <row r="3508">
          <cell r="A3508" t="str">
            <v>074-0288-001-T</v>
          </cell>
          <cell r="K3508">
            <v>7</v>
          </cell>
        </row>
        <row r="3509">
          <cell r="A3509" t="str">
            <v>074-0288-002-T</v>
          </cell>
          <cell r="K3509">
            <v>7</v>
          </cell>
        </row>
        <row r="3510">
          <cell r="A3510" t="str">
            <v>074-0288-T</v>
          </cell>
          <cell r="K3510">
            <v>7</v>
          </cell>
        </row>
        <row r="3511">
          <cell r="A3511" t="str">
            <v>074-0288-T-LB</v>
          </cell>
          <cell r="K3511">
            <v>0</v>
          </cell>
        </row>
        <row r="3512">
          <cell r="A3512" t="str">
            <v>074-0289-002-T</v>
          </cell>
          <cell r="K3512">
            <v>7</v>
          </cell>
        </row>
        <row r="3513">
          <cell r="A3513" t="str">
            <v>074-0290-T</v>
          </cell>
          <cell r="K3513">
            <v>7</v>
          </cell>
        </row>
        <row r="3514">
          <cell r="A3514" t="str">
            <v>074-0290-T-LB</v>
          </cell>
          <cell r="K3514">
            <v>0</v>
          </cell>
        </row>
        <row r="3515">
          <cell r="A3515" t="str">
            <v>074-0291-T</v>
          </cell>
          <cell r="K3515">
            <v>7</v>
          </cell>
        </row>
        <row r="3516">
          <cell r="A3516" t="str">
            <v>074-0291-T-LB</v>
          </cell>
          <cell r="K3516">
            <v>0</v>
          </cell>
        </row>
        <row r="3517">
          <cell r="A3517" t="str">
            <v>074-0292-T</v>
          </cell>
          <cell r="K3517">
            <v>7</v>
          </cell>
        </row>
        <row r="3518">
          <cell r="A3518" t="str">
            <v>074-0292-T-LB</v>
          </cell>
          <cell r="K3518">
            <v>0</v>
          </cell>
        </row>
        <row r="3519">
          <cell r="A3519" t="str">
            <v>074-0293-T</v>
          </cell>
          <cell r="K3519">
            <v>0</v>
          </cell>
        </row>
        <row r="3520">
          <cell r="A3520" t="str">
            <v>074-0293-T-LB</v>
          </cell>
          <cell r="K3520">
            <v>0</v>
          </cell>
        </row>
        <row r="3521">
          <cell r="A3521" t="str">
            <v>074-0294-T</v>
          </cell>
          <cell r="K3521">
            <v>7</v>
          </cell>
        </row>
        <row r="3522">
          <cell r="A3522" t="str">
            <v>074-0295-T</v>
          </cell>
          <cell r="K3522">
            <v>0</v>
          </cell>
        </row>
        <row r="3523">
          <cell r="A3523" t="str">
            <v>074-0295-T-LB</v>
          </cell>
          <cell r="K3523">
            <v>7</v>
          </cell>
        </row>
        <row r="3524">
          <cell r="A3524" t="str">
            <v>074-0296-001-T</v>
          </cell>
          <cell r="K3524">
            <v>7</v>
          </cell>
        </row>
        <row r="3525">
          <cell r="A3525" t="str">
            <v>074-0296-002-LB</v>
          </cell>
          <cell r="K3525">
            <v>0</v>
          </cell>
        </row>
        <row r="3526">
          <cell r="A3526" t="str">
            <v>074-0296-002-T</v>
          </cell>
          <cell r="K3526">
            <v>7</v>
          </cell>
        </row>
        <row r="3527">
          <cell r="A3527" t="str">
            <v>074-0296-003-LB</v>
          </cell>
          <cell r="K3527">
            <v>0</v>
          </cell>
        </row>
        <row r="3528">
          <cell r="A3528" t="str">
            <v>074-0296-003-T</v>
          </cell>
          <cell r="K3528">
            <v>7</v>
          </cell>
        </row>
        <row r="3529">
          <cell r="A3529" t="str">
            <v>074-0296-004-LB</v>
          </cell>
          <cell r="K3529">
            <v>7</v>
          </cell>
        </row>
        <row r="3530">
          <cell r="A3530" t="str">
            <v>074-0296-004-T</v>
          </cell>
          <cell r="K3530">
            <v>7</v>
          </cell>
        </row>
        <row r="3531">
          <cell r="A3531" t="str">
            <v>074-0296-006-LB</v>
          </cell>
          <cell r="K3531">
            <v>0</v>
          </cell>
        </row>
        <row r="3532">
          <cell r="A3532" t="str">
            <v>074-0296-006-T</v>
          </cell>
          <cell r="K3532">
            <v>0</v>
          </cell>
        </row>
        <row r="3533">
          <cell r="A3533" t="str">
            <v>074-0296-T</v>
          </cell>
          <cell r="K3533">
            <v>0</v>
          </cell>
        </row>
        <row r="3534">
          <cell r="A3534" t="str">
            <v>074-0297-T</v>
          </cell>
          <cell r="K3534">
            <v>7</v>
          </cell>
        </row>
        <row r="3535">
          <cell r="A3535" t="str">
            <v>074-0298-T</v>
          </cell>
          <cell r="K3535">
            <v>7</v>
          </cell>
        </row>
        <row r="3536">
          <cell r="A3536" t="str">
            <v>074-0299-T</v>
          </cell>
          <cell r="K3536">
            <v>7</v>
          </cell>
        </row>
        <row r="3537">
          <cell r="A3537" t="str">
            <v>074-0301-001-T</v>
          </cell>
          <cell r="K3537">
            <v>15</v>
          </cell>
        </row>
        <row r="3538">
          <cell r="A3538" t="str">
            <v>074-0301-002-T</v>
          </cell>
          <cell r="K3538">
            <v>7</v>
          </cell>
        </row>
        <row r="3539">
          <cell r="A3539" t="str">
            <v>074-0301-003-T</v>
          </cell>
          <cell r="K3539">
            <v>15</v>
          </cell>
        </row>
        <row r="3540">
          <cell r="A3540" t="str">
            <v>074-0301-006-T</v>
          </cell>
          <cell r="K3540">
            <v>15</v>
          </cell>
        </row>
        <row r="3541">
          <cell r="A3541" t="str">
            <v>074-0301-T</v>
          </cell>
          <cell r="K3541">
            <v>15</v>
          </cell>
        </row>
        <row r="3542">
          <cell r="A3542" t="str">
            <v>074-0302-T</v>
          </cell>
          <cell r="K3542">
            <v>7</v>
          </cell>
        </row>
        <row r="3543">
          <cell r="A3543" t="str">
            <v>074-0303-T</v>
          </cell>
          <cell r="K3543">
            <v>7</v>
          </cell>
        </row>
        <row r="3544">
          <cell r="A3544" t="str">
            <v>074-0303-T-LB</v>
          </cell>
          <cell r="K3544">
            <v>0</v>
          </cell>
        </row>
        <row r="3545">
          <cell r="A3545" t="str">
            <v>074-0304-T-LB</v>
          </cell>
          <cell r="K3545">
            <v>0</v>
          </cell>
        </row>
        <row r="3546">
          <cell r="A3546" t="str">
            <v>074-0306-T</v>
          </cell>
          <cell r="K3546">
            <v>7</v>
          </cell>
        </row>
        <row r="3547">
          <cell r="A3547" t="str">
            <v>074-0307-T-LB</v>
          </cell>
          <cell r="K3547">
            <v>0</v>
          </cell>
        </row>
        <row r="3548">
          <cell r="A3548" t="str">
            <v>074-0308-T</v>
          </cell>
          <cell r="K3548">
            <v>7</v>
          </cell>
        </row>
        <row r="3549">
          <cell r="A3549" t="str">
            <v>074-0308-T-LB</v>
          </cell>
          <cell r="K3549">
            <v>7</v>
          </cell>
        </row>
        <row r="3550">
          <cell r="A3550" t="str">
            <v>074-0310-T</v>
          </cell>
          <cell r="K3550">
            <v>0</v>
          </cell>
        </row>
        <row r="3551">
          <cell r="A3551" t="str">
            <v>074-0310-T-LB</v>
          </cell>
          <cell r="K3551">
            <v>7</v>
          </cell>
        </row>
        <row r="3552">
          <cell r="A3552" t="str">
            <v>074-0311-T</v>
          </cell>
          <cell r="K3552">
            <v>7</v>
          </cell>
        </row>
        <row r="3553">
          <cell r="A3553" t="str">
            <v>074-0311-T-LB</v>
          </cell>
          <cell r="K3553">
            <v>0</v>
          </cell>
        </row>
        <row r="3554">
          <cell r="A3554" t="str">
            <v>074-0312-T-LB</v>
          </cell>
          <cell r="K3554">
            <v>0</v>
          </cell>
        </row>
        <row r="3555">
          <cell r="A3555" t="str">
            <v>074-0313-T</v>
          </cell>
          <cell r="K3555">
            <v>7</v>
          </cell>
        </row>
        <row r="3556">
          <cell r="A3556" t="str">
            <v>074-0314-T</v>
          </cell>
          <cell r="K3556">
            <v>0</v>
          </cell>
        </row>
        <row r="3557">
          <cell r="A3557" t="str">
            <v>074-0314-T-LB</v>
          </cell>
          <cell r="K3557">
            <v>7</v>
          </cell>
        </row>
        <row r="3558">
          <cell r="A3558" t="str">
            <v>074-0315-T</v>
          </cell>
          <cell r="K3558">
            <v>7</v>
          </cell>
        </row>
        <row r="3559">
          <cell r="A3559" t="str">
            <v>074-0316-T</v>
          </cell>
          <cell r="K3559">
            <v>7</v>
          </cell>
        </row>
        <row r="3560">
          <cell r="A3560" t="str">
            <v>074-0317-T</v>
          </cell>
          <cell r="K3560">
            <v>0</v>
          </cell>
        </row>
        <row r="3561">
          <cell r="A3561" t="str">
            <v>074-0317-T-LB</v>
          </cell>
          <cell r="K3561">
            <v>7</v>
          </cell>
        </row>
        <row r="3562">
          <cell r="A3562" t="str">
            <v>074-0318-008-T</v>
          </cell>
          <cell r="K3562">
            <v>7</v>
          </cell>
        </row>
        <row r="3563">
          <cell r="A3563" t="str">
            <v>074-0319-001-T</v>
          </cell>
          <cell r="K3563">
            <v>7</v>
          </cell>
        </row>
        <row r="3564">
          <cell r="A3564" t="str">
            <v>074-0320-T</v>
          </cell>
          <cell r="K3564">
            <v>7</v>
          </cell>
        </row>
        <row r="3565">
          <cell r="A3565" t="str">
            <v>074-0320-T-LB</v>
          </cell>
          <cell r="K3565">
            <v>0</v>
          </cell>
        </row>
        <row r="3566">
          <cell r="A3566" t="str">
            <v>074-0321-T</v>
          </cell>
          <cell r="K3566">
            <v>7</v>
          </cell>
        </row>
        <row r="3567">
          <cell r="A3567" t="str">
            <v>074-0322-T</v>
          </cell>
          <cell r="K3567">
            <v>0</v>
          </cell>
        </row>
        <row r="3568">
          <cell r="A3568" t="str">
            <v>074-0322-T-LB</v>
          </cell>
          <cell r="K3568">
            <v>7</v>
          </cell>
        </row>
        <row r="3569">
          <cell r="A3569" t="str">
            <v>074-0323-T</v>
          </cell>
          <cell r="K3569">
            <v>7</v>
          </cell>
        </row>
        <row r="3570">
          <cell r="A3570" t="str">
            <v>074-0324-001-T</v>
          </cell>
          <cell r="K3570">
            <v>7</v>
          </cell>
        </row>
        <row r="3571">
          <cell r="A3571" t="str">
            <v>074-0324-001-T-LB</v>
          </cell>
          <cell r="K3571">
            <v>7</v>
          </cell>
        </row>
        <row r="3572">
          <cell r="A3572" t="str">
            <v>074-0324-T</v>
          </cell>
          <cell r="K3572">
            <v>7</v>
          </cell>
        </row>
        <row r="3573">
          <cell r="A3573" t="str">
            <v>074-0324-T-LB</v>
          </cell>
          <cell r="K3573">
            <v>7</v>
          </cell>
        </row>
        <row r="3574">
          <cell r="A3574" t="str">
            <v>074-0325-T</v>
          </cell>
          <cell r="K3574">
            <v>7</v>
          </cell>
        </row>
        <row r="3575">
          <cell r="A3575" t="str">
            <v>074-0326-065-T</v>
          </cell>
          <cell r="K3575">
            <v>0</v>
          </cell>
        </row>
        <row r="3576">
          <cell r="A3576" t="str">
            <v>074-0326-T</v>
          </cell>
          <cell r="K3576">
            <v>0</v>
          </cell>
        </row>
        <row r="3577">
          <cell r="A3577" t="str">
            <v>074-0327-001-T</v>
          </cell>
          <cell r="K3577">
            <v>7</v>
          </cell>
        </row>
        <row r="3578">
          <cell r="A3578" t="str">
            <v>074-0327-T</v>
          </cell>
          <cell r="K3578">
            <v>7</v>
          </cell>
        </row>
        <row r="3579">
          <cell r="A3579" t="str">
            <v>074-0328-001-T</v>
          </cell>
          <cell r="K3579">
            <v>7</v>
          </cell>
        </row>
        <row r="3580">
          <cell r="A3580" t="str">
            <v>074-0328-001-T-LB</v>
          </cell>
          <cell r="K3580">
            <v>0</v>
          </cell>
        </row>
        <row r="3581">
          <cell r="A3581" t="str">
            <v>074-0328-T</v>
          </cell>
          <cell r="K3581">
            <v>7</v>
          </cell>
        </row>
        <row r="3582">
          <cell r="A3582" t="str">
            <v>074-0328-T-LB</v>
          </cell>
          <cell r="K3582">
            <v>7</v>
          </cell>
        </row>
        <row r="3583">
          <cell r="A3583" t="str">
            <v>074-0329-T</v>
          </cell>
          <cell r="K3583">
            <v>7</v>
          </cell>
        </row>
        <row r="3584">
          <cell r="A3584" t="str">
            <v>074-0330-001-T</v>
          </cell>
          <cell r="K3584">
            <v>7</v>
          </cell>
        </row>
        <row r="3585">
          <cell r="A3585" t="str">
            <v>074-0330-T</v>
          </cell>
          <cell r="K3585">
            <v>7</v>
          </cell>
        </row>
        <row r="3586">
          <cell r="A3586" t="str">
            <v>074-0332-001-T</v>
          </cell>
          <cell r="K3586">
            <v>0</v>
          </cell>
        </row>
        <row r="3587">
          <cell r="A3587" t="str">
            <v>074-0332-002-T</v>
          </cell>
          <cell r="K3587">
            <v>0</v>
          </cell>
        </row>
        <row r="3588">
          <cell r="A3588" t="str">
            <v>074-0332-T</v>
          </cell>
          <cell r="K3588">
            <v>0</v>
          </cell>
        </row>
        <row r="3589">
          <cell r="A3589" t="str">
            <v>074-0334-T</v>
          </cell>
          <cell r="K3589">
            <v>7</v>
          </cell>
        </row>
        <row r="3590">
          <cell r="A3590" t="str">
            <v>074-0336-T</v>
          </cell>
          <cell r="K3590">
            <v>7</v>
          </cell>
        </row>
        <row r="3591">
          <cell r="A3591" t="str">
            <v>074-0336-T-LB</v>
          </cell>
          <cell r="K3591">
            <v>7</v>
          </cell>
        </row>
        <row r="3592">
          <cell r="A3592" t="str">
            <v>074-0338-T-LB</v>
          </cell>
          <cell r="K3592">
            <v>7</v>
          </cell>
        </row>
        <row r="3593">
          <cell r="A3593" t="str">
            <v>074-0340-001-T</v>
          </cell>
          <cell r="K3593">
            <v>7</v>
          </cell>
        </row>
        <row r="3594">
          <cell r="A3594" t="str">
            <v>074-0340-002-T</v>
          </cell>
          <cell r="K3594">
            <v>0</v>
          </cell>
        </row>
        <row r="3595">
          <cell r="A3595" t="str">
            <v>074-0340-T</v>
          </cell>
          <cell r="K3595">
            <v>0</v>
          </cell>
        </row>
        <row r="3596">
          <cell r="A3596" t="str">
            <v>074-0341-T</v>
          </cell>
          <cell r="K3596">
            <v>0</v>
          </cell>
        </row>
        <row r="3597">
          <cell r="A3597" t="str">
            <v>074-0342-T</v>
          </cell>
          <cell r="K3597">
            <v>0</v>
          </cell>
        </row>
        <row r="3598">
          <cell r="A3598" t="str">
            <v>074-0342-T-LB</v>
          </cell>
          <cell r="K3598">
            <v>7</v>
          </cell>
        </row>
        <row r="3599">
          <cell r="A3599" t="str">
            <v>074-0343-T-LB</v>
          </cell>
          <cell r="K3599">
            <v>0</v>
          </cell>
        </row>
        <row r="3600">
          <cell r="A3600" t="str">
            <v>074-0344-T</v>
          </cell>
          <cell r="K3600">
            <v>7</v>
          </cell>
        </row>
        <row r="3601">
          <cell r="A3601" t="str">
            <v>074-0345-001-T</v>
          </cell>
          <cell r="K3601">
            <v>7</v>
          </cell>
        </row>
        <row r="3602">
          <cell r="A3602" t="str">
            <v>074-0345-002-T</v>
          </cell>
          <cell r="K3602">
            <v>7</v>
          </cell>
        </row>
        <row r="3603">
          <cell r="A3603" t="str">
            <v>074-0346-T</v>
          </cell>
          <cell r="K3603">
            <v>0</v>
          </cell>
        </row>
        <row r="3604">
          <cell r="A3604" t="str">
            <v>074-0346-T-LB</v>
          </cell>
          <cell r="K3604">
            <v>99</v>
          </cell>
        </row>
        <row r="3605">
          <cell r="A3605" t="str">
            <v>074-0348-001-T</v>
          </cell>
          <cell r="K3605">
            <v>0</v>
          </cell>
        </row>
        <row r="3606">
          <cell r="A3606" t="str">
            <v>074-0348-001-T-LB</v>
          </cell>
          <cell r="K3606">
            <v>99</v>
          </cell>
        </row>
        <row r="3607">
          <cell r="A3607" t="str">
            <v>074-0348-002-T</v>
          </cell>
          <cell r="K3607">
            <v>0</v>
          </cell>
        </row>
        <row r="3608">
          <cell r="A3608" t="str">
            <v>074-0348-002-T-LB</v>
          </cell>
          <cell r="K3608">
            <v>0</v>
          </cell>
        </row>
        <row r="3609">
          <cell r="A3609" t="str">
            <v>074-0348-T</v>
          </cell>
          <cell r="K3609">
            <v>0</v>
          </cell>
        </row>
        <row r="3610">
          <cell r="A3610" t="str">
            <v>074-0349-T</v>
          </cell>
          <cell r="K3610">
            <v>7</v>
          </cell>
        </row>
        <row r="3611">
          <cell r="A3611" t="str">
            <v>074-0350-T</v>
          </cell>
          <cell r="K3611">
            <v>7</v>
          </cell>
        </row>
        <row r="3612">
          <cell r="A3612" t="str">
            <v>074-0350-T-LB</v>
          </cell>
          <cell r="K3612">
            <v>7</v>
          </cell>
        </row>
        <row r="3613">
          <cell r="A3613" t="str">
            <v>074-0353-001-T</v>
          </cell>
          <cell r="K3613">
            <v>7</v>
          </cell>
        </row>
        <row r="3614">
          <cell r="A3614" t="str">
            <v>074-0353-001-T-LB</v>
          </cell>
          <cell r="K3614">
            <v>0</v>
          </cell>
        </row>
        <row r="3615">
          <cell r="A3615" t="str">
            <v>074-0353-T</v>
          </cell>
          <cell r="K3615">
            <v>7</v>
          </cell>
        </row>
        <row r="3616">
          <cell r="A3616" t="str">
            <v>074-0353-T-LB</v>
          </cell>
          <cell r="K3616">
            <v>7</v>
          </cell>
        </row>
        <row r="3617">
          <cell r="A3617" t="str">
            <v>074-0354-T</v>
          </cell>
          <cell r="K3617">
            <v>0</v>
          </cell>
        </row>
        <row r="3618">
          <cell r="A3618" t="str">
            <v>074-0354-T-LB</v>
          </cell>
          <cell r="K3618">
            <v>7</v>
          </cell>
        </row>
        <row r="3619">
          <cell r="A3619" t="str">
            <v>074-0357-001-T</v>
          </cell>
          <cell r="K3619">
            <v>7</v>
          </cell>
        </row>
        <row r="3620">
          <cell r="A3620" t="str">
            <v>074-0357-001-T-LB</v>
          </cell>
          <cell r="K3620">
            <v>7</v>
          </cell>
        </row>
        <row r="3621">
          <cell r="A3621" t="str">
            <v>074-0357-002-T</v>
          </cell>
          <cell r="K3621">
            <v>7</v>
          </cell>
        </row>
        <row r="3622">
          <cell r="A3622" t="str">
            <v>074-0357-002-T-LB</v>
          </cell>
          <cell r="K3622">
            <v>7</v>
          </cell>
        </row>
        <row r="3623">
          <cell r="A3623" t="str">
            <v>074-0357-T</v>
          </cell>
          <cell r="K3623">
            <v>0</v>
          </cell>
        </row>
        <row r="3624">
          <cell r="A3624" t="str">
            <v>074-0358-T</v>
          </cell>
          <cell r="K3624">
            <v>0</v>
          </cell>
        </row>
        <row r="3625">
          <cell r="A3625" t="str">
            <v>074-0359-T</v>
          </cell>
          <cell r="K3625">
            <v>7</v>
          </cell>
        </row>
        <row r="3626">
          <cell r="A3626" t="str">
            <v>074-0360-T</v>
          </cell>
          <cell r="K3626">
            <v>7</v>
          </cell>
        </row>
        <row r="3627">
          <cell r="A3627" t="str">
            <v>074-0360-T-LB</v>
          </cell>
          <cell r="K3627">
            <v>7</v>
          </cell>
        </row>
        <row r="3628">
          <cell r="A3628" t="str">
            <v>074-0362-T</v>
          </cell>
          <cell r="K3628">
            <v>7</v>
          </cell>
        </row>
        <row r="3629">
          <cell r="A3629" t="str">
            <v>074-0362-T-LB</v>
          </cell>
          <cell r="K3629">
            <v>0</v>
          </cell>
        </row>
        <row r="3630">
          <cell r="A3630" t="str">
            <v>074-0363-T</v>
          </cell>
          <cell r="K3630">
            <v>0</v>
          </cell>
        </row>
        <row r="3631">
          <cell r="A3631" t="str">
            <v>074-0363-T-LB</v>
          </cell>
          <cell r="K3631">
            <v>0</v>
          </cell>
        </row>
        <row r="3632">
          <cell r="A3632" t="str">
            <v>074-0364-T</v>
          </cell>
          <cell r="K3632">
            <v>0</v>
          </cell>
        </row>
        <row r="3633">
          <cell r="A3633" t="str">
            <v>074-0364-T-LB</v>
          </cell>
          <cell r="K3633">
            <v>7</v>
          </cell>
        </row>
        <row r="3634">
          <cell r="A3634" t="str">
            <v>074-0366-T</v>
          </cell>
          <cell r="K3634">
            <v>0</v>
          </cell>
        </row>
        <row r="3635">
          <cell r="A3635" t="str">
            <v>074-0366-T-LB</v>
          </cell>
          <cell r="K3635">
            <v>7</v>
          </cell>
        </row>
        <row r="3636">
          <cell r="A3636" t="str">
            <v>074-0367-T</v>
          </cell>
          <cell r="K3636">
            <v>7</v>
          </cell>
        </row>
        <row r="3637">
          <cell r="A3637" t="str">
            <v>074-0368-LB</v>
          </cell>
          <cell r="K3637">
            <v>0</v>
          </cell>
        </row>
        <row r="3638">
          <cell r="A3638" t="str">
            <v>074-0368-T</v>
          </cell>
          <cell r="K3638">
            <v>7</v>
          </cell>
        </row>
        <row r="3639">
          <cell r="A3639" t="str">
            <v>074-0369-T-LB</v>
          </cell>
          <cell r="K3639">
            <v>7</v>
          </cell>
        </row>
        <row r="3640">
          <cell r="A3640" t="str">
            <v>074-0370-T</v>
          </cell>
          <cell r="K3640">
            <v>0</v>
          </cell>
        </row>
        <row r="3641">
          <cell r="A3641" t="str">
            <v>074-0370-T-LB</v>
          </cell>
          <cell r="K3641">
            <v>7</v>
          </cell>
        </row>
        <row r="3642">
          <cell r="A3642" t="str">
            <v>074-0371-T</v>
          </cell>
          <cell r="K3642">
            <v>0</v>
          </cell>
        </row>
        <row r="3643">
          <cell r="A3643" t="str">
            <v>074-0371-T-LB</v>
          </cell>
          <cell r="K3643">
            <v>7</v>
          </cell>
        </row>
        <row r="3644">
          <cell r="A3644" t="str">
            <v>074-0372-001-T</v>
          </cell>
          <cell r="K3644">
            <v>0</v>
          </cell>
        </row>
        <row r="3645">
          <cell r="A3645" t="str">
            <v>074-0372-T</v>
          </cell>
          <cell r="K3645">
            <v>7</v>
          </cell>
        </row>
        <row r="3646">
          <cell r="A3646" t="str">
            <v>074-0373-001-T</v>
          </cell>
          <cell r="K3646">
            <v>7</v>
          </cell>
        </row>
        <row r="3647">
          <cell r="A3647" t="str">
            <v>074-0373-T</v>
          </cell>
          <cell r="K3647">
            <v>7</v>
          </cell>
        </row>
        <row r="3648">
          <cell r="A3648" t="str">
            <v>074-0374-T</v>
          </cell>
          <cell r="K3648">
            <v>7</v>
          </cell>
        </row>
        <row r="3649">
          <cell r="A3649" t="str">
            <v>074-0374-T-LB</v>
          </cell>
          <cell r="K3649">
            <v>0</v>
          </cell>
        </row>
        <row r="3650">
          <cell r="A3650" t="str">
            <v>074-0375-T</v>
          </cell>
          <cell r="K3650">
            <v>7</v>
          </cell>
        </row>
        <row r="3651">
          <cell r="A3651" t="str">
            <v>074-0375-T-LB</v>
          </cell>
          <cell r="K3651">
            <v>0</v>
          </cell>
        </row>
        <row r="3652">
          <cell r="A3652" t="str">
            <v>074-0376-001-T</v>
          </cell>
          <cell r="K3652">
            <v>0</v>
          </cell>
        </row>
        <row r="3653">
          <cell r="A3653" t="str">
            <v>074-0376-001-T-LB</v>
          </cell>
          <cell r="K3653">
            <v>7</v>
          </cell>
        </row>
        <row r="3654">
          <cell r="A3654" t="str">
            <v>074-0376-T</v>
          </cell>
          <cell r="K3654">
            <v>7</v>
          </cell>
        </row>
        <row r="3655">
          <cell r="A3655" t="str">
            <v>074-0376-T-LB</v>
          </cell>
          <cell r="K3655">
            <v>7</v>
          </cell>
        </row>
        <row r="3656">
          <cell r="A3656" t="str">
            <v>074-0377-001-T</v>
          </cell>
          <cell r="K3656">
            <v>0</v>
          </cell>
        </row>
        <row r="3657">
          <cell r="A3657" t="str">
            <v>074-0377-001-T-LB</v>
          </cell>
          <cell r="K3657">
            <v>0</v>
          </cell>
        </row>
        <row r="3658">
          <cell r="A3658" t="str">
            <v>074-0377-T</v>
          </cell>
          <cell r="K3658">
            <v>7</v>
          </cell>
        </row>
        <row r="3659">
          <cell r="A3659" t="str">
            <v>074-0377-T-LB</v>
          </cell>
          <cell r="K3659">
            <v>7</v>
          </cell>
        </row>
        <row r="3660">
          <cell r="A3660" t="str">
            <v>074-0378-001-T</v>
          </cell>
          <cell r="K3660">
            <v>0</v>
          </cell>
        </row>
        <row r="3661">
          <cell r="A3661" t="str">
            <v>074-0378-001-T-LB</v>
          </cell>
          <cell r="K3661">
            <v>7</v>
          </cell>
        </row>
        <row r="3662">
          <cell r="A3662" t="str">
            <v>074-0378-T</v>
          </cell>
          <cell r="K3662">
            <v>7</v>
          </cell>
        </row>
        <row r="3663">
          <cell r="A3663" t="str">
            <v>074-0378-T-LB</v>
          </cell>
          <cell r="K3663">
            <v>7</v>
          </cell>
        </row>
        <row r="3664">
          <cell r="A3664" t="str">
            <v>074-0379-T</v>
          </cell>
          <cell r="K3664">
            <v>7</v>
          </cell>
        </row>
        <row r="3665">
          <cell r="A3665" t="str">
            <v>074-0379-T-LB</v>
          </cell>
          <cell r="K3665">
            <v>0</v>
          </cell>
        </row>
        <row r="3666">
          <cell r="A3666" t="str">
            <v>074-0380-T</v>
          </cell>
          <cell r="K3666">
            <v>0</v>
          </cell>
        </row>
        <row r="3667">
          <cell r="A3667" t="str">
            <v>074-0380-T-LB</v>
          </cell>
          <cell r="K3667">
            <v>7</v>
          </cell>
        </row>
        <row r="3668">
          <cell r="A3668" t="str">
            <v>074-0381-001-T</v>
          </cell>
          <cell r="K3668">
            <v>0</v>
          </cell>
        </row>
        <row r="3669">
          <cell r="A3669" t="str">
            <v>074-0381-001-T-LB</v>
          </cell>
          <cell r="K3669">
            <v>7</v>
          </cell>
        </row>
        <row r="3670">
          <cell r="A3670" t="str">
            <v>074-0381-T</v>
          </cell>
          <cell r="K3670">
            <v>0</v>
          </cell>
        </row>
        <row r="3671">
          <cell r="A3671" t="str">
            <v>074-0381-T-LB</v>
          </cell>
          <cell r="K3671">
            <v>7</v>
          </cell>
        </row>
        <row r="3672">
          <cell r="A3672" t="str">
            <v>074-0382-T</v>
          </cell>
          <cell r="K3672">
            <v>7</v>
          </cell>
        </row>
        <row r="3673">
          <cell r="A3673" t="str">
            <v>074-0382-T-LB</v>
          </cell>
          <cell r="K3673">
            <v>0</v>
          </cell>
        </row>
        <row r="3674">
          <cell r="A3674" t="str">
            <v>074-0383-T</v>
          </cell>
          <cell r="K3674">
            <v>0</v>
          </cell>
        </row>
        <row r="3675">
          <cell r="A3675" t="str">
            <v>074-0383-T-LB</v>
          </cell>
          <cell r="K3675">
            <v>0</v>
          </cell>
        </row>
        <row r="3676">
          <cell r="A3676" t="str">
            <v>074-0384-T</v>
          </cell>
          <cell r="K3676">
            <v>0</v>
          </cell>
        </row>
        <row r="3677">
          <cell r="A3677" t="str">
            <v>074-0384-T-LB</v>
          </cell>
          <cell r="K3677">
            <v>0</v>
          </cell>
        </row>
        <row r="3678">
          <cell r="A3678" t="str">
            <v>074-0385-T</v>
          </cell>
          <cell r="K3678">
            <v>0</v>
          </cell>
        </row>
        <row r="3679">
          <cell r="A3679" t="str">
            <v>074-0385-T-LB</v>
          </cell>
          <cell r="K3679">
            <v>0</v>
          </cell>
        </row>
        <row r="3680">
          <cell r="A3680" t="str">
            <v>074-0386-T</v>
          </cell>
          <cell r="K3680">
            <v>0</v>
          </cell>
        </row>
        <row r="3681">
          <cell r="A3681" t="str">
            <v>074-0386-T-LB</v>
          </cell>
          <cell r="K3681">
            <v>0</v>
          </cell>
        </row>
        <row r="3682">
          <cell r="A3682" t="str">
            <v>074-1827</v>
          </cell>
          <cell r="K3682">
            <v>0</v>
          </cell>
        </row>
        <row r="3683">
          <cell r="A3683" t="str">
            <v>074-1827-002</v>
          </cell>
          <cell r="K3683">
            <v>0</v>
          </cell>
        </row>
        <row r="3684">
          <cell r="A3684" t="str">
            <v>074-1827-006</v>
          </cell>
          <cell r="K3684">
            <v>15</v>
          </cell>
        </row>
        <row r="3685">
          <cell r="A3685" t="str">
            <v>074-2216-003</v>
          </cell>
          <cell r="K3685">
            <v>15</v>
          </cell>
        </row>
        <row r="3686">
          <cell r="A3686" t="str">
            <v>074-2216-005</v>
          </cell>
          <cell r="K3686">
            <v>0</v>
          </cell>
        </row>
        <row r="3687">
          <cell r="A3687" t="str">
            <v>074-2216-006</v>
          </cell>
          <cell r="K3687">
            <v>0</v>
          </cell>
        </row>
        <row r="3688">
          <cell r="A3688" t="str">
            <v>074-2731-033</v>
          </cell>
          <cell r="K3688">
            <v>15</v>
          </cell>
        </row>
        <row r="3689">
          <cell r="A3689" t="str">
            <v>074-2731-034</v>
          </cell>
          <cell r="K3689">
            <v>30</v>
          </cell>
        </row>
        <row r="3690">
          <cell r="A3690" t="str">
            <v>074-2731-044</v>
          </cell>
          <cell r="K3690">
            <v>99</v>
          </cell>
        </row>
        <row r="3691">
          <cell r="A3691" t="str">
            <v>074-2731-045</v>
          </cell>
          <cell r="K3691">
            <v>30</v>
          </cell>
        </row>
        <row r="3692">
          <cell r="A3692" t="str">
            <v>074-2731-046</v>
          </cell>
          <cell r="K3692">
            <v>0</v>
          </cell>
        </row>
        <row r="3693">
          <cell r="A3693" t="str">
            <v>074-2761-001</v>
          </cell>
          <cell r="K3693">
            <v>7</v>
          </cell>
        </row>
        <row r="3694">
          <cell r="A3694" t="str">
            <v>074-2761-001-LB</v>
          </cell>
          <cell r="K3694">
            <v>7</v>
          </cell>
        </row>
        <row r="3695">
          <cell r="A3695" t="str">
            <v>074-2761-002</v>
          </cell>
          <cell r="K3695">
            <v>7</v>
          </cell>
        </row>
        <row r="3696">
          <cell r="A3696" t="str">
            <v>074-2761-003</v>
          </cell>
          <cell r="K3696">
            <v>7</v>
          </cell>
        </row>
        <row r="3697">
          <cell r="A3697" t="str">
            <v>074-2761-003-LB</v>
          </cell>
          <cell r="K3697">
            <v>7</v>
          </cell>
        </row>
        <row r="3698">
          <cell r="A3698" t="str">
            <v>074-2761-004</v>
          </cell>
          <cell r="K3698">
            <v>7</v>
          </cell>
        </row>
        <row r="3699">
          <cell r="A3699" t="str">
            <v>074-2761-004-LB</v>
          </cell>
          <cell r="K3699">
            <v>7</v>
          </cell>
        </row>
        <row r="3700">
          <cell r="A3700" t="str">
            <v>074-3059-002</v>
          </cell>
          <cell r="K3700">
            <v>120</v>
          </cell>
        </row>
        <row r="3701">
          <cell r="A3701" t="str">
            <v>074-3059-009</v>
          </cell>
          <cell r="K3701">
            <v>120</v>
          </cell>
        </row>
        <row r="3702">
          <cell r="A3702" t="str">
            <v>074-3309-008</v>
          </cell>
          <cell r="K3702">
            <v>7</v>
          </cell>
        </row>
        <row r="3703">
          <cell r="A3703" t="str">
            <v>074-3424</v>
          </cell>
          <cell r="K3703">
            <v>0</v>
          </cell>
        </row>
        <row r="3704">
          <cell r="A3704" t="str">
            <v>074-3624-001</v>
          </cell>
          <cell r="K3704">
            <v>15</v>
          </cell>
        </row>
        <row r="3705">
          <cell r="A3705" t="str">
            <v>074-4039-233</v>
          </cell>
          <cell r="K3705">
            <v>0</v>
          </cell>
        </row>
        <row r="3706">
          <cell r="A3706" t="str">
            <v>074-4039-244</v>
          </cell>
          <cell r="K3706">
            <v>0</v>
          </cell>
        </row>
        <row r="3707">
          <cell r="A3707" t="str">
            <v>074-4051-002</v>
          </cell>
          <cell r="K3707">
            <v>120</v>
          </cell>
        </row>
        <row r="3708">
          <cell r="A3708" t="str">
            <v>074-4057-201</v>
          </cell>
          <cell r="K3708">
            <v>7</v>
          </cell>
        </row>
        <row r="3709">
          <cell r="A3709" t="str">
            <v>074-4057-201-LB</v>
          </cell>
          <cell r="K3709">
            <v>0</v>
          </cell>
        </row>
        <row r="3710">
          <cell r="A3710" t="str">
            <v>074-4057-207</v>
          </cell>
          <cell r="K3710">
            <v>7</v>
          </cell>
        </row>
        <row r="3711">
          <cell r="A3711" t="str">
            <v>074-4057-207-LB</v>
          </cell>
          <cell r="K3711">
            <v>7</v>
          </cell>
        </row>
        <row r="3712">
          <cell r="A3712" t="str">
            <v>074-4057-208</v>
          </cell>
          <cell r="K3712">
            <v>7</v>
          </cell>
        </row>
        <row r="3713">
          <cell r="A3713" t="str">
            <v>074-4057-301</v>
          </cell>
          <cell r="K3713">
            <v>7</v>
          </cell>
        </row>
        <row r="3714">
          <cell r="A3714" t="str">
            <v>074-4057-301-LB</v>
          </cell>
          <cell r="K3714">
            <v>7</v>
          </cell>
        </row>
        <row r="3715">
          <cell r="A3715" t="str">
            <v>074-4057-313</v>
          </cell>
          <cell r="K3715">
            <v>0</v>
          </cell>
        </row>
        <row r="3716">
          <cell r="A3716" t="str">
            <v>074-4057-401</v>
          </cell>
          <cell r="K3716">
            <v>7</v>
          </cell>
        </row>
        <row r="3717">
          <cell r="A3717" t="str">
            <v>074-4057-401-LB</v>
          </cell>
          <cell r="K3717">
            <v>0</v>
          </cell>
        </row>
        <row r="3718">
          <cell r="A3718" t="str">
            <v>074-4057-404</v>
          </cell>
          <cell r="K3718">
            <v>0</v>
          </cell>
        </row>
        <row r="3719">
          <cell r="A3719" t="str">
            <v>074-4057-412</v>
          </cell>
          <cell r="K3719">
            <v>7</v>
          </cell>
        </row>
        <row r="3720">
          <cell r="A3720" t="str">
            <v>074-4057-412-LB</v>
          </cell>
          <cell r="K3720">
            <v>0</v>
          </cell>
        </row>
        <row r="3721">
          <cell r="A3721" t="str">
            <v>074-4057-413</v>
          </cell>
          <cell r="K3721">
            <v>0</v>
          </cell>
        </row>
        <row r="3722">
          <cell r="A3722" t="str">
            <v>074-4057-413-LB</v>
          </cell>
          <cell r="K3722">
            <v>7</v>
          </cell>
        </row>
        <row r="3723">
          <cell r="A3723" t="str">
            <v>074-4057-501</v>
          </cell>
          <cell r="K3723">
            <v>7</v>
          </cell>
        </row>
        <row r="3724">
          <cell r="A3724" t="str">
            <v>074-4057-501-LB</v>
          </cell>
          <cell r="K3724">
            <v>0</v>
          </cell>
        </row>
        <row r="3725">
          <cell r="A3725" t="str">
            <v>074-4057-502</v>
          </cell>
          <cell r="K3725">
            <v>7</v>
          </cell>
        </row>
        <row r="3726">
          <cell r="A3726" t="str">
            <v>074-4057-502-LB</v>
          </cell>
          <cell r="K3726">
            <v>0</v>
          </cell>
        </row>
        <row r="3727">
          <cell r="A3727" t="str">
            <v>074-4057-503-LB</v>
          </cell>
          <cell r="K3727">
            <v>0</v>
          </cell>
        </row>
        <row r="3728">
          <cell r="A3728" t="str">
            <v>074-4057-508</v>
          </cell>
          <cell r="K3728">
            <v>0</v>
          </cell>
        </row>
        <row r="3729">
          <cell r="A3729" t="str">
            <v>074-4057-508-LB</v>
          </cell>
          <cell r="K3729">
            <v>7</v>
          </cell>
        </row>
        <row r="3730">
          <cell r="A3730" t="str">
            <v>074-4057-601</v>
          </cell>
          <cell r="K3730">
            <v>0</v>
          </cell>
        </row>
        <row r="3731">
          <cell r="A3731" t="str">
            <v>074-4057-601-LB</v>
          </cell>
          <cell r="K3731">
            <v>0</v>
          </cell>
        </row>
        <row r="3732">
          <cell r="A3732" t="str">
            <v>074-4057-602</v>
          </cell>
          <cell r="K3732">
            <v>0</v>
          </cell>
        </row>
        <row r="3733">
          <cell r="A3733" t="str">
            <v>074-4057-604</v>
          </cell>
          <cell r="K3733">
            <v>0</v>
          </cell>
        </row>
        <row r="3734">
          <cell r="A3734" t="str">
            <v>074-4057-604-LB</v>
          </cell>
          <cell r="K3734">
            <v>0</v>
          </cell>
        </row>
        <row r="3735">
          <cell r="A3735" t="str">
            <v>074-4412-005</v>
          </cell>
          <cell r="K3735">
            <v>15</v>
          </cell>
        </row>
        <row r="3736">
          <cell r="A3736" t="str">
            <v>074-4426</v>
          </cell>
          <cell r="K3736">
            <v>0</v>
          </cell>
        </row>
        <row r="3737">
          <cell r="A3737" t="str">
            <v>074-4426-001</v>
          </cell>
          <cell r="K3737">
            <v>120</v>
          </cell>
        </row>
        <row r="3738">
          <cell r="A3738" t="str">
            <v>074-4546</v>
          </cell>
          <cell r="K3738">
            <v>7</v>
          </cell>
        </row>
        <row r="3739">
          <cell r="A3739" t="str">
            <v>074-4630</v>
          </cell>
          <cell r="K3739">
            <v>0</v>
          </cell>
        </row>
        <row r="3740">
          <cell r="A3740" t="str">
            <v>074-4630-002</v>
          </cell>
          <cell r="K3740">
            <v>90</v>
          </cell>
        </row>
        <row r="3741">
          <cell r="A3741" t="str">
            <v>074-4633-LB</v>
          </cell>
          <cell r="K3741">
            <v>0</v>
          </cell>
        </row>
        <row r="3742">
          <cell r="A3742" t="str">
            <v>074-4802-LB</v>
          </cell>
          <cell r="K3742">
            <v>0</v>
          </cell>
        </row>
        <row r="3743">
          <cell r="A3743" t="str">
            <v>075-0106-T</v>
          </cell>
          <cell r="K3743">
            <v>30</v>
          </cell>
        </row>
        <row r="3744">
          <cell r="A3744" t="str">
            <v>075-0106-T-LB</v>
          </cell>
          <cell r="K3744">
            <v>30</v>
          </cell>
        </row>
        <row r="3745">
          <cell r="A3745" t="str">
            <v>075-0110-T</v>
          </cell>
          <cell r="K3745">
            <v>0</v>
          </cell>
        </row>
        <row r="3746">
          <cell r="A3746" t="str">
            <v>075-0111-001-T</v>
          </cell>
          <cell r="K3746">
            <v>0</v>
          </cell>
        </row>
        <row r="3747">
          <cell r="A3747" t="str">
            <v>075-0111-T</v>
          </cell>
          <cell r="K3747">
            <v>0</v>
          </cell>
        </row>
        <row r="3748">
          <cell r="A3748" t="str">
            <v>075-0112-T</v>
          </cell>
          <cell r="K3748">
            <v>0</v>
          </cell>
        </row>
        <row r="3749">
          <cell r="A3749" t="str">
            <v>075-0114-T</v>
          </cell>
          <cell r="K3749">
            <v>0</v>
          </cell>
        </row>
        <row r="3750">
          <cell r="A3750" t="str">
            <v>075-0116-001-T</v>
          </cell>
          <cell r="K3750">
            <v>0</v>
          </cell>
        </row>
        <row r="3751">
          <cell r="A3751" t="str">
            <v>075-0116-T</v>
          </cell>
          <cell r="K3751">
            <v>60</v>
          </cell>
        </row>
        <row r="3752">
          <cell r="A3752" t="str">
            <v>075-0117-T</v>
          </cell>
          <cell r="K3752">
            <v>0</v>
          </cell>
        </row>
        <row r="3753">
          <cell r="A3753" t="str">
            <v>075-0118-001-T</v>
          </cell>
          <cell r="K3753">
            <v>0</v>
          </cell>
        </row>
        <row r="3754">
          <cell r="A3754" t="str">
            <v>075-0118-002-T</v>
          </cell>
          <cell r="K3754">
            <v>30</v>
          </cell>
        </row>
        <row r="3755">
          <cell r="A3755" t="str">
            <v>075-0118-002-T-LB</v>
          </cell>
          <cell r="K3755">
            <v>30</v>
          </cell>
        </row>
        <row r="3756">
          <cell r="A3756" t="str">
            <v>075-0118-T</v>
          </cell>
          <cell r="K3756">
            <v>30</v>
          </cell>
        </row>
        <row r="3757">
          <cell r="A3757" t="str">
            <v>075-0118-T-LB</v>
          </cell>
          <cell r="K3757">
            <v>30</v>
          </cell>
        </row>
        <row r="3758">
          <cell r="A3758" t="str">
            <v>075-0121-T</v>
          </cell>
          <cell r="K3758">
            <v>7</v>
          </cell>
        </row>
        <row r="3759">
          <cell r="A3759" t="str">
            <v>075-0125-001-T</v>
          </cell>
          <cell r="K3759">
            <v>0</v>
          </cell>
        </row>
        <row r="3760">
          <cell r="A3760" t="str">
            <v>075-0125-002-T</v>
          </cell>
          <cell r="K3760">
            <v>7</v>
          </cell>
        </row>
        <row r="3761">
          <cell r="A3761" t="str">
            <v>075-0125-003-T</v>
          </cell>
          <cell r="K3761">
            <v>0</v>
          </cell>
        </row>
        <row r="3762">
          <cell r="A3762" t="str">
            <v>075-0125-T</v>
          </cell>
          <cell r="K3762">
            <v>0</v>
          </cell>
        </row>
        <row r="3763">
          <cell r="A3763" t="str">
            <v>075-0126-T-LB</v>
          </cell>
          <cell r="K3763">
            <v>30</v>
          </cell>
        </row>
        <row r="3764">
          <cell r="A3764" t="str">
            <v>075-0127-T</v>
          </cell>
          <cell r="K3764">
            <v>0</v>
          </cell>
        </row>
        <row r="3765">
          <cell r="A3765" t="str">
            <v>075-0127-T-LB</v>
          </cell>
          <cell r="K3765">
            <v>0</v>
          </cell>
        </row>
        <row r="3766">
          <cell r="A3766" t="str">
            <v>075-0138-T</v>
          </cell>
          <cell r="K3766">
            <v>30</v>
          </cell>
        </row>
        <row r="3767">
          <cell r="A3767" t="str">
            <v>075-0434</v>
          </cell>
          <cell r="K3767">
            <v>15</v>
          </cell>
        </row>
        <row r="3768">
          <cell r="A3768" t="str">
            <v>075-0570</v>
          </cell>
          <cell r="K3768">
            <v>0</v>
          </cell>
        </row>
        <row r="3769">
          <cell r="A3769" t="str">
            <v>075-0585</v>
          </cell>
          <cell r="K3769">
            <v>120</v>
          </cell>
        </row>
        <row r="3770">
          <cell r="A3770" t="str">
            <v>077-0115-001-T</v>
          </cell>
          <cell r="K3770">
            <v>7</v>
          </cell>
        </row>
        <row r="3771">
          <cell r="A3771" t="str">
            <v>077-0115-004-T</v>
          </cell>
          <cell r="K3771">
            <v>0</v>
          </cell>
        </row>
        <row r="3772">
          <cell r="A3772" t="str">
            <v>077-0115-005-T</v>
          </cell>
          <cell r="K3772">
            <v>0</v>
          </cell>
        </row>
        <row r="3773">
          <cell r="A3773" t="str">
            <v>077-0115-T</v>
          </cell>
          <cell r="K3773">
            <v>15</v>
          </cell>
        </row>
        <row r="3774">
          <cell r="A3774" t="str">
            <v>077-0135-001-T-LB</v>
          </cell>
          <cell r="K3774">
            <v>0</v>
          </cell>
        </row>
        <row r="3775">
          <cell r="A3775" t="str">
            <v>077-0135-T-LB</v>
          </cell>
          <cell r="K3775">
            <v>0</v>
          </cell>
        </row>
        <row r="3776">
          <cell r="A3776" t="str">
            <v>077-0140-001-T-LB</v>
          </cell>
          <cell r="K3776">
            <v>0</v>
          </cell>
        </row>
        <row r="3777">
          <cell r="A3777" t="str">
            <v>077-0140-T-LB</v>
          </cell>
          <cell r="K3777">
            <v>15</v>
          </cell>
        </row>
        <row r="3778">
          <cell r="A3778" t="str">
            <v>077-0141-T</v>
          </cell>
          <cell r="K3778">
            <v>0</v>
          </cell>
        </row>
        <row r="3779">
          <cell r="A3779" t="str">
            <v>077-0151-001-T</v>
          </cell>
          <cell r="K3779">
            <v>15</v>
          </cell>
        </row>
        <row r="3780">
          <cell r="A3780" t="str">
            <v>077-0151-001-T-LB</v>
          </cell>
          <cell r="K3780">
            <v>0</v>
          </cell>
        </row>
        <row r="3781">
          <cell r="A3781" t="str">
            <v>077-0151-002-T</v>
          </cell>
          <cell r="K3781">
            <v>15</v>
          </cell>
        </row>
        <row r="3782">
          <cell r="A3782" t="str">
            <v>077-0151-002-T-LB</v>
          </cell>
          <cell r="K3782">
            <v>0</v>
          </cell>
        </row>
        <row r="3783">
          <cell r="A3783" t="str">
            <v>077-0151-003-T</v>
          </cell>
          <cell r="K3783">
            <v>0</v>
          </cell>
        </row>
        <row r="3784">
          <cell r="A3784" t="str">
            <v>077-0151-003-T-LB</v>
          </cell>
          <cell r="K3784">
            <v>0</v>
          </cell>
        </row>
        <row r="3785">
          <cell r="A3785" t="str">
            <v>077-0151-004-T</v>
          </cell>
          <cell r="K3785">
            <v>15</v>
          </cell>
        </row>
        <row r="3786">
          <cell r="A3786" t="str">
            <v>077-0151-004-T-LB</v>
          </cell>
          <cell r="K3786">
            <v>0</v>
          </cell>
        </row>
        <row r="3787">
          <cell r="A3787" t="str">
            <v>077-0151-005-T</v>
          </cell>
          <cell r="K3787">
            <v>0</v>
          </cell>
        </row>
        <row r="3788">
          <cell r="A3788" t="str">
            <v>077-0151-005-T-LB</v>
          </cell>
          <cell r="K3788">
            <v>0</v>
          </cell>
        </row>
        <row r="3789">
          <cell r="A3789" t="str">
            <v>077-3903</v>
          </cell>
          <cell r="K3789">
            <v>120</v>
          </cell>
        </row>
        <row r="3790">
          <cell r="A3790" t="str">
            <v>077-8216-002</v>
          </cell>
          <cell r="K3790">
            <v>15</v>
          </cell>
        </row>
        <row r="3791">
          <cell r="A3791" t="str">
            <v>077-8216-003</v>
          </cell>
          <cell r="K3791">
            <v>15</v>
          </cell>
        </row>
        <row r="3792">
          <cell r="A3792" t="str">
            <v>077-P901-616</v>
          </cell>
          <cell r="K3792">
            <v>60</v>
          </cell>
        </row>
        <row r="3793">
          <cell r="A3793" t="str">
            <v>077-P901-617</v>
          </cell>
          <cell r="K3793">
            <v>60</v>
          </cell>
        </row>
        <row r="3794">
          <cell r="A3794" t="str">
            <v>078-0217</v>
          </cell>
          <cell r="K3794">
            <v>90</v>
          </cell>
        </row>
        <row r="3795">
          <cell r="A3795" t="str">
            <v>078-0615</v>
          </cell>
          <cell r="K3795">
            <v>7</v>
          </cell>
        </row>
        <row r="3796">
          <cell r="A3796" t="str">
            <v>080-0022</v>
          </cell>
          <cell r="K3796">
            <v>15</v>
          </cell>
        </row>
        <row r="3797">
          <cell r="A3797" t="str">
            <v>080-0111-T</v>
          </cell>
          <cell r="K3797">
            <v>0</v>
          </cell>
        </row>
        <row r="3798">
          <cell r="A3798" t="str">
            <v>080-0112-T</v>
          </cell>
          <cell r="K3798">
            <v>0</v>
          </cell>
        </row>
        <row r="3799">
          <cell r="A3799" t="str">
            <v>080-0115-T</v>
          </cell>
          <cell r="K3799">
            <v>0</v>
          </cell>
        </row>
        <row r="3800">
          <cell r="A3800" t="str">
            <v>080-0116-T</v>
          </cell>
          <cell r="K3800">
            <v>0</v>
          </cell>
        </row>
        <row r="3801">
          <cell r="A3801" t="str">
            <v>080-0127-T</v>
          </cell>
          <cell r="K3801">
            <v>15</v>
          </cell>
        </row>
        <row r="3802">
          <cell r="A3802" t="str">
            <v>080-0133-T</v>
          </cell>
          <cell r="K3802">
            <v>15</v>
          </cell>
        </row>
        <row r="3803">
          <cell r="A3803" t="str">
            <v>080-0147-T</v>
          </cell>
          <cell r="K3803">
            <v>30</v>
          </cell>
        </row>
        <row r="3804">
          <cell r="A3804" t="str">
            <v>080-1747</v>
          </cell>
          <cell r="K3804">
            <v>0</v>
          </cell>
        </row>
        <row r="3805">
          <cell r="A3805" t="str">
            <v>080-P319-699</v>
          </cell>
          <cell r="K3805">
            <v>0</v>
          </cell>
        </row>
        <row r="3806">
          <cell r="A3806" t="str">
            <v>085-0118-T</v>
          </cell>
          <cell r="K3806">
            <v>0</v>
          </cell>
        </row>
        <row r="3807">
          <cell r="A3807" t="str">
            <v>085-0119-T</v>
          </cell>
          <cell r="K3807">
            <v>0</v>
          </cell>
        </row>
        <row r="3808">
          <cell r="A3808" t="str">
            <v>088-0916-199</v>
          </cell>
          <cell r="K3808">
            <v>0</v>
          </cell>
        </row>
        <row r="3809">
          <cell r="A3809" t="str">
            <v>093-0102-001-T</v>
          </cell>
          <cell r="K3809">
            <v>0</v>
          </cell>
        </row>
        <row r="3810">
          <cell r="A3810" t="str">
            <v>093-0102-T</v>
          </cell>
          <cell r="K3810">
            <v>0</v>
          </cell>
        </row>
        <row r="3811">
          <cell r="A3811" t="str">
            <v>093-0104-003-T-LB</v>
          </cell>
          <cell r="K3811">
            <v>0</v>
          </cell>
        </row>
        <row r="3812">
          <cell r="A3812" t="str">
            <v>093-0105-003-T-LB</v>
          </cell>
          <cell r="K3812">
            <v>0</v>
          </cell>
        </row>
        <row r="3813">
          <cell r="A3813" t="str">
            <v>093-0106-T</v>
          </cell>
          <cell r="K3813">
            <v>0</v>
          </cell>
        </row>
        <row r="3814">
          <cell r="A3814" t="str">
            <v>093-1549-011</v>
          </cell>
          <cell r="K3814">
            <v>99</v>
          </cell>
        </row>
        <row r="3815">
          <cell r="A3815" t="str">
            <v>093-2161-001</v>
          </cell>
          <cell r="K3815">
            <v>0</v>
          </cell>
        </row>
        <row r="3816">
          <cell r="A3816" t="str">
            <v>093-2161-002</v>
          </cell>
          <cell r="K3816">
            <v>30</v>
          </cell>
        </row>
        <row r="3817">
          <cell r="A3817" t="str">
            <v>093-2353-002</v>
          </cell>
          <cell r="K3817">
            <v>120</v>
          </cell>
        </row>
        <row r="3818">
          <cell r="A3818" t="str">
            <v>093-2353-003</v>
          </cell>
          <cell r="K3818">
            <v>120</v>
          </cell>
        </row>
        <row r="3819">
          <cell r="A3819" t="str">
            <v>093-2353-LB</v>
          </cell>
          <cell r="K3819">
            <v>0</v>
          </cell>
        </row>
        <row r="3820">
          <cell r="A3820" t="str">
            <v>093-2354-LB</v>
          </cell>
          <cell r="K3820">
            <v>0</v>
          </cell>
        </row>
        <row r="3821">
          <cell r="A3821" t="str">
            <v>093-2355-LB</v>
          </cell>
          <cell r="K3821">
            <v>0</v>
          </cell>
        </row>
        <row r="3822">
          <cell r="A3822" t="str">
            <v>093-2356-LB</v>
          </cell>
          <cell r="K3822">
            <v>0</v>
          </cell>
        </row>
        <row r="3823">
          <cell r="A3823" t="str">
            <v>094-0129-T</v>
          </cell>
          <cell r="K3823">
            <v>0</v>
          </cell>
        </row>
        <row r="3824">
          <cell r="A3824" t="str">
            <v>094-0146-002-T</v>
          </cell>
          <cell r="K3824">
            <v>0</v>
          </cell>
        </row>
        <row r="3825">
          <cell r="A3825" t="str">
            <v>094-0168-T-LB</v>
          </cell>
          <cell r="K3825">
            <v>0</v>
          </cell>
        </row>
        <row r="3826">
          <cell r="A3826" t="str">
            <v>094-0171-001-T-LB</v>
          </cell>
          <cell r="K3826">
            <v>0</v>
          </cell>
        </row>
        <row r="3827">
          <cell r="A3827" t="str">
            <v>094-0171-002-T-LB</v>
          </cell>
          <cell r="K3827">
            <v>0</v>
          </cell>
        </row>
        <row r="3828">
          <cell r="A3828" t="str">
            <v>094-0171-003-T-LB</v>
          </cell>
          <cell r="K3828">
            <v>0</v>
          </cell>
        </row>
        <row r="3829">
          <cell r="A3829" t="str">
            <v>094-0171-004-T-LB</v>
          </cell>
          <cell r="K3829">
            <v>0</v>
          </cell>
        </row>
        <row r="3830">
          <cell r="A3830" t="str">
            <v>094-0171-T-LB</v>
          </cell>
          <cell r="K3830">
            <v>0</v>
          </cell>
        </row>
        <row r="3831">
          <cell r="A3831" t="str">
            <v>094-0234-T</v>
          </cell>
          <cell r="K3831">
            <v>0</v>
          </cell>
        </row>
        <row r="3832">
          <cell r="A3832" t="str">
            <v>094-0234-T-LB</v>
          </cell>
          <cell r="K3832">
            <v>0</v>
          </cell>
        </row>
        <row r="3833">
          <cell r="A3833" t="str">
            <v>094-0240-T</v>
          </cell>
          <cell r="K3833">
            <v>7</v>
          </cell>
        </row>
        <row r="3834">
          <cell r="A3834" t="str">
            <v>094-0240-T-LB</v>
          </cell>
          <cell r="K3834">
            <v>0</v>
          </cell>
        </row>
        <row r="3835">
          <cell r="A3835" t="str">
            <v>094-2287-003-LB</v>
          </cell>
          <cell r="K3835">
            <v>0</v>
          </cell>
        </row>
        <row r="3836">
          <cell r="A3836" t="str">
            <v>094-2386</v>
          </cell>
          <cell r="K3836">
            <v>60</v>
          </cell>
        </row>
        <row r="3837">
          <cell r="A3837" t="str">
            <v>096-0100-T-LB</v>
          </cell>
          <cell r="K3837">
            <v>0</v>
          </cell>
        </row>
        <row r="3838">
          <cell r="A3838" t="str">
            <v>097-0101-T</v>
          </cell>
          <cell r="K3838">
            <v>15</v>
          </cell>
        </row>
        <row r="3839">
          <cell r="A3839" t="str">
            <v>097-0102-T</v>
          </cell>
          <cell r="K3839">
            <v>0</v>
          </cell>
        </row>
        <row r="3840">
          <cell r="A3840" t="str">
            <v>097-0103-T</v>
          </cell>
          <cell r="K3840">
            <v>0</v>
          </cell>
        </row>
        <row r="3841">
          <cell r="A3841" t="str">
            <v>097-0105-093-T</v>
          </cell>
          <cell r="K3841">
            <v>7</v>
          </cell>
        </row>
        <row r="3842">
          <cell r="A3842" t="str">
            <v>097-0105-125-T</v>
          </cell>
          <cell r="K3842">
            <v>7</v>
          </cell>
        </row>
        <row r="3843">
          <cell r="A3843" t="str">
            <v>097-0105-T</v>
          </cell>
          <cell r="K3843">
            <v>0</v>
          </cell>
        </row>
        <row r="3844">
          <cell r="A3844" t="str">
            <v>097-0107-001-T</v>
          </cell>
          <cell r="K3844">
            <v>0</v>
          </cell>
        </row>
        <row r="3845">
          <cell r="A3845" t="str">
            <v>097-0107-375-T</v>
          </cell>
          <cell r="K3845">
            <v>0</v>
          </cell>
        </row>
        <row r="3846">
          <cell r="A3846" t="str">
            <v>097-0107-500-T</v>
          </cell>
          <cell r="K3846">
            <v>0</v>
          </cell>
        </row>
        <row r="3847">
          <cell r="A3847" t="str">
            <v>097-0108-T</v>
          </cell>
          <cell r="K3847">
            <v>0</v>
          </cell>
        </row>
        <row r="3848">
          <cell r="A3848" t="str">
            <v>097-0109-120-T</v>
          </cell>
          <cell r="K3848">
            <v>60</v>
          </cell>
        </row>
        <row r="3849">
          <cell r="A3849" t="str">
            <v>097-0109-150-T</v>
          </cell>
          <cell r="K3849">
            <v>60</v>
          </cell>
        </row>
        <row r="3850">
          <cell r="A3850" t="str">
            <v>097-0109-170-T</v>
          </cell>
          <cell r="K3850">
            <v>60</v>
          </cell>
        </row>
        <row r="3851">
          <cell r="A3851" t="str">
            <v>097-0109-180-T</v>
          </cell>
          <cell r="K3851">
            <v>60</v>
          </cell>
        </row>
        <row r="3852">
          <cell r="A3852" t="str">
            <v>097-0109-190-T</v>
          </cell>
          <cell r="K3852">
            <v>60</v>
          </cell>
        </row>
        <row r="3853">
          <cell r="A3853" t="str">
            <v>097-0109-200-T</v>
          </cell>
          <cell r="K3853">
            <v>60</v>
          </cell>
        </row>
        <row r="3854">
          <cell r="A3854" t="str">
            <v>097-0109-220-T</v>
          </cell>
          <cell r="K3854">
            <v>60</v>
          </cell>
        </row>
        <row r="3855">
          <cell r="A3855" t="str">
            <v>097-0110-001-T</v>
          </cell>
          <cell r="K3855">
            <v>0</v>
          </cell>
        </row>
        <row r="3856">
          <cell r="A3856" t="str">
            <v>097-0110-002-T</v>
          </cell>
          <cell r="K3856">
            <v>0</v>
          </cell>
        </row>
        <row r="3857">
          <cell r="A3857" t="str">
            <v>097-0110-003-T</v>
          </cell>
          <cell r="K3857">
            <v>0</v>
          </cell>
        </row>
        <row r="3858">
          <cell r="A3858" t="str">
            <v>097-0111-001-T</v>
          </cell>
          <cell r="K3858">
            <v>7</v>
          </cell>
        </row>
        <row r="3859">
          <cell r="A3859" t="str">
            <v>097-0111-093-T</v>
          </cell>
          <cell r="K3859">
            <v>7</v>
          </cell>
        </row>
        <row r="3860">
          <cell r="A3860" t="str">
            <v>097-0111-T</v>
          </cell>
          <cell r="K3860">
            <v>7</v>
          </cell>
        </row>
        <row r="3861">
          <cell r="A3861" t="str">
            <v>097-0282</v>
          </cell>
          <cell r="K3861">
            <v>7</v>
          </cell>
        </row>
        <row r="3862">
          <cell r="A3862" t="str">
            <v>097-0376</v>
          </cell>
          <cell r="K3862">
            <v>15</v>
          </cell>
        </row>
        <row r="3863">
          <cell r="A3863" t="str">
            <v>097-0421-001</v>
          </cell>
          <cell r="K3863">
            <v>7</v>
          </cell>
        </row>
        <row r="3864">
          <cell r="A3864" t="str">
            <v>097-0421-003</v>
          </cell>
          <cell r="K3864">
            <v>0</v>
          </cell>
        </row>
        <row r="3865">
          <cell r="A3865" t="str">
            <v>097-0421-004</v>
          </cell>
          <cell r="K3865">
            <v>7</v>
          </cell>
        </row>
        <row r="3866">
          <cell r="A3866" t="str">
            <v>097-0421-005</v>
          </cell>
          <cell r="K3866">
            <v>30</v>
          </cell>
        </row>
        <row r="3867">
          <cell r="A3867" t="str">
            <v>097-0421-006</v>
          </cell>
          <cell r="K3867">
            <v>0</v>
          </cell>
        </row>
        <row r="3868">
          <cell r="A3868" t="str">
            <v>097-0432-332</v>
          </cell>
          <cell r="K3868">
            <v>0</v>
          </cell>
        </row>
        <row r="3869">
          <cell r="A3869" t="str">
            <v>097-0453-003</v>
          </cell>
          <cell r="K3869">
            <v>0</v>
          </cell>
        </row>
        <row r="3870">
          <cell r="A3870" t="str">
            <v>097-0465</v>
          </cell>
          <cell r="K3870">
            <v>0</v>
          </cell>
        </row>
        <row r="3871">
          <cell r="A3871" t="str">
            <v>097-0469-054</v>
          </cell>
          <cell r="K3871">
            <v>0</v>
          </cell>
        </row>
        <row r="3872">
          <cell r="A3872" t="str">
            <v>108-0025</v>
          </cell>
          <cell r="K3872">
            <v>15</v>
          </cell>
        </row>
        <row r="3873">
          <cell r="A3873" t="str">
            <v>108-0106-016-T</v>
          </cell>
          <cell r="K3873">
            <v>0</v>
          </cell>
        </row>
        <row r="3874">
          <cell r="A3874" t="str">
            <v>108-0106-T</v>
          </cell>
          <cell r="K3874">
            <v>15</v>
          </cell>
        </row>
        <row r="3875">
          <cell r="A3875" t="str">
            <v>108-0109-016-T</v>
          </cell>
          <cell r="K3875">
            <v>0</v>
          </cell>
        </row>
        <row r="3876">
          <cell r="A3876" t="str">
            <v>108-0112-T</v>
          </cell>
          <cell r="K3876">
            <v>15</v>
          </cell>
        </row>
        <row r="3877">
          <cell r="A3877" t="str">
            <v>108-0114-001-T</v>
          </cell>
          <cell r="K3877">
            <v>120</v>
          </cell>
        </row>
        <row r="3878">
          <cell r="A3878" t="str">
            <v>108-0114-002-T</v>
          </cell>
          <cell r="K3878">
            <v>120</v>
          </cell>
        </row>
        <row r="3879">
          <cell r="A3879" t="str">
            <v>108-0114-003-T</v>
          </cell>
          <cell r="K3879">
            <v>120</v>
          </cell>
        </row>
        <row r="3880">
          <cell r="A3880" t="str">
            <v>108-0114-004-T</v>
          </cell>
          <cell r="K3880">
            <v>120</v>
          </cell>
        </row>
        <row r="3881">
          <cell r="A3881" t="str">
            <v>108-0114-005-T</v>
          </cell>
          <cell r="K3881">
            <v>120</v>
          </cell>
        </row>
        <row r="3882">
          <cell r="A3882" t="str">
            <v>108-0115-002-T</v>
          </cell>
          <cell r="K3882">
            <v>120</v>
          </cell>
        </row>
        <row r="3883">
          <cell r="A3883" t="str">
            <v>108-0115-003-T</v>
          </cell>
          <cell r="K3883">
            <v>120</v>
          </cell>
        </row>
        <row r="3884">
          <cell r="A3884" t="str">
            <v>108-0115-004-T</v>
          </cell>
          <cell r="K3884">
            <v>0</v>
          </cell>
        </row>
        <row r="3885">
          <cell r="A3885" t="str">
            <v>108-0115-005-T</v>
          </cell>
          <cell r="K3885">
            <v>120</v>
          </cell>
        </row>
        <row r="3886">
          <cell r="A3886" t="str">
            <v>108-0116-001-T</v>
          </cell>
          <cell r="K3886">
            <v>120</v>
          </cell>
        </row>
        <row r="3887">
          <cell r="A3887" t="str">
            <v>108-0116-002-T</v>
          </cell>
          <cell r="K3887">
            <v>120</v>
          </cell>
        </row>
        <row r="3888">
          <cell r="A3888" t="str">
            <v>108-0116-003-T</v>
          </cell>
          <cell r="K3888">
            <v>120</v>
          </cell>
        </row>
        <row r="3889">
          <cell r="A3889" t="str">
            <v>108-0116-004-T</v>
          </cell>
          <cell r="K3889">
            <v>120</v>
          </cell>
        </row>
        <row r="3890">
          <cell r="A3890" t="str">
            <v>108-0116-005-T</v>
          </cell>
          <cell r="K3890">
            <v>120</v>
          </cell>
        </row>
        <row r="3891">
          <cell r="A3891" t="str">
            <v>108-0117-001-T</v>
          </cell>
          <cell r="K3891">
            <v>120</v>
          </cell>
        </row>
        <row r="3892">
          <cell r="A3892" t="str">
            <v>108-0117-002-T</v>
          </cell>
          <cell r="K3892">
            <v>120</v>
          </cell>
        </row>
        <row r="3893">
          <cell r="A3893" t="str">
            <v>108-0117-003-T</v>
          </cell>
          <cell r="K3893">
            <v>120</v>
          </cell>
        </row>
        <row r="3894">
          <cell r="A3894" t="str">
            <v>108-0117-004-T</v>
          </cell>
          <cell r="K3894">
            <v>120</v>
          </cell>
        </row>
        <row r="3895">
          <cell r="A3895" t="str">
            <v>108-0117-005-T</v>
          </cell>
          <cell r="K3895">
            <v>120</v>
          </cell>
        </row>
        <row r="3896">
          <cell r="A3896" t="str">
            <v>108-0118-T</v>
          </cell>
          <cell r="K3896">
            <v>7</v>
          </cell>
        </row>
        <row r="3897">
          <cell r="A3897" t="str">
            <v>108-0119-T</v>
          </cell>
          <cell r="K3897">
            <v>7</v>
          </cell>
        </row>
        <row r="3898">
          <cell r="A3898" t="str">
            <v>108-0121-001-T</v>
          </cell>
          <cell r="K3898">
            <v>7</v>
          </cell>
        </row>
        <row r="3899">
          <cell r="A3899" t="str">
            <v>108-0121-T</v>
          </cell>
          <cell r="K3899">
            <v>15</v>
          </cell>
        </row>
        <row r="3900">
          <cell r="A3900" t="str">
            <v>108-0123-T</v>
          </cell>
          <cell r="K3900">
            <v>0</v>
          </cell>
        </row>
        <row r="3901">
          <cell r="A3901" t="str">
            <v>108-0124-T</v>
          </cell>
          <cell r="K3901">
            <v>0</v>
          </cell>
        </row>
        <row r="3902">
          <cell r="A3902" t="str">
            <v>108-0125-T</v>
          </cell>
          <cell r="K3902">
            <v>0</v>
          </cell>
        </row>
        <row r="3903">
          <cell r="A3903" t="str">
            <v>108-0130-T</v>
          </cell>
          <cell r="K3903">
            <v>0</v>
          </cell>
        </row>
        <row r="3904">
          <cell r="A3904" t="str">
            <v>108-0132-T</v>
          </cell>
          <cell r="K3904">
            <v>0</v>
          </cell>
        </row>
        <row r="3905">
          <cell r="A3905" t="str">
            <v>108-0136-007-T</v>
          </cell>
          <cell r="K3905">
            <v>0</v>
          </cell>
        </row>
        <row r="3906">
          <cell r="A3906" t="str">
            <v>108-0136-008-T</v>
          </cell>
          <cell r="K3906">
            <v>0</v>
          </cell>
        </row>
        <row r="3907">
          <cell r="A3907" t="str">
            <v>108-0136-009-T</v>
          </cell>
          <cell r="K3907">
            <v>0</v>
          </cell>
        </row>
        <row r="3908">
          <cell r="A3908" t="str">
            <v>108-0136-010-T</v>
          </cell>
          <cell r="K3908">
            <v>0</v>
          </cell>
        </row>
        <row r="3909">
          <cell r="A3909" t="str">
            <v>108-0136-011-T</v>
          </cell>
          <cell r="K3909">
            <v>0</v>
          </cell>
        </row>
        <row r="3910">
          <cell r="A3910" t="str">
            <v>108-0136-012-T</v>
          </cell>
          <cell r="K3910">
            <v>0</v>
          </cell>
        </row>
        <row r="3911">
          <cell r="A3911" t="str">
            <v>108-0136-013-T</v>
          </cell>
          <cell r="K3911">
            <v>0</v>
          </cell>
        </row>
        <row r="3912">
          <cell r="A3912" t="str">
            <v>108-0136-014-T</v>
          </cell>
          <cell r="K3912">
            <v>0</v>
          </cell>
        </row>
        <row r="3913">
          <cell r="A3913" t="str">
            <v>108-0137-005-T</v>
          </cell>
          <cell r="K3913">
            <v>0</v>
          </cell>
        </row>
        <row r="3914">
          <cell r="A3914" t="str">
            <v>108-0137-006-T</v>
          </cell>
          <cell r="K3914">
            <v>0</v>
          </cell>
        </row>
        <row r="3915">
          <cell r="A3915" t="str">
            <v>108-0137-007-T</v>
          </cell>
          <cell r="K3915">
            <v>0</v>
          </cell>
        </row>
        <row r="3916">
          <cell r="A3916" t="str">
            <v>108-0137-008-T</v>
          </cell>
          <cell r="K3916">
            <v>0</v>
          </cell>
        </row>
        <row r="3917">
          <cell r="A3917" t="str">
            <v>108-0138-001-T</v>
          </cell>
          <cell r="K3917">
            <v>0</v>
          </cell>
        </row>
        <row r="3918">
          <cell r="A3918" t="str">
            <v>108-0138-002-T</v>
          </cell>
          <cell r="K3918">
            <v>0</v>
          </cell>
        </row>
        <row r="3919">
          <cell r="A3919" t="str">
            <v>108-0138-003-T</v>
          </cell>
          <cell r="K3919">
            <v>0</v>
          </cell>
        </row>
        <row r="3920">
          <cell r="A3920" t="str">
            <v>108-0138-004-T</v>
          </cell>
          <cell r="K3920">
            <v>0</v>
          </cell>
        </row>
        <row r="3921">
          <cell r="A3921" t="str">
            <v>108-0139-001-T</v>
          </cell>
          <cell r="K3921">
            <v>0</v>
          </cell>
        </row>
        <row r="3922">
          <cell r="A3922" t="str">
            <v>108-0139-002-T</v>
          </cell>
          <cell r="K3922">
            <v>0</v>
          </cell>
        </row>
        <row r="3923">
          <cell r="A3923" t="str">
            <v>108-0139-003-T</v>
          </cell>
          <cell r="K3923">
            <v>0</v>
          </cell>
        </row>
        <row r="3924">
          <cell r="A3924" t="str">
            <v>108-0139-004-T</v>
          </cell>
          <cell r="K3924">
            <v>0</v>
          </cell>
        </row>
        <row r="3925">
          <cell r="A3925" t="str">
            <v>108-0140-001-T</v>
          </cell>
          <cell r="K3925">
            <v>0</v>
          </cell>
        </row>
        <row r="3926">
          <cell r="A3926" t="str">
            <v>108-0140-002-T</v>
          </cell>
          <cell r="K3926">
            <v>0</v>
          </cell>
        </row>
        <row r="3927">
          <cell r="A3927" t="str">
            <v>108-0140-003-T</v>
          </cell>
          <cell r="K3927">
            <v>0</v>
          </cell>
        </row>
        <row r="3928">
          <cell r="A3928" t="str">
            <v>108-0141-001-T</v>
          </cell>
          <cell r="K3928">
            <v>0</v>
          </cell>
        </row>
        <row r="3929">
          <cell r="A3929" t="str">
            <v>108-0141-002-T</v>
          </cell>
          <cell r="K3929">
            <v>0</v>
          </cell>
        </row>
        <row r="3930">
          <cell r="A3930" t="str">
            <v>108-0141-003-T</v>
          </cell>
          <cell r="K3930">
            <v>0</v>
          </cell>
        </row>
        <row r="3931">
          <cell r="A3931" t="str">
            <v>108-0142-T</v>
          </cell>
          <cell r="K3931">
            <v>0</v>
          </cell>
        </row>
        <row r="3932">
          <cell r="A3932" t="str">
            <v>108-0143-001-T</v>
          </cell>
          <cell r="K3932">
            <v>0</v>
          </cell>
        </row>
        <row r="3933">
          <cell r="A3933" t="str">
            <v>108-0143-T</v>
          </cell>
          <cell r="K3933">
            <v>0</v>
          </cell>
        </row>
        <row r="3934">
          <cell r="A3934" t="str">
            <v>108-0145-T</v>
          </cell>
          <cell r="K3934">
            <v>0</v>
          </cell>
        </row>
        <row r="3935">
          <cell r="A3935" t="str">
            <v>108-0147</v>
          </cell>
          <cell r="K3935">
            <v>15</v>
          </cell>
        </row>
        <row r="3936">
          <cell r="A3936" t="str">
            <v>108-0148-050-T</v>
          </cell>
          <cell r="K3936">
            <v>0</v>
          </cell>
        </row>
        <row r="3937">
          <cell r="A3937" t="str">
            <v>108-0148-075-T</v>
          </cell>
          <cell r="K3937">
            <v>0</v>
          </cell>
        </row>
        <row r="3938">
          <cell r="A3938" t="str">
            <v>108-0149-050-T</v>
          </cell>
          <cell r="K3938">
            <v>0</v>
          </cell>
        </row>
        <row r="3939">
          <cell r="A3939" t="str">
            <v>108-0151-T</v>
          </cell>
          <cell r="K3939">
            <v>0</v>
          </cell>
        </row>
        <row r="3940">
          <cell r="A3940" t="str">
            <v>108-0154-001-T</v>
          </cell>
          <cell r="K3940">
            <v>7</v>
          </cell>
        </row>
        <row r="3941">
          <cell r="A3941" t="str">
            <v>108-0154-T</v>
          </cell>
          <cell r="K3941">
            <v>7</v>
          </cell>
        </row>
        <row r="3942">
          <cell r="A3942" t="str">
            <v>108-0156-T</v>
          </cell>
          <cell r="K3942">
            <v>0</v>
          </cell>
        </row>
        <row r="3943">
          <cell r="A3943" t="str">
            <v>108-0157-T</v>
          </cell>
          <cell r="K3943">
            <v>0</v>
          </cell>
        </row>
        <row r="3944">
          <cell r="A3944" t="str">
            <v>108-0159-T</v>
          </cell>
          <cell r="K3944">
            <v>0</v>
          </cell>
        </row>
        <row r="3945">
          <cell r="A3945" t="str">
            <v>108-0160-001-T</v>
          </cell>
          <cell r="K3945">
            <v>0</v>
          </cell>
        </row>
        <row r="3946">
          <cell r="A3946" t="str">
            <v>108-0160-002-T</v>
          </cell>
          <cell r="K3946">
            <v>0</v>
          </cell>
        </row>
        <row r="3947">
          <cell r="A3947" t="str">
            <v>108-0160-T</v>
          </cell>
          <cell r="K3947">
            <v>0</v>
          </cell>
        </row>
        <row r="3948">
          <cell r="A3948" t="str">
            <v>108-0162-001-T</v>
          </cell>
          <cell r="K3948">
            <v>0</v>
          </cell>
        </row>
        <row r="3949">
          <cell r="A3949" t="str">
            <v>108-0162-002-T</v>
          </cell>
          <cell r="K3949">
            <v>15</v>
          </cell>
        </row>
        <row r="3950">
          <cell r="A3950" t="str">
            <v>108-0162-003-T</v>
          </cell>
          <cell r="K3950">
            <v>15</v>
          </cell>
        </row>
        <row r="3951">
          <cell r="A3951" t="str">
            <v>108-0162-004-T</v>
          </cell>
          <cell r="K3951">
            <v>0</v>
          </cell>
        </row>
        <row r="3952">
          <cell r="A3952" t="str">
            <v>108-0162-006-T</v>
          </cell>
          <cell r="K3952">
            <v>0</v>
          </cell>
        </row>
        <row r="3953">
          <cell r="A3953" t="str">
            <v>108-0163-001-T</v>
          </cell>
          <cell r="K3953">
            <v>0</v>
          </cell>
        </row>
        <row r="3954">
          <cell r="A3954" t="str">
            <v>108-0163-002-T</v>
          </cell>
          <cell r="K3954">
            <v>15</v>
          </cell>
        </row>
        <row r="3955">
          <cell r="A3955" t="str">
            <v>108-0163-003-T</v>
          </cell>
          <cell r="K3955">
            <v>15</v>
          </cell>
        </row>
        <row r="3956">
          <cell r="A3956" t="str">
            <v>108-0163-004-T</v>
          </cell>
          <cell r="K3956">
            <v>0</v>
          </cell>
        </row>
        <row r="3957">
          <cell r="A3957" t="str">
            <v>108-0163-006-T</v>
          </cell>
          <cell r="K3957">
            <v>0</v>
          </cell>
        </row>
        <row r="3958">
          <cell r="A3958" t="str">
            <v>108-0164-T</v>
          </cell>
          <cell r="K3958">
            <v>0</v>
          </cell>
        </row>
        <row r="3959">
          <cell r="A3959" t="str">
            <v>108-0165-T</v>
          </cell>
          <cell r="K3959">
            <v>0</v>
          </cell>
        </row>
        <row r="3960">
          <cell r="A3960" t="str">
            <v>108-0166-T</v>
          </cell>
          <cell r="K3960">
            <v>0</v>
          </cell>
        </row>
        <row r="3961">
          <cell r="A3961" t="str">
            <v>108-0167-T</v>
          </cell>
          <cell r="K3961">
            <v>7</v>
          </cell>
        </row>
        <row r="3962">
          <cell r="A3962" t="str">
            <v>108-0168-T</v>
          </cell>
          <cell r="K3962">
            <v>0</v>
          </cell>
        </row>
        <row r="3963">
          <cell r="A3963" t="str">
            <v>108-0172-T</v>
          </cell>
          <cell r="K3963">
            <v>0</v>
          </cell>
        </row>
        <row r="3964">
          <cell r="A3964" t="str">
            <v>108-0173-T</v>
          </cell>
          <cell r="K3964">
            <v>0</v>
          </cell>
        </row>
        <row r="3965">
          <cell r="A3965" t="str">
            <v>108-0176-T</v>
          </cell>
          <cell r="K3965">
            <v>0</v>
          </cell>
        </row>
        <row r="3966">
          <cell r="A3966" t="str">
            <v>108-0177-T</v>
          </cell>
          <cell r="K3966">
            <v>0</v>
          </cell>
        </row>
        <row r="3967">
          <cell r="A3967" t="str">
            <v>108-0179-001-T</v>
          </cell>
          <cell r="K3967">
            <v>0</v>
          </cell>
        </row>
        <row r="3968">
          <cell r="A3968" t="str">
            <v>108-0179-002-T</v>
          </cell>
          <cell r="K3968">
            <v>0</v>
          </cell>
        </row>
        <row r="3969">
          <cell r="A3969" t="str">
            <v>108-0179-T</v>
          </cell>
          <cell r="K3969">
            <v>0</v>
          </cell>
        </row>
        <row r="3970">
          <cell r="A3970" t="str">
            <v>108-0180-T</v>
          </cell>
          <cell r="K3970">
            <v>0</v>
          </cell>
        </row>
        <row r="3971">
          <cell r="A3971" t="str">
            <v>108-0181-001-T</v>
          </cell>
          <cell r="K3971">
            <v>0</v>
          </cell>
        </row>
        <row r="3972">
          <cell r="A3972" t="str">
            <v>108-0181-002-T</v>
          </cell>
          <cell r="K3972">
            <v>0</v>
          </cell>
        </row>
        <row r="3973">
          <cell r="A3973" t="str">
            <v>108-0181-T</v>
          </cell>
          <cell r="K3973">
            <v>0</v>
          </cell>
        </row>
        <row r="3974">
          <cell r="A3974" t="str">
            <v>108-0183-001-T</v>
          </cell>
          <cell r="K3974">
            <v>0</v>
          </cell>
        </row>
        <row r="3975">
          <cell r="A3975" t="str">
            <v>108-0183-002-T</v>
          </cell>
          <cell r="K3975">
            <v>60</v>
          </cell>
        </row>
        <row r="3976">
          <cell r="A3976" t="str">
            <v>108-0183-003-T</v>
          </cell>
          <cell r="K3976">
            <v>0</v>
          </cell>
        </row>
        <row r="3977">
          <cell r="A3977" t="str">
            <v>108-0183-004-T</v>
          </cell>
          <cell r="K3977">
            <v>0</v>
          </cell>
        </row>
        <row r="3978">
          <cell r="A3978" t="str">
            <v>108-0187-T</v>
          </cell>
          <cell r="K3978">
            <v>0</v>
          </cell>
        </row>
        <row r="3979">
          <cell r="A3979" t="str">
            <v>108-0193-T</v>
          </cell>
          <cell r="K3979">
            <v>0</v>
          </cell>
        </row>
        <row r="3980">
          <cell r="A3980" t="str">
            <v>108-0194-T</v>
          </cell>
          <cell r="K3980">
            <v>0</v>
          </cell>
        </row>
        <row r="3981">
          <cell r="A3981" t="str">
            <v>108-0197-T</v>
          </cell>
          <cell r="K3981">
            <v>0</v>
          </cell>
        </row>
        <row r="3982">
          <cell r="A3982" t="str">
            <v>108-0198-T</v>
          </cell>
          <cell r="K3982">
            <v>0</v>
          </cell>
        </row>
        <row r="3983">
          <cell r="A3983" t="str">
            <v>108-0199-T</v>
          </cell>
          <cell r="K3983">
            <v>0</v>
          </cell>
        </row>
        <row r="3984">
          <cell r="A3984" t="str">
            <v>108-0200-001-T</v>
          </cell>
          <cell r="K3984">
            <v>60</v>
          </cell>
        </row>
        <row r="3985">
          <cell r="A3985" t="str">
            <v>108-0200-002-T</v>
          </cell>
          <cell r="K3985">
            <v>60</v>
          </cell>
        </row>
        <row r="3986">
          <cell r="A3986" t="str">
            <v>108-0200-T</v>
          </cell>
          <cell r="K3986">
            <v>60</v>
          </cell>
        </row>
        <row r="3987">
          <cell r="A3987" t="str">
            <v>108-0201-001-T</v>
          </cell>
          <cell r="K3987">
            <v>60</v>
          </cell>
        </row>
        <row r="3988">
          <cell r="A3988" t="str">
            <v>108-0201-T</v>
          </cell>
          <cell r="K3988">
            <v>60</v>
          </cell>
        </row>
        <row r="3989">
          <cell r="A3989" t="str">
            <v>108-0202-T</v>
          </cell>
          <cell r="K3989">
            <v>60</v>
          </cell>
        </row>
        <row r="3990">
          <cell r="A3990" t="str">
            <v>108-0203-T</v>
          </cell>
          <cell r="K3990">
            <v>60</v>
          </cell>
        </row>
        <row r="3991">
          <cell r="A3991" t="str">
            <v>108-0207-T</v>
          </cell>
          <cell r="K3991">
            <v>0</v>
          </cell>
        </row>
        <row r="3992">
          <cell r="A3992" t="str">
            <v>108-0210-001-T</v>
          </cell>
          <cell r="K3992">
            <v>15</v>
          </cell>
        </row>
        <row r="3993">
          <cell r="A3993" t="str">
            <v>108-0210-002-T</v>
          </cell>
          <cell r="K3993">
            <v>30</v>
          </cell>
        </row>
        <row r="3994">
          <cell r="A3994" t="str">
            <v>108-0210-T</v>
          </cell>
          <cell r="K3994">
            <v>15</v>
          </cell>
        </row>
        <row r="3995">
          <cell r="A3995" t="str">
            <v>108-0211-001-T</v>
          </cell>
          <cell r="K3995">
            <v>0</v>
          </cell>
        </row>
        <row r="3996">
          <cell r="A3996" t="str">
            <v>108-0211-002-T</v>
          </cell>
          <cell r="K3996">
            <v>15</v>
          </cell>
        </row>
        <row r="3997">
          <cell r="A3997" t="str">
            <v>108-0211-003-T</v>
          </cell>
          <cell r="K3997">
            <v>0</v>
          </cell>
        </row>
        <row r="3998">
          <cell r="A3998" t="str">
            <v>108-0211-004-T</v>
          </cell>
          <cell r="K3998">
            <v>0</v>
          </cell>
        </row>
        <row r="3999">
          <cell r="A3999" t="str">
            <v>108-0211-005-T</v>
          </cell>
          <cell r="K3999">
            <v>0</v>
          </cell>
        </row>
        <row r="4000">
          <cell r="A4000" t="str">
            <v>108-0211-006-T</v>
          </cell>
          <cell r="K4000">
            <v>15</v>
          </cell>
        </row>
        <row r="4001">
          <cell r="A4001" t="str">
            <v>108-0211-T</v>
          </cell>
          <cell r="K4001">
            <v>15</v>
          </cell>
        </row>
        <row r="4002">
          <cell r="A4002" t="str">
            <v>108-0212-001-T</v>
          </cell>
          <cell r="K4002">
            <v>0</v>
          </cell>
        </row>
        <row r="4003">
          <cell r="A4003" t="str">
            <v>108-0212-002-T</v>
          </cell>
          <cell r="K4003">
            <v>0</v>
          </cell>
        </row>
        <row r="4004">
          <cell r="A4004" t="str">
            <v>108-0212-T</v>
          </cell>
          <cell r="K4004">
            <v>30</v>
          </cell>
        </row>
        <row r="4005">
          <cell r="A4005" t="str">
            <v>108-0216-T</v>
          </cell>
          <cell r="K4005">
            <v>0</v>
          </cell>
        </row>
        <row r="4006">
          <cell r="A4006" t="str">
            <v>108-0218-T</v>
          </cell>
          <cell r="K4006">
            <v>0</v>
          </cell>
        </row>
        <row r="4007">
          <cell r="A4007" t="str">
            <v>108-0219-T</v>
          </cell>
          <cell r="K4007">
            <v>0</v>
          </cell>
        </row>
        <row r="4008">
          <cell r="A4008" t="str">
            <v>108-0220-001-T</v>
          </cell>
          <cell r="K4008">
            <v>0</v>
          </cell>
        </row>
        <row r="4009">
          <cell r="A4009" t="str">
            <v>108-0220-002-T</v>
          </cell>
          <cell r="K4009">
            <v>0</v>
          </cell>
        </row>
        <row r="4010">
          <cell r="A4010" t="str">
            <v>108-0220-003-T</v>
          </cell>
          <cell r="K4010">
            <v>60</v>
          </cell>
        </row>
        <row r="4011">
          <cell r="A4011" t="str">
            <v>108-0220-T</v>
          </cell>
          <cell r="K4011">
            <v>60</v>
          </cell>
        </row>
        <row r="4012">
          <cell r="A4012" t="str">
            <v>108-0221-T</v>
          </cell>
          <cell r="K4012">
            <v>0</v>
          </cell>
        </row>
        <row r="4013">
          <cell r="A4013" t="str">
            <v>108-0224-T</v>
          </cell>
          <cell r="K4013">
            <v>120</v>
          </cell>
        </row>
        <row r="4014">
          <cell r="A4014" t="str">
            <v>108-0231-T</v>
          </cell>
          <cell r="K4014">
            <v>0</v>
          </cell>
        </row>
        <row r="4015">
          <cell r="A4015" t="str">
            <v>108-0234-T</v>
          </cell>
          <cell r="K4015">
            <v>0</v>
          </cell>
        </row>
        <row r="4016">
          <cell r="A4016" t="str">
            <v>108-0239-T</v>
          </cell>
          <cell r="K4016">
            <v>7</v>
          </cell>
        </row>
        <row r="4017">
          <cell r="A4017" t="str">
            <v>108-0243-T</v>
          </cell>
          <cell r="K4017">
            <v>30</v>
          </cell>
        </row>
        <row r="4018">
          <cell r="A4018" t="str">
            <v>108-0244-T</v>
          </cell>
          <cell r="K4018">
            <v>30</v>
          </cell>
        </row>
        <row r="4019">
          <cell r="A4019" t="str">
            <v>108-0252-T</v>
          </cell>
          <cell r="K4019">
            <v>0</v>
          </cell>
        </row>
        <row r="4020">
          <cell r="A4020" t="str">
            <v>108-0254-T</v>
          </cell>
          <cell r="K4020">
            <v>30</v>
          </cell>
        </row>
        <row r="4021">
          <cell r="A4021" t="str">
            <v>108-0269-T</v>
          </cell>
          <cell r="K4021">
            <v>0</v>
          </cell>
        </row>
        <row r="4022">
          <cell r="A4022" t="str">
            <v>108-0287-T</v>
          </cell>
          <cell r="K4022">
            <v>0</v>
          </cell>
        </row>
        <row r="4023">
          <cell r="A4023" t="str">
            <v>108-0316-T</v>
          </cell>
          <cell r="K4023">
            <v>0</v>
          </cell>
        </row>
        <row r="4024">
          <cell r="A4024" t="str">
            <v>108-0352-T</v>
          </cell>
          <cell r="K4024">
            <v>0</v>
          </cell>
        </row>
        <row r="4025">
          <cell r="A4025" t="str">
            <v>108-0356-T</v>
          </cell>
          <cell r="K4025">
            <v>7</v>
          </cell>
        </row>
        <row r="4026">
          <cell r="A4026" t="str">
            <v>108-0361-T</v>
          </cell>
          <cell r="K4026">
            <v>0</v>
          </cell>
        </row>
        <row r="4027">
          <cell r="A4027" t="str">
            <v>108-0432-004</v>
          </cell>
          <cell r="K4027">
            <v>15</v>
          </cell>
        </row>
        <row r="4028">
          <cell r="A4028" t="str">
            <v>108-0466-T</v>
          </cell>
          <cell r="K4028">
            <v>60</v>
          </cell>
        </row>
        <row r="4029">
          <cell r="A4029" t="str">
            <v>108-0475-001-T</v>
          </cell>
          <cell r="K4029">
            <v>0</v>
          </cell>
        </row>
        <row r="4030">
          <cell r="A4030" t="str">
            <v>108-0475-002-T</v>
          </cell>
          <cell r="K4030">
            <v>0</v>
          </cell>
        </row>
        <row r="4031">
          <cell r="A4031" t="str">
            <v>108-0475-T</v>
          </cell>
          <cell r="K4031">
            <v>30</v>
          </cell>
        </row>
        <row r="4032">
          <cell r="A4032" t="str">
            <v>108-0506-001-T</v>
          </cell>
          <cell r="K4032">
            <v>0</v>
          </cell>
        </row>
        <row r="4033">
          <cell r="A4033" t="str">
            <v>108-0506-002-T</v>
          </cell>
          <cell r="K4033">
            <v>0</v>
          </cell>
        </row>
        <row r="4034">
          <cell r="A4034" t="str">
            <v>108-0506-T</v>
          </cell>
          <cell r="K4034">
            <v>0</v>
          </cell>
        </row>
        <row r="4035">
          <cell r="A4035" t="str">
            <v>108-0507-T</v>
          </cell>
          <cell r="K4035">
            <v>0</v>
          </cell>
        </row>
        <row r="4036">
          <cell r="A4036" t="str">
            <v>108-0634-T</v>
          </cell>
          <cell r="K4036">
            <v>99</v>
          </cell>
        </row>
        <row r="4037">
          <cell r="A4037" t="str">
            <v>108-0647</v>
          </cell>
          <cell r="K4037">
            <v>7</v>
          </cell>
        </row>
        <row r="4038">
          <cell r="A4038" t="str">
            <v>108-0880</v>
          </cell>
          <cell r="K4038">
            <v>15</v>
          </cell>
        </row>
        <row r="4039">
          <cell r="A4039" t="str">
            <v>108-0952</v>
          </cell>
          <cell r="K4039">
            <v>15</v>
          </cell>
        </row>
        <row r="4040">
          <cell r="A4040" t="str">
            <v>108-1095-002</v>
          </cell>
          <cell r="K4040">
            <v>0</v>
          </cell>
        </row>
        <row r="4041">
          <cell r="A4041" t="str">
            <v>108-1097-003</v>
          </cell>
          <cell r="K4041">
            <v>15</v>
          </cell>
        </row>
        <row r="4042">
          <cell r="A4042" t="str">
            <v>108-1097-006</v>
          </cell>
          <cell r="K4042">
            <v>15</v>
          </cell>
        </row>
        <row r="4043">
          <cell r="A4043" t="str">
            <v>108-1110-002</v>
          </cell>
          <cell r="K4043">
            <v>15</v>
          </cell>
        </row>
        <row r="4044">
          <cell r="A4044" t="str">
            <v>108-1113</v>
          </cell>
          <cell r="K4044">
            <v>15</v>
          </cell>
        </row>
        <row r="4045">
          <cell r="A4045" t="str">
            <v>108-1343-001</v>
          </cell>
          <cell r="K4045">
            <v>0</v>
          </cell>
        </row>
        <row r="4046">
          <cell r="A4046" t="str">
            <v>108-1343-002</v>
          </cell>
          <cell r="K4046">
            <v>0</v>
          </cell>
        </row>
        <row r="4047">
          <cell r="A4047" t="str">
            <v>108-1814</v>
          </cell>
          <cell r="K4047">
            <v>15</v>
          </cell>
        </row>
        <row r="4048">
          <cell r="A4048" t="str">
            <v>108-1947</v>
          </cell>
          <cell r="K4048">
            <v>15</v>
          </cell>
        </row>
        <row r="4049">
          <cell r="A4049" t="str">
            <v>108-2272-002</v>
          </cell>
          <cell r="K4049">
            <v>0</v>
          </cell>
        </row>
        <row r="4050">
          <cell r="A4050" t="str">
            <v>108-2279</v>
          </cell>
          <cell r="K4050">
            <v>15</v>
          </cell>
        </row>
        <row r="4051">
          <cell r="A4051" t="str">
            <v>108-2280</v>
          </cell>
          <cell r="K4051">
            <v>15</v>
          </cell>
        </row>
        <row r="4052">
          <cell r="A4052" t="str">
            <v>108-2507</v>
          </cell>
          <cell r="K4052">
            <v>0</v>
          </cell>
        </row>
        <row r="4053">
          <cell r="A4053" t="str">
            <v>108-2682-002</v>
          </cell>
          <cell r="K4053">
            <v>0</v>
          </cell>
        </row>
        <row r="4054">
          <cell r="A4054" t="str">
            <v>108-2688-006</v>
          </cell>
          <cell r="K4054">
            <v>0</v>
          </cell>
        </row>
        <row r="4055">
          <cell r="A4055" t="str">
            <v>108-2864</v>
          </cell>
          <cell r="K4055">
            <v>0</v>
          </cell>
        </row>
        <row r="4056">
          <cell r="A4056" t="str">
            <v>108-2873</v>
          </cell>
          <cell r="K4056">
            <v>15</v>
          </cell>
        </row>
        <row r="4057">
          <cell r="A4057" t="str">
            <v>108-3259</v>
          </cell>
          <cell r="K4057">
            <v>0</v>
          </cell>
        </row>
        <row r="4058">
          <cell r="A4058" t="str">
            <v>108-3358</v>
          </cell>
          <cell r="K4058">
            <v>90</v>
          </cell>
        </row>
        <row r="4059">
          <cell r="A4059" t="str">
            <v>108-3358-001</v>
          </cell>
          <cell r="K4059">
            <v>0</v>
          </cell>
        </row>
        <row r="4060">
          <cell r="A4060" t="str">
            <v>108-3358-002</v>
          </cell>
          <cell r="K4060">
            <v>0</v>
          </cell>
        </row>
        <row r="4061">
          <cell r="A4061" t="str">
            <v>108-3358-003</v>
          </cell>
          <cell r="K4061">
            <v>0</v>
          </cell>
        </row>
        <row r="4062">
          <cell r="A4062" t="str">
            <v>108-3358-004</v>
          </cell>
          <cell r="K4062">
            <v>0</v>
          </cell>
        </row>
        <row r="4063">
          <cell r="A4063" t="str">
            <v>108-3358-005</v>
          </cell>
          <cell r="K4063">
            <v>0</v>
          </cell>
        </row>
        <row r="4064">
          <cell r="A4064" t="str">
            <v>108-3738</v>
          </cell>
          <cell r="K4064">
            <v>60</v>
          </cell>
        </row>
        <row r="4065">
          <cell r="A4065" t="str">
            <v>108-3760</v>
          </cell>
          <cell r="K4065">
            <v>0</v>
          </cell>
        </row>
        <row r="4066">
          <cell r="A4066" t="str">
            <v>108-3769-001</v>
          </cell>
          <cell r="K4066">
            <v>0</v>
          </cell>
        </row>
        <row r="4067">
          <cell r="A4067" t="str">
            <v>108-3769-002</v>
          </cell>
          <cell r="K4067">
            <v>0</v>
          </cell>
        </row>
        <row r="4068">
          <cell r="A4068" t="str">
            <v>108-3991</v>
          </cell>
          <cell r="K4068">
            <v>120</v>
          </cell>
        </row>
        <row r="4069">
          <cell r="A4069" t="str">
            <v>108-4004</v>
          </cell>
          <cell r="K4069">
            <v>7</v>
          </cell>
        </row>
        <row r="4070">
          <cell r="A4070" t="str">
            <v>108-4069</v>
          </cell>
          <cell r="K4070">
            <v>0</v>
          </cell>
        </row>
        <row r="4071">
          <cell r="A4071" t="str">
            <v>108-4160</v>
          </cell>
          <cell r="K4071">
            <v>90</v>
          </cell>
        </row>
        <row r="4072">
          <cell r="A4072" t="str">
            <v>108-4188</v>
          </cell>
          <cell r="K4072">
            <v>0</v>
          </cell>
        </row>
        <row r="4073">
          <cell r="A4073" t="str">
            <v>108-4332-018</v>
          </cell>
          <cell r="K4073">
            <v>15</v>
          </cell>
        </row>
        <row r="4074">
          <cell r="A4074" t="str">
            <v>108-4334</v>
          </cell>
          <cell r="K4074">
            <v>15</v>
          </cell>
        </row>
        <row r="4075">
          <cell r="A4075" t="str">
            <v>108-4353</v>
          </cell>
          <cell r="K4075">
            <v>15</v>
          </cell>
        </row>
        <row r="4076">
          <cell r="A4076" t="str">
            <v>108-4396-001</v>
          </cell>
          <cell r="K4076">
            <v>0</v>
          </cell>
        </row>
        <row r="4077">
          <cell r="A4077" t="str">
            <v>108-4396-002</v>
          </cell>
          <cell r="K4077">
            <v>15</v>
          </cell>
        </row>
        <row r="4078">
          <cell r="A4078" t="str">
            <v>108-4396-003</v>
          </cell>
          <cell r="K4078">
            <v>15</v>
          </cell>
        </row>
        <row r="4079">
          <cell r="A4079" t="str">
            <v>108-4398</v>
          </cell>
          <cell r="K4079">
            <v>0</v>
          </cell>
        </row>
        <row r="4080">
          <cell r="A4080" t="str">
            <v>108-4398-001</v>
          </cell>
          <cell r="K4080">
            <v>0</v>
          </cell>
        </row>
        <row r="4081">
          <cell r="A4081" t="str">
            <v>108-4398-002</v>
          </cell>
          <cell r="K4081">
            <v>0</v>
          </cell>
        </row>
        <row r="4082">
          <cell r="A4082" t="str">
            <v>108-4398-100</v>
          </cell>
          <cell r="K4082">
            <v>0</v>
          </cell>
        </row>
        <row r="4083">
          <cell r="A4083" t="str">
            <v>108-4515</v>
          </cell>
          <cell r="K4083">
            <v>15</v>
          </cell>
        </row>
        <row r="4084">
          <cell r="A4084" t="str">
            <v>108-4556</v>
          </cell>
          <cell r="K4084">
            <v>0</v>
          </cell>
        </row>
        <row r="4085">
          <cell r="A4085" t="str">
            <v>108-4574</v>
          </cell>
          <cell r="K4085">
            <v>0</v>
          </cell>
        </row>
        <row r="4086">
          <cell r="A4086" t="str">
            <v>108-4574-001</v>
          </cell>
          <cell r="K4086">
            <v>0</v>
          </cell>
        </row>
        <row r="4087">
          <cell r="A4087" t="str">
            <v>108-4674-002</v>
          </cell>
          <cell r="K4087">
            <v>90</v>
          </cell>
        </row>
        <row r="4088">
          <cell r="A4088" t="str">
            <v>108-4674-004</v>
          </cell>
          <cell r="K4088">
            <v>90</v>
          </cell>
        </row>
        <row r="4089">
          <cell r="A4089" t="str">
            <v>108-4693</v>
          </cell>
          <cell r="K4089">
            <v>30</v>
          </cell>
        </row>
        <row r="4090">
          <cell r="A4090" t="str">
            <v>108-4827-001</v>
          </cell>
          <cell r="K4090">
            <v>0</v>
          </cell>
        </row>
        <row r="4091">
          <cell r="A4091" t="str">
            <v>108-4827-003</v>
          </cell>
          <cell r="K4091">
            <v>0</v>
          </cell>
        </row>
        <row r="4092">
          <cell r="A4092" t="str">
            <v>108-4827-005</v>
          </cell>
          <cell r="K4092">
            <v>15</v>
          </cell>
        </row>
        <row r="4093">
          <cell r="A4093" t="str">
            <v>108-4827-006</v>
          </cell>
          <cell r="K4093">
            <v>15</v>
          </cell>
        </row>
        <row r="4094">
          <cell r="A4094" t="str">
            <v>108-4827-007</v>
          </cell>
          <cell r="K4094">
            <v>0</v>
          </cell>
        </row>
        <row r="4095">
          <cell r="A4095" t="str">
            <v>108-4827-008</v>
          </cell>
          <cell r="K4095">
            <v>0</v>
          </cell>
        </row>
        <row r="4096">
          <cell r="A4096" t="str">
            <v>108-4827-010</v>
          </cell>
          <cell r="K4096">
            <v>0</v>
          </cell>
        </row>
        <row r="4097">
          <cell r="A4097" t="str">
            <v>108-4870</v>
          </cell>
          <cell r="K4097">
            <v>15</v>
          </cell>
        </row>
        <row r="4098">
          <cell r="A4098" t="str">
            <v>108-5781</v>
          </cell>
          <cell r="K4098">
            <v>0</v>
          </cell>
        </row>
        <row r="4099">
          <cell r="A4099" t="str">
            <v>108-5824-001</v>
          </cell>
          <cell r="K4099">
            <v>0</v>
          </cell>
        </row>
        <row r="4100">
          <cell r="A4100" t="str">
            <v>111-0128-T</v>
          </cell>
          <cell r="K4100">
            <v>0</v>
          </cell>
        </row>
        <row r="4101">
          <cell r="A4101" t="str">
            <v>111-0391-001-T</v>
          </cell>
          <cell r="K4101">
            <v>0</v>
          </cell>
        </row>
        <row r="4102">
          <cell r="A4102" t="str">
            <v>111-0391-002-T</v>
          </cell>
          <cell r="K4102">
            <v>0</v>
          </cell>
        </row>
        <row r="4103">
          <cell r="A4103" t="str">
            <v>111-0391-003-T</v>
          </cell>
          <cell r="K4103">
            <v>0</v>
          </cell>
        </row>
        <row r="4104">
          <cell r="A4104" t="str">
            <v>111-0391-T</v>
          </cell>
          <cell r="K4104">
            <v>0</v>
          </cell>
        </row>
        <row r="4105">
          <cell r="A4105" t="str">
            <v>111-1038-001-T-LB</v>
          </cell>
          <cell r="K4105">
            <v>0</v>
          </cell>
        </row>
        <row r="4106">
          <cell r="A4106" t="str">
            <v>111-1038-002-T-LB</v>
          </cell>
          <cell r="K4106">
            <v>0</v>
          </cell>
        </row>
        <row r="4107">
          <cell r="A4107" t="str">
            <v>111-3697</v>
          </cell>
          <cell r="K4107">
            <v>0</v>
          </cell>
        </row>
        <row r="4108">
          <cell r="A4108" t="str">
            <v>111-3697-037</v>
          </cell>
          <cell r="K4108">
            <v>120</v>
          </cell>
        </row>
        <row r="4109">
          <cell r="A4109" t="str">
            <v>111-3697-262</v>
          </cell>
          <cell r="K4109">
            <v>30</v>
          </cell>
        </row>
        <row r="4110">
          <cell r="A4110" t="str">
            <v>111-6199-001</v>
          </cell>
          <cell r="K4110">
            <v>120</v>
          </cell>
        </row>
        <row r="4111">
          <cell r="A4111" t="str">
            <v>111-6286</v>
          </cell>
          <cell r="K4111">
            <v>120</v>
          </cell>
        </row>
        <row r="4112">
          <cell r="A4112" t="str">
            <v>111-6286-343</v>
          </cell>
          <cell r="K4112">
            <v>0</v>
          </cell>
        </row>
        <row r="4113">
          <cell r="A4113" t="str">
            <v>111-6682-001</v>
          </cell>
          <cell r="K4113">
            <v>120</v>
          </cell>
        </row>
        <row r="4114">
          <cell r="A4114" t="str">
            <v>111-8370</v>
          </cell>
          <cell r="K4114">
            <v>0</v>
          </cell>
        </row>
        <row r="4115">
          <cell r="A4115" t="str">
            <v>111-9106-001</v>
          </cell>
          <cell r="K4115">
            <v>99</v>
          </cell>
        </row>
        <row r="4116">
          <cell r="A4116" t="str">
            <v>111-9106-KIT</v>
          </cell>
          <cell r="K4116">
            <v>0</v>
          </cell>
        </row>
        <row r="4117">
          <cell r="A4117" t="str">
            <v>112-0495-001</v>
          </cell>
          <cell r="K4117">
            <v>0</v>
          </cell>
        </row>
        <row r="4118">
          <cell r="A4118" t="str">
            <v>112-0687</v>
          </cell>
          <cell r="K4118">
            <v>0</v>
          </cell>
        </row>
        <row r="4119">
          <cell r="A4119" t="str">
            <v>112-1000-T</v>
          </cell>
          <cell r="K4119">
            <v>120</v>
          </cell>
        </row>
        <row r="4120">
          <cell r="A4120" t="str">
            <v>112-1002-T</v>
          </cell>
          <cell r="K4120">
            <v>120</v>
          </cell>
        </row>
        <row r="4121">
          <cell r="A4121" t="str">
            <v>112-1006-001-T</v>
          </cell>
          <cell r="K4121">
            <v>120</v>
          </cell>
        </row>
        <row r="4122">
          <cell r="A4122" t="str">
            <v>112-1006-002-T</v>
          </cell>
          <cell r="K4122">
            <v>120</v>
          </cell>
        </row>
        <row r="4123">
          <cell r="A4123" t="str">
            <v>112-1006-003-T</v>
          </cell>
          <cell r="K4123">
            <v>120</v>
          </cell>
        </row>
        <row r="4124">
          <cell r="A4124" t="str">
            <v>112-1007-001-T</v>
          </cell>
          <cell r="K4124">
            <v>120</v>
          </cell>
        </row>
        <row r="4125">
          <cell r="A4125" t="str">
            <v>112-1007-002-T</v>
          </cell>
          <cell r="K4125">
            <v>120</v>
          </cell>
        </row>
        <row r="4126">
          <cell r="A4126" t="str">
            <v>112-1007-003-T</v>
          </cell>
          <cell r="K4126">
            <v>0</v>
          </cell>
        </row>
        <row r="4127">
          <cell r="A4127" t="str">
            <v>112-1007-004-T</v>
          </cell>
          <cell r="K4127">
            <v>0</v>
          </cell>
        </row>
        <row r="4128">
          <cell r="A4128" t="str">
            <v>112-1007-005-T</v>
          </cell>
          <cell r="K4128">
            <v>0</v>
          </cell>
        </row>
        <row r="4129">
          <cell r="A4129" t="str">
            <v>112-1007-006-T</v>
          </cell>
          <cell r="K4129">
            <v>120</v>
          </cell>
        </row>
        <row r="4130">
          <cell r="A4130" t="str">
            <v>112-1007-007-T</v>
          </cell>
          <cell r="K4130">
            <v>0</v>
          </cell>
        </row>
        <row r="4131">
          <cell r="A4131" t="str">
            <v>112-1007-008-T</v>
          </cell>
          <cell r="K4131">
            <v>0</v>
          </cell>
        </row>
        <row r="4132">
          <cell r="A4132" t="str">
            <v>112-1007-009-T</v>
          </cell>
          <cell r="K4132">
            <v>75</v>
          </cell>
        </row>
        <row r="4133">
          <cell r="A4133" t="str">
            <v>112-1007-010-T</v>
          </cell>
          <cell r="K4133">
            <v>0</v>
          </cell>
        </row>
        <row r="4134">
          <cell r="A4134" t="str">
            <v>112-1007-011-T</v>
          </cell>
          <cell r="K4134">
            <v>0</v>
          </cell>
        </row>
        <row r="4135">
          <cell r="A4135" t="str">
            <v>112-1007-012-T</v>
          </cell>
          <cell r="K4135">
            <v>0</v>
          </cell>
        </row>
        <row r="4136">
          <cell r="A4136" t="str">
            <v>112-1007-013-T</v>
          </cell>
          <cell r="K4136">
            <v>0</v>
          </cell>
        </row>
        <row r="4137">
          <cell r="A4137" t="str">
            <v>112-1007-014-T</v>
          </cell>
          <cell r="K4137">
            <v>0</v>
          </cell>
        </row>
        <row r="4138">
          <cell r="A4138" t="str">
            <v>112-1007-015-T</v>
          </cell>
          <cell r="K4138">
            <v>0</v>
          </cell>
        </row>
        <row r="4139">
          <cell r="A4139" t="str">
            <v>112-1008-001-T</v>
          </cell>
          <cell r="K4139">
            <v>120</v>
          </cell>
        </row>
        <row r="4140">
          <cell r="A4140" t="str">
            <v>112-1008-002-T</v>
          </cell>
          <cell r="K4140">
            <v>120</v>
          </cell>
        </row>
        <row r="4141">
          <cell r="A4141" t="str">
            <v>112-1008-003-T</v>
          </cell>
          <cell r="K4141">
            <v>0</v>
          </cell>
        </row>
        <row r="4142">
          <cell r="A4142" t="str">
            <v>112-1008-004-T</v>
          </cell>
          <cell r="K4142">
            <v>0</v>
          </cell>
        </row>
        <row r="4143">
          <cell r="A4143" t="str">
            <v>112-1008-005-T</v>
          </cell>
          <cell r="K4143">
            <v>0</v>
          </cell>
        </row>
        <row r="4144">
          <cell r="A4144" t="str">
            <v>112-1009-001-T</v>
          </cell>
          <cell r="K4144">
            <v>120</v>
          </cell>
        </row>
        <row r="4145">
          <cell r="A4145" t="str">
            <v>112-1021-001-T</v>
          </cell>
          <cell r="K4145">
            <v>120</v>
          </cell>
        </row>
        <row r="4146">
          <cell r="A4146" t="str">
            <v>112-1021-002-T</v>
          </cell>
          <cell r="K4146">
            <v>120</v>
          </cell>
        </row>
        <row r="4147">
          <cell r="A4147" t="str">
            <v>112-1021-003-T</v>
          </cell>
          <cell r="K4147">
            <v>120</v>
          </cell>
        </row>
        <row r="4148">
          <cell r="A4148" t="str">
            <v>112-1021-004-T</v>
          </cell>
          <cell r="K4148">
            <v>120</v>
          </cell>
        </row>
        <row r="4149">
          <cell r="A4149" t="str">
            <v>112-1021-005-T</v>
          </cell>
          <cell r="K4149">
            <v>120</v>
          </cell>
        </row>
        <row r="4150">
          <cell r="A4150" t="str">
            <v>112-1021-006-T</v>
          </cell>
          <cell r="K4150">
            <v>120</v>
          </cell>
        </row>
        <row r="4151">
          <cell r="A4151" t="str">
            <v>112-1021-007-T</v>
          </cell>
          <cell r="K4151">
            <v>120</v>
          </cell>
        </row>
        <row r="4152">
          <cell r="A4152" t="str">
            <v>112-1021-008-T</v>
          </cell>
          <cell r="K4152">
            <v>120</v>
          </cell>
        </row>
        <row r="4153">
          <cell r="A4153" t="str">
            <v>112-1021-009-T</v>
          </cell>
          <cell r="K4153">
            <v>120</v>
          </cell>
        </row>
        <row r="4154">
          <cell r="A4154" t="str">
            <v>112-1021-010-T</v>
          </cell>
          <cell r="K4154">
            <v>120</v>
          </cell>
        </row>
        <row r="4155">
          <cell r="A4155" t="str">
            <v>112-1021-011-T</v>
          </cell>
          <cell r="K4155">
            <v>120</v>
          </cell>
        </row>
        <row r="4156">
          <cell r="A4156" t="str">
            <v>112-1021-012-T</v>
          </cell>
          <cell r="K4156">
            <v>120</v>
          </cell>
        </row>
        <row r="4157">
          <cell r="A4157" t="str">
            <v>112-1021-013-T</v>
          </cell>
          <cell r="K4157">
            <v>120</v>
          </cell>
        </row>
        <row r="4158">
          <cell r="A4158" t="str">
            <v>112-1021-014-T</v>
          </cell>
          <cell r="K4158">
            <v>120</v>
          </cell>
        </row>
        <row r="4159">
          <cell r="A4159" t="str">
            <v>112-1021-015-T</v>
          </cell>
          <cell r="K4159">
            <v>120</v>
          </cell>
        </row>
        <row r="4160">
          <cell r="A4160" t="str">
            <v>112-1021-016-T</v>
          </cell>
          <cell r="K4160">
            <v>120</v>
          </cell>
        </row>
        <row r="4161">
          <cell r="A4161" t="str">
            <v>112-1021-017-T</v>
          </cell>
          <cell r="K4161">
            <v>120</v>
          </cell>
        </row>
        <row r="4162">
          <cell r="A4162" t="str">
            <v>112-1021-018-T</v>
          </cell>
          <cell r="K4162">
            <v>120</v>
          </cell>
        </row>
        <row r="4163">
          <cell r="A4163" t="str">
            <v>112-1021-019-T</v>
          </cell>
          <cell r="K4163">
            <v>120</v>
          </cell>
        </row>
        <row r="4164">
          <cell r="A4164" t="str">
            <v>112-1021-020-T</v>
          </cell>
          <cell r="K4164">
            <v>120</v>
          </cell>
        </row>
        <row r="4165">
          <cell r="A4165" t="str">
            <v>112-1021-021-T</v>
          </cell>
          <cell r="K4165">
            <v>0</v>
          </cell>
        </row>
        <row r="4166">
          <cell r="A4166" t="str">
            <v>112-1021-022-T</v>
          </cell>
          <cell r="K4166">
            <v>120</v>
          </cell>
        </row>
        <row r="4167">
          <cell r="A4167" t="str">
            <v>112-1021-023-T</v>
          </cell>
          <cell r="K4167">
            <v>120</v>
          </cell>
        </row>
        <row r="4168">
          <cell r="A4168" t="str">
            <v>112-1021-024-T</v>
          </cell>
          <cell r="K4168">
            <v>120</v>
          </cell>
        </row>
        <row r="4169">
          <cell r="A4169" t="str">
            <v>112-1021-025-T</v>
          </cell>
          <cell r="K4169">
            <v>120</v>
          </cell>
        </row>
        <row r="4170">
          <cell r="A4170" t="str">
            <v>112-1041-110-T</v>
          </cell>
          <cell r="K4170">
            <v>0</v>
          </cell>
        </row>
        <row r="4171">
          <cell r="A4171" t="str">
            <v>112-1053-T</v>
          </cell>
          <cell r="K4171">
            <v>0</v>
          </cell>
        </row>
        <row r="4172">
          <cell r="A4172" t="str">
            <v>112-1058-001-T</v>
          </cell>
          <cell r="K4172">
            <v>0</v>
          </cell>
        </row>
        <row r="4173">
          <cell r="A4173" t="str">
            <v>112-1065-001-T</v>
          </cell>
          <cell r="K4173">
            <v>0</v>
          </cell>
        </row>
        <row r="4174">
          <cell r="A4174" t="str">
            <v>112-1065-002-T</v>
          </cell>
          <cell r="K4174">
            <v>0</v>
          </cell>
        </row>
        <row r="4175">
          <cell r="A4175" t="str">
            <v>112-1065-003-T</v>
          </cell>
          <cell r="K4175">
            <v>0</v>
          </cell>
        </row>
        <row r="4176">
          <cell r="A4176" t="str">
            <v>112-1065-004-T</v>
          </cell>
          <cell r="K4176">
            <v>0</v>
          </cell>
        </row>
        <row r="4177">
          <cell r="A4177" t="str">
            <v>112-1065-005-T</v>
          </cell>
          <cell r="K4177">
            <v>0</v>
          </cell>
        </row>
        <row r="4178">
          <cell r="A4178" t="str">
            <v>112-1065-006-T</v>
          </cell>
          <cell r="K4178">
            <v>0</v>
          </cell>
        </row>
        <row r="4179">
          <cell r="A4179" t="str">
            <v>112-1065-007-T</v>
          </cell>
          <cell r="K4179">
            <v>0</v>
          </cell>
        </row>
        <row r="4180">
          <cell r="A4180" t="str">
            <v>112-1065-008-T</v>
          </cell>
          <cell r="K4180">
            <v>0</v>
          </cell>
        </row>
        <row r="4181">
          <cell r="A4181" t="str">
            <v>112-1065-009-T</v>
          </cell>
          <cell r="K4181">
            <v>0</v>
          </cell>
        </row>
        <row r="4182">
          <cell r="A4182" t="str">
            <v>112-1065-010-T</v>
          </cell>
          <cell r="K4182">
            <v>0</v>
          </cell>
        </row>
        <row r="4183">
          <cell r="A4183" t="str">
            <v>112-1065-011-T</v>
          </cell>
          <cell r="K4183">
            <v>0</v>
          </cell>
        </row>
        <row r="4184">
          <cell r="A4184" t="str">
            <v>112-1065-012-T</v>
          </cell>
          <cell r="K4184">
            <v>0</v>
          </cell>
        </row>
        <row r="4185">
          <cell r="A4185" t="str">
            <v>112-1065-013-T</v>
          </cell>
          <cell r="K4185">
            <v>0</v>
          </cell>
        </row>
        <row r="4186">
          <cell r="A4186" t="str">
            <v>112-1065-014-T</v>
          </cell>
          <cell r="K4186">
            <v>0</v>
          </cell>
        </row>
        <row r="4187">
          <cell r="A4187" t="str">
            <v>112-1065-015-T</v>
          </cell>
          <cell r="K4187">
            <v>0</v>
          </cell>
        </row>
        <row r="4188">
          <cell r="A4188" t="str">
            <v>112-1065-016-T</v>
          </cell>
          <cell r="K4188">
            <v>0</v>
          </cell>
        </row>
        <row r="4189">
          <cell r="A4189" t="str">
            <v>112-1065-017-T</v>
          </cell>
          <cell r="K4189">
            <v>0</v>
          </cell>
        </row>
        <row r="4190">
          <cell r="A4190" t="str">
            <v>112-1065-018-T</v>
          </cell>
          <cell r="K4190">
            <v>0</v>
          </cell>
        </row>
        <row r="4191">
          <cell r="A4191" t="str">
            <v>112-1065-019-T</v>
          </cell>
          <cell r="K4191">
            <v>0</v>
          </cell>
        </row>
        <row r="4192">
          <cell r="A4192" t="str">
            <v>112-1065-020-T</v>
          </cell>
          <cell r="K4192">
            <v>0</v>
          </cell>
        </row>
        <row r="4193">
          <cell r="A4193" t="str">
            <v>112-1065-T</v>
          </cell>
          <cell r="K4193">
            <v>0</v>
          </cell>
        </row>
        <row r="4194">
          <cell r="A4194" t="str">
            <v>112-1106-003-T</v>
          </cell>
          <cell r="K4194">
            <v>7</v>
          </cell>
        </row>
        <row r="4195">
          <cell r="A4195" t="str">
            <v>112-1106-004-T</v>
          </cell>
          <cell r="K4195">
            <v>0</v>
          </cell>
        </row>
        <row r="4196">
          <cell r="A4196" t="str">
            <v>112-1106-T</v>
          </cell>
          <cell r="K4196">
            <v>30</v>
          </cell>
        </row>
        <row r="4197">
          <cell r="A4197" t="str">
            <v>112-1108-001-T</v>
          </cell>
          <cell r="K4197">
            <v>0</v>
          </cell>
        </row>
        <row r="4198">
          <cell r="A4198" t="str">
            <v>112-1108-002-T</v>
          </cell>
          <cell r="K4198">
            <v>0</v>
          </cell>
        </row>
        <row r="4199">
          <cell r="A4199" t="str">
            <v>112-1108-T</v>
          </cell>
          <cell r="K4199">
            <v>0</v>
          </cell>
        </row>
        <row r="4200">
          <cell r="A4200" t="str">
            <v>112-1109-001-T</v>
          </cell>
          <cell r="K4200">
            <v>0</v>
          </cell>
        </row>
        <row r="4201">
          <cell r="A4201" t="str">
            <v>112-1109-002-T</v>
          </cell>
          <cell r="K4201">
            <v>0</v>
          </cell>
        </row>
        <row r="4202">
          <cell r="A4202" t="str">
            <v>112-1109-003-T</v>
          </cell>
          <cell r="K4202">
            <v>0</v>
          </cell>
        </row>
        <row r="4203">
          <cell r="A4203" t="str">
            <v>112-1109-004-T</v>
          </cell>
          <cell r="K4203">
            <v>0</v>
          </cell>
        </row>
        <row r="4204">
          <cell r="A4204" t="str">
            <v>112-1109-005-T</v>
          </cell>
          <cell r="K4204">
            <v>0</v>
          </cell>
        </row>
        <row r="4205">
          <cell r="A4205" t="str">
            <v>112-1109-T</v>
          </cell>
          <cell r="K4205">
            <v>0</v>
          </cell>
        </row>
        <row r="4206">
          <cell r="A4206" t="str">
            <v>112-1119-T</v>
          </cell>
          <cell r="K4206">
            <v>0</v>
          </cell>
        </row>
        <row r="4207">
          <cell r="A4207" t="str">
            <v>112-1120-001-T</v>
          </cell>
          <cell r="K4207">
            <v>0</v>
          </cell>
        </row>
        <row r="4208">
          <cell r="A4208" t="str">
            <v>112-1120-002-T</v>
          </cell>
          <cell r="K4208">
            <v>0</v>
          </cell>
        </row>
        <row r="4209">
          <cell r="A4209" t="str">
            <v>112-1120-003-K</v>
          </cell>
          <cell r="K4209">
            <v>0</v>
          </cell>
        </row>
        <row r="4210">
          <cell r="A4210" t="str">
            <v>112-1120-003-T</v>
          </cell>
          <cell r="K4210">
            <v>60</v>
          </cell>
        </row>
        <row r="4211">
          <cell r="A4211" t="str">
            <v>112-1120-004-T</v>
          </cell>
          <cell r="K4211">
            <v>60</v>
          </cell>
        </row>
        <row r="4212">
          <cell r="A4212" t="str">
            <v>112-1120-005-T</v>
          </cell>
          <cell r="K4212">
            <v>0</v>
          </cell>
        </row>
        <row r="4213">
          <cell r="A4213" t="str">
            <v>112-1120-006-T</v>
          </cell>
          <cell r="K4213">
            <v>0</v>
          </cell>
        </row>
        <row r="4214">
          <cell r="A4214" t="str">
            <v>112-1120-007-T</v>
          </cell>
          <cell r="K4214">
            <v>0</v>
          </cell>
        </row>
        <row r="4215">
          <cell r="A4215" t="str">
            <v>112-1120-T</v>
          </cell>
          <cell r="K4215">
            <v>0</v>
          </cell>
        </row>
        <row r="4216">
          <cell r="A4216" t="str">
            <v>112-1128-T</v>
          </cell>
          <cell r="K4216">
            <v>0</v>
          </cell>
        </row>
        <row r="4217">
          <cell r="A4217" t="str">
            <v>112-1131-T</v>
          </cell>
          <cell r="K4217">
            <v>0</v>
          </cell>
        </row>
        <row r="4218">
          <cell r="A4218" t="str">
            <v>112-1133-001-T</v>
          </cell>
          <cell r="K4218">
            <v>0</v>
          </cell>
        </row>
        <row r="4219">
          <cell r="A4219" t="str">
            <v>112-1133-T</v>
          </cell>
          <cell r="K4219">
            <v>0</v>
          </cell>
        </row>
        <row r="4220">
          <cell r="A4220" t="str">
            <v>112-1134-T</v>
          </cell>
          <cell r="K4220">
            <v>0</v>
          </cell>
        </row>
        <row r="4221">
          <cell r="A4221" t="str">
            <v>112-1135-001-T</v>
          </cell>
          <cell r="K4221">
            <v>0</v>
          </cell>
        </row>
        <row r="4222">
          <cell r="A4222" t="str">
            <v>112-1135-T</v>
          </cell>
          <cell r="K4222">
            <v>60</v>
          </cell>
        </row>
        <row r="4223">
          <cell r="A4223" t="str">
            <v>112-1138-T</v>
          </cell>
          <cell r="K4223">
            <v>0</v>
          </cell>
        </row>
        <row r="4224">
          <cell r="A4224" t="str">
            <v>112-1139-001-T</v>
          </cell>
          <cell r="K4224">
            <v>0</v>
          </cell>
        </row>
        <row r="4225">
          <cell r="A4225" t="str">
            <v>112-1139-002-T</v>
          </cell>
          <cell r="K4225">
            <v>0</v>
          </cell>
        </row>
        <row r="4226">
          <cell r="A4226" t="str">
            <v>112-1139-003-T</v>
          </cell>
          <cell r="K4226">
            <v>0</v>
          </cell>
        </row>
        <row r="4227">
          <cell r="A4227" t="str">
            <v>112-1139-004-T</v>
          </cell>
          <cell r="K4227">
            <v>0</v>
          </cell>
        </row>
        <row r="4228">
          <cell r="A4228" t="str">
            <v>112-1139-005-T</v>
          </cell>
          <cell r="K4228">
            <v>0</v>
          </cell>
        </row>
        <row r="4229">
          <cell r="A4229" t="str">
            <v>112-1140-T</v>
          </cell>
          <cell r="K4229">
            <v>0</v>
          </cell>
        </row>
        <row r="4230">
          <cell r="A4230" t="str">
            <v>112-1141-001-T</v>
          </cell>
          <cell r="K4230">
            <v>0</v>
          </cell>
        </row>
        <row r="4231">
          <cell r="A4231" t="str">
            <v>112-1141-002-K</v>
          </cell>
          <cell r="K4231">
            <v>0</v>
          </cell>
        </row>
        <row r="4232">
          <cell r="A4232" t="str">
            <v>112-1141-002-T</v>
          </cell>
          <cell r="K4232">
            <v>60</v>
          </cell>
        </row>
        <row r="4233">
          <cell r="A4233" t="str">
            <v>112-1141-003-T</v>
          </cell>
          <cell r="K4233">
            <v>0</v>
          </cell>
        </row>
        <row r="4234">
          <cell r="A4234" t="str">
            <v>112-1141-004-T</v>
          </cell>
          <cell r="K4234">
            <v>60</v>
          </cell>
        </row>
        <row r="4235">
          <cell r="A4235" t="str">
            <v>112-1141-T</v>
          </cell>
          <cell r="K4235">
            <v>0</v>
          </cell>
        </row>
        <row r="4236">
          <cell r="A4236" t="str">
            <v>112-1142-T</v>
          </cell>
          <cell r="K4236">
            <v>0</v>
          </cell>
        </row>
        <row r="4237">
          <cell r="A4237" t="str">
            <v>112-1144-T</v>
          </cell>
          <cell r="K4237">
            <v>0</v>
          </cell>
        </row>
        <row r="4238">
          <cell r="A4238" t="str">
            <v>112-1145-T</v>
          </cell>
          <cell r="K4238">
            <v>0</v>
          </cell>
        </row>
        <row r="4239">
          <cell r="A4239" t="str">
            <v>112-1146-T</v>
          </cell>
          <cell r="K4239">
            <v>0</v>
          </cell>
        </row>
        <row r="4240">
          <cell r="A4240" t="str">
            <v>112-1149-001-T</v>
          </cell>
          <cell r="K4240">
            <v>0</v>
          </cell>
        </row>
        <row r="4241">
          <cell r="A4241" t="str">
            <v>112-1149-002-T</v>
          </cell>
          <cell r="K4241">
            <v>0</v>
          </cell>
        </row>
        <row r="4242">
          <cell r="A4242" t="str">
            <v>112-1149-T</v>
          </cell>
          <cell r="K4242">
            <v>120</v>
          </cell>
        </row>
        <row r="4243">
          <cell r="A4243" t="str">
            <v>112-1166-T</v>
          </cell>
          <cell r="K4243">
            <v>15</v>
          </cell>
        </row>
        <row r="4244">
          <cell r="A4244" t="str">
            <v>112-1168-001-T</v>
          </cell>
          <cell r="K4244">
            <v>15</v>
          </cell>
        </row>
        <row r="4245">
          <cell r="A4245" t="str">
            <v>112-1168-002-T</v>
          </cell>
          <cell r="K4245">
            <v>15</v>
          </cell>
        </row>
        <row r="4246">
          <cell r="A4246" t="str">
            <v>112-1168-004-T</v>
          </cell>
          <cell r="K4246">
            <v>0</v>
          </cell>
        </row>
        <row r="4247">
          <cell r="A4247" t="str">
            <v>112-1168-T</v>
          </cell>
          <cell r="K4247">
            <v>15</v>
          </cell>
        </row>
        <row r="4248">
          <cell r="A4248" t="str">
            <v>112-1169-001-T</v>
          </cell>
          <cell r="K4248">
            <v>0</v>
          </cell>
        </row>
        <row r="4249">
          <cell r="A4249" t="str">
            <v>112-1169-002-T</v>
          </cell>
          <cell r="K4249">
            <v>0</v>
          </cell>
        </row>
        <row r="4250">
          <cell r="A4250" t="str">
            <v>112-1170-001-T</v>
          </cell>
          <cell r="K4250">
            <v>15</v>
          </cell>
        </row>
        <row r="4251">
          <cell r="A4251" t="str">
            <v>112-1170-002-T</v>
          </cell>
          <cell r="K4251">
            <v>15</v>
          </cell>
        </row>
        <row r="4252">
          <cell r="A4252" t="str">
            <v>112-1170-003-T</v>
          </cell>
          <cell r="K4252">
            <v>0</v>
          </cell>
        </row>
        <row r="4253">
          <cell r="A4253" t="str">
            <v>112-1170-100-T</v>
          </cell>
          <cell r="K4253">
            <v>15</v>
          </cell>
        </row>
        <row r="4254">
          <cell r="A4254" t="str">
            <v>112-1170-T</v>
          </cell>
          <cell r="K4254">
            <v>0</v>
          </cell>
        </row>
        <row r="4255">
          <cell r="A4255" t="str">
            <v>112-1177-001-T-LB</v>
          </cell>
          <cell r="K4255">
            <v>0</v>
          </cell>
        </row>
        <row r="4256">
          <cell r="A4256" t="str">
            <v>112-1177-002-T-LB</v>
          </cell>
          <cell r="K4256">
            <v>0</v>
          </cell>
        </row>
        <row r="4257">
          <cell r="A4257" t="str">
            <v>112-1177-003-T-LB</v>
          </cell>
          <cell r="K4257">
            <v>0</v>
          </cell>
        </row>
        <row r="4258">
          <cell r="A4258" t="str">
            <v>112-1177-004-T-LB</v>
          </cell>
          <cell r="K4258">
            <v>0</v>
          </cell>
        </row>
        <row r="4259">
          <cell r="A4259" t="str">
            <v>112-1177-005-T-LB</v>
          </cell>
          <cell r="K4259">
            <v>0</v>
          </cell>
        </row>
        <row r="4260">
          <cell r="A4260" t="str">
            <v>112-1177-006-T</v>
          </cell>
          <cell r="K4260">
            <v>0</v>
          </cell>
        </row>
        <row r="4261">
          <cell r="A4261" t="str">
            <v>112-1177-006-T-LB</v>
          </cell>
          <cell r="K4261">
            <v>0</v>
          </cell>
        </row>
        <row r="4262">
          <cell r="A4262" t="str">
            <v>112-1177-T-LB</v>
          </cell>
          <cell r="K4262">
            <v>0</v>
          </cell>
        </row>
        <row r="4263">
          <cell r="A4263" t="str">
            <v>112-1186-001-T</v>
          </cell>
          <cell r="K4263">
            <v>0</v>
          </cell>
        </row>
        <row r="4264">
          <cell r="A4264" t="str">
            <v>112-1186-002-T</v>
          </cell>
          <cell r="K4264">
            <v>0</v>
          </cell>
        </row>
        <row r="4265">
          <cell r="A4265" t="str">
            <v>112-1186-T</v>
          </cell>
          <cell r="K4265">
            <v>15</v>
          </cell>
        </row>
        <row r="4266">
          <cell r="A4266" t="str">
            <v>112-1199-T</v>
          </cell>
          <cell r="K4266">
            <v>0</v>
          </cell>
        </row>
        <row r="4267">
          <cell r="A4267" t="str">
            <v>112-1208-001-T</v>
          </cell>
          <cell r="K4267">
            <v>7</v>
          </cell>
        </row>
        <row r="4268">
          <cell r="A4268" t="str">
            <v>112-1208-T-LB</v>
          </cell>
          <cell r="K4268">
            <v>7</v>
          </cell>
        </row>
        <row r="4269">
          <cell r="A4269" t="str">
            <v>112-1231-T</v>
          </cell>
          <cell r="K4269">
            <v>7</v>
          </cell>
        </row>
        <row r="4270">
          <cell r="A4270" t="str">
            <v>112-1231-T-LB</v>
          </cell>
          <cell r="K4270">
            <v>0</v>
          </cell>
        </row>
        <row r="4271">
          <cell r="A4271" t="str">
            <v>112-1233-T</v>
          </cell>
          <cell r="K4271">
            <v>7</v>
          </cell>
        </row>
        <row r="4272">
          <cell r="A4272" t="str">
            <v>112-1233-T-LB</v>
          </cell>
          <cell r="K4272">
            <v>0</v>
          </cell>
        </row>
        <row r="4273">
          <cell r="A4273" t="str">
            <v>112-1242-T</v>
          </cell>
          <cell r="K4273">
            <v>0</v>
          </cell>
        </row>
        <row r="4274">
          <cell r="A4274" t="str">
            <v>112-1255-001-T</v>
          </cell>
          <cell r="K4274">
            <v>0</v>
          </cell>
        </row>
        <row r="4275">
          <cell r="A4275" t="str">
            <v>112-1255-002-T</v>
          </cell>
          <cell r="K4275">
            <v>0</v>
          </cell>
        </row>
        <row r="4276">
          <cell r="A4276" t="str">
            <v>112-1255-T</v>
          </cell>
          <cell r="K4276">
            <v>15</v>
          </cell>
        </row>
        <row r="4277">
          <cell r="A4277" t="str">
            <v>112-1255-T-LB</v>
          </cell>
          <cell r="K4277">
            <v>0</v>
          </cell>
        </row>
        <row r="4278">
          <cell r="A4278" t="str">
            <v>112-1271-003-T</v>
          </cell>
          <cell r="K4278">
            <v>0</v>
          </cell>
        </row>
        <row r="4279">
          <cell r="A4279" t="str">
            <v>112-1271-003-T-LB</v>
          </cell>
          <cell r="K4279">
            <v>0</v>
          </cell>
        </row>
        <row r="4280">
          <cell r="A4280" t="str">
            <v>112-1271-004-T</v>
          </cell>
          <cell r="K4280">
            <v>0</v>
          </cell>
        </row>
        <row r="4281">
          <cell r="A4281" t="str">
            <v>112-1271-004-T-LB</v>
          </cell>
          <cell r="K4281">
            <v>0</v>
          </cell>
        </row>
        <row r="4282">
          <cell r="A4282" t="str">
            <v>112-1271-005-T</v>
          </cell>
          <cell r="K4282">
            <v>0</v>
          </cell>
        </row>
        <row r="4283">
          <cell r="A4283" t="str">
            <v>112-1271-006-T</v>
          </cell>
          <cell r="K4283">
            <v>0</v>
          </cell>
        </row>
        <row r="4284">
          <cell r="A4284" t="str">
            <v>112-1271-006-T-LB</v>
          </cell>
          <cell r="K4284">
            <v>99</v>
          </cell>
        </row>
        <row r="4285">
          <cell r="A4285" t="str">
            <v>112-5120-0W1</v>
          </cell>
          <cell r="K4285">
            <v>0</v>
          </cell>
        </row>
        <row r="4286">
          <cell r="A4286" t="str">
            <v>112-5784-002</v>
          </cell>
          <cell r="K4286">
            <v>90</v>
          </cell>
        </row>
        <row r="4287">
          <cell r="A4287" t="str">
            <v>112-8248-001</v>
          </cell>
          <cell r="K4287">
            <v>0</v>
          </cell>
        </row>
        <row r="4288">
          <cell r="A4288" t="str">
            <v>112-8248-002</v>
          </cell>
          <cell r="K4288">
            <v>0</v>
          </cell>
        </row>
        <row r="4289">
          <cell r="A4289" t="str">
            <v>112-8248-004</v>
          </cell>
          <cell r="K4289">
            <v>15</v>
          </cell>
        </row>
        <row r="4290">
          <cell r="A4290" t="str">
            <v>112-9333</v>
          </cell>
          <cell r="K4290">
            <v>30</v>
          </cell>
        </row>
        <row r="4291">
          <cell r="A4291" t="str">
            <v>112-9572-001</v>
          </cell>
          <cell r="K4291">
            <v>0</v>
          </cell>
        </row>
        <row r="4292">
          <cell r="A4292" t="str">
            <v>112-9637-005-LB</v>
          </cell>
          <cell r="K4292">
            <v>0</v>
          </cell>
        </row>
        <row r="4293">
          <cell r="A4293" t="str">
            <v>112-9862-LB</v>
          </cell>
          <cell r="K4293">
            <v>0</v>
          </cell>
        </row>
        <row r="4294">
          <cell r="A4294" t="str">
            <v>113-0117-T</v>
          </cell>
          <cell r="K4294">
            <v>0</v>
          </cell>
        </row>
        <row r="4295">
          <cell r="A4295" t="str">
            <v>115-0101-001-T</v>
          </cell>
          <cell r="K4295">
            <v>90</v>
          </cell>
        </row>
        <row r="4296">
          <cell r="A4296" t="str">
            <v>115-0102-001-T</v>
          </cell>
          <cell r="K4296">
            <v>0</v>
          </cell>
        </row>
        <row r="4297">
          <cell r="A4297" t="str">
            <v>115-0102-T</v>
          </cell>
          <cell r="K4297">
            <v>90</v>
          </cell>
        </row>
        <row r="4298">
          <cell r="A4298" t="str">
            <v>115-0103-001-T</v>
          </cell>
          <cell r="K4298">
            <v>0</v>
          </cell>
        </row>
        <row r="4299">
          <cell r="A4299" t="str">
            <v>115-0103-003-T</v>
          </cell>
          <cell r="K4299">
            <v>0</v>
          </cell>
        </row>
        <row r="4300">
          <cell r="A4300" t="str">
            <v>115-0103-004-T</v>
          </cell>
          <cell r="K4300">
            <v>0</v>
          </cell>
        </row>
        <row r="4301">
          <cell r="A4301" t="str">
            <v>115-0103-005-T</v>
          </cell>
          <cell r="K4301">
            <v>0</v>
          </cell>
        </row>
        <row r="4302">
          <cell r="A4302" t="str">
            <v>115-0103-006-T</v>
          </cell>
          <cell r="K4302">
            <v>0</v>
          </cell>
        </row>
        <row r="4303">
          <cell r="A4303" t="str">
            <v>115-0103-007-T</v>
          </cell>
          <cell r="K4303">
            <v>0</v>
          </cell>
        </row>
        <row r="4304">
          <cell r="A4304" t="str">
            <v>115-0103-T</v>
          </cell>
          <cell r="K4304">
            <v>7</v>
          </cell>
        </row>
        <row r="4305">
          <cell r="A4305" t="str">
            <v>115-0104-001-T</v>
          </cell>
          <cell r="K4305">
            <v>7</v>
          </cell>
        </row>
        <row r="4306">
          <cell r="A4306" t="str">
            <v>115-0104-T</v>
          </cell>
          <cell r="K4306">
            <v>7</v>
          </cell>
        </row>
        <row r="4307">
          <cell r="A4307" t="str">
            <v>115-0105-012-T</v>
          </cell>
          <cell r="K4307">
            <v>0</v>
          </cell>
        </row>
        <row r="4308">
          <cell r="A4308" t="str">
            <v>115-0105-T</v>
          </cell>
          <cell r="K4308">
            <v>7</v>
          </cell>
        </row>
        <row r="4309">
          <cell r="A4309" t="str">
            <v>115-0108-001-T</v>
          </cell>
          <cell r="K4309">
            <v>120</v>
          </cell>
        </row>
        <row r="4310">
          <cell r="A4310" t="str">
            <v>115-0108-002-T</v>
          </cell>
          <cell r="K4310">
            <v>120</v>
          </cell>
        </row>
        <row r="4311">
          <cell r="A4311" t="str">
            <v>115-0108-003-T</v>
          </cell>
          <cell r="K4311">
            <v>120</v>
          </cell>
        </row>
        <row r="4312">
          <cell r="A4312" t="str">
            <v>115-0109-001-T</v>
          </cell>
          <cell r="K4312">
            <v>0</v>
          </cell>
        </row>
        <row r="4313">
          <cell r="A4313" t="str">
            <v>115-0110-001-T</v>
          </cell>
          <cell r="K4313">
            <v>0</v>
          </cell>
        </row>
        <row r="4314">
          <cell r="A4314" t="str">
            <v>115-0110-002-T</v>
          </cell>
          <cell r="K4314">
            <v>0</v>
          </cell>
        </row>
        <row r="4315">
          <cell r="A4315" t="str">
            <v>115-0110-003-T</v>
          </cell>
          <cell r="K4315">
            <v>0</v>
          </cell>
        </row>
        <row r="4316">
          <cell r="A4316" t="str">
            <v>115-0113-001-T</v>
          </cell>
          <cell r="K4316">
            <v>0</v>
          </cell>
        </row>
        <row r="4317">
          <cell r="A4317" t="str">
            <v>115-0113-002-T</v>
          </cell>
          <cell r="K4317">
            <v>0</v>
          </cell>
        </row>
        <row r="4318">
          <cell r="A4318" t="str">
            <v>115-0113-003-T</v>
          </cell>
          <cell r="K4318">
            <v>0</v>
          </cell>
        </row>
        <row r="4319">
          <cell r="A4319" t="str">
            <v>115-0113-004-T</v>
          </cell>
          <cell r="K4319">
            <v>60</v>
          </cell>
        </row>
        <row r="4320">
          <cell r="A4320" t="str">
            <v>115-0113-005-T</v>
          </cell>
          <cell r="K4320">
            <v>60</v>
          </cell>
        </row>
        <row r="4321">
          <cell r="A4321" t="str">
            <v>115-0113-006-T</v>
          </cell>
          <cell r="K4321">
            <v>60</v>
          </cell>
        </row>
        <row r="4322">
          <cell r="A4322" t="str">
            <v>115-0113-007-T</v>
          </cell>
          <cell r="K4322">
            <v>60</v>
          </cell>
        </row>
        <row r="4323">
          <cell r="A4323" t="str">
            <v>115-0113-008-T</v>
          </cell>
          <cell r="K4323">
            <v>90</v>
          </cell>
        </row>
        <row r="4324">
          <cell r="A4324" t="str">
            <v>115-0113-009-T</v>
          </cell>
          <cell r="K4324">
            <v>0</v>
          </cell>
        </row>
        <row r="4325">
          <cell r="A4325" t="str">
            <v>115-0113-010-T</v>
          </cell>
          <cell r="K4325">
            <v>0</v>
          </cell>
        </row>
        <row r="4326">
          <cell r="A4326" t="str">
            <v>115-0113-011-T</v>
          </cell>
          <cell r="K4326">
            <v>0</v>
          </cell>
        </row>
        <row r="4327">
          <cell r="A4327" t="str">
            <v>115-0113-013-T</v>
          </cell>
          <cell r="K4327">
            <v>0</v>
          </cell>
        </row>
        <row r="4328">
          <cell r="A4328" t="str">
            <v>115-0113-014-T</v>
          </cell>
          <cell r="K4328">
            <v>0</v>
          </cell>
        </row>
        <row r="4329">
          <cell r="A4329" t="str">
            <v>115-0113-015-T</v>
          </cell>
          <cell r="K4329">
            <v>0</v>
          </cell>
        </row>
        <row r="4330">
          <cell r="A4330" t="str">
            <v>115-0113-016-T</v>
          </cell>
          <cell r="K4330">
            <v>0</v>
          </cell>
        </row>
        <row r="4331">
          <cell r="A4331" t="str">
            <v>115-0113-017-T</v>
          </cell>
          <cell r="K4331">
            <v>0</v>
          </cell>
        </row>
        <row r="4332">
          <cell r="A4332" t="str">
            <v>115-0114-002-T</v>
          </cell>
          <cell r="K4332">
            <v>0</v>
          </cell>
        </row>
        <row r="4333">
          <cell r="A4333" t="str">
            <v>115-0114-003-T</v>
          </cell>
          <cell r="K4333">
            <v>120</v>
          </cell>
        </row>
        <row r="4334">
          <cell r="A4334" t="str">
            <v>115-0114-004-T</v>
          </cell>
          <cell r="K4334">
            <v>120</v>
          </cell>
        </row>
        <row r="4335">
          <cell r="A4335" t="str">
            <v>115-0114-005-T</v>
          </cell>
          <cell r="K4335">
            <v>0</v>
          </cell>
        </row>
        <row r="4336">
          <cell r="A4336" t="str">
            <v>115-0114-006-T</v>
          </cell>
          <cell r="K4336">
            <v>0</v>
          </cell>
        </row>
        <row r="4337">
          <cell r="A4337" t="str">
            <v>115-0115-T</v>
          </cell>
          <cell r="K4337">
            <v>15</v>
          </cell>
        </row>
        <row r="4338">
          <cell r="A4338" t="str">
            <v>115-0116-001-T</v>
          </cell>
          <cell r="K4338">
            <v>120</v>
          </cell>
        </row>
        <row r="4339">
          <cell r="A4339" t="str">
            <v>115-0116-002-T</v>
          </cell>
          <cell r="K4339">
            <v>120</v>
          </cell>
        </row>
        <row r="4340">
          <cell r="A4340" t="str">
            <v>115-0117-001-T</v>
          </cell>
          <cell r="K4340">
            <v>60</v>
          </cell>
        </row>
        <row r="4341">
          <cell r="A4341" t="str">
            <v>115-0117-002-T</v>
          </cell>
          <cell r="K4341">
            <v>60</v>
          </cell>
        </row>
        <row r="4342">
          <cell r="A4342" t="str">
            <v>115-0117-003-T</v>
          </cell>
          <cell r="K4342">
            <v>120</v>
          </cell>
        </row>
        <row r="4343">
          <cell r="A4343" t="str">
            <v>115-0117-004-T</v>
          </cell>
          <cell r="K4343">
            <v>0</v>
          </cell>
        </row>
        <row r="4344">
          <cell r="A4344" t="str">
            <v>115-0117-005-T</v>
          </cell>
          <cell r="K4344">
            <v>60</v>
          </cell>
        </row>
        <row r="4345">
          <cell r="A4345" t="str">
            <v>115-0118-001-T</v>
          </cell>
          <cell r="K4345">
            <v>120</v>
          </cell>
        </row>
        <row r="4346">
          <cell r="A4346" t="str">
            <v>115-0118-002-T</v>
          </cell>
          <cell r="K4346">
            <v>0</v>
          </cell>
        </row>
        <row r="4347">
          <cell r="A4347" t="str">
            <v>115-0119-001-T</v>
          </cell>
          <cell r="K4347">
            <v>60</v>
          </cell>
        </row>
        <row r="4348">
          <cell r="A4348" t="str">
            <v>115-0119-002-T</v>
          </cell>
          <cell r="K4348">
            <v>120</v>
          </cell>
        </row>
        <row r="4349">
          <cell r="A4349" t="str">
            <v>115-0119-003-T</v>
          </cell>
          <cell r="K4349">
            <v>60</v>
          </cell>
        </row>
        <row r="4350">
          <cell r="A4350" t="str">
            <v>115-0119-004-T</v>
          </cell>
          <cell r="K4350">
            <v>120</v>
          </cell>
        </row>
        <row r="4351">
          <cell r="A4351" t="str">
            <v>115-0119-005-T</v>
          </cell>
          <cell r="K4351">
            <v>120</v>
          </cell>
        </row>
        <row r="4352">
          <cell r="A4352" t="str">
            <v>115-0119-006-T</v>
          </cell>
          <cell r="K4352">
            <v>0</v>
          </cell>
        </row>
        <row r="4353">
          <cell r="A4353" t="str">
            <v>115-0119-007-T</v>
          </cell>
          <cell r="K4353">
            <v>0</v>
          </cell>
        </row>
        <row r="4354">
          <cell r="A4354" t="str">
            <v>115-0119-008-T</v>
          </cell>
          <cell r="K4354">
            <v>0</v>
          </cell>
        </row>
        <row r="4355">
          <cell r="A4355" t="str">
            <v>115-0119-009-T</v>
          </cell>
          <cell r="K4355">
            <v>0</v>
          </cell>
        </row>
        <row r="4356">
          <cell r="A4356" t="str">
            <v>115-0119-011-T</v>
          </cell>
          <cell r="K4356">
            <v>0</v>
          </cell>
        </row>
        <row r="4357">
          <cell r="A4357" t="str">
            <v>115-0120-001-T</v>
          </cell>
          <cell r="K4357">
            <v>120</v>
          </cell>
        </row>
        <row r="4358">
          <cell r="A4358" t="str">
            <v>115-0120-T</v>
          </cell>
          <cell r="K4358">
            <v>15</v>
          </cell>
        </row>
        <row r="4359">
          <cell r="A4359" t="str">
            <v>115-0121-001-T</v>
          </cell>
          <cell r="K4359">
            <v>15</v>
          </cell>
        </row>
        <row r="4360">
          <cell r="A4360" t="str">
            <v>115-0121-002-T</v>
          </cell>
          <cell r="K4360">
            <v>15</v>
          </cell>
        </row>
        <row r="4361">
          <cell r="A4361" t="str">
            <v>115-0121-003-T</v>
          </cell>
          <cell r="K4361">
            <v>120</v>
          </cell>
        </row>
        <row r="4362">
          <cell r="A4362" t="str">
            <v>115-0121-004-T</v>
          </cell>
          <cell r="K4362">
            <v>15</v>
          </cell>
        </row>
        <row r="4363">
          <cell r="A4363" t="str">
            <v>115-0122-T</v>
          </cell>
          <cell r="K4363">
            <v>15</v>
          </cell>
        </row>
        <row r="4364">
          <cell r="A4364" t="str">
            <v>115-0123-001-T</v>
          </cell>
          <cell r="K4364">
            <v>0</v>
          </cell>
        </row>
        <row r="4365">
          <cell r="A4365" t="str">
            <v>115-0123-002-T</v>
          </cell>
          <cell r="K4365">
            <v>0</v>
          </cell>
        </row>
        <row r="4366">
          <cell r="A4366" t="str">
            <v>115-0124-006-T</v>
          </cell>
          <cell r="K4366">
            <v>60</v>
          </cell>
        </row>
        <row r="4367">
          <cell r="A4367" t="str">
            <v>115-0124-007-T</v>
          </cell>
          <cell r="K4367">
            <v>60</v>
          </cell>
        </row>
        <row r="4368">
          <cell r="A4368" t="str">
            <v>115-0124-008-T</v>
          </cell>
          <cell r="K4368">
            <v>0</v>
          </cell>
        </row>
        <row r="4369">
          <cell r="A4369" t="str">
            <v>115-0125-T</v>
          </cell>
          <cell r="K4369">
            <v>0</v>
          </cell>
        </row>
        <row r="4370">
          <cell r="A4370" t="str">
            <v>115-0126-T</v>
          </cell>
          <cell r="K4370">
            <v>0</v>
          </cell>
        </row>
        <row r="4371">
          <cell r="A4371" t="str">
            <v>115-0127</v>
          </cell>
          <cell r="K4371">
            <v>0</v>
          </cell>
        </row>
        <row r="4372">
          <cell r="A4372" t="str">
            <v>115-0128-T</v>
          </cell>
          <cell r="K4372">
            <v>0</v>
          </cell>
        </row>
        <row r="4373">
          <cell r="A4373" t="str">
            <v>115-0129-001-T</v>
          </cell>
          <cell r="K4373">
            <v>0</v>
          </cell>
        </row>
        <row r="4374">
          <cell r="A4374" t="str">
            <v>115-0129-002-T</v>
          </cell>
          <cell r="K4374">
            <v>0</v>
          </cell>
        </row>
        <row r="4375">
          <cell r="A4375" t="str">
            <v>115-0130-T</v>
          </cell>
          <cell r="K4375">
            <v>0</v>
          </cell>
        </row>
        <row r="4376">
          <cell r="A4376" t="str">
            <v>115-0132-001-T</v>
          </cell>
          <cell r="K4376">
            <v>0</v>
          </cell>
        </row>
        <row r="4377">
          <cell r="A4377" t="str">
            <v>115-0132-002-T</v>
          </cell>
          <cell r="K4377">
            <v>0</v>
          </cell>
        </row>
        <row r="4378">
          <cell r="A4378" t="str">
            <v>115-0132-003-T</v>
          </cell>
          <cell r="K4378">
            <v>0</v>
          </cell>
        </row>
        <row r="4379">
          <cell r="A4379" t="str">
            <v>115-0135-T</v>
          </cell>
          <cell r="K4379">
            <v>0</v>
          </cell>
        </row>
        <row r="4380">
          <cell r="A4380" t="str">
            <v>115-0136-T</v>
          </cell>
          <cell r="K4380">
            <v>0</v>
          </cell>
        </row>
        <row r="4381">
          <cell r="A4381" t="str">
            <v>115-0137-T</v>
          </cell>
          <cell r="K4381">
            <v>0</v>
          </cell>
        </row>
        <row r="4382">
          <cell r="A4382" t="str">
            <v>115-0138-T</v>
          </cell>
          <cell r="K4382">
            <v>0</v>
          </cell>
        </row>
        <row r="4383">
          <cell r="A4383" t="str">
            <v>115-0139-001-T</v>
          </cell>
          <cell r="K4383">
            <v>0</v>
          </cell>
        </row>
        <row r="4384">
          <cell r="A4384" t="str">
            <v>115-0141-T</v>
          </cell>
          <cell r="K4384">
            <v>0</v>
          </cell>
        </row>
        <row r="4385">
          <cell r="A4385" t="str">
            <v>115-0142-T</v>
          </cell>
          <cell r="K4385">
            <v>60</v>
          </cell>
        </row>
        <row r="4386">
          <cell r="A4386" t="str">
            <v>115-0143-T</v>
          </cell>
          <cell r="K4386">
            <v>0</v>
          </cell>
        </row>
        <row r="4387">
          <cell r="A4387" t="str">
            <v>115-0144-002-T</v>
          </cell>
          <cell r="K4387">
            <v>0</v>
          </cell>
        </row>
        <row r="4388">
          <cell r="A4388" t="str">
            <v>115-0144-T</v>
          </cell>
          <cell r="K4388">
            <v>60</v>
          </cell>
        </row>
        <row r="4389">
          <cell r="A4389" t="str">
            <v>115-0145-002-T</v>
          </cell>
          <cell r="K4389">
            <v>0</v>
          </cell>
        </row>
        <row r="4390">
          <cell r="A4390" t="str">
            <v>115-0145-T</v>
          </cell>
          <cell r="K4390">
            <v>60</v>
          </cell>
        </row>
        <row r="4391">
          <cell r="A4391" t="str">
            <v>115-0146-T</v>
          </cell>
          <cell r="K4391">
            <v>60</v>
          </cell>
        </row>
        <row r="4392">
          <cell r="A4392" t="str">
            <v>115-0147-001-T</v>
          </cell>
          <cell r="K4392">
            <v>60</v>
          </cell>
        </row>
        <row r="4393">
          <cell r="A4393" t="str">
            <v>115-0147-T</v>
          </cell>
          <cell r="K4393">
            <v>60</v>
          </cell>
        </row>
        <row r="4394">
          <cell r="A4394" t="str">
            <v>115-0148-T</v>
          </cell>
          <cell r="K4394">
            <v>0</v>
          </cell>
        </row>
        <row r="4395">
          <cell r="A4395" t="str">
            <v>115-0150-001-T</v>
          </cell>
          <cell r="K4395">
            <v>0</v>
          </cell>
        </row>
        <row r="4396">
          <cell r="A4396" t="str">
            <v>115-0150-002-T</v>
          </cell>
          <cell r="K4396">
            <v>0</v>
          </cell>
        </row>
        <row r="4397">
          <cell r="A4397" t="str">
            <v>115-0151-001-T</v>
          </cell>
          <cell r="K4397">
            <v>0</v>
          </cell>
        </row>
        <row r="4398">
          <cell r="A4398" t="str">
            <v>115-0151-002-T</v>
          </cell>
          <cell r="K4398">
            <v>0</v>
          </cell>
        </row>
        <row r="4399">
          <cell r="A4399" t="str">
            <v>115-0152-001-T</v>
          </cell>
          <cell r="K4399">
            <v>0</v>
          </cell>
        </row>
        <row r="4400">
          <cell r="A4400" t="str">
            <v>115-0152-002-T</v>
          </cell>
          <cell r="K4400">
            <v>0</v>
          </cell>
        </row>
        <row r="4401">
          <cell r="A4401" t="str">
            <v>115-0153-001-T</v>
          </cell>
          <cell r="K4401">
            <v>0</v>
          </cell>
        </row>
        <row r="4402">
          <cell r="A4402" t="str">
            <v>115-0153-002-T</v>
          </cell>
          <cell r="K4402">
            <v>0</v>
          </cell>
        </row>
        <row r="4403">
          <cell r="A4403" t="str">
            <v>115-0153-003-T</v>
          </cell>
          <cell r="K4403">
            <v>0</v>
          </cell>
        </row>
        <row r="4404">
          <cell r="A4404" t="str">
            <v>115-0153-121-T</v>
          </cell>
          <cell r="K4404">
            <v>0</v>
          </cell>
        </row>
        <row r="4405">
          <cell r="A4405" t="str">
            <v>115-0153-122-T</v>
          </cell>
          <cell r="K4405">
            <v>0</v>
          </cell>
        </row>
        <row r="4406">
          <cell r="A4406" t="str">
            <v>115-0153-123-T</v>
          </cell>
          <cell r="K4406">
            <v>0</v>
          </cell>
        </row>
        <row r="4407">
          <cell r="A4407" t="str">
            <v>115-0154-001-T</v>
          </cell>
          <cell r="K4407">
            <v>0</v>
          </cell>
        </row>
        <row r="4408">
          <cell r="A4408" t="str">
            <v>115-0154-002-T</v>
          </cell>
          <cell r="K4408">
            <v>7</v>
          </cell>
        </row>
        <row r="4409">
          <cell r="A4409" t="str">
            <v>115-0154-121-T</v>
          </cell>
          <cell r="K4409">
            <v>0</v>
          </cell>
        </row>
        <row r="4410">
          <cell r="A4410" t="str">
            <v>115-0154-122-T</v>
          </cell>
          <cell r="K4410">
            <v>0</v>
          </cell>
        </row>
        <row r="4411">
          <cell r="A4411" t="str">
            <v>115-0155-001-T</v>
          </cell>
          <cell r="K4411">
            <v>0</v>
          </cell>
        </row>
        <row r="4412">
          <cell r="A4412" t="str">
            <v>115-0155-002-T</v>
          </cell>
          <cell r="K4412">
            <v>0</v>
          </cell>
        </row>
        <row r="4413">
          <cell r="A4413" t="str">
            <v>115-0158-T</v>
          </cell>
          <cell r="K4413">
            <v>0</v>
          </cell>
        </row>
        <row r="4414">
          <cell r="A4414" t="str">
            <v>115-0159-T</v>
          </cell>
          <cell r="K4414">
            <v>0</v>
          </cell>
        </row>
        <row r="4415">
          <cell r="A4415" t="str">
            <v>115-0161-T</v>
          </cell>
          <cell r="K4415">
            <v>0</v>
          </cell>
        </row>
        <row r="4416">
          <cell r="A4416" t="str">
            <v>115-0162-001-T</v>
          </cell>
          <cell r="K4416">
            <v>0</v>
          </cell>
        </row>
        <row r="4417">
          <cell r="A4417" t="str">
            <v>115-0162-002-T</v>
          </cell>
          <cell r="K4417">
            <v>0</v>
          </cell>
        </row>
        <row r="4418">
          <cell r="A4418" t="str">
            <v>115-0162-003-T</v>
          </cell>
          <cell r="K4418">
            <v>0</v>
          </cell>
        </row>
        <row r="4419">
          <cell r="A4419" t="str">
            <v>115-0162-004-T</v>
          </cell>
          <cell r="K4419">
            <v>60</v>
          </cell>
        </row>
        <row r="4420">
          <cell r="A4420" t="str">
            <v>115-0162-005-T</v>
          </cell>
          <cell r="K4420">
            <v>60</v>
          </cell>
        </row>
        <row r="4421">
          <cell r="A4421" t="str">
            <v>115-0162-006-T</v>
          </cell>
          <cell r="K4421">
            <v>60</v>
          </cell>
        </row>
        <row r="4422">
          <cell r="A4422" t="str">
            <v>115-0162-007-T</v>
          </cell>
          <cell r="K4422">
            <v>0</v>
          </cell>
        </row>
        <row r="4423">
          <cell r="A4423" t="str">
            <v>115-0162-008-T</v>
          </cell>
          <cell r="K4423">
            <v>0</v>
          </cell>
        </row>
        <row r="4424">
          <cell r="A4424" t="str">
            <v>115-0162-009-T</v>
          </cell>
          <cell r="K4424">
            <v>60</v>
          </cell>
        </row>
        <row r="4425">
          <cell r="A4425" t="str">
            <v>115-0162-010-T</v>
          </cell>
          <cell r="K4425">
            <v>60</v>
          </cell>
        </row>
        <row r="4426">
          <cell r="A4426" t="str">
            <v>115-0162-011-T</v>
          </cell>
          <cell r="K4426">
            <v>60</v>
          </cell>
        </row>
        <row r="4427">
          <cell r="A4427" t="str">
            <v>115-0162-012-T</v>
          </cell>
          <cell r="K4427">
            <v>60</v>
          </cell>
        </row>
        <row r="4428">
          <cell r="A4428" t="str">
            <v>115-0162-013-T</v>
          </cell>
          <cell r="K4428">
            <v>60</v>
          </cell>
        </row>
        <row r="4429">
          <cell r="A4429" t="str">
            <v>115-0162-015-T</v>
          </cell>
          <cell r="K4429">
            <v>60</v>
          </cell>
        </row>
        <row r="4430">
          <cell r="A4430" t="str">
            <v>115-0163-T</v>
          </cell>
          <cell r="K4430">
            <v>60</v>
          </cell>
        </row>
        <row r="4431">
          <cell r="A4431" t="str">
            <v>115-0281-001</v>
          </cell>
          <cell r="K4431">
            <v>120</v>
          </cell>
        </row>
        <row r="4432">
          <cell r="A4432" t="str">
            <v>115-0319-688</v>
          </cell>
          <cell r="K4432">
            <v>120</v>
          </cell>
        </row>
        <row r="4433">
          <cell r="A4433" t="str">
            <v>115-0319-698</v>
          </cell>
          <cell r="K4433">
            <v>0</v>
          </cell>
        </row>
        <row r="4434">
          <cell r="A4434" t="str">
            <v>115-0535</v>
          </cell>
          <cell r="K4434">
            <v>0</v>
          </cell>
        </row>
        <row r="4435">
          <cell r="A4435" t="str">
            <v>115-0662</v>
          </cell>
          <cell r="K4435">
            <v>15</v>
          </cell>
        </row>
        <row r="4436">
          <cell r="A4436" t="str">
            <v>115-0693-007</v>
          </cell>
          <cell r="K4436">
            <v>0</v>
          </cell>
        </row>
        <row r="4437">
          <cell r="A4437" t="str">
            <v>115-0693-009</v>
          </cell>
          <cell r="K4437">
            <v>120</v>
          </cell>
        </row>
        <row r="4438">
          <cell r="A4438" t="str">
            <v>115-0693-011</v>
          </cell>
          <cell r="K4438">
            <v>0</v>
          </cell>
        </row>
        <row r="4439">
          <cell r="A4439" t="str">
            <v>115-0742-001</v>
          </cell>
          <cell r="K4439">
            <v>15</v>
          </cell>
        </row>
        <row r="4440">
          <cell r="A4440" t="str">
            <v>115-0742-002</v>
          </cell>
          <cell r="K4440">
            <v>15</v>
          </cell>
        </row>
        <row r="4441">
          <cell r="A4441" t="str">
            <v>115-0757</v>
          </cell>
          <cell r="K4441">
            <v>7</v>
          </cell>
        </row>
        <row r="4442">
          <cell r="A4442" t="str">
            <v>115-0758</v>
          </cell>
          <cell r="K4442">
            <v>7</v>
          </cell>
        </row>
        <row r="4443">
          <cell r="A4443" t="str">
            <v>115-0760-001</v>
          </cell>
          <cell r="K4443">
            <v>0</v>
          </cell>
        </row>
        <row r="4444">
          <cell r="A4444" t="str">
            <v>115-0760-002</v>
          </cell>
          <cell r="K4444">
            <v>0</v>
          </cell>
        </row>
        <row r="4445">
          <cell r="A4445" t="str">
            <v>115-0760-003</v>
          </cell>
          <cell r="K4445">
            <v>0</v>
          </cell>
        </row>
        <row r="4446">
          <cell r="A4446" t="str">
            <v>115-0761</v>
          </cell>
          <cell r="K4446">
            <v>0</v>
          </cell>
        </row>
        <row r="4447">
          <cell r="A4447" t="str">
            <v>115-0807-004</v>
          </cell>
          <cell r="K4447">
            <v>60</v>
          </cell>
        </row>
        <row r="4448">
          <cell r="A4448" t="str">
            <v>115-0869-001</v>
          </cell>
          <cell r="K4448">
            <v>15</v>
          </cell>
        </row>
        <row r="4449">
          <cell r="A4449" t="str">
            <v>115-0869-002</v>
          </cell>
          <cell r="K4449">
            <v>15</v>
          </cell>
        </row>
        <row r="4450">
          <cell r="A4450" t="str">
            <v>115-0967-001</v>
          </cell>
          <cell r="K4450">
            <v>0</v>
          </cell>
        </row>
        <row r="4451">
          <cell r="A4451" t="str">
            <v>115-551</v>
          </cell>
          <cell r="K4451">
            <v>90</v>
          </cell>
        </row>
        <row r="4452">
          <cell r="A4452" t="str">
            <v>121-0162-T</v>
          </cell>
          <cell r="K4452">
            <v>90</v>
          </cell>
        </row>
        <row r="4453">
          <cell r="A4453" t="str">
            <v>121-0175-002-T</v>
          </cell>
          <cell r="K4453">
            <v>0</v>
          </cell>
        </row>
        <row r="4454">
          <cell r="A4454" t="str">
            <v>121-0175-002-T-LB</v>
          </cell>
          <cell r="K4454">
            <v>7</v>
          </cell>
        </row>
        <row r="4455">
          <cell r="A4455" t="str">
            <v>121-0190-T</v>
          </cell>
          <cell r="K4455">
            <v>90</v>
          </cell>
        </row>
        <row r="4456">
          <cell r="A4456" t="str">
            <v>121-0206-002-T</v>
          </cell>
          <cell r="K4456">
            <v>0</v>
          </cell>
        </row>
        <row r="4457">
          <cell r="A4457" t="str">
            <v>121-0206-002-T-LB</v>
          </cell>
          <cell r="K4457">
            <v>7</v>
          </cell>
        </row>
        <row r="4458">
          <cell r="A4458" t="str">
            <v>121-0278-001-T-LB</v>
          </cell>
          <cell r="K4458">
            <v>0</v>
          </cell>
        </row>
        <row r="4459">
          <cell r="A4459" t="str">
            <v>121-0279-001-T-LB</v>
          </cell>
          <cell r="K4459">
            <v>0</v>
          </cell>
        </row>
        <row r="4460">
          <cell r="A4460" t="str">
            <v>121-0324-002-T</v>
          </cell>
          <cell r="K4460">
            <v>7</v>
          </cell>
        </row>
        <row r="4461">
          <cell r="A4461" t="str">
            <v>121-0324-002-T-LB</v>
          </cell>
          <cell r="K4461">
            <v>7</v>
          </cell>
        </row>
        <row r="4462">
          <cell r="A4462" t="str">
            <v>121-0324-T</v>
          </cell>
          <cell r="K4462">
            <v>7</v>
          </cell>
        </row>
        <row r="4463">
          <cell r="A4463" t="str">
            <v>121-0324-T-LB</v>
          </cell>
          <cell r="K4463">
            <v>7</v>
          </cell>
        </row>
        <row r="4464">
          <cell r="A4464" t="str">
            <v>121-0353-002-T-LB</v>
          </cell>
          <cell r="K4464">
            <v>0</v>
          </cell>
        </row>
        <row r="4465">
          <cell r="A4465" t="str">
            <v>121-0456-003-T</v>
          </cell>
          <cell r="K4465">
            <v>7</v>
          </cell>
        </row>
        <row r="4466">
          <cell r="A4466" t="str">
            <v>121-0456-014-T</v>
          </cell>
          <cell r="K4466">
            <v>7</v>
          </cell>
        </row>
        <row r="4467">
          <cell r="A4467" t="str">
            <v>121-0456-016-T</v>
          </cell>
          <cell r="K4467">
            <v>7</v>
          </cell>
        </row>
        <row r="4468">
          <cell r="A4468" t="str">
            <v>121-1937-LB</v>
          </cell>
          <cell r="K4468">
            <v>0</v>
          </cell>
        </row>
        <row r="4469">
          <cell r="A4469" t="str">
            <v>121-2272</v>
          </cell>
          <cell r="K4469">
            <v>90</v>
          </cell>
        </row>
        <row r="4470">
          <cell r="A4470" t="str">
            <v>126-0227-003-T</v>
          </cell>
          <cell r="K4470">
            <v>0</v>
          </cell>
        </row>
        <row r="4471">
          <cell r="A4471" t="str">
            <v>126-0227-004-T</v>
          </cell>
          <cell r="K4471">
            <v>0</v>
          </cell>
        </row>
        <row r="4472">
          <cell r="A4472" t="str">
            <v>126-2699</v>
          </cell>
          <cell r="K4472">
            <v>0</v>
          </cell>
        </row>
        <row r="4473">
          <cell r="A4473" t="str">
            <v>126-3406</v>
          </cell>
          <cell r="K4473">
            <v>90</v>
          </cell>
        </row>
        <row r="4474">
          <cell r="A4474" t="str">
            <v>126-4032</v>
          </cell>
          <cell r="K4474">
            <v>90</v>
          </cell>
        </row>
        <row r="4475">
          <cell r="A4475" t="str">
            <v>126-4044-001</v>
          </cell>
          <cell r="K4475">
            <v>0</v>
          </cell>
        </row>
        <row r="4476">
          <cell r="A4476" t="str">
            <v>126-4044-002</v>
          </cell>
          <cell r="K4476">
            <v>0</v>
          </cell>
        </row>
        <row r="4477">
          <cell r="A4477" t="str">
            <v>126-4466</v>
          </cell>
          <cell r="K4477">
            <v>0</v>
          </cell>
        </row>
        <row r="4478">
          <cell r="A4478" t="str">
            <v>133-0102-001-T</v>
          </cell>
          <cell r="K4478">
            <v>0</v>
          </cell>
        </row>
        <row r="4479">
          <cell r="A4479" t="str">
            <v>133-0102-T</v>
          </cell>
          <cell r="K4479">
            <v>0</v>
          </cell>
        </row>
        <row r="4480">
          <cell r="A4480" t="str">
            <v>133-0103-001-T</v>
          </cell>
          <cell r="K4480">
            <v>0</v>
          </cell>
        </row>
        <row r="4481">
          <cell r="A4481" t="str">
            <v>133-0103-T</v>
          </cell>
          <cell r="K4481">
            <v>90</v>
          </cell>
        </row>
        <row r="4482">
          <cell r="A4482" t="str">
            <v>133-0105-T</v>
          </cell>
          <cell r="K4482">
            <v>0</v>
          </cell>
        </row>
        <row r="4483">
          <cell r="A4483" t="str">
            <v>133-0110-T</v>
          </cell>
          <cell r="K4483">
            <v>60</v>
          </cell>
        </row>
        <row r="4484">
          <cell r="A4484" t="str">
            <v>133-0111-002-T</v>
          </cell>
          <cell r="K4484">
            <v>0</v>
          </cell>
        </row>
        <row r="4485">
          <cell r="A4485" t="str">
            <v>133-0111-003-T</v>
          </cell>
          <cell r="K4485">
            <v>0</v>
          </cell>
        </row>
        <row r="4486">
          <cell r="A4486" t="str">
            <v>133-0111-T</v>
          </cell>
          <cell r="K4486">
            <v>0</v>
          </cell>
        </row>
        <row r="4487">
          <cell r="A4487" t="str">
            <v>133-0112-T</v>
          </cell>
          <cell r="K4487">
            <v>0</v>
          </cell>
        </row>
        <row r="4488">
          <cell r="A4488" t="str">
            <v>133-0113-T</v>
          </cell>
          <cell r="K4488">
            <v>0</v>
          </cell>
        </row>
        <row r="4489">
          <cell r="A4489" t="str">
            <v>133-0114-T</v>
          </cell>
          <cell r="K4489">
            <v>0</v>
          </cell>
        </row>
        <row r="4490">
          <cell r="A4490" t="str">
            <v>133-0115-001-T</v>
          </cell>
          <cell r="K4490">
            <v>0</v>
          </cell>
        </row>
        <row r="4491">
          <cell r="A4491" t="str">
            <v>133-0115-002-T</v>
          </cell>
          <cell r="K4491">
            <v>0</v>
          </cell>
        </row>
        <row r="4492">
          <cell r="A4492" t="str">
            <v>133-0115-003-T</v>
          </cell>
          <cell r="K4492">
            <v>0</v>
          </cell>
        </row>
        <row r="4493">
          <cell r="A4493" t="str">
            <v>133-0115-T</v>
          </cell>
          <cell r="K4493">
            <v>0</v>
          </cell>
        </row>
        <row r="4494">
          <cell r="A4494" t="str">
            <v>133-0116-T</v>
          </cell>
          <cell r="K4494">
            <v>0</v>
          </cell>
        </row>
        <row r="4495">
          <cell r="A4495" t="str">
            <v>133-0117-001-T</v>
          </cell>
          <cell r="K4495">
            <v>0</v>
          </cell>
        </row>
        <row r="4496">
          <cell r="A4496" t="str">
            <v>133-0117-002-T</v>
          </cell>
          <cell r="K4496">
            <v>30</v>
          </cell>
        </row>
        <row r="4497">
          <cell r="A4497" t="str">
            <v>133-0117-003-T</v>
          </cell>
          <cell r="K4497">
            <v>0</v>
          </cell>
        </row>
        <row r="4498">
          <cell r="A4498" t="str">
            <v>133-0117-004-T</v>
          </cell>
          <cell r="K4498">
            <v>30</v>
          </cell>
        </row>
        <row r="4499">
          <cell r="A4499" t="str">
            <v>133-0117-T</v>
          </cell>
          <cell r="K4499">
            <v>0</v>
          </cell>
        </row>
        <row r="4500">
          <cell r="A4500" t="str">
            <v>133-0118-T</v>
          </cell>
          <cell r="K4500">
            <v>0</v>
          </cell>
        </row>
        <row r="4501">
          <cell r="A4501" t="str">
            <v>133-0119-T</v>
          </cell>
          <cell r="K4501">
            <v>0</v>
          </cell>
        </row>
        <row r="4502">
          <cell r="A4502" t="str">
            <v>133-0120-001-T</v>
          </cell>
          <cell r="K4502">
            <v>0</v>
          </cell>
        </row>
        <row r="4503">
          <cell r="A4503" t="str">
            <v>133-0120-T</v>
          </cell>
          <cell r="K4503">
            <v>0</v>
          </cell>
        </row>
        <row r="4504">
          <cell r="A4504" t="str">
            <v>133-0121-T</v>
          </cell>
          <cell r="K4504">
            <v>0</v>
          </cell>
        </row>
        <row r="4505">
          <cell r="A4505" t="str">
            <v>133-0122-T</v>
          </cell>
          <cell r="K4505">
            <v>0</v>
          </cell>
        </row>
        <row r="4506">
          <cell r="A4506" t="str">
            <v>133-0123-001-T</v>
          </cell>
          <cell r="K4506">
            <v>0</v>
          </cell>
        </row>
        <row r="4507">
          <cell r="A4507" t="str">
            <v>133-0123-002-T</v>
          </cell>
          <cell r="K4507">
            <v>0</v>
          </cell>
        </row>
        <row r="4508">
          <cell r="A4508" t="str">
            <v>133-0123-003-T</v>
          </cell>
          <cell r="K4508">
            <v>60</v>
          </cell>
        </row>
        <row r="4509">
          <cell r="A4509" t="str">
            <v>133-0123-004-T</v>
          </cell>
          <cell r="K4509">
            <v>30</v>
          </cell>
        </row>
        <row r="4510">
          <cell r="A4510" t="str">
            <v>133-0123-005-T</v>
          </cell>
          <cell r="K4510">
            <v>0</v>
          </cell>
        </row>
        <row r="4511">
          <cell r="A4511" t="str">
            <v>133-0123-006-T</v>
          </cell>
          <cell r="K4511">
            <v>15</v>
          </cell>
        </row>
        <row r="4512">
          <cell r="A4512" t="str">
            <v>133-0123-007-T</v>
          </cell>
          <cell r="K4512">
            <v>60</v>
          </cell>
        </row>
        <row r="4513">
          <cell r="A4513" t="str">
            <v>133-0123-008-T</v>
          </cell>
          <cell r="K4513">
            <v>0</v>
          </cell>
        </row>
        <row r="4514">
          <cell r="A4514" t="str">
            <v>133-0123-009-T</v>
          </cell>
          <cell r="K4514">
            <v>0</v>
          </cell>
        </row>
        <row r="4515">
          <cell r="A4515" t="str">
            <v>133-0123-010-T</v>
          </cell>
          <cell r="K4515">
            <v>0</v>
          </cell>
        </row>
        <row r="4516">
          <cell r="A4516" t="str">
            <v>133-0123-011-T</v>
          </cell>
          <cell r="K4516">
            <v>60</v>
          </cell>
        </row>
        <row r="4517">
          <cell r="A4517" t="str">
            <v>133-0123-012-T</v>
          </cell>
          <cell r="K4517">
            <v>60</v>
          </cell>
        </row>
        <row r="4518">
          <cell r="A4518" t="str">
            <v>133-0123-013-T</v>
          </cell>
          <cell r="K4518">
            <v>60</v>
          </cell>
        </row>
        <row r="4519">
          <cell r="A4519" t="str">
            <v>133-0123-T</v>
          </cell>
          <cell r="K4519">
            <v>0</v>
          </cell>
        </row>
        <row r="4520">
          <cell r="A4520" t="str">
            <v>133-0124-T</v>
          </cell>
          <cell r="K4520">
            <v>0</v>
          </cell>
        </row>
        <row r="4521">
          <cell r="A4521" t="str">
            <v>133-0125-001-T</v>
          </cell>
          <cell r="K4521">
            <v>0</v>
          </cell>
        </row>
        <row r="4522">
          <cell r="A4522" t="str">
            <v>133-0125-002-T</v>
          </cell>
          <cell r="K4522">
            <v>0</v>
          </cell>
        </row>
        <row r="4523">
          <cell r="A4523" t="str">
            <v>133-0125-003-T</v>
          </cell>
          <cell r="K4523">
            <v>0</v>
          </cell>
        </row>
        <row r="4524">
          <cell r="A4524" t="str">
            <v>133-0125-004-T</v>
          </cell>
          <cell r="K4524">
            <v>60</v>
          </cell>
        </row>
        <row r="4525">
          <cell r="A4525" t="str">
            <v>133-0125-T</v>
          </cell>
          <cell r="K4525">
            <v>0</v>
          </cell>
        </row>
        <row r="4526">
          <cell r="A4526" t="str">
            <v>133-0126-001-T</v>
          </cell>
          <cell r="K4526">
            <v>0</v>
          </cell>
        </row>
        <row r="4527">
          <cell r="A4527" t="str">
            <v>133-0126-002-T</v>
          </cell>
          <cell r="K4527">
            <v>0</v>
          </cell>
        </row>
        <row r="4528">
          <cell r="A4528" t="str">
            <v>133-0126-T</v>
          </cell>
          <cell r="K4528">
            <v>0</v>
          </cell>
        </row>
        <row r="4529">
          <cell r="A4529" t="str">
            <v>133-0127-001-T</v>
          </cell>
          <cell r="K4529">
            <v>15</v>
          </cell>
        </row>
        <row r="4530">
          <cell r="A4530" t="str">
            <v>133-0128-T</v>
          </cell>
          <cell r="K4530">
            <v>0</v>
          </cell>
        </row>
        <row r="4531">
          <cell r="A4531" t="str">
            <v>133-0129-002-T</v>
          </cell>
          <cell r="K4531">
            <v>0</v>
          </cell>
        </row>
        <row r="4532">
          <cell r="A4532" t="str">
            <v>133-0129-003-T</v>
          </cell>
          <cell r="K4532">
            <v>0</v>
          </cell>
        </row>
        <row r="4533">
          <cell r="A4533" t="str">
            <v>133-0129-004-T</v>
          </cell>
          <cell r="K4533">
            <v>0</v>
          </cell>
        </row>
        <row r="4534">
          <cell r="A4534" t="str">
            <v>133-0129-T</v>
          </cell>
          <cell r="K4534">
            <v>0</v>
          </cell>
        </row>
        <row r="4535">
          <cell r="A4535" t="str">
            <v>133-0130-T</v>
          </cell>
          <cell r="K4535">
            <v>0</v>
          </cell>
        </row>
        <row r="4536">
          <cell r="A4536" t="str">
            <v>133-0131-T</v>
          </cell>
          <cell r="K4536">
            <v>0</v>
          </cell>
        </row>
        <row r="4537">
          <cell r="A4537" t="str">
            <v>133-0132-T</v>
          </cell>
          <cell r="K4537">
            <v>0</v>
          </cell>
        </row>
        <row r="4538">
          <cell r="A4538" t="str">
            <v>133-0133-T</v>
          </cell>
          <cell r="K4538">
            <v>0</v>
          </cell>
        </row>
        <row r="4539">
          <cell r="A4539" t="str">
            <v>133-0134-T</v>
          </cell>
          <cell r="K4539">
            <v>0</v>
          </cell>
        </row>
        <row r="4540">
          <cell r="A4540" t="str">
            <v>133-0135-001-T</v>
          </cell>
          <cell r="K4540">
            <v>0</v>
          </cell>
        </row>
        <row r="4541">
          <cell r="A4541" t="str">
            <v>133-0135-T</v>
          </cell>
          <cell r="K4541">
            <v>0</v>
          </cell>
        </row>
        <row r="4542">
          <cell r="A4542" t="str">
            <v>133-0136-T</v>
          </cell>
          <cell r="K4542">
            <v>0</v>
          </cell>
        </row>
        <row r="4543">
          <cell r="A4543" t="str">
            <v>133-0137-002-T</v>
          </cell>
          <cell r="K4543">
            <v>0</v>
          </cell>
        </row>
        <row r="4544">
          <cell r="A4544" t="str">
            <v>133-0137-003-T</v>
          </cell>
          <cell r="K4544">
            <v>0</v>
          </cell>
        </row>
        <row r="4545">
          <cell r="A4545" t="str">
            <v>133-0137-T</v>
          </cell>
          <cell r="K4545">
            <v>0</v>
          </cell>
        </row>
        <row r="4546">
          <cell r="A4546" t="str">
            <v>133-0138-001-T</v>
          </cell>
          <cell r="K4546">
            <v>0</v>
          </cell>
        </row>
        <row r="4547">
          <cell r="A4547" t="str">
            <v>133-0138-T</v>
          </cell>
          <cell r="K4547">
            <v>0</v>
          </cell>
        </row>
        <row r="4548">
          <cell r="A4548" t="str">
            <v>133-0139-001-T</v>
          </cell>
          <cell r="K4548">
            <v>0</v>
          </cell>
        </row>
        <row r="4549">
          <cell r="A4549" t="str">
            <v>133-0139-002-T</v>
          </cell>
          <cell r="K4549">
            <v>0</v>
          </cell>
        </row>
        <row r="4550">
          <cell r="A4550" t="str">
            <v>133-0140-T</v>
          </cell>
          <cell r="K4550">
            <v>0</v>
          </cell>
        </row>
        <row r="4551">
          <cell r="A4551" t="str">
            <v>133-0141-T</v>
          </cell>
          <cell r="K4551">
            <v>0</v>
          </cell>
        </row>
        <row r="4552">
          <cell r="A4552" t="str">
            <v>133-0142-T</v>
          </cell>
          <cell r="K4552">
            <v>0</v>
          </cell>
        </row>
        <row r="4553">
          <cell r="A4553" t="str">
            <v>133-0643</v>
          </cell>
          <cell r="K4553">
            <v>0</v>
          </cell>
        </row>
        <row r="4554">
          <cell r="A4554" t="str">
            <v>133-0784-001</v>
          </cell>
          <cell r="K4554">
            <v>120</v>
          </cell>
        </row>
        <row r="4555">
          <cell r="A4555" t="str">
            <v>133-0806</v>
          </cell>
          <cell r="K4555">
            <v>0</v>
          </cell>
        </row>
        <row r="4556">
          <cell r="A4556" t="str">
            <v>133-0809</v>
          </cell>
          <cell r="K4556">
            <v>90</v>
          </cell>
        </row>
        <row r="4557">
          <cell r="A4557" t="str">
            <v>133-0970-KIT</v>
          </cell>
          <cell r="K4557">
            <v>0</v>
          </cell>
        </row>
        <row r="4558">
          <cell r="A4558" t="str">
            <v>133-8174-A</v>
          </cell>
          <cell r="K4558">
            <v>7</v>
          </cell>
        </row>
        <row r="4559">
          <cell r="A4559" t="str">
            <v>134-0157-LB</v>
          </cell>
          <cell r="K4559">
            <v>7</v>
          </cell>
        </row>
        <row r="4560">
          <cell r="A4560" t="str">
            <v>134-0157-T</v>
          </cell>
          <cell r="K4560">
            <v>7</v>
          </cell>
        </row>
        <row r="4561">
          <cell r="A4561" t="str">
            <v>134-0262-014-T</v>
          </cell>
          <cell r="K4561">
            <v>0</v>
          </cell>
        </row>
        <row r="4562">
          <cell r="A4562" t="str">
            <v>134-0266-T-LB</v>
          </cell>
          <cell r="K4562">
            <v>0</v>
          </cell>
        </row>
        <row r="4563">
          <cell r="A4563" t="str">
            <v>134-0318-T-LB</v>
          </cell>
          <cell r="K4563">
            <v>0</v>
          </cell>
        </row>
        <row r="4564">
          <cell r="A4564" t="str">
            <v>134-0321-T-LB</v>
          </cell>
          <cell r="K4564">
            <v>0</v>
          </cell>
        </row>
        <row r="4565">
          <cell r="A4565" t="str">
            <v>134-0325-T-LB</v>
          </cell>
          <cell r="K4565">
            <v>0</v>
          </cell>
        </row>
        <row r="4566">
          <cell r="A4566" t="str">
            <v>134-0345-T-LB</v>
          </cell>
          <cell r="K4566">
            <v>0</v>
          </cell>
        </row>
        <row r="4567">
          <cell r="A4567" t="str">
            <v>134-0347-001-T-LB</v>
          </cell>
          <cell r="K4567">
            <v>0</v>
          </cell>
        </row>
        <row r="4568">
          <cell r="A4568" t="str">
            <v>134-0348-T-LB</v>
          </cell>
          <cell r="K4568">
            <v>0</v>
          </cell>
        </row>
        <row r="4569">
          <cell r="A4569" t="str">
            <v>134-0350-T-LB</v>
          </cell>
          <cell r="K4569">
            <v>0</v>
          </cell>
        </row>
        <row r="4570">
          <cell r="A4570" t="str">
            <v>134-0355-T-LB</v>
          </cell>
          <cell r="K4570">
            <v>0</v>
          </cell>
        </row>
        <row r="4571">
          <cell r="A4571" t="str">
            <v>134-0392-001-T-LB</v>
          </cell>
          <cell r="K4571">
            <v>0</v>
          </cell>
        </row>
        <row r="4572">
          <cell r="A4572" t="str">
            <v>134-0446-T</v>
          </cell>
          <cell r="K4572">
            <v>0</v>
          </cell>
        </row>
        <row r="4573">
          <cell r="A4573" t="str">
            <v>134-0447-T</v>
          </cell>
          <cell r="K4573">
            <v>0</v>
          </cell>
        </row>
        <row r="4574">
          <cell r="A4574" t="str">
            <v>134-0448-T-LB</v>
          </cell>
          <cell r="K4574">
            <v>0</v>
          </cell>
        </row>
        <row r="4575">
          <cell r="A4575" t="str">
            <v>134-0475-001-T</v>
          </cell>
          <cell r="K4575">
            <v>60</v>
          </cell>
        </row>
        <row r="4576">
          <cell r="A4576" t="str">
            <v>134-0475-001-T-LB</v>
          </cell>
          <cell r="K4576">
            <v>0</v>
          </cell>
        </row>
        <row r="4577">
          <cell r="A4577" t="str">
            <v>134-0475-002-T</v>
          </cell>
          <cell r="K4577">
            <v>0</v>
          </cell>
        </row>
        <row r="4578">
          <cell r="A4578" t="str">
            <v>134-0475-002-T-LB</v>
          </cell>
          <cell r="K4578">
            <v>0</v>
          </cell>
        </row>
        <row r="4579">
          <cell r="A4579" t="str">
            <v>134-0475-003-T</v>
          </cell>
          <cell r="K4579">
            <v>60</v>
          </cell>
        </row>
        <row r="4580">
          <cell r="A4580" t="str">
            <v>134-0475-003-T-LB</v>
          </cell>
          <cell r="K4580">
            <v>0</v>
          </cell>
        </row>
        <row r="4581">
          <cell r="A4581" t="str">
            <v>134-0481-T</v>
          </cell>
          <cell r="K4581">
            <v>0</v>
          </cell>
        </row>
        <row r="4582">
          <cell r="A4582" t="str">
            <v>134-0489-T-LB</v>
          </cell>
          <cell r="K4582">
            <v>0</v>
          </cell>
        </row>
        <row r="4583">
          <cell r="A4583" t="str">
            <v>134-0499-T</v>
          </cell>
          <cell r="K4583">
            <v>0</v>
          </cell>
        </row>
        <row r="4584">
          <cell r="A4584" t="str">
            <v>134-0543-T</v>
          </cell>
          <cell r="K4584">
            <v>0</v>
          </cell>
        </row>
        <row r="4585">
          <cell r="A4585" t="str">
            <v>134-0543-T-LB</v>
          </cell>
          <cell r="K4585">
            <v>0</v>
          </cell>
        </row>
        <row r="4586">
          <cell r="A4586" t="str">
            <v>134-0563-T-LB</v>
          </cell>
          <cell r="K4586">
            <v>0</v>
          </cell>
        </row>
        <row r="4587">
          <cell r="A4587" t="str">
            <v>134-0625-T</v>
          </cell>
          <cell r="K4587">
            <v>0</v>
          </cell>
        </row>
        <row r="4588">
          <cell r="A4588" t="str">
            <v>134-0626-T</v>
          </cell>
          <cell r="K4588">
            <v>0</v>
          </cell>
        </row>
        <row r="4589">
          <cell r="A4589" t="str">
            <v>134-0643-T</v>
          </cell>
          <cell r="K4589">
            <v>0</v>
          </cell>
        </row>
        <row r="4590">
          <cell r="A4590" t="str">
            <v>134-0645-T</v>
          </cell>
          <cell r="K4590">
            <v>0</v>
          </cell>
        </row>
        <row r="4591">
          <cell r="A4591" t="str">
            <v>134-0646-001-T</v>
          </cell>
          <cell r="K4591">
            <v>0</v>
          </cell>
        </row>
        <row r="4592">
          <cell r="A4592" t="str">
            <v>134-0646-002-T</v>
          </cell>
          <cell r="K4592">
            <v>0</v>
          </cell>
        </row>
        <row r="4593">
          <cell r="A4593" t="str">
            <v>134-0646-T</v>
          </cell>
          <cell r="K4593">
            <v>0</v>
          </cell>
        </row>
        <row r="4594">
          <cell r="A4594" t="str">
            <v>134-0660-T</v>
          </cell>
          <cell r="K4594">
            <v>0</v>
          </cell>
        </row>
        <row r="4595">
          <cell r="A4595" t="str">
            <v>134-0698-001-T</v>
          </cell>
          <cell r="K4595">
            <v>0</v>
          </cell>
        </row>
        <row r="4596">
          <cell r="A4596" t="str">
            <v>134-0698-T</v>
          </cell>
          <cell r="K4596">
            <v>0</v>
          </cell>
        </row>
        <row r="4597">
          <cell r="A4597" t="str">
            <v>134-0732-T</v>
          </cell>
          <cell r="K4597">
            <v>0</v>
          </cell>
        </row>
        <row r="4598">
          <cell r="A4598" t="str">
            <v>134-0849-001-T-LB</v>
          </cell>
          <cell r="K4598">
            <v>0</v>
          </cell>
        </row>
        <row r="4599">
          <cell r="A4599" t="str">
            <v>134-0957-T</v>
          </cell>
          <cell r="K4599">
            <v>0</v>
          </cell>
        </row>
        <row r="4600">
          <cell r="A4600" t="str">
            <v>134-1184-001-T</v>
          </cell>
          <cell r="K4600">
            <v>7</v>
          </cell>
        </row>
        <row r="4601">
          <cell r="A4601" t="str">
            <v>134-1184-001-T-LB</v>
          </cell>
          <cell r="K4601">
            <v>0</v>
          </cell>
        </row>
        <row r="4602">
          <cell r="A4602" t="str">
            <v>134-1184-002-T</v>
          </cell>
          <cell r="K4602">
            <v>7</v>
          </cell>
        </row>
        <row r="4603">
          <cell r="A4603" t="str">
            <v>134-1184-002-T-LB</v>
          </cell>
          <cell r="K4603">
            <v>0</v>
          </cell>
        </row>
        <row r="4604">
          <cell r="A4604" t="str">
            <v>134-1184-T</v>
          </cell>
          <cell r="K4604">
            <v>7</v>
          </cell>
        </row>
        <row r="4605">
          <cell r="A4605" t="str">
            <v>134-1184-T-LB</v>
          </cell>
          <cell r="K4605">
            <v>0</v>
          </cell>
        </row>
        <row r="4606">
          <cell r="A4606" t="str">
            <v>134-1185-T</v>
          </cell>
          <cell r="K4606">
            <v>7</v>
          </cell>
        </row>
        <row r="4607">
          <cell r="A4607" t="str">
            <v>134-1186-T</v>
          </cell>
          <cell r="K4607">
            <v>7</v>
          </cell>
        </row>
        <row r="4608">
          <cell r="A4608" t="str">
            <v>134-1187-T</v>
          </cell>
          <cell r="K4608">
            <v>7</v>
          </cell>
        </row>
        <row r="4609">
          <cell r="A4609" t="str">
            <v>134-1242-001-T-LB</v>
          </cell>
          <cell r="K4609">
            <v>0</v>
          </cell>
        </row>
        <row r="4610">
          <cell r="A4610" t="str">
            <v>134-1242-002-T-LB</v>
          </cell>
          <cell r="K4610">
            <v>0</v>
          </cell>
        </row>
        <row r="4611">
          <cell r="A4611" t="str">
            <v>134-1242-003-T-LB</v>
          </cell>
          <cell r="K4611">
            <v>0</v>
          </cell>
        </row>
        <row r="4612">
          <cell r="A4612" t="str">
            <v>134-1242-004-T-LB</v>
          </cell>
          <cell r="K4612">
            <v>0</v>
          </cell>
        </row>
        <row r="4613">
          <cell r="A4613" t="str">
            <v>134-1242-005-T-LB</v>
          </cell>
          <cell r="K4613">
            <v>0</v>
          </cell>
        </row>
        <row r="4614">
          <cell r="A4614" t="str">
            <v>134-1242-006-T-LB</v>
          </cell>
          <cell r="K4614">
            <v>7</v>
          </cell>
        </row>
        <row r="4615">
          <cell r="A4615" t="str">
            <v>134-1242-007-T-LB</v>
          </cell>
          <cell r="K4615">
            <v>0</v>
          </cell>
        </row>
        <row r="4616">
          <cell r="A4616" t="str">
            <v>134-1242-008-T-LB</v>
          </cell>
          <cell r="K4616">
            <v>0</v>
          </cell>
        </row>
        <row r="4617">
          <cell r="A4617" t="str">
            <v>134-1242-009-T-LB</v>
          </cell>
          <cell r="K4617">
            <v>0</v>
          </cell>
        </row>
        <row r="4618">
          <cell r="A4618" t="str">
            <v>134-1242-010-T-LB</v>
          </cell>
          <cell r="K4618">
            <v>0</v>
          </cell>
        </row>
        <row r="4619">
          <cell r="A4619" t="str">
            <v>134-1242-011-T-LB</v>
          </cell>
          <cell r="K4619">
            <v>0</v>
          </cell>
        </row>
        <row r="4620">
          <cell r="A4620" t="str">
            <v>134-1242-013-T-LB</v>
          </cell>
          <cell r="K4620">
            <v>0</v>
          </cell>
        </row>
        <row r="4621">
          <cell r="A4621" t="str">
            <v>134-1242-014-T-LB</v>
          </cell>
          <cell r="K4621">
            <v>0</v>
          </cell>
        </row>
        <row r="4622">
          <cell r="A4622" t="str">
            <v>134-1242-015-T-LB</v>
          </cell>
          <cell r="K4622">
            <v>0</v>
          </cell>
        </row>
        <row r="4623">
          <cell r="A4623" t="str">
            <v>134-1242-016-T-LB</v>
          </cell>
          <cell r="K4623">
            <v>0</v>
          </cell>
        </row>
        <row r="4624">
          <cell r="A4624" t="str">
            <v>134-1242-017-T-LB</v>
          </cell>
          <cell r="K4624">
            <v>0</v>
          </cell>
        </row>
        <row r="4625">
          <cell r="A4625" t="str">
            <v>134-1242-018-T-LB</v>
          </cell>
          <cell r="K4625">
            <v>0</v>
          </cell>
        </row>
        <row r="4626">
          <cell r="A4626" t="str">
            <v>134-1242-019-T-LB</v>
          </cell>
          <cell r="K4626">
            <v>0</v>
          </cell>
        </row>
        <row r="4627">
          <cell r="A4627" t="str">
            <v>134-1242-020-T-LB</v>
          </cell>
          <cell r="K4627">
            <v>0</v>
          </cell>
        </row>
        <row r="4628">
          <cell r="A4628" t="str">
            <v>134-1242-T-LB</v>
          </cell>
          <cell r="K4628">
            <v>0</v>
          </cell>
        </row>
        <row r="4629">
          <cell r="A4629" t="str">
            <v>134-1317-T-LB</v>
          </cell>
          <cell r="K4629">
            <v>0</v>
          </cell>
        </row>
        <row r="4630">
          <cell r="A4630" t="str">
            <v>134-1376-T</v>
          </cell>
          <cell r="K4630">
            <v>7</v>
          </cell>
        </row>
        <row r="4631">
          <cell r="A4631" t="str">
            <v>134-1462-T-LB</v>
          </cell>
          <cell r="K4631">
            <v>0</v>
          </cell>
        </row>
        <row r="4632">
          <cell r="A4632" t="str">
            <v>134-1534-T-LB</v>
          </cell>
          <cell r="K4632">
            <v>0</v>
          </cell>
        </row>
        <row r="4633">
          <cell r="A4633" t="str">
            <v>134-1665-T-LB</v>
          </cell>
          <cell r="K4633">
            <v>0</v>
          </cell>
        </row>
        <row r="4634">
          <cell r="A4634" t="str">
            <v>134-1675</v>
          </cell>
          <cell r="K4634">
            <v>0</v>
          </cell>
        </row>
        <row r="4635">
          <cell r="A4635" t="str">
            <v>134-1753-T</v>
          </cell>
          <cell r="K4635">
            <v>7</v>
          </cell>
        </row>
        <row r="4636">
          <cell r="A4636" t="str">
            <v>134-1782-T</v>
          </cell>
          <cell r="K4636">
            <v>0</v>
          </cell>
        </row>
        <row r="4637">
          <cell r="A4637" t="str">
            <v>134-1782-T-LB</v>
          </cell>
          <cell r="K4637">
            <v>7</v>
          </cell>
        </row>
        <row r="4638">
          <cell r="A4638" t="str">
            <v>134-1789-T-LB</v>
          </cell>
          <cell r="K4638">
            <v>0</v>
          </cell>
        </row>
        <row r="4639">
          <cell r="A4639" t="str">
            <v>134-1853-001-T</v>
          </cell>
          <cell r="K4639">
            <v>15</v>
          </cell>
        </row>
        <row r="4640">
          <cell r="A4640" t="str">
            <v>134-1853-001-T-LB</v>
          </cell>
          <cell r="K4640">
            <v>0</v>
          </cell>
        </row>
        <row r="4641">
          <cell r="A4641" t="str">
            <v>134-1853-002-T</v>
          </cell>
          <cell r="K4641">
            <v>15</v>
          </cell>
        </row>
        <row r="4642">
          <cell r="A4642" t="str">
            <v>134-1853-002-T-LB</v>
          </cell>
          <cell r="K4642">
            <v>0</v>
          </cell>
        </row>
        <row r="4643">
          <cell r="A4643" t="str">
            <v>134-1908-T-LB</v>
          </cell>
          <cell r="K4643">
            <v>0</v>
          </cell>
        </row>
        <row r="4644">
          <cell r="A4644" t="str">
            <v>134-1922-T</v>
          </cell>
          <cell r="K4644">
            <v>7</v>
          </cell>
        </row>
        <row r="4645">
          <cell r="A4645" t="str">
            <v>134-2116-T</v>
          </cell>
          <cell r="K4645">
            <v>0</v>
          </cell>
        </row>
        <row r="4646">
          <cell r="A4646" t="str">
            <v>134-2148-001-T</v>
          </cell>
          <cell r="K4646">
            <v>7</v>
          </cell>
        </row>
        <row r="4647">
          <cell r="A4647" t="str">
            <v>134-2148-001-T-LB</v>
          </cell>
          <cell r="K4647">
            <v>0</v>
          </cell>
        </row>
        <row r="4648">
          <cell r="A4648" t="str">
            <v>134-2148-002-T</v>
          </cell>
          <cell r="K4648">
            <v>7</v>
          </cell>
        </row>
        <row r="4649">
          <cell r="A4649" t="str">
            <v>134-2148-002-T-LB</v>
          </cell>
          <cell r="K4649">
            <v>0</v>
          </cell>
        </row>
        <row r="4650">
          <cell r="A4650" t="str">
            <v>134-2148-003-T</v>
          </cell>
          <cell r="K4650">
            <v>7</v>
          </cell>
        </row>
        <row r="4651">
          <cell r="A4651" t="str">
            <v>134-2148-003-T-LB</v>
          </cell>
          <cell r="K4651">
            <v>7</v>
          </cell>
        </row>
        <row r="4652">
          <cell r="A4652" t="str">
            <v>134-2148-004-T</v>
          </cell>
          <cell r="K4652">
            <v>7</v>
          </cell>
        </row>
        <row r="4653">
          <cell r="A4653" t="str">
            <v>134-2148-004-T-LB</v>
          </cell>
          <cell r="K4653">
            <v>7</v>
          </cell>
        </row>
        <row r="4654">
          <cell r="A4654" t="str">
            <v>134-2148-T</v>
          </cell>
          <cell r="K4654">
            <v>0</v>
          </cell>
        </row>
        <row r="4655">
          <cell r="A4655" t="str">
            <v>134-2148-T-LB</v>
          </cell>
          <cell r="K4655">
            <v>0</v>
          </cell>
        </row>
        <row r="4656">
          <cell r="A4656" t="str">
            <v>134-2149-T</v>
          </cell>
          <cell r="K4656">
            <v>7</v>
          </cell>
        </row>
        <row r="4657">
          <cell r="A4657" t="str">
            <v>134-2163-001-T</v>
          </cell>
          <cell r="K4657">
            <v>7</v>
          </cell>
        </row>
        <row r="4658">
          <cell r="A4658" t="str">
            <v>134-2163-002-T</v>
          </cell>
          <cell r="K4658">
            <v>7</v>
          </cell>
        </row>
        <row r="4659">
          <cell r="A4659" t="str">
            <v>134-2163-T</v>
          </cell>
          <cell r="K4659">
            <v>0</v>
          </cell>
        </row>
        <row r="4660">
          <cell r="A4660" t="str">
            <v>134-2166-001-T</v>
          </cell>
          <cell r="K4660">
            <v>7</v>
          </cell>
        </row>
        <row r="4661">
          <cell r="A4661" t="str">
            <v>134-2166-T</v>
          </cell>
          <cell r="K4661">
            <v>7</v>
          </cell>
        </row>
        <row r="4662">
          <cell r="A4662" t="str">
            <v>134-2167-001-T</v>
          </cell>
          <cell r="K4662">
            <v>7</v>
          </cell>
        </row>
        <row r="4663">
          <cell r="A4663" t="str">
            <v>134-2167-T</v>
          </cell>
          <cell r="K4663">
            <v>7</v>
          </cell>
        </row>
        <row r="4664">
          <cell r="A4664" t="str">
            <v>134-2189-001-T</v>
          </cell>
          <cell r="K4664">
            <v>0</v>
          </cell>
        </row>
        <row r="4665">
          <cell r="A4665" t="str">
            <v>134-2189-001-T-LB</v>
          </cell>
          <cell r="K4665">
            <v>7</v>
          </cell>
        </row>
        <row r="4666">
          <cell r="A4666" t="str">
            <v>134-2189-002-T</v>
          </cell>
          <cell r="K4666">
            <v>0</v>
          </cell>
        </row>
        <row r="4667">
          <cell r="A4667" t="str">
            <v>134-2189-002-T-LB</v>
          </cell>
          <cell r="K4667">
            <v>0</v>
          </cell>
        </row>
        <row r="4668">
          <cell r="A4668" t="str">
            <v>134-2189-003-T</v>
          </cell>
          <cell r="K4668">
            <v>7</v>
          </cell>
        </row>
        <row r="4669">
          <cell r="A4669" t="str">
            <v>134-2189-003-T-LB</v>
          </cell>
          <cell r="K4669">
            <v>0</v>
          </cell>
        </row>
        <row r="4670">
          <cell r="A4670" t="str">
            <v>134-2189-004-T-LB</v>
          </cell>
          <cell r="K4670">
            <v>0</v>
          </cell>
        </row>
        <row r="4671">
          <cell r="A4671" t="str">
            <v>134-2189-005-T-LB</v>
          </cell>
          <cell r="K4671">
            <v>0</v>
          </cell>
        </row>
        <row r="4672">
          <cell r="A4672" t="str">
            <v>134-2189-006-T</v>
          </cell>
          <cell r="K4672">
            <v>0</v>
          </cell>
        </row>
        <row r="4673">
          <cell r="A4673" t="str">
            <v>134-2189-006-T-LB</v>
          </cell>
          <cell r="K4673">
            <v>0</v>
          </cell>
        </row>
        <row r="4674">
          <cell r="A4674" t="str">
            <v>134-2189-007-T</v>
          </cell>
          <cell r="K4674">
            <v>0</v>
          </cell>
        </row>
        <row r="4675">
          <cell r="A4675" t="str">
            <v>134-2189-007-T-LB</v>
          </cell>
          <cell r="K4675">
            <v>7</v>
          </cell>
        </row>
        <row r="4676">
          <cell r="A4676" t="str">
            <v>134-2189-008-T</v>
          </cell>
          <cell r="K4676">
            <v>7</v>
          </cell>
        </row>
        <row r="4677">
          <cell r="A4677" t="str">
            <v>134-2189-008-T-LB</v>
          </cell>
          <cell r="K4677">
            <v>0</v>
          </cell>
        </row>
        <row r="4678">
          <cell r="A4678" t="str">
            <v>134-2189-T</v>
          </cell>
          <cell r="K4678">
            <v>99</v>
          </cell>
        </row>
        <row r="4679">
          <cell r="A4679" t="str">
            <v>134-2208-T</v>
          </cell>
          <cell r="K4679">
            <v>99</v>
          </cell>
        </row>
        <row r="4680">
          <cell r="A4680" t="str">
            <v>134-2307-001-T</v>
          </cell>
          <cell r="K4680">
            <v>0</v>
          </cell>
        </row>
        <row r="4681">
          <cell r="A4681" t="str">
            <v>134-2307-001-T-LB</v>
          </cell>
          <cell r="K4681">
            <v>0</v>
          </cell>
        </row>
        <row r="4682">
          <cell r="A4682" t="str">
            <v>134-2307-002-T</v>
          </cell>
          <cell r="K4682">
            <v>0</v>
          </cell>
        </row>
        <row r="4683">
          <cell r="A4683" t="str">
            <v>134-2307-002-T-LB</v>
          </cell>
          <cell r="K4683">
            <v>0</v>
          </cell>
        </row>
        <row r="4684">
          <cell r="A4684" t="str">
            <v>134-2307-T</v>
          </cell>
          <cell r="K4684">
            <v>0</v>
          </cell>
        </row>
        <row r="4685">
          <cell r="A4685" t="str">
            <v>134-2434-008</v>
          </cell>
          <cell r="K4685">
            <v>0</v>
          </cell>
        </row>
        <row r="4686">
          <cell r="A4686" t="str">
            <v>134-2446-001-T</v>
          </cell>
          <cell r="K4686">
            <v>0</v>
          </cell>
        </row>
        <row r="4687">
          <cell r="A4687" t="str">
            <v>134-2446-001-T-LB</v>
          </cell>
          <cell r="K4687">
            <v>0</v>
          </cell>
        </row>
        <row r="4688">
          <cell r="A4688" t="str">
            <v>134-2446-T</v>
          </cell>
          <cell r="K4688">
            <v>0</v>
          </cell>
        </row>
        <row r="4689">
          <cell r="A4689" t="str">
            <v>134-2446-T-LB</v>
          </cell>
          <cell r="K4689">
            <v>7</v>
          </cell>
        </row>
        <row r="4690">
          <cell r="A4690" t="str">
            <v>134-6085-001</v>
          </cell>
          <cell r="K4690">
            <v>7</v>
          </cell>
        </row>
        <row r="4691">
          <cell r="A4691" t="str">
            <v>134-7460</v>
          </cell>
          <cell r="K4691">
            <v>0</v>
          </cell>
        </row>
        <row r="4692">
          <cell r="A4692" t="str">
            <v>134-7494</v>
          </cell>
          <cell r="K4692">
            <v>99</v>
          </cell>
        </row>
        <row r="4693">
          <cell r="A4693" t="str">
            <v>134-7494-LB</v>
          </cell>
          <cell r="K4693">
            <v>0</v>
          </cell>
        </row>
        <row r="4694">
          <cell r="A4694" t="str">
            <v>134-7495</v>
          </cell>
          <cell r="K4694">
            <v>99</v>
          </cell>
        </row>
        <row r="4695">
          <cell r="A4695" t="str">
            <v>134-7495-LB</v>
          </cell>
          <cell r="K4695">
            <v>0</v>
          </cell>
        </row>
        <row r="4696">
          <cell r="A4696" t="str">
            <v>134-8129-001</v>
          </cell>
          <cell r="K4696">
            <v>0</v>
          </cell>
        </row>
        <row r="4697">
          <cell r="A4697" t="str">
            <v>134-9736-001</v>
          </cell>
          <cell r="K4697">
            <v>15</v>
          </cell>
        </row>
        <row r="4698">
          <cell r="A4698" t="str">
            <v>134-9736-002</v>
          </cell>
          <cell r="K4698">
            <v>15</v>
          </cell>
        </row>
        <row r="4699">
          <cell r="A4699" t="str">
            <v>134-9736-011-LB</v>
          </cell>
          <cell r="K4699">
            <v>0</v>
          </cell>
        </row>
        <row r="4700">
          <cell r="A4700" t="str">
            <v>134-9738-001</v>
          </cell>
          <cell r="K4700">
            <v>7</v>
          </cell>
        </row>
        <row r="4701">
          <cell r="A4701" t="str">
            <v>134-9738-002</v>
          </cell>
          <cell r="K4701">
            <v>0</v>
          </cell>
        </row>
        <row r="4702">
          <cell r="A4702" t="str">
            <v>134-9738-LB</v>
          </cell>
          <cell r="K4702">
            <v>0</v>
          </cell>
        </row>
        <row r="4703">
          <cell r="A4703" t="str">
            <v>134-9739-LB</v>
          </cell>
          <cell r="K4703">
            <v>0</v>
          </cell>
        </row>
        <row r="4704">
          <cell r="A4704" t="str">
            <v>134-9953-002</v>
          </cell>
          <cell r="K4704">
            <v>0</v>
          </cell>
        </row>
        <row r="4705">
          <cell r="A4705" t="str">
            <v>134-9953-003</v>
          </cell>
          <cell r="K4705">
            <v>0</v>
          </cell>
        </row>
        <row r="4706">
          <cell r="A4706" t="str">
            <v>134-9953-LB</v>
          </cell>
          <cell r="K4706">
            <v>0</v>
          </cell>
        </row>
        <row r="4707">
          <cell r="A4707" t="str">
            <v>134-9954-LB</v>
          </cell>
          <cell r="K4707">
            <v>0</v>
          </cell>
        </row>
        <row r="4708">
          <cell r="A4708" t="str">
            <v>134-9955-LB</v>
          </cell>
          <cell r="K4708">
            <v>0</v>
          </cell>
        </row>
        <row r="4709">
          <cell r="A4709" t="str">
            <v>134-9956-LB</v>
          </cell>
          <cell r="K4709">
            <v>0</v>
          </cell>
        </row>
        <row r="4710">
          <cell r="A4710" t="str">
            <v>137-0466-100</v>
          </cell>
          <cell r="K4710">
            <v>0</v>
          </cell>
        </row>
        <row r="4711">
          <cell r="A4711" t="str">
            <v>137-0477-100</v>
          </cell>
          <cell r="K4711">
            <v>0</v>
          </cell>
        </row>
        <row r="4712">
          <cell r="A4712" t="str">
            <v>139-0100-T</v>
          </cell>
          <cell r="K4712">
            <v>0</v>
          </cell>
        </row>
        <row r="4713">
          <cell r="A4713" t="str">
            <v>139-0100-T-LB</v>
          </cell>
          <cell r="K4713">
            <v>0</v>
          </cell>
        </row>
        <row r="4714">
          <cell r="A4714" t="str">
            <v>139-0101-T</v>
          </cell>
          <cell r="K4714">
            <v>0</v>
          </cell>
        </row>
        <row r="4715">
          <cell r="A4715" t="str">
            <v>139-0102-T</v>
          </cell>
          <cell r="K4715">
            <v>0</v>
          </cell>
        </row>
        <row r="4716">
          <cell r="A4716" t="str">
            <v>14538</v>
          </cell>
          <cell r="K4716">
            <v>0</v>
          </cell>
        </row>
        <row r="4717">
          <cell r="A4717" t="str">
            <v>14539</v>
          </cell>
          <cell r="K4717">
            <v>0</v>
          </cell>
        </row>
        <row r="4718">
          <cell r="A4718" t="str">
            <v>14540</v>
          </cell>
          <cell r="K4718">
            <v>0</v>
          </cell>
        </row>
        <row r="4719">
          <cell r="A4719" t="str">
            <v>14541</v>
          </cell>
          <cell r="K4719">
            <v>0</v>
          </cell>
        </row>
        <row r="4720">
          <cell r="A4720" t="str">
            <v>14542</v>
          </cell>
          <cell r="K4720">
            <v>0</v>
          </cell>
        </row>
        <row r="4721">
          <cell r="A4721" t="str">
            <v>14543</v>
          </cell>
          <cell r="K4721">
            <v>0</v>
          </cell>
        </row>
        <row r="4722">
          <cell r="A4722" t="str">
            <v>14544</v>
          </cell>
          <cell r="K4722">
            <v>0</v>
          </cell>
        </row>
        <row r="4723">
          <cell r="A4723" t="str">
            <v>14545</v>
          </cell>
          <cell r="K4723">
            <v>0</v>
          </cell>
        </row>
        <row r="4724">
          <cell r="A4724" t="str">
            <v>14546</v>
          </cell>
          <cell r="K4724">
            <v>0</v>
          </cell>
        </row>
        <row r="4725">
          <cell r="A4725" t="str">
            <v>14547</v>
          </cell>
          <cell r="K4725">
            <v>0</v>
          </cell>
        </row>
        <row r="4726">
          <cell r="A4726" t="str">
            <v>14548</v>
          </cell>
          <cell r="K4726">
            <v>0</v>
          </cell>
        </row>
        <row r="4727">
          <cell r="A4727" t="str">
            <v>14549</v>
          </cell>
          <cell r="K4727">
            <v>0</v>
          </cell>
        </row>
        <row r="4728">
          <cell r="A4728" t="str">
            <v>14550</v>
          </cell>
          <cell r="K4728">
            <v>0</v>
          </cell>
        </row>
        <row r="4729">
          <cell r="A4729" t="str">
            <v>14551</v>
          </cell>
          <cell r="K4729">
            <v>0</v>
          </cell>
        </row>
        <row r="4730">
          <cell r="A4730" t="str">
            <v>14552</v>
          </cell>
          <cell r="K4730">
            <v>0</v>
          </cell>
        </row>
        <row r="4731">
          <cell r="A4731" t="str">
            <v>14553</v>
          </cell>
          <cell r="K4731">
            <v>0</v>
          </cell>
        </row>
        <row r="4732">
          <cell r="A4732" t="str">
            <v>14554</v>
          </cell>
          <cell r="K4732">
            <v>0</v>
          </cell>
        </row>
        <row r="4733">
          <cell r="A4733" t="str">
            <v>14555</v>
          </cell>
          <cell r="K4733">
            <v>0</v>
          </cell>
        </row>
        <row r="4734">
          <cell r="A4734" t="str">
            <v>14556</v>
          </cell>
          <cell r="K4734">
            <v>0</v>
          </cell>
        </row>
        <row r="4735">
          <cell r="A4735" t="str">
            <v>14557</v>
          </cell>
          <cell r="K4735">
            <v>0</v>
          </cell>
        </row>
        <row r="4736">
          <cell r="A4736" t="str">
            <v>14558</v>
          </cell>
          <cell r="K4736">
            <v>0</v>
          </cell>
        </row>
        <row r="4737">
          <cell r="A4737" t="str">
            <v>14559</v>
          </cell>
          <cell r="K4737">
            <v>0</v>
          </cell>
        </row>
        <row r="4738">
          <cell r="A4738" t="str">
            <v>14560</v>
          </cell>
          <cell r="K4738">
            <v>0</v>
          </cell>
        </row>
        <row r="4739">
          <cell r="A4739" t="str">
            <v>14561</v>
          </cell>
          <cell r="K4739">
            <v>0</v>
          </cell>
        </row>
        <row r="4740">
          <cell r="A4740" t="str">
            <v>14562</v>
          </cell>
          <cell r="K4740">
            <v>0</v>
          </cell>
        </row>
        <row r="4741">
          <cell r="A4741" t="str">
            <v>14809</v>
          </cell>
          <cell r="K4741">
            <v>0</v>
          </cell>
        </row>
        <row r="4742">
          <cell r="A4742" t="str">
            <v>14810</v>
          </cell>
          <cell r="K4742">
            <v>0</v>
          </cell>
        </row>
        <row r="4743">
          <cell r="A4743" t="str">
            <v>14811</v>
          </cell>
          <cell r="K4743">
            <v>0</v>
          </cell>
        </row>
        <row r="4744">
          <cell r="A4744" t="str">
            <v>14812</v>
          </cell>
          <cell r="K4744">
            <v>0</v>
          </cell>
        </row>
        <row r="4745">
          <cell r="A4745" t="str">
            <v>14813</v>
          </cell>
          <cell r="K4745">
            <v>0</v>
          </cell>
        </row>
        <row r="4746">
          <cell r="A4746" t="str">
            <v>14814</v>
          </cell>
          <cell r="K4746">
            <v>0</v>
          </cell>
        </row>
        <row r="4747">
          <cell r="A4747" t="str">
            <v>14815</v>
          </cell>
          <cell r="K4747">
            <v>0</v>
          </cell>
        </row>
        <row r="4748">
          <cell r="A4748" t="str">
            <v>14816</v>
          </cell>
          <cell r="K4748">
            <v>0</v>
          </cell>
        </row>
        <row r="4749">
          <cell r="A4749" t="str">
            <v>14817</v>
          </cell>
          <cell r="K4749">
            <v>0</v>
          </cell>
        </row>
        <row r="4750">
          <cell r="A4750" t="str">
            <v>14818</v>
          </cell>
          <cell r="K4750">
            <v>0</v>
          </cell>
        </row>
        <row r="4751">
          <cell r="A4751" t="str">
            <v>14819</v>
          </cell>
          <cell r="K4751">
            <v>0</v>
          </cell>
        </row>
        <row r="4752">
          <cell r="A4752" t="str">
            <v>14820</v>
          </cell>
          <cell r="K4752">
            <v>0</v>
          </cell>
        </row>
        <row r="4753">
          <cell r="A4753" t="str">
            <v>14821</v>
          </cell>
          <cell r="K4753">
            <v>0</v>
          </cell>
        </row>
        <row r="4754">
          <cell r="A4754" t="str">
            <v>14822</v>
          </cell>
          <cell r="K4754">
            <v>0</v>
          </cell>
        </row>
        <row r="4755">
          <cell r="A4755" t="str">
            <v>14823</v>
          </cell>
          <cell r="K4755">
            <v>0</v>
          </cell>
        </row>
        <row r="4756">
          <cell r="A4756" t="str">
            <v>14824</v>
          </cell>
          <cell r="K4756">
            <v>0</v>
          </cell>
        </row>
        <row r="4757">
          <cell r="A4757" t="str">
            <v>14825</v>
          </cell>
          <cell r="K4757">
            <v>0</v>
          </cell>
        </row>
        <row r="4758">
          <cell r="A4758" t="str">
            <v>14826</v>
          </cell>
          <cell r="K4758">
            <v>0</v>
          </cell>
        </row>
        <row r="4759">
          <cell r="A4759" t="str">
            <v>14827</v>
          </cell>
          <cell r="K4759">
            <v>0</v>
          </cell>
        </row>
        <row r="4760">
          <cell r="A4760" t="str">
            <v>14828</v>
          </cell>
          <cell r="K4760">
            <v>0</v>
          </cell>
        </row>
        <row r="4761">
          <cell r="A4761" t="str">
            <v>14829</v>
          </cell>
          <cell r="K4761">
            <v>0</v>
          </cell>
        </row>
        <row r="4762">
          <cell r="A4762" t="str">
            <v>14830</v>
          </cell>
          <cell r="K4762">
            <v>0</v>
          </cell>
        </row>
        <row r="4763">
          <cell r="A4763" t="str">
            <v>14831</v>
          </cell>
          <cell r="K4763">
            <v>0</v>
          </cell>
        </row>
        <row r="4764">
          <cell r="A4764" t="str">
            <v>14832</v>
          </cell>
          <cell r="K4764">
            <v>0</v>
          </cell>
        </row>
        <row r="4765">
          <cell r="A4765" t="str">
            <v>14833</v>
          </cell>
          <cell r="K4765">
            <v>0</v>
          </cell>
        </row>
        <row r="4766">
          <cell r="A4766" t="str">
            <v>14898</v>
          </cell>
          <cell r="K4766">
            <v>0</v>
          </cell>
        </row>
        <row r="4767">
          <cell r="A4767" t="str">
            <v>14899</v>
          </cell>
          <cell r="K4767">
            <v>0</v>
          </cell>
        </row>
        <row r="4768">
          <cell r="A4768" t="str">
            <v>15-0907</v>
          </cell>
          <cell r="K4768">
            <v>0</v>
          </cell>
        </row>
        <row r="4769">
          <cell r="A4769" t="str">
            <v>151-0100-002-T</v>
          </cell>
          <cell r="K4769">
            <v>7</v>
          </cell>
        </row>
        <row r="4770">
          <cell r="A4770" t="str">
            <v>151-0100-003-T</v>
          </cell>
          <cell r="K4770">
            <v>7</v>
          </cell>
        </row>
        <row r="4771">
          <cell r="A4771" t="str">
            <v>151-0111-T</v>
          </cell>
          <cell r="K4771">
            <v>15</v>
          </cell>
        </row>
        <row r="4772">
          <cell r="A4772" t="str">
            <v>151-0139-T</v>
          </cell>
          <cell r="K4772">
            <v>0</v>
          </cell>
        </row>
        <row r="4773">
          <cell r="A4773" t="str">
            <v>151-0152-T</v>
          </cell>
          <cell r="K4773">
            <v>0</v>
          </cell>
        </row>
        <row r="4774">
          <cell r="A4774" t="str">
            <v>151-0152-T-LB</v>
          </cell>
          <cell r="K4774">
            <v>0</v>
          </cell>
        </row>
        <row r="4775">
          <cell r="A4775" t="str">
            <v>151-0211-T</v>
          </cell>
          <cell r="K4775">
            <v>15</v>
          </cell>
        </row>
        <row r="4776">
          <cell r="A4776" t="str">
            <v>151-0223-001-T</v>
          </cell>
          <cell r="K4776">
            <v>0</v>
          </cell>
        </row>
        <row r="4777">
          <cell r="A4777" t="str">
            <v>151-0223-002-T</v>
          </cell>
          <cell r="K4777">
            <v>0</v>
          </cell>
        </row>
        <row r="4778">
          <cell r="A4778" t="str">
            <v>151-0241-T</v>
          </cell>
          <cell r="K4778">
            <v>0</v>
          </cell>
        </row>
        <row r="4779">
          <cell r="A4779" t="str">
            <v>151-0257-T</v>
          </cell>
          <cell r="K4779">
            <v>0</v>
          </cell>
        </row>
        <row r="4780">
          <cell r="A4780" t="str">
            <v>151-0258-T</v>
          </cell>
          <cell r="K4780">
            <v>0</v>
          </cell>
        </row>
        <row r="4781">
          <cell r="A4781" t="str">
            <v>151-0259-T</v>
          </cell>
          <cell r="K4781">
            <v>0</v>
          </cell>
        </row>
        <row r="4782">
          <cell r="A4782" t="str">
            <v>151-0260-002-T</v>
          </cell>
          <cell r="K4782">
            <v>0</v>
          </cell>
        </row>
        <row r="4783">
          <cell r="A4783" t="str">
            <v>151-0279-001-T</v>
          </cell>
          <cell r="K4783">
            <v>0</v>
          </cell>
        </row>
        <row r="4784">
          <cell r="A4784" t="str">
            <v>151-0279-002-T</v>
          </cell>
          <cell r="K4784">
            <v>15</v>
          </cell>
        </row>
        <row r="4785">
          <cell r="A4785" t="str">
            <v>151-0279-T</v>
          </cell>
          <cell r="K4785">
            <v>15</v>
          </cell>
        </row>
        <row r="4786">
          <cell r="A4786" t="str">
            <v>151-0292-001-T-LB</v>
          </cell>
          <cell r="K4786">
            <v>0</v>
          </cell>
        </row>
        <row r="4787">
          <cell r="A4787" t="str">
            <v>151-0292-002-T-LB</v>
          </cell>
          <cell r="K4787">
            <v>0</v>
          </cell>
        </row>
        <row r="4788">
          <cell r="A4788" t="str">
            <v>151-0292-003-T-LB</v>
          </cell>
          <cell r="K4788">
            <v>0</v>
          </cell>
        </row>
        <row r="4789">
          <cell r="A4789" t="str">
            <v>151-0292-004-T-LB</v>
          </cell>
          <cell r="K4789">
            <v>0</v>
          </cell>
        </row>
        <row r="4790">
          <cell r="A4790" t="str">
            <v>151-0292-005-T-LB</v>
          </cell>
          <cell r="K4790">
            <v>0</v>
          </cell>
        </row>
        <row r="4791">
          <cell r="A4791" t="str">
            <v>151-0292-006-T-LB</v>
          </cell>
          <cell r="K4791">
            <v>0</v>
          </cell>
        </row>
        <row r="4792">
          <cell r="A4792" t="str">
            <v>151-0292-007-T</v>
          </cell>
          <cell r="K4792">
            <v>0</v>
          </cell>
        </row>
        <row r="4793">
          <cell r="A4793" t="str">
            <v>151-0292-007-T-LB</v>
          </cell>
          <cell r="K4793">
            <v>0</v>
          </cell>
        </row>
        <row r="4794">
          <cell r="A4794" t="str">
            <v>151-0292-T-LB</v>
          </cell>
          <cell r="K4794">
            <v>0</v>
          </cell>
        </row>
        <row r="4795">
          <cell r="A4795" t="str">
            <v>151-0293-T-LB</v>
          </cell>
          <cell r="K4795">
            <v>7</v>
          </cell>
        </row>
        <row r="4796">
          <cell r="A4796" t="str">
            <v>151-0302-T</v>
          </cell>
          <cell r="K4796">
            <v>0</v>
          </cell>
        </row>
        <row r="4797">
          <cell r="A4797" t="str">
            <v>151-0303-T</v>
          </cell>
          <cell r="K4797">
            <v>0</v>
          </cell>
        </row>
        <row r="4798">
          <cell r="A4798" t="str">
            <v>151-0304-T</v>
          </cell>
          <cell r="K4798">
            <v>0</v>
          </cell>
        </row>
        <row r="4799">
          <cell r="A4799" t="str">
            <v>151-0320-T-LB</v>
          </cell>
          <cell r="K4799">
            <v>0</v>
          </cell>
        </row>
        <row r="4800">
          <cell r="A4800" t="str">
            <v>151-0340-T</v>
          </cell>
          <cell r="K4800">
            <v>7</v>
          </cell>
        </row>
        <row r="4801">
          <cell r="A4801" t="str">
            <v>151-0353-T</v>
          </cell>
          <cell r="K4801">
            <v>0</v>
          </cell>
        </row>
        <row r="4802">
          <cell r="A4802" t="str">
            <v>151-0360-005-T-LB</v>
          </cell>
          <cell r="K4802">
            <v>0</v>
          </cell>
        </row>
        <row r="4803">
          <cell r="A4803" t="str">
            <v>151-0360-007-T-LB</v>
          </cell>
          <cell r="K4803">
            <v>0</v>
          </cell>
        </row>
        <row r="4804">
          <cell r="A4804" t="str">
            <v>151-0378-T-LB</v>
          </cell>
          <cell r="K4804">
            <v>0</v>
          </cell>
        </row>
        <row r="4805">
          <cell r="A4805" t="str">
            <v>151-0387-200-T-LB</v>
          </cell>
          <cell r="K4805">
            <v>0</v>
          </cell>
        </row>
        <row r="4806">
          <cell r="A4806" t="str">
            <v>151-0387-T-LB</v>
          </cell>
          <cell r="K4806">
            <v>0</v>
          </cell>
        </row>
        <row r="4807">
          <cell r="A4807" t="str">
            <v>151-0405-T-LB</v>
          </cell>
          <cell r="K4807">
            <v>0</v>
          </cell>
        </row>
        <row r="4808">
          <cell r="A4808" t="str">
            <v>151-0414-T</v>
          </cell>
          <cell r="K4808">
            <v>15</v>
          </cell>
        </row>
        <row r="4809">
          <cell r="A4809" t="str">
            <v>151-0424-001-T</v>
          </cell>
          <cell r="K4809">
            <v>0</v>
          </cell>
        </row>
        <row r="4810">
          <cell r="A4810" t="str">
            <v>151-0424-001-T-LB</v>
          </cell>
          <cell r="K4810">
            <v>0</v>
          </cell>
        </row>
        <row r="4811">
          <cell r="A4811" t="str">
            <v>151-0424-005-T</v>
          </cell>
          <cell r="K4811">
            <v>0</v>
          </cell>
        </row>
        <row r="4812">
          <cell r="A4812" t="str">
            <v>151-0424-005-T-LB</v>
          </cell>
          <cell r="K4812">
            <v>0</v>
          </cell>
        </row>
        <row r="4813">
          <cell r="A4813" t="str">
            <v>151-0430-T</v>
          </cell>
          <cell r="K4813">
            <v>0</v>
          </cell>
        </row>
        <row r="4814">
          <cell r="A4814" t="str">
            <v>151-0432-T</v>
          </cell>
          <cell r="K4814">
            <v>0</v>
          </cell>
        </row>
        <row r="4815">
          <cell r="A4815" t="str">
            <v>151-0434-104-T</v>
          </cell>
          <cell r="K4815">
            <v>0</v>
          </cell>
        </row>
        <row r="4816">
          <cell r="A4816" t="str">
            <v>151-0434-105-T</v>
          </cell>
          <cell r="K4816">
            <v>0</v>
          </cell>
        </row>
        <row r="4817">
          <cell r="A4817" t="str">
            <v>151-0440-001-T</v>
          </cell>
          <cell r="K4817">
            <v>0</v>
          </cell>
        </row>
        <row r="4818">
          <cell r="A4818" t="str">
            <v>151-0440-002-T</v>
          </cell>
          <cell r="K4818">
            <v>0</v>
          </cell>
        </row>
        <row r="4819">
          <cell r="A4819" t="str">
            <v>151-0440-003-T</v>
          </cell>
          <cell r="K4819">
            <v>0</v>
          </cell>
        </row>
        <row r="4820">
          <cell r="A4820" t="str">
            <v>151-0440-T</v>
          </cell>
          <cell r="K4820">
            <v>0</v>
          </cell>
        </row>
        <row r="4821">
          <cell r="A4821" t="str">
            <v>151-0474-T</v>
          </cell>
          <cell r="K4821">
            <v>0</v>
          </cell>
        </row>
        <row r="4822">
          <cell r="A4822" t="str">
            <v>151-3904</v>
          </cell>
          <cell r="K4822">
            <v>15</v>
          </cell>
        </row>
        <row r="4823">
          <cell r="A4823" t="str">
            <v>151-3983</v>
          </cell>
          <cell r="K4823">
            <v>0</v>
          </cell>
        </row>
        <row r="4824">
          <cell r="A4824" t="str">
            <v>151-4549</v>
          </cell>
          <cell r="K4824">
            <v>30</v>
          </cell>
        </row>
        <row r="4825">
          <cell r="A4825" t="str">
            <v>15442</v>
          </cell>
          <cell r="K4825">
            <v>0</v>
          </cell>
        </row>
        <row r="4826">
          <cell r="A4826" t="str">
            <v>158-0066-001</v>
          </cell>
          <cell r="K4826">
            <v>0</v>
          </cell>
        </row>
        <row r="4827">
          <cell r="A4827" t="str">
            <v>158-0075-001</v>
          </cell>
          <cell r="K4827">
            <v>60</v>
          </cell>
        </row>
        <row r="4828">
          <cell r="A4828" t="str">
            <v>158-0084</v>
          </cell>
          <cell r="K4828">
            <v>0</v>
          </cell>
        </row>
        <row r="4829">
          <cell r="A4829" t="str">
            <v>158-0086</v>
          </cell>
          <cell r="K4829">
            <v>30</v>
          </cell>
        </row>
        <row r="4830">
          <cell r="A4830" t="str">
            <v>158-0100-T</v>
          </cell>
          <cell r="K4830">
            <v>15</v>
          </cell>
        </row>
        <row r="4831">
          <cell r="A4831" t="str">
            <v>158-0101-T</v>
          </cell>
          <cell r="K4831">
            <v>15</v>
          </cell>
        </row>
        <row r="4832">
          <cell r="A4832" t="str">
            <v>158-0103-003-T-LB</v>
          </cell>
          <cell r="K4832">
            <v>0</v>
          </cell>
        </row>
        <row r="4833">
          <cell r="A4833" t="str">
            <v>158-0112-001-T-LB</v>
          </cell>
          <cell r="K4833">
            <v>0</v>
          </cell>
        </row>
        <row r="4834">
          <cell r="A4834" t="str">
            <v>158-0112-002-T-LB</v>
          </cell>
          <cell r="K4834">
            <v>0</v>
          </cell>
        </row>
        <row r="4835">
          <cell r="A4835" t="str">
            <v>158-0112-003-T-LB</v>
          </cell>
          <cell r="K4835">
            <v>0</v>
          </cell>
        </row>
        <row r="4836">
          <cell r="A4836" t="str">
            <v>158-0112-004-T-LB</v>
          </cell>
          <cell r="K4836">
            <v>0</v>
          </cell>
        </row>
        <row r="4837">
          <cell r="A4837" t="str">
            <v>158-0112-T</v>
          </cell>
          <cell r="K4837">
            <v>15</v>
          </cell>
        </row>
        <row r="4838">
          <cell r="A4838" t="str">
            <v>158-0116-T</v>
          </cell>
          <cell r="K4838">
            <v>0</v>
          </cell>
        </row>
        <row r="4839">
          <cell r="A4839" t="str">
            <v>158-0116-T-LB</v>
          </cell>
          <cell r="K4839">
            <v>0</v>
          </cell>
        </row>
        <row r="4840">
          <cell r="A4840" t="str">
            <v>158-0130-T</v>
          </cell>
          <cell r="K4840">
            <v>0</v>
          </cell>
        </row>
        <row r="4841">
          <cell r="A4841" t="str">
            <v>158-0139-001-T</v>
          </cell>
          <cell r="K4841">
            <v>0</v>
          </cell>
        </row>
        <row r="4842">
          <cell r="A4842" t="str">
            <v>158-0139-002-T</v>
          </cell>
          <cell r="K4842">
            <v>0</v>
          </cell>
        </row>
        <row r="4843">
          <cell r="A4843" t="str">
            <v>158-0139-003-T</v>
          </cell>
          <cell r="K4843">
            <v>0</v>
          </cell>
        </row>
        <row r="4844">
          <cell r="A4844" t="str">
            <v>158-0139-003-T-LB</v>
          </cell>
          <cell r="K4844">
            <v>0</v>
          </cell>
        </row>
        <row r="4845">
          <cell r="A4845" t="str">
            <v>158-0139-004-T</v>
          </cell>
          <cell r="K4845">
            <v>0</v>
          </cell>
        </row>
        <row r="4846">
          <cell r="A4846" t="str">
            <v>158-0139-004-T-LB</v>
          </cell>
          <cell r="K4846">
            <v>7</v>
          </cell>
        </row>
        <row r="4847">
          <cell r="A4847" t="str">
            <v>158-0139-005-T</v>
          </cell>
          <cell r="K4847">
            <v>0</v>
          </cell>
        </row>
        <row r="4848">
          <cell r="A4848" t="str">
            <v>158-0139-005-T-LB</v>
          </cell>
          <cell r="K4848">
            <v>7</v>
          </cell>
        </row>
        <row r="4849">
          <cell r="A4849" t="str">
            <v>158-0139-006-T</v>
          </cell>
          <cell r="K4849">
            <v>7</v>
          </cell>
        </row>
        <row r="4850">
          <cell r="A4850" t="str">
            <v>158-0139-006-T-LB</v>
          </cell>
          <cell r="K4850">
            <v>7</v>
          </cell>
        </row>
        <row r="4851">
          <cell r="A4851" t="str">
            <v>158-0139-007-T</v>
          </cell>
          <cell r="K4851">
            <v>0</v>
          </cell>
        </row>
        <row r="4852">
          <cell r="A4852" t="str">
            <v>158-0139-007-T-LB</v>
          </cell>
          <cell r="K4852">
            <v>0</v>
          </cell>
        </row>
        <row r="4853">
          <cell r="A4853" t="str">
            <v>158-0139-008-T</v>
          </cell>
          <cell r="K4853">
            <v>0</v>
          </cell>
        </row>
        <row r="4854">
          <cell r="A4854" t="str">
            <v>158-0139-008-T-LB</v>
          </cell>
          <cell r="K4854">
            <v>0</v>
          </cell>
        </row>
        <row r="4855">
          <cell r="A4855" t="str">
            <v>158-0139-009-T</v>
          </cell>
          <cell r="K4855">
            <v>0</v>
          </cell>
        </row>
        <row r="4856">
          <cell r="A4856" t="str">
            <v>158-0139-009-T-LB</v>
          </cell>
          <cell r="K4856">
            <v>0</v>
          </cell>
        </row>
        <row r="4857">
          <cell r="A4857" t="str">
            <v>158-0139-010-T</v>
          </cell>
          <cell r="K4857">
            <v>7</v>
          </cell>
        </row>
        <row r="4858">
          <cell r="A4858" t="str">
            <v>158-0139-010-T-LB</v>
          </cell>
          <cell r="K4858">
            <v>7</v>
          </cell>
        </row>
        <row r="4859">
          <cell r="A4859" t="str">
            <v>158-0139-011-T</v>
          </cell>
          <cell r="K4859">
            <v>7</v>
          </cell>
        </row>
        <row r="4860">
          <cell r="A4860" t="str">
            <v>158-0139-011-T-LB</v>
          </cell>
          <cell r="K4860">
            <v>7</v>
          </cell>
        </row>
        <row r="4861">
          <cell r="A4861" t="str">
            <v>158-0139-012-T</v>
          </cell>
          <cell r="K4861">
            <v>7</v>
          </cell>
        </row>
        <row r="4862">
          <cell r="A4862" t="str">
            <v>158-0139-012-T-LB</v>
          </cell>
          <cell r="K4862">
            <v>7</v>
          </cell>
        </row>
        <row r="4863">
          <cell r="A4863" t="str">
            <v>158-0139-014-T</v>
          </cell>
          <cell r="K4863">
            <v>7</v>
          </cell>
        </row>
        <row r="4864">
          <cell r="A4864" t="str">
            <v>158-0139-T</v>
          </cell>
          <cell r="K4864">
            <v>0</v>
          </cell>
        </row>
        <row r="4865">
          <cell r="A4865" t="str">
            <v>158-0144-001-LB</v>
          </cell>
          <cell r="K4865">
            <v>7</v>
          </cell>
        </row>
        <row r="4866">
          <cell r="A4866" t="str">
            <v>158-0144-002-LB</v>
          </cell>
          <cell r="K4866">
            <v>0</v>
          </cell>
        </row>
        <row r="4867">
          <cell r="A4867" t="str">
            <v>158-0144-003-LB</v>
          </cell>
          <cell r="K4867">
            <v>0</v>
          </cell>
        </row>
        <row r="4868">
          <cell r="A4868" t="str">
            <v>158-0144-004-T-LB</v>
          </cell>
          <cell r="K4868">
            <v>0</v>
          </cell>
        </row>
        <row r="4869">
          <cell r="A4869" t="str">
            <v>158-0144-005-T-LB</v>
          </cell>
          <cell r="K4869">
            <v>0</v>
          </cell>
        </row>
        <row r="4870">
          <cell r="A4870" t="str">
            <v>158-0144-006-T-LB</v>
          </cell>
          <cell r="K4870">
            <v>0</v>
          </cell>
        </row>
        <row r="4871">
          <cell r="A4871" t="str">
            <v>158-0152-T-LB</v>
          </cell>
          <cell r="K4871">
            <v>0</v>
          </cell>
        </row>
        <row r="4872">
          <cell r="A4872" t="str">
            <v>158-0158-001-T-LB</v>
          </cell>
          <cell r="K4872">
            <v>0</v>
          </cell>
        </row>
        <row r="4873">
          <cell r="A4873" t="str">
            <v>158-0158-T-LB</v>
          </cell>
          <cell r="K4873">
            <v>0</v>
          </cell>
        </row>
        <row r="4874">
          <cell r="A4874" t="str">
            <v>158-0159-T-LB</v>
          </cell>
          <cell r="K4874">
            <v>0</v>
          </cell>
        </row>
        <row r="4875">
          <cell r="A4875" t="str">
            <v>158-0161-001-T-LB</v>
          </cell>
          <cell r="K4875">
            <v>0</v>
          </cell>
        </row>
        <row r="4876">
          <cell r="A4876" t="str">
            <v>158-0161-T-LB</v>
          </cell>
          <cell r="K4876">
            <v>0</v>
          </cell>
        </row>
        <row r="4877">
          <cell r="A4877" t="str">
            <v>158-0179-T</v>
          </cell>
          <cell r="K4877">
            <v>7</v>
          </cell>
        </row>
        <row r="4878">
          <cell r="A4878" t="str">
            <v>158-0180-T</v>
          </cell>
          <cell r="K4878">
            <v>7</v>
          </cell>
        </row>
        <row r="4879">
          <cell r="A4879" t="str">
            <v>158-0187-001-T-LB</v>
          </cell>
          <cell r="K4879">
            <v>0</v>
          </cell>
        </row>
        <row r="4880">
          <cell r="A4880" t="str">
            <v>158-0187-T-LB</v>
          </cell>
          <cell r="K4880">
            <v>0</v>
          </cell>
        </row>
        <row r="4881">
          <cell r="A4881" t="str">
            <v>158-0188-001-T-LB</v>
          </cell>
          <cell r="K4881">
            <v>0</v>
          </cell>
        </row>
        <row r="4882">
          <cell r="A4882" t="str">
            <v>158-0188-T-LB</v>
          </cell>
          <cell r="K4882">
            <v>0</v>
          </cell>
        </row>
        <row r="4883">
          <cell r="A4883" t="str">
            <v>158-0189-001-T-LB</v>
          </cell>
          <cell r="K4883">
            <v>0</v>
          </cell>
        </row>
        <row r="4884">
          <cell r="A4884" t="str">
            <v>158-0189-T-LB</v>
          </cell>
          <cell r="K4884">
            <v>0</v>
          </cell>
        </row>
        <row r="4885">
          <cell r="A4885" t="str">
            <v>158-0190-T-LB</v>
          </cell>
          <cell r="K4885">
            <v>0</v>
          </cell>
        </row>
        <row r="4886">
          <cell r="A4886" t="str">
            <v>158-0199-T</v>
          </cell>
          <cell r="K4886">
            <v>0</v>
          </cell>
        </row>
        <row r="4887">
          <cell r="A4887" t="str">
            <v>158-0201-T-LB</v>
          </cell>
          <cell r="K4887">
            <v>0</v>
          </cell>
        </row>
        <row r="4888">
          <cell r="A4888" t="str">
            <v>158-0205-T</v>
          </cell>
          <cell r="K4888">
            <v>0</v>
          </cell>
        </row>
        <row r="4889">
          <cell r="A4889" t="str">
            <v>158-0207-T</v>
          </cell>
          <cell r="K4889">
            <v>0</v>
          </cell>
        </row>
        <row r="4890">
          <cell r="A4890" t="str">
            <v>158-0215-001-T-LB</v>
          </cell>
          <cell r="K4890">
            <v>0</v>
          </cell>
        </row>
        <row r="4891">
          <cell r="A4891" t="str">
            <v>158-0218-T-LB</v>
          </cell>
          <cell r="K4891">
            <v>0</v>
          </cell>
        </row>
        <row r="4892">
          <cell r="A4892" t="str">
            <v>158-0220-T-LB</v>
          </cell>
          <cell r="K4892">
            <v>0</v>
          </cell>
        </row>
        <row r="4893">
          <cell r="A4893" t="str">
            <v>158-0231-001-T</v>
          </cell>
          <cell r="K4893">
            <v>0</v>
          </cell>
        </row>
        <row r="4894">
          <cell r="A4894" t="str">
            <v>158-0231-001-T-LB</v>
          </cell>
          <cell r="K4894">
            <v>30</v>
          </cell>
        </row>
        <row r="4895">
          <cell r="A4895" t="str">
            <v>158-0231-002-T</v>
          </cell>
          <cell r="K4895">
            <v>7</v>
          </cell>
        </row>
        <row r="4896">
          <cell r="A4896" t="str">
            <v>158-0231-002-T-LB</v>
          </cell>
          <cell r="K4896">
            <v>7</v>
          </cell>
        </row>
        <row r="4897">
          <cell r="A4897" t="str">
            <v>158-0231-003-T</v>
          </cell>
          <cell r="K4897">
            <v>0</v>
          </cell>
        </row>
        <row r="4898">
          <cell r="A4898" t="str">
            <v>158-0231-003-T-LB</v>
          </cell>
          <cell r="K4898">
            <v>30</v>
          </cell>
        </row>
        <row r="4899">
          <cell r="A4899" t="str">
            <v>158-0231-004-T</v>
          </cell>
          <cell r="K4899">
            <v>7</v>
          </cell>
        </row>
        <row r="4900">
          <cell r="A4900" t="str">
            <v>158-0231-004-T-LB</v>
          </cell>
          <cell r="K4900">
            <v>7</v>
          </cell>
        </row>
        <row r="4901">
          <cell r="A4901" t="str">
            <v>158-0231-100-T</v>
          </cell>
          <cell r="K4901">
            <v>0</v>
          </cell>
        </row>
        <row r="4902">
          <cell r="A4902" t="str">
            <v>158-0231-T</v>
          </cell>
          <cell r="K4902">
            <v>0</v>
          </cell>
        </row>
        <row r="4903">
          <cell r="A4903" t="str">
            <v>158-0232-001-T</v>
          </cell>
          <cell r="K4903">
            <v>7</v>
          </cell>
        </row>
        <row r="4904">
          <cell r="A4904" t="str">
            <v>158-0232-001-T-LB</v>
          </cell>
          <cell r="K4904">
            <v>7</v>
          </cell>
        </row>
        <row r="4905">
          <cell r="A4905" t="str">
            <v>158-0232-002-T</v>
          </cell>
          <cell r="K4905">
            <v>7</v>
          </cell>
        </row>
        <row r="4906">
          <cell r="A4906" t="str">
            <v>158-0232-003-T</v>
          </cell>
          <cell r="K4906">
            <v>7</v>
          </cell>
        </row>
        <row r="4907">
          <cell r="A4907" t="str">
            <v>158-0235-001-T</v>
          </cell>
          <cell r="K4907">
            <v>7</v>
          </cell>
        </row>
        <row r="4908">
          <cell r="A4908" t="str">
            <v>158-0235-002-T</v>
          </cell>
          <cell r="K4908">
            <v>7</v>
          </cell>
        </row>
        <row r="4909">
          <cell r="A4909" t="str">
            <v>158-0235-T</v>
          </cell>
          <cell r="K4909">
            <v>7</v>
          </cell>
        </row>
        <row r="4910">
          <cell r="A4910" t="str">
            <v>158-0239-T</v>
          </cell>
          <cell r="K4910">
            <v>0</v>
          </cell>
        </row>
        <row r="4911">
          <cell r="A4911" t="str">
            <v>158-0242-001-T</v>
          </cell>
          <cell r="K4911">
            <v>0</v>
          </cell>
        </row>
        <row r="4912">
          <cell r="A4912" t="str">
            <v>158-0242-002-T</v>
          </cell>
          <cell r="K4912">
            <v>0</v>
          </cell>
        </row>
        <row r="4913">
          <cell r="A4913" t="str">
            <v>158-0246-T-LB</v>
          </cell>
          <cell r="K4913">
            <v>7</v>
          </cell>
        </row>
        <row r="4914">
          <cell r="A4914" t="str">
            <v>158-0247-T</v>
          </cell>
          <cell r="K4914">
            <v>0</v>
          </cell>
        </row>
        <row r="4915">
          <cell r="A4915" t="str">
            <v>158-0251-001-T-LB</v>
          </cell>
          <cell r="K4915">
            <v>0</v>
          </cell>
        </row>
        <row r="4916">
          <cell r="A4916" t="str">
            <v>158-0255-T</v>
          </cell>
          <cell r="K4916">
            <v>120</v>
          </cell>
        </row>
        <row r="4917">
          <cell r="A4917" t="str">
            <v>158-0265-T-LB</v>
          </cell>
          <cell r="K4917">
            <v>0</v>
          </cell>
        </row>
        <row r="4918">
          <cell r="A4918" t="str">
            <v>158-0273-001-T</v>
          </cell>
          <cell r="K4918">
            <v>7</v>
          </cell>
        </row>
        <row r="4919">
          <cell r="A4919" t="str">
            <v>158-0273-002-T</v>
          </cell>
          <cell r="K4919">
            <v>7</v>
          </cell>
        </row>
        <row r="4920">
          <cell r="A4920" t="str">
            <v>158-0273-004-T</v>
          </cell>
          <cell r="K4920">
            <v>7</v>
          </cell>
        </row>
        <row r="4921">
          <cell r="A4921" t="str">
            <v>158-0273-005-T</v>
          </cell>
          <cell r="K4921">
            <v>7</v>
          </cell>
        </row>
        <row r="4922">
          <cell r="A4922" t="str">
            <v>158-0273-T</v>
          </cell>
          <cell r="K4922">
            <v>7</v>
          </cell>
        </row>
        <row r="4923">
          <cell r="A4923" t="str">
            <v>158-0291-T</v>
          </cell>
          <cell r="K4923">
            <v>0</v>
          </cell>
        </row>
        <row r="4924">
          <cell r="A4924" t="str">
            <v>158-0302-LB</v>
          </cell>
          <cell r="K4924">
            <v>0</v>
          </cell>
        </row>
        <row r="4925">
          <cell r="A4925" t="str">
            <v>158-0302-T</v>
          </cell>
          <cell r="K4925">
            <v>0</v>
          </cell>
        </row>
        <row r="4926">
          <cell r="A4926" t="str">
            <v>158-0306-001-T</v>
          </cell>
          <cell r="K4926">
            <v>0</v>
          </cell>
        </row>
        <row r="4927">
          <cell r="A4927" t="str">
            <v>158-0306-001-T-LB</v>
          </cell>
          <cell r="K4927">
            <v>0</v>
          </cell>
        </row>
        <row r="4928">
          <cell r="A4928" t="str">
            <v>158-0306-002-T</v>
          </cell>
          <cell r="K4928">
            <v>0</v>
          </cell>
        </row>
        <row r="4929">
          <cell r="A4929" t="str">
            <v>158-0306-002-T-LB</v>
          </cell>
          <cell r="K4929">
            <v>0</v>
          </cell>
        </row>
        <row r="4930">
          <cell r="A4930" t="str">
            <v>158-0307-T</v>
          </cell>
          <cell r="K4930">
            <v>0</v>
          </cell>
        </row>
        <row r="4931">
          <cell r="A4931" t="str">
            <v>158-0307-T-LB</v>
          </cell>
          <cell r="K4931">
            <v>30</v>
          </cell>
        </row>
        <row r="4932">
          <cell r="A4932" t="str">
            <v>158-0308-T</v>
          </cell>
          <cell r="K4932">
            <v>0</v>
          </cell>
        </row>
        <row r="4933">
          <cell r="A4933" t="str">
            <v>158-0308-T-LB</v>
          </cell>
          <cell r="K4933">
            <v>30</v>
          </cell>
        </row>
        <row r="4934">
          <cell r="A4934" t="str">
            <v>158-0309-LB</v>
          </cell>
          <cell r="K4934">
            <v>30</v>
          </cell>
        </row>
        <row r="4935">
          <cell r="A4935" t="str">
            <v>158-0309-T</v>
          </cell>
          <cell r="K4935">
            <v>0</v>
          </cell>
        </row>
        <row r="4936">
          <cell r="A4936" t="str">
            <v>158-0310-T</v>
          </cell>
          <cell r="K4936">
            <v>0</v>
          </cell>
        </row>
        <row r="4937">
          <cell r="A4937" t="str">
            <v>158-0311-T</v>
          </cell>
          <cell r="K4937">
            <v>0</v>
          </cell>
        </row>
        <row r="4938">
          <cell r="A4938" t="str">
            <v>158-0311-T-LB</v>
          </cell>
          <cell r="K4938">
            <v>0</v>
          </cell>
        </row>
        <row r="4939">
          <cell r="A4939" t="str">
            <v>158-0318-T</v>
          </cell>
          <cell r="K4939">
            <v>7</v>
          </cell>
        </row>
        <row r="4940">
          <cell r="A4940" t="str">
            <v>158-0318-T-LB</v>
          </cell>
          <cell r="K4940">
            <v>7</v>
          </cell>
        </row>
        <row r="4941">
          <cell r="A4941" t="str">
            <v>158-0323-T-LB</v>
          </cell>
          <cell r="K4941">
            <v>0</v>
          </cell>
        </row>
        <row r="4942">
          <cell r="A4942" t="str">
            <v>158-0326-001-T-LB</v>
          </cell>
          <cell r="K4942">
            <v>0</v>
          </cell>
        </row>
        <row r="4943">
          <cell r="A4943" t="str">
            <v>158-0328-T</v>
          </cell>
          <cell r="K4943">
            <v>7</v>
          </cell>
        </row>
        <row r="4944">
          <cell r="A4944" t="str">
            <v>158-0338-T</v>
          </cell>
          <cell r="K4944">
            <v>0</v>
          </cell>
        </row>
        <row r="4945">
          <cell r="A4945" t="str">
            <v>158-0344-001-T</v>
          </cell>
          <cell r="K4945">
            <v>7</v>
          </cell>
        </row>
        <row r="4946">
          <cell r="A4946" t="str">
            <v>158-0352-T</v>
          </cell>
          <cell r="K4946">
            <v>0</v>
          </cell>
        </row>
        <row r="4947">
          <cell r="A4947" t="str">
            <v>158-0352-T-LB</v>
          </cell>
          <cell r="K4947">
            <v>0</v>
          </cell>
        </row>
        <row r="4948">
          <cell r="A4948" t="str">
            <v>158-0371-001-T</v>
          </cell>
          <cell r="K4948">
            <v>7</v>
          </cell>
        </row>
        <row r="4949">
          <cell r="A4949" t="str">
            <v>158-0371-002-T</v>
          </cell>
          <cell r="K4949">
            <v>0</v>
          </cell>
        </row>
        <row r="4950">
          <cell r="A4950" t="str">
            <v>158-0371-T-LB</v>
          </cell>
          <cell r="K4950">
            <v>7</v>
          </cell>
        </row>
        <row r="4951">
          <cell r="A4951" t="str">
            <v>158-0372</v>
          </cell>
          <cell r="K4951">
            <v>0</v>
          </cell>
        </row>
        <row r="4952">
          <cell r="A4952" t="str">
            <v>158-0372-LB</v>
          </cell>
          <cell r="K4952">
            <v>30</v>
          </cell>
        </row>
        <row r="4953">
          <cell r="A4953" t="str">
            <v>158-0384-012</v>
          </cell>
          <cell r="K4953">
            <v>7</v>
          </cell>
        </row>
        <row r="4954">
          <cell r="A4954" t="str">
            <v>158-0384-025</v>
          </cell>
          <cell r="K4954">
            <v>7</v>
          </cell>
        </row>
        <row r="4955">
          <cell r="A4955" t="str">
            <v>158-0384-037</v>
          </cell>
          <cell r="K4955">
            <v>7</v>
          </cell>
        </row>
        <row r="4956">
          <cell r="A4956" t="str">
            <v>158-0384-050</v>
          </cell>
          <cell r="K4956">
            <v>7</v>
          </cell>
        </row>
        <row r="4957">
          <cell r="A4957" t="str">
            <v>158-0384-075</v>
          </cell>
          <cell r="K4957">
            <v>7</v>
          </cell>
        </row>
        <row r="4958">
          <cell r="A4958" t="str">
            <v>158-0384-100</v>
          </cell>
          <cell r="K4958">
            <v>7</v>
          </cell>
        </row>
        <row r="4959">
          <cell r="A4959" t="str">
            <v>158-0384-150</v>
          </cell>
          <cell r="K4959">
            <v>0</v>
          </cell>
        </row>
        <row r="4960">
          <cell r="A4960" t="str">
            <v>158-0384-200</v>
          </cell>
          <cell r="K4960">
            <v>0</v>
          </cell>
        </row>
        <row r="4961">
          <cell r="A4961" t="str">
            <v>158-0385-050</v>
          </cell>
          <cell r="K4961">
            <v>0</v>
          </cell>
        </row>
        <row r="4962">
          <cell r="A4962" t="str">
            <v>158-0401-001-T</v>
          </cell>
          <cell r="K4962">
            <v>7</v>
          </cell>
        </row>
        <row r="4963">
          <cell r="A4963" t="str">
            <v>158-0401-001-T-LB</v>
          </cell>
          <cell r="K4963">
            <v>7</v>
          </cell>
        </row>
        <row r="4964">
          <cell r="A4964" t="str">
            <v>158-0401-T</v>
          </cell>
          <cell r="K4964">
            <v>0</v>
          </cell>
        </row>
        <row r="4965">
          <cell r="A4965" t="str">
            <v>158-0401-T-LB</v>
          </cell>
          <cell r="K4965">
            <v>0</v>
          </cell>
        </row>
        <row r="4966">
          <cell r="A4966" t="str">
            <v>158-0402-001-T</v>
          </cell>
          <cell r="K4966">
            <v>0</v>
          </cell>
        </row>
        <row r="4967">
          <cell r="A4967" t="str">
            <v>158-0402-001-T-LB</v>
          </cell>
          <cell r="K4967">
            <v>0</v>
          </cell>
        </row>
        <row r="4968">
          <cell r="A4968" t="str">
            <v>158-0404-T</v>
          </cell>
          <cell r="K4968">
            <v>0</v>
          </cell>
        </row>
        <row r="4969">
          <cell r="A4969" t="str">
            <v>158-0404-T-LB</v>
          </cell>
          <cell r="K4969">
            <v>0</v>
          </cell>
        </row>
        <row r="4970">
          <cell r="A4970" t="str">
            <v>158-0405-T</v>
          </cell>
          <cell r="K4970">
            <v>7</v>
          </cell>
        </row>
        <row r="4971">
          <cell r="A4971" t="str">
            <v>158-0409-T-LB</v>
          </cell>
          <cell r="K4971">
            <v>0</v>
          </cell>
        </row>
        <row r="4972">
          <cell r="A4972" t="str">
            <v>158-0411-T-LB</v>
          </cell>
          <cell r="K4972">
            <v>0</v>
          </cell>
        </row>
        <row r="4973">
          <cell r="A4973" t="str">
            <v>158-0412-T-LB</v>
          </cell>
          <cell r="K4973">
            <v>0</v>
          </cell>
        </row>
        <row r="4974">
          <cell r="A4974" t="str">
            <v>158-0415-T-LB</v>
          </cell>
          <cell r="K4974">
            <v>0</v>
          </cell>
        </row>
        <row r="4975">
          <cell r="A4975" t="str">
            <v>158-0418-T-LB</v>
          </cell>
          <cell r="K4975">
            <v>0</v>
          </cell>
        </row>
        <row r="4976">
          <cell r="A4976" t="str">
            <v>158-0419-T-LB</v>
          </cell>
          <cell r="K4976">
            <v>0</v>
          </cell>
        </row>
        <row r="4977">
          <cell r="A4977" t="str">
            <v>158-0423-T</v>
          </cell>
          <cell r="K4977">
            <v>0</v>
          </cell>
        </row>
        <row r="4978">
          <cell r="A4978" t="str">
            <v>158-0424-T-LB</v>
          </cell>
          <cell r="K4978">
            <v>0</v>
          </cell>
        </row>
        <row r="4979">
          <cell r="A4979" t="str">
            <v>158-0425-T-LB</v>
          </cell>
          <cell r="K4979">
            <v>0</v>
          </cell>
        </row>
        <row r="4980">
          <cell r="A4980" t="str">
            <v>158-0470-T</v>
          </cell>
          <cell r="K4980">
            <v>0</v>
          </cell>
        </row>
        <row r="4981">
          <cell r="A4981" t="str">
            <v>158-0470-T-LB</v>
          </cell>
          <cell r="K4981">
            <v>0</v>
          </cell>
        </row>
        <row r="4982">
          <cell r="A4982" t="str">
            <v>158-0500-001-T</v>
          </cell>
          <cell r="K4982">
            <v>0</v>
          </cell>
        </row>
        <row r="4983">
          <cell r="A4983" t="str">
            <v>158-0500-001-T-LB</v>
          </cell>
          <cell r="K4983">
            <v>30</v>
          </cell>
        </row>
        <row r="4984">
          <cell r="A4984" t="str">
            <v>158-0500-002-T</v>
          </cell>
          <cell r="K4984">
            <v>0</v>
          </cell>
        </row>
        <row r="4985">
          <cell r="A4985" t="str">
            <v>158-0500-002-T-LB</v>
          </cell>
          <cell r="K4985">
            <v>0</v>
          </cell>
        </row>
        <row r="4986">
          <cell r="A4986" t="str">
            <v>158-0500-100-T</v>
          </cell>
          <cell r="K4986">
            <v>0</v>
          </cell>
        </row>
        <row r="4987">
          <cell r="A4987" t="str">
            <v>158-0500-T</v>
          </cell>
          <cell r="K4987">
            <v>0</v>
          </cell>
        </row>
        <row r="4988">
          <cell r="A4988" t="str">
            <v>158-0504-001-T</v>
          </cell>
          <cell r="K4988">
            <v>7</v>
          </cell>
        </row>
        <row r="4989">
          <cell r="A4989" t="str">
            <v>158-0504-002-T</v>
          </cell>
          <cell r="K4989">
            <v>7</v>
          </cell>
        </row>
        <row r="4990">
          <cell r="A4990" t="str">
            <v>158-0504-T</v>
          </cell>
          <cell r="K4990">
            <v>0</v>
          </cell>
        </row>
        <row r="4991">
          <cell r="A4991" t="str">
            <v>158-0505-T-LB</v>
          </cell>
          <cell r="K4991">
            <v>0</v>
          </cell>
        </row>
        <row r="4992">
          <cell r="A4992" t="str">
            <v>158-0506-T</v>
          </cell>
          <cell r="K4992">
            <v>0</v>
          </cell>
        </row>
        <row r="4993">
          <cell r="A4993" t="str">
            <v>158-0506-T-LB</v>
          </cell>
          <cell r="K4993">
            <v>30</v>
          </cell>
        </row>
        <row r="4994">
          <cell r="A4994" t="str">
            <v>158-0507-T</v>
          </cell>
          <cell r="K4994">
            <v>0</v>
          </cell>
        </row>
        <row r="4995">
          <cell r="A4995" t="str">
            <v>158-0507-T-LB</v>
          </cell>
          <cell r="K4995">
            <v>30</v>
          </cell>
        </row>
        <row r="4996">
          <cell r="A4996" t="str">
            <v>158-0508-T</v>
          </cell>
          <cell r="K4996">
            <v>0</v>
          </cell>
        </row>
        <row r="4997">
          <cell r="A4997" t="str">
            <v>158-0508-T-LB</v>
          </cell>
          <cell r="K4997">
            <v>30</v>
          </cell>
        </row>
        <row r="4998">
          <cell r="A4998" t="str">
            <v>158-0509-001-T</v>
          </cell>
          <cell r="K4998">
            <v>0</v>
          </cell>
        </row>
        <row r="4999">
          <cell r="A4999" t="str">
            <v>158-0509-001-T-LB</v>
          </cell>
          <cell r="K4999">
            <v>30</v>
          </cell>
        </row>
        <row r="5000">
          <cell r="A5000" t="str">
            <v>158-0509-002-T</v>
          </cell>
          <cell r="K5000">
            <v>0</v>
          </cell>
        </row>
        <row r="5001">
          <cell r="A5001" t="str">
            <v>158-0509-002-T-LB</v>
          </cell>
          <cell r="K5001">
            <v>0</v>
          </cell>
        </row>
        <row r="5002">
          <cell r="A5002" t="str">
            <v>158-0509-T</v>
          </cell>
          <cell r="K5002">
            <v>0</v>
          </cell>
        </row>
        <row r="5003">
          <cell r="A5003" t="str">
            <v>158-0509-T-LB</v>
          </cell>
          <cell r="K5003">
            <v>30</v>
          </cell>
        </row>
        <row r="5004">
          <cell r="A5004" t="str">
            <v>158-0510-T</v>
          </cell>
          <cell r="K5004">
            <v>0</v>
          </cell>
        </row>
        <row r="5005">
          <cell r="A5005" t="str">
            <v>158-0510-T-LB</v>
          </cell>
          <cell r="K5005">
            <v>30</v>
          </cell>
        </row>
        <row r="5006">
          <cell r="A5006" t="str">
            <v>158-0511-001-T</v>
          </cell>
          <cell r="K5006">
            <v>0</v>
          </cell>
        </row>
        <row r="5007">
          <cell r="A5007" t="str">
            <v>158-0511-002-T</v>
          </cell>
          <cell r="K5007">
            <v>0</v>
          </cell>
        </row>
        <row r="5008">
          <cell r="A5008" t="str">
            <v>158-0511-T</v>
          </cell>
          <cell r="K5008">
            <v>0</v>
          </cell>
        </row>
        <row r="5009">
          <cell r="A5009" t="str">
            <v>158-0511-T-LB</v>
          </cell>
          <cell r="K5009">
            <v>30</v>
          </cell>
        </row>
        <row r="5010">
          <cell r="A5010" t="str">
            <v>158-0514-T</v>
          </cell>
          <cell r="K5010">
            <v>0</v>
          </cell>
        </row>
        <row r="5011">
          <cell r="A5011" t="str">
            <v>158-0514-T-LB</v>
          </cell>
          <cell r="K5011">
            <v>30</v>
          </cell>
        </row>
        <row r="5012">
          <cell r="A5012" t="str">
            <v>158-0515-T</v>
          </cell>
          <cell r="K5012">
            <v>0</v>
          </cell>
        </row>
        <row r="5013">
          <cell r="A5013" t="str">
            <v>158-0515-T-LB</v>
          </cell>
          <cell r="K5013">
            <v>30</v>
          </cell>
        </row>
        <row r="5014">
          <cell r="A5014" t="str">
            <v>158-0518-001-T</v>
          </cell>
          <cell r="K5014">
            <v>7</v>
          </cell>
        </row>
        <row r="5015">
          <cell r="A5015" t="str">
            <v>158-0518-001-T-LB</v>
          </cell>
          <cell r="K5015">
            <v>7</v>
          </cell>
        </row>
        <row r="5016">
          <cell r="A5016" t="str">
            <v>158-0518-002-T</v>
          </cell>
          <cell r="K5016">
            <v>7</v>
          </cell>
        </row>
        <row r="5017">
          <cell r="A5017" t="str">
            <v>158-0518-002-T-LB</v>
          </cell>
          <cell r="K5017">
            <v>0</v>
          </cell>
        </row>
        <row r="5018">
          <cell r="A5018" t="str">
            <v>158-0518-T</v>
          </cell>
          <cell r="K5018">
            <v>0</v>
          </cell>
        </row>
        <row r="5019">
          <cell r="A5019" t="str">
            <v>158-0519-T</v>
          </cell>
          <cell r="K5019">
            <v>0</v>
          </cell>
        </row>
        <row r="5020">
          <cell r="A5020" t="str">
            <v>158-0519-T-LB</v>
          </cell>
          <cell r="K5020">
            <v>30</v>
          </cell>
        </row>
        <row r="5021">
          <cell r="A5021" t="str">
            <v>158-0520-T</v>
          </cell>
          <cell r="K5021">
            <v>0</v>
          </cell>
        </row>
        <row r="5022">
          <cell r="A5022" t="str">
            <v>158-0520-T-LB</v>
          </cell>
          <cell r="K5022">
            <v>30</v>
          </cell>
        </row>
        <row r="5023">
          <cell r="A5023" t="str">
            <v>158-0521-T</v>
          </cell>
          <cell r="K5023">
            <v>0</v>
          </cell>
        </row>
        <row r="5024">
          <cell r="A5024" t="str">
            <v>158-0521-T-LB</v>
          </cell>
          <cell r="K5024">
            <v>30</v>
          </cell>
        </row>
        <row r="5025">
          <cell r="A5025" t="str">
            <v>158-0522-T</v>
          </cell>
          <cell r="K5025">
            <v>0</v>
          </cell>
        </row>
        <row r="5026">
          <cell r="A5026" t="str">
            <v>158-0522-T-LB</v>
          </cell>
          <cell r="K5026">
            <v>30</v>
          </cell>
        </row>
        <row r="5027">
          <cell r="A5027" t="str">
            <v>158-0523-003-T</v>
          </cell>
          <cell r="K5027">
            <v>0</v>
          </cell>
        </row>
        <row r="5028">
          <cell r="A5028" t="str">
            <v>158-0523-003-T-LB</v>
          </cell>
          <cell r="K5028">
            <v>0</v>
          </cell>
        </row>
        <row r="5029">
          <cell r="A5029" t="str">
            <v>158-0523-004-T</v>
          </cell>
          <cell r="K5029">
            <v>0</v>
          </cell>
        </row>
        <row r="5030">
          <cell r="A5030" t="str">
            <v>158-0523-004-T-LB</v>
          </cell>
          <cell r="K5030">
            <v>0</v>
          </cell>
        </row>
        <row r="5031">
          <cell r="A5031" t="str">
            <v>158-0524-T</v>
          </cell>
          <cell r="K5031">
            <v>30</v>
          </cell>
        </row>
        <row r="5032">
          <cell r="A5032" t="str">
            <v>158-0524-T-LB</v>
          </cell>
          <cell r="K5032">
            <v>0</v>
          </cell>
        </row>
        <row r="5033">
          <cell r="A5033" t="str">
            <v>158-0525-T</v>
          </cell>
          <cell r="K5033">
            <v>0</v>
          </cell>
        </row>
        <row r="5034">
          <cell r="A5034" t="str">
            <v>158-0525-T-LB</v>
          </cell>
          <cell r="K5034">
            <v>30</v>
          </cell>
        </row>
        <row r="5035">
          <cell r="A5035" t="str">
            <v>158-0526-T</v>
          </cell>
          <cell r="K5035">
            <v>0</v>
          </cell>
        </row>
        <row r="5036">
          <cell r="A5036" t="str">
            <v>158-0526-T-LB</v>
          </cell>
          <cell r="K5036">
            <v>30</v>
          </cell>
        </row>
        <row r="5037">
          <cell r="A5037" t="str">
            <v>158-0535-001-T</v>
          </cell>
          <cell r="K5037">
            <v>0</v>
          </cell>
        </row>
        <row r="5038">
          <cell r="A5038" t="str">
            <v>158-0535-001-T-LB</v>
          </cell>
          <cell r="K5038">
            <v>0</v>
          </cell>
        </row>
        <row r="5039">
          <cell r="A5039" t="str">
            <v>158-0535-T</v>
          </cell>
          <cell r="K5039">
            <v>0</v>
          </cell>
        </row>
        <row r="5040">
          <cell r="A5040" t="str">
            <v>158-0535-T-LB</v>
          </cell>
          <cell r="K5040">
            <v>0</v>
          </cell>
        </row>
        <row r="5041">
          <cell r="A5041" t="str">
            <v>158-0550-001-T-LB</v>
          </cell>
          <cell r="K5041">
            <v>0</v>
          </cell>
        </row>
        <row r="5042">
          <cell r="A5042" t="str">
            <v>158-0550-002-T-LB</v>
          </cell>
          <cell r="K5042">
            <v>0</v>
          </cell>
        </row>
        <row r="5043">
          <cell r="A5043" t="str">
            <v>158-0553-T-LB</v>
          </cell>
          <cell r="K5043">
            <v>0</v>
          </cell>
        </row>
        <row r="5044">
          <cell r="A5044" t="str">
            <v>158-0562-001-T</v>
          </cell>
          <cell r="K5044">
            <v>0</v>
          </cell>
        </row>
        <row r="5045">
          <cell r="A5045" t="str">
            <v>158-0562-001-T-LB</v>
          </cell>
          <cell r="K5045">
            <v>0</v>
          </cell>
        </row>
        <row r="5046">
          <cell r="A5046" t="str">
            <v>158-0562-T</v>
          </cell>
          <cell r="K5046">
            <v>0</v>
          </cell>
        </row>
        <row r="5047">
          <cell r="A5047" t="str">
            <v>158-0562-T-LB</v>
          </cell>
          <cell r="K5047">
            <v>30</v>
          </cell>
        </row>
        <row r="5048">
          <cell r="A5048" t="str">
            <v>158-0572-004-T-LB</v>
          </cell>
          <cell r="K5048">
            <v>0</v>
          </cell>
        </row>
        <row r="5049">
          <cell r="A5049" t="str">
            <v>158-0577-T</v>
          </cell>
          <cell r="K5049">
            <v>0</v>
          </cell>
        </row>
        <row r="5050">
          <cell r="A5050" t="str">
            <v>158-0577-T-LB</v>
          </cell>
          <cell r="K5050">
            <v>0</v>
          </cell>
        </row>
        <row r="5051">
          <cell r="A5051" t="str">
            <v>158-0578-T</v>
          </cell>
          <cell r="K5051">
            <v>0</v>
          </cell>
        </row>
        <row r="5052">
          <cell r="A5052" t="str">
            <v>158-0578-T-LB</v>
          </cell>
          <cell r="K5052">
            <v>0</v>
          </cell>
        </row>
        <row r="5053">
          <cell r="A5053" t="str">
            <v>158-0579-T</v>
          </cell>
          <cell r="K5053">
            <v>0</v>
          </cell>
        </row>
        <row r="5054">
          <cell r="A5054" t="str">
            <v>158-0579-T-LB</v>
          </cell>
          <cell r="K5054">
            <v>0</v>
          </cell>
        </row>
        <row r="5055">
          <cell r="A5055" t="str">
            <v>158-0583-001</v>
          </cell>
          <cell r="K5055">
            <v>60</v>
          </cell>
        </row>
        <row r="5056">
          <cell r="A5056" t="str">
            <v>158-0584-T</v>
          </cell>
          <cell r="K5056">
            <v>0</v>
          </cell>
        </row>
        <row r="5057">
          <cell r="A5057" t="str">
            <v>158-0584-T-LB</v>
          </cell>
          <cell r="K5057">
            <v>0</v>
          </cell>
        </row>
        <row r="5058">
          <cell r="A5058" t="str">
            <v>158-0585-012-T</v>
          </cell>
          <cell r="K5058">
            <v>7</v>
          </cell>
        </row>
        <row r="5059">
          <cell r="A5059" t="str">
            <v>158-0585-150-T</v>
          </cell>
          <cell r="K5059">
            <v>7</v>
          </cell>
        </row>
        <row r="5060">
          <cell r="A5060" t="str">
            <v>158-0586</v>
          </cell>
          <cell r="K5060">
            <v>90</v>
          </cell>
        </row>
        <row r="5061">
          <cell r="A5061" t="str">
            <v>158-0828</v>
          </cell>
          <cell r="K5061">
            <v>0</v>
          </cell>
        </row>
        <row r="5062">
          <cell r="A5062" t="str">
            <v>158-1041</v>
          </cell>
          <cell r="K5062">
            <v>120</v>
          </cell>
        </row>
        <row r="5063">
          <cell r="A5063" t="str">
            <v>158-1043</v>
          </cell>
          <cell r="K5063">
            <v>120</v>
          </cell>
        </row>
        <row r="5064">
          <cell r="A5064" t="str">
            <v>158-1043-A</v>
          </cell>
          <cell r="K5064">
            <v>99</v>
          </cell>
        </row>
        <row r="5065">
          <cell r="A5065" t="str">
            <v>158-1044</v>
          </cell>
          <cell r="K5065">
            <v>0</v>
          </cell>
        </row>
        <row r="5066">
          <cell r="A5066" t="str">
            <v>158-1044-001</v>
          </cell>
          <cell r="K5066">
            <v>90</v>
          </cell>
        </row>
        <row r="5067">
          <cell r="A5067" t="str">
            <v>158-1046</v>
          </cell>
          <cell r="K5067">
            <v>0</v>
          </cell>
        </row>
        <row r="5068">
          <cell r="A5068" t="str">
            <v>158-1046-001</v>
          </cell>
          <cell r="K5068">
            <v>90</v>
          </cell>
        </row>
        <row r="5069">
          <cell r="A5069" t="str">
            <v>158-1046-001-LB</v>
          </cell>
          <cell r="K5069">
            <v>0</v>
          </cell>
        </row>
        <row r="5070">
          <cell r="A5070" t="str">
            <v>158-1510</v>
          </cell>
          <cell r="K5070">
            <v>0</v>
          </cell>
        </row>
        <row r="5071">
          <cell r="A5071" t="str">
            <v>158-1510-LB</v>
          </cell>
          <cell r="K5071">
            <v>0</v>
          </cell>
        </row>
        <row r="5072">
          <cell r="A5072" t="str">
            <v>158-1617</v>
          </cell>
          <cell r="K5072">
            <v>60</v>
          </cell>
        </row>
        <row r="5073">
          <cell r="A5073" t="str">
            <v>158-1925</v>
          </cell>
          <cell r="K5073">
            <v>0</v>
          </cell>
        </row>
        <row r="5074">
          <cell r="A5074" t="str">
            <v>158-2191-50L</v>
          </cell>
          <cell r="K5074">
            <v>0</v>
          </cell>
        </row>
        <row r="5075">
          <cell r="A5075" t="str">
            <v>158-2191-54L</v>
          </cell>
          <cell r="K5075">
            <v>0</v>
          </cell>
        </row>
        <row r="5076">
          <cell r="A5076" t="str">
            <v>158-2191-55L</v>
          </cell>
          <cell r="K5076">
            <v>90</v>
          </cell>
        </row>
        <row r="5077">
          <cell r="A5077" t="str">
            <v>158-2191-65L</v>
          </cell>
          <cell r="K5077">
            <v>90</v>
          </cell>
        </row>
        <row r="5078">
          <cell r="A5078" t="str">
            <v>158-2601</v>
          </cell>
          <cell r="K5078">
            <v>0</v>
          </cell>
        </row>
        <row r="5079">
          <cell r="A5079" t="str">
            <v>158-2605</v>
          </cell>
          <cell r="K5079">
            <v>0</v>
          </cell>
        </row>
        <row r="5080">
          <cell r="A5080" t="str">
            <v>158-3175-017</v>
          </cell>
          <cell r="K5080">
            <v>0</v>
          </cell>
        </row>
        <row r="5081">
          <cell r="A5081" t="str">
            <v>158-3175-021</v>
          </cell>
          <cell r="K5081">
            <v>0</v>
          </cell>
        </row>
        <row r="5082">
          <cell r="A5082" t="str">
            <v>158-3175-023</v>
          </cell>
          <cell r="K5082">
            <v>0</v>
          </cell>
        </row>
        <row r="5083">
          <cell r="A5083" t="str">
            <v>158-3175-025</v>
          </cell>
          <cell r="K5083">
            <v>0</v>
          </cell>
        </row>
        <row r="5084">
          <cell r="A5084" t="str">
            <v>158-3175-026</v>
          </cell>
          <cell r="K5084">
            <v>0</v>
          </cell>
        </row>
        <row r="5085">
          <cell r="A5085" t="str">
            <v>158-3249</v>
          </cell>
          <cell r="K5085">
            <v>0</v>
          </cell>
        </row>
        <row r="5086">
          <cell r="A5086" t="str">
            <v>158-3249-LB</v>
          </cell>
          <cell r="K5086">
            <v>99</v>
          </cell>
        </row>
        <row r="5087">
          <cell r="A5087" t="str">
            <v>158-3263</v>
          </cell>
          <cell r="K5087">
            <v>0</v>
          </cell>
        </row>
        <row r="5088">
          <cell r="A5088" t="str">
            <v>158-3320</v>
          </cell>
          <cell r="K5088">
            <v>60</v>
          </cell>
        </row>
        <row r="5089">
          <cell r="A5089" t="str">
            <v>158-3327-001</v>
          </cell>
          <cell r="K5089">
            <v>60</v>
          </cell>
        </row>
        <row r="5090">
          <cell r="A5090" t="str">
            <v>158-3327-002</v>
          </cell>
          <cell r="K5090">
            <v>0</v>
          </cell>
        </row>
        <row r="5091">
          <cell r="A5091" t="str">
            <v>158-3416</v>
          </cell>
          <cell r="K5091">
            <v>0</v>
          </cell>
        </row>
        <row r="5092">
          <cell r="A5092" t="str">
            <v>158-402-001-T-LB</v>
          </cell>
          <cell r="K5092">
            <v>0</v>
          </cell>
        </row>
        <row r="5093">
          <cell r="A5093" t="str">
            <v>158-5969-LB</v>
          </cell>
          <cell r="K5093">
            <v>7</v>
          </cell>
        </row>
        <row r="5094">
          <cell r="A5094" t="str">
            <v>16-0A2-019</v>
          </cell>
          <cell r="K5094">
            <v>60</v>
          </cell>
        </row>
        <row r="5095">
          <cell r="A5095" t="str">
            <v>161-0081</v>
          </cell>
          <cell r="K5095">
            <v>0</v>
          </cell>
        </row>
        <row r="5096">
          <cell r="A5096" t="str">
            <v>161-0101-T</v>
          </cell>
          <cell r="K5096">
            <v>0</v>
          </cell>
        </row>
        <row r="5097">
          <cell r="A5097" t="str">
            <v>161-0102-T-LB</v>
          </cell>
          <cell r="K5097">
            <v>0</v>
          </cell>
        </row>
        <row r="5098">
          <cell r="A5098" t="str">
            <v>161-0103-T</v>
          </cell>
          <cell r="K5098">
            <v>0</v>
          </cell>
        </row>
        <row r="5099">
          <cell r="A5099" t="str">
            <v>161-0104-T</v>
          </cell>
          <cell r="K5099">
            <v>7</v>
          </cell>
        </row>
        <row r="5100">
          <cell r="A5100" t="str">
            <v>161-0105-001-T</v>
          </cell>
          <cell r="K5100">
            <v>0</v>
          </cell>
        </row>
        <row r="5101">
          <cell r="A5101" t="str">
            <v>161-0105-002-T</v>
          </cell>
          <cell r="K5101">
            <v>0</v>
          </cell>
        </row>
        <row r="5102">
          <cell r="A5102" t="str">
            <v>161-0105-T</v>
          </cell>
          <cell r="K5102">
            <v>7</v>
          </cell>
        </row>
        <row r="5103">
          <cell r="A5103" t="str">
            <v>161-0106-001-T</v>
          </cell>
          <cell r="K5103">
            <v>0</v>
          </cell>
        </row>
        <row r="5104">
          <cell r="A5104" t="str">
            <v>161-0106-002-T</v>
          </cell>
          <cell r="K5104">
            <v>0</v>
          </cell>
        </row>
        <row r="5105">
          <cell r="A5105" t="str">
            <v>161-0106-T</v>
          </cell>
          <cell r="K5105">
            <v>7</v>
          </cell>
        </row>
        <row r="5106">
          <cell r="A5106" t="str">
            <v>161-0107-T</v>
          </cell>
          <cell r="K5106">
            <v>0</v>
          </cell>
        </row>
        <row r="5107">
          <cell r="A5107" t="str">
            <v>161-0108-001-T</v>
          </cell>
          <cell r="K5107">
            <v>60</v>
          </cell>
        </row>
        <row r="5108">
          <cell r="A5108" t="str">
            <v>161-0108-002-T</v>
          </cell>
          <cell r="K5108">
            <v>30</v>
          </cell>
        </row>
        <row r="5109">
          <cell r="A5109" t="str">
            <v>161-0108-T</v>
          </cell>
          <cell r="K5109">
            <v>0</v>
          </cell>
        </row>
        <row r="5110">
          <cell r="A5110" t="str">
            <v>161-0109-T</v>
          </cell>
          <cell r="K5110">
            <v>15</v>
          </cell>
        </row>
        <row r="5111">
          <cell r="A5111" t="str">
            <v>161-0110-T</v>
          </cell>
          <cell r="K5111">
            <v>0</v>
          </cell>
        </row>
        <row r="5112">
          <cell r="A5112" t="str">
            <v>161-0111-T</v>
          </cell>
          <cell r="K5112">
            <v>0</v>
          </cell>
        </row>
        <row r="5113">
          <cell r="A5113" t="str">
            <v>161-0202</v>
          </cell>
          <cell r="K5113">
            <v>90</v>
          </cell>
        </row>
        <row r="5114">
          <cell r="A5114" t="str">
            <v>177-0107-002-T</v>
          </cell>
          <cell r="K5114">
            <v>0</v>
          </cell>
        </row>
        <row r="5115">
          <cell r="A5115" t="str">
            <v>177-0107-003-T</v>
          </cell>
          <cell r="K5115">
            <v>0</v>
          </cell>
        </row>
        <row r="5116">
          <cell r="A5116" t="str">
            <v>177-0107-004-T</v>
          </cell>
          <cell r="K5116">
            <v>0</v>
          </cell>
        </row>
        <row r="5117">
          <cell r="A5117" t="str">
            <v>177-0107-005-T</v>
          </cell>
          <cell r="K5117">
            <v>0</v>
          </cell>
        </row>
        <row r="5118">
          <cell r="A5118" t="str">
            <v>177-0108-001-T</v>
          </cell>
          <cell r="K5118">
            <v>0</v>
          </cell>
        </row>
        <row r="5119">
          <cell r="A5119" t="str">
            <v>177-0117-T</v>
          </cell>
          <cell r="K5119">
            <v>15</v>
          </cell>
        </row>
        <row r="5120">
          <cell r="A5120" t="str">
            <v>177-0117-T-LB</v>
          </cell>
          <cell r="K5120">
            <v>15</v>
          </cell>
        </row>
        <row r="5121">
          <cell r="A5121" t="str">
            <v>177-0126-001-T-LB</v>
          </cell>
          <cell r="K5121">
            <v>0</v>
          </cell>
        </row>
        <row r="5122">
          <cell r="A5122" t="str">
            <v>177-0126-002-T-LB</v>
          </cell>
          <cell r="K5122">
            <v>0</v>
          </cell>
        </row>
        <row r="5123">
          <cell r="A5123" t="str">
            <v>177-0126-003-T</v>
          </cell>
          <cell r="K5123">
            <v>7</v>
          </cell>
        </row>
        <row r="5124">
          <cell r="A5124" t="str">
            <v>177-0126-003-T-LB</v>
          </cell>
          <cell r="K5124">
            <v>0</v>
          </cell>
        </row>
        <row r="5125">
          <cell r="A5125" t="str">
            <v>177-0126-004-T</v>
          </cell>
          <cell r="K5125">
            <v>7</v>
          </cell>
        </row>
        <row r="5126">
          <cell r="A5126" t="str">
            <v>177-0126-004-T-LB</v>
          </cell>
          <cell r="K5126">
            <v>0</v>
          </cell>
        </row>
        <row r="5127">
          <cell r="A5127" t="str">
            <v>177-0127-001-T</v>
          </cell>
          <cell r="K5127">
            <v>15</v>
          </cell>
        </row>
        <row r="5128">
          <cell r="A5128" t="str">
            <v>177-0127-001-T-LB</v>
          </cell>
          <cell r="K5128">
            <v>15</v>
          </cell>
        </row>
        <row r="5129">
          <cell r="A5129" t="str">
            <v>177-0127-T</v>
          </cell>
          <cell r="K5129">
            <v>15</v>
          </cell>
        </row>
        <row r="5130">
          <cell r="A5130" t="str">
            <v>177-0127-T-LB</v>
          </cell>
          <cell r="K5130">
            <v>15</v>
          </cell>
        </row>
        <row r="5131">
          <cell r="A5131" t="str">
            <v>177-0140-T-LB</v>
          </cell>
          <cell r="K5131">
            <v>0</v>
          </cell>
        </row>
        <row r="5132">
          <cell r="A5132" t="str">
            <v>177-0142-002-T-LB</v>
          </cell>
          <cell r="K5132">
            <v>0</v>
          </cell>
        </row>
        <row r="5133">
          <cell r="A5133" t="str">
            <v>177-0151-001-T-LB</v>
          </cell>
          <cell r="K5133">
            <v>0</v>
          </cell>
        </row>
        <row r="5134">
          <cell r="A5134" t="str">
            <v>177-0153-T-LB</v>
          </cell>
          <cell r="K5134">
            <v>0</v>
          </cell>
        </row>
        <row r="5135">
          <cell r="A5135" t="str">
            <v>177-0169-T</v>
          </cell>
          <cell r="K5135">
            <v>0</v>
          </cell>
        </row>
        <row r="5136">
          <cell r="A5136" t="str">
            <v>177-0174-T</v>
          </cell>
          <cell r="K5136">
            <v>15</v>
          </cell>
        </row>
        <row r="5137">
          <cell r="A5137" t="str">
            <v>177-0174-T-LB</v>
          </cell>
          <cell r="K5137">
            <v>0</v>
          </cell>
        </row>
        <row r="5138">
          <cell r="A5138" t="str">
            <v>177-0179-T</v>
          </cell>
          <cell r="K5138">
            <v>0</v>
          </cell>
        </row>
        <row r="5139">
          <cell r="A5139" t="str">
            <v>177-0196-001-T</v>
          </cell>
          <cell r="K5139">
            <v>0</v>
          </cell>
        </row>
        <row r="5140">
          <cell r="A5140" t="str">
            <v>177-0196-002-T</v>
          </cell>
          <cell r="K5140">
            <v>0</v>
          </cell>
        </row>
        <row r="5141">
          <cell r="A5141" t="str">
            <v>177-0196-003-T</v>
          </cell>
          <cell r="K5141">
            <v>0</v>
          </cell>
        </row>
        <row r="5142">
          <cell r="A5142" t="str">
            <v>177-0196-004-T</v>
          </cell>
          <cell r="K5142">
            <v>0</v>
          </cell>
        </row>
        <row r="5143">
          <cell r="A5143" t="str">
            <v>177-0196-005-T</v>
          </cell>
          <cell r="K5143">
            <v>0</v>
          </cell>
        </row>
        <row r="5144">
          <cell r="A5144" t="str">
            <v>177-0196-006-T</v>
          </cell>
          <cell r="K5144">
            <v>0</v>
          </cell>
        </row>
        <row r="5145">
          <cell r="A5145" t="str">
            <v>177-0196-007-T</v>
          </cell>
          <cell r="K5145">
            <v>0</v>
          </cell>
        </row>
        <row r="5146">
          <cell r="A5146" t="str">
            <v>177-0196-008-T</v>
          </cell>
          <cell r="K5146">
            <v>0</v>
          </cell>
        </row>
        <row r="5147">
          <cell r="A5147" t="str">
            <v>177-0196-009-T</v>
          </cell>
          <cell r="K5147">
            <v>0</v>
          </cell>
        </row>
        <row r="5148">
          <cell r="A5148" t="str">
            <v>177-0196-010-T</v>
          </cell>
          <cell r="K5148">
            <v>0</v>
          </cell>
        </row>
        <row r="5149">
          <cell r="A5149" t="str">
            <v>177-0196-011-T</v>
          </cell>
          <cell r="K5149">
            <v>0</v>
          </cell>
        </row>
        <row r="5150">
          <cell r="A5150" t="str">
            <v>177-0196-012-T</v>
          </cell>
          <cell r="K5150">
            <v>0</v>
          </cell>
        </row>
        <row r="5151">
          <cell r="A5151" t="str">
            <v>177-0196-T</v>
          </cell>
          <cell r="K5151">
            <v>0</v>
          </cell>
        </row>
        <row r="5152">
          <cell r="A5152" t="str">
            <v>177-0197-001-T</v>
          </cell>
          <cell r="K5152">
            <v>7</v>
          </cell>
        </row>
        <row r="5153">
          <cell r="A5153" t="str">
            <v>177-0197-002-T</v>
          </cell>
          <cell r="K5153">
            <v>7</v>
          </cell>
        </row>
        <row r="5154">
          <cell r="A5154" t="str">
            <v>177-0197-003-T</v>
          </cell>
          <cell r="K5154">
            <v>7</v>
          </cell>
        </row>
        <row r="5155">
          <cell r="A5155" t="str">
            <v>177-0197-004-T</v>
          </cell>
          <cell r="K5155">
            <v>7</v>
          </cell>
        </row>
        <row r="5156">
          <cell r="A5156" t="str">
            <v>177-0197-005-T</v>
          </cell>
          <cell r="K5156">
            <v>7</v>
          </cell>
        </row>
        <row r="5157">
          <cell r="A5157" t="str">
            <v>177-0197-006-T</v>
          </cell>
          <cell r="K5157">
            <v>7</v>
          </cell>
        </row>
        <row r="5158">
          <cell r="A5158" t="str">
            <v>177-0197-007-T</v>
          </cell>
          <cell r="K5158">
            <v>7</v>
          </cell>
        </row>
        <row r="5159">
          <cell r="A5159" t="str">
            <v>177-0197-008-T</v>
          </cell>
          <cell r="K5159">
            <v>7</v>
          </cell>
        </row>
        <row r="5160">
          <cell r="A5160" t="str">
            <v>177-0197-009-T</v>
          </cell>
          <cell r="K5160">
            <v>0</v>
          </cell>
        </row>
        <row r="5161">
          <cell r="A5161" t="str">
            <v>177-0197-010-T</v>
          </cell>
          <cell r="K5161">
            <v>0</v>
          </cell>
        </row>
        <row r="5162">
          <cell r="A5162" t="str">
            <v>177-0197-011-T</v>
          </cell>
          <cell r="K5162">
            <v>7</v>
          </cell>
        </row>
        <row r="5163">
          <cell r="A5163" t="str">
            <v>177-0197-012-T</v>
          </cell>
          <cell r="K5163">
            <v>7</v>
          </cell>
        </row>
        <row r="5164">
          <cell r="A5164" t="str">
            <v>177-0197-T</v>
          </cell>
          <cell r="K5164">
            <v>7</v>
          </cell>
        </row>
        <row r="5165">
          <cell r="A5165" t="str">
            <v>177-1984-1080</v>
          </cell>
          <cell r="K5165">
            <v>0</v>
          </cell>
        </row>
        <row r="5166">
          <cell r="A5166" t="str">
            <v>177-1984-1420</v>
          </cell>
          <cell r="K5166">
            <v>0</v>
          </cell>
        </row>
        <row r="5167">
          <cell r="A5167" t="str">
            <v>177-1984-162</v>
          </cell>
          <cell r="K5167">
            <v>30</v>
          </cell>
        </row>
        <row r="5168">
          <cell r="A5168" t="str">
            <v>177-1984-182</v>
          </cell>
          <cell r="K5168">
            <v>30</v>
          </cell>
        </row>
        <row r="5169">
          <cell r="A5169" t="str">
            <v>177-1984-194</v>
          </cell>
          <cell r="K5169">
            <v>0</v>
          </cell>
        </row>
        <row r="5170">
          <cell r="A5170" t="str">
            <v>177-1984-208</v>
          </cell>
          <cell r="K5170">
            <v>30</v>
          </cell>
        </row>
        <row r="5171">
          <cell r="A5171" t="str">
            <v>177-2533</v>
          </cell>
          <cell r="K5171">
            <v>0</v>
          </cell>
        </row>
        <row r="5172">
          <cell r="A5172" t="str">
            <v>177-2533-002</v>
          </cell>
          <cell r="K5172">
            <v>0</v>
          </cell>
        </row>
        <row r="5173">
          <cell r="A5173" t="str">
            <v>177-2533-003</v>
          </cell>
          <cell r="K5173">
            <v>0</v>
          </cell>
        </row>
        <row r="5174">
          <cell r="A5174" t="str">
            <v>177-2868</v>
          </cell>
          <cell r="K5174">
            <v>90</v>
          </cell>
        </row>
        <row r="5175">
          <cell r="A5175" t="str">
            <v>177-2869</v>
          </cell>
          <cell r="K5175">
            <v>90</v>
          </cell>
        </row>
        <row r="5176">
          <cell r="A5176" t="str">
            <v>177-3120-004</v>
          </cell>
          <cell r="K5176">
            <v>15</v>
          </cell>
        </row>
        <row r="5177">
          <cell r="A5177" t="str">
            <v>177-3120-005</v>
          </cell>
          <cell r="K5177">
            <v>15</v>
          </cell>
        </row>
        <row r="5178">
          <cell r="A5178" t="str">
            <v>177-3134-004</v>
          </cell>
          <cell r="K5178">
            <v>15</v>
          </cell>
        </row>
        <row r="5179">
          <cell r="A5179" t="str">
            <v>177-3134-005</v>
          </cell>
          <cell r="K5179">
            <v>15</v>
          </cell>
        </row>
        <row r="5180">
          <cell r="A5180" t="str">
            <v>177-3526-033</v>
          </cell>
          <cell r="K5180">
            <v>0</v>
          </cell>
        </row>
        <row r="5181">
          <cell r="A5181" t="str">
            <v>177-3526-040</v>
          </cell>
          <cell r="K5181">
            <v>90</v>
          </cell>
        </row>
        <row r="5182">
          <cell r="A5182" t="str">
            <v>177-3526-045</v>
          </cell>
          <cell r="K5182">
            <v>90</v>
          </cell>
        </row>
        <row r="5183">
          <cell r="A5183" t="str">
            <v>177-3526-055</v>
          </cell>
          <cell r="K5183">
            <v>0</v>
          </cell>
        </row>
        <row r="5184">
          <cell r="A5184" t="str">
            <v>177-3526-058-LB</v>
          </cell>
          <cell r="K5184">
            <v>0</v>
          </cell>
        </row>
        <row r="5185">
          <cell r="A5185" t="str">
            <v>177-3526-066-LB</v>
          </cell>
          <cell r="K5185">
            <v>7</v>
          </cell>
        </row>
        <row r="5186">
          <cell r="A5186" t="str">
            <v>177-3694-003-LB</v>
          </cell>
          <cell r="K5186">
            <v>0</v>
          </cell>
        </row>
        <row r="5187">
          <cell r="A5187" t="str">
            <v>177-3695-002-LB</v>
          </cell>
          <cell r="K5187">
            <v>0</v>
          </cell>
        </row>
        <row r="5188">
          <cell r="A5188" t="str">
            <v>177-3697-001-LB</v>
          </cell>
          <cell r="K5188">
            <v>0</v>
          </cell>
        </row>
        <row r="5189">
          <cell r="A5189" t="str">
            <v>177-3697-005-LB</v>
          </cell>
          <cell r="K5189">
            <v>0</v>
          </cell>
        </row>
        <row r="5190">
          <cell r="A5190" t="str">
            <v>177-3697-006-LB</v>
          </cell>
          <cell r="K5190">
            <v>0</v>
          </cell>
        </row>
        <row r="5191">
          <cell r="A5191" t="str">
            <v>177-3697-007-LB</v>
          </cell>
          <cell r="K5191">
            <v>0</v>
          </cell>
        </row>
        <row r="5192">
          <cell r="A5192" t="str">
            <v>177-3698-001-LB</v>
          </cell>
          <cell r="K5192">
            <v>0</v>
          </cell>
        </row>
        <row r="5193">
          <cell r="A5193" t="str">
            <v>177-3698-002-LB</v>
          </cell>
          <cell r="K5193">
            <v>0</v>
          </cell>
        </row>
        <row r="5194">
          <cell r="A5194" t="str">
            <v>177-3700-002-LB</v>
          </cell>
          <cell r="K5194">
            <v>0</v>
          </cell>
        </row>
        <row r="5195">
          <cell r="A5195" t="str">
            <v>177-3710-002-LB</v>
          </cell>
          <cell r="K5195">
            <v>0</v>
          </cell>
        </row>
        <row r="5196">
          <cell r="A5196" t="str">
            <v>177-3963-001</v>
          </cell>
          <cell r="K5196">
            <v>0</v>
          </cell>
        </row>
        <row r="5197">
          <cell r="A5197" t="str">
            <v>177-3963-002</v>
          </cell>
          <cell r="K5197">
            <v>0</v>
          </cell>
        </row>
        <row r="5198">
          <cell r="A5198" t="str">
            <v>177-3963-003</v>
          </cell>
          <cell r="K5198">
            <v>0</v>
          </cell>
        </row>
        <row r="5199">
          <cell r="A5199" t="str">
            <v>177-P380-260</v>
          </cell>
          <cell r="K5199">
            <v>90</v>
          </cell>
        </row>
        <row r="5200">
          <cell r="A5200" t="str">
            <v>18-0A9-006</v>
          </cell>
          <cell r="K5200">
            <v>0</v>
          </cell>
        </row>
        <row r="5201">
          <cell r="A5201" t="str">
            <v>18-0A9-117</v>
          </cell>
          <cell r="K5201">
            <v>60</v>
          </cell>
        </row>
        <row r="5202">
          <cell r="A5202" t="str">
            <v>200-2011</v>
          </cell>
          <cell r="K5202">
            <v>0</v>
          </cell>
        </row>
        <row r="5203">
          <cell r="A5203" t="str">
            <v>204-8411</v>
          </cell>
          <cell r="K5203">
            <v>0</v>
          </cell>
        </row>
        <row r="5204">
          <cell r="A5204" t="str">
            <v>204-8413</v>
          </cell>
          <cell r="K5204">
            <v>0</v>
          </cell>
        </row>
        <row r="5205">
          <cell r="A5205" t="str">
            <v>204-8414</v>
          </cell>
          <cell r="K5205">
            <v>0</v>
          </cell>
        </row>
        <row r="5206">
          <cell r="A5206" t="str">
            <v>207-0101-T</v>
          </cell>
          <cell r="K5206">
            <v>0</v>
          </cell>
        </row>
        <row r="5207">
          <cell r="A5207" t="str">
            <v>207-2938-002</v>
          </cell>
          <cell r="K5207">
            <v>15</v>
          </cell>
        </row>
        <row r="5208">
          <cell r="A5208" t="str">
            <v>207-2938-006</v>
          </cell>
          <cell r="K5208">
            <v>0</v>
          </cell>
        </row>
        <row r="5209">
          <cell r="A5209" t="str">
            <v>211-0145-T</v>
          </cell>
          <cell r="K5209">
            <v>0</v>
          </cell>
        </row>
        <row r="5210">
          <cell r="A5210" t="str">
            <v>211-0150-T</v>
          </cell>
          <cell r="K5210">
            <v>15</v>
          </cell>
        </row>
        <row r="5211">
          <cell r="A5211" t="str">
            <v>211-0192-T</v>
          </cell>
          <cell r="K5211">
            <v>7</v>
          </cell>
        </row>
        <row r="5212">
          <cell r="A5212" t="str">
            <v>211-0202-T</v>
          </cell>
          <cell r="K5212">
            <v>7</v>
          </cell>
        </row>
        <row r="5213">
          <cell r="A5213" t="str">
            <v>211-0205-T</v>
          </cell>
          <cell r="K5213">
            <v>7</v>
          </cell>
        </row>
        <row r="5214">
          <cell r="A5214" t="str">
            <v>211-0207-T</v>
          </cell>
          <cell r="K5214">
            <v>7</v>
          </cell>
        </row>
        <row r="5215">
          <cell r="A5215" t="str">
            <v>211-0252-T</v>
          </cell>
          <cell r="K5215">
            <v>15</v>
          </cell>
        </row>
        <row r="5216">
          <cell r="A5216" t="str">
            <v>211-0253-001-T</v>
          </cell>
          <cell r="K5216">
            <v>0</v>
          </cell>
        </row>
        <row r="5217">
          <cell r="A5217" t="str">
            <v>211-0253-001-T-LB</v>
          </cell>
          <cell r="K5217">
            <v>0</v>
          </cell>
        </row>
        <row r="5218">
          <cell r="A5218" t="str">
            <v>211-0253-T</v>
          </cell>
          <cell r="K5218">
            <v>15</v>
          </cell>
        </row>
        <row r="5219">
          <cell r="A5219" t="str">
            <v>211-0254-001-T</v>
          </cell>
          <cell r="K5219">
            <v>7</v>
          </cell>
        </row>
        <row r="5220">
          <cell r="A5220" t="str">
            <v>211-0254-002-T</v>
          </cell>
          <cell r="K5220">
            <v>7</v>
          </cell>
        </row>
        <row r="5221">
          <cell r="A5221" t="str">
            <v>211-0254-T</v>
          </cell>
          <cell r="K5221">
            <v>7</v>
          </cell>
        </row>
        <row r="5222">
          <cell r="A5222" t="str">
            <v>211-0261-T</v>
          </cell>
          <cell r="K5222">
            <v>15</v>
          </cell>
        </row>
        <row r="5223">
          <cell r="A5223" t="str">
            <v>211-0350-T</v>
          </cell>
          <cell r="K5223">
            <v>0</v>
          </cell>
        </row>
        <row r="5224">
          <cell r="A5224" t="str">
            <v>211-0414-001-T</v>
          </cell>
          <cell r="K5224">
            <v>0</v>
          </cell>
        </row>
        <row r="5225">
          <cell r="A5225" t="str">
            <v>211-0414-003-T</v>
          </cell>
          <cell r="K5225">
            <v>0</v>
          </cell>
        </row>
        <row r="5226">
          <cell r="A5226" t="str">
            <v>211-0414-006-T</v>
          </cell>
          <cell r="K5226">
            <v>0</v>
          </cell>
        </row>
        <row r="5227">
          <cell r="A5227" t="str">
            <v>211-0427-001-T</v>
          </cell>
          <cell r="K5227">
            <v>0</v>
          </cell>
        </row>
        <row r="5228">
          <cell r="A5228" t="str">
            <v>211-0427-T</v>
          </cell>
          <cell r="K5228">
            <v>0</v>
          </cell>
        </row>
        <row r="5229">
          <cell r="A5229" t="str">
            <v>211-0428-T</v>
          </cell>
          <cell r="K5229">
            <v>0</v>
          </cell>
        </row>
        <row r="5230">
          <cell r="A5230" t="str">
            <v>211-0430-001-T</v>
          </cell>
          <cell r="K5230">
            <v>0</v>
          </cell>
        </row>
        <row r="5231">
          <cell r="A5231" t="str">
            <v>211-0430-002-T</v>
          </cell>
          <cell r="K5231">
            <v>0</v>
          </cell>
        </row>
        <row r="5232">
          <cell r="A5232" t="str">
            <v>211-0431-T</v>
          </cell>
          <cell r="K5232">
            <v>0</v>
          </cell>
        </row>
        <row r="5233">
          <cell r="A5233" t="str">
            <v>211-0435-T-LB</v>
          </cell>
          <cell r="K5233">
            <v>0</v>
          </cell>
        </row>
        <row r="5234">
          <cell r="A5234" t="str">
            <v>211-0436-T-LB</v>
          </cell>
          <cell r="K5234">
            <v>0</v>
          </cell>
        </row>
        <row r="5235">
          <cell r="A5235" t="str">
            <v>211-0441-001-T</v>
          </cell>
          <cell r="K5235">
            <v>0</v>
          </cell>
        </row>
        <row r="5236">
          <cell r="A5236" t="str">
            <v>211-0441-002-T</v>
          </cell>
          <cell r="K5236">
            <v>0</v>
          </cell>
        </row>
        <row r="5237">
          <cell r="A5237" t="str">
            <v>211-0447-001-T</v>
          </cell>
          <cell r="K5237">
            <v>0</v>
          </cell>
        </row>
        <row r="5238">
          <cell r="A5238" t="str">
            <v>211-0447-T</v>
          </cell>
          <cell r="K5238">
            <v>0</v>
          </cell>
        </row>
        <row r="5239">
          <cell r="A5239" t="str">
            <v>211-0470-002-T-LB</v>
          </cell>
          <cell r="K5239">
            <v>0</v>
          </cell>
        </row>
        <row r="5240">
          <cell r="A5240" t="str">
            <v>211-0471-T</v>
          </cell>
          <cell r="K5240">
            <v>0</v>
          </cell>
        </row>
        <row r="5241">
          <cell r="A5241" t="str">
            <v>211-0477-T-LB</v>
          </cell>
          <cell r="K5241">
            <v>0</v>
          </cell>
        </row>
        <row r="5242">
          <cell r="A5242" t="str">
            <v>211-0478-T</v>
          </cell>
          <cell r="K5242">
            <v>0</v>
          </cell>
        </row>
        <row r="5243">
          <cell r="A5243" t="str">
            <v>211-0542-T</v>
          </cell>
          <cell r="K5243">
            <v>0</v>
          </cell>
        </row>
        <row r="5244">
          <cell r="A5244" t="str">
            <v>211-0549-T</v>
          </cell>
          <cell r="K5244">
            <v>0</v>
          </cell>
        </row>
        <row r="5245">
          <cell r="A5245" t="str">
            <v>211-0554-032-T</v>
          </cell>
          <cell r="K5245">
            <v>0</v>
          </cell>
        </row>
        <row r="5246">
          <cell r="A5246" t="str">
            <v>211-0554-054-T</v>
          </cell>
          <cell r="K5246">
            <v>0</v>
          </cell>
        </row>
        <row r="5247">
          <cell r="A5247" t="str">
            <v>211-0554-057-T</v>
          </cell>
          <cell r="K5247">
            <v>0</v>
          </cell>
        </row>
        <row r="5248">
          <cell r="A5248" t="str">
            <v>211-0554-058-T</v>
          </cell>
          <cell r="K5248">
            <v>0</v>
          </cell>
        </row>
        <row r="5249">
          <cell r="A5249" t="str">
            <v>211-0554-062-T</v>
          </cell>
          <cell r="K5249">
            <v>0</v>
          </cell>
        </row>
        <row r="5250">
          <cell r="A5250" t="str">
            <v>211-0554-075-T</v>
          </cell>
          <cell r="K5250">
            <v>0</v>
          </cell>
        </row>
        <row r="5251">
          <cell r="A5251" t="str">
            <v>211-0554-080-T</v>
          </cell>
          <cell r="K5251">
            <v>30</v>
          </cell>
        </row>
        <row r="5252">
          <cell r="A5252" t="str">
            <v>211-0554-083-T</v>
          </cell>
          <cell r="K5252">
            <v>30</v>
          </cell>
        </row>
        <row r="5253">
          <cell r="A5253" t="str">
            <v>211-0554-125-T</v>
          </cell>
          <cell r="K5253">
            <v>0</v>
          </cell>
        </row>
        <row r="5254">
          <cell r="A5254" t="str">
            <v>211-0554-T</v>
          </cell>
          <cell r="K5254">
            <v>30</v>
          </cell>
        </row>
        <row r="5255">
          <cell r="A5255" t="str">
            <v>211-0561-T</v>
          </cell>
          <cell r="K5255">
            <v>0</v>
          </cell>
        </row>
        <row r="5256">
          <cell r="A5256" t="str">
            <v>211-0561-T-LB</v>
          </cell>
          <cell r="K5256">
            <v>0</v>
          </cell>
        </row>
        <row r="5257">
          <cell r="A5257" t="str">
            <v>211-0634-001-T</v>
          </cell>
          <cell r="K5257">
            <v>7</v>
          </cell>
        </row>
        <row r="5258">
          <cell r="A5258" t="str">
            <v>211-0634-002-T</v>
          </cell>
          <cell r="K5258">
            <v>0</v>
          </cell>
        </row>
        <row r="5259">
          <cell r="A5259" t="str">
            <v>211-0634-T</v>
          </cell>
          <cell r="K5259">
            <v>0</v>
          </cell>
        </row>
        <row r="5260">
          <cell r="A5260" t="str">
            <v>211-0634-T-LB</v>
          </cell>
          <cell r="K5260">
            <v>0</v>
          </cell>
        </row>
        <row r="5261">
          <cell r="A5261" t="str">
            <v>211-0823-T-LB</v>
          </cell>
          <cell r="K5261">
            <v>0</v>
          </cell>
        </row>
        <row r="5262">
          <cell r="A5262" t="str">
            <v>211-0844-001</v>
          </cell>
          <cell r="K5262">
            <v>30</v>
          </cell>
        </row>
        <row r="5263">
          <cell r="A5263" t="str">
            <v>211-0844-002</v>
          </cell>
          <cell r="K5263">
            <v>120</v>
          </cell>
        </row>
        <row r="5264">
          <cell r="A5264" t="str">
            <v>211-0850-001-T</v>
          </cell>
          <cell r="K5264">
            <v>7</v>
          </cell>
        </row>
        <row r="5265">
          <cell r="A5265" t="str">
            <v>211-0850-001-T-LB</v>
          </cell>
          <cell r="K5265">
            <v>0</v>
          </cell>
        </row>
        <row r="5266">
          <cell r="A5266" t="str">
            <v>211-0850-T</v>
          </cell>
          <cell r="K5266">
            <v>7</v>
          </cell>
        </row>
        <row r="5267">
          <cell r="A5267" t="str">
            <v>211-0850-T-LB</v>
          </cell>
          <cell r="K5267">
            <v>7</v>
          </cell>
        </row>
        <row r="5268">
          <cell r="A5268" t="str">
            <v>211-0867-T</v>
          </cell>
          <cell r="K5268">
            <v>15</v>
          </cell>
        </row>
        <row r="5269">
          <cell r="A5269" t="str">
            <v>211-0868-T</v>
          </cell>
          <cell r="K5269">
            <v>15</v>
          </cell>
        </row>
        <row r="5270">
          <cell r="A5270" t="str">
            <v>211-0869-T</v>
          </cell>
          <cell r="K5270">
            <v>15</v>
          </cell>
        </row>
        <row r="5271">
          <cell r="A5271" t="str">
            <v>211-0975-001-T</v>
          </cell>
          <cell r="K5271">
            <v>0</v>
          </cell>
        </row>
        <row r="5272">
          <cell r="A5272" t="str">
            <v>211-0975-T</v>
          </cell>
          <cell r="K5272">
            <v>7</v>
          </cell>
        </row>
        <row r="5273">
          <cell r="A5273" t="str">
            <v>211-1066-T</v>
          </cell>
          <cell r="K5273">
            <v>7</v>
          </cell>
        </row>
        <row r="5274">
          <cell r="A5274" t="str">
            <v>211-1066-T-LB</v>
          </cell>
          <cell r="K5274">
            <v>0</v>
          </cell>
        </row>
        <row r="5275">
          <cell r="A5275" t="str">
            <v>211-1149-251-T</v>
          </cell>
          <cell r="K5275">
            <v>7</v>
          </cell>
        </row>
        <row r="5276">
          <cell r="A5276" t="str">
            <v>211-1179-001-T</v>
          </cell>
          <cell r="K5276">
            <v>7</v>
          </cell>
        </row>
        <row r="5277">
          <cell r="A5277" t="str">
            <v>211-1179-002-T</v>
          </cell>
          <cell r="K5277">
            <v>7</v>
          </cell>
        </row>
        <row r="5278">
          <cell r="A5278" t="str">
            <v>211-1245-T-LB</v>
          </cell>
          <cell r="K5278">
            <v>0</v>
          </cell>
        </row>
        <row r="5279">
          <cell r="A5279" t="str">
            <v>211-1248-T-LB</v>
          </cell>
          <cell r="K5279">
            <v>0</v>
          </cell>
        </row>
        <row r="5280">
          <cell r="A5280" t="str">
            <v>211-1257-T</v>
          </cell>
          <cell r="K5280">
            <v>7</v>
          </cell>
        </row>
        <row r="5281">
          <cell r="A5281" t="str">
            <v>211-1280-004-T</v>
          </cell>
          <cell r="K5281">
            <v>0</v>
          </cell>
        </row>
        <row r="5282">
          <cell r="A5282" t="str">
            <v>211-1338-001-T</v>
          </cell>
          <cell r="K5282">
            <v>7</v>
          </cell>
        </row>
        <row r="5283">
          <cell r="A5283" t="str">
            <v>211-1378-T</v>
          </cell>
          <cell r="K5283">
            <v>0</v>
          </cell>
        </row>
        <row r="5284">
          <cell r="A5284" t="str">
            <v>211-1381-001-T</v>
          </cell>
          <cell r="K5284">
            <v>0</v>
          </cell>
        </row>
        <row r="5285">
          <cell r="A5285" t="str">
            <v>211-1428-T-LB</v>
          </cell>
          <cell r="K5285">
            <v>0</v>
          </cell>
        </row>
        <row r="5286">
          <cell r="A5286" t="str">
            <v>211-1441-T</v>
          </cell>
          <cell r="K5286">
            <v>0</v>
          </cell>
        </row>
        <row r="5287">
          <cell r="A5287" t="str">
            <v>211-1441-T-LB</v>
          </cell>
          <cell r="K5287">
            <v>7</v>
          </cell>
        </row>
        <row r="5288">
          <cell r="A5288" t="str">
            <v>211-1580-001-T</v>
          </cell>
          <cell r="K5288">
            <v>7</v>
          </cell>
        </row>
        <row r="5289">
          <cell r="A5289" t="str">
            <v>211-1580-002-T</v>
          </cell>
          <cell r="K5289">
            <v>7</v>
          </cell>
        </row>
        <row r="5290">
          <cell r="A5290" t="str">
            <v>211-1590-T</v>
          </cell>
          <cell r="K5290">
            <v>7</v>
          </cell>
        </row>
        <row r="5291">
          <cell r="A5291" t="str">
            <v>211-1590-T-LB</v>
          </cell>
          <cell r="K5291">
            <v>0</v>
          </cell>
        </row>
        <row r="5292">
          <cell r="A5292" t="str">
            <v>211-1591-001-T-LB</v>
          </cell>
          <cell r="K5292">
            <v>7</v>
          </cell>
        </row>
        <row r="5293">
          <cell r="A5293" t="str">
            <v>211-1591-T</v>
          </cell>
          <cell r="K5293">
            <v>7</v>
          </cell>
        </row>
        <row r="5294">
          <cell r="A5294" t="str">
            <v>211-1707</v>
          </cell>
          <cell r="K5294">
            <v>0</v>
          </cell>
        </row>
        <row r="5295">
          <cell r="A5295" t="str">
            <v>211-1806-085-T</v>
          </cell>
          <cell r="K5295">
            <v>0</v>
          </cell>
        </row>
        <row r="5296">
          <cell r="A5296" t="str">
            <v>211-1820-101</v>
          </cell>
          <cell r="K5296">
            <v>7</v>
          </cell>
        </row>
        <row r="5297">
          <cell r="A5297" t="str">
            <v>211-1833-T-LB</v>
          </cell>
          <cell r="K5297">
            <v>7</v>
          </cell>
        </row>
        <row r="5298">
          <cell r="A5298" t="str">
            <v>211-1849-T</v>
          </cell>
          <cell r="K5298">
            <v>7</v>
          </cell>
        </row>
        <row r="5299">
          <cell r="A5299" t="str">
            <v>211-1849-T-LB</v>
          </cell>
          <cell r="K5299">
            <v>7</v>
          </cell>
        </row>
        <row r="5300">
          <cell r="A5300" t="str">
            <v>211-1851-T</v>
          </cell>
          <cell r="K5300">
            <v>15</v>
          </cell>
        </row>
        <row r="5301">
          <cell r="A5301" t="str">
            <v>211-1851-T-LB</v>
          </cell>
          <cell r="K5301">
            <v>0</v>
          </cell>
        </row>
        <row r="5302">
          <cell r="A5302" t="str">
            <v>211-2014-001-T</v>
          </cell>
          <cell r="K5302">
            <v>7</v>
          </cell>
        </row>
        <row r="5303">
          <cell r="A5303" t="str">
            <v>211-2014-001-T-LB</v>
          </cell>
          <cell r="K5303">
            <v>99</v>
          </cell>
        </row>
        <row r="5304">
          <cell r="A5304" t="str">
            <v>211-2014-T</v>
          </cell>
          <cell r="K5304">
            <v>7</v>
          </cell>
        </row>
        <row r="5305">
          <cell r="A5305" t="str">
            <v>211-2014-T-LB</v>
          </cell>
          <cell r="K5305">
            <v>99</v>
          </cell>
        </row>
        <row r="5306">
          <cell r="A5306" t="str">
            <v>211-2069-T</v>
          </cell>
          <cell r="K5306">
            <v>7</v>
          </cell>
        </row>
        <row r="5307">
          <cell r="A5307" t="str">
            <v>211-2105-001-T</v>
          </cell>
          <cell r="K5307">
            <v>7</v>
          </cell>
        </row>
        <row r="5308">
          <cell r="A5308" t="str">
            <v>211-2111-001-T</v>
          </cell>
          <cell r="K5308">
            <v>7</v>
          </cell>
        </row>
        <row r="5309">
          <cell r="A5309" t="str">
            <v>211-2191-T</v>
          </cell>
          <cell r="K5309">
            <v>7</v>
          </cell>
        </row>
        <row r="5310">
          <cell r="A5310" t="str">
            <v>211-2191-T-LB</v>
          </cell>
          <cell r="K5310">
            <v>7</v>
          </cell>
        </row>
        <row r="5311">
          <cell r="A5311" t="str">
            <v>211-2282-T</v>
          </cell>
          <cell r="K5311">
            <v>30</v>
          </cell>
        </row>
        <row r="5312">
          <cell r="A5312" t="str">
            <v>211-2308-LB</v>
          </cell>
          <cell r="K5312">
            <v>0</v>
          </cell>
        </row>
        <row r="5313">
          <cell r="A5313" t="str">
            <v>211-2367-001-T</v>
          </cell>
          <cell r="K5313">
            <v>7</v>
          </cell>
        </row>
        <row r="5314">
          <cell r="A5314" t="str">
            <v>211-2388-T-LB</v>
          </cell>
          <cell r="K5314">
            <v>7</v>
          </cell>
        </row>
        <row r="5315">
          <cell r="A5315" t="str">
            <v>211-2418-T</v>
          </cell>
          <cell r="K5315">
            <v>0</v>
          </cell>
        </row>
        <row r="5316">
          <cell r="A5316" t="str">
            <v>211-2532-T</v>
          </cell>
          <cell r="K5316">
            <v>7</v>
          </cell>
        </row>
        <row r="5317">
          <cell r="A5317" t="str">
            <v>211-2627-001-T</v>
          </cell>
          <cell r="K5317">
            <v>7</v>
          </cell>
        </row>
        <row r="5318">
          <cell r="A5318" t="str">
            <v>211-2627-T-LB</v>
          </cell>
          <cell r="K5318">
            <v>0</v>
          </cell>
        </row>
        <row r="5319">
          <cell r="A5319" t="str">
            <v>211-2636-T</v>
          </cell>
          <cell r="K5319">
            <v>30</v>
          </cell>
        </row>
        <row r="5320">
          <cell r="A5320" t="str">
            <v>211-2714-001-T</v>
          </cell>
          <cell r="K5320">
            <v>7</v>
          </cell>
        </row>
        <row r="5321">
          <cell r="A5321" t="str">
            <v>211-2714-T</v>
          </cell>
          <cell r="K5321">
            <v>0</v>
          </cell>
        </row>
        <row r="5322">
          <cell r="A5322" t="str">
            <v>211-2714-T-LB</v>
          </cell>
          <cell r="K5322">
            <v>0</v>
          </cell>
        </row>
        <row r="5323">
          <cell r="A5323" t="str">
            <v>211-3033-001-T</v>
          </cell>
          <cell r="K5323">
            <v>7</v>
          </cell>
        </row>
        <row r="5324">
          <cell r="A5324" t="str">
            <v>211-3062-T</v>
          </cell>
          <cell r="K5324">
            <v>7</v>
          </cell>
        </row>
        <row r="5325">
          <cell r="A5325" t="str">
            <v>211-3063-001-T</v>
          </cell>
          <cell r="K5325">
            <v>7</v>
          </cell>
        </row>
        <row r="5326">
          <cell r="A5326" t="str">
            <v>211-3063-002-T</v>
          </cell>
          <cell r="K5326">
            <v>7</v>
          </cell>
        </row>
        <row r="5327">
          <cell r="A5327" t="str">
            <v>211-3063-T</v>
          </cell>
          <cell r="K5327">
            <v>7</v>
          </cell>
        </row>
        <row r="5328">
          <cell r="A5328" t="str">
            <v>211-3066-T</v>
          </cell>
          <cell r="K5328">
            <v>7</v>
          </cell>
        </row>
        <row r="5329">
          <cell r="A5329" t="str">
            <v>211-3072-001-T</v>
          </cell>
          <cell r="K5329">
            <v>7</v>
          </cell>
        </row>
        <row r="5330">
          <cell r="A5330" t="str">
            <v>211-3127-099</v>
          </cell>
          <cell r="K5330">
            <v>0</v>
          </cell>
        </row>
        <row r="5331">
          <cell r="A5331" t="str">
            <v>211-3134-099</v>
          </cell>
          <cell r="K5331">
            <v>0</v>
          </cell>
        </row>
        <row r="5332">
          <cell r="A5332" t="str">
            <v>211-3291-T</v>
          </cell>
          <cell r="K5332">
            <v>7</v>
          </cell>
        </row>
        <row r="5333">
          <cell r="A5333" t="str">
            <v>211-3321-008</v>
          </cell>
          <cell r="K5333">
            <v>0</v>
          </cell>
        </row>
        <row r="5334">
          <cell r="A5334" t="str">
            <v>211-3321-010</v>
          </cell>
          <cell r="K5334">
            <v>99</v>
          </cell>
        </row>
        <row r="5335">
          <cell r="A5335" t="str">
            <v>211-3436-T</v>
          </cell>
          <cell r="K5335">
            <v>7</v>
          </cell>
        </row>
        <row r="5336">
          <cell r="A5336" t="str">
            <v>211-3436-T-LB</v>
          </cell>
          <cell r="K5336">
            <v>0</v>
          </cell>
        </row>
        <row r="5337">
          <cell r="A5337" t="str">
            <v>211-3521</v>
          </cell>
          <cell r="K5337">
            <v>15</v>
          </cell>
        </row>
        <row r="5338">
          <cell r="A5338" t="str">
            <v>211-3521-00C</v>
          </cell>
          <cell r="K5338">
            <v>0</v>
          </cell>
        </row>
        <row r="5339">
          <cell r="A5339" t="str">
            <v>211-3648-T</v>
          </cell>
          <cell r="K5339">
            <v>0</v>
          </cell>
        </row>
        <row r="5340">
          <cell r="A5340" t="str">
            <v>211-3648-T-LB</v>
          </cell>
          <cell r="K5340">
            <v>99</v>
          </cell>
        </row>
        <row r="5341">
          <cell r="A5341" t="str">
            <v>211-3772-007-T</v>
          </cell>
          <cell r="K5341">
            <v>7</v>
          </cell>
        </row>
        <row r="5342">
          <cell r="A5342" t="str">
            <v>211-3971</v>
          </cell>
          <cell r="K5342">
            <v>60</v>
          </cell>
        </row>
        <row r="5343">
          <cell r="A5343" t="str">
            <v>211-4223</v>
          </cell>
          <cell r="K5343">
            <v>0</v>
          </cell>
        </row>
        <row r="5344">
          <cell r="A5344" t="str">
            <v>211-4229-099</v>
          </cell>
          <cell r="K5344">
            <v>0</v>
          </cell>
        </row>
        <row r="5345">
          <cell r="A5345" t="str">
            <v>211-4230-099</v>
          </cell>
          <cell r="K5345">
            <v>0</v>
          </cell>
        </row>
        <row r="5346">
          <cell r="A5346" t="str">
            <v>211-4644</v>
          </cell>
          <cell r="K5346">
            <v>7</v>
          </cell>
        </row>
        <row r="5347">
          <cell r="A5347" t="str">
            <v>211-6094</v>
          </cell>
          <cell r="K5347">
            <v>60</v>
          </cell>
        </row>
        <row r="5348">
          <cell r="A5348" t="str">
            <v>211-6332-028</v>
          </cell>
          <cell r="K5348">
            <v>0</v>
          </cell>
        </row>
        <row r="5349">
          <cell r="A5349" t="str">
            <v>211-6332-034</v>
          </cell>
          <cell r="K5349">
            <v>0</v>
          </cell>
        </row>
        <row r="5350">
          <cell r="A5350" t="str">
            <v>211-6332-044</v>
          </cell>
          <cell r="K5350">
            <v>0</v>
          </cell>
        </row>
        <row r="5351">
          <cell r="A5351" t="str">
            <v>211-6332-240</v>
          </cell>
          <cell r="K5351">
            <v>0</v>
          </cell>
        </row>
        <row r="5352">
          <cell r="A5352" t="str">
            <v>211-6954-099</v>
          </cell>
          <cell r="K5352">
            <v>0</v>
          </cell>
        </row>
        <row r="5353">
          <cell r="A5353" t="str">
            <v>211-7816</v>
          </cell>
          <cell r="K5353">
            <v>7</v>
          </cell>
        </row>
        <row r="5354">
          <cell r="A5354" t="str">
            <v>211-8652-001</v>
          </cell>
          <cell r="K5354">
            <v>7</v>
          </cell>
        </row>
        <row r="5355">
          <cell r="A5355" t="str">
            <v>211-8662-001</v>
          </cell>
          <cell r="K5355">
            <v>90</v>
          </cell>
        </row>
        <row r="5356">
          <cell r="A5356" t="str">
            <v>211-8662-004-LB</v>
          </cell>
          <cell r="K5356">
            <v>0</v>
          </cell>
        </row>
        <row r="5357">
          <cell r="A5357" t="str">
            <v>211-8662-010-LB</v>
          </cell>
          <cell r="K5357">
            <v>7</v>
          </cell>
        </row>
        <row r="5358">
          <cell r="A5358" t="str">
            <v>211-8664-001</v>
          </cell>
          <cell r="K5358">
            <v>7</v>
          </cell>
        </row>
        <row r="5359">
          <cell r="A5359" t="str">
            <v>211-8664-001-LB</v>
          </cell>
          <cell r="K5359">
            <v>0</v>
          </cell>
        </row>
        <row r="5360">
          <cell r="A5360" t="str">
            <v>211-8664-007-LB</v>
          </cell>
          <cell r="K5360">
            <v>0</v>
          </cell>
        </row>
        <row r="5361">
          <cell r="A5361" t="str">
            <v>211-8664-008-LB</v>
          </cell>
          <cell r="K5361">
            <v>0</v>
          </cell>
        </row>
        <row r="5362">
          <cell r="A5362" t="str">
            <v>211-8664-010</v>
          </cell>
          <cell r="K5362">
            <v>7</v>
          </cell>
        </row>
        <row r="5363">
          <cell r="A5363" t="str">
            <v>211-8664-LB</v>
          </cell>
          <cell r="K5363">
            <v>0</v>
          </cell>
        </row>
        <row r="5364">
          <cell r="A5364" t="str">
            <v>211-8665-002-LB</v>
          </cell>
          <cell r="K5364">
            <v>7</v>
          </cell>
        </row>
        <row r="5365">
          <cell r="A5365" t="str">
            <v>211-8744-001-LB</v>
          </cell>
          <cell r="K5365">
            <v>0</v>
          </cell>
        </row>
        <row r="5366">
          <cell r="A5366" t="str">
            <v>212-0026-007-T</v>
          </cell>
          <cell r="K5366">
            <v>7</v>
          </cell>
        </row>
        <row r="5367">
          <cell r="A5367" t="str">
            <v>212-00310-002-T</v>
          </cell>
          <cell r="K5367">
            <v>0</v>
          </cell>
        </row>
        <row r="5368">
          <cell r="A5368" t="str">
            <v>212-0100-001-T</v>
          </cell>
          <cell r="K5368">
            <v>7</v>
          </cell>
        </row>
        <row r="5369">
          <cell r="A5369" t="str">
            <v>212-0100-T</v>
          </cell>
          <cell r="K5369">
            <v>7</v>
          </cell>
        </row>
        <row r="5370">
          <cell r="A5370" t="str">
            <v>212-0101-001-T</v>
          </cell>
          <cell r="K5370">
            <v>7</v>
          </cell>
        </row>
        <row r="5371">
          <cell r="A5371" t="str">
            <v>212-0101-002-T</v>
          </cell>
          <cell r="K5371">
            <v>7</v>
          </cell>
        </row>
        <row r="5372">
          <cell r="A5372" t="str">
            <v>212-0101-T</v>
          </cell>
          <cell r="K5372">
            <v>7</v>
          </cell>
        </row>
        <row r="5373">
          <cell r="A5373" t="str">
            <v>212-0102-001-T</v>
          </cell>
          <cell r="K5373">
            <v>7</v>
          </cell>
        </row>
        <row r="5374">
          <cell r="A5374" t="str">
            <v>212-0102-002-T</v>
          </cell>
          <cell r="K5374">
            <v>7</v>
          </cell>
        </row>
        <row r="5375">
          <cell r="A5375" t="str">
            <v>212-0102-T</v>
          </cell>
          <cell r="K5375">
            <v>7</v>
          </cell>
        </row>
        <row r="5376">
          <cell r="A5376" t="str">
            <v>212-0103-001-T</v>
          </cell>
          <cell r="K5376">
            <v>7</v>
          </cell>
        </row>
        <row r="5377">
          <cell r="A5377" t="str">
            <v>212-0103-002-T</v>
          </cell>
          <cell r="K5377">
            <v>7</v>
          </cell>
        </row>
        <row r="5378">
          <cell r="A5378" t="str">
            <v>212-0103-T</v>
          </cell>
          <cell r="K5378">
            <v>7</v>
          </cell>
        </row>
        <row r="5379">
          <cell r="A5379" t="str">
            <v>212-0104-001-T</v>
          </cell>
          <cell r="K5379">
            <v>7</v>
          </cell>
        </row>
        <row r="5380">
          <cell r="A5380" t="str">
            <v>212-0104-002-T</v>
          </cell>
          <cell r="K5380">
            <v>7</v>
          </cell>
        </row>
        <row r="5381">
          <cell r="A5381" t="str">
            <v>212-0104-T</v>
          </cell>
          <cell r="K5381">
            <v>7</v>
          </cell>
        </row>
        <row r="5382">
          <cell r="A5382" t="str">
            <v>212-0105-001-T</v>
          </cell>
          <cell r="K5382">
            <v>7</v>
          </cell>
        </row>
        <row r="5383">
          <cell r="A5383" t="str">
            <v>212-0105-002-T</v>
          </cell>
          <cell r="K5383">
            <v>7</v>
          </cell>
        </row>
        <row r="5384">
          <cell r="A5384" t="str">
            <v>212-0105-003-T</v>
          </cell>
          <cell r="K5384">
            <v>7</v>
          </cell>
        </row>
        <row r="5385">
          <cell r="A5385" t="str">
            <v>212-0105-004-T</v>
          </cell>
          <cell r="K5385">
            <v>7</v>
          </cell>
        </row>
        <row r="5386">
          <cell r="A5386" t="str">
            <v>212-0105-T</v>
          </cell>
          <cell r="K5386">
            <v>7</v>
          </cell>
        </row>
        <row r="5387">
          <cell r="A5387" t="str">
            <v>212-0108-T</v>
          </cell>
          <cell r="K5387">
            <v>7</v>
          </cell>
        </row>
        <row r="5388">
          <cell r="A5388" t="str">
            <v>212-0109-T</v>
          </cell>
          <cell r="K5388">
            <v>7</v>
          </cell>
        </row>
        <row r="5389">
          <cell r="A5389" t="str">
            <v>212-0110-T</v>
          </cell>
          <cell r="K5389">
            <v>7</v>
          </cell>
        </row>
        <row r="5390">
          <cell r="A5390" t="str">
            <v>212-0111-T</v>
          </cell>
          <cell r="K5390">
            <v>0</v>
          </cell>
        </row>
        <row r="5391">
          <cell r="A5391" t="str">
            <v>212-0112-T</v>
          </cell>
          <cell r="K5391">
            <v>7</v>
          </cell>
        </row>
        <row r="5392">
          <cell r="A5392" t="str">
            <v>212-0114-T</v>
          </cell>
          <cell r="K5392">
            <v>7</v>
          </cell>
        </row>
        <row r="5393">
          <cell r="A5393" t="str">
            <v>212-0115-LB-T</v>
          </cell>
          <cell r="K5393">
            <v>0</v>
          </cell>
        </row>
        <row r="5394">
          <cell r="A5394" t="str">
            <v>212-0117-T</v>
          </cell>
          <cell r="K5394">
            <v>7</v>
          </cell>
        </row>
        <row r="5395">
          <cell r="A5395" t="str">
            <v>212-0119-001-T</v>
          </cell>
          <cell r="K5395">
            <v>7</v>
          </cell>
        </row>
        <row r="5396">
          <cell r="A5396" t="str">
            <v>212-0119-T</v>
          </cell>
          <cell r="K5396">
            <v>7</v>
          </cell>
        </row>
        <row r="5397">
          <cell r="A5397" t="str">
            <v>212-0120-T</v>
          </cell>
          <cell r="K5397">
            <v>7</v>
          </cell>
        </row>
        <row r="5398">
          <cell r="A5398" t="str">
            <v>212-0121-T</v>
          </cell>
          <cell r="K5398">
            <v>7</v>
          </cell>
        </row>
        <row r="5399">
          <cell r="A5399" t="str">
            <v>212-0122-T</v>
          </cell>
          <cell r="K5399">
            <v>7</v>
          </cell>
        </row>
        <row r="5400">
          <cell r="A5400" t="str">
            <v>212-0123-T</v>
          </cell>
          <cell r="K5400">
            <v>7</v>
          </cell>
        </row>
        <row r="5401">
          <cell r="A5401" t="str">
            <v>212-0124-T</v>
          </cell>
          <cell r="K5401">
            <v>7</v>
          </cell>
        </row>
        <row r="5402">
          <cell r="A5402" t="str">
            <v>212-0125</v>
          </cell>
          <cell r="K5402">
            <v>0</v>
          </cell>
        </row>
        <row r="5403">
          <cell r="A5403" t="str">
            <v>212-0125-T</v>
          </cell>
          <cell r="K5403">
            <v>7</v>
          </cell>
        </row>
        <row r="5404">
          <cell r="A5404" t="str">
            <v>212-0126</v>
          </cell>
          <cell r="K5404">
            <v>0</v>
          </cell>
        </row>
        <row r="5405">
          <cell r="A5405" t="str">
            <v>212-0126-T</v>
          </cell>
          <cell r="K5405">
            <v>7</v>
          </cell>
        </row>
        <row r="5406">
          <cell r="A5406" t="str">
            <v>212-0131-T</v>
          </cell>
          <cell r="K5406">
            <v>7</v>
          </cell>
        </row>
        <row r="5407">
          <cell r="A5407" t="str">
            <v>212-0132-T</v>
          </cell>
          <cell r="K5407">
            <v>7</v>
          </cell>
        </row>
        <row r="5408">
          <cell r="A5408" t="str">
            <v>212-0133-T</v>
          </cell>
          <cell r="K5408">
            <v>7</v>
          </cell>
        </row>
        <row r="5409">
          <cell r="A5409" t="str">
            <v>212-0136-001-T</v>
          </cell>
          <cell r="K5409">
            <v>0</v>
          </cell>
        </row>
        <row r="5410">
          <cell r="A5410" t="str">
            <v>212-0136-002-T</v>
          </cell>
          <cell r="K5410">
            <v>0</v>
          </cell>
        </row>
        <row r="5411">
          <cell r="A5411" t="str">
            <v>212-0136-T</v>
          </cell>
          <cell r="K5411">
            <v>7</v>
          </cell>
        </row>
        <row r="5412">
          <cell r="A5412" t="str">
            <v>212-0137-T</v>
          </cell>
          <cell r="K5412">
            <v>7</v>
          </cell>
        </row>
        <row r="5413">
          <cell r="A5413" t="str">
            <v>212-0138-T</v>
          </cell>
          <cell r="K5413">
            <v>7</v>
          </cell>
        </row>
        <row r="5414">
          <cell r="A5414" t="str">
            <v>212-0139-T</v>
          </cell>
          <cell r="K5414">
            <v>7</v>
          </cell>
        </row>
        <row r="5415">
          <cell r="A5415" t="str">
            <v>212-0140-T</v>
          </cell>
          <cell r="K5415">
            <v>7</v>
          </cell>
        </row>
        <row r="5416">
          <cell r="A5416" t="str">
            <v>212-0141-T</v>
          </cell>
          <cell r="K5416">
            <v>7</v>
          </cell>
        </row>
        <row r="5417">
          <cell r="A5417" t="str">
            <v>212-0142-T</v>
          </cell>
          <cell r="K5417">
            <v>7</v>
          </cell>
        </row>
        <row r="5418">
          <cell r="A5418" t="str">
            <v>212-0144-T</v>
          </cell>
          <cell r="K5418">
            <v>7</v>
          </cell>
        </row>
        <row r="5419">
          <cell r="A5419" t="str">
            <v>212-0145-T</v>
          </cell>
          <cell r="K5419">
            <v>7</v>
          </cell>
        </row>
        <row r="5420">
          <cell r="A5420" t="str">
            <v>212-0146-T</v>
          </cell>
          <cell r="K5420">
            <v>7</v>
          </cell>
        </row>
        <row r="5421">
          <cell r="A5421" t="str">
            <v>212-0149-T</v>
          </cell>
          <cell r="K5421">
            <v>7</v>
          </cell>
        </row>
        <row r="5422">
          <cell r="A5422" t="str">
            <v>212-0150-T</v>
          </cell>
          <cell r="K5422">
            <v>7</v>
          </cell>
        </row>
        <row r="5423">
          <cell r="A5423" t="str">
            <v>212-0151-T</v>
          </cell>
          <cell r="K5423">
            <v>7</v>
          </cell>
        </row>
        <row r="5424">
          <cell r="A5424" t="str">
            <v>212-0153-T</v>
          </cell>
          <cell r="K5424">
            <v>0</v>
          </cell>
        </row>
        <row r="5425">
          <cell r="A5425" t="str">
            <v>212-0159-001-T</v>
          </cell>
          <cell r="K5425">
            <v>7</v>
          </cell>
        </row>
        <row r="5426">
          <cell r="A5426" t="str">
            <v>212-0159-001-T-LB</v>
          </cell>
          <cell r="K5426">
            <v>7</v>
          </cell>
        </row>
        <row r="5427">
          <cell r="A5427" t="str">
            <v>212-0159-T-LB</v>
          </cell>
          <cell r="K5427">
            <v>0</v>
          </cell>
        </row>
        <row r="5428">
          <cell r="A5428" t="str">
            <v>212-0161-003-T</v>
          </cell>
          <cell r="K5428">
            <v>0</v>
          </cell>
        </row>
        <row r="5429">
          <cell r="A5429" t="str">
            <v>212-0161-T-LB</v>
          </cell>
          <cell r="K5429">
            <v>0</v>
          </cell>
        </row>
        <row r="5430">
          <cell r="A5430" t="str">
            <v>212-0162-T</v>
          </cell>
          <cell r="K5430">
            <v>30</v>
          </cell>
        </row>
        <row r="5431">
          <cell r="A5431" t="str">
            <v>212-0164-T</v>
          </cell>
          <cell r="K5431">
            <v>0</v>
          </cell>
        </row>
        <row r="5432">
          <cell r="A5432" t="str">
            <v>212-0165-T</v>
          </cell>
          <cell r="K5432">
            <v>0</v>
          </cell>
        </row>
        <row r="5433">
          <cell r="A5433" t="str">
            <v>212-0166-T</v>
          </cell>
          <cell r="K5433">
            <v>0</v>
          </cell>
        </row>
        <row r="5434">
          <cell r="A5434" t="str">
            <v>212-0167-T</v>
          </cell>
          <cell r="K5434">
            <v>0</v>
          </cell>
        </row>
        <row r="5435">
          <cell r="A5435" t="str">
            <v>212-0168-T</v>
          </cell>
          <cell r="K5435">
            <v>0</v>
          </cell>
        </row>
        <row r="5436">
          <cell r="A5436" t="str">
            <v>212-0170-T</v>
          </cell>
          <cell r="K5436">
            <v>7</v>
          </cell>
        </row>
        <row r="5437">
          <cell r="A5437" t="str">
            <v>212-0171-T</v>
          </cell>
          <cell r="K5437">
            <v>7</v>
          </cell>
        </row>
        <row r="5438">
          <cell r="A5438" t="str">
            <v>212-0172-T</v>
          </cell>
          <cell r="K5438">
            <v>7</v>
          </cell>
        </row>
        <row r="5439">
          <cell r="A5439" t="str">
            <v>212-0173-T</v>
          </cell>
          <cell r="K5439">
            <v>7</v>
          </cell>
        </row>
        <row r="5440">
          <cell r="A5440" t="str">
            <v>212-0174-T</v>
          </cell>
          <cell r="K5440">
            <v>7</v>
          </cell>
        </row>
        <row r="5441">
          <cell r="A5441" t="str">
            <v>212-0175-T</v>
          </cell>
          <cell r="K5441">
            <v>7</v>
          </cell>
        </row>
        <row r="5442">
          <cell r="A5442" t="str">
            <v>212-0176-001-T</v>
          </cell>
          <cell r="K5442">
            <v>7</v>
          </cell>
        </row>
        <row r="5443">
          <cell r="A5443" t="str">
            <v>212-0176-002-T</v>
          </cell>
          <cell r="K5443">
            <v>0</v>
          </cell>
        </row>
        <row r="5444">
          <cell r="A5444" t="str">
            <v>212-0176-T</v>
          </cell>
          <cell r="K5444">
            <v>0</v>
          </cell>
        </row>
        <row r="5445">
          <cell r="A5445" t="str">
            <v>212-0177-T</v>
          </cell>
          <cell r="K5445">
            <v>7</v>
          </cell>
        </row>
        <row r="5446">
          <cell r="A5446" t="str">
            <v>212-0178-T</v>
          </cell>
          <cell r="K5446">
            <v>7</v>
          </cell>
        </row>
        <row r="5447">
          <cell r="A5447" t="str">
            <v>212-0179-T</v>
          </cell>
          <cell r="K5447">
            <v>7</v>
          </cell>
        </row>
        <row r="5448">
          <cell r="A5448" t="str">
            <v>212-0180-T</v>
          </cell>
          <cell r="K5448">
            <v>7</v>
          </cell>
        </row>
        <row r="5449">
          <cell r="A5449" t="str">
            <v>212-0181-T</v>
          </cell>
          <cell r="K5449">
            <v>7</v>
          </cell>
        </row>
        <row r="5450">
          <cell r="A5450" t="str">
            <v>212-0182-T</v>
          </cell>
          <cell r="K5450">
            <v>7</v>
          </cell>
        </row>
        <row r="5451">
          <cell r="A5451" t="str">
            <v>212-0183-T</v>
          </cell>
          <cell r="K5451">
            <v>7</v>
          </cell>
        </row>
        <row r="5452">
          <cell r="A5452" t="str">
            <v>212-0184-T</v>
          </cell>
          <cell r="K5452">
            <v>7</v>
          </cell>
        </row>
        <row r="5453">
          <cell r="A5453" t="str">
            <v>212-0186-T</v>
          </cell>
          <cell r="K5453">
            <v>0</v>
          </cell>
        </row>
        <row r="5454">
          <cell r="A5454" t="str">
            <v>212-0187-T</v>
          </cell>
          <cell r="K5454">
            <v>0</v>
          </cell>
        </row>
        <row r="5455">
          <cell r="A5455" t="str">
            <v>212-0188-T</v>
          </cell>
          <cell r="K5455">
            <v>0</v>
          </cell>
        </row>
        <row r="5456">
          <cell r="A5456" t="str">
            <v>212-0189-T</v>
          </cell>
          <cell r="K5456">
            <v>0</v>
          </cell>
        </row>
        <row r="5457">
          <cell r="A5457" t="str">
            <v>212-0192-T</v>
          </cell>
          <cell r="K5457">
            <v>0</v>
          </cell>
        </row>
        <row r="5458">
          <cell r="A5458" t="str">
            <v>212-0193-T</v>
          </cell>
          <cell r="K5458">
            <v>0</v>
          </cell>
        </row>
        <row r="5459">
          <cell r="A5459" t="str">
            <v>212-0196-T</v>
          </cell>
          <cell r="K5459">
            <v>0</v>
          </cell>
        </row>
        <row r="5460">
          <cell r="A5460" t="str">
            <v>212-0198-001-T</v>
          </cell>
          <cell r="K5460">
            <v>0</v>
          </cell>
        </row>
        <row r="5461">
          <cell r="A5461" t="str">
            <v>212-0198-002-T</v>
          </cell>
          <cell r="K5461">
            <v>0</v>
          </cell>
        </row>
        <row r="5462">
          <cell r="A5462" t="str">
            <v>212-0198-003-T</v>
          </cell>
          <cell r="K5462">
            <v>0</v>
          </cell>
        </row>
        <row r="5463">
          <cell r="A5463" t="str">
            <v>212-0198-004-T</v>
          </cell>
          <cell r="K5463">
            <v>0</v>
          </cell>
        </row>
        <row r="5464">
          <cell r="A5464" t="str">
            <v>212-0198-T</v>
          </cell>
          <cell r="K5464">
            <v>0</v>
          </cell>
        </row>
        <row r="5465">
          <cell r="A5465" t="str">
            <v>212-0200-T</v>
          </cell>
          <cell r="K5465">
            <v>0</v>
          </cell>
        </row>
        <row r="5466">
          <cell r="A5466" t="str">
            <v>212-0201-T</v>
          </cell>
          <cell r="K5466">
            <v>0</v>
          </cell>
        </row>
        <row r="5467">
          <cell r="A5467" t="str">
            <v>212-0203-T</v>
          </cell>
          <cell r="K5467">
            <v>0</v>
          </cell>
        </row>
        <row r="5468">
          <cell r="A5468" t="str">
            <v>212-0204-T</v>
          </cell>
          <cell r="K5468">
            <v>0</v>
          </cell>
        </row>
        <row r="5469">
          <cell r="A5469" t="str">
            <v>212-0205-T</v>
          </cell>
          <cell r="K5469">
            <v>0</v>
          </cell>
        </row>
        <row r="5470">
          <cell r="A5470" t="str">
            <v>212-0206-T</v>
          </cell>
          <cell r="K5470">
            <v>0</v>
          </cell>
        </row>
        <row r="5471">
          <cell r="A5471" t="str">
            <v>212-0207-T</v>
          </cell>
          <cell r="K5471">
            <v>0</v>
          </cell>
        </row>
        <row r="5472">
          <cell r="A5472" t="str">
            <v>212-0208-T</v>
          </cell>
          <cell r="K5472">
            <v>0</v>
          </cell>
        </row>
        <row r="5473">
          <cell r="A5473" t="str">
            <v>212-0209-001-LB</v>
          </cell>
          <cell r="K5473">
            <v>0</v>
          </cell>
        </row>
        <row r="5474">
          <cell r="A5474" t="str">
            <v>212-0209-002-LB</v>
          </cell>
          <cell r="K5474">
            <v>0</v>
          </cell>
        </row>
        <row r="5475">
          <cell r="A5475" t="str">
            <v>212-0209-003-T</v>
          </cell>
          <cell r="K5475">
            <v>0</v>
          </cell>
        </row>
        <row r="5476">
          <cell r="A5476" t="str">
            <v>212-0209-003-T-LB</v>
          </cell>
          <cell r="K5476">
            <v>0</v>
          </cell>
        </row>
        <row r="5477">
          <cell r="A5477" t="str">
            <v>212-0210-001-T</v>
          </cell>
          <cell r="K5477">
            <v>7</v>
          </cell>
        </row>
        <row r="5478">
          <cell r="A5478" t="str">
            <v>212-0210-T</v>
          </cell>
          <cell r="K5478">
            <v>7</v>
          </cell>
        </row>
        <row r="5479">
          <cell r="A5479" t="str">
            <v>212-0211-T</v>
          </cell>
          <cell r="K5479">
            <v>0</v>
          </cell>
        </row>
        <row r="5480">
          <cell r="A5480" t="str">
            <v>212-0212-T</v>
          </cell>
          <cell r="K5480">
            <v>0</v>
          </cell>
        </row>
        <row r="5481">
          <cell r="A5481" t="str">
            <v>212-0213-T</v>
          </cell>
          <cell r="K5481">
            <v>0</v>
          </cell>
        </row>
        <row r="5482">
          <cell r="A5482" t="str">
            <v>212-0214-T</v>
          </cell>
          <cell r="K5482">
            <v>0</v>
          </cell>
        </row>
        <row r="5483">
          <cell r="A5483" t="str">
            <v>212-0215-001-T</v>
          </cell>
          <cell r="K5483">
            <v>0</v>
          </cell>
        </row>
        <row r="5484">
          <cell r="A5484" t="str">
            <v>212-0215-002-T</v>
          </cell>
          <cell r="K5484">
            <v>0</v>
          </cell>
        </row>
        <row r="5485">
          <cell r="A5485" t="str">
            <v>212-0215-T</v>
          </cell>
          <cell r="K5485">
            <v>0</v>
          </cell>
        </row>
        <row r="5486">
          <cell r="A5486" t="str">
            <v>212-0216-T</v>
          </cell>
          <cell r="K5486">
            <v>0</v>
          </cell>
        </row>
        <row r="5487">
          <cell r="A5487" t="str">
            <v>212-0217-T</v>
          </cell>
          <cell r="K5487">
            <v>0</v>
          </cell>
        </row>
        <row r="5488">
          <cell r="A5488" t="str">
            <v>212-0218-T</v>
          </cell>
          <cell r="K5488">
            <v>0</v>
          </cell>
        </row>
        <row r="5489">
          <cell r="A5489" t="str">
            <v>212-0219-T</v>
          </cell>
          <cell r="K5489">
            <v>0</v>
          </cell>
        </row>
        <row r="5490">
          <cell r="A5490" t="str">
            <v>212-0222-T-LB</v>
          </cell>
          <cell r="K5490">
            <v>0</v>
          </cell>
        </row>
        <row r="5491">
          <cell r="A5491" t="str">
            <v>212-0223-001-T</v>
          </cell>
          <cell r="K5491">
            <v>0</v>
          </cell>
        </row>
        <row r="5492">
          <cell r="A5492" t="str">
            <v>212-0223-002-T</v>
          </cell>
          <cell r="K5492">
            <v>0</v>
          </cell>
        </row>
        <row r="5493">
          <cell r="A5493" t="str">
            <v>212-0223-003-T</v>
          </cell>
          <cell r="K5493">
            <v>0</v>
          </cell>
        </row>
        <row r="5494">
          <cell r="A5494" t="str">
            <v>212-0224-T</v>
          </cell>
          <cell r="K5494">
            <v>0</v>
          </cell>
        </row>
        <row r="5495">
          <cell r="A5495" t="str">
            <v>212-0226-001-T</v>
          </cell>
          <cell r="K5495">
            <v>7</v>
          </cell>
        </row>
        <row r="5496">
          <cell r="A5496" t="str">
            <v>212-0226-002-T</v>
          </cell>
          <cell r="K5496">
            <v>0</v>
          </cell>
        </row>
        <row r="5497">
          <cell r="A5497" t="str">
            <v>212-0226-003-T</v>
          </cell>
          <cell r="K5497">
            <v>7</v>
          </cell>
        </row>
        <row r="5498">
          <cell r="A5498" t="str">
            <v>212-0226-004-T</v>
          </cell>
          <cell r="K5498">
            <v>0</v>
          </cell>
        </row>
        <row r="5499">
          <cell r="A5499" t="str">
            <v>212-0226-005-T</v>
          </cell>
          <cell r="K5499">
            <v>0</v>
          </cell>
        </row>
        <row r="5500">
          <cell r="A5500" t="str">
            <v>212-0226-006-T</v>
          </cell>
          <cell r="K5500">
            <v>7</v>
          </cell>
        </row>
        <row r="5501">
          <cell r="A5501" t="str">
            <v>212-0226-007-T</v>
          </cell>
          <cell r="K5501">
            <v>7</v>
          </cell>
        </row>
        <row r="5502">
          <cell r="A5502" t="str">
            <v>212-0226-008-T</v>
          </cell>
          <cell r="K5502">
            <v>0</v>
          </cell>
        </row>
        <row r="5503">
          <cell r="A5503" t="str">
            <v>212-0226-009-T</v>
          </cell>
          <cell r="K5503">
            <v>0</v>
          </cell>
        </row>
        <row r="5504">
          <cell r="A5504" t="str">
            <v>212-0226-T</v>
          </cell>
          <cell r="K5504">
            <v>7</v>
          </cell>
        </row>
        <row r="5505">
          <cell r="A5505" t="str">
            <v>212-0227-001-T</v>
          </cell>
          <cell r="K5505">
            <v>7</v>
          </cell>
        </row>
        <row r="5506">
          <cell r="A5506" t="str">
            <v>212-0227-002-T</v>
          </cell>
          <cell r="K5506">
            <v>7</v>
          </cell>
        </row>
        <row r="5507">
          <cell r="A5507" t="str">
            <v>212-0227-T</v>
          </cell>
          <cell r="K5507">
            <v>7</v>
          </cell>
        </row>
        <row r="5508">
          <cell r="A5508" t="str">
            <v>212-0228-001-T</v>
          </cell>
          <cell r="K5508">
            <v>7</v>
          </cell>
        </row>
        <row r="5509">
          <cell r="A5509" t="str">
            <v>212-0228-002-T</v>
          </cell>
          <cell r="K5509">
            <v>7</v>
          </cell>
        </row>
        <row r="5510">
          <cell r="A5510" t="str">
            <v>212-0228-003-T</v>
          </cell>
          <cell r="K5510">
            <v>7</v>
          </cell>
        </row>
        <row r="5511">
          <cell r="A5511" t="str">
            <v>212-0228-004-T</v>
          </cell>
          <cell r="K5511">
            <v>7</v>
          </cell>
        </row>
        <row r="5512">
          <cell r="A5512" t="str">
            <v>212-0228-005-T</v>
          </cell>
          <cell r="K5512">
            <v>7</v>
          </cell>
        </row>
        <row r="5513">
          <cell r="A5513" t="str">
            <v>212-0228-006-T</v>
          </cell>
          <cell r="K5513">
            <v>7</v>
          </cell>
        </row>
        <row r="5514">
          <cell r="A5514" t="str">
            <v>212-0228-007-T</v>
          </cell>
          <cell r="K5514">
            <v>7</v>
          </cell>
        </row>
        <row r="5515">
          <cell r="A5515" t="str">
            <v>212-0228-008-T</v>
          </cell>
          <cell r="K5515">
            <v>7</v>
          </cell>
        </row>
        <row r="5516">
          <cell r="A5516" t="str">
            <v>212-0228-T</v>
          </cell>
          <cell r="K5516">
            <v>7</v>
          </cell>
        </row>
        <row r="5517">
          <cell r="A5517" t="str">
            <v>212-0229-T</v>
          </cell>
          <cell r="K5517">
            <v>0</v>
          </cell>
        </row>
        <row r="5518">
          <cell r="A5518" t="str">
            <v>212-0230-001-T</v>
          </cell>
          <cell r="K5518">
            <v>0</v>
          </cell>
        </row>
        <row r="5519">
          <cell r="A5519" t="str">
            <v>212-0230-002-T</v>
          </cell>
          <cell r="K5519">
            <v>0</v>
          </cell>
        </row>
        <row r="5520">
          <cell r="A5520" t="str">
            <v>212-0230-003-T</v>
          </cell>
          <cell r="K5520">
            <v>0</v>
          </cell>
        </row>
        <row r="5521">
          <cell r="A5521" t="str">
            <v>212-0230-004-T</v>
          </cell>
          <cell r="K5521">
            <v>0</v>
          </cell>
        </row>
        <row r="5522">
          <cell r="A5522" t="str">
            <v>212-0230-005-T</v>
          </cell>
          <cell r="K5522">
            <v>7</v>
          </cell>
        </row>
        <row r="5523">
          <cell r="A5523" t="str">
            <v>212-0230-006-T</v>
          </cell>
          <cell r="K5523">
            <v>7</v>
          </cell>
        </row>
        <row r="5524">
          <cell r="A5524" t="str">
            <v>212-0230-007-T</v>
          </cell>
          <cell r="K5524">
            <v>7</v>
          </cell>
        </row>
        <row r="5525">
          <cell r="A5525" t="str">
            <v>212-0230-008-T</v>
          </cell>
          <cell r="K5525">
            <v>7</v>
          </cell>
        </row>
        <row r="5526">
          <cell r="A5526" t="str">
            <v>212-0230-009-T</v>
          </cell>
          <cell r="K5526">
            <v>0</v>
          </cell>
        </row>
        <row r="5527">
          <cell r="A5527" t="str">
            <v>212-0230-010-T</v>
          </cell>
          <cell r="K5527">
            <v>7</v>
          </cell>
        </row>
        <row r="5528">
          <cell r="A5528" t="str">
            <v>212-0230-011-T</v>
          </cell>
          <cell r="K5528">
            <v>0</v>
          </cell>
        </row>
        <row r="5529">
          <cell r="A5529" t="str">
            <v>212-0230-012-T</v>
          </cell>
          <cell r="K5529">
            <v>7</v>
          </cell>
        </row>
        <row r="5530">
          <cell r="A5530" t="str">
            <v>212-0230-013-T</v>
          </cell>
          <cell r="K5530">
            <v>7</v>
          </cell>
        </row>
        <row r="5531">
          <cell r="A5531" t="str">
            <v>212-0230-014-T</v>
          </cell>
          <cell r="K5531">
            <v>7</v>
          </cell>
        </row>
        <row r="5532">
          <cell r="A5532" t="str">
            <v>212-0230-015-T</v>
          </cell>
          <cell r="K5532">
            <v>7</v>
          </cell>
        </row>
        <row r="5533">
          <cell r="A5533" t="str">
            <v>212-0230-016-T</v>
          </cell>
          <cell r="K5533">
            <v>7</v>
          </cell>
        </row>
        <row r="5534">
          <cell r="A5534" t="str">
            <v>212-0230-017-T</v>
          </cell>
          <cell r="K5534">
            <v>7</v>
          </cell>
        </row>
        <row r="5535">
          <cell r="A5535" t="str">
            <v>212-0230-018-T</v>
          </cell>
          <cell r="K5535">
            <v>7</v>
          </cell>
        </row>
        <row r="5536">
          <cell r="A5536" t="str">
            <v>212-0230-019-T</v>
          </cell>
          <cell r="K5536">
            <v>7</v>
          </cell>
        </row>
        <row r="5537">
          <cell r="A5537" t="str">
            <v>212-0230-020-T</v>
          </cell>
          <cell r="K5537">
            <v>7</v>
          </cell>
        </row>
        <row r="5538">
          <cell r="A5538" t="str">
            <v>212-0230-021-T</v>
          </cell>
          <cell r="K5538">
            <v>7</v>
          </cell>
        </row>
        <row r="5539">
          <cell r="A5539" t="str">
            <v>212-0230-022-T</v>
          </cell>
          <cell r="K5539">
            <v>7</v>
          </cell>
        </row>
        <row r="5540">
          <cell r="A5540" t="str">
            <v>212-0230-023-T</v>
          </cell>
          <cell r="K5540">
            <v>7</v>
          </cell>
        </row>
        <row r="5541">
          <cell r="A5541" t="str">
            <v>212-0230-024-T</v>
          </cell>
          <cell r="K5541">
            <v>7</v>
          </cell>
        </row>
        <row r="5542">
          <cell r="A5542" t="str">
            <v>212-0230-025-T</v>
          </cell>
          <cell r="K5542">
            <v>7</v>
          </cell>
        </row>
        <row r="5543">
          <cell r="A5543" t="str">
            <v>212-0230-026-T</v>
          </cell>
          <cell r="K5543">
            <v>7</v>
          </cell>
        </row>
        <row r="5544">
          <cell r="A5544" t="str">
            <v>212-0230-027-T</v>
          </cell>
          <cell r="K5544">
            <v>7</v>
          </cell>
        </row>
        <row r="5545">
          <cell r="A5545" t="str">
            <v>212-0230-028-T</v>
          </cell>
          <cell r="K5545">
            <v>7</v>
          </cell>
        </row>
        <row r="5546">
          <cell r="A5546" t="str">
            <v>212-0230-029-T</v>
          </cell>
          <cell r="K5546">
            <v>7</v>
          </cell>
        </row>
        <row r="5547">
          <cell r="A5547" t="str">
            <v>212-0230-030-T</v>
          </cell>
          <cell r="K5547">
            <v>7</v>
          </cell>
        </row>
        <row r="5548">
          <cell r="A5548" t="str">
            <v>212-0230-031-T</v>
          </cell>
          <cell r="K5548">
            <v>7</v>
          </cell>
        </row>
        <row r="5549">
          <cell r="A5549" t="str">
            <v>212-0230-032-T</v>
          </cell>
          <cell r="K5549">
            <v>7</v>
          </cell>
        </row>
        <row r="5550">
          <cell r="A5550" t="str">
            <v>212-0230-033-T</v>
          </cell>
          <cell r="K5550">
            <v>7</v>
          </cell>
        </row>
        <row r="5551">
          <cell r="A5551" t="str">
            <v>212-0230-034-T</v>
          </cell>
          <cell r="K5551">
            <v>7</v>
          </cell>
        </row>
        <row r="5552">
          <cell r="A5552" t="str">
            <v>212-0230-035-T</v>
          </cell>
          <cell r="K5552">
            <v>7</v>
          </cell>
        </row>
        <row r="5553">
          <cell r="A5553" t="str">
            <v>212-0230-036-T</v>
          </cell>
          <cell r="K5553">
            <v>7</v>
          </cell>
        </row>
        <row r="5554">
          <cell r="A5554" t="str">
            <v>212-0230-037-T</v>
          </cell>
          <cell r="K5554">
            <v>7</v>
          </cell>
        </row>
        <row r="5555">
          <cell r="A5555" t="str">
            <v>212-0230-038-T</v>
          </cell>
          <cell r="K5555">
            <v>0</v>
          </cell>
        </row>
        <row r="5556">
          <cell r="A5556" t="str">
            <v>212-0230-039-T</v>
          </cell>
          <cell r="K5556">
            <v>0</v>
          </cell>
        </row>
        <row r="5557">
          <cell r="A5557" t="str">
            <v>212-0230-040-T</v>
          </cell>
          <cell r="K5557">
            <v>0</v>
          </cell>
        </row>
        <row r="5558">
          <cell r="A5558" t="str">
            <v>212-0230-041-T</v>
          </cell>
          <cell r="K5558">
            <v>0</v>
          </cell>
        </row>
        <row r="5559">
          <cell r="A5559" t="str">
            <v>212-0230-042-T</v>
          </cell>
          <cell r="K5559">
            <v>7</v>
          </cell>
        </row>
        <row r="5560">
          <cell r="A5560" t="str">
            <v>212-0230-043-T</v>
          </cell>
          <cell r="K5560">
            <v>7</v>
          </cell>
        </row>
        <row r="5561">
          <cell r="A5561" t="str">
            <v>212-0230-044-T</v>
          </cell>
          <cell r="K5561">
            <v>7</v>
          </cell>
        </row>
        <row r="5562">
          <cell r="A5562" t="str">
            <v>212-0230-045-T</v>
          </cell>
          <cell r="K5562">
            <v>7</v>
          </cell>
        </row>
        <row r="5563">
          <cell r="A5563" t="str">
            <v>212-0230-046-T</v>
          </cell>
          <cell r="K5563">
            <v>7</v>
          </cell>
        </row>
        <row r="5564">
          <cell r="A5564" t="str">
            <v>212-0230-047-T</v>
          </cell>
          <cell r="K5564">
            <v>7</v>
          </cell>
        </row>
        <row r="5565">
          <cell r="A5565" t="str">
            <v>212-0230-048-T</v>
          </cell>
          <cell r="K5565">
            <v>7</v>
          </cell>
        </row>
        <row r="5566">
          <cell r="A5566" t="str">
            <v>212-0230-049-T</v>
          </cell>
          <cell r="K5566">
            <v>7</v>
          </cell>
        </row>
        <row r="5567">
          <cell r="A5567" t="str">
            <v>212-0230-050-T</v>
          </cell>
          <cell r="K5567">
            <v>7</v>
          </cell>
        </row>
        <row r="5568">
          <cell r="A5568" t="str">
            <v>212-0230-051-T</v>
          </cell>
          <cell r="K5568">
            <v>7</v>
          </cell>
        </row>
        <row r="5569">
          <cell r="A5569" t="str">
            <v>212-0230-052-T</v>
          </cell>
          <cell r="K5569">
            <v>7</v>
          </cell>
        </row>
        <row r="5570">
          <cell r="A5570" t="str">
            <v>212-0230-053-T</v>
          </cell>
          <cell r="K5570">
            <v>7</v>
          </cell>
        </row>
        <row r="5571">
          <cell r="A5571" t="str">
            <v>212-0230-054-T</v>
          </cell>
          <cell r="K5571">
            <v>7</v>
          </cell>
        </row>
        <row r="5572">
          <cell r="A5572" t="str">
            <v>212-0230-055-T</v>
          </cell>
          <cell r="K5572">
            <v>7</v>
          </cell>
        </row>
        <row r="5573">
          <cell r="A5573" t="str">
            <v>212-0230-056-T</v>
          </cell>
          <cell r="K5573">
            <v>7</v>
          </cell>
        </row>
        <row r="5574">
          <cell r="A5574" t="str">
            <v>212-0230-057-T</v>
          </cell>
          <cell r="K5574">
            <v>7</v>
          </cell>
        </row>
        <row r="5575">
          <cell r="A5575" t="str">
            <v>212-0230-058-T</v>
          </cell>
          <cell r="K5575">
            <v>7</v>
          </cell>
        </row>
        <row r="5576">
          <cell r="A5576" t="str">
            <v>212-0230-059-T</v>
          </cell>
          <cell r="K5576">
            <v>7</v>
          </cell>
        </row>
        <row r="5577">
          <cell r="A5577" t="str">
            <v>212-0230-060-T</v>
          </cell>
          <cell r="K5577">
            <v>7</v>
          </cell>
        </row>
        <row r="5578">
          <cell r="A5578" t="str">
            <v>212-0230-061-T</v>
          </cell>
          <cell r="K5578">
            <v>7</v>
          </cell>
        </row>
        <row r="5579">
          <cell r="A5579" t="str">
            <v>212-0230-062-T</v>
          </cell>
          <cell r="K5579">
            <v>7</v>
          </cell>
        </row>
        <row r="5580">
          <cell r="A5580" t="str">
            <v>212-0230-063-T</v>
          </cell>
          <cell r="K5580">
            <v>7</v>
          </cell>
        </row>
        <row r="5581">
          <cell r="A5581" t="str">
            <v>212-0230-064-T</v>
          </cell>
          <cell r="K5581">
            <v>7</v>
          </cell>
        </row>
        <row r="5582">
          <cell r="A5582" t="str">
            <v>212-0230-065-T</v>
          </cell>
          <cell r="K5582">
            <v>7</v>
          </cell>
        </row>
        <row r="5583">
          <cell r="A5583" t="str">
            <v>212-0230-066-T</v>
          </cell>
          <cell r="K5583">
            <v>7</v>
          </cell>
        </row>
        <row r="5584">
          <cell r="A5584" t="str">
            <v>212-0230-067-T</v>
          </cell>
          <cell r="K5584">
            <v>7</v>
          </cell>
        </row>
        <row r="5585">
          <cell r="A5585" t="str">
            <v>212-0230-068-T</v>
          </cell>
          <cell r="K5585">
            <v>7</v>
          </cell>
        </row>
        <row r="5586">
          <cell r="A5586" t="str">
            <v>212-0230-069-T</v>
          </cell>
          <cell r="K5586">
            <v>7</v>
          </cell>
        </row>
        <row r="5587">
          <cell r="A5587" t="str">
            <v>212-0230-070-T</v>
          </cell>
          <cell r="K5587">
            <v>7</v>
          </cell>
        </row>
        <row r="5588">
          <cell r="A5588" t="str">
            <v>212-0230-071-T</v>
          </cell>
          <cell r="K5588">
            <v>7</v>
          </cell>
        </row>
        <row r="5589">
          <cell r="A5589" t="str">
            <v>212-0230-072-T</v>
          </cell>
          <cell r="K5589">
            <v>7</v>
          </cell>
        </row>
        <row r="5590">
          <cell r="A5590" t="str">
            <v>212-0230-073-T</v>
          </cell>
          <cell r="K5590">
            <v>7</v>
          </cell>
        </row>
        <row r="5591">
          <cell r="A5591" t="str">
            <v>212-0230-074-T</v>
          </cell>
          <cell r="K5591">
            <v>7</v>
          </cell>
        </row>
        <row r="5592">
          <cell r="A5592" t="str">
            <v>212-0230-075-T</v>
          </cell>
          <cell r="K5592">
            <v>7</v>
          </cell>
        </row>
        <row r="5593">
          <cell r="A5593" t="str">
            <v>212-0230-076-T</v>
          </cell>
          <cell r="K5593">
            <v>7</v>
          </cell>
        </row>
        <row r="5594">
          <cell r="A5594" t="str">
            <v>212-0230-077-T</v>
          </cell>
          <cell r="K5594">
            <v>7</v>
          </cell>
        </row>
        <row r="5595">
          <cell r="A5595" t="str">
            <v>212-0230-078-T</v>
          </cell>
          <cell r="K5595">
            <v>7</v>
          </cell>
        </row>
        <row r="5596">
          <cell r="A5596" t="str">
            <v>212-0230-079-T</v>
          </cell>
          <cell r="K5596">
            <v>7</v>
          </cell>
        </row>
        <row r="5597">
          <cell r="A5597" t="str">
            <v>212-0230-080-T</v>
          </cell>
          <cell r="K5597">
            <v>7</v>
          </cell>
        </row>
        <row r="5598">
          <cell r="A5598" t="str">
            <v>212-0230-081-T</v>
          </cell>
          <cell r="K5598">
            <v>7</v>
          </cell>
        </row>
        <row r="5599">
          <cell r="A5599" t="str">
            <v>212-0230-082-T</v>
          </cell>
          <cell r="K5599">
            <v>7</v>
          </cell>
        </row>
        <row r="5600">
          <cell r="A5600" t="str">
            <v>212-0230-T</v>
          </cell>
          <cell r="K5600">
            <v>0</v>
          </cell>
        </row>
        <row r="5601">
          <cell r="A5601" t="str">
            <v>212-0232-T</v>
          </cell>
          <cell r="K5601">
            <v>0</v>
          </cell>
        </row>
        <row r="5602">
          <cell r="A5602" t="str">
            <v>212-0233-001-T</v>
          </cell>
          <cell r="K5602">
            <v>7</v>
          </cell>
        </row>
        <row r="5603">
          <cell r="A5603" t="str">
            <v>212-0233-002-T</v>
          </cell>
          <cell r="K5603">
            <v>7</v>
          </cell>
        </row>
        <row r="5604">
          <cell r="A5604" t="str">
            <v>212-0233-003-T</v>
          </cell>
          <cell r="K5604">
            <v>0</v>
          </cell>
        </row>
        <row r="5605">
          <cell r="A5605" t="str">
            <v>212-0233-004-T</v>
          </cell>
          <cell r="K5605">
            <v>7</v>
          </cell>
        </row>
        <row r="5606">
          <cell r="A5606" t="str">
            <v>212-0233-005-T</v>
          </cell>
          <cell r="K5606">
            <v>0</v>
          </cell>
        </row>
        <row r="5607">
          <cell r="A5607" t="str">
            <v>212-0233-006-T</v>
          </cell>
          <cell r="K5607">
            <v>0</v>
          </cell>
        </row>
        <row r="5608">
          <cell r="A5608" t="str">
            <v>212-0233-T</v>
          </cell>
          <cell r="K5608">
            <v>0</v>
          </cell>
        </row>
        <row r="5609">
          <cell r="A5609" t="str">
            <v>212-0234-T</v>
          </cell>
          <cell r="K5609">
            <v>7</v>
          </cell>
        </row>
        <row r="5610">
          <cell r="A5610" t="str">
            <v>212-0235-T</v>
          </cell>
          <cell r="K5610">
            <v>7</v>
          </cell>
        </row>
        <row r="5611">
          <cell r="A5611" t="str">
            <v>212-0236-001-T</v>
          </cell>
          <cell r="K5611">
            <v>7</v>
          </cell>
        </row>
        <row r="5612">
          <cell r="A5612" t="str">
            <v>212-0236-002-T</v>
          </cell>
          <cell r="K5612">
            <v>7</v>
          </cell>
        </row>
        <row r="5613">
          <cell r="A5613" t="str">
            <v>212-0236-T</v>
          </cell>
          <cell r="K5613">
            <v>7</v>
          </cell>
        </row>
        <row r="5614">
          <cell r="A5614" t="str">
            <v>212-0237-001-T</v>
          </cell>
          <cell r="K5614">
            <v>0</v>
          </cell>
        </row>
        <row r="5615">
          <cell r="A5615" t="str">
            <v>212-0238-T</v>
          </cell>
          <cell r="K5615">
            <v>0</v>
          </cell>
        </row>
        <row r="5616">
          <cell r="A5616" t="str">
            <v>212-0239-T</v>
          </cell>
          <cell r="K5616">
            <v>0</v>
          </cell>
        </row>
        <row r="5617">
          <cell r="A5617" t="str">
            <v>212-0240-T</v>
          </cell>
          <cell r="K5617">
            <v>0</v>
          </cell>
        </row>
        <row r="5618">
          <cell r="A5618" t="str">
            <v>212-0241-004-T</v>
          </cell>
          <cell r="K5618">
            <v>0</v>
          </cell>
        </row>
        <row r="5619">
          <cell r="A5619" t="str">
            <v>212-0242-T</v>
          </cell>
          <cell r="K5619">
            <v>0</v>
          </cell>
        </row>
        <row r="5620">
          <cell r="A5620" t="str">
            <v>212-0244-T</v>
          </cell>
          <cell r="K5620">
            <v>0</v>
          </cell>
        </row>
        <row r="5621">
          <cell r="A5621" t="str">
            <v>212-0245-T</v>
          </cell>
          <cell r="K5621">
            <v>7</v>
          </cell>
        </row>
        <row r="5622">
          <cell r="A5622" t="str">
            <v>212-0245-T-LB</v>
          </cell>
          <cell r="K5622">
            <v>7</v>
          </cell>
        </row>
        <row r="5623">
          <cell r="A5623" t="str">
            <v>212-0246-T</v>
          </cell>
          <cell r="K5623">
            <v>30</v>
          </cell>
        </row>
        <row r="5624">
          <cell r="A5624" t="str">
            <v>212-0248-T</v>
          </cell>
          <cell r="K5624">
            <v>90</v>
          </cell>
        </row>
        <row r="5625">
          <cell r="A5625" t="str">
            <v>212-0248-T-LB</v>
          </cell>
          <cell r="K5625">
            <v>0</v>
          </cell>
        </row>
        <row r="5626">
          <cell r="A5626" t="str">
            <v>212-0249-T</v>
          </cell>
          <cell r="K5626">
            <v>0</v>
          </cell>
        </row>
        <row r="5627">
          <cell r="A5627" t="str">
            <v>212-0250-T</v>
          </cell>
          <cell r="K5627">
            <v>0</v>
          </cell>
        </row>
        <row r="5628">
          <cell r="A5628" t="str">
            <v>212-0251-001-T</v>
          </cell>
          <cell r="K5628">
            <v>15</v>
          </cell>
        </row>
        <row r="5629">
          <cell r="A5629" t="str">
            <v>212-0251-002-T</v>
          </cell>
          <cell r="K5629">
            <v>7</v>
          </cell>
        </row>
        <row r="5630">
          <cell r="A5630" t="str">
            <v>212-0251-003-T</v>
          </cell>
          <cell r="K5630">
            <v>45</v>
          </cell>
        </row>
        <row r="5631">
          <cell r="A5631" t="str">
            <v>212-0251-T</v>
          </cell>
          <cell r="K5631">
            <v>7</v>
          </cell>
        </row>
        <row r="5632">
          <cell r="A5632" t="str">
            <v>212-0253-001-T</v>
          </cell>
          <cell r="K5632">
            <v>0</v>
          </cell>
        </row>
        <row r="5633">
          <cell r="A5633" t="str">
            <v>212-0253-002-T</v>
          </cell>
          <cell r="K5633">
            <v>0</v>
          </cell>
        </row>
        <row r="5634">
          <cell r="A5634" t="str">
            <v>212-0253-003-T</v>
          </cell>
          <cell r="K5634">
            <v>0</v>
          </cell>
        </row>
        <row r="5635">
          <cell r="A5635" t="str">
            <v>212-0253-T</v>
          </cell>
          <cell r="K5635">
            <v>0</v>
          </cell>
        </row>
        <row r="5636">
          <cell r="A5636" t="str">
            <v>212-0254-T</v>
          </cell>
          <cell r="K5636">
            <v>99</v>
          </cell>
        </row>
        <row r="5637">
          <cell r="A5637" t="str">
            <v>212-0256-T</v>
          </cell>
          <cell r="K5637">
            <v>0</v>
          </cell>
        </row>
        <row r="5638">
          <cell r="A5638" t="str">
            <v>212-0262-T</v>
          </cell>
          <cell r="K5638">
            <v>0</v>
          </cell>
        </row>
        <row r="5639">
          <cell r="A5639" t="str">
            <v>212-0263-001-T-LB</v>
          </cell>
          <cell r="K5639">
            <v>7</v>
          </cell>
        </row>
        <row r="5640">
          <cell r="A5640" t="str">
            <v>212-0263-T-LB</v>
          </cell>
          <cell r="K5640">
            <v>0</v>
          </cell>
        </row>
        <row r="5641">
          <cell r="A5641" t="str">
            <v>212-0264-001-T-LB</v>
          </cell>
          <cell r="K5641">
            <v>7</v>
          </cell>
        </row>
        <row r="5642">
          <cell r="A5642" t="str">
            <v>212-0264-T-LB</v>
          </cell>
          <cell r="K5642">
            <v>0</v>
          </cell>
        </row>
        <row r="5643">
          <cell r="A5643" t="str">
            <v>212-0266-T</v>
          </cell>
          <cell r="K5643">
            <v>7</v>
          </cell>
        </row>
        <row r="5644">
          <cell r="A5644" t="str">
            <v>212-0268-T</v>
          </cell>
          <cell r="K5644">
            <v>0</v>
          </cell>
        </row>
        <row r="5645">
          <cell r="A5645" t="str">
            <v>212-0269-T</v>
          </cell>
          <cell r="K5645">
            <v>0</v>
          </cell>
        </row>
        <row r="5646">
          <cell r="A5646" t="str">
            <v>212-0270-T-LB</v>
          </cell>
          <cell r="K5646">
            <v>7</v>
          </cell>
        </row>
        <row r="5647">
          <cell r="A5647" t="str">
            <v>212-0271-T-LB</v>
          </cell>
          <cell r="K5647">
            <v>7</v>
          </cell>
        </row>
        <row r="5648">
          <cell r="A5648" t="str">
            <v>212-0272-T-LB</v>
          </cell>
          <cell r="K5648">
            <v>7</v>
          </cell>
        </row>
        <row r="5649">
          <cell r="A5649" t="str">
            <v>212-0273-T</v>
          </cell>
          <cell r="K5649">
            <v>0</v>
          </cell>
        </row>
        <row r="5650">
          <cell r="A5650" t="str">
            <v>212-0274-T</v>
          </cell>
          <cell r="K5650">
            <v>0</v>
          </cell>
        </row>
        <row r="5651">
          <cell r="A5651" t="str">
            <v>212-0275-001-T</v>
          </cell>
          <cell r="K5651">
            <v>0</v>
          </cell>
        </row>
        <row r="5652">
          <cell r="A5652" t="str">
            <v>212-0275-T</v>
          </cell>
          <cell r="K5652">
            <v>0</v>
          </cell>
        </row>
        <row r="5653">
          <cell r="A5653" t="str">
            <v>212-0276-T</v>
          </cell>
          <cell r="K5653">
            <v>0</v>
          </cell>
        </row>
        <row r="5654">
          <cell r="A5654" t="str">
            <v>212-0277-001-T</v>
          </cell>
          <cell r="K5654">
            <v>0</v>
          </cell>
        </row>
        <row r="5655">
          <cell r="A5655" t="str">
            <v>212-0277-002-T</v>
          </cell>
          <cell r="K5655">
            <v>0</v>
          </cell>
        </row>
        <row r="5656">
          <cell r="A5656" t="str">
            <v>212-0277-003-T</v>
          </cell>
          <cell r="K5656">
            <v>0</v>
          </cell>
        </row>
        <row r="5657">
          <cell r="A5657" t="str">
            <v>212-0283-T</v>
          </cell>
          <cell r="K5657">
            <v>0</v>
          </cell>
        </row>
        <row r="5658">
          <cell r="A5658" t="str">
            <v>212-0287-T</v>
          </cell>
          <cell r="K5658">
            <v>0</v>
          </cell>
        </row>
        <row r="5659">
          <cell r="A5659" t="str">
            <v>212-0288-001-T</v>
          </cell>
          <cell r="K5659">
            <v>99</v>
          </cell>
        </row>
        <row r="5660">
          <cell r="A5660" t="str">
            <v>212-0288-T</v>
          </cell>
          <cell r="K5660">
            <v>0</v>
          </cell>
        </row>
        <row r="5661">
          <cell r="A5661" t="str">
            <v>212-0290-T</v>
          </cell>
          <cell r="K5661">
            <v>0</v>
          </cell>
        </row>
        <row r="5662">
          <cell r="A5662" t="str">
            <v>212-0294-T</v>
          </cell>
          <cell r="K5662">
            <v>0</v>
          </cell>
        </row>
        <row r="5663">
          <cell r="A5663" t="str">
            <v>212-0297-T</v>
          </cell>
          <cell r="K5663">
            <v>0</v>
          </cell>
        </row>
        <row r="5664">
          <cell r="A5664" t="str">
            <v>212-0298-T</v>
          </cell>
          <cell r="K5664">
            <v>0</v>
          </cell>
        </row>
        <row r="5665">
          <cell r="A5665" t="str">
            <v>212-0299-T</v>
          </cell>
          <cell r="K5665">
            <v>0</v>
          </cell>
        </row>
        <row r="5666">
          <cell r="A5666" t="str">
            <v>212-0300-T</v>
          </cell>
          <cell r="K5666">
            <v>0</v>
          </cell>
        </row>
        <row r="5667">
          <cell r="A5667" t="str">
            <v>212-0303-T</v>
          </cell>
          <cell r="K5667">
            <v>7</v>
          </cell>
        </row>
        <row r="5668">
          <cell r="A5668" t="str">
            <v>212-0307-T</v>
          </cell>
          <cell r="K5668">
            <v>0</v>
          </cell>
        </row>
        <row r="5669">
          <cell r="A5669" t="str">
            <v>212-0308-001-LB</v>
          </cell>
          <cell r="K5669">
            <v>0</v>
          </cell>
        </row>
        <row r="5670">
          <cell r="A5670" t="str">
            <v>212-0308-001-T</v>
          </cell>
          <cell r="K5670">
            <v>0</v>
          </cell>
        </row>
        <row r="5671">
          <cell r="A5671" t="str">
            <v>212-0308-002-LB</v>
          </cell>
          <cell r="K5671">
            <v>0</v>
          </cell>
        </row>
        <row r="5672">
          <cell r="A5672" t="str">
            <v>212-0308-002-T</v>
          </cell>
          <cell r="K5672">
            <v>0</v>
          </cell>
        </row>
        <row r="5673">
          <cell r="A5673" t="str">
            <v>212-0308-003-LB</v>
          </cell>
          <cell r="K5673">
            <v>0</v>
          </cell>
        </row>
        <row r="5674">
          <cell r="A5674" t="str">
            <v>212-0308-003-T</v>
          </cell>
          <cell r="K5674">
            <v>0</v>
          </cell>
        </row>
        <row r="5675">
          <cell r="A5675" t="str">
            <v>212-0308-T</v>
          </cell>
          <cell r="K5675">
            <v>0</v>
          </cell>
        </row>
        <row r="5676">
          <cell r="A5676" t="str">
            <v>212-0309-001-LB</v>
          </cell>
          <cell r="K5676">
            <v>0</v>
          </cell>
        </row>
        <row r="5677">
          <cell r="A5677" t="str">
            <v>212-0309-001-T</v>
          </cell>
          <cell r="K5677">
            <v>0</v>
          </cell>
        </row>
        <row r="5678">
          <cell r="A5678" t="str">
            <v>212-0309-002-LB</v>
          </cell>
          <cell r="K5678">
            <v>0</v>
          </cell>
        </row>
        <row r="5679">
          <cell r="A5679" t="str">
            <v>212-0309-002-T</v>
          </cell>
          <cell r="K5679">
            <v>0</v>
          </cell>
        </row>
        <row r="5680">
          <cell r="A5680" t="str">
            <v>212-0309-003-LB</v>
          </cell>
          <cell r="K5680">
            <v>0</v>
          </cell>
        </row>
        <row r="5681">
          <cell r="A5681" t="str">
            <v>212-0309-003-T</v>
          </cell>
          <cell r="K5681">
            <v>0</v>
          </cell>
        </row>
        <row r="5682">
          <cell r="A5682" t="str">
            <v>212-0309-004-LB</v>
          </cell>
          <cell r="K5682">
            <v>0</v>
          </cell>
        </row>
        <row r="5683">
          <cell r="A5683" t="str">
            <v>212-0309-004-T</v>
          </cell>
          <cell r="K5683">
            <v>0</v>
          </cell>
        </row>
        <row r="5684">
          <cell r="A5684" t="str">
            <v>212-0309-T</v>
          </cell>
          <cell r="K5684">
            <v>0</v>
          </cell>
        </row>
        <row r="5685">
          <cell r="A5685" t="str">
            <v>212-0310-001-T</v>
          </cell>
          <cell r="K5685">
            <v>99</v>
          </cell>
        </row>
        <row r="5686">
          <cell r="A5686" t="str">
            <v>212-0311-T</v>
          </cell>
          <cell r="K5686">
            <v>99</v>
          </cell>
        </row>
        <row r="5687">
          <cell r="A5687" t="str">
            <v>212-0312-T</v>
          </cell>
          <cell r="K5687">
            <v>99</v>
          </cell>
        </row>
        <row r="5688">
          <cell r="A5688" t="str">
            <v>212-0321-001-T</v>
          </cell>
          <cell r="K5688">
            <v>7</v>
          </cell>
        </row>
        <row r="5689">
          <cell r="A5689" t="str">
            <v>212-0321-002-T</v>
          </cell>
          <cell r="K5689">
            <v>0</v>
          </cell>
        </row>
        <row r="5690">
          <cell r="A5690" t="str">
            <v>212-0321-003-T</v>
          </cell>
          <cell r="K5690">
            <v>0</v>
          </cell>
        </row>
        <row r="5691">
          <cell r="A5691" t="str">
            <v>212-0321-004-T</v>
          </cell>
          <cell r="K5691">
            <v>7</v>
          </cell>
        </row>
        <row r="5692">
          <cell r="A5692" t="str">
            <v>212-0321-005-T</v>
          </cell>
          <cell r="K5692">
            <v>7</v>
          </cell>
        </row>
        <row r="5693">
          <cell r="A5693" t="str">
            <v>212-0321-006-T</v>
          </cell>
          <cell r="K5693">
            <v>7</v>
          </cell>
        </row>
        <row r="5694">
          <cell r="A5694" t="str">
            <v>212-0321-007-T</v>
          </cell>
          <cell r="K5694">
            <v>7</v>
          </cell>
        </row>
        <row r="5695">
          <cell r="A5695" t="str">
            <v>212-0321-008-T</v>
          </cell>
          <cell r="K5695">
            <v>7</v>
          </cell>
        </row>
        <row r="5696">
          <cell r="A5696" t="str">
            <v>212-0321-009-T</v>
          </cell>
          <cell r="K5696">
            <v>7</v>
          </cell>
        </row>
        <row r="5697">
          <cell r="A5697" t="str">
            <v>212-0321-010-T</v>
          </cell>
          <cell r="K5697">
            <v>7</v>
          </cell>
        </row>
        <row r="5698">
          <cell r="A5698" t="str">
            <v>212-0321-011-T</v>
          </cell>
          <cell r="K5698">
            <v>7</v>
          </cell>
        </row>
        <row r="5699">
          <cell r="A5699" t="str">
            <v>212-0321-T</v>
          </cell>
          <cell r="K5699">
            <v>7</v>
          </cell>
        </row>
        <row r="5700">
          <cell r="A5700" t="str">
            <v>212-0323</v>
          </cell>
          <cell r="K5700">
            <v>15</v>
          </cell>
        </row>
        <row r="5701">
          <cell r="A5701" t="str">
            <v>212-0323-001-T</v>
          </cell>
          <cell r="K5701">
            <v>7</v>
          </cell>
        </row>
        <row r="5702">
          <cell r="A5702" t="str">
            <v>212-0323-002-T</v>
          </cell>
          <cell r="K5702">
            <v>0</v>
          </cell>
        </row>
        <row r="5703">
          <cell r="A5703" t="str">
            <v>212-0323-T</v>
          </cell>
          <cell r="K5703">
            <v>7</v>
          </cell>
        </row>
        <row r="5704">
          <cell r="A5704" t="str">
            <v>212-0324-001-T</v>
          </cell>
          <cell r="K5704">
            <v>7</v>
          </cell>
        </row>
        <row r="5705">
          <cell r="A5705" t="str">
            <v>212-0324-002-T</v>
          </cell>
          <cell r="K5705">
            <v>0</v>
          </cell>
        </row>
        <row r="5706">
          <cell r="A5706" t="str">
            <v>212-0324-T</v>
          </cell>
          <cell r="K5706">
            <v>7</v>
          </cell>
        </row>
        <row r="5707">
          <cell r="A5707" t="str">
            <v>212-0325-001-T</v>
          </cell>
          <cell r="K5707">
            <v>0</v>
          </cell>
        </row>
        <row r="5708">
          <cell r="A5708" t="str">
            <v>212-0325-002-T</v>
          </cell>
          <cell r="K5708">
            <v>0</v>
          </cell>
        </row>
        <row r="5709">
          <cell r="A5709" t="str">
            <v>212-0325-100-T</v>
          </cell>
          <cell r="K5709">
            <v>7</v>
          </cell>
        </row>
        <row r="5710">
          <cell r="A5710" t="str">
            <v>212-0325-101-T</v>
          </cell>
          <cell r="K5710">
            <v>0</v>
          </cell>
        </row>
        <row r="5711">
          <cell r="A5711" t="str">
            <v>212-0325-102-T</v>
          </cell>
          <cell r="K5711">
            <v>0</v>
          </cell>
        </row>
        <row r="5712">
          <cell r="A5712" t="str">
            <v>212-0325-200-T</v>
          </cell>
          <cell r="K5712">
            <v>0</v>
          </cell>
        </row>
        <row r="5713">
          <cell r="A5713" t="str">
            <v>212-0325-201-T</v>
          </cell>
          <cell r="K5713">
            <v>0</v>
          </cell>
        </row>
        <row r="5714">
          <cell r="A5714" t="str">
            <v>212-0325-202-T</v>
          </cell>
          <cell r="K5714">
            <v>0</v>
          </cell>
        </row>
        <row r="5715">
          <cell r="A5715" t="str">
            <v>212-0325-T</v>
          </cell>
          <cell r="K5715">
            <v>7</v>
          </cell>
        </row>
        <row r="5716">
          <cell r="A5716" t="str">
            <v>212-0327-T</v>
          </cell>
          <cell r="K5716">
            <v>7</v>
          </cell>
        </row>
        <row r="5717">
          <cell r="A5717" t="str">
            <v>212-0331-T</v>
          </cell>
          <cell r="K5717">
            <v>0</v>
          </cell>
        </row>
        <row r="5718">
          <cell r="A5718" t="str">
            <v>212-0331-T-LB</v>
          </cell>
          <cell r="K5718">
            <v>7</v>
          </cell>
        </row>
        <row r="5719">
          <cell r="A5719" t="str">
            <v>212-0332-T</v>
          </cell>
          <cell r="K5719">
            <v>0</v>
          </cell>
        </row>
        <row r="5720">
          <cell r="A5720" t="str">
            <v>212-0332-T-LB</v>
          </cell>
          <cell r="K5720">
            <v>7</v>
          </cell>
        </row>
        <row r="5721">
          <cell r="A5721" t="str">
            <v>212-0335-T</v>
          </cell>
          <cell r="K5721">
            <v>0</v>
          </cell>
        </row>
        <row r="5722">
          <cell r="A5722" t="str">
            <v>212-0339-T</v>
          </cell>
          <cell r="K5722">
            <v>0</v>
          </cell>
        </row>
        <row r="5723">
          <cell r="A5723" t="str">
            <v>212-0340-001-T</v>
          </cell>
          <cell r="K5723">
            <v>7</v>
          </cell>
        </row>
        <row r="5724">
          <cell r="A5724" t="str">
            <v>212-0340-T</v>
          </cell>
          <cell r="K5724">
            <v>7</v>
          </cell>
        </row>
        <row r="5725">
          <cell r="A5725" t="str">
            <v>212-0341-001-T</v>
          </cell>
          <cell r="K5725">
            <v>7</v>
          </cell>
        </row>
        <row r="5726">
          <cell r="A5726" t="str">
            <v>212-0341-002-T</v>
          </cell>
          <cell r="K5726">
            <v>7</v>
          </cell>
        </row>
        <row r="5727">
          <cell r="A5727" t="str">
            <v>212-0341-003-T</v>
          </cell>
          <cell r="K5727">
            <v>7</v>
          </cell>
        </row>
        <row r="5728">
          <cell r="A5728" t="str">
            <v>212-0341-004-T</v>
          </cell>
          <cell r="K5728">
            <v>7</v>
          </cell>
        </row>
        <row r="5729">
          <cell r="A5729" t="str">
            <v>212-0341-005-T</v>
          </cell>
          <cell r="K5729">
            <v>7</v>
          </cell>
        </row>
        <row r="5730">
          <cell r="A5730" t="str">
            <v>212-0341-006-T</v>
          </cell>
          <cell r="K5730">
            <v>0</v>
          </cell>
        </row>
        <row r="5731">
          <cell r="A5731" t="str">
            <v>212-0341-007-T</v>
          </cell>
          <cell r="K5731">
            <v>0</v>
          </cell>
        </row>
        <row r="5732">
          <cell r="A5732" t="str">
            <v>212-0341-008-T</v>
          </cell>
          <cell r="K5732">
            <v>0</v>
          </cell>
        </row>
        <row r="5733">
          <cell r="A5733" t="str">
            <v>212-0341-009-T</v>
          </cell>
          <cell r="K5733">
            <v>7</v>
          </cell>
        </row>
        <row r="5734">
          <cell r="A5734" t="str">
            <v>212-0341-010-T</v>
          </cell>
          <cell r="K5734">
            <v>7</v>
          </cell>
        </row>
        <row r="5735">
          <cell r="A5735" t="str">
            <v>212-0341-011-T</v>
          </cell>
          <cell r="K5735">
            <v>0</v>
          </cell>
        </row>
        <row r="5736">
          <cell r="A5736" t="str">
            <v>212-0341-012-T</v>
          </cell>
          <cell r="K5736">
            <v>7</v>
          </cell>
        </row>
        <row r="5737">
          <cell r="A5737" t="str">
            <v>212-0341-013-T</v>
          </cell>
          <cell r="K5737">
            <v>0</v>
          </cell>
        </row>
        <row r="5738">
          <cell r="A5738" t="str">
            <v>212-0341-014-T</v>
          </cell>
          <cell r="K5738">
            <v>0</v>
          </cell>
        </row>
        <row r="5739">
          <cell r="A5739" t="str">
            <v>212-0341-015-T</v>
          </cell>
          <cell r="K5739">
            <v>0</v>
          </cell>
        </row>
        <row r="5740">
          <cell r="A5740" t="str">
            <v>212-0341-016-T</v>
          </cell>
          <cell r="K5740">
            <v>0</v>
          </cell>
        </row>
        <row r="5741">
          <cell r="A5741" t="str">
            <v>212-0341-017-T</v>
          </cell>
          <cell r="K5741">
            <v>0</v>
          </cell>
        </row>
        <row r="5742">
          <cell r="A5742" t="str">
            <v>212-0341-018-T</v>
          </cell>
          <cell r="K5742">
            <v>7</v>
          </cell>
        </row>
        <row r="5743">
          <cell r="A5743" t="str">
            <v>212-0341-019-T</v>
          </cell>
          <cell r="K5743">
            <v>7</v>
          </cell>
        </row>
        <row r="5744">
          <cell r="A5744" t="str">
            <v>212-0341-020-T</v>
          </cell>
          <cell r="K5744">
            <v>0</v>
          </cell>
        </row>
        <row r="5745">
          <cell r="A5745" t="str">
            <v>212-0341-021-T</v>
          </cell>
          <cell r="K5745">
            <v>7</v>
          </cell>
        </row>
        <row r="5746">
          <cell r="A5746" t="str">
            <v>212-0341-022-T</v>
          </cell>
          <cell r="K5746">
            <v>0</v>
          </cell>
        </row>
        <row r="5747">
          <cell r="A5747" t="str">
            <v>212-0341-023-T</v>
          </cell>
          <cell r="K5747">
            <v>0</v>
          </cell>
        </row>
        <row r="5748">
          <cell r="A5748" t="str">
            <v>212-0341-024-T</v>
          </cell>
          <cell r="K5748">
            <v>0</v>
          </cell>
        </row>
        <row r="5749">
          <cell r="A5749" t="str">
            <v>212-0341-025-T</v>
          </cell>
          <cell r="K5749">
            <v>7</v>
          </cell>
        </row>
        <row r="5750">
          <cell r="A5750" t="str">
            <v>212-0341-026-T</v>
          </cell>
          <cell r="K5750">
            <v>0</v>
          </cell>
        </row>
        <row r="5751">
          <cell r="A5751" t="str">
            <v>212-0341-T</v>
          </cell>
          <cell r="K5751">
            <v>0</v>
          </cell>
        </row>
        <row r="5752">
          <cell r="A5752" t="str">
            <v>212-0345-001-T</v>
          </cell>
          <cell r="K5752">
            <v>7</v>
          </cell>
        </row>
        <row r="5753">
          <cell r="A5753" t="str">
            <v>212-0345-002-T</v>
          </cell>
          <cell r="K5753">
            <v>0</v>
          </cell>
        </row>
        <row r="5754">
          <cell r="A5754" t="str">
            <v>212-0345-T</v>
          </cell>
          <cell r="K5754">
            <v>7</v>
          </cell>
        </row>
        <row r="5755">
          <cell r="A5755" t="str">
            <v>212-0351-T-LB</v>
          </cell>
          <cell r="K5755">
            <v>0</v>
          </cell>
        </row>
        <row r="5756">
          <cell r="A5756" t="str">
            <v>212-0352-T-LB</v>
          </cell>
          <cell r="K5756">
            <v>0</v>
          </cell>
        </row>
        <row r="5757">
          <cell r="A5757" t="str">
            <v>212-0353-001-T</v>
          </cell>
          <cell r="K5757">
            <v>7</v>
          </cell>
        </row>
        <row r="5758">
          <cell r="A5758" t="str">
            <v>212-0353-002-T</v>
          </cell>
          <cell r="K5758">
            <v>7</v>
          </cell>
        </row>
        <row r="5759">
          <cell r="A5759" t="str">
            <v>212-0353-003-T</v>
          </cell>
          <cell r="K5759">
            <v>7</v>
          </cell>
        </row>
        <row r="5760">
          <cell r="A5760" t="str">
            <v>212-0353-T</v>
          </cell>
          <cell r="K5760">
            <v>7</v>
          </cell>
        </row>
        <row r="5761">
          <cell r="A5761" t="str">
            <v>212-0356-001-T</v>
          </cell>
          <cell r="K5761">
            <v>7</v>
          </cell>
        </row>
        <row r="5762">
          <cell r="A5762" t="str">
            <v>212-0356-002-T</v>
          </cell>
          <cell r="K5762">
            <v>7</v>
          </cell>
        </row>
        <row r="5763">
          <cell r="A5763" t="str">
            <v>212-0356-003-T</v>
          </cell>
          <cell r="K5763">
            <v>7</v>
          </cell>
        </row>
        <row r="5764">
          <cell r="A5764" t="str">
            <v>212-0356-004-T</v>
          </cell>
          <cell r="K5764">
            <v>7</v>
          </cell>
        </row>
        <row r="5765">
          <cell r="A5765" t="str">
            <v>212-0356-005-T</v>
          </cell>
          <cell r="K5765">
            <v>7</v>
          </cell>
        </row>
        <row r="5766">
          <cell r="A5766" t="str">
            <v>212-0356-006-T</v>
          </cell>
          <cell r="K5766">
            <v>7</v>
          </cell>
        </row>
        <row r="5767">
          <cell r="A5767" t="str">
            <v>212-0356-007-T</v>
          </cell>
          <cell r="K5767">
            <v>7</v>
          </cell>
        </row>
        <row r="5768">
          <cell r="A5768" t="str">
            <v>212-0356-008-T</v>
          </cell>
          <cell r="K5768">
            <v>7</v>
          </cell>
        </row>
        <row r="5769">
          <cell r="A5769" t="str">
            <v>212-0356-T</v>
          </cell>
          <cell r="K5769">
            <v>0</v>
          </cell>
        </row>
        <row r="5770">
          <cell r="A5770" t="str">
            <v>212-0359-T</v>
          </cell>
          <cell r="K5770">
            <v>7</v>
          </cell>
        </row>
        <row r="5771">
          <cell r="A5771" t="str">
            <v>212-0360-T-LB</v>
          </cell>
          <cell r="K5771">
            <v>0</v>
          </cell>
        </row>
        <row r="5772">
          <cell r="A5772" t="str">
            <v>212-0373-001-T</v>
          </cell>
          <cell r="K5772">
            <v>7</v>
          </cell>
        </row>
        <row r="5773">
          <cell r="A5773" t="str">
            <v>212-0373-002-T</v>
          </cell>
          <cell r="K5773">
            <v>7</v>
          </cell>
        </row>
        <row r="5774">
          <cell r="A5774" t="str">
            <v>212-0376-001-T</v>
          </cell>
          <cell r="K5774">
            <v>7</v>
          </cell>
        </row>
        <row r="5775">
          <cell r="A5775" t="str">
            <v>212-0376-002-T</v>
          </cell>
          <cell r="K5775">
            <v>7</v>
          </cell>
        </row>
        <row r="5776">
          <cell r="A5776" t="str">
            <v>212-0376-T</v>
          </cell>
          <cell r="K5776">
            <v>7</v>
          </cell>
        </row>
        <row r="5777">
          <cell r="A5777" t="str">
            <v>212-0381-001-T</v>
          </cell>
          <cell r="K5777">
            <v>7</v>
          </cell>
        </row>
        <row r="5778">
          <cell r="A5778" t="str">
            <v>212-0381-002-T</v>
          </cell>
          <cell r="K5778">
            <v>7</v>
          </cell>
        </row>
        <row r="5779">
          <cell r="A5779" t="str">
            <v>212-0381-003-T</v>
          </cell>
          <cell r="K5779">
            <v>7</v>
          </cell>
        </row>
        <row r="5780">
          <cell r="A5780" t="str">
            <v>212-0381-004-T</v>
          </cell>
          <cell r="K5780">
            <v>7</v>
          </cell>
        </row>
        <row r="5781">
          <cell r="A5781" t="str">
            <v>212-0381-T</v>
          </cell>
          <cell r="K5781">
            <v>7</v>
          </cell>
        </row>
        <row r="5782">
          <cell r="A5782" t="str">
            <v>212-0382-015-T</v>
          </cell>
          <cell r="K5782">
            <v>7</v>
          </cell>
        </row>
        <row r="5783">
          <cell r="A5783" t="str">
            <v>212-0382-030-T</v>
          </cell>
          <cell r="K5783">
            <v>7</v>
          </cell>
        </row>
        <row r="5784">
          <cell r="A5784" t="str">
            <v>212-0382-T</v>
          </cell>
          <cell r="K5784">
            <v>7</v>
          </cell>
        </row>
        <row r="5785">
          <cell r="A5785" t="str">
            <v>212-0385-T</v>
          </cell>
          <cell r="K5785">
            <v>7</v>
          </cell>
        </row>
        <row r="5786">
          <cell r="A5786" t="str">
            <v>212-0387-001-T</v>
          </cell>
          <cell r="K5786">
            <v>7</v>
          </cell>
        </row>
        <row r="5787">
          <cell r="A5787" t="str">
            <v>212-0387-002-T</v>
          </cell>
          <cell r="K5787">
            <v>7</v>
          </cell>
        </row>
        <row r="5788">
          <cell r="A5788" t="str">
            <v>212-0387-003-T</v>
          </cell>
          <cell r="K5788">
            <v>7</v>
          </cell>
        </row>
        <row r="5789">
          <cell r="A5789" t="str">
            <v>212-0387-004-T</v>
          </cell>
          <cell r="K5789">
            <v>7</v>
          </cell>
        </row>
        <row r="5790">
          <cell r="A5790" t="str">
            <v>212-0387-005-T</v>
          </cell>
          <cell r="K5790">
            <v>7</v>
          </cell>
        </row>
        <row r="5791">
          <cell r="A5791" t="str">
            <v>212-0387-006-T</v>
          </cell>
          <cell r="K5791">
            <v>7</v>
          </cell>
        </row>
        <row r="5792">
          <cell r="A5792" t="str">
            <v>212-0387-007-T</v>
          </cell>
          <cell r="K5792">
            <v>7</v>
          </cell>
        </row>
        <row r="5793">
          <cell r="A5793" t="str">
            <v>212-0403-T</v>
          </cell>
          <cell r="K5793">
            <v>0</v>
          </cell>
        </row>
        <row r="5794">
          <cell r="A5794" t="str">
            <v>212-0410-001-T</v>
          </cell>
          <cell r="K5794">
            <v>7</v>
          </cell>
        </row>
        <row r="5795">
          <cell r="A5795" t="str">
            <v>212-0410-T</v>
          </cell>
          <cell r="K5795">
            <v>7</v>
          </cell>
        </row>
        <row r="5796">
          <cell r="A5796" t="str">
            <v>212-0411-T</v>
          </cell>
          <cell r="K5796">
            <v>7</v>
          </cell>
        </row>
        <row r="5797">
          <cell r="A5797" t="str">
            <v>212-0415-102-T</v>
          </cell>
          <cell r="K5797">
            <v>7</v>
          </cell>
        </row>
        <row r="5798">
          <cell r="A5798" t="str">
            <v>212-0415-103-T</v>
          </cell>
          <cell r="K5798">
            <v>7</v>
          </cell>
        </row>
        <row r="5799">
          <cell r="A5799" t="str">
            <v>212-0415-104-T</v>
          </cell>
          <cell r="K5799">
            <v>99</v>
          </cell>
        </row>
        <row r="5800">
          <cell r="A5800" t="str">
            <v>212-0415-105-T</v>
          </cell>
          <cell r="K5800">
            <v>99</v>
          </cell>
        </row>
        <row r="5801">
          <cell r="A5801" t="str">
            <v>212-0415-106-T</v>
          </cell>
          <cell r="K5801">
            <v>0</v>
          </cell>
        </row>
        <row r="5802">
          <cell r="A5802" t="str">
            <v>212-0415-204-T</v>
          </cell>
          <cell r="K5802">
            <v>99</v>
          </cell>
        </row>
        <row r="5803">
          <cell r="A5803" t="str">
            <v>212-0415-205-T</v>
          </cell>
          <cell r="K5803">
            <v>99</v>
          </cell>
        </row>
        <row r="5804">
          <cell r="A5804" t="str">
            <v>212-0415-T</v>
          </cell>
          <cell r="K5804">
            <v>99</v>
          </cell>
        </row>
        <row r="5805">
          <cell r="A5805" t="str">
            <v>212-0419-T</v>
          </cell>
          <cell r="K5805">
            <v>7</v>
          </cell>
        </row>
        <row r="5806">
          <cell r="A5806" t="str">
            <v>212-0420-001-T</v>
          </cell>
          <cell r="K5806">
            <v>7</v>
          </cell>
        </row>
        <row r="5807">
          <cell r="A5807" t="str">
            <v>212-0420-T</v>
          </cell>
          <cell r="K5807">
            <v>0</v>
          </cell>
        </row>
        <row r="5808">
          <cell r="A5808" t="str">
            <v>212-0442-T</v>
          </cell>
          <cell r="K5808">
            <v>0</v>
          </cell>
        </row>
        <row r="5809">
          <cell r="A5809" t="str">
            <v>212-0443-T</v>
          </cell>
          <cell r="K5809">
            <v>0</v>
          </cell>
        </row>
        <row r="5810">
          <cell r="A5810" t="str">
            <v>212-0445-001-T</v>
          </cell>
          <cell r="K5810">
            <v>0</v>
          </cell>
        </row>
        <row r="5811">
          <cell r="A5811" t="str">
            <v>212-0445-T</v>
          </cell>
          <cell r="K5811">
            <v>0</v>
          </cell>
        </row>
        <row r="5812">
          <cell r="A5812" t="str">
            <v>212-0790</v>
          </cell>
          <cell r="K5812">
            <v>7</v>
          </cell>
        </row>
        <row r="5813">
          <cell r="A5813" t="str">
            <v>212-0791</v>
          </cell>
          <cell r="K5813">
            <v>7</v>
          </cell>
        </row>
        <row r="5814">
          <cell r="A5814" t="str">
            <v>212-0792</v>
          </cell>
          <cell r="K5814">
            <v>7</v>
          </cell>
        </row>
        <row r="5815">
          <cell r="A5815" t="str">
            <v>212-0793</v>
          </cell>
          <cell r="K5815">
            <v>7</v>
          </cell>
        </row>
        <row r="5816">
          <cell r="A5816" t="str">
            <v>212-0794</v>
          </cell>
          <cell r="K5816">
            <v>7</v>
          </cell>
        </row>
        <row r="5817">
          <cell r="A5817" t="str">
            <v>212-0802</v>
          </cell>
          <cell r="K5817">
            <v>7</v>
          </cell>
        </row>
        <row r="5818">
          <cell r="A5818" t="str">
            <v>212-0803</v>
          </cell>
          <cell r="K5818">
            <v>7</v>
          </cell>
        </row>
        <row r="5819">
          <cell r="A5819" t="str">
            <v>212-0804</v>
          </cell>
          <cell r="K5819">
            <v>7</v>
          </cell>
        </row>
        <row r="5820">
          <cell r="A5820" t="str">
            <v>212-0805</v>
          </cell>
          <cell r="K5820">
            <v>7</v>
          </cell>
        </row>
        <row r="5821">
          <cell r="A5821" t="str">
            <v>212-0811</v>
          </cell>
          <cell r="K5821">
            <v>0</v>
          </cell>
        </row>
        <row r="5822">
          <cell r="A5822" t="str">
            <v>212-0812</v>
          </cell>
          <cell r="K5822">
            <v>0</v>
          </cell>
        </row>
        <row r="5823">
          <cell r="A5823" t="str">
            <v>212-0814</v>
          </cell>
          <cell r="K5823">
            <v>0</v>
          </cell>
        </row>
        <row r="5824">
          <cell r="A5824" t="str">
            <v>212-0830-001</v>
          </cell>
          <cell r="K5824">
            <v>90</v>
          </cell>
        </row>
        <row r="5825">
          <cell r="A5825" t="str">
            <v>212-0850</v>
          </cell>
          <cell r="K5825">
            <v>7</v>
          </cell>
        </row>
        <row r="5826">
          <cell r="A5826" t="str">
            <v>212-1069-001</v>
          </cell>
          <cell r="K5826">
            <v>7</v>
          </cell>
        </row>
        <row r="5827">
          <cell r="A5827" t="str">
            <v>212-1069-002</v>
          </cell>
          <cell r="K5827">
            <v>0</v>
          </cell>
        </row>
        <row r="5828">
          <cell r="A5828" t="str">
            <v>212-1266-001</v>
          </cell>
          <cell r="K5828">
            <v>60</v>
          </cell>
        </row>
        <row r="5829">
          <cell r="A5829" t="str">
            <v>212-1266-003</v>
          </cell>
          <cell r="K5829">
            <v>0</v>
          </cell>
        </row>
        <row r="5830">
          <cell r="A5830" t="str">
            <v>212-1400</v>
          </cell>
          <cell r="K5830">
            <v>7</v>
          </cell>
        </row>
        <row r="5831">
          <cell r="A5831" t="str">
            <v>212-1403</v>
          </cell>
          <cell r="K5831">
            <v>0</v>
          </cell>
        </row>
        <row r="5832">
          <cell r="A5832" t="str">
            <v>212-1404</v>
          </cell>
          <cell r="K5832">
            <v>15</v>
          </cell>
        </row>
        <row r="5833">
          <cell r="A5833" t="str">
            <v>212-1404-001</v>
          </cell>
          <cell r="K5833">
            <v>0</v>
          </cell>
        </row>
        <row r="5834">
          <cell r="A5834" t="str">
            <v>212-1415</v>
          </cell>
          <cell r="K5834">
            <v>0</v>
          </cell>
        </row>
        <row r="5835">
          <cell r="A5835" t="str">
            <v>212-1420-001</v>
          </cell>
          <cell r="K5835">
            <v>0</v>
          </cell>
        </row>
        <row r="5836">
          <cell r="A5836" t="str">
            <v>212-1426</v>
          </cell>
          <cell r="K5836">
            <v>0</v>
          </cell>
        </row>
        <row r="5837">
          <cell r="A5837" t="str">
            <v>212-1431-008</v>
          </cell>
          <cell r="K5837">
            <v>0</v>
          </cell>
        </row>
        <row r="5838">
          <cell r="A5838" t="str">
            <v>212-1431-016</v>
          </cell>
          <cell r="K5838">
            <v>0</v>
          </cell>
        </row>
        <row r="5839">
          <cell r="A5839" t="str">
            <v>212-1431-027</v>
          </cell>
          <cell r="K5839">
            <v>0</v>
          </cell>
        </row>
        <row r="5840">
          <cell r="A5840" t="str">
            <v>212-1444</v>
          </cell>
          <cell r="K5840">
            <v>7</v>
          </cell>
        </row>
        <row r="5841">
          <cell r="A5841" t="str">
            <v>212-1451</v>
          </cell>
          <cell r="K5841">
            <v>0</v>
          </cell>
        </row>
        <row r="5842">
          <cell r="A5842" t="str">
            <v>212-1454</v>
          </cell>
          <cell r="K5842">
            <v>7</v>
          </cell>
        </row>
        <row r="5843">
          <cell r="A5843" t="str">
            <v>212-1471</v>
          </cell>
          <cell r="K5843">
            <v>0</v>
          </cell>
        </row>
        <row r="5844">
          <cell r="A5844" t="str">
            <v>212-1472</v>
          </cell>
          <cell r="K5844">
            <v>0</v>
          </cell>
        </row>
        <row r="5845">
          <cell r="A5845" t="str">
            <v>212-P069-530</v>
          </cell>
          <cell r="K5845">
            <v>7</v>
          </cell>
        </row>
        <row r="5846">
          <cell r="A5846" t="str">
            <v>217-0069-849</v>
          </cell>
          <cell r="K5846">
            <v>0</v>
          </cell>
        </row>
        <row r="5847">
          <cell r="A5847" t="str">
            <v>217-0101-LB</v>
          </cell>
          <cell r="K5847">
            <v>0</v>
          </cell>
        </row>
        <row r="5848">
          <cell r="A5848" t="str">
            <v>217-0120-T</v>
          </cell>
          <cell r="K5848">
            <v>0</v>
          </cell>
        </row>
        <row r="5849">
          <cell r="A5849" t="str">
            <v>217-0122-001-LB</v>
          </cell>
          <cell r="K5849">
            <v>0</v>
          </cell>
        </row>
        <row r="5850">
          <cell r="A5850" t="str">
            <v>217-0122-002-LB</v>
          </cell>
          <cell r="K5850">
            <v>0</v>
          </cell>
        </row>
        <row r="5851">
          <cell r="A5851" t="str">
            <v>217-0122-004-LB</v>
          </cell>
          <cell r="K5851">
            <v>0</v>
          </cell>
        </row>
        <row r="5852">
          <cell r="A5852" t="str">
            <v>217-0122-005-T</v>
          </cell>
          <cell r="K5852">
            <v>0</v>
          </cell>
        </row>
        <row r="5853">
          <cell r="A5853" t="str">
            <v>217-0122-005-T-LB</v>
          </cell>
          <cell r="K5853">
            <v>0</v>
          </cell>
        </row>
        <row r="5854">
          <cell r="A5854" t="str">
            <v>217-0122-LB</v>
          </cell>
          <cell r="K5854">
            <v>0</v>
          </cell>
        </row>
        <row r="5855">
          <cell r="A5855" t="str">
            <v>217-0123-T</v>
          </cell>
          <cell r="K5855">
            <v>0</v>
          </cell>
        </row>
        <row r="5856">
          <cell r="A5856" t="str">
            <v>217-0136-LB</v>
          </cell>
          <cell r="K5856">
            <v>0</v>
          </cell>
        </row>
        <row r="5857">
          <cell r="A5857" t="str">
            <v>217-0190-001-T</v>
          </cell>
          <cell r="K5857">
            <v>60</v>
          </cell>
        </row>
        <row r="5858">
          <cell r="A5858" t="str">
            <v>217-0190-T</v>
          </cell>
          <cell r="K5858">
            <v>60</v>
          </cell>
        </row>
        <row r="5859">
          <cell r="A5859" t="str">
            <v>217-0190-T-LB</v>
          </cell>
          <cell r="K5859">
            <v>0</v>
          </cell>
        </row>
        <row r="5860">
          <cell r="A5860" t="str">
            <v>217-0212-001-LB</v>
          </cell>
          <cell r="K5860">
            <v>0</v>
          </cell>
        </row>
        <row r="5861">
          <cell r="A5861" t="str">
            <v>217-0212-001-T</v>
          </cell>
          <cell r="K5861">
            <v>0</v>
          </cell>
        </row>
        <row r="5862">
          <cell r="A5862" t="str">
            <v>217-0216-001-T</v>
          </cell>
          <cell r="K5862">
            <v>30</v>
          </cell>
        </row>
        <row r="5863">
          <cell r="A5863" t="str">
            <v>217-0216-003-T</v>
          </cell>
          <cell r="K5863">
            <v>0</v>
          </cell>
        </row>
        <row r="5864">
          <cell r="A5864" t="str">
            <v>217-0216-T</v>
          </cell>
          <cell r="K5864">
            <v>0</v>
          </cell>
        </row>
        <row r="5865">
          <cell r="A5865" t="str">
            <v>217-0220-T</v>
          </cell>
          <cell r="K5865">
            <v>0</v>
          </cell>
        </row>
        <row r="5866">
          <cell r="A5866" t="str">
            <v>217-0222-T</v>
          </cell>
          <cell r="K5866">
            <v>60</v>
          </cell>
        </row>
        <row r="5867">
          <cell r="A5867" t="str">
            <v>217-0228-T</v>
          </cell>
          <cell r="K5867">
            <v>0</v>
          </cell>
        </row>
        <row r="5868">
          <cell r="A5868" t="str">
            <v>217-0229-001-T</v>
          </cell>
          <cell r="K5868">
            <v>0</v>
          </cell>
        </row>
        <row r="5869">
          <cell r="A5869" t="str">
            <v>217-0229-002-T</v>
          </cell>
          <cell r="K5869">
            <v>0</v>
          </cell>
        </row>
        <row r="5870">
          <cell r="A5870" t="str">
            <v>217-0229-003-T</v>
          </cell>
          <cell r="K5870">
            <v>0</v>
          </cell>
        </row>
        <row r="5871">
          <cell r="A5871" t="str">
            <v>217-0229-T</v>
          </cell>
          <cell r="K5871">
            <v>0</v>
          </cell>
        </row>
        <row r="5872">
          <cell r="A5872" t="str">
            <v>217-0269-T-LB</v>
          </cell>
          <cell r="K5872">
            <v>0</v>
          </cell>
        </row>
        <row r="5873">
          <cell r="A5873" t="str">
            <v>217-0384</v>
          </cell>
          <cell r="K5873">
            <v>0</v>
          </cell>
        </row>
        <row r="5874">
          <cell r="A5874" t="str">
            <v>217-1405</v>
          </cell>
          <cell r="K5874">
            <v>15</v>
          </cell>
        </row>
        <row r="5875">
          <cell r="A5875" t="str">
            <v>217-1405-001</v>
          </cell>
          <cell r="K5875">
            <v>0</v>
          </cell>
        </row>
        <row r="5876">
          <cell r="A5876" t="str">
            <v>217-1405-LB</v>
          </cell>
          <cell r="K5876">
            <v>0</v>
          </cell>
        </row>
        <row r="5877">
          <cell r="A5877" t="str">
            <v>217-1649</v>
          </cell>
          <cell r="K5877">
            <v>0</v>
          </cell>
        </row>
        <row r="5878">
          <cell r="A5878" t="str">
            <v>217-P069-849</v>
          </cell>
          <cell r="K5878">
            <v>0</v>
          </cell>
        </row>
        <row r="5879">
          <cell r="A5879" t="str">
            <v>219-0100-001-T</v>
          </cell>
          <cell r="K5879">
            <v>15</v>
          </cell>
        </row>
        <row r="5880">
          <cell r="A5880" t="str">
            <v>219-0100-002-T</v>
          </cell>
          <cell r="K5880">
            <v>15</v>
          </cell>
        </row>
        <row r="5881">
          <cell r="A5881" t="str">
            <v>219-0101-T</v>
          </cell>
          <cell r="K5881">
            <v>0</v>
          </cell>
        </row>
        <row r="5882">
          <cell r="A5882" t="str">
            <v>219-0102-T</v>
          </cell>
          <cell r="K5882">
            <v>75</v>
          </cell>
        </row>
        <row r="5883">
          <cell r="A5883" t="str">
            <v>219-0103-T</v>
          </cell>
          <cell r="K5883">
            <v>75</v>
          </cell>
        </row>
        <row r="5884">
          <cell r="A5884" t="str">
            <v>219-0104-T</v>
          </cell>
          <cell r="K5884">
            <v>0</v>
          </cell>
        </row>
        <row r="5885">
          <cell r="A5885" t="str">
            <v>219-0105-T</v>
          </cell>
          <cell r="K5885">
            <v>0</v>
          </cell>
        </row>
        <row r="5886">
          <cell r="A5886" t="str">
            <v>219-0106-T</v>
          </cell>
          <cell r="K5886">
            <v>0</v>
          </cell>
        </row>
        <row r="5887">
          <cell r="A5887" t="str">
            <v>219-0107-T</v>
          </cell>
          <cell r="K5887">
            <v>0</v>
          </cell>
        </row>
        <row r="5888">
          <cell r="A5888" t="str">
            <v>219-0108-T</v>
          </cell>
          <cell r="K5888">
            <v>0</v>
          </cell>
        </row>
        <row r="5889">
          <cell r="A5889" t="str">
            <v>219-0109-T</v>
          </cell>
          <cell r="K5889">
            <v>0</v>
          </cell>
        </row>
        <row r="5890">
          <cell r="A5890" t="str">
            <v>219-0110-001-T</v>
          </cell>
          <cell r="K5890">
            <v>99</v>
          </cell>
        </row>
        <row r="5891">
          <cell r="A5891" t="str">
            <v>219-0110-002-T</v>
          </cell>
          <cell r="K5891">
            <v>99</v>
          </cell>
        </row>
        <row r="5892">
          <cell r="A5892" t="str">
            <v>219-0110-003-T</v>
          </cell>
          <cell r="K5892">
            <v>99</v>
          </cell>
        </row>
        <row r="5893">
          <cell r="A5893" t="str">
            <v>219-0110-004-T</v>
          </cell>
          <cell r="K5893">
            <v>99</v>
          </cell>
        </row>
        <row r="5894">
          <cell r="A5894" t="str">
            <v>219-0110-005-T</v>
          </cell>
          <cell r="K5894">
            <v>99</v>
          </cell>
        </row>
        <row r="5895">
          <cell r="A5895" t="str">
            <v>219-0110-006-T</v>
          </cell>
          <cell r="K5895">
            <v>99</v>
          </cell>
        </row>
        <row r="5896">
          <cell r="A5896" t="str">
            <v>219-0110-007-T</v>
          </cell>
          <cell r="K5896">
            <v>99</v>
          </cell>
        </row>
        <row r="5897">
          <cell r="A5897" t="str">
            <v>219-0110-008-T</v>
          </cell>
          <cell r="K5897">
            <v>99</v>
          </cell>
        </row>
        <row r="5898">
          <cell r="A5898" t="str">
            <v>219-0110-T</v>
          </cell>
          <cell r="K5898">
            <v>99</v>
          </cell>
        </row>
        <row r="5899">
          <cell r="A5899" t="str">
            <v>219-0119-T</v>
          </cell>
          <cell r="K5899">
            <v>0</v>
          </cell>
        </row>
        <row r="5900">
          <cell r="A5900" t="str">
            <v>219-0915-003</v>
          </cell>
          <cell r="K5900">
            <v>0</v>
          </cell>
        </row>
        <row r="5901">
          <cell r="A5901" t="str">
            <v>219-0915-007</v>
          </cell>
          <cell r="K5901">
            <v>0</v>
          </cell>
        </row>
        <row r="5902">
          <cell r="A5902" t="str">
            <v>219-0915-008</v>
          </cell>
          <cell r="K5902">
            <v>0</v>
          </cell>
        </row>
        <row r="5903">
          <cell r="A5903" t="str">
            <v>219-1738-011</v>
          </cell>
          <cell r="K5903">
            <v>0</v>
          </cell>
        </row>
        <row r="5904">
          <cell r="A5904" t="str">
            <v>219-1748</v>
          </cell>
          <cell r="K5904">
            <v>30</v>
          </cell>
        </row>
        <row r="5905">
          <cell r="A5905" t="str">
            <v>220-0100-023-T</v>
          </cell>
          <cell r="K5905">
            <v>7</v>
          </cell>
        </row>
        <row r="5906">
          <cell r="A5906" t="str">
            <v>220-0100-100-T</v>
          </cell>
          <cell r="K5906">
            <v>15</v>
          </cell>
        </row>
        <row r="5907">
          <cell r="A5907" t="str">
            <v>220-0100-101-T</v>
          </cell>
          <cell r="K5907">
            <v>15</v>
          </cell>
        </row>
        <row r="5908">
          <cell r="A5908" t="str">
            <v>220-0100-102-T</v>
          </cell>
          <cell r="K5908">
            <v>15</v>
          </cell>
        </row>
        <row r="5909">
          <cell r="A5909" t="str">
            <v>220-0100-103-T</v>
          </cell>
          <cell r="K5909">
            <v>0</v>
          </cell>
        </row>
        <row r="5910">
          <cell r="A5910" t="str">
            <v>220-0100-105-T</v>
          </cell>
          <cell r="K5910">
            <v>30</v>
          </cell>
        </row>
        <row r="5911">
          <cell r="A5911" t="str">
            <v>220-0100-106-T</v>
          </cell>
          <cell r="K5911">
            <v>7</v>
          </cell>
        </row>
        <row r="5912">
          <cell r="A5912" t="str">
            <v>220-0100-107-T</v>
          </cell>
          <cell r="K5912">
            <v>0</v>
          </cell>
        </row>
        <row r="5913">
          <cell r="A5913" t="str">
            <v>220-0100-108-T</v>
          </cell>
          <cell r="K5913">
            <v>0</v>
          </cell>
        </row>
        <row r="5914">
          <cell r="A5914" t="str">
            <v>220-0100-109-T</v>
          </cell>
          <cell r="K5914">
            <v>15</v>
          </cell>
        </row>
        <row r="5915">
          <cell r="A5915" t="str">
            <v>220-0100-110-T</v>
          </cell>
          <cell r="K5915">
            <v>15</v>
          </cell>
        </row>
        <row r="5916">
          <cell r="A5916" t="str">
            <v>220-0100-111-T</v>
          </cell>
          <cell r="K5916">
            <v>7</v>
          </cell>
        </row>
        <row r="5917">
          <cell r="A5917" t="str">
            <v>220-0100-112-T</v>
          </cell>
          <cell r="K5917">
            <v>15</v>
          </cell>
        </row>
        <row r="5918">
          <cell r="A5918" t="str">
            <v>220-0100-113-T</v>
          </cell>
          <cell r="K5918">
            <v>0</v>
          </cell>
        </row>
        <row r="5919">
          <cell r="A5919" t="str">
            <v>220-0100-114-T</v>
          </cell>
          <cell r="K5919">
            <v>30</v>
          </cell>
        </row>
        <row r="5920">
          <cell r="A5920" t="str">
            <v>220-0100-115-T</v>
          </cell>
          <cell r="K5920">
            <v>0</v>
          </cell>
        </row>
        <row r="5921">
          <cell r="A5921" t="str">
            <v>220-0100-116-T</v>
          </cell>
          <cell r="K5921">
            <v>0</v>
          </cell>
        </row>
        <row r="5922">
          <cell r="A5922" t="str">
            <v>220-0100-117-T</v>
          </cell>
          <cell r="K5922">
            <v>0</v>
          </cell>
        </row>
        <row r="5923">
          <cell r="A5923" t="str">
            <v>220-0100-118-T</v>
          </cell>
          <cell r="K5923">
            <v>0</v>
          </cell>
        </row>
        <row r="5924">
          <cell r="A5924" t="str">
            <v>220-0100-119-T</v>
          </cell>
          <cell r="K5924">
            <v>0</v>
          </cell>
        </row>
        <row r="5925">
          <cell r="A5925" t="str">
            <v>220-0100-120-T</v>
          </cell>
          <cell r="K5925">
            <v>7</v>
          </cell>
        </row>
        <row r="5926">
          <cell r="A5926" t="str">
            <v>220-0100-121-T</v>
          </cell>
          <cell r="K5926">
            <v>0</v>
          </cell>
        </row>
        <row r="5927">
          <cell r="A5927" t="str">
            <v>220-0100-122-T</v>
          </cell>
          <cell r="K5927">
            <v>0</v>
          </cell>
        </row>
        <row r="5928">
          <cell r="A5928" t="str">
            <v>220-0100-123-T</v>
          </cell>
          <cell r="K5928">
            <v>30</v>
          </cell>
        </row>
        <row r="5929">
          <cell r="A5929" t="str">
            <v>220-0100-124-T</v>
          </cell>
          <cell r="K5929">
            <v>7</v>
          </cell>
        </row>
        <row r="5930">
          <cell r="A5930" t="str">
            <v>220-0100-125-T</v>
          </cell>
          <cell r="K5930">
            <v>7</v>
          </cell>
        </row>
        <row r="5931">
          <cell r="A5931" t="str">
            <v>220-0100-126-T</v>
          </cell>
          <cell r="K5931">
            <v>0</v>
          </cell>
        </row>
        <row r="5932">
          <cell r="A5932" t="str">
            <v>220-0100-127-T</v>
          </cell>
          <cell r="K5932">
            <v>0</v>
          </cell>
        </row>
        <row r="5933">
          <cell r="A5933" t="str">
            <v>220-0100-128-T</v>
          </cell>
          <cell r="K5933">
            <v>30</v>
          </cell>
        </row>
        <row r="5934">
          <cell r="A5934" t="str">
            <v>220-0100-129-T</v>
          </cell>
          <cell r="K5934">
            <v>30</v>
          </cell>
        </row>
        <row r="5935">
          <cell r="A5935" t="str">
            <v>220-0100-130-T</v>
          </cell>
          <cell r="K5935">
            <v>0</v>
          </cell>
        </row>
        <row r="5936">
          <cell r="A5936" t="str">
            <v>220-0100-131-T</v>
          </cell>
          <cell r="K5936">
            <v>30</v>
          </cell>
        </row>
        <row r="5937">
          <cell r="A5937" t="str">
            <v>220-0100-T</v>
          </cell>
          <cell r="K5937">
            <v>15</v>
          </cell>
        </row>
        <row r="5938">
          <cell r="A5938" t="str">
            <v>220-0203-524</v>
          </cell>
          <cell r="K5938">
            <v>0</v>
          </cell>
        </row>
        <row r="5939">
          <cell r="A5939" t="str">
            <v>220-0203-588</v>
          </cell>
          <cell r="K5939">
            <v>7</v>
          </cell>
        </row>
        <row r="5940">
          <cell r="A5940" t="str">
            <v>220-0203-724</v>
          </cell>
          <cell r="K5940">
            <v>0</v>
          </cell>
        </row>
        <row r="5941">
          <cell r="A5941" t="str">
            <v>230-0001-001</v>
          </cell>
          <cell r="K5941">
            <v>15</v>
          </cell>
        </row>
        <row r="5942">
          <cell r="A5942" t="str">
            <v>230-0001-001-T</v>
          </cell>
          <cell r="K5942">
            <v>0</v>
          </cell>
        </row>
        <row r="5943">
          <cell r="A5943" t="str">
            <v>230-0001-009</v>
          </cell>
          <cell r="K5943">
            <v>15</v>
          </cell>
        </row>
        <row r="5944">
          <cell r="A5944" t="str">
            <v>234-0287</v>
          </cell>
          <cell r="K5944">
            <v>30</v>
          </cell>
        </row>
        <row r="5945">
          <cell r="A5945" t="str">
            <v>234-0911-001</v>
          </cell>
          <cell r="K5945">
            <v>7</v>
          </cell>
        </row>
        <row r="5946">
          <cell r="A5946" t="str">
            <v>237-0524-001-T</v>
          </cell>
          <cell r="K5946">
            <v>0</v>
          </cell>
        </row>
        <row r="5947">
          <cell r="A5947" t="str">
            <v>237-0524-002-T</v>
          </cell>
          <cell r="K5947">
            <v>0</v>
          </cell>
        </row>
        <row r="5948">
          <cell r="A5948" t="str">
            <v>237-0764-T</v>
          </cell>
          <cell r="K5948">
            <v>0</v>
          </cell>
        </row>
        <row r="5949">
          <cell r="A5949" t="str">
            <v>237-2522-250</v>
          </cell>
          <cell r="K5949">
            <v>0</v>
          </cell>
        </row>
        <row r="5950">
          <cell r="A5950" t="str">
            <v>237-4253</v>
          </cell>
          <cell r="K5950">
            <v>0</v>
          </cell>
        </row>
        <row r="5951">
          <cell r="A5951" t="str">
            <v>237-4253-001</v>
          </cell>
          <cell r="K5951">
            <v>90</v>
          </cell>
        </row>
        <row r="5952">
          <cell r="A5952" t="str">
            <v>237-5445-025</v>
          </cell>
          <cell r="K5952">
            <v>15</v>
          </cell>
        </row>
        <row r="5953">
          <cell r="A5953" t="str">
            <v>237-5445-026</v>
          </cell>
          <cell r="K5953">
            <v>15</v>
          </cell>
        </row>
        <row r="5954">
          <cell r="A5954" t="str">
            <v>237-5907-001</v>
          </cell>
          <cell r="K5954">
            <v>0</v>
          </cell>
        </row>
        <row r="5955">
          <cell r="A5955" t="str">
            <v>237-5907-002</v>
          </cell>
          <cell r="K5955">
            <v>0</v>
          </cell>
        </row>
        <row r="5956">
          <cell r="A5956" t="str">
            <v>237-5907-003</v>
          </cell>
          <cell r="K5956">
            <v>100</v>
          </cell>
        </row>
        <row r="5957">
          <cell r="A5957" t="str">
            <v>237-5907-004</v>
          </cell>
          <cell r="K5957">
            <v>0</v>
          </cell>
        </row>
        <row r="5958">
          <cell r="A5958" t="str">
            <v>237-5907-272</v>
          </cell>
          <cell r="K5958">
            <v>0</v>
          </cell>
        </row>
        <row r="5959">
          <cell r="A5959" t="str">
            <v>237-7669</v>
          </cell>
          <cell r="K5959">
            <v>0</v>
          </cell>
        </row>
        <row r="5960">
          <cell r="A5960" t="str">
            <v>237-7670</v>
          </cell>
          <cell r="K5960">
            <v>0</v>
          </cell>
        </row>
        <row r="5961">
          <cell r="A5961" t="str">
            <v>237-7727-001</v>
          </cell>
          <cell r="K5961">
            <v>90</v>
          </cell>
        </row>
        <row r="5962">
          <cell r="A5962" t="str">
            <v>237-7727-002</v>
          </cell>
          <cell r="K5962">
            <v>90</v>
          </cell>
        </row>
        <row r="5963">
          <cell r="A5963" t="str">
            <v>237-7764-001</v>
          </cell>
          <cell r="K5963">
            <v>0</v>
          </cell>
        </row>
        <row r="5964">
          <cell r="A5964" t="str">
            <v>237-7864</v>
          </cell>
          <cell r="K5964">
            <v>90</v>
          </cell>
        </row>
        <row r="5965">
          <cell r="A5965" t="str">
            <v>240-0100-T</v>
          </cell>
          <cell r="K5965">
            <v>0</v>
          </cell>
        </row>
        <row r="5966">
          <cell r="A5966" t="str">
            <v>240-0101-T</v>
          </cell>
          <cell r="K5966">
            <v>0</v>
          </cell>
        </row>
        <row r="5967">
          <cell r="A5967" t="str">
            <v>250-0101-001-T</v>
          </cell>
          <cell r="K5967">
            <v>0</v>
          </cell>
        </row>
        <row r="5968">
          <cell r="A5968" t="str">
            <v>250-0101-002-T</v>
          </cell>
          <cell r="K5968">
            <v>0</v>
          </cell>
        </row>
        <row r="5969">
          <cell r="A5969" t="str">
            <v>250-0101-003-T</v>
          </cell>
          <cell r="K5969">
            <v>0</v>
          </cell>
        </row>
        <row r="5970">
          <cell r="A5970" t="str">
            <v>250-0101-004-T</v>
          </cell>
          <cell r="K5970">
            <v>0</v>
          </cell>
        </row>
        <row r="5971">
          <cell r="A5971" t="str">
            <v>250-0101-T</v>
          </cell>
          <cell r="K5971">
            <v>90</v>
          </cell>
        </row>
        <row r="5972">
          <cell r="A5972" t="str">
            <v>250-0102-001-T</v>
          </cell>
          <cell r="K5972">
            <v>7</v>
          </cell>
        </row>
        <row r="5973">
          <cell r="A5973" t="str">
            <v>250-0102-T</v>
          </cell>
          <cell r="K5973">
            <v>90</v>
          </cell>
        </row>
        <row r="5974">
          <cell r="A5974" t="str">
            <v>250-0103-001-T</v>
          </cell>
          <cell r="K5974">
            <v>7</v>
          </cell>
        </row>
        <row r="5975">
          <cell r="A5975" t="str">
            <v>250-0103-002-T</v>
          </cell>
          <cell r="K5975">
            <v>0</v>
          </cell>
        </row>
        <row r="5976">
          <cell r="A5976" t="str">
            <v>250-0103-003-T</v>
          </cell>
          <cell r="K5976">
            <v>0</v>
          </cell>
        </row>
        <row r="5977">
          <cell r="A5977" t="str">
            <v>250-0103-004-T</v>
          </cell>
          <cell r="K5977">
            <v>0</v>
          </cell>
        </row>
        <row r="5978">
          <cell r="A5978" t="str">
            <v>250-0103-005-T</v>
          </cell>
          <cell r="K5978">
            <v>0</v>
          </cell>
        </row>
        <row r="5979">
          <cell r="A5979" t="str">
            <v>250-0103-006-T</v>
          </cell>
          <cell r="K5979">
            <v>0</v>
          </cell>
        </row>
        <row r="5980">
          <cell r="A5980" t="str">
            <v>250-0103-007-T</v>
          </cell>
          <cell r="K5980">
            <v>0</v>
          </cell>
        </row>
        <row r="5981">
          <cell r="A5981" t="str">
            <v>250-0103-008-T</v>
          </cell>
          <cell r="K5981">
            <v>0</v>
          </cell>
        </row>
        <row r="5982">
          <cell r="A5982" t="str">
            <v>250-0103-T</v>
          </cell>
          <cell r="K5982">
            <v>90</v>
          </cell>
        </row>
        <row r="5983">
          <cell r="A5983" t="str">
            <v>250-0104-001-T</v>
          </cell>
          <cell r="K5983">
            <v>0</v>
          </cell>
        </row>
        <row r="5984">
          <cell r="A5984" t="str">
            <v>250-0104-002-T</v>
          </cell>
          <cell r="K5984">
            <v>0</v>
          </cell>
        </row>
        <row r="5985">
          <cell r="A5985" t="str">
            <v>250-0104-003-T</v>
          </cell>
          <cell r="K5985">
            <v>0</v>
          </cell>
        </row>
        <row r="5986">
          <cell r="A5986" t="str">
            <v>250-0104-004-T</v>
          </cell>
          <cell r="K5986">
            <v>0</v>
          </cell>
        </row>
        <row r="5987">
          <cell r="A5987" t="str">
            <v>250-0104-005-T</v>
          </cell>
          <cell r="K5987">
            <v>0</v>
          </cell>
        </row>
        <row r="5988">
          <cell r="A5988" t="str">
            <v>250-0104-006-T</v>
          </cell>
          <cell r="K5988">
            <v>0</v>
          </cell>
        </row>
        <row r="5989">
          <cell r="A5989" t="str">
            <v>250-0104-007-T</v>
          </cell>
          <cell r="K5989">
            <v>0</v>
          </cell>
        </row>
        <row r="5990">
          <cell r="A5990" t="str">
            <v>250-0104-008-T</v>
          </cell>
          <cell r="K5990">
            <v>0</v>
          </cell>
        </row>
        <row r="5991">
          <cell r="A5991" t="str">
            <v>250-0104-T</v>
          </cell>
          <cell r="K5991">
            <v>120</v>
          </cell>
        </row>
        <row r="5992">
          <cell r="A5992" t="str">
            <v>250-0105-001-T</v>
          </cell>
          <cell r="K5992">
            <v>0</v>
          </cell>
        </row>
        <row r="5993">
          <cell r="A5993" t="str">
            <v>250-0105-002-T</v>
          </cell>
          <cell r="K5993">
            <v>0</v>
          </cell>
        </row>
        <row r="5994">
          <cell r="A5994" t="str">
            <v>250-0105-003-T</v>
          </cell>
          <cell r="K5994">
            <v>0</v>
          </cell>
        </row>
        <row r="5995">
          <cell r="A5995" t="str">
            <v>250-0105-004-T</v>
          </cell>
          <cell r="K5995">
            <v>0</v>
          </cell>
        </row>
        <row r="5996">
          <cell r="A5996" t="str">
            <v>250-0105-005-T</v>
          </cell>
          <cell r="K5996">
            <v>0</v>
          </cell>
        </row>
        <row r="5997">
          <cell r="A5997" t="str">
            <v>250-0105-006-T</v>
          </cell>
          <cell r="K5997">
            <v>0</v>
          </cell>
        </row>
        <row r="5998">
          <cell r="A5998" t="str">
            <v>250-0105-007-T</v>
          </cell>
          <cell r="K5998">
            <v>0</v>
          </cell>
        </row>
        <row r="5999">
          <cell r="A5999" t="str">
            <v>250-0105-008-T</v>
          </cell>
          <cell r="K5999">
            <v>0</v>
          </cell>
        </row>
        <row r="6000">
          <cell r="A6000" t="str">
            <v>250-0105-009-T</v>
          </cell>
          <cell r="K6000">
            <v>0</v>
          </cell>
        </row>
        <row r="6001">
          <cell r="A6001" t="str">
            <v>250-0105-010-T</v>
          </cell>
          <cell r="K6001">
            <v>0</v>
          </cell>
        </row>
        <row r="6002">
          <cell r="A6002" t="str">
            <v>250-0105-011-T</v>
          </cell>
          <cell r="K6002">
            <v>0</v>
          </cell>
        </row>
        <row r="6003">
          <cell r="A6003" t="str">
            <v>250-0105-012-T</v>
          </cell>
          <cell r="K6003">
            <v>0</v>
          </cell>
        </row>
        <row r="6004">
          <cell r="A6004" t="str">
            <v>250-0105-013-T</v>
          </cell>
          <cell r="K6004">
            <v>0</v>
          </cell>
        </row>
        <row r="6005">
          <cell r="A6005" t="str">
            <v>250-0105-014-T</v>
          </cell>
          <cell r="K6005">
            <v>0</v>
          </cell>
        </row>
        <row r="6006">
          <cell r="A6006" t="str">
            <v>250-0105-015-T</v>
          </cell>
          <cell r="K6006">
            <v>0</v>
          </cell>
        </row>
        <row r="6007">
          <cell r="A6007" t="str">
            <v>250-0105-T</v>
          </cell>
          <cell r="K6007">
            <v>120</v>
          </cell>
        </row>
        <row r="6008">
          <cell r="A6008" t="str">
            <v>250-0108-T</v>
          </cell>
          <cell r="K6008">
            <v>90</v>
          </cell>
        </row>
        <row r="6009">
          <cell r="A6009" t="str">
            <v>250-0110-001-T</v>
          </cell>
          <cell r="K6009">
            <v>0</v>
          </cell>
        </row>
        <row r="6010">
          <cell r="A6010" t="str">
            <v>250-0110-002-T</v>
          </cell>
          <cell r="K6010">
            <v>0</v>
          </cell>
        </row>
        <row r="6011">
          <cell r="A6011" t="str">
            <v>250-0110-003-T</v>
          </cell>
          <cell r="K6011">
            <v>0</v>
          </cell>
        </row>
        <row r="6012">
          <cell r="A6012" t="str">
            <v>250-0110-004-T</v>
          </cell>
          <cell r="K6012">
            <v>0</v>
          </cell>
        </row>
        <row r="6013">
          <cell r="A6013" t="str">
            <v>250-0110-005-T</v>
          </cell>
          <cell r="K6013">
            <v>0</v>
          </cell>
        </row>
        <row r="6014">
          <cell r="A6014" t="str">
            <v>250-0110-006-T</v>
          </cell>
          <cell r="K6014">
            <v>0</v>
          </cell>
        </row>
        <row r="6015">
          <cell r="A6015" t="str">
            <v>250-0110-008-T</v>
          </cell>
          <cell r="K6015">
            <v>0</v>
          </cell>
        </row>
        <row r="6016">
          <cell r="A6016" t="str">
            <v>250-0110-009-T</v>
          </cell>
          <cell r="K6016">
            <v>0</v>
          </cell>
        </row>
        <row r="6017">
          <cell r="A6017" t="str">
            <v>250-0110-T</v>
          </cell>
          <cell r="K6017">
            <v>90</v>
          </cell>
        </row>
        <row r="6018">
          <cell r="A6018" t="str">
            <v>250-0112-001-T</v>
          </cell>
          <cell r="K6018">
            <v>0</v>
          </cell>
        </row>
        <row r="6019">
          <cell r="A6019" t="str">
            <v>250-0112-002-T</v>
          </cell>
          <cell r="K6019">
            <v>0</v>
          </cell>
        </row>
        <row r="6020">
          <cell r="A6020" t="str">
            <v>250-0112-003-T</v>
          </cell>
          <cell r="K6020">
            <v>0</v>
          </cell>
        </row>
        <row r="6021">
          <cell r="A6021" t="str">
            <v>250-0112-004-T</v>
          </cell>
          <cell r="K6021">
            <v>0</v>
          </cell>
        </row>
        <row r="6022">
          <cell r="A6022" t="str">
            <v>250-0112-005-T</v>
          </cell>
          <cell r="K6022">
            <v>0</v>
          </cell>
        </row>
        <row r="6023">
          <cell r="A6023" t="str">
            <v>250-0112-T</v>
          </cell>
          <cell r="K6023">
            <v>120</v>
          </cell>
        </row>
        <row r="6024">
          <cell r="A6024" t="str">
            <v>250-0114-001-T</v>
          </cell>
          <cell r="K6024">
            <v>0</v>
          </cell>
        </row>
        <row r="6025">
          <cell r="A6025" t="str">
            <v>250-0114-002-T</v>
          </cell>
          <cell r="K6025">
            <v>0</v>
          </cell>
        </row>
        <row r="6026">
          <cell r="A6026" t="str">
            <v>250-0114-003-T</v>
          </cell>
          <cell r="K6026">
            <v>0</v>
          </cell>
        </row>
        <row r="6027">
          <cell r="A6027" t="str">
            <v>250-0114-004-T</v>
          </cell>
          <cell r="K6027">
            <v>0</v>
          </cell>
        </row>
        <row r="6028">
          <cell r="A6028" t="str">
            <v>250-0114-T</v>
          </cell>
          <cell r="K6028">
            <v>7</v>
          </cell>
        </row>
        <row r="6029">
          <cell r="A6029" t="str">
            <v>250-0115-001-T</v>
          </cell>
          <cell r="K6029">
            <v>0</v>
          </cell>
        </row>
        <row r="6030">
          <cell r="A6030" t="str">
            <v>250-0117-001-T</v>
          </cell>
          <cell r="K6030">
            <v>120</v>
          </cell>
        </row>
        <row r="6031">
          <cell r="A6031" t="str">
            <v>250-0117-002-T</v>
          </cell>
          <cell r="K6031">
            <v>120</v>
          </cell>
        </row>
        <row r="6032">
          <cell r="A6032" t="str">
            <v>250-0117-003-T</v>
          </cell>
          <cell r="K6032">
            <v>15</v>
          </cell>
        </row>
        <row r="6033">
          <cell r="A6033" t="str">
            <v>250-0117-004-T</v>
          </cell>
          <cell r="K6033">
            <v>15</v>
          </cell>
        </row>
        <row r="6034">
          <cell r="A6034" t="str">
            <v>250-0119-T</v>
          </cell>
          <cell r="K6034">
            <v>0</v>
          </cell>
        </row>
        <row r="6035">
          <cell r="A6035" t="str">
            <v>250-0120</v>
          </cell>
          <cell r="K6035">
            <v>0</v>
          </cell>
        </row>
        <row r="6036">
          <cell r="A6036" t="str">
            <v>250-0120-T</v>
          </cell>
          <cell r="K6036">
            <v>0</v>
          </cell>
        </row>
        <row r="6037">
          <cell r="A6037" t="str">
            <v>250-0124-T</v>
          </cell>
          <cell r="K6037">
            <v>0</v>
          </cell>
        </row>
        <row r="6038">
          <cell r="A6038" t="str">
            <v>250-0129-004-T</v>
          </cell>
          <cell r="K6038">
            <v>7</v>
          </cell>
        </row>
        <row r="6039">
          <cell r="A6039" t="str">
            <v>250-0137-001-T</v>
          </cell>
          <cell r="K6039">
            <v>60</v>
          </cell>
        </row>
        <row r="6040">
          <cell r="A6040" t="str">
            <v>250-0137-002-T</v>
          </cell>
          <cell r="K6040">
            <v>0</v>
          </cell>
        </row>
        <row r="6041">
          <cell r="A6041" t="str">
            <v>250-0137-003-T</v>
          </cell>
          <cell r="K6041">
            <v>0</v>
          </cell>
        </row>
        <row r="6042">
          <cell r="A6042" t="str">
            <v>250-0137-004-T</v>
          </cell>
          <cell r="K6042">
            <v>0</v>
          </cell>
        </row>
        <row r="6043">
          <cell r="A6043" t="str">
            <v>250-0137-005-T</v>
          </cell>
          <cell r="K6043">
            <v>0</v>
          </cell>
        </row>
        <row r="6044">
          <cell r="A6044" t="str">
            <v>250-0137-006-T</v>
          </cell>
          <cell r="K6044">
            <v>0</v>
          </cell>
        </row>
        <row r="6045">
          <cell r="A6045" t="str">
            <v>250-0137-007-T</v>
          </cell>
          <cell r="K6045">
            <v>0</v>
          </cell>
        </row>
        <row r="6046">
          <cell r="A6046" t="str">
            <v>250-0137-008-T</v>
          </cell>
          <cell r="K6046">
            <v>0</v>
          </cell>
        </row>
        <row r="6047">
          <cell r="A6047" t="str">
            <v>250-0137-010-T</v>
          </cell>
          <cell r="K6047">
            <v>30</v>
          </cell>
        </row>
        <row r="6048">
          <cell r="A6048" t="str">
            <v>250-0137-011-T</v>
          </cell>
          <cell r="K6048">
            <v>30</v>
          </cell>
        </row>
        <row r="6049">
          <cell r="A6049" t="str">
            <v>250-0137-012-T</v>
          </cell>
          <cell r="K6049">
            <v>30</v>
          </cell>
        </row>
        <row r="6050">
          <cell r="A6050" t="str">
            <v>250-0137-013-T</v>
          </cell>
          <cell r="K6050">
            <v>0</v>
          </cell>
        </row>
        <row r="6051">
          <cell r="A6051" t="str">
            <v>250-0137-014-T</v>
          </cell>
          <cell r="K6051">
            <v>0</v>
          </cell>
        </row>
        <row r="6052">
          <cell r="A6052" t="str">
            <v>250-0137-015-T</v>
          </cell>
          <cell r="K6052">
            <v>0</v>
          </cell>
        </row>
        <row r="6053">
          <cell r="A6053" t="str">
            <v>250-0137-016-T</v>
          </cell>
          <cell r="K6053">
            <v>0</v>
          </cell>
        </row>
        <row r="6054">
          <cell r="A6054" t="str">
            <v>250-0137-017-T</v>
          </cell>
          <cell r="K6054">
            <v>0</v>
          </cell>
        </row>
        <row r="6055">
          <cell r="A6055" t="str">
            <v>250-0137-018-T</v>
          </cell>
          <cell r="K6055">
            <v>0</v>
          </cell>
        </row>
        <row r="6056">
          <cell r="A6056" t="str">
            <v>250-0137-019-T</v>
          </cell>
          <cell r="K6056">
            <v>0</v>
          </cell>
        </row>
        <row r="6057">
          <cell r="A6057" t="str">
            <v>250-0137-020-T</v>
          </cell>
          <cell r="K6057">
            <v>0</v>
          </cell>
        </row>
        <row r="6058">
          <cell r="A6058" t="str">
            <v>250-0137-021-T</v>
          </cell>
          <cell r="K6058">
            <v>0</v>
          </cell>
        </row>
        <row r="6059">
          <cell r="A6059" t="str">
            <v>250-0137-022-T</v>
          </cell>
          <cell r="K6059">
            <v>30</v>
          </cell>
        </row>
        <row r="6060">
          <cell r="A6060" t="str">
            <v>250-0137-023-T</v>
          </cell>
          <cell r="K6060">
            <v>0</v>
          </cell>
        </row>
        <row r="6061">
          <cell r="A6061" t="str">
            <v>250-0137-028-T</v>
          </cell>
          <cell r="K6061">
            <v>0</v>
          </cell>
        </row>
        <row r="6062">
          <cell r="A6062" t="str">
            <v>250-0137-029-T</v>
          </cell>
          <cell r="K6062">
            <v>30</v>
          </cell>
        </row>
        <row r="6063">
          <cell r="A6063" t="str">
            <v>250-0137-031-T</v>
          </cell>
          <cell r="K6063">
            <v>30</v>
          </cell>
        </row>
        <row r="6064">
          <cell r="A6064" t="str">
            <v>250-0137-032-T</v>
          </cell>
          <cell r="K6064">
            <v>0</v>
          </cell>
        </row>
        <row r="6065">
          <cell r="A6065" t="str">
            <v>250-0137-033-T</v>
          </cell>
          <cell r="K6065">
            <v>0</v>
          </cell>
        </row>
        <row r="6066">
          <cell r="A6066" t="str">
            <v>250-0137-034-T</v>
          </cell>
          <cell r="K6066">
            <v>0</v>
          </cell>
        </row>
        <row r="6067">
          <cell r="A6067" t="str">
            <v>250-0137-035-T</v>
          </cell>
          <cell r="K6067">
            <v>0</v>
          </cell>
        </row>
        <row r="6068">
          <cell r="A6068" t="str">
            <v>250-0137-036-T</v>
          </cell>
          <cell r="K6068">
            <v>0</v>
          </cell>
        </row>
        <row r="6069">
          <cell r="A6069" t="str">
            <v>250-0137-037-T</v>
          </cell>
          <cell r="K6069">
            <v>0</v>
          </cell>
        </row>
        <row r="6070">
          <cell r="A6070" t="str">
            <v>250-0137-038-T</v>
          </cell>
          <cell r="K6070">
            <v>0</v>
          </cell>
        </row>
        <row r="6071">
          <cell r="A6071" t="str">
            <v>250-0137-039-T</v>
          </cell>
          <cell r="K6071">
            <v>0</v>
          </cell>
        </row>
        <row r="6072">
          <cell r="A6072" t="str">
            <v>250-0137-040-T</v>
          </cell>
          <cell r="K6072">
            <v>0</v>
          </cell>
        </row>
        <row r="6073">
          <cell r="A6073" t="str">
            <v>250-0137-041-T</v>
          </cell>
          <cell r="K6073">
            <v>0</v>
          </cell>
        </row>
        <row r="6074">
          <cell r="A6074" t="str">
            <v>250-0137-042-T</v>
          </cell>
          <cell r="K6074">
            <v>0</v>
          </cell>
        </row>
        <row r="6075">
          <cell r="A6075" t="str">
            <v>250-0137-043-T</v>
          </cell>
          <cell r="K6075">
            <v>0</v>
          </cell>
        </row>
        <row r="6076">
          <cell r="A6076" t="str">
            <v>250-0137-044-T</v>
          </cell>
          <cell r="K6076">
            <v>60</v>
          </cell>
        </row>
        <row r="6077">
          <cell r="A6077" t="str">
            <v>250-0137-045-T</v>
          </cell>
          <cell r="K6077">
            <v>0</v>
          </cell>
        </row>
        <row r="6078">
          <cell r="A6078" t="str">
            <v>250-0137-047-T</v>
          </cell>
          <cell r="K6078">
            <v>0</v>
          </cell>
        </row>
        <row r="6079">
          <cell r="A6079" t="str">
            <v>250-0137-048-T</v>
          </cell>
          <cell r="K6079">
            <v>30</v>
          </cell>
        </row>
        <row r="6080">
          <cell r="A6080" t="str">
            <v>250-0137-049-T</v>
          </cell>
          <cell r="K6080">
            <v>30</v>
          </cell>
        </row>
        <row r="6081">
          <cell r="A6081" t="str">
            <v>250-0137-050-T</v>
          </cell>
          <cell r="K6081">
            <v>0</v>
          </cell>
        </row>
        <row r="6082">
          <cell r="A6082" t="str">
            <v>250-0137-051-T</v>
          </cell>
          <cell r="K6082">
            <v>0</v>
          </cell>
        </row>
        <row r="6083">
          <cell r="A6083" t="str">
            <v>250-0138-001-T</v>
          </cell>
          <cell r="K6083">
            <v>0</v>
          </cell>
        </row>
        <row r="6084">
          <cell r="A6084" t="str">
            <v>250-0138-002-T</v>
          </cell>
          <cell r="K6084">
            <v>0</v>
          </cell>
        </row>
        <row r="6085">
          <cell r="A6085" t="str">
            <v>250-0138-003-T</v>
          </cell>
          <cell r="K6085">
            <v>0</v>
          </cell>
        </row>
        <row r="6086">
          <cell r="A6086" t="str">
            <v>250-0138-004-T</v>
          </cell>
          <cell r="K6086">
            <v>0</v>
          </cell>
        </row>
        <row r="6087">
          <cell r="A6087" t="str">
            <v>250-0138-005-T</v>
          </cell>
          <cell r="K6087">
            <v>0</v>
          </cell>
        </row>
        <row r="6088">
          <cell r="A6088" t="str">
            <v>250-0138-006-T</v>
          </cell>
          <cell r="K6088">
            <v>0</v>
          </cell>
        </row>
        <row r="6089">
          <cell r="A6089" t="str">
            <v>250-0138-007-T</v>
          </cell>
          <cell r="K6089">
            <v>0</v>
          </cell>
        </row>
        <row r="6090">
          <cell r="A6090" t="str">
            <v>250-0138-008-T</v>
          </cell>
          <cell r="K6090">
            <v>0</v>
          </cell>
        </row>
        <row r="6091">
          <cell r="A6091" t="str">
            <v>250-0138-009-T</v>
          </cell>
          <cell r="K6091">
            <v>0</v>
          </cell>
        </row>
        <row r="6092">
          <cell r="A6092" t="str">
            <v>250-0138-010-T</v>
          </cell>
          <cell r="K6092">
            <v>0</v>
          </cell>
        </row>
        <row r="6093">
          <cell r="A6093" t="str">
            <v>250-0138-011-T</v>
          </cell>
          <cell r="K6093">
            <v>0</v>
          </cell>
        </row>
        <row r="6094">
          <cell r="A6094" t="str">
            <v>250-0138-012-T</v>
          </cell>
          <cell r="K6094">
            <v>0</v>
          </cell>
        </row>
        <row r="6095">
          <cell r="A6095" t="str">
            <v>250-0138-013-T</v>
          </cell>
          <cell r="K6095">
            <v>0</v>
          </cell>
        </row>
        <row r="6096">
          <cell r="A6096" t="str">
            <v>250-0138-014-T</v>
          </cell>
          <cell r="K6096">
            <v>30</v>
          </cell>
        </row>
        <row r="6097">
          <cell r="A6097" t="str">
            <v>250-0138-015-T</v>
          </cell>
          <cell r="K6097">
            <v>0</v>
          </cell>
        </row>
        <row r="6098">
          <cell r="A6098" t="str">
            <v>250-0138-016-T</v>
          </cell>
          <cell r="K6098">
            <v>0</v>
          </cell>
        </row>
        <row r="6099">
          <cell r="A6099" t="str">
            <v>250-0138-017-T</v>
          </cell>
          <cell r="K6099">
            <v>0</v>
          </cell>
        </row>
        <row r="6100">
          <cell r="A6100" t="str">
            <v>250-0138-018-T</v>
          </cell>
          <cell r="K6100">
            <v>0</v>
          </cell>
        </row>
        <row r="6101">
          <cell r="A6101" t="str">
            <v>250-0138-019-T</v>
          </cell>
          <cell r="K6101">
            <v>0</v>
          </cell>
        </row>
        <row r="6102">
          <cell r="A6102" t="str">
            <v>250-0138-020-T</v>
          </cell>
          <cell r="K6102">
            <v>0</v>
          </cell>
        </row>
        <row r="6103">
          <cell r="A6103" t="str">
            <v>250-0138-021-T</v>
          </cell>
          <cell r="K6103">
            <v>0</v>
          </cell>
        </row>
        <row r="6104">
          <cell r="A6104" t="str">
            <v>250-0138-022-T</v>
          </cell>
          <cell r="K6104">
            <v>30</v>
          </cell>
        </row>
        <row r="6105">
          <cell r="A6105" t="str">
            <v>250-0138-023-T</v>
          </cell>
          <cell r="K6105">
            <v>0</v>
          </cell>
        </row>
        <row r="6106">
          <cell r="A6106" t="str">
            <v>250-0138-024-T</v>
          </cell>
          <cell r="K6106">
            <v>30</v>
          </cell>
        </row>
        <row r="6107">
          <cell r="A6107" t="str">
            <v>250-0138-025-T</v>
          </cell>
          <cell r="K6107">
            <v>30</v>
          </cell>
        </row>
        <row r="6108">
          <cell r="A6108" t="str">
            <v>250-0138-026-T</v>
          </cell>
          <cell r="K6108">
            <v>30</v>
          </cell>
        </row>
        <row r="6109">
          <cell r="A6109" t="str">
            <v>250-0138-027-T</v>
          </cell>
          <cell r="K6109">
            <v>30</v>
          </cell>
        </row>
        <row r="6110">
          <cell r="A6110" t="str">
            <v>250-0138-028-T</v>
          </cell>
          <cell r="K6110">
            <v>30</v>
          </cell>
        </row>
        <row r="6111">
          <cell r="A6111" t="str">
            <v>250-0139-001-T</v>
          </cell>
          <cell r="K6111">
            <v>0</v>
          </cell>
        </row>
        <row r="6112">
          <cell r="A6112" t="str">
            <v>250-0139-002-T</v>
          </cell>
          <cell r="K6112">
            <v>0</v>
          </cell>
        </row>
        <row r="6113">
          <cell r="A6113" t="str">
            <v>250-0145-001-T</v>
          </cell>
          <cell r="K6113">
            <v>0</v>
          </cell>
        </row>
        <row r="6114">
          <cell r="A6114" t="str">
            <v>250-0149-001-T</v>
          </cell>
          <cell r="K6114">
            <v>0</v>
          </cell>
        </row>
        <row r="6115">
          <cell r="A6115" t="str">
            <v>250-0149-002-T</v>
          </cell>
          <cell r="K6115">
            <v>0</v>
          </cell>
        </row>
        <row r="6116">
          <cell r="A6116" t="str">
            <v>250-0149-003-T</v>
          </cell>
          <cell r="K6116">
            <v>0</v>
          </cell>
        </row>
        <row r="6117">
          <cell r="A6117" t="str">
            <v>250-0152-T</v>
          </cell>
          <cell r="K6117">
            <v>0</v>
          </cell>
        </row>
        <row r="6118">
          <cell r="A6118" t="str">
            <v>250-0153-T</v>
          </cell>
          <cell r="K6118">
            <v>0</v>
          </cell>
        </row>
        <row r="6119">
          <cell r="A6119" t="str">
            <v>250-0155-T</v>
          </cell>
          <cell r="K6119">
            <v>0</v>
          </cell>
        </row>
        <row r="6120">
          <cell r="A6120" t="str">
            <v>250-0160-T</v>
          </cell>
          <cell r="K6120">
            <v>0</v>
          </cell>
        </row>
        <row r="6121">
          <cell r="A6121" t="str">
            <v>250-0162-002-T</v>
          </cell>
          <cell r="K6121">
            <v>0</v>
          </cell>
        </row>
        <row r="6122">
          <cell r="A6122" t="str">
            <v>250-0163-001-T</v>
          </cell>
          <cell r="K6122">
            <v>30</v>
          </cell>
        </row>
        <row r="6123">
          <cell r="A6123" t="str">
            <v>250-0163-002-T</v>
          </cell>
          <cell r="K6123">
            <v>0</v>
          </cell>
        </row>
        <row r="6124">
          <cell r="A6124" t="str">
            <v>250-0163-003-T</v>
          </cell>
          <cell r="K6124">
            <v>0</v>
          </cell>
        </row>
        <row r="6125">
          <cell r="A6125" t="str">
            <v>250-0163-004-T</v>
          </cell>
          <cell r="K6125">
            <v>0</v>
          </cell>
        </row>
        <row r="6126">
          <cell r="A6126" t="str">
            <v>250-0163-005-T</v>
          </cell>
          <cell r="K6126">
            <v>0</v>
          </cell>
        </row>
        <row r="6127">
          <cell r="A6127" t="str">
            <v>250-0163-006-T</v>
          </cell>
          <cell r="K6127">
            <v>0</v>
          </cell>
        </row>
        <row r="6128">
          <cell r="A6128" t="str">
            <v>250-0163-007-T</v>
          </cell>
          <cell r="K6128">
            <v>30</v>
          </cell>
        </row>
        <row r="6129">
          <cell r="A6129" t="str">
            <v>250-0163-008-T</v>
          </cell>
          <cell r="K6129">
            <v>30</v>
          </cell>
        </row>
        <row r="6130">
          <cell r="A6130" t="str">
            <v>250-0163-009-T</v>
          </cell>
          <cell r="K6130">
            <v>30</v>
          </cell>
        </row>
        <row r="6131">
          <cell r="A6131" t="str">
            <v>250-0163-010-T</v>
          </cell>
          <cell r="K6131">
            <v>30</v>
          </cell>
        </row>
        <row r="6132">
          <cell r="A6132" t="str">
            <v>250-0163-011-T</v>
          </cell>
          <cell r="K6132">
            <v>0</v>
          </cell>
        </row>
        <row r="6133">
          <cell r="A6133" t="str">
            <v>250-0163-012-T</v>
          </cell>
          <cell r="K6133">
            <v>0</v>
          </cell>
        </row>
        <row r="6134">
          <cell r="A6134" t="str">
            <v>250-0163-013-T</v>
          </cell>
          <cell r="K6134">
            <v>0</v>
          </cell>
        </row>
        <row r="6135">
          <cell r="A6135" t="str">
            <v>250-0163-014-T</v>
          </cell>
          <cell r="K6135">
            <v>0</v>
          </cell>
        </row>
        <row r="6136">
          <cell r="A6136" t="str">
            <v>250-0163-100-T</v>
          </cell>
          <cell r="K6136">
            <v>30</v>
          </cell>
        </row>
        <row r="6137">
          <cell r="A6137" t="str">
            <v>250-0163-T</v>
          </cell>
          <cell r="K6137">
            <v>0</v>
          </cell>
        </row>
        <row r="6138">
          <cell r="A6138" t="str">
            <v>250-0163-T-LB</v>
          </cell>
          <cell r="K6138">
            <v>0</v>
          </cell>
        </row>
        <row r="6139">
          <cell r="A6139" t="str">
            <v>250-0165-T</v>
          </cell>
          <cell r="K6139">
            <v>0</v>
          </cell>
        </row>
        <row r="6140">
          <cell r="A6140" t="str">
            <v>250-0178-T</v>
          </cell>
          <cell r="K6140">
            <v>0</v>
          </cell>
        </row>
        <row r="6141">
          <cell r="A6141" t="str">
            <v>250-0186-T</v>
          </cell>
          <cell r="K6141">
            <v>0</v>
          </cell>
        </row>
        <row r="6142">
          <cell r="A6142" t="str">
            <v>250-0190-002-T</v>
          </cell>
          <cell r="K6142">
            <v>30</v>
          </cell>
        </row>
        <row r="6143">
          <cell r="A6143" t="str">
            <v>250-0190-T</v>
          </cell>
          <cell r="K6143">
            <v>0</v>
          </cell>
        </row>
        <row r="6144">
          <cell r="A6144" t="str">
            <v>250-0195-T</v>
          </cell>
          <cell r="K6144">
            <v>0</v>
          </cell>
        </row>
        <row r="6145">
          <cell r="A6145" t="str">
            <v>250-0196-T</v>
          </cell>
          <cell r="K6145">
            <v>0</v>
          </cell>
        </row>
        <row r="6146">
          <cell r="A6146" t="str">
            <v>250-0211-T</v>
          </cell>
          <cell r="K6146">
            <v>0</v>
          </cell>
        </row>
        <row r="6147">
          <cell r="A6147" t="str">
            <v>250-0219-T</v>
          </cell>
          <cell r="K6147">
            <v>0</v>
          </cell>
        </row>
        <row r="6148">
          <cell r="A6148" t="str">
            <v>250-0220-T</v>
          </cell>
          <cell r="K6148">
            <v>0</v>
          </cell>
        </row>
        <row r="6149">
          <cell r="A6149" t="str">
            <v>250-0234-T</v>
          </cell>
          <cell r="K6149">
            <v>0</v>
          </cell>
        </row>
        <row r="6150">
          <cell r="A6150" t="str">
            <v>250-0241-T-LB</v>
          </cell>
          <cell r="K6150">
            <v>0</v>
          </cell>
        </row>
        <row r="6151">
          <cell r="A6151" t="str">
            <v>250-0259-T</v>
          </cell>
          <cell r="K6151">
            <v>0</v>
          </cell>
        </row>
        <row r="6152">
          <cell r="A6152" t="str">
            <v>250-0273-T</v>
          </cell>
          <cell r="K6152">
            <v>90</v>
          </cell>
        </row>
        <row r="6153">
          <cell r="A6153" t="str">
            <v>250-0343-T-LB</v>
          </cell>
          <cell r="K6153">
            <v>7</v>
          </cell>
        </row>
        <row r="6154">
          <cell r="A6154" t="str">
            <v>250-0353-T</v>
          </cell>
          <cell r="K6154">
            <v>0</v>
          </cell>
        </row>
        <row r="6155">
          <cell r="A6155" t="str">
            <v>250-0353-T-LB</v>
          </cell>
          <cell r="K6155">
            <v>7</v>
          </cell>
        </row>
        <row r="6156">
          <cell r="A6156" t="str">
            <v>250-0684-T-LB</v>
          </cell>
          <cell r="K6156">
            <v>7</v>
          </cell>
        </row>
        <row r="6157">
          <cell r="A6157" t="str">
            <v>250-0686-T-LB</v>
          </cell>
          <cell r="K6157">
            <v>7</v>
          </cell>
        </row>
        <row r="6158">
          <cell r="A6158" t="str">
            <v>250-0765-T-LB</v>
          </cell>
          <cell r="K6158">
            <v>7</v>
          </cell>
        </row>
        <row r="6159">
          <cell r="A6159" t="str">
            <v>250-0766-T-LB</v>
          </cell>
          <cell r="K6159">
            <v>7</v>
          </cell>
        </row>
        <row r="6160">
          <cell r="A6160" t="str">
            <v>250-0767-T-LB</v>
          </cell>
          <cell r="K6160">
            <v>7</v>
          </cell>
        </row>
        <row r="6161">
          <cell r="A6161" t="str">
            <v>250-0768-T-LB</v>
          </cell>
          <cell r="K6161">
            <v>7</v>
          </cell>
        </row>
        <row r="6162">
          <cell r="A6162" t="str">
            <v>250-0826-T-LB</v>
          </cell>
          <cell r="K6162">
            <v>0</v>
          </cell>
        </row>
        <row r="6163">
          <cell r="A6163" t="str">
            <v>250-0828-T-LB</v>
          </cell>
          <cell r="K6163">
            <v>0</v>
          </cell>
        </row>
        <row r="6164">
          <cell r="A6164" t="str">
            <v>250-124-T</v>
          </cell>
          <cell r="K6164">
            <v>0</v>
          </cell>
        </row>
        <row r="6165">
          <cell r="A6165" t="str">
            <v>250-137-009-T</v>
          </cell>
          <cell r="K6165">
            <v>0</v>
          </cell>
        </row>
        <row r="6166">
          <cell r="A6166" t="str">
            <v>250-1438-008</v>
          </cell>
          <cell r="K6166">
            <v>0</v>
          </cell>
        </row>
        <row r="6167">
          <cell r="A6167" t="str">
            <v>250-1438-011</v>
          </cell>
          <cell r="K6167">
            <v>0</v>
          </cell>
        </row>
        <row r="6168">
          <cell r="A6168" t="str">
            <v>250-1438-024</v>
          </cell>
          <cell r="K6168">
            <v>0</v>
          </cell>
        </row>
        <row r="6169">
          <cell r="A6169" t="str">
            <v>250-1438-026</v>
          </cell>
          <cell r="K6169">
            <v>0</v>
          </cell>
        </row>
        <row r="6170">
          <cell r="A6170" t="str">
            <v>250-1438-029</v>
          </cell>
          <cell r="K6170">
            <v>0</v>
          </cell>
        </row>
        <row r="6171">
          <cell r="A6171" t="str">
            <v>250-1438-030</v>
          </cell>
          <cell r="K6171">
            <v>0</v>
          </cell>
        </row>
        <row r="6172">
          <cell r="A6172" t="str">
            <v>250-1438-21RK</v>
          </cell>
          <cell r="K6172">
            <v>0</v>
          </cell>
        </row>
        <row r="6173">
          <cell r="A6173" t="str">
            <v>250-152</v>
          </cell>
          <cell r="K6173">
            <v>0</v>
          </cell>
        </row>
        <row r="6174">
          <cell r="A6174" t="str">
            <v>250-1728</v>
          </cell>
          <cell r="K6174">
            <v>0</v>
          </cell>
        </row>
        <row r="6175">
          <cell r="A6175" t="str">
            <v>250-1859-003</v>
          </cell>
          <cell r="K6175">
            <v>0</v>
          </cell>
        </row>
        <row r="6176">
          <cell r="A6176" t="str">
            <v>250-1967</v>
          </cell>
          <cell r="K6176">
            <v>0</v>
          </cell>
        </row>
        <row r="6177">
          <cell r="A6177" t="str">
            <v>250-2172</v>
          </cell>
          <cell r="K6177">
            <v>120</v>
          </cell>
        </row>
        <row r="6178">
          <cell r="A6178" t="str">
            <v>250-2408</v>
          </cell>
          <cell r="K6178">
            <v>7</v>
          </cell>
        </row>
        <row r="6179">
          <cell r="A6179" t="str">
            <v>250-2408-LB</v>
          </cell>
          <cell r="K6179">
            <v>7</v>
          </cell>
        </row>
        <row r="6180">
          <cell r="A6180" t="str">
            <v>250-2409-LB</v>
          </cell>
          <cell r="K6180">
            <v>7</v>
          </cell>
        </row>
        <row r="6181">
          <cell r="A6181" t="str">
            <v>250-P910-612</v>
          </cell>
          <cell r="K6181">
            <v>0</v>
          </cell>
        </row>
        <row r="6182">
          <cell r="A6182" t="str">
            <v>250-P910-613</v>
          </cell>
          <cell r="K6182">
            <v>0</v>
          </cell>
        </row>
        <row r="6183">
          <cell r="A6183" t="str">
            <v>250-P910-614</v>
          </cell>
          <cell r="K6183">
            <v>0</v>
          </cell>
        </row>
        <row r="6184">
          <cell r="A6184" t="str">
            <v>253-0100-001-T</v>
          </cell>
          <cell r="K6184">
            <v>0</v>
          </cell>
        </row>
        <row r="6185">
          <cell r="A6185" t="str">
            <v>253-0100-002-T</v>
          </cell>
          <cell r="K6185">
            <v>0</v>
          </cell>
        </row>
        <row r="6186">
          <cell r="A6186" t="str">
            <v>253-0100-003-T</v>
          </cell>
          <cell r="K6186">
            <v>0</v>
          </cell>
        </row>
        <row r="6187">
          <cell r="A6187" t="str">
            <v>253-0100-004-T</v>
          </cell>
          <cell r="K6187">
            <v>0</v>
          </cell>
        </row>
        <row r="6188">
          <cell r="A6188" t="str">
            <v>253-0100-005-T</v>
          </cell>
          <cell r="K6188">
            <v>0</v>
          </cell>
        </row>
        <row r="6189">
          <cell r="A6189" t="str">
            <v>253-0100-006-T</v>
          </cell>
          <cell r="K6189">
            <v>0</v>
          </cell>
        </row>
        <row r="6190">
          <cell r="A6190" t="str">
            <v>253-0100-007-T</v>
          </cell>
          <cell r="K6190">
            <v>0</v>
          </cell>
        </row>
        <row r="6191">
          <cell r="A6191" t="str">
            <v>253-0100-008-T</v>
          </cell>
          <cell r="K6191">
            <v>0</v>
          </cell>
        </row>
        <row r="6192">
          <cell r="A6192" t="str">
            <v>253-0100-T</v>
          </cell>
          <cell r="K6192">
            <v>120</v>
          </cell>
        </row>
        <row r="6193">
          <cell r="A6193" t="str">
            <v>253-0108-001-T</v>
          </cell>
          <cell r="K6193">
            <v>0</v>
          </cell>
        </row>
        <row r="6194">
          <cell r="A6194" t="str">
            <v>253-0108-002-T</v>
          </cell>
          <cell r="K6194">
            <v>15</v>
          </cell>
        </row>
        <row r="6195">
          <cell r="A6195" t="str">
            <v>253-0108-003-T</v>
          </cell>
          <cell r="K6195">
            <v>15</v>
          </cell>
        </row>
        <row r="6196">
          <cell r="A6196" t="str">
            <v>253-0108-004-T</v>
          </cell>
          <cell r="K6196">
            <v>15</v>
          </cell>
        </row>
        <row r="6197">
          <cell r="A6197" t="str">
            <v>253-0108-005-T</v>
          </cell>
          <cell r="K6197">
            <v>0</v>
          </cell>
        </row>
        <row r="6198">
          <cell r="A6198" t="str">
            <v>253-0111-001-T</v>
          </cell>
          <cell r="K6198">
            <v>0</v>
          </cell>
        </row>
        <row r="6199">
          <cell r="A6199" t="str">
            <v>253-0111-002-T</v>
          </cell>
          <cell r="K6199">
            <v>0</v>
          </cell>
        </row>
        <row r="6200">
          <cell r="A6200" t="str">
            <v>253-0111-003-T</v>
          </cell>
          <cell r="K6200">
            <v>0</v>
          </cell>
        </row>
        <row r="6201">
          <cell r="A6201" t="str">
            <v>253-0111-004-T</v>
          </cell>
          <cell r="K6201">
            <v>60</v>
          </cell>
        </row>
        <row r="6202">
          <cell r="A6202" t="str">
            <v>253-0111-005-T</v>
          </cell>
          <cell r="K6202">
            <v>0</v>
          </cell>
        </row>
        <row r="6203">
          <cell r="A6203" t="str">
            <v>253-0111-006-T</v>
          </cell>
          <cell r="K6203">
            <v>0</v>
          </cell>
        </row>
        <row r="6204">
          <cell r="A6204" t="str">
            <v>253-0111-007-T</v>
          </cell>
          <cell r="K6204">
            <v>0</v>
          </cell>
        </row>
        <row r="6205">
          <cell r="A6205" t="str">
            <v>253-0111-T</v>
          </cell>
          <cell r="K6205">
            <v>0</v>
          </cell>
        </row>
        <row r="6206">
          <cell r="A6206" t="str">
            <v>253-0112-001-T</v>
          </cell>
          <cell r="K6206">
            <v>0</v>
          </cell>
        </row>
        <row r="6207">
          <cell r="A6207" t="str">
            <v>253-0112-002-T</v>
          </cell>
          <cell r="K6207">
            <v>0</v>
          </cell>
        </row>
        <row r="6208">
          <cell r="A6208" t="str">
            <v>253-0112-003-T</v>
          </cell>
          <cell r="K6208">
            <v>0</v>
          </cell>
        </row>
        <row r="6209">
          <cell r="A6209" t="str">
            <v>253-0112-004-T</v>
          </cell>
          <cell r="K6209">
            <v>0</v>
          </cell>
        </row>
        <row r="6210">
          <cell r="A6210" t="str">
            <v>253-0112-005-T</v>
          </cell>
          <cell r="K6210">
            <v>0</v>
          </cell>
        </row>
        <row r="6211">
          <cell r="A6211" t="str">
            <v>253-0112-006-T</v>
          </cell>
          <cell r="K6211">
            <v>0</v>
          </cell>
        </row>
        <row r="6212">
          <cell r="A6212" t="str">
            <v>253-0112-007-T</v>
          </cell>
          <cell r="K6212">
            <v>0</v>
          </cell>
        </row>
        <row r="6213">
          <cell r="A6213" t="str">
            <v>253-0112-008-T</v>
          </cell>
          <cell r="K6213">
            <v>0</v>
          </cell>
        </row>
        <row r="6214">
          <cell r="A6214" t="str">
            <v>253-0112-009-T</v>
          </cell>
          <cell r="K6214">
            <v>0</v>
          </cell>
        </row>
        <row r="6215">
          <cell r="A6215" t="str">
            <v>253-0112-010-T</v>
          </cell>
          <cell r="K6215">
            <v>0</v>
          </cell>
        </row>
        <row r="6216">
          <cell r="A6216" t="str">
            <v>253-0112-T</v>
          </cell>
          <cell r="K6216">
            <v>7</v>
          </cell>
        </row>
        <row r="6217">
          <cell r="A6217" t="str">
            <v>253-0116-T</v>
          </cell>
          <cell r="K6217">
            <v>0</v>
          </cell>
        </row>
        <row r="6218">
          <cell r="A6218" t="str">
            <v>253-0122-T</v>
          </cell>
          <cell r="K6218">
            <v>0</v>
          </cell>
        </row>
        <row r="6219">
          <cell r="A6219" t="str">
            <v>253-0131-001-T</v>
          </cell>
          <cell r="K6219">
            <v>0</v>
          </cell>
        </row>
        <row r="6220">
          <cell r="A6220" t="str">
            <v>253-0131-002-T</v>
          </cell>
          <cell r="K6220">
            <v>0</v>
          </cell>
        </row>
        <row r="6221">
          <cell r="A6221" t="str">
            <v>253-0161-T</v>
          </cell>
          <cell r="K6221">
            <v>0</v>
          </cell>
        </row>
        <row r="6222">
          <cell r="A6222" t="str">
            <v>253-0165-T</v>
          </cell>
          <cell r="K6222">
            <v>0</v>
          </cell>
        </row>
        <row r="6223">
          <cell r="A6223" t="str">
            <v>253-0284</v>
          </cell>
          <cell r="K6223">
            <v>60</v>
          </cell>
        </row>
        <row r="6224">
          <cell r="A6224" t="str">
            <v>253-0327-001-T</v>
          </cell>
          <cell r="K6224">
            <v>0</v>
          </cell>
        </row>
        <row r="6225">
          <cell r="A6225" t="str">
            <v>253-0327-002-T</v>
          </cell>
          <cell r="K6225">
            <v>0</v>
          </cell>
        </row>
        <row r="6226">
          <cell r="A6226" t="str">
            <v>253-0327-003-T</v>
          </cell>
          <cell r="K6226">
            <v>0</v>
          </cell>
        </row>
        <row r="6227">
          <cell r="A6227" t="str">
            <v>253-0327-004-T</v>
          </cell>
          <cell r="K6227">
            <v>0</v>
          </cell>
        </row>
        <row r="6228">
          <cell r="A6228" t="str">
            <v>253-0327-005-T</v>
          </cell>
          <cell r="K6228">
            <v>0</v>
          </cell>
        </row>
        <row r="6229">
          <cell r="A6229" t="str">
            <v>253-0327-006-T</v>
          </cell>
          <cell r="K6229">
            <v>0</v>
          </cell>
        </row>
        <row r="6230">
          <cell r="A6230" t="str">
            <v>253-0327-T</v>
          </cell>
          <cell r="K6230">
            <v>0</v>
          </cell>
        </row>
        <row r="6231">
          <cell r="A6231" t="str">
            <v>253-0361-001-T</v>
          </cell>
          <cell r="K6231">
            <v>60</v>
          </cell>
        </row>
        <row r="6232">
          <cell r="A6232" t="str">
            <v>253-0361-002-T</v>
          </cell>
          <cell r="K6232">
            <v>60</v>
          </cell>
        </row>
        <row r="6233">
          <cell r="A6233" t="str">
            <v>253-0361-003-T</v>
          </cell>
          <cell r="K6233">
            <v>60</v>
          </cell>
        </row>
        <row r="6234">
          <cell r="A6234" t="str">
            <v>253-0361-004-T</v>
          </cell>
          <cell r="K6234">
            <v>60</v>
          </cell>
        </row>
        <row r="6235">
          <cell r="A6235" t="str">
            <v>253-0361-005-T</v>
          </cell>
          <cell r="K6235">
            <v>60</v>
          </cell>
        </row>
        <row r="6236">
          <cell r="A6236" t="str">
            <v>253-0361-006-T-LB</v>
          </cell>
          <cell r="K6236">
            <v>60</v>
          </cell>
        </row>
        <row r="6237">
          <cell r="A6237" t="str">
            <v>253-0361-007-T-LB</v>
          </cell>
          <cell r="K6237">
            <v>7</v>
          </cell>
        </row>
        <row r="6238">
          <cell r="A6238" t="str">
            <v>253-0361-008-T-LB</v>
          </cell>
          <cell r="K6238">
            <v>0</v>
          </cell>
        </row>
        <row r="6239">
          <cell r="A6239" t="str">
            <v>253-0361-T</v>
          </cell>
          <cell r="K6239">
            <v>60</v>
          </cell>
        </row>
        <row r="6240">
          <cell r="A6240" t="str">
            <v>253-1232-451</v>
          </cell>
          <cell r="K6240">
            <v>60</v>
          </cell>
        </row>
        <row r="6241">
          <cell r="A6241" t="str">
            <v>253-1232-452</v>
          </cell>
          <cell r="K6241">
            <v>60</v>
          </cell>
        </row>
        <row r="6242">
          <cell r="A6242" t="str">
            <v>253-1232-453</v>
          </cell>
          <cell r="K6242">
            <v>60</v>
          </cell>
        </row>
        <row r="6243">
          <cell r="A6243" t="str">
            <v>253-1232-454</v>
          </cell>
          <cell r="K6243">
            <v>60</v>
          </cell>
        </row>
        <row r="6244">
          <cell r="A6244" t="str">
            <v>253-1232-455</v>
          </cell>
          <cell r="K6244">
            <v>60</v>
          </cell>
        </row>
        <row r="6245">
          <cell r="A6245" t="str">
            <v>253-1232-456</v>
          </cell>
          <cell r="K6245">
            <v>120</v>
          </cell>
        </row>
        <row r="6246">
          <cell r="A6246" t="str">
            <v>253-1232-457</v>
          </cell>
          <cell r="K6246">
            <v>120</v>
          </cell>
        </row>
        <row r="6247">
          <cell r="A6247" t="str">
            <v>253-1232-458</v>
          </cell>
          <cell r="K6247">
            <v>60</v>
          </cell>
        </row>
        <row r="6248">
          <cell r="A6248" t="str">
            <v>253-1472</v>
          </cell>
          <cell r="K6248">
            <v>0</v>
          </cell>
        </row>
        <row r="6249">
          <cell r="A6249" t="str">
            <v>254-0100-001-T</v>
          </cell>
          <cell r="K6249">
            <v>0</v>
          </cell>
        </row>
        <row r="6250">
          <cell r="A6250" t="str">
            <v>254-0100-002-T</v>
          </cell>
          <cell r="K6250">
            <v>0</v>
          </cell>
        </row>
        <row r="6251">
          <cell r="A6251" t="str">
            <v>254-0100-003-T</v>
          </cell>
          <cell r="K6251">
            <v>0</v>
          </cell>
        </row>
        <row r="6252">
          <cell r="A6252" t="str">
            <v>254-0100-004-T</v>
          </cell>
          <cell r="K6252">
            <v>0</v>
          </cell>
        </row>
        <row r="6253">
          <cell r="A6253" t="str">
            <v>254-0100-005-T</v>
          </cell>
          <cell r="K6253">
            <v>0</v>
          </cell>
        </row>
        <row r="6254">
          <cell r="A6254" t="str">
            <v>254-0100-006-T</v>
          </cell>
          <cell r="K6254">
            <v>0</v>
          </cell>
        </row>
        <row r="6255">
          <cell r="A6255" t="str">
            <v>254-0100-T</v>
          </cell>
          <cell r="K6255">
            <v>120</v>
          </cell>
        </row>
        <row r="6256">
          <cell r="A6256" t="str">
            <v>254-0101-001-T</v>
          </cell>
          <cell r="K6256">
            <v>0</v>
          </cell>
        </row>
        <row r="6257">
          <cell r="A6257" t="str">
            <v>254-0101-002-T</v>
          </cell>
          <cell r="K6257">
            <v>0</v>
          </cell>
        </row>
        <row r="6258">
          <cell r="A6258" t="str">
            <v>254-0101-003-T</v>
          </cell>
          <cell r="K6258">
            <v>0</v>
          </cell>
        </row>
        <row r="6259">
          <cell r="A6259" t="str">
            <v>254-0101-004-T</v>
          </cell>
          <cell r="K6259">
            <v>0</v>
          </cell>
        </row>
        <row r="6260">
          <cell r="A6260" t="str">
            <v>254-0101-005-T</v>
          </cell>
          <cell r="K6260">
            <v>0</v>
          </cell>
        </row>
        <row r="6261">
          <cell r="A6261" t="str">
            <v>254-0101-006-T</v>
          </cell>
          <cell r="K6261">
            <v>0</v>
          </cell>
        </row>
        <row r="6262">
          <cell r="A6262" t="str">
            <v>254-0101-007-T</v>
          </cell>
          <cell r="K6262">
            <v>0</v>
          </cell>
        </row>
        <row r="6263">
          <cell r="A6263" t="str">
            <v>254-0101-008-T</v>
          </cell>
          <cell r="K6263">
            <v>0</v>
          </cell>
        </row>
        <row r="6264">
          <cell r="A6264" t="str">
            <v>254-0101-T</v>
          </cell>
          <cell r="K6264">
            <v>7</v>
          </cell>
        </row>
        <row r="6265">
          <cell r="A6265" t="str">
            <v>254-0102-T</v>
          </cell>
          <cell r="K6265">
            <v>0</v>
          </cell>
        </row>
        <row r="6266">
          <cell r="A6266" t="str">
            <v>254-0103-T</v>
          </cell>
          <cell r="K6266">
            <v>0</v>
          </cell>
        </row>
        <row r="6267">
          <cell r="A6267" t="str">
            <v>254-0104-001-T</v>
          </cell>
          <cell r="K6267">
            <v>60</v>
          </cell>
        </row>
        <row r="6268">
          <cell r="A6268" t="str">
            <v>254-0104-T</v>
          </cell>
          <cell r="K6268">
            <v>60</v>
          </cell>
        </row>
        <row r="6269">
          <cell r="A6269" t="str">
            <v>254-0105-T</v>
          </cell>
          <cell r="K6269">
            <v>0</v>
          </cell>
        </row>
        <row r="6270">
          <cell r="A6270" t="str">
            <v>254-0106-T</v>
          </cell>
          <cell r="K6270">
            <v>0</v>
          </cell>
        </row>
        <row r="6271">
          <cell r="A6271" t="str">
            <v>254-0109-T</v>
          </cell>
          <cell r="K6271">
            <v>0</v>
          </cell>
        </row>
        <row r="6272">
          <cell r="A6272" t="str">
            <v>254-0110-T</v>
          </cell>
          <cell r="K6272">
            <v>15</v>
          </cell>
        </row>
        <row r="6273">
          <cell r="A6273" t="str">
            <v>254-0111-T</v>
          </cell>
          <cell r="K6273">
            <v>15</v>
          </cell>
        </row>
        <row r="6274">
          <cell r="A6274" t="str">
            <v>254-0112-T</v>
          </cell>
          <cell r="K6274">
            <v>0</v>
          </cell>
        </row>
        <row r="6275">
          <cell r="A6275" t="str">
            <v>254-0113-T</v>
          </cell>
          <cell r="K6275">
            <v>15</v>
          </cell>
        </row>
        <row r="6276">
          <cell r="A6276" t="str">
            <v>254-0114-T</v>
          </cell>
          <cell r="K6276">
            <v>15</v>
          </cell>
        </row>
        <row r="6277">
          <cell r="A6277" t="str">
            <v>254-0115-T</v>
          </cell>
          <cell r="K6277">
            <v>15</v>
          </cell>
        </row>
        <row r="6278">
          <cell r="A6278" t="str">
            <v>254-0116-T</v>
          </cell>
          <cell r="K6278">
            <v>0</v>
          </cell>
        </row>
        <row r="6279">
          <cell r="A6279" t="str">
            <v>254-0117-T</v>
          </cell>
          <cell r="K6279">
            <v>15</v>
          </cell>
        </row>
        <row r="6280">
          <cell r="A6280" t="str">
            <v>254-0118-T</v>
          </cell>
          <cell r="K6280">
            <v>15</v>
          </cell>
        </row>
        <row r="6281">
          <cell r="A6281" t="str">
            <v>254-0119-T</v>
          </cell>
          <cell r="K6281">
            <v>15</v>
          </cell>
        </row>
        <row r="6282">
          <cell r="A6282" t="str">
            <v>254-0120-T</v>
          </cell>
          <cell r="K6282">
            <v>0</v>
          </cell>
        </row>
        <row r="6283">
          <cell r="A6283" t="str">
            <v>254-0121-T</v>
          </cell>
          <cell r="K6283">
            <v>60</v>
          </cell>
        </row>
        <row r="6284">
          <cell r="A6284" t="str">
            <v>254-0122-T</v>
          </cell>
          <cell r="K6284">
            <v>0</v>
          </cell>
        </row>
        <row r="6285">
          <cell r="A6285" t="str">
            <v>254-0123-T</v>
          </cell>
          <cell r="K6285">
            <v>0</v>
          </cell>
        </row>
        <row r="6286">
          <cell r="A6286" t="str">
            <v>254-0124-001-T</v>
          </cell>
          <cell r="K6286">
            <v>0</v>
          </cell>
        </row>
        <row r="6287">
          <cell r="A6287" t="str">
            <v>254-0124-002-T</v>
          </cell>
          <cell r="K6287">
            <v>0</v>
          </cell>
        </row>
        <row r="6288">
          <cell r="A6288" t="str">
            <v>254-0124-003-T</v>
          </cell>
          <cell r="K6288">
            <v>0</v>
          </cell>
        </row>
        <row r="6289">
          <cell r="A6289" t="str">
            <v>254-0124-004-T</v>
          </cell>
          <cell r="K6289">
            <v>0</v>
          </cell>
        </row>
        <row r="6290">
          <cell r="A6290" t="str">
            <v>254-0126-T</v>
          </cell>
          <cell r="K6290">
            <v>0</v>
          </cell>
        </row>
        <row r="6291">
          <cell r="A6291" t="str">
            <v>254-0127-T</v>
          </cell>
          <cell r="K6291">
            <v>0</v>
          </cell>
        </row>
        <row r="6292">
          <cell r="A6292" t="str">
            <v>254-0128-002-T</v>
          </cell>
          <cell r="K6292">
            <v>0</v>
          </cell>
        </row>
        <row r="6293">
          <cell r="A6293" t="str">
            <v>254-0128-003-T</v>
          </cell>
          <cell r="K6293">
            <v>0</v>
          </cell>
        </row>
        <row r="6294">
          <cell r="A6294" t="str">
            <v>254-0128-005-T</v>
          </cell>
          <cell r="K6294">
            <v>60</v>
          </cell>
        </row>
        <row r="6295">
          <cell r="A6295" t="str">
            <v>254-0129-T</v>
          </cell>
          <cell r="K6295">
            <v>0</v>
          </cell>
        </row>
        <row r="6296">
          <cell r="A6296" t="str">
            <v>254-0130-T</v>
          </cell>
          <cell r="K6296">
            <v>0</v>
          </cell>
        </row>
        <row r="6297">
          <cell r="A6297" t="str">
            <v>254-0131-T</v>
          </cell>
          <cell r="K6297">
            <v>0</v>
          </cell>
        </row>
        <row r="6298">
          <cell r="A6298" t="str">
            <v>254-0132-T</v>
          </cell>
          <cell r="K6298">
            <v>60</v>
          </cell>
        </row>
        <row r="6299">
          <cell r="A6299" t="str">
            <v>254-0133-T</v>
          </cell>
          <cell r="K6299">
            <v>0</v>
          </cell>
        </row>
        <row r="6300">
          <cell r="A6300" t="str">
            <v>254-0134-T</v>
          </cell>
          <cell r="K6300">
            <v>0</v>
          </cell>
        </row>
        <row r="6301">
          <cell r="A6301" t="str">
            <v>254-0135-T</v>
          </cell>
          <cell r="K6301">
            <v>0</v>
          </cell>
        </row>
        <row r="6302">
          <cell r="A6302" t="str">
            <v>254-0136-T</v>
          </cell>
          <cell r="K6302">
            <v>0</v>
          </cell>
        </row>
        <row r="6303">
          <cell r="A6303" t="str">
            <v>254-0137-T</v>
          </cell>
          <cell r="K6303">
            <v>0</v>
          </cell>
        </row>
        <row r="6304">
          <cell r="A6304" t="str">
            <v>254-0138-001-T</v>
          </cell>
          <cell r="K6304">
            <v>0</v>
          </cell>
        </row>
        <row r="6305">
          <cell r="A6305" t="str">
            <v>254-0138-001-T-LB</v>
          </cell>
          <cell r="K6305">
            <v>0</v>
          </cell>
        </row>
        <row r="6306">
          <cell r="A6306" t="str">
            <v>254-0138-002-T</v>
          </cell>
          <cell r="K6306">
            <v>0</v>
          </cell>
        </row>
        <row r="6307">
          <cell r="A6307" t="str">
            <v>254-0138-002-T-LB</v>
          </cell>
          <cell r="K6307">
            <v>0</v>
          </cell>
        </row>
        <row r="6308">
          <cell r="A6308" t="str">
            <v>254-0138-003-T</v>
          </cell>
          <cell r="K6308">
            <v>0</v>
          </cell>
        </row>
        <row r="6309">
          <cell r="A6309" t="str">
            <v>254-0139-T</v>
          </cell>
          <cell r="K6309">
            <v>0</v>
          </cell>
        </row>
        <row r="6310">
          <cell r="A6310" t="str">
            <v>254-0140-T</v>
          </cell>
          <cell r="K6310">
            <v>0</v>
          </cell>
        </row>
        <row r="6311">
          <cell r="A6311" t="str">
            <v>254-0141-T</v>
          </cell>
          <cell r="K6311">
            <v>0</v>
          </cell>
        </row>
        <row r="6312">
          <cell r="A6312" t="str">
            <v>254-0142-T</v>
          </cell>
          <cell r="K6312">
            <v>0</v>
          </cell>
        </row>
        <row r="6313">
          <cell r="A6313" t="str">
            <v>254-0143-T</v>
          </cell>
          <cell r="K6313">
            <v>0</v>
          </cell>
        </row>
        <row r="6314">
          <cell r="A6314" t="str">
            <v>254-0144-T</v>
          </cell>
          <cell r="K6314">
            <v>0</v>
          </cell>
        </row>
        <row r="6315">
          <cell r="A6315" t="str">
            <v>254-0145-005-T</v>
          </cell>
          <cell r="K6315">
            <v>0</v>
          </cell>
        </row>
        <row r="6316">
          <cell r="A6316" t="str">
            <v>254-0145-006-T</v>
          </cell>
          <cell r="K6316">
            <v>60</v>
          </cell>
        </row>
        <row r="6317">
          <cell r="A6317" t="str">
            <v>254-0146-T</v>
          </cell>
          <cell r="K6317">
            <v>0</v>
          </cell>
        </row>
        <row r="6318">
          <cell r="A6318" t="str">
            <v>254-0147-T</v>
          </cell>
          <cell r="K6318">
            <v>0</v>
          </cell>
        </row>
        <row r="6319">
          <cell r="A6319" t="str">
            <v>254-0148-T</v>
          </cell>
          <cell r="K6319">
            <v>0</v>
          </cell>
        </row>
        <row r="6320">
          <cell r="A6320" t="str">
            <v>254-0149-T</v>
          </cell>
          <cell r="K6320">
            <v>0</v>
          </cell>
        </row>
        <row r="6321">
          <cell r="A6321" t="str">
            <v>254-0150-T</v>
          </cell>
          <cell r="K6321">
            <v>0</v>
          </cell>
        </row>
        <row r="6322">
          <cell r="A6322" t="str">
            <v>254-3073</v>
          </cell>
          <cell r="K6322">
            <v>0</v>
          </cell>
        </row>
        <row r="6323">
          <cell r="A6323" t="str">
            <v>254-3407-001</v>
          </cell>
          <cell r="K6323">
            <v>15</v>
          </cell>
        </row>
        <row r="6324">
          <cell r="A6324" t="str">
            <v>254-3407-004</v>
          </cell>
          <cell r="K6324">
            <v>60</v>
          </cell>
        </row>
        <row r="6325">
          <cell r="A6325" t="str">
            <v>254-3407-005</v>
          </cell>
          <cell r="K6325">
            <v>0</v>
          </cell>
        </row>
        <row r="6326">
          <cell r="A6326" t="str">
            <v>254-3407-007</v>
          </cell>
          <cell r="K6326">
            <v>0</v>
          </cell>
        </row>
        <row r="6327">
          <cell r="A6327" t="str">
            <v>254-3407-009</v>
          </cell>
          <cell r="K6327">
            <v>0</v>
          </cell>
        </row>
        <row r="6328">
          <cell r="A6328" t="str">
            <v>254-3697-001</v>
          </cell>
          <cell r="K6328">
            <v>0</v>
          </cell>
        </row>
        <row r="6329">
          <cell r="A6329" t="str">
            <v>254-3698</v>
          </cell>
          <cell r="K6329">
            <v>60</v>
          </cell>
        </row>
        <row r="6330">
          <cell r="A6330" t="str">
            <v>254-3832</v>
          </cell>
          <cell r="K6330">
            <v>0</v>
          </cell>
        </row>
        <row r="6331">
          <cell r="A6331" t="str">
            <v>257-0117-T</v>
          </cell>
          <cell r="K6331">
            <v>0</v>
          </cell>
        </row>
        <row r="6332">
          <cell r="A6332" t="str">
            <v>257-0120-T</v>
          </cell>
          <cell r="K6332">
            <v>0</v>
          </cell>
        </row>
        <row r="6333">
          <cell r="A6333" t="str">
            <v>257-0121-T</v>
          </cell>
          <cell r="K6333">
            <v>0</v>
          </cell>
        </row>
        <row r="6334">
          <cell r="A6334" t="str">
            <v>257-0127-001-T</v>
          </cell>
          <cell r="K6334">
            <v>0</v>
          </cell>
        </row>
        <row r="6335">
          <cell r="A6335" t="str">
            <v>257-0127-002-T</v>
          </cell>
          <cell r="K6335">
            <v>0</v>
          </cell>
        </row>
        <row r="6336">
          <cell r="A6336" t="str">
            <v>257-0127-003-T</v>
          </cell>
          <cell r="K6336">
            <v>0</v>
          </cell>
        </row>
        <row r="6337">
          <cell r="A6337" t="str">
            <v>257-0127-004-T</v>
          </cell>
          <cell r="K6337">
            <v>0</v>
          </cell>
        </row>
        <row r="6338">
          <cell r="A6338" t="str">
            <v>257-0129-001-T</v>
          </cell>
          <cell r="K6338">
            <v>30</v>
          </cell>
        </row>
        <row r="6339">
          <cell r="A6339" t="str">
            <v>257-0129-T</v>
          </cell>
          <cell r="K6339">
            <v>60</v>
          </cell>
        </row>
        <row r="6340">
          <cell r="A6340" t="str">
            <v>257-0133-001-T</v>
          </cell>
          <cell r="K6340">
            <v>0</v>
          </cell>
        </row>
        <row r="6341">
          <cell r="A6341" t="str">
            <v>257-0133-002-T</v>
          </cell>
          <cell r="K6341">
            <v>60</v>
          </cell>
        </row>
        <row r="6342">
          <cell r="A6342" t="str">
            <v>257-0133-003-T</v>
          </cell>
          <cell r="K6342">
            <v>0</v>
          </cell>
        </row>
        <row r="6343">
          <cell r="A6343" t="str">
            <v>257-0133-004-T</v>
          </cell>
          <cell r="K6343">
            <v>0</v>
          </cell>
        </row>
        <row r="6344">
          <cell r="A6344" t="str">
            <v>257-0133-005-T</v>
          </cell>
          <cell r="K6344">
            <v>0</v>
          </cell>
        </row>
        <row r="6345">
          <cell r="A6345" t="str">
            <v>257-0133-006-T</v>
          </cell>
          <cell r="K6345">
            <v>0</v>
          </cell>
        </row>
        <row r="6346">
          <cell r="A6346" t="str">
            <v>257-0133-007-T</v>
          </cell>
          <cell r="K6346">
            <v>0</v>
          </cell>
        </row>
        <row r="6347">
          <cell r="A6347" t="str">
            <v>257-0133-008-T</v>
          </cell>
          <cell r="K6347">
            <v>0</v>
          </cell>
        </row>
        <row r="6348">
          <cell r="A6348" t="str">
            <v>257-0133-009-T</v>
          </cell>
          <cell r="K6348">
            <v>60</v>
          </cell>
        </row>
        <row r="6349">
          <cell r="A6349" t="str">
            <v>257-0133-010-T</v>
          </cell>
          <cell r="K6349">
            <v>60</v>
          </cell>
        </row>
        <row r="6350">
          <cell r="A6350" t="str">
            <v>257-0133-011-T</v>
          </cell>
          <cell r="K6350">
            <v>0</v>
          </cell>
        </row>
        <row r="6351">
          <cell r="A6351" t="str">
            <v>257-0133-012-T</v>
          </cell>
          <cell r="K6351">
            <v>0</v>
          </cell>
        </row>
        <row r="6352">
          <cell r="A6352" t="str">
            <v>257-0133-013-T</v>
          </cell>
          <cell r="K6352">
            <v>0</v>
          </cell>
        </row>
        <row r="6353">
          <cell r="A6353" t="str">
            <v>257-0133-014-T</v>
          </cell>
          <cell r="K6353">
            <v>0</v>
          </cell>
        </row>
        <row r="6354">
          <cell r="A6354" t="str">
            <v>257-0133-016-T</v>
          </cell>
          <cell r="K6354">
            <v>60</v>
          </cell>
        </row>
        <row r="6355">
          <cell r="A6355" t="str">
            <v>257-0133-017-T</v>
          </cell>
          <cell r="K6355">
            <v>0</v>
          </cell>
        </row>
        <row r="6356">
          <cell r="A6356" t="str">
            <v>257-0133-018-T</v>
          </cell>
          <cell r="K6356">
            <v>0</v>
          </cell>
        </row>
        <row r="6357">
          <cell r="A6357" t="str">
            <v>257-0133-019-T</v>
          </cell>
          <cell r="K6357">
            <v>0</v>
          </cell>
        </row>
        <row r="6358">
          <cell r="A6358" t="str">
            <v>257-0133-020-T</v>
          </cell>
          <cell r="K6358">
            <v>60</v>
          </cell>
        </row>
        <row r="6359">
          <cell r="A6359" t="str">
            <v>257-0133-021-T</v>
          </cell>
          <cell r="K6359">
            <v>60</v>
          </cell>
        </row>
        <row r="6360">
          <cell r="A6360" t="str">
            <v>257-0134-001-T</v>
          </cell>
          <cell r="K6360">
            <v>60</v>
          </cell>
        </row>
        <row r="6361">
          <cell r="A6361" t="str">
            <v>257-0134-003-T</v>
          </cell>
          <cell r="K6361">
            <v>60</v>
          </cell>
        </row>
        <row r="6362">
          <cell r="A6362" t="str">
            <v>257-0134-004-T</v>
          </cell>
          <cell r="K6362">
            <v>60</v>
          </cell>
        </row>
        <row r="6363">
          <cell r="A6363" t="str">
            <v>257-0134-T</v>
          </cell>
          <cell r="K6363">
            <v>0</v>
          </cell>
        </row>
        <row r="6364">
          <cell r="A6364" t="str">
            <v>257-0139-T</v>
          </cell>
          <cell r="K6364">
            <v>0</v>
          </cell>
        </row>
        <row r="6365">
          <cell r="A6365" t="str">
            <v>257-0140-001-T</v>
          </cell>
          <cell r="K6365">
            <v>0</v>
          </cell>
        </row>
        <row r="6366">
          <cell r="A6366" t="str">
            <v>257-0140-002-T</v>
          </cell>
          <cell r="K6366">
            <v>0</v>
          </cell>
        </row>
        <row r="6367">
          <cell r="A6367" t="str">
            <v>257-0140-003-T</v>
          </cell>
          <cell r="K6367">
            <v>0</v>
          </cell>
        </row>
        <row r="6368">
          <cell r="A6368" t="str">
            <v>257-0140-004-T</v>
          </cell>
          <cell r="K6368">
            <v>0</v>
          </cell>
        </row>
        <row r="6369">
          <cell r="A6369" t="str">
            <v>257-0140-005-T</v>
          </cell>
          <cell r="K6369">
            <v>0</v>
          </cell>
        </row>
        <row r="6370">
          <cell r="A6370" t="str">
            <v>257-0140-006-T</v>
          </cell>
          <cell r="K6370">
            <v>0</v>
          </cell>
        </row>
        <row r="6371">
          <cell r="A6371" t="str">
            <v>257-0140-007-T</v>
          </cell>
          <cell r="K6371">
            <v>0</v>
          </cell>
        </row>
        <row r="6372">
          <cell r="A6372" t="str">
            <v>257-0140-008-T</v>
          </cell>
          <cell r="K6372">
            <v>0</v>
          </cell>
        </row>
        <row r="6373">
          <cell r="A6373" t="str">
            <v>257-0140-009-T</v>
          </cell>
          <cell r="K6373">
            <v>0</v>
          </cell>
        </row>
        <row r="6374">
          <cell r="A6374" t="str">
            <v>257-0140-010-T</v>
          </cell>
          <cell r="K6374">
            <v>0</v>
          </cell>
        </row>
        <row r="6375">
          <cell r="A6375" t="str">
            <v>257-0140-011-T</v>
          </cell>
          <cell r="K6375">
            <v>0</v>
          </cell>
        </row>
        <row r="6376">
          <cell r="A6376" t="str">
            <v>257-0140-012-T</v>
          </cell>
          <cell r="K6376">
            <v>0</v>
          </cell>
        </row>
        <row r="6377">
          <cell r="A6377" t="str">
            <v>257-0140-013-T</v>
          </cell>
          <cell r="K6377">
            <v>0</v>
          </cell>
        </row>
        <row r="6378">
          <cell r="A6378" t="str">
            <v>257-0140-014-T</v>
          </cell>
          <cell r="K6378">
            <v>0</v>
          </cell>
        </row>
        <row r="6379">
          <cell r="A6379" t="str">
            <v>257-0140-015-T</v>
          </cell>
          <cell r="K6379">
            <v>0</v>
          </cell>
        </row>
        <row r="6380">
          <cell r="A6380" t="str">
            <v>257-0140-016-T</v>
          </cell>
          <cell r="K6380">
            <v>0</v>
          </cell>
        </row>
        <row r="6381">
          <cell r="A6381" t="str">
            <v>257-0140-017-T</v>
          </cell>
          <cell r="K6381">
            <v>0</v>
          </cell>
        </row>
        <row r="6382">
          <cell r="A6382" t="str">
            <v>257-0140-018-T</v>
          </cell>
          <cell r="K6382">
            <v>0</v>
          </cell>
        </row>
        <row r="6383">
          <cell r="A6383" t="str">
            <v>257-0140-019-T</v>
          </cell>
          <cell r="K6383">
            <v>0</v>
          </cell>
        </row>
        <row r="6384">
          <cell r="A6384" t="str">
            <v>257-0140-020-T</v>
          </cell>
          <cell r="K6384">
            <v>0</v>
          </cell>
        </row>
        <row r="6385">
          <cell r="A6385" t="str">
            <v>257-0140-021-T</v>
          </cell>
          <cell r="K6385">
            <v>0</v>
          </cell>
        </row>
        <row r="6386">
          <cell r="A6386" t="str">
            <v>257-0140-022-T</v>
          </cell>
          <cell r="K6386">
            <v>0</v>
          </cell>
        </row>
        <row r="6387">
          <cell r="A6387" t="str">
            <v>257-0140-023-T</v>
          </cell>
          <cell r="K6387">
            <v>0</v>
          </cell>
        </row>
        <row r="6388">
          <cell r="A6388" t="str">
            <v>257-0140-024-T</v>
          </cell>
          <cell r="K6388">
            <v>0</v>
          </cell>
        </row>
        <row r="6389">
          <cell r="A6389" t="str">
            <v>257-0141-T</v>
          </cell>
          <cell r="K6389">
            <v>60</v>
          </cell>
        </row>
        <row r="6390">
          <cell r="A6390" t="str">
            <v>257-0149-001-T</v>
          </cell>
          <cell r="K6390">
            <v>15</v>
          </cell>
        </row>
        <row r="6391">
          <cell r="A6391" t="str">
            <v>257-0149-002-T</v>
          </cell>
          <cell r="K6391">
            <v>60</v>
          </cell>
        </row>
        <row r="6392">
          <cell r="A6392" t="str">
            <v>257-0149-003-T</v>
          </cell>
          <cell r="K6392">
            <v>60</v>
          </cell>
        </row>
        <row r="6393">
          <cell r="A6393" t="str">
            <v>257-0149-004-T</v>
          </cell>
          <cell r="K6393">
            <v>60</v>
          </cell>
        </row>
        <row r="6394">
          <cell r="A6394" t="str">
            <v>257-0149-005-T</v>
          </cell>
          <cell r="K6394">
            <v>0</v>
          </cell>
        </row>
        <row r="6395">
          <cell r="A6395" t="str">
            <v>257-0149-006-T</v>
          </cell>
          <cell r="K6395">
            <v>0</v>
          </cell>
        </row>
        <row r="6396">
          <cell r="A6396" t="str">
            <v>257-0149-007-T</v>
          </cell>
          <cell r="K6396">
            <v>0</v>
          </cell>
        </row>
        <row r="6397">
          <cell r="A6397" t="str">
            <v>257-0149-008-T</v>
          </cell>
          <cell r="K6397">
            <v>0</v>
          </cell>
        </row>
        <row r="6398">
          <cell r="A6398" t="str">
            <v>257-0149-009-T</v>
          </cell>
          <cell r="K6398">
            <v>30</v>
          </cell>
        </row>
        <row r="6399">
          <cell r="A6399" t="str">
            <v>257-0149-010-T</v>
          </cell>
          <cell r="K6399">
            <v>0</v>
          </cell>
        </row>
        <row r="6400">
          <cell r="A6400" t="str">
            <v>257-0149-011-T</v>
          </cell>
          <cell r="K6400">
            <v>0</v>
          </cell>
        </row>
        <row r="6401">
          <cell r="A6401" t="str">
            <v>257-0149-012-T</v>
          </cell>
          <cell r="K6401">
            <v>0</v>
          </cell>
        </row>
        <row r="6402">
          <cell r="A6402" t="str">
            <v>257-0149-013-T</v>
          </cell>
          <cell r="K6402">
            <v>60</v>
          </cell>
        </row>
        <row r="6403">
          <cell r="A6403" t="str">
            <v>257-0149-014-T</v>
          </cell>
          <cell r="K6403">
            <v>60</v>
          </cell>
        </row>
        <row r="6404">
          <cell r="A6404" t="str">
            <v>257-0149-015-T</v>
          </cell>
          <cell r="K6404">
            <v>60</v>
          </cell>
        </row>
        <row r="6405">
          <cell r="A6405" t="str">
            <v>257-0151-T</v>
          </cell>
          <cell r="K6405">
            <v>0</v>
          </cell>
        </row>
        <row r="6406">
          <cell r="A6406" t="str">
            <v>257-0153-001-T</v>
          </cell>
          <cell r="K6406">
            <v>0</v>
          </cell>
        </row>
        <row r="6407">
          <cell r="A6407" t="str">
            <v>257-0153-T</v>
          </cell>
          <cell r="K6407">
            <v>0</v>
          </cell>
        </row>
        <row r="6408">
          <cell r="A6408" t="str">
            <v>257-0154-T</v>
          </cell>
          <cell r="K6408">
            <v>60</v>
          </cell>
        </row>
        <row r="6409">
          <cell r="A6409" t="str">
            <v>257-0175-T</v>
          </cell>
          <cell r="K6409">
            <v>0</v>
          </cell>
        </row>
        <row r="6410">
          <cell r="A6410" t="str">
            <v>257-0183-T</v>
          </cell>
          <cell r="K6410">
            <v>0</v>
          </cell>
        </row>
        <row r="6411">
          <cell r="A6411" t="str">
            <v>257-0237-004-T</v>
          </cell>
          <cell r="K6411">
            <v>0</v>
          </cell>
        </row>
        <row r="6412">
          <cell r="A6412" t="str">
            <v>257-0243-T</v>
          </cell>
          <cell r="K6412">
            <v>0</v>
          </cell>
        </row>
        <row r="6413">
          <cell r="A6413" t="str">
            <v>257-0280</v>
          </cell>
          <cell r="K6413">
            <v>60</v>
          </cell>
        </row>
        <row r="6414">
          <cell r="A6414" t="str">
            <v>257-0347-030</v>
          </cell>
          <cell r="K6414">
            <v>90</v>
          </cell>
        </row>
        <row r="6415">
          <cell r="A6415" t="str">
            <v>257-0439-241</v>
          </cell>
          <cell r="K6415">
            <v>0</v>
          </cell>
        </row>
        <row r="6416">
          <cell r="A6416" t="str">
            <v>257-0448</v>
          </cell>
          <cell r="K6416">
            <v>0</v>
          </cell>
        </row>
        <row r="6417">
          <cell r="A6417" t="str">
            <v>257-0744</v>
          </cell>
          <cell r="K6417">
            <v>0</v>
          </cell>
        </row>
        <row r="6418">
          <cell r="A6418" t="str">
            <v>258-0130-T-LB</v>
          </cell>
          <cell r="K6418">
            <v>0</v>
          </cell>
        </row>
        <row r="6419">
          <cell r="A6419" t="str">
            <v>258-0136-T</v>
          </cell>
          <cell r="K6419">
            <v>0</v>
          </cell>
        </row>
        <row r="6420">
          <cell r="A6420" t="str">
            <v>258-0207-T-LB</v>
          </cell>
          <cell r="K6420">
            <v>0</v>
          </cell>
        </row>
        <row r="6421">
          <cell r="A6421" t="str">
            <v>258-0393-T</v>
          </cell>
          <cell r="K6421">
            <v>0</v>
          </cell>
        </row>
        <row r="6422">
          <cell r="A6422" t="str">
            <v>258-0393-T-LB</v>
          </cell>
          <cell r="K6422">
            <v>0</v>
          </cell>
        </row>
        <row r="6423">
          <cell r="A6423" t="str">
            <v>258-5070</v>
          </cell>
          <cell r="K6423">
            <v>60</v>
          </cell>
        </row>
        <row r="6424">
          <cell r="A6424" t="str">
            <v>258-5373</v>
          </cell>
          <cell r="K6424">
            <v>0</v>
          </cell>
        </row>
        <row r="6425">
          <cell r="A6425" t="str">
            <v>258-6002-001</v>
          </cell>
          <cell r="K6425">
            <v>90</v>
          </cell>
        </row>
        <row r="6426">
          <cell r="A6426" t="str">
            <v>258-6002-002</v>
          </cell>
          <cell r="K6426">
            <v>90</v>
          </cell>
        </row>
        <row r="6427">
          <cell r="A6427" t="str">
            <v>258-6003-001</v>
          </cell>
          <cell r="K6427">
            <v>90</v>
          </cell>
        </row>
        <row r="6428">
          <cell r="A6428" t="str">
            <v>258-6003-002</v>
          </cell>
          <cell r="K6428">
            <v>90</v>
          </cell>
        </row>
        <row r="6429">
          <cell r="A6429" t="str">
            <v>258-6005-001</v>
          </cell>
          <cell r="K6429">
            <v>90</v>
          </cell>
        </row>
        <row r="6430">
          <cell r="A6430" t="str">
            <v>258-6005-002</v>
          </cell>
          <cell r="K6430">
            <v>90</v>
          </cell>
        </row>
        <row r="6431">
          <cell r="A6431" t="str">
            <v>258-6017</v>
          </cell>
          <cell r="K6431">
            <v>0</v>
          </cell>
        </row>
        <row r="6432">
          <cell r="A6432" t="str">
            <v>258-6054</v>
          </cell>
          <cell r="K6432">
            <v>0</v>
          </cell>
        </row>
        <row r="6433">
          <cell r="A6433" t="str">
            <v>258-6068</v>
          </cell>
          <cell r="K6433">
            <v>90</v>
          </cell>
        </row>
        <row r="6434">
          <cell r="A6434" t="str">
            <v>258-6075</v>
          </cell>
          <cell r="K6434">
            <v>90</v>
          </cell>
        </row>
        <row r="6435">
          <cell r="A6435" t="str">
            <v>263-0042</v>
          </cell>
          <cell r="K6435">
            <v>15</v>
          </cell>
        </row>
        <row r="6436">
          <cell r="A6436" t="str">
            <v>263-0051-031</v>
          </cell>
          <cell r="K6436">
            <v>0</v>
          </cell>
        </row>
        <row r="6437">
          <cell r="A6437" t="str">
            <v>263-0051-033</v>
          </cell>
          <cell r="K6437">
            <v>0</v>
          </cell>
        </row>
        <row r="6438">
          <cell r="A6438" t="str">
            <v>263-0051-036</v>
          </cell>
          <cell r="K6438">
            <v>7</v>
          </cell>
        </row>
        <row r="6439">
          <cell r="A6439" t="str">
            <v>263-0052-031</v>
          </cell>
          <cell r="K6439">
            <v>7</v>
          </cell>
        </row>
        <row r="6440">
          <cell r="A6440" t="str">
            <v>263-0052-033</v>
          </cell>
          <cell r="K6440">
            <v>7</v>
          </cell>
        </row>
        <row r="6441">
          <cell r="A6441" t="str">
            <v>263-0057-031</v>
          </cell>
          <cell r="K6441">
            <v>90</v>
          </cell>
        </row>
        <row r="6442">
          <cell r="A6442" t="str">
            <v>263-0101-001-T</v>
          </cell>
          <cell r="K6442">
            <v>7</v>
          </cell>
        </row>
        <row r="6443">
          <cell r="A6443" t="str">
            <v>263-0101-002-T</v>
          </cell>
          <cell r="K6443">
            <v>7</v>
          </cell>
        </row>
        <row r="6444">
          <cell r="A6444" t="str">
            <v>263-0101-003-T</v>
          </cell>
          <cell r="K6444">
            <v>7</v>
          </cell>
        </row>
        <row r="6445">
          <cell r="A6445" t="str">
            <v>263-0101-004-T</v>
          </cell>
          <cell r="K6445">
            <v>7</v>
          </cell>
        </row>
        <row r="6446">
          <cell r="A6446" t="str">
            <v>263-0101-T</v>
          </cell>
          <cell r="K6446">
            <v>7</v>
          </cell>
        </row>
        <row r="6447">
          <cell r="A6447" t="str">
            <v>263-0103-001-T</v>
          </cell>
          <cell r="K6447">
            <v>7</v>
          </cell>
        </row>
        <row r="6448">
          <cell r="A6448" t="str">
            <v>263-0103-002-T</v>
          </cell>
          <cell r="K6448">
            <v>7</v>
          </cell>
        </row>
        <row r="6449">
          <cell r="A6449" t="str">
            <v>263-0103-003-T</v>
          </cell>
          <cell r="K6449">
            <v>7</v>
          </cell>
        </row>
        <row r="6450">
          <cell r="A6450" t="str">
            <v>263-0103-004-T</v>
          </cell>
          <cell r="K6450">
            <v>7</v>
          </cell>
        </row>
        <row r="6451">
          <cell r="A6451" t="str">
            <v>263-0103-005-T</v>
          </cell>
          <cell r="K6451">
            <v>7</v>
          </cell>
        </row>
        <row r="6452">
          <cell r="A6452" t="str">
            <v>263-0103-006-T</v>
          </cell>
          <cell r="K6452">
            <v>7</v>
          </cell>
        </row>
        <row r="6453">
          <cell r="A6453" t="str">
            <v>263-0103-007-T</v>
          </cell>
          <cell r="K6453">
            <v>7</v>
          </cell>
        </row>
        <row r="6454">
          <cell r="A6454" t="str">
            <v>263-0103-008-T</v>
          </cell>
          <cell r="K6454">
            <v>15</v>
          </cell>
        </row>
        <row r="6455">
          <cell r="A6455" t="str">
            <v>263-0103-009-T</v>
          </cell>
          <cell r="K6455">
            <v>0</v>
          </cell>
        </row>
        <row r="6456">
          <cell r="A6456" t="str">
            <v>263-0103-010-T</v>
          </cell>
          <cell r="K6456">
            <v>0</v>
          </cell>
        </row>
        <row r="6457">
          <cell r="A6457" t="str">
            <v>263-0103-011-T</v>
          </cell>
          <cell r="K6457">
            <v>0</v>
          </cell>
        </row>
        <row r="6458">
          <cell r="A6458" t="str">
            <v>263-0103-012-T</v>
          </cell>
          <cell r="K6458">
            <v>0</v>
          </cell>
        </row>
        <row r="6459">
          <cell r="A6459" t="str">
            <v>263-0103-013-T</v>
          </cell>
          <cell r="K6459">
            <v>0</v>
          </cell>
        </row>
        <row r="6460">
          <cell r="A6460" t="str">
            <v>263-0103-014-T</v>
          </cell>
          <cell r="K6460">
            <v>0</v>
          </cell>
        </row>
        <row r="6461">
          <cell r="A6461" t="str">
            <v>263-0103-015-T</v>
          </cell>
          <cell r="K6461">
            <v>0</v>
          </cell>
        </row>
        <row r="6462">
          <cell r="A6462" t="str">
            <v>263-0103-016-T</v>
          </cell>
          <cell r="K6462">
            <v>0</v>
          </cell>
        </row>
        <row r="6463">
          <cell r="A6463" t="str">
            <v>263-0103-017-T</v>
          </cell>
          <cell r="K6463">
            <v>0</v>
          </cell>
        </row>
        <row r="6464">
          <cell r="A6464" t="str">
            <v>263-0104-011-T</v>
          </cell>
          <cell r="K6464">
            <v>7</v>
          </cell>
        </row>
        <row r="6465">
          <cell r="A6465" t="str">
            <v>263-0104-11-T</v>
          </cell>
          <cell r="K6465">
            <v>0</v>
          </cell>
        </row>
        <row r="6466">
          <cell r="A6466" t="str">
            <v>263-0105-001-T</v>
          </cell>
          <cell r="K6466">
            <v>0</v>
          </cell>
        </row>
        <row r="6467">
          <cell r="A6467" t="str">
            <v>263-0105-002-T</v>
          </cell>
          <cell r="K6467">
            <v>0</v>
          </cell>
        </row>
        <row r="6468">
          <cell r="A6468" t="str">
            <v>263-0105-003-T</v>
          </cell>
          <cell r="K6468">
            <v>0</v>
          </cell>
        </row>
        <row r="6469">
          <cell r="A6469" t="str">
            <v>263-0105-004-T</v>
          </cell>
          <cell r="K6469">
            <v>0</v>
          </cell>
        </row>
        <row r="6470">
          <cell r="A6470" t="str">
            <v>263-0105-005-T</v>
          </cell>
          <cell r="K6470">
            <v>0</v>
          </cell>
        </row>
        <row r="6471">
          <cell r="A6471" t="str">
            <v>263-0105-006-T</v>
          </cell>
          <cell r="K6471">
            <v>0</v>
          </cell>
        </row>
        <row r="6472">
          <cell r="A6472" t="str">
            <v>263-0105-007-T</v>
          </cell>
          <cell r="K6472">
            <v>0</v>
          </cell>
        </row>
        <row r="6473">
          <cell r="A6473" t="str">
            <v>263-0105-008-T</v>
          </cell>
          <cell r="K6473">
            <v>0</v>
          </cell>
        </row>
        <row r="6474">
          <cell r="A6474" t="str">
            <v>263-0105-009-T</v>
          </cell>
          <cell r="K6474">
            <v>0</v>
          </cell>
        </row>
        <row r="6475">
          <cell r="A6475" t="str">
            <v>263-0105-010-T</v>
          </cell>
          <cell r="K6475">
            <v>0</v>
          </cell>
        </row>
        <row r="6476">
          <cell r="A6476" t="str">
            <v>263-0105-011-T</v>
          </cell>
          <cell r="K6476">
            <v>0</v>
          </cell>
        </row>
        <row r="6477">
          <cell r="A6477" t="str">
            <v>263-0105-012-T</v>
          </cell>
          <cell r="K6477">
            <v>0</v>
          </cell>
        </row>
        <row r="6478">
          <cell r="A6478" t="str">
            <v>263-0105-013-T</v>
          </cell>
          <cell r="K6478">
            <v>0</v>
          </cell>
        </row>
        <row r="6479">
          <cell r="A6479" t="str">
            <v>263-0105-014-T</v>
          </cell>
          <cell r="K6479">
            <v>0</v>
          </cell>
        </row>
        <row r="6480">
          <cell r="A6480" t="str">
            <v>263-0106-T</v>
          </cell>
          <cell r="K6480">
            <v>0</v>
          </cell>
        </row>
        <row r="6481">
          <cell r="A6481" t="str">
            <v>263-0107-T</v>
          </cell>
          <cell r="K6481">
            <v>0</v>
          </cell>
        </row>
        <row r="6482">
          <cell r="A6482" t="str">
            <v>263-0108-T</v>
          </cell>
          <cell r="K6482">
            <v>0</v>
          </cell>
        </row>
        <row r="6483">
          <cell r="A6483" t="str">
            <v>263-0109-005-T</v>
          </cell>
          <cell r="K6483">
            <v>0</v>
          </cell>
        </row>
        <row r="6484">
          <cell r="A6484" t="str">
            <v>263-0109-007-T</v>
          </cell>
          <cell r="K6484">
            <v>0</v>
          </cell>
        </row>
        <row r="6485">
          <cell r="A6485" t="str">
            <v>263-0110-011-T</v>
          </cell>
          <cell r="K6485">
            <v>0</v>
          </cell>
        </row>
        <row r="6486">
          <cell r="A6486" t="str">
            <v>263-0111-011-T</v>
          </cell>
          <cell r="K6486">
            <v>0</v>
          </cell>
        </row>
        <row r="6487">
          <cell r="A6487" t="str">
            <v>263-0113-001-T</v>
          </cell>
          <cell r="K6487">
            <v>7</v>
          </cell>
        </row>
        <row r="6488">
          <cell r="A6488" t="str">
            <v>263-0113-002-T</v>
          </cell>
          <cell r="K6488">
            <v>7</v>
          </cell>
        </row>
        <row r="6489">
          <cell r="A6489" t="str">
            <v>272-0118-T</v>
          </cell>
          <cell r="K6489">
            <v>15</v>
          </cell>
        </row>
        <row r="6490">
          <cell r="A6490" t="str">
            <v>272-0119-003-T-LB</v>
          </cell>
          <cell r="K6490">
            <v>7</v>
          </cell>
        </row>
        <row r="6491">
          <cell r="A6491" t="str">
            <v>272-0119-004-T-LB</v>
          </cell>
          <cell r="K6491">
            <v>0</v>
          </cell>
        </row>
        <row r="6492">
          <cell r="A6492" t="str">
            <v>272-0119-006-T</v>
          </cell>
          <cell r="K6492">
            <v>7</v>
          </cell>
        </row>
        <row r="6493">
          <cell r="A6493" t="str">
            <v>272-0119-007-T</v>
          </cell>
          <cell r="K6493">
            <v>7</v>
          </cell>
        </row>
        <row r="6494">
          <cell r="A6494" t="str">
            <v>272-0119-008-T</v>
          </cell>
          <cell r="K6494">
            <v>7</v>
          </cell>
        </row>
        <row r="6495">
          <cell r="A6495" t="str">
            <v>272-0119-008-T-LB</v>
          </cell>
          <cell r="K6495">
            <v>0</v>
          </cell>
        </row>
        <row r="6496">
          <cell r="A6496" t="str">
            <v>272-0119-009-T-LB</v>
          </cell>
          <cell r="K6496">
            <v>0</v>
          </cell>
        </row>
        <row r="6497">
          <cell r="A6497" t="str">
            <v>272-0119-T</v>
          </cell>
          <cell r="K6497">
            <v>7</v>
          </cell>
        </row>
        <row r="6498">
          <cell r="A6498" t="str">
            <v>272-0145-T</v>
          </cell>
          <cell r="K6498">
            <v>0</v>
          </cell>
        </row>
        <row r="6499">
          <cell r="A6499" t="str">
            <v>272-0163-T</v>
          </cell>
          <cell r="K6499">
            <v>0</v>
          </cell>
        </row>
        <row r="6500">
          <cell r="A6500" t="str">
            <v>272-0164-T</v>
          </cell>
          <cell r="K6500">
            <v>0</v>
          </cell>
        </row>
        <row r="6501">
          <cell r="A6501" t="str">
            <v>272-0165-001-T</v>
          </cell>
          <cell r="K6501">
            <v>0</v>
          </cell>
        </row>
        <row r="6502">
          <cell r="A6502" t="str">
            <v>272-0165-002-T</v>
          </cell>
          <cell r="K6502">
            <v>60</v>
          </cell>
        </row>
        <row r="6503">
          <cell r="A6503" t="str">
            <v>272-0165-003-T</v>
          </cell>
          <cell r="K6503">
            <v>0</v>
          </cell>
        </row>
        <row r="6504">
          <cell r="A6504" t="str">
            <v>272-0165-004-T</v>
          </cell>
          <cell r="K6504">
            <v>0</v>
          </cell>
        </row>
        <row r="6505">
          <cell r="A6505" t="str">
            <v>272-0165-T</v>
          </cell>
          <cell r="K6505">
            <v>90</v>
          </cell>
        </row>
        <row r="6506">
          <cell r="A6506" t="str">
            <v>272-0191-T</v>
          </cell>
          <cell r="K6506">
            <v>0</v>
          </cell>
        </row>
        <row r="6507">
          <cell r="A6507" t="str">
            <v>272-0201-T</v>
          </cell>
          <cell r="K6507">
            <v>0</v>
          </cell>
        </row>
        <row r="6508">
          <cell r="A6508" t="str">
            <v>272-0212-T-LB</v>
          </cell>
          <cell r="K6508">
            <v>7</v>
          </cell>
        </row>
        <row r="6509">
          <cell r="A6509" t="str">
            <v>272-0291-T</v>
          </cell>
          <cell r="K6509">
            <v>0</v>
          </cell>
        </row>
        <row r="6510">
          <cell r="A6510" t="str">
            <v>272-0298-T</v>
          </cell>
          <cell r="K6510">
            <v>0</v>
          </cell>
        </row>
        <row r="6511">
          <cell r="A6511" t="str">
            <v>272-0305-T</v>
          </cell>
          <cell r="K6511">
            <v>7</v>
          </cell>
        </row>
        <row r="6512">
          <cell r="A6512" t="str">
            <v>272-0314-T</v>
          </cell>
          <cell r="K6512">
            <v>0</v>
          </cell>
        </row>
        <row r="6513">
          <cell r="A6513" t="str">
            <v>272-0320-T</v>
          </cell>
          <cell r="K6513">
            <v>7</v>
          </cell>
        </row>
        <row r="6514">
          <cell r="A6514" t="str">
            <v>272-0321-T</v>
          </cell>
          <cell r="K6514">
            <v>7</v>
          </cell>
        </row>
        <row r="6515">
          <cell r="A6515" t="str">
            <v>272-0322-T</v>
          </cell>
          <cell r="K6515">
            <v>7</v>
          </cell>
        </row>
        <row r="6516">
          <cell r="A6516" t="str">
            <v>272-0323-T</v>
          </cell>
          <cell r="K6516">
            <v>7</v>
          </cell>
        </row>
        <row r="6517">
          <cell r="A6517" t="str">
            <v>272-0327-T</v>
          </cell>
          <cell r="K6517">
            <v>0</v>
          </cell>
        </row>
        <row r="6518">
          <cell r="A6518" t="str">
            <v>272-0405-T-RW</v>
          </cell>
          <cell r="K6518">
            <v>7</v>
          </cell>
        </row>
        <row r="6519">
          <cell r="A6519" t="str">
            <v>272-0406-T</v>
          </cell>
          <cell r="K6519">
            <v>0</v>
          </cell>
        </row>
        <row r="6520">
          <cell r="A6520" t="str">
            <v>272-0442-T</v>
          </cell>
          <cell r="K6520">
            <v>0</v>
          </cell>
        </row>
        <row r="6521">
          <cell r="A6521" t="str">
            <v>272-0510-T</v>
          </cell>
          <cell r="K6521">
            <v>0</v>
          </cell>
        </row>
        <row r="6522">
          <cell r="A6522" t="str">
            <v>272-0634-T</v>
          </cell>
          <cell r="K6522">
            <v>0</v>
          </cell>
        </row>
        <row r="6523">
          <cell r="A6523" t="str">
            <v>272-2095</v>
          </cell>
          <cell r="K6523">
            <v>120</v>
          </cell>
        </row>
        <row r="6524">
          <cell r="A6524" t="str">
            <v>272-3120</v>
          </cell>
          <cell r="K6524">
            <v>120</v>
          </cell>
        </row>
        <row r="6525">
          <cell r="A6525" t="str">
            <v>272-3389</v>
          </cell>
          <cell r="K6525">
            <v>120</v>
          </cell>
        </row>
        <row r="6526">
          <cell r="A6526" t="str">
            <v>272-3873</v>
          </cell>
          <cell r="K6526">
            <v>0</v>
          </cell>
        </row>
        <row r="6527">
          <cell r="A6527" t="str">
            <v>272-4885</v>
          </cell>
          <cell r="K6527">
            <v>120</v>
          </cell>
        </row>
        <row r="6528">
          <cell r="A6528" t="str">
            <v>272-4910</v>
          </cell>
          <cell r="K6528">
            <v>15</v>
          </cell>
        </row>
        <row r="6529">
          <cell r="A6529" t="str">
            <v>272-4911</v>
          </cell>
          <cell r="K6529">
            <v>120</v>
          </cell>
        </row>
        <row r="6530">
          <cell r="A6530" t="str">
            <v>272-4912</v>
          </cell>
          <cell r="K6530">
            <v>120</v>
          </cell>
        </row>
        <row r="6531">
          <cell r="A6531" t="str">
            <v>272-5879</v>
          </cell>
          <cell r="K6531">
            <v>0</v>
          </cell>
        </row>
        <row r="6532">
          <cell r="A6532" t="str">
            <v>272-7376-001</v>
          </cell>
          <cell r="K6532">
            <v>15</v>
          </cell>
        </row>
        <row r="6533">
          <cell r="A6533" t="str">
            <v>272-7392-003</v>
          </cell>
          <cell r="K6533">
            <v>0</v>
          </cell>
        </row>
        <row r="6534">
          <cell r="A6534" t="str">
            <v>272-7399-003</v>
          </cell>
          <cell r="K6534">
            <v>120</v>
          </cell>
        </row>
        <row r="6535">
          <cell r="A6535" t="str">
            <v>300012-LB</v>
          </cell>
          <cell r="K6535">
            <v>0</v>
          </cell>
        </row>
        <row r="6536">
          <cell r="A6536" t="str">
            <v>300072</v>
          </cell>
          <cell r="K6536">
            <v>0</v>
          </cell>
        </row>
        <row r="6537">
          <cell r="A6537" t="str">
            <v>311-0107-003-T</v>
          </cell>
          <cell r="K6537">
            <v>7</v>
          </cell>
        </row>
        <row r="6538">
          <cell r="A6538" t="str">
            <v>311-0107-006-T-LB</v>
          </cell>
          <cell r="K6538">
            <v>7</v>
          </cell>
        </row>
        <row r="6539">
          <cell r="A6539" t="str">
            <v>311-0107-009-T-LB</v>
          </cell>
          <cell r="K6539">
            <v>0</v>
          </cell>
        </row>
        <row r="6540">
          <cell r="A6540" t="str">
            <v>311-0428-001-T</v>
          </cell>
          <cell r="K6540">
            <v>7</v>
          </cell>
        </row>
        <row r="6541">
          <cell r="A6541" t="str">
            <v>311-0428-001-T-LB</v>
          </cell>
          <cell r="K6541">
            <v>7</v>
          </cell>
        </row>
        <row r="6542">
          <cell r="A6542" t="str">
            <v>311-0428-T</v>
          </cell>
          <cell r="K6542">
            <v>7</v>
          </cell>
        </row>
        <row r="6543">
          <cell r="A6543" t="str">
            <v>311-0428-T-LB</v>
          </cell>
          <cell r="K6543">
            <v>7</v>
          </cell>
        </row>
        <row r="6544">
          <cell r="A6544" t="str">
            <v>311-0477-001-LB</v>
          </cell>
          <cell r="K6544">
            <v>0</v>
          </cell>
        </row>
        <row r="6545">
          <cell r="A6545" t="str">
            <v>311-0545-002-T</v>
          </cell>
          <cell r="K6545">
            <v>0</v>
          </cell>
        </row>
        <row r="6546">
          <cell r="A6546" t="str">
            <v>311-0666-LB</v>
          </cell>
          <cell r="K6546">
            <v>0</v>
          </cell>
        </row>
        <row r="6547">
          <cell r="A6547" t="str">
            <v>311-1149-001-T</v>
          </cell>
          <cell r="K6547">
            <v>7</v>
          </cell>
        </row>
        <row r="6548">
          <cell r="A6548" t="str">
            <v>311-1149-001-T-LB</v>
          </cell>
          <cell r="K6548">
            <v>0</v>
          </cell>
        </row>
        <row r="6549">
          <cell r="A6549" t="str">
            <v>311-1183</v>
          </cell>
          <cell r="K6549">
            <v>15</v>
          </cell>
        </row>
        <row r="6550">
          <cell r="A6550" t="str">
            <v>311-2067-001</v>
          </cell>
          <cell r="K6550">
            <v>0</v>
          </cell>
        </row>
        <row r="6551">
          <cell r="A6551" t="str">
            <v>33021</v>
          </cell>
          <cell r="K6551">
            <v>0</v>
          </cell>
        </row>
        <row r="6552">
          <cell r="A6552" t="str">
            <v>33039</v>
          </cell>
          <cell r="K6552">
            <v>0</v>
          </cell>
        </row>
        <row r="6553">
          <cell r="A6553" t="str">
            <v>33040</v>
          </cell>
          <cell r="K6553">
            <v>0</v>
          </cell>
        </row>
        <row r="6554">
          <cell r="A6554" t="str">
            <v>33138</v>
          </cell>
          <cell r="K6554">
            <v>0</v>
          </cell>
        </row>
        <row r="6555">
          <cell r="A6555" t="str">
            <v>33139</v>
          </cell>
          <cell r="K6555">
            <v>0</v>
          </cell>
        </row>
        <row r="6556">
          <cell r="A6556" t="str">
            <v>33140</v>
          </cell>
          <cell r="K6556">
            <v>0</v>
          </cell>
        </row>
        <row r="6557">
          <cell r="A6557" t="str">
            <v>33141</v>
          </cell>
          <cell r="K6557">
            <v>0</v>
          </cell>
        </row>
        <row r="6558">
          <cell r="A6558" t="str">
            <v>33142</v>
          </cell>
          <cell r="K6558">
            <v>0</v>
          </cell>
        </row>
        <row r="6559">
          <cell r="A6559" t="str">
            <v>33143</v>
          </cell>
          <cell r="K6559">
            <v>0</v>
          </cell>
        </row>
        <row r="6560">
          <cell r="A6560" t="str">
            <v>33144</v>
          </cell>
          <cell r="K6560">
            <v>0</v>
          </cell>
        </row>
        <row r="6561">
          <cell r="A6561" t="str">
            <v>33145</v>
          </cell>
          <cell r="K6561">
            <v>0</v>
          </cell>
        </row>
        <row r="6562">
          <cell r="A6562" t="str">
            <v>33149</v>
          </cell>
          <cell r="K6562">
            <v>0</v>
          </cell>
        </row>
        <row r="6563">
          <cell r="A6563" t="str">
            <v>33150</v>
          </cell>
          <cell r="K6563">
            <v>0</v>
          </cell>
        </row>
        <row r="6564">
          <cell r="A6564" t="str">
            <v>33151</v>
          </cell>
          <cell r="K6564">
            <v>0</v>
          </cell>
        </row>
        <row r="6565">
          <cell r="A6565" t="str">
            <v>33152</v>
          </cell>
          <cell r="K6565">
            <v>0</v>
          </cell>
        </row>
        <row r="6566">
          <cell r="A6566" t="str">
            <v>33153</v>
          </cell>
          <cell r="K6566">
            <v>0</v>
          </cell>
        </row>
        <row r="6567">
          <cell r="A6567" t="str">
            <v>33154</v>
          </cell>
          <cell r="K6567">
            <v>0</v>
          </cell>
        </row>
        <row r="6568">
          <cell r="A6568" t="str">
            <v>33155</v>
          </cell>
          <cell r="K6568">
            <v>0</v>
          </cell>
        </row>
        <row r="6569">
          <cell r="A6569" t="str">
            <v>33156</v>
          </cell>
          <cell r="K6569">
            <v>0</v>
          </cell>
        </row>
        <row r="6570">
          <cell r="A6570" t="str">
            <v>33157</v>
          </cell>
          <cell r="K6570">
            <v>0</v>
          </cell>
        </row>
        <row r="6571">
          <cell r="A6571" t="str">
            <v>33158</v>
          </cell>
          <cell r="K6571">
            <v>0</v>
          </cell>
        </row>
        <row r="6572">
          <cell r="A6572" t="str">
            <v>33159</v>
          </cell>
          <cell r="K6572">
            <v>0</v>
          </cell>
        </row>
        <row r="6573">
          <cell r="A6573" t="str">
            <v>33160</v>
          </cell>
          <cell r="K6573">
            <v>0</v>
          </cell>
        </row>
        <row r="6574">
          <cell r="A6574" t="str">
            <v>33161</v>
          </cell>
          <cell r="K6574">
            <v>0</v>
          </cell>
        </row>
        <row r="6575">
          <cell r="A6575" t="str">
            <v>33162</v>
          </cell>
          <cell r="K6575">
            <v>0</v>
          </cell>
        </row>
        <row r="6576">
          <cell r="A6576" t="str">
            <v>33163</v>
          </cell>
          <cell r="K6576">
            <v>0</v>
          </cell>
        </row>
        <row r="6577">
          <cell r="A6577" t="str">
            <v>33164</v>
          </cell>
          <cell r="K6577">
            <v>0</v>
          </cell>
        </row>
        <row r="6578">
          <cell r="A6578" t="str">
            <v>33165</v>
          </cell>
          <cell r="K6578">
            <v>0</v>
          </cell>
        </row>
        <row r="6579">
          <cell r="A6579" t="str">
            <v>33166</v>
          </cell>
          <cell r="K6579">
            <v>0</v>
          </cell>
        </row>
        <row r="6580">
          <cell r="A6580" t="str">
            <v>33167</v>
          </cell>
          <cell r="K6580">
            <v>0</v>
          </cell>
        </row>
        <row r="6581">
          <cell r="A6581" t="str">
            <v>33168</v>
          </cell>
          <cell r="K6581">
            <v>0</v>
          </cell>
        </row>
        <row r="6582">
          <cell r="A6582" t="str">
            <v>33169</v>
          </cell>
          <cell r="K6582">
            <v>0</v>
          </cell>
        </row>
        <row r="6583">
          <cell r="A6583" t="str">
            <v>33170</v>
          </cell>
          <cell r="K6583">
            <v>0</v>
          </cell>
        </row>
        <row r="6584">
          <cell r="A6584" t="str">
            <v>33171</v>
          </cell>
          <cell r="K6584">
            <v>0</v>
          </cell>
        </row>
        <row r="6585">
          <cell r="A6585" t="str">
            <v>33172</v>
          </cell>
          <cell r="K6585">
            <v>0</v>
          </cell>
        </row>
        <row r="6586">
          <cell r="A6586" t="str">
            <v>33173</v>
          </cell>
          <cell r="K6586">
            <v>0</v>
          </cell>
        </row>
        <row r="6587">
          <cell r="A6587" t="str">
            <v>33174</v>
          </cell>
          <cell r="K6587">
            <v>0</v>
          </cell>
        </row>
        <row r="6588">
          <cell r="A6588" t="str">
            <v>33175</v>
          </cell>
          <cell r="K6588">
            <v>0</v>
          </cell>
        </row>
        <row r="6589">
          <cell r="A6589" t="str">
            <v>33176</v>
          </cell>
          <cell r="K6589">
            <v>0</v>
          </cell>
        </row>
        <row r="6590">
          <cell r="A6590" t="str">
            <v>33177</v>
          </cell>
          <cell r="K6590">
            <v>0</v>
          </cell>
        </row>
        <row r="6591">
          <cell r="A6591" t="str">
            <v>33178</v>
          </cell>
          <cell r="K6591">
            <v>0</v>
          </cell>
        </row>
        <row r="6592">
          <cell r="A6592" t="str">
            <v>33179</v>
          </cell>
          <cell r="K6592">
            <v>0</v>
          </cell>
        </row>
        <row r="6593">
          <cell r="A6593" t="str">
            <v>33180</v>
          </cell>
          <cell r="K6593">
            <v>0</v>
          </cell>
        </row>
        <row r="6594">
          <cell r="A6594" t="str">
            <v>33186</v>
          </cell>
          <cell r="K6594">
            <v>0</v>
          </cell>
        </row>
        <row r="6595">
          <cell r="A6595" t="str">
            <v>33187</v>
          </cell>
          <cell r="K6595">
            <v>0</v>
          </cell>
        </row>
        <row r="6596">
          <cell r="A6596" t="str">
            <v>33188</v>
          </cell>
          <cell r="K6596">
            <v>0</v>
          </cell>
        </row>
        <row r="6597">
          <cell r="A6597" t="str">
            <v>33189</v>
          </cell>
          <cell r="K6597">
            <v>0</v>
          </cell>
        </row>
        <row r="6598">
          <cell r="A6598" t="str">
            <v>33190</v>
          </cell>
          <cell r="K6598">
            <v>0</v>
          </cell>
        </row>
        <row r="6599">
          <cell r="A6599" t="str">
            <v>33191</v>
          </cell>
          <cell r="K6599">
            <v>0</v>
          </cell>
        </row>
        <row r="6600">
          <cell r="A6600" t="str">
            <v>33192</v>
          </cell>
          <cell r="K6600">
            <v>0</v>
          </cell>
        </row>
        <row r="6601">
          <cell r="A6601" t="str">
            <v>33193</v>
          </cell>
          <cell r="K6601">
            <v>0</v>
          </cell>
        </row>
        <row r="6602">
          <cell r="A6602" t="str">
            <v>33194</v>
          </cell>
          <cell r="K6602">
            <v>0</v>
          </cell>
        </row>
        <row r="6603">
          <cell r="A6603" t="str">
            <v>33195</v>
          </cell>
          <cell r="K6603">
            <v>0</v>
          </cell>
        </row>
        <row r="6604">
          <cell r="A6604" t="str">
            <v>337-0231-001</v>
          </cell>
          <cell r="K6604">
            <v>0</v>
          </cell>
        </row>
        <row r="6605">
          <cell r="A6605" t="str">
            <v>337-0231-002</v>
          </cell>
          <cell r="K6605">
            <v>0</v>
          </cell>
        </row>
        <row r="6606">
          <cell r="A6606" t="str">
            <v>354-0179</v>
          </cell>
          <cell r="K6606">
            <v>120</v>
          </cell>
        </row>
        <row r="6607">
          <cell r="A6607" t="str">
            <v>354-0295-001</v>
          </cell>
          <cell r="K6607">
            <v>120</v>
          </cell>
        </row>
        <row r="6608">
          <cell r="A6608" t="str">
            <v>354-0295-002</v>
          </cell>
          <cell r="K6608">
            <v>120</v>
          </cell>
        </row>
        <row r="6609">
          <cell r="A6609" t="str">
            <v>354-0296-001</v>
          </cell>
          <cell r="K6609">
            <v>120</v>
          </cell>
        </row>
        <row r="6610">
          <cell r="A6610" t="str">
            <v>354-0296-002</v>
          </cell>
          <cell r="K6610">
            <v>120</v>
          </cell>
        </row>
        <row r="6611">
          <cell r="A6611" t="str">
            <v>354-0297-001</v>
          </cell>
          <cell r="K6611">
            <v>120</v>
          </cell>
        </row>
        <row r="6612">
          <cell r="A6612" t="str">
            <v>354-0297-002</v>
          </cell>
          <cell r="K6612">
            <v>120</v>
          </cell>
        </row>
        <row r="6613">
          <cell r="A6613" t="str">
            <v>354-0313</v>
          </cell>
          <cell r="K6613">
            <v>120</v>
          </cell>
        </row>
        <row r="6614">
          <cell r="A6614" t="str">
            <v>400-0001-T-LB</v>
          </cell>
          <cell r="K6614">
            <v>0</v>
          </cell>
        </row>
        <row r="6615">
          <cell r="A6615" t="str">
            <v>4047-01</v>
          </cell>
          <cell r="K6615">
            <v>0</v>
          </cell>
        </row>
        <row r="6616">
          <cell r="A6616" t="str">
            <v>500-0102-T</v>
          </cell>
          <cell r="K6616">
            <v>30</v>
          </cell>
        </row>
        <row r="6617">
          <cell r="A6617" t="str">
            <v>500-0103-T</v>
          </cell>
          <cell r="K6617">
            <v>120</v>
          </cell>
        </row>
        <row r="6618">
          <cell r="A6618" t="str">
            <v>500-0104-T</v>
          </cell>
          <cell r="K6618">
            <v>0</v>
          </cell>
        </row>
        <row r="6619">
          <cell r="A6619" t="str">
            <v>600106-LB</v>
          </cell>
          <cell r="K6619">
            <v>0</v>
          </cell>
        </row>
        <row r="6620">
          <cell r="A6620" t="str">
            <v>600107-LB</v>
          </cell>
          <cell r="K6620">
            <v>0</v>
          </cell>
        </row>
        <row r="6621">
          <cell r="A6621" t="str">
            <v>600108-LB</v>
          </cell>
          <cell r="K6621">
            <v>0</v>
          </cell>
        </row>
        <row r="6622">
          <cell r="A6622" t="str">
            <v>615-4704-002-LB</v>
          </cell>
          <cell r="K6622">
            <v>0</v>
          </cell>
        </row>
        <row r="6623">
          <cell r="A6623" t="str">
            <v>615-4704-004-LB</v>
          </cell>
          <cell r="K6623">
            <v>0</v>
          </cell>
        </row>
        <row r="6624">
          <cell r="A6624" t="str">
            <v>615-4704-005-LB</v>
          </cell>
          <cell r="K6624">
            <v>0</v>
          </cell>
        </row>
        <row r="6625">
          <cell r="A6625" t="str">
            <v>642-0100-T</v>
          </cell>
          <cell r="K6625">
            <v>0</v>
          </cell>
        </row>
        <row r="6626">
          <cell r="A6626" t="str">
            <v>662-0100-T</v>
          </cell>
          <cell r="K6626">
            <v>0</v>
          </cell>
        </row>
        <row r="6627">
          <cell r="A6627" t="str">
            <v>6980-0002</v>
          </cell>
          <cell r="K6627">
            <v>0</v>
          </cell>
        </row>
        <row r="6628">
          <cell r="A6628" t="str">
            <v>701-0124-001-T</v>
          </cell>
          <cell r="K6628">
            <v>0</v>
          </cell>
        </row>
        <row r="6629">
          <cell r="A6629" t="str">
            <v>701-0124-002-T</v>
          </cell>
          <cell r="K6629">
            <v>0</v>
          </cell>
        </row>
        <row r="6630">
          <cell r="A6630" t="str">
            <v>701-0124-003-T</v>
          </cell>
          <cell r="K6630">
            <v>0</v>
          </cell>
        </row>
        <row r="6631">
          <cell r="A6631" t="str">
            <v>701-0124-T</v>
          </cell>
          <cell r="K6631">
            <v>0</v>
          </cell>
        </row>
        <row r="6632">
          <cell r="A6632" t="str">
            <v>701-0130-006-T</v>
          </cell>
          <cell r="K6632">
            <v>0</v>
          </cell>
        </row>
        <row r="6633">
          <cell r="A6633" t="str">
            <v>701-0160-003-T</v>
          </cell>
          <cell r="K6633">
            <v>0</v>
          </cell>
        </row>
        <row r="6634">
          <cell r="A6634" t="str">
            <v>701-0160-004-T</v>
          </cell>
          <cell r="K6634">
            <v>0</v>
          </cell>
        </row>
        <row r="6635">
          <cell r="A6635" t="str">
            <v>701-0160-005-T</v>
          </cell>
          <cell r="K6635">
            <v>0</v>
          </cell>
        </row>
        <row r="6636">
          <cell r="A6636" t="str">
            <v>701-0160-006-T</v>
          </cell>
          <cell r="K6636">
            <v>0</v>
          </cell>
        </row>
        <row r="6637">
          <cell r="A6637" t="str">
            <v>701-0160-007-T</v>
          </cell>
          <cell r="K6637">
            <v>0</v>
          </cell>
        </row>
        <row r="6638">
          <cell r="A6638" t="str">
            <v>701-0160-T</v>
          </cell>
          <cell r="K6638">
            <v>0</v>
          </cell>
        </row>
        <row r="6639">
          <cell r="A6639" t="str">
            <v>701-0163-001-T</v>
          </cell>
          <cell r="K6639">
            <v>15</v>
          </cell>
        </row>
        <row r="6640">
          <cell r="A6640" t="str">
            <v>701-0163-002-T</v>
          </cell>
          <cell r="K6640">
            <v>7</v>
          </cell>
        </row>
        <row r="6641">
          <cell r="A6641" t="str">
            <v>701-0163-003-T</v>
          </cell>
          <cell r="K6641">
            <v>7</v>
          </cell>
        </row>
        <row r="6642">
          <cell r="A6642" t="str">
            <v>701-0163-005-T</v>
          </cell>
          <cell r="K6642">
            <v>7</v>
          </cell>
        </row>
        <row r="6643">
          <cell r="A6643" t="str">
            <v>701-0167-001-T</v>
          </cell>
          <cell r="K6643">
            <v>7</v>
          </cell>
        </row>
        <row r="6644">
          <cell r="A6644" t="str">
            <v>701-0167-002-T</v>
          </cell>
          <cell r="K6644">
            <v>7</v>
          </cell>
        </row>
        <row r="6645">
          <cell r="A6645" t="str">
            <v>701-0167-003-T</v>
          </cell>
          <cell r="K6645">
            <v>7</v>
          </cell>
        </row>
        <row r="6646">
          <cell r="A6646" t="str">
            <v>701-0170-T</v>
          </cell>
          <cell r="K6646">
            <v>0</v>
          </cell>
        </row>
        <row r="6647">
          <cell r="A6647" t="str">
            <v>701-0184-T-LB</v>
          </cell>
          <cell r="K6647">
            <v>0</v>
          </cell>
        </row>
        <row r="6648">
          <cell r="A6648" t="str">
            <v>701-0212-T</v>
          </cell>
          <cell r="K6648">
            <v>30</v>
          </cell>
        </row>
        <row r="6649">
          <cell r="A6649" t="str">
            <v>701-0212-T-LB</v>
          </cell>
          <cell r="K6649">
            <v>0</v>
          </cell>
        </row>
        <row r="6650">
          <cell r="A6650" t="str">
            <v>701-0249-001-T</v>
          </cell>
          <cell r="K6650">
            <v>7</v>
          </cell>
        </row>
        <row r="6651">
          <cell r="A6651" t="str">
            <v>701-0281-T</v>
          </cell>
          <cell r="K6651">
            <v>0</v>
          </cell>
        </row>
        <row r="6652">
          <cell r="A6652" t="str">
            <v>701-0288-T</v>
          </cell>
          <cell r="K6652">
            <v>0</v>
          </cell>
        </row>
        <row r="6653">
          <cell r="A6653" t="str">
            <v>701-0299-T</v>
          </cell>
          <cell r="K6653">
            <v>30</v>
          </cell>
        </row>
        <row r="6654">
          <cell r="A6654" t="str">
            <v>701-0299-T-LB</v>
          </cell>
          <cell r="K6654">
            <v>0</v>
          </cell>
        </row>
        <row r="6655">
          <cell r="A6655" t="str">
            <v>701-0313-T</v>
          </cell>
          <cell r="K6655">
            <v>30</v>
          </cell>
        </row>
        <row r="6656">
          <cell r="A6656" t="str">
            <v>701-0313-T-LB</v>
          </cell>
          <cell r="K6656">
            <v>0</v>
          </cell>
        </row>
        <row r="6657">
          <cell r="A6657" t="str">
            <v>701-0323-T</v>
          </cell>
          <cell r="K6657">
            <v>0</v>
          </cell>
        </row>
        <row r="6658">
          <cell r="A6658" t="str">
            <v>701-0323-T-LB</v>
          </cell>
          <cell r="K6658">
            <v>0</v>
          </cell>
        </row>
        <row r="6659">
          <cell r="A6659" t="str">
            <v>701-0324-T</v>
          </cell>
          <cell r="K6659">
            <v>0</v>
          </cell>
        </row>
        <row r="6660">
          <cell r="A6660" t="str">
            <v>701-0324-T-LB</v>
          </cell>
          <cell r="K6660">
            <v>0</v>
          </cell>
        </row>
        <row r="6661">
          <cell r="A6661" t="str">
            <v>701-0338-001-T</v>
          </cell>
          <cell r="K6661">
            <v>7</v>
          </cell>
        </row>
        <row r="6662">
          <cell r="A6662" t="str">
            <v>701-0344-002-T</v>
          </cell>
          <cell r="K6662">
            <v>0</v>
          </cell>
        </row>
        <row r="6663">
          <cell r="A6663" t="str">
            <v>701-0349-T-LB</v>
          </cell>
          <cell r="K6663">
            <v>0</v>
          </cell>
        </row>
        <row r="6664">
          <cell r="A6664" t="str">
            <v>701-0371-T</v>
          </cell>
          <cell r="K6664">
            <v>0</v>
          </cell>
        </row>
        <row r="6665">
          <cell r="A6665" t="str">
            <v>701-0371-T-LB</v>
          </cell>
          <cell r="K6665">
            <v>0</v>
          </cell>
        </row>
        <row r="6666">
          <cell r="A6666" t="str">
            <v>701-0376-T</v>
          </cell>
          <cell r="K6666">
            <v>0</v>
          </cell>
        </row>
        <row r="6667">
          <cell r="A6667" t="str">
            <v>701-0376-T-LB</v>
          </cell>
          <cell r="K6667">
            <v>0</v>
          </cell>
        </row>
        <row r="6668">
          <cell r="A6668" t="str">
            <v>701-0384-T</v>
          </cell>
          <cell r="K6668">
            <v>30</v>
          </cell>
        </row>
        <row r="6669">
          <cell r="A6669" t="str">
            <v>701-0384-T-LB</v>
          </cell>
          <cell r="K6669">
            <v>0</v>
          </cell>
        </row>
        <row r="6670">
          <cell r="A6670" t="str">
            <v>701-0395-001-T</v>
          </cell>
          <cell r="K6670">
            <v>30</v>
          </cell>
        </row>
        <row r="6671">
          <cell r="A6671" t="str">
            <v>701-0395-001-T-LB</v>
          </cell>
          <cell r="K6671">
            <v>0</v>
          </cell>
        </row>
        <row r="6672">
          <cell r="A6672" t="str">
            <v>701-0395-T</v>
          </cell>
          <cell r="K6672">
            <v>30</v>
          </cell>
        </row>
        <row r="6673">
          <cell r="A6673" t="str">
            <v>701-0395-T-LB</v>
          </cell>
          <cell r="K6673">
            <v>0</v>
          </cell>
        </row>
        <row r="6674">
          <cell r="A6674" t="str">
            <v>701-0397-T</v>
          </cell>
          <cell r="K6674">
            <v>30</v>
          </cell>
        </row>
        <row r="6675">
          <cell r="A6675" t="str">
            <v>701-0397-T-LB</v>
          </cell>
          <cell r="K6675">
            <v>0</v>
          </cell>
        </row>
        <row r="6676">
          <cell r="A6676" t="str">
            <v>710-0100-T</v>
          </cell>
          <cell r="K6676">
            <v>0</v>
          </cell>
        </row>
        <row r="6677">
          <cell r="A6677" t="str">
            <v>710-0100-T-LB</v>
          </cell>
          <cell r="K6677">
            <v>0</v>
          </cell>
        </row>
        <row r="6678">
          <cell r="A6678" t="str">
            <v>710-0101-T-LB</v>
          </cell>
          <cell r="K6678">
            <v>0</v>
          </cell>
        </row>
        <row r="6679">
          <cell r="A6679" t="str">
            <v>710-0103-001-T</v>
          </cell>
          <cell r="K6679">
            <v>0</v>
          </cell>
        </row>
        <row r="6680">
          <cell r="A6680" t="str">
            <v>710-0103-003-T-LB</v>
          </cell>
          <cell r="K6680">
            <v>0</v>
          </cell>
        </row>
        <row r="6681">
          <cell r="A6681" t="str">
            <v>710-0103-004-T-LB</v>
          </cell>
          <cell r="K6681">
            <v>0</v>
          </cell>
        </row>
        <row r="6682">
          <cell r="A6682" t="str">
            <v>710-0103-005-T</v>
          </cell>
          <cell r="K6682">
            <v>0</v>
          </cell>
        </row>
        <row r="6683">
          <cell r="A6683" t="str">
            <v>710-0103-005-T-LB</v>
          </cell>
          <cell r="K6683">
            <v>0</v>
          </cell>
        </row>
        <row r="6684">
          <cell r="A6684" t="str">
            <v>710-0103-006-T-LB</v>
          </cell>
          <cell r="K6684">
            <v>0</v>
          </cell>
        </row>
        <row r="6685">
          <cell r="A6685" t="str">
            <v>710-0103-007-T-LB</v>
          </cell>
          <cell r="K6685">
            <v>0</v>
          </cell>
        </row>
        <row r="6686">
          <cell r="A6686" t="str">
            <v>710-0103-T</v>
          </cell>
          <cell r="K6686">
            <v>0</v>
          </cell>
        </row>
        <row r="6687">
          <cell r="A6687" t="str">
            <v>710-0106-T-LB</v>
          </cell>
          <cell r="K6687">
            <v>0</v>
          </cell>
        </row>
        <row r="6688">
          <cell r="A6688" t="str">
            <v>710-0108-T</v>
          </cell>
          <cell r="K6688">
            <v>0</v>
          </cell>
        </row>
        <row r="6689">
          <cell r="A6689" t="str">
            <v>710-0108-T-LB</v>
          </cell>
          <cell r="K6689">
            <v>0</v>
          </cell>
        </row>
        <row r="6690">
          <cell r="A6690" t="str">
            <v>710-0109-T</v>
          </cell>
          <cell r="K6690">
            <v>0</v>
          </cell>
        </row>
        <row r="6691">
          <cell r="A6691" t="str">
            <v>710-0109-T-LB</v>
          </cell>
          <cell r="K6691">
            <v>0</v>
          </cell>
        </row>
        <row r="6692">
          <cell r="A6692" t="str">
            <v>712-1938</v>
          </cell>
          <cell r="K6692">
            <v>7</v>
          </cell>
        </row>
        <row r="6693">
          <cell r="A6693" t="str">
            <v>771-0148-T</v>
          </cell>
          <cell r="K6693">
            <v>0</v>
          </cell>
        </row>
        <row r="6694">
          <cell r="A6694" t="str">
            <v>771-0159-T</v>
          </cell>
          <cell r="K6694">
            <v>0</v>
          </cell>
        </row>
        <row r="6695">
          <cell r="A6695" t="str">
            <v>9000-0001-T</v>
          </cell>
          <cell r="K6695">
            <v>0</v>
          </cell>
        </row>
        <row r="6696">
          <cell r="A6696" t="str">
            <v>9000-0002-T</v>
          </cell>
          <cell r="K6696">
            <v>0</v>
          </cell>
        </row>
        <row r="6697">
          <cell r="A6697" t="str">
            <v>9000-0003-T</v>
          </cell>
          <cell r="K6697">
            <v>0</v>
          </cell>
        </row>
        <row r="6698">
          <cell r="A6698" t="str">
            <v>9000-0004-T</v>
          </cell>
          <cell r="K6698">
            <v>0</v>
          </cell>
        </row>
        <row r="6699">
          <cell r="A6699" t="str">
            <v>9000-0005-T</v>
          </cell>
          <cell r="K6699">
            <v>0</v>
          </cell>
        </row>
        <row r="6700">
          <cell r="A6700" t="str">
            <v>9000-0006-T</v>
          </cell>
          <cell r="K6700">
            <v>60</v>
          </cell>
        </row>
        <row r="6701">
          <cell r="A6701" t="str">
            <v>9000-0007-T</v>
          </cell>
          <cell r="K6701">
            <v>0</v>
          </cell>
        </row>
        <row r="6702">
          <cell r="A6702" t="str">
            <v>900-0100-T</v>
          </cell>
          <cell r="K6702">
            <v>0</v>
          </cell>
        </row>
        <row r="6703">
          <cell r="A6703" t="str">
            <v>900-0101-T</v>
          </cell>
          <cell r="K6703">
            <v>0</v>
          </cell>
        </row>
        <row r="6704">
          <cell r="A6704" t="str">
            <v>900-0102-T</v>
          </cell>
          <cell r="K6704">
            <v>0</v>
          </cell>
        </row>
        <row r="6705">
          <cell r="A6705" t="str">
            <v>900-0103-T</v>
          </cell>
          <cell r="K6705">
            <v>0</v>
          </cell>
        </row>
        <row r="6706">
          <cell r="A6706" t="str">
            <v>900-0104-T</v>
          </cell>
          <cell r="K6706">
            <v>0</v>
          </cell>
        </row>
        <row r="6707">
          <cell r="A6707" t="str">
            <v>900-0105-T</v>
          </cell>
          <cell r="K6707">
            <v>0</v>
          </cell>
        </row>
        <row r="6708">
          <cell r="A6708" t="str">
            <v>900-0106-T</v>
          </cell>
          <cell r="K6708">
            <v>0</v>
          </cell>
        </row>
        <row r="6709">
          <cell r="A6709" t="str">
            <v>900-0106-T-LB</v>
          </cell>
          <cell r="K6709">
            <v>0</v>
          </cell>
        </row>
        <row r="6710">
          <cell r="A6710" t="str">
            <v>900-0107-T</v>
          </cell>
          <cell r="K6710">
            <v>0</v>
          </cell>
        </row>
        <row r="6711">
          <cell r="A6711" t="str">
            <v>900-0108-T</v>
          </cell>
          <cell r="K6711">
            <v>0</v>
          </cell>
        </row>
        <row r="6712">
          <cell r="A6712" t="str">
            <v>900-0109-T</v>
          </cell>
          <cell r="K6712">
            <v>0</v>
          </cell>
        </row>
        <row r="6713">
          <cell r="A6713" t="str">
            <v>900-0112-004</v>
          </cell>
          <cell r="K6713">
            <v>0</v>
          </cell>
        </row>
        <row r="6714">
          <cell r="A6714" t="str">
            <v>900-0112-007</v>
          </cell>
          <cell r="K6714">
            <v>99</v>
          </cell>
        </row>
        <row r="6715">
          <cell r="A6715" t="str">
            <v>900-0112-008</v>
          </cell>
          <cell r="K6715">
            <v>0</v>
          </cell>
        </row>
        <row r="6716">
          <cell r="A6716" t="str">
            <v>900-0112-010</v>
          </cell>
          <cell r="K6716">
            <v>7</v>
          </cell>
        </row>
        <row r="6717">
          <cell r="A6717" t="str">
            <v>900-0113-T</v>
          </cell>
          <cell r="K6717">
            <v>0</v>
          </cell>
        </row>
        <row r="6718">
          <cell r="A6718" t="str">
            <v>900-0114-T</v>
          </cell>
          <cell r="K6718">
            <v>0</v>
          </cell>
        </row>
        <row r="6719">
          <cell r="A6719" t="str">
            <v>900-0115-T</v>
          </cell>
          <cell r="K6719">
            <v>0</v>
          </cell>
        </row>
        <row r="6720">
          <cell r="A6720" t="str">
            <v>900-0117-001-T</v>
          </cell>
          <cell r="K6720">
            <v>7</v>
          </cell>
        </row>
        <row r="6721">
          <cell r="A6721" t="str">
            <v>900-0117-T</v>
          </cell>
          <cell r="K6721">
            <v>7</v>
          </cell>
        </row>
        <row r="6722">
          <cell r="A6722" t="str">
            <v>900-0120-T</v>
          </cell>
          <cell r="K6722">
            <v>0</v>
          </cell>
        </row>
        <row r="6723">
          <cell r="A6723" t="str">
            <v>900-0121-T</v>
          </cell>
          <cell r="K6723">
            <v>0</v>
          </cell>
        </row>
        <row r="6724">
          <cell r="A6724" t="str">
            <v>900-0122-T</v>
          </cell>
          <cell r="K6724">
            <v>0</v>
          </cell>
        </row>
        <row r="6725">
          <cell r="A6725" t="str">
            <v>900-0124-T</v>
          </cell>
          <cell r="K6725">
            <v>0</v>
          </cell>
        </row>
        <row r="6726">
          <cell r="A6726" t="str">
            <v>900-0125-T</v>
          </cell>
          <cell r="K6726">
            <v>0</v>
          </cell>
        </row>
        <row r="6727">
          <cell r="A6727" t="str">
            <v>900-0126-T</v>
          </cell>
          <cell r="K6727">
            <v>0</v>
          </cell>
        </row>
        <row r="6728">
          <cell r="A6728" t="str">
            <v>900-0127-T</v>
          </cell>
          <cell r="K6728">
            <v>0</v>
          </cell>
        </row>
        <row r="6729">
          <cell r="A6729" t="str">
            <v>900-0128-001-T</v>
          </cell>
          <cell r="K6729">
            <v>0</v>
          </cell>
        </row>
        <row r="6730">
          <cell r="A6730" t="str">
            <v>900-0128-002-T</v>
          </cell>
          <cell r="K6730">
            <v>0</v>
          </cell>
        </row>
        <row r="6731">
          <cell r="A6731" t="str">
            <v>900-0128-003-T</v>
          </cell>
          <cell r="K6731">
            <v>0</v>
          </cell>
        </row>
        <row r="6732">
          <cell r="A6732" t="str">
            <v>900-0128-004-T</v>
          </cell>
          <cell r="K6732">
            <v>0</v>
          </cell>
        </row>
        <row r="6733">
          <cell r="A6733" t="str">
            <v>900-0128-T</v>
          </cell>
          <cell r="K6733">
            <v>0</v>
          </cell>
        </row>
        <row r="6734">
          <cell r="A6734" t="str">
            <v>900-0129-T</v>
          </cell>
          <cell r="K6734">
            <v>0</v>
          </cell>
        </row>
        <row r="6735">
          <cell r="A6735" t="str">
            <v>900-0132-T</v>
          </cell>
          <cell r="K6735">
            <v>0</v>
          </cell>
        </row>
        <row r="6736">
          <cell r="A6736" t="str">
            <v>900-0133-T</v>
          </cell>
          <cell r="K6736">
            <v>0</v>
          </cell>
        </row>
        <row r="6737">
          <cell r="A6737" t="str">
            <v>900-0135-T</v>
          </cell>
          <cell r="K6737">
            <v>0</v>
          </cell>
        </row>
        <row r="6738">
          <cell r="A6738" t="str">
            <v>900-0136-T</v>
          </cell>
          <cell r="K6738">
            <v>0</v>
          </cell>
        </row>
        <row r="6739">
          <cell r="A6739" t="str">
            <v>900-0139-001-T</v>
          </cell>
          <cell r="K6739">
            <v>30</v>
          </cell>
        </row>
        <row r="6740">
          <cell r="A6740" t="str">
            <v>900-0139-002-T</v>
          </cell>
          <cell r="K6740">
            <v>30</v>
          </cell>
        </row>
        <row r="6741">
          <cell r="A6741" t="str">
            <v>900-0139-003-T</v>
          </cell>
          <cell r="K6741">
            <v>30</v>
          </cell>
        </row>
        <row r="6742">
          <cell r="A6742" t="str">
            <v>900-0139-T</v>
          </cell>
          <cell r="K6742">
            <v>30</v>
          </cell>
        </row>
        <row r="6743">
          <cell r="A6743" t="str">
            <v>900-0140-T</v>
          </cell>
          <cell r="K6743">
            <v>30</v>
          </cell>
        </row>
        <row r="6744">
          <cell r="A6744" t="str">
            <v>900-0141-T</v>
          </cell>
          <cell r="K6744">
            <v>30</v>
          </cell>
        </row>
        <row r="6745">
          <cell r="A6745" t="str">
            <v>900-0142-T</v>
          </cell>
          <cell r="K6745">
            <v>30</v>
          </cell>
        </row>
        <row r="6746">
          <cell r="A6746" t="str">
            <v>900-0143-001-T</v>
          </cell>
          <cell r="K6746">
            <v>30</v>
          </cell>
        </row>
        <row r="6747">
          <cell r="A6747" t="str">
            <v>900-0143-002-T</v>
          </cell>
          <cell r="K6747">
            <v>0</v>
          </cell>
        </row>
        <row r="6748">
          <cell r="A6748" t="str">
            <v>900-0143-003-T</v>
          </cell>
          <cell r="K6748">
            <v>30</v>
          </cell>
        </row>
        <row r="6749">
          <cell r="A6749" t="str">
            <v>900-0143-T</v>
          </cell>
          <cell r="K6749">
            <v>30</v>
          </cell>
        </row>
        <row r="6750">
          <cell r="A6750" t="str">
            <v>900-0144-T</v>
          </cell>
          <cell r="K6750">
            <v>15</v>
          </cell>
        </row>
        <row r="6751">
          <cell r="A6751" t="str">
            <v>900-0145-T</v>
          </cell>
          <cell r="K6751">
            <v>30</v>
          </cell>
        </row>
        <row r="6752">
          <cell r="A6752" t="str">
            <v>900-0146-T</v>
          </cell>
          <cell r="K6752">
            <v>0</v>
          </cell>
        </row>
        <row r="6753">
          <cell r="A6753" t="str">
            <v>900-0147-T</v>
          </cell>
          <cell r="K6753">
            <v>30</v>
          </cell>
        </row>
        <row r="6754">
          <cell r="A6754" t="str">
            <v>900-0148-T</v>
          </cell>
          <cell r="K6754">
            <v>30</v>
          </cell>
        </row>
        <row r="6755">
          <cell r="A6755" t="str">
            <v>900-0149-001-T</v>
          </cell>
          <cell r="K6755">
            <v>0</v>
          </cell>
        </row>
        <row r="6756">
          <cell r="A6756" t="str">
            <v>900-0149-T</v>
          </cell>
          <cell r="K6756">
            <v>0</v>
          </cell>
        </row>
        <row r="6757">
          <cell r="A6757" t="str">
            <v>900-0150-T</v>
          </cell>
          <cell r="K6757">
            <v>15</v>
          </cell>
        </row>
        <row r="6758">
          <cell r="A6758" t="str">
            <v>900-0151-T</v>
          </cell>
          <cell r="K6758">
            <v>30</v>
          </cell>
        </row>
        <row r="6759">
          <cell r="A6759" t="str">
            <v>900-0152-T</v>
          </cell>
          <cell r="K6759">
            <v>0</v>
          </cell>
        </row>
        <row r="6760">
          <cell r="A6760" t="str">
            <v>900-0153-T</v>
          </cell>
          <cell r="K6760">
            <v>0</v>
          </cell>
        </row>
        <row r="6761">
          <cell r="A6761" t="str">
            <v>900-0154-T</v>
          </cell>
          <cell r="K6761">
            <v>0</v>
          </cell>
        </row>
        <row r="6762">
          <cell r="A6762" t="str">
            <v>900-0155-T</v>
          </cell>
          <cell r="K6762">
            <v>30</v>
          </cell>
        </row>
        <row r="6763">
          <cell r="A6763" t="str">
            <v>900-0156-T</v>
          </cell>
          <cell r="K6763">
            <v>30</v>
          </cell>
        </row>
        <row r="6764">
          <cell r="A6764" t="str">
            <v>900-0157-T</v>
          </cell>
          <cell r="K6764">
            <v>30</v>
          </cell>
        </row>
        <row r="6765">
          <cell r="A6765" t="str">
            <v>900-0158-T</v>
          </cell>
          <cell r="K6765">
            <v>30</v>
          </cell>
        </row>
        <row r="6766">
          <cell r="A6766" t="str">
            <v>900-0159-T</v>
          </cell>
          <cell r="K6766">
            <v>0</v>
          </cell>
        </row>
        <row r="6767">
          <cell r="A6767" t="str">
            <v>900-0160-T</v>
          </cell>
          <cell r="K6767">
            <v>0</v>
          </cell>
        </row>
        <row r="6768">
          <cell r="A6768" t="str">
            <v>900-0161-T</v>
          </cell>
          <cell r="K6768">
            <v>30</v>
          </cell>
        </row>
        <row r="6769">
          <cell r="A6769" t="str">
            <v>900-0162-T</v>
          </cell>
          <cell r="K6769">
            <v>30</v>
          </cell>
        </row>
        <row r="6770">
          <cell r="A6770" t="str">
            <v>900-0163-T</v>
          </cell>
          <cell r="K6770">
            <v>15</v>
          </cell>
        </row>
        <row r="6771">
          <cell r="A6771" t="str">
            <v>900-0164-T</v>
          </cell>
          <cell r="K6771">
            <v>0</v>
          </cell>
        </row>
        <row r="6772">
          <cell r="A6772" t="str">
            <v>900-0165-T</v>
          </cell>
          <cell r="K6772">
            <v>0</v>
          </cell>
        </row>
        <row r="6773">
          <cell r="A6773" t="str">
            <v>900-0166-T</v>
          </cell>
          <cell r="K6773">
            <v>0</v>
          </cell>
        </row>
        <row r="6774">
          <cell r="A6774" t="str">
            <v>900-0167-T</v>
          </cell>
          <cell r="K6774">
            <v>0</v>
          </cell>
        </row>
        <row r="6775">
          <cell r="A6775" t="str">
            <v>900-0168-T</v>
          </cell>
          <cell r="K6775">
            <v>0</v>
          </cell>
        </row>
        <row r="6776">
          <cell r="A6776" t="str">
            <v>900-0169-T</v>
          </cell>
          <cell r="K6776">
            <v>0</v>
          </cell>
        </row>
        <row r="6777">
          <cell r="A6777" t="str">
            <v>900-0170-T</v>
          </cell>
          <cell r="K6777">
            <v>0</v>
          </cell>
        </row>
        <row r="6778">
          <cell r="A6778" t="str">
            <v>900-0171-T</v>
          </cell>
          <cell r="K6778">
            <v>0</v>
          </cell>
        </row>
        <row r="6779">
          <cell r="A6779" t="str">
            <v>900-0172-T</v>
          </cell>
          <cell r="K6779">
            <v>0</v>
          </cell>
        </row>
        <row r="6780">
          <cell r="A6780" t="str">
            <v>900-0173-T</v>
          </cell>
          <cell r="K6780">
            <v>0</v>
          </cell>
        </row>
        <row r="6781">
          <cell r="A6781" t="str">
            <v>900-0174-T</v>
          </cell>
          <cell r="K6781">
            <v>7</v>
          </cell>
        </row>
        <row r="6782">
          <cell r="A6782" t="str">
            <v>900-0175-T</v>
          </cell>
          <cell r="K6782">
            <v>15</v>
          </cell>
        </row>
        <row r="6783">
          <cell r="A6783" t="str">
            <v>900-0176-T</v>
          </cell>
          <cell r="K6783">
            <v>30</v>
          </cell>
        </row>
        <row r="6784">
          <cell r="A6784" t="str">
            <v>900-0177-T</v>
          </cell>
          <cell r="K6784">
            <v>30</v>
          </cell>
        </row>
        <row r="6785">
          <cell r="A6785" t="str">
            <v>900-0180-T</v>
          </cell>
          <cell r="K6785">
            <v>0</v>
          </cell>
        </row>
        <row r="6786">
          <cell r="A6786" t="str">
            <v>900-0181-T</v>
          </cell>
          <cell r="K6786">
            <v>0</v>
          </cell>
        </row>
        <row r="6787">
          <cell r="A6787" t="str">
            <v>900-0182-T</v>
          </cell>
          <cell r="K6787">
            <v>0</v>
          </cell>
        </row>
        <row r="6788">
          <cell r="A6788" t="str">
            <v>900-0183-T</v>
          </cell>
          <cell r="K6788">
            <v>0</v>
          </cell>
        </row>
        <row r="6789">
          <cell r="A6789" t="str">
            <v>900-0184-T</v>
          </cell>
          <cell r="K6789">
            <v>30</v>
          </cell>
        </row>
        <row r="6790">
          <cell r="A6790" t="str">
            <v>900-0185-T</v>
          </cell>
          <cell r="K6790">
            <v>0</v>
          </cell>
        </row>
        <row r="6791">
          <cell r="A6791" t="str">
            <v>900-0186-T</v>
          </cell>
          <cell r="K6791">
            <v>0</v>
          </cell>
        </row>
        <row r="6792">
          <cell r="A6792" t="str">
            <v>900-0187-T</v>
          </cell>
          <cell r="K6792">
            <v>30</v>
          </cell>
        </row>
        <row r="6793">
          <cell r="A6793" t="str">
            <v>900-0188-T</v>
          </cell>
          <cell r="K6793">
            <v>30</v>
          </cell>
        </row>
        <row r="6794">
          <cell r="A6794" t="str">
            <v>900-0189-T</v>
          </cell>
          <cell r="K6794">
            <v>30</v>
          </cell>
        </row>
        <row r="6795">
          <cell r="A6795" t="str">
            <v>900-0190-T</v>
          </cell>
          <cell r="K6795">
            <v>30</v>
          </cell>
        </row>
        <row r="6796">
          <cell r="A6796" t="str">
            <v>900-0200-T-LB</v>
          </cell>
          <cell r="K6796">
            <v>0</v>
          </cell>
        </row>
        <row r="6797">
          <cell r="A6797" t="str">
            <v>900-0201-T</v>
          </cell>
          <cell r="K6797">
            <v>0</v>
          </cell>
        </row>
        <row r="6798">
          <cell r="A6798" t="str">
            <v>900-0202-T</v>
          </cell>
          <cell r="K6798">
            <v>30</v>
          </cell>
        </row>
        <row r="6799">
          <cell r="A6799" t="str">
            <v>900-0203-T</v>
          </cell>
          <cell r="K6799">
            <v>30</v>
          </cell>
        </row>
        <row r="6800">
          <cell r="A6800" t="str">
            <v>900-0204-T</v>
          </cell>
          <cell r="K6800">
            <v>30</v>
          </cell>
        </row>
        <row r="6801">
          <cell r="A6801" t="str">
            <v>900-0205-T</v>
          </cell>
          <cell r="K6801">
            <v>15</v>
          </cell>
        </row>
        <row r="6802">
          <cell r="A6802" t="str">
            <v>900-0207-T</v>
          </cell>
          <cell r="K6802">
            <v>15</v>
          </cell>
        </row>
        <row r="6803">
          <cell r="A6803" t="str">
            <v>900-0208-T</v>
          </cell>
          <cell r="K6803">
            <v>15</v>
          </cell>
        </row>
        <row r="6804">
          <cell r="A6804" t="str">
            <v>900-0209-T</v>
          </cell>
          <cell r="K6804">
            <v>7</v>
          </cell>
        </row>
        <row r="6805">
          <cell r="A6805" t="str">
            <v>900-0210-T</v>
          </cell>
          <cell r="K6805">
            <v>7</v>
          </cell>
        </row>
        <row r="6806">
          <cell r="A6806" t="str">
            <v>900-0217-001-T</v>
          </cell>
          <cell r="K6806">
            <v>99</v>
          </cell>
        </row>
        <row r="6807">
          <cell r="A6807" t="str">
            <v>900-0217-002-T</v>
          </cell>
          <cell r="K6807">
            <v>99</v>
          </cell>
        </row>
        <row r="6808">
          <cell r="A6808" t="str">
            <v>900-0217-T</v>
          </cell>
          <cell r="K6808">
            <v>0</v>
          </cell>
        </row>
        <row r="6809">
          <cell r="A6809" t="str">
            <v>900-0218-T</v>
          </cell>
          <cell r="K6809">
            <v>60</v>
          </cell>
        </row>
        <row r="6810">
          <cell r="A6810" t="str">
            <v>900-0219-T</v>
          </cell>
          <cell r="K6810">
            <v>60</v>
          </cell>
        </row>
        <row r="6811">
          <cell r="A6811" t="str">
            <v>900-0220-001-T</v>
          </cell>
          <cell r="K6811">
            <v>75</v>
          </cell>
        </row>
        <row r="6812">
          <cell r="A6812" t="str">
            <v>900-0220-002-T</v>
          </cell>
          <cell r="K6812">
            <v>75</v>
          </cell>
        </row>
        <row r="6813">
          <cell r="A6813" t="str">
            <v>900-0220-003-T</v>
          </cell>
          <cell r="K6813">
            <v>75</v>
          </cell>
        </row>
        <row r="6814">
          <cell r="A6814" t="str">
            <v>900-0220-004-T</v>
          </cell>
          <cell r="K6814">
            <v>75</v>
          </cell>
        </row>
        <row r="6815">
          <cell r="A6815" t="str">
            <v>900-0220-005-T</v>
          </cell>
          <cell r="K6815">
            <v>75</v>
          </cell>
        </row>
        <row r="6816">
          <cell r="A6816" t="str">
            <v>900-0220-006-T</v>
          </cell>
          <cell r="K6816">
            <v>75</v>
          </cell>
        </row>
        <row r="6817">
          <cell r="A6817" t="str">
            <v>900-0220-007-T</v>
          </cell>
          <cell r="K6817">
            <v>75</v>
          </cell>
        </row>
        <row r="6818">
          <cell r="A6818" t="str">
            <v>900-0220-008-T</v>
          </cell>
          <cell r="K6818">
            <v>75</v>
          </cell>
        </row>
        <row r="6819">
          <cell r="A6819" t="str">
            <v>900-0220-009-T</v>
          </cell>
          <cell r="K6819">
            <v>75</v>
          </cell>
        </row>
        <row r="6820">
          <cell r="A6820" t="str">
            <v>900-0220-010-T</v>
          </cell>
          <cell r="K6820">
            <v>75</v>
          </cell>
        </row>
        <row r="6821">
          <cell r="A6821" t="str">
            <v>900-0220-011-T</v>
          </cell>
          <cell r="K6821">
            <v>75</v>
          </cell>
        </row>
        <row r="6822">
          <cell r="A6822" t="str">
            <v>900-0220-012-T</v>
          </cell>
          <cell r="K6822">
            <v>75</v>
          </cell>
        </row>
        <row r="6823">
          <cell r="A6823" t="str">
            <v>900-0220-T</v>
          </cell>
          <cell r="K6823">
            <v>0</v>
          </cell>
        </row>
        <row r="6824">
          <cell r="A6824" t="str">
            <v>900-0221-001-T</v>
          </cell>
          <cell r="K6824">
            <v>0</v>
          </cell>
        </row>
        <row r="6825">
          <cell r="A6825" t="str">
            <v>900-0221-T</v>
          </cell>
          <cell r="K6825">
            <v>0</v>
          </cell>
        </row>
        <row r="6826">
          <cell r="A6826" t="str">
            <v>900-0222-T</v>
          </cell>
          <cell r="K6826">
            <v>0</v>
          </cell>
        </row>
        <row r="6827">
          <cell r="A6827" t="str">
            <v>900-0223-T</v>
          </cell>
          <cell r="K6827">
            <v>30</v>
          </cell>
        </row>
        <row r="6828">
          <cell r="A6828" t="str">
            <v>900-0225-001-T</v>
          </cell>
          <cell r="K6828">
            <v>30</v>
          </cell>
        </row>
        <row r="6829">
          <cell r="A6829" t="str">
            <v>900-0225-T</v>
          </cell>
          <cell r="K6829">
            <v>30</v>
          </cell>
        </row>
        <row r="6830">
          <cell r="A6830" t="str">
            <v>900-0226-T</v>
          </cell>
          <cell r="K6830">
            <v>0</v>
          </cell>
        </row>
        <row r="6831">
          <cell r="A6831" t="str">
            <v>900-0227-T</v>
          </cell>
          <cell r="K6831">
            <v>7</v>
          </cell>
        </row>
        <row r="6832">
          <cell r="A6832" t="str">
            <v>900-0228-T</v>
          </cell>
          <cell r="K6832">
            <v>7</v>
          </cell>
        </row>
        <row r="6833">
          <cell r="A6833" t="str">
            <v>900-0232-T</v>
          </cell>
          <cell r="K6833">
            <v>99</v>
          </cell>
        </row>
        <row r="6834">
          <cell r="A6834" t="str">
            <v>900-0233-T</v>
          </cell>
          <cell r="K6834">
            <v>0</v>
          </cell>
        </row>
        <row r="6835">
          <cell r="A6835" t="str">
            <v>900-0234-T</v>
          </cell>
          <cell r="K6835">
            <v>0</v>
          </cell>
        </row>
        <row r="6836">
          <cell r="A6836" t="str">
            <v>900-0235-001-T</v>
          </cell>
          <cell r="K6836">
            <v>0</v>
          </cell>
        </row>
        <row r="6837">
          <cell r="A6837" t="str">
            <v>900-0235-002-T</v>
          </cell>
          <cell r="K6837">
            <v>0</v>
          </cell>
        </row>
        <row r="6838">
          <cell r="A6838" t="str">
            <v>900-0235-T</v>
          </cell>
          <cell r="K6838">
            <v>0</v>
          </cell>
        </row>
        <row r="6839">
          <cell r="A6839" t="str">
            <v>900-0236-001-T</v>
          </cell>
          <cell r="K6839">
            <v>0</v>
          </cell>
        </row>
        <row r="6840">
          <cell r="A6840" t="str">
            <v>900-0236-002-T</v>
          </cell>
          <cell r="K6840">
            <v>0</v>
          </cell>
        </row>
        <row r="6841">
          <cell r="A6841" t="str">
            <v>900-0236-T</v>
          </cell>
          <cell r="K6841">
            <v>0</v>
          </cell>
        </row>
        <row r="6842">
          <cell r="A6842" t="str">
            <v>900-0237-T</v>
          </cell>
          <cell r="K6842">
            <v>0</v>
          </cell>
        </row>
        <row r="6843">
          <cell r="A6843" t="str">
            <v>900-0238-T</v>
          </cell>
          <cell r="K6843">
            <v>99</v>
          </cell>
        </row>
        <row r="6844">
          <cell r="A6844" t="str">
            <v>900-0239-T</v>
          </cell>
          <cell r="K6844">
            <v>99</v>
          </cell>
        </row>
        <row r="6845">
          <cell r="A6845" t="str">
            <v>900-0242-T</v>
          </cell>
          <cell r="K6845">
            <v>7</v>
          </cell>
        </row>
        <row r="6846">
          <cell r="A6846" t="str">
            <v>900-0243-T</v>
          </cell>
          <cell r="K6846">
            <v>7</v>
          </cell>
        </row>
        <row r="6847">
          <cell r="A6847" t="str">
            <v>900-0245-T</v>
          </cell>
          <cell r="K6847">
            <v>7</v>
          </cell>
        </row>
        <row r="6848">
          <cell r="A6848" t="str">
            <v>900-0247-T</v>
          </cell>
          <cell r="K6848">
            <v>15</v>
          </cell>
        </row>
        <row r="6849">
          <cell r="A6849" t="str">
            <v>900-0248-T</v>
          </cell>
          <cell r="K6849">
            <v>99</v>
          </cell>
        </row>
        <row r="6850">
          <cell r="A6850" t="str">
            <v>900-0249-T</v>
          </cell>
          <cell r="K6850">
            <v>0</v>
          </cell>
        </row>
        <row r="6851">
          <cell r="A6851" t="str">
            <v>900-0251-101-T</v>
          </cell>
          <cell r="K6851">
            <v>0</v>
          </cell>
        </row>
        <row r="6852">
          <cell r="A6852" t="str">
            <v>900-0251-201-T</v>
          </cell>
          <cell r="K6852">
            <v>0</v>
          </cell>
        </row>
        <row r="6853">
          <cell r="A6853" t="str">
            <v>900-0251-T</v>
          </cell>
          <cell r="K6853">
            <v>30</v>
          </cell>
        </row>
        <row r="6854">
          <cell r="A6854" t="str">
            <v>900-0256-T</v>
          </cell>
          <cell r="K6854">
            <v>30</v>
          </cell>
        </row>
        <row r="6855">
          <cell r="A6855" t="str">
            <v>900-0257-T</v>
          </cell>
          <cell r="K6855">
            <v>30</v>
          </cell>
        </row>
        <row r="6856">
          <cell r="A6856" t="str">
            <v>900-0258-T</v>
          </cell>
          <cell r="K6856">
            <v>30</v>
          </cell>
        </row>
        <row r="6857">
          <cell r="A6857" t="str">
            <v>900-0259-T</v>
          </cell>
          <cell r="K6857">
            <v>30</v>
          </cell>
        </row>
        <row r="6858">
          <cell r="A6858" t="str">
            <v>900-0260-T</v>
          </cell>
          <cell r="K6858">
            <v>30</v>
          </cell>
        </row>
        <row r="6859">
          <cell r="A6859" t="str">
            <v>900-0261-T</v>
          </cell>
          <cell r="K6859">
            <v>30</v>
          </cell>
        </row>
        <row r="6860">
          <cell r="A6860" t="str">
            <v>900-0262-T</v>
          </cell>
          <cell r="K6860">
            <v>30</v>
          </cell>
        </row>
        <row r="6861">
          <cell r="A6861" t="str">
            <v>900-0263-T</v>
          </cell>
          <cell r="K6861">
            <v>0</v>
          </cell>
        </row>
        <row r="6862">
          <cell r="A6862" t="str">
            <v>900-0264-T</v>
          </cell>
          <cell r="K6862">
            <v>7</v>
          </cell>
        </row>
        <row r="6863">
          <cell r="A6863" t="str">
            <v>900-0266-T</v>
          </cell>
          <cell r="K6863">
            <v>0</v>
          </cell>
        </row>
        <row r="6864">
          <cell r="A6864" t="str">
            <v>9001-0001-T</v>
          </cell>
          <cell r="K6864">
            <v>30</v>
          </cell>
        </row>
        <row r="6865">
          <cell r="A6865" t="str">
            <v>9001-0002-T</v>
          </cell>
          <cell r="K6865">
            <v>30</v>
          </cell>
        </row>
        <row r="6866">
          <cell r="A6866" t="str">
            <v>9001-0003-T</v>
          </cell>
          <cell r="K6866">
            <v>0</v>
          </cell>
        </row>
        <row r="6867">
          <cell r="A6867" t="str">
            <v>9001-0004-T</v>
          </cell>
          <cell r="K6867">
            <v>0</v>
          </cell>
        </row>
        <row r="6868">
          <cell r="A6868" t="str">
            <v>9001-0005-T</v>
          </cell>
          <cell r="K6868">
            <v>0</v>
          </cell>
        </row>
        <row r="6869">
          <cell r="A6869" t="str">
            <v>9001-0006-T</v>
          </cell>
          <cell r="K6869">
            <v>0</v>
          </cell>
        </row>
        <row r="6870">
          <cell r="A6870" t="str">
            <v>9001-0007-001-T</v>
          </cell>
          <cell r="K6870">
            <v>0</v>
          </cell>
        </row>
        <row r="6871">
          <cell r="A6871" t="str">
            <v>9001-0007-T</v>
          </cell>
          <cell r="K6871">
            <v>0</v>
          </cell>
        </row>
        <row r="6872">
          <cell r="A6872" t="str">
            <v>9001-0008-T</v>
          </cell>
          <cell r="K6872">
            <v>0</v>
          </cell>
        </row>
        <row r="6873">
          <cell r="A6873" t="str">
            <v>9001-0009-T</v>
          </cell>
          <cell r="K6873">
            <v>0</v>
          </cell>
        </row>
        <row r="6874">
          <cell r="A6874" t="str">
            <v>9001-0010-T</v>
          </cell>
          <cell r="K6874">
            <v>0</v>
          </cell>
        </row>
        <row r="6875">
          <cell r="A6875" t="str">
            <v>9001-0011</v>
          </cell>
          <cell r="K6875">
            <v>0</v>
          </cell>
        </row>
        <row r="6876">
          <cell r="A6876" t="str">
            <v>9001-0011-001-T</v>
          </cell>
          <cell r="K6876">
            <v>0</v>
          </cell>
        </row>
        <row r="6877">
          <cell r="A6877" t="str">
            <v>9001-0011-002-T</v>
          </cell>
          <cell r="K6877">
            <v>60</v>
          </cell>
        </row>
        <row r="6878">
          <cell r="A6878" t="str">
            <v>9001-0011-T</v>
          </cell>
          <cell r="K6878">
            <v>60</v>
          </cell>
        </row>
        <row r="6879">
          <cell r="A6879" t="str">
            <v>9001-0012</v>
          </cell>
          <cell r="K6879">
            <v>0</v>
          </cell>
        </row>
        <row r="6880">
          <cell r="A6880" t="str">
            <v>9001-0012-T</v>
          </cell>
          <cell r="K6880">
            <v>0</v>
          </cell>
        </row>
        <row r="6881">
          <cell r="A6881" t="str">
            <v>9001-0013-T</v>
          </cell>
          <cell r="K6881">
            <v>0</v>
          </cell>
        </row>
        <row r="6882">
          <cell r="A6882" t="str">
            <v>9001-0014-T</v>
          </cell>
          <cell r="K6882">
            <v>60</v>
          </cell>
        </row>
        <row r="6883">
          <cell r="A6883" t="str">
            <v>9001-0015-001-T</v>
          </cell>
          <cell r="K6883">
            <v>0</v>
          </cell>
        </row>
        <row r="6884">
          <cell r="A6884" t="str">
            <v>9001-0015-T</v>
          </cell>
          <cell r="K6884">
            <v>0</v>
          </cell>
        </row>
        <row r="6885">
          <cell r="A6885" t="str">
            <v>9001-0016-T</v>
          </cell>
          <cell r="K6885">
            <v>60</v>
          </cell>
        </row>
        <row r="6886">
          <cell r="A6886" t="str">
            <v>9001-0017-K</v>
          </cell>
          <cell r="K6886">
            <v>0</v>
          </cell>
        </row>
        <row r="6887">
          <cell r="A6887" t="str">
            <v>9001-0017-T</v>
          </cell>
          <cell r="K6887">
            <v>0</v>
          </cell>
        </row>
        <row r="6888">
          <cell r="A6888" t="str">
            <v>9001-0018-001-T</v>
          </cell>
          <cell r="K6888">
            <v>0</v>
          </cell>
        </row>
        <row r="6889">
          <cell r="A6889" t="str">
            <v>9001-0018-T</v>
          </cell>
          <cell r="K6889">
            <v>0</v>
          </cell>
        </row>
        <row r="6890">
          <cell r="A6890" t="str">
            <v>9001-0019-T</v>
          </cell>
          <cell r="K6890">
            <v>60</v>
          </cell>
        </row>
        <row r="6891">
          <cell r="A6891" t="str">
            <v>9001-0020-T</v>
          </cell>
          <cell r="K6891">
            <v>0</v>
          </cell>
        </row>
        <row r="6892">
          <cell r="A6892" t="str">
            <v>9001-0022-T</v>
          </cell>
          <cell r="K6892">
            <v>0</v>
          </cell>
        </row>
        <row r="6893">
          <cell r="A6893" t="str">
            <v>9001-0023</v>
          </cell>
          <cell r="K6893">
            <v>30</v>
          </cell>
        </row>
        <row r="6894">
          <cell r="A6894" t="str">
            <v>9001-0023-009-T</v>
          </cell>
          <cell r="K6894">
            <v>15</v>
          </cell>
        </row>
        <row r="6895">
          <cell r="A6895" t="str">
            <v>9001-0023-011-T</v>
          </cell>
          <cell r="K6895">
            <v>60</v>
          </cell>
        </row>
        <row r="6896">
          <cell r="A6896" t="str">
            <v>9001-0023-013-T</v>
          </cell>
          <cell r="K6896">
            <v>15</v>
          </cell>
        </row>
        <row r="6897">
          <cell r="A6897" t="str">
            <v>9001-0023-016-T</v>
          </cell>
          <cell r="K6897">
            <v>7</v>
          </cell>
        </row>
        <row r="6898">
          <cell r="A6898" t="str">
            <v>9001-0024-T</v>
          </cell>
          <cell r="K6898">
            <v>60</v>
          </cell>
        </row>
        <row r="6899">
          <cell r="A6899" t="str">
            <v>9001-0025-T</v>
          </cell>
          <cell r="K6899">
            <v>60</v>
          </cell>
        </row>
        <row r="6900">
          <cell r="A6900" t="str">
            <v>9001-0026-T</v>
          </cell>
          <cell r="K6900">
            <v>0</v>
          </cell>
        </row>
        <row r="6901">
          <cell r="A6901" t="str">
            <v>9001-0027-T</v>
          </cell>
          <cell r="K6901">
            <v>0</v>
          </cell>
        </row>
        <row r="6902">
          <cell r="A6902" t="str">
            <v>9001-0028-T</v>
          </cell>
          <cell r="K6902">
            <v>0</v>
          </cell>
        </row>
        <row r="6903">
          <cell r="A6903" t="str">
            <v>9001-0030-001-T</v>
          </cell>
          <cell r="K6903">
            <v>0</v>
          </cell>
        </row>
        <row r="6904">
          <cell r="A6904" t="str">
            <v>9001-0030-T</v>
          </cell>
          <cell r="K6904">
            <v>0</v>
          </cell>
        </row>
        <row r="6905">
          <cell r="A6905" t="str">
            <v>9001-0031-T</v>
          </cell>
          <cell r="K6905">
            <v>60</v>
          </cell>
        </row>
        <row r="6906">
          <cell r="A6906" t="str">
            <v>9001-0032-001-T</v>
          </cell>
          <cell r="K6906">
            <v>0</v>
          </cell>
        </row>
        <row r="6907">
          <cell r="A6907" t="str">
            <v>9001-0032-009-T</v>
          </cell>
          <cell r="K6907">
            <v>30</v>
          </cell>
        </row>
        <row r="6908">
          <cell r="A6908" t="str">
            <v>9001-0032-011-T</v>
          </cell>
          <cell r="K6908">
            <v>0</v>
          </cell>
        </row>
        <row r="6909">
          <cell r="A6909" t="str">
            <v>9001-0033-T</v>
          </cell>
          <cell r="K6909">
            <v>0</v>
          </cell>
        </row>
        <row r="6910">
          <cell r="A6910" t="str">
            <v>9001-0034-T</v>
          </cell>
          <cell r="K6910">
            <v>0</v>
          </cell>
        </row>
        <row r="6911">
          <cell r="A6911" t="str">
            <v>9001-0035-T</v>
          </cell>
          <cell r="K6911">
            <v>0</v>
          </cell>
        </row>
        <row r="6912">
          <cell r="A6912" t="str">
            <v>9001-0036-T</v>
          </cell>
          <cell r="K6912">
            <v>0</v>
          </cell>
        </row>
        <row r="6913">
          <cell r="A6913" t="str">
            <v>9001-0037-T</v>
          </cell>
          <cell r="K6913">
            <v>7</v>
          </cell>
        </row>
        <row r="6914">
          <cell r="A6914" t="str">
            <v>9001-0038-T</v>
          </cell>
          <cell r="K6914">
            <v>60</v>
          </cell>
        </row>
        <row r="6915">
          <cell r="A6915" t="str">
            <v>9001-0039-T</v>
          </cell>
          <cell r="K6915">
            <v>0</v>
          </cell>
        </row>
        <row r="6916">
          <cell r="A6916" t="str">
            <v>9001-0040-T</v>
          </cell>
          <cell r="K6916">
            <v>30</v>
          </cell>
        </row>
        <row r="6917">
          <cell r="A6917" t="str">
            <v>9001-0041-001-T</v>
          </cell>
          <cell r="K6917">
            <v>30</v>
          </cell>
        </row>
        <row r="6918">
          <cell r="A6918" t="str">
            <v>9001-0041-002-T</v>
          </cell>
          <cell r="K6918">
            <v>30</v>
          </cell>
        </row>
        <row r="6919">
          <cell r="A6919" t="str">
            <v>9001-0041-T</v>
          </cell>
          <cell r="K6919">
            <v>30</v>
          </cell>
        </row>
        <row r="6920">
          <cell r="A6920" t="str">
            <v>9001-0042-T</v>
          </cell>
          <cell r="K6920">
            <v>0</v>
          </cell>
        </row>
        <row r="6921">
          <cell r="A6921" t="str">
            <v>9001-0043-T</v>
          </cell>
          <cell r="K6921">
            <v>0</v>
          </cell>
        </row>
        <row r="6922">
          <cell r="A6922" t="str">
            <v>9001-0044-T</v>
          </cell>
          <cell r="K6922">
            <v>60</v>
          </cell>
        </row>
        <row r="6923">
          <cell r="A6923" t="str">
            <v>9001-0045-T</v>
          </cell>
          <cell r="K6923">
            <v>0</v>
          </cell>
        </row>
        <row r="6924">
          <cell r="A6924" t="str">
            <v>9001-0046-001-T</v>
          </cell>
          <cell r="K6924">
            <v>30</v>
          </cell>
        </row>
        <row r="6925">
          <cell r="A6925" t="str">
            <v>9001-0046-T</v>
          </cell>
          <cell r="K6925">
            <v>30</v>
          </cell>
        </row>
        <row r="6926">
          <cell r="A6926" t="str">
            <v>9001-0047-T</v>
          </cell>
          <cell r="K6926">
            <v>0</v>
          </cell>
        </row>
        <row r="6927">
          <cell r="A6927" t="str">
            <v>9001-0048-T</v>
          </cell>
          <cell r="K6927">
            <v>0</v>
          </cell>
        </row>
        <row r="6928">
          <cell r="A6928" t="str">
            <v>9001-0049-T</v>
          </cell>
          <cell r="K6928">
            <v>60</v>
          </cell>
        </row>
        <row r="6929">
          <cell r="A6929" t="str">
            <v>9001-0050-T</v>
          </cell>
          <cell r="K6929">
            <v>60</v>
          </cell>
        </row>
        <row r="6930">
          <cell r="A6930" t="str">
            <v>9001-0051-001-T</v>
          </cell>
          <cell r="K6930">
            <v>7</v>
          </cell>
        </row>
        <row r="6931">
          <cell r="A6931" t="str">
            <v>9001-0051-T</v>
          </cell>
          <cell r="K6931">
            <v>7</v>
          </cell>
        </row>
        <row r="6932">
          <cell r="A6932" t="str">
            <v>9001-0052-001-T</v>
          </cell>
          <cell r="K6932">
            <v>30</v>
          </cell>
        </row>
        <row r="6933">
          <cell r="A6933" t="str">
            <v>9001-0052-T</v>
          </cell>
          <cell r="K6933">
            <v>0</v>
          </cell>
        </row>
        <row r="6934">
          <cell r="A6934" t="str">
            <v>9001-0053</v>
          </cell>
          <cell r="K6934">
            <v>0</v>
          </cell>
        </row>
        <row r="6935">
          <cell r="A6935" t="str">
            <v>9001-0053-001-T</v>
          </cell>
          <cell r="K6935">
            <v>0</v>
          </cell>
        </row>
        <row r="6936">
          <cell r="A6936" t="str">
            <v>9001-0053-T</v>
          </cell>
          <cell r="K6936">
            <v>30</v>
          </cell>
        </row>
        <row r="6937">
          <cell r="A6937" t="str">
            <v>9001-0054</v>
          </cell>
          <cell r="K6937">
            <v>0</v>
          </cell>
        </row>
        <row r="6938">
          <cell r="A6938" t="str">
            <v>9001-0054-T</v>
          </cell>
          <cell r="K6938">
            <v>0</v>
          </cell>
        </row>
        <row r="6939">
          <cell r="A6939" t="str">
            <v>9001-0055-T</v>
          </cell>
          <cell r="K6939">
            <v>0</v>
          </cell>
        </row>
        <row r="6940">
          <cell r="A6940" t="str">
            <v>9001-0056-T</v>
          </cell>
          <cell r="K6940">
            <v>60</v>
          </cell>
        </row>
        <row r="6941">
          <cell r="A6941" t="str">
            <v>9001-0057-T</v>
          </cell>
          <cell r="K6941">
            <v>60</v>
          </cell>
        </row>
        <row r="6942">
          <cell r="A6942" t="str">
            <v>9001-0058-001-T</v>
          </cell>
          <cell r="K6942">
            <v>15</v>
          </cell>
        </row>
        <row r="6943">
          <cell r="A6943" t="str">
            <v>9001-0058-002-T</v>
          </cell>
          <cell r="K6943">
            <v>15</v>
          </cell>
        </row>
        <row r="6944">
          <cell r="A6944" t="str">
            <v>9001-0058-T</v>
          </cell>
          <cell r="K6944">
            <v>15</v>
          </cell>
        </row>
        <row r="6945">
          <cell r="A6945" t="str">
            <v>9001-0059-001-T</v>
          </cell>
          <cell r="K6945">
            <v>15</v>
          </cell>
        </row>
        <row r="6946">
          <cell r="A6946" t="str">
            <v>9001-0059-T</v>
          </cell>
          <cell r="K6946">
            <v>15</v>
          </cell>
        </row>
        <row r="6947">
          <cell r="A6947" t="str">
            <v>9001-0060</v>
          </cell>
          <cell r="K6947">
            <v>0</v>
          </cell>
        </row>
        <row r="6948">
          <cell r="A6948" t="str">
            <v>9001-0060-T</v>
          </cell>
          <cell r="K6948">
            <v>7</v>
          </cell>
        </row>
        <row r="6949">
          <cell r="A6949" t="str">
            <v>9001-0061-T</v>
          </cell>
          <cell r="K6949">
            <v>7</v>
          </cell>
        </row>
        <row r="6950">
          <cell r="A6950" t="str">
            <v>9001-0062-T</v>
          </cell>
          <cell r="K6950">
            <v>7</v>
          </cell>
        </row>
        <row r="6951">
          <cell r="A6951" t="str">
            <v>9001-0063</v>
          </cell>
          <cell r="K6951">
            <v>0</v>
          </cell>
        </row>
        <row r="6952">
          <cell r="A6952" t="str">
            <v>9001-0063-001-T</v>
          </cell>
          <cell r="K6952">
            <v>60</v>
          </cell>
        </row>
        <row r="6953">
          <cell r="A6953" t="str">
            <v>9001-0063-T</v>
          </cell>
          <cell r="K6953">
            <v>60</v>
          </cell>
        </row>
        <row r="6954">
          <cell r="A6954" t="str">
            <v>9001-0064-T</v>
          </cell>
          <cell r="K6954">
            <v>0</v>
          </cell>
        </row>
        <row r="6955">
          <cell r="A6955" t="str">
            <v>9001-0065-008-T</v>
          </cell>
          <cell r="K6955">
            <v>15</v>
          </cell>
        </row>
        <row r="6956">
          <cell r="A6956" t="str">
            <v>9001-0065-010-T</v>
          </cell>
          <cell r="K6956">
            <v>15</v>
          </cell>
        </row>
        <row r="6957">
          <cell r="A6957" t="str">
            <v>9001-0065-011-T</v>
          </cell>
          <cell r="K6957">
            <v>15</v>
          </cell>
        </row>
        <row r="6958">
          <cell r="A6958" t="str">
            <v>9001-0065-T</v>
          </cell>
          <cell r="K6958">
            <v>0</v>
          </cell>
        </row>
        <row r="6959">
          <cell r="A6959" t="str">
            <v>9001-0066-001-T</v>
          </cell>
          <cell r="K6959">
            <v>60</v>
          </cell>
        </row>
        <row r="6960">
          <cell r="A6960" t="str">
            <v>9001-0066-T</v>
          </cell>
          <cell r="K6960">
            <v>60</v>
          </cell>
        </row>
        <row r="6961">
          <cell r="A6961" t="str">
            <v>9001-0067-T</v>
          </cell>
          <cell r="K6961">
            <v>15</v>
          </cell>
        </row>
        <row r="6962">
          <cell r="A6962" t="str">
            <v>9001-0068-001-T</v>
          </cell>
          <cell r="K6962">
            <v>15</v>
          </cell>
        </row>
        <row r="6963">
          <cell r="A6963" t="str">
            <v>9001-0068-T</v>
          </cell>
          <cell r="K6963">
            <v>15</v>
          </cell>
        </row>
        <row r="6964">
          <cell r="A6964" t="str">
            <v>9001-0069-T</v>
          </cell>
          <cell r="K6964">
            <v>0</v>
          </cell>
        </row>
        <row r="6965">
          <cell r="A6965" t="str">
            <v>9001-0070-T</v>
          </cell>
          <cell r="K6965">
            <v>15</v>
          </cell>
        </row>
        <row r="6966">
          <cell r="A6966" t="str">
            <v>9001-0071-T</v>
          </cell>
          <cell r="K6966">
            <v>0</v>
          </cell>
        </row>
        <row r="6967">
          <cell r="A6967" t="str">
            <v>9001-0072-T</v>
          </cell>
          <cell r="K6967">
            <v>30</v>
          </cell>
        </row>
        <row r="6968">
          <cell r="A6968" t="str">
            <v>9001-0073-T</v>
          </cell>
          <cell r="K6968">
            <v>30</v>
          </cell>
        </row>
        <row r="6969">
          <cell r="A6969" t="str">
            <v>9001-0074-007-T</v>
          </cell>
          <cell r="K6969">
            <v>7</v>
          </cell>
        </row>
        <row r="6970">
          <cell r="A6970" t="str">
            <v>9001-0074-008-T</v>
          </cell>
          <cell r="K6970">
            <v>0</v>
          </cell>
        </row>
        <row r="6971">
          <cell r="A6971" t="str">
            <v>9001-0074-108-T</v>
          </cell>
          <cell r="K6971">
            <v>0</v>
          </cell>
        </row>
        <row r="6972">
          <cell r="A6972" t="str">
            <v>9001-0074-206-T</v>
          </cell>
          <cell r="K6972">
            <v>15</v>
          </cell>
        </row>
        <row r="6973">
          <cell r="A6973" t="str">
            <v>9001-0074-208-T</v>
          </cell>
          <cell r="K6973">
            <v>15</v>
          </cell>
        </row>
        <row r="6974">
          <cell r="A6974" t="str">
            <v>9001-0074-T</v>
          </cell>
          <cell r="K6974">
            <v>0</v>
          </cell>
        </row>
        <row r="6975">
          <cell r="A6975" t="str">
            <v>9001-0075-T</v>
          </cell>
          <cell r="K6975">
            <v>15</v>
          </cell>
        </row>
        <row r="6976">
          <cell r="A6976" t="str">
            <v>9001-0076-T</v>
          </cell>
          <cell r="K6976">
            <v>99</v>
          </cell>
        </row>
        <row r="6977">
          <cell r="A6977" t="str">
            <v>9001-0077-T</v>
          </cell>
          <cell r="K6977">
            <v>15</v>
          </cell>
        </row>
        <row r="6978">
          <cell r="A6978" t="str">
            <v>9001-0078-T</v>
          </cell>
          <cell r="K6978">
            <v>0</v>
          </cell>
        </row>
        <row r="6979">
          <cell r="A6979" t="str">
            <v>9001-0079-T</v>
          </cell>
          <cell r="K6979">
            <v>7</v>
          </cell>
        </row>
        <row r="6980">
          <cell r="A6980" t="str">
            <v>9001-0080-T</v>
          </cell>
          <cell r="K6980">
            <v>7</v>
          </cell>
        </row>
        <row r="6981">
          <cell r="A6981" t="str">
            <v>9001-0081-001-T</v>
          </cell>
          <cell r="K6981">
            <v>0</v>
          </cell>
        </row>
        <row r="6982">
          <cell r="A6982" t="str">
            <v>9001-0081-T</v>
          </cell>
          <cell r="K6982">
            <v>15</v>
          </cell>
        </row>
        <row r="6983">
          <cell r="A6983" t="str">
            <v>9001-0082-T</v>
          </cell>
          <cell r="K6983">
            <v>0</v>
          </cell>
        </row>
        <row r="6984">
          <cell r="A6984" t="str">
            <v>9001-0083-001-T</v>
          </cell>
          <cell r="K6984">
            <v>0</v>
          </cell>
        </row>
        <row r="6985">
          <cell r="A6985" t="str">
            <v>9001-0083-T</v>
          </cell>
          <cell r="K6985">
            <v>0</v>
          </cell>
        </row>
        <row r="6986">
          <cell r="A6986" t="str">
            <v>9001-0084-T</v>
          </cell>
          <cell r="K6986">
            <v>15</v>
          </cell>
        </row>
        <row r="6987">
          <cell r="A6987" t="str">
            <v>9001-0085-001-T</v>
          </cell>
          <cell r="K6987">
            <v>99</v>
          </cell>
        </row>
        <row r="6988">
          <cell r="A6988" t="str">
            <v>9001-0085-T</v>
          </cell>
          <cell r="K6988">
            <v>99</v>
          </cell>
        </row>
        <row r="6989">
          <cell r="A6989" t="str">
            <v>9001-0086-006-T</v>
          </cell>
          <cell r="K6989">
            <v>30</v>
          </cell>
        </row>
        <row r="6990">
          <cell r="A6990" t="str">
            <v>9001-0086-T</v>
          </cell>
          <cell r="K6990">
            <v>0</v>
          </cell>
        </row>
        <row r="6991">
          <cell r="A6991" t="str">
            <v>9001-0087-T</v>
          </cell>
          <cell r="K6991">
            <v>0</v>
          </cell>
        </row>
        <row r="6992">
          <cell r="A6992" t="str">
            <v>9001-0088-T</v>
          </cell>
          <cell r="K6992">
            <v>0</v>
          </cell>
        </row>
        <row r="6993">
          <cell r="A6993" t="str">
            <v>9001-0089-T</v>
          </cell>
          <cell r="K6993">
            <v>0</v>
          </cell>
        </row>
        <row r="6994">
          <cell r="A6994" t="str">
            <v>9001-0090-T</v>
          </cell>
          <cell r="K6994">
            <v>15</v>
          </cell>
        </row>
        <row r="6995">
          <cell r="A6995" t="str">
            <v>9001-0091-T</v>
          </cell>
          <cell r="K6995">
            <v>60</v>
          </cell>
        </row>
        <row r="6996">
          <cell r="A6996" t="str">
            <v>9001-0092-T</v>
          </cell>
          <cell r="K6996">
            <v>0</v>
          </cell>
        </row>
        <row r="6997">
          <cell r="A6997" t="str">
            <v>9001-0093-001-T</v>
          </cell>
          <cell r="K6997">
            <v>0</v>
          </cell>
        </row>
        <row r="6998">
          <cell r="A6998" t="str">
            <v>9001-0093-T</v>
          </cell>
          <cell r="K6998">
            <v>0</v>
          </cell>
        </row>
        <row r="6999">
          <cell r="A6999" t="str">
            <v>9001-0094-T</v>
          </cell>
          <cell r="K6999">
            <v>0</v>
          </cell>
        </row>
        <row r="7000">
          <cell r="A7000" t="str">
            <v>9001-0095-T</v>
          </cell>
          <cell r="K7000">
            <v>60</v>
          </cell>
        </row>
        <row r="7001">
          <cell r="A7001" t="str">
            <v>9001-0108</v>
          </cell>
          <cell r="K7001">
            <v>60</v>
          </cell>
        </row>
        <row r="7002">
          <cell r="A7002" t="str">
            <v>9001-0112</v>
          </cell>
          <cell r="K7002">
            <v>0</v>
          </cell>
        </row>
        <row r="7003">
          <cell r="A7003" t="str">
            <v>9001-0113</v>
          </cell>
          <cell r="K7003">
            <v>60</v>
          </cell>
        </row>
        <row r="7004">
          <cell r="A7004" t="str">
            <v>9001-0129</v>
          </cell>
          <cell r="K7004">
            <v>30</v>
          </cell>
        </row>
        <row r="7005">
          <cell r="A7005" t="str">
            <v>9001-0129-K</v>
          </cell>
          <cell r="K7005">
            <v>0</v>
          </cell>
        </row>
        <row r="7006">
          <cell r="A7006" t="str">
            <v>9002-0001-T</v>
          </cell>
          <cell r="K7006">
            <v>0</v>
          </cell>
        </row>
        <row r="7007">
          <cell r="A7007" t="str">
            <v>9002-0002-T</v>
          </cell>
          <cell r="K7007">
            <v>30</v>
          </cell>
        </row>
        <row r="7008">
          <cell r="A7008" t="str">
            <v>9002-0003-T</v>
          </cell>
          <cell r="K7008">
            <v>0</v>
          </cell>
        </row>
        <row r="7009">
          <cell r="A7009" t="str">
            <v>9002-0004-T</v>
          </cell>
          <cell r="K7009">
            <v>60</v>
          </cell>
        </row>
        <row r="7010">
          <cell r="A7010" t="str">
            <v>9002-0004-T-T</v>
          </cell>
          <cell r="K7010">
            <v>0</v>
          </cell>
        </row>
        <row r="7011">
          <cell r="A7011" t="str">
            <v>9002-0005-001-T</v>
          </cell>
          <cell r="K7011">
            <v>30</v>
          </cell>
        </row>
        <row r="7012">
          <cell r="A7012" t="str">
            <v>9002-0005-T</v>
          </cell>
          <cell r="K7012">
            <v>30</v>
          </cell>
        </row>
        <row r="7013">
          <cell r="A7013" t="str">
            <v>9002-0006-T</v>
          </cell>
          <cell r="K7013">
            <v>30</v>
          </cell>
        </row>
        <row r="7014">
          <cell r="A7014" t="str">
            <v>9002-0007-T</v>
          </cell>
          <cell r="K7014">
            <v>0</v>
          </cell>
        </row>
        <row r="7015">
          <cell r="A7015" t="str">
            <v>9002-0009-T</v>
          </cell>
          <cell r="K7015">
            <v>60</v>
          </cell>
        </row>
        <row r="7016">
          <cell r="A7016" t="str">
            <v>9002-0010</v>
          </cell>
          <cell r="K7016">
            <v>60</v>
          </cell>
        </row>
        <row r="7017">
          <cell r="A7017" t="str">
            <v>9002-0010-T</v>
          </cell>
          <cell r="K7017">
            <v>0</v>
          </cell>
        </row>
        <row r="7018">
          <cell r="A7018" t="str">
            <v>9002-0011</v>
          </cell>
          <cell r="K7018">
            <v>60</v>
          </cell>
        </row>
        <row r="7019">
          <cell r="A7019" t="str">
            <v>9002-0011-T</v>
          </cell>
          <cell r="K7019">
            <v>0</v>
          </cell>
        </row>
        <row r="7020">
          <cell r="A7020" t="str">
            <v>9002-0012-T</v>
          </cell>
          <cell r="K7020">
            <v>30</v>
          </cell>
        </row>
        <row r="7021">
          <cell r="A7021" t="str">
            <v>9002-0013-T</v>
          </cell>
          <cell r="K7021">
            <v>7</v>
          </cell>
        </row>
        <row r="7022">
          <cell r="A7022" t="str">
            <v>9002-0014-T</v>
          </cell>
          <cell r="K7022">
            <v>60</v>
          </cell>
        </row>
        <row r="7023">
          <cell r="A7023" t="str">
            <v>9002-0015-T</v>
          </cell>
          <cell r="K7023">
            <v>60</v>
          </cell>
        </row>
        <row r="7024">
          <cell r="A7024" t="str">
            <v>9002-0016-T</v>
          </cell>
          <cell r="K7024">
            <v>30</v>
          </cell>
        </row>
        <row r="7025">
          <cell r="A7025" t="str">
            <v>9002-0017-T</v>
          </cell>
          <cell r="K7025">
            <v>0</v>
          </cell>
        </row>
        <row r="7026">
          <cell r="A7026" t="str">
            <v>9003-0001-T</v>
          </cell>
          <cell r="K7026">
            <v>99</v>
          </cell>
        </row>
        <row r="7027">
          <cell r="A7027" t="str">
            <v>9003-0002-T</v>
          </cell>
          <cell r="K7027">
            <v>60</v>
          </cell>
        </row>
        <row r="7028">
          <cell r="A7028" t="str">
            <v>9003-0003-T</v>
          </cell>
          <cell r="K7028">
            <v>0</v>
          </cell>
        </row>
        <row r="7029">
          <cell r="A7029" t="str">
            <v>9003-0004-T</v>
          </cell>
          <cell r="K7029">
            <v>0</v>
          </cell>
        </row>
        <row r="7030">
          <cell r="A7030" t="str">
            <v>9003-0005-T</v>
          </cell>
          <cell r="K7030">
            <v>0</v>
          </cell>
        </row>
        <row r="7031">
          <cell r="A7031" t="str">
            <v>9003-0006-T</v>
          </cell>
          <cell r="K7031">
            <v>0</v>
          </cell>
        </row>
        <row r="7032">
          <cell r="A7032" t="str">
            <v>9003-0008-T</v>
          </cell>
          <cell r="K7032">
            <v>0</v>
          </cell>
        </row>
        <row r="7033">
          <cell r="A7033" t="str">
            <v>9003-0009-T</v>
          </cell>
          <cell r="K7033">
            <v>0</v>
          </cell>
        </row>
        <row r="7034">
          <cell r="A7034" t="str">
            <v>9003-0010-T</v>
          </cell>
          <cell r="K7034">
            <v>0</v>
          </cell>
        </row>
        <row r="7035">
          <cell r="A7035" t="str">
            <v>9003-0011-T</v>
          </cell>
          <cell r="K7035">
            <v>0</v>
          </cell>
        </row>
        <row r="7036">
          <cell r="A7036" t="str">
            <v>9004-0001-T</v>
          </cell>
          <cell r="K7036">
            <v>0</v>
          </cell>
        </row>
        <row r="7037">
          <cell r="A7037" t="str">
            <v>9004-0002-T</v>
          </cell>
          <cell r="K7037">
            <v>15</v>
          </cell>
        </row>
        <row r="7038">
          <cell r="A7038" t="str">
            <v>9004-0003-T</v>
          </cell>
          <cell r="K7038">
            <v>0</v>
          </cell>
        </row>
        <row r="7039">
          <cell r="A7039" t="str">
            <v>9004-0004-T</v>
          </cell>
          <cell r="K7039">
            <v>0</v>
          </cell>
        </row>
        <row r="7040">
          <cell r="A7040" t="str">
            <v>9004-0005-001-T</v>
          </cell>
          <cell r="K7040">
            <v>0</v>
          </cell>
        </row>
        <row r="7041">
          <cell r="A7041" t="str">
            <v>9004-0005-T</v>
          </cell>
          <cell r="K7041">
            <v>0</v>
          </cell>
        </row>
        <row r="7042">
          <cell r="A7042" t="str">
            <v>9004-0006-T</v>
          </cell>
          <cell r="K7042">
            <v>0</v>
          </cell>
        </row>
        <row r="7043">
          <cell r="A7043" t="str">
            <v>9004-0007-T</v>
          </cell>
          <cell r="K7043">
            <v>0</v>
          </cell>
        </row>
        <row r="7044">
          <cell r="A7044" t="str">
            <v>9005-0001-T</v>
          </cell>
          <cell r="K7044">
            <v>0</v>
          </cell>
        </row>
        <row r="7045">
          <cell r="A7045" t="str">
            <v>9005-0023</v>
          </cell>
          <cell r="K7045">
            <v>0</v>
          </cell>
        </row>
        <row r="7046">
          <cell r="A7046" t="str">
            <v>9005-0028</v>
          </cell>
          <cell r="K7046">
            <v>0</v>
          </cell>
        </row>
        <row r="7047">
          <cell r="A7047" t="str">
            <v>9006-0001-T</v>
          </cell>
          <cell r="K7047">
            <v>0</v>
          </cell>
        </row>
        <row r="7048">
          <cell r="A7048" t="str">
            <v>9006-0002-T</v>
          </cell>
          <cell r="K7048">
            <v>60</v>
          </cell>
        </row>
        <row r="7049">
          <cell r="A7049" t="str">
            <v>9006-0003-001-T</v>
          </cell>
          <cell r="K7049">
            <v>0</v>
          </cell>
        </row>
        <row r="7050">
          <cell r="A7050" t="str">
            <v>9006-0003-T</v>
          </cell>
          <cell r="K7050">
            <v>0</v>
          </cell>
        </row>
        <row r="7051">
          <cell r="A7051" t="str">
            <v>9006-0004-T</v>
          </cell>
          <cell r="K7051">
            <v>30</v>
          </cell>
        </row>
        <row r="7052">
          <cell r="A7052" t="str">
            <v>9006-0005-T</v>
          </cell>
          <cell r="K7052">
            <v>30</v>
          </cell>
        </row>
        <row r="7053">
          <cell r="A7053" t="str">
            <v>9006-0006-T</v>
          </cell>
          <cell r="K7053">
            <v>60</v>
          </cell>
        </row>
        <row r="7054">
          <cell r="A7054" t="str">
            <v>9006-0007-T</v>
          </cell>
          <cell r="K7054">
            <v>30</v>
          </cell>
        </row>
        <row r="7055">
          <cell r="A7055" t="str">
            <v>9006-0008-T</v>
          </cell>
          <cell r="K7055">
            <v>30</v>
          </cell>
        </row>
        <row r="7056">
          <cell r="A7056" t="str">
            <v>9006-0009-T</v>
          </cell>
          <cell r="K7056">
            <v>0</v>
          </cell>
        </row>
        <row r="7057">
          <cell r="A7057" t="str">
            <v>9006-0010-T</v>
          </cell>
          <cell r="K7057">
            <v>60</v>
          </cell>
        </row>
        <row r="7058">
          <cell r="A7058" t="str">
            <v>9006-0011-T</v>
          </cell>
          <cell r="K7058">
            <v>60</v>
          </cell>
        </row>
        <row r="7059">
          <cell r="A7059" t="str">
            <v>9006-0012-T</v>
          </cell>
          <cell r="K7059">
            <v>30</v>
          </cell>
        </row>
        <row r="7060">
          <cell r="A7060" t="str">
            <v>9006-0013-T</v>
          </cell>
          <cell r="K7060">
            <v>0</v>
          </cell>
        </row>
        <row r="7061">
          <cell r="A7061" t="str">
            <v>9006-0014-T</v>
          </cell>
          <cell r="K7061">
            <v>0</v>
          </cell>
        </row>
        <row r="7062">
          <cell r="A7062" t="str">
            <v>9007-0001-001-T</v>
          </cell>
          <cell r="K7062">
            <v>90</v>
          </cell>
        </row>
        <row r="7063">
          <cell r="A7063" t="str">
            <v>9007-0001-T</v>
          </cell>
          <cell r="K7063">
            <v>0</v>
          </cell>
        </row>
        <row r="7064">
          <cell r="A7064" t="str">
            <v>9007-0002-T</v>
          </cell>
          <cell r="K7064">
            <v>0</v>
          </cell>
        </row>
        <row r="7065">
          <cell r="A7065" t="str">
            <v>9007-0003-T</v>
          </cell>
          <cell r="K7065">
            <v>0</v>
          </cell>
        </row>
        <row r="7066">
          <cell r="A7066" t="str">
            <v>9007-0004-T</v>
          </cell>
          <cell r="K7066">
            <v>0</v>
          </cell>
        </row>
        <row r="7067">
          <cell r="A7067" t="str">
            <v>9007-0005-T</v>
          </cell>
          <cell r="K7067">
            <v>0</v>
          </cell>
        </row>
        <row r="7068">
          <cell r="A7068" t="str">
            <v>9007-0006-T</v>
          </cell>
          <cell r="K7068">
            <v>0</v>
          </cell>
        </row>
        <row r="7069">
          <cell r="A7069" t="str">
            <v>9007-0007-T</v>
          </cell>
          <cell r="K7069">
            <v>0</v>
          </cell>
        </row>
        <row r="7070">
          <cell r="A7070" t="str">
            <v>9007-0008-T</v>
          </cell>
          <cell r="K7070">
            <v>0</v>
          </cell>
        </row>
        <row r="7071">
          <cell r="A7071" t="str">
            <v>9007-0009-T</v>
          </cell>
          <cell r="K7071">
            <v>0</v>
          </cell>
        </row>
        <row r="7072">
          <cell r="A7072" t="str">
            <v>9007-0010-T</v>
          </cell>
          <cell r="K7072">
            <v>0</v>
          </cell>
        </row>
        <row r="7073">
          <cell r="A7073" t="str">
            <v>9007-0011-T</v>
          </cell>
          <cell r="K7073">
            <v>0</v>
          </cell>
        </row>
        <row r="7074">
          <cell r="A7074" t="str">
            <v>9007-0012-T</v>
          </cell>
          <cell r="K7074">
            <v>60</v>
          </cell>
        </row>
        <row r="7075">
          <cell r="A7075" t="str">
            <v>9007-0013-001-T</v>
          </cell>
          <cell r="K7075">
            <v>0</v>
          </cell>
        </row>
        <row r="7076">
          <cell r="A7076" t="str">
            <v>9007-0014-T</v>
          </cell>
          <cell r="K7076">
            <v>0</v>
          </cell>
        </row>
        <row r="7077">
          <cell r="A7077" t="str">
            <v>9007-0015-T</v>
          </cell>
          <cell r="K7077">
            <v>0</v>
          </cell>
        </row>
        <row r="7078">
          <cell r="A7078" t="str">
            <v>9007-0016-T</v>
          </cell>
          <cell r="K7078">
            <v>0</v>
          </cell>
        </row>
        <row r="7079">
          <cell r="A7079" t="str">
            <v>9007-0017-T</v>
          </cell>
          <cell r="K7079">
            <v>0</v>
          </cell>
        </row>
        <row r="7080">
          <cell r="A7080" t="str">
            <v>9007-0018-T</v>
          </cell>
          <cell r="K7080">
            <v>0</v>
          </cell>
        </row>
        <row r="7081">
          <cell r="A7081" t="str">
            <v>9007-0019-T</v>
          </cell>
          <cell r="K7081">
            <v>0</v>
          </cell>
        </row>
        <row r="7082">
          <cell r="A7082" t="str">
            <v>9007-0020-T</v>
          </cell>
          <cell r="K7082">
            <v>0</v>
          </cell>
        </row>
        <row r="7083">
          <cell r="A7083" t="str">
            <v>9007-0021-T</v>
          </cell>
          <cell r="K7083">
            <v>0</v>
          </cell>
        </row>
        <row r="7084">
          <cell r="A7084" t="str">
            <v>9007-0022-T</v>
          </cell>
          <cell r="K7084">
            <v>0</v>
          </cell>
        </row>
        <row r="7085">
          <cell r="A7085" t="str">
            <v>9007-0023-T</v>
          </cell>
          <cell r="K7085">
            <v>0</v>
          </cell>
        </row>
        <row r="7086">
          <cell r="A7086" t="str">
            <v>9007-0024-T</v>
          </cell>
          <cell r="K7086">
            <v>0</v>
          </cell>
        </row>
        <row r="7087">
          <cell r="A7087" t="str">
            <v>9007-0025-001-T</v>
          </cell>
          <cell r="K7087">
            <v>0</v>
          </cell>
        </row>
        <row r="7088">
          <cell r="A7088" t="str">
            <v>9007-0026-T</v>
          </cell>
          <cell r="K7088">
            <v>0</v>
          </cell>
        </row>
        <row r="7089">
          <cell r="A7089" t="str">
            <v>9007-0027-T</v>
          </cell>
          <cell r="K7089">
            <v>0</v>
          </cell>
        </row>
        <row r="7090">
          <cell r="A7090" t="str">
            <v>9007-0028-T</v>
          </cell>
          <cell r="K7090">
            <v>0</v>
          </cell>
        </row>
        <row r="7091">
          <cell r="A7091" t="str">
            <v>9007-0029-T</v>
          </cell>
          <cell r="K7091">
            <v>0</v>
          </cell>
        </row>
        <row r="7092">
          <cell r="A7092" t="str">
            <v>9007-0030-T</v>
          </cell>
          <cell r="K7092">
            <v>0</v>
          </cell>
        </row>
        <row r="7093">
          <cell r="A7093" t="str">
            <v>9007-0031-T</v>
          </cell>
          <cell r="K7093">
            <v>0</v>
          </cell>
        </row>
        <row r="7094">
          <cell r="A7094" t="str">
            <v>9007-0032-T</v>
          </cell>
          <cell r="K7094">
            <v>0</v>
          </cell>
        </row>
        <row r="7095">
          <cell r="A7095" t="str">
            <v>9007-0033-T</v>
          </cell>
          <cell r="K7095">
            <v>0</v>
          </cell>
        </row>
        <row r="7096">
          <cell r="A7096" t="str">
            <v>9007-0034-T</v>
          </cell>
          <cell r="K7096">
            <v>0</v>
          </cell>
        </row>
        <row r="7097">
          <cell r="A7097" t="str">
            <v>9007-0035-T</v>
          </cell>
          <cell r="K7097">
            <v>0</v>
          </cell>
        </row>
        <row r="7098">
          <cell r="A7098" t="str">
            <v>9007-0036-T</v>
          </cell>
          <cell r="K7098">
            <v>0</v>
          </cell>
        </row>
        <row r="7099">
          <cell r="A7099" t="str">
            <v>9007-0037-001-T</v>
          </cell>
          <cell r="K7099">
            <v>0</v>
          </cell>
        </row>
        <row r="7100">
          <cell r="A7100" t="str">
            <v>9007-0037-002-T</v>
          </cell>
          <cell r="K7100">
            <v>0</v>
          </cell>
        </row>
        <row r="7101">
          <cell r="A7101" t="str">
            <v>9007-0037-T</v>
          </cell>
          <cell r="K7101">
            <v>99</v>
          </cell>
        </row>
        <row r="7102">
          <cell r="A7102" t="str">
            <v>9007-0038-T</v>
          </cell>
          <cell r="K7102">
            <v>99</v>
          </cell>
        </row>
        <row r="7103">
          <cell r="A7103" t="str">
            <v>9007-0039-T</v>
          </cell>
          <cell r="K7103">
            <v>0</v>
          </cell>
        </row>
        <row r="7104">
          <cell r="A7104" t="str">
            <v>9007-0040-T</v>
          </cell>
          <cell r="K7104">
            <v>60</v>
          </cell>
        </row>
        <row r="7105">
          <cell r="A7105" t="str">
            <v>9007-0041-T</v>
          </cell>
          <cell r="K7105">
            <v>0</v>
          </cell>
        </row>
        <row r="7106">
          <cell r="A7106" t="str">
            <v>9007-0042-T</v>
          </cell>
          <cell r="K7106">
            <v>0</v>
          </cell>
        </row>
        <row r="7107">
          <cell r="A7107" t="str">
            <v>9007-0043-T</v>
          </cell>
          <cell r="K7107">
            <v>0</v>
          </cell>
        </row>
        <row r="7108">
          <cell r="A7108" t="str">
            <v>9007-0044-T</v>
          </cell>
          <cell r="K7108">
            <v>0</v>
          </cell>
        </row>
        <row r="7109">
          <cell r="A7109" t="str">
            <v>9007-0045-T</v>
          </cell>
          <cell r="K7109">
            <v>0</v>
          </cell>
        </row>
        <row r="7110">
          <cell r="A7110" t="str">
            <v>9007-0046-T</v>
          </cell>
          <cell r="K7110">
            <v>0</v>
          </cell>
        </row>
        <row r="7111">
          <cell r="A7111" t="str">
            <v>9007-0047-T</v>
          </cell>
          <cell r="K7111">
            <v>0</v>
          </cell>
        </row>
        <row r="7112">
          <cell r="A7112" t="str">
            <v>9007-0048-T</v>
          </cell>
          <cell r="K7112">
            <v>0</v>
          </cell>
        </row>
        <row r="7113">
          <cell r="A7113" t="str">
            <v>9007-0049-T</v>
          </cell>
          <cell r="K7113">
            <v>0</v>
          </cell>
        </row>
        <row r="7114">
          <cell r="A7114" t="str">
            <v>9007-0050-T</v>
          </cell>
          <cell r="K7114">
            <v>0</v>
          </cell>
        </row>
        <row r="7115">
          <cell r="A7115" t="str">
            <v>9007-0051-T</v>
          </cell>
          <cell r="K7115">
            <v>0</v>
          </cell>
        </row>
        <row r="7116">
          <cell r="A7116" t="str">
            <v>9007-0052-T</v>
          </cell>
          <cell r="K7116">
            <v>60</v>
          </cell>
        </row>
        <row r="7117">
          <cell r="A7117" t="str">
            <v>9007-0053-T</v>
          </cell>
          <cell r="K7117">
            <v>0</v>
          </cell>
        </row>
        <row r="7118">
          <cell r="A7118" t="str">
            <v>9007-0054-T</v>
          </cell>
          <cell r="K7118">
            <v>0</v>
          </cell>
        </row>
        <row r="7119">
          <cell r="A7119" t="str">
            <v>9007-0055-001-T</v>
          </cell>
          <cell r="K7119">
            <v>30</v>
          </cell>
        </row>
        <row r="7120">
          <cell r="A7120" t="str">
            <v>9007-0055-T</v>
          </cell>
          <cell r="K7120">
            <v>30</v>
          </cell>
        </row>
        <row r="7121">
          <cell r="A7121" t="str">
            <v>9007-0056-T</v>
          </cell>
          <cell r="K7121">
            <v>0</v>
          </cell>
        </row>
        <row r="7122">
          <cell r="A7122" t="str">
            <v>9007-0057-T</v>
          </cell>
          <cell r="K7122">
            <v>0</v>
          </cell>
        </row>
        <row r="7123">
          <cell r="A7123" t="str">
            <v>9007-0058-T</v>
          </cell>
          <cell r="K7123">
            <v>0</v>
          </cell>
        </row>
        <row r="7124">
          <cell r="A7124" t="str">
            <v>9007-0059-T</v>
          </cell>
          <cell r="K7124">
            <v>0</v>
          </cell>
        </row>
        <row r="7125">
          <cell r="A7125" t="str">
            <v>9007-0060-T</v>
          </cell>
          <cell r="K7125">
            <v>0</v>
          </cell>
        </row>
        <row r="7126">
          <cell r="A7126" t="str">
            <v>9007-0061-T</v>
          </cell>
          <cell r="K7126">
            <v>0</v>
          </cell>
        </row>
        <row r="7127">
          <cell r="A7127" t="str">
            <v>9007-0062-T</v>
          </cell>
          <cell r="K7127">
            <v>0</v>
          </cell>
        </row>
        <row r="7128">
          <cell r="A7128" t="str">
            <v>9007-0063-T</v>
          </cell>
          <cell r="K7128">
            <v>0</v>
          </cell>
        </row>
        <row r="7129">
          <cell r="A7129" t="str">
            <v>9007-0064-T</v>
          </cell>
          <cell r="K7129">
            <v>0</v>
          </cell>
        </row>
        <row r="7130">
          <cell r="A7130" t="str">
            <v>9007-0065-T</v>
          </cell>
          <cell r="K7130">
            <v>0</v>
          </cell>
        </row>
        <row r="7131">
          <cell r="A7131" t="str">
            <v>9007-0066-T</v>
          </cell>
          <cell r="K7131">
            <v>0</v>
          </cell>
        </row>
        <row r="7132">
          <cell r="A7132" t="str">
            <v>9007-0067-T</v>
          </cell>
          <cell r="K7132">
            <v>0</v>
          </cell>
        </row>
        <row r="7133">
          <cell r="A7133" t="str">
            <v>9007-0068-T</v>
          </cell>
          <cell r="K7133">
            <v>0</v>
          </cell>
        </row>
        <row r="7134">
          <cell r="A7134" t="str">
            <v>9007-0069-T</v>
          </cell>
          <cell r="K7134">
            <v>0</v>
          </cell>
        </row>
        <row r="7135">
          <cell r="A7135" t="str">
            <v>9007-0070-T</v>
          </cell>
          <cell r="K7135">
            <v>0</v>
          </cell>
        </row>
        <row r="7136">
          <cell r="A7136" t="str">
            <v>9007-0071-T</v>
          </cell>
          <cell r="K7136">
            <v>0</v>
          </cell>
        </row>
        <row r="7137">
          <cell r="A7137" t="str">
            <v>9007-0072-T</v>
          </cell>
          <cell r="K7137">
            <v>0</v>
          </cell>
        </row>
        <row r="7138">
          <cell r="A7138" t="str">
            <v>9007-0073-T</v>
          </cell>
          <cell r="K7138">
            <v>0</v>
          </cell>
        </row>
        <row r="7139">
          <cell r="A7139" t="str">
            <v>9007-0074-T</v>
          </cell>
          <cell r="K7139">
            <v>0</v>
          </cell>
        </row>
        <row r="7140">
          <cell r="A7140" t="str">
            <v>9007-0076-T</v>
          </cell>
          <cell r="K7140">
            <v>99</v>
          </cell>
        </row>
        <row r="7141">
          <cell r="A7141" t="str">
            <v>9007-0077-T</v>
          </cell>
          <cell r="K7141">
            <v>60</v>
          </cell>
        </row>
        <row r="7142">
          <cell r="A7142" t="str">
            <v>9007-0078-T</v>
          </cell>
          <cell r="K7142">
            <v>60</v>
          </cell>
        </row>
        <row r="7143">
          <cell r="A7143" t="str">
            <v>9007-0079-T</v>
          </cell>
          <cell r="K7143">
            <v>99</v>
          </cell>
        </row>
        <row r="7144">
          <cell r="A7144" t="str">
            <v>9007-0080-T</v>
          </cell>
          <cell r="K7144">
            <v>99</v>
          </cell>
        </row>
        <row r="7145">
          <cell r="A7145" t="str">
            <v>9007-0081-T</v>
          </cell>
          <cell r="K7145">
            <v>0</v>
          </cell>
        </row>
        <row r="7146">
          <cell r="A7146" t="str">
            <v>9007-0082-T</v>
          </cell>
          <cell r="K7146">
            <v>99</v>
          </cell>
        </row>
        <row r="7147">
          <cell r="A7147" t="str">
            <v>9007-0083-T</v>
          </cell>
          <cell r="K7147">
            <v>30</v>
          </cell>
        </row>
        <row r="7148">
          <cell r="A7148" t="str">
            <v>9007-0084-001-T</v>
          </cell>
          <cell r="K7148">
            <v>30</v>
          </cell>
        </row>
        <row r="7149">
          <cell r="A7149" t="str">
            <v>9007-0084-T</v>
          </cell>
          <cell r="K7149">
            <v>30</v>
          </cell>
        </row>
        <row r="7150">
          <cell r="A7150" t="str">
            <v>9007-0085-T</v>
          </cell>
          <cell r="K7150">
            <v>99</v>
          </cell>
        </row>
        <row r="7151">
          <cell r="A7151" t="str">
            <v>9007-0086-T</v>
          </cell>
          <cell r="K7151">
            <v>90</v>
          </cell>
        </row>
        <row r="7152">
          <cell r="A7152" t="str">
            <v>9007-0087-T</v>
          </cell>
          <cell r="K7152">
            <v>90</v>
          </cell>
        </row>
        <row r="7153">
          <cell r="A7153" t="str">
            <v>9007-0088-T</v>
          </cell>
          <cell r="K7153">
            <v>60</v>
          </cell>
        </row>
        <row r="7154">
          <cell r="A7154" t="str">
            <v>9007-0089-T</v>
          </cell>
          <cell r="K7154">
            <v>60</v>
          </cell>
        </row>
        <row r="7155">
          <cell r="A7155" t="str">
            <v>9007-0090-T</v>
          </cell>
          <cell r="K7155">
            <v>60</v>
          </cell>
        </row>
        <row r="7156">
          <cell r="A7156" t="str">
            <v>9007-0091-T</v>
          </cell>
          <cell r="K7156">
            <v>0</v>
          </cell>
        </row>
        <row r="7157">
          <cell r="A7157" t="str">
            <v>9007-0092-001-T</v>
          </cell>
          <cell r="K7157">
            <v>60</v>
          </cell>
        </row>
        <row r="7158">
          <cell r="A7158" t="str">
            <v>9007-0092-002-T</v>
          </cell>
          <cell r="K7158">
            <v>0</v>
          </cell>
        </row>
        <row r="7159">
          <cell r="A7159" t="str">
            <v>9007-0092-T</v>
          </cell>
          <cell r="K7159">
            <v>60</v>
          </cell>
        </row>
        <row r="7160">
          <cell r="A7160" t="str">
            <v>9007-0093</v>
          </cell>
          <cell r="K7160">
            <v>0</v>
          </cell>
        </row>
        <row r="7161">
          <cell r="A7161" t="str">
            <v>9007-0093-001-T</v>
          </cell>
          <cell r="K7161">
            <v>60</v>
          </cell>
        </row>
        <row r="7162">
          <cell r="A7162" t="str">
            <v>9007-0093-002-T</v>
          </cell>
          <cell r="K7162">
            <v>0</v>
          </cell>
        </row>
        <row r="7163">
          <cell r="A7163" t="str">
            <v>9007-0093-T</v>
          </cell>
          <cell r="K7163">
            <v>60</v>
          </cell>
        </row>
        <row r="7164">
          <cell r="A7164" t="str">
            <v>9007-0094-T</v>
          </cell>
          <cell r="K7164">
            <v>60</v>
          </cell>
        </row>
        <row r="7165">
          <cell r="A7165" t="str">
            <v>9007-0095-T</v>
          </cell>
          <cell r="K7165">
            <v>60</v>
          </cell>
        </row>
        <row r="7166">
          <cell r="A7166" t="str">
            <v>9007-0096-T</v>
          </cell>
          <cell r="K7166">
            <v>60</v>
          </cell>
        </row>
        <row r="7167">
          <cell r="A7167" t="str">
            <v>9007-0097-001-T</v>
          </cell>
          <cell r="K7167">
            <v>60</v>
          </cell>
        </row>
        <row r="7168">
          <cell r="A7168" t="str">
            <v>9007-0097-T</v>
          </cell>
          <cell r="K7168">
            <v>60</v>
          </cell>
        </row>
        <row r="7169">
          <cell r="A7169" t="str">
            <v>9007-0098-T</v>
          </cell>
          <cell r="K7169">
            <v>60</v>
          </cell>
        </row>
        <row r="7170">
          <cell r="A7170" t="str">
            <v>9007-0099-T</v>
          </cell>
          <cell r="K7170">
            <v>60</v>
          </cell>
        </row>
        <row r="7171">
          <cell r="A7171" t="str">
            <v>9007-0100-T</v>
          </cell>
          <cell r="K7171">
            <v>45</v>
          </cell>
        </row>
        <row r="7172">
          <cell r="A7172" t="str">
            <v>9007-0101-T</v>
          </cell>
          <cell r="K7172">
            <v>60</v>
          </cell>
        </row>
        <row r="7173">
          <cell r="A7173" t="str">
            <v>9007-0102-T</v>
          </cell>
          <cell r="K7173">
            <v>60</v>
          </cell>
        </row>
        <row r="7174">
          <cell r="A7174" t="str">
            <v>9007-0103-T</v>
          </cell>
          <cell r="K7174">
            <v>60</v>
          </cell>
        </row>
        <row r="7175">
          <cell r="A7175" t="str">
            <v>9007-0104-T</v>
          </cell>
          <cell r="K7175">
            <v>60</v>
          </cell>
        </row>
        <row r="7176">
          <cell r="A7176" t="str">
            <v>9007-0105-T</v>
          </cell>
          <cell r="K7176">
            <v>60</v>
          </cell>
        </row>
        <row r="7177">
          <cell r="A7177" t="str">
            <v>9007-0106-T</v>
          </cell>
          <cell r="K7177">
            <v>60</v>
          </cell>
        </row>
        <row r="7178">
          <cell r="A7178" t="str">
            <v>9007-0107-T</v>
          </cell>
          <cell r="K7178">
            <v>45</v>
          </cell>
        </row>
        <row r="7179">
          <cell r="A7179" t="str">
            <v>9007-0108-T</v>
          </cell>
          <cell r="K7179">
            <v>60</v>
          </cell>
        </row>
        <row r="7180">
          <cell r="A7180" t="str">
            <v>9007-0109-T</v>
          </cell>
          <cell r="K7180">
            <v>60</v>
          </cell>
        </row>
        <row r="7181">
          <cell r="A7181" t="str">
            <v>9007-0110</v>
          </cell>
          <cell r="K7181">
            <v>0</v>
          </cell>
        </row>
        <row r="7182">
          <cell r="A7182" t="str">
            <v>9007-0110-T</v>
          </cell>
          <cell r="K7182">
            <v>30</v>
          </cell>
        </row>
        <row r="7183">
          <cell r="A7183" t="str">
            <v>9007-0111-T</v>
          </cell>
          <cell r="K7183">
            <v>60</v>
          </cell>
        </row>
        <row r="7184">
          <cell r="A7184" t="str">
            <v>9007-0112-T</v>
          </cell>
          <cell r="K7184">
            <v>60</v>
          </cell>
        </row>
        <row r="7185">
          <cell r="A7185" t="str">
            <v>9007-0113-T</v>
          </cell>
          <cell r="K7185">
            <v>60</v>
          </cell>
        </row>
        <row r="7186">
          <cell r="A7186" t="str">
            <v>9007-0114-T</v>
          </cell>
          <cell r="K7186">
            <v>90</v>
          </cell>
        </row>
        <row r="7187">
          <cell r="A7187" t="str">
            <v>9007-0115-001-T</v>
          </cell>
          <cell r="K7187">
            <v>60</v>
          </cell>
        </row>
        <row r="7188">
          <cell r="A7188" t="str">
            <v>9007-0115-002-T</v>
          </cell>
          <cell r="K7188">
            <v>60</v>
          </cell>
        </row>
        <row r="7189">
          <cell r="A7189" t="str">
            <v>9007-0115-011-T</v>
          </cell>
          <cell r="K7189">
            <v>0</v>
          </cell>
        </row>
        <row r="7190">
          <cell r="A7190" t="str">
            <v>9007-0115-012-T</v>
          </cell>
          <cell r="K7190">
            <v>0</v>
          </cell>
        </row>
        <row r="7191">
          <cell r="A7191" t="str">
            <v>9007-0116-001-T</v>
          </cell>
          <cell r="K7191">
            <v>0</v>
          </cell>
        </row>
        <row r="7192">
          <cell r="A7192" t="str">
            <v>9007-0116-T</v>
          </cell>
          <cell r="K7192">
            <v>60</v>
          </cell>
        </row>
        <row r="7193">
          <cell r="A7193" t="str">
            <v>9007-0117-001-T</v>
          </cell>
          <cell r="K7193">
            <v>60</v>
          </cell>
        </row>
        <row r="7194">
          <cell r="A7194" t="str">
            <v>9007-0117-002-T</v>
          </cell>
          <cell r="K7194">
            <v>60</v>
          </cell>
        </row>
        <row r="7195">
          <cell r="A7195" t="str">
            <v>9007-0117-T</v>
          </cell>
          <cell r="K7195">
            <v>60</v>
          </cell>
        </row>
        <row r="7196">
          <cell r="A7196" t="str">
            <v>9007-0118-T</v>
          </cell>
          <cell r="K7196">
            <v>60</v>
          </cell>
        </row>
        <row r="7197">
          <cell r="A7197" t="str">
            <v>9007-0119-T</v>
          </cell>
          <cell r="K7197">
            <v>60</v>
          </cell>
        </row>
        <row r="7198">
          <cell r="A7198" t="str">
            <v>9007-0120-T</v>
          </cell>
          <cell r="K7198">
            <v>0</v>
          </cell>
        </row>
        <row r="7199">
          <cell r="A7199" t="str">
            <v>9007-0121-T</v>
          </cell>
          <cell r="K7199">
            <v>0</v>
          </cell>
        </row>
        <row r="7200">
          <cell r="A7200" t="str">
            <v>9007-0122-T</v>
          </cell>
          <cell r="K7200">
            <v>60</v>
          </cell>
        </row>
        <row r="7201">
          <cell r="A7201" t="str">
            <v>9007-0123-T</v>
          </cell>
          <cell r="K7201">
            <v>90</v>
          </cell>
        </row>
        <row r="7202">
          <cell r="A7202" t="str">
            <v>9007-0124-T</v>
          </cell>
          <cell r="K7202">
            <v>60</v>
          </cell>
        </row>
        <row r="7203">
          <cell r="A7203" t="str">
            <v>9007-0125-T</v>
          </cell>
          <cell r="K7203">
            <v>60</v>
          </cell>
        </row>
        <row r="7204">
          <cell r="A7204" t="str">
            <v>9007-0126-T</v>
          </cell>
          <cell r="K7204">
            <v>60</v>
          </cell>
        </row>
        <row r="7205">
          <cell r="A7205" t="str">
            <v>9007-0127-T</v>
          </cell>
          <cell r="K7205">
            <v>60</v>
          </cell>
        </row>
        <row r="7206">
          <cell r="A7206" t="str">
            <v>9007-0128-T</v>
          </cell>
          <cell r="K7206">
            <v>60</v>
          </cell>
        </row>
        <row r="7207">
          <cell r="A7207" t="str">
            <v>9007-0129-001-T</v>
          </cell>
          <cell r="K7207">
            <v>60</v>
          </cell>
        </row>
        <row r="7208">
          <cell r="A7208" t="str">
            <v>9007-0129-002-T</v>
          </cell>
          <cell r="K7208">
            <v>60</v>
          </cell>
        </row>
        <row r="7209">
          <cell r="A7209" t="str">
            <v>9007-0129-T</v>
          </cell>
          <cell r="K7209">
            <v>60</v>
          </cell>
        </row>
        <row r="7210">
          <cell r="A7210" t="str">
            <v>9007-0130-001-T</v>
          </cell>
          <cell r="K7210">
            <v>60</v>
          </cell>
        </row>
        <row r="7211">
          <cell r="A7211" t="str">
            <v>9007-0130-002-T</v>
          </cell>
          <cell r="K7211">
            <v>60</v>
          </cell>
        </row>
        <row r="7212">
          <cell r="A7212" t="str">
            <v>9007-0130-T</v>
          </cell>
          <cell r="K7212">
            <v>60</v>
          </cell>
        </row>
        <row r="7213">
          <cell r="A7213" t="str">
            <v>9007-0131-T</v>
          </cell>
          <cell r="K7213">
            <v>0</v>
          </cell>
        </row>
        <row r="7214">
          <cell r="A7214" t="str">
            <v>9007-0132-T</v>
          </cell>
          <cell r="K7214">
            <v>0</v>
          </cell>
        </row>
        <row r="7215">
          <cell r="A7215" t="str">
            <v>9007-0133-T</v>
          </cell>
          <cell r="K7215">
            <v>60</v>
          </cell>
        </row>
        <row r="7216">
          <cell r="A7216" t="str">
            <v>9007-0135-T</v>
          </cell>
          <cell r="K7216">
            <v>90</v>
          </cell>
        </row>
        <row r="7217">
          <cell r="A7217" t="str">
            <v>9007-0136-T</v>
          </cell>
          <cell r="K7217">
            <v>0</v>
          </cell>
        </row>
        <row r="7218">
          <cell r="A7218" t="str">
            <v>9007-0137-001-T</v>
          </cell>
          <cell r="K7218">
            <v>45</v>
          </cell>
        </row>
        <row r="7219">
          <cell r="A7219" t="str">
            <v>9007-0137-002-T</v>
          </cell>
          <cell r="K7219">
            <v>0</v>
          </cell>
        </row>
        <row r="7220">
          <cell r="A7220" t="str">
            <v>9007-0137-003-T</v>
          </cell>
          <cell r="K7220">
            <v>0</v>
          </cell>
        </row>
        <row r="7221">
          <cell r="A7221" t="str">
            <v>9007-0137-T</v>
          </cell>
          <cell r="K7221">
            <v>45</v>
          </cell>
        </row>
        <row r="7222">
          <cell r="A7222" t="str">
            <v>9007-0139-001-T</v>
          </cell>
          <cell r="K7222">
            <v>30</v>
          </cell>
        </row>
        <row r="7223">
          <cell r="A7223" t="str">
            <v>9007-0139-002-T</v>
          </cell>
          <cell r="K7223">
            <v>30</v>
          </cell>
        </row>
        <row r="7224">
          <cell r="A7224" t="str">
            <v>9007-0139-003-T</v>
          </cell>
          <cell r="K7224">
            <v>30</v>
          </cell>
        </row>
        <row r="7225">
          <cell r="A7225" t="str">
            <v>9007-0139-004-T</v>
          </cell>
          <cell r="K7225">
            <v>30</v>
          </cell>
        </row>
        <row r="7226">
          <cell r="A7226" t="str">
            <v>9007-0139-005-T</v>
          </cell>
          <cell r="K7226">
            <v>30</v>
          </cell>
        </row>
        <row r="7227">
          <cell r="A7227" t="str">
            <v>9007-0139-006-T</v>
          </cell>
          <cell r="K7227">
            <v>30</v>
          </cell>
        </row>
        <row r="7228">
          <cell r="A7228" t="str">
            <v>9007-0139-007-T</v>
          </cell>
          <cell r="K7228">
            <v>30</v>
          </cell>
        </row>
        <row r="7229">
          <cell r="A7229" t="str">
            <v>9007-0139-008-T</v>
          </cell>
          <cell r="K7229">
            <v>30</v>
          </cell>
        </row>
        <row r="7230">
          <cell r="A7230" t="str">
            <v>9007-0139-009-T</v>
          </cell>
          <cell r="K7230">
            <v>30</v>
          </cell>
        </row>
        <row r="7231">
          <cell r="A7231" t="str">
            <v>9007-0139-010-T</v>
          </cell>
          <cell r="K7231">
            <v>30</v>
          </cell>
        </row>
        <row r="7232">
          <cell r="A7232" t="str">
            <v>9007-0139-011-T</v>
          </cell>
          <cell r="K7232">
            <v>30</v>
          </cell>
        </row>
        <row r="7233">
          <cell r="A7233" t="str">
            <v>9007-0139-012-T</v>
          </cell>
          <cell r="K7233">
            <v>30</v>
          </cell>
        </row>
        <row r="7234">
          <cell r="A7234" t="str">
            <v>9007-0139-T</v>
          </cell>
          <cell r="K7234">
            <v>30</v>
          </cell>
        </row>
        <row r="7235">
          <cell r="A7235" t="str">
            <v>9007-0140-001-T</v>
          </cell>
          <cell r="K7235">
            <v>0</v>
          </cell>
        </row>
        <row r="7236">
          <cell r="A7236" t="str">
            <v>9007-0140-T</v>
          </cell>
          <cell r="K7236">
            <v>0</v>
          </cell>
        </row>
        <row r="7237">
          <cell r="A7237" t="str">
            <v>9007-0141-001-T</v>
          </cell>
          <cell r="K7237">
            <v>0</v>
          </cell>
        </row>
        <row r="7238">
          <cell r="A7238" t="str">
            <v>9007-0141-T</v>
          </cell>
          <cell r="K7238">
            <v>0</v>
          </cell>
        </row>
        <row r="7239">
          <cell r="A7239" t="str">
            <v>9007-0142-T</v>
          </cell>
          <cell r="K7239">
            <v>0</v>
          </cell>
        </row>
        <row r="7240">
          <cell r="A7240" t="str">
            <v>9007-0143-T</v>
          </cell>
          <cell r="K7240">
            <v>0</v>
          </cell>
        </row>
        <row r="7241">
          <cell r="A7241" t="str">
            <v>9007-0144-T</v>
          </cell>
          <cell r="K7241">
            <v>60</v>
          </cell>
        </row>
        <row r="7242">
          <cell r="A7242" t="str">
            <v>9007-0145-001-T</v>
          </cell>
          <cell r="K7242">
            <v>0</v>
          </cell>
        </row>
        <row r="7243">
          <cell r="A7243" t="str">
            <v>9007-0145-002-T</v>
          </cell>
          <cell r="K7243">
            <v>0</v>
          </cell>
        </row>
        <row r="7244">
          <cell r="A7244" t="str">
            <v>9007-0145-003-T</v>
          </cell>
          <cell r="K7244">
            <v>60</v>
          </cell>
        </row>
        <row r="7245">
          <cell r="A7245" t="str">
            <v>9007-0145-004-T</v>
          </cell>
          <cell r="K7245">
            <v>60</v>
          </cell>
        </row>
        <row r="7246">
          <cell r="A7246" t="str">
            <v>9007-0145-T</v>
          </cell>
          <cell r="K7246">
            <v>0</v>
          </cell>
        </row>
        <row r="7247">
          <cell r="A7247" t="str">
            <v>9007-0146-001-T</v>
          </cell>
          <cell r="K7247">
            <v>0</v>
          </cell>
        </row>
        <row r="7248">
          <cell r="A7248" t="str">
            <v>9007-0146-002-T</v>
          </cell>
          <cell r="K7248">
            <v>0</v>
          </cell>
        </row>
        <row r="7249">
          <cell r="A7249" t="str">
            <v>9007-0146-003-T</v>
          </cell>
          <cell r="K7249">
            <v>60</v>
          </cell>
        </row>
        <row r="7250">
          <cell r="A7250" t="str">
            <v>9007-0146-004-T</v>
          </cell>
          <cell r="K7250">
            <v>60</v>
          </cell>
        </row>
        <row r="7251">
          <cell r="A7251" t="str">
            <v>9007-0146-005-T</v>
          </cell>
          <cell r="K7251">
            <v>60</v>
          </cell>
        </row>
        <row r="7252">
          <cell r="A7252" t="str">
            <v>9007-0146-006-T</v>
          </cell>
          <cell r="K7252">
            <v>30</v>
          </cell>
        </row>
        <row r="7253">
          <cell r="A7253" t="str">
            <v>9007-0146-007-T</v>
          </cell>
          <cell r="K7253">
            <v>0</v>
          </cell>
        </row>
        <row r="7254">
          <cell r="A7254" t="str">
            <v>9007-0146-008-T</v>
          </cell>
          <cell r="K7254">
            <v>30</v>
          </cell>
        </row>
        <row r="7255">
          <cell r="A7255" t="str">
            <v>9007-0146-T</v>
          </cell>
          <cell r="K7255">
            <v>0</v>
          </cell>
        </row>
        <row r="7256">
          <cell r="A7256" t="str">
            <v>9007-0147-001-T</v>
          </cell>
          <cell r="K7256">
            <v>60</v>
          </cell>
        </row>
        <row r="7257">
          <cell r="A7257" t="str">
            <v>9007-0147-002-T</v>
          </cell>
          <cell r="K7257">
            <v>60</v>
          </cell>
        </row>
        <row r="7258">
          <cell r="A7258" t="str">
            <v>9007-0147-T</v>
          </cell>
          <cell r="K7258">
            <v>0</v>
          </cell>
        </row>
        <row r="7259">
          <cell r="A7259" t="str">
            <v>9007-0148-001-T</v>
          </cell>
          <cell r="K7259">
            <v>60</v>
          </cell>
        </row>
        <row r="7260">
          <cell r="A7260" t="str">
            <v>9007-0148-002-T</v>
          </cell>
          <cell r="K7260">
            <v>60</v>
          </cell>
        </row>
        <row r="7261">
          <cell r="A7261" t="str">
            <v>9007-0148-T</v>
          </cell>
          <cell r="K7261">
            <v>0</v>
          </cell>
        </row>
        <row r="7262">
          <cell r="A7262" t="str">
            <v>9007-0149-001-T</v>
          </cell>
          <cell r="K7262">
            <v>60</v>
          </cell>
        </row>
        <row r="7263">
          <cell r="A7263" t="str">
            <v>9007-0149-002-T</v>
          </cell>
          <cell r="K7263">
            <v>30</v>
          </cell>
        </row>
        <row r="7264">
          <cell r="A7264" t="str">
            <v>9007-0149-003-T</v>
          </cell>
          <cell r="K7264">
            <v>60</v>
          </cell>
        </row>
        <row r="7265">
          <cell r="A7265" t="str">
            <v>9007-0149-004-T</v>
          </cell>
          <cell r="K7265">
            <v>0</v>
          </cell>
        </row>
        <row r="7266">
          <cell r="A7266" t="str">
            <v>9007-0149-005-T</v>
          </cell>
          <cell r="K7266">
            <v>60</v>
          </cell>
        </row>
        <row r="7267">
          <cell r="A7267" t="str">
            <v>9007-0149-006-T</v>
          </cell>
          <cell r="K7267">
            <v>60</v>
          </cell>
        </row>
        <row r="7268">
          <cell r="A7268" t="str">
            <v>9007-0149-T</v>
          </cell>
          <cell r="K7268">
            <v>30</v>
          </cell>
        </row>
        <row r="7269">
          <cell r="A7269" t="str">
            <v>9007-0150-T</v>
          </cell>
          <cell r="K7269">
            <v>60</v>
          </cell>
        </row>
        <row r="7270">
          <cell r="A7270" t="str">
            <v>9007-0151-T</v>
          </cell>
          <cell r="K7270">
            <v>0</v>
          </cell>
        </row>
        <row r="7271">
          <cell r="A7271" t="str">
            <v>9007-0152-T</v>
          </cell>
          <cell r="K7271">
            <v>0</v>
          </cell>
        </row>
        <row r="7272">
          <cell r="A7272" t="str">
            <v>9007-0153-T</v>
          </cell>
          <cell r="K7272">
            <v>30</v>
          </cell>
        </row>
        <row r="7273">
          <cell r="A7273" t="str">
            <v>9007-0154-001-T</v>
          </cell>
          <cell r="K7273">
            <v>60</v>
          </cell>
        </row>
        <row r="7274">
          <cell r="A7274" t="str">
            <v>9007-0154-002-T</v>
          </cell>
          <cell r="K7274">
            <v>0</v>
          </cell>
        </row>
        <row r="7275">
          <cell r="A7275" t="str">
            <v>9007-0154-T</v>
          </cell>
          <cell r="K7275">
            <v>0</v>
          </cell>
        </row>
        <row r="7276">
          <cell r="A7276" t="str">
            <v>9007-0155-001-T</v>
          </cell>
          <cell r="K7276">
            <v>60</v>
          </cell>
        </row>
        <row r="7277">
          <cell r="A7277" t="str">
            <v>9007-0155-002-T</v>
          </cell>
          <cell r="K7277">
            <v>0</v>
          </cell>
        </row>
        <row r="7278">
          <cell r="A7278" t="str">
            <v>9007-0155-T</v>
          </cell>
          <cell r="K7278">
            <v>0</v>
          </cell>
        </row>
        <row r="7279">
          <cell r="A7279" t="str">
            <v>9007-0156-001-T</v>
          </cell>
          <cell r="K7279">
            <v>30</v>
          </cell>
        </row>
        <row r="7280">
          <cell r="A7280" t="str">
            <v>9007-0156-T</v>
          </cell>
          <cell r="K7280">
            <v>30</v>
          </cell>
        </row>
        <row r="7281">
          <cell r="A7281" t="str">
            <v>9007-0157-T</v>
          </cell>
          <cell r="K7281">
            <v>60</v>
          </cell>
        </row>
        <row r="7282">
          <cell r="A7282" t="str">
            <v>9007-0158-T</v>
          </cell>
          <cell r="K7282">
            <v>60</v>
          </cell>
        </row>
        <row r="7283">
          <cell r="A7283" t="str">
            <v>9007-0159-001-T</v>
          </cell>
          <cell r="K7283">
            <v>0</v>
          </cell>
        </row>
        <row r="7284">
          <cell r="A7284" t="str">
            <v>9007-0159-T</v>
          </cell>
          <cell r="K7284">
            <v>60</v>
          </cell>
        </row>
        <row r="7285">
          <cell r="A7285" t="str">
            <v>9007-0160-001-T</v>
          </cell>
          <cell r="K7285">
            <v>60</v>
          </cell>
        </row>
        <row r="7286">
          <cell r="A7286" t="str">
            <v>9007-0160-T</v>
          </cell>
          <cell r="K7286">
            <v>60</v>
          </cell>
        </row>
        <row r="7287">
          <cell r="A7287" t="str">
            <v>9007-0161-001-T</v>
          </cell>
          <cell r="K7287">
            <v>60</v>
          </cell>
        </row>
        <row r="7288">
          <cell r="A7288" t="str">
            <v>9007-0161-002-T</v>
          </cell>
          <cell r="K7288">
            <v>60</v>
          </cell>
        </row>
        <row r="7289">
          <cell r="A7289" t="str">
            <v>9007-0161-T</v>
          </cell>
          <cell r="K7289">
            <v>60</v>
          </cell>
        </row>
        <row r="7290">
          <cell r="A7290" t="str">
            <v>9007-0162-001-T</v>
          </cell>
          <cell r="K7290">
            <v>0</v>
          </cell>
        </row>
        <row r="7291">
          <cell r="A7291" t="str">
            <v>9007-0162-002-T</v>
          </cell>
          <cell r="K7291">
            <v>0</v>
          </cell>
        </row>
        <row r="7292">
          <cell r="A7292" t="str">
            <v>9007-0162-T</v>
          </cell>
          <cell r="K7292">
            <v>0</v>
          </cell>
        </row>
        <row r="7293">
          <cell r="A7293" t="str">
            <v>9007-0163-001-T</v>
          </cell>
          <cell r="K7293">
            <v>30</v>
          </cell>
        </row>
        <row r="7294">
          <cell r="A7294" t="str">
            <v>9007-0163-T</v>
          </cell>
          <cell r="K7294">
            <v>30</v>
          </cell>
        </row>
        <row r="7295">
          <cell r="A7295" t="str">
            <v>9007-0164-001-T</v>
          </cell>
          <cell r="K7295">
            <v>30</v>
          </cell>
        </row>
        <row r="7296">
          <cell r="A7296" t="str">
            <v>9007-0164-T</v>
          </cell>
          <cell r="K7296">
            <v>30</v>
          </cell>
        </row>
        <row r="7297">
          <cell r="A7297" t="str">
            <v>9007-0165-001-T</v>
          </cell>
          <cell r="K7297">
            <v>0</v>
          </cell>
        </row>
        <row r="7298">
          <cell r="A7298" t="str">
            <v>9007-0165-T</v>
          </cell>
          <cell r="K7298">
            <v>0</v>
          </cell>
        </row>
        <row r="7299">
          <cell r="A7299" t="str">
            <v>9007-0166-T</v>
          </cell>
          <cell r="K7299">
            <v>0</v>
          </cell>
        </row>
        <row r="7300">
          <cell r="A7300" t="str">
            <v>9007-0167-001-T</v>
          </cell>
          <cell r="K7300">
            <v>0</v>
          </cell>
        </row>
        <row r="7301">
          <cell r="A7301" t="str">
            <v>9007-0167-002-T</v>
          </cell>
          <cell r="K7301">
            <v>0</v>
          </cell>
        </row>
        <row r="7302">
          <cell r="A7302" t="str">
            <v>9007-0167-T</v>
          </cell>
          <cell r="K7302">
            <v>0</v>
          </cell>
        </row>
        <row r="7303">
          <cell r="A7303" t="str">
            <v>9007-0168-T</v>
          </cell>
          <cell r="K7303">
            <v>60</v>
          </cell>
        </row>
        <row r="7304">
          <cell r="A7304" t="str">
            <v>9007-0169-T</v>
          </cell>
          <cell r="K7304">
            <v>60</v>
          </cell>
        </row>
        <row r="7305">
          <cell r="A7305" t="str">
            <v>9007-0170-001-T</v>
          </cell>
          <cell r="K7305">
            <v>0</v>
          </cell>
        </row>
        <row r="7306">
          <cell r="A7306" t="str">
            <v>9007-0170-T</v>
          </cell>
          <cell r="K7306">
            <v>30</v>
          </cell>
        </row>
        <row r="7307">
          <cell r="A7307" t="str">
            <v>9007-0171-T</v>
          </cell>
          <cell r="K7307">
            <v>0</v>
          </cell>
        </row>
        <row r="7308">
          <cell r="A7308" t="str">
            <v>9007-0172-001-T</v>
          </cell>
          <cell r="K7308">
            <v>30</v>
          </cell>
        </row>
        <row r="7309">
          <cell r="A7309" t="str">
            <v>9007-0172-T</v>
          </cell>
          <cell r="K7309">
            <v>0</v>
          </cell>
        </row>
        <row r="7310">
          <cell r="A7310" t="str">
            <v>9007-0173-T</v>
          </cell>
          <cell r="K7310">
            <v>30</v>
          </cell>
        </row>
        <row r="7311">
          <cell r="A7311" t="str">
            <v>9007-0174-T</v>
          </cell>
          <cell r="K7311">
            <v>90</v>
          </cell>
        </row>
        <row r="7312">
          <cell r="A7312" t="str">
            <v>9007-0175-T</v>
          </cell>
          <cell r="K7312">
            <v>0</v>
          </cell>
        </row>
        <row r="7313">
          <cell r="A7313" t="str">
            <v>9007-0176-T</v>
          </cell>
          <cell r="K7313">
            <v>0</v>
          </cell>
        </row>
        <row r="7314">
          <cell r="A7314" t="str">
            <v>9007-0177-T</v>
          </cell>
          <cell r="K7314">
            <v>0</v>
          </cell>
        </row>
        <row r="7315">
          <cell r="A7315" t="str">
            <v>9007-0178-T</v>
          </cell>
          <cell r="K7315">
            <v>0</v>
          </cell>
        </row>
        <row r="7316">
          <cell r="A7316" t="str">
            <v>9008-0001-T</v>
          </cell>
          <cell r="K7316">
            <v>0</v>
          </cell>
        </row>
        <row r="7317">
          <cell r="A7317" t="str">
            <v>9008-0002-T</v>
          </cell>
          <cell r="K7317">
            <v>60</v>
          </cell>
        </row>
        <row r="7318">
          <cell r="A7318" t="str">
            <v>9008-0003-T</v>
          </cell>
          <cell r="K7318">
            <v>0</v>
          </cell>
        </row>
        <row r="7319">
          <cell r="A7319" t="str">
            <v>9008-0004-T</v>
          </cell>
          <cell r="K7319">
            <v>60</v>
          </cell>
        </row>
        <row r="7320">
          <cell r="A7320" t="str">
            <v>9008-0005</v>
          </cell>
          <cell r="K7320">
            <v>0</v>
          </cell>
        </row>
        <row r="7321">
          <cell r="A7321" t="str">
            <v>9008-0005-001-T</v>
          </cell>
          <cell r="K7321">
            <v>0</v>
          </cell>
        </row>
        <row r="7322">
          <cell r="A7322" t="str">
            <v>9008-0005-T</v>
          </cell>
          <cell r="K7322">
            <v>60</v>
          </cell>
        </row>
        <row r="7323">
          <cell r="A7323" t="str">
            <v>9008-0006-T</v>
          </cell>
          <cell r="K7323">
            <v>7</v>
          </cell>
        </row>
        <row r="7324">
          <cell r="A7324" t="str">
            <v>9008-0007-T</v>
          </cell>
          <cell r="K7324">
            <v>60</v>
          </cell>
        </row>
        <row r="7325">
          <cell r="A7325" t="str">
            <v>9008-0008-T</v>
          </cell>
          <cell r="K7325">
            <v>0</v>
          </cell>
        </row>
        <row r="7326">
          <cell r="A7326" t="str">
            <v>9008-0009-T</v>
          </cell>
          <cell r="K7326">
            <v>0</v>
          </cell>
        </row>
        <row r="7327">
          <cell r="A7327" t="str">
            <v>9008-0010-T</v>
          </cell>
          <cell r="K7327">
            <v>99</v>
          </cell>
        </row>
        <row r="7328">
          <cell r="A7328" t="str">
            <v>9009-0001-T</v>
          </cell>
          <cell r="K7328">
            <v>7</v>
          </cell>
        </row>
        <row r="7329">
          <cell r="A7329" t="str">
            <v>9009-0002-T</v>
          </cell>
          <cell r="K7329">
            <v>0</v>
          </cell>
        </row>
        <row r="7330">
          <cell r="A7330" t="str">
            <v>9009-0003-T</v>
          </cell>
          <cell r="K7330">
            <v>0</v>
          </cell>
        </row>
        <row r="7331">
          <cell r="A7331" t="str">
            <v>9009-0004-T</v>
          </cell>
          <cell r="K7331">
            <v>0</v>
          </cell>
        </row>
        <row r="7332">
          <cell r="A7332" t="str">
            <v>9032-0001-T</v>
          </cell>
          <cell r="K7332">
            <v>30</v>
          </cell>
        </row>
        <row r="7333">
          <cell r="A7333" t="str">
            <v>9032-0002-T</v>
          </cell>
          <cell r="K7333">
            <v>15</v>
          </cell>
        </row>
        <row r="7334">
          <cell r="A7334" t="str">
            <v>9032-0003-T</v>
          </cell>
          <cell r="K7334">
            <v>60</v>
          </cell>
        </row>
        <row r="7335">
          <cell r="A7335" t="str">
            <v>9032-0004-T</v>
          </cell>
          <cell r="K7335">
            <v>99</v>
          </cell>
        </row>
        <row r="7336">
          <cell r="A7336" t="str">
            <v>9032-0005-T</v>
          </cell>
          <cell r="K7336">
            <v>60</v>
          </cell>
        </row>
        <row r="7337">
          <cell r="A7337" t="str">
            <v>9032-0006-T</v>
          </cell>
          <cell r="K7337">
            <v>15</v>
          </cell>
        </row>
        <row r="7338">
          <cell r="A7338" t="str">
            <v>9032-0007-T</v>
          </cell>
          <cell r="K7338">
            <v>30</v>
          </cell>
        </row>
        <row r="7339">
          <cell r="A7339" t="str">
            <v>9032-0008-T</v>
          </cell>
          <cell r="K7339">
            <v>0</v>
          </cell>
        </row>
        <row r="7340">
          <cell r="A7340" t="str">
            <v>9032-0009-T</v>
          </cell>
          <cell r="K7340">
            <v>90</v>
          </cell>
        </row>
        <row r="7341">
          <cell r="A7341" t="str">
            <v>9032-0010-T</v>
          </cell>
          <cell r="K7341">
            <v>90</v>
          </cell>
        </row>
        <row r="7342">
          <cell r="A7342" t="str">
            <v>9032-0011-T</v>
          </cell>
          <cell r="K7342">
            <v>30</v>
          </cell>
        </row>
        <row r="7343">
          <cell r="A7343" t="str">
            <v>9032-0012-T</v>
          </cell>
          <cell r="K7343">
            <v>0</v>
          </cell>
        </row>
        <row r="7344">
          <cell r="A7344" t="str">
            <v>9032-0013-T</v>
          </cell>
          <cell r="K7344">
            <v>99</v>
          </cell>
        </row>
        <row r="7345">
          <cell r="A7345" t="str">
            <v>9032-0014-T</v>
          </cell>
          <cell r="K7345">
            <v>7</v>
          </cell>
        </row>
        <row r="7346">
          <cell r="A7346" t="str">
            <v>9032-0015-T</v>
          </cell>
          <cell r="K7346">
            <v>0</v>
          </cell>
        </row>
        <row r="7347">
          <cell r="A7347" t="str">
            <v>9033-0001-001-T</v>
          </cell>
          <cell r="K7347">
            <v>0</v>
          </cell>
        </row>
        <row r="7348">
          <cell r="A7348" t="str">
            <v>9033-0001-T</v>
          </cell>
          <cell r="K7348">
            <v>0</v>
          </cell>
        </row>
        <row r="7349">
          <cell r="A7349" t="str">
            <v>9033-0002-005-T</v>
          </cell>
          <cell r="K7349">
            <v>0</v>
          </cell>
        </row>
        <row r="7350">
          <cell r="A7350" t="str">
            <v>9033-0002-007-T</v>
          </cell>
          <cell r="K7350">
            <v>0</v>
          </cell>
        </row>
        <row r="7351">
          <cell r="A7351" t="str">
            <v>9033-0002-008-T</v>
          </cell>
          <cell r="K7351">
            <v>0</v>
          </cell>
        </row>
        <row r="7352">
          <cell r="A7352" t="str">
            <v>9033-0003-T</v>
          </cell>
          <cell r="K7352">
            <v>0</v>
          </cell>
        </row>
        <row r="7353">
          <cell r="A7353" t="str">
            <v>9033-0004-001-T</v>
          </cell>
          <cell r="K7353">
            <v>60</v>
          </cell>
        </row>
        <row r="7354">
          <cell r="A7354" t="str">
            <v>9033-0004-T</v>
          </cell>
          <cell r="K7354">
            <v>60</v>
          </cell>
        </row>
        <row r="7355">
          <cell r="A7355" t="str">
            <v>9033-0005-T</v>
          </cell>
          <cell r="K7355">
            <v>30</v>
          </cell>
        </row>
        <row r="7356">
          <cell r="A7356" t="str">
            <v>9033-0006-T</v>
          </cell>
          <cell r="K7356">
            <v>60</v>
          </cell>
        </row>
        <row r="7357">
          <cell r="A7357" t="str">
            <v>9033-0011</v>
          </cell>
          <cell r="K7357">
            <v>0</v>
          </cell>
        </row>
        <row r="7358">
          <cell r="A7358" t="str">
            <v>9033-0022</v>
          </cell>
          <cell r="K7358">
            <v>0</v>
          </cell>
        </row>
        <row r="7359">
          <cell r="A7359" t="str">
            <v>9035-0001-T</v>
          </cell>
          <cell r="K7359">
            <v>0</v>
          </cell>
        </row>
        <row r="7360">
          <cell r="A7360" t="str">
            <v>9036-0001-T</v>
          </cell>
          <cell r="K7360">
            <v>0</v>
          </cell>
        </row>
        <row r="7361">
          <cell r="A7361" t="str">
            <v>9036-0046-T</v>
          </cell>
          <cell r="K7361">
            <v>0</v>
          </cell>
        </row>
        <row r="7362">
          <cell r="A7362" t="str">
            <v>9037-0001-001-T</v>
          </cell>
          <cell r="K7362">
            <v>60</v>
          </cell>
        </row>
        <row r="7363">
          <cell r="A7363" t="str">
            <v>9037-0001-T</v>
          </cell>
          <cell r="K7363">
            <v>60</v>
          </cell>
        </row>
        <row r="7364">
          <cell r="A7364" t="str">
            <v>9037-0002</v>
          </cell>
          <cell r="K7364">
            <v>0</v>
          </cell>
        </row>
        <row r="7365">
          <cell r="A7365" t="str">
            <v>9037-0003</v>
          </cell>
          <cell r="K7365">
            <v>0</v>
          </cell>
        </row>
        <row r="7366">
          <cell r="A7366" t="str">
            <v>9037-0003-T</v>
          </cell>
          <cell r="K7366">
            <v>75</v>
          </cell>
        </row>
        <row r="7367">
          <cell r="A7367" t="str">
            <v>9037-0004-T</v>
          </cell>
          <cell r="K7367">
            <v>75</v>
          </cell>
        </row>
        <row r="7368">
          <cell r="A7368" t="str">
            <v>9037-0005-T</v>
          </cell>
          <cell r="K7368">
            <v>0</v>
          </cell>
        </row>
        <row r="7369">
          <cell r="A7369" t="str">
            <v>9037-0006-T</v>
          </cell>
          <cell r="K7369">
            <v>0</v>
          </cell>
        </row>
        <row r="7370">
          <cell r="A7370" t="str">
            <v>9037-0007-T</v>
          </cell>
          <cell r="K7370">
            <v>0</v>
          </cell>
        </row>
        <row r="7371">
          <cell r="A7371" t="str">
            <v>9037-0008-T</v>
          </cell>
          <cell r="K7371">
            <v>75</v>
          </cell>
        </row>
        <row r="7372">
          <cell r="A7372" t="str">
            <v>9037-0009-T</v>
          </cell>
          <cell r="K7372">
            <v>30</v>
          </cell>
        </row>
        <row r="7373">
          <cell r="A7373" t="str">
            <v>9037-0010-T</v>
          </cell>
          <cell r="K7373">
            <v>30</v>
          </cell>
        </row>
        <row r="7374">
          <cell r="A7374" t="str">
            <v>9037-0011-T</v>
          </cell>
          <cell r="K7374">
            <v>0</v>
          </cell>
        </row>
        <row r="7375">
          <cell r="A7375" t="str">
            <v>9037-0012-T</v>
          </cell>
          <cell r="K7375">
            <v>60</v>
          </cell>
        </row>
        <row r="7376">
          <cell r="A7376" t="str">
            <v>9037-0013-T</v>
          </cell>
          <cell r="K7376">
            <v>60</v>
          </cell>
        </row>
        <row r="7377">
          <cell r="A7377" t="str">
            <v>9037-0014-T</v>
          </cell>
          <cell r="K7377">
            <v>75</v>
          </cell>
        </row>
        <row r="7378">
          <cell r="A7378" t="str">
            <v>9037-0015-T</v>
          </cell>
          <cell r="K7378">
            <v>60</v>
          </cell>
        </row>
        <row r="7379">
          <cell r="A7379" t="str">
            <v>9037-0016-T</v>
          </cell>
          <cell r="K7379">
            <v>60</v>
          </cell>
        </row>
        <row r="7380">
          <cell r="A7380" t="str">
            <v>9037-0017-T</v>
          </cell>
          <cell r="K7380">
            <v>60</v>
          </cell>
        </row>
        <row r="7381">
          <cell r="A7381" t="str">
            <v>9037-0018-T</v>
          </cell>
          <cell r="K7381">
            <v>60</v>
          </cell>
        </row>
        <row r="7382">
          <cell r="A7382" t="str">
            <v>9037-0019-T</v>
          </cell>
          <cell r="K7382">
            <v>60</v>
          </cell>
        </row>
        <row r="7383">
          <cell r="A7383" t="str">
            <v>9037-0020-001-T</v>
          </cell>
          <cell r="K7383">
            <v>7</v>
          </cell>
        </row>
        <row r="7384">
          <cell r="A7384" t="str">
            <v>9037-0020-T</v>
          </cell>
          <cell r="K7384">
            <v>7</v>
          </cell>
        </row>
        <row r="7385">
          <cell r="A7385" t="str">
            <v>9037-0021-001-T</v>
          </cell>
          <cell r="K7385">
            <v>0</v>
          </cell>
        </row>
        <row r="7386">
          <cell r="A7386" t="str">
            <v>9037-0021-T</v>
          </cell>
          <cell r="K7386">
            <v>7</v>
          </cell>
        </row>
        <row r="7387">
          <cell r="A7387" t="str">
            <v>9037-0022-T</v>
          </cell>
          <cell r="K7387">
            <v>0</v>
          </cell>
        </row>
        <row r="7388">
          <cell r="A7388" t="str">
            <v>9037-0023-001-T</v>
          </cell>
          <cell r="K7388">
            <v>0</v>
          </cell>
        </row>
        <row r="7389">
          <cell r="A7389" t="str">
            <v>9037-0023-002-T</v>
          </cell>
          <cell r="K7389">
            <v>0</v>
          </cell>
        </row>
        <row r="7390">
          <cell r="A7390" t="str">
            <v>9037-0023-T</v>
          </cell>
          <cell r="K7390">
            <v>0</v>
          </cell>
        </row>
        <row r="7391">
          <cell r="A7391" t="str">
            <v>9037-0024-T</v>
          </cell>
          <cell r="K7391">
            <v>7</v>
          </cell>
        </row>
        <row r="7392">
          <cell r="A7392" t="str">
            <v>9037-0025-T</v>
          </cell>
          <cell r="K7392">
            <v>0</v>
          </cell>
        </row>
        <row r="7393">
          <cell r="A7393" t="str">
            <v>9037-0026-T</v>
          </cell>
          <cell r="K7393">
            <v>0</v>
          </cell>
        </row>
        <row r="7394">
          <cell r="A7394" t="str">
            <v>9037-0027-T</v>
          </cell>
          <cell r="K7394">
            <v>0</v>
          </cell>
        </row>
        <row r="7395">
          <cell r="A7395" t="str">
            <v>9037-0028-T</v>
          </cell>
          <cell r="K7395">
            <v>0</v>
          </cell>
        </row>
        <row r="7396">
          <cell r="A7396" t="str">
            <v>9037-0029-T</v>
          </cell>
          <cell r="K7396">
            <v>0</v>
          </cell>
        </row>
        <row r="7397">
          <cell r="A7397" t="str">
            <v>9037-0030-T</v>
          </cell>
          <cell r="K7397">
            <v>0</v>
          </cell>
        </row>
        <row r="7398">
          <cell r="A7398" t="str">
            <v>9038-0001-001-T</v>
          </cell>
          <cell r="K7398">
            <v>0</v>
          </cell>
        </row>
        <row r="7399">
          <cell r="A7399" t="str">
            <v>9038-0001-002-T</v>
          </cell>
          <cell r="K7399">
            <v>0</v>
          </cell>
        </row>
        <row r="7400">
          <cell r="A7400" t="str">
            <v>9038-0001-T</v>
          </cell>
          <cell r="K7400">
            <v>0</v>
          </cell>
        </row>
        <row r="7401">
          <cell r="A7401" t="str">
            <v>9038-0002-T</v>
          </cell>
          <cell r="K7401">
            <v>0</v>
          </cell>
        </row>
        <row r="7402">
          <cell r="A7402" t="str">
            <v>9038-0003-T</v>
          </cell>
          <cell r="K7402">
            <v>7</v>
          </cell>
        </row>
        <row r="7403">
          <cell r="A7403" t="str">
            <v>9038-0004-T</v>
          </cell>
          <cell r="K7403">
            <v>60</v>
          </cell>
        </row>
        <row r="7404">
          <cell r="A7404" t="str">
            <v>9038-0005-001-T</v>
          </cell>
          <cell r="K7404">
            <v>30</v>
          </cell>
        </row>
        <row r="7405">
          <cell r="A7405" t="str">
            <v>9038-0005-002-T</v>
          </cell>
          <cell r="K7405">
            <v>30</v>
          </cell>
        </row>
        <row r="7406">
          <cell r="A7406" t="str">
            <v>9038-0005-T</v>
          </cell>
          <cell r="K7406">
            <v>30</v>
          </cell>
        </row>
        <row r="7407">
          <cell r="A7407" t="str">
            <v>9038-0006-T</v>
          </cell>
          <cell r="K7407">
            <v>0</v>
          </cell>
        </row>
        <row r="7408">
          <cell r="A7408" t="str">
            <v>9038-0007-T</v>
          </cell>
          <cell r="K7408">
            <v>0</v>
          </cell>
        </row>
        <row r="7409">
          <cell r="A7409" t="str">
            <v>9038-0008-T</v>
          </cell>
          <cell r="K7409">
            <v>0</v>
          </cell>
        </row>
        <row r="7410">
          <cell r="A7410" t="str">
            <v>9038-0009-T</v>
          </cell>
          <cell r="K7410">
            <v>0</v>
          </cell>
        </row>
        <row r="7411">
          <cell r="A7411" t="str">
            <v>9038-0010-T</v>
          </cell>
          <cell r="K7411">
            <v>0</v>
          </cell>
        </row>
        <row r="7412">
          <cell r="A7412" t="str">
            <v>9039-0001-T</v>
          </cell>
          <cell r="K7412">
            <v>0</v>
          </cell>
        </row>
        <row r="7413">
          <cell r="A7413" t="str">
            <v>9039-0017</v>
          </cell>
          <cell r="K7413">
            <v>60</v>
          </cell>
        </row>
        <row r="7414">
          <cell r="A7414" t="str">
            <v>9039-0018</v>
          </cell>
          <cell r="K7414">
            <v>0</v>
          </cell>
        </row>
        <row r="7415">
          <cell r="A7415" t="str">
            <v>9039-0019</v>
          </cell>
          <cell r="K7415">
            <v>60</v>
          </cell>
        </row>
        <row r="7416">
          <cell r="A7416" t="str">
            <v>9039-0031</v>
          </cell>
          <cell r="K7416">
            <v>60</v>
          </cell>
        </row>
        <row r="7417">
          <cell r="A7417" t="str">
            <v>9039-0032</v>
          </cell>
          <cell r="K7417">
            <v>60</v>
          </cell>
        </row>
        <row r="7418">
          <cell r="A7418" t="str">
            <v>9041-0001-T</v>
          </cell>
          <cell r="K7418">
            <v>0</v>
          </cell>
        </row>
        <row r="7419">
          <cell r="A7419" t="str">
            <v>9042-0001-T</v>
          </cell>
          <cell r="K7419">
            <v>0</v>
          </cell>
        </row>
        <row r="7420">
          <cell r="A7420" t="str">
            <v>9042-0002-T</v>
          </cell>
          <cell r="K7420">
            <v>0</v>
          </cell>
        </row>
        <row r="7421">
          <cell r="A7421" t="str">
            <v>9042-0003-T</v>
          </cell>
          <cell r="K7421">
            <v>0</v>
          </cell>
        </row>
        <row r="7422">
          <cell r="A7422" t="str">
            <v>9043-0001-T</v>
          </cell>
          <cell r="K7422">
            <v>0</v>
          </cell>
        </row>
        <row r="7423">
          <cell r="A7423" t="str">
            <v>9043-0002-T</v>
          </cell>
          <cell r="K7423">
            <v>0</v>
          </cell>
        </row>
        <row r="7424">
          <cell r="A7424" t="str">
            <v>9043-0003-T</v>
          </cell>
          <cell r="K7424">
            <v>0</v>
          </cell>
        </row>
        <row r="7425">
          <cell r="A7425" t="str">
            <v>9043-0004</v>
          </cell>
          <cell r="K7425">
            <v>0</v>
          </cell>
        </row>
        <row r="7426">
          <cell r="A7426" t="str">
            <v>9043-0004-T</v>
          </cell>
          <cell r="K7426">
            <v>0</v>
          </cell>
        </row>
        <row r="7427">
          <cell r="A7427" t="str">
            <v>9043-0005-T</v>
          </cell>
          <cell r="K7427">
            <v>0</v>
          </cell>
        </row>
        <row r="7428">
          <cell r="A7428" t="str">
            <v>9043-0006-T</v>
          </cell>
          <cell r="K7428">
            <v>7</v>
          </cell>
        </row>
        <row r="7429">
          <cell r="A7429" t="str">
            <v>9043-0007-T</v>
          </cell>
          <cell r="K7429">
            <v>7</v>
          </cell>
        </row>
        <row r="7430">
          <cell r="A7430" t="str">
            <v>9043-0008-T</v>
          </cell>
          <cell r="K7430">
            <v>7</v>
          </cell>
        </row>
        <row r="7431">
          <cell r="A7431" t="str">
            <v>9043-0009-001-T</v>
          </cell>
          <cell r="K7431">
            <v>0</v>
          </cell>
        </row>
        <row r="7432">
          <cell r="A7432" t="str">
            <v>9043-0009-T</v>
          </cell>
          <cell r="K7432">
            <v>0</v>
          </cell>
        </row>
        <row r="7433">
          <cell r="A7433" t="str">
            <v>9043-0010-T</v>
          </cell>
          <cell r="K7433">
            <v>0</v>
          </cell>
        </row>
        <row r="7434">
          <cell r="A7434" t="str">
            <v>9043-0011-T</v>
          </cell>
          <cell r="K7434">
            <v>0</v>
          </cell>
        </row>
        <row r="7435">
          <cell r="A7435" t="str">
            <v>9043-0012-T</v>
          </cell>
          <cell r="K7435">
            <v>0</v>
          </cell>
        </row>
        <row r="7436">
          <cell r="A7436" t="str">
            <v>9043-0013-T</v>
          </cell>
          <cell r="K7436">
            <v>7</v>
          </cell>
        </row>
        <row r="7437">
          <cell r="A7437" t="str">
            <v>9043-0014-T</v>
          </cell>
          <cell r="K7437">
            <v>99</v>
          </cell>
        </row>
        <row r="7438">
          <cell r="A7438" t="str">
            <v>9043-0015-001-T</v>
          </cell>
          <cell r="K7438">
            <v>7</v>
          </cell>
        </row>
        <row r="7439">
          <cell r="A7439" t="str">
            <v>9043-0015-002-T</v>
          </cell>
          <cell r="K7439">
            <v>7</v>
          </cell>
        </row>
        <row r="7440">
          <cell r="A7440" t="str">
            <v>9043-0015-003-T</v>
          </cell>
          <cell r="K7440">
            <v>7</v>
          </cell>
        </row>
        <row r="7441">
          <cell r="A7441" t="str">
            <v>9043-0015-T</v>
          </cell>
          <cell r="K7441">
            <v>7</v>
          </cell>
        </row>
        <row r="7442">
          <cell r="A7442" t="str">
            <v>9043-0016-T</v>
          </cell>
          <cell r="K7442">
            <v>7</v>
          </cell>
        </row>
        <row r="7443">
          <cell r="A7443" t="str">
            <v>9043-0017-T</v>
          </cell>
          <cell r="K7443">
            <v>7</v>
          </cell>
        </row>
        <row r="7444">
          <cell r="A7444" t="str">
            <v>9043-0018</v>
          </cell>
          <cell r="K7444">
            <v>0</v>
          </cell>
        </row>
        <row r="7445">
          <cell r="A7445" t="str">
            <v>9043-0018-055-T</v>
          </cell>
          <cell r="K7445">
            <v>7</v>
          </cell>
        </row>
        <row r="7446">
          <cell r="A7446" t="str">
            <v>9043-0018-065-T</v>
          </cell>
          <cell r="K7446">
            <v>7</v>
          </cell>
        </row>
        <row r="7447">
          <cell r="A7447" t="str">
            <v>9043-0018-075-T</v>
          </cell>
          <cell r="K7447">
            <v>0</v>
          </cell>
        </row>
        <row r="7448">
          <cell r="A7448" t="str">
            <v>9043-0018-085-T</v>
          </cell>
          <cell r="K7448">
            <v>7</v>
          </cell>
        </row>
        <row r="7449">
          <cell r="A7449" t="str">
            <v>9043-0018-095-T</v>
          </cell>
          <cell r="K7449">
            <v>0</v>
          </cell>
        </row>
        <row r="7450">
          <cell r="A7450" t="str">
            <v>9043-0018-100-T</v>
          </cell>
          <cell r="K7450">
            <v>7</v>
          </cell>
        </row>
        <row r="7451">
          <cell r="A7451" t="str">
            <v>9043-0018-110-T</v>
          </cell>
          <cell r="K7451">
            <v>7</v>
          </cell>
        </row>
        <row r="7452">
          <cell r="A7452" t="str">
            <v>9043-0019-045-T</v>
          </cell>
          <cell r="K7452">
            <v>7</v>
          </cell>
        </row>
        <row r="7453">
          <cell r="A7453" t="str">
            <v>9043-0019-050-T</v>
          </cell>
          <cell r="K7453">
            <v>7</v>
          </cell>
        </row>
        <row r="7454">
          <cell r="A7454" t="str">
            <v>9043-0019-185-T</v>
          </cell>
          <cell r="K7454">
            <v>0</v>
          </cell>
        </row>
        <row r="7455">
          <cell r="A7455" t="str">
            <v>9043-0019-190-T</v>
          </cell>
          <cell r="K7455">
            <v>7</v>
          </cell>
        </row>
        <row r="7456">
          <cell r="A7456" t="str">
            <v>9043-0020-T</v>
          </cell>
          <cell r="K7456">
            <v>60</v>
          </cell>
        </row>
        <row r="7457">
          <cell r="A7457" t="str">
            <v>9043-0021-T</v>
          </cell>
          <cell r="K7457">
            <v>7</v>
          </cell>
        </row>
        <row r="7458">
          <cell r="A7458" t="str">
            <v>9043-0022-025-T</v>
          </cell>
          <cell r="K7458">
            <v>7</v>
          </cell>
        </row>
        <row r="7459">
          <cell r="A7459" t="str">
            <v>9043-0022-150-T</v>
          </cell>
          <cell r="K7459">
            <v>7</v>
          </cell>
        </row>
        <row r="7460">
          <cell r="A7460" t="str">
            <v>9043-0022-T</v>
          </cell>
          <cell r="K7460">
            <v>0</v>
          </cell>
        </row>
        <row r="7461">
          <cell r="A7461" t="str">
            <v>9043-0023-100-T</v>
          </cell>
          <cell r="K7461">
            <v>7</v>
          </cell>
        </row>
        <row r="7462">
          <cell r="A7462" t="str">
            <v>9043-0024-001-T</v>
          </cell>
          <cell r="K7462">
            <v>60</v>
          </cell>
        </row>
        <row r="7463">
          <cell r="A7463" t="str">
            <v>9043-0024-002-T</v>
          </cell>
          <cell r="K7463">
            <v>0</v>
          </cell>
        </row>
        <row r="7464">
          <cell r="A7464" t="str">
            <v>9043-0024-T</v>
          </cell>
          <cell r="K7464">
            <v>0</v>
          </cell>
        </row>
        <row r="7465">
          <cell r="A7465" t="str">
            <v>9043-0025-T</v>
          </cell>
          <cell r="K7465">
            <v>60</v>
          </cell>
        </row>
        <row r="7466">
          <cell r="A7466" t="str">
            <v>9043-0026-T</v>
          </cell>
          <cell r="K7466">
            <v>7</v>
          </cell>
        </row>
        <row r="7467">
          <cell r="A7467" t="str">
            <v>9043-0027-045-T</v>
          </cell>
          <cell r="K7467">
            <v>7</v>
          </cell>
        </row>
        <row r="7468">
          <cell r="A7468" t="str">
            <v>9043-0027-050-T</v>
          </cell>
          <cell r="K7468">
            <v>7</v>
          </cell>
        </row>
        <row r="7469">
          <cell r="A7469" t="str">
            <v>9043-0027-055-T</v>
          </cell>
          <cell r="K7469">
            <v>7</v>
          </cell>
        </row>
        <row r="7470">
          <cell r="A7470" t="str">
            <v>9043-0027-060-T</v>
          </cell>
          <cell r="K7470">
            <v>7</v>
          </cell>
        </row>
        <row r="7471">
          <cell r="A7471" t="str">
            <v>9043-0027-065-T</v>
          </cell>
          <cell r="K7471">
            <v>7</v>
          </cell>
        </row>
        <row r="7472">
          <cell r="A7472" t="str">
            <v>9043-0027-070-T</v>
          </cell>
          <cell r="K7472">
            <v>7</v>
          </cell>
        </row>
        <row r="7473">
          <cell r="A7473" t="str">
            <v>9043-0027-080-T</v>
          </cell>
          <cell r="K7473">
            <v>0</v>
          </cell>
        </row>
        <row r="7474">
          <cell r="A7474" t="str">
            <v>9043-0027-090-T</v>
          </cell>
          <cell r="K7474">
            <v>7</v>
          </cell>
        </row>
        <row r="7475">
          <cell r="A7475" t="str">
            <v>9043-0027-120-T</v>
          </cell>
          <cell r="K7475">
            <v>0</v>
          </cell>
        </row>
        <row r="7476">
          <cell r="A7476" t="str">
            <v>9043-0027-T</v>
          </cell>
          <cell r="K7476">
            <v>0</v>
          </cell>
        </row>
        <row r="7477">
          <cell r="A7477" t="str">
            <v>9043-0028-T</v>
          </cell>
          <cell r="K7477">
            <v>0</v>
          </cell>
        </row>
        <row r="7478">
          <cell r="A7478" t="str">
            <v>9043-0029-T</v>
          </cell>
          <cell r="K7478">
            <v>15</v>
          </cell>
        </row>
        <row r="7479">
          <cell r="A7479" t="str">
            <v>9043-0030-T</v>
          </cell>
          <cell r="K7479">
            <v>0</v>
          </cell>
        </row>
        <row r="7480">
          <cell r="A7480" t="str">
            <v>9043-0031-T</v>
          </cell>
          <cell r="K7480">
            <v>7</v>
          </cell>
        </row>
        <row r="7481">
          <cell r="A7481" t="str">
            <v>9043-0032-T</v>
          </cell>
          <cell r="K7481">
            <v>7</v>
          </cell>
        </row>
        <row r="7482">
          <cell r="A7482" t="str">
            <v>9043-0033-T</v>
          </cell>
          <cell r="K7482">
            <v>7</v>
          </cell>
        </row>
        <row r="7483">
          <cell r="A7483" t="str">
            <v>9043-0034-T</v>
          </cell>
          <cell r="K7483">
            <v>0</v>
          </cell>
        </row>
        <row r="7484">
          <cell r="A7484" t="str">
            <v>9043-0035-T</v>
          </cell>
          <cell r="K7484">
            <v>0</v>
          </cell>
        </row>
        <row r="7485">
          <cell r="A7485" t="str">
            <v>9043-0036-T</v>
          </cell>
          <cell r="K7485">
            <v>7</v>
          </cell>
        </row>
        <row r="7486">
          <cell r="A7486" t="str">
            <v>9043-0037-001-T</v>
          </cell>
          <cell r="K7486">
            <v>7</v>
          </cell>
        </row>
        <row r="7487">
          <cell r="A7487" t="str">
            <v>9043-0037-T</v>
          </cell>
          <cell r="K7487">
            <v>7</v>
          </cell>
        </row>
        <row r="7488">
          <cell r="A7488" t="str">
            <v>9043-0038-T</v>
          </cell>
          <cell r="K7488">
            <v>30</v>
          </cell>
        </row>
        <row r="7489">
          <cell r="A7489" t="str">
            <v>9043-0039-T</v>
          </cell>
          <cell r="K7489">
            <v>30</v>
          </cell>
        </row>
        <row r="7490">
          <cell r="A7490" t="str">
            <v>9043-0040-001-T</v>
          </cell>
          <cell r="K7490">
            <v>0</v>
          </cell>
        </row>
        <row r="7491">
          <cell r="A7491" t="str">
            <v>9043-0040-002-T</v>
          </cell>
          <cell r="K7491">
            <v>0</v>
          </cell>
        </row>
        <row r="7492">
          <cell r="A7492" t="str">
            <v>9043-0040-003-T</v>
          </cell>
          <cell r="K7492">
            <v>0</v>
          </cell>
        </row>
        <row r="7493">
          <cell r="A7493" t="str">
            <v>9043-0040-004-T</v>
          </cell>
          <cell r="K7493">
            <v>0</v>
          </cell>
        </row>
        <row r="7494">
          <cell r="A7494" t="str">
            <v>9043-0040-005-T</v>
          </cell>
          <cell r="K7494">
            <v>0</v>
          </cell>
        </row>
        <row r="7495">
          <cell r="A7495" t="str">
            <v>9043-0040-006-T</v>
          </cell>
          <cell r="K7495">
            <v>0</v>
          </cell>
        </row>
        <row r="7496">
          <cell r="A7496" t="str">
            <v>9043-0040-007-T</v>
          </cell>
          <cell r="K7496">
            <v>0</v>
          </cell>
        </row>
        <row r="7497">
          <cell r="A7497" t="str">
            <v>9043-0040-008-T</v>
          </cell>
          <cell r="K7497">
            <v>0</v>
          </cell>
        </row>
        <row r="7498">
          <cell r="A7498" t="str">
            <v>9043-0040-009-T</v>
          </cell>
          <cell r="K7498">
            <v>0</v>
          </cell>
        </row>
        <row r="7499">
          <cell r="A7499" t="str">
            <v>9043-0040-010-T</v>
          </cell>
          <cell r="K7499">
            <v>0</v>
          </cell>
        </row>
        <row r="7500">
          <cell r="A7500" t="str">
            <v>9043-0040-011-T</v>
          </cell>
          <cell r="K7500">
            <v>0</v>
          </cell>
        </row>
        <row r="7501">
          <cell r="A7501" t="str">
            <v>9043-0040-012-T</v>
          </cell>
          <cell r="K7501">
            <v>0</v>
          </cell>
        </row>
        <row r="7502">
          <cell r="A7502" t="str">
            <v>9043-0040-013-T</v>
          </cell>
          <cell r="K7502">
            <v>0</v>
          </cell>
        </row>
        <row r="7503">
          <cell r="A7503" t="str">
            <v>9043-0040-014-T</v>
          </cell>
          <cell r="K7503">
            <v>0</v>
          </cell>
        </row>
        <row r="7504">
          <cell r="A7504" t="str">
            <v>9043-0040-015-T</v>
          </cell>
          <cell r="K7504">
            <v>0</v>
          </cell>
        </row>
        <row r="7505">
          <cell r="A7505" t="str">
            <v>9043-0040-016-T</v>
          </cell>
          <cell r="K7505">
            <v>0</v>
          </cell>
        </row>
        <row r="7506">
          <cell r="A7506" t="str">
            <v>9043-0040-T</v>
          </cell>
          <cell r="K7506">
            <v>0</v>
          </cell>
        </row>
        <row r="7507">
          <cell r="A7507" t="str">
            <v>9043-0041-T</v>
          </cell>
          <cell r="K7507">
            <v>0</v>
          </cell>
        </row>
        <row r="7508">
          <cell r="A7508" t="str">
            <v>9043-0042-T</v>
          </cell>
          <cell r="K7508">
            <v>7</v>
          </cell>
        </row>
        <row r="7509">
          <cell r="A7509" t="str">
            <v>9043-0043-T</v>
          </cell>
          <cell r="K7509">
            <v>30</v>
          </cell>
        </row>
        <row r="7510">
          <cell r="A7510" t="str">
            <v>9043-0044-T</v>
          </cell>
          <cell r="K7510">
            <v>30</v>
          </cell>
        </row>
        <row r="7511">
          <cell r="A7511" t="str">
            <v>9043-0045-001-T</v>
          </cell>
          <cell r="K7511">
            <v>0</v>
          </cell>
        </row>
        <row r="7512">
          <cell r="A7512" t="str">
            <v>9043-0045-T</v>
          </cell>
          <cell r="K7512">
            <v>30</v>
          </cell>
        </row>
        <row r="7513">
          <cell r="A7513" t="str">
            <v>9043-0046-T</v>
          </cell>
          <cell r="K7513">
            <v>30</v>
          </cell>
        </row>
        <row r="7514">
          <cell r="A7514" t="str">
            <v>9043-0047-T</v>
          </cell>
          <cell r="K7514">
            <v>30</v>
          </cell>
        </row>
        <row r="7515">
          <cell r="A7515" t="str">
            <v>9043-0048-T</v>
          </cell>
          <cell r="K7515">
            <v>60</v>
          </cell>
        </row>
        <row r="7516">
          <cell r="A7516" t="str">
            <v>9043-0049-T</v>
          </cell>
          <cell r="K7516">
            <v>60</v>
          </cell>
        </row>
        <row r="7517">
          <cell r="A7517" t="str">
            <v>9043-0050-T</v>
          </cell>
          <cell r="K7517">
            <v>60</v>
          </cell>
        </row>
        <row r="7518">
          <cell r="A7518" t="str">
            <v>9043-0051-001-T</v>
          </cell>
          <cell r="K7518">
            <v>60</v>
          </cell>
        </row>
        <row r="7519">
          <cell r="A7519" t="str">
            <v>9043-0051-T</v>
          </cell>
          <cell r="K7519">
            <v>60</v>
          </cell>
        </row>
        <row r="7520">
          <cell r="A7520" t="str">
            <v>9043-0052-T</v>
          </cell>
          <cell r="K7520">
            <v>0</v>
          </cell>
        </row>
        <row r="7521">
          <cell r="A7521" t="str">
            <v>9043-0053</v>
          </cell>
          <cell r="K7521">
            <v>0</v>
          </cell>
        </row>
        <row r="7522">
          <cell r="A7522" t="str">
            <v>9043-0053-T</v>
          </cell>
          <cell r="K7522">
            <v>99</v>
          </cell>
        </row>
        <row r="7523">
          <cell r="A7523" t="str">
            <v>9043-0054</v>
          </cell>
          <cell r="K7523">
            <v>0</v>
          </cell>
        </row>
        <row r="7524">
          <cell r="A7524" t="str">
            <v>9043-0054-T</v>
          </cell>
          <cell r="K7524">
            <v>7</v>
          </cell>
        </row>
        <row r="7525">
          <cell r="A7525" t="str">
            <v>9043-0055</v>
          </cell>
          <cell r="K7525">
            <v>0</v>
          </cell>
        </row>
        <row r="7526">
          <cell r="A7526" t="str">
            <v>9043-0055-T</v>
          </cell>
          <cell r="K7526">
            <v>60</v>
          </cell>
        </row>
        <row r="7527">
          <cell r="A7527" t="str">
            <v>9043-0056-T</v>
          </cell>
          <cell r="K7527">
            <v>30</v>
          </cell>
        </row>
        <row r="7528">
          <cell r="A7528" t="str">
            <v>9043-0057</v>
          </cell>
          <cell r="K7528">
            <v>0</v>
          </cell>
        </row>
        <row r="7529">
          <cell r="A7529" t="str">
            <v>9043-0057-T</v>
          </cell>
          <cell r="K7529">
            <v>30</v>
          </cell>
        </row>
        <row r="7530">
          <cell r="A7530" t="str">
            <v>9043-0058</v>
          </cell>
          <cell r="K7530">
            <v>0</v>
          </cell>
        </row>
        <row r="7531">
          <cell r="A7531" t="str">
            <v>9043-0058-T</v>
          </cell>
          <cell r="K7531">
            <v>30</v>
          </cell>
        </row>
        <row r="7532">
          <cell r="A7532" t="str">
            <v>9043-0059-T</v>
          </cell>
          <cell r="K7532">
            <v>30</v>
          </cell>
        </row>
        <row r="7533">
          <cell r="A7533" t="str">
            <v>9043-0060-T</v>
          </cell>
          <cell r="K7533">
            <v>30</v>
          </cell>
        </row>
        <row r="7534">
          <cell r="A7534" t="str">
            <v>9043-0061-T</v>
          </cell>
          <cell r="K7534">
            <v>7</v>
          </cell>
        </row>
        <row r="7535">
          <cell r="A7535" t="str">
            <v>9043-0062-T</v>
          </cell>
          <cell r="K7535">
            <v>0</v>
          </cell>
        </row>
        <row r="7536">
          <cell r="A7536" t="str">
            <v>9043-0063-T</v>
          </cell>
          <cell r="K7536">
            <v>0</v>
          </cell>
        </row>
        <row r="7537">
          <cell r="A7537" t="str">
            <v>9043-0064-T</v>
          </cell>
          <cell r="K7537">
            <v>0</v>
          </cell>
        </row>
        <row r="7538">
          <cell r="A7538" t="str">
            <v>9043-0065-T</v>
          </cell>
          <cell r="K7538">
            <v>60</v>
          </cell>
        </row>
        <row r="7539">
          <cell r="A7539" t="str">
            <v>9043-0066-T</v>
          </cell>
          <cell r="K7539">
            <v>0</v>
          </cell>
        </row>
        <row r="7540">
          <cell r="A7540" t="str">
            <v>9043-0067-T</v>
          </cell>
          <cell r="K7540">
            <v>0</v>
          </cell>
        </row>
        <row r="7541">
          <cell r="A7541" t="str">
            <v>9043-0068-001-T</v>
          </cell>
          <cell r="K7541">
            <v>0</v>
          </cell>
        </row>
        <row r="7542">
          <cell r="A7542" t="str">
            <v>9043-0068-T</v>
          </cell>
          <cell r="K7542">
            <v>0</v>
          </cell>
        </row>
        <row r="7543">
          <cell r="A7543" t="str">
            <v>9043-0069-025-T</v>
          </cell>
          <cell r="K7543">
            <v>7</v>
          </cell>
        </row>
        <row r="7544">
          <cell r="A7544" t="str">
            <v>9043-0069-045-T</v>
          </cell>
          <cell r="K7544">
            <v>7</v>
          </cell>
        </row>
        <row r="7545">
          <cell r="A7545" t="str">
            <v>9043-0069-050-T</v>
          </cell>
          <cell r="K7545">
            <v>0</v>
          </cell>
        </row>
        <row r="7546">
          <cell r="A7546" t="str">
            <v>9043-0069-055-T</v>
          </cell>
          <cell r="K7546">
            <v>7</v>
          </cell>
        </row>
        <row r="7547">
          <cell r="A7547" t="str">
            <v>9043-0069-060-T</v>
          </cell>
          <cell r="K7547">
            <v>7</v>
          </cell>
        </row>
        <row r="7548">
          <cell r="A7548" t="str">
            <v>9043-0070-T</v>
          </cell>
          <cell r="K7548">
            <v>0</v>
          </cell>
        </row>
        <row r="7549">
          <cell r="A7549" t="str">
            <v>9043-0072-T</v>
          </cell>
          <cell r="K7549">
            <v>30</v>
          </cell>
        </row>
        <row r="7550">
          <cell r="A7550" t="str">
            <v>9043-0073-T</v>
          </cell>
          <cell r="K7550">
            <v>0</v>
          </cell>
        </row>
        <row r="7551">
          <cell r="A7551" t="str">
            <v>9043-0074-T</v>
          </cell>
          <cell r="K7551">
            <v>0</v>
          </cell>
        </row>
        <row r="7552">
          <cell r="A7552" t="str">
            <v>9043-0075-T</v>
          </cell>
          <cell r="K7552">
            <v>0</v>
          </cell>
        </row>
        <row r="7553">
          <cell r="A7553" t="str">
            <v>9043-0076-T</v>
          </cell>
          <cell r="K7553">
            <v>0</v>
          </cell>
        </row>
        <row r="7554">
          <cell r="A7554" t="str">
            <v>9043-0077-T</v>
          </cell>
          <cell r="K7554">
            <v>0</v>
          </cell>
        </row>
        <row r="7555">
          <cell r="A7555" t="str">
            <v>9043-0078-T</v>
          </cell>
          <cell r="K7555">
            <v>0</v>
          </cell>
        </row>
        <row r="7556">
          <cell r="A7556" t="str">
            <v>9043-0079-001-T</v>
          </cell>
          <cell r="K7556">
            <v>0</v>
          </cell>
        </row>
        <row r="7557">
          <cell r="A7557" t="str">
            <v>9043-0079-002-T</v>
          </cell>
          <cell r="K7557">
            <v>0</v>
          </cell>
        </row>
        <row r="7558">
          <cell r="A7558" t="str">
            <v>9043-0079-003-T</v>
          </cell>
          <cell r="K7558">
            <v>0</v>
          </cell>
        </row>
        <row r="7559">
          <cell r="A7559" t="str">
            <v>9043-0079-004-T</v>
          </cell>
          <cell r="K7559">
            <v>0</v>
          </cell>
        </row>
        <row r="7560">
          <cell r="A7560" t="str">
            <v>9043-0079-005-T</v>
          </cell>
          <cell r="K7560">
            <v>0</v>
          </cell>
        </row>
        <row r="7561">
          <cell r="A7561" t="str">
            <v>9043-0079-006-T</v>
          </cell>
          <cell r="K7561">
            <v>0</v>
          </cell>
        </row>
        <row r="7562">
          <cell r="A7562" t="str">
            <v>9043-0079-T</v>
          </cell>
          <cell r="K7562">
            <v>0</v>
          </cell>
        </row>
        <row r="7563">
          <cell r="A7563" t="str">
            <v>9043-0080-001-T</v>
          </cell>
          <cell r="K7563">
            <v>0</v>
          </cell>
        </row>
        <row r="7564">
          <cell r="A7564" t="str">
            <v>9043-0080-002-T</v>
          </cell>
          <cell r="K7564">
            <v>0</v>
          </cell>
        </row>
        <row r="7565">
          <cell r="A7565" t="str">
            <v>9043-0080-T</v>
          </cell>
          <cell r="K7565">
            <v>0</v>
          </cell>
        </row>
        <row r="7566">
          <cell r="A7566" t="str">
            <v>9043-0082</v>
          </cell>
          <cell r="K7566">
            <v>0</v>
          </cell>
        </row>
        <row r="7567">
          <cell r="A7567" t="str">
            <v>9045-0001-005-T</v>
          </cell>
          <cell r="K7567">
            <v>0</v>
          </cell>
        </row>
        <row r="7568">
          <cell r="A7568" t="str">
            <v>9045-0001-007-T</v>
          </cell>
          <cell r="K7568">
            <v>0</v>
          </cell>
        </row>
        <row r="7569">
          <cell r="A7569" t="str">
            <v>9045-0001-008-T</v>
          </cell>
          <cell r="K7569">
            <v>0</v>
          </cell>
        </row>
        <row r="7570">
          <cell r="A7570" t="str">
            <v>9045-0002-001-T</v>
          </cell>
          <cell r="K7570">
            <v>7</v>
          </cell>
        </row>
        <row r="7571">
          <cell r="A7571" t="str">
            <v>9045-0002-T</v>
          </cell>
          <cell r="K7571">
            <v>7</v>
          </cell>
        </row>
        <row r="7572">
          <cell r="A7572" t="str">
            <v>9045-0003-T</v>
          </cell>
          <cell r="K7572">
            <v>0</v>
          </cell>
        </row>
        <row r="7573">
          <cell r="A7573" t="str">
            <v>9045-0004-T</v>
          </cell>
          <cell r="K7573">
            <v>15</v>
          </cell>
        </row>
        <row r="7574">
          <cell r="A7574" t="str">
            <v>9045-0005-T</v>
          </cell>
          <cell r="K7574">
            <v>15</v>
          </cell>
        </row>
        <row r="7575">
          <cell r="A7575" t="str">
            <v>9045-0006-T</v>
          </cell>
          <cell r="K7575">
            <v>0</v>
          </cell>
        </row>
        <row r="7576">
          <cell r="A7576" t="str">
            <v>9045-0007-001-T</v>
          </cell>
          <cell r="K7576">
            <v>30</v>
          </cell>
        </row>
        <row r="7577">
          <cell r="A7577" t="str">
            <v>9045-0007-T</v>
          </cell>
          <cell r="K7577">
            <v>30</v>
          </cell>
        </row>
        <row r="7578">
          <cell r="A7578" t="str">
            <v>9045-0008-T</v>
          </cell>
          <cell r="K7578">
            <v>7</v>
          </cell>
        </row>
        <row r="7579">
          <cell r="A7579" t="str">
            <v>9045-0009-001-T</v>
          </cell>
          <cell r="K7579">
            <v>0</v>
          </cell>
        </row>
        <row r="7580">
          <cell r="A7580" t="str">
            <v>9045-0009-T</v>
          </cell>
          <cell r="K7580">
            <v>0</v>
          </cell>
        </row>
        <row r="7581">
          <cell r="A7581" t="str">
            <v>9045-0010-T</v>
          </cell>
          <cell r="K7581">
            <v>0</v>
          </cell>
        </row>
        <row r="7582">
          <cell r="A7582" t="str">
            <v>9045-0011-T</v>
          </cell>
          <cell r="K7582">
            <v>0</v>
          </cell>
        </row>
        <row r="7583">
          <cell r="A7583" t="str">
            <v>9045-0012</v>
          </cell>
          <cell r="K7583">
            <v>0</v>
          </cell>
        </row>
        <row r="7584">
          <cell r="A7584" t="str">
            <v>9045-0012-T</v>
          </cell>
          <cell r="K7584">
            <v>15</v>
          </cell>
        </row>
        <row r="7585">
          <cell r="A7585" t="str">
            <v>9045-0013-T</v>
          </cell>
          <cell r="K7585">
            <v>7</v>
          </cell>
        </row>
        <row r="7586">
          <cell r="A7586" t="str">
            <v>9045-0014-T</v>
          </cell>
          <cell r="K7586">
            <v>30</v>
          </cell>
        </row>
        <row r="7587">
          <cell r="A7587" t="str">
            <v>9045-0015-T</v>
          </cell>
          <cell r="K7587">
            <v>0</v>
          </cell>
        </row>
        <row r="7588">
          <cell r="A7588" t="str">
            <v>9045-0016-T</v>
          </cell>
          <cell r="K7588">
            <v>15</v>
          </cell>
        </row>
        <row r="7589">
          <cell r="A7589" t="str">
            <v>9045-0017</v>
          </cell>
          <cell r="K7589">
            <v>0</v>
          </cell>
        </row>
        <row r="7590">
          <cell r="A7590" t="str">
            <v>9045-0017-T</v>
          </cell>
          <cell r="K7590">
            <v>60</v>
          </cell>
        </row>
        <row r="7591">
          <cell r="A7591" t="str">
            <v>9045-0018-T</v>
          </cell>
          <cell r="K7591">
            <v>15</v>
          </cell>
        </row>
        <row r="7592">
          <cell r="A7592" t="str">
            <v>9045-0019-001-T</v>
          </cell>
          <cell r="K7592">
            <v>30</v>
          </cell>
        </row>
        <row r="7593">
          <cell r="A7593" t="str">
            <v>9045-0019-002-T</v>
          </cell>
          <cell r="K7593">
            <v>0</v>
          </cell>
        </row>
        <row r="7594">
          <cell r="A7594" t="str">
            <v>9045-0019-T</v>
          </cell>
          <cell r="K7594">
            <v>30</v>
          </cell>
        </row>
        <row r="7595">
          <cell r="A7595" t="str">
            <v>9045-0020-001-T</v>
          </cell>
          <cell r="K7595">
            <v>7</v>
          </cell>
        </row>
        <row r="7596">
          <cell r="A7596" t="str">
            <v>9045-0020-T</v>
          </cell>
          <cell r="K7596">
            <v>7</v>
          </cell>
        </row>
        <row r="7597">
          <cell r="A7597" t="str">
            <v>9045-0021-T</v>
          </cell>
          <cell r="K7597">
            <v>0</v>
          </cell>
        </row>
        <row r="7598">
          <cell r="A7598" t="str">
            <v>9045-0022-T</v>
          </cell>
          <cell r="K7598">
            <v>15</v>
          </cell>
        </row>
        <row r="7599">
          <cell r="A7599" t="str">
            <v>9045-0023-001-T</v>
          </cell>
          <cell r="K7599">
            <v>99</v>
          </cell>
        </row>
        <row r="7600">
          <cell r="A7600" t="str">
            <v>9045-0023-002-T</v>
          </cell>
          <cell r="K7600">
            <v>99</v>
          </cell>
        </row>
        <row r="7601">
          <cell r="A7601" t="str">
            <v>9045-0023-003-T</v>
          </cell>
          <cell r="K7601">
            <v>0</v>
          </cell>
        </row>
        <row r="7602">
          <cell r="A7602" t="str">
            <v>9045-0023-04-T</v>
          </cell>
          <cell r="K7602">
            <v>0</v>
          </cell>
        </row>
        <row r="7603">
          <cell r="A7603" t="str">
            <v>9045-0023-T</v>
          </cell>
          <cell r="K7603">
            <v>99</v>
          </cell>
        </row>
        <row r="7604">
          <cell r="A7604" t="str">
            <v>9045-0024-T</v>
          </cell>
          <cell r="K7604">
            <v>30</v>
          </cell>
        </row>
        <row r="7605">
          <cell r="A7605" t="str">
            <v>9045-0025-T</v>
          </cell>
          <cell r="K7605">
            <v>99</v>
          </cell>
        </row>
        <row r="7606">
          <cell r="A7606" t="str">
            <v>9045-0026-T</v>
          </cell>
          <cell r="K7606">
            <v>7</v>
          </cell>
        </row>
        <row r="7607">
          <cell r="A7607" t="str">
            <v>9045-0027-001-T</v>
          </cell>
          <cell r="K7607">
            <v>0</v>
          </cell>
        </row>
        <row r="7608">
          <cell r="A7608" t="str">
            <v>9045-0027-T</v>
          </cell>
          <cell r="K7608">
            <v>0</v>
          </cell>
        </row>
        <row r="7609">
          <cell r="A7609" t="str">
            <v>9045-0028-T</v>
          </cell>
          <cell r="K7609">
            <v>0</v>
          </cell>
        </row>
        <row r="7610">
          <cell r="A7610" t="str">
            <v>9045-0029-T</v>
          </cell>
          <cell r="K7610">
            <v>0</v>
          </cell>
        </row>
        <row r="7611">
          <cell r="A7611" t="str">
            <v>9045-0030-T</v>
          </cell>
          <cell r="K7611">
            <v>0</v>
          </cell>
        </row>
        <row r="7612">
          <cell r="A7612" t="str">
            <v>9045-0031-T</v>
          </cell>
          <cell r="K7612">
            <v>0</v>
          </cell>
        </row>
        <row r="7613">
          <cell r="A7613" t="str">
            <v>9045-0032-T</v>
          </cell>
          <cell r="K7613">
            <v>0</v>
          </cell>
        </row>
        <row r="7614">
          <cell r="A7614" t="str">
            <v>9045-0033-T</v>
          </cell>
          <cell r="K7614">
            <v>0</v>
          </cell>
        </row>
        <row r="7615">
          <cell r="A7615" t="str">
            <v>9045-0034-T</v>
          </cell>
          <cell r="K7615">
            <v>0</v>
          </cell>
        </row>
        <row r="7616">
          <cell r="A7616" t="str">
            <v>9045-0035-T</v>
          </cell>
          <cell r="K7616">
            <v>0</v>
          </cell>
        </row>
        <row r="7617">
          <cell r="A7617" t="str">
            <v>9045-0036-T</v>
          </cell>
          <cell r="K7617">
            <v>0</v>
          </cell>
        </row>
        <row r="7618">
          <cell r="A7618" t="str">
            <v>9046-0001-T</v>
          </cell>
          <cell r="K7618">
            <v>15</v>
          </cell>
        </row>
        <row r="7619">
          <cell r="A7619" t="str">
            <v>9046-0002-T</v>
          </cell>
          <cell r="K7619">
            <v>0</v>
          </cell>
        </row>
        <row r="7620">
          <cell r="A7620" t="str">
            <v>9046-0003-T</v>
          </cell>
          <cell r="K7620">
            <v>0</v>
          </cell>
        </row>
        <row r="7621">
          <cell r="A7621" t="str">
            <v>9046-0004-T</v>
          </cell>
          <cell r="K7621">
            <v>15</v>
          </cell>
        </row>
        <row r="7622">
          <cell r="A7622" t="str">
            <v>9046-0005-T</v>
          </cell>
          <cell r="K7622">
            <v>60</v>
          </cell>
        </row>
        <row r="7623">
          <cell r="A7623" t="str">
            <v>9046-0006-001-T</v>
          </cell>
          <cell r="K7623">
            <v>7</v>
          </cell>
        </row>
        <row r="7624">
          <cell r="A7624" t="str">
            <v>9046-0006-002-T</v>
          </cell>
          <cell r="K7624">
            <v>7</v>
          </cell>
        </row>
        <row r="7625">
          <cell r="A7625" t="str">
            <v>9046-0006-T</v>
          </cell>
          <cell r="K7625">
            <v>30</v>
          </cell>
        </row>
        <row r="7626">
          <cell r="A7626" t="str">
            <v>9046-0007-T</v>
          </cell>
          <cell r="K7626">
            <v>60</v>
          </cell>
        </row>
        <row r="7627">
          <cell r="A7627" t="str">
            <v>9046-0008-T</v>
          </cell>
          <cell r="K7627">
            <v>60</v>
          </cell>
        </row>
        <row r="7628">
          <cell r="A7628" t="str">
            <v>9046-0009-T</v>
          </cell>
          <cell r="K7628">
            <v>0</v>
          </cell>
        </row>
        <row r="7629">
          <cell r="A7629" t="str">
            <v>9046-0010-T</v>
          </cell>
          <cell r="K7629">
            <v>0</v>
          </cell>
        </row>
        <row r="7630">
          <cell r="A7630" t="str">
            <v>9046-0011-T</v>
          </cell>
          <cell r="K7630">
            <v>0</v>
          </cell>
        </row>
        <row r="7631">
          <cell r="A7631" t="str">
            <v>9046-0012-T</v>
          </cell>
          <cell r="K7631">
            <v>30</v>
          </cell>
        </row>
        <row r="7632">
          <cell r="A7632" t="str">
            <v>9046-0013-T</v>
          </cell>
          <cell r="K7632">
            <v>30</v>
          </cell>
        </row>
        <row r="7633">
          <cell r="A7633" t="str">
            <v>9046-0014</v>
          </cell>
          <cell r="K7633">
            <v>0</v>
          </cell>
        </row>
        <row r="7634">
          <cell r="A7634" t="str">
            <v>9046-0014-001-T</v>
          </cell>
          <cell r="K7634">
            <v>60</v>
          </cell>
        </row>
        <row r="7635">
          <cell r="A7635" t="str">
            <v>9046-0014-002-T</v>
          </cell>
          <cell r="K7635">
            <v>60</v>
          </cell>
        </row>
        <row r="7636">
          <cell r="A7636" t="str">
            <v>9046-0014-T</v>
          </cell>
          <cell r="K7636">
            <v>60</v>
          </cell>
        </row>
        <row r="7637">
          <cell r="A7637" t="str">
            <v>9046-0016-T</v>
          </cell>
          <cell r="K7637">
            <v>15</v>
          </cell>
        </row>
        <row r="7638">
          <cell r="A7638" t="str">
            <v>9046-0017-T</v>
          </cell>
          <cell r="K7638">
            <v>0</v>
          </cell>
        </row>
        <row r="7639">
          <cell r="A7639" t="str">
            <v>9046-0018-T</v>
          </cell>
          <cell r="K7639">
            <v>7</v>
          </cell>
        </row>
        <row r="7640">
          <cell r="A7640" t="str">
            <v>9046-0019-001-T</v>
          </cell>
          <cell r="K7640">
            <v>0</v>
          </cell>
        </row>
        <row r="7641">
          <cell r="A7641" t="str">
            <v>9046-0019-T</v>
          </cell>
          <cell r="K7641">
            <v>0</v>
          </cell>
        </row>
        <row r="7642">
          <cell r="A7642" t="str">
            <v>9046-0020-T</v>
          </cell>
          <cell r="K7642">
            <v>0</v>
          </cell>
        </row>
        <row r="7643">
          <cell r="A7643" t="str">
            <v>9046-0021-T</v>
          </cell>
          <cell r="K7643">
            <v>0</v>
          </cell>
        </row>
        <row r="7644">
          <cell r="A7644" t="str">
            <v>9046-0022-T</v>
          </cell>
          <cell r="K7644">
            <v>0</v>
          </cell>
        </row>
        <row r="7645">
          <cell r="A7645" t="str">
            <v>9046-0023-T</v>
          </cell>
          <cell r="K7645">
            <v>15</v>
          </cell>
        </row>
        <row r="7646">
          <cell r="A7646" t="str">
            <v>9046-0024-001-T</v>
          </cell>
          <cell r="K7646">
            <v>0</v>
          </cell>
        </row>
        <row r="7647">
          <cell r="A7647" t="str">
            <v>9046-0024-002-T</v>
          </cell>
          <cell r="K7647">
            <v>0</v>
          </cell>
        </row>
        <row r="7648">
          <cell r="A7648" t="str">
            <v>9046-0024-003-T</v>
          </cell>
          <cell r="K7648">
            <v>0</v>
          </cell>
        </row>
        <row r="7649">
          <cell r="A7649" t="str">
            <v>9046-0024-004-T</v>
          </cell>
          <cell r="K7649">
            <v>0</v>
          </cell>
        </row>
        <row r="7650">
          <cell r="A7650" t="str">
            <v>9046-0024-T</v>
          </cell>
          <cell r="K7650">
            <v>0</v>
          </cell>
        </row>
        <row r="7651">
          <cell r="A7651" t="str">
            <v>9046-0025-T</v>
          </cell>
          <cell r="K7651">
            <v>0</v>
          </cell>
        </row>
        <row r="7652">
          <cell r="A7652" t="str">
            <v>9046-0026-T</v>
          </cell>
          <cell r="K7652">
            <v>0</v>
          </cell>
        </row>
        <row r="7653">
          <cell r="A7653" t="str">
            <v>9046-0027-T</v>
          </cell>
          <cell r="K7653">
            <v>0</v>
          </cell>
        </row>
        <row r="7654">
          <cell r="A7654" t="str">
            <v>9046-0028-T</v>
          </cell>
          <cell r="K7654">
            <v>0</v>
          </cell>
        </row>
        <row r="7655">
          <cell r="A7655" t="str">
            <v>9046-0103</v>
          </cell>
          <cell r="K7655">
            <v>60</v>
          </cell>
        </row>
        <row r="7656">
          <cell r="A7656" t="str">
            <v>9047-0001-T</v>
          </cell>
          <cell r="K7656">
            <v>0</v>
          </cell>
        </row>
        <row r="7657">
          <cell r="A7657" t="str">
            <v>9047-0002-T</v>
          </cell>
          <cell r="K7657">
            <v>0</v>
          </cell>
        </row>
        <row r="7658">
          <cell r="A7658" t="str">
            <v>9047-0003-T</v>
          </cell>
          <cell r="K7658">
            <v>0</v>
          </cell>
        </row>
        <row r="7659">
          <cell r="A7659" t="str">
            <v>9047-0004-T</v>
          </cell>
          <cell r="K7659">
            <v>0</v>
          </cell>
        </row>
        <row r="7660">
          <cell r="A7660" t="str">
            <v>9047-0005-T</v>
          </cell>
          <cell r="K7660">
            <v>0</v>
          </cell>
        </row>
        <row r="7661">
          <cell r="A7661" t="str">
            <v>9047-0006-T</v>
          </cell>
          <cell r="K7661">
            <v>0</v>
          </cell>
        </row>
        <row r="7662">
          <cell r="A7662" t="str">
            <v>9047-0007-T</v>
          </cell>
          <cell r="K7662">
            <v>0</v>
          </cell>
        </row>
        <row r="7663">
          <cell r="A7663" t="str">
            <v>9047-0008-T</v>
          </cell>
          <cell r="K7663">
            <v>0</v>
          </cell>
        </row>
        <row r="7664">
          <cell r="A7664" t="str">
            <v>9047-0009-T</v>
          </cell>
          <cell r="K7664">
            <v>0</v>
          </cell>
        </row>
        <row r="7665">
          <cell r="A7665" t="str">
            <v>9047-0010-T</v>
          </cell>
          <cell r="K7665">
            <v>0</v>
          </cell>
        </row>
        <row r="7666">
          <cell r="A7666" t="str">
            <v>9047-0011-T</v>
          </cell>
          <cell r="K7666">
            <v>0</v>
          </cell>
        </row>
        <row r="7667">
          <cell r="A7667" t="str">
            <v>9047-0012-T</v>
          </cell>
          <cell r="K7667">
            <v>0</v>
          </cell>
        </row>
        <row r="7668">
          <cell r="A7668" t="str">
            <v>9047-0013-T</v>
          </cell>
          <cell r="K7668">
            <v>60</v>
          </cell>
        </row>
        <row r="7669">
          <cell r="A7669" t="str">
            <v>9047-0014-T</v>
          </cell>
          <cell r="K7669">
            <v>0</v>
          </cell>
        </row>
        <row r="7670">
          <cell r="A7670" t="str">
            <v>9047-0015-T</v>
          </cell>
          <cell r="K7670">
            <v>60</v>
          </cell>
        </row>
        <row r="7671">
          <cell r="A7671" t="str">
            <v>9047-0016-T</v>
          </cell>
          <cell r="K7671">
            <v>0</v>
          </cell>
        </row>
        <row r="7672">
          <cell r="A7672" t="str">
            <v>9047-0017-T</v>
          </cell>
          <cell r="K7672">
            <v>0</v>
          </cell>
        </row>
        <row r="7673">
          <cell r="A7673" t="str">
            <v>9047-0018-T</v>
          </cell>
          <cell r="K7673">
            <v>60</v>
          </cell>
        </row>
        <row r="7674">
          <cell r="A7674" t="str">
            <v>9047-0019-T</v>
          </cell>
          <cell r="K7674">
            <v>0</v>
          </cell>
        </row>
        <row r="7675">
          <cell r="A7675" t="str">
            <v>9047-0020-T</v>
          </cell>
          <cell r="K7675">
            <v>0</v>
          </cell>
        </row>
        <row r="7676">
          <cell r="A7676" t="str">
            <v>9047-0021-T</v>
          </cell>
          <cell r="K7676">
            <v>60</v>
          </cell>
        </row>
        <row r="7677">
          <cell r="A7677" t="str">
            <v>9047-0022-T</v>
          </cell>
          <cell r="K7677">
            <v>60</v>
          </cell>
        </row>
        <row r="7678">
          <cell r="A7678" t="str">
            <v>9047-0023-T</v>
          </cell>
          <cell r="K7678">
            <v>0</v>
          </cell>
        </row>
        <row r="7679">
          <cell r="A7679" t="str">
            <v>9047-0024-T</v>
          </cell>
          <cell r="K7679">
            <v>0</v>
          </cell>
        </row>
        <row r="7680">
          <cell r="A7680" t="str">
            <v>9047-0025-T</v>
          </cell>
          <cell r="K7680">
            <v>0</v>
          </cell>
        </row>
        <row r="7681">
          <cell r="A7681" t="str">
            <v>9047-0026-T</v>
          </cell>
          <cell r="K7681">
            <v>0</v>
          </cell>
        </row>
        <row r="7682">
          <cell r="A7682" t="str">
            <v>9047-0027-T</v>
          </cell>
          <cell r="K7682">
            <v>0</v>
          </cell>
        </row>
        <row r="7683">
          <cell r="A7683" t="str">
            <v>9047-0028-T</v>
          </cell>
          <cell r="K7683">
            <v>0</v>
          </cell>
        </row>
        <row r="7684">
          <cell r="A7684" t="str">
            <v>9047-0029-T</v>
          </cell>
          <cell r="K7684">
            <v>0</v>
          </cell>
        </row>
        <row r="7685">
          <cell r="A7685" t="str">
            <v>9047-0030-T</v>
          </cell>
          <cell r="K7685">
            <v>60</v>
          </cell>
        </row>
        <row r="7686">
          <cell r="A7686" t="str">
            <v>9047-0031-T</v>
          </cell>
          <cell r="K7686">
            <v>0</v>
          </cell>
        </row>
        <row r="7687">
          <cell r="A7687" t="str">
            <v>9047-0032-T</v>
          </cell>
          <cell r="K7687">
            <v>0</v>
          </cell>
        </row>
        <row r="7688">
          <cell r="A7688" t="str">
            <v>9047-0034-T</v>
          </cell>
          <cell r="K7688">
            <v>99</v>
          </cell>
        </row>
        <row r="7689">
          <cell r="A7689" t="str">
            <v>9047-0035-T</v>
          </cell>
          <cell r="K7689">
            <v>0</v>
          </cell>
        </row>
        <row r="7690">
          <cell r="A7690" t="str">
            <v>9047-0036-T</v>
          </cell>
          <cell r="K7690">
            <v>45</v>
          </cell>
        </row>
        <row r="7691">
          <cell r="A7691" t="str">
            <v>9047-0037-T</v>
          </cell>
          <cell r="K7691">
            <v>45</v>
          </cell>
        </row>
        <row r="7692">
          <cell r="A7692" t="str">
            <v>9047-0038-T</v>
          </cell>
          <cell r="K7692">
            <v>45</v>
          </cell>
        </row>
        <row r="7693">
          <cell r="A7693" t="str">
            <v>9047-0039-T</v>
          </cell>
          <cell r="K7693">
            <v>45</v>
          </cell>
        </row>
        <row r="7694">
          <cell r="A7694" t="str">
            <v>9047-0040-T</v>
          </cell>
          <cell r="K7694">
            <v>60</v>
          </cell>
        </row>
        <row r="7695">
          <cell r="A7695" t="str">
            <v>9047-0041-T</v>
          </cell>
          <cell r="K7695">
            <v>0</v>
          </cell>
        </row>
        <row r="7696">
          <cell r="A7696" t="str">
            <v>9047-0042-T</v>
          </cell>
          <cell r="K7696">
            <v>60</v>
          </cell>
        </row>
        <row r="7697">
          <cell r="A7697" t="str">
            <v>9047-0043-T</v>
          </cell>
          <cell r="K7697">
            <v>0</v>
          </cell>
        </row>
        <row r="7698">
          <cell r="A7698" t="str">
            <v>9047-0044-T</v>
          </cell>
          <cell r="K7698">
            <v>45</v>
          </cell>
        </row>
        <row r="7699">
          <cell r="A7699" t="str">
            <v>9047-0045-T</v>
          </cell>
          <cell r="K7699">
            <v>45</v>
          </cell>
        </row>
        <row r="7700">
          <cell r="A7700" t="str">
            <v>9047-0046-T</v>
          </cell>
          <cell r="K7700">
            <v>45</v>
          </cell>
        </row>
        <row r="7701">
          <cell r="A7701" t="str">
            <v>9047-0047-T</v>
          </cell>
          <cell r="K7701">
            <v>45</v>
          </cell>
        </row>
        <row r="7702">
          <cell r="A7702" t="str">
            <v>9047-0048-T</v>
          </cell>
          <cell r="K7702">
            <v>45</v>
          </cell>
        </row>
        <row r="7703">
          <cell r="A7703" t="str">
            <v>9047-0049-T</v>
          </cell>
          <cell r="K7703">
            <v>60</v>
          </cell>
        </row>
        <row r="7704">
          <cell r="A7704" t="str">
            <v>9047-0050-001-T</v>
          </cell>
          <cell r="K7704">
            <v>30</v>
          </cell>
        </row>
        <row r="7705">
          <cell r="A7705" t="str">
            <v>9047-0050-002-T</v>
          </cell>
          <cell r="K7705">
            <v>60</v>
          </cell>
        </row>
        <row r="7706">
          <cell r="A7706" t="str">
            <v>9047-0050-T</v>
          </cell>
          <cell r="K7706">
            <v>30</v>
          </cell>
        </row>
        <row r="7707">
          <cell r="A7707" t="str">
            <v>9047-0051-T</v>
          </cell>
          <cell r="K7707">
            <v>0</v>
          </cell>
        </row>
        <row r="7708">
          <cell r="A7708" t="str">
            <v>9047-0052-001-T</v>
          </cell>
          <cell r="K7708">
            <v>60</v>
          </cell>
        </row>
        <row r="7709">
          <cell r="A7709" t="str">
            <v>9047-0052-T</v>
          </cell>
          <cell r="K7709">
            <v>60</v>
          </cell>
        </row>
        <row r="7710">
          <cell r="A7710" t="str">
            <v>9047-0053-T</v>
          </cell>
          <cell r="K7710">
            <v>0</v>
          </cell>
        </row>
        <row r="7711">
          <cell r="A7711" t="str">
            <v>9047-0054-T</v>
          </cell>
          <cell r="K7711">
            <v>60</v>
          </cell>
        </row>
        <row r="7712">
          <cell r="A7712" t="str">
            <v>9047-0055-T</v>
          </cell>
          <cell r="K7712">
            <v>60</v>
          </cell>
        </row>
        <row r="7713">
          <cell r="A7713" t="str">
            <v>9047-0056-T</v>
          </cell>
          <cell r="K7713">
            <v>60</v>
          </cell>
        </row>
        <row r="7714">
          <cell r="A7714" t="str">
            <v>9047-0057-T</v>
          </cell>
          <cell r="K7714">
            <v>99</v>
          </cell>
        </row>
        <row r="7715">
          <cell r="A7715" t="str">
            <v>9047-0058-T</v>
          </cell>
          <cell r="K7715">
            <v>99</v>
          </cell>
        </row>
        <row r="7716">
          <cell r="A7716" t="str">
            <v>9047-0059-T</v>
          </cell>
          <cell r="K7716">
            <v>45</v>
          </cell>
        </row>
        <row r="7717">
          <cell r="A7717" t="str">
            <v>9047-0060-T</v>
          </cell>
          <cell r="K7717">
            <v>45</v>
          </cell>
        </row>
        <row r="7718">
          <cell r="A7718" t="str">
            <v>9047-0061-T</v>
          </cell>
          <cell r="K7718">
            <v>7</v>
          </cell>
        </row>
        <row r="7719">
          <cell r="A7719" t="str">
            <v>9047-0062-T</v>
          </cell>
          <cell r="K7719">
            <v>7</v>
          </cell>
        </row>
        <row r="7720">
          <cell r="A7720" t="str">
            <v>9047-0063-T</v>
          </cell>
          <cell r="K7720">
            <v>0</v>
          </cell>
        </row>
        <row r="7721">
          <cell r="A7721" t="str">
            <v>9047-0064-T</v>
          </cell>
          <cell r="K7721">
            <v>0</v>
          </cell>
        </row>
        <row r="7722">
          <cell r="A7722" t="str">
            <v>9047-0065-T</v>
          </cell>
          <cell r="K7722">
            <v>60</v>
          </cell>
        </row>
        <row r="7723">
          <cell r="A7723" t="str">
            <v>9047-0066-T</v>
          </cell>
          <cell r="K7723">
            <v>45</v>
          </cell>
        </row>
        <row r="7724">
          <cell r="A7724" t="str">
            <v>9047-0067-T</v>
          </cell>
          <cell r="K7724">
            <v>45</v>
          </cell>
        </row>
        <row r="7725">
          <cell r="A7725" t="str">
            <v>9047-0068-T</v>
          </cell>
          <cell r="K7725">
            <v>45</v>
          </cell>
        </row>
        <row r="7726">
          <cell r="A7726" t="str">
            <v>9047-0069-001-T</v>
          </cell>
          <cell r="K7726">
            <v>60</v>
          </cell>
        </row>
        <row r="7727">
          <cell r="A7727" t="str">
            <v>9047-0069-002-T</v>
          </cell>
          <cell r="K7727">
            <v>60</v>
          </cell>
        </row>
        <row r="7728">
          <cell r="A7728" t="str">
            <v>9047-0069-003-T</v>
          </cell>
          <cell r="K7728">
            <v>60</v>
          </cell>
        </row>
        <row r="7729">
          <cell r="A7729" t="str">
            <v>9047-0069-T</v>
          </cell>
          <cell r="K7729">
            <v>60</v>
          </cell>
        </row>
        <row r="7730">
          <cell r="A7730" t="str">
            <v>9047-0070-T</v>
          </cell>
          <cell r="K7730">
            <v>60</v>
          </cell>
        </row>
        <row r="7731">
          <cell r="A7731" t="str">
            <v>9047-0071-T</v>
          </cell>
          <cell r="K7731">
            <v>99</v>
          </cell>
        </row>
        <row r="7732">
          <cell r="A7732" t="str">
            <v>9047-0072-001-T</v>
          </cell>
          <cell r="K7732">
            <v>0</v>
          </cell>
        </row>
        <row r="7733">
          <cell r="A7733" t="str">
            <v>9047-0072-T</v>
          </cell>
          <cell r="K7733">
            <v>30</v>
          </cell>
        </row>
        <row r="7734">
          <cell r="A7734" t="str">
            <v>9047-0073-T</v>
          </cell>
          <cell r="K7734">
            <v>60</v>
          </cell>
        </row>
        <row r="7735">
          <cell r="A7735" t="str">
            <v>9047-0074-T</v>
          </cell>
          <cell r="K7735">
            <v>0</v>
          </cell>
        </row>
        <row r="7736">
          <cell r="A7736" t="str">
            <v>9047-0075-T</v>
          </cell>
          <cell r="K7736">
            <v>45</v>
          </cell>
        </row>
        <row r="7737">
          <cell r="A7737" t="str">
            <v>9047-0076-T</v>
          </cell>
          <cell r="K7737">
            <v>45</v>
          </cell>
        </row>
        <row r="7738">
          <cell r="A7738" t="str">
            <v>9047-0077-T</v>
          </cell>
          <cell r="K7738">
            <v>0</v>
          </cell>
        </row>
        <row r="7739">
          <cell r="A7739" t="str">
            <v>9047-0078-T</v>
          </cell>
          <cell r="K7739">
            <v>60</v>
          </cell>
        </row>
        <row r="7740">
          <cell r="A7740" t="str">
            <v>9047-0079-T</v>
          </cell>
          <cell r="K7740">
            <v>60</v>
          </cell>
        </row>
        <row r="7741">
          <cell r="A7741" t="str">
            <v>9047-0080-001-T</v>
          </cell>
          <cell r="K7741">
            <v>60</v>
          </cell>
        </row>
        <row r="7742">
          <cell r="A7742" t="str">
            <v>9047-0080-T</v>
          </cell>
          <cell r="K7742">
            <v>60</v>
          </cell>
        </row>
        <row r="7743">
          <cell r="A7743" t="str">
            <v>9047-0091-001-T</v>
          </cell>
          <cell r="K7743">
            <v>0</v>
          </cell>
        </row>
        <row r="7744">
          <cell r="A7744" t="str">
            <v>9047-0091-002-T</v>
          </cell>
          <cell r="K7744">
            <v>60</v>
          </cell>
        </row>
        <row r="7745">
          <cell r="A7745" t="str">
            <v>9047-0091-003-T</v>
          </cell>
          <cell r="K7745">
            <v>0</v>
          </cell>
        </row>
        <row r="7746">
          <cell r="A7746" t="str">
            <v>9047-0091-004-T</v>
          </cell>
          <cell r="K7746">
            <v>0</v>
          </cell>
        </row>
        <row r="7747">
          <cell r="A7747" t="str">
            <v>9047-0091-T</v>
          </cell>
          <cell r="K7747">
            <v>0</v>
          </cell>
        </row>
        <row r="7748">
          <cell r="A7748" t="str">
            <v>9047-0092-T</v>
          </cell>
          <cell r="K7748">
            <v>30</v>
          </cell>
        </row>
        <row r="7749">
          <cell r="A7749" t="str">
            <v>9047-0093-T</v>
          </cell>
          <cell r="K7749">
            <v>30</v>
          </cell>
        </row>
        <row r="7750">
          <cell r="A7750" t="str">
            <v>9047-0094-T</v>
          </cell>
          <cell r="K7750">
            <v>60</v>
          </cell>
        </row>
        <row r="7751">
          <cell r="A7751" t="str">
            <v>9047-0095-001-T</v>
          </cell>
          <cell r="K7751">
            <v>60</v>
          </cell>
        </row>
        <row r="7752">
          <cell r="A7752" t="str">
            <v>9047-0095-002-T</v>
          </cell>
          <cell r="K7752">
            <v>60</v>
          </cell>
        </row>
        <row r="7753">
          <cell r="A7753" t="str">
            <v>9047-0096-T</v>
          </cell>
          <cell r="K7753">
            <v>0</v>
          </cell>
        </row>
        <row r="7754">
          <cell r="A7754" t="str">
            <v>9047-0097-T</v>
          </cell>
          <cell r="K7754">
            <v>0</v>
          </cell>
        </row>
        <row r="7755">
          <cell r="A7755" t="str">
            <v>9047-0098-001-T</v>
          </cell>
          <cell r="K7755">
            <v>60</v>
          </cell>
        </row>
        <row r="7756">
          <cell r="A7756" t="str">
            <v>9047-0098-002-T</v>
          </cell>
          <cell r="K7756">
            <v>60</v>
          </cell>
        </row>
        <row r="7757">
          <cell r="A7757" t="str">
            <v>9047-0098-T</v>
          </cell>
          <cell r="K7757">
            <v>60</v>
          </cell>
        </row>
        <row r="7758">
          <cell r="A7758" t="str">
            <v>9047-0099-T</v>
          </cell>
          <cell r="K7758">
            <v>60</v>
          </cell>
        </row>
        <row r="7759">
          <cell r="A7759" t="str">
            <v>9047-0100-T</v>
          </cell>
          <cell r="K7759">
            <v>0</v>
          </cell>
        </row>
        <row r="7760">
          <cell r="A7760" t="str">
            <v>9047-0101-T</v>
          </cell>
          <cell r="K7760">
            <v>0</v>
          </cell>
        </row>
        <row r="7761">
          <cell r="A7761" t="str">
            <v>9047-0102-T</v>
          </cell>
          <cell r="K7761">
            <v>60</v>
          </cell>
        </row>
        <row r="7762">
          <cell r="A7762" t="str">
            <v>9047-0103-T</v>
          </cell>
          <cell r="K7762">
            <v>0</v>
          </cell>
        </row>
        <row r="7763">
          <cell r="A7763" t="str">
            <v>9047-0104-T</v>
          </cell>
          <cell r="K7763">
            <v>0</v>
          </cell>
        </row>
        <row r="7764">
          <cell r="A7764" t="str">
            <v>9047-0105-T</v>
          </cell>
          <cell r="K7764">
            <v>0</v>
          </cell>
        </row>
        <row r="7765">
          <cell r="A7765" t="str">
            <v>9047-0106-T</v>
          </cell>
          <cell r="K7765">
            <v>0</v>
          </cell>
        </row>
        <row r="7766">
          <cell r="A7766" t="str">
            <v>9047-0107-T</v>
          </cell>
          <cell r="K7766">
            <v>0</v>
          </cell>
        </row>
        <row r="7767">
          <cell r="A7767" t="str">
            <v>9047-0108-T</v>
          </cell>
          <cell r="K7767">
            <v>0</v>
          </cell>
        </row>
        <row r="7768">
          <cell r="A7768" t="str">
            <v>9047-0109-T</v>
          </cell>
          <cell r="K7768">
            <v>0</v>
          </cell>
        </row>
        <row r="7769">
          <cell r="A7769" t="str">
            <v>9047-0110-T</v>
          </cell>
          <cell r="K7769">
            <v>0</v>
          </cell>
        </row>
        <row r="7770">
          <cell r="A7770" t="str">
            <v>9047-0111-T</v>
          </cell>
          <cell r="K7770">
            <v>0</v>
          </cell>
        </row>
        <row r="7771">
          <cell r="A7771" t="str">
            <v>9047-0112-T</v>
          </cell>
          <cell r="K7771">
            <v>0</v>
          </cell>
        </row>
        <row r="7772">
          <cell r="A7772" t="str">
            <v>9047-0113-T</v>
          </cell>
          <cell r="K7772">
            <v>0</v>
          </cell>
        </row>
        <row r="7773">
          <cell r="A7773" t="str">
            <v>9047-0114-T</v>
          </cell>
          <cell r="K7773">
            <v>0</v>
          </cell>
        </row>
        <row r="7774">
          <cell r="A7774" t="str">
            <v>9047-0115-T</v>
          </cell>
          <cell r="K7774">
            <v>0</v>
          </cell>
        </row>
        <row r="7775">
          <cell r="A7775" t="str">
            <v>9047-0116-T</v>
          </cell>
          <cell r="K7775">
            <v>0</v>
          </cell>
        </row>
        <row r="7776">
          <cell r="A7776" t="str">
            <v>9047-0117-T</v>
          </cell>
          <cell r="K7776">
            <v>0</v>
          </cell>
        </row>
        <row r="7777">
          <cell r="A7777" t="str">
            <v>9047-0118-T</v>
          </cell>
          <cell r="K7777">
            <v>0</v>
          </cell>
        </row>
        <row r="7778">
          <cell r="A7778" t="str">
            <v>9047-0119-T</v>
          </cell>
          <cell r="K7778">
            <v>0</v>
          </cell>
        </row>
        <row r="7779">
          <cell r="A7779" t="str">
            <v>9047-0120-T</v>
          </cell>
          <cell r="K7779">
            <v>0</v>
          </cell>
        </row>
        <row r="7780">
          <cell r="A7780" t="str">
            <v>9047-0121-T</v>
          </cell>
          <cell r="K7780">
            <v>0</v>
          </cell>
        </row>
        <row r="7781">
          <cell r="A7781" t="str">
            <v>9047-0122-T</v>
          </cell>
          <cell r="K7781">
            <v>45</v>
          </cell>
        </row>
        <row r="7782">
          <cell r="A7782" t="str">
            <v>9047-0123-T</v>
          </cell>
          <cell r="K7782">
            <v>45</v>
          </cell>
        </row>
        <row r="7783">
          <cell r="A7783" t="str">
            <v>9047-0124-T</v>
          </cell>
          <cell r="K7783">
            <v>45</v>
          </cell>
        </row>
        <row r="7784">
          <cell r="A7784" t="str">
            <v>9047-0125-T</v>
          </cell>
          <cell r="K7784">
            <v>45</v>
          </cell>
        </row>
        <row r="7785">
          <cell r="A7785" t="str">
            <v>9048-0002-T</v>
          </cell>
          <cell r="K7785">
            <v>7</v>
          </cell>
        </row>
        <row r="7786">
          <cell r="A7786" t="str">
            <v>9049-0001-T</v>
          </cell>
          <cell r="K7786">
            <v>0</v>
          </cell>
        </row>
        <row r="7787">
          <cell r="A7787" t="str">
            <v>9049-0002-T</v>
          </cell>
          <cell r="K7787">
            <v>0</v>
          </cell>
        </row>
        <row r="7788">
          <cell r="A7788" t="str">
            <v>9049-0003-T</v>
          </cell>
          <cell r="K7788">
            <v>30</v>
          </cell>
        </row>
        <row r="7789">
          <cell r="A7789" t="str">
            <v>9049-0004-T</v>
          </cell>
          <cell r="K7789">
            <v>30</v>
          </cell>
        </row>
        <row r="7790">
          <cell r="A7790" t="str">
            <v>9049-0005-T</v>
          </cell>
          <cell r="K7790">
            <v>30</v>
          </cell>
        </row>
        <row r="7791">
          <cell r="A7791" t="str">
            <v>9049-0006-T</v>
          </cell>
          <cell r="K7791">
            <v>30</v>
          </cell>
        </row>
        <row r="7792">
          <cell r="A7792" t="str">
            <v>9050-0001-T</v>
          </cell>
          <cell r="K7792">
            <v>0</v>
          </cell>
        </row>
        <row r="7793">
          <cell r="A7793" t="str">
            <v>9051-0001-T</v>
          </cell>
          <cell r="K7793">
            <v>0</v>
          </cell>
        </row>
        <row r="7794">
          <cell r="A7794" t="str">
            <v>9051-0002</v>
          </cell>
          <cell r="K7794">
            <v>0</v>
          </cell>
        </row>
        <row r="7795">
          <cell r="A7795" t="str">
            <v>9051-0002-T</v>
          </cell>
          <cell r="K7795">
            <v>0</v>
          </cell>
        </row>
        <row r="7796">
          <cell r="A7796" t="str">
            <v>9051-0003-T</v>
          </cell>
          <cell r="K7796">
            <v>0</v>
          </cell>
        </row>
        <row r="7797">
          <cell r="A7797" t="str">
            <v>9051-0004-T</v>
          </cell>
          <cell r="K7797">
            <v>0</v>
          </cell>
        </row>
        <row r="7798">
          <cell r="A7798" t="str">
            <v>9051-0005-T</v>
          </cell>
          <cell r="K7798">
            <v>7</v>
          </cell>
        </row>
        <row r="7799">
          <cell r="A7799" t="str">
            <v>9051-0006-T</v>
          </cell>
          <cell r="K7799">
            <v>7</v>
          </cell>
        </row>
        <row r="7800">
          <cell r="A7800" t="str">
            <v>9051-0007-T</v>
          </cell>
          <cell r="K7800">
            <v>0</v>
          </cell>
        </row>
        <row r="7801">
          <cell r="A7801" t="str">
            <v>9051-0008-T</v>
          </cell>
          <cell r="K7801">
            <v>0</v>
          </cell>
        </row>
        <row r="7802">
          <cell r="A7802" t="str">
            <v>9051-0009-T</v>
          </cell>
          <cell r="K7802">
            <v>7</v>
          </cell>
        </row>
        <row r="7803">
          <cell r="A7803" t="str">
            <v>9051-0010-T</v>
          </cell>
          <cell r="K7803">
            <v>15</v>
          </cell>
        </row>
        <row r="7804">
          <cell r="A7804" t="str">
            <v>9051-0011-T</v>
          </cell>
          <cell r="K7804">
            <v>0</v>
          </cell>
        </row>
        <row r="7805">
          <cell r="A7805" t="str">
            <v>9051-0012-T</v>
          </cell>
          <cell r="K7805">
            <v>0</v>
          </cell>
        </row>
        <row r="7806">
          <cell r="A7806" t="str">
            <v>9051-0013</v>
          </cell>
          <cell r="K7806">
            <v>0</v>
          </cell>
        </row>
        <row r="7807">
          <cell r="A7807" t="str">
            <v>9051-0013-T</v>
          </cell>
          <cell r="K7807">
            <v>30</v>
          </cell>
        </row>
        <row r="7808">
          <cell r="A7808" t="str">
            <v>9051-0014-T</v>
          </cell>
          <cell r="K7808">
            <v>30</v>
          </cell>
        </row>
        <row r="7809">
          <cell r="A7809" t="str">
            <v>9051-0015-T</v>
          </cell>
          <cell r="K7809">
            <v>30</v>
          </cell>
        </row>
        <row r="7810">
          <cell r="A7810" t="str">
            <v>9051-0016-T</v>
          </cell>
          <cell r="K7810">
            <v>0</v>
          </cell>
        </row>
        <row r="7811">
          <cell r="A7811" t="str">
            <v>9051-0017-T</v>
          </cell>
          <cell r="K7811">
            <v>30</v>
          </cell>
        </row>
        <row r="7812">
          <cell r="A7812" t="str">
            <v>9051-0018-T</v>
          </cell>
          <cell r="K7812">
            <v>30</v>
          </cell>
        </row>
        <row r="7813">
          <cell r="A7813" t="str">
            <v>9051-0019-T</v>
          </cell>
          <cell r="K7813">
            <v>90</v>
          </cell>
        </row>
        <row r="7814">
          <cell r="A7814" t="str">
            <v>9051-0020-T</v>
          </cell>
          <cell r="K7814">
            <v>60</v>
          </cell>
        </row>
        <row r="7815">
          <cell r="A7815" t="str">
            <v>9051-0020-T-T</v>
          </cell>
          <cell r="K7815">
            <v>0</v>
          </cell>
        </row>
        <row r="7816">
          <cell r="A7816" t="str">
            <v>9051-0021-T</v>
          </cell>
          <cell r="K7816">
            <v>30</v>
          </cell>
        </row>
        <row r="7817">
          <cell r="A7817" t="str">
            <v>9051-0022-T</v>
          </cell>
          <cell r="K7817">
            <v>60</v>
          </cell>
        </row>
        <row r="7818">
          <cell r="A7818" t="str">
            <v>9051-0023-T</v>
          </cell>
          <cell r="K7818">
            <v>7</v>
          </cell>
        </row>
        <row r="7819">
          <cell r="A7819" t="str">
            <v>9051-0024-T</v>
          </cell>
          <cell r="K7819">
            <v>30</v>
          </cell>
        </row>
        <row r="7820">
          <cell r="A7820" t="str">
            <v>9051-0025-T</v>
          </cell>
          <cell r="K7820">
            <v>7</v>
          </cell>
        </row>
        <row r="7821">
          <cell r="A7821" t="str">
            <v>9051-0026-T</v>
          </cell>
          <cell r="K7821">
            <v>0</v>
          </cell>
        </row>
        <row r="7822">
          <cell r="A7822" t="str">
            <v>9051-0027-T</v>
          </cell>
          <cell r="K7822">
            <v>30</v>
          </cell>
        </row>
        <row r="7823">
          <cell r="A7823" t="str">
            <v>9051-0028-T</v>
          </cell>
          <cell r="K7823">
            <v>30</v>
          </cell>
        </row>
        <row r="7824">
          <cell r="A7824" t="str">
            <v>9051-0029-T</v>
          </cell>
          <cell r="K7824">
            <v>0</v>
          </cell>
        </row>
        <row r="7825">
          <cell r="A7825" t="str">
            <v>9051-0030-T</v>
          </cell>
          <cell r="K7825">
            <v>30</v>
          </cell>
        </row>
        <row r="7826">
          <cell r="A7826" t="str">
            <v>9051-0031-T</v>
          </cell>
          <cell r="K7826">
            <v>30</v>
          </cell>
        </row>
        <row r="7827">
          <cell r="A7827" t="str">
            <v>9051-0032-T</v>
          </cell>
          <cell r="K7827">
            <v>7</v>
          </cell>
        </row>
        <row r="7828">
          <cell r="A7828" t="str">
            <v>9051-0032-T-LB</v>
          </cell>
          <cell r="K7828">
            <v>0</v>
          </cell>
        </row>
        <row r="7829">
          <cell r="A7829" t="str">
            <v>9051-0033-T</v>
          </cell>
          <cell r="K7829">
            <v>7</v>
          </cell>
        </row>
        <row r="7830">
          <cell r="A7830" t="str">
            <v>9051-0033-T-LB</v>
          </cell>
          <cell r="K7830">
            <v>0</v>
          </cell>
        </row>
        <row r="7831">
          <cell r="A7831" t="str">
            <v>9051-0034-T</v>
          </cell>
          <cell r="K7831">
            <v>0</v>
          </cell>
        </row>
        <row r="7832">
          <cell r="A7832" t="str">
            <v>9051-0034-T-LB</v>
          </cell>
          <cell r="K7832">
            <v>0</v>
          </cell>
        </row>
        <row r="7833">
          <cell r="A7833" t="str">
            <v>9051-0035-001-T</v>
          </cell>
          <cell r="K7833">
            <v>0</v>
          </cell>
        </row>
        <row r="7834">
          <cell r="A7834" t="str">
            <v>9051-0035-001-T-LB</v>
          </cell>
          <cell r="K7834">
            <v>0</v>
          </cell>
        </row>
        <row r="7835">
          <cell r="A7835" t="str">
            <v>9051-0035-002-T</v>
          </cell>
          <cell r="K7835">
            <v>7</v>
          </cell>
        </row>
        <row r="7836">
          <cell r="A7836" t="str">
            <v>9051-0035-002-T-LB</v>
          </cell>
          <cell r="K7836">
            <v>0</v>
          </cell>
        </row>
        <row r="7837">
          <cell r="A7837" t="str">
            <v>9051-0035-T</v>
          </cell>
          <cell r="K7837">
            <v>0</v>
          </cell>
        </row>
        <row r="7838">
          <cell r="A7838" t="str">
            <v>9051-0036-001-T</v>
          </cell>
          <cell r="K7838">
            <v>7</v>
          </cell>
        </row>
        <row r="7839">
          <cell r="A7839" t="str">
            <v>9051-0036-001-T-LB</v>
          </cell>
          <cell r="K7839">
            <v>0</v>
          </cell>
        </row>
        <row r="7840">
          <cell r="A7840" t="str">
            <v>9051-0036-002-T</v>
          </cell>
          <cell r="K7840">
            <v>7</v>
          </cell>
        </row>
        <row r="7841">
          <cell r="A7841" t="str">
            <v>9051-0036-002-T-LB</v>
          </cell>
          <cell r="K7841">
            <v>0</v>
          </cell>
        </row>
        <row r="7842">
          <cell r="A7842" t="str">
            <v>9051-0036-T</v>
          </cell>
          <cell r="K7842">
            <v>0</v>
          </cell>
        </row>
        <row r="7843">
          <cell r="A7843" t="str">
            <v>9051-0037-T</v>
          </cell>
          <cell r="K7843">
            <v>0</v>
          </cell>
        </row>
        <row r="7844">
          <cell r="A7844" t="str">
            <v>9051-0038-T</v>
          </cell>
          <cell r="K7844">
            <v>60</v>
          </cell>
        </row>
        <row r="7845">
          <cell r="A7845" t="str">
            <v>9051-0039-001-T</v>
          </cell>
          <cell r="K7845">
            <v>0</v>
          </cell>
        </row>
        <row r="7846">
          <cell r="A7846" t="str">
            <v>9051-0039-002-T</v>
          </cell>
          <cell r="K7846">
            <v>0</v>
          </cell>
        </row>
        <row r="7847">
          <cell r="A7847" t="str">
            <v>9051-0039-T</v>
          </cell>
          <cell r="K7847">
            <v>0</v>
          </cell>
        </row>
        <row r="7848">
          <cell r="A7848" t="str">
            <v>9051-0040-T</v>
          </cell>
          <cell r="K7848">
            <v>0</v>
          </cell>
        </row>
        <row r="7849">
          <cell r="A7849" t="str">
            <v>9051-0041</v>
          </cell>
          <cell r="K7849">
            <v>7</v>
          </cell>
        </row>
        <row r="7850">
          <cell r="A7850" t="str">
            <v>9051-0041-T</v>
          </cell>
          <cell r="K7850">
            <v>60</v>
          </cell>
        </row>
        <row r="7851">
          <cell r="A7851" t="str">
            <v>9051-0042-T</v>
          </cell>
          <cell r="K7851">
            <v>99</v>
          </cell>
        </row>
        <row r="7852">
          <cell r="A7852" t="str">
            <v>9051-0043-T</v>
          </cell>
          <cell r="K7852">
            <v>7</v>
          </cell>
        </row>
        <row r="7853">
          <cell r="A7853" t="str">
            <v>9051-0044-T</v>
          </cell>
          <cell r="K7853">
            <v>30</v>
          </cell>
        </row>
        <row r="7854">
          <cell r="A7854" t="str">
            <v>9051-0045-T</v>
          </cell>
          <cell r="K7854">
            <v>30</v>
          </cell>
        </row>
        <row r="7855">
          <cell r="A7855" t="str">
            <v>9051-0046-T</v>
          </cell>
          <cell r="K7855">
            <v>0</v>
          </cell>
        </row>
        <row r="7856">
          <cell r="A7856" t="str">
            <v>9051-0047-T</v>
          </cell>
          <cell r="K7856">
            <v>7</v>
          </cell>
        </row>
        <row r="7857">
          <cell r="A7857" t="str">
            <v>9051-0048-T</v>
          </cell>
          <cell r="K7857">
            <v>30</v>
          </cell>
        </row>
        <row r="7858">
          <cell r="A7858" t="str">
            <v>9051-0049-T</v>
          </cell>
          <cell r="K7858">
            <v>0</v>
          </cell>
        </row>
        <row r="7859">
          <cell r="A7859" t="str">
            <v>9051-0050-T</v>
          </cell>
          <cell r="K7859">
            <v>0</v>
          </cell>
        </row>
        <row r="7860">
          <cell r="A7860" t="str">
            <v>9051-0051-T</v>
          </cell>
          <cell r="K7860">
            <v>0</v>
          </cell>
        </row>
        <row r="7861">
          <cell r="A7861" t="str">
            <v>9051-0052-T</v>
          </cell>
          <cell r="K7861">
            <v>0</v>
          </cell>
        </row>
        <row r="7862">
          <cell r="A7862" t="str">
            <v>9051-0053-T</v>
          </cell>
          <cell r="K7862">
            <v>0</v>
          </cell>
        </row>
        <row r="7863">
          <cell r="A7863" t="str">
            <v>9051-0054-T</v>
          </cell>
          <cell r="K7863">
            <v>30</v>
          </cell>
        </row>
        <row r="7864">
          <cell r="A7864" t="str">
            <v>9051-0055-T</v>
          </cell>
          <cell r="K7864">
            <v>30</v>
          </cell>
        </row>
        <row r="7865">
          <cell r="A7865" t="str">
            <v>9051-0080</v>
          </cell>
          <cell r="K7865">
            <v>0</v>
          </cell>
        </row>
        <row r="7866">
          <cell r="A7866" t="str">
            <v>9052-0001-T</v>
          </cell>
          <cell r="K7866">
            <v>75</v>
          </cell>
        </row>
        <row r="7867">
          <cell r="A7867" t="str">
            <v>9052-0002-T</v>
          </cell>
          <cell r="K7867">
            <v>75</v>
          </cell>
        </row>
        <row r="7868">
          <cell r="A7868" t="str">
            <v>9053-0001-T</v>
          </cell>
          <cell r="K7868">
            <v>0</v>
          </cell>
        </row>
        <row r="7869">
          <cell r="A7869" t="str">
            <v>9053-0003-001-T</v>
          </cell>
          <cell r="K7869">
            <v>0</v>
          </cell>
        </row>
        <row r="7870">
          <cell r="A7870" t="str">
            <v>9053-0003-T</v>
          </cell>
          <cell r="K7870">
            <v>99</v>
          </cell>
        </row>
        <row r="7871">
          <cell r="A7871" t="str">
            <v>9053-0004-T</v>
          </cell>
          <cell r="K7871">
            <v>7</v>
          </cell>
        </row>
        <row r="7872">
          <cell r="A7872" t="str">
            <v>9053-0005-T</v>
          </cell>
          <cell r="K7872">
            <v>0</v>
          </cell>
        </row>
        <row r="7873">
          <cell r="A7873" t="str">
            <v>9054-0001-T</v>
          </cell>
          <cell r="K7873">
            <v>0</v>
          </cell>
        </row>
        <row r="7874">
          <cell r="A7874" t="str">
            <v>9054-0002-T</v>
          </cell>
          <cell r="K7874">
            <v>99</v>
          </cell>
        </row>
        <row r="7875">
          <cell r="A7875" t="str">
            <v>9054-0003</v>
          </cell>
          <cell r="K7875">
            <v>0</v>
          </cell>
        </row>
        <row r="7876">
          <cell r="A7876" t="str">
            <v>9054-0003-T</v>
          </cell>
          <cell r="K7876">
            <v>60</v>
          </cell>
        </row>
        <row r="7877">
          <cell r="A7877" t="str">
            <v>9054-0004</v>
          </cell>
          <cell r="K7877">
            <v>0</v>
          </cell>
        </row>
        <row r="7878">
          <cell r="A7878" t="str">
            <v>9054-0006</v>
          </cell>
          <cell r="K7878">
            <v>0</v>
          </cell>
        </row>
        <row r="7879">
          <cell r="A7879" t="str">
            <v>9055-0001-001-T</v>
          </cell>
          <cell r="K7879">
            <v>0</v>
          </cell>
        </row>
        <row r="7880">
          <cell r="A7880" t="str">
            <v>9055-0001-T</v>
          </cell>
          <cell r="K7880">
            <v>0</v>
          </cell>
        </row>
        <row r="7881">
          <cell r="A7881" t="str">
            <v>9056-0001-T</v>
          </cell>
          <cell r="K7881">
            <v>7</v>
          </cell>
        </row>
        <row r="7882">
          <cell r="A7882" t="str">
            <v>9061-0031-T</v>
          </cell>
          <cell r="K7882">
            <v>30</v>
          </cell>
        </row>
        <row r="7883">
          <cell r="A7883" t="str">
            <v>9116-0001-T</v>
          </cell>
          <cell r="K7883">
            <v>0</v>
          </cell>
        </row>
        <row r="7884">
          <cell r="A7884" t="str">
            <v>9116-0002-T</v>
          </cell>
          <cell r="K7884">
            <v>30</v>
          </cell>
        </row>
        <row r="7885">
          <cell r="A7885" t="str">
            <v>9116-0003-T</v>
          </cell>
          <cell r="K7885">
            <v>30</v>
          </cell>
        </row>
        <row r="7886">
          <cell r="A7886" t="str">
            <v>9116-0004-T</v>
          </cell>
          <cell r="K7886">
            <v>30</v>
          </cell>
        </row>
        <row r="7887">
          <cell r="A7887" t="str">
            <v>9116-0005-T</v>
          </cell>
          <cell r="K7887">
            <v>0</v>
          </cell>
        </row>
        <row r="7888">
          <cell r="A7888" t="str">
            <v>9117-0001-T</v>
          </cell>
          <cell r="K7888">
            <v>7</v>
          </cell>
        </row>
        <row r="7889">
          <cell r="A7889" t="str">
            <v>9117-0002</v>
          </cell>
          <cell r="K7889">
            <v>0</v>
          </cell>
        </row>
        <row r="7890">
          <cell r="A7890" t="str">
            <v>9117-0002-T</v>
          </cell>
          <cell r="K7890">
            <v>60</v>
          </cell>
        </row>
        <row r="7891">
          <cell r="A7891" t="str">
            <v>9117-0003-T</v>
          </cell>
          <cell r="K7891">
            <v>0</v>
          </cell>
        </row>
        <row r="7892">
          <cell r="A7892" t="str">
            <v>9117-0004-T</v>
          </cell>
          <cell r="K7892">
            <v>60</v>
          </cell>
        </row>
        <row r="7893">
          <cell r="A7893" t="str">
            <v>9117-0005-T</v>
          </cell>
          <cell r="K7893">
            <v>0</v>
          </cell>
        </row>
        <row r="7894">
          <cell r="A7894" t="str">
            <v>9117-0006-T</v>
          </cell>
          <cell r="K7894">
            <v>0</v>
          </cell>
        </row>
        <row r="7895">
          <cell r="A7895" t="str">
            <v>9117-0007-T</v>
          </cell>
          <cell r="K7895">
            <v>0</v>
          </cell>
        </row>
        <row r="7896">
          <cell r="A7896" t="str">
            <v>9117-0008-277-T</v>
          </cell>
          <cell r="K7896">
            <v>0</v>
          </cell>
        </row>
        <row r="7897">
          <cell r="A7897" t="str">
            <v>9117-0008-330-T</v>
          </cell>
          <cell r="K7897">
            <v>0</v>
          </cell>
        </row>
        <row r="7898">
          <cell r="A7898" t="str">
            <v>9117-0008-350-T</v>
          </cell>
          <cell r="K7898">
            <v>7</v>
          </cell>
        </row>
        <row r="7899">
          <cell r="A7899" t="str">
            <v>9117-0008-412-T</v>
          </cell>
          <cell r="K7899">
            <v>0</v>
          </cell>
        </row>
        <row r="7900">
          <cell r="A7900" t="str">
            <v>9117-0008-480-T</v>
          </cell>
          <cell r="K7900">
            <v>0</v>
          </cell>
        </row>
        <row r="7901">
          <cell r="A7901" t="str">
            <v>9117-0008-560-T</v>
          </cell>
          <cell r="K7901">
            <v>7</v>
          </cell>
        </row>
        <row r="7902">
          <cell r="A7902" t="str">
            <v>9117-0008-620-T</v>
          </cell>
          <cell r="K7902">
            <v>7</v>
          </cell>
        </row>
        <row r="7903">
          <cell r="A7903" t="str">
            <v>9117-0008-680-T</v>
          </cell>
          <cell r="K7903">
            <v>0</v>
          </cell>
        </row>
        <row r="7904">
          <cell r="A7904" t="str">
            <v>9117-0008-716-T</v>
          </cell>
          <cell r="K7904">
            <v>0</v>
          </cell>
        </row>
        <row r="7905">
          <cell r="A7905" t="str">
            <v>9117-0008-750-T</v>
          </cell>
          <cell r="K7905">
            <v>7</v>
          </cell>
        </row>
        <row r="7906">
          <cell r="A7906" t="str">
            <v>9117-0008-810-T</v>
          </cell>
          <cell r="K7906">
            <v>7</v>
          </cell>
        </row>
        <row r="7907">
          <cell r="A7907" t="str">
            <v>9117-0008-900-T</v>
          </cell>
          <cell r="K7907">
            <v>7</v>
          </cell>
        </row>
        <row r="7908">
          <cell r="A7908" t="str">
            <v>9117-0008-960-T</v>
          </cell>
          <cell r="K7908">
            <v>7</v>
          </cell>
        </row>
        <row r="7909">
          <cell r="A7909" t="str">
            <v>9117-0009-T</v>
          </cell>
          <cell r="K7909">
            <v>60</v>
          </cell>
        </row>
        <row r="7910">
          <cell r="A7910" t="str">
            <v>9117-0010-T</v>
          </cell>
          <cell r="K7910">
            <v>0</v>
          </cell>
        </row>
        <row r="7911">
          <cell r="A7911" t="str">
            <v>9117-0011-T</v>
          </cell>
          <cell r="K7911">
            <v>0</v>
          </cell>
        </row>
        <row r="7912">
          <cell r="A7912" t="str">
            <v>9117-0012-T</v>
          </cell>
          <cell r="K7912">
            <v>7</v>
          </cell>
        </row>
        <row r="7913">
          <cell r="A7913" t="str">
            <v>9117-0013-T</v>
          </cell>
          <cell r="K7913">
            <v>60</v>
          </cell>
        </row>
        <row r="7914">
          <cell r="A7914" t="str">
            <v>9117-0014-T</v>
          </cell>
          <cell r="K7914">
            <v>0</v>
          </cell>
        </row>
        <row r="7915">
          <cell r="A7915" t="str">
            <v>9117-0015-T</v>
          </cell>
          <cell r="K7915">
            <v>0</v>
          </cell>
        </row>
        <row r="7916">
          <cell r="A7916" t="str">
            <v>9117-0016-001-T</v>
          </cell>
          <cell r="K7916">
            <v>0</v>
          </cell>
        </row>
        <row r="7917">
          <cell r="A7917" t="str">
            <v>9117-0016-T</v>
          </cell>
          <cell r="K7917">
            <v>99</v>
          </cell>
        </row>
        <row r="7918">
          <cell r="A7918" t="str">
            <v>9117-0017-T</v>
          </cell>
          <cell r="K7918">
            <v>7</v>
          </cell>
        </row>
        <row r="7919">
          <cell r="A7919" t="str">
            <v>9117-0018-T</v>
          </cell>
          <cell r="K7919">
            <v>0</v>
          </cell>
        </row>
        <row r="7920">
          <cell r="A7920" t="str">
            <v>9117-0019-T</v>
          </cell>
          <cell r="K7920">
            <v>30</v>
          </cell>
        </row>
        <row r="7921">
          <cell r="A7921" t="str">
            <v>9117-0020-T</v>
          </cell>
          <cell r="K7921">
            <v>30</v>
          </cell>
        </row>
        <row r="7922">
          <cell r="A7922" t="str">
            <v>9117-0021-T</v>
          </cell>
          <cell r="K7922">
            <v>60</v>
          </cell>
        </row>
        <row r="7923">
          <cell r="A7923" t="str">
            <v>9117-0022-T</v>
          </cell>
          <cell r="K7923">
            <v>7</v>
          </cell>
        </row>
        <row r="7924">
          <cell r="A7924" t="str">
            <v>9117-0023-T</v>
          </cell>
          <cell r="K7924">
            <v>0</v>
          </cell>
        </row>
        <row r="7925">
          <cell r="A7925" t="str">
            <v>9117-0024-001-T</v>
          </cell>
          <cell r="K7925">
            <v>0</v>
          </cell>
        </row>
        <row r="7926">
          <cell r="A7926" t="str">
            <v>9117-0024-002-T</v>
          </cell>
          <cell r="K7926">
            <v>0</v>
          </cell>
        </row>
        <row r="7927">
          <cell r="A7927" t="str">
            <v>9117-0024-003-T</v>
          </cell>
          <cell r="K7927">
            <v>0</v>
          </cell>
        </row>
        <row r="7928">
          <cell r="A7928" t="str">
            <v>9117-0024-004-T</v>
          </cell>
          <cell r="K7928">
            <v>0</v>
          </cell>
        </row>
        <row r="7929">
          <cell r="A7929" t="str">
            <v>9117-0024-005-T</v>
          </cell>
          <cell r="K7929">
            <v>60</v>
          </cell>
        </row>
        <row r="7930">
          <cell r="A7930" t="str">
            <v>9117-0025-001-T</v>
          </cell>
          <cell r="K7930">
            <v>60</v>
          </cell>
        </row>
        <row r="7931">
          <cell r="A7931" t="str">
            <v>9117-0025-002-T</v>
          </cell>
          <cell r="K7931">
            <v>0</v>
          </cell>
        </row>
        <row r="7932">
          <cell r="A7932" t="str">
            <v>9117-0025-003-T</v>
          </cell>
          <cell r="K7932">
            <v>0</v>
          </cell>
        </row>
        <row r="7933">
          <cell r="A7933" t="str">
            <v>9117-0026-001-T</v>
          </cell>
          <cell r="K7933">
            <v>0</v>
          </cell>
        </row>
        <row r="7934">
          <cell r="A7934" t="str">
            <v>9117-0026-002-T</v>
          </cell>
          <cell r="K7934">
            <v>60</v>
          </cell>
        </row>
        <row r="7935">
          <cell r="A7935" t="str">
            <v>9117-0027-001-T</v>
          </cell>
          <cell r="K7935">
            <v>0</v>
          </cell>
        </row>
        <row r="7936">
          <cell r="A7936" t="str">
            <v>9117-0027-002-T</v>
          </cell>
          <cell r="K7936">
            <v>60</v>
          </cell>
        </row>
        <row r="7937">
          <cell r="A7937" t="str">
            <v>9117-0028-001-T</v>
          </cell>
          <cell r="K7937">
            <v>0</v>
          </cell>
        </row>
        <row r="7938">
          <cell r="A7938" t="str">
            <v>9117-0029-001-T</v>
          </cell>
          <cell r="K7938">
            <v>60</v>
          </cell>
        </row>
        <row r="7939">
          <cell r="A7939" t="str">
            <v>9117-0030-T</v>
          </cell>
          <cell r="K7939">
            <v>60</v>
          </cell>
        </row>
        <row r="7940">
          <cell r="A7940" t="str">
            <v>9117-0031-001-T</v>
          </cell>
          <cell r="K7940">
            <v>30</v>
          </cell>
        </row>
        <row r="7941">
          <cell r="A7941" t="str">
            <v>9117-0031-002-T</v>
          </cell>
          <cell r="K7941">
            <v>45</v>
          </cell>
        </row>
        <row r="7942">
          <cell r="A7942" t="str">
            <v>9117-0031-T</v>
          </cell>
          <cell r="K7942">
            <v>60</v>
          </cell>
        </row>
        <row r="7943">
          <cell r="A7943" t="str">
            <v>9117-0032-001-T</v>
          </cell>
          <cell r="K7943">
            <v>0</v>
          </cell>
        </row>
        <row r="7944">
          <cell r="A7944" t="str">
            <v>9117-0032-002-T</v>
          </cell>
          <cell r="K7944">
            <v>60</v>
          </cell>
        </row>
        <row r="7945">
          <cell r="A7945" t="str">
            <v>9117-0033-T</v>
          </cell>
          <cell r="K7945">
            <v>7</v>
          </cell>
        </row>
        <row r="7946">
          <cell r="A7946" t="str">
            <v>9117-0034-T</v>
          </cell>
          <cell r="K7946">
            <v>60</v>
          </cell>
        </row>
        <row r="7947">
          <cell r="A7947" t="str">
            <v>9117-0035-T</v>
          </cell>
          <cell r="K7947">
            <v>0</v>
          </cell>
        </row>
        <row r="7948">
          <cell r="A7948" t="str">
            <v>9117-0036-T</v>
          </cell>
          <cell r="K7948">
            <v>0</v>
          </cell>
        </row>
        <row r="7949">
          <cell r="A7949" t="str">
            <v>9117-0037-001-T</v>
          </cell>
          <cell r="K7949">
            <v>60</v>
          </cell>
        </row>
        <row r="7950">
          <cell r="A7950" t="str">
            <v>9117-0037-002-T</v>
          </cell>
          <cell r="K7950">
            <v>0</v>
          </cell>
        </row>
        <row r="7951">
          <cell r="A7951" t="str">
            <v>9117-0038-T</v>
          </cell>
          <cell r="K7951">
            <v>60</v>
          </cell>
        </row>
        <row r="7952">
          <cell r="A7952" t="str">
            <v>9117-0039-T</v>
          </cell>
          <cell r="K7952">
            <v>60</v>
          </cell>
        </row>
        <row r="7953">
          <cell r="A7953" t="str">
            <v>9117-0040-001-T</v>
          </cell>
          <cell r="K7953">
            <v>99</v>
          </cell>
        </row>
        <row r="7954">
          <cell r="A7954" t="str">
            <v>9117-0040-002-T</v>
          </cell>
          <cell r="K7954">
            <v>99</v>
          </cell>
        </row>
        <row r="7955">
          <cell r="A7955" t="str">
            <v>9117-0041-T</v>
          </cell>
          <cell r="K7955">
            <v>0</v>
          </cell>
        </row>
        <row r="7956">
          <cell r="A7956" t="str">
            <v>9117-0042-T</v>
          </cell>
          <cell r="K7956">
            <v>60</v>
          </cell>
        </row>
        <row r="7957">
          <cell r="A7957" t="str">
            <v>9117-0043-T</v>
          </cell>
          <cell r="K7957">
            <v>15</v>
          </cell>
        </row>
        <row r="7958">
          <cell r="A7958" t="str">
            <v>9117-0044-T</v>
          </cell>
          <cell r="K7958">
            <v>60</v>
          </cell>
        </row>
        <row r="7959">
          <cell r="A7959" t="str">
            <v>9117-0045-T</v>
          </cell>
          <cell r="K7959">
            <v>60</v>
          </cell>
        </row>
        <row r="7960">
          <cell r="A7960" t="str">
            <v>9117-0046-T</v>
          </cell>
          <cell r="K7960">
            <v>7</v>
          </cell>
        </row>
        <row r="7961">
          <cell r="A7961" t="str">
            <v>9117-0047-T</v>
          </cell>
          <cell r="K7961">
            <v>7</v>
          </cell>
        </row>
        <row r="7962">
          <cell r="A7962" t="str">
            <v>9117-0048-T</v>
          </cell>
          <cell r="K7962">
            <v>60</v>
          </cell>
        </row>
        <row r="7963">
          <cell r="A7963" t="str">
            <v>9117-0049-T</v>
          </cell>
          <cell r="K7963">
            <v>0</v>
          </cell>
        </row>
        <row r="7964">
          <cell r="A7964" t="str">
            <v>9117-0050-T</v>
          </cell>
          <cell r="K7964">
            <v>0</v>
          </cell>
        </row>
        <row r="7965">
          <cell r="A7965" t="str">
            <v>9117-0051-T</v>
          </cell>
          <cell r="K7965">
            <v>0</v>
          </cell>
        </row>
        <row r="7966">
          <cell r="A7966" t="str">
            <v>9117-0052-T</v>
          </cell>
          <cell r="K7966">
            <v>0</v>
          </cell>
        </row>
        <row r="7967">
          <cell r="A7967" t="str">
            <v>9117-0053-T</v>
          </cell>
          <cell r="K7967">
            <v>7</v>
          </cell>
        </row>
        <row r="7968">
          <cell r="A7968" t="str">
            <v>9117-0054-T</v>
          </cell>
          <cell r="K7968">
            <v>0</v>
          </cell>
        </row>
        <row r="7969">
          <cell r="A7969" t="str">
            <v>9117-0055-T</v>
          </cell>
          <cell r="K7969">
            <v>0</v>
          </cell>
        </row>
        <row r="7970">
          <cell r="A7970" t="str">
            <v>9117-0056-040-T</v>
          </cell>
          <cell r="K7970">
            <v>60</v>
          </cell>
        </row>
        <row r="7971">
          <cell r="A7971" t="str">
            <v>9117-0056-100-T</v>
          </cell>
          <cell r="K7971">
            <v>60</v>
          </cell>
        </row>
        <row r="7972">
          <cell r="A7972" t="str">
            <v>9117-0057-T</v>
          </cell>
          <cell r="K7972">
            <v>60</v>
          </cell>
        </row>
        <row r="7973">
          <cell r="A7973" t="str">
            <v>9117-0058-T</v>
          </cell>
          <cell r="K7973">
            <v>60</v>
          </cell>
        </row>
        <row r="7974">
          <cell r="A7974" t="str">
            <v>9117-0059-001-T</v>
          </cell>
          <cell r="K7974">
            <v>60</v>
          </cell>
        </row>
        <row r="7975">
          <cell r="A7975" t="str">
            <v>9117-0059-T</v>
          </cell>
          <cell r="K7975">
            <v>60</v>
          </cell>
        </row>
        <row r="7976">
          <cell r="A7976" t="str">
            <v>9117-0060-060-T</v>
          </cell>
          <cell r="K7976">
            <v>0</v>
          </cell>
        </row>
        <row r="7977">
          <cell r="A7977" t="str">
            <v>9117-0061-T</v>
          </cell>
          <cell r="K7977">
            <v>0</v>
          </cell>
        </row>
        <row r="7978">
          <cell r="A7978" t="str">
            <v>9117-0062-T</v>
          </cell>
          <cell r="K7978">
            <v>0</v>
          </cell>
        </row>
        <row r="7979">
          <cell r="A7979" t="str">
            <v>9117-0063-T</v>
          </cell>
          <cell r="K7979">
            <v>0</v>
          </cell>
        </row>
        <row r="7980">
          <cell r="A7980" t="str">
            <v>9117-0064-T</v>
          </cell>
          <cell r="K7980">
            <v>0</v>
          </cell>
        </row>
        <row r="7981">
          <cell r="A7981" t="str">
            <v>9117-0065-T</v>
          </cell>
          <cell r="K7981">
            <v>0</v>
          </cell>
        </row>
        <row r="7982">
          <cell r="A7982" t="str">
            <v>9117-0066-T</v>
          </cell>
          <cell r="K7982">
            <v>0</v>
          </cell>
        </row>
        <row r="7983">
          <cell r="A7983" t="str">
            <v>9117-0067-T</v>
          </cell>
          <cell r="K7983">
            <v>0</v>
          </cell>
        </row>
        <row r="7984">
          <cell r="A7984" t="str">
            <v>9117-0068-T</v>
          </cell>
          <cell r="K7984">
            <v>0</v>
          </cell>
        </row>
        <row r="7985">
          <cell r="A7985" t="str">
            <v>9117-0069-T</v>
          </cell>
          <cell r="K7985">
            <v>0</v>
          </cell>
        </row>
        <row r="7986">
          <cell r="A7986" t="str">
            <v>9117-0070-T</v>
          </cell>
          <cell r="K7986">
            <v>0</v>
          </cell>
        </row>
        <row r="7987">
          <cell r="A7987" t="str">
            <v>9117-0071-T</v>
          </cell>
          <cell r="K7987">
            <v>0</v>
          </cell>
        </row>
        <row r="7988">
          <cell r="A7988" t="str">
            <v>9117-0072-T</v>
          </cell>
          <cell r="K7988">
            <v>0</v>
          </cell>
        </row>
        <row r="7989">
          <cell r="A7989" t="str">
            <v>9117-0073-T</v>
          </cell>
          <cell r="K7989">
            <v>60</v>
          </cell>
        </row>
        <row r="7990">
          <cell r="A7990" t="str">
            <v>9117-0074-T</v>
          </cell>
          <cell r="K7990">
            <v>7</v>
          </cell>
        </row>
        <row r="7991">
          <cell r="A7991" t="str">
            <v>9117-0075-T</v>
          </cell>
          <cell r="K7991">
            <v>0</v>
          </cell>
        </row>
        <row r="7992">
          <cell r="A7992" t="str">
            <v>9117-0076-T</v>
          </cell>
          <cell r="K7992">
            <v>0</v>
          </cell>
        </row>
        <row r="7993">
          <cell r="A7993" t="str">
            <v>9117-0077-T</v>
          </cell>
          <cell r="K7993">
            <v>30</v>
          </cell>
        </row>
        <row r="7994">
          <cell r="A7994" t="str">
            <v>9117-0078-T</v>
          </cell>
          <cell r="K7994">
            <v>30</v>
          </cell>
        </row>
        <row r="7995">
          <cell r="A7995" t="str">
            <v>9117-0081</v>
          </cell>
          <cell r="K7995">
            <v>0</v>
          </cell>
        </row>
        <row r="7996">
          <cell r="A7996" t="str">
            <v>9117-0082</v>
          </cell>
          <cell r="K7996">
            <v>0</v>
          </cell>
        </row>
        <row r="7997">
          <cell r="A7997" t="str">
            <v>9117-0084</v>
          </cell>
          <cell r="K7997">
            <v>0</v>
          </cell>
        </row>
        <row r="7998">
          <cell r="A7998" t="str">
            <v>9117-0087</v>
          </cell>
          <cell r="K7998">
            <v>0</v>
          </cell>
        </row>
        <row r="7999">
          <cell r="A7999" t="str">
            <v>9117-0089</v>
          </cell>
          <cell r="K7999">
            <v>0</v>
          </cell>
        </row>
        <row r="8000">
          <cell r="A8000" t="str">
            <v>9118-0001</v>
          </cell>
          <cell r="K8000">
            <v>0</v>
          </cell>
        </row>
        <row r="8001">
          <cell r="A8001" t="str">
            <v>9118-0001-001-T</v>
          </cell>
          <cell r="K8001">
            <v>99</v>
          </cell>
        </row>
        <row r="8002">
          <cell r="A8002" t="str">
            <v>9118-0001-T</v>
          </cell>
          <cell r="K8002">
            <v>30</v>
          </cell>
        </row>
        <row r="8003">
          <cell r="A8003" t="str">
            <v>9118-0002-T</v>
          </cell>
          <cell r="K8003">
            <v>0</v>
          </cell>
        </row>
        <row r="8004">
          <cell r="A8004" t="str">
            <v>9118-0003</v>
          </cell>
          <cell r="K8004">
            <v>0</v>
          </cell>
        </row>
        <row r="8005">
          <cell r="A8005" t="str">
            <v>9118-0003-T</v>
          </cell>
          <cell r="K8005">
            <v>0</v>
          </cell>
        </row>
        <row r="8006">
          <cell r="A8006" t="str">
            <v>9118-0004</v>
          </cell>
          <cell r="K8006">
            <v>0</v>
          </cell>
        </row>
        <row r="8007">
          <cell r="A8007" t="str">
            <v>9118-0004-T</v>
          </cell>
          <cell r="K8007">
            <v>60</v>
          </cell>
        </row>
        <row r="8008">
          <cell r="A8008" t="str">
            <v>9118-0005</v>
          </cell>
          <cell r="K8008">
            <v>60</v>
          </cell>
        </row>
        <row r="8009">
          <cell r="A8009" t="str">
            <v>9118-0005-T</v>
          </cell>
          <cell r="K8009">
            <v>30</v>
          </cell>
        </row>
        <row r="8010">
          <cell r="A8010" t="str">
            <v>9118-0006-001-T</v>
          </cell>
          <cell r="K8010">
            <v>0</v>
          </cell>
        </row>
        <row r="8011">
          <cell r="A8011" t="str">
            <v>9118-0006-002-T</v>
          </cell>
          <cell r="K8011">
            <v>60</v>
          </cell>
        </row>
        <row r="8012">
          <cell r="A8012" t="str">
            <v>9118-0007-T</v>
          </cell>
          <cell r="K8012">
            <v>0</v>
          </cell>
        </row>
        <row r="8013">
          <cell r="A8013" t="str">
            <v>9118-0008-T</v>
          </cell>
          <cell r="K8013">
            <v>0</v>
          </cell>
        </row>
        <row r="8014">
          <cell r="A8014" t="str">
            <v>9118-0009</v>
          </cell>
          <cell r="K8014">
            <v>0</v>
          </cell>
        </row>
        <row r="8015">
          <cell r="A8015" t="str">
            <v>9118-0009-T</v>
          </cell>
          <cell r="K8015">
            <v>60</v>
          </cell>
        </row>
        <row r="8016">
          <cell r="A8016" t="str">
            <v>9118-0010-T</v>
          </cell>
          <cell r="K8016">
            <v>0</v>
          </cell>
        </row>
        <row r="8017">
          <cell r="A8017" t="str">
            <v>9118-0011-T</v>
          </cell>
          <cell r="K8017">
            <v>60</v>
          </cell>
        </row>
        <row r="8018">
          <cell r="A8018" t="str">
            <v>9118-0012-T</v>
          </cell>
          <cell r="K8018">
            <v>60</v>
          </cell>
        </row>
        <row r="8019">
          <cell r="A8019" t="str">
            <v>9118-0013-T</v>
          </cell>
          <cell r="K8019">
            <v>60</v>
          </cell>
        </row>
        <row r="8020">
          <cell r="A8020" t="str">
            <v>9118-0014-T</v>
          </cell>
          <cell r="K8020">
            <v>0</v>
          </cell>
        </row>
        <row r="8021">
          <cell r="A8021" t="str">
            <v>9118-0015-T</v>
          </cell>
          <cell r="K8021">
            <v>0</v>
          </cell>
        </row>
        <row r="8022">
          <cell r="A8022" t="str">
            <v>9118-0016-T</v>
          </cell>
          <cell r="K8022">
            <v>0</v>
          </cell>
        </row>
        <row r="8023">
          <cell r="A8023" t="str">
            <v>9118-0017-T</v>
          </cell>
          <cell r="K8023">
            <v>0</v>
          </cell>
        </row>
        <row r="8024">
          <cell r="A8024" t="str">
            <v>9118-0018-001-T</v>
          </cell>
          <cell r="K8024">
            <v>0</v>
          </cell>
        </row>
        <row r="8025">
          <cell r="A8025" t="str">
            <v>9118-0018-002-T</v>
          </cell>
          <cell r="K8025">
            <v>0</v>
          </cell>
        </row>
        <row r="8026">
          <cell r="A8026" t="str">
            <v>9118-0018-T</v>
          </cell>
          <cell r="K8026">
            <v>30</v>
          </cell>
        </row>
        <row r="8027">
          <cell r="A8027" t="str">
            <v>9118-0022</v>
          </cell>
          <cell r="K8027">
            <v>0</v>
          </cell>
        </row>
        <row r="8028">
          <cell r="A8028" t="str">
            <v>9118-0022-T</v>
          </cell>
          <cell r="K8028">
            <v>0</v>
          </cell>
        </row>
        <row r="8029">
          <cell r="A8029" t="str">
            <v>9118-0023</v>
          </cell>
          <cell r="K8029">
            <v>0</v>
          </cell>
        </row>
        <row r="8030">
          <cell r="A8030" t="str">
            <v>9118-0023-T</v>
          </cell>
          <cell r="K8030">
            <v>0</v>
          </cell>
        </row>
        <row r="8031">
          <cell r="A8031" t="str">
            <v>9118-0024</v>
          </cell>
          <cell r="K8031">
            <v>60</v>
          </cell>
        </row>
        <row r="8032">
          <cell r="A8032" t="str">
            <v>9118-0024-001-T</v>
          </cell>
          <cell r="K8032">
            <v>0</v>
          </cell>
        </row>
        <row r="8033">
          <cell r="A8033" t="str">
            <v>9118-0024-002-T</v>
          </cell>
          <cell r="K8033">
            <v>30</v>
          </cell>
        </row>
        <row r="8034">
          <cell r="A8034" t="str">
            <v>9118-0024-003-T</v>
          </cell>
          <cell r="K8034">
            <v>30</v>
          </cell>
        </row>
        <row r="8035">
          <cell r="A8035" t="str">
            <v>9118-0024-004-T</v>
          </cell>
          <cell r="K8035">
            <v>0</v>
          </cell>
        </row>
        <row r="8036">
          <cell r="A8036" t="str">
            <v>9118-0024-005-T</v>
          </cell>
          <cell r="K8036">
            <v>0</v>
          </cell>
        </row>
        <row r="8037">
          <cell r="A8037" t="str">
            <v>9118-0024-006-T</v>
          </cell>
          <cell r="K8037">
            <v>0</v>
          </cell>
        </row>
        <row r="8038">
          <cell r="A8038" t="str">
            <v>9118-0024-007-T</v>
          </cell>
          <cell r="K8038">
            <v>0</v>
          </cell>
        </row>
        <row r="8039">
          <cell r="A8039" t="str">
            <v>9118-0024-008-T</v>
          </cell>
          <cell r="K8039">
            <v>0</v>
          </cell>
        </row>
        <row r="8040">
          <cell r="A8040" t="str">
            <v>9118-0024-009-T</v>
          </cell>
          <cell r="K8040">
            <v>0</v>
          </cell>
        </row>
        <row r="8041">
          <cell r="A8041" t="str">
            <v>9118-0024-010-T</v>
          </cell>
          <cell r="K8041">
            <v>0</v>
          </cell>
        </row>
        <row r="8042">
          <cell r="A8042" t="str">
            <v>9118-0024-011-T</v>
          </cell>
          <cell r="K8042">
            <v>0</v>
          </cell>
        </row>
        <row r="8043">
          <cell r="A8043" t="str">
            <v>9118-0026-T</v>
          </cell>
          <cell r="K8043">
            <v>0</v>
          </cell>
        </row>
        <row r="8044">
          <cell r="A8044" t="str">
            <v>9118-0027-075-T</v>
          </cell>
          <cell r="K8044">
            <v>7</v>
          </cell>
        </row>
        <row r="8045">
          <cell r="A8045" t="str">
            <v>9118-0027-100-T</v>
          </cell>
          <cell r="K8045">
            <v>7</v>
          </cell>
        </row>
        <row r="8046">
          <cell r="A8046" t="str">
            <v>9118-0027-T</v>
          </cell>
          <cell r="K8046">
            <v>99</v>
          </cell>
        </row>
        <row r="8047">
          <cell r="A8047" t="str">
            <v>9118-0029-T</v>
          </cell>
          <cell r="K8047">
            <v>60</v>
          </cell>
        </row>
        <row r="8048">
          <cell r="A8048" t="str">
            <v>9118-0030-T</v>
          </cell>
          <cell r="K8048">
            <v>60</v>
          </cell>
        </row>
        <row r="8049">
          <cell r="A8049" t="str">
            <v>9118-0031-T</v>
          </cell>
          <cell r="K8049">
            <v>60</v>
          </cell>
        </row>
        <row r="8050">
          <cell r="A8050" t="str">
            <v>9118-0032-T</v>
          </cell>
          <cell r="K8050">
            <v>0</v>
          </cell>
        </row>
        <row r="8051">
          <cell r="A8051" t="str">
            <v>9118-0033-T</v>
          </cell>
          <cell r="K8051">
            <v>60</v>
          </cell>
        </row>
        <row r="8052">
          <cell r="A8052" t="str">
            <v>9118-0034-T</v>
          </cell>
          <cell r="K8052">
            <v>0</v>
          </cell>
        </row>
        <row r="8053">
          <cell r="A8053" t="str">
            <v>9118-0035-006-T</v>
          </cell>
          <cell r="K8053">
            <v>15</v>
          </cell>
        </row>
        <row r="8054">
          <cell r="A8054" t="str">
            <v>9118-0035-008-T</v>
          </cell>
          <cell r="K8054">
            <v>30</v>
          </cell>
        </row>
        <row r="8055">
          <cell r="A8055" t="str">
            <v>9118-0035-010-T</v>
          </cell>
          <cell r="K8055">
            <v>99</v>
          </cell>
        </row>
        <row r="8056">
          <cell r="A8056" t="str">
            <v>9118-0035-011-T</v>
          </cell>
          <cell r="K8056">
            <v>15</v>
          </cell>
        </row>
        <row r="8057">
          <cell r="A8057" t="str">
            <v>9118-0035-T</v>
          </cell>
          <cell r="K8057">
            <v>0</v>
          </cell>
        </row>
        <row r="8058">
          <cell r="A8058" t="str">
            <v>9118-0036-T</v>
          </cell>
          <cell r="K8058">
            <v>60</v>
          </cell>
        </row>
        <row r="8059">
          <cell r="A8059" t="str">
            <v>9118-0036-T-LB</v>
          </cell>
          <cell r="K8059">
            <v>7</v>
          </cell>
        </row>
        <row r="8060">
          <cell r="A8060" t="str">
            <v>9118-0037-T</v>
          </cell>
          <cell r="K8060">
            <v>0</v>
          </cell>
        </row>
        <row r="8061">
          <cell r="A8061" t="str">
            <v>9118-0038-001-T</v>
          </cell>
          <cell r="K8061">
            <v>60</v>
          </cell>
        </row>
        <row r="8062">
          <cell r="A8062" t="str">
            <v>9118-0038-002-T</v>
          </cell>
          <cell r="K8062">
            <v>60</v>
          </cell>
        </row>
        <row r="8063">
          <cell r="A8063" t="str">
            <v>9118-0038-003-T</v>
          </cell>
          <cell r="K8063">
            <v>60</v>
          </cell>
        </row>
        <row r="8064">
          <cell r="A8064" t="str">
            <v>9118-0038-003-T-LB</v>
          </cell>
          <cell r="K8064">
            <v>0</v>
          </cell>
        </row>
        <row r="8065">
          <cell r="A8065" t="str">
            <v>9118-0038-004-T</v>
          </cell>
          <cell r="K8065">
            <v>0</v>
          </cell>
        </row>
        <row r="8066">
          <cell r="A8066" t="str">
            <v>9118-0038-004-T-LB</v>
          </cell>
          <cell r="K8066">
            <v>0</v>
          </cell>
        </row>
        <row r="8067">
          <cell r="A8067" t="str">
            <v>9118-0038-T</v>
          </cell>
          <cell r="K8067">
            <v>60</v>
          </cell>
        </row>
        <row r="8068">
          <cell r="A8068" t="str">
            <v>9118-0039-T</v>
          </cell>
          <cell r="K8068">
            <v>60</v>
          </cell>
        </row>
        <row r="8069">
          <cell r="A8069" t="str">
            <v>9118-0040-T</v>
          </cell>
          <cell r="K8069">
            <v>60</v>
          </cell>
        </row>
        <row r="8070">
          <cell r="A8070" t="str">
            <v>9118-0041-T</v>
          </cell>
          <cell r="K8070">
            <v>0</v>
          </cell>
        </row>
        <row r="8071">
          <cell r="A8071" t="str">
            <v>9118-0042-001-T</v>
          </cell>
          <cell r="K8071">
            <v>7</v>
          </cell>
        </row>
        <row r="8072">
          <cell r="A8072" t="str">
            <v>9118-0042-T</v>
          </cell>
          <cell r="K8072">
            <v>0</v>
          </cell>
        </row>
        <row r="8073">
          <cell r="A8073" t="str">
            <v>9118-0043-001-T</v>
          </cell>
          <cell r="K8073">
            <v>0</v>
          </cell>
        </row>
        <row r="8074">
          <cell r="A8074" t="str">
            <v>9118-0043-T</v>
          </cell>
          <cell r="K8074">
            <v>99</v>
          </cell>
        </row>
        <row r="8075">
          <cell r="A8075" t="str">
            <v>9118-0044-T</v>
          </cell>
          <cell r="K8075">
            <v>15</v>
          </cell>
        </row>
        <row r="8076">
          <cell r="A8076" t="str">
            <v>9118-0045-001-T</v>
          </cell>
          <cell r="K8076">
            <v>0</v>
          </cell>
        </row>
        <row r="8077">
          <cell r="A8077" t="str">
            <v>9118-0045-T</v>
          </cell>
          <cell r="K8077">
            <v>0</v>
          </cell>
        </row>
        <row r="8078">
          <cell r="A8078" t="str">
            <v>9118-0046-T</v>
          </cell>
          <cell r="K8078">
            <v>15</v>
          </cell>
        </row>
        <row r="8079">
          <cell r="A8079" t="str">
            <v>9118-0047-T</v>
          </cell>
          <cell r="K8079">
            <v>99</v>
          </cell>
        </row>
        <row r="8080">
          <cell r="A8080" t="str">
            <v>9118-0048-T</v>
          </cell>
          <cell r="K8080">
            <v>0</v>
          </cell>
        </row>
        <row r="8081">
          <cell r="A8081" t="str">
            <v>9118-0049-T</v>
          </cell>
          <cell r="K8081">
            <v>30</v>
          </cell>
        </row>
        <row r="8082">
          <cell r="A8082" t="str">
            <v>9118-0050-T</v>
          </cell>
          <cell r="K8082">
            <v>30</v>
          </cell>
        </row>
        <row r="8083">
          <cell r="A8083" t="str">
            <v>9118-0051-T</v>
          </cell>
          <cell r="K8083">
            <v>30</v>
          </cell>
        </row>
        <row r="8084">
          <cell r="A8084" t="str">
            <v>9118-0052-T</v>
          </cell>
          <cell r="K8084">
            <v>30</v>
          </cell>
        </row>
        <row r="8085">
          <cell r="A8085" t="str">
            <v>9118-0053-T</v>
          </cell>
          <cell r="K8085">
            <v>30</v>
          </cell>
        </row>
        <row r="8086">
          <cell r="A8086" t="str">
            <v>9118-0054-T</v>
          </cell>
          <cell r="K8086">
            <v>0</v>
          </cell>
        </row>
        <row r="8087">
          <cell r="A8087" t="str">
            <v>9118-0055-T</v>
          </cell>
          <cell r="K8087">
            <v>0</v>
          </cell>
        </row>
        <row r="8088">
          <cell r="A8088" t="str">
            <v>9118-0056-001-T</v>
          </cell>
          <cell r="K8088">
            <v>0</v>
          </cell>
        </row>
        <row r="8089">
          <cell r="A8089" t="str">
            <v>9118-0056-T</v>
          </cell>
          <cell r="K8089">
            <v>0</v>
          </cell>
        </row>
        <row r="8090">
          <cell r="A8090" t="str">
            <v>9118-0057-T</v>
          </cell>
          <cell r="K8090">
            <v>0</v>
          </cell>
        </row>
        <row r="8091">
          <cell r="A8091" t="str">
            <v>9118-0058-T</v>
          </cell>
          <cell r="K8091">
            <v>0</v>
          </cell>
        </row>
        <row r="8092">
          <cell r="A8092" t="str">
            <v>9118-0059-T</v>
          </cell>
          <cell r="K8092">
            <v>0</v>
          </cell>
        </row>
        <row r="8093">
          <cell r="A8093" t="str">
            <v>9118-0060-T</v>
          </cell>
          <cell r="K8093">
            <v>7</v>
          </cell>
        </row>
        <row r="8094">
          <cell r="A8094" t="str">
            <v>9118-0061-T</v>
          </cell>
          <cell r="K8094">
            <v>0</v>
          </cell>
        </row>
        <row r="8095">
          <cell r="A8095" t="str">
            <v>9118-0083-T</v>
          </cell>
          <cell r="K8095">
            <v>0</v>
          </cell>
        </row>
        <row r="8096">
          <cell r="A8096" t="str">
            <v>9118-0198</v>
          </cell>
          <cell r="K8096">
            <v>60</v>
          </cell>
        </row>
        <row r="8097">
          <cell r="A8097" t="str">
            <v>9118-0234</v>
          </cell>
          <cell r="K8097">
            <v>60</v>
          </cell>
        </row>
        <row r="8098">
          <cell r="A8098" t="str">
            <v>9118-0234-LB</v>
          </cell>
          <cell r="K8098">
            <v>7</v>
          </cell>
        </row>
        <row r="8099">
          <cell r="A8099" t="str">
            <v>9121-0001-T</v>
          </cell>
          <cell r="K8099">
            <v>7</v>
          </cell>
        </row>
        <row r="8100">
          <cell r="A8100" t="str">
            <v>9121-0002-T</v>
          </cell>
          <cell r="K8100">
            <v>7</v>
          </cell>
        </row>
        <row r="8101">
          <cell r="A8101" t="str">
            <v>9121-0003-T</v>
          </cell>
          <cell r="K8101">
            <v>60</v>
          </cell>
        </row>
        <row r="8102">
          <cell r="A8102" t="str">
            <v>9121-0004-T</v>
          </cell>
          <cell r="K8102">
            <v>7</v>
          </cell>
        </row>
        <row r="8103">
          <cell r="A8103" t="str">
            <v>9122-0001-T</v>
          </cell>
          <cell r="K8103">
            <v>0</v>
          </cell>
        </row>
        <row r="8104">
          <cell r="A8104" t="str">
            <v>9122-0002-T</v>
          </cell>
          <cell r="K8104">
            <v>0</v>
          </cell>
        </row>
        <row r="8105">
          <cell r="A8105" t="str">
            <v>9122-0003-T</v>
          </cell>
          <cell r="K8105">
            <v>60</v>
          </cell>
        </row>
        <row r="8106">
          <cell r="A8106" t="str">
            <v>9122-0004-T</v>
          </cell>
          <cell r="K8106">
            <v>30</v>
          </cell>
        </row>
        <row r="8107">
          <cell r="A8107" t="str">
            <v>9122-0005-T</v>
          </cell>
          <cell r="K8107">
            <v>0</v>
          </cell>
        </row>
        <row r="8108">
          <cell r="A8108" t="str">
            <v>9122-0006-T</v>
          </cell>
          <cell r="K8108">
            <v>99</v>
          </cell>
        </row>
        <row r="8109">
          <cell r="A8109" t="str">
            <v>9122-0007-T</v>
          </cell>
          <cell r="K8109">
            <v>90</v>
          </cell>
        </row>
        <row r="8110">
          <cell r="A8110" t="str">
            <v>9122-0008-T</v>
          </cell>
          <cell r="K8110">
            <v>90</v>
          </cell>
        </row>
        <row r="8111">
          <cell r="A8111" t="str">
            <v>9122-0009-T</v>
          </cell>
          <cell r="K8111">
            <v>0</v>
          </cell>
        </row>
        <row r="8112">
          <cell r="A8112" t="str">
            <v>9122-0010-T</v>
          </cell>
          <cell r="K8112">
            <v>60</v>
          </cell>
        </row>
        <row r="8113">
          <cell r="A8113" t="str">
            <v>9122-0011-T</v>
          </cell>
          <cell r="K8113">
            <v>0</v>
          </cell>
        </row>
        <row r="8114">
          <cell r="A8114" t="str">
            <v>9122-0012-001-T</v>
          </cell>
          <cell r="K8114">
            <v>30</v>
          </cell>
        </row>
        <row r="8115">
          <cell r="A8115" t="str">
            <v>9122-0012-002-T</v>
          </cell>
          <cell r="K8115">
            <v>30</v>
          </cell>
        </row>
        <row r="8116">
          <cell r="A8116" t="str">
            <v>9122-0012-003-T</v>
          </cell>
          <cell r="K8116">
            <v>30</v>
          </cell>
        </row>
        <row r="8117">
          <cell r="A8117" t="str">
            <v>9122-0012-004-T</v>
          </cell>
          <cell r="K8117">
            <v>30</v>
          </cell>
        </row>
        <row r="8118">
          <cell r="A8118" t="str">
            <v>9122-0012-005-T</v>
          </cell>
          <cell r="K8118">
            <v>30</v>
          </cell>
        </row>
        <row r="8119">
          <cell r="A8119" t="str">
            <v>9122-0012-T</v>
          </cell>
          <cell r="K8119">
            <v>30</v>
          </cell>
        </row>
        <row r="8120">
          <cell r="A8120" t="str">
            <v>9122-0013-001-T</v>
          </cell>
          <cell r="K8120">
            <v>30</v>
          </cell>
        </row>
        <row r="8121">
          <cell r="A8121" t="str">
            <v>9122-0013-T</v>
          </cell>
          <cell r="K8121">
            <v>30</v>
          </cell>
        </row>
        <row r="8122">
          <cell r="A8122" t="str">
            <v>9122-0014-T</v>
          </cell>
          <cell r="K8122">
            <v>7</v>
          </cell>
        </row>
        <row r="8123">
          <cell r="A8123" t="str">
            <v>9122-0015-001-T</v>
          </cell>
          <cell r="K8123">
            <v>60</v>
          </cell>
        </row>
        <row r="8124">
          <cell r="A8124" t="str">
            <v>9122-0015-002-T</v>
          </cell>
          <cell r="K8124">
            <v>60</v>
          </cell>
        </row>
        <row r="8125">
          <cell r="A8125" t="str">
            <v>9122-0015-T</v>
          </cell>
          <cell r="K8125">
            <v>60</v>
          </cell>
        </row>
        <row r="8126">
          <cell r="A8126" t="str">
            <v>9122-0016-T</v>
          </cell>
          <cell r="K8126">
            <v>60</v>
          </cell>
        </row>
        <row r="8127">
          <cell r="A8127" t="str">
            <v>9122-0017-T</v>
          </cell>
          <cell r="K8127">
            <v>60</v>
          </cell>
        </row>
        <row r="8128">
          <cell r="A8128" t="str">
            <v>9122-0018-001-T</v>
          </cell>
          <cell r="K8128">
            <v>30</v>
          </cell>
        </row>
        <row r="8129">
          <cell r="A8129" t="str">
            <v>9122-0018-002-T</v>
          </cell>
          <cell r="K8129">
            <v>30</v>
          </cell>
        </row>
        <row r="8130">
          <cell r="A8130" t="str">
            <v>9122-0018-003-T</v>
          </cell>
          <cell r="K8130">
            <v>30</v>
          </cell>
        </row>
        <row r="8131">
          <cell r="A8131" t="str">
            <v>9122-0018-004-T</v>
          </cell>
          <cell r="K8131">
            <v>0</v>
          </cell>
        </row>
        <row r="8132">
          <cell r="A8132" t="str">
            <v>9122-0019-001-T</v>
          </cell>
          <cell r="K8132">
            <v>30</v>
          </cell>
        </row>
        <row r="8133">
          <cell r="A8133" t="str">
            <v>9122-0019-002-T</v>
          </cell>
          <cell r="K8133">
            <v>30</v>
          </cell>
        </row>
        <row r="8134">
          <cell r="A8134" t="str">
            <v>9122-0019-003-T</v>
          </cell>
          <cell r="K8134">
            <v>30</v>
          </cell>
        </row>
        <row r="8135">
          <cell r="A8135" t="str">
            <v>9122-0019-004-T</v>
          </cell>
          <cell r="K8135">
            <v>0</v>
          </cell>
        </row>
        <row r="8136">
          <cell r="A8136" t="str">
            <v>9122-0020-001-T</v>
          </cell>
          <cell r="K8136">
            <v>30</v>
          </cell>
        </row>
        <row r="8137">
          <cell r="A8137" t="str">
            <v>9122-0020-002-T</v>
          </cell>
          <cell r="K8137">
            <v>30</v>
          </cell>
        </row>
        <row r="8138">
          <cell r="A8138" t="str">
            <v>9122-0021-T</v>
          </cell>
          <cell r="K8138">
            <v>90</v>
          </cell>
        </row>
        <row r="8139">
          <cell r="A8139" t="str">
            <v>9122-0022</v>
          </cell>
          <cell r="K8139">
            <v>0</v>
          </cell>
        </row>
        <row r="8140">
          <cell r="A8140" t="str">
            <v>9122-0022-T</v>
          </cell>
          <cell r="K8140">
            <v>90</v>
          </cell>
        </row>
        <row r="8141">
          <cell r="A8141" t="str">
            <v>9122-0023-T</v>
          </cell>
          <cell r="K8141">
            <v>30</v>
          </cell>
        </row>
        <row r="8142">
          <cell r="A8142" t="str">
            <v>9122-0024-T</v>
          </cell>
          <cell r="K8142">
            <v>90</v>
          </cell>
        </row>
        <row r="8143">
          <cell r="A8143" t="str">
            <v>9122-0025-T</v>
          </cell>
          <cell r="K8143">
            <v>90</v>
          </cell>
        </row>
        <row r="8144">
          <cell r="A8144" t="str">
            <v>9122-0026-001-T</v>
          </cell>
          <cell r="K8144">
            <v>60</v>
          </cell>
        </row>
        <row r="8145">
          <cell r="A8145" t="str">
            <v>9122-0026-T</v>
          </cell>
          <cell r="K8145">
            <v>60</v>
          </cell>
        </row>
        <row r="8146">
          <cell r="A8146" t="str">
            <v>9122-0027-T</v>
          </cell>
          <cell r="K8146">
            <v>60</v>
          </cell>
        </row>
        <row r="8147">
          <cell r="A8147" t="str">
            <v>9122-0028-T</v>
          </cell>
          <cell r="K8147">
            <v>45</v>
          </cell>
        </row>
        <row r="8148">
          <cell r="A8148" t="str">
            <v>9122-0029-T</v>
          </cell>
          <cell r="K8148">
            <v>0</v>
          </cell>
        </row>
        <row r="8149">
          <cell r="A8149" t="str">
            <v>9122-0030-T</v>
          </cell>
          <cell r="K8149">
            <v>60</v>
          </cell>
        </row>
        <row r="8150">
          <cell r="A8150" t="str">
            <v>9122-0031-T</v>
          </cell>
          <cell r="K8150">
            <v>30</v>
          </cell>
        </row>
        <row r="8151">
          <cell r="A8151" t="str">
            <v>9122-0032</v>
          </cell>
          <cell r="K8151">
            <v>0</v>
          </cell>
        </row>
        <row r="8152">
          <cell r="A8152" t="str">
            <v>9122-0032-T</v>
          </cell>
          <cell r="K8152">
            <v>0</v>
          </cell>
        </row>
        <row r="8153">
          <cell r="A8153" t="str">
            <v>9122-0033-T</v>
          </cell>
          <cell r="K8153">
            <v>0</v>
          </cell>
        </row>
        <row r="8154">
          <cell r="A8154" t="str">
            <v>9122-0034-T</v>
          </cell>
          <cell r="K8154">
            <v>60</v>
          </cell>
        </row>
        <row r="8155">
          <cell r="A8155" t="str">
            <v>9122-0035-T</v>
          </cell>
          <cell r="K8155">
            <v>30</v>
          </cell>
        </row>
        <row r="8156">
          <cell r="A8156" t="str">
            <v>9122-0036-T</v>
          </cell>
          <cell r="K8156">
            <v>90</v>
          </cell>
        </row>
        <row r="8157">
          <cell r="A8157" t="str">
            <v>9122-0037-T</v>
          </cell>
          <cell r="K8157">
            <v>90</v>
          </cell>
        </row>
        <row r="8158">
          <cell r="A8158" t="str">
            <v>9122-0038-T</v>
          </cell>
          <cell r="K8158">
            <v>0</v>
          </cell>
        </row>
        <row r="8159">
          <cell r="A8159" t="str">
            <v>9122-0039</v>
          </cell>
          <cell r="K8159">
            <v>60</v>
          </cell>
        </row>
        <row r="8160">
          <cell r="A8160" t="str">
            <v>9122-0039-T</v>
          </cell>
          <cell r="K8160">
            <v>0</v>
          </cell>
        </row>
        <row r="8161">
          <cell r="A8161" t="str">
            <v>9122-0040-T</v>
          </cell>
          <cell r="K8161">
            <v>0</v>
          </cell>
        </row>
        <row r="8162">
          <cell r="A8162" t="str">
            <v>9122-0041-T</v>
          </cell>
          <cell r="K8162">
            <v>90</v>
          </cell>
        </row>
        <row r="8163">
          <cell r="A8163" t="str">
            <v>9122-0042-T</v>
          </cell>
          <cell r="K8163">
            <v>90</v>
          </cell>
        </row>
        <row r="8164">
          <cell r="A8164" t="str">
            <v>9122-0043-T</v>
          </cell>
          <cell r="K8164">
            <v>30</v>
          </cell>
        </row>
        <row r="8165">
          <cell r="A8165" t="str">
            <v>9123-0001-T</v>
          </cell>
          <cell r="K8165">
            <v>7</v>
          </cell>
        </row>
        <row r="8166">
          <cell r="A8166" t="str">
            <v>9123-0002-T</v>
          </cell>
          <cell r="K8166">
            <v>7</v>
          </cell>
        </row>
        <row r="8167">
          <cell r="A8167" t="str">
            <v>9123-0003</v>
          </cell>
          <cell r="K8167">
            <v>0</v>
          </cell>
        </row>
        <row r="8168">
          <cell r="A8168" t="str">
            <v>9123-0003-T</v>
          </cell>
          <cell r="K8168">
            <v>0</v>
          </cell>
        </row>
        <row r="8169">
          <cell r="A8169" t="str">
            <v>9123-0004-T</v>
          </cell>
          <cell r="K8169">
            <v>0</v>
          </cell>
        </row>
        <row r="8170">
          <cell r="A8170" t="str">
            <v>9123-0005-T</v>
          </cell>
          <cell r="K8170">
            <v>0</v>
          </cell>
        </row>
        <row r="8171">
          <cell r="A8171" t="str">
            <v>9123-0006</v>
          </cell>
          <cell r="K8171">
            <v>0</v>
          </cell>
        </row>
        <row r="8172">
          <cell r="A8172" t="str">
            <v>9123-0006-T</v>
          </cell>
          <cell r="K8172">
            <v>0</v>
          </cell>
        </row>
        <row r="8173">
          <cell r="A8173" t="str">
            <v>9123-0023</v>
          </cell>
          <cell r="K8173">
            <v>0</v>
          </cell>
        </row>
        <row r="8174">
          <cell r="A8174" t="str">
            <v>9123-0027</v>
          </cell>
          <cell r="K8174">
            <v>0</v>
          </cell>
        </row>
        <row r="8175">
          <cell r="A8175" t="str">
            <v>9123-0063</v>
          </cell>
          <cell r="K8175">
            <v>0</v>
          </cell>
        </row>
        <row r="8176">
          <cell r="A8176" t="str">
            <v>9125-0001-T</v>
          </cell>
          <cell r="K8176">
            <v>0</v>
          </cell>
        </row>
        <row r="8177">
          <cell r="A8177" t="str">
            <v>9125-0002-T</v>
          </cell>
          <cell r="K8177">
            <v>0</v>
          </cell>
        </row>
        <row r="8178">
          <cell r="A8178" t="str">
            <v>9125-0003</v>
          </cell>
          <cell r="K8178">
            <v>0</v>
          </cell>
        </row>
        <row r="8179">
          <cell r="A8179" t="str">
            <v>9125-0003-T</v>
          </cell>
          <cell r="K8179">
            <v>7</v>
          </cell>
        </row>
        <row r="8180">
          <cell r="A8180" t="str">
            <v>9125-0004-T</v>
          </cell>
          <cell r="K8180">
            <v>0</v>
          </cell>
        </row>
        <row r="8181">
          <cell r="A8181" t="str">
            <v>9125-0005-T</v>
          </cell>
          <cell r="K8181">
            <v>0</v>
          </cell>
        </row>
        <row r="8182">
          <cell r="A8182" t="str">
            <v>9125-0006-001-T</v>
          </cell>
          <cell r="K8182">
            <v>7</v>
          </cell>
        </row>
        <row r="8183">
          <cell r="A8183" t="str">
            <v>9125-0006-002-T</v>
          </cell>
          <cell r="K8183">
            <v>0</v>
          </cell>
        </row>
        <row r="8184">
          <cell r="A8184" t="str">
            <v>9125-0006-T</v>
          </cell>
          <cell r="K8184">
            <v>7</v>
          </cell>
        </row>
        <row r="8185">
          <cell r="A8185" t="str">
            <v>9125-0007-T</v>
          </cell>
          <cell r="K8185">
            <v>60</v>
          </cell>
        </row>
        <row r="8186">
          <cell r="A8186" t="str">
            <v>9125-0008-038-T</v>
          </cell>
          <cell r="K8186">
            <v>0</v>
          </cell>
        </row>
        <row r="8187">
          <cell r="A8187" t="str">
            <v>9125-0008-051-T</v>
          </cell>
          <cell r="K8187">
            <v>7</v>
          </cell>
        </row>
        <row r="8188">
          <cell r="A8188" t="str">
            <v>9125-0008-063-T</v>
          </cell>
          <cell r="K8188">
            <v>7</v>
          </cell>
        </row>
        <row r="8189">
          <cell r="A8189" t="str">
            <v>9125-0008-076-T</v>
          </cell>
          <cell r="K8189">
            <v>7</v>
          </cell>
        </row>
        <row r="8190">
          <cell r="A8190" t="str">
            <v>9125-0008-101-T</v>
          </cell>
          <cell r="K8190">
            <v>7</v>
          </cell>
        </row>
        <row r="8191">
          <cell r="A8191" t="str">
            <v>9125-0008-T</v>
          </cell>
          <cell r="K8191">
            <v>7</v>
          </cell>
        </row>
        <row r="8192">
          <cell r="A8192" t="str">
            <v>9125-0009-001-T</v>
          </cell>
          <cell r="K8192">
            <v>7</v>
          </cell>
        </row>
        <row r="8193">
          <cell r="A8193" t="str">
            <v>9125-0009-002-T</v>
          </cell>
          <cell r="K8193">
            <v>7</v>
          </cell>
        </row>
        <row r="8194">
          <cell r="A8194" t="str">
            <v>9125-0009-003-T</v>
          </cell>
          <cell r="K8194">
            <v>7</v>
          </cell>
        </row>
        <row r="8195">
          <cell r="A8195" t="str">
            <v>9125-0009-004-T</v>
          </cell>
          <cell r="K8195">
            <v>7</v>
          </cell>
        </row>
        <row r="8196">
          <cell r="A8196" t="str">
            <v>9125-0009-005-T</v>
          </cell>
          <cell r="K8196">
            <v>7</v>
          </cell>
        </row>
        <row r="8197">
          <cell r="A8197" t="str">
            <v>9125-0010-T</v>
          </cell>
          <cell r="K8197">
            <v>60</v>
          </cell>
        </row>
        <row r="8198">
          <cell r="A8198" t="str">
            <v>9125-0011-062-T</v>
          </cell>
          <cell r="K8198">
            <v>7</v>
          </cell>
        </row>
        <row r="8199">
          <cell r="A8199" t="str">
            <v>9125-0011-065-T</v>
          </cell>
          <cell r="K8199">
            <v>7</v>
          </cell>
        </row>
        <row r="8200">
          <cell r="A8200" t="str">
            <v>9125-0011-070-T</v>
          </cell>
          <cell r="K8200">
            <v>7</v>
          </cell>
        </row>
        <row r="8201">
          <cell r="A8201" t="str">
            <v>9125-0011-088-T</v>
          </cell>
          <cell r="K8201">
            <v>7</v>
          </cell>
        </row>
        <row r="8202">
          <cell r="A8202" t="str">
            <v>9125-0012</v>
          </cell>
          <cell r="K8202">
            <v>0</v>
          </cell>
        </row>
        <row r="8203">
          <cell r="A8203" t="str">
            <v>9125-0012-T</v>
          </cell>
          <cell r="K8203">
            <v>7</v>
          </cell>
        </row>
        <row r="8204">
          <cell r="A8204" t="str">
            <v>9125-0013</v>
          </cell>
          <cell r="K8204">
            <v>0</v>
          </cell>
        </row>
        <row r="8205">
          <cell r="A8205" t="str">
            <v>9125-0013-001-T</v>
          </cell>
          <cell r="K8205">
            <v>0</v>
          </cell>
        </row>
        <row r="8206">
          <cell r="A8206" t="str">
            <v>9125-0013-T</v>
          </cell>
          <cell r="K8206">
            <v>0</v>
          </cell>
        </row>
        <row r="8207">
          <cell r="A8207" t="str">
            <v>9125-0014-T</v>
          </cell>
          <cell r="K8207">
            <v>7</v>
          </cell>
        </row>
        <row r="8208">
          <cell r="A8208" t="str">
            <v>9125-0015-001-T</v>
          </cell>
          <cell r="K8208">
            <v>7</v>
          </cell>
        </row>
        <row r="8209">
          <cell r="A8209" t="str">
            <v>9125-0015-T</v>
          </cell>
          <cell r="K8209">
            <v>7</v>
          </cell>
        </row>
        <row r="8210">
          <cell r="A8210" t="str">
            <v>9125-0016-T</v>
          </cell>
          <cell r="K8210">
            <v>7</v>
          </cell>
        </row>
        <row r="8211">
          <cell r="A8211" t="str">
            <v>9125-0017-T</v>
          </cell>
          <cell r="K8211">
            <v>0</v>
          </cell>
        </row>
        <row r="8212">
          <cell r="A8212" t="str">
            <v>9125-0018-T</v>
          </cell>
          <cell r="K8212">
            <v>0</v>
          </cell>
        </row>
        <row r="8213">
          <cell r="A8213" t="str">
            <v>9125-0019-001-T</v>
          </cell>
          <cell r="K8213">
            <v>7</v>
          </cell>
        </row>
        <row r="8214">
          <cell r="A8214" t="str">
            <v>9125-0019-002-T</v>
          </cell>
          <cell r="K8214">
            <v>0</v>
          </cell>
        </row>
        <row r="8215">
          <cell r="A8215" t="str">
            <v>9125-0019-T</v>
          </cell>
          <cell r="K8215">
            <v>0</v>
          </cell>
        </row>
        <row r="8216">
          <cell r="A8216" t="str">
            <v>9125-0020-T</v>
          </cell>
          <cell r="K8216">
            <v>30</v>
          </cell>
        </row>
        <row r="8217">
          <cell r="A8217" t="str">
            <v>9125-0021-T</v>
          </cell>
          <cell r="K8217">
            <v>0</v>
          </cell>
        </row>
        <row r="8218">
          <cell r="A8218" t="str">
            <v>9125-0022-T</v>
          </cell>
          <cell r="K8218">
            <v>30</v>
          </cell>
        </row>
        <row r="8219">
          <cell r="A8219" t="str">
            <v>9125-0023-T</v>
          </cell>
          <cell r="K8219">
            <v>7</v>
          </cell>
        </row>
        <row r="8220">
          <cell r="A8220" t="str">
            <v>9125-0024-T</v>
          </cell>
          <cell r="K8220">
            <v>7</v>
          </cell>
        </row>
        <row r="8221">
          <cell r="A8221" t="str">
            <v>9125-0025-T</v>
          </cell>
          <cell r="K8221">
            <v>99</v>
          </cell>
        </row>
        <row r="8222">
          <cell r="A8222" t="str">
            <v>9125-0026-001-T</v>
          </cell>
          <cell r="K8222">
            <v>0</v>
          </cell>
        </row>
        <row r="8223">
          <cell r="A8223" t="str">
            <v>9125-0026-002-T</v>
          </cell>
          <cell r="K8223">
            <v>0</v>
          </cell>
        </row>
        <row r="8224">
          <cell r="A8224" t="str">
            <v>9125-0026-003-T</v>
          </cell>
          <cell r="K8224">
            <v>0</v>
          </cell>
        </row>
        <row r="8225">
          <cell r="A8225" t="str">
            <v>9125-0026-004-T</v>
          </cell>
          <cell r="K8225">
            <v>0</v>
          </cell>
        </row>
        <row r="8226">
          <cell r="A8226" t="str">
            <v>9125-0026-T</v>
          </cell>
          <cell r="K8226">
            <v>0</v>
          </cell>
        </row>
        <row r="8227">
          <cell r="A8227" t="str">
            <v>9125-0027-T</v>
          </cell>
          <cell r="K8227">
            <v>60</v>
          </cell>
        </row>
        <row r="8228">
          <cell r="A8228" t="str">
            <v>9125-0028-T</v>
          </cell>
          <cell r="K8228">
            <v>0</v>
          </cell>
        </row>
        <row r="8229">
          <cell r="A8229" t="str">
            <v>9125-0029-001-T</v>
          </cell>
          <cell r="K8229">
            <v>7</v>
          </cell>
        </row>
        <row r="8230">
          <cell r="A8230" t="str">
            <v>9125-0030-T</v>
          </cell>
          <cell r="K8230">
            <v>60</v>
          </cell>
        </row>
        <row r="8231">
          <cell r="A8231" t="str">
            <v>9125-0031-T</v>
          </cell>
          <cell r="K8231">
            <v>0</v>
          </cell>
        </row>
        <row r="8232">
          <cell r="A8232" t="str">
            <v>9125-0032-T</v>
          </cell>
          <cell r="K8232">
            <v>0</v>
          </cell>
        </row>
        <row r="8233">
          <cell r="A8233" t="str">
            <v>9125-0055</v>
          </cell>
          <cell r="K8233">
            <v>0</v>
          </cell>
        </row>
        <row r="8234">
          <cell r="A8234" t="str">
            <v>9125-0063</v>
          </cell>
          <cell r="K8234">
            <v>0</v>
          </cell>
        </row>
        <row r="8235">
          <cell r="A8235" t="str">
            <v>9125-0075</v>
          </cell>
          <cell r="K8235">
            <v>0</v>
          </cell>
        </row>
        <row r="8236">
          <cell r="A8236" t="str">
            <v>9125-0076</v>
          </cell>
          <cell r="K8236">
            <v>0</v>
          </cell>
        </row>
        <row r="8237">
          <cell r="A8237" t="str">
            <v>9126-0001-T</v>
          </cell>
          <cell r="K8237">
            <v>7</v>
          </cell>
        </row>
        <row r="8238">
          <cell r="A8238" t="str">
            <v>9126-0002-T</v>
          </cell>
          <cell r="K8238">
            <v>30</v>
          </cell>
        </row>
        <row r="8239">
          <cell r="A8239" t="str">
            <v>9126-0003-T</v>
          </cell>
          <cell r="K8239">
            <v>0</v>
          </cell>
        </row>
        <row r="8240">
          <cell r="A8240" t="str">
            <v>9127-0001-LB</v>
          </cell>
          <cell r="K8240">
            <v>0</v>
          </cell>
        </row>
        <row r="8241">
          <cell r="A8241" t="str">
            <v>9127-0001-T</v>
          </cell>
          <cell r="K8241">
            <v>0</v>
          </cell>
        </row>
        <row r="8242">
          <cell r="A8242" t="str">
            <v>9127-0002-T</v>
          </cell>
          <cell r="K8242">
            <v>7</v>
          </cell>
        </row>
        <row r="8243">
          <cell r="A8243" t="str">
            <v>9127-0003</v>
          </cell>
          <cell r="K8243">
            <v>0</v>
          </cell>
        </row>
        <row r="8244">
          <cell r="A8244" t="str">
            <v>9127-0003-T</v>
          </cell>
          <cell r="K8244">
            <v>0</v>
          </cell>
        </row>
        <row r="8245">
          <cell r="A8245" t="str">
            <v>9127-0004-T</v>
          </cell>
          <cell r="K8245">
            <v>0</v>
          </cell>
        </row>
        <row r="8246">
          <cell r="A8246" t="str">
            <v>9127-0005-T</v>
          </cell>
          <cell r="K8246">
            <v>30</v>
          </cell>
        </row>
        <row r="8247">
          <cell r="A8247" t="str">
            <v>9127-0006-001-T</v>
          </cell>
          <cell r="K8247">
            <v>0</v>
          </cell>
        </row>
        <row r="8248">
          <cell r="A8248" t="str">
            <v>9127-0006-T</v>
          </cell>
          <cell r="K8248">
            <v>7</v>
          </cell>
        </row>
        <row r="8249">
          <cell r="A8249" t="str">
            <v>9127-0007-001-T</v>
          </cell>
          <cell r="K8249">
            <v>0</v>
          </cell>
        </row>
        <row r="8250">
          <cell r="A8250" t="str">
            <v>9127-0007-002-T</v>
          </cell>
          <cell r="K8250">
            <v>7</v>
          </cell>
        </row>
        <row r="8251">
          <cell r="A8251" t="str">
            <v>9127-0007-003-T</v>
          </cell>
          <cell r="K8251">
            <v>0</v>
          </cell>
        </row>
        <row r="8252">
          <cell r="A8252" t="str">
            <v>9127-0007-004-T</v>
          </cell>
          <cell r="K8252">
            <v>0</v>
          </cell>
        </row>
        <row r="8253">
          <cell r="A8253" t="str">
            <v>9127-0008-T</v>
          </cell>
          <cell r="K8253">
            <v>60</v>
          </cell>
        </row>
        <row r="8254">
          <cell r="A8254" t="str">
            <v>9127-0009-001-T</v>
          </cell>
          <cell r="K8254">
            <v>7</v>
          </cell>
        </row>
        <row r="8255">
          <cell r="A8255" t="str">
            <v>9127-0010-T</v>
          </cell>
          <cell r="K8255">
            <v>0</v>
          </cell>
        </row>
        <row r="8256">
          <cell r="A8256" t="str">
            <v>9127-0011-001-T</v>
          </cell>
          <cell r="K8256">
            <v>0</v>
          </cell>
        </row>
        <row r="8257">
          <cell r="A8257" t="str">
            <v>9127-0011-002-T</v>
          </cell>
          <cell r="K8257">
            <v>0</v>
          </cell>
        </row>
        <row r="8258">
          <cell r="A8258" t="str">
            <v>9127-0011-003-T</v>
          </cell>
          <cell r="K8258">
            <v>0</v>
          </cell>
        </row>
        <row r="8259">
          <cell r="A8259" t="str">
            <v>9127-0011-004-T</v>
          </cell>
          <cell r="K8259">
            <v>0</v>
          </cell>
        </row>
        <row r="8260">
          <cell r="A8260" t="str">
            <v>9127-0011-T</v>
          </cell>
          <cell r="K8260">
            <v>0</v>
          </cell>
        </row>
        <row r="8261">
          <cell r="A8261" t="str">
            <v>9127-0012-T</v>
          </cell>
          <cell r="K8261">
            <v>0</v>
          </cell>
        </row>
        <row r="8262">
          <cell r="A8262" t="str">
            <v>9127-0013</v>
          </cell>
          <cell r="K8262">
            <v>60</v>
          </cell>
        </row>
        <row r="8263">
          <cell r="A8263" t="str">
            <v>9127-0017</v>
          </cell>
          <cell r="K8263">
            <v>0</v>
          </cell>
        </row>
        <row r="8264">
          <cell r="A8264" t="str">
            <v>9129-0001-T</v>
          </cell>
          <cell r="K8264">
            <v>0</v>
          </cell>
        </row>
        <row r="8265">
          <cell r="A8265" t="str">
            <v>9129-0003-T</v>
          </cell>
          <cell r="K8265">
            <v>0</v>
          </cell>
        </row>
        <row r="8266">
          <cell r="A8266" t="str">
            <v>9129-0004-001-T</v>
          </cell>
          <cell r="K8266">
            <v>0</v>
          </cell>
        </row>
        <row r="8267">
          <cell r="A8267" t="str">
            <v>9129-0004-T</v>
          </cell>
          <cell r="K8267">
            <v>0</v>
          </cell>
        </row>
        <row r="8268">
          <cell r="A8268" t="str">
            <v>9129-0005-T</v>
          </cell>
          <cell r="K8268">
            <v>0</v>
          </cell>
        </row>
        <row r="8269">
          <cell r="A8269" t="str">
            <v>9129-0006-T</v>
          </cell>
          <cell r="K8269">
            <v>60</v>
          </cell>
        </row>
        <row r="8270">
          <cell r="A8270" t="str">
            <v>9129-0007-T</v>
          </cell>
          <cell r="K8270">
            <v>7</v>
          </cell>
        </row>
        <row r="8271">
          <cell r="A8271" t="str">
            <v>9129-0008</v>
          </cell>
          <cell r="K8271">
            <v>0</v>
          </cell>
        </row>
        <row r="8272">
          <cell r="A8272" t="str">
            <v>9129-0008-T</v>
          </cell>
          <cell r="K8272">
            <v>30</v>
          </cell>
        </row>
        <row r="8273">
          <cell r="A8273" t="str">
            <v>9129-0009</v>
          </cell>
          <cell r="K8273">
            <v>0</v>
          </cell>
        </row>
        <row r="8274">
          <cell r="A8274" t="str">
            <v>9129-0009-001-T</v>
          </cell>
          <cell r="K8274">
            <v>60</v>
          </cell>
        </row>
        <row r="8275">
          <cell r="A8275" t="str">
            <v>9129-0009-T</v>
          </cell>
          <cell r="K8275">
            <v>0</v>
          </cell>
        </row>
        <row r="8276">
          <cell r="A8276" t="str">
            <v>9129-0010-T</v>
          </cell>
          <cell r="K8276">
            <v>0</v>
          </cell>
        </row>
        <row r="8277">
          <cell r="A8277" t="str">
            <v>9129-0011-T</v>
          </cell>
          <cell r="K8277">
            <v>7</v>
          </cell>
        </row>
        <row r="8278">
          <cell r="A8278" t="str">
            <v>9129-0012-T</v>
          </cell>
          <cell r="K8278">
            <v>60</v>
          </cell>
        </row>
        <row r="8279">
          <cell r="A8279" t="str">
            <v>9129-0013-T</v>
          </cell>
          <cell r="K8279">
            <v>60</v>
          </cell>
        </row>
        <row r="8280">
          <cell r="A8280" t="str">
            <v>9129-0014-T</v>
          </cell>
          <cell r="K8280">
            <v>0</v>
          </cell>
        </row>
        <row r="8281">
          <cell r="A8281" t="str">
            <v>9129-0015-T</v>
          </cell>
          <cell r="K8281">
            <v>60</v>
          </cell>
        </row>
        <row r="8282">
          <cell r="A8282" t="str">
            <v>9129-0016-T</v>
          </cell>
          <cell r="K8282">
            <v>60</v>
          </cell>
        </row>
        <row r="8283">
          <cell r="A8283" t="str">
            <v>9129-0017-T</v>
          </cell>
          <cell r="K8283">
            <v>0</v>
          </cell>
        </row>
        <row r="8284">
          <cell r="A8284" t="str">
            <v>9129-0018-T</v>
          </cell>
          <cell r="K8284">
            <v>0</v>
          </cell>
        </row>
        <row r="8285">
          <cell r="A8285" t="str">
            <v>9129-0019-001-T</v>
          </cell>
          <cell r="K8285">
            <v>0</v>
          </cell>
        </row>
        <row r="8286">
          <cell r="A8286" t="str">
            <v>9129-0019-002-T</v>
          </cell>
          <cell r="K8286">
            <v>0</v>
          </cell>
        </row>
        <row r="8287">
          <cell r="A8287" t="str">
            <v>9129-0019-T</v>
          </cell>
          <cell r="K8287">
            <v>0</v>
          </cell>
        </row>
        <row r="8288">
          <cell r="A8288" t="str">
            <v>9131-0001-T</v>
          </cell>
          <cell r="K8288">
            <v>0</v>
          </cell>
        </row>
        <row r="8289">
          <cell r="A8289" t="str">
            <v>9131-0002-001-T</v>
          </cell>
          <cell r="K8289">
            <v>30</v>
          </cell>
        </row>
        <row r="8290">
          <cell r="A8290" t="str">
            <v>9131-0002-T</v>
          </cell>
          <cell r="K8290">
            <v>30</v>
          </cell>
        </row>
        <row r="8291">
          <cell r="A8291" t="str">
            <v>9131-0003-T</v>
          </cell>
          <cell r="K8291">
            <v>0</v>
          </cell>
        </row>
        <row r="8292">
          <cell r="A8292" t="str">
            <v>9131-0004-T</v>
          </cell>
          <cell r="K8292">
            <v>0</v>
          </cell>
        </row>
        <row r="8293">
          <cell r="A8293" t="str">
            <v>9131-0005-001-T</v>
          </cell>
          <cell r="K8293">
            <v>0</v>
          </cell>
        </row>
        <row r="8294">
          <cell r="A8294" t="str">
            <v>9131-0006-T</v>
          </cell>
          <cell r="K8294">
            <v>7</v>
          </cell>
        </row>
        <row r="8295">
          <cell r="A8295" t="str">
            <v>9132-0001-001-T</v>
          </cell>
          <cell r="K8295">
            <v>7</v>
          </cell>
        </row>
        <row r="8296">
          <cell r="A8296" t="str">
            <v>9132-0001-T</v>
          </cell>
          <cell r="K8296">
            <v>7</v>
          </cell>
        </row>
        <row r="8297">
          <cell r="A8297" t="str">
            <v>9132-0002-T</v>
          </cell>
          <cell r="K8297">
            <v>0</v>
          </cell>
        </row>
        <row r="8298">
          <cell r="A8298" t="str">
            <v>9132-0004-T</v>
          </cell>
          <cell r="K8298">
            <v>99</v>
          </cell>
        </row>
        <row r="8299">
          <cell r="A8299" t="str">
            <v>9132-0005</v>
          </cell>
          <cell r="K8299">
            <v>0</v>
          </cell>
        </row>
        <row r="8300">
          <cell r="A8300" t="str">
            <v>9132-0005-001-T</v>
          </cell>
          <cell r="K8300">
            <v>0</v>
          </cell>
        </row>
        <row r="8301">
          <cell r="A8301" t="str">
            <v>9132-0005-002-T</v>
          </cell>
          <cell r="K8301">
            <v>0</v>
          </cell>
        </row>
        <row r="8302">
          <cell r="A8302" t="str">
            <v>9132-0011</v>
          </cell>
          <cell r="K8302">
            <v>60</v>
          </cell>
        </row>
        <row r="8303">
          <cell r="A8303" t="str">
            <v>9132-0032-T</v>
          </cell>
          <cell r="K8303">
            <v>0</v>
          </cell>
        </row>
        <row r="8304">
          <cell r="A8304" t="str">
            <v>9132-0033-T</v>
          </cell>
          <cell r="K8304">
            <v>0</v>
          </cell>
        </row>
        <row r="8305">
          <cell r="A8305" t="str">
            <v>9133-0001-T</v>
          </cell>
          <cell r="K8305">
            <v>0</v>
          </cell>
        </row>
        <row r="8306">
          <cell r="A8306" t="str">
            <v>9133-0002-T</v>
          </cell>
          <cell r="K8306">
            <v>0</v>
          </cell>
        </row>
        <row r="8307">
          <cell r="A8307" t="str">
            <v>9133-0003-T</v>
          </cell>
          <cell r="K8307">
            <v>0</v>
          </cell>
        </row>
        <row r="8308">
          <cell r="A8308" t="str">
            <v>9133-0004-T</v>
          </cell>
          <cell r="K8308">
            <v>0</v>
          </cell>
        </row>
        <row r="8309">
          <cell r="A8309" t="str">
            <v>9133-0005-T</v>
          </cell>
          <cell r="K8309">
            <v>0</v>
          </cell>
        </row>
        <row r="8310">
          <cell r="A8310" t="str">
            <v>9133-0006-T</v>
          </cell>
          <cell r="K8310">
            <v>0</v>
          </cell>
        </row>
        <row r="8311">
          <cell r="A8311" t="str">
            <v>9133-0008-T</v>
          </cell>
          <cell r="K8311">
            <v>0</v>
          </cell>
        </row>
        <row r="8312">
          <cell r="A8312" t="str">
            <v>9133-0009-T</v>
          </cell>
          <cell r="K8312">
            <v>0</v>
          </cell>
        </row>
        <row r="8313">
          <cell r="A8313" t="str">
            <v>9133-0010-T</v>
          </cell>
          <cell r="K8313">
            <v>7</v>
          </cell>
        </row>
        <row r="8314">
          <cell r="A8314" t="str">
            <v>9133-0011-T</v>
          </cell>
          <cell r="K8314">
            <v>7</v>
          </cell>
        </row>
        <row r="8315">
          <cell r="A8315" t="str">
            <v>9133-0012-T</v>
          </cell>
          <cell r="K8315">
            <v>0</v>
          </cell>
        </row>
        <row r="8316">
          <cell r="A8316" t="str">
            <v>9133-0013-T</v>
          </cell>
          <cell r="K8316">
            <v>60</v>
          </cell>
        </row>
        <row r="8317">
          <cell r="A8317" t="str">
            <v>9133-0014-001-T</v>
          </cell>
          <cell r="K8317">
            <v>60</v>
          </cell>
        </row>
        <row r="8318">
          <cell r="A8318" t="str">
            <v>9133-0014-002-T</v>
          </cell>
          <cell r="K8318">
            <v>60</v>
          </cell>
        </row>
        <row r="8319">
          <cell r="A8319" t="str">
            <v>9133-0014-003-T</v>
          </cell>
          <cell r="K8319">
            <v>60</v>
          </cell>
        </row>
        <row r="8320">
          <cell r="A8320" t="str">
            <v>9133-0014-004-T</v>
          </cell>
          <cell r="K8320">
            <v>60</v>
          </cell>
        </row>
        <row r="8321">
          <cell r="A8321" t="str">
            <v>9133-0014-005-T</v>
          </cell>
          <cell r="K8321">
            <v>60</v>
          </cell>
        </row>
        <row r="8322">
          <cell r="A8322" t="str">
            <v>9133-0014-006-T</v>
          </cell>
          <cell r="K8322">
            <v>60</v>
          </cell>
        </row>
        <row r="8323">
          <cell r="A8323" t="str">
            <v>9133-0014-007-T</v>
          </cell>
          <cell r="K8323">
            <v>60</v>
          </cell>
        </row>
        <row r="8324">
          <cell r="A8324" t="str">
            <v>9133-0014-008-T</v>
          </cell>
          <cell r="K8324">
            <v>60</v>
          </cell>
        </row>
        <row r="8325">
          <cell r="A8325" t="str">
            <v>9133-0014-009-T</v>
          </cell>
          <cell r="K8325">
            <v>60</v>
          </cell>
        </row>
        <row r="8326">
          <cell r="A8326" t="str">
            <v>9133-0014-010-T</v>
          </cell>
          <cell r="K8326">
            <v>0</v>
          </cell>
        </row>
        <row r="8327">
          <cell r="A8327" t="str">
            <v>9133-0014-011-T</v>
          </cell>
          <cell r="K8327">
            <v>60</v>
          </cell>
        </row>
        <row r="8328">
          <cell r="A8328" t="str">
            <v>9133-0014-012-T</v>
          </cell>
          <cell r="K8328">
            <v>0</v>
          </cell>
        </row>
        <row r="8329">
          <cell r="A8329" t="str">
            <v>9133-0014-013-T</v>
          </cell>
          <cell r="K8329">
            <v>60</v>
          </cell>
        </row>
        <row r="8330">
          <cell r="A8330" t="str">
            <v>9133-0014-014-T</v>
          </cell>
          <cell r="K8330">
            <v>60</v>
          </cell>
        </row>
        <row r="8331">
          <cell r="A8331" t="str">
            <v>9133-0014-015-T</v>
          </cell>
          <cell r="K8331">
            <v>60</v>
          </cell>
        </row>
        <row r="8332">
          <cell r="A8332" t="str">
            <v>9133-0014-016-T</v>
          </cell>
          <cell r="K8332">
            <v>60</v>
          </cell>
        </row>
        <row r="8333">
          <cell r="A8333" t="str">
            <v>9133-0015-T</v>
          </cell>
          <cell r="K8333">
            <v>30</v>
          </cell>
        </row>
        <row r="8334">
          <cell r="A8334" t="str">
            <v>9133-0016-T</v>
          </cell>
          <cell r="K8334">
            <v>30</v>
          </cell>
        </row>
        <row r="8335">
          <cell r="A8335" t="str">
            <v>9133-0017-T</v>
          </cell>
          <cell r="K8335">
            <v>0</v>
          </cell>
        </row>
        <row r="8336">
          <cell r="A8336" t="str">
            <v>9133-0018-T</v>
          </cell>
          <cell r="K8336">
            <v>0</v>
          </cell>
        </row>
        <row r="8337">
          <cell r="A8337" t="str">
            <v>9133-0029</v>
          </cell>
          <cell r="K8337">
            <v>0</v>
          </cell>
        </row>
        <row r="8338">
          <cell r="A8338" t="str">
            <v>9133-0044</v>
          </cell>
          <cell r="K8338">
            <v>0</v>
          </cell>
        </row>
        <row r="8339">
          <cell r="A8339" t="str">
            <v>9133-0069</v>
          </cell>
          <cell r="K8339">
            <v>0</v>
          </cell>
        </row>
        <row r="8340">
          <cell r="A8340" t="str">
            <v>9134-0001-T</v>
          </cell>
          <cell r="K8340">
            <v>0</v>
          </cell>
        </row>
        <row r="8341">
          <cell r="A8341" t="str">
            <v>9134-0002-T</v>
          </cell>
          <cell r="K8341">
            <v>0</v>
          </cell>
        </row>
        <row r="8342">
          <cell r="A8342" t="str">
            <v>9134-0003-T</v>
          </cell>
          <cell r="K8342">
            <v>0</v>
          </cell>
        </row>
        <row r="8343">
          <cell r="A8343" t="str">
            <v>9134-0004-T</v>
          </cell>
          <cell r="K8343">
            <v>0</v>
          </cell>
        </row>
        <row r="8344">
          <cell r="A8344" t="str">
            <v>9134-0005-003-T</v>
          </cell>
          <cell r="K8344">
            <v>0</v>
          </cell>
        </row>
        <row r="8345">
          <cell r="A8345" t="str">
            <v>9134-0005-T</v>
          </cell>
          <cell r="K8345">
            <v>0</v>
          </cell>
        </row>
        <row r="8346">
          <cell r="A8346" t="str">
            <v>9134-0006-001-T</v>
          </cell>
          <cell r="K8346">
            <v>0</v>
          </cell>
        </row>
        <row r="8347">
          <cell r="A8347" t="str">
            <v>9134-0006-002-T</v>
          </cell>
          <cell r="K8347">
            <v>0</v>
          </cell>
        </row>
        <row r="8348">
          <cell r="A8348" t="str">
            <v>9134-0006-T</v>
          </cell>
          <cell r="K8348">
            <v>0</v>
          </cell>
        </row>
        <row r="8349">
          <cell r="A8349" t="str">
            <v>9134-0007-T</v>
          </cell>
          <cell r="K8349">
            <v>60</v>
          </cell>
        </row>
        <row r="8350">
          <cell r="A8350" t="str">
            <v>9134-0008-T</v>
          </cell>
          <cell r="K8350">
            <v>0</v>
          </cell>
        </row>
        <row r="8351">
          <cell r="A8351" t="str">
            <v>9134-0009-T</v>
          </cell>
          <cell r="K8351">
            <v>0</v>
          </cell>
        </row>
        <row r="8352">
          <cell r="A8352" t="str">
            <v>9134-0010-T</v>
          </cell>
          <cell r="K8352">
            <v>99</v>
          </cell>
        </row>
        <row r="8353">
          <cell r="A8353" t="str">
            <v>9134-0011-T</v>
          </cell>
          <cell r="K8353">
            <v>0</v>
          </cell>
        </row>
        <row r="8354">
          <cell r="A8354" t="str">
            <v>9134-0012-T</v>
          </cell>
          <cell r="K8354">
            <v>60</v>
          </cell>
        </row>
        <row r="8355">
          <cell r="A8355" t="str">
            <v>9134-0013-T</v>
          </cell>
          <cell r="K8355">
            <v>0</v>
          </cell>
        </row>
        <row r="8356">
          <cell r="A8356" t="str">
            <v>9134-0014-T</v>
          </cell>
          <cell r="K8356">
            <v>0</v>
          </cell>
        </row>
        <row r="8357">
          <cell r="A8357" t="str">
            <v>9134-0015-T</v>
          </cell>
          <cell r="K8357">
            <v>0</v>
          </cell>
        </row>
        <row r="8358">
          <cell r="A8358" t="str">
            <v>9134-0016-T</v>
          </cell>
          <cell r="K8358">
            <v>60</v>
          </cell>
        </row>
        <row r="8359">
          <cell r="A8359" t="str">
            <v>9134-0017-T</v>
          </cell>
          <cell r="K8359">
            <v>60</v>
          </cell>
        </row>
        <row r="8360">
          <cell r="A8360" t="str">
            <v>9134-0018-T</v>
          </cell>
          <cell r="K8360">
            <v>0</v>
          </cell>
        </row>
        <row r="8361">
          <cell r="A8361" t="str">
            <v>9134-0019-T</v>
          </cell>
          <cell r="K8361">
            <v>0</v>
          </cell>
        </row>
        <row r="8362">
          <cell r="A8362" t="str">
            <v>9134-0023-001-T</v>
          </cell>
          <cell r="K8362">
            <v>0</v>
          </cell>
        </row>
        <row r="8363">
          <cell r="A8363" t="str">
            <v>9134-0023-002-T</v>
          </cell>
          <cell r="K8363">
            <v>0</v>
          </cell>
        </row>
        <row r="8364">
          <cell r="A8364" t="str">
            <v>9134-0023-T</v>
          </cell>
          <cell r="K8364">
            <v>0</v>
          </cell>
        </row>
        <row r="8365">
          <cell r="A8365" t="str">
            <v>9134-0025-T</v>
          </cell>
          <cell r="K8365">
            <v>0</v>
          </cell>
        </row>
        <row r="8366">
          <cell r="A8366" t="str">
            <v>9134-0027-T</v>
          </cell>
          <cell r="K8366">
            <v>0</v>
          </cell>
        </row>
        <row r="8367">
          <cell r="A8367" t="str">
            <v>9134-0028-T</v>
          </cell>
          <cell r="K8367">
            <v>0</v>
          </cell>
        </row>
        <row r="8368">
          <cell r="A8368" t="str">
            <v>9134-0030-T</v>
          </cell>
          <cell r="K8368">
            <v>0</v>
          </cell>
        </row>
        <row r="8369">
          <cell r="A8369" t="str">
            <v>9134-0031-T</v>
          </cell>
          <cell r="K8369">
            <v>0</v>
          </cell>
        </row>
        <row r="8370">
          <cell r="A8370" t="str">
            <v>9134-0032</v>
          </cell>
          <cell r="K8370">
            <v>0</v>
          </cell>
        </row>
        <row r="8371">
          <cell r="A8371" t="str">
            <v>9134-0033-T</v>
          </cell>
          <cell r="K8371">
            <v>99</v>
          </cell>
        </row>
        <row r="8372">
          <cell r="A8372" t="str">
            <v>9134-0035-003-T</v>
          </cell>
          <cell r="K8372">
            <v>0</v>
          </cell>
        </row>
        <row r="8373">
          <cell r="A8373" t="str">
            <v>9134-0036-T</v>
          </cell>
          <cell r="K8373">
            <v>0</v>
          </cell>
        </row>
        <row r="8374">
          <cell r="A8374" t="str">
            <v>9134-0038-T</v>
          </cell>
          <cell r="K8374">
            <v>60</v>
          </cell>
        </row>
        <row r="8375">
          <cell r="A8375" t="str">
            <v>9134-0039-T</v>
          </cell>
          <cell r="K8375">
            <v>0</v>
          </cell>
        </row>
        <row r="8376">
          <cell r="A8376" t="str">
            <v>9134-0040-T</v>
          </cell>
          <cell r="K8376">
            <v>0</v>
          </cell>
        </row>
        <row r="8377">
          <cell r="A8377" t="str">
            <v>9134-0041-T</v>
          </cell>
          <cell r="K8377">
            <v>0</v>
          </cell>
        </row>
        <row r="8378">
          <cell r="A8378" t="str">
            <v>9135-0001-T</v>
          </cell>
          <cell r="K8378">
            <v>0</v>
          </cell>
        </row>
        <row r="8379">
          <cell r="A8379" t="str">
            <v>9136-0001-T</v>
          </cell>
          <cell r="K8379">
            <v>0</v>
          </cell>
        </row>
        <row r="8380">
          <cell r="A8380" t="str">
            <v>9136-0002-001-T</v>
          </cell>
          <cell r="K8380">
            <v>0</v>
          </cell>
        </row>
        <row r="8381">
          <cell r="A8381" t="str">
            <v>9136-0002-002-T</v>
          </cell>
          <cell r="K8381">
            <v>0</v>
          </cell>
        </row>
        <row r="8382">
          <cell r="A8382" t="str">
            <v>9136-0003-T</v>
          </cell>
          <cell r="K8382">
            <v>0</v>
          </cell>
        </row>
        <row r="8383">
          <cell r="A8383" t="str">
            <v>9136-0004-T</v>
          </cell>
          <cell r="K8383">
            <v>0</v>
          </cell>
        </row>
        <row r="8384">
          <cell r="A8384" t="str">
            <v>9136-0005-T</v>
          </cell>
          <cell r="K8384">
            <v>60</v>
          </cell>
        </row>
        <row r="8385">
          <cell r="A8385" t="str">
            <v>9136-0006-T</v>
          </cell>
          <cell r="K8385">
            <v>0</v>
          </cell>
        </row>
        <row r="8386">
          <cell r="A8386" t="str">
            <v>9136-0007-T</v>
          </cell>
          <cell r="K8386">
            <v>90</v>
          </cell>
        </row>
        <row r="8387">
          <cell r="A8387" t="str">
            <v>9136-0008-001-T</v>
          </cell>
          <cell r="K8387">
            <v>30</v>
          </cell>
        </row>
        <row r="8388">
          <cell r="A8388" t="str">
            <v>9136-0008-002-T</v>
          </cell>
          <cell r="K8388">
            <v>30</v>
          </cell>
        </row>
        <row r="8389">
          <cell r="A8389" t="str">
            <v>9136-0008-003-T</v>
          </cell>
          <cell r="K8389">
            <v>0</v>
          </cell>
        </row>
        <row r="8390">
          <cell r="A8390" t="str">
            <v>9136-0008-004-T</v>
          </cell>
          <cell r="K8390">
            <v>30</v>
          </cell>
        </row>
        <row r="8391">
          <cell r="A8391" t="str">
            <v>9136-0008-005-T</v>
          </cell>
          <cell r="K8391">
            <v>60</v>
          </cell>
        </row>
        <row r="8392">
          <cell r="A8392" t="str">
            <v>9136-0009-T</v>
          </cell>
          <cell r="K8392">
            <v>0</v>
          </cell>
        </row>
        <row r="8393">
          <cell r="A8393" t="str">
            <v>9136-0010-T</v>
          </cell>
          <cell r="K8393">
            <v>0</v>
          </cell>
        </row>
        <row r="8394">
          <cell r="A8394" t="str">
            <v>9136-0011-T</v>
          </cell>
          <cell r="K8394">
            <v>0</v>
          </cell>
        </row>
        <row r="8395">
          <cell r="A8395" t="str">
            <v>9136-0012-T</v>
          </cell>
          <cell r="K8395">
            <v>60</v>
          </cell>
        </row>
        <row r="8396">
          <cell r="A8396" t="str">
            <v>9136-0013-T</v>
          </cell>
          <cell r="K8396">
            <v>0</v>
          </cell>
        </row>
        <row r="8397">
          <cell r="A8397" t="str">
            <v>9136-0014-T</v>
          </cell>
          <cell r="K8397">
            <v>60</v>
          </cell>
        </row>
        <row r="8398">
          <cell r="A8398" t="str">
            <v>9136-0015-T</v>
          </cell>
          <cell r="K8398">
            <v>0</v>
          </cell>
        </row>
        <row r="8399">
          <cell r="A8399" t="str">
            <v>9136-0016-T</v>
          </cell>
          <cell r="K8399">
            <v>60</v>
          </cell>
        </row>
        <row r="8400">
          <cell r="A8400" t="str">
            <v>9136-0017-T</v>
          </cell>
          <cell r="K8400">
            <v>120</v>
          </cell>
        </row>
        <row r="8401">
          <cell r="A8401" t="str">
            <v>9136-0019-T</v>
          </cell>
          <cell r="K8401">
            <v>0</v>
          </cell>
        </row>
        <row r="8402">
          <cell r="A8402" t="str">
            <v>9136-001-T</v>
          </cell>
          <cell r="K8402">
            <v>0</v>
          </cell>
        </row>
        <row r="8403">
          <cell r="A8403" t="str">
            <v>9136-0020-T</v>
          </cell>
          <cell r="K8403">
            <v>60</v>
          </cell>
        </row>
        <row r="8404">
          <cell r="A8404" t="str">
            <v>9136-0021-051-T</v>
          </cell>
          <cell r="K8404">
            <v>15</v>
          </cell>
        </row>
        <row r="8405">
          <cell r="A8405" t="str">
            <v>9136-0022-T</v>
          </cell>
          <cell r="K8405">
            <v>60</v>
          </cell>
        </row>
        <row r="8406">
          <cell r="A8406" t="str">
            <v>9136-0023-T</v>
          </cell>
          <cell r="K8406">
            <v>7</v>
          </cell>
        </row>
        <row r="8407">
          <cell r="A8407" t="str">
            <v>9136-0024-T</v>
          </cell>
          <cell r="K8407">
            <v>0</v>
          </cell>
        </row>
        <row r="8408">
          <cell r="A8408" t="str">
            <v>9136-0025-T</v>
          </cell>
          <cell r="K8408">
            <v>0</v>
          </cell>
        </row>
        <row r="8409">
          <cell r="A8409" t="str">
            <v>9136-0026-T</v>
          </cell>
          <cell r="K8409">
            <v>0</v>
          </cell>
        </row>
        <row r="8410">
          <cell r="A8410" t="str">
            <v>9136-0027-T</v>
          </cell>
          <cell r="K8410">
            <v>90</v>
          </cell>
        </row>
        <row r="8411">
          <cell r="A8411" t="str">
            <v>9136-0028-T</v>
          </cell>
          <cell r="K8411">
            <v>0</v>
          </cell>
        </row>
        <row r="8412">
          <cell r="A8412" t="str">
            <v>9136-0029-T</v>
          </cell>
          <cell r="K8412">
            <v>90</v>
          </cell>
        </row>
        <row r="8413">
          <cell r="A8413" t="str">
            <v>9136-0030-T</v>
          </cell>
          <cell r="K8413">
            <v>0</v>
          </cell>
        </row>
        <row r="8414">
          <cell r="A8414" t="str">
            <v>9136-0031-T</v>
          </cell>
          <cell r="K8414">
            <v>30</v>
          </cell>
        </row>
        <row r="8415">
          <cell r="A8415" t="str">
            <v>9136-0032-T</v>
          </cell>
          <cell r="K8415">
            <v>0</v>
          </cell>
        </row>
        <row r="8416">
          <cell r="A8416" t="str">
            <v>9136-0033-001-T</v>
          </cell>
          <cell r="K8416">
            <v>0</v>
          </cell>
        </row>
        <row r="8417">
          <cell r="A8417" t="str">
            <v>9136-0033-T</v>
          </cell>
          <cell r="K8417">
            <v>0</v>
          </cell>
        </row>
        <row r="8418">
          <cell r="A8418" t="str">
            <v>9136-0034-009-T</v>
          </cell>
          <cell r="K8418">
            <v>15</v>
          </cell>
        </row>
        <row r="8419">
          <cell r="A8419" t="str">
            <v>9136-0034-205-T</v>
          </cell>
          <cell r="K8419">
            <v>15</v>
          </cell>
        </row>
        <row r="8420">
          <cell r="A8420" t="str">
            <v>9136-0034-208-T</v>
          </cell>
          <cell r="K8420">
            <v>15</v>
          </cell>
        </row>
        <row r="8421">
          <cell r="A8421" t="str">
            <v>9136-0034-T</v>
          </cell>
          <cell r="K8421">
            <v>15</v>
          </cell>
        </row>
        <row r="8422">
          <cell r="A8422" t="str">
            <v>9136-0035-005-T</v>
          </cell>
          <cell r="K8422">
            <v>15</v>
          </cell>
        </row>
        <row r="8423">
          <cell r="A8423" t="str">
            <v>9136-0035-007-T</v>
          </cell>
          <cell r="K8423">
            <v>15</v>
          </cell>
        </row>
        <row r="8424">
          <cell r="A8424" t="str">
            <v>9136-0035-008-T</v>
          </cell>
          <cell r="K8424">
            <v>0</v>
          </cell>
        </row>
        <row r="8425">
          <cell r="A8425" t="str">
            <v>9136-0035-T</v>
          </cell>
          <cell r="K8425">
            <v>15</v>
          </cell>
        </row>
        <row r="8426">
          <cell r="A8426" t="str">
            <v>9136-0036-T</v>
          </cell>
          <cell r="K8426">
            <v>0</v>
          </cell>
        </row>
        <row r="8427">
          <cell r="A8427" t="str">
            <v>9136-0037-T</v>
          </cell>
          <cell r="K8427">
            <v>99</v>
          </cell>
        </row>
        <row r="8428">
          <cell r="A8428" t="str">
            <v>9136-0038-T</v>
          </cell>
          <cell r="K8428">
            <v>15</v>
          </cell>
        </row>
        <row r="8429">
          <cell r="A8429" t="str">
            <v>9136-0039-T</v>
          </cell>
          <cell r="K8429">
            <v>0</v>
          </cell>
        </row>
        <row r="8430">
          <cell r="A8430" t="str">
            <v>9136-0040-T</v>
          </cell>
          <cell r="K8430">
            <v>15</v>
          </cell>
        </row>
        <row r="8431">
          <cell r="A8431" t="str">
            <v>9136-0041-025-T</v>
          </cell>
          <cell r="K8431">
            <v>0</v>
          </cell>
        </row>
        <row r="8432">
          <cell r="A8432" t="str">
            <v>9136-0041-038-T</v>
          </cell>
          <cell r="K8432">
            <v>0</v>
          </cell>
        </row>
        <row r="8433">
          <cell r="A8433" t="str">
            <v>9136-0041-050-T</v>
          </cell>
          <cell r="K8433">
            <v>0</v>
          </cell>
        </row>
        <row r="8434">
          <cell r="A8434" t="str">
            <v>9136-0041-063-T</v>
          </cell>
          <cell r="K8434">
            <v>0</v>
          </cell>
        </row>
        <row r="8435">
          <cell r="A8435" t="str">
            <v>9136-0041-075-T</v>
          </cell>
          <cell r="K8435">
            <v>0</v>
          </cell>
        </row>
        <row r="8436">
          <cell r="A8436" t="str">
            <v>9136-0041-100-T</v>
          </cell>
          <cell r="K8436">
            <v>0</v>
          </cell>
        </row>
        <row r="8437">
          <cell r="A8437" t="str">
            <v>9136-0041-T</v>
          </cell>
          <cell r="K8437">
            <v>0</v>
          </cell>
        </row>
        <row r="8438">
          <cell r="A8438" t="str">
            <v>9136-0042-T</v>
          </cell>
          <cell r="K8438">
            <v>15</v>
          </cell>
        </row>
        <row r="8439">
          <cell r="A8439" t="str">
            <v>9136-0043-T</v>
          </cell>
          <cell r="K8439">
            <v>0</v>
          </cell>
        </row>
        <row r="8440">
          <cell r="A8440" t="str">
            <v>9136-0044-T</v>
          </cell>
          <cell r="K8440">
            <v>30</v>
          </cell>
        </row>
        <row r="8441">
          <cell r="A8441" t="str">
            <v>9136-0045-T</v>
          </cell>
          <cell r="K8441">
            <v>0</v>
          </cell>
        </row>
        <row r="8442">
          <cell r="A8442" t="str">
            <v>9136-0046-T</v>
          </cell>
          <cell r="K8442">
            <v>0</v>
          </cell>
        </row>
        <row r="8443">
          <cell r="A8443" t="str">
            <v>9136-0047-T</v>
          </cell>
          <cell r="K8443">
            <v>60</v>
          </cell>
        </row>
        <row r="8444">
          <cell r="A8444" t="str">
            <v>9136-0048-T</v>
          </cell>
          <cell r="K8444">
            <v>30</v>
          </cell>
        </row>
        <row r="8445">
          <cell r="A8445" t="str">
            <v>9136-0049-T</v>
          </cell>
          <cell r="K8445">
            <v>0</v>
          </cell>
        </row>
        <row r="8446">
          <cell r="A8446" t="str">
            <v>9136-0050-T</v>
          </cell>
          <cell r="K8446">
            <v>0</v>
          </cell>
        </row>
        <row r="8447">
          <cell r="A8447" t="str">
            <v>9136-0051-T</v>
          </cell>
          <cell r="K8447">
            <v>7</v>
          </cell>
        </row>
        <row r="8448">
          <cell r="A8448" t="str">
            <v>9136-0052-T</v>
          </cell>
          <cell r="K8448">
            <v>0</v>
          </cell>
        </row>
        <row r="8449">
          <cell r="A8449" t="str">
            <v>9137-0001-T</v>
          </cell>
          <cell r="K8449">
            <v>0</v>
          </cell>
        </row>
        <row r="8450">
          <cell r="A8450" t="str">
            <v>9137-0002-T</v>
          </cell>
          <cell r="K8450">
            <v>0</v>
          </cell>
        </row>
        <row r="8451">
          <cell r="A8451" t="str">
            <v>9137-0003-T</v>
          </cell>
          <cell r="K8451">
            <v>0</v>
          </cell>
        </row>
        <row r="8452">
          <cell r="A8452" t="str">
            <v>9137-0004-T</v>
          </cell>
          <cell r="K8452">
            <v>0</v>
          </cell>
        </row>
        <row r="8453">
          <cell r="A8453" t="str">
            <v>9137-0005-T</v>
          </cell>
          <cell r="K8453">
            <v>0</v>
          </cell>
        </row>
        <row r="8454">
          <cell r="A8454" t="str">
            <v>9137-0006-T</v>
          </cell>
          <cell r="K8454">
            <v>0</v>
          </cell>
        </row>
        <row r="8455">
          <cell r="A8455" t="str">
            <v>9137-0007-T</v>
          </cell>
          <cell r="K8455">
            <v>0</v>
          </cell>
        </row>
        <row r="8456">
          <cell r="A8456" t="str">
            <v>9137-0008-T</v>
          </cell>
          <cell r="K8456">
            <v>60</v>
          </cell>
        </row>
        <row r="8457">
          <cell r="A8457" t="str">
            <v>9137-0009-T</v>
          </cell>
          <cell r="K8457">
            <v>60</v>
          </cell>
        </row>
        <row r="8458">
          <cell r="A8458" t="str">
            <v>9137-0010-001-T</v>
          </cell>
          <cell r="K8458">
            <v>0</v>
          </cell>
        </row>
        <row r="8459">
          <cell r="A8459" t="str">
            <v>9137-0010-T</v>
          </cell>
          <cell r="K8459">
            <v>30</v>
          </cell>
        </row>
        <row r="8460">
          <cell r="A8460" t="str">
            <v>9137-0011-T</v>
          </cell>
          <cell r="K8460">
            <v>7</v>
          </cell>
        </row>
        <row r="8461">
          <cell r="A8461" t="str">
            <v>9137-0012-T</v>
          </cell>
          <cell r="K8461">
            <v>99</v>
          </cell>
        </row>
        <row r="8462">
          <cell r="A8462" t="str">
            <v>9137-0013-T</v>
          </cell>
          <cell r="K8462">
            <v>99</v>
          </cell>
        </row>
        <row r="8463">
          <cell r="A8463" t="str">
            <v>9137-0014-001-T</v>
          </cell>
          <cell r="K8463">
            <v>0</v>
          </cell>
        </row>
        <row r="8464">
          <cell r="A8464" t="str">
            <v>9137-0014-002-T</v>
          </cell>
          <cell r="K8464">
            <v>0</v>
          </cell>
        </row>
        <row r="8465">
          <cell r="A8465" t="str">
            <v>9137-0014-T</v>
          </cell>
          <cell r="K8465">
            <v>0</v>
          </cell>
        </row>
        <row r="8466">
          <cell r="A8466" t="str">
            <v>9137-0015-T</v>
          </cell>
          <cell r="K8466">
            <v>60</v>
          </cell>
        </row>
        <row r="8467">
          <cell r="A8467" t="str">
            <v>9137-0016-001-T</v>
          </cell>
          <cell r="K8467">
            <v>0</v>
          </cell>
        </row>
        <row r="8468">
          <cell r="A8468" t="str">
            <v>9137-0016-002-T</v>
          </cell>
          <cell r="K8468">
            <v>0</v>
          </cell>
        </row>
        <row r="8469">
          <cell r="A8469" t="str">
            <v>9137-0016-003-T</v>
          </cell>
          <cell r="K8469">
            <v>0</v>
          </cell>
        </row>
        <row r="8470">
          <cell r="A8470" t="str">
            <v>9137-0016-004-T</v>
          </cell>
          <cell r="K8470">
            <v>0</v>
          </cell>
        </row>
        <row r="8471">
          <cell r="A8471" t="str">
            <v>9137-0016-T</v>
          </cell>
          <cell r="K8471">
            <v>0</v>
          </cell>
        </row>
        <row r="8472">
          <cell r="A8472" t="str">
            <v>9137-0017-T</v>
          </cell>
          <cell r="K8472">
            <v>0</v>
          </cell>
        </row>
        <row r="8473">
          <cell r="A8473" t="str">
            <v>9137-0018-T</v>
          </cell>
          <cell r="K8473">
            <v>0</v>
          </cell>
        </row>
        <row r="8474">
          <cell r="A8474" t="str">
            <v>9137-0019-T</v>
          </cell>
          <cell r="K8474">
            <v>0</v>
          </cell>
        </row>
        <row r="8475">
          <cell r="A8475" t="str">
            <v>9137-0020-T</v>
          </cell>
          <cell r="K8475">
            <v>0</v>
          </cell>
        </row>
        <row r="8476">
          <cell r="A8476" t="str">
            <v>9139-0001</v>
          </cell>
          <cell r="K8476">
            <v>0</v>
          </cell>
        </row>
        <row r="8477">
          <cell r="A8477" t="str">
            <v>9139-0002</v>
          </cell>
          <cell r="K8477">
            <v>0</v>
          </cell>
        </row>
        <row r="8478">
          <cell r="A8478" t="str">
            <v>9139-0004</v>
          </cell>
          <cell r="K8478">
            <v>0</v>
          </cell>
        </row>
        <row r="8479">
          <cell r="A8479" t="str">
            <v>9141-0001-T</v>
          </cell>
          <cell r="K8479">
            <v>0</v>
          </cell>
        </row>
        <row r="8480">
          <cell r="A8480" t="str">
            <v>9141-0002-T</v>
          </cell>
          <cell r="K8480">
            <v>0</v>
          </cell>
        </row>
        <row r="8481">
          <cell r="A8481" t="str">
            <v>9141-0003-001-T</v>
          </cell>
          <cell r="K8481">
            <v>15</v>
          </cell>
        </row>
        <row r="8482">
          <cell r="A8482" t="str">
            <v>9141-0003-T</v>
          </cell>
          <cell r="K8482">
            <v>30</v>
          </cell>
        </row>
        <row r="8483">
          <cell r="A8483" t="str">
            <v>9141-0004-T</v>
          </cell>
          <cell r="K8483">
            <v>0</v>
          </cell>
        </row>
        <row r="8484">
          <cell r="A8484" t="str">
            <v>9141-0005-T</v>
          </cell>
          <cell r="K8484">
            <v>0</v>
          </cell>
        </row>
        <row r="8485">
          <cell r="A8485" t="str">
            <v>9141-0006-T</v>
          </cell>
          <cell r="K8485">
            <v>99</v>
          </cell>
        </row>
        <row r="8486">
          <cell r="A8486" t="str">
            <v>9141-0007-T</v>
          </cell>
          <cell r="K8486">
            <v>7</v>
          </cell>
        </row>
        <row r="8487">
          <cell r="A8487" t="str">
            <v>9141-0008-T</v>
          </cell>
          <cell r="K8487">
            <v>60</v>
          </cell>
        </row>
        <row r="8488">
          <cell r="A8488" t="str">
            <v>9141-0009-T</v>
          </cell>
          <cell r="K8488">
            <v>60</v>
          </cell>
        </row>
        <row r="8489">
          <cell r="A8489" t="str">
            <v>9141-0010-T</v>
          </cell>
          <cell r="K8489">
            <v>0</v>
          </cell>
        </row>
        <row r="8490">
          <cell r="A8490" t="str">
            <v>9141-0011-T</v>
          </cell>
          <cell r="K8490">
            <v>7</v>
          </cell>
        </row>
        <row r="8491">
          <cell r="A8491" t="str">
            <v>9141-0012-T</v>
          </cell>
          <cell r="K8491">
            <v>0</v>
          </cell>
        </row>
        <row r="8492">
          <cell r="A8492" t="str">
            <v>9141-0013-T</v>
          </cell>
          <cell r="K8492">
            <v>0</v>
          </cell>
        </row>
        <row r="8493">
          <cell r="A8493" t="str">
            <v>9141-0014-T</v>
          </cell>
          <cell r="K8493">
            <v>0</v>
          </cell>
        </row>
        <row r="8494">
          <cell r="A8494" t="str">
            <v>9141-0015-T</v>
          </cell>
          <cell r="K8494">
            <v>60</v>
          </cell>
        </row>
        <row r="8495">
          <cell r="A8495" t="str">
            <v>9141-0016-T</v>
          </cell>
          <cell r="K8495">
            <v>7</v>
          </cell>
        </row>
        <row r="8496">
          <cell r="A8496" t="str">
            <v>9141-0017-T</v>
          </cell>
          <cell r="K8496">
            <v>7</v>
          </cell>
        </row>
        <row r="8497">
          <cell r="A8497" t="str">
            <v>9141-0018-T</v>
          </cell>
          <cell r="K8497">
            <v>0</v>
          </cell>
        </row>
        <row r="8498">
          <cell r="A8498" t="str">
            <v>9141-0019-T</v>
          </cell>
          <cell r="K8498">
            <v>0</v>
          </cell>
        </row>
        <row r="8499">
          <cell r="A8499" t="str">
            <v>9141-0020-T</v>
          </cell>
          <cell r="K8499">
            <v>30</v>
          </cell>
        </row>
        <row r="8500">
          <cell r="A8500" t="str">
            <v>9141-0021-T</v>
          </cell>
          <cell r="K8500">
            <v>0</v>
          </cell>
        </row>
        <row r="8501">
          <cell r="A8501" t="str">
            <v>9141-0022-T</v>
          </cell>
          <cell r="K8501">
            <v>7</v>
          </cell>
        </row>
        <row r="8502">
          <cell r="A8502" t="str">
            <v>9141-0023-T</v>
          </cell>
          <cell r="K8502">
            <v>90</v>
          </cell>
        </row>
        <row r="8503">
          <cell r="A8503" t="str">
            <v>9141-0024-T</v>
          </cell>
          <cell r="K8503">
            <v>0</v>
          </cell>
        </row>
        <row r="8504">
          <cell r="A8504" t="str">
            <v>9141-0025-T</v>
          </cell>
          <cell r="K8504">
            <v>0</v>
          </cell>
        </row>
        <row r="8505">
          <cell r="A8505" t="str">
            <v>9142-0001-T</v>
          </cell>
          <cell r="K8505">
            <v>15</v>
          </cell>
        </row>
        <row r="8506">
          <cell r="A8506" t="str">
            <v>9142-0002-T</v>
          </cell>
          <cell r="K8506">
            <v>0</v>
          </cell>
        </row>
        <row r="8507">
          <cell r="A8507" t="str">
            <v>9142-0005-LB</v>
          </cell>
          <cell r="K8507">
            <v>7</v>
          </cell>
        </row>
        <row r="8508">
          <cell r="A8508" t="str">
            <v>9142-0005-T</v>
          </cell>
          <cell r="K8508">
            <v>7</v>
          </cell>
        </row>
        <row r="8509">
          <cell r="A8509" t="str">
            <v>9142-0006</v>
          </cell>
          <cell r="K8509">
            <v>0</v>
          </cell>
        </row>
        <row r="8510">
          <cell r="A8510" t="str">
            <v>9142-0006-T</v>
          </cell>
          <cell r="K8510">
            <v>45</v>
          </cell>
        </row>
        <row r="8511">
          <cell r="A8511" t="str">
            <v>9142-0007</v>
          </cell>
          <cell r="K8511">
            <v>0</v>
          </cell>
        </row>
        <row r="8512">
          <cell r="A8512" t="str">
            <v>9142-0007-T</v>
          </cell>
          <cell r="K8512">
            <v>45</v>
          </cell>
        </row>
        <row r="8513">
          <cell r="A8513" t="str">
            <v>9142-0008-T</v>
          </cell>
          <cell r="K8513">
            <v>0</v>
          </cell>
        </row>
        <row r="8514">
          <cell r="A8514" t="str">
            <v>9142-0009-T</v>
          </cell>
          <cell r="K8514">
            <v>7</v>
          </cell>
        </row>
        <row r="8515">
          <cell r="A8515" t="str">
            <v>9142-0010-001-T</v>
          </cell>
          <cell r="K8515">
            <v>60</v>
          </cell>
        </row>
        <row r="8516">
          <cell r="A8516" t="str">
            <v>9142-0010-T</v>
          </cell>
          <cell r="K8516">
            <v>60</v>
          </cell>
        </row>
        <row r="8517">
          <cell r="A8517" t="str">
            <v>9142-0011-T</v>
          </cell>
          <cell r="K8517">
            <v>0</v>
          </cell>
        </row>
        <row r="8518">
          <cell r="A8518" t="str">
            <v>9142-0012-T</v>
          </cell>
          <cell r="K8518">
            <v>0</v>
          </cell>
        </row>
        <row r="8519">
          <cell r="A8519" t="str">
            <v>9142-0013-T</v>
          </cell>
          <cell r="K8519">
            <v>0</v>
          </cell>
        </row>
        <row r="8520">
          <cell r="A8520" t="str">
            <v>9142-0014-100-T</v>
          </cell>
          <cell r="K8520">
            <v>7</v>
          </cell>
        </row>
        <row r="8521">
          <cell r="A8521" t="str">
            <v>9142-0016-T</v>
          </cell>
          <cell r="K8521">
            <v>60</v>
          </cell>
        </row>
        <row r="8522">
          <cell r="A8522" t="str">
            <v>9142-0017-T</v>
          </cell>
          <cell r="K8522">
            <v>0</v>
          </cell>
        </row>
        <row r="8523">
          <cell r="A8523" t="str">
            <v>9142-0018-T</v>
          </cell>
          <cell r="K8523">
            <v>30</v>
          </cell>
        </row>
        <row r="8524">
          <cell r="A8524" t="str">
            <v>9142-0019-T</v>
          </cell>
          <cell r="K8524">
            <v>30</v>
          </cell>
        </row>
        <row r="8525">
          <cell r="A8525" t="str">
            <v>9142-0020-T</v>
          </cell>
          <cell r="K8525">
            <v>15</v>
          </cell>
        </row>
        <row r="8526">
          <cell r="A8526" t="str">
            <v>9142-0021-T</v>
          </cell>
          <cell r="K8526">
            <v>0</v>
          </cell>
        </row>
        <row r="8527">
          <cell r="A8527" t="str">
            <v>9142-0022-T</v>
          </cell>
          <cell r="K8527">
            <v>0</v>
          </cell>
        </row>
        <row r="8528">
          <cell r="A8528" t="str">
            <v>9142-0035</v>
          </cell>
          <cell r="K8528">
            <v>0</v>
          </cell>
        </row>
        <row r="8529">
          <cell r="A8529" t="str">
            <v>9142-0040</v>
          </cell>
          <cell r="K8529">
            <v>0</v>
          </cell>
        </row>
        <row r="8530">
          <cell r="A8530" t="str">
            <v>9142-0042</v>
          </cell>
          <cell r="K8530">
            <v>0</v>
          </cell>
        </row>
        <row r="8531">
          <cell r="A8531" t="str">
            <v>9142-0053</v>
          </cell>
          <cell r="K8531">
            <v>0</v>
          </cell>
        </row>
        <row r="8532">
          <cell r="A8532" t="str">
            <v>9142-0058</v>
          </cell>
          <cell r="K8532">
            <v>0</v>
          </cell>
        </row>
        <row r="8533">
          <cell r="A8533" t="str">
            <v>9142-0062</v>
          </cell>
          <cell r="K8533">
            <v>60</v>
          </cell>
        </row>
        <row r="8534">
          <cell r="A8534" t="str">
            <v>9142-0071</v>
          </cell>
          <cell r="K8534">
            <v>60</v>
          </cell>
        </row>
        <row r="8535">
          <cell r="A8535" t="str">
            <v>9142-0073</v>
          </cell>
          <cell r="K8535">
            <v>60</v>
          </cell>
        </row>
        <row r="8536">
          <cell r="A8536" t="str">
            <v>9142-0101</v>
          </cell>
          <cell r="K8536">
            <v>60</v>
          </cell>
        </row>
        <row r="8537">
          <cell r="A8537" t="str">
            <v>9142-0123</v>
          </cell>
          <cell r="K8537">
            <v>0</v>
          </cell>
        </row>
        <row r="8538">
          <cell r="A8538" t="str">
            <v>9142-0134</v>
          </cell>
          <cell r="K8538">
            <v>0</v>
          </cell>
        </row>
        <row r="8539">
          <cell r="A8539" t="str">
            <v>9142-0138</v>
          </cell>
          <cell r="K8539">
            <v>0</v>
          </cell>
        </row>
        <row r="8540">
          <cell r="A8540" t="str">
            <v>9142-0194</v>
          </cell>
          <cell r="K8540">
            <v>7</v>
          </cell>
        </row>
        <row r="8541">
          <cell r="A8541" t="str">
            <v>9142-0210</v>
          </cell>
          <cell r="K8541">
            <v>7</v>
          </cell>
        </row>
        <row r="8542">
          <cell r="A8542" t="str">
            <v>9142-0332</v>
          </cell>
          <cell r="K8542">
            <v>60</v>
          </cell>
        </row>
        <row r="8543">
          <cell r="A8543" t="str">
            <v>9143-0001-T</v>
          </cell>
          <cell r="K8543">
            <v>0</v>
          </cell>
        </row>
        <row r="8544">
          <cell r="A8544" t="str">
            <v>9143-0003</v>
          </cell>
          <cell r="K8544">
            <v>0</v>
          </cell>
        </row>
        <row r="8545">
          <cell r="A8545" t="str">
            <v>9143-0024-T</v>
          </cell>
          <cell r="K8545">
            <v>0</v>
          </cell>
        </row>
        <row r="8546">
          <cell r="A8546" t="str">
            <v>9145-0005-T</v>
          </cell>
          <cell r="K8546">
            <v>15</v>
          </cell>
        </row>
        <row r="8547">
          <cell r="A8547" t="str">
            <v>9146-0001</v>
          </cell>
          <cell r="K8547">
            <v>0</v>
          </cell>
        </row>
        <row r="8548">
          <cell r="A8548" t="str">
            <v>9146-0001-T</v>
          </cell>
          <cell r="K8548">
            <v>7</v>
          </cell>
        </row>
        <row r="8549">
          <cell r="A8549" t="str">
            <v>9147-0001-T</v>
          </cell>
          <cell r="K8549">
            <v>60</v>
          </cell>
        </row>
        <row r="8550">
          <cell r="A8550" t="str">
            <v>9147-0002-T</v>
          </cell>
          <cell r="K8550">
            <v>0</v>
          </cell>
        </row>
        <row r="8551">
          <cell r="A8551" t="str">
            <v>9147-0003-T</v>
          </cell>
          <cell r="K8551">
            <v>3</v>
          </cell>
        </row>
        <row r="8552">
          <cell r="A8552" t="str">
            <v>9147-0004-T</v>
          </cell>
          <cell r="K8552">
            <v>3</v>
          </cell>
        </row>
        <row r="8553">
          <cell r="A8553" t="str">
            <v>9147-0005-T</v>
          </cell>
          <cell r="K8553">
            <v>3</v>
          </cell>
        </row>
        <row r="8554">
          <cell r="A8554" t="str">
            <v>9147-0006-T</v>
          </cell>
          <cell r="K8554">
            <v>3</v>
          </cell>
        </row>
        <row r="8555">
          <cell r="A8555" t="str">
            <v>9147-0007-T</v>
          </cell>
          <cell r="K8555">
            <v>3</v>
          </cell>
        </row>
        <row r="8556">
          <cell r="A8556" t="str">
            <v>9147-0008-T</v>
          </cell>
          <cell r="K8556">
            <v>3</v>
          </cell>
        </row>
        <row r="8557">
          <cell r="A8557" t="str">
            <v>9147-0009-T</v>
          </cell>
          <cell r="K8557">
            <v>30</v>
          </cell>
        </row>
        <row r="8558">
          <cell r="A8558" t="str">
            <v>9147-0010-T</v>
          </cell>
          <cell r="K8558">
            <v>3</v>
          </cell>
        </row>
        <row r="8559">
          <cell r="A8559" t="str">
            <v>9147-0012-T</v>
          </cell>
          <cell r="K8559">
            <v>0</v>
          </cell>
        </row>
        <row r="8560">
          <cell r="A8560" t="str">
            <v>9147-0013-T</v>
          </cell>
          <cell r="K8560">
            <v>0</v>
          </cell>
        </row>
        <row r="8561">
          <cell r="A8561" t="str">
            <v>9147-0014-T</v>
          </cell>
          <cell r="K8561">
            <v>0</v>
          </cell>
        </row>
        <row r="8562">
          <cell r="A8562" t="str">
            <v>9147-0015-T</v>
          </cell>
          <cell r="K8562">
            <v>3</v>
          </cell>
        </row>
        <row r="8563">
          <cell r="A8563" t="str">
            <v>9147-0016-T</v>
          </cell>
          <cell r="K8563">
            <v>0</v>
          </cell>
        </row>
        <row r="8564">
          <cell r="A8564" t="str">
            <v>9147-0017-T</v>
          </cell>
          <cell r="K8564">
            <v>99</v>
          </cell>
        </row>
        <row r="8565">
          <cell r="A8565" t="str">
            <v>9147-0018-T</v>
          </cell>
          <cell r="K8565">
            <v>99</v>
          </cell>
        </row>
        <row r="8566">
          <cell r="A8566" t="str">
            <v>9147-0019-001-T</v>
          </cell>
          <cell r="K8566">
            <v>0</v>
          </cell>
        </row>
        <row r="8567">
          <cell r="A8567" t="str">
            <v>9147-0019-002-T</v>
          </cell>
          <cell r="K8567">
            <v>0</v>
          </cell>
        </row>
        <row r="8568">
          <cell r="A8568" t="str">
            <v>9147-0019-003-T</v>
          </cell>
          <cell r="K8568">
            <v>0</v>
          </cell>
        </row>
        <row r="8569">
          <cell r="A8569" t="str">
            <v>9147-0020-T</v>
          </cell>
          <cell r="K8569">
            <v>0</v>
          </cell>
        </row>
        <row r="8570">
          <cell r="A8570" t="str">
            <v>9147-0021-T</v>
          </cell>
          <cell r="K8570">
            <v>0</v>
          </cell>
        </row>
        <row r="8571">
          <cell r="A8571" t="str">
            <v>9147-0022-T</v>
          </cell>
          <cell r="K8571">
            <v>0</v>
          </cell>
        </row>
        <row r="8572">
          <cell r="A8572" t="str">
            <v>9147-0023-T</v>
          </cell>
          <cell r="K8572">
            <v>0</v>
          </cell>
        </row>
        <row r="8573">
          <cell r="A8573" t="str">
            <v>9147-0024-T</v>
          </cell>
          <cell r="K8573">
            <v>7</v>
          </cell>
        </row>
        <row r="8574">
          <cell r="A8574" t="str">
            <v>9147-0025-T</v>
          </cell>
          <cell r="K8574">
            <v>0</v>
          </cell>
        </row>
        <row r="8575">
          <cell r="A8575" t="str">
            <v>9148-0001-T</v>
          </cell>
          <cell r="K8575">
            <v>15</v>
          </cell>
        </row>
        <row r="8576">
          <cell r="A8576" t="str">
            <v>9148-0002-T</v>
          </cell>
          <cell r="K8576">
            <v>0</v>
          </cell>
        </row>
        <row r="8577">
          <cell r="A8577" t="str">
            <v>9148-0003-T</v>
          </cell>
          <cell r="K8577">
            <v>0</v>
          </cell>
        </row>
        <row r="8578">
          <cell r="A8578" t="str">
            <v>9148-0004-T</v>
          </cell>
          <cell r="K8578">
            <v>15</v>
          </cell>
        </row>
        <row r="8579">
          <cell r="A8579" t="str">
            <v>9148-0005-T</v>
          </cell>
          <cell r="K8579">
            <v>15</v>
          </cell>
        </row>
        <row r="8580">
          <cell r="A8580" t="str">
            <v>9148-0006-T</v>
          </cell>
          <cell r="K8580">
            <v>15</v>
          </cell>
        </row>
        <row r="8581">
          <cell r="A8581" t="str">
            <v>9148-0007</v>
          </cell>
          <cell r="K8581">
            <v>0</v>
          </cell>
        </row>
        <row r="8582">
          <cell r="A8582" t="str">
            <v>9148-0007-T</v>
          </cell>
          <cell r="K8582">
            <v>15</v>
          </cell>
        </row>
        <row r="8583">
          <cell r="A8583" t="str">
            <v>9148-0008</v>
          </cell>
          <cell r="K8583">
            <v>0</v>
          </cell>
        </row>
        <row r="8584">
          <cell r="A8584" t="str">
            <v>9148-0008-T</v>
          </cell>
          <cell r="K8584">
            <v>0</v>
          </cell>
        </row>
        <row r="8585">
          <cell r="A8585" t="str">
            <v>9148-0009</v>
          </cell>
          <cell r="K8585">
            <v>0</v>
          </cell>
        </row>
        <row r="8586">
          <cell r="A8586" t="str">
            <v>9148-0009-T</v>
          </cell>
          <cell r="K8586">
            <v>0</v>
          </cell>
        </row>
        <row r="8587">
          <cell r="A8587" t="str">
            <v>9148-0010-T</v>
          </cell>
          <cell r="K8587">
            <v>15</v>
          </cell>
        </row>
        <row r="8588">
          <cell r="A8588" t="str">
            <v>9148-0011-T</v>
          </cell>
          <cell r="K8588">
            <v>15</v>
          </cell>
        </row>
        <row r="8589">
          <cell r="A8589" t="str">
            <v>9148-0012-T</v>
          </cell>
          <cell r="K8589">
            <v>15</v>
          </cell>
        </row>
        <row r="8590">
          <cell r="A8590" t="str">
            <v>9148-0013-T</v>
          </cell>
          <cell r="K8590">
            <v>15</v>
          </cell>
        </row>
        <row r="8591">
          <cell r="A8591" t="str">
            <v>9148-0014-T</v>
          </cell>
          <cell r="K8591">
            <v>0</v>
          </cell>
        </row>
        <row r="8592">
          <cell r="A8592" t="str">
            <v>9148-0015-T</v>
          </cell>
          <cell r="K8592">
            <v>0</v>
          </cell>
        </row>
        <row r="8593">
          <cell r="A8593" t="str">
            <v>9148-0016-T</v>
          </cell>
          <cell r="K8593">
            <v>0</v>
          </cell>
        </row>
        <row r="8594">
          <cell r="A8594" t="str">
            <v>9148-0017-T</v>
          </cell>
          <cell r="K8594">
            <v>0</v>
          </cell>
        </row>
        <row r="8595">
          <cell r="A8595" t="str">
            <v>9148-0018-T</v>
          </cell>
          <cell r="K8595">
            <v>0</v>
          </cell>
        </row>
        <row r="8596">
          <cell r="A8596" t="str">
            <v>9148-0019-T</v>
          </cell>
          <cell r="K8596">
            <v>0</v>
          </cell>
        </row>
        <row r="8597">
          <cell r="A8597" t="str">
            <v>9148-0020-T</v>
          </cell>
          <cell r="K8597">
            <v>0</v>
          </cell>
        </row>
        <row r="8598">
          <cell r="A8598" t="str">
            <v>9148-0021-T</v>
          </cell>
          <cell r="K8598">
            <v>15</v>
          </cell>
        </row>
        <row r="8599">
          <cell r="A8599" t="str">
            <v>9148-0022-T</v>
          </cell>
          <cell r="K8599">
            <v>0</v>
          </cell>
        </row>
        <row r="8600">
          <cell r="A8600" t="str">
            <v>9148-0023-T</v>
          </cell>
          <cell r="K8600">
            <v>15</v>
          </cell>
        </row>
        <row r="8601">
          <cell r="A8601" t="str">
            <v>9148-0024-T</v>
          </cell>
          <cell r="K8601">
            <v>0</v>
          </cell>
        </row>
        <row r="8602">
          <cell r="A8602" t="str">
            <v>9148-0026-T</v>
          </cell>
          <cell r="K8602">
            <v>0</v>
          </cell>
        </row>
        <row r="8603">
          <cell r="A8603" t="str">
            <v>9148-0027-T</v>
          </cell>
          <cell r="K8603">
            <v>0</v>
          </cell>
        </row>
        <row r="8604">
          <cell r="A8604" t="str">
            <v>9148-0028-T</v>
          </cell>
          <cell r="K8604">
            <v>30</v>
          </cell>
        </row>
        <row r="8605">
          <cell r="A8605" t="str">
            <v>9148-0030-T</v>
          </cell>
          <cell r="K8605">
            <v>0</v>
          </cell>
        </row>
        <row r="8606">
          <cell r="A8606" t="str">
            <v>9148-0037-T</v>
          </cell>
          <cell r="K8606">
            <v>15</v>
          </cell>
        </row>
        <row r="8607">
          <cell r="A8607" t="str">
            <v>9148-0038-T</v>
          </cell>
          <cell r="K8607">
            <v>15</v>
          </cell>
        </row>
        <row r="8608">
          <cell r="A8608" t="str">
            <v>9148-0041-T</v>
          </cell>
          <cell r="K8608">
            <v>15</v>
          </cell>
        </row>
        <row r="8609">
          <cell r="A8609" t="str">
            <v>9148-0043-001-T</v>
          </cell>
          <cell r="K8609">
            <v>15</v>
          </cell>
        </row>
        <row r="8610">
          <cell r="A8610" t="str">
            <v>9148-0043-T</v>
          </cell>
          <cell r="K8610">
            <v>15</v>
          </cell>
        </row>
        <row r="8611">
          <cell r="A8611" t="str">
            <v>9148-0044-T</v>
          </cell>
          <cell r="K8611">
            <v>15</v>
          </cell>
        </row>
        <row r="8612">
          <cell r="A8612" t="str">
            <v>9148-0045-T</v>
          </cell>
          <cell r="K8612">
            <v>15</v>
          </cell>
        </row>
        <row r="8613">
          <cell r="A8613" t="str">
            <v>9148-0046-T</v>
          </cell>
          <cell r="K8613">
            <v>15</v>
          </cell>
        </row>
        <row r="8614">
          <cell r="A8614" t="str">
            <v>9148-0047-T</v>
          </cell>
          <cell r="K8614">
            <v>0</v>
          </cell>
        </row>
        <row r="8615">
          <cell r="A8615" t="str">
            <v>9148-0048-T</v>
          </cell>
          <cell r="K8615">
            <v>0</v>
          </cell>
        </row>
        <row r="8616">
          <cell r="A8616" t="str">
            <v>9148-0049-T</v>
          </cell>
          <cell r="K8616">
            <v>30</v>
          </cell>
        </row>
        <row r="8617">
          <cell r="A8617" t="str">
            <v>9148-0050-T</v>
          </cell>
          <cell r="K8617">
            <v>15</v>
          </cell>
        </row>
        <row r="8618">
          <cell r="A8618" t="str">
            <v>9148-0051-001-T</v>
          </cell>
          <cell r="K8618">
            <v>15</v>
          </cell>
        </row>
        <row r="8619">
          <cell r="A8619" t="str">
            <v>9148-0051-002-T</v>
          </cell>
          <cell r="K8619">
            <v>15</v>
          </cell>
        </row>
        <row r="8620">
          <cell r="A8620" t="str">
            <v>9148-0051-T</v>
          </cell>
          <cell r="K8620">
            <v>15</v>
          </cell>
        </row>
        <row r="8621">
          <cell r="A8621" t="str">
            <v>9148-0052-T</v>
          </cell>
          <cell r="K8621">
            <v>15</v>
          </cell>
        </row>
        <row r="8622">
          <cell r="A8622" t="str">
            <v>9149-0001-T</v>
          </cell>
          <cell r="K8622">
            <v>60</v>
          </cell>
        </row>
        <row r="8623">
          <cell r="A8623" t="str">
            <v>9149-0002-T</v>
          </cell>
          <cell r="K8623">
            <v>60</v>
          </cell>
        </row>
        <row r="8624">
          <cell r="A8624" t="str">
            <v>9149-0003-T</v>
          </cell>
          <cell r="K8624">
            <v>0</v>
          </cell>
        </row>
        <row r="8625">
          <cell r="A8625" t="str">
            <v>9149-0004-T</v>
          </cell>
          <cell r="K8625">
            <v>0</v>
          </cell>
        </row>
        <row r="8626">
          <cell r="A8626" t="str">
            <v>9150-0001-T</v>
          </cell>
          <cell r="K8626">
            <v>0</v>
          </cell>
        </row>
        <row r="8627">
          <cell r="A8627" t="str">
            <v>9150-0002-T</v>
          </cell>
          <cell r="K8627">
            <v>0</v>
          </cell>
        </row>
        <row r="8628">
          <cell r="A8628" t="str">
            <v>9218-0051-001-T</v>
          </cell>
          <cell r="K8628">
            <v>0</v>
          </cell>
        </row>
        <row r="8629">
          <cell r="A8629" t="str">
            <v>9221-0001</v>
          </cell>
          <cell r="K8629">
            <v>0</v>
          </cell>
        </row>
        <row r="8630">
          <cell r="A8630" t="str">
            <v>9221-0001-T</v>
          </cell>
          <cell r="K8630">
            <v>60</v>
          </cell>
        </row>
        <row r="8631">
          <cell r="A8631" t="str">
            <v>9221-0002</v>
          </cell>
          <cell r="K8631">
            <v>0</v>
          </cell>
        </row>
        <row r="8632">
          <cell r="A8632" t="str">
            <v>9221-0003</v>
          </cell>
          <cell r="K8632">
            <v>0</v>
          </cell>
        </row>
        <row r="8633">
          <cell r="A8633" t="str">
            <v>9222-0001-T</v>
          </cell>
          <cell r="K8633">
            <v>0</v>
          </cell>
        </row>
        <row r="8634">
          <cell r="A8634" t="str">
            <v>9222-0002-T</v>
          </cell>
          <cell r="K8634">
            <v>0</v>
          </cell>
        </row>
        <row r="8635">
          <cell r="A8635" t="str">
            <v>9222-0003-T</v>
          </cell>
          <cell r="K8635">
            <v>0</v>
          </cell>
        </row>
        <row r="8636">
          <cell r="A8636" t="str">
            <v>9222-0004-T</v>
          </cell>
          <cell r="K8636">
            <v>0</v>
          </cell>
        </row>
        <row r="8637">
          <cell r="A8637" t="str">
            <v>9222-0005-001-T</v>
          </cell>
          <cell r="K8637">
            <v>0</v>
          </cell>
        </row>
        <row r="8638">
          <cell r="A8638" t="str">
            <v>9222-0005-002-T</v>
          </cell>
          <cell r="K8638">
            <v>0</v>
          </cell>
        </row>
        <row r="8639">
          <cell r="A8639" t="str">
            <v>9222-0005-003-T</v>
          </cell>
          <cell r="K8639">
            <v>0</v>
          </cell>
        </row>
        <row r="8640">
          <cell r="A8640" t="str">
            <v>9222-0005-004-T</v>
          </cell>
          <cell r="K8640">
            <v>0</v>
          </cell>
        </row>
        <row r="8641">
          <cell r="A8641" t="str">
            <v>9222-0005-005-T</v>
          </cell>
          <cell r="K8641">
            <v>0</v>
          </cell>
        </row>
        <row r="8642">
          <cell r="A8642" t="str">
            <v>9222-0005-006-T</v>
          </cell>
          <cell r="K8642">
            <v>0</v>
          </cell>
        </row>
        <row r="8643">
          <cell r="A8643" t="str">
            <v>9222-0005-007-T</v>
          </cell>
          <cell r="K8643">
            <v>0</v>
          </cell>
        </row>
        <row r="8644">
          <cell r="A8644" t="str">
            <v>9222-0005-008-T</v>
          </cell>
          <cell r="K8644">
            <v>0</v>
          </cell>
        </row>
        <row r="8645">
          <cell r="A8645" t="str">
            <v>9222-0005-009-T</v>
          </cell>
          <cell r="K8645">
            <v>0</v>
          </cell>
        </row>
        <row r="8646">
          <cell r="A8646" t="str">
            <v>9222-0005-010-T</v>
          </cell>
          <cell r="K8646">
            <v>0</v>
          </cell>
        </row>
        <row r="8647">
          <cell r="A8647" t="str">
            <v>9222-0005-011-T</v>
          </cell>
          <cell r="K8647">
            <v>0</v>
          </cell>
        </row>
        <row r="8648">
          <cell r="A8648" t="str">
            <v>9222-0005-013-T</v>
          </cell>
          <cell r="K8648">
            <v>0</v>
          </cell>
        </row>
        <row r="8649">
          <cell r="A8649" t="str">
            <v>9222-0005-T</v>
          </cell>
          <cell r="K8649">
            <v>0</v>
          </cell>
        </row>
        <row r="8650">
          <cell r="A8650" t="str">
            <v>9222-0006-001-T</v>
          </cell>
          <cell r="K8650">
            <v>0</v>
          </cell>
        </row>
        <row r="8651">
          <cell r="A8651" t="str">
            <v>9222-0006-002-T</v>
          </cell>
          <cell r="K8651">
            <v>0</v>
          </cell>
        </row>
        <row r="8652">
          <cell r="A8652" t="str">
            <v>9222-0006-T</v>
          </cell>
          <cell r="K8652">
            <v>0</v>
          </cell>
        </row>
        <row r="8653">
          <cell r="A8653" t="str">
            <v>9222-0007-001-T</v>
          </cell>
          <cell r="K8653">
            <v>0</v>
          </cell>
        </row>
        <row r="8654">
          <cell r="A8654" t="str">
            <v>9222-0007-002-T</v>
          </cell>
          <cell r="K8654">
            <v>0</v>
          </cell>
        </row>
        <row r="8655">
          <cell r="A8655" t="str">
            <v>9222-0007-003-T</v>
          </cell>
          <cell r="K8655">
            <v>0</v>
          </cell>
        </row>
        <row r="8656">
          <cell r="A8656" t="str">
            <v>9222-0008-T</v>
          </cell>
          <cell r="K8656">
            <v>0</v>
          </cell>
        </row>
        <row r="8657">
          <cell r="A8657" t="str">
            <v>9222-0009-002-T-LB</v>
          </cell>
          <cell r="K8657">
            <v>0</v>
          </cell>
        </row>
        <row r="8658">
          <cell r="A8658" t="str">
            <v>9222-0010-T</v>
          </cell>
          <cell r="K8658">
            <v>7</v>
          </cell>
        </row>
        <row r="8659">
          <cell r="A8659" t="str">
            <v>9222-0011-T</v>
          </cell>
          <cell r="K8659">
            <v>0</v>
          </cell>
        </row>
        <row r="8660">
          <cell r="A8660" t="str">
            <v>9222-0012-T</v>
          </cell>
          <cell r="K8660">
            <v>7</v>
          </cell>
        </row>
        <row r="8661">
          <cell r="A8661" t="str">
            <v>9222-0013-T</v>
          </cell>
          <cell r="K8661">
            <v>0</v>
          </cell>
        </row>
        <row r="8662">
          <cell r="A8662" t="str">
            <v>9222-0014-T</v>
          </cell>
          <cell r="K8662">
            <v>0</v>
          </cell>
        </row>
        <row r="8663">
          <cell r="A8663" t="str">
            <v>9222-0015-T</v>
          </cell>
          <cell r="K8663">
            <v>0</v>
          </cell>
        </row>
        <row r="8664">
          <cell r="A8664" t="str">
            <v>9222-0016-T</v>
          </cell>
          <cell r="K8664">
            <v>0</v>
          </cell>
        </row>
        <row r="8665">
          <cell r="A8665" t="str">
            <v>9222-0017-101-T</v>
          </cell>
          <cell r="K8665">
            <v>7</v>
          </cell>
        </row>
        <row r="8666">
          <cell r="A8666" t="str">
            <v>9222-0017-102-T</v>
          </cell>
          <cell r="K8666">
            <v>7</v>
          </cell>
        </row>
        <row r="8667">
          <cell r="A8667" t="str">
            <v>9222-0018-T</v>
          </cell>
          <cell r="K8667">
            <v>30</v>
          </cell>
        </row>
        <row r="8668">
          <cell r="A8668" t="str">
            <v>9222-0020-001-T</v>
          </cell>
          <cell r="K8668">
            <v>7</v>
          </cell>
        </row>
        <row r="8669">
          <cell r="A8669" t="str">
            <v>9222-0020-T</v>
          </cell>
          <cell r="K8669">
            <v>7</v>
          </cell>
        </row>
        <row r="8670">
          <cell r="A8670" t="str">
            <v>9222-0021-001-T</v>
          </cell>
          <cell r="K8670">
            <v>30</v>
          </cell>
        </row>
        <row r="8671">
          <cell r="A8671" t="str">
            <v>9222-0021-T</v>
          </cell>
          <cell r="K8671">
            <v>30</v>
          </cell>
        </row>
        <row r="8672">
          <cell r="A8672" t="str">
            <v>9222-0022-T</v>
          </cell>
          <cell r="K8672">
            <v>0</v>
          </cell>
        </row>
        <row r="8673">
          <cell r="A8673" t="str">
            <v>9222-0023-T</v>
          </cell>
          <cell r="K8673">
            <v>0</v>
          </cell>
        </row>
        <row r="8674">
          <cell r="A8674" t="str">
            <v>9222-0024-T</v>
          </cell>
          <cell r="K8674">
            <v>0</v>
          </cell>
        </row>
        <row r="8675">
          <cell r="A8675" t="str">
            <v>9222-0025-T</v>
          </cell>
          <cell r="K8675">
            <v>0</v>
          </cell>
        </row>
        <row r="8676">
          <cell r="A8676" t="str">
            <v>9222-0026-T</v>
          </cell>
          <cell r="K8676">
            <v>0</v>
          </cell>
        </row>
        <row r="8677">
          <cell r="A8677" t="str">
            <v>9222-0027-T</v>
          </cell>
          <cell r="K8677">
            <v>0</v>
          </cell>
        </row>
        <row r="8678">
          <cell r="A8678" t="str">
            <v>9222-0028-T</v>
          </cell>
          <cell r="K8678">
            <v>0</v>
          </cell>
        </row>
        <row r="8679">
          <cell r="A8679" t="str">
            <v>9222-0029-T</v>
          </cell>
          <cell r="K8679">
            <v>0</v>
          </cell>
        </row>
        <row r="8680">
          <cell r="A8680" t="str">
            <v>9222-0031-T</v>
          </cell>
          <cell r="K8680">
            <v>0</v>
          </cell>
        </row>
        <row r="8681">
          <cell r="A8681" t="str">
            <v>9222-0033-001-T</v>
          </cell>
          <cell r="K8681">
            <v>7</v>
          </cell>
        </row>
        <row r="8682">
          <cell r="A8682" t="str">
            <v>9222-0033-T</v>
          </cell>
          <cell r="K8682">
            <v>7</v>
          </cell>
        </row>
        <row r="8683">
          <cell r="A8683" t="str">
            <v>9222-0034-T</v>
          </cell>
          <cell r="K8683">
            <v>7</v>
          </cell>
        </row>
        <row r="8684">
          <cell r="A8684" t="str">
            <v>9222-0035-T</v>
          </cell>
          <cell r="K8684">
            <v>0</v>
          </cell>
        </row>
        <row r="8685">
          <cell r="A8685" t="str">
            <v>9222-0036-T</v>
          </cell>
          <cell r="K8685">
            <v>0</v>
          </cell>
        </row>
        <row r="8686">
          <cell r="A8686" t="str">
            <v>9222-0038-001-T</v>
          </cell>
          <cell r="K8686">
            <v>7</v>
          </cell>
        </row>
        <row r="8687">
          <cell r="A8687" t="str">
            <v>9222-0038-T</v>
          </cell>
          <cell r="K8687">
            <v>7</v>
          </cell>
        </row>
        <row r="8688">
          <cell r="A8688" t="str">
            <v>9222-0052-T</v>
          </cell>
          <cell r="K8688">
            <v>0</v>
          </cell>
        </row>
        <row r="8689">
          <cell r="A8689" t="str">
            <v>9222-0053-001-T</v>
          </cell>
          <cell r="K8689">
            <v>7</v>
          </cell>
        </row>
        <row r="8690">
          <cell r="A8690" t="str">
            <v>9222-0053-002-T</v>
          </cell>
          <cell r="K8690">
            <v>0</v>
          </cell>
        </row>
        <row r="8691">
          <cell r="A8691" t="str">
            <v>9222-0053-003-T</v>
          </cell>
          <cell r="K8691">
            <v>7</v>
          </cell>
        </row>
        <row r="8692">
          <cell r="A8692" t="str">
            <v>9222-0053-T</v>
          </cell>
          <cell r="K8692">
            <v>7</v>
          </cell>
        </row>
        <row r="8693">
          <cell r="A8693" t="str">
            <v>9222-0054-T</v>
          </cell>
          <cell r="K8693">
            <v>7</v>
          </cell>
        </row>
        <row r="8694">
          <cell r="A8694" t="str">
            <v>9222-0057-T</v>
          </cell>
          <cell r="K8694">
            <v>0</v>
          </cell>
        </row>
        <row r="8695">
          <cell r="A8695" t="str">
            <v>9222-0058-001-T</v>
          </cell>
          <cell r="K8695">
            <v>15</v>
          </cell>
        </row>
        <row r="8696">
          <cell r="A8696" t="str">
            <v>9222-0058-002-T</v>
          </cell>
          <cell r="K8696">
            <v>15</v>
          </cell>
        </row>
        <row r="8697">
          <cell r="A8697" t="str">
            <v>9222-0058-003-T</v>
          </cell>
          <cell r="K8697">
            <v>15</v>
          </cell>
        </row>
        <row r="8698">
          <cell r="A8698" t="str">
            <v>9222-0058-T</v>
          </cell>
          <cell r="K8698">
            <v>99</v>
          </cell>
        </row>
        <row r="8699">
          <cell r="A8699" t="str">
            <v>9222-0061-001-T</v>
          </cell>
          <cell r="K8699">
            <v>7</v>
          </cell>
        </row>
        <row r="8700">
          <cell r="A8700" t="str">
            <v>9222-0061-T</v>
          </cell>
          <cell r="K8700">
            <v>0</v>
          </cell>
        </row>
        <row r="8701">
          <cell r="A8701" t="str">
            <v>9222-0062-001-T</v>
          </cell>
          <cell r="K8701">
            <v>0</v>
          </cell>
        </row>
        <row r="8702">
          <cell r="A8702" t="str">
            <v>9222-0062-T</v>
          </cell>
          <cell r="K8702">
            <v>0</v>
          </cell>
        </row>
        <row r="8703">
          <cell r="A8703" t="str">
            <v>9222-0063-T</v>
          </cell>
          <cell r="K8703">
            <v>0</v>
          </cell>
        </row>
        <row r="8704">
          <cell r="A8704" t="str">
            <v>9222-0064-T</v>
          </cell>
          <cell r="K8704">
            <v>0</v>
          </cell>
        </row>
        <row r="8705">
          <cell r="A8705" t="str">
            <v>9222-0065-T</v>
          </cell>
          <cell r="K8705">
            <v>0</v>
          </cell>
        </row>
        <row r="8706">
          <cell r="A8706" t="str">
            <v>9222-0066-T</v>
          </cell>
          <cell r="K8706">
            <v>7</v>
          </cell>
        </row>
        <row r="8707">
          <cell r="A8707" t="str">
            <v>9222-0067-001-T</v>
          </cell>
          <cell r="K8707">
            <v>7</v>
          </cell>
        </row>
        <row r="8708">
          <cell r="A8708" t="str">
            <v>9222-0067-002-T</v>
          </cell>
          <cell r="K8708">
            <v>7</v>
          </cell>
        </row>
        <row r="8709">
          <cell r="A8709" t="str">
            <v>9222-0067-003-T</v>
          </cell>
          <cell r="K8709">
            <v>7</v>
          </cell>
        </row>
        <row r="8710">
          <cell r="A8710" t="str">
            <v>9222-0067-004-T</v>
          </cell>
          <cell r="K8710">
            <v>7</v>
          </cell>
        </row>
        <row r="8711">
          <cell r="A8711" t="str">
            <v>9222-0067-005-T</v>
          </cell>
          <cell r="K8711">
            <v>7</v>
          </cell>
        </row>
        <row r="8712">
          <cell r="A8712" t="str">
            <v>9222-0067-006-T</v>
          </cell>
          <cell r="K8712">
            <v>7</v>
          </cell>
        </row>
        <row r="8713">
          <cell r="A8713" t="str">
            <v>9222-0067-007-T</v>
          </cell>
          <cell r="K8713">
            <v>7</v>
          </cell>
        </row>
        <row r="8714">
          <cell r="A8714" t="str">
            <v>9222-0067-008-T</v>
          </cell>
          <cell r="K8714">
            <v>7</v>
          </cell>
        </row>
        <row r="8715">
          <cell r="A8715" t="str">
            <v>9222-0067-009-T</v>
          </cell>
          <cell r="K8715">
            <v>7</v>
          </cell>
        </row>
        <row r="8716">
          <cell r="A8716" t="str">
            <v>9222-0067-010-T</v>
          </cell>
          <cell r="K8716">
            <v>7</v>
          </cell>
        </row>
        <row r="8717">
          <cell r="A8717" t="str">
            <v>9222-0067-011-T</v>
          </cell>
          <cell r="K8717">
            <v>7</v>
          </cell>
        </row>
        <row r="8718">
          <cell r="A8718" t="str">
            <v>9222-0067-012-T</v>
          </cell>
          <cell r="K8718">
            <v>7</v>
          </cell>
        </row>
        <row r="8719">
          <cell r="A8719" t="str">
            <v>9222-0067-013-T</v>
          </cell>
          <cell r="K8719">
            <v>7</v>
          </cell>
        </row>
        <row r="8720">
          <cell r="A8720" t="str">
            <v>9222-0067-014-T</v>
          </cell>
          <cell r="K8720">
            <v>7</v>
          </cell>
        </row>
        <row r="8721">
          <cell r="A8721" t="str">
            <v>9222-0067-015-T</v>
          </cell>
          <cell r="K8721">
            <v>7</v>
          </cell>
        </row>
        <row r="8722">
          <cell r="A8722" t="str">
            <v>9222-0067-016-T</v>
          </cell>
          <cell r="K8722">
            <v>7</v>
          </cell>
        </row>
        <row r="8723">
          <cell r="A8723" t="str">
            <v>9222-0067-017-T</v>
          </cell>
          <cell r="K8723">
            <v>7</v>
          </cell>
        </row>
        <row r="8724">
          <cell r="A8724" t="str">
            <v>9222-0067-018-T</v>
          </cell>
          <cell r="K8724">
            <v>7</v>
          </cell>
        </row>
        <row r="8725">
          <cell r="A8725" t="str">
            <v>9222-0067-019-T</v>
          </cell>
          <cell r="K8725">
            <v>7</v>
          </cell>
        </row>
        <row r="8726">
          <cell r="A8726" t="str">
            <v>9222-0067-T</v>
          </cell>
          <cell r="K8726">
            <v>7</v>
          </cell>
        </row>
        <row r="8727">
          <cell r="A8727" t="str">
            <v>9222-0068-T</v>
          </cell>
          <cell r="K8727">
            <v>7</v>
          </cell>
        </row>
        <row r="8728">
          <cell r="A8728" t="str">
            <v>9222-0069-T</v>
          </cell>
          <cell r="K8728">
            <v>7</v>
          </cell>
        </row>
        <row r="8729">
          <cell r="A8729" t="str">
            <v>9222-0070-001-T</v>
          </cell>
          <cell r="K8729">
            <v>0</v>
          </cell>
        </row>
        <row r="8730">
          <cell r="A8730" t="str">
            <v>9222-0070-T</v>
          </cell>
          <cell r="K8730">
            <v>0</v>
          </cell>
        </row>
        <row r="8731">
          <cell r="A8731" t="str">
            <v>9222-0071-001-T</v>
          </cell>
          <cell r="K8731">
            <v>7</v>
          </cell>
        </row>
        <row r="8732">
          <cell r="A8732" t="str">
            <v>9222-0071-T</v>
          </cell>
          <cell r="K8732">
            <v>7</v>
          </cell>
        </row>
        <row r="8733">
          <cell r="A8733" t="str">
            <v>9222-0072-001-T</v>
          </cell>
          <cell r="K8733">
            <v>7</v>
          </cell>
        </row>
        <row r="8734">
          <cell r="A8734" t="str">
            <v>9222-0072-T</v>
          </cell>
          <cell r="K8734">
            <v>7</v>
          </cell>
        </row>
        <row r="8735">
          <cell r="A8735" t="str">
            <v>9222-0073-001-T</v>
          </cell>
          <cell r="K8735">
            <v>0</v>
          </cell>
        </row>
        <row r="8736">
          <cell r="A8736" t="str">
            <v>9222-0073-002-T</v>
          </cell>
          <cell r="K8736">
            <v>0</v>
          </cell>
        </row>
        <row r="8737">
          <cell r="A8737" t="str">
            <v>9222-0073-003-T</v>
          </cell>
          <cell r="K8737">
            <v>0</v>
          </cell>
        </row>
        <row r="8738">
          <cell r="A8738" t="str">
            <v>9222-0073-004-T</v>
          </cell>
          <cell r="K8738">
            <v>0</v>
          </cell>
        </row>
        <row r="8739">
          <cell r="A8739" t="str">
            <v>9222-0073-005-T</v>
          </cell>
          <cell r="K8739">
            <v>0</v>
          </cell>
        </row>
        <row r="8740">
          <cell r="A8740" t="str">
            <v>9222-0073-006-T</v>
          </cell>
          <cell r="K8740">
            <v>0</v>
          </cell>
        </row>
        <row r="8741">
          <cell r="A8741" t="str">
            <v>9222-0074-T</v>
          </cell>
          <cell r="K8741">
            <v>0</v>
          </cell>
        </row>
        <row r="8742">
          <cell r="A8742" t="str">
            <v>9222-0075-T</v>
          </cell>
          <cell r="K8742">
            <v>0</v>
          </cell>
        </row>
        <row r="8743">
          <cell r="A8743" t="str">
            <v>9222-0076-001-T</v>
          </cell>
          <cell r="K8743">
            <v>60</v>
          </cell>
        </row>
        <row r="8744">
          <cell r="A8744" t="str">
            <v>9222-0077-001-T</v>
          </cell>
          <cell r="K8744">
            <v>60</v>
          </cell>
        </row>
        <row r="8745">
          <cell r="A8745" t="str">
            <v>9222-0077-002-T</v>
          </cell>
          <cell r="K8745">
            <v>60</v>
          </cell>
        </row>
        <row r="8746">
          <cell r="A8746" t="str">
            <v>9222-0077-003-T</v>
          </cell>
          <cell r="K8746">
            <v>60</v>
          </cell>
        </row>
        <row r="8747">
          <cell r="A8747" t="str">
            <v>9222-0077-004-T</v>
          </cell>
          <cell r="K8747">
            <v>60</v>
          </cell>
        </row>
        <row r="8748">
          <cell r="A8748" t="str">
            <v>9222-0078-001-T</v>
          </cell>
          <cell r="K8748">
            <v>7</v>
          </cell>
        </row>
        <row r="8749">
          <cell r="A8749" t="str">
            <v>9222-0078-T</v>
          </cell>
          <cell r="K8749">
            <v>7</v>
          </cell>
        </row>
        <row r="8750">
          <cell r="A8750" t="str">
            <v>9222-0079-T</v>
          </cell>
          <cell r="K8750">
            <v>7</v>
          </cell>
        </row>
        <row r="8751">
          <cell r="A8751" t="str">
            <v>9222-0080-T</v>
          </cell>
          <cell r="K8751">
            <v>7</v>
          </cell>
        </row>
        <row r="8752">
          <cell r="A8752" t="str">
            <v>9222-0081-T</v>
          </cell>
          <cell r="K8752">
            <v>7</v>
          </cell>
        </row>
        <row r="8753">
          <cell r="A8753" t="str">
            <v>9222-0082-T</v>
          </cell>
          <cell r="K8753">
            <v>7</v>
          </cell>
        </row>
        <row r="8754">
          <cell r="A8754" t="str">
            <v>9222-0083-T</v>
          </cell>
          <cell r="K8754">
            <v>7</v>
          </cell>
        </row>
        <row r="8755">
          <cell r="A8755" t="str">
            <v>9222-0084-T</v>
          </cell>
          <cell r="K8755">
            <v>7</v>
          </cell>
        </row>
        <row r="8756">
          <cell r="A8756" t="str">
            <v>9222-0085-T</v>
          </cell>
          <cell r="K8756">
            <v>7</v>
          </cell>
        </row>
        <row r="8757">
          <cell r="A8757" t="str">
            <v>9222-0086-T</v>
          </cell>
          <cell r="K8757">
            <v>7</v>
          </cell>
        </row>
        <row r="8758">
          <cell r="A8758" t="str">
            <v>9222-0087-T</v>
          </cell>
          <cell r="K8758">
            <v>7</v>
          </cell>
        </row>
        <row r="8759">
          <cell r="A8759" t="str">
            <v>9222-0088-T</v>
          </cell>
          <cell r="K8759">
            <v>7</v>
          </cell>
        </row>
        <row r="8760">
          <cell r="A8760" t="str">
            <v>9222-0089-T</v>
          </cell>
          <cell r="K8760">
            <v>7</v>
          </cell>
        </row>
        <row r="8761">
          <cell r="A8761" t="str">
            <v>9222-0090-T</v>
          </cell>
          <cell r="K8761">
            <v>7</v>
          </cell>
        </row>
        <row r="8762">
          <cell r="A8762" t="str">
            <v>9222-0091-T</v>
          </cell>
          <cell r="K8762">
            <v>7</v>
          </cell>
        </row>
        <row r="8763">
          <cell r="A8763" t="str">
            <v>9222-0092-T</v>
          </cell>
          <cell r="K8763">
            <v>7</v>
          </cell>
        </row>
        <row r="8764">
          <cell r="A8764" t="str">
            <v>9222-0093-T</v>
          </cell>
          <cell r="K8764">
            <v>7</v>
          </cell>
        </row>
        <row r="8765">
          <cell r="A8765" t="str">
            <v>9222-0094-001-T</v>
          </cell>
          <cell r="K8765">
            <v>7</v>
          </cell>
        </row>
        <row r="8766">
          <cell r="A8766" t="str">
            <v>9222-0094-002-T</v>
          </cell>
          <cell r="K8766">
            <v>7</v>
          </cell>
        </row>
        <row r="8767">
          <cell r="A8767" t="str">
            <v>9222-0094-003-T</v>
          </cell>
          <cell r="K8767">
            <v>7</v>
          </cell>
        </row>
        <row r="8768">
          <cell r="A8768" t="str">
            <v>9222-0094-004-T</v>
          </cell>
          <cell r="K8768">
            <v>7</v>
          </cell>
        </row>
        <row r="8769">
          <cell r="A8769" t="str">
            <v>9222-0094-005-T</v>
          </cell>
          <cell r="K8769">
            <v>7</v>
          </cell>
        </row>
        <row r="8770">
          <cell r="A8770" t="str">
            <v>9222-0094-006-T</v>
          </cell>
          <cell r="K8770">
            <v>7</v>
          </cell>
        </row>
        <row r="8771">
          <cell r="A8771" t="str">
            <v>9222-0094-007-T</v>
          </cell>
          <cell r="K8771">
            <v>7</v>
          </cell>
        </row>
        <row r="8772">
          <cell r="A8772" t="str">
            <v>9222-0094-008-T</v>
          </cell>
          <cell r="K8772">
            <v>7</v>
          </cell>
        </row>
        <row r="8773">
          <cell r="A8773" t="str">
            <v>9222-0094-009-T</v>
          </cell>
          <cell r="K8773">
            <v>7</v>
          </cell>
        </row>
        <row r="8774">
          <cell r="A8774" t="str">
            <v>9222-0094-010-T</v>
          </cell>
          <cell r="K8774">
            <v>7</v>
          </cell>
        </row>
        <row r="8775">
          <cell r="A8775" t="str">
            <v>9222-0094-011-T</v>
          </cell>
          <cell r="K8775">
            <v>7</v>
          </cell>
        </row>
        <row r="8776">
          <cell r="A8776" t="str">
            <v>9222-0094-012-T</v>
          </cell>
          <cell r="K8776">
            <v>7</v>
          </cell>
        </row>
        <row r="8777">
          <cell r="A8777" t="str">
            <v>9222-0094-T</v>
          </cell>
          <cell r="K8777">
            <v>7</v>
          </cell>
        </row>
        <row r="8778">
          <cell r="A8778" t="str">
            <v>9222-0095-T</v>
          </cell>
          <cell r="K8778">
            <v>7</v>
          </cell>
        </row>
        <row r="8779">
          <cell r="A8779" t="str">
            <v>9222-0096</v>
          </cell>
          <cell r="K8779">
            <v>0</v>
          </cell>
        </row>
        <row r="8780">
          <cell r="A8780" t="str">
            <v>9222-0096-001-T</v>
          </cell>
          <cell r="K8780">
            <v>7</v>
          </cell>
        </row>
        <row r="8781">
          <cell r="A8781" t="str">
            <v>9222-0096-002-T</v>
          </cell>
          <cell r="K8781">
            <v>7</v>
          </cell>
        </row>
        <row r="8782">
          <cell r="A8782" t="str">
            <v>9222-0096-003-T</v>
          </cell>
          <cell r="K8782">
            <v>0</v>
          </cell>
        </row>
        <row r="8783">
          <cell r="A8783" t="str">
            <v>9222-0096-004-T</v>
          </cell>
          <cell r="K8783">
            <v>0</v>
          </cell>
        </row>
        <row r="8784">
          <cell r="A8784" t="str">
            <v>9222-0096-005-T</v>
          </cell>
          <cell r="K8784">
            <v>0</v>
          </cell>
        </row>
        <row r="8785">
          <cell r="A8785" t="str">
            <v>9222-0096-T</v>
          </cell>
          <cell r="K8785">
            <v>7</v>
          </cell>
        </row>
        <row r="8786">
          <cell r="A8786" t="str">
            <v>9222-0097-001-T</v>
          </cell>
          <cell r="K8786">
            <v>7</v>
          </cell>
        </row>
        <row r="8787">
          <cell r="A8787" t="str">
            <v>9222-0097-002-T</v>
          </cell>
          <cell r="K8787">
            <v>7</v>
          </cell>
        </row>
        <row r="8788">
          <cell r="A8788" t="str">
            <v>9222-0097-003-T</v>
          </cell>
          <cell r="K8788">
            <v>7</v>
          </cell>
        </row>
        <row r="8789">
          <cell r="A8789" t="str">
            <v>9222-0097-004-T</v>
          </cell>
          <cell r="K8789">
            <v>7</v>
          </cell>
        </row>
        <row r="8790">
          <cell r="A8790" t="str">
            <v>9222-0097-T</v>
          </cell>
          <cell r="K8790">
            <v>7</v>
          </cell>
        </row>
        <row r="8791">
          <cell r="A8791" t="str">
            <v>9222-0098-T</v>
          </cell>
          <cell r="K8791">
            <v>7</v>
          </cell>
        </row>
        <row r="8792">
          <cell r="A8792" t="str">
            <v>9222-0099-T</v>
          </cell>
          <cell r="K8792">
            <v>0</v>
          </cell>
        </row>
        <row r="8793">
          <cell r="A8793" t="str">
            <v>9222-0100-T</v>
          </cell>
          <cell r="K8793">
            <v>0</v>
          </cell>
        </row>
        <row r="8794">
          <cell r="A8794" t="str">
            <v>9222-0101-001-T</v>
          </cell>
          <cell r="K8794">
            <v>0</v>
          </cell>
        </row>
        <row r="8795">
          <cell r="A8795" t="str">
            <v>9222-0101-T</v>
          </cell>
          <cell r="K8795">
            <v>7</v>
          </cell>
        </row>
        <row r="8796">
          <cell r="A8796" t="str">
            <v>9222-0102-T</v>
          </cell>
          <cell r="K8796">
            <v>7</v>
          </cell>
        </row>
        <row r="8797">
          <cell r="A8797" t="str">
            <v>9222-0103-T</v>
          </cell>
          <cell r="K8797">
            <v>7</v>
          </cell>
        </row>
        <row r="8798">
          <cell r="A8798" t="str">
            <v>9222-0104-T</v>
          </cell>
          <cell r="K8798">
            <v>15</v>
          </cell>
        </row>
        <row r="8799">
          <cell r="A8799" t="str">
            <v>9222-0105-T</v>
          </cell>
          <cell r="K8799">
            <v>7</v>
          </cell>
        </row>
        <row r="8800">
          <cell r="A8800" t="str">
            <v>9222-0106-T</v>
          </cell>
          <cell r="K8800">
            <v>7</v>
          </cell>
        </row>
        <row r="8801">
          <cell r="A8801" t="str">
            <v>9222-0107-T</v>
          </cell>
          <cell r="K8801">
            <v>60</v>
          </cell>
        </row>
        <row r="8802">
          <cell r="A8802" t="str">
            <v>9222-0108-T</v>
          </cell>
          <cell r="K8802">
            <v>0</v>
          </cell>
        </row>
        <row r="8803">
          <cell r="A8803" t="str">
            <v>9222-0109</v>
          </cell>
          <cell r="K8803">
            <v>0</v>
          </cell>
        </row>
        <row r="8804">
          <cell r="A8804" t="str">
            <v>9222-0109-T</v>
          </cell>
          <cell r="K8804">
            <v>0</v>
          </cell>
        </row>
        <row r="8805">
          <cell r="A8805" t="str">
            <v>9222-0110-T</v>
          </cell>
          <cell r="K8805">
            <v>7</v>
          </cell>
        </row>
        <row r="8806">
          <cell r="A8806" t="str">
            <v>9222-0111-T</v>
          </cell>
          <cell r="K8806">
            <v>0</v>
          </cell>
        </row>
        <row r="8807">
          <cell r="A8807" t="str">
            <v>9222-0112-T</v>
          </cell>
          <cell r="K8807">
            <v>7</v>
          </cell>
        </row>
        <row r="8808">
          <cell r="A8808" t="str">
            <v>9222-0113-T</v>
          </cell>
          <cell r="K8808">
            <v>7</v>
          </cell>
        </row>
        <row r="8809">
          <cell r="A8809" t="str">
            <v>9222-0114-T</v>
          </cell>
          <cell r="K8809">
            <v>7</v>
          </cell>
        </row>
        <row r="8810">
          <cell r="A8810" t="str">
            <v>9222-0115-T</v>
          </cell>
          <cell r="K8810">
            <v>7</v>
          </cell>
        </row>
        <row r="8811">
          <cell r="A8811" t="str">
            <v>9222-0116-T</v>
          </cell>
          <cell r="K8811">
            <v>7</v>
          </cell>
        </row>
        <row r="8812">
          <cell r="A8812" t="str">
            <v>9222-0117-T</v>
          </cell>
          <cell r="K8812">
            <v>7</v>
          </cell>
        </row>
        <row r="8813">
          <cell r="A8813" t="str">
            <v>9222-0118-T</v>
          </cell>
          <cell r="K8813">
            <v>7</v>
          </cell>
        </row>
        <row r="8814">
          <cell r="A8814" t="str">
            <v>9222-0119-T</v>
          </cell>
          <cell r="K8814">
            <v>7</v>
          </cell>
        </row>
        <row r="8815">
          <cell r="A8815" t="str">
            <v>9222-0120-T</v>
          </cell>
          <cell r="K8815">
            <v>7</v>
          </cell>
        </row>
        <row r="8816">
          <cell r="A8816" t="str">
            <v>9222-0121-T</v>
          </cell>
          <cell r="K8816">
            <v>7</v>
          </cell>
        </row>
        <row r="8817">
          <cell r="A8817" t="str">
            <v>9222-0122-T</v>
          </cell>
          <cell r="K8817">
            <v>7</v>
          </cell>
        </row>
        <row r="8818">
          <cell r="A8818" t="str">
            <v>9222-0123-001-T</v>
          </cell>
          <cell r="K8818">
            <v>7</v>
          </cell>
        </row>
        <row r="8819">
          <cell r="A8819" t="str">
            <v>9222-0123-002-T</v>
          </cell>
          <cell r="K8819">
            <v>7</v>
          </cell>
        </row>
        <row r="8820">
          <cell r="A8820" t="str">
            <v>9222-0123-T</v>
          </cell>
          <cell r="K8820">
            <v>7</v>
          </cell>
        </row>
        <row r="8821">
          <cell r="A8821" t="str">
            <v>9222-0124-T</v>
          </cell>
          <cell r="K8821">
            <v>7</v>
          </cell>
        </row>
        <row r="8822">
          <cell r="A8822" t="str">
            <v>9222-0125-T</v>
          </cell>
          <cell r="K8822">
            <v>7</v>
          </cell>
        </row>
        <row r="8823">
          <cell r="A8823" t="str">
            <v>9222-0126-001-T</v>
          </cell>
          <cell r="K8823">
            <v>7</v>
          </cell>
        </row>
        <row r="8824">
          <cell r="A8824" t="str">
            <v>9222-0126-002-T</v>
          </cell>
          <cell r="K8824">
            <v>7</v>
          </cell>
        </row>
        <row r="8825">
          <cell r="A8825" t="str">
            <v>9222-0126-T</v>
          </cell>
          <cell r="K8825">
            <v>7</v>
          </cell>
        </row>
        <row r="8826">
          <cell r="A8826" t="str">
            <v>9222-0127-T</v>
          </cell>
          <cell r="K8826">
            <v>7</v>
          </cell>
        </row>
        <row r="8827">
          <cell r="A8827" t="str">
            <v>9222-0128-T</v>
          </cell>
          <cell r="K8827">
            <v>0</v>
          </cell>
        </row>
        <row r="8828">
          <cell r="A8828" t="str">
            <v>9222-0129-T</v>
          </cell>
          <cell r="K8828">
            <v>7</v>
          </cell>
        </row>
        <row r="8829">
          <cell r="A8829" t="str">
            <v>9222-0130-T</v>
          </cell>
          <cell r="K8829">
            <v>7</v>
          </cell>
        </row>
        <row r="8830">
          <cell r="A8830" t="str">
            <v>9222-0131-T</v>
          </cell>
          <cell r="K8830">
            <v>7</v>
          </cell>
        </row>
        <row r="8831">
          <cell r="A8831" t="str">
            <v>9222-0132-T</v>
          </cell>
          <cell r="K8831">
            <v>7</v>
          </cell>
        </row>
        <row r="8832">
          <cell r="A8832" t="str">
            <v>9222-0133-T</v>
          </cell>
          <cell r="K8832">
            <v>7</v>
          </cell>
        </row>
        <row r="8833">
          <cell r="A8833" t="str">
            <v>9222-0134</v>
          </cell>
          <cell r="K8833">
            <v>7</v>
          </cell>
        </row>
        <row r="8834">
          <cell r="A8834" t="str">
            <v>9222-0134-T</v>
          </cell>
          <cell r="K8834">
            <v>7</v>
          </cell>
        </row>
        <row r="8835">
          <cell r="A8835" t="str">
            <v>9222-0135-T</v>
          </cell>
          <cell r="K8835">
            <v>7</v>
          </cell>
        </row>
        <row r="8836">
          <cell r="A8836" t="str">
            <v>9222-0136</v>
          </cell>
          <cell r="K8836">
            <v>7</v>
          </cell>
        </row>
        <row r="8837">
          <cell r="A8837" t="str">
            <v>9222-0136-T</v>
          </cell>
          <cell r="K8837">
            <v>7</v>
          </cell>
        </row>
        <row r="8838">
          <cell r="A8838" t="str">
            <v>9222-0137-T</v>
          </cell>
          <cell r="K8838">
            <v>7</v>
          </cell>
        </row>
        <row r="8839">
          <cell r="A8839" t="str">
            <v>9222-0138-T</v>
          </cell>
          <cell r="K8839">
            <v>7</v>
          </cell>
        </row>
        <row r="8840">
          <cell r="A8840" t="str">
            <v>9222-0139-T</v>
          </cell>
          <cell r="K8840">
            <v>7</v>
          </cell>
        </row>
        <row r="8841">
          <cell r="A8841" t="str">
            <v>9222-0140-T</v>
          </cell>
          <cell r="K8841">
            <v>7</v>
          </cell>
        </row>
        <row r="8842">
          <cell r="A8842" t="str">
            <v>9222-0141-T</v>
          </cell>
          <cell r="K8842">
            <v>7</v>
          </cell>
        </row>
        <row r="8843">
          <cell r="A8843" t="str">
            <v>9222-0142-T</v>
          </cell>
          <cell r="K8843">
            <v>7</v>
          </cell>
        </row>
        <row r="8844">
          <cell r="A8844" t="str">
            <v>9222-0143</v>
          </cell>
          <cell r="K8844">
            <v>0</v>
          </cell>
        </row>
        <row r="8845">
          <cell r="A8845" t="str">
            <v>9222-0143-T</v>
          </cell>
          <cell r="K8845">
            <v>7</v>
          </cell>
        </row>
        <row r="8846">
          <cell r="A8846" t="str">
            <v>9222-0144-T</v>
          </cell>
          <cell r="K8846">
            <v>7</v>
          </cell>
        </row>
        <row r="8847">
          <cell r="A8847" t="str">
            <v>9222-0145-T</v>
          </cell>
          <cell r="K8847">
            <v>7</v>
          </cell>
        </row>
        <row r="8848">
          <cell r="A8848" t="str">
            <v>9222-0146-T</v>
          </cell>
          <cell r="K8848">
            <v>7</v>
          </cell>
        </row>
        <row r="8849">
          <cell r="A8849" t="str">
            <v>9222-0147-T</v>
          </cell>
          <cell r="K8849">
            <v>7</v>
          </cell>
        </row>
        <row r="8850">
          <cell r="A8850" t="str">
            <v>9222-0148-T</v>
          </cell>
          <cell r="K8850">
            <v>0</v>
          </cell>
        </row>
        <row r="8851">
          <cell r="A8851" t="str">
            <v>9222-0149-T</v>
          </cell>
          <cell r="K8851">
            <v>0</v>
          </cell>
        </row>
        <row r="8852">
          <cell r="A8852" t="str">
            <v>9222-0150-T</v>
          </cell>
          <cell r="K8852">
            <v>7</v>
          </cell>
        </row>
        <row r="8853">
          <cell r="A8853" t="str">
            <v>9222-0151-T</v>
          </cell>
          <cell r="K8853">
            <v>7</v>
          </cell>
        </row>
        <row r="8854">
          <cell r="A8854" t="str">
            <v>9222-0152-T</v>
          </cell>
          <cell r="K8854">
            <v>7</v>
          </cell>
        </row>
        <row r="8855">
          <cell r="A8855" t="str">
            <v>9222-0180</v>
          </cell>
          <cell r="K8855">
            <v>0</v>
          </cell>
        </row>
        <row r="8856">
          <cell r="A8856" t="str">
            <v>9222-0211</v>
          </cell>
          <cell r="K8856">
            <v>7</v>
          </cell>
        </row>
        <row r="8857">
          <cell r="A8857" t="str">
            <v>9222-0230</v>
          </cell>
          <cell r="K8857">
            <v>7</v>
          </cell>
        </row>
        <row r="8858">
          <cell r="A8858" t="str">
            <v>9222-0231</v>
          </cell>
          <cell r="K8858">
            <v>7</v>
          </cell>
        </row>
        <row r="8859">
          <cell r="A8859" t="str">
            <v>9222-0232</v>
          </cell>
          <cell r="K8859">
            <v>7</v>
          </cell>
        </row>
        <row r="8860">
          <cell r="A8860" t="str">
            <v>9222-0234</v>
          </cell>
          <cell r="K8860">
            <v>7</v>
          </cell>
        </row>
        <row r="8861">
          <cell r="A8861" t="str">
            <v>9222-0239</v>
          </cell>
          <cell r="K8861">
            <v>7</v>
          </cell>
        </row>
        <row r="8862">
          <cell r="A8862" t="str">
            <v>9222-0240</v>
          </cell>
          <cell r="K8862">
            <v>0</v>
          </cell>
        </row>
        <row r="8863">
          <cell r="A8863" t="str">
            <v>9222-0241</v>
          </cell>
          <cell r="K8863">
            <v>7</v>
          </cell>
        </row>
        <row r="8864">
          <cell r="A8864" t="str">
            <v>9222-0242</v>
          </cell>
          <cell r="K8864">
            <v>0</v>
          </cell>
        </row>
        <row r="8865">
          <cell r="A8865" t="str">
            <v>9222-0243</v>
          </cell>
          <cell r="K8865">
            <v>7</v>
          </cell>
        </row>
        <row r="8866">
          <cell r="A8866" t="str">
            <v>9222-0248</v>
          </cell>
          <cell r="K8866">
            <v>0</v>
          </cell>
        </row>
        <row r="8867">
          <cell r="A8867" t="str">
            <v>9222-0251</v>
          </cell>
          <cell r="K8867">
            <v>7</v>
          </cell>
        </row>
        <row r="8868">
          <cell r="A8868" t="str">
            <v>9222-0252</v>
          </cell>
          <cell r="K8868">
            <v>7</v>
          </cell>
        </row>
        <row r="8869">
          <cell r="A8869" t="str">
            <v>9222-0253</v>
          </cell>
          <cell r="K8869">
            <v>0</v>
          </cell>
        </row>
        <row r="8870">
          <cell r="A8870" t="str">
            <v>9222-0531</v>
          </cell>
          <cell r="K8870">
            <v>7</v>
          </cell>
        </row>
        <row r="8871">
          <cell r="A8871" t="str">
            <v>9224-0001-T</v>
          </cell>
          <cell r="K8871">
            <v>60</v>
          </cell>
        </row>
        <row r="8872">
          <cell r="A8872" t="str">
            <v>9224-0002-001-T</v>
          </cell>
          <cell r="K8872">
            <v>30</v>
          </cell>
        </row>
        <row r="8873">
          <cell r="A8873" t="str">
            <v>9224-0002-T</v>
          </cell>
          <cell r="K8873">
            <v>30</v>
          </cell>
        </row>
        <row r="8874">
          <cell r="A8874" t="str">
            <v>9224-0003-001-T</v>
          </cell>
          <cell r="K8874">
            <v>75</v>
          </cell>
        </row>
        <row r="8875">
          <cell r="A8875" t="str">
            <v>9224-0003-T</v>
          </cell>
          <cell r="K8875">
            <v>75</v>
          </cell>
        </row>
        <row r="8876">
          <cell r="A8876" t="str">
            <v>9224-0004-T</v>
          </cell>
          <cell r="K8876">
            <v>75</v>
          </cell>
        </row>
        <row r="8877">
          <cell r="A8877" t="str">
            <v>9224-0006-T</v>
          </cell>
          <cell r="K8877">
            <v>0</v>
          </cell>
        </row>
        <row r="8878">
          <cell r="A8878" t="str">
            <v>9224-0007-001-T</v>
          </cell>
          <cell r="K8878">
            <v>0</v>
          </cell>
        </row>
        <row r="8879">
          <cell r="A8879" t="str">
            <v>9224-0007-T</v>
          </cell>
          <cell r="K8879">
            <v>0</v>
          </cell>
        </row>
        <row r="8880">
          <cell r="A8880" t="str">
            <v>9224-0008-T</v>
          </cell>
          <cell r="K8880">
            <v>0</v>
          </cell>
        </row>
        <row r="8881">
          <cell r="A8881" t="str">
            <v>9224-0009-T</v>
          </cell>
          <cell r="K8881">
            <v>0</v>
          </cell>
        </row>
        <row r="8882">
          <cell r="A8882" t="str">
            <v>9225-0005-T</v>
          </cell>
          <cell r="K8882">
            <v>0</v>
          </cell>
        </row>
        <row r="8883">
          <cell r="A8883" t="str">
            <v>9226-0001-001-T</v>
          </cell>
          <cell r="K8883">
            <v>0</v>
          </cell>
        </row>
        <row r="8884">
          <cell r="A8884" t="str">
            <v>9226-0001-T</v>
          </cell>
          <cell r="K8884">
            <v>0</v>
          </cell>
        </row>
        <row r="8885">
          <cell r="A8885" t="str">
            <v>9226-0002-012-T</v>
          </cell>
          <cell r="K8885">
            <v>0</v>
          </cell>
        </row>
        <row r="8886">
          <cell r="A8886" t="str">
            <v>9226-0002-013-T</v>
          </cell>
          <cell r="K8886">
            <v>0</v>
          </cell>
        </row>
        <row r="8887">
          <cell r="A8887" t="str">
            <v>9226-0002-015-T</v>
          </cell>
          <cell r="K8887">
            <v>0</v>
          </cell>
        </row>
        <row r="8888">
          <cell r="A8888" t="str">
            <v>9226-0002-017-T</v>
          </cell>
          <cell r="K8888">
            <v>0</v>
          </cell>
        </row>
        <row r="8889">
          <cell r="A8889" t="str">
            <v>9226-0002-020-T</v>
          </cell>
          <cell r="K8889">
            <v>0</v>
          </cell>
        </row>
        <row r="8890">
          <cell r="A8890" t="str">
            <v>9226-0002-026-T</v>
          </cell>
          <cell r="K8890">
            <v>0</v>
          </cell>
        </row>
        <row r="8891">
          <cell r="A8891" t="str">
            <v>9226-0002-027-T</v>
          </cell>
          <cell r="K8891">
            <v>0</v>
          </cell>
        </row>
        <row r="8892">
          <cell r="A8892" t="str">
            <v>9226-0002-028-T</v>
          </cell>
          <cell r="K8892">
            <v>0</v>
          </cell>
        </row>
        <row r="8893">
          <cell r="A8893" t="str">
            <v>9226-0003-028-T</v>
          </cell>
          <cell r="K8893">
            <v>0</v>
          </cell>
        </row>
        <row r="8894">
          <cell r="A8894" t="str">
            <v>9226-0003-T</v>
          </cell>
          <cell r="K8894">
            <v>60</v>
          </cell>
        </row>
        <row r="8895">
          <cell r="A8895" t="str">
            <v>9226-0004-T</v>
          </cell>
          <cell r="K8895">
            <v>60</v>
          </cell>
        </row>
        <row r="8896">
          <cell r="A8896" t="str">
            <v>9226-0005-T</v>
          </cell>
          <cell r="K8896">
            <v>0</v>
          </cell>
        </row>
        <row r="8897">
          <cell r="A8897" t="str">
            <v>9226-0006</v>
          </cell>
          <cell r="K8897">
            <v>0</v>
          </cell>
        </row>
        <row r="8898">
          <cell r="A8898" t="str">
            <v>9226-0006-T</v>
          </cell>
          <cell r="K8898">
            <v>99</v>
          </cell>
        </row>
        <row r="8899">
          <cell r="A8899" t="str">
            <v>9226-0007</v>
          </cell>
          <cell r="K8899">
            <v>0</v>
          </cell>
        </row>
        <row r="8900">
          <cell r="A8900" t="str">
            <v>9226-0007-T</v>
          </cell>
          <cell r="K8900">
            <v>60</v>
          </cell>
        </row>
        <row r="8901">
          <cell r="A8901" t="str">
            <v>9226-0008-001-T</v>
          </cell>
          <cell r="K8901">
            <v>60</v>
          </cell>
        </row>
        <row r="8902">
          <cell r="A8902" t="str">
            <v>9226-0008-T</v>
          </cell>
          <cell r="K8902">
            <v>60</v>
          </cell>
        </row>
        <row r="8903">
          <cell r="A8903" t="str">
            <v>9226-0009-013-T</v>
          </cell>
          <cell r="K8903">
            <v>0</v>
          </cell>
        </row>
        <row r="8904">
          <cell r="A8904" t="str">
            <v>9226-0009-015-T</v>
          </cell>
          <cell r="K8904">
            <v>0</v>
          </cell>
        </row>
        <row r="8905">
          <cell r="A8905" t="str">
            <v>9226-0010-T</v>
          </cell>
          <cell r="K8905">
            <v>60</v>
          </cell>
        </row>
        <row r="8906">
          <cell r="A8906" t="str">
            <v>9226-0011-T</v>
          </cell>
          <cell r="K8906">
            <v>60</v>
          </cell>
        </row>
        <row r="8907">
          <cell r="A8907" t="str">
            <v>9226-0012-001-T</v>
          </cell>
          <cell r="K8907">
            <v>60</v>
          </cell>
        </row>
        <row r="8908">
          <cell r="A8908" t="str">
            <v>9226-0012-T</v>
          </cell>
          <cell r="K8908">
            <v>60</v>
          </cell>
        </row>
        <row r="8909">
          <cell r="A8909" t="str">
            <v>9226-0014</v>
          </cell>
          <cell r="K8909">
            <v>0</v>
          </cell>
        </row>
        <row r="8910">
          <cell r="A8910" t="str">
            <v>9226-0101</v>
          </cell>
          <cell r="K8910">
            <v>0</v>
          </cell>
        </row>
        <row r="8911">
          <cell r="A8911" t="str">
            <v>9226-0103-T</v>
          </cell>
          <cell r="K8911">
            <v>0</v>
          </cell>
        </row>
        <row r="8912">
          <cell r="A8912" t="str">
            <v>9226-0104-T</v>
          </cell>
          <cell r="K8912">
            <v>0</v>
          </cell>
        </row>
        <row r="8913">
          <cell r="A8913" t="str">
            <v>9226-0145</v>
          </cell>
          <cell r="K8913">
            <v>0</v>
          </cell>
        </row>
        <row r="8914">
          <cell r="A8914" t="str">
            <v>9227-0001-001-T</v>
          </cell>
          <cell r="K8914">
            <v>0</v>
          </cell>
        </row>
        <row r="8915">
          <cell r="A8915" t="str">
            <v>9227-0001-002-T</v>
          </cell>
          <cell r="K8915">
            <v>0</v>
          </cell>
        </row>
        <row r="8916">
          <cell r="A8916" t="str">
            <v>9227-0001-T</v>
          </cell>
          <cell r="K8916">
            <v>0</v>
          </cell>
        </row>
        <row r="8917">
          <cell r="A8917" t="str">
            <v>9228-0001</v>
          </cell>
          <cell r="K8917">
            <v>60</v>
          </cell>
        </row>
        <row r="8918">
          <cell r="A8918" t="str">
            <v>9228-0001-T</v>
          </cell>
          <cell r="K8918">
            <v>0</v>
          </cell>
        </row>
        <row r="8919">
          <cell r="A8919" t="str">
            <v>9228-0002-T</v>
          </cell>
          <cell r="K8919">
            <v>0</v>
          </cell>
        </row>
        <row r="8920">
          <cell r="A8920" t="str">
            <v>9228-0003-T</v>
          </cell>
          <cell r="K8920">
            <v>0</v>
          </cell>
        </row>
        <row r="8921">
          <cell r="A8921" t="str">
            <v>9228-0004-T</v>
          </cell>
          <cell r="K8921">
            <v>60</v>
          </cell>
        </row>
        <row r="8922">
          <cell r="A8922" t="str">
            <v>9228-0005-T</v>
          </cell>
          <cell r="K8922">
            <v>60</v>
          </cell>
        </row>
        <row r="8923">
          <cell r="A8923" t="str">
            <v>9228-0006-T</v>
          </cell>
          <cell r="K8923">
            <v>0</v>
          </cell>
        </row>
        <row r="8924">
          <cell r="A8924" t="str">
            <v>9228-0007-001-T</v>
          </cell>
          <cell r="K8924">
            <v>30</v>
          </cell>
        </row>
        <row r="8925">
          <cell r="A8925" t="str">
            <v>9228-0007-T</v>
          </cell>
          <cell r="K8925">
            <v>0</v>
          </cell>
        </row>
        <row r="8926">
          <cell r="A8926" t="str">
            <v>9228-0008-T</v>
          </cell>
          <cell r="K8926">
            <v>60</v>
          </cell>
        </row>
        <row r="8927">
          <cell r="A8927" t="str">
            <v>9228-0009-T</v>
          </cell>
          <cell r="K8927">
            <v>30</v>
          </cell>
        </row>
        <row r="8928">
          <cell r="A8928" t="str">
            <v>9228-0010-T</v>
          </cell>
          <cell r="K8928">
            <v>30</v>
          </cell>
        </row>
        <row r="8929">
          <cell r="A8929" t="str">
            <v>9228-0011-T</v>
          </cell>
          <cell r="K8929">
            <v>90</v>
          </cell>
        </row>
        <row r="8930">
          <cell r="A8930" t="str">
            <v>9228-0014</v>
          </cell>
          <cell r="K8930">
            <v>0</v>
          </cell>
        </row>
        <row r="8931">
          <cell r="A8931" t="str">
            <v>9231-0001-T</v>
          </cell>
          <cell r="K8931">
            <v>7</v>
          </cell>
        </row>
        <row r="8932">
          <cell r="A8932" t="str">
            <v>9231-0002-T</v>
          </cell>
          <cell r="K8932">
            <v>0</v>
          </cell>
        </row>
        <row r="8933">
          <cell r="A8933" t="str">
            <v>9231-0003-T</v>
          </cell>
          <cell r="K8933">
            <v>0</v>
          </cell>
        </row>
        <row r="8934">
          <cell r="A8934" t="str">
            <v>9231-0004-T</v>
          </cell>
          <cell r="K8934">
            <v>0</v>
          </cell>
        </row>
        <row r="8935">
          <cell r="A8935" t="str">
            <v>9231-0005-T</v>
          </cell>
          <cell r="K8935">
            <v>0</v>
          </cell>
        </row>
        <row r="8936">
          <cell r="A8936" t="str">
            <v>9261-0001-300-T</v>
          </cell>
          <cell r="K8936">
            <v>0</v>
          </cell>
        </row>
        <row r="8937">
          <cell r="A8937" t="str">
            <v>9261-0001-400-T</v>
          </cell>
          <cell r="K8937">
            <v>0</v>
          </cell>
        </row>
        <row r="8938">
          <cell r="A8938" t="str">
            <v>9261-0001-600-T</v>
          </cell>
          <cell r="K8938">
            <v>0</v>
          </cell>
        </row>
        <row r="8939">
          <cell r="A8939" t="str">
            <v>9261-0002-300-T</v>
          </cell>
          <cell r="K8939">
            <v>0</v>
          </cell>
        </row>
        <row r="8940">
          <cell r="A8940" t="str">
            <v>9261-0003-300-T</v>
          </cell>
          <cell r="K8940">
            <v>0</v>
          </cell>
        </row>
        <row r="8941">
          <cell r="A8941" t="str">
            <v>9261-0004-T</v>
          </cell>
          <cell r="K8941">
            <v>30</v>
          </cell>
        </row>
        <row r="8942">
          <cell r="A8942" t="str">
            <v>9261-0005-T</v>
          </cell>
          <cell r="K8942">
            <v>30</v>
          </cell>
        </row>
        <row r="8943">
          <cell r="A8943" t="str">
            <v>9261-0006-T</v>
          </cell>
          <cell r="K8943">
            <v>7</v>
          </cell>
        </row>
        <row r="8944">
          <cell r="A8944" t="str">
            <v>9261-0007-T</v>
          </cell>
          <cell r="K8944">
            <v>0</v>
          </cell>
        </row>
        <row r="8945">
          <cell r="A8945" t="str">
            <v>9261-0008</v>
          </cell>
          <cell r="K8945">
            <v>0</v>
          </cell>
        </row>
        <row r="8946">
          <cell r="A8946" t="str">
            <v>9261-0008-T</v>
          </cell>
          <cell r="K8946">
            <v>30</v>
          </cell>
        </row>
        <row r="8947">
          <cell r="A8947" t="str">
            <v>9261-0009-T</v>
          </cell>
          <cell r="K8947">
            <v>7</v>
          </cell>
        </row>
        <row r="8948">
          <cell r="A8948" t="str">
            <v>9261-0010-038-T</v>
          </cell>
          <cell r="K8948">
            <v>7</v>
          </cell>
        </row>
        <row r="8949">
          <cell r="A8949" t="str">
            <v>9261-0010-051-T</v>
          </cell>
          <cell r="K8949">
            <v>7</v>
          </cell>
        </row>
        <row r="8950">
          <cell r="A8950" t="str">
            <v>9261-0010-063-T</v>
          </cell>
          <cell r="K8950">
            <v>7</v>
          </cell>
        </row>
        <row r="8951">
          <cell r="A8951" t="str">
            <v>9261-0010-075-T</v>
          </cell>
          <cell r="K8951">
            <v>7</v>
          </cell>
        </row>
        <row r="8952">
          <cell r="A8952" t="str">
            <v>9261-0010-100-T</v>
          </cell>
          <cell r="K8952">
            <v>7</v>
          </cell>
        </row>
        <row r="8953">
          <cell r="A8953" t="str">
            <v>9261-0010-125-T</v>
          </cell>
          <cell r="K8953">
            <v>0</v>
          </cell>
        </row>
        <row r="8954">
          <cell r="A8954" t="str">
            <v>9261-0010-150-T</v>
          </cell>
          <cell r="K8954">
            <v>0</v>
          </cell>
        </row>
        <row r="8955">
          <cell r="A8955" t="str">
            <v>9261-0011-345-T</v>
          </cell>
          <cell r="K8955">
            <v>60</v>
          </cell>
        </row>
        <row r="8956">
          <cell r="A8956" t="str">
            <v>9261-0011-360-T</v>
          </cell>
          <cell r="K8956">
            <v>60</v>
          </cell>
        </row>
        <row r="8957">
          <cell r="A8957" t="str">
            <v>9261-0011-390-T</v>
          </cell>
          <cell r="K8957">
            <v>60</v>
          </cell>
        </row>
        <row r="8958">
          <cell r="A8958" t="str">
            <v>9261-0011-445-T</v>
          </cell>
          <cell r="K8958">
            <v>60</v>
          </cell>
        </row>
        <row r="8959">
          <cell r="A8959" t="str">
            <v>9261-0011-460-T</v>
          </cell>
          <cell r="K8959">
            <v>0</v>
          </cell>
        </row>
        <row r="8960">
          <cell r="A8960" t="str">
            <v>9261-0011-490-T</v>
          </cell>
          <cell r="K8960">
            <v>60</v>
          </cell>
        </row>
        <row r="8961">
          <cell r="A8961" t="str">
            <v>9261-0012-330-T</v>
          </cell>
          <cell r="K8961">
            <v>60</v>
          </cell>
        </row>
        <row r="8962">
          <cell r="A8962" t="str">
            <v>9261-0012-345-T</v>
          </cell>
          <cell r="K8962">
            <v>0</v>
          </cell>
        </row>
        <row r="8963">
          <cell r="A8963" t="str">
            <v>9261-0012-390-T</v>
          </cell>
          <cell r="K8963">
            <v>60</v>
          </cell>
        </row>
        <row r="8964">
          <cell r="A8964" t="str">
            <v>9261-0012-490-T</v>
          </cell>
          <cell r="K8964">
            <v>60</v>
          </cell>
        </row>
        <row r="8965">
          <cell r="A8965" t="str">
            <v>9261-0013</v>
          </cell>
          <cell r="K8965">
            <v>0</v>
          </cell>
        </row>
        <row r="8966">
          <cell r="A8966" t="str">
            <v>9261-0013-001-T</v>
          </cell>
          <cell r="K8966">
            <v>7</v>
          </cell>
        </row>
        <row r="8967">
          <cell r="A8967" t="str">
            <v>9261-0013-T</v>
          </cell>
          <cell r="K8967">
            <v>30</v>
          </cell>
        </row>
        <row r="8968">
          <cell r="A8968" t="str">
            <v>9261-0014-T</v>
          </cell>
          <cell r="K8968">
            <v>7</v>
          </cell>
        </row>
        <row r="8969">
          <cell r="A8969" t="str">
            <v>9261-0015-006-T</v>
          </cell>
          <cell r="K8969">
            <v>30</v>
          </cell>
        </row>
        <row r="8970">
          <cell r="A8970" t="str">
            <v>9261-0015-007-T</v>
          </cell>
          <cell r="K8970">
            <v>30</v>
          </cell>
        </row>
        <row r="8971">
          <cell r="A8971" t="str">
            <v>9261-0015-008-T</v>
          </cell>
          <cell r="K8971">
            <v>30</v>
          </cell>
        </row>
        <row r="8972">
          <cell r="A8972" t="str">
            <v>9261-0016-T</v>
          </cell>
          <cell r="K8972">
            <v>0</v>
          </cell>
        </row>
        <row r="8973">
          <cell r="A8973" t="str">
            <v>9261-0017-030-T</v>
          </cell>
          <cell r="K8973">
            <v>0</v>
          </cell>
        </row>
        <row r="8974">
          <cell r="A8974" t="str">
            <v>9261-0017-045-T</v>
          </cell>
          <cell r="K8974">
            <v>30</v>
          </cell>
        </row>
        <row r="8975">
          <cell r="A8975" t="str">
            <v>9261-0017-090-T</v>
          </cell>
          <cell r="K8975">
            <v>30</v>
          </cell>
        </row>
        <row r="8976">
          <cell r="A8976" t="str">
            <v>9261-0017-T</v>
          </cell>
          <cell r="K8976">
            <v>0</v>
          </cell>
        </row>
        <row r="8977">
          <cell r="A8977" t="str">
            <v>9261-0018-T</v>
          </cell>
          <cell r="K8977">
            <v>30</v>
          </cell>
        </row>
        <row r="8978">
          <cell r="A8978" t="str">
            <v>9261-0018-T-LB</v>
          </cell>
          <cell r="K8978">
            <v>0</v>
          </cell>
        </row>
        <row r="8979">
          <cell r="A8979" t="str">
            <v>9261-0019-290-T</v>
          </cell>
          <cell r="K8979">
            <v>0</v>
          </cell>
        </row>
        <row r="8980">
          <cell r="A8980" t="str">
            <v>9261-0019-330-T</v>
          </cell>
          <cell r="K8980">
            <v>60</v>
          </cell>
        </row>
        <row r="8981">
          <cell r="A8981" t="str">
            <v>9261-0019-345-T</v>
          </cell>
          <cell r="K8981">
            <v>60</v>
          </cell>
        </row>
        <row r="8982">
          <cell r="A8982" t="str">
            <v>9261-0019-360-T</v>
          </cell>
          <cell r="K8982">
            <v>0</v>
          </cell>
        </row>
        <row r="8983">
          <cell r="A8983" t="str">
            <v>9261-0019-390-T</v>
          </cell>
          <cell r="K8983">
            <v>60</v>
          </cell>
        </row>
        <row r="8984">
          <cell r="A8984" t="str">
            <v>9261-0019-445-T</v>
          </cell>
          <cell r="K8984">
            <v>60</v>
          </cell>
        </row>
        <row r="8985">
          <cell r="A8985" t="str">
            <v>9261-0019-490-T</v>
          </cell>
          <cell r="K8985">
            <v>60</v>
          </cell>
        </row>
        <row r="8986">
          <cell r="A8986" t="str">
            <v>9261-0019-T</v>
          </cell>
          <cell r="K8986">
            <v>0</v>
          </cell>
        </row>
        <row r="8987">
          <cell r="A8987" t="str">
            <v>9261-0020-T</v>
          </cell>
          <cell r="K8987">
            <v>0</v>
          </cell>
        </row>
        <row r="8988">
          <cell r="A8988" t="str">
            <v>9261-0021-001-T</v>
          </cell>
          <cell r="K8988">
            <v>7</v>
          </cell>
        </row>
        <row r="8989">
          <cell r="A8989" t="str">
            <v>9261-0021-002-T</v>
          </cell>
          <cell r="K8989">
            <v>0</v>
          </cell>
        </row>
        <row r="8990">
          <cell r="A8990" t="str">
            <v>9261-0021-T</v>
          </cell>
          <cell r="K8990">
            <v>0</v>
          </cell>
        </row>
        <row r="8991">
          <cell r="A8991" t="str">
            <v>9261-0022-001-T</v>
          </cell>
          <cell r="K8991">
            <v>7</v>
          </cell>
        </row>
        <row r="8992">
          <cell r="A8992" t="str">
            <v>9261-0022-T</v>
          </cell>
          <cell r="K8992">
            <v>30</v>
          </cell>
        </row>
        <row r="8993">
          <cell r="A8993" t="str">
            <v>9261-0023-T</v>
          </cell>
          <cell r="K8993">
            <v>7</v>
          </cell>
        </row>
        <row r="8994">
          <cell r="A8994" t="str">
            <v>9261-0024-T</v>
          </cell>
          <cell r="K8994">
            <v>7</v>
          </cell>
        </row>
        <row r="8995">
          <cell r="A8995" t="str">
            <v>9261-0025-T</v>
          </cell>
          <cell r="K8995">
            <v>0</v>
          </cell>
        </row>
        <row r="8996">
          <cell r="A8996" t="str">
            <v>9261-0026-T</v>
          </cell>
          <cell r="K8996">
            <v>0</v>
          </cell>
        </row>
        <row r="8997">
          <cell r="A8997" t="str">
            <v>9261-0028-T</v>
          </cell>
          <cell r="K8997">
            <v>0</v>
          </cell>
        </row>
        <row r="8998">
          <cell r="A8998" t="str">
            <v>9261-0029-T</v>
          </cell>
          <cell r="K8998">
            <v>7</v>
          </cell>
        </row>
        <row r="8999">
          <cell r="A8999" t="str">
            <v>9261-0030</v>
          </cell>
          <cell r="K8999">
            <v>7</v>
          </cell>
        </row>
        <row r="9000">
          <cell r="A9000" t="str">
            <v>9261-0030-003-T</v>
          </cell>
          <cell r="K9000">
            <v>7</v>
          </cell>
        </row>
        <row r="9001">
          <cell r="A9001" t="str">
            <v>9261-0030-004-T</v>
          </cell>
          <cell r="K9001">
            <v>7</v>
          </cell>
        </row>
        <row r="9002">
          <cell r="A9002" t="str">
            <v>9261-0030-008-T</v>
          </cell>
          <cell r="K9002">
            <v>0</v>
          </cell>
        </row>
        <row r="9003">
          <cell r="A9003" t="str">
            <v>9261-0030-009-T</v>
          </cell>
          <cell r="K9003">
            <v>7</v>
          </cell>
        </row>
        <row r="9004">
          <cell r="A9004" t="str">
            <v>9261-0030-010-T</v>
          </cell>
          <cell r="K9004">
            <v>7</v>
          </cell>
        </row>
        <row r="9005">
          <cell r="A9005" t="str">
            <v>9261-0030-T</v>
          </cell>
          <cell r="K9005">
            <v>0</v>
          </cell>
        </row>
        <row r="9006">
          <cell r="A9006" t="str">
            <v>9261-0031-T</v>
          </cell>
          <cell r="K9006">
            <v>7</v>
          </cell>
        </row>
        <row r="9007">
          <cell r="A9007" t="str">
            <v>9261-0032</v>
          </cell>
          <cell r="K9007">
            <v>60</v>
          </cell>
        </row>
        <row r="9008">
          <cell r="A9008" t="str">
            <v>9261-0032-001-T</v>
          </cell>
          <cell r="K9008">
            <v>30</v>
          </cell>
        </row>
        <row r="9009">
          <cell r="A9009" t="str">
            <v>9261-0032-002-T</v>
          </cell>
          <cell r="K9009">
            <v>0</v>
          </cell>
        </row>
        <row r="9010">
          <cell r="A9010" t="str">
            <v>9261-0032-LB</v>
          </cell>
          <cell r="K9010">
            <v>0</v>
          </cell>
        </row>
        <row r="9011">
          <cell r="A9011" t="str">
            <v>9261-0032-T</v>
          </cell>
          <cell r="K9011">
            <v>30</v>
          </cell>
        </row>
        <row r="9012">
          <cell r="A9012" t="str">
            <v>9261-0033-001-T</v>
          </cell>
          <cell r="K9012">
            <v>30</v>
          </cell>
        </row>
        <row r="9013">
          <cell r="A9013" t="str">
            <v>9261-0033-002-T</v>
          </cell>
          <cell r="K9013">
            <v>30</v>
          </cell>
        </row>
        <row r="9014">
          <cell r="A9014" t="str">
            <v>9261-0033-003-T</v>
          </cell>
          <cell r="K9014">
            <v>0</v>
          </cell>
        </row>
        <row r="9015">
          <cell r="A9015" t="str">
            <v>9261-0033-T</v>
          </cell>
          <cell r="K9015">
            <v>30</v>
          </cell>
        </row>
        <row r="9016">
          <cell r="A9016" t="str">
            <v>9261-0034-T</v>
          </cell>
          <cell r="K9016">
            <v>15</v>
          </cell>
        </row>
        <row r="9017">
          <cell r="A9017" t="str">
            <v>9261-0035-T</v>
          </cell>
          <cell r="K9017">
            <v>15</v>
          </cell>
        </row>
        <row r="9018">
          <cell r="A9018" t="str">
            <v>9261-0036-001-T</v>
          </cell>
          <cell r="K9018">
            <v>0</v>
          </cell>
        </row>
        <row r="9019">
          <cell r="A9019" t="str">
            <v>9261-0036-002-T</v>
          </cell>
          <cell r="K9019">
            <v>0</v>
          </cell>
        </row>
        <row r="9020">
          <cell r="A9020" t="str">
            <v>9261-0036-101-T</v>
          </cell>
          <cell r="K9020">
            <v>0</v>
          </cell>
        </row>
        <row r="9021">
          <cell r="A9021" t="str">
            <v>9261-0036-102-T</v>
          </cell>
          <cell r="K9021">
            <v>0</v>
          </cell>
        </row>
        <row r="9022">
          <cell r="A9022" t="str">
            <v>9261-0036-T</v>
          </cell>
          <cell r="K9022">
            <v>0</v>
          </cell>
        </row>
        <row r="9023">
          <cell r="A9023" t="str">
            <v>9261-0037-T</v>
          </cell>
          <cell r="K9023">
            <v>7</v>
          </cell>
        </row>
        <row r="9024">
          <cell r="A9024" t="str">
            <v>9261-0038-025-T</v>
          </cell>
          <cell r="K9024">
            <v>0</v>
          </cell>
        </row>
        <row r="9025">
          <cell r="A9025" t="str">
            <v>9261-0038-038-T</v>
          </cell>
          <cell r="K9025">
            <v>7</v>
          </cell>
        </row>
        <row r="9026">
          <cell r="A9026" t="str">
            <v>9261-0038-050-T</v>
          </cell>
          <cell r="K9026">
            <v>0</v>
          </cell>
        </row>
        <row r="9027">
          <cell r="A9027" t="str">
            <v>9261-0038-063-T</v>
          </cell>
          <cell r="K9027">
            <v>0</v>
          </cell>
        </row>
        <row r="9028">
          <cell r="A9028" t="str">
            <v>9261-0038-075-T</v>
          </cell>
          <cell r="K9028">
            <v>0</v>
          </cell>
        </row>
        <row r="9029">
          <cell r="A9029" t="str">
            <v>9261-0038-100-T</v>
          </cell>
          <cell r="K9029">
            <v>0</v>
          </cell>
        </row>
        <row r="9030">
          <cell r="A9030" t="str">
            <v>9261-0038-T</v>
          </cell>
          <cell r="K9030">
            <v>0</v>
          </cell>
        </row>
        <row r="9031">
          <cell r="A9031" t="str">
            <v>9261-0039</v>
          </cell>
          <cell r="K9031">
            <v>0</v>
          </cell>
        </row>
        <row r="9032">
          <cell r="A9032" t="str">
            <v>9261-0039-T</v>
          </cell>
          <cell r="K9032">
            <v>15</v>
          </cell>
        </row>
        <row r="9033">
          <cell r="A9033" t="str">
            <v>9261-0040-T</v>
          </cell>
          <cell r="K9033">
            <v>0</v>
          </cell>
        </row>
        <row r="9034">
          <cell r="A9034" t="str">
            <v>9261-0041-T</v>
          </cell>
          <cell r="K9034">
            <v>0</v>
          </cell>
        </row>
        <row r="9035">
          <cell r="A9035" t="str">
            <v>9261-0042-001-T</v>
          </cell>
          <cell r="K9035">
            <v>0</v>
          </cell>
        </row>
        <row r="9036">
          <cell r="A9036" t="str">
            <v>9261-0042-T</v>
          </cell>
          <cell r="K9036">
            <v>0</v>
          </cell>
        </row>
        <row r="9037">
          <cell r="A9037" t="str">
            <v>9261-0043-T</v>
          </cell>
          <cell r="K9037">
            <v>7</v>
          </cell>
        </row>
        <row r="9038">
          <cell r="A9038" t="str">
            <v>9261-0044-051-T</v>
          </cell>
          <cell r="K9038">
            <v>0</v>
          </cell>
        </row>
        <row r="9039">
          <cell r="A9039" t="str">
            <v>9261-0044-075-T</v>
          </cell>
          <cell r="K9039">
            <v>0</v>
          </cell>
        </row>
        <row r="9040">
          <cell r="A9040" t="str">
            <v>9261-0044-100-T</v>
          </cell>
          <cell r="K9040">
            <v>7</v>
          </cell>
        </row>
        <row r="9041">
          <cell r="A9041" t="str">
            <v>9261-0045-075-T</v>
          </cell>
          <cell r="K9041">
            <v>0</v>
          </cell>
        </row>
        <row r="9042">
          <cell r="A9042" t="str">
            <v>9261-0045-100-T</v>
          </cell>
          <cell r="K9042">
            <v>0</v>
          </cell>
        </row>
        <row r="9043">
          <cell r="A9043" t="str">
            <v>9261-0046-645-T</v>
          </cell>
          <cell r="K9043">
            <v>60</v>
          </cell>
        </row>
        <row r="9044">
          <cell r="A9044" t="str">
            <v>9261-0046-690-T</v>
          </cell>
          <cell r="K9044">
            <v>60</v>
          </cell>
        </row>
        <row r="9045">
          <cell r="A9045" t="str">
            <v>9261-0046-T</v>
          </cell>
          <cell r="K9045">
            <v>0</v>
          </cell>
        </row>
        <row r="9046">
          <cell r="A9046" t="str">
            <v>9261-0047-010-T</v>
          </cell>
          <cell r="K9046">
            <v>0</v>
          </cell>
        </row>
        <row r="9047">
          <cell r="A9047" t="str">
            <v>9261-0047-T</v>
          </cell>
          <cell r="K9047">
            <v>0</v>
          </cell>
        </row>
        <row r="9048">
          <cell r="A9048" t="str">
            <v>9261-0050</v>
          </cell>
          <cell r="K9048">
            <v>0</v>
          </cell>
        </row>
        <row r="9049">
          <cell r="A9049" t="str">
            <v>9261-0053</v>
          </cell>
          <cell r="K9049">
            <v>0</v>
          </cell>
        </row>
        <row r="9050">
          <cell r="A9050" t="str">
            <v>9261-0154</v>
          </cell>
          <cell r="K9050">
            <v>0</v>
          </cell>
        </row>
        <row r="9051">
          <cell r="A9051" t="str">
            <v>9261-0204</v>
          </cell>
          <cell r="K9051">
            <v>0</v>
          </cell>
        </row>
        <row r="9052">
          <cell r="A9052" t="str">
            <v>9261-0207</v>
          </cell>
          <cell r="K9052">
            <v>0</v>
          </cell>
        </row>
        <row r="9053">
          <cell r="A9053" t="str">
            <v>9261-0221</v>
          </cell>
          <cell r="K9053">
            <v>0</v>
          </cell>
        </row>
        <row r="9054">
          <cell r="A9054" t="str">
            <v>9262-0001-T</v>
          </cell>
          <cell r="K9054">
            <v>99</v>
          </cell>
        </row>
        <row r="9055">
          <cell r="A9055" t="str">
            <v>9262-0002-T</v>
          </cell>
          <cell r="K9055">
            <v>0</v>
          </cell>
        </row>
        <row r="9056">
          <cell r="A9056" t="str">
            <v>9262-0003-T</v>
          </cell>
          <cell r="K9056">
            <v>0</v>
          </cell>
        </row>
        <row r="9057">
          <cell r="A9057" t="str">
            <v>9262-0027-T</v>
          </cell>
          <cell r="K9057">
            <v>7</v>
          </cell>
        </row>
        <row r="9058">
          <cell r="A9058" t="str">
            <v>9263-0001-T</v>
          </cell>
          <cell r="K9058">
            <v>0</v>
          </cell>
        </row>
        <row r="9059">
          <cell r="A9059" t="str">
            <v>9263-0002-T</v>
          </cell>
          <cell r="K9059">
            <v>0</v>
          </cell>
        </row>
        <row r="9060">
          <cell r="A9060" t="str">
            <v>9263-0003-T</v>
          </cell>
          <cell r="K9060">
            <v>30</v>
          </cell>
        </row>
        <row r="9061">
          <cell r="A9061" t="str">
            <v>9263-0004-T</v>
          </cell>
          <cell r="K9061">
            <v>30</v>
          </cell>
        </row>
        <row r="9062">
          <cell r="A9062" t="str">
            <v>9263-0005-T</v>
          </cell>
          <cell r="K9062">
            <v>30</v>
          </cell>
        </row>
        <row r="9063">
          <cell r="A9063" t="str">
            <v>9263-0006-001-T</v>
          </cell>
          <cell r="K9063">
            <v>0</v>
          </cell>
        </row>
        <row r="9064">
          <cell r="A9064" t="str">
            <v>9263-0006-T</v>
          </cell>
          <cell r="K9064">
            <v>0</v>
          </cell>
        </row>
        <row r="9065">
          <cell r="A9065" t="str">
            <v>9263-0007-T</v>
          </cell>
          <cell r="K9065">
            <v>0</v>
          </cell>
        </row>
        <row r="9066">
          <cell r="A9066" t="str">
            <v>9265-0001-T</v>
          </cell>
          <cell r="K9066">
            <v>0</v>
          </cell>
        </row>
        <row r="9067">
          <cell r="A9067" t="str">
            <v>9265-0002-001-T</v>
          </cell>
          <cell r="K9067">
            <v>0</v>
          </cell>
        </row>
        <row r="9068">
          <cell r="A9068" t="str">
            <v>9265-0002-002-T</v>
          </cell>
          <cell r="K9068">
            <v>60</v>
          </cell>
        </row>
        <row r="9069">
          <cell r="A9069" t="str">
            <v>9265-0002-T</v>
          </cell>
          <cell r="K9069">
            <v>60</v>
          </cell>
        </row>
        <row r="9070">
          <cell r="A9070" t="str">
            <v>9265-0003</v>
          </cell>
          <cell r="K9070">
            <v>7</v>
          </cell>
        </row>
        <row r="9071">
          <cell r="A9071" t="str">
            <v>9265-0004-T</v>
          </cell>
          <cell r="K9071">
            <v>0</v>
          </cell>
        </row>
        <row r="9072">
          <cell r="A9072" t="str">
            <v>9265-0005-T</v>
          </cell>
          <cell r="K9072">
            <v>0</v>
          </cell>
        </row>
        <row r="9073">
          <cell r="A9073" t="str">
            <v>9265-0023-T</v>
          </cell>
          <cell r="K9073">
            <v>7</v>
          </cell>
        </row>
        <row r="9074">
          <cell r="A9074" t="str">
            <v>9265-0024-T</v>
          </cell>
          <cell r="K9074">
            <v>30</v>
          </cell>
        </row>
        <row r="9075">
          <cell r="A9075" t="str">
            <v>9265-0025-T</v>
          </cell>
          <cell r="K9075">
            <v>0</v>
          </cell>
        </row>
        <row r="9076">
          <cell r="A9076" t="str">
            <v>9265-0026-T</v>
          </cell>
          <cell r="K9076">
            <v>0</v>
          </cell>
        </row>
        <row r="9077">
          <cell r="A9077" t="str">
            <v>9265-0027-T</v>
          </cell>
          <cell r="K9077">
            <v>0</v>
          </cell>
        </row>
        <row r="9078">
          <cell r="A9078" t="str">
            <v>9265-0028-T</v>
          </cell>
          <cell r="K9078">
            <v>0</v>
          </cell>
        </row>
        <row r="9079">
          <cell r="A9079" t="str">
            <v>9266-0001-T</v>
          </cell>
          <cell r="K9079">
            <v>0</v>
          </cell>
        </row>
        <row r="9080">
          <cell r="A9080" t="str">
            <v>9266-0002-T</v>
          </cell>
          <cell r="K9080">
            <v>0</v>
          </cell>
        </row>
        <row r="9081">
          <cell r="A9081" t="str">
            <v>9266-0003-T</v>
          </cell>
          <cell r="K9081">
            <v>0</v>
          </cell>
        </row>
        <row r="9082">
          <cell r="A9082" t="str">
            <v>9266-0004-T</v>
          </cell>
          <cell r="K9082">
            <v>0</v>
          </cell>
        </row>
        <row r="9083">
          <cell r="A9083" t="str">
            <v>9266-0005-020-T</v>
          </cell>
          <cell r="K9083">
            <v>99</v>
          </cell>
        </row>
        <row r="9084">
          <cell r="A9084" t="str">
            <v>9266-0005-050-T</v>
          </cell>
          <cell r="K9084">
            <v>99</v>
          </cell>
        </row>
        <row r="9085">
          <cell r="A9085" t="str">
            <v>9266-0006-T</v>
          </cell>
          <cell r="K9085">
            <v>7</v>
          </cell>
        </row>
        <row r="9086">
          <cell r="A9086" t="str">
            <v>9266-0007-T</v>
          </cell>
          <cell r="K9086">
            <v>30</v>
          </cell>
        </row>
        <row r="9087">
          <cell r="A9087" t="str">
            <v>9266-0008-T</v>
          </cell>
          <cell r="K9087">
            <v>7</v>
          </cell>
        </row>
        <row r="9088">
          <cell r="A9088" t="str">
            <v>9266-0009-T</v>
          </cell>
          <cell r="K9088">
            <v>0</v>
          </cell>
        </row>
        <row r="9089">
          <cell r="A9089" t="str">
            <v>9266-0010-T</v>
          </cell>
          <cell r="K9089">
            <v>7</v>
          </cell>
        </row>
        <row r="9090">
          <cell r="A9090" t="str">
            <v>9266-0011-001-T</v>
          </cell>
          <cell r="K9090">
            <v>0</v>
          </cell>
        </row>
        <row r="9091">
          <cell r="A9091" t="str">
            <v>9266-0011-T</v>
          </cell>
          <cell r="K9091">
            <v>0</v>
          </cell>
        </row>
        <row r="9092">
          <cell r="A9092" t="str">
            <v>9266-0012-001-T</v>
          </cell>
          <cell r="K9092">
            <v>0</v>
          </cell>
        </row>
        <row r="9093">
          <cell r="A9093" t="str">
            <v>9266-0012-T</v>
          </cell>
          <cell r="K9093">
            <v>0</v>
          </cell>
        </row>
        <row r="9094">
          <cell r="A9094" t="str">
            <v>9267-0001-T</v>
          </cell>
          <cell r="K9094">
            <v>0</v>
          </cell>
        </row>
        <row r="9095">
          <cell r="A9095" t="str">
            <v>9267-0002-004-T</v>
          </cell>
          <cell r="K9095">
            <v>15</v>
          </cell>
        </row>
        <row r="9096">
          <cell r="A9096" t="str">
            <v>9267-0002-T</v>
          </cell>
          <cell r="K9096">
            <v>30</v>
          </cell>
        </row>
        <row r="9097">
          <cell r="A9097" t="str">
            <v>9267-0003-T</v>
          </cell>
          <cell r="K9097">
            <v>30</v>
          </cell>
        </row>
        <row r="9098">
          <cell r="A9098" t="str">
            <v>9267-0004</v>
          </cell>
          <cell r="K9098">
            <v>0</v>
          </cell>
        </row>
        <row r="9099">
          <cell r="A9099" t="str">
            <v>9267-0004-T</v>
          </cell>
          <cell r="K9099">
            <v>30</v>
          </cell>
        </row>
        <row r="9100">
          <cell r="A9100" t="str">
            <v>9267-0005</v>
          </cell>
          <cell r="K9100">
            <v>0</v>
          </cell>
        </row>
        <row r="9101">
          <cell r="A9101" t="str">
            <v>9267-0007</v>
          </cell>
          <cell r="K9101">
            <v>0</v>
          </cell>
        </row>
        <row r="9102">
          <cell r="A9102" t="str">
            <v>9267-0007-T</v>
          </cell>
          <cell r="K9102">
            <v>0</v>
          </cell>
        </row>
        <row r="9103">
          <cell r="A9103" t="str">
            <v>9267-0008-001-T</v>
          </cell>
          <cell r="K9103">
            <v>0</v>
          </cell>
        </row>
        <row r="9104">
          <cell r="A9104" t="str">
            <v>9267-0008-T</v>
          </cell>
          <cell r="K9104">
            <v>60</v>
          </cell>
        </row>
        <row r="9105">
          <cell r="A9105" t="str">
            <v>9267-0010</v>
          </cell>
          <cell r="K9105">
            <v>0</v>
          </cell>
        </row>
        <row r="9106">
          <cell r="A9106" t="str">
            <v>9267-0010-T</v>
          </cell>
          <cell r="K9106">
            <v>0</v>
          </cell>
        </row>
        <row r="9107">
          <cell r="A9107" t="str">
            <v>9267-0011-T</v>
          </cell>
          <cell r="K9107">
            <v>0</v>
          </cell>
        </row>
        <row r="9108">
          <cell r="A9108" t="str">
            <v>9267-0012-001-T</v>
          </cell>
          <cell r="K9108">
            <v>0</v>
          </cell>
        </row>
        <row r="9109">
          <cell r="A9109" t="str">
            <v>9267-0012-T</v>
          </cell>
          <cell r="K9109">
            <v>0</v>
          </cell>
        </row>
        <row r="9110">
          <cell r="A9110" t="str">
            <v>9267-0013-T</v>
          </cell>
          <cell r="K9110">
            <v>30</v>
          </cell>
        </row>
        <row r="9111">
          <cell r="A9111" t="str">
            <v>9267-0014</v>
          </cell>
          <cell r="K9111">
            <v>0</v>
          </cell>
        </row>
        <row r="9112">
          <cell r="A9112" t="str">
            <v>9267-0014-001-T</v>
          </cell>
          <cell r="K9112">
            <v>30</v>
          </cell>
        </row>
        <row r="9113">
          <cell r="A9113" t="str">
            <v>9267-0014-T</v>
          </cell>
          <cell r="K9113">
            <v>30</v>
          </cell>
        </row>
        <row r="9114">
          <cell r="A9114" t="str">
            <v>9267-0015-T</v>
          </cell>
          <cell r="K9114">
            <v>0</v>
          </cell>
        </row>
        <row r="9115">
          <cell r="A9115" t="str">
            <v>9267-0016-T</v>
          </cell>
          <cell r="K9115">
            <v>0</v>
          </cell>
        </row>
        <row r="9116">
          <cell r="A9116" t="str">
            <v>9267-0017-001-T</v>
          </cell>
          <cell r="K9116">
            <v>30</v>
          </cell>
        </row>
        <row r="9117">
          <cell r="A9117" t="str">
            <v>9267-0017-002-T</v>
          </cell>
          <cell r="K9117">
            <v>30</v>
          </cell>
        </row>
        <row r="9118">
          <cell r="A9118" t="str">
            <v>9267-0017-003-T</v>
          </cell>
          <cell r="K9118">
            <v>30</v>
          </cell>
        </row>
        <row r="9119">
          <cell r="A9119" t="str">
            <v>9267-0017-004-T</v>
          </cell>
          <cell r="K9119">
            <v>0</v>
          </cell>
        </row>
        <row r="9120">
          <cell r="A9120" t="str">
            <v>9267-0017-005-T</v>
          </cell>
          <cell r="K9120">
            <v>0</v>
          </cell>
        </row>
        <row r="9121">
          <cell r="A9121" t="str">
            <v>9267-0017-006-T</v>
          </cell>
          <cell r="K9121">
            <v>30</v>
          </cell>
        </row>
        <row r="9122">
          <cell r="A9122" t="str">
            <v>9267-0017-007-T</v>
          </cell>
          <cell r="K9122">
            <v>30</v>
          </cell>
        </row>
        <row r="9123">
          <cell r="A9123" t="str">
            <v>9267-0017-T</v>
          </cell>
          <cell r="K9123">
            <v>30</v>
          </cell>
        </row>
        <row r="9124">
          <cell r="A9124" t="str">
            <v>9267-0018-001-T</v>
          </cell>
          <cell r="K9124">
            <v>60</v>
          </cell>
        </row>
        <row r="9125">
          <cell r="A9125" t="str">
            <v>9267-0018-002-T</v>
          </cell>
          <cell r="K9125">
            <v>60</v>
          </cell>
        </row>
        <row r="9126">
          <cell r="A9126" t="str">
            <v>9267-0018-003-T</v>
          </cell>
          <cell r="K9126">
            <v>30</v>
          </cell>
        </row>
        <row r="9127">
          <cell r="A9127" t="str">
            <v>9267-0018-004-T</v>
          </cell>
          <cell r="K9127">
            <v>0</v>
          </cell>
        </row>
        <row r="9128">
          <cell r="A9128" t="str">
            <v>9267-0018-005-T</v>
          </cell>
          <cell r="K9128">
            <v>0</v>
          </cell>
        </row>
        <row r="9129">
          <cell r="A9129" t="str">
            <v>9267-0018-006-T</v>
          </cell>
          <cell r="K9129">
            <v>0</v>
          </cell>
        </row>
        <row r="9130">
          <cell r="A9130" t="str">
            <v>9267-0018-T</v>
          </cell>
          <cell r="K9130">
            <v>60</v>
          </cell>
        </row>
        <row r="9131">
          <cell r="A9131" t="str">
            <v>9267-0019-T</v>
          </cell>
          <cell r="K9131">
            <v>30</v>
          </cell>
        </row>
        <row r="9132">
          <cell r="A9132" t="str">
            <v>9267-0020-196-T</v>
          </cell>
          <cell r="K9132">
            <v>30</v>
          </cell>
        </row>
        <row r="9133">
          <cell r="A9133" t="str">
            <v>9267-0021-T</v>
          </cell>
          <cell r="K9133">
            <v>30</v>
          </cell>
        </row>
        <row r="9134">
          <cell r="A9134" t="str">
            <v>9267-0022-T</v>
          </cell>
          <cell r="K9134">
            <v>0</v>
          </cell>
        </row>
        <row r="9135">
          <cell r="A9135" t="str">
            <v>9267-0023-T</v>
          </cell>
          <cell r="K9135">
            <v>0</v>
          </cell>
        </row>
        <row r="9136">
          <cell r="A9136" t="str">
            <v>9267-0024</v>
          </cell>
          <cell r="K9136">
            <v>0</v>
          </cell>
        </row>
        <row r="9137">
          <cell r="A9137" t="str">
            <v>9267-0024-T</v>
          </cell>
          <cell r="K9137">
            <v>0</v>
          </cell>
        </row>
        <row r="9138">
          <cell r="A9138" t="str">
            <v>9267-0025-165-T</v>
          </cell>
          <cell r="K9138">
            <v>0</v>
          </cell>
        </row>
        <row r="9139">
          <cell r="A9139" t="str">
            <v>9267-0025-236-T</v>
          </cell>
          <cell r="K9139">
            <v>0</v>
          </cell>
        </row>
        <row r="9140">
          <cell r="A9140" t="str">
            <v>9267-0026-236-T</v>
          </cell>
          <cell r="K9140">
            <v>0</v>
          </cell>
        </row>
        <row r="9141">
          <cell r="A9141" t="str">
            <v>9267-0027-T</v>
          </cell>
          <cell r="K9141">
            <v>0</v>
          </cell>
        </row>
        <row r="9142">
          <cell r="A9142" t="str">
            <v>9267-0028-004-T</v>
          </cell>
          <cell r="K9142">
            <v>30</v>
          </cell>
        </row>
        <row r="9143">
          <cell r="A9143" t="str">
            <v>9267-0029-T</v>
          </cell>
          <cell r="K9143">
            <v>30</v>
          </cell>
        </row>
        <row r="9144">
          <cell r="A9144" t="str">
            <v>9267-0030-T</v>
          </cell>
          <cell r="K9144">
            <v>30</v>
          </cell>
        </row>
        <row r="9145">
          <cell r="A9145" t="str">
            <v>9267-0031-T</v>
          </cell>
          <cell r="K9145">
            <v>30</v>
          </cell>
        </row>
        <row r="9146">
          <cell r="A9146" t="str">
            <v>9267-0032</v>
          </cell>
          <cell r="K9146">
            <v>0</v>
          </cell>
        </row>
        <row r="9147">
          <cell r="A9147" t="str">
            <v>9267-0032-T</v>
          </cell>
          <cell r="K9147">
            <v>30</v>
          </cell>
        </row>
        <row r="9148">
          <cell r="A9148" t="str">
            <v>9267-0033</v>
          </cell>
          <cell r="K9148">
            <v>0</v>
          </cell>
        </row>
        <row r="9149">
          <cell r="A9149" t="str">
            <v>9267-0033-T</v>
          </cell>
          <cell r="K9149">
            <v>30</v>
          </cell>
        </row>
        <row r="9150">
          <cell r="A9150" t="str">
            <v>9267-0034-T</v>
          </cell>
          <cell r="K9150">
            <v>0</v>
          </cell>
        </row>
        <row r="9151">
          <cell r="A9151" t="str">
            <v>9267-0035-T</v>
          </cell>
          <cell r="K9151">
            <v>0</v>
          </cell>
        </row>
        <row r="9152">
          <cell r="A9152" t="str">
            <v>9267-0044</v>
          </cell>
          <cell r="K9152">
            <v>0</v>
          </cell>
        </row>
        <row r="9153">
          <cell r="A9153" t="str">
            <v>9267-0049</v>
          </cell>
          <cell r="K9153">
            <v>100</v>
          </cell>
        </row>
        <row r="9154">
          <cell r="A9154" t="str">
            <v>9267-0051</v>
          </cell>
          <cell r="K9154">
            <v>60</v>
          </cell>
        </row>
        <row r="9155">
          <cell r="A9155" t="str">
            <v>9267-0053</v>
          </cell>
          <cell r="K9155">
            <v>60</v>
          </cell>
        </row>
        <row r="9156">
          <cell r="A9156" t="str">
            <v>9267-0060</v>
          </cell>
          <cell r="K9156">
            <v>0</v>
          </cell>
        </row>
        <row r="9157">
          <cell r="A9157" t="str">
            <v>9267-0077</v>
          </cell>
          <cell r="K9157">
            <v>0</v>
          </cell>
        </row>
        <row r="9158">
          <cell r="A9158" t="str">
            <v>9267-0087</v>
          </cell>
          <cell r="K9158">
            <v>0</v>
          </cell>
        </row>
        <row r="9159">
          <cell r="A9159" t="str">
            <v>9267-0088</v>
          </cell>
          <cell r="K9159">
            <v>0</v>
          </cell>
        </row>
        <row r="9160">
          <cell r="A9160" t="str">
            <v>9267-0089</v>
          </cell>
          <cell r="K9160">
            <v>0</v>
          </cell>
        </row>
        <row r="9161">
          <cell r="A9161" t="str">
            <v>9267-0093</v>
          </cell>
          <cell r="K9161">
            <v>0</v>
          </cell>
        </row>
        <row r="9162">
          <cell r="A9162" t="str">
            <v>9267-0094</v>
          </cell>
          <cell r="K9162">
            <v>0</v>
          </cell>
        </row>
        <row r="9163">
          <cell r="A9163" t="str">
            <v>9267-0095-001-T</v>
          </cell>
          <cell r="K9163">
            <v>0</v>
          </cell>
        </row>
        <row r="9164">
          <cell r="A9164" t="str">
            <v>9267-0182</v>
          </cell>
          <cell r="K9164">
            <v>0</v>
          </cell>
        </row>
        <row r="9165">
          <cell r="A9165" t="str">
            <v>9269-0022-T</v>
          </cell>
          <cell r="K9165">
            <v>100</v>
          </cell>
        </row>
        <row r="9166">
          <cell r="A9166" t="str">
            <v>9276-0182</v>
          </cell>
          <cell r="K9166">
            <v>0</v>
          </cell>
        </row>
        <row r="9167">
          <cell r="A9167" t="str">
            <v>9283-0003-T</v>
          </cell>
          <cell r="K9167">
            <v>0</v>
          </cell>
        </row>
        <row r="9168">
          <cell r="A9168" t="str">
            <v>9289-0001-001-T</v>
          </cell>
          <cell r="K9168">
            <v>0</v>
          </cell>
        </row>
        <row r="9169">
          <cell r="A9169" t="str">
            <v>9289-0001-T</v>
          </cell>
          <cell r="K9169">
            <v>0</v>
          </cell>
        </row>
        <row r="9170">
          <cell r="A9170" t="str">
            <v>9289-0002-001-T</v>
          </cell>
          <cell r="K9170">
            <v>0</v>
          </cell>
        </row>
        <row r="9171">
          <cell r="A9171" t="str">
            <v>9289-0002-T</v>
          </cell>
          <cell r="K9171">
            <v>0</v>
          </cell>
        </row>
        <row r="9172">
          <cell r="A9172" t="str">
            <v>9289-0003-001-T</v>
          </cell>
          <cell r="K9172">
            <v>0</v>
          </cell>
        </row>
        <row r="9173">
          <cell r="A9173" t="str">
            <v>9289-0003-T</v>
          </cell>
          <cell r="K9173">
            <v>0</v>
          </cell>
        </row>
        <row r="9174">
          <cell r="A9174" t="str">
            <v>9289-0004-001-T</v>
          </cell>
          <cell r="K9174">
            <v>0</v>
          </cell>
        </row>
        <row r="9175">
          <cell r="A9175" t="str">
            <v>9289-0004-T</v>
          </cell>
          <cell r="K9175">
            <v>0</v>
          </cell>
        </row>
        <row r="9176">
          <cell r="A9176" t="str">
            <v>9289-0005-001-T</v>
          </cell>
          <cell r="K9176">
            <v>0</v>
          </cell>
        </row>
        <row r="9177">
          <cell r="A9177" t="str">
            <v>9289-0005-T</v>
          </cell>
          <cell r="K9177">
            <v>0</v>
          </cell>
        </row>
        <row r="9178">
          <cell r="A9178" t="str">
            <v>9289-0006-T</v>
          </cell>
          <cell r="K9178">
            <v>0</v>
          </cell>
        </row>
        <row r="9179">
          <cell r="A9179" t="str">
            <v>9289-0007-001-T</v>
          </cell>
          <cell r="K9179">
            <v>30</v>
          </cell>
        </row>
        <row r="9180">
          <cell r="A9180" t="str">
            <v>9289-0007-T</v>
          </cell>
          <cell r="K9180">
            <v>30</v>
          </cell>
        </row>
        <row r="9181">
          <cell r="A9181" t="str">
            <v>9289-0008-T</v>
          </cell>
          <cell r="K9181">
            <v>0</v>
          </cell>
        </row>
        <row r="9182">
          <cell r="A9182" t="str">
            <v>9289-0009-T</v>
          </cell>
          <cell r="K9182">
            <v>0</v>
          </cell>
        </row>
        <row r="9183">
          <cell r="A9183" t="str">
            <v>9289-0010-T</v>
          </cell>
          <cell r="K9183">
            <v>0</v>
          </cell>
        </row>
        <row r="9184">
          <cell r="A9184" t="str">
            <v>9289-0011-T</v>
          </cell>
          <cell r="K9184">
            <v>0</v>
          </cell>
        </row>
        <row r="9185">
          <cell r="A9185" t="str">
            <v>9289-0012-T</v>
          </cell>
          <cell r="K9185">
            <v>60</v>
          </cell>
        </row>
        <row r="9186">
          <cell r="A9186" t="str">
            <v>9289-0013-T</v>
          </cell>
          <cell r="K9186">
            <v>60</v>
          </cell>
        </row>
        <row r="9187">
          <cell r="A9187" t="str">
            <v>9289-0014-T</v>
          </cell>
          <cell r="K9187">
            <v>60</v>
          </cell>
        </row>
        <row r="9188">
          <cell r="A9188" t="str">
            <v>9289-0015-001-T</v>
          </cell>
          <cell r="K9188">
            <v>0</v>
          </cell>
        </row>
        <row r="9189">
          <cell r="A9189" t="str">
            <v>9289-0015-T</v>
          </cell>
          <cell r="K9189">
            <v>60</v>
          </cell>
        </row>
        <row r="9190">
          <cell r="A9190" t="str">
            <v>9289-0016-T</v>
          </cell>
          <cell r="K9190">
            <v>0</v>
          </cell>
        </row>
        <row r="9191">
          <cell r="A9191" t="str">
            <v>9289-0017-T</v>
          </cell>
          <cell r="K9191">
            <v>0</v>
          </cell>
        </row>
        <row r="9192">
          <cell r="A9192" t="str">
            <v>9289-0018-T</v>
          </cell>
          <cell r="K9192">
            <v>0</v>
          </cell>
        </row>
        <row r="9193">
          <cell r="A9193" t="str">
            <v>9289-0019-T</v>
          </cell>
          <cell r="K9193">
            <v>0</v>
          </cell>
        </row>
        <row r="9194">
          <cell r="A9194" t="str">
            <v>9289-0020-001-T</v>
          </cell>
          <cell r="K9194">
            <v>30</v>
          </cell>
        </row>
        <row r="9195">
          <cell r="A9195" t="str">
            <v>9289-0020-002-T</v>
          </cell>
          <cell r="K9195">
            <v>0</v>
          </cell>
        </row>
        <row r="9196">
          <cell r="A9196" t="str">
            <v>9289-0020-003-T</v>
          </cell>
          <cell r="K9196">
            <v>30</v>
          </cell>
        </row>
        <row r="9197">
          <cell r="A9197" t="str">
            <v>9289-0020-004-T</v>
          </cell>
          <cell r="K9197">
            <v>30</v>
          </cell>
        </row>
        <row r="9198">
          <cell r="A9198" t="str">
            <v>9289-0020-005-T</v>
          </cell>
          <cell r="K9198">
            <v>30</v>
          </cell>
        </row>
        <row r="9199">
          <cell r="A9199" t="str">
            <v>9289-0020-006-T</v>
          </cell>
          <cell r="K9199">
            <v>0</v>
          </cell>
        </row>
        <row r="9200">
          <cell r="A9200" t="str">
            <v>9289-0020-007-T</v>
          </cell>
          <cell r="K9200">
            <v>30</v>
          </cell>
        </row>
        <row r="9201">
          <cell r="A9201" t="str">
            <v>9289-0020-T</v>
          </cell>
          <cell r="K9201">
            <v>30</v>
          </cell>
        </row>
        <row r="9202">
          <cell r="A9202" t="str">
            <v>9289-0021-T</v>
          </cell>
          <cell r="K9202">
            <v>0</v>
          </cell>
        </row>
        <row r="9203">
          <cell r="A9203" t="str">
            <v>9289-0022-T</v>
          </cell>
          <cell r="K9203">
            <v>0</v>
          </cell>
        </row>
        <row r="9204">
          <cell r="A9204" t="str">
            <v>9289-0023-T</v>
          </cell>
          <cell r="K9204">
            <v>60</v>
          </cell>
        </row>
        <row r="9205">
          <cell r="A9205" t="str">
            <v>9289-0024-001-T</v>
          </cell>
          <cell r="K9205">
            <v>0</v>
          </cell>
        </row>
        <row r="9206">
          <cell r="A9206" t="str">
            <v>9289-0024-T</v>
          </cell>
          <cell r="K9206">
            <v>60</v>
          </cell>
        </row>
        <row r="9207">
          <cell r="A9207" t="str">
            <v>9289-0025-T</v>
          </cell>
          <cell r="K9207">
            <v>60</v>
          </cell>
        </row>
        <row r="9208">
          <cell r="A9208" t="str">
            <v>9289-0026-T</v>
          </cell>
          <cell r="K9208">
            <v>60</v>
          </cell>
        </row>
        <row r="9209">
          <cell r="A9209" t="str">
            <v>9289-0027-T</v>
          </cell>
          <cell r="K9209">
            <v>60</v>
          </cell>
        </row>
        <row r="9210">
          <cell r="A9210" t="str">
            <v>9289-0028-T</v>
          </cell>
          <cell r="K9210">
            <v>60</v>
          </cell>
        </row>
        <row r="9211">
          <cell r="A9211" t="str">
            <v>9289-0029-T</v>
          </cell>
          <cell r="K9211">
            <v>60</v>
          </cell>
        </row>
        <row r="9212">
          <cell r="A9212" t="str">
            <v>9289-0030-T</v>
          </cell>
          <cell r="K9212">
            <v>60</v>
          </cell>
        </row>
        <row r="9213">
          <cell r="A9213" t="str">
            <v>9289-0031-001-T</v>
          </cell>
          <cell r="K9213">
            <v>0</v>
          </cell>
        </row>
        <row r="9214">
          <cell r="A9214" t="str">
            <v>9289-0031-002-T</v>
          </cell>
          <cell r="K9214">
            <v>0</v>
          </cell>
        </row>
        <row r="9215">
          <cell r="A9215" t="str">
            <v>9289-0031-003-T</v>
          </cell>
          <cell r="K9215">
            <v>0</v>
          </cell>
        </row>
        <row r="9216">
          <cell r="A9216" t="str">
            <v>9289-0031-004-T</v>
          </cell>
          <cell r="K9216">
            <v>0</v>
          </cell>
        </row>
        <row r="9217">
          <cell r="A9217" t="str">
            <v>9289-0031-005-T</v>
          </cell>
          <cell r="K9217">
            <v>0</v>
          </cell>
        </row>
        <row r="9218">
          <cell r="A9218" t="str">
            <v>9289-0031-006-T</v>
          </cell>
          <cell r="K9218">
            <v>0</v>
          </cell>
        </row>
        <row r="9219">
          <cell r="A9219" t="str">
            <v>9289-0031-T</v>
          </cell>
          <cell r="K9219">
            <v>0</v>
          </cell>
        </row>
        <row r="9220">
          <cell r="A9220" t="str">
            <v>9289-0032</v>
          </cell>
          <cell r="K9220">
            <v>0</v>
          </cell>
        </row>
        <row r="9221">
          <cell r="A9221" t="str">
            <v>9289-0032-001-T</v>
          </cell>
          <cell r="K9221">
            <v>60</v>
          </cell>
        </row>
        <row r="9222">
          <cell r="A9222" t="str">
            <v>9289-0032-002-T</v>
          </cell>
          <cell r="K9222">
            <v>0</v>
          </cell>
        </row>
        <row r="9223">
          <cell r="A9223" t="str">
            <v>9289-0032-T</v>
          </cell>
          <cell r="K9223">
            <v>0</v>
          </cell>
        </row>
        <row r="9224">
          <cell r="A9224" t="str">
            <v>9289-0033-T</v>
          </cell>
          <cell r="K9224">
            <v>0</v>
          </cell>
        </row>
        <row r="9225">
          <cell r="A9225" t="str">
            <v>9289-0034-001-T</v>
          </cell>
          <cell r="K9225">
            <v>0</v>
          </cell>
        </row>
        <row r="9226">
          <cell r="A9226" t="str">
            <v>9289-0034-002-T</v>
          </cell>
          <cell r="K9226">
            <v>60</v>
          </cell>
        </row>
        <row r="9227">
          <cell r="A9227" t="str">
            <v>9289-0034-T</v>
          </cell>
          <cell r="K9227">
            <v>60</v>
          </cell>
        </row>
        <row r="9228">
          <cell r="A9228" t="str">
            <v>9289-0035-T</v>
          </cell>
          <cell r="K9228">
            <v>60</v>
          </cell>
        </row>
        <row r="9229">
          <cell r="A9229" t="str">
            <v>9289-0036-T</v>
          </cell>
          <cell r="K9229">
            <v>60</v>
          </cell>
        </row>
        <row r="9230">
          <cell r="A9230" t="str">
            <v>9289-0037-T</v>
          </cell>
          <cell r="K9230">
            <v>0</v>
          </cell>
        </row>
        <row r="9231">
          <cell r="A9231" t="str">
            <v>9289-0038-T</v>
          </cell>
          <cell r="K9231">
            <v>60</v>
          </cell>
        </row>
        <row r="9232">
          <cell r="A9232" t="str">
            <v>9289-0039-T</v>
          </cell>
          <cell r="K9232">
            <v>60</v>
          </cell>
        </row>
        <row r="9233">
          <cell r="A9233" t="str">
            <v>9289-0040-T</v>
          </cell>
          <cell r="K9233">
            <v>60</v>
          </cell>
        </row>
        <row r="9234">
          <cell r="A9234" t="str">
            <v>9289-0041-T</v>
          </cell>
          <cell r="K9234">
            <v>99</v>
          </cell>
        </row>
        <row r="9235">
          <cell r="A9235" t="str">
            <v>9289-0042-T</v>
          </cell>
          <cell r="K9235">
            <v>0</v>
          </cell>
        </row>
        <row r="9236">
          <cell r="A9236" t="str">
            <v>9289-0043-T</v>
          </cell>
          <cell r="K9236">
            <v>0</v>
          </cell>
        </row>
        <row r="9237">
          <cell r="A9237" t="str">
            <v>9289-0044-T</v>
          </cell>
          <cell r="K9237">
            <v>0</v>
          </cell>
        </row>
        <row r="9238">
          <cell r="A9238" t="str">
            <v>9289-0045-T</v>
          </cell>
          <cell r="K9238">
            <v>60</v>
          </cell>
        </row>
        <row r="9239">
          <cell r="A9239" t="str">
            <v>9289-0047-T</v>
          </cell>
          <cell r="K9239">
            <v>30</v>
          </cell>
        </row>
        <row r="9240">
          <cell r="A9240" t="str">
            <v>9289-0048-T</v>
          </cell>
          <cell r="K9240">
            <v>0</v>
          </cell>
        </row>
        <row r="9241">
          <cell r="A9241" t="str">
            <v>9289-0049-T</v>
          </cell>
          <cell r="K9241">
            <v>30</v>
          </cell>
        </row>
        <row r="9242">
          <cell r="A9242" t="str">
            <v>9289-0050-T</v>
          </cell>
          <cell r="K9242">
            <v>7</v>
          </cell>
        </row>
        <row r="9243">
          <cell r="A9243" t="str">
            <v>9289-0051-T</v>
          </cell>
          <cell r="K9243">
            <v>0</v>
          </cell>
        </row>
        <row r="9244">
          <cell r="A9244" t="str">
            <v>9289-0052-T</v>
          </cell>
          <cell r="K9244">
            <v>0</v>
          </cell>
        </row>
        <row r="9245">
          <cell r="A9245" t="str">
            <v>9289-0053-001-T</v>
          </cell>
          <cell r="K9245">
            <v>0</v>
          </cell>
        </row>
        <row r="9246">
          <cell r="A9246" t="str">
            <v>9289-0053-002-T</v>
          </cell>
          <cell r="K9246">
            <v>0</v>
          </cell>
        </row>
        <row r="9247">
          <cell r="A9247" t="str">
            <v>9289-0053-T</v>
          </cell>
          <cell r="K9247">
            <v>0</v>
          </cell>
        </row>
        <row r="9248">
          <cell r="A9248" t="str">
            <v>9289-0054-01-T</v>
          </cell>
          <cell r="K9248">
            <v>0</v>
          </cell>
        </row>
        <row r="9249">
          <cell r="A9249" t="str">
            <v>9289-0054-T</v>
          </cell>
          <cell r="K9249">
            <v>0</v>
          </cell>
        </row>
        <row r="9250">
          <cell r="A9250" t="str">
            <v>9291-0001-T</v>
          </cell>
          <cell r="K9250">
            <v>0</v>
          </cell>
        </row>
        <row r="9251">
          <cell r="A9251" t="str">
            <v>9291-0002-T</v>
          </cell>
          <cell r="K9251">
            <v>0</v>
          </cell>
        </row>
        <row r="9252">
          <cell r="A9252" t="str">
            <v>9291-0003-T</v>
          </cell>
          <cell r="K9252">
            <v>0</v>
          </cell>
        </row>
        <row r="9253">
          <cell r="A9253" t="str">
            <v>9291-0004-T</v>
          </cell>
          <cell r="K9253">
            <v>0</v>
          </cell>
        </row>
        <row r="9254">
          <cell r="A9254" t="str">
            <v>9291-0005</v>
          </cell>
          <cell r="K9254">
            <v>0</v>
          </cell>
        </row>
        <row r="9255">
          <cell r="A9255" t="str">
            <v>9291-0005-T</v>
          </cell>
          <cell r="K9255">
            <v>0</v>
          </cell>
        </row>
        <row r="9256">
          <cell r="A9256" t="str">
            <v>9291-0006-T</v>
          </cell>
          <cell r="K9256">
            <v>0</v>
          </cell>
        </row>
        <row r="9257">
          <cell r="A9257" t="str">
            <v>9291-0007-T</v>
          </cell>
          <cell r="K9257">
            <v>0</v>
          </cell>
        </row>
        <row r="9258">
          <cell r="A9258" t="str">
            <v>9291-0008-T</v>
          </cell>
          <cell r="K9258">
            <v>99</v>
          </cell>
        </row>
        <row r="9259">
          <cell r="A9259" t="str">
            <v>9291-0009-001-T</v>
          </cell>
          <cell r="K9259">
            <v>0</v>
          </cell>
        </row>
        <row r="9260">
          <cell r="A9260" t="str">
            <v>9291-0009-002-T</v>
          </cell>
          <cell r="K9260">
            <v>0</v>
          </cell>
        </row>
        <row r="9261">
          <cell r="A9261" t="str">
            <v>9291-0009-T</v>
          </cell>
          <cell r="K9261">
            <v>0</v>
          </cell>
        </row>
        <row r="9262">
          <cell r="A9262" t="str">
            <v>9291-0010-001-T</v>
          </cell>
          <cell r="K9262">
            <v>60</v>
          </cell>
        </row>
        <row r="9263">
          <cell r="A9263" t="str">
            <v>9291-0010-002-T</v>
          </cell>
          <cell r="K9263">
            <v>60</v>
          </cell>
        </row>
        <row r="9264">
          <cell r="A9264" t="str">
            <v>9291-0010-003-T</v>
          </cell>
          <cell r="K9264">
            <v>60</v>
          </cell>
        </row>
        <row r="9265">
          <cell r="A9265" t="str">
            <v>9291-0010-T</v>
          </cell>
          <cell r="K9265">
            <v>99</v>
          </cell>
        </row>
        <row r="9266">
          <cell r="A9266" t="str">
            <v>9291-0011-001-T</v>
          </cell>
          <cell r="K9266">
            <v>30</v>
          </cell>
        </row>
        <row r="9267">
          <cell r="A9267" t="str">
            <v>9291-0011-T</v>
          </cell>
          <cell r="K9267">
            <v>0</v>
          </cell>
        </row>
        <row r="9268">
          <cell r="A9268" t="str">
            <v>9291-0012-T</v>
          </cell>
          <cell r="K9268">
            <v>0</v>
          </cell>
        </row>
        <row r="9269">
          <cell r="A9269" t="str">
            <v>9291-0013-T</v>
          </cell>
          <cell r="K9269">
            <v>0</v>
          </cell>
        </row>
        <row r="9270">
          <cell r="A9270" t="str">
            <v>9291-0014-T</v>
          </cell>
          <cell r="K9270">
            <v>15</v>
          </cell>
        </row>
        <row r="9271">
          <cell r="A9271" t="str">
            <v>9291-0015-T</v>
          </cell>
          <cell r="K9271">
            <v>0</v>
          </cell>
        </row>
        <row r="9272">
          <cell r="A9272" t="str">
            <v>9291-0016-T</v>
          </cell>
          <cell r="K9272">
            <v>0</v>
          </cell>
        </row>
        <row r="9273">
          <cell r="A9273" t="str">
            <v>9291-0017-T</v>
          </cell>
          <cell r="K9273">
            <v>0</v>
          </cell>
        </row>
        <row r="9274">
          <cell r="A9274" t="str">
            <v>9291-0018-001-T</v>
          </cell>
          <cell r="K9274">
            <v>0</v>
          </cell>
        </row>
        <row r="9275">
          <cell r="A9275" t="str">
            <v>9291-0018-T</v>
          </cell>
          <cell r="K9275">
            <v>99</v>
          </cell>
        </row>
        <row r="9276">
          <cell r="A9276" t="str">
            <v>9291-0019-T</v>
          </cell>
          <cell r="K9276">
            <v>0</v>
          </cell>
        </row>
        <row r="9277">
          <cell r="A9277" t="str">
            <v>9291-0020-T</v>
          </cell>
          <cell r="K9277">
            <v>15</v>
          </cell>
        </row>
        <row r="9278">
          <cell r="A9278" t="str">
            <v>9291-0021-T</v>
          </cell>
          <cell r="K9278">
            <v>7</v>
          </cell>
        </row>
        <row r="9279">
          <cell r="A9279" t="str">
            <v>9291-0022-T</v>
          </cell>
          <cell r="K9279">
            <v>7</v>
          </cell>
        </row>
        <row r="9280">
          <cell r="A9280" t="str">
            <v>9291-0023-T</v>
          </cell>
          <cell r="K9280">
            <v>7</v>
          </cell>
        </row>
        <row r="9281">
          <cell r="A9281" t="str">
            <v>9291-0024-T</v>
          </cell>
          <cell r="K9281">
            <v>99</v>
          </cell>
        </row>
        <row r="9282">
          <cell r="A9282" t="str">
            <v>9291-0025-T</v>
          </cell>
          <cell r="K9282">
            <v>99</v>
          </cell>
        </row>
        <row r="9283">
          <cell r="A9283" t="str">
            <v>9291-0026-T</v>
          </cell>
          <cell r="K9283">
            <v>0</v>
          </cell>
        </row>
        <row r="9284">
          <cell r="A9284" t="str">
            <v>9291-0027-T</v>
          </cell>
          <cell r="K9284">
            <v>7</v>
          </cell>
        </row>
        <row r="9285">
          <cell r="A9285" t="str">
            <v>9291-0028-T</v>
          </cell>
          <cell r="K9285">
            <v>7</v>
          </cell>
        </row>
        <row r="9286">
          <cell r="A9286" t="str">
            <v>9291-0029-T</v>
          </cell>
          <cell r="K9286">
            <v>7</v>
          </cell>
        </row>
        <row r="9287">
          <cell r="A9287" t="str">
            <v>9291-0030-001-T</v>
          </cell>
          <cell r="K9287">
            <v>7</v>
          </cell>
        </row>
        <row r="9288">
          <cell r="A9288" t="str">
            <v>9291-0030-002-T</v>
          </cell>
          <cell r="K9288">
            <v>7</v>
          </cell>
        </row>
        <row r="9289">
          <cell r="A9289" t="str">
            <v>9291-0030-T</v>
          </cell>
          <cell r="K9289">
            <v>0</v>
          </cell>
        </row>
        <row r="9290">
          <cell r="A9290" t="str">
            <v>9291-0031-T</v>
          </cell>
          <cell r="K9290">
            <v>0</v>
          </cell>
        </row>
        <row r="9291">
          <cell r="A9291" t="str">
            <v>9291-0032-T</v>
          </cell>
          <cell r="K9291">
            <v>0</v>
          </cell>
        </row>
        <row r="9292">
          <cell r="A9292" t="str">
            <v>9291-0033-T</v>
          </cell>
          <cell r="K9292">
            <v>0</v>
          </cell>
        </row>
        <row r="9293">
          <cell r="A9293" t="str">
            <v>9291-0034-T</v>
          </cell>
          <cell r="K9293">
            <v>0</v>
          </cell>
        </row>
        <row r="9294">
          <cell r="A9294" t="str">
            <v>9291-0035-T</v>
          </cell>
          <cell r="K9294">
            <v>0</v>
          </cell>
        </row>
        <row r="9295">
          <cell r="A9295" t="str">
            <v>9291-0036-T</v>
          </cell>
          <cell r="K9295">
            <v>0</v>
          </cell>
        </row>
        <row r="9296">
          <cell r="A9296" t="str">
            <v>9291-0037-T</v>
          </cell>
          <cell r="K9296">
            <v>0</v>
          </cell>
        </row>
        <row r="9297">
          <cell r="A9297" t="str">
            <v>9291-0038-T</v>
          </cell>
          <cell r="K9297">
            <v>0</v>
          </cell>
        </row>
        <row r="9298">
          <cell r="A9298" t="str">
            <v>9291-0039-T</v>
          </cell>
          <cell r="K9298">
            <v>0</v>
          </cell>
        </row>
        <row r="9299">
          <cell r="A9299" t="str">
            <v>9291-0040-T</v>
          </cell>
          <cell r="K9299">
            <v>0</v>
          </cell>
        </row>
        <row r="9300">
          <cell r="A9300" t="str">
            <v>9291-0041-T</v>
          </cell>
          <cell r="K9300">
            <v>0</v>
          </cell>
        </row>
        <row r="9301">
          <cell r="A9301" t="str">
            <v>9291-0042-T</v>
          </cell>
          <cell r="K9301">
            <v>0</v>
          </cell>
        </row>
        <row r="9302">
          <cell r="A9302" t="str">
            <v>9291-0043-T</v>
          </cell>
          <cell r="K9302">
            <v>0</v>
          </cell>
        </row>
        <row r="9303">
          <cell r="A9303" t="str">
            <v>9291-0044-T</v>
          </cell>
          <cell r="K9303">
            <v>0</v>
          </cell>
        </row>
        <row r="9304">
          <cell r="A9304" t="str">
            <v>9291-0045-T</v>
          </cell>
          <cell r="K9304">
            <v>0</v>
          </cell>
        </row>
        <row r="9305">
          <cell r="A9305" t="str">
            <v>9291-0048</v>
          </cell>
          <cell r="K9305">
            <v>60</v>
          </cell>
        </row>
        <row r="9306">
          <cell r="A9306" t="str">
            <v>9292-0001-T</v>
          </cell>
          <cell r="K9306">
            <v>60</v>
          </cell>
        </row>
        <row r="9307">
          <cell r="A9307" t="str">
            <v>9292-0002-T</v>
          </cell>
          <cell r="K9307">
            <v>60</v>
          </cell>
        </row>
        <row r="9308">
          <cell r="A9308" t="str">
            <v>9292-0003-001-T</v>
          </cell>
          <cell r="K9308">
            <v>30</v>
          </cell>
        </row>
        <row r="9309">
          <cell r="A9309" t="str">
            <v>9292-0003-002-T</v>
          </cell>
          <cell r="K9309">
            <v>15</v>
          </cell>
        </row>
        <row r="9310">
          <cell r="A9310" t="str">
            <v>9292-0003-003-T</v>
          </cell>
          <cell r="K9310">
            <v>30</v>
          </cell>
        </row>
        <row r="9311">
          <cell r="A9311" t="str">
            <v>9292-0003-004-T</v>
          </cell>
          <cell r="K9311">
            <v>30</v>
          </cell>
        </row>
        <row r="9312">
          <cell r="A9312" t="str">
            <v>9292-0003-005-T</v>
          </cell>
          <cell r="K9312">
            <v>15</v>
          </cell>
        </row>
        <row r="9313">
          <cell r="A9313" t="str">
            <v>9292-0003-006-T</v>
          </cell>
          <cell r="K9313">
            <v>30</v>
          </cell>
        </row>
        <row r="9314">
          <cell r="A9314" t="str">
            <v>9292-0003-007-T</v>
          </cell>
          <cell r="K9314">
            <v>30</v>
          </cell>
        </row>
        <row r="9315">
          <cell r="A9315" t="str">
            <v>9292-0003-008-T</v>
          </cell>
          <cell r="K9315">
            <v>30</v>
          </cell>
        </row>
        <row r="9316">
          <cell r="A9316" t="str">
            <v>9292-0003-009-T</v>
          </cell>
          <cell r="K9316">
            <v>30</v>
          </cell>
        </row>
        <row r="9317">
          <cell r="A9317" t="str">
            <v>9292-0003-010-T</v>
          </cell>
          <cell r="K9317">
            <v>30</v>
          </cell>
        </row>
        <row r="9318">
          <cell r="A9318" t="str">
            <v>9292-0003-011-T</v>
          </cell>
          <cell r="K9318">
            <v>30</v>
          </cell>
        </row>
        <row r="9319">
          <cell r="A9319" t="str">
            <v>9292-0003-012-T</v>
          </cell>
          <cell r="K9319">
            <v>30</v>
          </cell>
        </row>
        <row r="9320">
          <cell r="A9320" t="str">
            <v>9292-0003-013-T</v>
          </cell>
          <cell r="K9320">
            <v>30</v>
          </cell>
        </row>
        <row r="9321">
          <cell r="A9321" t="str">
            <v>9292-0003-014-T</v>
          </cell>
          <cell r="K9321">
            <v>30</v>
          </cell>
        </row>
        <row r="9322">
          <cell r="A9322" t="str">
            <v>9292-0003-015-T</v>
          </cell>
          <cell r="K9322">
            <v>30</v>
          </cell>
        </row>
        <row r="9323">
          <cell r="A9323" t="str">
            <v>9292-0003-016-T</v>
          </cell>
          <cell r="K9323">
            <v>30</v>
          </cell>
        </row>
        <row r="9324">
          <cell r="A9324" t="str">
            <v>9292-0003-017-T</v>
          </cell>
          <cell r="K9324">
            <v>30</v>
          </cell>
        </row>
        <row r="9325">
          <cell r="A9325" t="str">
            <v>9292-0003-018-T</v>
          </cell>
          <cell r="K9325">
            <v>30</v>
          </cell>
        </row>
        <row r="9326">
          <cell r="A9326" t="str">
            <v>9292-0003-019-T</v>
          </cell>
          <cell r="K9326">
            <v>30</v>
          </cell>
        </row>
        <row r="9327">
          <cell r="A9327" t="str">
            <v>9292-0003-020-T</v>
          </cell>
          <cell r="K9327">
            <v>30</v>
          </cell>
        </row>
        <row r="9328">
          <cell r="A9328" t="str">
            <v>9292-0003-021-T</v>
          </cell>
          <cell r="K9328">
            <v>30</v>
          </cell>
        </row>
        <row r="9329">
          <cell r="A9329" t="str">
            <v>9292-0003-022-T</v>
          </cell>
          <cell r="K9329">
            <v>30</v>
          </cell>
        </row>
        <row r="9330">
          <cell r="A9330" t="str">
            <v>9292-0003-023-T</v>
          </cell>
          <cell r="K9330">
            <v>30</v>
          </cell>
        </row>
        <row r="9331">
          <cell r="A9331" t="str">
            <v>9292-0003-024-T</v>
          </cell>
          <cell r="K9331">
            <v>30</v>
          </cell>
        </row>
        <row r="9332">
          <cell r="A9332" t="str">
            <v>9292-0003-025-T</v>
          </cell>
          <cell r="K9332">
            <v>30</v>
          </cell>
        </row>
        <row r="9333">
          <cell r="A9333" t="str">
            <v>9292-0003-026-T</v>
          </cell>
          <cell r="K9333">
            <v>30</v>
          </cell>
        </row>
        <row r="9334">
          <cell r="A9334" t="str">
            <v>9292-0003-027-T</v>
          </cell>
          <cell r="K9334">
            <v>30</v>
          </cell>
        </row>
        <row r="9335">
          <cell r="A9335" t="str">
            <v>9292-0003-028-T</v>
          </cell>
          <cell r="K9335">
            <v>30</v>
          </cell>
        </row>
        <row r="9336">
          <cell r="A9336" t="str">
            <v>9292-0003-029-T</v>
          </cell>
          <cell r="K9336">
            <v>30</v>
          </cell>
        </row>
        <row r="9337">
          <cell r="A9337" t="str">
            <v>9292-0003-030-T</v>
          </cell>
          <cell r="K9337">
            <v>0</v>
          </cell>
        </row>
        <row r="9338">
          <cell r="A9338" t="str">
            <v>9292-0003-031-T</v>
          </cell>
          <cell r="K9338">
            <v>0</v>
          </cell>
        </row>
        <row r="9339">
          <cell r="A9339" t="str">
            <v>9292-0003-032-T</v>
          </cell>
          <cell r="K9339">
            <v>0</v>
          </cell>
        </row>
        <row r="9340">
          <cell r="A9340" t="str">
            <v>9292-0003-033-T</v>
          </cell>
          <cell r="K9340">
            <v>0</v>
          </cell>
        </row>
        <row r="9341">
          <cell r="A9341" t="str">
            <v>9292-0003-034-T</v>
          </cell>
          <cell r="K9341">
            <v>0</v>
          </cell>
        </row>
        <row r="9342">
          <cell r="A9342" t="str">
            <v>9292-0003-035-T</v>
          </cell>
          <cell r="K9342">
            <v>0</v>
          </cell>
        </row>
        <row r="9343">
          <cell r="A9343" t="str">
            <v>9292-0003-036-T</v>
          </cell>
          <cell r="K9343">
            <v>0</v>
          </cell>
        </row>
        <row r="9344">
          <cell r="A9344" t="str">
            <v>9292-0003-037-T</v>
          </cell>
          <cell r="K9344">
            <v>0</v>
          </cell>
        </row>
        <row r="9345">
          <cell r="A9345" t="str">
            <v>9292-0003-038-T</v>
          </cell>
          <cell r="K9345">
            <v>0</v>
          </cell>
        </row>
        <row r="9346">
          <cell r="A9346" t="str">
            <v>9292-0003-039-T</v>
          </cell>
          <cell r="K9346">
            <v>0</v>
          </cell>
        </row>
        <row r="9347">
          <cell r="A9347" t="str">
            <v>9292-0003-040-T</v>
          </cell>
          <cell r="K9347">
            <v>30</v>
          </cell>
        </row>
        <row r="9348">
          <cell r="A9348" t="str">
            <v>9292-0003-041-T</v>
          </cell>
          <cell r="K9348">
            <v>30</v>
          </cell>
        </row>
        <row r="9349">
          <cell r="A9349" t="str">
            <v>9292-0003-042-T</v>
          </cell>
          <cell r="K9349">
            <v>30</v>
          </cell>
        </row>
        <row r="9350">
          <cell r="A9350" t="str">
            <v>9292-0003-043-T</v>
          </cell>
          <cell r="K9350">
            <v>30</v>
          </cell>
        </row>
        <row r="9351">
          <cell r="A9351" t="str">
            <v>9292-0003-044-T</v>
          </cell>
          <cell r="K9351">
            <v>30</v>
          </cell>
        </row>
        <row r="9352">
          <cell r="A9352" t="str">
            <v>9292-0003-045-T</v>
          </cell>
          <cell r="K9352">
            <v>0</v>
          </cell>
        </row>
        <row r="9353">
          <cell r="A9353" t="str">
            <v>9292-0003-046-T</v>
          </cell>
          <cell r="K9353">
            <v>30</v>
          </cell>
        </row>
        <row r="9354">
          <cell r="A9354" t="str">
            <v>9292-0003-047-T</v>
          </cell>
          <cell r="K9354">
            <v>30</v>
          </cell>
        </row>
        <row r="9355">
          <cell r="A9355" t="str">
            <v>9292-0003-048-T</v>
          </cell>
          <cell r="K9355">
            <v>30</v>
          </cell>
        </row>
        <row r="9356">
          <cell r="A9356" t="str">
            <v>9292-0003-049-T</v>
          </cell>
          <cell r="K9356">
            <v>30</v>
          </cell>
        </row>
        <row r="9357">
          <cell r="A9357" t="str">
            <v>9292-0003-050-T</v>
          </cell>
          <cell r="K9357">
            <v>15</v>
          </cell>
        </row>
        <row r="9358">
          <cell r="A9358" t="str">
            <v>9292-0003-051-T</v>
          </cell>
          <cell r="K9358">
            <v>15</v>
          </cell>
        </row>
        <row r="9359">
          <cell r="A9359" t="str">
            <v>9292-0003-052-T</v>
          </cell>
          <cell r="K9359">
            <v>15</v>
          </cell>
        </row>
        <row r="9360">
          <cell r="A9360" t="str">
            <v>9292-0003-053-T</v>
          </cell>
          <cell r="K9360">
            <v>30</v>
          </cell>
        </row>
        <row r="9361">
          <cell r="A9361" t="str">
            <v>9292-0003-054-T</v>
          </cell>
          <cell r="K9361">
            <v>30</v>
          </cell>
        </row>
        <row r="9362">
          <cell r="A9362" t="str">
            <v>9292-0003-055-T</v>
          </cell>
          <cell r="K9362">
            <v>0</v>
          </cell>
        </row>
        <row r="9363">
          <cell r="A9363" t="str">
            <v>9292-0003-056-T</v>
          </cell>
          <cell r="K9363">
            <v>0</v>
          </cell>
        </row>
        <row r="9364">
          <cell r="A9364" t="str">
            <v>9292-0003-057-T</v>
          </cell>
          <cell r="K9364">
            <v>0</v>
          </cell>
        </row>
        <row r="9365">
          <cell r="A9365" t="str">
            <v>9292-0003-058-T</v>
          </cell>
          <cell r="K9365">
            <v>0</v>
          </cell>
        </row>
        <row r="9366">
          <cell r="A9366" t="str">
            <v>9292-0003-059-T</v>
          </cell>
          <cell r="K9366">
            <v>15</v>
          </cell>
        </row>
        <row r="9367">
          <cell r="A9367" t="str">
            <v>9292-0003-060-T</v>
          </cell>
          <cell r="K9367">
            <v>30</v>
          </cell>
        </row>
        <row r="9368">
          <cell r="A9368" t="str">
            <v>9292-0003-061-T</v>
          </cell>
          <cell r="K9368">
            <v>30</v>
          </cell>
        </row>
        <row r="9369">
          <cell r="A9369" t="str">
            <v>9292-0003-062-T</v>
          </cell>
          <cell r="K9369">
            <v>0</v>
          </cell>
        </row>
        <row r="9370">
          <cell r="A9370" t="str">
            <v>9292-0003-063-T</v>
          </cell>
          <cell r="K9370">
            <v>30</v>
          </cell>
        </row>
        <row r="9371">
          <cell r="A9371" t="str">
            <v>9292-0003-064-T</v>
          </cell>
          <cell r="K9371">
            <v>0</v>
          </cell>
        </row>
        <row r="9372">
          <cell r="A9372" t="str">
            <v>9292-0003-065-T</v>
          </cell>
          <cell r="K9372">
            <v>15</v>
          </cell>
        </row>
        <row r="9373">
          <cell r="A9373" t="str">
            <v>9292-0004</v>
          </cell>
          <cell r="K9373">
            <v>0</v>
          </cell>
        </row>
        <row r="9374">
          <cell r="A9374" t="str">
            <v>9292-0004-001-T</v>
          </cell>
          <cell r="K9374">
            <v>7</v>
          </cell>
        </row>
        <row r="9375">
          <cell r="A9375" t="str">
            <v>9292-0004-002-T</v>
          </cell>
          <cell r="K9375">
            <v>0</v>
          </cell>
        </row>
        <row r="9376">
          <cell r="A9376" t="str">
            <v>9292-0004-003-T</v>
          </cell>
          <cell r="K9376">
            <v>0</v>
          </cell>
        </row>
        <row r="9377">
          <cell r="A9377" t="str">
            <v>9292-0005</v>
          </cell>
          <cell r="K9377">
            <v>0</v>
          </cell>
        </row>
        <row r="9378">
          <cell r="A9378" t="str">
            <v>9292-0005-T</v>
          </cell>
          <cell r="K9378">
            <v>0</v>
          </cell>
        </row>
        <row r="9379">
          <cell r="A9379" t="str">
            <v>9292-0006-T</v>
          </cell>
          <cell r="K9379">
            <v>0</v>
          </cell>
        </row>
        <row r="9380">
          <cell r="A9380" t="str">
            <v>9292-0007-001-T</v>
          </cell>
          <cell r="K9380">
            <v>0</v>
          </cell>
        </row>
        <row r="9381">
          <cell r="A9381" t="str">
            <v>9292-0007-T</v>
          </cell>
          <cell r="K9381">
            <v>0</v>
          </cell>
        </row>
        <row r="9382">
          <cell r="A9382" t="str">
            <v>9292-0008-T</v>
          </cell>
          <cell r="K9382">
            <v>0</v>
          </cell>
        </row>
        <row r="9383">
          <cell r="A9383" t="str">
            <v>9292-0009-T</v>
          </cell>
          <cell r="K9383">
            <v>0</v>
          </cell>
        </row>
        <row r="9384">
          <cell r="A9384" t="str">
            <v>9292-0010-001-T</v>
          </cell>
          <cell r="K9384">
            <v>60</v>
          </cell>
        </row>
        <row r="9385">
          <cell r="A9385" t="str">
            <v>9292-0010-002-T</v>
          </cell>
          <cell r="K9385">
            <v>45</v>
          </cell>
        </row>
        <row r="9386">
          <cell r="A9386" t="str">
            <v>9292-0010-003-T</v>
          </cell>
          <cell r="K9386">
            <v>45</v>
          </cell>
        </row>
        <row r="9387">
          <cell r="A9387" t="str">
            <v>9292-0010-004-T</v>
          </cell>
          <cell r="K9387">
            <v>0</v>
          </cell>
        </row>
        <row r="9388">
          <cell r="A9388" t="str">
            <v>9292-0010-005-T</v>
          </cell>
          <cell r="K9388">
            <v>60</v>
          </cell>
        </row>
        <row r="9389">
          <cell r="A9389" t="str">
            <v>9292-0010-006-T</v>
          </cell>
          <cell r="K9389">
            <v>45</v>
          </cell>
        </row>
        <row r="9390">
          <cell r="A9390" t="str">
            <v>9292-0010-007-T</v>
          </cell>
          <cell r="K9390">
            <v>0</v>
          </cell>
        </row>
        <row r="9391">
          <cell r="A9391" t="str">
            <v>9292-0010-008-T</v>
          </cell>
          <cell r="K9391">
            <v>0</v>
          </cell>
        </row>
        <row r="9392">
          <cell r="A9392" t="str">
            <v>9292-0010-009-T</v>
          </cell>
          <cell r="K9392">
            <v>60</v>
          </cell>
        </row>
        <row r="9393">
          <cell r="A9393" t="str">
            <v>9292-0010-010-T</v>
          </cell>
          <cell r="K9393">
            <v>45</v>
          </cell>
        </row>
        <row r="9394">
          <cell r="A9394" t="str">
            <v>9292-0010-011-T</v>
          </cell>
          <cell r="K9394">
            <v>60</v>
          </cell>
        </row>
        <row r="9395">
          <cell r="A9395" t="str">
            <v>9292-0011-T</v>
          </cell>
          <cell r="K9395">
            <v>0</v>
          </cell>
        </row>
        <row r="9396">
          <cell r="A9396" t="str">
            <v>9292-0012-001-T</v>
          </cell>
          <cell r="K9396">
            <v>15</v>
          </cell>
        </row>
        <row r="9397">
          <cell r="A9397" t="str">
            <v>9292-0013-T</v>
          </cell>
          <cell r="K9397">
            <v>0</v>
          </cell>
        </row>
        <row r="9398">
          <cell r="A9398" t="str">
            <v>9292-0014-T</v>
          </cell>
          <cell r="K9398">
            <v>7</v>
          </cell>
        </row>
        <row r="9399">
          <cell r="A9399" t="str">
            <v>9292-0015-T</v>
          </cell>
          <cell r="K9399">
            <v>60</v>
          </cell>
        </row>
        <row r="9400">
          <cell r="A9400" t="str">
            <v>9292-0016-T</v>
          </cell>
          <cell r="K9400">
            <v>30</v>
          </cell>
        </row>
        <row r="9401">
          <cell r="A9401" t="str">
            <v>9292-0017-T</v>
          </cell>
          <cell r="K9401">
            <v>30</v>
          </cell>
        </row>
        <row r="9402">
          <cell r="A9402" t="str">
            <v>9292-0018-001-T</v>
          </cell>
          <cell r="K9402">
            <v>30</v>
          </cell>
        </row>
        <row r="9403">
          <cell r="A9403" t="str">
            <v>9292-0018-002-T</v>
          </cell>
          <cell r="K9403">
            <v>15</v>
          </cell>
        </row>
        <row r="9404">
          <cell r="A9404" t="str">
            <v>9292-0018-018-T</v>
          </cell>
          <cell r="K9404">
            <v>0</v>
          </cell>
        </row>
        <row r="9405">
          <cell r="A9405" t="str">
            <v>9292-0019-009-T</v>
          </cell>
          <cell r="K9405">
            <v>60</v>
          </cell>
        </row>
        <row r="9406">
          <cell r="A9406" t="str">
            <v>9292-0019-013-T</v>
          </cell>
          <cell r="K9406">
            <v>60</v>
          </cell>
        </row>
        <row r="9407">
          <cell r="A9407" t="str">
            <v>9292-0019-016-T</v>
          </cell>
          <cell r="K9407">
            <v>60</v>
          </cell>
        </row>
        <row r="9408">
          <cell r="A9408" t="str">
            <v>9292-0019-018-T</v>
          </cell>
          <cell r="K9408">
            <v>60</v>
          </cell>
        </row>
        <row r="9409">
          <cell r="A9409" t="str">
            <v>9292-0019-045-T</v>
          </cell>
          <cell r="K9409">
            <v>60</v>
          </cell>
        </row>
        <row r="9410">
          <cell r="A9410" t="str">
            <v>9292-0019-048-T</v>
          </cell>
          <cell r="K9410">
            <v>60</v>
          </cell>
        </row>
        <row r="9411">
          <cell r="A9411" t="str">
            <v>9292-0019-051-T</v>
          </cell>
          <cell r="K9411">
            <v>60</v>
          </cell>
        </row>
        <row r="9412">
          <cell r="A9412" t="str">
            <v>9292-0020-007-T</v>
          </cell>
          <cell r="K9412">
            <v>60</v>
          </cell>
        </row>
        <row r="9413">
          <cell r="A9413" t="str">
            <v>9292-0020-008-T</v>
          </cell>
          <cell r="K9413">
            <v>0</v>
          </cell>
        </row>
        <row r="9414">
          <cell r="A9414" t="str">
            <v>9292-0020-009-T</v>
          </cell>
          <cell r="K9414">
            <v>0</v>
          </cell>
        </row>
        <row r="9415">
          <cell r="A9415" t="str">
            <v>9292-0020-012-T</v>
          </cell>
          <cell r="K9415">
            <v>0</v>
          </cell>
        </row>
        <row r="9416">
          <cell r="A9416" t="str">
            <v>9292-0020-013-T</v>
          </cell>
          <cell r="K9416">
            <v>0</v>
          </cell>
        </row>
        <row r="9417">
          <cell r="A9417" t="str">
            <v>9292-0020-014-T</v>
          </cell>
          <cell r="K9417">
            <v>0</v>
          </cell>
        </row>
        <row r="9418">
          <cell r="A9418" t="str">
            <v>9292-0020-016-T</v>
          </cell>
          <cell r="K9418">
            <v>60</v>
          </cell>
        </row>
        <row r="9419">
          <cell r="A9419" t="str">
            <v>9292-0020-017-T</v>
          </cell>
          <cell r="K9419">
            <v>0</v>
          </cell>
        </row>
        <row r="9420">
          <cell r="A9420" t="str">
            <v>9292-0020-018-T</v>
          </cell>
          <cell r="K9420">
            <v>0</v>
          </cell>
        </row>
        <row r="9421">
          <cell r="A9421" t="str">
            <v>9292-0020-019-T</v>
          </cell>
          <cell r="K9421">
            <v>0</v>
          </cell>
        </row>
        <row r="9422">
          <cell r="A9422" t="str">
            <v>9292-0020-020-T</v>
          </cell>
          <cell r="K9422">
            <v>0</v>
          </cell>
        </row>
        <row r="9423">
          <cell r="A9423" t="str">
            <v>9292-0020-024-T</v>
          </cell>
          <cell r="K9423">
            <v>60</v>
          </cell>
        </row>
        <row r="9424">
          <cell r="A9424" t="str">
            <v>9292-0020-025-T</v>
          </cell>
          <cell r="K9424">
            <v>60</v>
          </cell>
        </row>
        <row r="9425">
          <cell r="A9425" t="str">
            <v>9292-0020-026-T</v>
          </cell>
          <cell r="K9425">
            <v>0</v>
          </cell>
        </row>
        <row r="9426">
          <cell r="A9426" t="str">
            <v>9292-0020-027-T</v>
          </cell>
          <cell r="K9426">
            <v>60</v>
          </cell>
        </row>
        <row r="9427">
          <cell r="A9427" t="str">
            <v>9292-0020-029-T</v>
          </cell>
          <cell r="K9427">
            <v>60</v>
          </cell>
        </row>
        <row r="9428">
          <cell r="A9428" t="str">
            <v>9292-0020-030-T</v>
          </cell>
          <cell r="K9428">
            <v>0</v>
          </cell>
        </row>
        <row r="9429">
          <cell r="A9429" t="str">
            <v>9292-0020-038-T</v>
          </cell>
          <cell r="K9429">
            <v>60</v>
          </cell>
        </row>
        <row r="9430">
          <cell r="A9430" t="str">
            <v>9292-0020-039-T</v>
          </cell>
          <cell r="K9430">
            <v>60</v>
          </cell>
        </row>
        <row r="9431">
          <cell r="A9431" t="str">
            <v>9292-0020-040-T</v>
          </cell>
          <cell r="K9431">
            <v>60</v>
          </cell>
        </row>
        <row r="9432">
          <cell r="A9432" t="str">
            <v>9292-0020-041-T</v>
          </cell>
          <cell r="K9432">
            <v>60</v>
          </cell>
        </row>
        <row r="9433">
          <cell r="A9433" t="str">
            <v>9292-0020-042-T</v>
          </cell>
          <cell r="K9433">
            <v>60</v>
          </cell>
        </row>
        <row r="9434">
          <cell r="A9434" t="str">
            <v>9292-0020-043-T</v>
          </cell>
          <cell r="K9434">
            <v>0</v>
          </cell>
        </row>
        <row r="9435">
          <cell r="A9435" t="str">
            <v>9292-0020-044-T</v>
          </cell>
          <cell r="K9435">
            <v>0</v>
          </cell>
        </row>
        <row r="9436">
          <cell r="A9436" t="str">
            <v>9292-0020-046-T</v>
          </cell>
          <cell r="K9436">
            <v>60</v>
          </cell>
        </row>
        <row r="9437">
          <cell r="A9437" t="str">
            <v>9292-0020-047-T</v>
          </cell>
          <cell r="K9437">
            <v>60</v>
          </cell>
        </row>
        <row r="9438">
          <cell r="A9438" t="str">
            <v>9292-0020-048-T</v>
          </cell>
          <cell r="K9438">
            <v>60</v>
          </cell>
        </row>
        <row r="9439">
          <cell r="A9439" t="str">
            <v>9292-0020-049-T</v>
          </cell>
          <cell r="K9439">
            <v>0</v>
          </cell>
        </row>
        <row r="9440">
          <cell r="A9440" t="str">
            <v>9292-0020-050-T</v>
          </cell>
          <cell r="K9440">
            <v>0</v>
          </cell>
        </row>
        <row r="9441">
          <cell r="A9441" t="str">
            <v>9292-0020-051-T</v>
          </cell>
          <cell r="K9441">
            <v>0</v>
          </cell>
        </row>
        <row r="9442">
          <cell r="A9442" t="str">
            <v>9292-0020-052-T</v>
          </cell>
          <cell r="K9442">
            <v>60</v>
          </cell>
        </row>
        <row r="9443">
          <cell r="A9443" t="str">
            <v>9292-0020-T</v>
          </cell>
          <cell r="K9443">
            <v>0</v>
          </cell>
        </row>
        <row r="9444">
          <cell r="A9444" t="str">
            <v>9292-0021-001-T</v>
          </cell>
          <cell r="K9444">
            <v>0</v>
          </cell>
        </row>
        <row r="9445">
          <cell r="A9445" t="str">
            <v>9292-0021-002-T</v>
          </cell>
          <cell r="K9445">
            <v>0</v>
          </cell>
        </row>
        <row r="9446">
          <cell r="A9446" t="str">
            <v>9292-0022-T</v>
          </cell>
          <cell r="K9446">
            <v>30</v>
          </cell>
        </row>
        <row r="9447">
          <cell r="A9447" t="str">
            <v>9292-0023-T</v>
          </cell>
          <cell r="K9447">
            <v>30</v>
          </cell>
        </row>
        <row r="9448">
          <cell r="A9448" t="str">
            <v>9292-0024-T</v>
          </cell>
          <cell r="K9448">
            <v>7</v>
          </cell>
        </row>
        <row r="9449">
          <cell r="A9449" t="str">
            <v>9292-0025-T</v>
          </cell>
          <cell r="K9449">
            <v>7</v>
          </cell>
        </row>
        <row r="9450">
          <cell r="A9450" t="str">
            <v>9292-0026-T</v>
          </cell>
          <cell r="K9450">
            <v>30</v>
          </cell>
        </row>
        <row r="9451">
          <cell r="A9451" t="str">
            <v>9292-0027-001-T</v>
          </cell>
          <cell r="K9451">
            <v>15</v>
          </cell>
        </row>
        <row r="9452">
          <cell r="A9452" t="str">
            <v>9292-0027-002-T</v>
          </cell>
          <cell r="K9452">
            <v>15</v>
          </cell>
        </row>
        <row r="9453">
          <cell r="A9453" t="str">
            <v>9292-0027-003-T</v>
          </cell>
          <cell r="K9453">
            <v>15</v>
          </cell>
        </row>
        <row r="9454">
          <cell r="A9454" t="str">
            <v>9292-0027-004-T</v>
          </cell>
          <cell r="K9454">
            <v>15</v>
          </cell>
        </row>
        <row r="9455">
          <cell r="A9455" t="str">
            <v>9292-0028-001-T</v>
          </cell>
          <cell r="K9455">
            <v>0</v>
          </cell>
        </row>
        <row r="9456">
          <cell r="A9456" t="str">
            <v>9292-0028-002-T</v>
          </cell>
          <cell r="K9456">
            <v>0</v>
          </cell>
        </row>
        <row r="9457">
          <cell r="A9457" t="str">
            <v>9292-0028-003-T</v>
          </cell>
          <cell r="K9457">
            <v>0</v>
          </cell>
        </row>
        <row r="9458">
          <cell r="A9458" t="str">
            <v>9292-0028-004-T</v>
          </cell>
          <cell r="K9458">
            <v>0</v>
          </cell>
        </row>
        <row r="9459">
          <cell r="A9459" t="str">
            <v>9292-0028-005-T</v>
          </cell>
          <cell r="K9459">
            <v>15</v>
          </cell>
        </row>
        <row r="9460">
          <cell r="A9460" t="str">
            <v>9292-0028-006-T</v>
          </cell>
          <cell r="K9460">
            <v>0</v>
          </cell>
        </row>
        <row r="9461">
          <cell r="A9461" t="str">
            <v>9292-0028-007-T</v>
          </cell>
          <cell r="K9461">
            <v>0</v>
          </cell>
        </row>
        <row r="9462">
          <cell r="A9462" t="str">
            <v>9292-0028-008-T</v>
          </cell>
          <cell r="K9462">
            <v>0</v>
          </cell>
        </row>
        <row r="9463">
          <cell r="A9463" t="str">
            <v>9292-0028-009-T</v>
          </cell>
          <cell r="K9463">
            <v>0</v>
          </cell>
        </row>
        <row r="9464">
          <cell r="A9464" t="str">
            <v>9292-0028-010-T</v>
          </cell>
          <cell r="K9464">
            <v>0</v>
          </cell>
        </row>
        <row r="9465">
          <cell r="A9465" t="str">
            <v>9292-0028-011-T</v>
          </cell>
          <cell r="K9465">
            <v>0</v>
          </cell>
        </row>
        <row r="9466">
          <cell r="A9466" t="str">
            <v>9292-0028-012-T</v>
          </cell>
          <cell r="K9466">
            <v>0</v>
          </cell>
        </row>
        <row r="9467">
          <cell r="A9467" t="str">
            <v>9292-0028-013-T</v>
          </cell>
          <cell r="K9467">
            <v>0</v>
          </cell>
        </row>
        <row r="9468">
          <cell r="A9468" t="str">
            <v>9292-0028-014-T</v>
          </cell>
          <cell r="K9468">
            <v>0</v>
          </cell>
        </row>
        <row r="9469">
          <cell r="A9469" t="str">
            <v>9292-0028-015-T</v>
          </cell>
          <cell r="K9469">
            <v>0</v>
          </cell>
        </row>
        <row r="9470">
          <cell r="A9470" t="str">
            <v>9292-0028-016-T</v>
          </cell>
          <cell r="K9470">
            <v>0</v>
          </cell>
        </row>
        <row r="9471">
          <cell r="A9471" t="str">
            <v>9292-0028-017-T</v>
          </cell>
          <cell r="K9471">
            <v>0</v>
          </cell>
        </row>
        <row r="9472">
          <cell r="A9472" t="str">
            <v>9292-0028-019-T</v>
          </cell>
          <cell r="K9472">
            <v>0</v>
          </cell>
        </row>
        <row r="9473">
          <cell r="A9473" t="str">
            <v>9292-0028-020-T</v>
          </cell>
          <cell r="K9473">
            <v>0</v>
          </cell>
        </row>
        <row r="9474">
          <cell r="A9474" t="str">
            <v>9292-0028-021-T</v>
          </cell>
          <cell r="K9474">
            <v>0</v>
          </cell>
        </row>
        <row r="9475">
          <cell r="A9475" t="str">
            <v>9292-0028-022-T</v>
          </cell>
          <cell r="K9475">
            <v>0</v>
          </cell>
        </row>
        <row r="9476">
          <cell r="A9476" t="str">
            <v>9292-0029-001-T</v>
          </cell>
          <cell r="K9476">
            <v>15</v>
          </cell>
        </row>
        <row r="9477">
          <cell r="A9477" t="str">
            <v>9292-0029-002-T</v>
          </cell>
          <cell r="K9477">
            <v>15</v>
          </cell>
        </row>
        <row r="9478">
          <cell r="A9478" t="str">
            <v>9292-0029-003-T</v>
          </cell>
          <cell r="K9478">
            <v>15</v>
          </cell>
        </row>
        <row r="9479">
          <cell r="A9479" t="str">
            <v>9292-0029-004-T</v>
          </cell>
          <cell r="K9479">
            <v>15</v>
          </cell>
        </row>
        <row r="9480">
          <cell r="A9480" t="str">
            <v>9292-0029-005-T</v>
          </cell>
          <cell r="K9480">
            <v>15</v>
          </cell>
        </row>
        <row r="9481">
          <cell r="A9481" t="str">
            <v>9292-0029-006-T</v>
          </cell>
          <cell r="K9481">
            <v>15</v>
          </cell>
        </row>
        <row r="9482">
          <cell r="A9482" t="str">
            <v>9292-0029-007-T</v>
          </cell>
          <cell r="K9482">
            <v>15</v>
          </cell>
        </row>
        <row r="9483">
          <cell r="A9483" t="str">
            <v>9292-0029-008-T</v>
          </cell>
          <cell r="K9483">
            <v>15</v>
          </cell>
        </row>
        <row r="9484">
          <cell r="A9484" t="str">
            <v>9292-0029-009-T</v>
          </cell>
          <cell r="K9484">
            <v>0</v>
          </cell>
        </row>
        <row r="9485">
          <cell r="A9485" t="str">
            <v>9292-0029-010-T</v>
          </cell>
          <cell r="K9485">
            <v>15</v>
          </cell>
        </row>
        <row r="9486">
          <cell r="A9486" t="str">
            <v>9292-0029-011-T</v>
          </cell>
          <cell r="K9486">
            <v>15</v>
          </cell>
        </row>
        <row r="9487">
          <cell r="A9487" t="str">
            <v>9292-0029-012-T</v>
          </cell>
          <cell r="K9487">
            <v>15</v>
          </cell>
        </row>
        <row r="9488">
          <cell r="A9488" t="str">
            <v>9292-0029-013-T</v>
          </cell>
          <cell r="K9488">
            <v>0</v>
          </cell>
        </row>
        <row r="9489">
          <cell r="A9489" t="str">
            <v>9292-0029-049-T</v>
          </cell>
          <cell r="K9489">
            <v>0</v>
          </cell>
        </row>
        <row r="9490">
          <cell r="A9490" t="str">
            <v>9292-0029-T</v>
          </cell>
          <cell r="K9490">
            <v>0</v>
          </cell>
        </row>
        <row r="9491">
          <cell r="A9491" t="str">
            <v>9292-0030</v>
          </cell>
          <cell r="K9491">
            <v>0</v>
          </cell>
        </row>
        <row r="9492">
          <cell r="A9492" t="str">
            <v>9292-0030-001-T</v>
          </cell>
          <cell r="K9492">
            <v>15</v>
          </cell>
        </row>
        <row r="9493">
          <cell r="A9493" t="str">
            <v>9292-0030-002-T</v>
          </cell>
          <cell r="K9493">
            <v>0</v>
          </cell>
        </row>
        <row r="9494">
          <cell r="A9494" t="str">
            <v>9292-0030-003-T</v>
          </cell>
          <cell r="K9494">
            <v>0</v>
          </cell>
        </row>
        <row r="9495">
          <cell r="A9495" t="str">
            <v>9292-0030-004-T</v>
          </cell>
          <cell r="K9495">
            <v>0</v>
          </cell>
        </row>
        <row r="9496">
          <cell r="A9496" t="str">
            <v>9292-0031</v>
          </cell>
          <cell r="K9496">
            <v>0</v>
          </cell>
        </row>
        <row r="9497">
          <cell r="A9497" t="str">
            <v>9292-0031-T</v>
          </cell>
          <cell r="K9497">
            <v>15</v>
          </cell>
        </row>
        <row r="9498">
          <cell r="A9498" t="str">
            <v>9292-0032-T</v>
          </cell>
          <cell r="K9498">
            <v>7</v>
          </cell>
        </row>
        <row r="9499">
          <cell r="A9499" t="str">
            <v>9292-0033-T</v>
          </cell>
          <cell r="K9499">
            <v>7</v>
          </cell>
        </row>
        <row r="9500">
          <cell r="A9500" t="str">
            <v>9292-0034-001-T</v>
          </cell>
          <cell r="K9500">
            <v>60</v>
          </cell>
        </row>
        <row r="9501">
          <cell r="A9501" t="str">
            <v>9292-0034-004-T</v>
          </cell>
          <cell r="K9501">
            <v>60</v>
          </cell>
        </row>
        <row r="9502">
          <cell r="A9502" t="str">
            <v>9292-0034-006-T</v>
          </cell>
          <cell r="K9502">
            <v>0</v>
          </cell>
        </row>
        <row r="9503">
          <cell r="A9503" t="str">
            <v>9292-0035-001-T</v>
          </cell>
          <cell r="K9503">
            <v>7</v>
          </cell>
        </row>
        <row r="9504">
          <cell r="A9504" t="str">
            <v>9292-0035-002-T</v>
          </cell>
          <cell r="K9504">
            <v>7</v>
          </cell>
        </row>
        <row r="9505">
          <cell r="A9505" t="str">
            <v>9292-0036-002-T</v>
          </cell>
          <cell r="K9505">
            <v>0</v>
          </cell>
        </row>
        <row r="9506">
          <cell r="A9506" t="str">
            <v>9292-0036-T</v>
          </cell>
          <cell r="K9506">
            <v>15</v>
          </cell>
        </row>
        <row r="9507">
          <cell r="A9507" t="str">
            <v>9292-0037-T</v>
          </cell>
          <cell r="K9507">
            <v>15</v>
          </cell>
        </row>
        <row r="9508">
          <cell r="A9508" t="str">
            <v>9292-0038-T</v>
          </cell>
          <cell r="K9508">
            <v>0</v>
          </cell>
        </row>
        <row r="9509">
          <cell r="A9509" t="str">
            <v>9292-0039</v>
          </cell>
          <cell r="K9509">
            <v>7</v>
          </cell>
        </row>
        <row r="9510">
          <cell r="A9510" t="str">
            <v>9292-0039-T</v>
          </cell>
          <cell r="K9510">
            <v>7</v>
          </cell>
        </row>
        <row r="9511">
          <cell r="A9511" t="str">
            <v>9292-0040-T</v>
          </cell>
          <cell r="K9511">
            <v>0</v>
          </cell>
        </row>
        <row r="9512">
          <cell r="A9512" t="str">
            <v>9292-0041-001-T</v>
          </cell>
          <cell r="K9512">
            <v>0</v>
          </cell>
        </row>
        <row r="9513">
          <cell r="A9513" t="str">
            <v>9292-0041-002-T</v>
          </cell>
          <cell r="K9513">
            <v>0</v>
          </cell>
        </row>
        <row r="9514">
          <cell r="A9514" t="str">
            <v>9292-0041-003-T</v>
          </cell>
          <cell r="K9514">
            <v>0</v>
          </cell>
        </row>
        <row r="9515">
          <cell r="A9515" t="str">
            <v>9292-0041-004-T</v>
          </cell>
          <cell r="K9515">
            <v>0</v>
          </cell>
        </row>
        <row r="9516">
          <cell r="A9516" t="str">
            <v>9292-0041-005-T</v>
          </cell>
          <cell r="K9516">
            <v>0</v>
          </cell>
        </row>
        <row r="9517">
          <cell r="A9517" t="str">
            <v>9292-0041-006-T</v>
          </cell>
          <cell r="K9517">
            <v>0</v>
          </cell>
        </row>
        <row r="9518">
          <cell r="A9518" t="str">
            <v>9292-0041-007-T</v>
          </cell>
          <cell r="K9518">
            <v>0</v>
          </cell>
        </row>
        <row r="9519">
          <cell r="A9519" t="str">
            <v>9292-0041-008-T</v>
          </cell>
          <cell r="K9519">
            <v>0</v>
          </cell>
        </row>
        <row r="9520">
          <cell r="A9520" t="str">
            <v>9292-0041-009-T</v>
          </cell>
          <cell r="K9520">
            <v>0</v>
          </cell>
        </row>
        <row r="9521">
          <cell r="A9521" t="str">
            <v>9292-0041-010-T</v>
          </cell>
          <cell r="K9521">
            <v>0</v>
          </cell>
        </row>
        <row r="9522">
          <cell r="A9522" t="str">
            <v>9292-0041-011-T</v>
          </cell>
          <cell r="K9522">
            <v>0</v>
          </cell>
        </row>
        <row r="9523">
          <cell r="A9523" t="str">
            <v>9292-0041-012-T</v>
          </cell>
          <cell r="K9523">
            <v>0</v>
          </cell>
        </row>
        <row r="9524">
          <cell r="A9524" t="str">
            <v>9292-0041-013-T</v>
          </cell>
          <cell r="K9524">
            <v>0</v>
          </cell>
        </row>
        <row r="9525">
          <cell r="A9525" t="str">
            <v>9292-0041-014-T</v>
          </cell>
          <cell r="K9525">
            <v>15</v>
          </cell>
        </row>
        <row r="9526">
          <cell r="A9526" t="str">
            <v>9292-0041-015-T</v>
          </cell>
          <cell r="K9526">
            <v>30</v>
          </cell>
        </row>
        <row r="9527">
          <cell r="A9527" t="str">
            <v>9292-0041-016-T</v>
          </cell>
          <cell r="K9527">
            <v>0</v>
          </cell>
        </row>
        <row r="9528">
          <cell r="A9528" t="str">
            <v>9292-0041-017-T</v>
          </cell>
          <cell r="K9528">
            <v>0</v>
          </cell>
        </row>
        <row r="9529">
          <cell r="A9529" t="str">
            <v>9292-0041-018-T</v>
          </cell>
          <cell r="K9529">
            <v>0</v>
          </cell>
        </row>
        <row r="9530">
          <cell r="A9530" t="str">
            <v>9292-0041-019-T</v>
          </cell>
          <cell r="K9530">
            <v>0</v>
          </cell>
        </row>
        <row r="9531">
          <cell r="A9531" t="str">
            <v>9292-0041-020-T</v>
          </cell>
          <cell r="K9531">
            <v>0</v>
          </cell>
        </row>
        <row r="9532">
          <cell r="A9532" t="str">
            <v>9292-0041-021-T</v>
          </cell>
          <cell r="K9532">
            <v>30</v>
          </cell>
        </row>
        <row r="9533">
          <cell r="A9533" t="str">
            <v>9292-0041-022-T</v>
          </cell>
          <cell r="K9533">
            <v>0</v>
          </cell>
        </row>
        <row r="9534">
          <cell r="A9534" t="str">
            <v>9292-0041-023-T</v>
          </cell>
          <cell r="K9534">
            <v>0</v>
          </cell>
        </row>
        <row r="9535">
          <cell r="A9535" t="str">
            <v>9292-0041-024-T</v>
          </cell>
          <cell r="K9535">
            <v>0</v>
          </cell>
        </row>
        <row r="9536">
          <cell r="A9536" t="str">
            <v>9292-0041-025-T</v>
          </cell>
          <cell r="K9536">
            <v>0</v>
          </cell>
        </row>
        <row r="9537">
          <cell r="A9537" t="str">
            <v>9292-0041-026-T</v>
          </cell>
          <cell r="K9537">
            <v>0</v>
          </cell>
        </row>
        <row r="9538">
          <cell r="A9538" t="str">
            <v>9292-0041-027-T</v>
          </cell>
          <cell r="K9538">
            <v>0</v>
          </cell>
        </row>
        <row r="9539">
          <cell r="A9539" t="str">
            <v>9292-0041-T</v>
          </cell>
          <cell r="K9539">
            <v>0</v>
          </cell>
        </row>
        <row r="9540">
          <cell r="A9540" t="str">
            <v>9292-0042-T</v>
          </cell>
          <cell r="K9540">
            <v>0</v>
          </cell>
        </row>
        <row r="9541">
          <cell r="A9541" t="str">
            <v>9292-0043-T</v>
          </cell>
          <cell r="K9541">
            <v>0</v>
          </cell>
        </row>
        <row r="9542">
          <cell r="A9542" t="str">
            <v>9292-0044-001-T</v>
          </cell>
          <cell r="K9542">
            <v>15</v>
          </cell>
        </row>
        <row r="9543">
          <cell r="A9543" t="str">
            <v>9292-0044-002-T</v>
          </cell>
          <cell r="K9543">
            <v>0</v>
          </cell>
        </row>
        <row r="9544">
          <cell r="A9544" t="str">
            <v>9292-0044-003-T</v>
          </cell>
          <cell r="K9544">
            <v>15</v>
          </cell>
        </row>
        <row r="9545">
          <cell r="A9545" t="str">
            <v>9292-0044-004-T</v>
          </cell>
          <cell r="K9545">
            <v>15</v>
          </cell>
        </row>
        <row r="9546">
          <cell r="A9546" t="str">
            <v>9292-0044-T</v>
          </cell>
          <cell r="K9546">
            <v>0</v>
          </cell>
        </row>
        <row r="9547">
          <cell r="A9547" t="str">
            <v>9292-0045-T</v>
          </cell>
          <cell r="K9547">
            <v>0</v>
          </cell>
        </row>
        <row r="9548">
          <cell r="A9548" t="str">
            <v>9292-0046-T</v>
          </cell>
          <cell r="K9548">
            <v>0</v>
          </cell>
        </row>
        <row r="9549">
          <cell r="A9549" t="str">
            <v>9292-0047-T</v>
          </cell>
          <cell r="K9549">
            <v>0</v>
          </cell>
        </row>
        <row r="9550">
          <cell r="A9550" t="str">
            <v>9292-0048-001-T</v>
          </cell>
          <cell r="K9550">
            <v>0</v>
          </cell>
        </row>
        <row r="9551">
          <cell r="A9551" t="str">
            <v>9292-0048-002-T</v>
          </cell>
          <cell r="K9551">
            <v>0</v>
          </cell>
        </row>
        <row r="9552">
          <cell r="A9552" t="str">
            <v>9292-0048-003-T</v>
          </cell>
          <cell r="K9552">
            <v>0</v>
          </cell>
        </row>
        <row r="9553">
          <cell r="A9553" t="str">
            <v>9292-0048-004-T</v>
          </cell>
          <cell r="K9553">
            <v>0</v>
          </cell>
        </row>
        <row r="9554">
          <cell r="A9554" t="str">
            <v>9292-0048-005-T</v>
          </cell>
          <cell r="K9554">
            <v>0</v>
          </cell>
        </row>
        <row r="9555">
          <cell r="A9555" t="str">
            <v>9292-0048-006-T</v>
          </cell>
          <cell r="K9555">
            <v>0</v>
          </cell>
        </row>
        <row r="9556">
          <cell r="A9556" t="str">
            <v>9292-0048-007-T</v>
          </cell>
          <cell r="K9556">
            <v>0</v>
          </cell>
        </row>
        <row r="9557">
          <cell r="A9557" t="str">
            <v>9292-0048-008-T</v>
          </cell>
          <cell r="K9557">
            <v>0</v>
          </cell>
        </row>
        <row r="9558">
          <cell r="A9558" t="str">
            <v>9292-0048-009-T</v>
          </cell>
          <cell r="K9558">
            <v>0</v>
          </cell>
        </row>
        <row r="9559">
          <cell r="A9559" t="str">
            <v>9292-0048-010-T</v>
          </cell>
          <cell r="K9559">
            <v>0</v>
          </cell>
        </row>
        <row r="9560">
          <cell r="A9560" t="str">
            <v>9292-0048-011-T</v>
          </cell>
          <cell r="K9560">
            <v>0</v>
          </cell>
        </row>
        <row r="9561">
          <cell r="A9561" t="str">
            <v>9292-0048-012-T</v>
          </cell>
          <cell r="K9561">
            <v>0</v>
          </cell>
        </row>
        <row r="9562">
          <cell r="A9562" t="str">
            <v>9292-0048-013-T</v>
          </cell>
          <cell r="K9562">
            <v>0</v>
          </cell>
        </row>
        <row r="9563">
          <cell r="A9563" t="str">
            <v>9292-0048-014-T</v>
          </cell>
          <cell r="K9563">
            <v>0</v>
          </cell>
        </row>
        <row r="9564">
          <cell r="A9564" t="str">
            <v>9292-0048-015-T</v>
          </cell>
          <cell r="K9564">
            <v>0</v>
          </cell>
        </row>
        <row r="9565">
          <cell r="A9565" t="str">
            <v>9292-0048-016-T</v>
          </cell>
          <cell r="K9565">
            <v>0</v>
          </cell>
        </row>
        <row r="9566">
          <cell r="A9566" t="str">
            <v>9292-0048-017-T</v>
          </cell>
          <cell r="K9566">
            <v>0</v>
          </cell>
        </row>
        <row r="9567">
          <cell r="A9567" t="str">
            <v>9292-0048-018-T</v>
          </cell>
          <cell r="K9567">
            <v>0</v>
          </cell>
        </row>
        <row r="9568">
          <cell r="A9568" t="str">
            <v>9292-0048-019-T</v>
          </cell>
          <cell r="K9568">
            <v>0</v>
          </cell>
        </row>
        <row r="9569">
          <cell r="A9569" t="str">
            <v>9292-0048-020-T</v>
          </cell>
          <cell r="K9569">
            <v>0</v>
          </cell>
        </row>
        <row r="9570">
          <cell r="A9570" t="str">
            <v>9292-0048-021-T</v>
          </cell>
          <cell r="K9570">
            <v>0</v>
          </cell>
        </row>
        <row r="9571">
          <cell r="A9571" t="str">
            <v>9292-0048-022-T</v>
          </cell>
          <cell r="K9571">
            <v>0</v>
          </cell>
        </row>
        <row r="9572">
          <cell r="A9572" t="str">
            <v>9292-0048-023-T</v>
          </cell>
          <cell r="K9572">
            <v>0</v>
          </cell>
        </row>
        <row r="9573">
          <cell r="A9573" t="str">
            <v>9292-0048-024-T</v>
          </cell>
          <cell r="K9573">
            <v>0</v>
          </cell>
        </row>
        <row r="9574">
          <cell r="A9574" t="str">
            <v>9292-0048-025-T</v>
          </cell>
          <cell r="K9574">
            <v>0</v>
          </cell>
        </row>
        <row r="9575">
          <cell r="A9575" t="str">
            <v>9292-0048-026-T</v>
          </cell>
          <cell r="K9575">
            <v>0</v>
          </cell>
        </row>
        <row r="9576">
          <cell r="A9576" t="str">
            <v>9292-0048-027-T</v>
          </cell>
          <cell r="K9576">
            <v>0</v>
          </cell>
        </row>
        <row r="9577">
          <cell r="A9577" t="str">
            <v>9292-0048-028-T</v>
          </cell>
          <cell r="K9577">
            <v>0</v>
          </cell>
        </row>
        <row r="9578">
          <cell r="A9578" t="str">
            <v>9292-0048-029-T</v>
          </cell>
          <cell r="K9578">
            <v>0</v>
          </cell>
        </row>
        <row r="9579">
          <cell r="A9579" t="str">
            <v>9292-0048-030-T</v>
          </cell>
          <cell r="K9579">
            <v>0</v>
          </cell>
        </row>
        <row r="9580">
          <cell r="A9580" t="str">
            <v>9292-0048-031-T</v>
          </cell>
          <cell r="K9580">
            <v>0</v>
          </cell>
        </row>
        <row r="9581">
          <cell r="A9581" t="str">
            <v>9292-0048-032-T</v>
          </cell>
          <cell r="K9581">
            <v>0</v>
          </cell>
        </row>
        <row r="9582">
          <cell r="A9582" t="str">
            <v>9292-0048-033-T</v>
          </cell>
          <cell r="K9582">
            <v>0</v>
          </cell>
        </row>
        <row r="9583">
          <cell r="A9583" t="str">
            <v>9292-0048-034-T</v>
          </cell>
          <cell r="K9583">
            <v>0</v>
          </cell>
        </row>
        <row r="9584">
          <cell r="A9584" t="str">
            <v>9292-0048-035-T</v>
          </cell>
          <cell r="K9584">
            <v>25</v>
          </cell>
        </row>
        <row r="9585">
          <cell r="A9585" t="str">
            <v>9292-0048-036-T</v>
          </cell>
          <cell r="K9585">
            <v>25</v>
          </cell>
        </row>
        <row r="9586">
          <cell r="A9586" t="str">
            <v>9292-0048-037-T</v>
          </cell>
          <cell r="K9586">
            <v>25</v>
          </cell>
        </row>
        <row r="9587">
          <cell r="A9587" t="str">
            <v>9292-0048-038-T</v>
          </cell>
          <cell r="K9587">
            <v>0</v>
          </cell>
        </row>
        <row r="9588">
          <cell r="A9588" t="str">
            <v>9292-0048-039-T</v>
          </cell>
          <cell r="K9588">
            <v>0</v>
          </cell>
        </row>
        <row r="9589">
          <cell r="A9589" t="str">
            <v>9292-0048-040-T</v>
          </cell>
          <cell r="K9589">
            <v>25</v>
          </cell>
        </row>
        <row r="9590">
          <cell r="A9590" t="str">
            <v>9292-0048-041-T</v>
          </cell>
          <cell r="K9590">
            <v>0</v>
          </cell>
        </row>
        <row r="9591">
          <cell r="A9591" t="str">
            <v>9292-0048-042-T</v>
          </cell>
          <cell r="K9591">
            <v>0</v>
          </cell>
        </row>
        <row r="9592">
          <cell r="A9592" t="str">
            <v>9292-0048-043-T</v>
          </cell>
          <cell r="K9592">
            <v>0</v>
          </cell>
        </row>
        <row r="9593">
          <cell r="A9593" t="str">
            <v>9292-0048-044-T</v>
          </cell>
          <cell r="K9593">
            <v>0</v>
          </cell>
        </row>
        <row r="9594">
          <cell r="A9594" t="str">
            <v>9292-0048-T</v>
          </cell>
          <cell r="K9594">
            <v>0</v>
          </cell>
        </row>
        <row r="9595">
          <cell r="A9595" t="str">
            <v>9292-0049-T</v>
          </cell>
          <cell r="K9595">
            <v>0</v>
          </cell>
        </row>
        <row r="9596">
          <cell r="A9596" t="str">
            <v>9292-0050-001-T</v>
          </cell>
          <cell r="K9596">
            <v>30</v>
          </cell>
        </row>
        <row r="9597">
          <cell r="A9597" t="str">
            <v>9292-0050-002-T</v>
          </cell>
          <cell r="K9597">
            <v>30</v>
          </cell>
        </row>
        <row r="9598">
          <cell r="A9598" t="str">
            <v>9292-0050-003-T</v>
          </cell>
          <cell r="K9598">
            <v>30</v>
          </cell>
        </row>
        <row r="9599">
          <cell r="A9599" t="str">
            <v>9292-0050-004-T</v>
          </cell>
          <cell r="K9599">
            <v>30</v>
          </cell>
        </row>
        <row r="9600">
          <cell r="A9600" t="str">
            <v>9292-0050-005-T</v>
          </cell>
          <cell r="K9600">
            <v>30</v>
          </cell>
        </row>
        <row r="9601">
          <cell r="A9601" t="str">
            <v>9292-0050-006-T</v>
          </cell>
          <cell r="K9601">
            <v>30</v>
          </cell>
        </row>
        <row r="9602">
          <cell r="A9602" t="str">
            <v>9292-0050-007-T</v>
          </cell>
          <cell r="K9602">
            <v>30</v>
          </cell>
        </row>
        <row r="9603">
          <cell r="A9603" t="str">
            <v>9292-0050-008-T</v>
          </cell>
          <cell r="K9603">
            <v>30</v>
          </cell>
        </row>
        <row r="9604">
          <cell r="A9604" t="str">
            <v>9292-0050-009-T</v>
          </cell>
          <cell r="K9604">
            <v>30</v>
          </cell>
        </row>
        <row r="9605">
          <cell r="A9605" t="str">
            <v>9292-0050-010-T</v>
          </cell>
          <cell r="K9605">
            <v>30</v>
          </cell>
        </row>
        <row r="9606">
          <cell r="A9606" t="str">
            <v>9292-0050-011-T</v>
          </cell>
          <cell r="K9606">
            <v>30</v>
          </cell>
        </row>
        <row r="9607">
          <cell r="A9607" t="str">
            <v>9292-0050-012-T</v>
          </cell>
          <cell r="K9607">
            <v>30</v>
          </cell>
        </row>
        <row r="9608">
          <cell r="A9608" t="str">
            <v>9292-0050-013-T</v>
          </cell>
          <cell r="K9608">
            <v>0</v>
          </cell>
        </row>
        <row r="9609">
          <cell r="A9609" t="str">
            <v>9292-0050-014-T</v>
          </cell>
          <cell r="K9609">
            <v>0</v>
          </cell>
        </row>
        <row r="9610">
          <cell r="A9610" t="str">
            <v>9292-0050-015-T</v>
          </cell>
          <cell r="K9610">
            <v>0</v>
          </cell>
        </row>
        <row r="9611">
          <cell r="A9611" t="str">
            <v>9292-0050-016-T</v>
          </cell>
          <cell r="K9611">
            <v>0</v>
          </cell>
        </row>
        <row r="9612">
          <cell r="A9612" t="str">
            <v>9292-0050-017-T</v>
          </cell>
          <cell r="K9612">
            <v>0</v>
          </cell>
        </row>
        <row r="9613">
          <cell r="A9613" t="str">
            <v>9292-0050-T</v>
          </cell>
          <cell r="K9613">
            <v>30</v>
          </cell>
        </row>
        <row r="9614">
          <cell r="A9614" t="str">
            <v>9292-0051-001-T</v>
          </cell>
          <cell r="K9614">
            <v>0</v>
          </cell>
        </row>
        <row r="9615">
          <cell r="A9615" t="str">
            <v>9292-0051-T</v>
          </cell>
          <cell r="K9615">
            <v>0</v>
          </cell>
        </row>
        <row r="9616">
          <cell r="A9616" t="str">
            <v>9292-0052-001-T</v>
          </cell>
          <cell r="K9616">
            <v>0</v>
          </cell>
        </row>
        <row r="9617">
          <cell r="A9617" t="str">
            <v>9292-0052-002-T</v>
          </cell>
          <cell r="K9617">
            <v>0</v>
          </cell>
        </row>
        <row r="9618">
          <cell r="A9618" t="str">
            <v>9292-0053-001-T</v>
          </cell>
          <cell r="K9618">
            <v>0</v>
          </cell>
        </row>
        <row r="9619">
          <cell r="A9619" t="str">
            <v>9292-0053-002-T</v>
          </cell>
          <cell r="K9619">
            <v>0</v>
          </cell>
        </row>
        <row r="9620">
          <cell r="A9620" t="str">
            <v>9292-0054-T</v>
          </cell>
          <cell r="K9620">
            <v>7</v>
          </cell>
        </row>
        <row r="9621">
          <cell r="A9621" t="str">
            <v>9292-0055-T</v>
          </cell>
          <cell r="K9621">
            <v>0</v>
          </cell>
        </row>
        <row r="9622">
          <cell r="A9622" t="str">
            <v>9292-0056-T</v>
          </cell>
          <cell r="K9622">
            <v>0</v>
          </cell>
        </row>
        <row r="9623">
          <cell r="A9623" t="str">
            <v>9292-0057-T</v>
          </cell>
          <cell r="K9623">
            <v>0</v>
          </cell>
        </row>
        <row r="9624">
          <cell r="A9624" t="str">
            <v>9292-0058-T</v>
          </cell>
          <cell r="K9624">
            <v>7</v>
          </cell>
        </row>
        <row r="9625">
          <cell r="A9625" t="str">
            <v>9292-0059-T</v>
          </cell>
          <cell r="K9625">
            <v>7</v>
          </cell>
        </row>
        <row r="9626">
          <cell r="A9626" t="str">
            <v>9292-0060-T</v>
          </cell>
          <cell r="K9626">
            <v>7</v>
          </cell>
        </row>
        <row r="9627">
          <cell r="A9627" t="str">
            <v>9292-0061-T</v>
          </cell>
          <cell r="K9627">
            <v>7</v>
          </cell>
        </row>
        <row r="9628">
          <cell r="A9628" t="str">
            <v>9292-0062</v>
          </cell>
          <cell r="K9628">
            <v>0</v>
          </cell>
        </row>
        <row r="9629">
          <cell r="A9629" t="str">
            <v>9292-0062-T</v>
          </cell>
          <cell r="K9629">
            <v>7</v>
          </cell>
        </row>
        <row r="9630">
          <cell r="A9630" t="str">
            <v>9292-0063-T</v>
          </cell>
          <cell r="K9630">
            <v>7</v>
          </cell>
        </row>
        <row r="9631">
          <cell r="A9631" t="str">
            <v>9292-0064-T</v>
          </cell>
          <cell r="K9631">
            <v>7</v>
          </cell>
        </row>
        <row r="9632">
          <cell r="A9632" t="str">
            <v>9292-0065-T</v>
          </cell>
          <cell r="K9632">
            <v>7</v>
          </cell>
        </row>
        <row r="9633">
          <cell r="A9633" t="str">
            <v>9292-0069</v>
          </cell>
          <cell r="K9633">
            <v>0</v>
          </cell>
        </row>
        <row r="9634">
          <cell r="A9634" t="str">
            <v>9292-0077</v>
          </cell>
          <cell r="K9634">
            <v>0</v>
          </cell>
        </row>
        <row r="9635">
          <cell r="A9635" t="str">
            <v>9292-0078</v>
          </cell>
          <cell r="K9635">
            <v>0</v>
          </cell>
        </row>
        <row r="9636">
          <cell r="A9636" t="str">
            <v>9292-0080</v>
          </cell>
          <cell r="K9636">
            <v>0</v>
          </cell>
        </row>
        <row r="9637">
          <cell r="A9637" t="str">
            <v>9292-0081</v>
          </cell>
          <cell r="K9637">
            <v>0</v>
          </cell>
        </row>
        <row r="9638">
          <cell r="A9638" t="str">
            <v>9292-0082</v>
          </cell>
          <cell r="K9638">
            <v>0</v>
          </cell>
        </row>
        <row r="9639">
          <cell r="A9639" t="str">
            <v>9292-0186</v>
          </cell>
          <cell r="K9639">
            <v>7</v>
          </cell>
        </row>
        <row r="9640">
          <cell r="A9640" t="str">
            <v>9292-0187</v>
          </cell>
          <cell r="K9640">
            <v>0</v>
          </cell>
        </row>
        <row r="9641">
          <cell r="A9641" t="str">
            <v>9292-0188</v>
          </cell>
          <cell r="K9641">
            <v>0</v>
          </cell>
        </row>
        <row r="9642">
          <cell r="A9642" t="str">
            <v>9292-0204</v>
          </cell>
          <cell r="K9642">
            <v>0</v>
          </cell>
        </row>
        <row r="9643">
          <cell r="A9643" t="str">
            <v>9292-0207</v>
          </cell>
          <cell r="K9643">
            <v>0</v>
          </cell>
        </row>
        <row r="9644">
          <cell r="A9644" t="str">
            <v>9292-0225</v>
          </cell>
          <cell r="K9644">
            <v>7</v>
          </cell>
        </row>
        <row r="9645">
          <cell r="A9645" t="str">
            <v>9292-0228</v>
          </cell>
          <cell r="K9645">
            <v>7</v>
          </cell>
        </row>
        <row r="9646">
          <cell r="A9646" t="str">
            <v>9292-0230</v>
          </cell>
          <cell r="K9646">
            <v>7</v>
          </cell>
        </row>
        <row r="9647">
          <cell r="A9647" t="str">
            <v>9292-0264</v>
          </cell>
          <cell r="K9647">
            <v>0</v>
          </cell>
        </row>
        <row r="9648">
          <cell r="A9648" t="str">
            <v>9292-0265</v>
          </cell>
          <cell r="K9648">
            <v>0</v>
          </cell>
        </row>
        <row r="9649">
          <cell r="A9649" t="str">
            <v>9293-0001-T</v>
          </cell>
          <cell r="K9649">
            <v>0</v>
          </cell>
        </row>
        <row r="9650">
          <cell r="A9650" t="str">
            <v>9293-0001-T-LB</v>
          </cell>
          <cell r="K9650">
            <v>7</v>
          </cell>
        </row>
        <row r="9651">
          <cell r="A9651" t="str">
            <v>9293-0002-T</v>
          </cell>
          <cell r="K9651">
            <v>7</v>
          </cell>
        </row>
        <row r="9652">
          <cell r="A9652" t="str">
            <v>9293-0002-T-LB</v>
          </cell>
          <cell r="K9652">
            <v>7</v>
          </cell>
        </row>
        <row r="9653">
          <cell r="A9653" t="str">
            <v>9293-0003-T</v>
          </cell>
          <cell r="K9653">
            <v>0</v>
          </cell>
        </row>
        <row r="9654">
          <cell r="A9654" t="str">
            <v>9293-0004-025-T</v>
          </cell>
          <cell r="K9654">
            <v>0</v>
          </cell>
        </row>
        <row r="9655">
          <cell r="A9655" t="str">
            <v>9293-0004-025-T-LB</v>
          </cell>
          <cell r="K9655">
            <v>0</v>
          </cell>
        </row>
        <row r="9656">
          <cell r="A9656" t="str">
            <v>9293-0004-T</v>
          </cell>
          <cell r="K9656">
            <v>0</v>
          </cell>
        </row>
        <row r="9657">
          <cell r="A9657" t="str">
            <v>9293-0005-T</v>
          </cell>
          <cell r="K9657">
            <v>60</v>
          </cell>
        </row>
        <row r="9658">
          <cell r="A9658" t="str">
            <v>9293-0006-T</v>
          </cell>
          <cell r="K9658">
            <v>0</v>
          </cell>
        </row>
        <row r="9659">
          <cell r="A9659" t="str">
            <v>9293-0007-T</v>
          </cell>
          <cell r="K9659">
            <v>0</v>
          </cell>
        </row>
        <row r="9660">
          <cell r="A9660" t="str">
            <v>9293-0008-T</v>
          </cell>
          <cell r="K9660">
            <v>0</v>
          </cell>
        </row>
        <row r="9661">
          <cell r="A9661" t="str">
            <v>9293-0009-T</v>
          </cell>
          <cell r="K9661">
            <v>0</v>
          </cell>
        </row>
        <row r="9662">
          <cell r="A9662" t="str">
            <v>9293-0010-T</v>
          </cell>
          <cell r="K9662">
            <v>0</v>
          </cell>
        </row>
        <row r="9663">
          <cell r="A9663" t="str">
            <v>9293-0012-001-T</v>
          </cell>
          <cell r="K9663">
            <v>0</v>
          </cell>
        </row>
        <row r="9664">
          <cell r="A9664" t="str">
            <v>9293-0012-001-T-LB</v>
          </cell>
          <cell r="K9664">
            <v>0</v>
          </cell>
        </row>
        <row r="9665">
          <cell r="A9665" t="str">
            <v>9293-0012-002-T</v>
          </cell>
          <cell r="K9665">
            <v>0</v>
          </cell>
        </row>
        <row r="9666">
          <cell r="A9666" t="str">
            <v>9293-0012-002-T-LB</v>
          </cell>
          <cell r="K9666">
            <v>0</v>
          </cell>
        </row>
        <row r="9667">
          <cell r="A9667" t="str">
            <v>9293-0012-003-T</v>
          </cell>
          <cell r="K9667">
            <v>0</v>
          </cell>
        </row>
        <row r="9668">
          <cell r="A9668" t="str">
            <v>9293-0012-004-T</v>
          </cell>
          <cell r="K9668">
            <v>0</v>
          </cell>
        </row>
        <row r="9669">
          <cell r="A9669" t="str">
            <v>9293-0012-004-T-LB</v>
          </cell>
          <cell r="K9669">
            <v>0</v>
          </cell>
        </row>
        <row r="9670">
          <cell r="A9670" t="str">
            <v>9293-0012-T</v>
          </cell>
          <cell r="K9670">
            <v>0</v>
          </cell>
        </row>
        <row r="9671">
          <cell r="A9671" t="str">
            <v>9293-0012-T-LB</v>
          </cell>
          <cell r="K9671">
            <v>0</v>
          </cell>
        </row>
        <row r="9672">
          <cell r="A9672" t="str">
            <v>9293-0013-T</v>
          </cell>
          <cell r="K9672">
            <v>60</v>
          </cell>
        </row>
        <row r="9673">
          <cell r="A9673" t="str">
            <v>9293-0013-T-LB</v>
          </cell>
          <cell r="K9673">
            <v>0</v>
          </cell>
        </row>
        <row r="9674">
          <cell r="A9674" t="str">
            <v>9293-0014-T</v>
          </cell>
          <cell r="K9674">
            <v>0</v>
          </cell>
        </row>
        <row r="9675">
          <cell r="A9675" t="str">
            <v>9293-0015-T</v>
          </cell>
          <cell r="K9675">
            <v>0</v>
          </cell>
        </row>
        <row r="9676">
          <cell r="A9676" t="str">
            <v>9293-0015-T-LB</v>
          </cell>
          <cell r="K9676">
            <v>0</v>
          </cell>
        </row>
        <row r="9677">
          <cell r="A9677" t="str">
            <v>9293-0016-T</v>
          </cell>
          <cell r="K9677">
            <v>0</v>
          </cell>
        </row>
        <row r="9678">
          <cell r="A9678" t="str">
            <v>9293-0017</v>
          </cell>
          <cell r="K9678">
            <v>0</v>
          </cell>
        </row>
        <row r="9679">
          <cell r="A9679" t="str">
            <v>9293-0017-T</v>
          </cell>
          <cell r="K9679">
            <v>0</v>
          </cell>
        </row>
        <row r="9680">
          <cell r="A9680" t="str">
            <v>9293-0018-T</v>
          </cell>
          <cell r="K9680">
            <v>60</v>
          </cell>
        </row>
        <row r="9681">
          <cell r="A9681" t="str">
            <v>9293-0019-T</v>
          </cell>
          <cell r="K9681">
            <v>60</v>
          </cell>
        </row>
        <row r="9682">
          <cell r="A9682" t="str">
            <v>9293-0020-T</v>
          </cell>
          <cell r="K9682">
            <v>7</v>
          </cell>
        </row>
        <row r="9683">
          <cell r="A9683" t="str">
            <v>9293-0020-T-LB</v>
          </cell>
          <cell r="K9683">
            <v>7</v>
          </cell>
        </row>
        <row r="9684">
          <cell r="A9684" t="str">
            <v>9293-0022-T</v>
          </cell>
          <cell r="K9684">
            <v>0</v>
          </cell>
        </row>
        <row r="9685">
          <cell r="A9685" t="str">
            <v>9293-0023-T</v>
          </cell>
          <cell r="K9685">
            <v>75</v>
          </cell>
        </row>
        <row r="9686">
          <cell r="A9686" t="str">
            <v>9293-0024</v>
          </cell>
          <cell r="K9686">
            <v>60</v>
          </cell>
        </row>
        <row r="9687">
          <cell r="A9687" t="str">
            <v>9293-0024-T</v>
          </cell>
          <cell r="K9687">
            <v>0</v>
          </cell>
        </row>
        <row r="9688">
          <cell r="A9688" t="str">
            <v>9293-0025</v>
          </cell>
          <cell r="K9688">
            <v>0</v>
          </cell>
        </row>
        <row r="9689">
          <cell r="A9689" t="str">
            <v>9293-0025-T</v>
          </cell>
          <cell r="K9689">
            <v>0</v>
          </cell>
        </row>
        <row r="9690">
          <cell r="A9690" t="str">
            <v>9293-0026-T</v>
          </cell>
          <cell r="K9690">
            <v>60</v>
          </cell>
        </row>
        <row r="9691">
          <cell r="A9691" t="str">
            <v>9293-0027-T</v>
          </cell>
          <cell r="K9691">
            <v>0</v>
          </cell>
        </row>
        <row r="9692">
          <cell r="A9692" t="str">
            <v>9293-0028-T</v>
          </cell>
          <cell r="K9692">
            <v>0</v>
          </cell>
        </row>
        <row r="9693">
          <cell r="A9693" t="str">
            <v>9293-0029-T</v>
          </cell>
          <cell r="K9693">
            <v>0</v>
          </cell>
        </row>
        <row r="9694">
          <cell r="A9694" t="str">
            <v>9293-0030-LB</v>
          </cell>
          <cell r="K9694">
            <v>7</v>
          </cell>
        </row>
        <row r="9695">
          <cell r="A9695" t="str">
            <v>9293-0030-T</v>
          </cell>
          <cell r="K9695">
            <v>60</v>
          </cell>
        </row>
        <row r="9696">
          <cell r="A9696" t="str">
            <v>9293-0031-T</v>
          </cell>
          <cell r="K9696">
            <v>0</v>
          </cell>
        </row>
        <row r="9697">
          <cell r="A9697" t="str">
            <v>9293-0032-T</v>
          </cell>
          <cell r="K9697">
            <v>0</v>
          </cell>
        </row>
        <row r="9698">
          <cell r="A9698" t="str">
            <v>9293-0034-001-T</v>
          </cell>
          <cell r="K9698">
            <v>0</v>
          </cell>
        </row>
        <row r="9699">
          <cell r="A9699" t="str">
            <v>9293-0034-002-T</v>
          </cell>
          <cell r="K9699">
            <v>0</v>
          </cell>
        </row>
        <row r="9700">
          <cell r="A9700" t="str">
            <v>9293-0034-003-T</v>
          </cell>
          <cell r="K9700">
            <v>0</v>
          </cell>
        </row>
        <row r="9701">
          <cell r="A9701" t="str">
            <v>9293-0034-T</v>
          </cell>
          <cell r="K9701">
            <v>0</v>
          </cell>
        </row>
        <row r="9702">
          <cell r="A9702" t="str">
            <v>9293-0035-T</v>
          </cell>
          <cell r="K9702">
            <v>0</v>
          </cell>
        </row>
        <row r="9703">
          <cell r="A9703" t="str">
            <v>9293-0036-LB</v>
          </cell>
          <cell r="K9703">
            <v>7</v>
          </cell>
        </row>
        <row r="9704">
          <cell r="A9704" t="str">
            <v>9293-0036-T</v>
          </cell>
          <cell r="K9704">
            <v>0</v>
          </cell>
        </row>
        <row r="9705">
          <cell r="A9705" t="str">
            <v>9293-0037</v>
          </cell>
          <cell r="K9705">
            <v>0</v>
          </cell>
        </row>
        <row r="9706">
          <cell r="A9706" t="str">
            <v>9293-0037-LB</v>
          </cell>
          <cell r="K9706">
            <v>7</v>
          </cell>
        </row>
        <row r="9707">
          <cell r="A9707" t="str">
            <v>9293-0037-T</v>
          </cell>
          <cell r="K9707">
            <v>0</v>
          </cell>
        </row>
        <row r="9708">
          <cell r="A9708" t="str">
            <v>9293-0038-T</v>
          </cell>
          <cell r="K9708">
            <v>0</v>
          </cell>
        </row>
        <row r="9709">
          <cell r="A9709" t="str">
            <v>9293-0039-T</v>
          </cell>
          <cell r="K9709">
            <v>0</v>
          </cell>
        </row>
        <row r="9710">
          <cell r="A9710" t="str">
            <v>9293-0040-T</v>
          </cell>
          <cell r="K9710">
            <v>0</v>
          </cell>
        </row>
        <row r="9711">
          <cell r="A9711" t="str">
            <v>9293-0041-T</v>
          </cell>
          <cell r="K9711">
            <v>0</v>
          </cell>
        </row>
        <row r="9712">
          <cell r="A9712" t="str">
            <v>9293-0042-T</v>
          </cell>
          <cell r="K9712">
            <v>0</v>
          </cell>
        </row>
        <row r="9713">
          <cell r="A9713" t="str">
            <v>9293-0043-T</v>
          </cell>
          <cell r="K9713">
            <v>0</v>
          </cell>
        </row>
        <row r="9714">
          <cell r="A9714" t="str">
            <v>9293-0044-001-T</v>
          </cell>
          <cell r="K9714">
            <v>0</v>
          </cell>
        </row>
        <row r="9715">
          <cell r="A9715" t="str">
            <v>9293-0044-001-T-LB</v>
          </cell>
          <cell r="K9715">
            <v>7</v>
          </cell>
        </row>
        <row r="9716">
          <cell r="A9716" t="str">
            <v>9293-0044-LB</v>
          </cell>
          <cell r="K9716">
            <v>0</v>
          </cell>
        </row>
        <row r="9717">
          <cell r="A9717" t="str">
            <v>9293-0044-T</v>
          </cell>
          <cell r="K9717">
            <v>0</v>
          </cell>
        </row>
        <row r="9718">
          <cell r="A9718" t="str">
            <v>9293-0045-T</v>
          </cell>
          <cell r="K9718">
            <v>60</v>
          </cell>
        </row>
        <row r="9719">
          <cell r="A9719" t="str">
            <v>9293-0046-T</v>
          </cell>
          <cell r="K9719">
            <v>0</v>
          </cell>
        </row>
        <row r="9720">
          <cell r="A9720" t="str">
            <v>9293-0047-T</v>
          </cell>
          <cell r="K9720">
            <v>0</v>
          </cell>
        </row>
        <row r="9721">
          <cell r="A9721" t="str">
            <v>9293-0048-T</v>
          </cell>
          <cell r="K9721">
            <v>99</v>
          </cell>
        </row>
        <row r="9722">
          <cell r="A9722" t="str">
            <v>9293-0049-T</v>
          </cell>
          <cell r="K9722">
            <v>99</v>
          </cell>
        </row>
        <row r="9723">
          <cell r="A9723" t="str">
            <v>9293-0050-T</v>
          </cell>
          <cell r="K9723">
            <v>60</v>
          </cell>
        </row>
        <row r="9724">
          <cell r="A9724" t="str">
            <v>9293-0051-LB</v>
          </cell>
          <cell r="K9724">
            <v>7</v>
          </cell>
        </row>
        <row r="9725">
          <cell r="A9725" t="str">
            <v>9293-0051-T</v>
          </cell>
          <cell r="K9725">
            <v>7</v>
          </cell>
        </row>
        <row r="9726">
          <cell r="A9726" t="str">
            <v>9293-0052-T</v>
          </cell>
          <cell r="K9726">
            <v>7</v>
          </cell>
        </row>
        <row r="9727">
          <cell r="A9727" t="str">
            <v>9293-0052-T-LB</v>
          </cell>
          <cell r="K9727">
            <v>7</v>
          </cell>
        </row>
        <row r="9728">
          <cell r="A9728" t="str">
            <v>9293-0053-T</v>
          </cell>
          <cell r="K9728">
            <v>7</v>
          </cell>
        </row>
        <row r="9729">
          <cell r="A9729" t="str">
            <v>9293-0053-T-LB</v>
          </cell>
          <cell r="K9729">
            <v>7</v>
          </cell>
        </row>
        <row r="9730">
          <cell r="A9730" t="str">
            <v>9293-0055-T-LB</v>
          </cell>
          <cell r="K9730">
            <v>7</v>
          </cell>
        </row>
        <row r="9731">
          <cell r="A9731" t="str">
            <v>9293-0056-T</v>
          </cell>
          <cell r="K9731">
            <v>7</v>
          </cell>
        </row>
        <row r="9732">
          <cell r="A9732" t="str">
            <v>9293-0057-T</v>
          </cell>
          <cell r="K9732">
            <v>7</v>
          </cell>
        </row>
        <row r="9733">
          <cell r="A9733" t="str">
            <v>9293-0058-T-LB</v>
          </cell>
          <cell r="K9733">
            <v>0</v>
          </cell>
        </row>
        <row r="9734">
          <cell r="A9734" t="str">
            <v>9293-0059-T-LB</v>
          </cell>
          <cell r="K9734">
            <v>0</v>
          </cell>
        </row>
        <row r="9735">
          <cell r="A9735" t="str">
            <v>9293-0060-T</v>
          </cell>
          <cell r="K9735">
            <v>60</v>
          </cell>
        </row>
        <row r="9736">
          <cell r="A9736" t="str">
            <v>9293-0061-T</v>
          </cell>
          <cell r="K9736">
            <v>7</v>
          </cell>
        </row>
        <row r="9737">
          <cell r="A9737" t="str">
            <v>9293-0062-T</v>
          </cell>
          <cell r="K9737">
            <v>0</v>
          </cell>
        </row>
        <row r="9738">
          <cell r="A9738" t="str">
            <v>9293-0063-T</v>
          </cell>
          <cell r="K9738">
            <v>0</v>
          </cell>
        </row>
        <row r="9739">
          <cell r="A9739" t="str">
            <v>9293-0064-T</v>
          </cell>
          <cell r="K9739">
            <v>0</v>
          </cell>
        </row>
        <row r="9740">
          <cell r="A9740" t="str">
            <v>9293-0065-T</v>
          </cell>
          <cell r="K9740">
            <v>99</v>
          </cell>
        </row>
        <row r="9741">
          <cell r="A9741" t="str">
            <v>9293-0066-T</v>
          </cell>
          <cell r="K9741">
            <v>7</v>
          </cell>
        </row>
        <row r="9742">
          <cell r="A9742" t="str">
            <v>9293-0066-T-LB</v>
          </cell>
          <cell r="K9742">
            <v>7</v>
          </cell>
        </row>
        <row r="9743">
          <cell r="A9743" t="str">
            <v>9293-0067-T</v>
          </cell>
          <cell r="K9743">
            <v>7</v>
          </cell>
        </row>
        <row r="9744">
          <cell r="A9744" t="str">
            <v>9293-0067-T-LB</v>
          </cell>
          <cell r="K9744">
            <v>7</v>
          </cell>
        </row>
        <row r="9745">
          <cell r="A9745" t="str">
            <v>9293-0068-001-T</v>
          </cell>
          <cell r="K9745">
            <v>7</v>
          </cell>
        </row>
        <row r="9746">
          <cell r="A9746" t="str">
            <v>9293-0068-001-T-LB</v>
          </cell>
          <cell r="K9746">
            <v>7</v>
          </cell>
        </row>
        <row r="9747">
          <cell r="A9747" t="str">
            <v>9293-0068-T</v>
          </cell>
          <cell r="K9747">
            <v>7</v>
          </cell>
        </row>
        <row r="9748">
          <cell r="A9748" t="str">
            <v>9293-0068-T-LB</v>
          </cell>
          <cell r="K9748">
            <v>15</v>
          </cell>
        </row>
        <row r="9749">
          <cell r="A9749" t="str">
            <v>9293-0069-T</v>
          </cell>
          <cell r="K9749">
            <v>7</v>
          </cell>
        </row>
        <row r="9750">
          <cell r="A9750" t="str">
            <v>9293-0069-T-LB</v>
          </cell>
          <cell r="K9750">
            <v>7</v>
          </cell>
        </row>
        <row r="9751">
          <cell r="A9751" t="str">
            <v>9293-0070-T</v>
          </cell>
          <cell r="K9751">
            <v>0</v>
          </cell>
        </row>
        <row r="9752">
          <cell r="A9752" t="str">
            <v>9293-0071-T</v>
          </cell>
          <cell r="K9752">
            <v>7</v>
          </cell>
        </row>
        <row r="9753">
          <cell r="A9753" t="str">
            <v>9293-0071-T-LB</v>
          </cell>
          <cell r="K9753">
            <v>7</v>
          </cell>
        </row>
        <row r="9754">
          <cell r="A9754" t="str">
            <v>9293-0072</v>
          </cell>
          <cell r="K9754">
            <v>60</v>
          </cell>
        </row>
        <row r="9755">
          <cell r="A9755" t="str">
            <v>9293-0072-T</v>
          </cell>
          <cell r="K9755">
            <v>0</v>
          </cell>
        </row>
        <row r="9756">
          <cell r="A9756" t="str">
            <v>9293-0073-T</v>
          </cell>
          <cell r="K9756">
            <v>7</v>
          </cell>
        </row>
        <row r="9757">
          <cell r="A9757" t="str">
            <v>9293-0073-T-LB</v>
          </cell>
          <cell r="K9757">
            <v>7</v>
          </cell>
        </row>
        <row r="9758">
          <cell r="A9758" t="str">
            <v>9293-0074-T</v>
          </cell>
          <cell r="K9758">
            <v>7</v>
          </cell>
        </row>
        <row r="9759">
          <cell r="A9759" t="str">
            <v>9293-0074-T-LB</v>
          </cell>
          <cell r="K9759">
            <v>0</v>
          </cell>
        </row>
        <row r="9760">
          <cell r="A9760" t="str">
            <v>9293-0075-001-T</v>
          </cell>
          <cell r="K9760">
            <v>0</v>
          </cell>
        </row>
        <row r="9761">
          <cell r="A9761" t="str">
            <v>9293-0075-001-T-LB</v>
          </cell>
          <cell r="K9761">
            <v>0</v>
          </cell>
        </row>
        <row r="9762">
          <cell r="A9762" t="str">
            <v>9293-0075-T</v>
          </cell>
          <cell r="K9762">
            <v>0</v>
          </cell>
        </row>
        <row r="9763">
          <cell r="A9763" t="str">
            <v>9293-0076</v>
          </cell>
          <cell r="K9763">
            <v>0</v>
          </cell>
        </row>
        <row r="9764">
          <cell r="A9764" t="str">
            <v>9293-0076-T</v>
          </cell>
          <cell r="K9764">
            <v>7</v>
          </cell>
        </row>
        <row r="9765">
          <cell r="A9765" t="str">
            <v>9293-0077-T</v>
          </cell>
          <cell r="K9765">
            <v>7</v>
          </cell>
        </row>
        <row r="9766">
          <cell r="A9766" t="str">
            <v>9293-0078-001-T</v>
          </cell>
          <cell r="K9766">
            <v>7</v>
          </cell>
        </row>
        <row r="9767">
          <cell r="A9767" t="str">
            <v>9293-0078-001-T-LB</v>
          </cell>
          <cell r="K9767">
            <v>0</v>
          </cell>
        </row>
        <row r="9768">
          <cell r="A9768" t="str">
            <v>9293-0078-T</v>
          </cell>
          <cell r="K9768">
            <v>7</v>
          </cell>
        </row>
        <row r="9769">
          <cell r="A9769" t="str">
            <v>9293-0078-T-LB</v>
          </cell>
          <cell r="K9769">
            <v>0</v>
          </cell>
        </row>
        <row r="9770">
          <cell r="A9770" t="str">
            <v>9293-0079-001-T</v>
          </cell>
          <cell r="K9770">
            <v>0</v>
          </cell>
        </row>
        <row r="9771">
          <cell r="A9771" t="str">
            <v>9293-0079-001-T-LB</v>
          </cell>
          <cell r="K9771">
            <v>0</v>
          </cell>
        </row>
        <row r="9772">
          <cell r="A9772" t="str">
            <v>9293-0079-002-T</v>
          </cell>
          <cell r="K9772">
            <v>7</v>
          </cell>
        </row>
        <row r="9773">
          <cell r="A9773" t="str">
            <v>9293-0079-002-T-LB</v>
          </cell>
          <cell r="K9773">
            <v>0</v>
          </cell>
        </row>
        <row r="9774">
          <cell r="A9774" t="str">
            <v>9293-0079-T</v>
          </cell>
          <cell r="K9774">
            <v>0</v>
          </cell>
        </row>
        <row r="9775">
          <cell r="A9775" t="str">
            <v>9293-0079-T-LB</v>
          </cell>
          <cell r="K9775">
            <v>0</v>
          </cell>
        </row>
        <row r="9776">
          <cell r="A9776" t="str">
            <v>9293-0080-T</v>
          </cell>
          <cell r="K9776">
            <v>0</v>
          </cell>
        </row>
        <row r="9777">
          <cell r="A9777" t="str">
            <v>9293-0080-T-LB</v>
          </cell>
          <cell r="K9777">
            <v>0</v>
          </cell>
        </row>
        <row r="9778">
          <cell r="A9778" t="str">
            <v>9293-0081-T</v>
          </cell>
          <cell r="K9778">
            <v>7</v>
          </cell>
        </row>
        <row r="9779">
          <cell r="A9779" t="str">
            <v>9293-0081-T-LB</v>
          </cell>
          <cell r="K9779">
            <v>0</v>
          </cell>
        </row>
        <row r="9780">
          <cell r="A9780" t="str">
            <v>9293-0082-T</v>
          </cell>
          <cell r="K9780">
            <v>7</v>
          </cell>
        </row>
        <row r="9781">
          <cell r="A9781" t="str">
            <v>9293-0082-T-LB</v>
          </cell>
          <cell r="K9781">
            <v>0</v>
          </cell>
        </row>
        <row r="9782">
          <cell r="A9782" t="str">
            <v>9293-0083-T</v>
          </cell>
          <cell r="K9782">
            <v>0</v>
          </cell>
        </row>
        <row r="9783">
          <cell r="A9783" t="str">
            <v>9293-0083-T-LB</v>
          </cell>
          <cell r="K9783">
            <v>0</v>
          </cell>
        </row>
        <row r="9784">
          <cell r="A9784" t="str">
            <v>9293-0084-T</v>
          </cell>
          <cell r="K9784">
            <v>0</v>
          </cell>
        </row>
        <row r="9785">
          <cell r="A9785" t="str">
            <v>9293-0086-T</v>
          </cell>
          <cell r="K9785">
            <v>0</v>
          </cell>
        </row>
        <row r="9786">
          <cell r="A9786" t="str">
            <v>9293-0086-T-LB</v>
          </cell>
          <cell r="K9786">
            <v>7</v>
          </cell>
        </row>
        <row r="9787">
          <cell r="A9787" t="str">
            <v>9293-0087-T</v>
          </cell>
          <cell r="K9787">
            <v>0</v>
          </cell>
        </row>
        <row r="9788">
          <cell r="A9788" t="str">
            <v>9293-0088-T</v>
          </cell>
          <cell r="K9788">
            <v>0</v>
          </cell>
        </row>
        <row r="9789">
          <cell r="A9789" t="str">
            <v>9293-0089-T</v>
          </cell>
          <cell r="K9789">
            <v>0</v>
          </cell>
        </row>
        <row r="9790">
          <cell r="A9790" t="str">
            <v>9293-0089-T-LB</v>
          </cell>
          <cell r="K9790">
            <v>7</v>
          </cell>
        </row>
        <row r="9791">
          <cell r="A9791" t="str">
            <v>9293-0090-T</v>
          </cell>
          <cell r="K9791">
            <v>0</v>
          </cell>
        </row>
        <row r="9792">
          <cell r="A9792" t="str">
            <v>9293-0090-T-LB</v>
          </cell>
          <cell r="K9792">
            <v>7</v>
          </cell>
        </row>
        <row r="9793">
          <cell r="A9793" t="str">
            <v>9293-0091-T</v>
          </cell>
          <cell r="K9793">
            <v>7</v>
          </cell>
        </row>
        <row r="9794">
          <cell r="A9794" t="str">
            <v>9293-0091-T-LB</v>
          </cell>
          <cell r="K9794">
            <v>0</v>
          </cell>
        </row>
        <row r="9795">
          <cell r="A9795" t="str">
            <v>9293-0092-T</v>
          </cell>
          <cell r="K9795">
            <v>0</v>
          </cell>
        </row>
        <row r="9796">
          <cell r="A9796" t="str">
            <v>9293-0093-T</v>
          </cell>
          <cell r="K9796">
            <v>0</v>
          </cell>
        </row>
        <row r="9797">
          <cell r="A9797" t="str">
            <v>9293-0135</v>
          </cell>
          <cell r="K9797">
            <v>0</v>
          </cell>
        </row>
        <row r="9798">
          <cell r="A9798" t="str">
            <v>9293-0152</v>
          </cell>
          <cell r="K9798">
            <v>7</v>
          </cell>
        </row>
        <row r="9799">
          <cell r="A9799" t="str">
            <v>9293-0153</v>
          </cell>
          <cell r="K9799">
            <v>7</v>
          </cell>
        </row>
        <row r="9800">
          <cell r="A9800" t="str">
            <v>9293-0154</v>
          </cell>
          <cell r="K9800">
            <v>7</v>
          </cell>
        </row>
        <row r="9801">
          <cell r="A9801" t="str">
            <v>9293-0175</v>
          </cell>
          <cell r="K9801">
            <v>7</v>
          </cell>
        </row>
        <row r="9802">
          <cell r="A9802" t="str">
            <v>9293-0282</v>
          </cell>
          <cell r="K9802">
            <v>7</v>
          </cell>
        </row>
        <row r="9803">
          <cell r="A9803" t="str">
            <v>9295-0021-T</v>
          </cell>
          <cell r="K9803">
            <v>30</v>
          </cell>
        </row>
        <row r="9804">
          <cell r="A9804" t="str">
            <v>9295-0022-T</v>
          </cell>
          <cell r="K9804">
            <v>0</v>
          </cell>
        </row>
        <row r="9805">
          <cell r="A9805" t="str">
            <v>9296-0001-001-T</v>
          </cell>
          <cell r="K9805">
            <v>7</v>
          </cell>
        </row>
        <row r="9806">
          <cell r="A9806" t="str">
            <v>9296-0001-002-T</v>
          </cell>
          <cell r="K9806">
            <v>7</v>
          </cell>
        </row>
        <row r="9807">
          <cell r="A9807" t="str">
            <v>9296-0001-003-T</v>
          </cell>
          <cell r="K9807">
            <v>7</v>
          </cell>
        </row>
        <row r="9808">
          <cell r="A9808" t="str">
            <v>9296-0004</v>
          </cell>
          <cell r="K9808">
            <v>0</v>
          </cell>
        </row>
        <row r="9809">
          <cell r="A9809" t="str">
            <v>9297-0001-001-T</v>
          </cell>
          <cell r="K9809">
            <v>0</v>
          </cell>
        </row>
        <row r="9810">
          <cell r="A9810" t="str">
            <v>9297-0001-002-T</v>
          </cell>
          <cell r="K9810">
            <v>30</v>
          </cell>
        </row>
        <row r="9811">
          <cell r="A9811" t="str">
            <v>9297-0001-003-T</v>
          </cell>
          <cell r="K9811">
            <v>30</v>
          </cell>
        </row>
        <row r="9812">
          <cell r="A9812" t="str">
            <v>9297-0001-005-T</v>
          </cell>
          <cell r="K9812">
            <v>30</v>
          </cell>
        </row>
        <row r="9813">
          <cell r="A9813" t="str">
            <v>9297-0001-006-T</v>
          </cell>
          <cell r="K9813">
            <v>0</v>
          </cell>
        </row>
        <row r="9814">
          <cell r="A9814" t="str">
            <v>9297-0001-007-T</v>
          </cell>
          <cell r="K9814">
            <v>0</v>
          </cell>
        </row>
        <row r="9815">
          <cell r="A9815" t="str">
            <v>9297-0001-008-T</v>
          </cell>
          <cell r="K9815">
            <v>30</v>
          </cell>
        </row>
        <row r="9816">
          <cell r="A9816" t="str">
            <v>9297-0001-009-T</v>
          </cell>
          <cell r="K9816">
            <v>30</v>
          </cell>
        </row>
        <row r="9817">
          <cell r="A9817" t="str">
            <v>9297-0001-T</v>
          </cell>
          <cell r="K9817">
            <v>0</v>
          </cell>
        </row>
        <row r="9818">
          <cell r="A9818" t="str">
            <v>9297-0002-T</v>
          </cell>
          <cell r="K9818">
            <v>30</v>
          </cell>
        </row>
        <row r="9819">
          <cell r="A9819" t="str">
            <v>9298- 0002-T</v>
          </cell>
          <cell r="K9819">
            <v>0</v>
          </cell>
        </row>
        <row r="9820">
          <cell r="A9820" t="str">
            <v>9298-0001-T</v>
          </cell>
          <cell r="K9820">
            <v>0</v>
          </cell>
        </row>
        <row r="9821">
          <cell r="A9821" t="str">
            <v>9298-0002-T</v>
          </cell>
          <cell r="K9821">
            <v>7</v>
          </cell>
        </row>
        <row r="9822">
          <cell r="A9822" t="str">
            <v>9298-0003-T</v>
          </cell>
          <cell r="K9822">
            <v>0</v>
          </cell>
        </row>
        <row r="9823">
          <cell r="A9823" t="str">
            <v>9299-0001-T</v>
          </cell>
          <cell r="K9823">
            <v>0</v>
          </cell>
        </row>
        <row r="9824">
          <cell r="A9824" t="str">
            <v>9325-0001</v>
          </cell>
          <cell r="K9824">
            <v>3</v>
          </cell>
        </row>
        <row r="9825">
          <cell r="A9825" t="str">
            <v>9325-0001-T</v>
          </cell>
          <cell r="K9825">
            <v>0</v>
          </cell>
        </row>
        <row r="9826">
          <cell r="A9826" t="str">
            <v>9326-0001-T</v>
          </cell>
          <cell r="K9826">
            <v>0</v>
          </cell>
        </row>
        <row r="9827">
          <cell r="A9827" t="str">
            <v>9326-0002-001-T</v>
          </cell>
          <cell r="K9827">
            <v>15</v>
          </cell>
        </row>
        <row r="9828">
          <cell r="A9828" t="str">
            <v>9326-0002-T</v>
          </cell>
          <cell r="K9828">
            <v>0</v>
          </cell>
        </row>
        <row r="9829">
          <cell r="A9829" t="str">
            <v>9326-0003-T</v>
          </cell>
          <cell r="K9829">
            <v>15</v>
          </cell>
        </row>
        <row r="9830">
          <cell r="A9830" t="str">
            <v>9326-0004-T</v>
          </cell>
          <cell r="K9830">
            <v>0</v>
          </cell>
        </row>
        <row r="9831">
          <cell r="A9831" t="str">
            <v>9326-0005-T</v>
          </cell>
          <cell r="K9831">
            <v>0</v>
          </cell>
        </row>
        <row r="9832">
          <cell r="A9832" t="str">
            <v>9326-0006-T</v>
          </cell>
          <cell r="K9832">
            <v>15</v>
          </cell>
        </row>
        <row r="9833">
          <cell r="A9833" t="str">
            <v>9326-0007-T</v>
          </cell>
          <cell r="K9833">
            <v>60</v>
          </cell>
        </row>
        <row r="9834">
          <cell r="A9834" t="str">
            <v>9326-0008-T</v>
          </cell>
          <cell r="K9834">
            <v>99</v>
          </cell>
        </row>
        <row r="9835">
          <cell r="A9835" t="str">
            <v>9326-0009-T</v>
          </cell>
          <cell r="K9835">
            <v>0</v>
          </cell>
        </row>
        <row r="9836">
          <cell r="A9836" t="str">
            <v>9326-0010-T</v>
          </cell>
          <cell r="K9836">
            <v>0</v>
          </cell>
        </row>
        <row r="9837">
          <cell r="A9837" t="str">
            <v>9326-0011-T</v>
          </cell>
          <cell r="K9837">
            <v>0</v>
          </cell>
        </row>
        <row r="9838">
          <cell r="A9838" t="str">
            <v>9326-0012-T</v>
          </cell>
          <cell r="K9838">
            <v>0</v>
          </cell>
        </row>
        <row r="9839">
          <cell r="A9839" t="str">
            <v>9326-0013</v>
          </cell>
          <cell r="K9839">
            <v>15</v>
          </cell>
        </row>
        <row r="9840">
          <cell r="A9840" t="str">
            <v>9326-0013-001-T</v>
          </cell>
          <cell r="K9840">
            <v>0</v>
          </cell>
        </row>
        <row r="9841">
          <cell r="A9841" t="str">
            <v>9326-0013-T</v>
          </cell>
          <cell r="K9841">
            <v>15</v>
          </cell>
        </row>
        <row r="9842">
          <cell r="A9842" t="str">
            <v>9326-0014-T</v>
          </cell>
          <cell r="K9842">
            <v>0</v>
          </cell>
        </row>
        <row r="9843">
          <cell r="A9843" t="str">
            <v>9326-0015</v>
          </cell>
          <cell r="K9843">
            <v>15</v>
          </cell>
        </row>
        <row r="9844">
          <cell r="A9844" t="str">
            <v>9326-0015-001-T</v>
          </cell>
          <cell r="K9844">
            <v>0</v>
          </cell>
        </row>
        <row r="9845">
          <cell r="A9845" t="str">
            <v>9326-0015-002-T</v>
          </cell>
          <cell r="K9845">
            <v>0</v>
          </cell>
        </row>
        <row r="9846">
          <cell r="A9846" t="str">
            <v>9326-0015-T</v>
          </cell>
          <cell r="K9846">
            <v>15</v>
          </cell>
        </row>
        <row r="9847">
          <cell r="A9847" t="str">
            <v>9326-0016</v>
          </cell>
          <cell r="K9847">
            <v>0</v>
          </cell>
        </row>
        <row r="9848">
          <cell r="A9848" t="str">
            <v>9326-0016-T</v>
          </cell>
          <cell r="K9848">
            <v>15</v>
          </cell>
        </row>
        <row r="9849">
          <cell r="A9849" t="str">
            <v>9326-0017-T</v>
          </cell>
          <cell r="K9849">
            <v>15</v>
          </cell>
        </row>
        <row r="9850">
          <cell r="A9850" t="str">
            <v>9326-0018-T</v>
          </cell>
          <cell r="K9850">
            <v>0</v>
          </cell>
        </row>
        <row r="9851">
          <cell r="A9851" t="str">
            <v>9326-0019</v>
          </cell>
          <cell r="K9851">
            <v>60</v>
          </cell>
        </row>
        <row r="9852">
          <cell r="A9852" t="str">
            <v>9326-0019-001-T</v>
          </cell>
          <cell r="K9852">
            <v>15</v>
          </cell>
        </row>
        <row r="9853">
          <cell r="A9853" t="str">
            <v>9326-0019-002-T</v>
          </cell>
          <cell r="K9853">
            <v>0</v>
          </cell>
        </row>
        <row r="9854">
          <cell r="A9854" t="str">
            <v>9326-0019-003-T</v>
          </cell>
          <cell r="K9854">
            <v>15</v>
          </cell>
        </row>
        <row r="9855">
          <cell r="A9855" t="str">
            <v>9326-0019-004-T</v>
          </cell>
          <cell r="K9855">
            <v>0</v>
          </cell>
        </row>
        <row r="9856">
          <cell r="A9856" t="str">
            <v>9326-0019-005-T</v>
          </cell>
          <cell r="K9856">
            <v>0</v>
          </cell>
        </row>
        <row r="9857">
          <cell r="A9857" t="str">
            <v>9326-0020-T</v>
          </cell>
          <cell r="K9857">
            <v>0</v>
          </cell>
        </row>
        <row r="9858">
          <cell r="A9858" t="str">
            <v>9326-0021-001-T</v>
          </cell>
          <cell r="K9858">
            <v>0</v>
          </cell>
        </row>
        <row r="9859">
          <cell r="A9859" t="str">
            <v>9326-0021-002-T</v>
          </cell>
          <cell r="K9859">
            <v>0</v>
          </cell>
        </row>
        <row r="9860">
          <cell r="A9860" t="str">
            <v>9326-0021-T</v>
          </cell>
          <cell r="K9860">
            <v>15</v>
          </cell>
        </row>
        <row r="9861">
          <cell r="A9861" t="str">
            <v>9326-0022-T</v>
          </cell>
          <cell r="K9861">
            <v>15</v>
          </cell>
        </row>
        <row r="9862">
          <cell r="A9862" t="str">
            <v>9326-0023</v>
          </cell>
          <cell r="K9862">
            <v>15</v>
          </cell>
        </row>
        <row r="9863">
          <cell r="A9863" t="str">
            <v>9326-0023-T</v>
          </cell>
          <cell r="K9863">
            <v>15</v>
          </cell>
        </row>
        <row r="9864">
          <cell r="A9864" t="str">
            <v>9326-0024-T</v>
          </cell>
          <cell r="K9864">
            <v>0</v>
          </cell>
        </row>
        <row r="9865">
          <cell r="A9865" t="str">
            <v>9326-0025-T</v>
          </cell>
          <cell r="K9865">
            <v>0</v>
          </cell>
        </row>
        <row r="9866">
          <cell r="A9866" t="str">
            <v>9326-0026-T</v>
          </cell>
          <cell r="K9866">
            <v>0</v>
          </cell>
        </row>
        <row r="9867">
          <cell r="A9867" t="str">
            <v>9326-0027-T</v>
          </cell>
          <cell r="K9867">
            <v>0</v>
          </cell>
        </row>
        <row r="9868">
          <cell r="A9868" t="str">
            <v>9326-0028-T</v>
          </cell>
          <cell r="K9868">
            <v>0</v>
          </cell>
        </row>
        <row r="9869">
          <cell r="A9869" t="str">
            <v>9326-0029-T</v>
          </cell>
          <cell r="K9869">
            <v>0</v>
          </cell>
        </row>
        <row r="9870">
          <cell r="A9870" t="str">
            <v>9326-0030-001-T</v>
          </cell>
          <cell r="K9870">
            <v>15</v>
          </cell>
        </row>
        <row r="9871">
          <cell r="A9871" t="str">
            <v>9326-0030-002-T</v>
          </cell>
          <cell r="K9871">
            <v>15</v>
          </cell>
        </row>
        <row r="9872">
          <cell r="A9872" t="str">
            <v>9326-0030-003-T</v>
          </cell>
          <cell r="K9872">
            <v>15</v>
          </cell>
        </row>
        <row r="9873">
          <cell r="A9873" t="str">
            <v>9326-0030-004-T</v>
          </cell>
          <cell r="K9873">
            <v>20</v>
          </cell>
        </row>
        <row r="9874">
          <cell r="A9874" t="str">
            <v>9326-0030-005-T</v>
          </cell>
          <cell r="K9874">
            <v>20</v>
          </cell>
        </row>
        <row r="9875">
          <cell r="A9875" t="str">
            <v>9326-0030-006-T</v>
          </cell>
          <cell r="K9875">
            <v>20</v>
          </cell>
        </row>
        <row r="9876">
          <cell r="A9876" t="str">
            <v>9326-0031-T</v>
          </cell>
          <cell r="K9876">
            <v>15</v>
          </cell>
        </row>
        <row r="9877">
          <cell r="A9877" t="str">
            <v>9326-0032-T</v>
          </cell>
          <cell r="K9877">
            <v>15</v>
          </cell>
        </row>
        <row r="9878">
          <cell r="A9878" t="str">
            <v>9326-0033-001-T</v>
          </cell>
          <cell r="K9878">
            <v>20</v>
          </cell>
        </row>
        <row r="9879">
          <cell r="A9879" t="str">
            <v>9326-0034-T</v>
          </cell>
          <cell r="K9879">
            <v>0</v>
          </cell>
        </row>
        <row r="9880">
          <cell r="A9880" t="str">
            <v>9326-0035-T</v>
          </cell>
          <cell r="K9880">
            <v>0</v>
          </cell>
        </row>
        <row r="9881">
          <cell r="A9881" t="str">
            <v>9326-0036</v>
          </cell>
          <cell r="K9881">
            <v>0</v>
          </cell>
        </row>
        <row r="9882">
          <cell r="A9882" t="str">
            <v>9326-0036-T</v>
          </cell>
          <cell r="K9882">
            <v>0</v>
          </cell>
        </row>
        <row r="9883">
          <cell r="A9883" t="str">
            <v>9326-0037-T</v>
          </cell>
          <cell r="K9883">
            <v>0</v>
          </cell>
        </row>
        <row r="9884">
          <cell r="A9884" t="str">
            <v>9326-0038-T</v>
          </cell>
          <cell r="K9884">
            <v>30</v>
          </cell>
        </row>
        <row r="9885">
          <cell r="A9885" t="str">
            <v>9326-0039-T</v>
          </cell>
          <cell r="K9885">
            <v>15</v>
          </cell>
        </row>
        <row r="9886">
          <cell r="A9886" t="str">
            <v>9326-0040-T</v>
          </cell>
          <cell r="K9886">
            <v>0</v>
          </cell>
        </row>
        <row r="9887">
          <cell r="A9887" t="str">
            <v>9326-0041-T</v>
          </cell>
          <cell r="K9887">
            <v>60</v>
          </cell>
        </row>
        <row r="9888">
          <cell r="A9888" t="str">
            <v>9326-0042-T</v>
          </cell>
          <cell r="K9888">
            <v>60</v>
          </cell>
        </row>
        <row r="9889">
          <cell r="A9889" t="str">
            <v>9326-0043-001-T</v>
          </cell>
          <cell r="K9889">
            <v>15</v>
          </cell>
        </row>
        <row r="9890">
          <cell r="A9890" t="str">
            <v>9326-0043-002-T</v>
          </cell>
          <cell r="K9890">
            <v>15</v>
          </cell>
        </row>
        <row r="9891">
          <cell r="A9891" t="str">
            <v>9326-0044-001-T</v>
          </cell>
          <cell r="K9891">
            <v>15</v>
          </cell>
        </row>
        <row r="9892">
          <cell r="A9892" t="str">
            <v>9326-0044-002-T</v>
          </cell>
          <cell r="K9892">
            <v>15</v>
          </cell>
        </row>
        <row r="9893">
          <cell r="A9893" t="str">
            <v>9326-0045-001-T</v>
          </cell>
          <cell r="K9893">
            <v>15</v>
          </cell>
        </row>
        <row r="9894">
          <cell r="A9894" t="str">
            <v>9326-0045-002-T</v>
          </cell>
          <cell r="K9894">
            <v>15</v>
          </cell>
        </row>
        <row r="9895">
          <cell r="A9895" t="str">
            <v>9326-0046-001-T</v>
          </cell>
          <cell r="K9895">
            <v>15</v>
          </cell>
        </row>
        <row r="9896">
          <cell r="A9896" t="str">
            <v>9326-0046-002-T</v>
          </cell>
          <cell r="K9896">
            <v>15</v>
          </cell>
        </row>
        <row r="9897">
          <cell r="A9897" t="str">
            <v>9326-0047-001-T</v>
          </cell>
          <cell r="K9897">
            <v>15</v>
          </cell>
        </row>
        <row r="9898">
          <cell r="A9898" t="str">
            <v>9326-0047-002-T</v>
          </cell>
          <cell r="K9898">
            <v>15</v>
          </cell>
        </row>
        <row r="9899">
          <cell r="A9899" t="str">
            <v>9326-0048-001-T</v>
          </cell>
          <cell r="K9899">
            <v>15</v>
          </cell>
        </row>
        <row r="9900">
          <cell r="A9900" t="str">
            <v>9326-0048-002-T</v>
          </cell>
          <cell r="K9900">
            <v>15</v>
          </cell>
        </row>
        <row r="9901">
          <cell r="A9901" t="str">
            <v>9326-0049-T</v>
          </cell>
          <cell r="K9901">
            <v>0</v>
          </cell>
        </row>
        <row r="9902">
          <cell r="A9902" t="str">
            <v>9326-0050-001-T</v>
          </cell>
          <cell r="K9902">
            <v>0</v>
          </cell>
        </row>
        <row r="9903">
          <cell r="A9903" t="str">
            <v>9326-0050-002-T</v>
          </cell>
          <cell r="K9903">
            <v>0</v>
          </cell>
        </row>
        <row r="9904">
          <cell r="A9904" t="str">
            <v>9326-0051-001-T</v>
          </cell>
          <cell r="K9904">
            <v>15</v>
          </cell>
        </row>
        <row r="9905">
          <cell r="A9905" t="str">
            <v>9326-0051-002-T</v>
          </cell>
          <cell r="K9905">
            <v>15</v>
          </cell>
        </row>
        <row r="9906">
          <cell r="A9906" t="str">
            <v>9326-0052</v>
          </cell>
          <cell r="K9906">
            <v>15</v>
          </cell>
        </row>
        <row r="9907">
          <cell r="A9907" t="str">
            <v>9326-0052-T</v>
          </cell>
          <cell r="K9907">
            <v>15</v>
          </cell>
        </row>
        <row r="9908">
          <cell r="A9908" t="str">
            <v>9326-0053-T</v>
          </cell>
          <cell r="K9908">
            <v>15</v>
          </cell>
        </row>
        <row r="9909">
          <cell r="A9909" t="str">
            <v>9326-0056-001-T</v>
          </cell>
          <cell r="K9909">
            <v>0</v>
          </cell>
        </row>
        <row r="9910">
          <cell r="A9910" t="str">
            <v>9326-0056-002-T</v>
          </cell>
          <cell r="K9910">
            <v>0</v>
          </cell>
        </row>
        <row r="9911">
          <cell r="A9911" t="str">
            <v>9326-0057-001-T</v>
          </cell>
          <cell r="K9911">
            <v>15</v>
          </cell>
        </row>
        <row r="9912">
          <cell r="A9912" t="str">
            <v>9326-0057-T</v>
          </cell>
          <cell r="K9912">
            <v>15</v>
          </cell>
        </row>
        <row r="9913">
          <cell r="A9913" t="str">
            <v>9326-0058-T</v>
          </cell>
          <cell r="K9913">
            <v>15</v>
          </cell>
        </row>
        <row r="9914">
          <cell r="A9914" t="str">
            <v>9326-0059</v>
          </cell>
          <cell r="K9914">
            <v>0</v>
          </cell>
        </row>
        <row r="9915">
          <cell r="A9915" t="str">
            <v>9326-0059-001-T</v>
          </cell>
          <cell r="K9915">
            <v>0</v>
          </cell>
        </row>
        <row r="9916">
          <cell r="A9916" t="str">
            <v>9326-0059-002-T</v>
          </cell>
          <cell r="K9916">
            <v>15</v>
          </cell>
        </row>
        <row r="9917">
          <cell r="A9917" t="str">
            <v>9326-0060-T</v>
          </cell>
          <cell r="K9917">
            <v>15</v>
          </cell>
        </row>
        <row r="9918">
          <cell r="A9918" t="str">
            <v>9326-0061-T</v>
          </cell>
          <cell r="K9918">
            <v>30</v>
          </cell>
        </row>
        <row r="9919">
          <cell r="A9919" t="str">
            <v>9326-0062-T</v>
          </cell>
          <cell r="K9919">
            <v>15</v>
          </cell>
        </row>
        <row r="9920">
          <cell r="A9920" t="str">
            <v>9326-0063-T</v>
          </cell>
          <cell r="K9920">
            <v>15</v>
          </cell>
        </row>
        <row r="9921">
          <cell r="A9921" t="str">
            <v>9326-0064-T</v>
          </cell>
          <cell r="K9921">
            <v>15</v>
          </cell>
        </row>
        <row r="9922">
          <cell r="A9922" t="str">
            <v>9326-0065-T</v>
          </cell>
          <cell r="K9922">
            <v>15</v>
          </cell>
        </row>
        <row r="9923">
          <cell r="A9923" t="str">
            <v>9326-0066</v>
          </cell>
          <cell r="K9923">
            <v>15</v>
          </cell>
        </row>
        <row r="9924">
          <cell r="A9924" t="str">
            <v>9326-0066-T</v>
          </cell>
          <cell r="K9924">
            <v>15</v>
          </cell>
        </row>
        <row r="9925">
          <cell r="A9925" t="str">
            <v>9326-0067-T</v>
          </cell>
          <cell r="K9925">
            <v>15</v>
          </cell>
        </row>
        <row r="9926">
          <cell r="A9926" t="str">
            <v>9326-0068-T</v>
          </cell>
          <cell r="K9926">
            <v>15</v>
          </cell>
        </row>
        <row r="9927">
          <cell r="A9927" t="str">
            <v>9326-0069-001-T</v>
          </cell>
          <cell r="K9927">
            <v>30</v>
          </cell>
        </row>
        <row r="9928">
          <cell r="A9928" t="str">
            <v>9326-0069-T</v>
          </cell>
          <cell r="K9928">
            <v>0</v>
          </cell>
        </row>
        <row r="9929">
          <cell r="A9929" t="str">
            <v>9326-0070-T</v>
          </cell>
          <cell r="K9929">
            <v>60</v>
          </cell>
        </row>
        <row r="9930">
          <cell r="A9930" t="str">
            <v>9326-0071-001-T</v>
          </cell>
          <cell r="K9930">
            <v>15</v>
          </cell>
        </row>
        <row r="9931">
          <cell r="A9931" t="str">
            <v>9326-0071-002-T</v>
          </cell>
          <cell r="K9931">
            <v>15</v>
          </cell>
        </row>
        <row r="9932">
          <cell r="A9932" t="str">
            <v>9326-0072-T</v>
          </cell>
          <cell r="K9932">
            <v>15</v>
          </cell>
        </row>
        <row r="9933">
          <cell r="A9933" t="str">
            <v>9326-0073-001-T</v>
          </cell>
          <cell r="K9933">
            <v>15</v>
          </cell>
        </row>
        <row r="9934">
          <cell r="A9934" t="str">
            <v>9326-0073-002-T</v>
          </cell>
          <cell r="K9934">
            <v>15</v>
          </cell>
        </row>
        <row r="9935">
          <cell r="A9935" t="str">
            <v>9326-0074-T</v>
          </cell>
          <cell r="K9935">
            <v>15</v>
          </cell>
        </row>
        <row r="9936">
          <cell r="A9936" t="str">
            <v>9326-0075-T</v>
          </cell>
          <cell r="K9936">
            <v>15</v>
          </cell>
        </row>
        <row r="9937">
          <cell r="A9937" t="str">
            <v>9326-0077-T</v>
          </cell>
          <cell r="K9937">
            <v>60</v>
          </cell>
        </row>
        <row r="9938">
          <cell r="A9938" t="str">
            <v>9326-0078-T</v>
          </cell>
          <cell r="K9938">
            <v>15</v>
          </cell>
        </row>
        <row r="9939">
          <cell r="A9939" t="str">
            <v>9326-0079-T</v>
          </cell>
          <cell r="K9939">
            <v>15</v>
          </cell>
        </row>
        <row r="9940">
          <cell r="A9940" t="str">
            <v>9326-0080-T</v>
          </cell>
          <cell r="K9940">
            <v>15</v>
          </cell>
        </row>
        <row r="9941">
          <cell r="A9941" t="str">
            <v>9326-0081-T</v>
          </cell>
          <cell r="K9941">
            <v>75</v>
          </cell>
        </row>
        <row r="9942">
          <cell r="A9942" t="str">
            <v>9326-0082-001-T</v>
          </cell>
          <cell r="K9942">
            <v>15</v>
          </cell>
        </row>
        <row r="9943">
          <cell r="A9943" t="str">
            <v>9326-0082-T</v>
          </cell>
          <cell r="K9943">
            <v>15</v>
          </cell>
        </row>
        <row r="9944">
          <cell r="A9944" t="str">
            <v>9326-0083-001-T</v>
          </cell>
          <cell r="K9944">
            <v>15</v>
          </cell>
        </row>
        <row r="9945">
          <cell r="A9945" t="str">
            <v>9326-0083-T</v>
          </cell>
          <cell r="K9945">
            <v>15</v>
          </cell>
        </row>
        <row r="9946">
          <cell r="A9946" t="str">
            <v>9326-0084-001-T</v>
          </cell>
          <cell r="K9946">
            <v>0</v>
          </cell>
        </row>
        <row r="9947">
          <cell r="A9947" t="str">
            <v>9326-0084-T</v>
          </cell>
          <cell r="K9947">
            <v>15</v>
          </cell>
        </row>
        <row r="9948">
          <cell r="A9948" t="str">
            <v>9326-0085-001-T</v>
          </cell>
          <cell r="K9948">
            <v>15</v>
          </cell>
        </row>
        <row r="9949">
          <cell r="A9949" t="str">
            <v>9326-0085-T</v>
          </cell>
          <cell r="K9949">
            <v>15</v>
          </cell>
        </row>
        <row r="9950">
          <cell r="A9950" t="str">
            <v>9326-0086-001-T</v>
          </cell>
          <cell r="K9950">
            <v>15</v>
          </cell>
        </row>
        <row r="9951">
          <cell r="A9951" t="str">
            <v>9326-0086-T</v>
          </cell>
          <cell r="K9951">
            <v>15</v>
          </cell>
        </row>
        <row r="9952">
          <cell r="A9952" t="str">
            <v>9326-0087</v>
          </cell>
          <cell r="K9952">
            <v>60</v>
          </cell>
        </row>
        <row r="9953">
          <cell r="A9953" t="str">
            <v>9326-0087-T</v>
          </cell>
          <cell r="K9953">
            <v>0</v>
          </cell>
        </row>
        <row r="9954">
          <cell r="A9954" t="str">
            <v>9326-0088-T</v>
          </cell>
          <cell r="K9954">
            <v>0</v>
          </cell>
        </row>
        <row r="9955">
          <cell r="A9955" t="str">
            <v>9326-0089-T</v>
          </cell>
          <cell r="K9955">
            <v>0</v>
          </cell>
        </row>
        <row r="9956">
          <cell r="A9956" t="str">
            <v>9326-0090-T</v>
          </cell>
          <cell r="K9956">
            <v>15</v>
          </cell>
        </row>
        <row r="9957">
          <cell r="A9957" t="str">
            <v>9326-0091-T</v>
          </cell>
          <cell r="K9957">
            <v>30</v>
          </cell>
        </row>
        <row r="9958">
          <cell r="A9958" t="str">
            <v>9326-0092-T</v>
          </cell>
          <cell r="K9958">
            <v>15</v>
          </cell>
        </row>
        <row r="9959">
          <cell r="A9959" t="str">
            <v>9326-0093-001-T</v>
          </cell>
          <cell r="K9959">
            <v>15</v>
          </cell>
        </row>
        <row r="9960">
          <cell r="A9960" t="str">
            <v>9326-0093-T</v>
          </cell>
          <cell r="K9960">
            <v>15</v>
          </cell>
        </row>
        <row r="9961">
          <cell r="A9961" t="str">
            <v>9326-0094-T</v>
          </cell>
          <cell r="K9961">
            <v>0</v>
          </cell>
        </row>
        <row r="9962">
          <cell r="A9962" t="str">
            <v>9326-0095-T</v>
          </cell>
          <cell r="K9962">
            <v>0</v>
          </cell>
        </row>
        <row r="9963">
          <cell r="A9963" t="str">
            <v>9326-0096</v>
          </cell>
          <cell r="K9963">
            <v>0</v>
          </cell>
        </row>
        <row r="9964">
          <cell r="A9964" t="str">
            <v>9326-0096-T</v>
          </cell>
          <cell r="K9964">
            <v>15</v>
          </cell>
        </row>
        <row r="9965">
          <cell r="A9965" t="str">
            <v>9326-0097-T</v>
          </cell>
          <cell r="K9965">
            <v>60</v>
          </cell>
        </row>
        <row r="9966">
          <cell r="A9966" t="str">
            <v>9326-0098-T</v>
          </cell>
          <cell r="K9966">
            <v>0</v>
          </cell>
        </row>
        <row r="9967">
          <cell r="A9967" t="str">
            <v>9326-0099-T</v>
          </cell>
          <cell r="K9967">
            <v>0</v>
          </cell>
        </row>
        <row r="9968">
          <cell r="A9968" t="str">
            <v>9326-0100</v>
          </cell>
          <cell r="K9968">
            <v>15</v>
          </cell>
        </row>
        <row r="9969">
          <cell r="A9969" t="str">
            <v>9326-0100-T</v>
          </cell>
          <cell r="K9969">
            <v>0</v>
          </cell>
        </row>
        <row r="9970">
          <cell r="A9970" t="str">
            <v>9326-0101-T</v>
          </cell>
          <cell r="K9970">
            <v>15</v>
          </cell>
        </row>
        <row r="9971">
          <cell r="A9971" t="str">
            <v>9326-0102-T</v>
          </cell>
          <cell r="K9971">
            <v>15</v>
          </cell>
        </row>
        <row r="9972">
          <cell r="A9972" t="str">
            <v>9326-0103-001-T</v>
          </cell>
          <cell r="K9972">
            <v>60</v>
          </cell>
        </row>
        <row r="9973">
          <cell r="A9973" t="str">
            <v>9326-0103-T</v>
          </cell>
          <cell r="K9973">
            <v>60</v>
          </cell>
        </row>
        <row r="9974">
          <cell r="A9974" t="str">
            <v>9326-0104-T</v>
          </cell>
          <cell r="K9974">
            <v>0</v>
          </cell>
        </row>
        <row r="9975">
          <cell r="A9975" t="str">
            <v>9326-0105-T</v>
          </cell>
          <cell r="K9975">
            <v>0</v>
          </cell>
        </row>
        <row r="9976">
          <cell r="A9976" t="str">
            <v>9326-0106-T</v>
          </cell>
          <cell r="K9976">
            <v>0</v>
          </cell>
        </row>
        <row r="9977">
          <cell r="A9977" t="str">
            <v>9326-0107-T</v>
          </cell>
          <cell r="K9977">
            <v>15</v>
          </cell>
        </row>
        <row r="9978">
          <cell r="A9978" t="str">
            <v>9326-0108-T</v>
          </cell>
          <cell r="K9978">
            <v>0</v>
          </cell>
        </row>
        <row r="9979">
          <cell r="A9979" t="str">
            <v>9326-0109-T</v>
          </cell>
          <cell r="K9979">
            <v>15</v>
          </cell>
        </row>
        <row r="9980">
          <cell r="A9980" t="str">
            <v>9326-0110-T</v>
          </cell>
          <cell r="K9980">
            <v>0</v>
          </cell>
        </row>
        <row r="9981">
          <cell r="A9981" t="str">
            <v>9326-0111-T</v>
          </cell>
          <cell r="K9981">
            <v>0</v>
          </cell>
        </row>
        <row r="9982">
          <cell r="A9982" t="str">
            <v>9326-0112-T</v>
          </cell>
          <cell r="K9982">
            <v>15</v>
          </cell>
        </row>
        <row r="9983">
          <cell r="A9983" t="str">
            <v>9326-0113-T</v>
          </cell>
          <cell r="K9983">
            <v>0</v>
          </cell>
        </row>
        <row r="9984">
          <cell r="A9984" t="str">
            <v>9326-0114-T</v>
          </cell>
          <cell r="K9984">
            <v>0</v>
          </cell>
        </row>
        <row r="9985">
          <cell r="A9985" t="str">
            <v>9326-0115-T</v>
          </cell>
          <cell r="K9985">
            <v>60</v>
          </cell>
        </row>
        <row r="9986">
          <cell r="A9986" t="str">
            <v>9326-0116-T</v>
          </cell>
          <cell r="K9986">
            <v>15</v>
          </cell>
        </row>
        <row r="9987">
          <cell r="A9987" t="str">
            <v>9326-0117-T</v>
          </cell>
          <cell r="K9987">
            <v>15</v>
          </cell>
        </row>
        <row r="9988">
          <cell r="A9988" t="str">
            <v>9326-0118-T</v>
          </cell>
          <cell r="K9988">
            <v>15</v>
          </cell>
        </row>
        <row r="9989">
          <cell r="A9989" t="str">
            <v>9326-0119-T</v>
          </cell>
          <cell r="K9989">
            <v>0</v>
          </cell>
        </row>
        <row r="9990">
          <cell r="A9990" t="str">
            <v>9326-0120-001-T</v>
          </cell>
          <cell r="K9990">
            <v>30</v>
          </cell>
        </row>
        <row r="9991">
          <cell r="A9991" t="str">
            <v>9326-0120-T</v>
          </cell>
          <cell r="K9991">
            <v>30</v>
          </cell>
        </row>
        <row r="9992">
          <cell r="A9992" t="str">
            <v>9326-0121-T</v>
          </cell>
          <cell r="K9992">
            <v>30</v>
          </cell>
        </row>
        <row r="9993">
          <cell r="A9993" t="str">
            <v>9326-0122-T</v>
          </cell>
          <cell r="K9993">
            <v>15</v>
          </cell>
        </row>
        <row r="9994">
          <cell r="A9994" t="str">
            <v>9326-0123-T</v>
          </cell>
          <cell r="K9994">
            <v>15</v>
          </cell>
        </row>
        <row r="9995">
          <cell r="A9995" t="str">
            <v>9326-0124-T</v>
          </cell>
          <cell r="K9995">
            <v>15</v>
          </cell>
        </row>
        <row r="9996">
          <cell r="A9996" t="str">
            <v>9326-0125-T</v>
          </cell>
          <cell r="K9996">
            <v>15</v>
          </cell>
        </row>
        <row r="9997">
          <cell r="A9997" t="str">
            <v>9326-0126-T</v>
          </cell>
          <cell r="K9997">
            <v>15</v>
          </cell>
        </row>
        <row r="9998">
          <cell r="A9998" t="str">
            <v>9326-0127-T</v>
          </cell>
          <cell r="K9998">
            <v>15</v>
          </cell>
        </row>
        <row r="9999">
          <cell r="A9999" t="str">
            <v>9326-0128-T</v>
          </cell>
          <cell r="K9999">
            <v>15</v>
          </cell>
        </row>
        <row r="10000">
          <cell r="A10000" t="str">
            <v>9326-0129-T</v>
          </cell>
          <cell r="K10000">
            <v>60</v>
          </cell>
        </row>
        <row r="10001">
          <cell r="A10001" t="str">
            <v>9326-0130-T</v>
          </cell>
          <cell r="K10001">
            <v>0</v>
          </cell>
        </row>
        <row r="10002">
          <cell r="A10002" t="str">
            <v>9326-0131-T</v>
          </cell>
          <cell r="K10002">
            <v>0</v>
          </cell>
        </row>
        <row r="10003">
          <cell r="A10003" t="str">
            <v>9326-0132-T</v>
          </cell>
          <cell r="K10003">
            <v>0</v>
          </cell>
        </row>
        <row r="10004">
          <cell r="A10004" t="str">
            <v>9326-0133-T</v>
          </cell>
          <cell r="K10004">
            <v>60</v>
          </cell>
        </row>
        <row r="10005">
          <cell r="A10005" t="str">
            <v>9326-0134-T</v>
          </cell>
          <cell r="K10005">
            <v>15</v>
          </cell>
        </row>
        <row r="10006">
          <cell r="A10006" t="str">
            <v>9326-0136-T</v>
          </cell>
          <cell r="K10006">
            <v>0</v>
          </cell>
        </row>
        <row r="10007">
          <cell r="A10007" t="str">
            <v>9326-0137-T</v>
          </cell>
          <cell r="K10007">
            <v>0</v>
          </cell>
        </row>
        <row r="10008">
          <cell r="A10008" t="str">
            <v>9326-0138-T</v>
          </cell>
          <cell r="K10008">
            <v>60</v>
          </cell>
        </row>
        <row r="10009">
          <cell r="A10009" t="str">
            <v>9326-0139-T</v>
          </cell>
          <cell r="K10009">
            <v>0</v>
          </cell>
        </row>
        <row r="10010">
          <cell r="A10010" t="str">
            <v>9326-0140-T</v>
          </cell>
          <cell r="K10010">
            <v>15</v>
          </cell>
        </row>
        <row r="10011">
          <cell r="A10011" t="str">
            <v>9326-0141-T</v>
          </cell>
          <cell r="K10011">
            <v>15</v>
          </cell>
        </row>
        <row r="10012">
          <cell r="A10012" t="str">
            <v>9326-0142-T</v>
          </cell>
          <cell r="K10012">
            <v>0</v>
          </cell>
        </row>
        <row r="10013">
          <cell r="A10013" t="str">
            <v>9326-0143-T</v>
          </cell>
          <cell r="K10013">
            <v>0</v>
          </cell>
        </row>
        <row r="10014">
          <cell r="A10014" t="str">
            <v>9326-0144-T</v>
          </cell>
          <cell r="K10014">
            <v>0</v>
          </cell>
        </row>
        <row r="10015">
          <cell r="A10015" t="str">
            <v>9326-0145-T</v>
          </cell>
          <cell r="K10015">
            <v>0</v>
          </cell>
        </row>
        <row r="10016">
          <cell r="A10016" t="str">
            <v>9326-0146-T</v>
          </cell>
          <cell r="K10016">
            <v>0</v>
          </cell>
        </row>
        <row r="10017">
          <cell r="A10017" t="str">
            <v>9326-0147-T</v>
          </cell>
          <cell r="K10017">
            <v>0</v>
          </cell>
        </row>
        <row r="10018">
          <cell r="A10018" t="str">
            <v>9326-0148-T</v>
          </cell>
          <cell r="K10018">
            <v>0</v>
          </cell>
        </row>
        <row r="10019">
          <cell r="A10019" t="str">
            <v>9326-0149-T</v>
          </cell>
          <cell r="K10019">
            <v>0</v>
          </cell>
        </row>
        <row r="10020">
          <cell r="A10020" t="str">
            <v>9326-0155</v>
          </cell>
          <cell r="K10020">
            <v>0</v>
          </cell>
        </row>
        <row r="10021">
          <cell r="A10021" t="str">
            <v>9326-0198</v>
          </cell>
          <cell r="K10021">
            <v>0</v>
          </cell>
        </row>
        <row r="10022">
          <cell r="A10022" t="str">
            <v>9326-0210</v>
          </cell>
          <cell r="K10022">
            <v>60</v>
          </cell>
        </row>
        <row r="10023">
          <cell r="A10023" t="str">
            <v>9326-0228</v>
          </cell>
          <cell r="K10023">
            <v>15</v>
          </cell>
        </row>
        <row r="10024">
          <cell r="A10024" t="str">
            <v>9326-0250</v>
          </cell>
          <cell r="K10024">
            <v>0</v>
          </cell>
        </row>
        <row r="10025">
          <cell r="A10025" t="str">
            <v>9326-0251</v>
          </cell>
          <cell r="K10025">
            <v>0</v>
          </cell>
        </row>
        <row r="10026">
          <cell r="A10026" t="str">
            <v>9326-0271</v>
          </cell>
          <cell r="K10026">
            <v>15</v>
          </cell>
        </row>
        <row r="10027">
          <cell r="A10027" t="str">
            <v>9326-076-T</v>
          </cell>
          <cell r="K10027">
            <v>75</v>
          </cell>
        </row>
        <row r="10028">
          <cell r="A10028" t="str">
            <v>9328-0001-T</v>
          </cell>
          <cell r="K10028">
            <v>99</v>
          </cell>
        </row>
        <row r="10029">
          <cell r="A10029" t="str">
            <v>9328-0002</v>
          </cell>
          <cell r="K10029">
            <v>0</v>
          </cell>
        </row>
        <row r="10030">
          <cell r="A10030" t="str">
            <v>9328-0002-001-T</v>
          </cell>
          <cell r="K10030">
            <v>60</v>
          </cell>
        </row>
        <row r="10031">
          <cell r="A10031" t="str">
            <v>9328-0002-002-T</v>
          </cell>
          <cell r="K10031">
            <v>60</v>
          </cell>
        </row>
        <row r="10032">
          <cell r="A10032" t="str">
            <v>9328-0002-T</v>
          </cell>
          <cell r="K10032">
            <v>60</v>
          </cell>
        </row>
        <row r="10033">
          <cell r="A10033" t="str">
            <v>9328-0003-T</v>
          </cell>
          <cell r="K10033">
            <v>0</v>
          </cell>
        </row>
        <row r="10034">
          <cell r="A10034" t="str">
            <v>9328-0004-T</v>
          </cell>
          <cell r="K10034">
            <v>99</v>
          </cell>
        </row>
        <row r="10035">
          <cell r="A10035" t="str">
            <v>9328-0005-T</v>
          </cell>
          <cell r="K10035">
            <v>7</v>
          </cell>
        </row>
        <row r="10036">
          <cell r="A10036" t="str">
            <v>9328-0006-001-T</v>
          </cell>
          <cell r="K10036">
            <v>30</v>
          </cell>
        </row>
        <row r="10037">
          <cell r="A10037" t="str">
            <v>9328-0006-002-T</v>
          </cell>
          <cell r="K10037">
            <v>30</v>
          </cell>
        </row>
        <row r="10038">
          <cell r="A10038" t="str">
            <v>9328-0006-T</v>
          </cell>
          <cell r="K10038">
            <v>0</v>
          </cell>
        </row>
        <row r="10039">
          <cell r="A10039" t="str">
            <v>9328-0007-T</v>
          </cell>
          <cell r="K10039">
            <v>30</v>
          </cell>
        </row>
        <row r="10040">
          <cell r="A10040" t="str">
            <v>9328-0008-T</v>
          </cell>
          <cell r="K10040">
            <v>7</v>
          </cell>
        </row>
        <row r="10041">
          <cell r="A10041" t="str">
            <v>9328-0009-T</v>
          </cell>
          <cell r="K10041">
            <v>30</v>
          </cell>
        </row>
        <row r="10042">
          <cell r="A10042" t="str">
            <v>9328-0010-T</v>
          </cell>
          <cell r="K10042">
            <v>0</v>
          </cell>
        </row>
        <row r="10043">
          <cell r="A10043" t="str">
            <v>9328-0011-001-T</v>
          </cell>
          <cell r="K10043">
            <v>0</v>
          </cell>
        </row>
        <row r="10044">
          <cell r="A10044" t="str">
            <v>9328-0011-T</v>
          </cell>
          <cell r="K10044">
            <v>0</v>
          </cell>
        </row>
        <row r="10045">
          <cell r="A10045" t="str">
            <v>9328-0012-T</v>
          </cell>
          <cell r="K10045">
            <v>0</v>
          </cell>
        </row>
        <row r="10046">
          <cell r="A10046" t="str">
            <v>9328-0013-T</v>
          </cell>
          <cell r="K10046">
            <v>0</v>
          </cell>
        </row>
        <row r="10047">
          <cell r="A10047" t="str">
            <v>9328-0014-001-T</v>
          </cell>
          <cell r="K10047">
            <v>0</v>
          </cell>
        </row>
        <row r="10048">
          <cell r="A10048" t="str">
            <v>9328-0014-T</v>
          </cell>
          <cell r="K10048">
            <v>99</v>
          </cell>
        </row>
        <row r="10049">
          <cell r="A10049" t="str">
            <v>9328-0015-T</v>
          </cell>
          <cell r="K10049">
            <v>0</v>
          </cell>
        </row>
        <row r="10050">
          <cell r="A10050" t="str">
            <v>9328-0016-T</v>
          </cell>
          <cell r="K10050">
            <v>0</v>
          </cell>
        </row>
        <row r="10051">
          <cell r="A10051" t="str">
            <v>9328-0135-T</v>
          </cell>
          <cell r="K10051">
            <v>15</v>
          </cell>
        </row>
        <row r="10052">
          <cell r="A10052" t="str">
            <v>9329-0002-T</v>
          </cell>
          <cell r="K10052">
            <v>0</v>
          </cell>
        </row>
        <row r="10053">
          <cell r="A10053" t="str">
            <v>9329-0003-T</v>
          </cell>
          <cell r="K10053">
            <v>0</v>
          </cell>
        </row>
        <row r="10054">
          <cell r="A10054" t="str">
            <v>9329-0004-T</v>
          </cell>
          <cell r="K10054">
            <v>0</v>
          </cell>
        </row>
        <row r="10055">
          <cell r="A10055" t="str">
            <v>9329-0005-T</v>
          </cell>
          <cell r="K10055">
            <v>0</v>
          </cell>
        </row>
        <row r="10056">
          <cell r="A10056" t="str">
            <v>9329-0023-T</v>
          </cell>
          <cell r="K10056">
            <v>30</v>
          </cell>
        </row>
        <row r="10057">
          <cell r="A10057" t="str">
            <v>9330-0001-T</v>
          </cell>
          <cell r="K10057">
            <v>60</v>
          </cell>
        </row>
        <row r="10058">
          <cell r="A10058" t="str">
            <v>9330-0002-T</v>
          </cell>
          <cell r="K10058">
            <v>60</v>
          </cell>
        </row>
        <row r="10059">
          <cell r="A10059" t="str">
            <v>9330-0003-T</v>
          </cell>
          <cell r="K10059">
            <v>60</v>
          </cell>
        </row>
        <row r="10060">
          <cell r="A10060" t="str">
            <v>9330-0004</v>
          </cell>
          <cell r="K10060">
            <v>30</v>
          </cell>
        </row>
        <row r="10061">
          <cell r="A10061" t="str">
            <v>9330-0004-T</v>
          </cell>
          <cell r="K10061">
            <v>60</v>
          </cell>
        </row>
        <row r="10062">
          <cell r="A10062" t="str">
            <v>9330-0005-T</v>
          </cell>
          <cell r="K10062">
            <v>0</v>
          </cell>
        </row>
        <row r="10063">
          <cell r="A10063" t="str">
            <v>9330-0006</v>
          </cell>
          <cell r="K10063">
            <v>30</v>
          </cell>
        </row>
        <row r="10064">
          <cell r="A10064" t="str">
            <v>9330-0006-T</v>
          </cell>
          <cell r="K10064">
            <v>0</v>
          </cell>
        </row>
        <row r="10065">
          <cell r="A10065" t="str">
            <v>9330-0007-T</v>
          </cell>
          <cell r="K10065">
            <v>30</v>
          </cell>
        </row>
        <row r="10066">
          <cell r="A10066" t="str">
            <v>9330-0008-T</v>
          </cell>
          <cell r="K10066">
            <v>60</v>
          </cell>
        </row>
        <row r="10067">
          <cell r="A10067" t="str">
            <v>9330-0009-T</v>
          </cell>
          <cell r="K10067">
            <v>0</v>
          </cell>
        </row>
        <row r="10068">
          <cell r="A10068" t="str">
            <v>9331-0001-T</v>
          </cell>
          <cell r="K10068">
            <v>15</v>
          </cell>
        </row>
        <row r="10069">
          <cell r="A10069" t="str">
            <v>9331-0002-T</v>
          </cell>
          <cell r="K10069">
            <v>15</v>
          </cell>
        </row>
        <row r="10070">
          <cell r="A10070" t="str">
            <v>9331-0003-T</v>
          </cell>
          <cell r="K10070">
            <v>0</v>
          </cell>
        </row>
        <row r="10071">
          <cell r="A10071" t="str">
            <v>9331-0003-T-LB</v>
          </cell>
          <cell r="K10071">
            <v>0</v>
          </cell>
        </row>
        <row r="10072">
          <cell r="A10072" t="str">
            <v>9331-0006</v>
          </cell>
          <cell r="K10072">
            <v>0</v>
          </cell>
        </row>
        <row r="10073">
          <cell r="A10073" t="str">
            <v>9332-0001-001-T</v>
          </cell>
          <cell r="K10073">
            <v>0</v>
          </cell>
        </row>
        <row r="10074">
          <cell r="A10074" t="str">
            <v>9332-0001-T</v>
          </cell>
          <cell r="K10074">
            <v>0</v>
          </cell>
        </row>
        <row r="10075">
          <cell r="A10075" t="str">
            <v>9333-0001-T</v>
          </cell>
          <cell r="K10075">
            <v>0</v>
          </cell>
        </row>
        <row r="10076">
          <cell r="A10076" t="str">
            <v>9333-0002-T</v>
          </cell>
          <cell r="K10076">
            <v>0</v>
          </cell>
        </row>
        <row r="10077">
          <cell r="A10077" t="str">
            <v>9333-0003-T</v>
          </cell>
          <cell r="K10077">
            <v>15</v>
          </cell>
        </row>
        <row r="10078">
          <cell r="A10078" t="str">
            <v>9333-0004-T</v>
          </cell>
          <cell r="K10078">
            <v>60</v>
          </cell>
        </row>
        <row r="10079">
          <cell r="A10079" t="str">
            <v>9333-0005-T</v>
          </cell>
          <cell r="K10079">
            <v>60</v>
          </cell>
        </row>
        <row r="10080">
          <cell r="A10080" t="str">
            <v>9333-0006-T</v>
          </cell>
          <cell r="K10080">
            <v>99</v>
          </cell>
        </row>
        <row r="10081">
          <cell r="A10081" t="str">
            <v>9333-0007-T</v>
          </cell>
          <cell r="K10081">
            <v>7</v>
          </cell>
        </row>
        <row r="10082">
          <cell r="A10082" t="str">
            <v>9333-0008-T</v>
          </cell>
          <cell r="K10082">
            <v>15</v>
          </cell>
        </row>
        <row r="10083">
          <cell r="A10083" t="str">
            <v>9333-0009-T</v>
          </cell>
          <cell r="K10083">
            <v>15</v>
          </cell>
        </row>
        <row r="10084">
          <cell r="A10084" t="str">
            <v>9333-0010</v>
          </cell>
          <cell r="K10084">
            <v>0</v>
          </cell>
        </row>
        <row r="10085">
          <cell r="A10085" t="str">
            <v>9333-0025</v>
          </cell>
          <cell r="K10085">
            <v>15</v>
          </cell>
        </row>
        <row r="10086">
          <cell r="A10086" t="str">
            <v>9334-0001</v>
          </cell>
          <cell r="K10086">
            <v>0</v>
          </cell>
        </row>
        <row r="10087">
          <cell r="A10087" t="str">
            <v>9334-0001-T</v>
          </cell>
          <cell r="K10087">
            <v>0</v>
          </cell>
        </row>
        <row r="10088">
          <cell r="A10088" t="str">
            <v>9334-0002-T</v>
          </cell>
          <cell r="K10088">
            <v>0</v>
          </cell>
        </row>
        <row r="10089">
          <cell r="A10089" t="str">
            <v>9334-0003-T</v>
          </cell>
          <cell r="K10089">
            <v>0</v>
          </cell>
        </row>
        <row r="10090">
          <cell r="A10090" t="str">
            <v>9334-0004-T</v>
          </cell>
          <cell r="K10090">
            <v>0</v>
          </cell>
        </row>
        <row r="10091">
          <cell r="A10091" t="str">
            <v>9334-0005-T</v>
          </cell>
          <cell r="K10091">
            <v>0</v>
          </cell>
        </row>
        <row r="10092">
          <cell r="A10092" t="str">
            <v>9334-0006</v>
          </cell>
          <cell r="K10092">
            <v>0</v>
          </cell>
        </row>
        <row r="10093">
          <cell r="A10093" t="str">
            <v>9334-0006-T</v>
          </cell>
          <cell r="K10093">
            <v>75</v>
          </cell>
        </row>
        <row r="10094">
          <cell r="A10094" t="str">
            <v>9334-0007-T</v>
          </cell>
          <cell r="K10094">
            <v>75</v>
          </cell>
        </row>
        <row r="10095">
          <cell r="A10095" t="str">
            <v>9334-0008-001-T</v>
          </cell>
          <cell r="K10095">
            <v>99</v>
          </cell>
        </row>
        <row r="10096">
          <cell r="A10096" t="str">
            <v>9334-0008-002-T</v>
          </cell>
          <cell r="K10096">
            <v>0</v>
          </cell>
        </row>
        <row r="10097">
          <cell r="A10097" t="str">
            <v>9334-0008-003-T</v>
          </cell>
          <cell r="K10097">
            <v>0</v>
          </cell>
        </row>
        <row r="10098">
          <cell r="A10098" t="str">
            <v>9334-0008-004-T</v>
          </cell>
          <cell r="K10098">
            <v>0</v>
          </cell>
        </row>
        <row r="10099">
          <cell r="A10099" t="str">
            <v>9334-0008-005-T</v>
          </cell>
          <cell r="K10099">
            <v>0</v>
          </cell>
        </row>
        <row r="10100">
          <cell r="A10100" t="str">
            <v>9334-0008-T</v>
          </cell>
          <cell r="K10100">
            <v>0</v>
          </cell>
        </row>
        <row r="10101">
          <cell r="A10101" t="str">
            <v>9335-0001-T</v>
          </cell>
          <cell r="K10101">
            <v>0</v>
          </cell>
        </row>
        <row r="10102">
          <cell r="A10102" t="str">
            <v>9335-0002-T</v>
          </cell>
          <cell r="K10102">
            <v>0</v>
          </cell>
        </row>
        <row r="10103">
          <cell r="A10103" t="str">
            <v>9335-0003-T</v>
          </cell>
          <cell r="K10103">
            <v>0</v>
          </cell>
        </row>
        <row r="10104">
          <cell r="A10104" t="str">
            <v>9336-0001-T</v>
          </cell>
          <cell r="K10104">
            <v>0</v>
          </cell>
        </row>
        <row r="10105">
          <cell r="A10105" t="str">
            <v>9336-0002-T</v>
          </cell>
          <cell r="K10105">
            <v>99</v>
          </cell>
        </row>
        <row r="10106">
          <cell r="A10106" t="str">
            <v>9337-0002-T</v>
          </cell>
          <cell r="K10106">
            <v>0</v>
          </cell>
        </row>
        <row r="10107">
          <cell r="A10107" t="str">
            <v>9337-0003-T</v>
          </cell>
          <cell r="K10107">
            <v>0</v>
          </cell>
        </row>
        <row r="10108">
          <cell r="A10108" t="str">
            <v>9337-0004-T</v>
          </cell>
          <cell r="K10108">
            <v>0</v>
          </cell>
        </row>
        <row r="10109">
          <cell r="A10109" t="str">
            <v>9348-0007-T</v>
          </cell>
          <cell r="K10109">
            <v>0</v>
          </cell>
        </row>
        <row r="10110">
          <cell r="A10110" t="str">
            <v>9378-0001-T</v>
          </cell>
          <cell r="K10110">
            <v>7</v>
          </cell>
        </row>
        <row r="10111">
          <cell r="A10111" t="str">
            <v>9378-0002-T</v>
          </cell>
          <cell r="K10111">
            <v>0</v>
          </cell>
        </row>
        <row r="10112">
          <cell r="A10112" t="str">
            <v>9378-0004-T</v>
          </cell>
          <cell r="K10112">
            <v>0</v>
          </cell>
        </row>
        <row r="10113">
          <cell r="A10113" t="str">
            <v>9378-0005-T</v>
          </cell>
          <cell r="K10113">
            <v>0</v>
          </cell>
        </row>
        <row r="10114">
          <cell r="A10114" t="str">
            <v>9378-0006-001-T</v>
          </cell>
          <cell r="K10114">
            <v>0</v>
          </cell>
        </row>
        <row r="10115">
          <cell r="A10115" t="str">
            <v>9378-0006-002-T</v>
          </cell>
          <cell r="K10115">
            <v>0</v>
          </cell>
        </row>
        <row r="10116">
          <cell r="A10116" t="str">
            <v>9378-0006-T</v>
          </cell>
          <cell r="K10116">
            <v>99</v>
          </cell>
        </row>
        <row r="10117">
          <cell r="A10117" t="str">
            <v>9378-0007-T</v>
          </cell>
          <cell r="K10117">
            <v>99</v>
          </cell>
        </row>
        <row r="10118">
          <cell r="A10118" t="str">
            <v>9378-0008-T</v>
          </cell>
          <cell r="K10118">
            <v>30</v>
          </cell>
        </row>
        <row r="10119">
          <cell r="A10119" t="str">
            <v>9378-0009-T</v>
          </cell>
          <cell r="K10119">
            <v>0</v>
          </cell>
        </row>
        <row r="10120">
          <cell r="A10120" t="str">
            <v>9378-0009-T-LB</v>
          </cell>
          <cell r="K10120">
            <v>7</v>
          </cell>
        </row>
        <row r="10121">
          <cell r="A10121" t="str">
            <v>9378-0010-T</v>
          </cell>
          <cell r="K10121">
            <v>0</v>
          </cell>
        </row>
        <row r="10122">
          <cell r="A10122" t="str">
            <v>9378-0011-T</v>
          </cell>
          <cell r="K10122">
            <v>0</v>
          </cell>
        </row>
        <row r="10123">
          <cell r="A10123" t="str">
            <v>9378-0012-T</v>
          </cell>
          <cell r="K10123">
            <v>60</v>
          </cell>
        </row>
        <row r="10124">
          <cell r="A10124" t="str">
            <v>9378-0013-T</v>
          </cell>
          <cell r="K10124">
            <v>7</v>
          </cell>
        </row>
        <row r="10125">
          <cell r="A10125" t="str">
            <v>9378-0014-T</v>
          </cell>
          <cell r="K10125">
            <v>7</v>
          </cell>
        </row>
        <row r="10126">
          <cell r="A10126" t="str">
            <v>9378-0015-T</v>
          </cell>
          <cell r="K10126">
            <v>7</v>
          </cell>
        </row>
        <row r="10127">
          <cell r="A10127" t="str">
            <v>9378-0016-T</v>
          </cell>
          <cell r="K10127">
            <v>0</v>
          </cell>
        </row>
        <row r="10128">
          <cell r="A10128" t="str">
            <v>9378-0017-T</v>
          </cell>
          <cell r="K10128">
            <v>0</v>
          </cell>
        </row>
        <row r="10129">
          <cell r="A10129" t="str">
            <v>9378-0018-T</v>
          </cell>
          <cell r="K10129">
            <v>0</v>
          </cell>
        </row>
        <row r="10130">
          <cell r="A10130" t="str">
            <v>9378-0019-T</v>
          </cell>
          <cell r="K10130">
            <v>0</v>
          </cell>
        </row>
        <row r="10131">
          <cell r="A10131" t="str">
            <v>9378-0037</v>
          </cell>
          <cell r="K10131">
            <v>0</v>
          </cell>
        </row>
        <row r="10132">
          <cell r="A10132" t="str">
            <v>9379-0001</v>
          </cell>
          <cell r="K10132">
            <v>60</v>
          </cell>
        </row>
        <row r="10133">
          <cell r="A10133" t="str">
            <v>9379-0001-T</v>
          </cell>
          <cell r="K10133">
            <v>0</v>
          </cell>
        </row>
        <row r="10134">
          <cell r="A10134" t="str">
            <v>9379-0002</v>
          </cell>
          <cell r="K10134">
            <v>0</v>
          </cell>
        </row>
        <row r="10135">
          <cell r="A10135" t="str">
            <v>9379-0002-T</v>
          </cell>
          <cell r="K10135">
            <v>0</v>
          </cell>
        </row>
        <row r="10136">
          <cell r="A10136" t="str">
            <v>9379-0003-001-T</v>
          </cell>
          <cell r="K10136">
            <v>0</v>
          </cell>
        </row>
        <row r="10137">
          <cell r="A10137" t="str">
            <v>9379-0003-002-T</v>
          </cell>
          <cell r="K10137">
            <v>0</v>
          </cell>
        </row>
        <row r="10138">
          <cell r="A10138" t="str">
            <v>9379-0003-T</v>
          </cell>
          <cell r="K10138">
            <v>60</v>
          </cell>
        </row>
        <row r="10139">
          <cell r="A10139" t="str">
            <v>9379-0004-T</v>
          </cell>
          <cell r="K10139">
            <v>60</v>
          </cell>
        </row>
        <row r="10140">
          <cell r="A10140" t="str">
            <v>9379-0005-001-T</v>
          </cell>
          <cell r="K10140">
            <v>60</v>
          </cell>
        </row>
        <row r="10141">
          <cell r="A10141" t="str">
            <v>9379-0005-002-T</v>
          </cell>
          <cell r="K10141">
            <v>60</v>
          </cell>
        </row>
        <row r="10142">
          <cell r="A10142" t="str">
            <v>9379-0006-T</v>
          </cell>
          <cell r="K10142">
            <v>60</v>
          </cell>
        </row>
        <row r="10143">
          <cell r="A10143" t="str">
            <v>9379-0007-T</v>
          </cell>
          <cell r="K10143">
            <v>60</v>
          </cell>
        </row>
        <row r="10144">
          <cell r="A10144" t="str">
            <v>9379-0008-001-T</v>
          </cell>
          <cell r="K10144">
            <v>0</v>
          </cell>
        </row>
        <row r="10145">
          <cell r="A10145" t="str">
            <v>9379-0008-002-T</v>
          </cell>
          <cell r="K10145">
            <v>0</v>
          </cell>
        </row>
        <row r="10146">
          <cell r="A10146" t="str">
            <v>9379-0008-T</v>
          </cell>
          <cell r="K10146">
            <v>60</v>
          </cell>
        </row>
        <row r="10147">
          <cell r="A10147" t="str">
            <v>9379-0009</v>
          </cell>
          <cell r="K10147">
            <v>0</v>
          </cell>
        </row>
        <row r="10148">
          <cell r="A10148" t="str">
            <v>9379-0009-001-T</v>
          </cell>
          <cell r="K10148">
            <v>60</v>
          </cell>
        </row>
        <row r="10149">
          <cell r="A10149" t="str">
            <v>9379-0009-T</v>
          </cell>
          <cell r="K10149">
            <v>60</v>
          </cell>
        </row>
        <row r="10150">
          <cell r="A10150" t="str">
            <v>9379-0010-T</v>
          </cell>
          <cell r="K10150">
            <v>60</v>
          </cell>
        </row>
        <row r="10151">
          <cell r="A10151" t="str">
            <v>9379-0011-001-T</v>
          </cell>
          <cell r="K10151">
            <v>0</v>
          </cell>
        </row>
        <row r="10152">
          <cell r="A10152" t="str">
            <v>9379-0011-002-T</v>
          </cell>
          <cell r="K10152">
            <v>0</v>
          </cell>
        </row>
        <row r="10153">
          <cell r="A10153" t="str">
            <v>9379-0011-T</v>
          </cell>
          <cell r="K10153">
            <v>0</v>
          </cell>
        </row>
        <row r="10154">
          <cell r="A10154" t="str">
            <v>9379-0012-001-T</v>
          </cell>
          <cell r="K10154">
            <v>0</v>
          </cell>
        </row>
        <row r="10155">
          <cell r="A10155" t="str">
            <v>9379-0012-002-T</v>
          </cell>
          <cell r="K10155">
            <v>0</v>
          </cell>
        </row>
        <row r="10156">
          <cell r="A10156" t="str">
            <v>9379-0012-T</v>
          </cell>
          <cell r="K10156">
            <v>60</v>
          </cell>
        </row>
        <row r="10157">
          <cell r="A10157" t="str">
            <v>9379-0013-001-T</v>
          </cell>
          <cell r="K10157">
            <v>60</v>
          </cell>
        </row>
        <row r="10158">
          <cell r="A10158" t="str">
            <v>9379-0013-002-T</v>
          </cell>
          <cell r="K10158">
            <v>0</v>
          </cell>
        </row>
        <row r="10159">
          <cell r="A10159" t="str">
            <v>9379-0013-003-T</v>
          </cell>
          <cell r="K10159">
            <v>0</v>
          </cell>
        </row>
        <row r="10160">
          <cell r="A10160" t="str">
            <v>9379-0013-T</v>
          </cell>
          <cell r="K10160">
            <v>60</v>
          </cell>
        </row>
        <row r="10161">
          <cell r="A10161" t="str">
            <v>9379-0014-001-T</v>
          </cell>
          <cell r="K10161">
            <v>7</v>
          </cell>
        </row>
        <row r="10162">
          <cell r="A10162" t="str">
            <v>9379-0014-T</v>
          </cell>
          <cell r="K10162">
            <v>7</v>
          </cell>
        </row>
        <row r="10163">
          <cell r="A10163" t="str">
            <v>9379-0015-T</v>
          </cell>
          <cell r="K10163">
            <v>90</v>
          </cell>
        </row>
        <row r="10164">
          <cell r="A10164" t="str">
            <v>9379-0016-T</v>
          </cell>
          <cell r="K10164">
            <v>7</v>
          </cell>
        </row>
        <row r="10165">
          <cell r="A10165" t="str">
            <v>9379-0017-T</v>
          </cell>
          <cell r="K10165">
            <v>30</v>
          </cell>
        </row>
        <row r="10166">
          <cell r="A10166" t="str">
            <v>9379-0018-T</v>
          </cell>
          <cell r="K10166">
            <v>30</v>
          </cell>
        </row>
        <row r="10167">
          <cell r="A10167" t="str">
            <v>9379-0019-T</v>
          </cell>
          <cell r="K10167">
            <v>0</v>
          </cell>
        </row>
        <row r="10168">
          <cell r="A10168" t="str">
            <v>9379-0020-T</v>
          </cell>
          <cell r="K10168">
            <v>60</v>
          </cell>
        </row>
        <row r="10169">
          <cell r="A10169" t="str">
            <v>9379-0021-T</v>
          </cell>
          <cell r="K10169">
            <v>0</v>
          </cell>
        </row>
        <row r="10170">
          <cell r="A10170" t="str">
            <v>9379-0022-T</v>
          </cell>
          <cell r="K10170">
            <v>0</v>
          </cell>
        </row>
        <row r="10171">
          <cell r="A10171" t="str">
            <v>9379-0024-T</v>
          </cell>
          <cell r="K10171">
            <v>60</v>
          </cell>
        </row>
        <row r="10172">
          <cell r="A10172" t="str">
            <v>9380-0001-T</v>
          </cell>
          <cell r="K10172">
            <v>0</v>
          </cell>
        </row>
        <row r="10173">
          <cell r="A10173" t="str">
            <v>9380-0002-T</v>
          </cell>
          <cell r="K10173">
            <v>0</v>
          </cell>
        </row>
        <row r="10174">
          <cell r="A10174" t="str">
            <v>9380-0003-T</v>
          </cell>
          <cell r="K10174">
            <v>30</v>
          </cell>
        </row>
        <row r="10175">
          <cell r="A10175" t="str">
            <v>9380-0004-T</v>
          </cell>
          <cell r="K10175">
            <v>99</v>
          </cell>
        </row>
        <row r="10176">
          <cell r="A10176" t="str">
            <v>9380-0011</v>
          </cell>
          <cell r="K10176">
            <v>0</v>
          </cell>
        </row>
        <row r="10177">
          <cell r="A10177" t="str">
            <v>9380-0012</v>
          </cell>
          <cell r="K10177">
            <v>0</v>
          </cell>
        </row>
        <row r="10178">
          <cell r="A10178" t="str">
            <v>9380-0013</v>
          </cell>
          <cell r="K10178">
            <v>0</v>
          </cell>
        </row>
        <row r="10179">
          <cell r="A10179" t="str">
            <v>9380-0031</v>
          </cell>
          <cell r="K10179">
            <v>0</v>
          </cell>
        </row>
        <row r="10180">
          <cell r="A10180" t="str">
            <v>9380-0032</v>
          </cell>
          <cell r="K10180">
            <v>0</v>
          </cell>
        </row>
        <row r="10181">
          <cell r="A10181" t="str">
            <v>9380-0033</v>
          </cell>
          <cell r="K10181">
            <v>0</v>
          </cell>
        </row>
        <row r="10182">
          <cell r="A10182" t="str">
            <v>9380-0034</v>
          </cell>
          <cell r="K10182">
            <v>0</v>
          </cell>
        </row>
        <row r="10183">
          <cell r="A10183" t="str">
            <v>9380-0037</v>
          </cell>
          <cell r="K10183">
            <v>0</v>
          </cell>
        </row>
        <row r="10184">
          <cell r="A10184" t="str">
            <v>9380-0040</v>
          </cell>
          <cell r="K10184">
            <v>0</v>
          </cell>
        </row>
        <row r="10185">
          <cell r="A10185" t="str">
            <v>9380-0042</v>
          </cell>
          <cell r="K10185">
            <v>0</v>
          </cell>
        </row>
        <row r="10186">
          <cell r="A10186" t="str">
            <v>9380-0045</v>
          </cell>
          <cell r="K10186">
            <v>60</v>
          </cell>
        </row>
        <row r="10187">
          <cell r="A10187" t="str">
            <v>9380-0120</v>
          </cell>
          <cell r="K10187">
            <v>0</v>
          </cell>
        </row>
        <row r="10188">
          <cell r="A10188" t="str">
            <v>9380-0121</v>
          </cell>
          <cell r="K10188">
            <v>0</v>
          </cell>
        </row>
        <row r="10189">
          <cell r="A10189" t="str">
            <v>9380-0122</v>
          </cell>
          <cell r="K10189">
            <v>0</v>
          </cell>
        </row>
        <row r="10190">
          <cell r="A10190" t="str">
            <v>9380-0123</v>
          </cell>
          <cell r="K10190">
            <v>0</v>
          </cell>
        </row>
        <row r="10191">
          <cell r="A10191" t="str">
            <v>9380-0124</v>
          </cell>
          <cell r="K10191">
            <v>0</v>
          </cell>
        </row>
        <row r="10192">
          <cell r="A10192" t="str">
            <v>9380-0204</v>
          </cell>
          <cell r="K10192">
            <v>0</v>
          </cell>
        </row>
        <row r="10193">
          <cell r="A10193" t="str">
            <v>9383-0001-001-T</v>
          </cell>
          <cell r="K10193">
            <v>0</v>
          </cell>
        </row>
        <row r="10194">
          <cell r="A10194" t="str">
            <v>9383-0001-T</v>
          </cell>
          <cell r="K10194">
            <v>0</v>
          </cell>
        </row>
        <row r="10195">
          <cell r="A10195" t="str">
            <v>9383-0002-T</v>
          </cell>
          <cell r="K10195">
            <v>99</v>
          </cell>
        </row>
        <row r="10196">
          <cell r="A10196" t="str">
            <v>9383-0003-001-T</v>
          </cell>
          <cell r="K10196">
            <v>0</v>
          </cell>
        </row>
        <row r="10197">
          <cell r="A10197" t="str">
            <v>9383-0003-002-T</v>
          </cell>
          <cell r="K10197">
            <v>0</v>
          </cell>
        </row>
        <row r="10198">
          <cell r="A10198" t="str">
            <v>9383-0003-003-T</v>
          </cell>
          <cell r="K10198">
            <v>0</v>
          </cell>
        </row>
        <row r="10199">
          <cell r="A10199" t="str">
            <v>9383-0003-T</v>
          </cell>
          <cell r="K10199">
            <v>0</v>
          </cell>
        </row>
        <row r="10200">
          <cell r="A10200" t="str">
            <v>9383-0004-T</v>
          </cell>
          <cell r="K10200">
            <v>99</v>
          </cell>
        </row>
        <row r="10201">
          <cell r="A10201" t="str">
            <v>9383-0005-001-T</v>
          </cell>
          <cell r="K10201">
            <v>60</v>
          </cell>
        </row>
        <row r="10202">
          <cell r="A10202" t="str">
            <v>9383-0005-002-T</v>
          </cell>
          <cell r="K10202">
            <v>60</v>
          </cell>
        </row>
        <row r="10203">
          <cell r="A10203" t="str">
            <v>9383-0005-T</v>
          </cell>
          <cell r="K10203">
            <v>60</v>
          </cell>
        </row>
        <row r="10204">
          <cell r="A10204" t="str">
            <v>9383-0006-T</v>
          </cell>
          <cell r="K10204">
            <v>0</v>
          </cell>
        </row>
        <row r="10205">
          <cell r="A10205" t="str">
            <v>9383-0007-T</v>
          </cell>
          <cell r="K10205">
            <v>0</v>
          </cell>
        </row>
        <row r="10206">
          <cell r="A10206" t="str">
            <v>9383-0008-T</v>
          </cell>
          <cell r="K10206">
            <v>99</v>
          </cell>
        </row>
        <row r="10207">
          <cell r="A10207" t="str">
            <v>9383-0009-T</v>
          </cell>
          <cell r="K10207">
            <v>99</v>
          </cell>
        </row>
        <row r="10208">
          <cell r="A10208" t="str">
            <v>9383-0010-T</v>
          </cell>
          <cell r="K10208">
            <v>99</v>
          </cell>
        </row>
        <row r="10209">
          <cell r="A10209" t="str">
            <v>9383-0011-T</v>
          </cell>
          <cell r="K10209">
            <v>0</v>
          </cell>
        </row>
        <row r="10210">
          <cell r="A10210" t="str">
            <v>9383-0012-T</v>
          </cell>
          <cell r="K10210">
            <v>0</v>
          </cell>
        </row>
        <row r="10211">
          <cell r="A10211" t="str">
            <v>9383-0013-T</v>
          </cell>
          <cell r="K10211">
            <v>0</v>
          </cell>
        </row>
        <row r="10212">
          <cell r="A10212" t="str">
            <v>9383-0014-T</v>
          </cell>
          <cell r="K10212">
            <v>0</v>
          </cell>
        </row>
        <row r="10213">
          <cell r="A10213" t="str">
            <v>9384-0001</v>
          </cell>
          <cell r="K10213">
            <v>0</v>
          </cell>
        </row>
        <row r="10214">
          <cell r="A10214" t="str">
            <v>9384-0001-T</v>
          </cell>
          <cell r="K10214">
            <v>30</v>
          </cell>
        </row>
        <row r="10215">
          <cell r="A10215" t="str">
            <v>9384-0002-T</v>
          </cell>
          <cell r="K10215">
            <v>7</v>
          </cell>
        </row>
        <row r="10216">
          <cell r="A10216" t="str">
            <v>9384-0003-001-T</v>
          </cell>
          <cell r="K10216">
            <v>7</v>
          </cell>
        </row>
        <row r="10217">
          <cell r="A10217" t="str">
            <v>9384-0003-T</v>
          </cell>
          <cell r="K10217">
            <v>7</v>
          </cell>
        </row>
        <row r="10218">
          <cell r="A10218" t="str">
            <v>9384-0004-T</v>
          </cell>
          <cell r="K10218">
            <v>7</v>
          </cell>
        </row>
        <row r="10219">
          <cell r="A10219" t="str">
            <v>9384-0005-T</v>
          </cell>
          <cell r="K10219">
            <v>60</v>
          </cell>
        </row>
        <row r="10220">
          <cell r="A10220" t="str">
            <v>9384-0006-T</v>
          </cell>
          <cell r="K10220">
            <v>0</v>
          </cell>
        </row>
        <row r="10221">
          <cell r="A10221" t="str">
            <v>9384-0007</v>
          </cell>
          <cell r="K10221">
            <v>0</v>
          </cell>
        </row>
        <row r="10222">
          <cell r="A10222" t="str">
            <v>9384-0007-T</v>
          </cell>
          <cell r="K10222">
            <v>7</v>
          </cell>
        </row>
        <row r="10223">
          <cell r="A10223" t="str">
            <v>9384-0008-T</v>
          </cell>
          <cell r="K10223">
            <v>60</v>
          </cell>
        </row>
        <row r="10224">
          <cell r="A10224" t="str">
            <v>9384-0009-T</v>
          </cell>
          <cell r="K10224">
            <v>0</v>
          </cell>
        </row>
        <row r="10225">
          <cell r="A10225" t="str">
            <v>9384-0010-T</v>
          </cell>
          <cell r="K10225">
            <v>7</v>
          </cell>
        </row>
        <row r="10226">
          <cell r="A10226" t="str">
            <v>9384-0011-T</v>
          </cell>
          <cell r="K10226">
            <v>7</v>
          </cell>
        </row>
        <row r="10227">
          <cell r="A10227" t="str">
            <v>9387-0002-T</v>
          </cell>
          <cell r="K10227">
            <v>0</v>
          </cell>
        </row>
        <row r="10228">
          <cell r="A10228" t="str">
            <v>9387-0003-T</v>
          </cell>
          <cell r="K10228">
            <v>7</v>
          </cell>
        </row>
        <row r="10229">
          <cell r="A10229" t="str">
            <v>9387-0003-T-LB</v>
          </cell>
          <cell r="K10229">
            <v>0</v>
          </cell>
        </row>
        <row r="10230">
          <cell r="A10230" t="str">
            <v>9387-0004-T</v>
          </cell>
          <cell r="K10230">
            <v>7</v>
          </cell>
        </row>
        <row r="10231">
          <cell r="A10231" t="str">
            <v>9387-0004-T-LB</v>
          </cell>
          <cell r="K10231">
            <v>0</v>
          </cell>
        </row>
        <row r="10232">
          <cell r="A10232" t="str">
            <v>9387-0005-T</v>
          </cell>
          <cell r="K10232">
            <v>0</v>
          </cell>
        </row>
        <row r="10233">
          <cell r="A10233" t="str">
            <v>9387-0006-T</v>
          </cell>
          <cell r="K10233">
            <v>0</v>
          </cell>
        </row>
        <row r="10234">
          <cell r="A10234" t="str">
            <v>9387-0007-T</v>
          </cell>
          <cell r="K10234">
            <v>0</v>
          </cell>
        </row>
        <row r="10235">
          <cell r="A10235" t="str">
            <v>9387-0008-001-T</v>
          </cell>
          <cell r="K10235">
            <v>99</v>
          </cell>
        </row>
        <row r="10236">
          <cell r="A10236" t="str">
            <v>9387-0008-002-T</v>
          </cell>
          <cell r="K10236">
            <v>0</v>
          </cell>
        </row>
        <row r="10237">
          <cell r="A10237" t="str">
            <v>9387-0009-T</v>
          </cell>
          <cell r="K10237">
            <v>30</v>
          </cell>
        </row>
        <row r="10238">
          <cell r="A10238" t="str">
            <v>9387-0010-T</v>
          </cell>
          <cell r="K10238">
            <v>7</v>
          </cell>
        </row>
        <row r="10239">
          <cell r="A10239" t="str">
            <v>9387-0010-T-LB</v>
          </cell>
          <cell r="K10239">
            <v>0</v>
          </cell>
        </row>
        <row r="10240">
          <cell r="A10240" t="str">
            <v>9387-0011-T</v>
          </cell>
          <cell r="K10240">
            <v>0</v>
          </cell>
        </row>
        <row r="10241">
          <cell r="A10241" t="str">
            <v>9387-0012-T</v>
          </cell>
          <cell r="K10241">
            <v>7</v>
          </cell>
        </row>
        <row r="10242">
          <cell r="A10242" t="str">
            <v>9387-0012-T-LB</v>
          </cell>
          <cell r="K10242">
            <v>0</v>
          </cell>
        </row>
        <row r="10243">
          <cell r="A10243" t="str">
            <v>9387-0013-T</v>
          </cell>
          <cell r="K10243">
            <v>7</v>
          </cell>
        </row>
        <row r="10244">
          <cell r="A10244" t="str">
            <v>9387-0013-T-LB</v>
          </cell>
          <cell r="K10244">
            <v>0</v>
          </cell>
        </row>
        <row r="10245">
          <cell r="A10245" t="str">
            <v>9387-0014-T</v>
          </cell>
          <cell r="K10245">
            <v>60</v>
          </cell>
        </row>
        <row r="10246">
          <cell r="A10246" t="str">
            <v>9389-0001-T</v>
          </cell>
          <cell r="K10246">
            <v>7</v>
          </cell>
        </row>
        <row r="10247">
          <cell r="A10247" t="str">
            <v>9389-0002</v>
          </cell>
          <cell r="K10247">
            <v>0</v>
          </cell>
        </row>
        <row r="10248">
          <cell r="A10248" t="str">
            <v>9389-0002-T</v>
          </cell>
          <cell r="K10248">
            <v>7</v>
          </cell>
        </row>
        <row r="10249">
          <cell r="A10249" t="str">
            <v>9389-0011-001-T</v>
          </cell>
          <cell r="K10249">
            <v>0</v>
          </cell>
        </row>
        <row r="10250">
          <cell r="A10250" t="str">
            <v>9390-0001</v>
          </cell>
          <cell r="K10250">
            <v>60</v>
          </cell>
        </row>
        <row r="10251">
          <cell r="A10251" t="str">
            <v>9390-0001-T</v>
          </cell>
          <cell r="K10251">
            <v>0</v>
          </cell>
        </row>
        <row r="10252">
          <cell r="A10252" t="str">
            <v>9390-0003</v>
          </cell>
          <cell r="K10252">
            <v>0</v>
          </cell>
        </row>
        <row r="10253">
          <cell r="A10253" t="str">
            <v>9390-0011</v>
          </cell>
          <cell r="K10253">
            <v>60</v>
          </cell>
        </row>
        <row r="10254">
          <cell r="A10254" t="str">
            <v>9390-0012</v>
          </cell>
          <cell r="K10254">
            <v>60</v>
          </cell>
        </row>
        <row r="10255">
          <cell r="A10255" t="str">
            <v>9392-0001-T</v>
          </cell>
          <cell r="K10255">
            <v>0</v>
          </cell>
        </row>
        <row r="10256">
          <cell r="A10256" t="str">
            <v>9392-0002-T</v>
          </cell>
          <cell r="K10256">
            <v>0</v>
          </cell>
        </row>
        <row r="10257">
          <cell r="A10257" t="str">
            <v>9392-0003-500-T</v>
          </cell>
          <cell r="K10257">
            <v>0</v>
          </cell>
        </row>
        <row r="10258">
          <cell r="A10258" t="str">
            <v>9392-0004-450-T</v>
          </cell>
          <cell r="K10258">
            <v>0</v>
          </cell>
        </row>
        <row r="10259">
          <cell r="A10259" t="str">
            <v>9392-0005-500-T</v>
          </cell>
          <cell r="K10259">
            <v>0</v>
          </cell>
        </row>
        <row r="10260">
          <cell r="A10260" t="str">
            <v>9392-0006-T</v>
          </cell>
          <cell r="K10260">
            <v>0</v>
          </cell>
        </row>
        <row r="10261">
          <cell r="A10261" t="str">
            <v>9392-0007-300-T</v>
          </cell>
          <cell r="K10261">
            <v>0</v>
          </cell>
        </row>
        <row r="10262">
          <cell r="A10262" t="str">
            <v>9392-0007-T</v>
          </cell>
          <cell r="K10262">
            <v>15</v>
          </cell>
        </row>
        <row r="10263">
          <cell r="A10263" t="str">
            <v>9392-0008</v>
          </cell>
          <cell r="K10263">
            <v>0</v>
          </cell>
        </row>
        <row r="10264">
          <cell r="A10264" t="str">
            <v>9392-0008-100-T</v>
          </cell>
          <cell r="K10264">
            <v>0</v>
          </cell>
        </row>
        <row r="10265">
          <cell r="A10265" t="str">
            <v>9392-0008-150-T</v>
          </cell>
          <cell r="K10265">
            <v>15</v>
          </cell>
        </row>
        <row r="10266">
          <cell r="A10266" t="str">
            <v>9392-0008-238-T</v>
          </cell>
          <cell r="K10266">
            <v>15</v>
          </cell>
        </row>
        <row r="10267">
          <cell r="A10267" t="str">
            <v>9392-0009-005-T</v>
          </cell>
          <cell r="K10267">
            <v>0</v>
          </cell>
        </row>
        <row r="10268">
          <cell r="A10268" t="str">
            <v>9392-0010-T</v>
          </cell>
          <cell r="K10268">
            <v>0</v>
          </cell>
        </row>
        <row r="10269">
          <cell r="A10269" t="str">
            <v>9392-0011-015-T</v>
          </cell>
          <cell r="K10269">
            <v>0</v>
          </cell>
        </row>
        <row r="10270">
          <cell r="A10270" t="str">
            <v>9392-0011-030-T</v>
          </cell>
          <cell r="K10270">
            <v>0</v>
          </cell>
        </row>
        <row r="10271">
          <cell r="A10271" t="str">
            <v>9392-0012-T</v>
          </cell>
          <cell r="K10271">
            <v>99</v>
          </cell>
        </row>
        <row r="10272">
          <cell r="A10272" t="str">
            <v>9392-0013-T</v>
          </cell>
          <cell r="K10272">
            <v>0</v>
          </cell>
        </row>
        <row r="10273">
          <cell r="A10273" t="str">
            <v>9392-0013-T-LB</v>
          </cell>
          <cell r="K10273">
            <v>0</v>
          </cell>
        </row>
        <row r="10274">
          <cell r="A10274" t="str">
            <v>9392-0014-T</v>
          </cell>
          <cell r="K10274">
            <v>15</v>
          </cell>
        </row>
        <row r="10275">
          <cell r="A10275" t="str">
            <v>9392-0015-LB</v>
          </cell>
          <cell r="K10275">
            <v>7</v>
          </cell>
        </row>
        <row r="10276">
          <cell r="A10276" t="str">
            <v>9392-0015-T</v>
          </cell>
          <cell r="K10276">
            <v>0</v>
          </cell>
        </row>
        <row r="10277">
          <cell r="A10277" t="str">
            <v>9392-0016-LB</v>
          </cell>
          <cell r="K10277">
            <v>0</v>
          </cell>
        </row>
        <row r="10278">
          <cell r="A10278" t="str">
            <v>9392-0016-T</v>
          </cell>
          <cell r="K10278">
            <v>0</v>
          </cell>
        </row>
        <row r="10279">
          <cell r="A10279" t="str">
            <v>9392-0017-T</v>
          </cell>
          <cell r="K10279">
            <v>60</v>
          </cell>
        </row>
        <row r="10280">
          <cell r="A10280" t="str">
            <v>9392-0018-001-T</v>
          </cell>
          <cell r="K10280">
            <v>0</v>
          </cell>
        </row>
        <row r="10281">
          <cell r="A10281" t="str">
            <v>9392-0018-002-T</v>
          </cell>
          <cell r="K10281">
            <v>0</v>
          </cell>
        </row>
        <row r="10282">
          <cell r="A10282" t="str">
            <v>9392-0018-003-T</v>
          </cell>
          <cell r="K10282">
            <v>0</v>
          </cell>
        </row>
        <row r="10283">
          <cell r="A10283" t="str">
            <v>9392-0018-T</v>
          </cell>
          <cell r="K10283">
            <v>60</v>
          </cell>
        </row>
        <row r="10284">
          <cell r="A10284" t="str">
            <v>9392-0019-LB</v>
          </cell>
          <cell r="K10284">
            <v>0</v>
          </cell>
        </row>
        <row r="10285">
          <cell r="A10285" t="str">
            <v>9392-0019-T</v>
          </cell>
          <cell r="K10285">
            <v>0</v>
          </cell>
        </row>
        <row r="10286">
          <cell r="A10286" t="str">
            <v>9392-0020-LB</v>
          </cell>
          <cell r="K10286">
            <v>0</v>
          </cell>
        </row>
        <row r="10287">
          <cell r="A10287" t="str">
            <v>9392-0020-T</v>
          </cell>
          <cell r="K10287">
            <v>0</v>
          </cell>
        </row>
        <row r="10288">
          <cell r="A10288" t="str">
            <v>9392-0021-T</v>
          </cell>
          <cell r="K10288">
            <v>0</v>
          </cell>
        </row>
        <row r="10289">
          <cell r="A10289" t="str">
            <v>9392-0022-T</v>
          </cell>
          <cell r="K10289">
            <v>0</v>
          </cell>
        </row>
        <row r="10290">
          <cell r="A10290" t="str">
            <v>9392-0023-LB</v>
          </cell>
          <cell r="K10290">
            <v>0</v>
          </cell>
        </row>
        <row r="10291">
          <cell r="A10291" t="str">
            <v>9392-0023-T</v>
          </cell>
          <cell r="K10291">
            <v>0</v>
          </cell>
        </row>
        <row r="10292">
          <cell r="A10292" t="str">
            <v>9392-0024-T</v>
          </cell>
          <cell r="K10292">
            <v>0</v>
          </cell>
        </row>
        <row r="10293">
          <cell r="A10293" t="str">
            <v>9392-0025-LB</v>
          </cell>
          <cell r="K10293">
            <v>0</v>
          </cell>
        </row>
        <row r="10294">
          <cell r="A10294" t="str">
            <v>9392-0025-T</v>
          </cell>
          <cell r="K10294">
            <v>0</v>
          </cell>
        </row>
        <row r="10295">
          <cell r="A10295" t="str">
            <v>9392-0026-001-T</v>
          </cell>
          <cell r="K10295">
            <v>15</v>
          </cell>
        </row>
        <row r="10296">
          <cell r="A10296" t="str">
            <v>9392-0026-002-T</v>
          </cell>
          <cell r="K10296">
            <v>15</v>
          </cell>
        </row>
        <row r="10297">
          <cell r="A10297" t="str">
            <v>9392-0026-003-T</v>
          </cell>
          <cell r="K10297">
            <v>15</v>
          </cell>
        </row>
        <row r="10298">
          <cell r="A10298" t="str">
            <v>9392-0026-004-T</v>
          </cell>
          <cell r="K10298">
            <v>15</v>
          </cell>
        </row>
        <row r="10299">
          <cell r="A10299" t="str">
            <v>9392-0026-005-T</v>
          </cell>
          <cell r="K10299">
            <v>15</v>
          </cell>
        </row>
        <row r="10300">
          <cell r="A10300" t="str">
            <v>9392-0026-T</v>
          </cell>
          <cell r="K10300">
            <v>15</v>
          </cell>
        </row>
        <row r="10301">
          <cell r="A10301" t="str">
            <v>9392-0027-T</v>
          </cell>
          <cell r="K10301">
            <v>0</v>
          </cell>
        </row>
        <row r="10302">
          <cell r="A10302" t="str">
            <v>9392-0028-001-T</v>
          </cell>
          <cell r="K10302">
            <v>60</v>
          </cell>
        </row>
        <row r="10303">
          <cell r="A10303" t="str">
            <v>9392-0028-T</v>
          </cell>
          <cell r="K10303">
            <v>0</v>
          </cell>
        </row>
        <row r="10304">
          <cell r="A10304" t="str">
            <v>9392-0029-T</v>
          </cell>
          <cell r="K10304">
            <v>15</v>
          </cell>
        </row>
        <row r="10305">
          <cell r="A10305" t="str">
            <v>9392-0030-T</v>
          </cell>
          <cell r="K10305">
            <v>15</v>
          </cell>
        </row>
        <row r="10306">
          <cell r="A10306" t="str">
            <v>9392-0031-T</v>
          </cell>
          <cell r="K10306">
            <v>7</v>
          </cell>
        </row>
        <row r="10307">
          <cell r="A10307" t="str">
            <v>9392-0032-T</v>
          </cell>
          <cell r="K10307">
            <v>30</v>
          </cell>
        </row>
        <row r="10308">
          <cell r="A10308" t="str">
            <v>9392-0033-T</v>
          </cell>
          <cell r="K10308">
            <v>0</v>
          </cell>
        </row>
        <row r="10309">
          <cell r="A10309" t="str">
            <v>9392-0033-T-LB</v>
          </cell>
          <cell r="K10309">
            <v>7</v>
          </cell>
        </row>
        <row r="10310">
          <cell r="A10310" t="str">
            <v>9392-0034-T</v>
          </cell>
          <cell r="K10310">
            <v>0</v>
          </cell>
        </row>
        <row r="10311">
          <cell r="A10311" t="str">
            <v>9392-0034-T-LB</v>
          </cell>
          <cell r="K10311">
            <v>7</v>
          </cell>
        </row>
        <row r="10312">
          <cell r="A10312" t="str">
            <v>9392-0035-250-T</v>
          </cell>
          <cell r="K10312">
            <v>99</v>
          </cell>
        </row>
        <row r="10313">
          <cell r="A10313" t="str">
            <v>9392-0035-T</v>
          </cell>
          <cell r="K10313">
            <v>99</v>
          </cell>
        </row>
        <row r="10314">
          <cell r="A10314" t="str">
            <v>9392-0036-001-T</v>
          </cell>
          <cell r="K10314">
            <v>7</v>
          </cell>
        </row>
        <row r="10315">
          <cell r="A10315" t="str">
            <v>9392-0036-T</v>
          </cell>
          <cell r="K10315">
            <v>7</v>
          </cell>
        </row>
        <row r="10316">
          <cell r="A10316" t="str">
            <v>9392-0037-001-T</v>
          </cell>
          <cell r="K10316">
            <v>15</v>
          </cell>
        </row>
        <row r="10317">
          <cell r="A10317" t="str">
            <v>9392-0037-002-T</v>
          </cell>
          <cell r="K10317">
            <v>7</v>
          </cell>
        </row>
        <row r="10318">
          <cell r="A10318" t="str">
            <v>9392-0037-T</v>
          </cell>
          <cell r="K10318">
            <v>7</v>
          </cell>
        </row>
        <row r="10319">
          <cell r="A10319" t="str">
            <v>9392-0038-002-T</v>
          </cell>
          <cell r="K10319">
            <v>15</v>
          </cell>
        </row>
        <row r="10320">
          <cell r="A10320" t="str">
            <v>9392-0038-005-T</v>
          </cell>
          <cell r="K10320">
            <v>15</v>
          </cell>
        </row>
        <row r="10321">
          <cell r="A10321" t="str">
            <v>9392-0039-T</v>
          </cell>
          <cell r="K10321">
            <v>0</v>
          </cell>
        </row>
        <row r="10322">
          <cell r="A10322" t="str">
            <v>9392-0040-T</v>
          </cell>
          <cell r="K10322">
            <v>15</v>
          </cell>
        </row>
        <row r="10323">
          <cell r="A10323" t="str">
            <v>9392-0041-T</v>
          </cell>
          <cell r="K10323">
            <v>15</v>
          </cell>
        </row>
        <row r="10324">
          <cell r="A10324" t="str">
            <v>9392-0042-001-T</v>
          </cell>
          <cell r="K10324">
            <v>0</v>
          </cell>
        </row>
        <row r="10325">
          <cell r="A10325" t="str">
            <v>9392-0042-002-T</v>
          </cell>
          <cell r="K10325">
            <v>15</v>
          </cell>
        </row>
        <row r="10326">
          <cell r="A10326" t="str">
            <v>9392-0042-T</v>
          </cell>
          <cell r="K10326">
            <v>99</v>
          </cell>
        </row>
        <row r="10327">
          <cell r="A10327" t="str">
            <v>9392-0043-T</v>
          </cell>
          <cell r="K10327">
            <v>15</v>
          </cell>
        </row>
        <row r="10328">
          <cell r="A10328" t="str">
            <v>9392-0044-032-T</v>
          </cell>
          <cell r="K10328">
            <v>15</v>
          </cell>
        </row>
        <row r="10329">
          <cell r="A10329" t="str">
            <v>9392-0044-036-T</v>
          </cell>
          <cell r="K10329">
            <v>15</v>
          </cell>
        </row>
        <row r="10330">
          <cell r="A10330" t="str">
            <v>9392-0044-036-T-LB</v>
          </cell>
          <cell r="K10330">
            <v>15</v>
          </cell>
        </row>
        <row r="10331">
          <cell r="A10331" t="str">
            <v>9392-0044-042-T</v>
          </cell>
          <cell r="K10331">
            <v>15</v>
          </cell>
        </row>
        <row r="10332">
          <cell r="A10332" t="str">
            <v>9392-0044-042-T-LB</v>
          </cell>
          <cell r="K10332">
            <v>15</v>
          </cell>
        </row>
        <row r="10333">
          <cell r="A10333" t="str">
            <v>9392-0044-046-T</v>
          </cell>
          <cell r="K10333">
            <v>15</v>
          </cell>
        </row>
        <row r="10334">
          <cell r="A10334" t="str">
            <v>9392-0044-046-T-LB</v>
          </cell>
          <cell r="K10334">
            <v>15</v>
          </cell>
        </row>
        <row r="10335">
          <cell r="A10335" t="str">
            <v>9392-0044-050-T</v>
          </cell>
          <cell r="K10335">
            <v>15</v>
          </cell>
        </row>
        <row r="10336">
          <cell r="A10336" t="str">
            <v>9392-0044-050-T-LB</v>
          </cell>
          <cell r="K10336">
            <v>15</v>
          </cell>
        </row>
        <row r="10337">
          <cell r="A10337" t="str">
            <v>9392-0044-060-T</v>
          </cell>
          <cell r="K10337">
            <v>15</v>
          </cell>
        </row>
        <row r="10338">
          <cell r="A10338" t="str">
            <v>9392-0044-060-T-LB</v>
          </cell>
          <cell r="K10338">
            <v>15</v>
          </cell>
        </row>
        <row r="10339">
          <cell r="A10339" t="str">
            <v>9392-0044-070-T</v>
          </cell>
          <cell r="K10339">
            <v>15</v>
          </cell>
        </row>
        <row r="10340">
          <cell r="A10340" t="str">
            <v>9392-0044-080-T</v>
          </cell>
          <cell r="K10340">
            <v>15</v>
          </cell>
        </row>
        <row r="10341">
          <cell r="A10341" t="str">
            <v>9392-0044-090-T</v>
          </cell>
          <cell r="K10341">
            <v>15</v>
          </cell>
        </row>
        <row r="10342">
          <cell r="A10342" t="str">
            <v>9392-0044-096-T</v>
          </cell>
          <cell r="K10342">
            <v>15</v>
          </cell>
        </row>
        <row r="10343">
          <cell r="A10343" t="str">
            <v>9392-0044-110-T</v>
          </cell>
          <cell r="K10343">
            <v>15</v>
          </cell>
        </row>
        <row r="10344">
          <cell r="A10344" t="str">
            <v>9392-0044-T</v>
          </cell>
          <cell r="K10344">
            <v>15</v>
          </cell>
        </row>
        <row r="10345">
          <cell r="A10345" t="str">
            <v>9392-0045-T</v>
          </cell>
          <cell r="K10345">
            <v>15</v>
          </cell>
        </row>
        <row r="10346">
          <cell r="A10346" t="str">
            <v>9392-0046-T</v>
          </cell>
          <cell r="K10346">
            <v>7</v>
          </cell>
        </row>
        <row r="10347">
          <cell r="A10347" t="str">
            <v>9392-0047</v>
          </cell>
          <cell r="K10347">
            <v>0</v>
          </cell>
        </row>
        <row r="10348">
          <cell r="A10348" t="str">
            <v>9392-0047-001-T</v>
          </cell>
          <cell r="K10348">
            <v>15</v>
          </cell>
        </row>
        <row r="10349">
          <cell r="A10349" t="str">
            <v>9392-0047-T</v>
          </cell>
          <cell r="K10349">
            <v>15</v>
          </cell>
        </row>
        <row r="10350">
          <cell r="A10350" t="str">
            <v>9392-0048-T</v>
          </cell>
          <cell r="K10350">
            <v>99</v>
          </cell>
        </row>
        <row r="10351">
          <cell r="A10351" t="str">
            <v>9392-0050-T</v>
          </cell>
          <cell r="K10351">
            <v>99</v>
          </cell>
        </row>
        <row r="10352">
          <cell r="A10352" t="str">
            <v>9392-0051-T</v>
          </cell>
          <cell r="K10352">
            <v>15</v>
          </cell>
        </row>
        <row r="10353">
          <cell r="A10353" t="str">
            <v>9392-0052-312-T</v>
          </cell>
          <cell r="K10353">
            <v>15</v>
          </cell>
        </row>
        <row r="10354">
          <cell r="A10354" t="str">
            <v>9392-0052-T</v>
          </cell>
          <cell r="K10354">
            <v>15</v>
          </cell>
        </row>
        <row r="10355">
          <cell r="A10355" t="str">
            <v>9392-0053-212-T</v>
          </cell>
          <cell r="K10355">
            <v>99</v>
          </cell>
        </row>
        <row r="10356">
          <cell r="A10356" t="str">
            <v>9392-0053-T</v>
          </cell>
          <cell r="K10356">
            <v>99</v>
          </cell>
        </row>
        <row r="10357">
          <cell r="A10357" t="str">
            <v>9392-0054-T</v>
          </cell>
          <cell r="K10357">
            <v>15</v>
          </cell>
        </row>
        <row r="10358">
          <cell r="A10358" t="str">
            <v>9392-0055-T</v>
          </cell>
          <cell r="K10358">
            <v>0</v>
          </cell>
        </row>
        <row r="10359">
          <cell r="A10359" t="str">
            <v>9392-0057-T</v>
          </cell>
          <cell r="K10359">
            <v>0</v>
          </cell>
        </row>
        <row r="10360">
          <cell r="A10360" t="str">
            <v>9392-0058-T</v>
          </cell>
          <cell r="K10360">
            <v>0</v>
          </cell>
        </row>
        <row r="10361">
          <cell r="A10361" t="str">
            <v>9392-0059-001-T</v>
          </cell>
          <cell r="K10361">
            <v>0</v>
          </cell>
        </row>
        <row r="10362">
          <cell r="A10362" t="str">
            <v>9392-0059-T</v>
          </cell>
          <cell r="K10362">
            <v>0</v>
          </cell>
        </row>
        <row r="10363">
          <cell r="A10363" t="str">
            <v>9392-0060-T</v>
          </cell>
          <cell r="K10363">
            <v>0</v>
          </cell>
        </row>
        <row r="10364">
          <cell r="A10364" t="str">
            <v>9392-0061-T</v>
          </cell>
          <cell r="K10364">
            <v>7</v>
          </cell>
        </row>
        <row r="10365">
          <cell r="A10365" t="str">
            <v>9392-0062-003-T</v>
          </cell>
          <cell r="K10365">
            <v>0</v>
          </cell>
        </row>
        <row r="10366">
          <cell r="A10366" t="str">
            <v>9392-0062-T</v>
          </cell>
          <cell r="K10366">
            <v>0</v>
          </cell>
        </row>
        <row r="10367">
          <cell r="A10367" t="str">
            <v>9392-0063-T</v>
          </cell>
          <cell r="K10367">
            <v>15</v>
          </cell>
        </row>
        <row r="10368">
          <cell r="A10368" t="str">
            <v>9392-0064-100-T</v>
          </cell>
          <cell r="K10368">
            <v>0</v>
          </cell>
        </row>
        <row r="10369">
          <cell r="A10369" t="str">
            <v>9392-0064-125-T</v>
          </cell>
          <cell r="K10369">
            <v>0</v>
          </cell>
        </row>
        <row r="10370">
          <cell r="A10370" t="str">
            <v>9392-0064-138-T</v>
          </cell>
          <cell r="K10370">
            <v>0</v>
          </cell>
        </row>
        <row r="10371">
          <cell r="A10371" t="str">
            <v>9392-0064-150-T</v>
          </cell>
          <cell r="K10371">
            <v>0</v>
          </cell>
        </row>
        <row r="10372">
          <cell r="A10372" t="str">
            <v>9392-0064-300-T</v>
          </cell>
          <cell r="K10372">
            <v>0</v>
          </cell>
        </row>
        <row r="10373">
          <cell r="A10373" t="str">
            <v>9392-0064-T</v>
          </cell>
          <cell r="K10373">
            <v>0</v>
          </cell>
        </row>
        <row r="10374">
          <cell r="A10374" t="str">
            <v>9392-0065-001-T</v>
          </cell>
          <cell r="K10374">
            <v>0</v>
          </cell>
        </row>
        <row r="10375">
          <cell r="A10375" t="str">
            <v>9392-0065-002-T</v>
          </cell>
          <cell r="K10375">
            <v>0</v>
          </cell>
        </row>
        <row r="10376">
          <cell r="A10376" t="str">
            <v>9392-0065-T</v>
          </cell>
          <cell r="K10376">
            <v>0</v>
          </cell>
        </row>
        <row r="10377">
          <cell r="A10377" t="str">
            <v>9392-0066-250-T</v>
          </cell>
          <cell r="K10377">
            <v>99</v>
          </cell>
        </row>
        <row r="10378">
          <cell r="A10378" t="str">
            <v>9392-0067-T</v>
          </cell>
          <cell r="K10378">
            <v>99</v>
          </cell>
        </row>
        <row r="10379">
          <cell r="A10379" t="str">
            <v>9392-0068-T</v>
          </cell>
          <cell r="K10379">
            <v>15</v>
          </cell>
        </row>
        <row r="10380">
          <cell r="A10380" t="str">
            <v>9392-0069-T</v>
          </cell>
          <cell r="K10380">
            <v>7</v>
          </cell>
        </row>
        <row r="10381">
          <cell r="A10381" t="str">
            <v>9392-0070-T</v>
          </cell>
          <cell r="K10381">
            <v>60</v>
          </cell>
        </row>
        <row r="10382">
          <cell r="A10382" t="str">
            <v>9392-0071-T</v>
          </cell>
          <cell r="K10382">
            <v>60</v>
          </cell>
        </row>
        <row r="10383">
          <cell r="A10383" t="str">
            <v>9392-0072-T</v>
          </cell>
          <cell r="K10383">
            <v>0</v>
          </cell>
        </row>
        <row r="10384">
          <cell r="A10384" t="str">
            <v>9392-0073-T</v>
          </cell>
          <cell r="K10384">
            <v>0</v>
          </cell>
        </row>
        <row r="10385">
          <cell r="A10385" t="str">
            <v>9392-0074-T</v>
          </cell>
          <cell r="K10385">
            <v>60</v>
          </cell>
        </row>
        <row r="10386">
          <cell r="A10386" t="str">
            <v>9392-0075</v>
          </cell>
          <cell r="K10386">
            <v>0</v>
          </cell>
        </row>
        <row r="10387">
          <cell r="A10387" t="str">
            <v>9392-0075-T</v>
          </cell>
          <cell r="K10387">
            <v>60</v>
          </cell>
        </row>
        <row r="10388">
          <cell r="A10388" t="str">
            <v>9392-0076-T</v>
          </cell>
          <cell r="K10388">
            <v>7</v>
          </cell>
        </row>
        <row r="10389">
          <cell r="A10389" t="str">
            <v>9392-0077-T</v>
          </cell>
          <cell r="K10389">
            <v>7</v>
          </cell>
        </row>
        <row r="10390">
          <cell r="A10390" t="str">
            <v>9392-0078-055-T</v>
          </cell>
          <cell r="K10390">
            <v>15</v>
          </cell>
        </row>
        <row r="10391">
          <cell r="A10391" t="str">
            <v>9392-0078-T</v>
          </cell>
          <cell r="K10391">
            <v>0</v>
          </cell>
        </row>
        <row r="10392">
          <cell r="A10392" t="str">
            <v>9392-0079-001-T</v>
          </cell>
          <cell r="K10392">
            <v>0</v>
          </cell>
        </row>
        <row r="10393">
          <cell r="A10393" t="str">
            <v>9392-0079-T</v>
          </cell>
          <cell r="K10393">
            <v>0</v>
          </cell>
        </row>
        <row r="10394">
          <cell r="A10394" t="str">
            <v>9392-0080-T</v>
          </cell>
          <cell r="K10394">
            <v>15</v>
          </cell>
        </row>
        <row r="10395">
          <cell r="A10395" t="str">
            <v>9392-0081-075-T</v>
          </cell>
          <cell r="K10395">
            <v>15</v>
          </cell>
        </row>
        <row r="10396">
          <cell r="A10396" t="str">
            <v>9392-0081-100-T</v>
          </cell>
          <cell r="K10396">
            <v>0</v>
          </cell>
        </row>
        <row r="10397">
          <cell r="A10397" t="str">
            <v>9392-0081-150-T</v>
          </cell>
          <cell r="K10397">
            <v>0</v>
          </cell>
        </row>
        <row r="10398">
          <cell r="A10398" t="str">
            <v>9392-0081-T</v>
          </cell>
          <cell r="K10398">
            <v>0</v>
          </cell>
        </row>
        <row r="10399">
          <cell r="A10399" t="str">
            <v>9392-0082-001-T</v>
          </cell>
          <cell r="K10399">
            <v>0</v>
          </cell>
        </row>
        <row r="10400">
          <cell r="A10400" t="str">
            <v>9392-0082-T</v>
          </cell>
          <cell r="K10400">
            <v>7</v>
          </cell>
        </row>
        <row r="10401">
          <cell r="A10401" t="str">
            <v>9392-0083-001-T</v>
          </cell>
          <cell r="K10401">
            <v>0</v>
          </cell>
        </row>
        <row r="10402">
          <cell r="A10402" t="str">
            <v>9392-0083-002-T</v>
          </cell>
          <cell r="K10402">
            <v>0</v>
          </cell>
        </row>
        <row r="10403">
          <cell r="A10403" t="str">
            <v>9392-0084-025-T</v>
          </cell>
          <cell r="K10403">
            <v>15</v>
          </cell>
        </row>
        <row r="10404">
          <cell r="A10404" t="str">
            <v>9392-0084-030-T</v>
          </cell>
          <cell r="K10404">
            <v>15</v>
          </cell>
        </row>
        <row r="10405">
          <cell r="A10405" t="str">
            <v>9392-0084-100-T</v>
          </cell>
          <cell r="K10405">
            <v>15</v>
          </cell>
        </row>
        <row r="10406">
          <cell r="A10406" t="str">
            <v>9392-0084-250-T</v>
          </cell>
          <cell r="K10406">
            <v>15</v>
          </cell>
        </row>
        <row r="10407">
          <cell r="A10407" t="str">
            <v>9392-0084-300-T</v>
          </cell>
          <cell r="K10407">
            <v>15</v>
          </cell>
        </row>
        <row r="10408">
          <cell r="A10408" t="str">
            <v>9392-0085-T</v>
          </cell>
          <cell r="K10408">
            <v>0</v>
          </cell>
        </row>
        <row r="10409">
          <cell r="A10409" t="str">
            <v>9392-0086-T</v>
          </cell>
          <cell r="K10409">
            <v>0</v>
          </cell>
        </row>
        <row r="10410">
          <cell r="A10410" t="str">
            <v>9392-0087-T</v>
          </cell>
          <cell r="K10410">
            <v>0</v>
          </cell>
        </row>
        <row r="10411">
          <cell r="A10411" t="str">
            <v>9392-0088-T</v>
          </cell>
          <cell r="K10411">
            <v>0</v>
          </cell>
        </row>
        <row r="10412">
          <cell r="A10412" t="str">
            <v>9392-0089-002-T</v>
          </cell>
          <cell r="K10412">
            <v>15</v>
          </cell>
        </row>
        <row r="10413">
          <cell r="A10413" t="str">
            <v>9392-0089-T</v>
          </cell>
          <cell r="K10413">
            <v>0</v>
          </cell>
        </row>
        <row r="10414">
          <cell r="A10414" t="str">
            <v>9392-0090-020-T</v>
          </cell>
          <cell r="K10414">
            <v>0</v>
          </cell>
        </row>
        <row r="10415">
          <cell r="A10415" t="str">
            <v>9392-0091-040-T</v>
          </cell>
          <cell r="K10415">
            <v>0</v>
          </cell>
        </row>
        <row r="10416">
          <cell r="A10416" t="str">
            <v>9392-0091-050-T</v>
          </cell>
          <cell r="K10416">
            <v>0</v>
          </cell>
        </row>
        <row r="10417">
          <cell r="A10417" t="str">
            <v>9392-0091-T</v>
          </cell>
          <cell r="K10417">
            <v>0</v>
          </cell>
        </row>
        <row r="10418">
          <cell r="A10418" t="str">
            <v>9392-0092-300-T</v>
          </cell>
          <cell r="K10418">
            <v>0</v>
          </cell>
        </row>
        <row r="10419">
          <cell r="A10419" t="str">
            <v>9392-0092-T</v>
          </cell>
          <cell r="K10419">
            <v>0</v>
          </cell>
        </row>
        <row r="10420">
          <cell r="A10420" t="str">
            <v>9392-0093-T</v>
          </cell>
          <cell r="K10420">
            <v>0</v>
          </cell>
        </row>
        <row r="10421">
          <cell r="A10421" t="str">
            <v>9392-0094-T</v>
          </cell>
          <cell r="K10421">
            <v>0</v>
          </cell>
        </row>
        <row r="10422">
          <cell r="A10422" t="str">
            <v>9392-0095-T</v>
          </cell>
          <cell r="K10422">
            <v>0</v>
          </cell>
        </row>
        <row r="10423">
          <cell r="A10423" t="str">
            <v>9392-0096-T</v>
          </cell>
          <cell r="K10423">
            <v>0</v>
          </cell>
        </row>
        <row r="10424">
          <cell r="A10424" t="str">
            <v>9392-0097-T</v>
          </cell>
          <cell r="K10424">
            <v>0</v>
          </cell>
        </row>
        <row r="10425">
          <cell r="A10425" t="str">
            <v>9392-0098-T</v>
          </cell>
          <cell r="K10425">
            <v>15</v>
          </cell>
        </row>
        <row r="10426">
          <cell r="A10426" t="str">
            <v>9392-0099-T</v>
          </cell>
          <cell r="K10426">
            <v>15</v>
          </cell>
        </row>
        <row r="10427">
          <cell r="A10427" t="str">
            <v>9392-0100-T</v>
          </cell>
          <cell r="K10427">
            <v>0</v>
          </cell>
        </row>
        <row r="10428">
          <cell r="A10428" t="str">
            <v>9392-0101-T</v>
          </cell>
          <cell r="K10428">
            <v>7</v>
          </cell>
        </row>
        <row r="10429">
          <cell r="A10429" t="str">
            <v>9392-0102-001-T</v>
          </cell>
          <cell r="K10429">
            <v>7</v>
          </cell>
        </row>
        <row r="10430">
          <cell r="A10430" t="str">
            <v>9392-0102-002-T</v>
          </cell>
          <cell r="K10430">
            <v>7</v>
          </cell>
        </row>
        <row r="10431">
          <cell r="A10431" t="str">
            <v>9392-0102-T</v>
          </cell>
          <cell r="K10431">
            <v>7</v>
          </cell>
        </row>
        <row r="10432">
          <cell r="A10432" t="str">
            <v>9393-0001-T</v>
          </cell>
          <cell r="K10432">
            <v>0</v>
          </cell>
        </row>
        <row r="10433">
          <cell r="A10433" t="str">
            <v>9393-0002-T</v>
          </cell>
          <cell r="K10433">
            <v>60</v>
          </cell>
        </row>
        <row r="10434">
          <cell r="A10434" t="str">
            <v>9393-0003-T</v>
          </cell>
          <cell r="K10434">
            <v>0</v>
          </cell>
        </row>
        <row r="10435">
          <cell r="A10435" t="str">
            <v>9393-0004-001-T</v>
          </cell>
          <cell r="K10435">
            <v>60</v>
          </cell>
        </row>
        <row r="10436">
          <cell r="A10436" t="str">
            <v>9393-0004-T</v>
          </cell>
          <cell r="K10436">
            <v>60</v>
          </cell>
        </row>
        <row r="10437">
          <cell r="A10437" t="str">
            <v>9393-0005-T</v>
          </cell>
          <cell r="K10437">
            <v>0</v>
          </cell>
        </row>
        <row r="10438">
          <cell r="A10438" t="str">
            <v>9393-0006-T</v>
          </cell>
          <cell r="K10438">
            <v>0</v>
          </cell>
        </row>
        <row r="10439">
          <cell r="A10439" t="str">
            <v>9393-0007-T</v>
          </cell>
          <cell r="K10439">
            <v>0</v>
          </cell>
        </row>
        <row r="10440">
          <cell r="A10440" t="str">
            <v>9393-0008-001-T</v>
          </cell>
          <cell r="K10440">
            <v>0</v>
          </cell>
        </row>
        <row r="10441">
          <cell r="A10441" t="str">
            <v>9393-0008-T</v>
          </cell>
          <cell r="K10441">
            <v>0</v>
          </cell>
        </row>
        <row r="10442">
          <cell r="A10442" t="str">
            <v>9393-0009-T</v>
          </cell>
          <cell r="K10442">
            <v>60</v>
          </cell>
        </row>
        <row r="10443">
          <cell r="A10443" t="str">
            <v>9393-0010-T</v>
          </cell>
          <cell r="K10443">
            <v>7</v>
          </cell>
        </row>
        <row r="10444">
          <cell r="A10444" t="str">
            <v>9393-0011-T</v>
          </cell>
          <cell r="K10444">
            <v>60</v>
          </cell>
        </row>
        <row r="10445">
          <cell r="A10445" t="str">
            <v>9393-0012-T</v>
          </cell>
          <cell r="K10445">
            <v>60</v>
          </cell>
        </row>
        <row r="10446">
          <cell r="A10446" t="str">
            <v>9393-0013-T</v>
          </cell>
          <cell r="K10446">
            <v>60</v>
          </cell>
        </row>
        <row r="10447">
          <cell r="A10447" t="str">
            <v>9393-0014</v>
          </cell>
          <cell r="K10447">
            <v>0</v>
          </cell>
        </row>
        <row r="10448">
          <cell r="A10448" t="str">
            <v>9393-0014-T</v>
          </cell>
          <cell r="K10448">
            <v>60</v>
          </cell>
        </row>
        <row r="10449">
          <cell r="A10449" t="str">
            <v>9393-0015-T</v>
          </cell>
          <cell r="K10449">
            <v>60</v>
          </cell>
        </row>
        <row r="10450">
          <cell r="A10450" t="str">
            <v>9393-0016</v>
          </cell>
          <cell r="K10450">
            <v>0</v>
          </cell>
        </row>
        <row r="10451">
          <cell r="A10451" t="str">
            <v>9393-0016-T</v>
          </cell>
          <cell r="K10451">
            <v>30</v>
          </cell>
        </row>
        <row r="10452">
          <cell r="A10452" t="str">
            <v>9393-0027</v>
          </cell>
          <cell r="K10452">
            <v>0</v>
          </cell>
        </row>
        <row r="10453">
          <cell r="A10453" t="str">
            <v>9394-0001-T</v>
          </cell>
          <cell r="K10453">
            <v>99</v>
          </cell>
        </row>
        <row r="10454">
          <cell r="A10454" t="str">
            <v>9394-0002-T</v>
          </cell>
          <cell r="K10454">
            <v>0</v>
          </cell>
        </row>
        <row r="10455">
          <cell r="A10455" t="str">
            <v>9394-0004-T</v>
          </cell>
          <cell r="K10455">
            <v>0</v>
          </cell>
        </row>
        <row r="10456">
          <cell r="A10456" t="str">
            <v>9394-0005-T</v>
          </cell>
          <cell r="K10456">
            <v>30</v>
          </cell>
        </row>
        <row r="10457">
          <cell r="A10457" t="str">
            <v>9394-0006-T</v>
          </cell>
          <cell r="K10457">
            <v>0</v>
          </cell>
        </row>
        <row r="10458">
          <cell r="A10458" t="str">
            <v>9394-0007-T</v>
          </cell>
          <cell r="K10458">
            <v>0</v>
          </cell>
        </row>
        <row r="10459">
          <cell r="A10459" t="str">
            <v>9394-0008-T</v>
          </cell>
          <cell r="K10459">
            <v>0</v>
          </cell>
        </row>
        <row r="10460">
          <cell r="A10460" t="str">
            <v>9394-0009-T</v>
          </cell>
          <cell r="K10460">
            <v>0</v>
          </cell>
        </row>
        <row r="10461">
          <cell r="A10461" t="str">
            <v>9394-0010-T</v>
          </cell>
          <cell r="K10461">
            <v>60</v>
          </cell>
        </row>
        <row r="10462">
          <cell r="A10462" t="str">
            <v>9394-0011-T</v>
          </cell>
          <cell r="K10462">
            <v>0</v>
          </cell>
        </row>
        <row r="10463">
          <cell r="A10463" t="str">
            <v>9394-0012-T</v>
          </cell>
          <cell r="K10463">
            <v>7</v>
          </cell>
        </row>
        <row r="10464">
          <cell r="A10464" t="str">
            <v>9394-0013-T</v>
          </cell>
          <cell r="K10464">
            <v>0</v>
          </cell>
        </row>
        <row r="10465">
          <cell r="A10465" t="str">
            <v>9394-0014-T</v>
          </cell>
          <cell r="K10465">
            <v>90</v>
          </cell>
        </row>
        <row r="10466">
          <cell r="A10466" t="str">
            <v>9394-0015-001-T</v>
          </cell>
          <cell r="K10466">
            <v>0</v>
          </cell>
        </row>
        <row r="10467">
          <cell r="A10467" t="str">
            <v>9394-0015-T</v>
          </cell>
          <cell r="K10467">
            <v>30</v>
          </cell>
        </row>
        <row r="10468">
          <cell r="A10468" t="str">
            <v>9394-0016-T</v>
          </cell>
          <cell r="K10468">
            <v>0</v>
          </cell>
        </row>
        <row r="10469">
          <cell r="A10469" t="str">
            <v>9394-0017-T</v>
          </cell>
          <cell r="K10469">
            <v>0</v>
          </cell>
        </row>
        <row r="10470">
          <cell r="A10470" t="str">
            <v>9394-0018-T</v>
          </cell>
          <cell r="K10470">
            <v>60</v>
          </cell>
        </row>
        <row r="10471">
          <cell r="A10471" t="str">
            <v>9394-0033</v>
          </cell>
          <cell r="K10471">
            <v>0</v>
          </cell>
        </row>
        <row r="10472">
          <cell r="A10472" t="str">
            <v>9395-0001-T</v>
          </cell>
          <cell r="K10472">
            <v>0</v>
          </cell>
        </row>
        <row r="10473">
          <cell r="A10473" t="str">
            <v>9395-0002-T</v>
          </cell>
          <cell r="K10473">
            <v>0</v>
          </cell>
        </row>
        <row r="10474">
          <cell r="A10474" t="str">
            <v>9395-0003-T</v>
          </cell>
          <cell r="K10474">
            <v>15</v>
          </cell>
        </row>
        <row r="10475">
          <cell r="A10475" t="str">
            <v>9395-0004-T</v>
          </cell>
          <cell r="K10475">
            <v>60</v>
          </cell>
        </row>
        <row r="10476">
          <cell r="A10476" t="str">
            <v>9395-0005-T</v>
          </cell>
          <cell r="K10476">
            <v>60</v>
          </cell>
        </row>
        <row r="10477">
          <cell r="A10477" t="str">
            <v>9395-0006-T</v>
          </cell>
          <cell r="K10477">
            <v>60</v>
          </cell>
        </row>
        <row r="10478">
          <cell r="A10478" t="str">
            <v>9395-0007-T</v>
          </cell>
          <cell r="K10478">
            <v>0</v>
          </cell>
        </row>
        <row r="10479">
          <cell r="A10479" t="str">
            <v>9395-0020</v>
          </cell>
          <cell r="K10479">
            <v>0</v>
          </cell>
        </row>
        <row r="10480">
          <cell r="A10480" t="str">
            <v>9442-0001-T</v>
          </cell>
          <cell r="K10480">
            <v>75</v>
          </cell>
        </row>
        <row r="10481">
          <cell r="A10481" t="str">
            <v>9442-0002-T</v>
          </cell>
          <cell r="K10481">
            <v>60</v>
          </cell>
        </row>
        <row r="10482">
          <cell r="A10482" t="str">
            <v>9442-0003-005-T</v>
          </cell>
          <cell r="K10482">
            <v>0</v>
          </cell>
        </row>
        <row r="10483">
          <cell r="A10483" t="str">
            <v>9442-0003-007-T</v>
          </cell>
          <cell r="K10483">
            <v>0</v>
          </cell>
        </row>
        <row r="10484">
          <cell r="A10484" t="str">
            <v>9442-0003-008-T</v>
          </cell>
          <cell r="K10484">
            <v>0</v>
          </cell>
        </row>
        <row r="10485">
          <cell r="A10485" t="str">
            <v>9442-0004-T</v>
          </cell>
          <cell r="K10485">
            <v>0</v>
          </cell>
        </row>
        <row r="10486">
          <cell r="A10486" t="str">
            <v>9442-0005-T</v>
          </cell>
          <cell r="K10486">
            <v>0</v>
          </cell>
        </row>
        <row r="10487">
          <cell r="A10487" t="str">
            <v>9442-0006-T</v>
          </cell>
          <cell r="K10487">
            <v>0</v>
          </cell>
        </row>
        <row r="10488">
          <cell r="A10488" t="str">
            <v>9442-0007-T</v>
          </cell>
          <cell r="K10488">
            <v>0</v>
          </cell>
        </row>
        <row r="10489">
          <cell r="A10489" t="str">
            <v>9442-0008-T</v>
          </cell>
          <cell r="K10489">
            <v>60</v>
          </cell>
        </row>
        <row r="10490">
          <cell r="A10490" t="str">
            <v>9442-0009-001-T</v>
          </cell>
          <cell r="K10490">
            <v>0</v>
          </cell>
        </row>
        <row r="10491">
          <cell r="A10491" t="str">
            <v>9442-0009-002-T</v>
          </cell>
          <cell r="K10491">
            <v>0</v>
          </cell>
        </row>
        <row r="10492">
          <cell r="A10492" t="str">
            <v>9442-0010-001-T</v>
          </cell>
          <cell r="K10492">
            <v>30</v>
          </cell>
        </row>
        <row r="10493">
          <cell r="A10493" t="str">
            <v>9442-0010-T</v>
          </cell>
          <cell r="K10493">
            <v>30</v>
          </cell>
        </row>
        <row r="10494">
          <cell r="A10494" t="str">
            <v>9442-0011-T</v>
          </cell>
          <cell r="K10494">
            <v>0</v>
          </cell>
        </row>
        <row r="10495">
          <cell r="A10495" t="str">
            <v>9442-0012-T</v>
          </cell>
          <cell r="K10495">
            <v>75</v>
          </cell>
        </row>
        <row r="10496">
          <cell r="A10496" t="str">
            <v>9442-0013-T</v>
          </cell>
          <cell r="K10496">
            <v>7</v>
          </cell>
        </row>
        <row r="10497">
          <cell r="A10497" t="str">
            <v>9442-0014-T</v>
          </cell>
          <cell r="K10497">
            <v>30</v>
          </cell>
        </row>
        <row r="10498">
          <cell r="A10498" t="str">
            <v>9442-0015-T</v>
          </cell>
          <cell r="K10498">
            <v>30</v>
          </cell>
        </row>
        <row r="10499">
          <cell r="A10499" t="str">
            <v>9442-0016-T</v>
          </cell>
          <cell r="K10499">
            <v>30</v>
          </cell>
        </row>
        <row r="10500">
          <cell r="A10500" t="str">
            <v>9442-0017-T</v>
          </cell>
          <cell r="K10500">
            <v>30</v>
          </cell>
        </row>
        <row r="10501">
          <cell r="A10501" t="str">
            <v>9442-0019-T</v>
          </cell>
          <cell r="K10501">
            <v>30</v>
          </cell>
        </row>
        <row r="10502">
          <cell r="A10502" t="str">
            <v>9442-0021-T</v>
          </cell>
          <cell r="K10502">
            <v>0</v>
          </cell>
        </row>
        <row r="10503">
          <cell r="A10503" t="str">
            <v>9442-0034-T</v>
          </cell>
          <cell r="K10503">
            <v>0</v>
          </cell>
        </row>
        <row r="10504">
          <cell r="A10504" t="str">
            <v>9442-0035-T</v>
          </cell>
          <cell r="K10504">
            <v>0</v>
          </cell>
        </row>
        <row r="10505">
          <cell r="A10505" t="str">
            <v>9442-0036-T</v>
          </cell>
          <cell r="K10505">
            <v>0</v>
          </cell>
        </row>
        <row r="10506">
          <cell r="A10506" t="str">
            <v>9442-0037-T</v>
          </cell>
          <cell r="K10506">
            <v>0</v>
          </cell>
        </row>
        <row r="10507">
          <cell r="A10507" t="str">
            <v>9444-0001-T</v>
          </cell>
          <cell r="K10507">
            <v>30</v>
          </cell>
        </row>
        <row r="10508">
          <cell r="A10508" t="str">
            <v>9446-0001-T</v>
          </cell>
          <cell r="K10508">
            <v>0</v>
          </cell>
        </row>
        <row r="10509">
          <cell r="A10509" t="str">
            <v>9446-0002-T</v>
          </cell>
          <cell r="K10509">
            <v>0</v>
          </cell>
        </row>
        <row r="10510">
          <cell r="A10510" t="str">
            <v>9462-0001-T</v>
          </cell>
          <cell r="K10510">
            <v>30</v>
          </cell>
        </row>
        <row r="10511">
          <cell r="A10511" t="str">
            <v>9462-0002-T</v>
          </cell>
          <cell r="K10511">
            <v>0</v>
          </cell>
        </row>
        <row r="10512">
          <cell r="A10512" t="str">
            <v>9462-0003-T</v>
          </cell>
          <cell r="K10512">
            <v>0</v>
          </cell>
        </row>
        <row r="10513">
          <cell r="A10513" t="str">
            <v>9462-0005</v>
          </cell>
          <cell r="K10513">
            <v>0</v>
          </cell>
        </row>
        <row r="10514">
          <cell r="A10514" t="str">
            <v>9463-0001-T</v>
          </cell>
          <cell r="K10514">
            <v>0</v>
          </cell>
        </row>
        <row r="10515">
          <cell r="A10515" t="str">
            <v>9463-0002-T</v>
          </cell>
          <cell r="K10515">
            <v>60</v>
          </cell>
        </row>
        <row r="10516">
          <cell r="A10516" t="str">
            <v>9463-0003-T</v>
          </cell>
          <cell r="K10516">
            <v>15</v>
          </cell>
        </row>
        <row r="10517">
          <cell r="A10517" t="str">
            <v>9463-0004-T</v>
          </cell>
          <cell r="K10517">
            <v>99</v>
          </cell>
        </row>
        <row r="10518">
          <cell r="A10518" t="str">
            <v>9463-0005</v>
          </cell>
          <cell r="K10518">
            <v>60</v>
          </cell>
        </row>
        <row r="10519">
          <cell r="A10519" t="str">
            <v>9463-0005-T</v>
          </cell>
          <cell r="K10519">
            <v>7</v>
          </cell>
        </row>
        <row r="10520">
          <cell r="A10520" t="str">
            <v>9463-0006-T</v>
          </cell>
          <cell r="K10520">
            <v>99</v>
          </cell>
        </row>
        <row r="10521">
          <cell r="A10521" t="str">
            <v>9472-0001-T</v>
          </cell>
          <cell r="K10521">
            <v>7</v>
          </cell>
        </row>
        <row r="10522">
          <cell r="A10522" t="str">
            <v>9472-0003-T</v>
          </cell>
          <cell r="K10522">
            <v>0</v>
          </cell>
        </row>
        <row r="10523">
          <cell r="A10523" t="str">
            <v>9472-0004-001-T</v>
          </cell>
          <cell r="K10523">
            <v>0</v>
          </cell>
        </row>
        <row r="10524">
          <cell r="A10524" t="str">
            <v>9472-0004-T</v>
          </cell>
          <cell r="K10524">
            <v>60</v>
          </cell>
        </row>
        <row r="10525">
          <cell r="A10525" t="str">
            <v>9472-0005-T</v>
          </cell>
          <cell r="K10525">
            <v>0</v>
          </cell>
        </row>
        <row r="10526">
          <cell r="A10526" t="str">
            <v>9472-0006-T</v>
          </cell>
          <cell r="K10526">
            <v>60</v>
          </cell>
        </row>
        <row r="10527">
          <cell r="A10527" t="str">
            <v>9472-0007-T</v>
          </cell>
          <cell r="K10527">
            <v>75</v>
          </cell>
        </row>
        <row r="10528">
          <cell r="A10528" t="str">
            <v>9472-0008-T</v>
          </cell>
          <cell r="K10528">
            <v>60</v>
          </cell>
        </row>
        <row r="10529">
          <cell r="A10529" t="str">
            <v>9473-0001-T</v>
          </cell>
          <cell r="K10529">
            <v>0</v>
          </cell>
        </row>
        <row r="10530">
          <cell r="A10530" t="str">
            <v>9473-0003-T</v>
          </cell>
          <cell r="K10530">
            <v>0</v>
          </cell>
        </row>
        <row r="10531">
          <cell r="A10531" t="str">
            <v>9473-0004-T</v>
          </cell>
          <cell r="K10531">
            <v>60</v>
          </cell>
        </row>
        <row r="10532">
          <cell r="A10532" t="str">
            <v>9473-0005-001-T</v>
          </cell>
          <cell r="K10532">
            <v>0</v>
          </cell>
        </row>
        <row r="10533">
          <cell r="A10533" t="str">
            <v>9473-0005-T</v>
          </cell>
          <cell r="K10533">
            <v>0</v>
          </cell>
        </row>
        <row r="10534">
          <cell r="A10534" t="str">
            <v>9473-0006-T</v>
          </cell>
          <cell r="K10534">
            <v>0</v>
          </cell>
        </row>
        <row r="10535">
          <cell r="A10535" t="str">
            <v>9473-0007</v>
          </cell>
          <cell r="K10535">
            <v>0</v>
          </cell>
        </row>
        <row r="10536">
          <cell r="A10536" t="str">
            <v>9473-0007-001-T</v>
          </cell>
          <cell r="K10536">
            <v>0</v>
          </cell>
        </row>
        <row r="10537">
          <cell r="A10537" t="str">
            <v>9473-0008-001-T</v>
          </cell>
          <cell r="K10537">
            <v>60</v>
          </cell>
        </row>
        <row r="10538">
          <cell r="A10538" t="str">
            <v>9473-0008-T</v>
          </cell>
          <cell r="K10538">
            <v>60</v>
          </cell>
        </row>
        <row r="10539">
          <cell r="A10539" t="str">
            <v>9473-0009-T</v>
          </cell>
          <cell r="K10539">
            <v>0</v>
          </cell>
        </row>
        <row r="10540">
          <cell r="A10540" t="str">
            <v>9473-0010-001-T</v>
          </cell>
          <cell r="K10540">
            <v>0</v>
          </cell>
        </row>
        <row r="10541">
          <cell r="A10541" t="str">
            <v>9473-0010-T</v>
          </cell>
          <cell r="K10541">
            <v>0</v>
          </cell>
        </row>
        <row r="10542">
          <cell r="A10542" t="str">
            <v>9473-0011-T</v>
          </cell>
          <cell r="K10542">
            <v>0</v>
          </cell>
        </row>
        <row r="10543">
          <cell r="A10543" t="str">
            <v>9473-0012-T</v>
          </cell>
          <cell r="K10543">
            <v>30</v>
          </cell>
        </row>
        <row r="10544">
          <cell r="A10544" t="str">
            <v>9473-0013-T</v>
          </cell>
          <cell r="K10544">
            <v>0</v>
          </cell>
        </row>
        <row r="10545">
          <cell r="A10545" t="str">
            <v>9473-0014-T</v>
          </cell>
          <cell r="K10545">
            <v>60</v>
          </cell>
        </row>
        <row r="10546">
          <cell r="A10546" t="str">
            <v>9473-0015-T</v>
          </cell>
          <cell r="K10546">
            <v>60</v>
          </cell>
        </row>
        <row r="10547">
          <cell r="A10547" t="str">
            <v>9473-0016-T</v>
          </cell>
          <cell r="K10547">
            <v>60</v>
          </cell>
        </row>
        <row r="10548">
          <cell r="A10548" t="str">
            <v>9473-0017-001-T</v>
          </cell>
          <cell r="K10548">
            <v>60</v>
          </cell>
        </row>
        <row r="10549">
          <cell r="A10549" t="str">
            <v>9473-0017-T</v>
          </cell>
          <cell r="K10549">
            <v>60</v>
          </cell>
        </row>
        <row r="10550">
          <cell r="A10550" t="str">
            <v>9473-0018-T</v>
          </cell>
          <cell r="K10550">
            <v>60</v>
          </cell>
        </row>
        <row r="10551">
          <cell r="A10551" t="str">
            <v>9473-0019-001-T</v>
          </cell>
          <cell r="K10551">
            <v>0</v>
          </cell>
        </row>
        <row r="10552">
          <cell r="A10552" t="str">
            <v>9473-0019-T</v>
          </cell>
          <cell r="K10552">
            <v>30</v>
          </cell>
        </row>
        <row r="10553">
          <cell r="A10553" t="str">
            <v>9473-0020-T</v>
          </cell>
          <cell r="K10553">
            <v>30</v>
          </cell>
        </row>
        <row r="10554">
          <cell r="A10554" t="str">
            <v>9473-0021-T</v>
          </cell>
          <cell r="K10554">
            <v>0</v>
          </cell>
        </row>
        <row r="10555">
          <cell r="A10555" t="str">
            <v>9474-0034-T</v>
          </cell>
          <cell r="K10555">
            <v>0</v>
          </cell>
        </row>
        <row r="10556">
          <cell r="A10556" t="str">
            <v>9483-0001-T</v>
          </cell>
          <cell r="K10556">
            <v>0</v>
          </cell>
        </row>
        <row r="10557">
          <cell r="A10557" t="str">
            <v>9485-0001-T</v>
          </cell>
          <cell r="K10557">
            <v>75</v>
          </cell>
        </row>
        <row r="10558">
          <cell r="A10558" t="str">
            <v>9485-0020</v>
          </cell>
          <cell r="K10558">
            <v>0</v>
          </cell>
        </row>
        <row r="10559">
          <cell r="A10559" t="str">
            <v>9485-0109</v>
          </cell>
          <cell r="K10559">
            <v>0</v>
          </cell>
        </row>
        <row r="10560">
          <cell r="A10560" t="str">
            <v>9485-0111</v>
          </cell>
          <cell r="K10560">
            <v>0</v>
          </cell>
        </row>
        <row r="10561">
          <cell r="A10561" t="str">
            <v>9485-0112</v>
          </cell>
          <cell r="K10561">
            <v>0</v>
          </cell>
        </row>
        <row r="10562">
          <cell r="A10562" t="str">
            <v>9486-0001-T</v>
          </cell>
          <cell r="K10562">
            <v>0</v>
          </cell>
        </row>
        <row r="10563">
          <cell r="A10563" t="str">
            <v>9486-0002-T</v>
          </cell>
          <cell r="K10563">
            <v>0</v>
          </cell>
        </row>
        <row r="10564">
          <cell r="A10564" t="str">
            <v>9488-0001-T</v>
          </cell>
          <cell r="K10564">
            <v>0</v>
          </cell>
        </row>
        <row r="10565">
          <cell r="A10565" t="str">
            <v>9488-0002-001-T</v>
          </cell>
          <cell r="K10565">
            <v>60</v>
          </cell>
        </row>
        <row r="10566">
          <cell r="A10566" t="str">
            <v>9488-0002-T</v>
          </cell>
          <cell r="K10566">
            <v>60</v>
          </cell>
        </row>
        <row r="10567">
          <cell r="A10567" t="str">
            <v>9488-0003-001-T</v>
          </cell>
          <cell r="K10567">
            <v>0</v>
          </cell>
        </row>
        <row r="10568">
          <cell r="A10568" t="str">
            <v>9488-0003-T</v>
          </cell>
          <cell r="K10568">
            <v>0</v>
          </cell>
        </row>
        <row r="10569">
          <cell r="A10569" t="str">
            <v>9488-0004-T</v>
          </cell>
          <cell r="K10569">
            <v>0</v>
          </cell>
        </row>
        <row r="10570">
          <cell r="A10570" t="str">
            <v>9488-0005-T</v>
          </cell>
          <cell r="K10570">
            <v>60</v>
          </cell>
        </row>
        <row r="10571">
          <cell r="A10571" t="str">
            <v>9488-0006-T</v>
          </cell>
          <cell r="K10571">
            <v>60</v>
          </cell>
        </row>
        <row r="10572">
          <cell r="A10572" t="str">
            <v>9488-0007-T</v>
          </cell>
          <cell r="K10572">
            <v>0</v>
          </cell>
        </row>
        <row r="10573">
          <cell r="A10573" t="str">
            <v>9488-0008-T</v>
          </cell>
          <cell r="K10573">
            <v>60</v>
          </cell>
        </row>
        <row r="10574">
          <cell r="A10574" t="str">
            <v>9488-0009-T</v>
          </cell>
          <cell r="K10574">
            <v>0</v>
          </cell>
        </row>
        <row r="10575">
          <cell r="A10575" t="str">
            <v>9488-0010-T</v>
          </cell>
          <cell r="K10575">
            <v>99</v>
          </cell>
        </row>
        <row r="10576">
          <cell r="A10576" t="str">
            <v>9488-0011-T</v>
          </cell>
          <cell r="K10576">
            <v>0</v>
          </cell>
        </row>
        <row r="10577">
          <cell r="A10577" t="str">
            <v>9488-0012-T</v>
          </cell>
          <cell r="K10577">
            <v>60</v>
          </cell>
        </row>
        <row r="10578">
          <cell r="A10578" t="str">
            <v>9488-0013-T</v>
          </cell>
          <cell r="K10578">
            <v>0</v>
          </cell>
        </row>
        <row r="10579">
          <cell r="A10579" t="str">
            <v>9489-0001-T</v>
          </cell>
          <cell r="K10579">
            <v>0</v>
          </cell>
        </row>
        <row r="10580">
          <cell r="A10580" t="str">
            <v>9489-0002-T</v>
          </cell>
          <cell r="K10580">
            <v>0</v>
          </cell>
        </row>
        <row r="10581">
          <cell r="A10581" t="str">
            <v>9489-0003-T</v>
          </cell>
          <cell r="K10581">
            <v>0</v>
          </cell>
        </row>
        <row r="10582">
          <cell r="A10582" t="str">
            <v>9489-0004-T</v>
          </cell>
          <cell r="K10582">
            <v>0</v>
          </cell>
        </row>
        <row r="10583">
          <cell r="A10583" t="str">
            <v>9489-0005-T</v>
          </cell>
          <cell r="K10583">
            <v>99</v>
          </cell>
        </row>
        <row r="10584">
          <cell r="A10584" t="str">
            <v>9489-0006-001-T</v>
          </cell>
          <cell r="K10584">
            <v>0</v>
          </cell>
        </row>
        <row r="10585">
          <cell r="A10585" t="str">
            <v>9489-0006-T</v>
          </cell>
          <cell r="K10585">
            <v>99</v>
          </cell>
        </row>
        <row r="10586">
          <cell r="A10586" t="str">
            <v>9489-0007-T</v>
          </cell>
          <cell r="K10586">
            <v>0</v>
          </cell>
        </row>
        <row r="10587">
          <cell r="A10587" t="str">
            <v>9489-0008-T</v>
          </cell>
          <cell r="K10587">
            <v>0</v>
          </cell>
        </row>
        <row r="10588">
          <cell r="A10588" t="str">
            <v>9489-0009-T</v>
          </cell>
          <cell r="K10588">
            <v>0</v>
          </cell>
        </row>
        <row r="10589">
          <cell r="A10589" t="str">
            <v>9489-0010-T</v>
          </cell>
          <cell r="K10589">
            <v>0</v>
          </cell>
        </row>
        <row r="10590">
          <cell r="A10590" t="str">
            <v>9489-0011-001-T</v>
          </cell>
          <cell r="K10590">
            <v>0</v>
          </cell>
        </row>
        <row r="10591">
          <cell r="A10591" t="str">
            <v>9489-0011-002-T</v>
          </cell>
          <cell r="K10591">
            <v>60</v>
          </cell>
        </row>
        <row r="10592">
          <cell r="A10592" t="str">
            <v>9489-0011-003-T</v>
          </cell>
          <cell r="K10592">
            <v>0</v>
          </cell>
        </row>
        <row r="10593">
          <cell r="A10593" t="str">
            <v>9489-0011-004-T</v>
          </cell>
          <cell r="K10593">
            <v>0</v>
          </cell>
        </row>
        <row r="10594">
          <cell r="A10594" t="str">
            <v>9489-0011-005-T</v>
          </cell>
          <cell r="K10594">
            <v>99</v>
          </cell>
        </row>
        <row r="10595">
          <cell r="A10595" t="str">
            <v>9489-0011-006-T</v>
          </cell>
          <cell r="K10595">
            <v>0</v>
          </cell>
        </row>
        <row r="10596">
          <cell r="A10596" t="str">
            <v>9489-0012-001-T</v>
          </cell>
          <cell r="K10596">
            <v>99</v>
          </cell>
        </row>
        <row r="10597">
          <cell r="A10597" t="str">
            <v>9489-0012-002-T</v>
          </cell>
          <cell r="K10597">
            <v>99</v>
          </cell>
        </row>
        <row r="10598">
          <cell r="A10598" t="str">
            <v>9489-0012-003-T</v>
          </cell>
          <cell r="K10598">
            <v>0</v>
          </cell>
        </row>
        <row r="10599">
          <cell r="A10599" t="str">
            <v>9489-0012-004-T</v>
          </cell>
          <cell r="K10599">
            <v>60</v>
          </cell>
        </row>
        <row r="10600">
          <cell r="A10600" t="str">
            <v>9489-0012-005-T</v>
          </cell>
          <cell r="K10600">
            <v>0</v>
          </cell>
        </row>
        <row r="10601">
          <cell r="A10601" t="str">
            <v>9489-0012-006-T</v>
          </cell>
          <cell r="K10601">
            <v>0</v>
          </cell>
        </row>
        <row r="10602">
          <cell r="A10602" t="str">
            <v>9489-0012-007-T</v>
          </cell>
          <cell r="K10602">
            <v>0</v>
          </cell>
        </row>
        <row r="10603">
          <cell r="A10603" t="str">
            <v>9489-0012-008-T</v>
          </cell>
          <cell r="K10603">
            <v>0</v>
          </cell>
        </row>
        <row r="10604">
          <cell r="A10604" t="str">
            <v>9489-0013-001-T</v>
          </cell>
          <cell r="K10604">
            <v>0</v>
          </cell>
        </row>
        <row r="10605">
          <cell r="A10605" t="str">
            <v>9489-0013-T</v>
          </cell>
          <cell r="K10605">
            <v>60</v>
          </cell>
        </row>
        <row r="10606">
          <cell r="A10606" t="str">
            <v>9489-0014-T</v>
          </cell>
          <cell r="K10606">
            <v>0</v>
          </cell>
        </row>
        <row r="10607">
          <cell r="A10607" t="str">
            <v>9489-0015-T</v>
          </cell>
          <cell r="K10607">
            <v>99</v>
          </cell>
        </row>
        <row r="10608">
          <cell r="A10608" t="str">
            <v>9489-0016-T</v>
          </cell>
          <cell r="K10608">
            <v>99</v>
          </cell>
        </row>
        <row r="10609">
          <cell r="A10609" t="str">
            <v>9489-0017-T</v>
          </cell>
          <cell r="K10609">
            <v>0</v>
          </cell>
        </row>
        <row r="10610">
          <cell r="A10610" t="str">
            <v>9489-0018-T</v>
          </cell>
          <cell r="K10610">
            <v>0</v>
          </cell>
        </row>
        <row r="10611">
          <cell r="A10611" t="str">
            <v>9489-0019-T</v>
          </cell>
          <cell r="K10611">
            <v>0</v>
          </cell>
        </row>
        <row r="10612">
          <cell r="A10612" t="str">
            <v>9489-0020-T</v>
          </cell>
          <cell r="K10612">
            <v>60</v>
          </cell>
        </row>
        <row r="10613">
          <cell r="A10613" t="str">
            <v>9489-0021-T</v>
          </cell>
          <cell r="K10613">
            <v>60</v>
          </cell>
        </row>
        <row r="10614">
          <cell r="A10614" t="str">
            <v>9489-0022-T</v>
          </cell>
          <cell r="K10614">
            <v>60</v>
          </cell>
        </row>
        <row r="10615">
          <cell r="A10615" t="str">
            <v>9489-0023-T</v>
          </cell>
          <cell r="K10615">
            <v>0</v>
          </cell>
        </row>
        <row r="10616">
          <cell r="A10616" t="str">
            <v>9489-0024-T</v>
          </cell>
          <cell r="K10616">
            <v>60</v>
          </cell>
        </row>
        <row r="10617">
          <cell r="A10617" t="str">
            <v>9489-0025-T</v>
          </cell>
          <cell r="K10617">
            <v>60</v>
          </cell>
        </row>
        <row r="10618">
          <cell r="A10618" t="str">
            <v>9489-0026-001-T</v>
          </cell>
          <cell r="K10618">
            <v>60</v>
          </cell>
        </row>
        <row r="10619">
          <cell r="A10619" t="str">
            <v>9489-0026-T</v>
          </cell>
          <cell r="K10619">
            <v>60</v>
          </cell>
        </row>
        <row r="10620">
          <cell r="A10620" t="str">
            <v>9489-0027-001-T</v>
          </cell>
          <cell r="K10620">
            <v>60</v>
          </cell>
        </row>
        <row r="10621">
          <cell r="A10621" t="str">
            <v>9489-0027-T</v>
          </cell>
          <cell r="K10621">
            <v>60</v>
          </cell>
        </row>
        <row r="10622">
          <cell r="A10622" t="str">
            <v>9489-0028-T</v>
          </cell>
          <cell r="K10622">
            <v>0</v>
          </cell>
        </row>
        <row r="10623">
          <cell r="A10623" t="str">
            <v>9489-0029-T</v>
          </cell>
          <cell r="K10623">
            <v>60</v>
          </cell>
        </row>
        <row r="10624">
          <cell r="A10624" t="str">
            <v>9489-0030-001-T</v>
          </cell>
          <cell r="K10624">
            <v>60</v>
          </cell>
        </row>
        <row r="10625">
          <cell r="A10625" t="str">
            <v>9489-0030-T</v>
          </cell>
          <cell r="K10625">
            <v>60</v>
          </cell>
        </row>
        <row r="10626">
          <cell r="A10626" t="str">
            <v>9489-0031-T</v>
          </cell>
          <cell r="K10626">
            <v>0</v>
          </cell>
        </row>
        <row r="10627">
          <cell r="A10627" t="str">
            <v>9489-0032-T</v>
          </cell>
          <cell r="K10627">
            <v>60</v>
          </cell>
        </row>
        <row r="10628">
          <cell r="A10628" t="str">
            <v>9489-0033-001-T</v>
          </cell>
          <cell r="K10628">
            <v>60</v>
          </cell>
        </row>
        <row r="10629">
          <cell r="A10629" t="str">
            <v>9489-0033-T</v>
          </cell>
          <cell r="K10629">
            <v>60</v>
          </cell>
        </row>
        <row r="10630">
          <cell r="A10630" t="str">
            <v>9489-0034-001-T</v>
          </cell>
          <cell r="K10630">
            <v>60</v>
          </cell>
        </row>
        <row r="10631">
          <cell r="A10631" t="str">
            <v>9489-0034-T</v>
          </cell>
          <cell r="K10631">
            <v>60</v>
          </cell>
        </row>
        <row r="10632">
          <cell r="A10632" t="str">
            <v>9489-0035-T</v>
          </cell>
          <cell r="K10632">
            <v>60</v>
          </cell>
        </row>
        <row r="10633">
          <cell r="A10633" t="str">
            <v>9489-0036-T</v>
          </cell>
          <cell r="K10633">
            <v>60</v>
          </cell>
        </row>
        <row r="10634">
          <cell r="A10634" t="str">
            <v>9489-0037-T</v>
          </cell>
          <cell r="K10634">
            <v>60</v>
          </cell>
        </row>
        <row r="10635">
          <cell r="A10635" t="str">
            <v>9489-0038-T</v>
          </cell>
          <cell r="K10635">
            <v>0</v>
          </cell>
        </row>
        <row r="10636">
          <cell r="A10636" t="str">
            <v>9489-0039-T</v>
          </cell>
          <cell r="K10636">
            <v>0</v>
          </cell>
        </row>
        <row r="10637">
          <cell r="A10637" t="str">
            <v>9489-0040-T</v>
          </cell>
          <cell r="K10637">
            <v>0</v>
          </cell>
        </row>
        <row r="10638">
          <cell r="A10638" t="str">
            <v>9489-0041-001-T</v>
          </cell>
          <cell r="K10638">
            <v>7</v>
          </cell>
        </row>
        <row r="10639">
          <cell r="A10639" t="str">
            <v>9489-0041-002-T</v>
          </cell>
          <cell r="K10639">
            <v>7</v>
          </cell>
        </row>
        <row r="10640">
          <cell r="A10640" t="str">
            <v>9489-0041-003-T</v>
          </cell>
          <cell r="K10640">
            <v>7</v>
          </cell>
        </row>
        <row r="10641">
          <cell r="A10641" t="str">
            <v>9489-0041-004-T</v>
          </cell>
          <cell r="K10641">
            <v>7</v>
          </cell>
        </row>
        <row r="10642">
          <cell r="A10642" t="str">
            <v>9489-0041-005-T</v>
          </cell>
          <cell r="K10642">
            <v>0</v>
          </cell>
        </row>
        <row r="10643">
          <cell r="A10643" t="str">
            <v>9489-0041-006-T</v>
          </cell>
          <cell r="K10643">
            <v>7</v>
          </cell>
        </row>
        <row r="10644">
          <cell r="A10644" t="str">
            <v>9489-0041-007-T</v>
          </cell>
          <cell r="K10644">
            <v>7</v>
          </cell>
        </row>
        <row r="10645">
          <cell r="A10645" t="str">
            <v>9489-0042-T</v>
          </cell>
          <cell r="K10645">
            <v>99</v>
          </cell>
        </row>
        <row r="10646">
          <cell r="A10646" t="str">
            <v>9489-0043-T</v>
          </cell>
          <cell r="K10646">
            <v>0</v>
          </cell>
        </row>
        <row r="10647">
          <cell r="A10647" t="str">
            <v>9489-0044-T</v>
          </cell>
          <cell r="K10647">
            <v>0</v>
          </cell>
        </row>
        <row r="10648">
          <cell r="A10648" t="str">
            <v>9489-0045-T</v>
          </cell>
          <cell r="K10648">
            <v>0</v>
          </cell>
        </row>
        <row r="10649">
          <cell r="A10649" t="str">
            <v>9489-0046-001-T</v>
          </cell>
          <cell r="K10649">
            <v>0</v>
          </cell>
        </row>
        <row r="10650">
          <cell r="A10650" t="str">
            <v>9489-0046-T</v>
          </cell>
          <cell r="K10650">
            <v>60</v>
          </cell>
        </row>
        <row r="10651">
          <cell r="A10651" t="str">
            <v>9489-0047-T</v>
          </cell>
          <cell r="K10651">
            <v>0</v>
          </cell>
        </row>
        <row r="10652">
          <cell r="A10652" t="str">
            <v>9489-0048-T</v>
          </cell>
          <cell r="K10652">
            <v>0</v>
          </cell>
        </row>
        <row r="10653">
          <cell r="A10653" t="str">
            <v>9489-0049-T</v>
          </cell>
          <cell r="K10653">
            <v>0</v>
          </cell>
        </row>
        <row r="10654">
          <cell r="A10654" t="str">
            <v>9489-0050-T</v>
          </cell>
          <cell r="K10654">
            <v>0</v>
          </cell>
        </row>
        <row r="10655">
          <cell r="A10655" t="str">
            <v>9489-0051-T</v>
          </cell>
          <cell r="K10655">
            <v>0</v>
          </cell>
        </row>
        <row r="10656">
          <cell r="A10656" t="str">
            <v>9489-0052-001-T</v>
          </cell>
          <cell r="K10656">
            <v>60</v>
          </cell>
        </row>
        <row r="10657">
          <cell r="A10657" t="str">
            <v>9489-0052-T</v>
          </cell>
          <cell r="K10657">
            <v>60</v>
          </cell>
        </row>
        <row r="10658">
          <cell r="A10658" t="str">
            <v>9489-0053</v>
          </cell>
          <cell r="K10658">
            <v>0</v>
          </cell>
        </row>
        <row r="10659">
          <cell r="A10659" t="str">
            <v>9489-0053-T</v>
          </cell>
          <cell r="K10659">
            <v>0</v>
          </cell>
        </row>
        <row r="10660">
          <cell r="A10660" t="str">
            <v>9489-0054-T</v>
          </cell>
          <cell r="K10660">
            <v>0</v>
          </cell>
        </row>
        <row r="10661">
          <cell r="A10661" t="str">
            <v>9489-0055-T</v>
          </cell>
          <cell r="K10661">
            <v>0</v>
          </cell>
        </row>
        <row r="10662">
          <cell r="A10662" t="str">
            <v>9489-0056-T</v>
          </cell>
          <cell r="K10662">
            <v>60</v>
          </cell>
        </row>
        <row r="10663">
          <cell r="A10663" t="str">
            <v>9489-0057-001-T</v>
          </cell>
          <cell r="K10663">
            <v>60</v>
          </cell>
        </row>
        <row r="10664">
          <cell r="A10664" t="str">
            <v>9489-0057-002-T</v>
          </cell>
          <cell r="K10664">
            <v>0</v>
          </cell>
        </row>
        <row r="10665">
          <cell r="A10665" t="str">
            <v>9489-0057-T</v>
          </cell>
          <cell r="K10665">
            <v>0</v>
          </cell>
        </row>
        <row r="10666">
          <cell r="A10666" t="str">
            <v>9489-0058-T</v>
          </cell>
          <cell r="K10666">
            <v>7</v>
          </cell>
        </row>
        <row r="10667">
          <cell r="A10667" t="str">
            <v>9489-0059-T</v>
          </cell>
          <cell r="K10667">
            <v>60</v>
          </cell>
        </row>
        <row r="10668">
          <cell r="A10668" t="str">
            <v>9489-0061-T</v>
          </cell>
          <cell r="K10668">
            <v>60</v>
          </cell>
        </row>
        <row r="10669">
          <cell r="A10669" t="str">
            <v>9489-0062-001-T</v>
          </cell>
          <cell r="K10669">
            <v>60</v>
          </cell>
        </row>
        <row r="10670">
          <cell r="A10670" t="str">
            <v>9489-0062-002-T</v>
          </cell>
          <cell r="K10670">
            <v>60</v>
          </cell>
        </row>
        <row r="10671">
          <cell r="A10671" t="str">
            <v>9489-0062-003-T</v>
          </cell>
          <cell r="K10671">
            <v>60</v>
          </cell>
        </row>
        <row r="10672">
          <cell r="A10672" t="str">
            <v>9489-0062-004-T</v>
          </cell>
          <cell r="K10672">
            <v>60</v>
          </cell>
        </row>
        <row r="10673">
          <cell r="A10673" t="str">
            <v>9489-0062-005-T</v>
          </cell>
          <cell r="K10673">
            <v>60</v>
          </cell>
        </row>
        <row r="10674">
          <cell r="A10674" t="str">
            <v>9489-0062-006-T</v>
          </cell>
          <cell r="K10674">
            <v>60</v>
          </cell>
        </row>
        <row r="10675">
          <cell r="A10675" t="str">
            <v>9489-0062-007-T</v>
          </cell>
          <cell r="K10675">
            <v>60</v>
          </cell>
        </row>
        <row r="10676">
          <cell r="A10676" t="str">
            <v>9489-0062-008-T</v>
          </cell>
          <cell r="K10676">
            <v>60</v>
          </cell>
        </row>
        <row r="10677">
          <cell r="A10677" t="str">
            <v>9489-0063-T</v>
          </cell>
          <cell r="K10677">
            <v>60</v>
          </cell>
        </row>
        <row r="10678">
          <cell r="A10678" t="str">
            <v>9489-0064-001-T</v>
          </cell>
          <cell r="K10678">
            <v>0</v>
          </cell>
        </row>
        <row r="10679">
          <cell r="A10679" t="str">
            <v>9489-0064-002-T</v>
          </cell>
          <cell r="K10679">
            <v>60</v>
          </cell>
        </row>
        <row r="10680">
          <cell r="A10680" t="str">
            <v>9489-0064-T</v>
          </cell>
          <cell r="K10680">
            <v>60</v>
          </cell>
        </row>
        <row r="10681">
          <cell r="A10681" t="str">
            <v>9489-0065-T</v>
          </cell>
          <cell r="K10681">
            <v>30</v>
          </cell>
        </row>
        <row r="10682">
          <cell r="A10682" t="str">
            <v>9489-0066-T</v>
          </cell>
          <cell r="K10682">
            <v>30</v>
          </cell>
        </row>
        <row r="10683">
          <cell r="A10683" t="str">
            <v>9489-0067-001-T</v>
          </cell>
          <cell r="K10683">
            <v>30</v>
          </cell>
        </row>
        <row r="10684">
          <cell r="A10684" t="str">
            <v>9489-0067-002-T</v>
          </cell>
          <cell r="K10684">
            <v>30</v>
          </cell>
        </row>
        <row r="10685">
          <cell r="A10685" t="str">
            <v>9489-0067-003-T</v>
          </cell>
          <cell r="K10685">
            <v>30</v>
          </cell>
        </row>
        <row r="10686">
          <cell r="A10686" t="str">
            <v>9489-0067-004-T</v>
          </cell>
          <cell r="K10686">
            <v>30</v>
          </cell>
        </row>
        <row r="10687">
          <cell r="A10687" t="str">
            <v>9489-0067-005-T</v>
          </cell>
          <cell r="K10687">
            <v>30</v>
          </cell>
        </row>
        <row r="10688">
          <cell r="A10688" t="str">
            <v>9489-0067-006-T</v>
          </cell>
          <cell r="K10688">
            <v>0</v>
          </cell>
        </row>
        <row r="10689">
          <cell r="A10689" t="str">
            <v>9489-0067-T</v>
          </cell>
          <cell r="K10689">
            <v>30</v>
          </cell>
        </row>
        <row r="10690">
          <cell r="A10690" t="str">
            <v>9489-0068-001-T</v>
          </cell>
          <cell r="K10690">
            <v>30</v>
          </cell>
        </row>
        <row r="10691">
          <cell r="A10691" t="str">
            <v>9489-0068-002-T</v>
          </cell>
          <cell r="K10691">
            <v>30</v>
          </cell>
        </row>
        <row r="10692">
          <cell r="A10692" t="str">
            <v>9489-0068-003-T</v>
          </cell>
          <cell r="K10692">
            <v>30</v>
          </cell>
        </row>
        <row r="10693">
          <cell r="A10693" t="str">
            <v>9489-0068-004-T</v>
          </cell>
          <cell r="K10693">
            <v>30</v>
          </cell>
        </row>
        <row r="10694">
          <cell r="A10694" t="str">
            <v>9489-0068-005-T</v>
          </cell>
          <cell r="K10694">
            <v>30</v>
          </cell>
        </row>
        <row r="10695">
          <cell r="A10695" t="str">
            <v>9489-0068-006-T</v>
          </cell>
          <cell r="K10695">
            <v>0</v>
          </cell>
        </row>
        <row r="10696">
          <cell r="A10696" t="str">
            <v>9489-0068-T</v>
          </cell>
          <cell r="K10696">
            <v>30</v>
          </cell>
        </row>
        <row r="10697">
          <cell r="A10697" t="str">
            <v>9489-0069-001-T</v>
          </cell>
          <cell r="K10697">
            <v>30</v>
          </cell>
        </row>
        <row r="10698">
          <cell r="A10698" t="str">
            <v>9489-0069-002-T</v>
          </cell>
          <cell r="K10698">
            <v>30</v>
          </cell>
        </row>
        <row r="10699">
          <cell r="A10699" t="str">
            <v>9489-0069-003-T</v>
          </cell>
          <cell r="K10699">
            <v>30</v>
          </cell>
        </row>
        <row r="10700">
          <cell r="A10700" t="str">
            <v>9489-0069-004-T</v>
          </cell>
          <cell r="K10700">
            <v>30</v>
          </cell>
        </row>
        <row r="10701">
          <cell r="A10701" t="str">
            <v>9489-0069-005-T</v>
          </cell>
          <cell r="K10701">
            <v>0</v>
          </cell>
        </row>
        <row r="10702">
          <cell r="A10702" t="str">
            <v>9489-0069-T</v>
          </cell>
          <cell r="K10702">
            <v>30</v>
          </cell>
        </row>
        <row r="10703">
          <cell r="A10703" t="str">
            <v>9489-0070-001-T</v>
          </cell>
          <cell r="K10703">
            <v>0</v>
          </cell>
        </row>
        <row r="10704">
          <cell r="A10704" t="str">
            <v>9489-0070-002-T</v>
          </cell>
          <cell r="K10704">
            <v>0</v>
          </cell>
        </row>
        <row r="10705">
          <cell r="A10705" t="str">
            <v>9489-0070-T</v>
          </cell>
          <cell r="K10705">
            <v>0</v>
          </cell>
        </row>
        <row r="10706">
          <cell r="A10706" t="str">
            <v>9489-0071-T</v>
          </cell>
          <cell r="K10706">
            <v>60</v>
          </cell>
        </row>
        <row r="10707">
          <cell r="A10707" t="str">
            <v>9489-0072-001-T</v>
          </cell>
          <cell r="K10707">
            <v>30</v>
          </cell>
        </row>
        <row r="10708">
          <cell r="A10708" t="str">
            <v>9489-0072-002-T</v>
          </cell>
          <cell r="K10708">
            <v>30</v>
          </cell>
        </row>
        <row r="10709">
          <cell r="A10709" t="str">
            <v>9489-0072-004-T</v>
          </cell>
          <cell r="K10709">
            <v>30</v>
          </cell>
        </row>
        <row r="10710">
          <cell r="A10710" t="str">
            <v>9489-0072-T</v>
          </cell>
          <cell r="K10710">
            <v>30</v>
          </cell>
        </row>
        <row r="10711">
          <cell r="A10711" t="str">
            <v>9489-0073-001-T</v>
          </cell>
          <cell r="K10711">
            <v>30</v>
          </cell>
        </row>
        <row r="10712">
          <cell r="A10712" t="str">
            <v>9489-0073-002-T</v>
          </cell>
          <cell r="K10712">
            <v>30</v>
          </cell>
        </row>
        <row r="10713">
          <cell r="A10713" t="str">
            <v>9489-0073-003-T</v>
          </cell>
          <cell r="K10713">
            <v>30</v>
          </cell>
        </row>
        <row r="10714">
          <cell r="A10714" t="str">
            <v>9489-0073-004-T</v>
          </cell>
          <cell r="K10714">
            <v>30</v>
          </cell>
        </row>
        <row r="10715">
          <cell r="A10715" t="str">
            <v>9489-0073-T</v>
          </cell>
          <cell r="K10715">
            <v>30</v>
          </cell>
        </row>
        <row r="10716">
          <cell r="A10716" t="str">
            <v>9489-0074-T</v>
          </cell>
          <cell r="K10716">
            <v>99</v>
          </cell>
        </row>
        <row r="10717">
          <cell r="A10717" t="str">
            <v>9489-0075-T</v>
          </cell>
          <cell r="K10717">
            <v>99</v>
          </cell>
        </row>
        <row r="10718">
          <cell r="A10718" t="str">
            <v>9489-0076-T</v>
          </cell>
          <cell r="K10718">
            <v>99</v>
          </cell>
        </row>
        <row r="10719">
          <cell r="A10719" t="str">
            <v>9489-0077-T</v>
          </cell>
          <cell r="K10719">
            <v>99</v>
          </cell>
        </row>
        <row r="10720">
          <cell r="A10720" t="str">
            <v>9489-0078-T</v>
          </cell>
          <cell r="K10720">
            <v>99</v>
          </cell>
        </row>
        <row r="10721">
          <cell r="A10721" t="str">
            <v>9489-0079-T</v>
          </cell>
          <cell r="K10721">
            <v>60</v>
          </cell>
        </row>
        <row r="10722">
          <cell r="A10722" t="str">
            <v>9489-0080-T</v>
          </cell>
          <cell r="K10722">
            <v>7</v>
          </cell>
        </row>
        <row r="10723">
          <cell r="A10723" t="str">
            <v>9489-0081-001-T</v>
          </cell>
          <cell r="K10723">
            <v>0</v>
          </cell>
        </row>
        <row r="10724">
          <cell r="A10724" t="str">
            <v>9489-0081-002-T</v>
          </cell>
          <cell r="K10724">
            <v>0</v>
          </cell>
        </row>
        <row r="10725">
          <cell r="A10725" t="str">
            <v>9489-0081-003-T</v>
          </cell>
          <cell r="K10725">
            <v>0</v>
          </cell>
        </row>
        <row r="10726">
          <cell r="A10726" t="str">
            <v>9489-0081-004-T</v>
          </cell>
          <cell r="K10726">
            <v>0</v>
          </cell>
        </row>
        <row r="10727">
          <cell r="A10727" t="str">
            <v>9489-0082-T</v>
          </cell>
          <cell r="K10727">
            <v>60</v>
          </cell>
        </row>
        <row r="10728">
          <cell r="A10728" t="str">
            <v>9489-0083-T</v>
          </cell>
          <cell r="K10728">
            <v>0</v>
          </cell>
        </row>
        <row r="10729">
          <cell r="A10729" t="str">
            <v>9489-0084-T</v>
          </cell>
          <cell r="K10729">
            <v>60</v>
          </cell>
        </row>
        <row r="10730">
          <cell r="A10730" t="str">
            <v>9489-0085-T</v>
          </cell>
          <cell r="K10730">
            <v>0</v>
          </cell>
        </row>
        <row r="10731">
          <cell r="A10731" t="str">
            <v>9489-0086-T</v>
          </cell>
          <cell r="K10731">
            <v>0</v>
          </cell>
        </row>
        <row r="10732">
          <cell r="A10732" t="str">
            <v>9489-0087-T</v>
          </cell>
          <cell r="K10732">
            <v>60</v>
          </cell>
        </row>
        <row r="10733">
          <cell r="A10733" t="str">
            <v>9489-0088-T</v>
          </cell>
          <cell r="K10733">
            <v>60</v>
          </cell>
        </row>
        <row r="10734">
          <cell r="A10734" t="str">
            <v>9489-0089-T</v>
          </cell>
          <cell r="K10734">
            <v>60</v>
          </cell>
        </row>
        <row r="10735">
          <cell r="A10735" t="str">
            <v>9489-0090-T</v>
          </cell>
          <cell r="K10735">
            <v>60</v>
          </cell>
        </row>
        <row r="10736">
          <cell r="A10736" t="str">
            <v>9489-0091-T</v>
          </cell>
          <cell r="K10736">
            <v>60</v>
          </cell>
        </row>
        <row r="10737">
          <cell r="A10737" t="str">
            <v>9489-0092-T</v>
          </cell>
          <cell r="K10737">
            <v>60</v>
          </cell>
        </row>
        <row r="10738">
          <cell r="A10738" t="str">
            <v>9489-0093-T</v>
          </cell>
          <cell r="K10738">
            <v>60</v>
          </cell>
        </row>
        <row r="10739">
          <cell r="A10739" t="str">
            <v>9489-0094-001-T</v>
          </cell>
          <cell r="K10739">
            <v>60</v>
          </cell>
        </row>
        <row r="10740">
          <cell r="A10740" t="str">
            <v>9489-0094-002-T</v>
          </cell>
          <cell r="K10740">
            <v>60</v>
          </cell>
        </row>
        <row r="10741">
          <cell r="A10741" t="str">
            <v>9489-0095-001-T</v>
          </cell>
          <cell r="K10741">
            <v>60</v>
          </cell>
        </row>
        <row r="10742">
          <cell r="A10742" t="str">
            <v>9489-0095-002-T</v>
          </cell>
          <cell r="K10742">
            <v>60</v>
          </cell>
        </row>
        <row r="10743">
          <cell r="A10743" t="str">
            <v>9489-0096-T</v>
          </cell>
          <cell r="K10743">
            <v>0</v>
          </cell>
        </row>
        <row r="10744">
          <cell r="A10744" t="str">
            <v>9489-0097-T</v>
          </cell>
          <cell r="K10744">
            <v>0</v>
          </cell>
        </row>
        <row r="10745">
          <cell r="A10745" t="str">
            <v>9489-0098-001-T</v>
          </cell>
          <cell r="K10745">
            <v>60</v>
          </cell>
        </row>
        <row r="10746">
          <cell r="A10746" t="str">
            <v>9489-0098-002-T</v>
          </cell>
          <cell r="K10746">
            <v>60</v>
          </cell>
        </row>
        <row r="10747">
          <cell r="A10747" t="str">
            <v>9489-0099-001-T</v>
          </cell>
          <cell r="K10747">
            <v>99</v>
          </cell>
        </row>
        <row r="10748">
          <cell r="A10748" t="str">
            <v>9489-0100-001-T</v>
          </cell>
          <cell r="K10748">
            <v>99</v>
          </cell>
        </row>
        <row r="10749">
          <cell r="A10749" t="str">
            <v>9489-0101-001-T</v>
          </cell>
          <cell r="K10749">
            <v>99</v>
          </cell>
        </row>
        <row r="10750">
          <cell r="A10750" t="str">
            <v>9489-0102-001-T</v>
          </cell>
          <cell r="K10750">
            <v>99</v>
          </cell>
        </row>
        <row r="10751">
          <cell r="A10751" t="str">
            <v>9489-0102-002-T</v>
          </cell>
          <cell r="K10751">
            <v>99</v>
          </cell>
        </row>
        <row r="10752">
          <cell r="A10752" t="str">
            <v>9489-0102-010-T</v>
          </cell>
          <cell r="K10752">
            <v>99</v>
          </cell>
        </row>
        <row r="10753">
          <cell r="A10753" t="str">
            <v>9489-0103-001-T</v>
          </cell>
          <cell r="K10753">
            <v>99</v>
          </cell>
        </row>
        <row r="10754">
          <cell r="A10754" t="str">
            <v>9489-0103-002-T</v>
          </cell>
          <cell r="K10754">
            <v>99</v>
          </cell>
        </row>
        <row r="10755">
          <cell r="A10755" t="str">
            <v>9489-0104-T</v>
          </cell>
          <cell r="K10755">
            <v>99</v>
          </cell>
        </row>
        <row r="10756">
          <cell r="A10756" t="str">
            <v>9489-0105-001-T</v>
          </cell>
          <cell r="K10756">
            <v>99</v>
          </cell>
        </row>
        <row r="10757">
          <cell r="A10757" t="str">
            <v>9489-0105-T</v>
          </cell>
          <cell r="K10757">
            <v>99</v>
          </cell>
        </row>
        <row r="10758">
          <cell r="A10758" t="str">
            <v>9489-0106-T</v>
          </cell>
          <cell r="K10758">
            <v>0</v>
          </cell>
        </row>
        <row r="10759">
          <cell r="A10759" t="str">
            <v>9489-0108-T</v>
          </cell>
          <cell r="K10759">
            <v>60</v>
          </cell>
        </row>
        <row r="10760">
          <cell r="A10760" t="str">
            <v>9489-0109-T</v>
          </cell>
          <cell r="K10760">
            <v>7</v>
          </cell>
        </row>
        <row r="10761">
          <cell r="A10761" t="str">
            <v>9489-0110-001-T</v>
          </cell>
          <cell r="K10761">
            <v>99</v>
          </cell>
        </row>
        <row r="10762">
          <cell r="A10762" t="str">
            <v>9489-0110-T</v>
          </cell>
          <cell r="K10762">
            <v>99</v>
          </cell>
        </row>
        <row r="10763">
          <cell r="A10763" t="str">
            <v>9489-0111-T</v>
          </cell>
          <cell r="K10763">
            <v>7</v>
          </cell>
        </row>
        <row r="10764">
          <cell r="A10764" t="str">
            <v>9489-0112-001-T</v>
          </cell>
          <cell r="K10764">
            <v>0</v>
          </cell>
        </row>
        <row r="10765">
          <cell r="A10765" t="str">
            <v>9489-0112-T</v>
          </cell>
          <cell r="K10765">
            <v>7</v>
          </cell>
        </row>
        <row r="10766">
          <cell r="A10766" t="str">
            <v>9489-0113-T</v>
          </cell>
          <cell r="K10766">
            <v>0</v>
          </cell>
        </row>
        <row r="10767">
          <cell r="A10767" t="str">
            <v>9489-0114-T</v>
          </cell>
          <cell r="K10767">
            <v>0</v>
          </cell>
        </row>
        <row r="10768">
          <cell r="A10768" t="str">
            <v>9489-0115-T</v>
          </cell>
          <cell r="K10768">
            <v>0</v>
          </cell>
        </row>
        <row r="10769">
          <cell r="A10769" t="str">
            <v>9489-0116-T</v>
          </cell>
          <cell r="K10769">
            <v>0</v>
          </cell>
        </row>
        <row r="10770">
          <cell r="A10770" t="str">
            <v>9489-0117-T</v>
          </cell>
          <cell r="K10770">
            <v>0</v>
          </cell>
        </row>
        <row r="10771">
          <cell r="A10771" t="str">
            <v>9489-0118-T</v>
          </cell>
          <cell r="K10771">
            <v>0</v>
          </cell>
        </row>
        <row r="10772">
          <cell r="A10772" t="str">
            <v>9489-0119-T</v>
          </cell>
          <cell r="K10772">
            <v>0</v>
          </cell>
        </row>
        <row r="10773">
          <cell r="A10773" t="str">
            <v>9489-0120</v>
          </cell>
          <cell r="K10773">
            <v>0</v>
          </cell>
        </row>
        <row r="10774">
          <cell r="A10774" t="str">
            <v>9489-0120-T</v>
          </cell>
          <cell r="K10774">
            <v>0</v>
          </cell>
        </row>
        <row r="10775">
          <cell r="A10775" t="str">
            <v>9489-0121-T</v>
          </cell>
          <cell r="K10775">
            <v>30</v>
          </cell>
        </row>
        <row r="10776">
          <cell r="A10776" t="str">
            <v>9489-0122-001-T</v>
          </cell>
          <cell r="K10776">
            <v>0</v>
          </cell>
        </row>
        <row r="10777">
          <cell r="A10777" t="str">
            <v>9489-0122-002-T</v>
          </cell>
          <cell r="K10777">
            <v>0</v>
          </cell>
        </row>
        <row r="10778">
          <cell r="A10778" t="str">
            <v>9489-0123-T</v>
          </cell>
          <cell r="K10778">
            <v>0</v>
          </cell>
        </row>
        <row r="10779">
          <cell r="A10779" t="str">
            <v>9489-0124-001-T</v>
          </cell>
          <cell r="K10779">
            <v>0</v>
          </cell>
        </row>
        <row r="10780">
          <cell r="A10780" t="str">
            <v>9489-0124-002-T</v>
          </cell>
          <cell r="K10780">
            <v>0</v>
          </cell>
        </row>
        <row r="10781">
          <cell r="A10781" t="str">
            <v>9489-0125-T</v>
          </cell>
          <cell r="K10781">
            <v>0</v>
          </cell>
        </row>
        <row r="10782">
          <cell r="A10782" t="str">
            <v>9489-0126-T</v>
          </cell>
          <cell r="K10782">
            <v>60</v>
          </cell>
        </row>
        <row r="10783">
          <cell r="A10783" t="str">
            <v>9489-0127-T</v>
          </cell>
          <cell r="K10783">
            <v>0</v>
          </cell>
        </row>
        <row r="10784">
          <cell r="A10784" t="str">
            <v>9489-0128-T</v>
          </cell>
          <cell r="K10784">
            <v>0</v>
          </cell>
        </row>
        <row r="10785">
          <cell r="A10785" t="str">
            <v>9489-0129</v>
          </cell>
          <cell r="K10785">
            <v>60</v>
          </cell>
        </row>
        <row r="10786">
          <cell r="A10786" t="str">
            <v>9489-0129-T</v>
          </cell>
          <cell r="K10786">
            <v>60</v>
          </cell>
        </row>
        <row r="10787">
          <cell r="A10787" t="str">
            <v>9489-0130-001-T</v>
          </cell>
          <cell r="K10787">
            <v>7</v>
          </cell>
        </row>
        <row r="10788">
          <cell r="A10788" t="str">
            <v>9489-0130-T</v>
          </cell>
          <cell r="K10788">
            <v>7</v>
          </cell>
        </row>
        <row r="10789">
          <cell r="A10789" t="str">
            <v>9489-0131-001-T</v>
          </cell>
          <cell r="K10789">
            <v>7</v>
          </cell>
        </row>
        <row r="10790">
          <cell r="A10790" t="str">
            <v>9489-0131-002-T</v>
          </cell>
          <cell r="K10790">
            <v>7</v>
          </cell>
        </row>
        <row r="10791">
          <cell r="A10791" t="str">
            <v>9489-0132</v>
          </cell>
          <cell r="K10791">
            <v>0</v>
          </cell>
        </row>
        <row r="10792">
          <cell r="A10792" t="str">
            <v>9489-0132-T</v>
          </cell>
          <cell r="K10792">
            <v>99</v>
          </cell>
        </row>
        <row r="10793">
          <cell r="A10793" t="str">
            <v>9489-0133-T</v>
          </cell>
          <cell r="K10793">
            <v>0</v>
          </cell>
        </row>
        <row r="10794">
          <cell r="A10794" t="str">
            <v>9489-0134-T</v>
          </cell>
          <cell r="K10794">
            <v>0</v>
          </cell>
        </row>
        <row r="10795">
          <cell r="A10795" t="str">
            <v>9489-0135-T</v>
          </cell>
          <cell r="K10795">
            <v>0</v>
          </cell>
        </row>
        <row r="10796">
          <cell r="A10796" t="str">
            <v>9489-0136-T</v>
          </cell>
          <cell r="K10796">
            <v>0</v>
          </cell>
        </row>
        <row r="10797">
          <cell r="A10797" t="str">
            <v>9489-0137-T</v>
          </cell>
          <cell r="K10797">
            <v>0</v>
          </cell>
        </row>
        <row r="10798">
          <cell r="A10798" t="str">
            <v>9489-0138-T</v>
          </cell>
          <cell r="K10798">
            <v>60</v>
          </cell>
        </row>
        <row r="10799">
          <cell r="A10799" t="str">
            <v>9489-0139-T</v>
          </cell>
          <cell r="K10799">
            <v>60</v>
          </cell>
        </row>
        <row r="10800">
          <cell r="A10800" t="str">
            <v>9489-0140-T</v>
          </cell>
          <cell r="K10800">
            <v>7</v>
          </cell>
        </row>
        <row r="10801">
          <cell r="A10801" t="str">
            <v>9489-0141-T</v>
          </cell>
          <cell r="K10801">
            <v>0</v>
          </cell>
        </row>
        <row r="10802">
          <cell r="A10802" t="str">
            <v>9489-0142-001-T</v>
          </cell>
          <cell r="K10802">
            <v>60</v>
          </cell>
        </row>
        <row r="10803">
          <cell r="A10803" t="str">
            <v>9489-0142-T</v>
          </cell>
          <cell r="K10803">
            <v>60</v>
          </cell>
        </row>
        <row r="10804">
          <cell r="A10804" t="str">
            <v>9489-0143-T</v>
          </cell>
          <cell r="K10804">
            <v>60</v>
          </cell>
        </row>
        <row r="10805">
          <cell r="A10805" t="str">
            <v>9489-0144</v>
          </cell>
          <cell r="K10805">
            <v>0</v>
          </cell>
        </row>
        <row r="10806">
          <cell r="A10806" t="str">
            <v>9489-0144-001-T</v>
          </cell>
          <cell r="K10806">
            <v>99</v>
          </cell>
        </row>
        <row r="10807">
          <cell r="A10807" t="str">
            <v>9489-0144-T</v>
          </cell>
          <cell r="K10807">
            <v>0</v>
          </cell>
        </row>
        <row r="10808">
          <cell r="A10808" t="str">
            <v>9489-0145-T</v>
          </cell>
          <cell r="K10808">
            <v>99</v>
          </cell>
        </row>
        <row r="10809">
          <cell r="A10809" t="str">
            <v>9489-0146</v>
          </cell>
          <cell r="K10809">
            <v>0</v>
          </cell>
        </row>
        <row r="10810">
          <cell r="A10810" t="str">
            <v>9489-0146-T</v>
          </cell>
          <cell r="K10810">
            <v>99</v>
          </cell>
        </row>
        <row r="10811">
          <cell r="A10811" t="str">
            <v>9489-0147-T</v>
          </cell>
          <cell r="K10811">
            <v>99</v>
          </cell>
        </row>
        <row r="10812">
          <cell r="A10812" t="str">
            <v>9489-0148-T</v>
          </cell>
          <cell r="K10812">
            <v>60</v>
          </cell>
        </row>
        <row r="10813">
          <cell r="A10813" t="str">
            <v>9489-0149-T</v>
          </cell>
          <cell r="K10813">
            <v>7</v>
          </cell>
        </row>
        <row r="10814">
          <cell r="A10814" t="str">
            <v>9489-0150</v>
          </cell>
          <cell r="K10814">
            <v>0</v>
          </cell>
        </row>
        <row r="10815">
          <cell r="A10815" t="str">
            <v>9489-0150-T</v>
          </cell>
          <cell r="K10815">
            <v>7</v>
          </cell>
        </row>
        <row r="10816">
          <cell r="A10816" t="str">
            <v>9489-0151</v>
          </cell>
          <cell r="K10816">
            <v>0</v>
          </cell>
        </row>
        <row r="10817">
          <cell r="A10817" t="str">
            <v>9489-0151-T</v>
          </cell>
          <cell r="K10817">
            <v>99</v>
          </cell>
        </row>
        <row r="10818">
          <cell r="A10818" t="str">
            <v>9489-0152</v>
          </cell>
          <cell r="K10818">
            <v>0</v>
          </cell>
        </row>
        <row r="10819">
          <cell r="A10819" t="str">
            <v>9489-0152-T</v>
          </cell>
          <cell r="K10819">
            <v>60</v>
          </cell>
        </row>
        <row r="10820">
          <cell r="A10820" t="str">
            <v>9489-0153</v>
          </cell>
          <cell r="K10820">
            <v>0</v>
          </cell>
        </row>
        <row r="10821">
          <cell r="A10821" t="str">
            <v>9489-0153-001-T</v>
          </cell>
          <cell r="K10821">
            <v>0</v>
          </cell>
        </row>
        <row r="10822">
          <cell r="A10822" t="str">
            <v>9489-0153-T</v>
          </cell>
          <cell r="K10822">
            <v>60</v>
          </cell>
        </row>
        <row r="10823">
          <cell r="A10823" t="str">
            <v>9489-0154-T</v>
          </cell>
          <cell r="K10823">
            <v>99</v>
          </cell>
        </row>
        <row r="10824">
          <cell r="A10824" t="str">
            <v>9489-0155-T</v>
          </cell>
          <cell r="K10824">
            <v>99</v>
          </cell>
        </row>
        <row r="10825">
          <cell r="A10825" t="str">
            <v>9489-0156</v>
          </cell>
          <cell r="K10825">
            <v>0</v>
          </cell>
        </row>
        <row r="10826">
          <cell r="A10826" t="str">
            <v>9489-0156-T</v>
          </cell>
          <cell r="K10826">
            <v>99</v>
          </cell>
        </row>
        <row r="10827">
          <cell r="A10827" t="str">
            <v>9489-0157-T</v>
          </cell>
          <cell r="K10827">
            <v>99</v>
          </cell>
        </row>
        <row r="10828">
          <cell r="A10828" t="str">
            <v>9489-0158-T</v>
          </cell>
          <cell r="K10828">
            <v>99</v>
          </cell>
        </row>
        <row r="10829">
          <cell r="A10829" t="str">
            <v>9489-0159-T</v>
          </cell>
          <cell r="K10829">
            <v>99</v>
          </cell>
        </row>
        <row r="10830">
          <cell r="A10830" t="str">
            <v>9489-0160-T</v>
          </cell>
          <cell r="K10830">
            <v>99</v>
          </cell>
        </row>
        <row r="10831">
          <cell r="A10831" t="str">
            <v>9489-0161-001-T</v>
          </cell>
          <cell r="K10831">
            <v>0</v>
          </cell>
        </row>
        <row r="10832">
          <cell r="A10832" t="str">
            <v>9489-0161-002-T</v>
          </cell>
          <cell r="K10832">
            <v>0</v>
          </cell>
        </row>
        <row r="10833">
          <cell r="A10833" t="str">
            <v>9489-0161-T</v>
          </cell>
          <cell r="K10833">
            <v>0</v>
          </cell>
        </row>
        <row r="10834">
          <cell r="A10834" t="str">
            <v>9489-0162-001-T</v>
          </cell>
          <cell r="K10834">
            <v>0</v>
          </cell>
        </row>
        <row r="10835">
          <cell r="A10835" t="str">
            <v>9489-0162-T</v>
          </cell>
          <cell r="K10835">
            <v>0</v>
          </cell>
        </row>
        <row r="10836">
          <cell r="A10836" t="str">
            <v>9489-0163-T</v>
          </cell>
          <cell r="K10836">
            <v>0</v>
          </cell>
        </row>
        <row r="10837">
          <cell r="A10837" t="str">
            <v>9489-0164-T</v>
          </cell>
          <cell r="K10837">
            <v>0</v>
          </cell>
        </row>
        <row r="10838">
          <cell r="A10838" t="str">
            <v>9489-0165-T</v>
          </cell>
          <cell r="K10838">
            <v>30</v>
          </cell>
        </row>
        <row r="10839">
          <cell r="A10839" t="str">
            <v>9489-0166-T</v>
          </cell>
          <cell r="K10839">
            <v>99</v>
          </cell>
        </row>
        <row r="10840">
          <cell r="A10840" t="str">
            <v>9489-0167-T</v>
          </cell>
          <cell r="K10840">
            <v>0</v>
          </cell>
        </row>
        <row r="10841">
          <cell r="A10841" t="str">
            <v>9489-0168-T</v>
          </cell>
          <cell r="K10841">
            <v>0</v>
          </cell>
        </row>
        <row r="10842">
          <cell r="A10842" t="str">
            <v>9489-0169-T</v>
          </cell>
          <cell r="K10842">
            <v>0</v>
          </cell>
        </row>
        <row r="10843">
          <cell r="A10843" t="str">
            <v>9489-0170-T</v>
          </cell>
          <cell r="K10843">
            <v>0</v>
          </cell>
        </row>
        <row r="10844">
          <cell r="A10844" t="str">
            <v>9489-0171-T</v>
          </cell>
          <cell r="K10844">
            <v>0</v>
          </cell>
        </row>
        <row r="10845">
          <cell r="A10845" t="str">
            <v>9489-0172-T</v>
          </cell>
          <cell r="K10845">
            <v>0</v>
          </cell>
        </row>
        <row r="10846">
          <cell r="A10846" t="str">
            <v>9489-0173-T</v>
          </cell>
          <cell r="K10846">
            <v>0</v>
          </cell>
        </row>
        <row r="10847">
          <cell r="A10847" t="str">
            <v>9489-0174-T</v>
          </cell>
          <cell r="K10847">
            <v>0</v>
          </cell>
        </row>
        <row r="10848">
          <cell r="A10848" t="str">
            <v>9489-0175-T</v>
          </cell>
          <cell r="K10848">
            <v>0</v>
          </cell>
        </row>
        <row r="10849">
          <cell r="A10849" t="str">
            <v>9489-0176-T</v>
          </cell>
          <cell r="K10849">
            <v>0</v>
          </cell>
        </row>
        <row r="10850">
          <cell r="A10850" t="str">
            <v>9489-0177-T</v>
          </cell>
          <cell r="K10850">
            <v>0</v>
          </cell>
        </row>
        <row r="10851">
          <cell r="A10851" t="str">
            <v>9489-0178-T</v>
          </cell>
          <cell r="K10851">
            <v>60</v>
          </cell>
        </row>
        <row r="10852">
          <cell r="A10852" t="str">
            <v>9489-0179-T</v>
          </cell>
          <cell r="K10852">
            <v>60</v>
          </cell>
        </row>
        <row r="10853">
          <cell r="A10853" t="str">
            <v>9489-0180-001-T</v>
          </cell>
          <cell r="K10853">
            <v>0</v>
          </cell>
        </row>
        <row r="10854">
          <cell r="A10854" t="str">
            <v>9489-0180-002-T</v>
          </cell>
          <cell r="K10854">
            <v>0</v>
          </cell>
        </row>
        <row r="10855">
          <cell r="A10855" t="str">
            <v>9489-0180-T</v>
          </cell>
          <cell r="K10855">
            <v>0</v>
          </cell>
        </row>
        <row r="10856">
          <cell r="A10856" t="str">
            <v>9490-0001-001-T</v>
          </cell>
          <cell r="K10856">
            <v>7</v>
          </cell>
        </row>
        <row r="10857">
          <cell r="A10857" t="str">
            <v>9490-0001-002-T</v>
          </cell>
          <cell r="K10857">
            <v>7</v>
          </cell>
        </row>
        <row r="10858">
          <cell r="A10858" t="str">
            <v>9490-0001-003-T</v>
          </cell>
          <cell r="K10858">
            <v>7</v>
          </cell>
        </row>
        <row r="10859">
          <cell r="A10859" t="str">
            <v>9490-0001-004-T</v>
          </cell>
          <cell r="K10859">
            <v>7</v>
          </cell>
        </row>
        <row r="10860">
          <cell r="A10860" t="str">
            <v>9490-0001-005-T</v>
          </cell>
          <cell r="K10860">
            <v>7</v>
          </cell>
        </row>
        <row r="10861">
          <cell r="A10861" t="str">
            <v>9490-0001-101-T</v>
          </cell>
          <cell r="K10861">
            <v>7</v>
          </cell>
        </row>
        <row r="10862">
          <cell r="A10862" t="str">
            <v>9490-0001-T</v>
          </cell>
          <cell r="K10862">
            <v>7</v>
          </cell>
        </row>
        <row r="10863">
          <cell r="A10863" t="str">
            <v>9490-0002-T</v>
          </cell>
          <cell r="K10863">
            <v>0</v>
          </cell>
        </row>
        <row r="10864">
          <cell r="A10864" t="str">
            <v>9490-0003-001-T</v>
          </cell>
          <cell r="K10864">
            <v>60</v>
          </cell>
        </row>
        <row r="10865">
          <cell r="A10865" t="str">
            <v>9490-0003-T</v>
          </cell>
          <cell r="K10865">
            <v>60</v>
          </cell>
        </row>
        <row r="10866">
          <cell r="A10866" t="str">
            <v>9490-0004-T</v>
          </cell>
          <cell r="K10866">
            <v>0</v>
          </cell>
        </row>
        <row r="10867">
          <cell r="A10867" t="str">
            <v>9490-0005-T</v>
          </cell>
          <cell r="K10867">
            <v>0</v>
          </cell>
        </row>
        <row r="10868">
          <cell r="A10868" t="str">
            <v>9491-0001-T</v>
          </cell>
          <cell r="K10868">
            <v>7</v>
          </cell>
        </row>
        <row r="10869">
          <cell r="A10869" t="str">
            <v>9492-0001-T</v>
          </cell>
          <cell r="K10869">
            <v>0</v>
          </cell>
        </row>
        <row r="10870">
          <cell r="A10870" t="str">
            <v>9492-0002-T</v>
          </cell>
          <cell r="K10870">
            <v>0</v>
          </cell>
        </row>
        <row r="10871">
          <cell r="A10871" t="str">
            <v>9492-0003</v>
          </cell>
          <cell r="K10871">
            <v>0</v>
          </cell>
        </row>
        <row r="10872">
          <cell r="A10872" t="str">
            <v>9492-0003-T</v>
          </cell>
          <cell r="K10872">
            <v>0</v>
          </cell>
        </row>
        <row r="10873">
          <cell r="A10873" t="str">
            <v>9492-0004-T</v>
          </cell>
          <cell r="K10873">
            <v>0</v>
          </cell>
        </row>
        <row r="10874">
          <cell r="A10874" t="str">
            <v>9492-0005-T</v>
          </cell>
          <cell r="K10874">
            <v>30</v>
          </cell>
        </row>
        <row r="10875">
          <cell r="A10875" t="str">
            <v>9492-0006-T</v>
          </cell>
          <cell r="K10875">
            <v>30</v>
          </cell>
        </row>
        <row r="10876">
          <cell r="A10876" t="str">
            <v>9492-0008-T</v>
          </cell>
          <cell r="K10876">
            <v>60</v>
          </cell>
        </row>
        <row r="10877">
          <cell r="A10877" t="str">
            <v>9492-0009-T</v>
          </cell>
          <cell r="K10877">
            <v>60</v>
          </cell>
        </row>
        <row r="10878">
          <cell r="A10878" t="str">
            <v>9492-0010-T</v>
          </cell>
          <cell r="K10878">
            <v>60</v>
          </cell>
        </row>
        <row r="10879">
          <cell r="A10879" t="str">
            <v>9492-0011-T</v>
          </cell>
          <cell r="K10879">
            <v>60</v>
          </cell>
        </row>
        <row r="10880">
          <cell r="A10880" t="str">
            <v>9492-0012-T</v>
          </cell>
          <cell r="K10880">
            <v>60</v>
          </cell>
        </row>
        <row r="10881">
          <cell r="A10881" t="str">
            <v>9492-0013-T</v>
          </cell>
          <cell r="K10881">
            <v>30</v>
          </cell>
        </row>
        <row r="10882">
          <cell r="A10882" t="str">
            <v>9492-0014-T</v>
          </cell>
          <cell r="K10882">
            <v>75</v>
          </cell>
        </row>
        <row r="10883">
          <cell r="A10883" t="str">
            <v>9492-0015-T</v>
          </cell>
          <cell r="K10883">
            <v>60</v>
          </cell>
        </row>
        <row r="10884">
          <cell r="A10884" t="str">
            <v>9492-0016-T</v>
          </cell>
          <cell r="K10884">
            <v>0</v>
          </cell>
        </row>
        <row r="10885">
          <cell r="A10885" t="str">
            <v>9492-0017-T</v>
          </cell>
          <cell r="K10885">
            <v>30</v>
          </cell>
        </row>
        <row r="10886">
          <cell r="A10886" t="str">
            <v>9492-0018-T</v>
          </cell>
          <cell r="K10886">
            <v>0</v>
          </cell>
        </row>
        <row r="10887">
          <cell r="A10887" t="str">
            <v>9492-0019-T</v>
          </cell>
          <cell r="K10887">
            <v>0</v>
          </cell>
        </row>
        <row r="10888">
          <cell r="A10888" t="str">
            <v>9492-0020-T</v>
          </cell>
          <cell r="K10888">
            <v>0</v>
          </cell>
        </row>
        <row r="10889">
          <cell r="A10889" t="str">
            <v>9492-0021-001-T</v>
          </cell>
          <cell r="K10889">
            <v>0</v>
          </cell>
        </row>
        <row r="10890">
          <cell r="A10890" t="str">
            <v>9492-0021-002-T</v>
          </cell>
          <cell r="K10890">
            <v>0</v>
          </cell>
        </row>
        <row r="10891">
          <cell r="A10891" t="str">
            <v>9492-0021-T</v>
          </cell>
          <cell r="K10891">
            <v>60</v>
          </cell>
        </row>
        <row r="10892">
          <cell r="A10892" t="str">
            <v>9492-0022-001-T</v>
          </cell>
          <cell r="K10892">
            <v>30</v>
          </cell>
        </row>
        <row r="10893">
          <cell r="A10893" t="str">
            <v>9492-0022-002-T</v>
          </cell>
          <cell r="K10893">
            <v>0</v>
          </cell>
        </row>
        <row r="10894">
          <cell r="A10894" t="str">
            <v>9492-0022-T</v>
          </cell>
          <cell r="K10894">
            <v>0</v>
          </cell>
        </row>
        <row r="10895">
          <cell r="A10895" t="str">
            <v>9492-0023-T</v>
          </cell>
          <cell r="K10895">
            <v>0</v>
          </cell>
        </row>
        <row r="10896">
          <cell r="A10896" t="str">
            <v>9493-0001-T</v>
          </cell>
          <cell r="K10896">
            <v>0</v>
          </cell>
        </row>
        <row r="10897">
          <cell r="A10897" t="str">
            <v>9493-0002-T</v>
          </cell>
          <cell r="K10897">
            <v>0</v>
          </cell>
        </row>
        <row r="10898">
          <cell r="A10898" t="str">
            <v>9494-0001-T</v>
          </cell>
          <cell r="K10898">
            <v>99</v>
          </cell>
        </row>
        <row r="10899">
          <cell r="A10899" t="str">
            <v>9495-0001-001-T</v>
          </cell>
          <cell r="K10899">
            <v>0</v>
          </cell>
        </row>
        <row r="10900">
          <cell r="A10900" t="str">
            <v>9495-0001-T</v>
          </cell>
          <cell r="K10900">
            <v>0</v>
          </cell>
        </row>
        <row r="10901">
          <cell r="A10901" t="str">
            <v>9496-0001-T</v>
          </cell>
          <cell r="K10901">
            <v>0</v>
          </cell>
        </row>
        <row r="10902">
          <cell r="A10902" t="str">
            <v>9497-0001-001-T</v>
          </cell>
          <cell r="K10902">
            <v>0</v>
          </cell>
        </row>
        <row r="10903">
          <cell r="A10903" t="str">
            <v>9497-0001-T</v>
          </cell>
          <cell r="K10903">
            <v>60</v>
          </cell>
        </row>
        <row r="10904">
          <cell r="A10904" t="str">
            <v>9498-0004</v>
          </cell>
          <cell r="K10904">
            <v>60</v>
          </cell>
        </row>
        <row r="10905">
          <cell r="A10905" t="str">
            <v>9499-0001-T</v>
          </cell>
          <cell r="K10905">
            <v>0</v>
          </cell>
        </row>
        <row r="10906">
          <cell r="A10906" t="str">
            <v>9500-0001-001-T</v>
          </cell>
          <cell r="K10906">
            <v>15</v>
          </cell>
        </row>
        <row r="10907">
          <cell r="A10907" t="str">
            <v>9500-0001-002-T</v>
          </cell>
          <cell r="K10907">
            <v>15</v>
          </cell>
        </row>
        <row r="10908">
          <cell r="A10908" t="str">
            <v>9500-0001-003-T</v>
          </cell>
          <cell r="K10908">
            <v>0</v>
          </cell>
        </row>
        <row r="10909">
          <cell r="A10909" t="str">
            <v>9500-0001-T</v>
          </cell>
          <cell r="K10909">
            <v>0</v>
          </cell>
        </row>
        <row r="10910">
          <cell r="A10910" t="str">
            <v>9500-0002-001-T</v>
          </cell>
          <cell r="K10910">
            <v>30</v>
          </cell>
        </row>
        <row r="10911">
          <cell r="A10911" t="str">
            <v>9500-0002-T</v>
          </cell>
          <cell r="K10911">
            <v>30</v>
          </cell>
        </row>
        <row r="10912">
          <cell r="A10912" t="str">
            <v>9500-0003-T</v>
          </cell>
          <cell r="K10912">
            <v>0</v>
          </cell>
        </row>
        <row r="10913">
          <cell r="A10913" t="str">
            <v>9500-0004-001-T</v>
          </cell>
          <cell r="K10913">
            <v>30</v>
          </cell>
        </row>
        <row r="10914">
          <cell r="A10914" t="str">
            <v>9500-0004-T</v>
          </cell>
          <cell r="K10914">
            <v>30</v>
          </cell>
        </row>
        <row r="10915">
          <cell r="A10915" t="str">
            <v>9500-0005-T</v>
          </cell>
          <cell r="K10915">
            <v>0</v>
          </cell>
        </row>
        <row r="10916">
          <cell r="A10916" t="str">
            <v>9500-0006-T</v>
          </cell>
          <cell r="K10916">
            <v>0</v>
          </cell>
        </row>
        <row r="10917">
          <cell r="A10917" t="str">
            <v>9500-0007-T</v>
          </cell>
          <cell r="K10917">
            <v>0</v>
          </cell>
        </row>
        <row r="10918">
          <cell r="A10918" t="str">
            <v>9500-0008-T</v>
          </cell>
          <cell r="K10918">
            <v>60</v>
          </cell>
        </row>
        <row r="10919">
          <cell r="A10919" t="str">
            <v>9500-0009-T</v>
          </cell>
          <cell r="K10919">
            <v>60</v>
          </cell>
        </row>
        <row r="10920">
          <cell r="A10920" t="str">
            <v>9500-0010-T</v>
          </cell>
          <cell r="K10920">
            <v>0</v>
          </cell>
        </row>
        <row r="10921">
          <cell r="A10921" t="str">
            <v>9500-0011-T</v>
          </cell>
          <cell r="K10921">
            <v>30</v>
          </cell>
        </row>
        <row r="10922">
          <cell r="A10922" t="str">
            <v>9500-0012-T</v>
          </cell>
          <cell r="K10922">
            <v>0</v>
          </cell>
        </row>
        <row r="10923">
          <cell r="A10923" t="str">
            <v>9500-0013-001-T</v>
          </cell>
          <cell r="K10923">
            <v>60</v>
          </cell>
        </row>
        <row r="10924">
          <cell r="A10924" t="str">
            <v>9500-0013-T</v>
          </cell>
          <cell r="K10924">
            <v>60</v>
          </cell>
        </row>
        <row r="10925">
          <cell r="A10925" t="str">
            <v>9500-0014-T</v>
          </cell>
          <cell r="K10925">
            <v>0</v>
          </cell>
        </row>
        <row r="10926">
          <cell r="A10926" t="str">
            <v>9500-0015-T</v>
          </cell>
          <cell r="K10926">
            <v>30</v>
          </cell>
        </row>
        <row r="10927">
          <cell r="A10927" t="str">
            <v>9500-0016-T</v>
          </cell>
          <cell r="K10927">
            <v>15</v>
          </cell>
        </row>
        <row r="10928">
          <cell r="A10928" t="str">
            <v>9500-0017-T</v>
          </cell>
          <cell r="K10928">
            <v>0</v>
          </cell>
        </row>
        <row r="10929">
          <cell r="A10929" t="str">
            <v>9500-0018-T</v>
          </cell>
          <cell r="K10929">
            <v>60</v>
          </cell>
        </row>
        <row r="10930">
          <cell r="A10930" t="str">
            <v>9500-0019-T</v>
          </cell>
          <cell r="K10930">
            <v>0</v>
          </cell>
        </row>
        <row r="10931">
          <cell r="A10931" t="str">
            <v>9500-0020-T</v>
          </cell>
          <cell r="K10931">
            <v>0</v>
          </cell>
        </row>
        <row r="10932">
          <cell r="A10932" t="str">
            <v>9500-0021-T</v>
          </cell>
          <cell r="K10932">
            <v>15</v>
          </cell>
        </row>
        <row r="10933">
          <cell r="A10933" t="str">
            <v>9500-0022-T</v>
          </cell>
          <cell r="K10933">
            <v>60</v>
          </cell>
        </row>
        <row r="10934">
          <cell r="A10934" t="str">
            <v>9500-0023-T</v>
          </cell>
          <cell r="K10934">
            <v>0</v>
          </cell>
        </row>
        <row r="10935">
          <cell r="A10935" t="str">
            <v>9500-0024-001-T</v>
          </cell>
          <cell r="K10935">
            <v>0</v>
          </cell>
        </row>
        <row r="10936">
          <cell r="A10936" t="str">
            <v>9500-0024-T</v>
          </cell>
          <cell r="K10936">
            <v>15</v>
          </cell>
        </row>
        <row r="10937">
          <cell r="A10937" t="str">
            <v>9500-0025-T</v>
          </cell>
          <cell r="K10937">
            <v>60</v>
          </cell>
        </row>
        <row r="10938">
          <cell r="A10938" t="str">
            <v>9500-0026-001-T</v>
          </cell>
          <cell r="K10938">
            <v>30</v>
          </cell>
        </row>
        <row r="10939">
          <cell r="A10939" t="str">
            <v>9500-0026-002-T</v>
          </cell>
          <cell r="K10939">
            <v>0</v>
          </cell>
        </row>
        <row r="10940">
          <cell r="A10940" t="str">
            <v>9500-0026-003-T</v>
          </cell>
          <cell r="K10940">
            <v>30</v>
          </cell>
        </row>
        <row r="10941">
          <cell r="A10941" t="str">
            <v>9500-0026-T</v>
          </cell>
          <cell r="K10941">
            <v>30</v>
          </cell>
        </row>
        <row r="10942">
          <cell r="A10942" t="str">
            <v>9500-0027-T</v>
          </cell>
          <cell r="K10942">
            <v>0</v>
          </cell>
        </row>
        <row r="10943">
          <cell r="A10943" t="str">
            <v>9500-0028-001-T</v>
          </cell>
          <cell r="K10943">
            <v>0</v>
          </cell>
        </row>
        <row r="10944">
          <cell r="A10944" t="str">
            <v>9500-0028-002-T</v>
          </cell>
          <cell r="K10944">
            <v>30</v>
          </cell>
        </row>
        <row r="10945">
          <cell r="A10945" t="str">
            <v>9500-0028-T</v>
          </cell>
          <cell r="K10945">
            <v>0</v>
          </cell>
        </row>
        <row r="10946">
          <cell r="A10946" t="str">
            <v>9500-0029-T</v>
          </cell>
          <cell r="K10946">
            <v>60</v>
          </cell>
        </row>
        <row r="10947">
          <cell r="A10947" t="str">
            <v>9500-0030-T</v>
          </cell>
          <cell r="K10947">
            <v>30</v>
          </cell>
        </row>
        <row r="10948">
          <cell r="A10948" t="str">
            <v>9500-0031-T</v>
          </cell>
          <cell r="K10948">
            <v>0</v>
          </cell>
        </row>
        <row r="10949">
          <cell r="A10949" t="str">
            <v>950-0100</v>
          </cell>
          <cell r="K10949">
            <v>0</v>
          </cell>
        </row>
        <row r="10950">
          <cell r="A10950" t="str">
            <v>950-0100-001-T</v>
          </cell>
          <cell r="K10950">
            <v>0</v>
          </cell>
        </row>
        <row r="10951">
          <cell r="A10951" t="str">
            <v>950-0100-002-T</v>
          </cell>
          <cell r="K10951">
            <v>0</v>
          </cell>
        </row>
        <row r="10952">
          <cell r="A10952" t="str">
            <v>950-0100-003-T</v>
          </cell>
          <cell r="K10952">
            <v>0</v>
          </cell>
        </row>
        <row r="10953">
          <cell r="A10953" t="str">
            <v>950-0100-T</v>
          </cell>
          <cell r="K10953">
            <v>0</v>
          </cell>
        </row>
        <row r="10954">
          <cell r="A10954" t="str">
            <v>950-0101-001-T</v>
          </cell>
          <cell r="K10954">
            <v>0</v>
          </cell>
        </row>
        <row r="10955">
          <cell r="A10955" t="str">
            <v>950-0101-002-T</v>
          </cell>
          <cell r="K10955">
            <v>0</v>
          </cell>
        </row>
        <row r="10956">
          <cell r="A10956" t="str">
            <v>950-0102-001-T</v>
          </cell>
          <cell r="K10956">
            <v>0</v>
          </cell>
        </row>
        <row r="10957">
          <cell r="A10957" t="str">
            <v>950-0102-002-T</v>
          </cell>
          <cell r="K10957">
            <v>0</v>
          </cell>
        </row>
        <row r="10958">
          <cell r="A10958" t="str">
            <v>950-0103-001-T</v>
          </cell>
          <cell r="K10958">
            <v>0</v>
          </cell>
        </row>
        <row r="10959">
          <cell r="A10959" t="str">
            <v>950-0103-002-T</v>
          </cell>
          <cell r="K10959">
            <v>0</v>
          </cell>
        </row>
        <row r="10960">
          <cell r="A10960" t="str">
            <v>950-0103-003-T</v>
          </cell>
          <cell r="K10960">
            <v>0</v>
          </cell>
        </row>
        <row r="10961">
          <cell r="A10961" t="str">
            <v>950-0103-T</v>
          </cell>
          <cell r="K10961">
            <v>0</v>
          </cell>
        </row>
        <row r="10962">
          <cell r="A10962" t="str">
            <v>950-0104-T</v>
          </cell>
          <cell r="K10962">
            <v>0</v>
          </cell>
        </row>
        <row r="10963">
          <cell r="A10963" t="str">
            <v>950-0105-001-T</v>
          </cell>
          <cell r="K10963">
            <v>0</v>
          </cell>
        </row>
        <row r="10964">
          <cell r="A10964" t="str">
            <v>950-0105-002-T</v>
          </cell>
          <cell r="K10964">
            <v>0</v>
          </cell>
        </row>
        <row r="10965">
          <cell r="A10965" t="str">
            <v>950-0107-T</v>
          </cell>
          <cell r="K10965">
            <v>0</v>
          </cell>
        </row>
        <row r="10966">
          <cell r="A10966" t="str">
            <v>950-0108-T</v>
          </cell>
          <cell r="K10966">
            <v>0</v>
          </cell>
        </row>
        <row r="10967">
          <cell r="A10967" t="str">
            <v>9501-0001-001-T</v>
          </cell>
          <cell r="K10967">
            <v>0</v>
          </cell>
        </row>
        <row r="10968">
          <cell r="A10968" t="str">
            <v>9501-0001-002-T</v>
          </cell>
          <cell r="K10968">
            <v>0</v>
          </cell>
        </row>
        <row r="10969">
          <cell r="A10969" t="str">
            <v>9501-0001-T</v>
          </cell>
          <cell r="K10969">
            <v>0</v>
          </cell>
        </row>
        <row r="10970">
          <cell r="A10970" t="str">
            <v>9501-0002</v>
          </cell>
          <cell r="K10970">
            <v>0</v>
          </cell>
        </row>
        <row r="10971">
          <cell r="A10971" t="str">
            <v>9501-0002-001-T</v>
          </cell>
          <cell r="K10971">
            <v>0</v>
          </cell>
        </row>
        <row r="10972">
          <cell r="A10972" t="str">
            <v>9501-0002-002-T</v>
          </cell>
          <cell r="K10972">
            <v>0</v>
          </cell>
        </row>
        <row r="10973">
          <cell r="A10973" t="str">
            <v>9501-0002-T</v>
          </cell>
          <cell r="K10973">
            <v>0</v>
          </cell>
        </row>
        <row r="10974">
          <cell r="A10974" t="str">
            <v>9501-0003</v>
          </cell>
          <cell r="K10974">
            <v>0</v>
          </cell>
        </row>
        <row r="10975">
          <cell r="A10975" t="str">
            <v>9501-0003-T</v>
          </cell>
          <cell r="K10975">
            <v>0</v>
          </cell>
        </row>
        <row r="10976">
          <cell r="A10976" t="str">
            <v>9501-0004</v>
          </cell>
          <cell r="K10976">
            <v>0</v>
          </cell>
        </row>
        <row r="10977">
          <cell r="A10977" t="str">
            <v>9501-0004-001-T</v>
          </cell>
          <cell r="K10977">
            <v>0</v>
          </cell>
        </row>
        <row r="10978">
          <cell r="A10978" t="str">
            <v>9501-0004-004-T</v>
          </cell>
          <cell r="K10978">
            <v>0</v>
          </cell>
        </row>
        <row r="10979">
          <cell r="A10979" t="str">
            <v>9501-0004-T</v>
          </cell>
          <cell r="K10979">
            <v>0</v>
          </cell>
        </row>
        <row r="10980">
          <cell r="A10980" t="str">
            <v>9501-0005</v>
          </cell>
          <cell r="K10980">
            <v>0</v>
          </cell>
        </row>
        <row r="10981">
          <cell r="A10981" t="str">
            <v>9501-0005-T</v>
          </cell>
          <cell r="K10981">
            <v>0</v>
          </cell>
        </row>
        <row r="10982">
          <cell r="A10982" t="str">
            <v>9501-0006</v>
          </cell>
          <cell r="K10982">
            <v>0</v>
          </cell>
        </row>
        <row r="10983">
          <cell r="A10983" t="str">
            <v>9501-0006-T</v>
          </cell>
          <cell r="K10983">
            <v>0</v>
          </cell>
        </row>
        <row r="10984">
          <cell r="A10984" t="str">
            <v>9501-0007-001-T</v>
          </cell>
          <cell r="K10984">
            <v>0</v>
          </cell>
        </row>
        <row r="10985">
          <cell r="A10985" t="str">
            <v>9501-0007-002-T</v>
          </cell>
          <cell r="K10985">
            <v>0</v>
          </cell>
        </row>
        <row r="10986">
          <cell r="A10986" t="str">
            <v>9501-0007-003-T</v>
          </cell>
          <cell r="K10986">
            <v>0</v>
          </cell>
        </row>
        <row r="10987">
          <cell r="A10987" t="str">
            <v>9501-0007-004-T</v>
          </cell>
          <cell r="K10987">
            <v>0</v>
          </cell>
        </row>
        <row r="10988">
          <cell r="A10988" t="str">
            <v>9501-0007-T</v>
          </cell>
          <cell r="K10988">
            <v>0</v>
          </cell>
        </row>
        <row r="10989">
          <cell r="A10989" t="str">
            <v>9501-0008</v>
          </cell>
          <cell r="K10989">
            <v>0</v>
          </cell>
        </row>
        <row r="10990">
          <cell r="A10990" t="str">
            <v>9501-0008-001-T</v>
          </cell>
          <cell r="K10990">
            <v>0</v>
          </cell>
        </row>
        <row r="10991">
          <cell r="A10991" t="str">
            <v>9501-0008-002-T</v>
          </cell>
          <cell r="K10991">
            <v>0</v>
          </cell>
        </row>
        <row r="10992">
          <cell r="A10992" t="str">
            <v>9501-0008-003-T</v>
          </cell>
          <cell r="K10992">
            <v>0</v>
          </cell>
        </row>
        <row r="10993">
          <cell r="A10993" t="str">
            <v>9501-0008-004-T</v>
          </cell>
          <cell r="K10993">
            <v>0</v>
          </cell>
        </row>
        <row r="10994">
          <cell r="A10994" t="str">
            <v>9501-0008-T</v>
          </cell>
          <cell r="K10994">
            <v>60</v>
          </cell>
        </row>
        <row r="10995">
          <cell r="A10995" t="str">
            <v>9501-0009</v>
          </cell>
          <cell r="K10995">
            <v>0</v>
          </cell>
        </row>
        <row r="10996">
          <cell r="A10996" t="str">
            <v>9501-0009-001-T</v>
          </cell>
          <cell r="K10996">
            <v>0</v>
          </cell>
        </row>
        <row r="10997">
          <cell r="A10997" t="str">
            <v>9501-0009-002-T</v>
          </cell>
          <cell r="K10997">
            <v>0</v>
          </cell>
        </row>
        <row r="10998">
          <cell r="A10998" t="str">
            <v>9501-0009-003-T</v>
          </cell>
          <cell r="K10998">
            <v>0</v>
          </cell>
        </row>
        <row r="10999">
          <cell r="A10999" t="str">
            <v>9501-0009-004-T</v>
          </cell>
          <cell r="K10999">
            <v>0</v>
          </cell>
        </row>
        <row r="11000">
          <cell r="A11000" t="str">
            <v>9501-0009-T</v>
          </cell>
          <cell r="K11000">
            <v>0</v>
          </cell>
        </row>
        <row r="11001">
          <cell r="A11001" t="str">
            <v>9501-0010</v>
          </cell>
          <cell r="K11001">
            <v>0</v>
          </cell>
        </row>
        <row r="11002">
          <cell r="A11002" t="str">
            <v>9501-0010-001-T</v>
          </cell>
          <cell r="K11002">
            <v>0</v>
          </cell>
        </row>
        <row r="11003">
          <cell r="A11003" t="str">
            <v>9501-0010-002-T</v>
          </cell>
          <cell r="K11003">
            <v>0</v>
          </cell>
        </row>
        <row r="11004">
          <cell r="A11004" t="str">
            <v>9501-0010-003-T</v>
          </cell>
          <cell r="K11004">
            <v>0</v>
          </cell>
        </row>
        <row r="11005">
          <cell r="A11005" t="str">
            <v>9501-0010-004-T</v>
          </cell>
          <cell r="K11005">
            <v>0</v>
          </cell>
        </row>
        <row r="11006">
          <cell r="A11006" t="str">
            <v>9501-0010-T</v>
          </cell>
          <cell r="K11006">
            <v>0</v>
          </cell>
        </row>
        <row r="11007">
          <cell r="A11007" t="str">
            <v>9501-0011-001-T</v>
          </cell>
          <cell r="K11007">
            <v>0</v>
          </cell>
        </row>
        <row r="11008">
          <cell r="A11008" t="str">
            <v>9501-0011-002-T</v>
          </cell>
          <cell r="K11008">
            <v>0</v>
          </cell>
        </row>
        <row r="11009">
          <cell r="A11009" t="str">
            <v>9501-0011-003-T</v>
          </cell>
          <cell r="K11009">
            <v>0</v>
          </cell>
        </row>
        <row r="11010">
          <cell r="A11010" t="str">
            <v>9501-0011-004-T</v>
          </cell>
          <cell r="K11010">
            <v>0</v>
          </cell>
        </row>
        <row r="11011">
          <cell r="A11011" t="str">
            <v>9501-0011-T</v>
          </cell>
          <cell r="K11011">
            <v>0</v>
          </cell>
        </row>
        <row r="11012">
          <cell r="A11012" t="str">
            <v>9501-0012-001-T</v>
          </cell>
          <cell r="K11012">
            <v>0</v>
          </cell>
        </row>
        <row r="11013">
          <cell r="A11013" t="str">
            <v>9501-0012-002-T</v>
          </cell>
          <cell r="K11013">
            <v>0</v>
          </cell>
        </row>
        <row r="11014">
          <cell r="A11014" t="str">
            <v>9501-0012-003-T</v>
          </cell>
          <cell r="K11014">
            <v>0</v>
          </cell>
        </row>
        <row r="11015">
          <cell r="A11015" t="str">
            <v>9501-0012-004-T</v>
          </cell>
          <cell r="K11015">
            <v>0</v>
          </cell>
        </row>
        <row r="11016">
          <cell r="A11016" t="str">
            <v>9501-0012-T</v>
          </cell>
          <cell r="K11016">
            <v>0</v>
          </cell>
        </row>
        <row r="11017">
          <cell r="A11017" t="str">
            <v>9501-0013-001-T</v>
          </cell>
          <cell r="K11017">
            <v>0</v>
          </cell>
        </row>
        <row r="11018">
          <cell r="A11018" t="str">
            <v>9501-0013-002-T</v>
          </cell>
          <cell r="K11018">
            <v>0</v>
          </cell>
        </row>
        <row r="11019">
          <cell r="A11019" t="str">
            <v>9501-0013-003-T</v>
          </cell>
          <cell r="K11019">
            <v>0</v>
          </cell>
        </row>
        <row r="11020">
          <cell r="A11020" t="str">
            <v>9501-0013-004-T</v>
          </cell>
          <cell r="K11020">
            <v>0</v>
          </cell>
        </row>
        <row r="11021">
          <cell r="A11021" t="str">
            <v>9501-0013-T</v>
          </cell>
          <cell r="K11021">
            <v>0</v>
          </cell>
        </row>
        <row r="11022">
          <cell r="A11022" t="str">
            <v>9501-0014-001-T</v>
          </cell>
          <cell r="K11022">
            <v>0</v>
          </cell>
        </row>
        <row r="11023">
          <cell r="A11023" t="str">
            <v>9501-0014-002-T</v>
          </cell>
          <cell r="K11023">
            <v>0</v>
          </cell>
        </row>
        <row r="11024">
          <cell r="A11024" t="str">
            <v>9501-0014-003-T</v>
          </cell>
          <cell r="K11024">
            <v>0</v>
          </cell>
        </row>
        <row r="11025">
          <cell r="A11025" t="str">
            <v>9501-0014-004-T</v>
          </cell>
          <cell r="K11025">
            <v>0</v>
          </cell>
        </row>
        <row r="11026">
          <cell r="A11026" t="str">
            <v>9501-0014-T</v>
          </cell>
          <cell r="K11026">
            <v>60</v>
          </cell>
        </row>
        <row r="11027">
          <cell r="A11027" t="str">
            <v>9501-0015-T</v>
          </cell>
          <cell r="K11027">
            <v>0</v>
          </cell>
        </row>
        <row r="11028">
          <cell r="A11028" t="str">
            <v>9501-0016-T</v>
          </cell>
          <cell r="K11028">
            <v>0</v>
          </cell>
        </row>
        <row r="11029">
          <cell r="A11029" t="str">
            <v>9501-0017-001-T</v>
          </cell>
          <cell r="K11029">
            <v>0</v>
          </cell>
        </row>
        <row r="11030">
          <cell r="A11030" t="str">
            <v>9501-0017-002-T</v>
          </cell>
          <cell r="K11030">
            <v>0</v>
          </cell>
        </row>
        <row r="11031">
          <cell r="A11031" t="str">
            <v>9501-0017-003-T</v>
          </cell>
          <cell r="K11031">
            <v>0</v>
          </cell>
        </row>
        <row r="11032">
          <cell r="A11032" t="str">
            <v>9501-0017-004-T</v>
          </cell>
          <cell r="K11032">
            <v>0</v>
          </cell>
        </row>
        <row r="11033">
          <cell r="A11033" t="str">
            <v>9501-0017-T</v>
          </cell>
          <cell r="K11033">
            <v>60</v>
          </cell>
        </row>
        <row r="11034">
          <cell r="A11034" t="str">
            <v>9501-0018-001-T</v>
          </cell>
          <cell r="K11034">
            <v>0</v>
          </cell>
        </row>
        <row r="11035">
          <cell r="A11035" t="str">
            <v>9501-0018-002-T</v>
          </cell>
          <cell r="K11035">
            <v>0</v>
          </cell>
        </row>
        <row r="11036">
          <cell r="A11036" t="str">
            <v>9501-0018-003-T</v>
          </cell>
          <cell r="K11036">
            <v>0</v>
          </cell>
        </row>
        <row r="11037">
          <cell r="A11037" t="str">
            <v>9501-0018-T</v>
          </cell>
          <cell r="K11037">
            <v>60</v>
          </cell>
        </row>
        <row r="11038">
          <cell r="A11038" t="str">
            <v>9501-0019-001-T</v>
          </cell>
          <cell r="K11038">
            <v>0</v>
          </cell>
        </row>
        <row r="11039">
          <cell r="A11039" t="str">
            <v>9501-0019-002-T</v>
          </cell>
          <cell r="K11039">
            <v>0</v>
          </cell>
        </row>
        <row r="11040">
          <cell r="A11040" t="str">
            <v>9501-0019-003-T</v>
          </cell>
          <cell r="K11040">
            <v>0</v>
          </cell>
        </row>
        <row r="11041">
          <cell r="A11041" t="str">
            <v>9501-0019-004-T</v>
          </cell>
          <cell r="K11041">
            <v>0</v>
          </cell>
        </row>
        <row r="11042">
          <cell r="A11042" t="str">
            <v>9501-0019-T</v>
          </cell>
          <cell r="K11042">
            <v>0</v>
          </cell>
        </row>
        <row r="11043">
          <cell r="A11043" t="str">
            <v>9501-0020-001-T</v>
          </cell>
          <cell r="K11043">
            <v>0</v>
          </cell>
        </row>
        <row r="11044">
          <cell r="A11044" t="str">
            <v>9501-0020-002-T</v>
          </cell>
          <cell r="K11044">
            <v>0</v>
          </cell>
        </row>
        <row r="11045">
          <cell r="A11045" t="str">
            <v>9501-0020-003-T</v>
          </cell>
          <cell r="K11045">
            <v>0</v>
          </cell>
        </row>
        <row r="11046">
          <cell r="A11046" t="str">
            <v>9501-0020-004-T</v>
          </cell>
          <cell r="K11046">
            <v>0</v>
          </cell>
        </row>
        <row r="11047">
          <cell r="A11047" t="str">
            <v>9501-0020-T</v>
          </cell>
          <cell r="K11047">
            <v>0</v>
          </cell>
        </row>
        <row r="11048">
          <cell r="A11048" t="str">
            <v>9501-0021-001-T</v>
          </cell>
          <cell r="K11048">
            <v>0</v>
          </cell>
        </row>
        <row r="11049">
          <cell r="A11049" t="str">
            <v>9501-0021-002-T</v>
          </cell>
          <cell r="K11049">
            <v>0</v>
          </cell>
        </row>
        <row r="11050">
          <cell r="A11050" t="str">
            <v>9501-0021-003-T</v>
          </cell>
          <cell r="K11050">
            <v>0</v>
          </cell>
        </row>
        <row r="11051">
          <cell r="A11051" t="str">
            <v>9501-0021-004-T</v>
          </cell>
          <cell r="K11051">
            <v>0</v>
          </cell>
        </row>
        <row r="11052">
          <cell r="A11052" t="str">
            <v>9501-0021-T</v>
          </cell>
          <cell r="K11052">
            <v>0</v>
          </cell>
        </row>
        <row r="11053">
          <cell r="A11053" t="str">
            <v>9501-0022-001-T</v>
          </cell>
          <cell r="K11053">
            <v>0</v>
          </cell>
        </row>
        <row r="11054">
          <cell r="A11054" t="str">
            <v>9501-0022-002-T</v>
          </cell>
          <cell r="K11054">
            <v>0</v>
          </cell>
        </row>
        <row r="11055">
          <cell r="A11055" t="str">
            <v>9501-0022-003-T</v>
          </cell>
          <cell r="K11055">
            <v>0</v>
          </cell>
        </row>
        <row r="11056">
          <cell r="A11056" t="str">
            <v>9501-0022-004-T</v>
          </cell>
          <cell r="K11056">
            <v>0</v>
          </cell>
        </row>
        <row r="11057">
          <cell r="A11057" t="str">
            <v>9501-0022-T</v>
          </cell>
          <cell r="K11057">
            <v>60</v>
          </cell>
        </row>
        <row r="11058">
          <cell r="A11058" t="str">
            <v>9501-0023-001-T</v>
          </cell>
          <cell r="K11058">
            <v>0</v>
          </cell>
        </row>
        <row r="11059">
          <cell r="A11059" t="str">
            <v>9501-0023-002-T</v>
          </cell>
          <cell r="K11059">
            <v>0</v>
          </cell>
        </row>
        <row r="11060">
          <cell r="A11060" t="str">
            <v>9501-0023-003-T</v>
          </cell>
          <cell r="K11060">
            <v>0</v>
          </cell>
        </row>
        <row r="11061">
          <cell r="A11061" t="str">
            <v>9501-0023-004-T</v>
          </cell>
          <cell r="K11061">
            <v>0</v>
          </cell>
        </row>
        <row r="11062">
          <cell r="A11062" t="str">
            <v>9501-0023-T</v>
          </cell>
          <cell r="K11062">
            <v>60</v>
          </cell>
        </row>
        <row r="11063">
          <cell r="A11063" t="str">
            <v>9501-0024-001-T</v>
          </cell>
          <cell r="K11063">
            <v>0</v>
          </cell>
        </row>
        <row r="11064">
          <cell r="A11064" t="str">
            <v>9501-0024-002-T</v>
          </cell>
          <cell r="K11064">
            <v>0</v>
          </cell>
        </row>
        <row r="11065">
          <cell r="A11065" t="str">
            <v>9501-0024-003-T</v>
          </cell>
          <cell r="K11065">
            <v>0</v>
          </cell>
        </row>
        <row r="11066">
          <cell r="A11066" t="str">
            <v>9501-0024-004-T</v>
          </cell>
          <cell r="K11066">
            <v>0</v>
          </cell>
        </row>
        <row r="11067">
          <cell r="A11067" t="str">
            <v>9501-0024-T</v>
          </cell>
          <cell r="K11067">
            <v>60</v>
          </cell>
        </row>
        <row r="11068">
          <cell r="A11068" t="str">
            <v>9501-0025-T</v>
          </cell>
          <cell r="K11068">
            <v>60</v>
          </cell>
        </row>
        <row r="11069">
          <cell r="A11069" t="str">
            <v>9501-0027-001-T</v>
          </cell>
          <cell r="K11069">
            <v>0</v>
          </cell>
        </row>
        <row r="11070">
          <cell r="A11070" t="str">
            <v>9501-0027-002-T</v>
          </cell>
          <cell r="K11070">
            <v>0</v>
          </cell>
        </row>
        <row r="11071">
          <cell r="A11071" t="str">
            <v>9501-0027-003-T</v>
          </cell>
          <cell r="K11071">
            <v>0</v>
          </cell>
        </row>
        <row r="11072">
          <cell r="A11072" t="str">
            <v>9501-0027-004-T</v>
          </cell>
          <cell r="K11072">
            <v>0</v>
          </cell>
        </row>
        <row r="11073">
          <cell r="A11073" t="str">
            <v>9501-0027-T</v>
          </cell>
          <cell r="K11073">
            <v>60</v>
          </cell>
        </row>
        <row r="11074">
          <cell r="A11074" t="str">
            <v>9501-0028-001-T</v>
          </cell>
          <cell r="K11074">
            <v>0</v>
          </cell>
        </row>
        <row r="11075">
          <cell r="A11075" t="str">
            <v>9501-0028-002-T</v>
          </cell>
          <cell r="K11075">
            <v>0</v>
          </cell>
        </row>
        <row r="11076">
          <cell r="A11076" t="str">
            <v>9501-0028-003-T</v>
          </cell>
          <cell r="K11076">
            <v>0</v>
          </cell>
        </row>
        <row r="11077">
          <cell r="A11077" t="str">
            <v>9501-0028-004-T</v>
          </cell>
          <cell r="K11077">
            <v>0</v>
          </cell>
        </row>
        <row r="11078">
          <cell r="A11078" t="str">
            <v>9501-0028-T</v>
          </cell>
          <cell r="K11078">
            <v>60</v>
          </cell>
        </row>
        <row r="11079">
          <cell r="A11079" t="str">
            <v>9501-0029-001-T</v>
          </cell>
          <cell r="K11079">
            <v>0</v>
          </cell>
        </row>
        <row r="11080">
          <cell r="A11080" t="str">
            <v>9501-0029-002-T</v>
          </cell>
          <cell r="K11080">
            <v>0</v>
          </cell>
        </row>
        <row r="11081">
          <cell r="A11081" t="str">
            <v>9501-0029-003-T</v>
          </cell>
          <cell r="K11081">
            <v>0</v>
          </cell>
        </row>
        <row r="11082">
          <cell r="A11082" t="str">
            <v>9501-0029-004-T</v>
          </cell>
          <cell r="K11082">
            <v>0</v>
          </cell>
        </row>
        <row r="11083">
          <cell r="A11083" t="str">
            <v>9501-0029-T</v>
          </cell>
          <cell r="K11083">
            <v>60</v>
          </cell>
        </row>
        <row r="11084">
          <cell r="A11084" t="str">
            <v>9501-0030-015-T</v>
          </cell>
          <cell r="K11084">
            <v>7</v>
          </cell>
        </row>
        <row r="11085">
          <cell r="A11085" t="str">
            <v>9501-0031-001-T</v>
          </cell>
          <cell r="K11085">
            <v>0</v>
          </cell>
        </row>
        <row r="11086">
          <cell r="A11086" t="str">
            <v>9501-0031-002-T</v>
          </cell>
          <cell r="K11086">
            <v>0</v>
          </cell>
        </row>
        <row r="11087">
          <cell r="A11087" t="str">
            <v>9501-0031-003-T</v>
          </cell>
          <cell r="K11087">
            <v>0</v>
          </cell>
        </row>
        <row r="11088">
          <cell r="A11088" t="str">
            <v>9501-0031-004-T</v>
          </cell>
          <cell r="K11088">
            <v>0</v>
          </cell>
        </row>
        <row r="11089">
          <cell r="A11089" t="str">
            <v>9501-0031-T</v>
          </cell>
          <cell r="K11089">
            <v>60</v>
          </cell>
        </row>
        <row r="11090">
          <cell r="A11090" t="str">
            <v>9501-0032-T</v>
          </cell>
          <cell r="K11090">
            <v>60</v>
          </cell>
        </row>
        <row r="11091">
          <cell r="A11091" t="str">
            <v>9501-0033-T</v>
          </cell>
          <cell r="K11091">
            <v>60</v>
          </cell>
        </row>
        <row r="11092">
          <cell r="A11092" t="str">
            <v>9501-0034-T</v>
          </cell>
          <cell r="K11092">
            <v>60</v>
          </cell>
        </row>
        <row r="11093">
          <cell r="A11093" t="str">
            <v>9501-0035-T</v>
          </cell>
          <cell r="K11093">
            <v>60</v>
          </cell>
        </row>
        <row r="11094">
          <cell r="A11094" t="str">
            <v>9501-0036-T</v>
          </cell>
          <cell r="K11094">
            <v>60</v>
          </cell>
        </row>
        <row r="11095">
          <cell r="A11095" t="str">
            <v>9501-0037-T</v>
          </cell>
          <cell r="K11095">
            <v>60</v>
          </cell>
        </row>
        <row r="11096">
          <cell r="A11096" t="str">
            <v>9501-0038-T</v>
          </cell>
          <cell r="K11096">
            <v>60</v>
          </cell>
        </row>
        <row r="11097">
          <cell r="A11097" t="str">
            <v>9501-0039-T</v>
          </cell>
          <cell r="K11097">
            <v>60</v>
          </cell>
        </row>
        <row r="11098">
          <cell r="A11098" t="str">
            <v>9501-0040-T</v>
          </cell>
          <cell r="K11098">
            <v>60</v>
          </cell>
        </row>
        <row r="11099">
          <cell r="A11099" t="str">
            <v>9501-0041-T</v>
          </cell>
          <cell r="K11099">
            <v>60</v>
          </cell>
        </row>
        <row r="11100">
          <cell r="A11100" t="str">
            <v>9501-0042-T</v>
          </cell>
          <cell r="K11100">
            <v>60</v>
          </cell>
        </row>
        <row r="11101">
          <cell r="A11101" t="str">
            <v>9501-0043-T</v>
          </cell>
          <cell r="K11101">
            <v>60</v>
          </cell>
        </row>
        <row r="11102">
          <cell r="A11102" t="str">
            <v>9501-0044-T</v>
          </cell>
          <cell r="K11102">
            <v>60</v>
          </cell>
        </row>
        <row r="11103">
          <cell r="A11103" t="str">
            <v>9501-0045-T</v>
          </cell>
          <cell r="K11103">
            <v>60</v>
          </cell>
        </row>
        <row r="11104">
          <cell r="A11104" t="str">
            <v>9501-0046-001-T</v>
          </cell>
          <cell r="K11104">
            <v>60</v>
          </cell>
        </row>
        <row r="11105">
          <cell r="A11105" t="str">
            <v>9501-0046-T</v>
          </cell>
          <cell r="K11105">
            <v>60</v>
          </cell>
        </row>
        <row r="11106">
          <cell r="A11106" t="str">
            <v>9501-0047-001-T</v>
          </cell>
          <cell r="K11106">
            <v>60</v>
          </cell>
        </row>
        <row r="11107">
          <cell r="A11107" t="str">
            <v>9501-0047-T</v>
          </cell>
          <cell r="K11107">
            <v>60</v>
          </cell>
        </row>
        <row r="11108">
          <cell r="A11108" t="str">
            <v>9501-0048-001-T</v>
          </cell>
          <cell r="K11108">
            <v>60</v>
          </cell>
        </row>
        <row r="11109">
          <cell r="A11109" t="str">
            <v>9501-0048-T</v>
          </cell>
          <cell r="K11109">
            <v>60</v>
          </cell>
        </row>
        <row r="11110">
          <cell r="A11110" t="str">
            <v>9501-0049-060-T</v>
          </cell>
          <cell r="K11110">
            <v>0</v>
          </cell>
        </row>
        <row r="11111">
          <cell r="A11111" t="str">
            <v>9501-0049-075-T</v>
          </cell>
          <cell r="K11111">
            <v>0</v>
          </cell>
        </row>
        <row r="11112">
          <cell r="A11112" t="str">
            <v>9501-0049-396-T</v>
          </cell>
          <cell r="K11112">
            <v>0</v>
          </cell>
        </row>
        <row r="11113">
          <cell r="A11113" t="str">
            <v>9501-0050-T</v>
          </cell>
          <cell r="K11113">
            <v>60</v>
          </cell>
        </row>
        <row r="11114">
          <cell r="A11114" t="str">
            <v>9501-0051-T</v>
          </cell>
          <cell r="K11114">
            <v>60</v>
          </cell>
        </row>
        <row r="11115">
          <cell r="A11115" t="str">
            <v>9501-0052-T</v>
          </cell>
          <cell r="K11115">
            <v>0</v>
          </cell>
        </row>
        <row r="11116">
          <cell r="A11116" t="str">
            <v>952 201 001 0</v>
          </cell>
          <cell r="K11116">
            <v>0</v>
          </cell>
        </row>
        <row r="11117">
          <cell r="A11117" t="str">
            <v>952 201 002 0</v>
          </cell>
          <cell r="K11117">
            <v>0</v>
          </cell>
        </row>
        <row r="11118">
          <cell r="A11118" t="str">
            <v>9536-0001-T</v>
          </cell>
          <cell r="K11118">
            <v>0</v>
          </cell>
        </row>
        <row r="11119">
          <cell r="A11119" t="str">
            <v>9537-0001-T</v>
          </cell>
          <cell r="K11119">
            <v>0</v>
          </cell>
        </row>
        <row r="11120">
          <cell r="A11120" t="str">
            <v>9537-0002-T</v>
          </cell>
          <cell r="K11120">
            <v>0</v>
          </cell>
        </row>
        <row r="11121">
          <cell r="A11121" t="str">
            <v>9537-0003-T</v>
          </cell>
          <cell r="K11121">
            <v>0</v>
          </cell>
        </row>
        <row r="11122">
          <cell r="A11122" t="str">
            <v>9537-0004-T</v>
          </cell>
          <cell r="K11122">
            <v>0</v>
          </cell>
        </row>
        <row r="11123">
          <cell r="A11123" t="str">
            <v>9537-0007-002-T</v>
          </cell>
          <cell r="K11123">
            <v>0</v>
          </cell>
        </row>
        <row r="11124">
          <cell r="A11124" t="str">
            <v>9539-0001-T</v>
          </cell>
          <cell r="K11124">
            <v>0</v>
          </cell>
        </row>
        <row r="11125">
          <cell r="A11125" t="str">
            <v>9539-0002-T</v>
          </cell>
          <cell r="K11125">
            <v>0</v>
          </cell>
        </row>
        <row r="11126">
          <cell r="A11126" t="str">
            <v>9539-0004-T</v>
          </cell>
          <cell r="K11126">
            <v>0</v>
          </cell>
        </row>
        <row r="11127">
          <cell r="A11127" t="str">
            <v>9539-0005-T</v>
          </cell>
          <cell r="K11127">
            <v>0</v>
          </cell>
        </row>
        <row r="11128">
          <cell r="A11128" t="str">
            <v>9539-0006-T</v>
          </cell>
          <cell r="K11128">
            <v>0</v>
          </cell>
        </row>
        <row r="11129">
          <cell r="A11129" t="str">
            <v>9539-0007-001-T</v>
          </cell>
          <cell r="K11129">
            <v>0</v>
          </cell>
        </row>
        <row r="11130">
          <cell r="A11130" t="str">
            <v>9539-0007-002-T</v>
          </cell>
          <cell r="K11130">
            <v>0</v>
          </cell>
        </row>
        <row r="11131">
          <cell r="A11131" t="str">
            <v>9539-0007-T</v>
          </cell>
          <cell r="K11131">
            <v>0</v>
          </cell>
        </row>
        <row r="11132">
          <cell r="A11132" t="str">
            <v>9539-0008-T</v>
          </cell>
          <cell r="K11132">
            <v>0</v>
          </cell>
        </row>
        <row r="11133">
          <cell r="A11133" t="str">
            <v>9539-0009-T</v>
          </cell>
          <cell r="K11133">
            <v>99</v>
          </cell>
        </row>
        <row r="11134">
          <cell r="A11134" t="str">
            <v>9539-0010-T</v>
          </cell>
          <cell r="K11134">
            <v>0</v>
          </cell>
        </row>
        <row r="11135">
          <cell r="A11135" t="str">
            <v>9539-0011-T</v>
          </cell>
          <cell r="K11135">
            <v>0</v>
          </cell>
        </row>
        <row r="11136">
          <cell r="A11136" t="str">
            <v>9539-0012-T</v>
          </cell>
          <cell r="K11136">
            <v>0</v>
          </cell>
        </row>
        <row r="11137">
          <cell r="A11137" t="str">
            <v>9539-0013-T</v>
          </cell>
          <cell r="K11137">
            <v>0</v>
          </cell>
        </row>
        <row r="11138">
          <cell r="A11138" t="str">
            <v>9541-0002</v>
          </cell>
          <cell r="K11138">
            <v>0</v>
          </cell>
        </row>
        <row r="11139">
          <cell r="A11139" t="str">
            <v>9542-0001-001-T</v>
          </cell>
          <cell r="K11139">
            <v>0</v>
          </cell>
        </row>
        <row r="11140">
          <cell r="A11140" t="str">
            <v>9542-0001-T</v>
          </cell>
          <cell r="K11140">
            <v>0</v>
          </cell>
        </row>
        <row r="11141">
          <cell r="A11141" t="str">
            <v>9543-0001-T</v>
          </cell>
          <cell r="K11141">
            <v>0</v>
          </cell>
        </row>
        <row r="11142">
          <cell r="A11142" t="str">
            <v>9543-0002-T</v>
          </cell>
          <cell r="K11142">
            <v>0</v>
          </cell>
        </row>
        <row r="11143">
          <cell r="A11143" t="str">
            <v>9543-0003</v>
          </cell>
          <cell r="K11143">
            <v>7</v>
          </cell>
        </row>
        <row r="11144">
          <cell r="A11144" t="str">
            <v>9543-0004</v>
          </cell>
          <cell r="K11144">
            <v>0</v>
          </cell>
        </row>
        <row r="11145">
          <cell r="A11145" t="str">
            <v>9543-0005-T</v>
          </cell>
          <cell r="K11145">
            <v>0</v>
          </cell>
        </row>
        <row r="11146">
          <cell r="A11146" t="str">
            <v>9543-0006-T</v>
          </cell>
          <cell r="K11146">
            <v>0</v>
          </cell>
        </row>
        <row r="11147">
          <cell r="A11147" t="str">
            <v>9543-0007-T</v>
          </cell>
          <cell r="K11147">
            <v>0</v>
          </cell>
        </row>
        <row r="11148">
          <cell r="A11148" t="str">
            <v>9543-0008-T</v>
          </cell>
          <cell r="K11148">
            <v>7</v>
          </cell>
        </row>
        <row r="11149">
          <cell r="A11149" t="str">
            <v>9543-0009-T</v>
          </cell>
          <cell r="K11149">
            <v>7</v>
          </cell>
        </row>
        <row r="11150">
          <cell r="A11150" t="str">
            <v>9543-0010-T</v>
          </cell>
          <cell r="K11150">
            <v>0</v>
          </cell>
        </row>
        <row r="11151">
          <cell r="A11151" t="str">
            <v>9543-0011-T</v>
          </cell>
          <cell r="K11151">
            <v>99</v>
          </cell>
        </row>
        <row r="11152">
          <cell r="A11152" t="str">
            <v>9543-0012-T</v>
          </cell>
          <cell r="K11152">
            <v>7</v>
          </cell>
        </row>
        <row r="11153">
          <cell r="A11153" t="str">
            <v>9545-0001-T</v>
          </cell>
          <cell r="K11153">
            <v>0</v>
          </cell>
        </row>
        <row r="11154">
          <cell r="A11154" t="str">
            <v>9545-0002-T</v>
          </cell>
          <cell r="K11154">
            <v>0</v>
          </cell>
        </row>
        <row r="11155">
          <cell r="A11155" t="str">
            <v>9545-0003-001-T</v>
          </cell>
          <cell r="K11155">
            <v>60</v>
          </cell>
        </row>
        <row r="11156">
          <cell r="A11156" t="str">
            <v>9545-0003-K</v>
          </cell>
          <cell r="K11156">
            <v>0</v>
          </cell>
        </row>
        <row r="11157">
          <cell r="A11157" t="str">
            <v>9545-0003-T</v>
          </cell>
          <cell r="K11157">
            <v>99</v>
          </cell>
        </row>
        <row r="11158">
          <cell r="A11158" t="str">
            <v>9545-0004-T</v>
          </cell>
          <cell r="K11158">
            <v>0</v>
          </cell>
        </row>
        <row r="11159">
          <cell r="A11159" t="str">
            <v>9545-0005-T</v>
          </cell>
          <cell r="K11159">
            <v>0</v>
          </cell>
        </row>
        <row r="11160">
          <cell r="A11160" t="str">
            <v>9545-0006-T</v>
          </cell>
          <cell r="K11160">
            <v>0</v>
          </cell>
        </row>
        <row r="11161">
          <cell r="A11161" t="str">
            <v>9545-0007-T</v>
          </cell>
          <cell r="K11161">
            <v>0</v>
          </cell>
        </row>
        <row r="11162">
          <cell r="A11162" t="str">
            <v>9545-0008-001-T</v>
          </cell>
          <cell r="K11162">
            <v>0</v>
          </cell>
        </row>
        <row r="11163">
          <cell r="A11163" t="str">
            <v>9545-0008-K</v>
          </cell>
          <cell r="K11163">
            <v>0</v>
          </cell>
        </row>
        <row r="11164">
          <cell r="A11164" t="str">
            <v>9545-0008-T</v>
          </cell>
          <cell r="K11164">
            <v>0</v>
          </cell>
        </row>
        <row r="11165">
          <cell r="A11165" t="str">
            <v>9545-0009-K</v>
          </cell>
          <cell r="K11165">
            <v>0</v>
          </cell>
        </row>
        <row r="11166">
          <cell r="A11166" t="str">
            <v>9545-0009-T</v>
          </cell>
          <cell r="K11166">
            <v>0</v>
          </cell>
        </row>
        <row r="11167">
          <cell r="A11167" t="str">
            <v>9545-0010-K</v>
          </cell>
          <cell r="K11167">
            <v>0</v>
          </cell>
        </row>
        <row r="11168">
          <cell r="A11168" t="str">
            <v>9545-0010-T</v>
          </cell>
          <cell r="K11168">
            <v>0</v>
          </cell>
        </row>
        <row r="11169">
          <cell r="A11169" t="str">
            <v>9545-0011-K</v>
          </cell>
          <cell r="K11169">
            <v>0</v>
          </cell>
        </row>
        <row r="11170">
          <cell r="A11170" t="str">
            <v>9545-0011-T</v>
          </cell>
          <cell r="K11170">
            <v>60</v>
          </cell>
        </row>
        <row r="11171">
          <cell r="A11171" t="str">
            <v>9545-0012-K</v>
          </cell>
          <cell r="K11171">
            <v>0</v>
          </cell>
        </row>
        <row r="11172">
          <cell r="A11172" t="str">
            <v>9545-0012-T</v>
          </cell>
          <cell r="K11172">
            <v>0</v>
          </cell>
        </row>
        <row r="11173">
          <cell r="A11173" t="str">
            <v>9545-0013-T</v>
          </cell>
          <cell r="K11173">
            <v>0</v>
          </cell>
        </row>
        <row r="11174">
          <cell r="A11174" t="str">
            <v>9545-0014-K</v>
          </cell>
          <cell r="K11174">
            <v>0</v>
          </cell>
        </row>
        <row r="11175">
          <cell r="A11175" t="str">
            <v>9545-0014-T</v>
          </cell>
          <cell r="K11175">
            <v>0</v>
          </cell>
        </row>
        <row r="11176">
          <cell r="A11176" t="str">
            <v>9545-0015-T</v>
          </cell>
          <cell r="K11176">
            <v>0</v>
          </cell>
        </row>
        <row r="11177">
          <cell r="A11177" t="str">
            <v>9545-0017-T</v>
          </cell>
          <cell r="K11177">
            <v>60</v>
          </cell>
        </row>
        <row r="11178">
          <cell r="A11178" t="str">
            <v>9545-0018-T</v>
          </cell>
          <cell r="K11178">
            <v>60</v>
          </cell>
        </row>
        <row r="11179">
          <cell r="A11179" t="str">
            <v>9545-0019-T</v>
          </cell>
          <cell r="K11179">
            <v>0</v>
          </cell>
        </row>
        <row r="11180">
          <cell r="A11180" t="str">
            <v>9545-0020-K</v>
          </cell>
          <cell r="K11180">
            <v>0</v>
          </cell>
        </row>
        <row r="11181">
          <cell r="A11181" t="str">
            <v>9545-0020-T</v>
          </cell>
          <cell r="K11181">
            <v>0</v>
          </cell>
        </row>
        <row r="11182">
          <cell r="A11182" t="str">
            <v>9545-0021-01-T</v>
          </cell>
          <cell r="K11182">
            <v>60</v>
          </cell>
        </row>
        <row r="11183">
          <cell r="A11183" t="str">
            <v>9545-0022-T</v>
          </cell>
          <cell r="K11183">
            <v>0</v>
          </cell>
        </row>
        <row r="11184">
          <cell r="A11184" t="str">
            <v>9545-0023-T</v>
          </cell>
          <cell r="K11184">
            <v>60</v>
          </cell>
        </row>
        <row r="11185">
          <cell r="A11185" t="str">
            <v>9545-0024-T</v>
          </cell>
          <cell r="K11185">
            <v>60</v>
          </cell>
        </row>
        <row r="11186">
          <cell r="A11186" t="str">
            <v>9545-0025-T</v>
          </cell>
          <cell r="K11186">
            <v>75</v>
          </cell>
        </row>
        <row r="11187">
          <cell r="A11187" t="str">
            <v>9545-0026-T</v>
          </cell>
          <cell r="K11187">
            <v>60</v>
          </cell>
        </row>
        <row r="11188">
          <cell r="A11188" t="str">
            <v>9545-0027-001-T</v>
          </cell>
          <cell r="K11188">
            <v>30</v>
          </cell>
        </row>
        <row r="11189">
          <cell r="A11189" t="str">
            <v>9545-0027-002-T</v>
          </cell>
          <cell r="K11189">
            <v>30</v>
          </cell>
        </row>
        <row r="11190">
          <cell r="A11190" t="str">
            <v>9545-0027-003-T</v>
          </cell>
          <cell r="K11190">
            <v>30</v>
          </cell>
        </row>
        <row r="11191">
          <cell r="A11191" t="str">
            <v>9545-0027-004-T</v>
          </cell>
          <cell r="K11191">
            <v>30</v>
          </cell>
        </row>
        <row r="11192">
          <cell r="A11192" t="str">
            <v>9545-0027-005-T</v>
          </cell>
          <cell r="K11192">
            <v>30</v>
          </cell>
        </row>
        <row r="11193">
          <cell r="A11193" t="str">
            <v>9545-0028-001-T</v>
          </cell>
          <cell r="K11193">
            <v>30</v>
          </cell>
        </row>
        <row r="11194">
          <cell r="A11194" t="str">
            <v>9545-0028-002-T</v>
          </cell>
          <cell r="K11194">
            <v>30</v>
          </cell>
        </row>
        <row r="11195">
          <cell r="A11195" t="str">
            <v>9545-0028-003-T</v>
          </cell>
          <cell r="K11195">
            <v>30</v>
          </cell>
        </row>
        <row r="11196">
          <cell r="A11196" t="str">
            <v>9545-0028-004-T</v>
          </cell>
          <cell r="K11196">
            <v>0</v>
          </cell>
        </row>
        <row r="11197">
          <cell r="A11197" t="str">
            <v>9545-0028-005-T</v>
          </cell>
          <cell r="K11197">
            <v>0</v>
          </cell>
        </row>
        <row r="11198">
          <cell r="A11198" t="str">
            <v>9545-0028-006-T</v>
          </cell>
          <cell r="K11198">
            <v>0</v>
          </cell>
        </row>
        <row r="11199">
          <cell r="A11199" t="str">
            <v>9545-0029-T</v>
          </cell>
          <cell r="K11199">
            <v>0</v>
          </cell>
        </row>
        <row r="11200">
          <cell r="A11200" t="str">
            <v>9545-0030-T</v>
          </cell>
          <cell r="K11200">
            <v>60</v>
          </cell>
        </row>
        <row r="11201">
          <cell r="A11201" t="str">
            <v>9545-0031-001-T</v>
          </cell>
          <cell r="K11201">
            <v>0</v>
          </cell>
        </row>
        <row r="11202">
          <cell r="A11202" t="str">
            <v>9545-0031-002-T</v>
          </cell>
          <cell r="K11202">
            <v>0</v>
          </cell>
        </row>
        <row r="11203">
          <cell r="A11203" t="str">
            <v>9545-0031-003-T</v>
          </cell>
          <cell r="K11203">
            <v>0</v>
          </cell>
        </row>
        <row r="11204">
          <cell r="A11204" t="str">
            <v>9545-0031-T</v>
          </cell>
          <cell r="K11204">
            <v>0</v>
          </cell>
        </row>
        <row r="11205">
          <cell r="A11205" t="str">
            <v>9545-0032-T</v>
          </cell>
          <cell r="K11205">
            <v>60</v>
          </cell>
        </row>
        <row r="11206">
          <cell r="A11206" t="str">
            <v>9545-0033-T</v>
          </cell>
          <cell r="K11206">
            <v>30</v>
          </cell>
        </row>
        <row r="11207">
          <cell r="A11207" t="str">
            <v>9545-0034-001-T</v>
          </cell>
          <cell r="K11207">
            <v>0</v>
          </cell>
        </row>
        <row r="11208">
          <cell r="A11208" t="str">
            <v>9545-0034-T</v>
          </cell>
          <cell r="K11208">
            <v>0</v>
          </cell>
        </row>
        <row r="11209">
          <cell r="A11209" t="str">
            <v>9545-0035-T</v>
          </cell>
          <cell r="K11209">
            <v>0</v>
          </cell>
        </row>
        <row r="11210">
          <cell r="A11210" t="str">
            <v>9545-0036-T</v>
          </cell>
          <cell r="K11210">
            <v>0</v>
          </cell>
        </row>
        <row r="11211">
          <cell r="A11211" t="str">
            <v>9545-0037-T</v>
          </cell>
          <cell r="K11211">
            <v>60</v>
          </cell>
        </row>
        <row r="11212">
          <cell r="A11212" t="str">
            <v>9545-0038-T</v>
          </cell>
          <cell r="K11212">
            <v>0</v>
          </cell>
        </row>
        <row r="11213">
          <cell r="A11213" t="str">
            <v>9545-0039-001-T</v>
          </cell>
          <cell r="K11213">
            <v>0</v>
          </cell>
        </row>
        <row r="11214">
          <cell r="A11214" t="str">
            <v>9545-0039-T</v>
          </cell>
          <cell r="K11214">
            <v>0</v>
          </cell>
        </row>
        <row r="11215">
          <cell r="A11215" t="str">
            <v>9545-0040-T</v>
          </cell>
          <cell r="K11215">
            <v>0</v>
          </cell>
        </row>
        <row r="11216">
          <cell r="A11216" t="str">
            <v>9545-0041-T</v>
          </cell>
          <cell r="K11216">
            <v>60</v>
          </cell>
        </row>
        <row r="11217">
          <cell r="A11217" t="str">
            <v>9545-0042-T</v>
          </cell>
          <cell r="K11217">
            <v>0</v>
          </cell>
        </row>
        <row r="11218">
          <cell r="A11218" t="str">
            <v>9545-0043-001-T</v>
          </cell>
          <cell r="K11218">
            <v>0</v>
          </cell>
        </row>
        <row r="11219">
          <cell r="A11219" t="str">
            <v>9545-0043-T</v>
          </cell>
          <cell r="K11219">
            <v>0</v>
          </cell>
        </row>
        <row r="11220">
          <cell r="A11220" t="str">
            <v>9545-0044-T</v>
          </cell>
          <cell r="K11220">
            <v>0</v>
          </cell>
        </row>
        <row r="11221">
          <cell r="A11221" t="str">
            <v>9545-0045-T</v>
          </cell>
          <cell r="K11221">
            <v>0</v>
          </cell>
        </row>
        <row r="11222">
          <cell r="A11222" t="str">
            <v>9545-0046-T</v>
          </cell>
          <cell r="K11222">
            <v>0</v>
          </cell>
        </row>
        <row r="11223">
          <cell r="A11223" t="str">
            <v>9545-0047-T</v>
          </cell>
          <cell r="K11223">
            <v>0</v>
          </cell>
        </row>
        <row r="11224">
          <cell r="A11224" t="str">
            <v>9545-0048-T</v>
          </cell>
          <cell r="K11224">
            <v>0</v>
          </cell>
        </row>
        <row r="11225">
          <cell r="A11225" t="str">
            <v>9545-0049-T</v>
          </cell>
          <cell r="K11225">
            <v>0</v>
          </cell>
        </row>
        <row r="11226">
          <cell r="A11226" t="str">
            <v>9545-0050-T</v>
          </cell>
          <cell r="K11226">
            <v>0</v>
          </cell>
        </row>
        <row r="11227">
          <cell r="A11227" t="str">
            <v>9545-0051-T</v>
          </cell>
          <cell r="K11227">
            <v>0</v>
          </cell>
        </row>
        <row r="11228">
          <cell r="A11228" t="str">
            <v>9560-0001-050-T</v>
          </cell>
          <cell r="K11228">
            <v>0</v>
          </cell>
        </row>
        <row r="11229">
          <cell r="A11229" t="str">
            <v>9560-0001-075-T</v>
          </cell>
          <cell r="K11229">
            <v>15</v>
          </cell>
        </row>
        <row r="11230">
          <cell r="A11230" t="str">
            <v>9560-0001-100-T</v>
          </cell>
          <cell r="K11230">
            <v>7</v>
          </cell>
        </row>
        <row r="11231">
          <cell r="A11231" t="str">
            <v>9560-0002-T</v>
          </cell>
          <cell r="K11231">
            <v>7</v>
          </cell>
        </row>
        <row r="11232">
          <cell r="A11232" t="str">
            <v>9560-0003-T</v>
          </cell>
          <cell r="K11232">
            <v>0</v>
          </cell>
        </row>
        <row r="11233">
          <cell r="A11233" t="str">
            <v>9560-0004-T</v>
          </cell>
          <cell r="K11233">
            <v>0</v>
          </cell>
        </row>
        <row r="11234">
          <cell r="A11234" t="str">
            <v>9560-0005-T</v>
          </cell>
          <cell r="K11234">
            <v>0</v>
          </cell>
        </row>
        <row r="11235">
          <cell r="A11235" t="str">
            <v>9560-0006-T</v>
          </cell>
          <cell r="K11235">
            <v>0</v>
          </cell>
        </row>
        <row r="11236">
          <cell r="A11236" t="str">
            <v>9560-0007-T</v>
          </cell>
          <cell r="K11236">
            <v>0</v>
          </cell>
        </row>
        <row r="11237">
          <cell r="A11237" t="str">
            <v>9560-0008-001-T</v>
          </cell>
          <cell r="K11237">
            <v>7</v>
          </cell>
        </row>
        <row r="11238">
          <cell r="A11238" t="str">
            <v>9560-0008-T</v>
          </cell>
          <cell r="K11238">
            <v>7</v>
          </cell>
        </row>
        <row r="11239">
          <cell r="A11239" t="str">
            <v>9560-0009-T</v>
          </cell>
          <cell r="K11239">
            <v>0</v>
          </cell>
        </row>
        <row r="11240">
          <cell r="A11240" t="str">
            <v>9560-0010-T</v>
          </cell>
          <cell r="K11240">
            <v>7</v>
          </cell>
        </row>
        <row r="11241">
          <cell r="A11241" t="str">
            <v>9560-0010-T-LB</v>
          </cell>
          <cell r="K11241">
            <v>0</v>
          </cell>
        </row>
        <row r="11242">
          <cell r="A11242" t="str">
            <v>9560-0011-T</v>
          </cell>
          <cell r="K11242">
            <v>7</v>
          </cell>
        </row>
        <row r="11243">
          <cell r="A11243" t="str">
            <v>9560-0012-T</v>
          </cell>
          <cell r="K11243">
            <v>7</v>
          </cell>
        </row>
        <row r="11244">
          <cell r="A11244" t="str">
            <v>9560-0013-T</v>
          </cell>
          <cell r="K11244">
            <v>7</v>
          </cell>
        </row>
        <row r="11245">
          <cell r="A11245" t="str">
            <v>9560-0014-T</v>
          </cell>
          <cell r="K11245">
            <v>7</v>
          </cell>
        </row>
        <row r="11246">
          <cell r="A11246" t="str">
            <v>9560-0015</v>
          </cell>
          <cell r="K11246">
            <v>0</v>
          </cell>
        </row>
        <row r="11247">
          <cell r="A11247" t="str">
            <v>9560-0015-001-T</v>
          </cell>
          <cell r="K11247">
            <v>7</v>
          </cell>
        </row>
        <row r="11248">
          <cell r="A11248" t="str">
            <v>9560-0015-T</v>
          </cell>
          <cell r="K11248">
            <v>7</v>
          </cell>
        </row>
        <row r="11249">
          <cell r="A11249" t="str">
            <v>9560-0016</v>
          </cell>
          <cell r="K11249">
            <v>0</v>
          </cell>
        </row>
        <row r="11250">
          <cell r="A11250" t="str">
            <v>9560-0016-T</v>
          </cell>
          <cell r="K11250">
            <v>7</v>
          </cell>
        </row>
        <row r="11251">
          <cell r="A11251" t="str">
            <v>9560-0017-T</v>
          </cell>
          <cell r="K11251">
            <v>7</v>
          </cell>
        </row>
        <row r="11252">
          <cell r="A11252" t="str">
            <v>9560-0017-T-LB</v>
          </cell>
          <cell r="K11252">
            <v>0</v>
          </cell>
        </row>
        <row r="11253">
          <cell r="A11253" t="str">
            <v>9560-0018-T</v>
          </cell>
          <cell r="K11253">
            <v>7</v>
          </cell>
        </row>
        <row r="11254">
          <cell r="A11254" t="str">
            <v>9560-0019-T</v>
          </cell>
          <cell r="K11254">
            <v>7</v>
          </cell>
        </row>
        <row r="11255">
          <cell r="A11255" t="str">
            <v>9560-0020-T</v>
          </cell>
          <cell r="K11255">
            <v>0</v>
          </cell>
        </row>
        <row r="11256">
          <cell r="A11256" t="str">
            <v>9560-0021-001-T</v>
          </cell>
          <cell r="K11256">
            <v>7</v>
          </cell>
        </row>
        <row r="11257">
          <cell r="A11257" t="str">
            <v>9560-0021-002-T</v>
          </cell>
          <cell r="K11257">
            <v>0</v>
          </cell>
        </row>
        <row r="11258">
          <cell r="A11258" t="str">
            <v>9560-0021-003-T</v>
          </cell>
          <cell r="K11258">
            <v>0</v>
          </cell>
        </row>
        <row r="11259">
          <cell r="A11259" t="str">
            <v>9560-0021-T</v>
          </cell>
          <cell r="K11259">
            <v>0</v>
          </cell>
        </row>
        <row r="11260">
          <cell r="A11260" t="str">
            <v>9560-0022-075-T</v>
          </cell>
          <cell r="K11260">
            <v>7</v>
          </cell>
        </row>
        <row r="11261">
          <cell r="A11261" t="str">
            <v>9560-0022-T</v>
          </cell>
          <cell r="K11261">
            <v>7</v>
          </cell>
        </row>
        <row r="11262">
          <cell r="A11262" t="str">
            <v>9560-0023-T</v>
          </cell>
          <cell r="K11262">
            <v>0</v>
          </cell>
        </row>
        <row r="11263">
          <cell r="A11263" t="str">
            <v>9560-0024-001-T</v>
          </cell>
          <cell r="K11263">
            <v>0</v>
          </cell>
        </row>
        <row r="11264">
          <cell r="A11264" t="str">
            <v>9560-0024-T</v>
          </cell>
          <cell r="K11264">
            <v>0</v>
          </cell>
        </row>
        <row r="11265">
          <cell r="A11265" t="str">
            <v>9560-0025-T</v>
          </cell>
          <cell r="K11265">
            <v>30</v>
          </cell>
        </row>
        <row r="11266">
          <cell r="A11266" t="str">
            <v>9560-0026-001-T</v>
          </cell>
          <cell r="K11266">
            <v>7</v>
          </cell>
        </row>
        <row r="11267">
          <cell r="A11267" t="str">
            <v>9560-0026-002-T</v>
          </cell>
          <cell r="K11267">
            <v>0</v>
          </cell>
        </row>
        <row r="11268">
          <cell r="A11268" t="str">
            <v>9560-0026-003-T</v>
          </cell>
          <cell r="K11268">
            <v>0</v>
          </cell>
        </row>
        <row r="11269">
          <cell r="A11269" t="str">
            <v>9560-0026-004-T</v>
          </cell>
          <cell r="K11269">
            <v>0</v>
          </cell>
        </row>
        <row r="11270">
          <cell r="A11270" t="str">
            <v>9560-0026-005-T</v>
          </cell>
          <cell r="K11270">
            <v>0</v>
          </cell>
        </row>
        <row r="11271">
          <cell r="A11271" t="str">
            <v>9560-0026-006-T</v>
          </cell>
          <cell r="K11271">
            <v>7</v>
          </cell>
        </row>
        <row r="11272">
          <cell r="A11272" t="str">
            <v>9560-0026-007-T</v>
          </cell>
          <cell r="K11272">
            <v>0</v>
          </cell>
        </row>
        <row r="11273">
          <cell r="A11273" t="str">
            <v>9560-0026-008-T</v>
          </cell>
          <cell r="K11273">
            <v>0</v>
          </cell>
        </row>
        <row r="11274">
          <cell r="A11274" t="str">
            <v>9560-0026-009-T</v>
          </cell>
          <cell r="K11274">
            <v>0</v>
          </cell>
        </row>
        <row r="11275">
          <cell r="A11275" t="str">
            <v>9560-0026-T</v>
          </cell>
          <cell r="K11275">
            <v>0</v>
          </cell>
        </row>
        <row r="11276">
          <cell r="A11276" t="str">
            <v>9560-0027-001-T</v>
          </cell>
          <cell r="K11276">
            <v>7</v>
          </cell>
        </row>
        <row r="11277">
          <cell r="A11277" t="str">
            <v>9560-0027-T</v>
          </cell>
          <cell r="K11277">
            <v>0</v>
          </cell>
        </row>
        <row r="11278">
          <cell r="A11278" t="str">
            <v>9560-0028-100-T</v>
          </cell>
          <cell r="K11278">
            <v>0</v>
          </cell>
        </row>
        <row r="11279">
          <cell r="A11279" t="str">
            <v>9560-0028-T</v>
          </cell>
          <cell r="K11279">
            <v>0</v>
          </cell>
        </row>
        <row r="11280">
          <cell r="A11280" t="str">
            <v>9560-0029-T</v>
          </cell>
          <cell r="K11280">
            <v>0</v>
          </cell>
        </row>
        <row r="11281">
          <cell r="A11281" t="str">
            <v>9560-0030-T</v>
          </cell>
          <cell r="K11281">
            <v>0</v>
          </cell>
        </row>
        <row r="11282">
          <cell r="A11282" t="str">
            <v>9560-0062</v>
          </cell>
          <cell r="K11282">
            <v>0</v>
          </cell>
        </row>
        <row r="11283">
          <cell r="A11283" t="str">
            <v>9560-0073</v>
          </cell>
          <cell r="K11283">
            <v>0</v>
          </cell>
        </row>
        <row r="11284">
          <cell r="A11284" t="str">
            <v>9560-0104</v>
          </cell>
          <cell r="K11284">
            <v>60</v>
          </cell>
        </row>
        <row r="11285">
          <cell r="A11285" t="str">
            <v>9560-0105</v>
          </cell>
          <cell r="K11285">
            <v>7</v>
          </cell>
        </row>
        <row r="11286">
          <cell r="A11286" t="str">
            <v>9560-0108</v>
          </cell>
          <cell r="K11286">
            <v>0</v>
          </cell>
        </row>
        <row r="11287">
          <cell r="A11287" t="str">
            <v>9560-0109</v>
          </cell>
          <cell r="K11287">
            <v>0</v>
          </cell>
        </row>
        <row r="11288">
          <cell r="A11288" t="str">
            <v>9560-0187</v>
          </cell>
          <cell r="K11288">
            <v>7</v>
          </cell>
        </row>
        <row r="11289">
          <cell r="A11289" t="str">
            <v>9560-0187-LB</v>
          </cell>
          <cell r="K11289">
            <v>7</v>
          </cell>
        </row>
        <row r="11290">
          <cell r="A11290" t="str">
            <v>9560-0193</v>
          </cell>
          <cell r="K11290">
            <v>0</v>
          </cell>
        </row>
        <row r="11291">
          <cell r="A11291" t="str">
            <v>9560-0245</v>
          </cell>
          <cell r="K11291">
            <v>7</v>
          </cell>
        </row>
        <row r="11292">
          <cell r="A11292" t="str">
            <v>9560-0298</v>
          </cell>
          <cell r="K11292">
            <v>7</v>
          </cell>
        </row>
        <row r="11293">
          <cell r="A11293" t="str">
            <v>9560-0308</v>
          </cell>
          <cell r="K11293">
            <v>7</v>
          </cell>
        </row>
        <row r="11294">
          <cell r="A11294" t="str">
            <v>9560-0309</v>
          </cell>
          <cell r="K11294">
            <v>7</v>
          </cell>
        </row>
        <row r="11295">
          <cell r="A11295" t="str">
            <v>9560-0315</v>
          </cell>
          <cell r="K11295">
            <v>60</v>
          </cell>
        </row>
        <row r="11296">
          <cell r="A11296" t="str">
            <v>9560-0355</v>
          </cell>
          <cell r="K11296">
            <v>7</v>
          </cell>
        </row>
        <row r="11297">
          <cell r="A11297" t="str">
            <v>9560-0356-001-T</v>
          </cell>
          <cell r="K11297">
            <v>7</v>
          </cell>
        </row>
        <row r="11298">
          <cell r="A11298" t="str">
            <v>9560-0356-001-T-LB</v>
          </cell>
          <cell r="K11298">
            <v>0</v>
          </cell>
        </row>
        <row r="11299">
          <cell r="A11299" t="str">
            <v>9560-0356-T</v>
          </cell>
          <cell r="K11299">
            <v>7</v>
          </cell>
        </row>
        <row r="11300">
          <cell r="A11300" t="str">
            <v>9560-0356-T-LB</v>
          </cell>
          <cell r="K11300">
            <v>0</v>
          </cell>
        </row>
        <row r="11301">
          <cell r="A11301" t="str">
            <v>9561-0001-T</v>
          </cell>
          <cell r="K11301">
            <v>99</v>
          </cell>
        </row>
        <row r="11302">
          <cell r="A11302" t="str">
            <v>9561-0002-T</v>
          </cell>
          <cell r="K11302">
            <v>15</v>
          </cell>
        </row>
        <row r="11303">
          <cell r="A11303" t="str">
            <v>9561-0003-T</v>
          </cell>
          <cell r="K11303">
            <v>0</v>
          </cell>
        </row>
        <row r="11304">
          <cell r="A11304" t="str">
            <v>9561-0004-T</v>
          </cell>
          <cell r="K11304">
            <v>0</v>
          </cell>
        </row>
        <row r="11305">
          <cell r="A11305" t="str">
            <v>9561-0005-T</v>
          </cell>
          <cell r="K11305">
            <v>0</v>
          </cell>
        </row>
        <row r="11306">
          <cell r="A11306" t="str">
            <v>9561-0006-T</v>
          </cell>
          <cell r="K11306">
            <v>15</v>
          </cell>
        </row>
        <row r="11307">
          <cell r="A11307" t="str">
            <v>9561-0007-T</v>
          </cell>
          <cell r="K11307">
            <v>99</v>
          </cell>
        </row>
        <row r="11308">
          <cell r="A11308" t="str">
            <v>9561-0008-T</v>
          </cell>
          <cell r="K11308">
            <v>60</v>
          </cell>
        </row>
        <row r="11309">
          <cell r="A11309" t="str">
            <v>9561-0009-T</v>
          </cell>
          <cell r="K11309">
            <v>0</v>
          </cell>
        </row>
        <row r="11310">
          <cell r="A11310" t="str">
            <v>9561-0010-T</v>
          </cell>
          <cell r="K11310">
            <v>0</v>
          </cell>
        </row>
        <row r="11311">
          <cell r="A11311" t="str">
            <v>9561-0011-T</v>
          </cell>
          <cell r="K11311">
            <v>99</v>
          </cell>
        </row>
        <row r="11312">
          <cell r="A11312" t="str">
            <v>9561-0012-T</v>
          </cell>
          <cell r="K11312">
            <v>15</v>
          </cell>
        </row>
        <row r="11313">
          <cell r="A11313" t="str">
            <v>9561-0013-T</v>
          </cell>
          <cell r="K11313">
            <v>0</v>
          </cell>
        </row>
        <row r="11314">
          <cell r="A11314" t="str">
            <v>9562-0001-T</v>
          </cell>
          <cell r="K11314">
            <v>30</v>
          </cell>
        </row>
        <row r="11315">
          <cell r="A11315" t="str">
            <v>9562-0002-T</v>
          </cell>
          <cell r="K11315">
            <v>30</v>
          </cell>
        </row>
        <row r="11316">
          <cell r="A11316" t="str">
            <v>9562-0003-T</v>
          </cell>
          <cell r="K11316">
            <v>0</v>
          </cell>
        </row>
        <row r="11317">
          <cell r="A11317" t="str">
            <v>9562-0004</v>
          </cell>
          <cell r="K11317">
            <v>60</v>
          </cell>
        </row>
        <row r="11318">
          <cell r="A11318" t="str">
            <v>9562-0004-T</v>
          </cell>
          <cell r="K11318">
            <v>0</v>
          </cell>
        </row>
        <row r="11319">
          <cell r="A11319" t="str">
            <v>9562-0005-001-T</v>
          </cell>
          <cell r="K11319">
            <v>0</v>
          </cell>
        </row>
        <row r="11320">
          <cell r="A11320" t="str">
            <v>9562-0005-002-T</v>
          </cell>
          <cell r="K11320">
            <v>0</v>
          </cell>
        </row>
        <row r="11321">
          <cell r="A11321" t="str">
            <v>9562-0006</v>
          </cell>
          <cell r="K11321">
            <v>60</v>
          </cell>
        </row>
        <row r="11322">
          <cell r="A11322" t="str">
            <v>9562-0006-T</v>
          </cell>
          <cell r="K11322">
            <v>0</v>
          </cell>
        </row>
        <row r="11323">
          <cell r="A11323" t="str">
            <v>9562-0007-T</v>
          </cell>
          <cell r="K11323">
            <v>15</v>
          </cell>
        </row>
        <row r="11324">
          <cell r="A11324" t="str">
            <v>9562-0007-T-LB</v>
          </cell>
          <cell r="K11324">
            <v>7</v>
          </cell>
        </row>
        <row r="11325">
          <cell r="A11325" t="str">
            <v>9562-0008-001-T</v>
          </cell>
          <cell r="K11325">
            <v>0</v>
          </cell>
        </row>
        <row r="11326">
          <cell r="A11326" t="str">
            <v>9562-0008-T</v>
          </cell>
          <cell r="K11326">
            <v>15</v>
          </cell>
        </row>
        <row r="11327">
          <cell r="A11327" t="str">
            <v>9562-0009-T</v>
          </cell>
          <cell r="K11327">
            <v>0</v>
          </cell>
        </row>
        <row r="11328">
          <cell r="A11328" t="str">
            <v>9562-0010-001-T</v>
          </cell>
          <cell r="K11328">
            <v>7</v>
          </cell>
        </row>
        <row r="11329">
          <cell r="A11329" t="str">
            <v>9562-0010-002-T</v>
          </cell>
          <cell r="K11329">
            <v>7</v>
          </cell>
        </row>
        <row r="11330">
          <cell r="A11330" t="str">
            <v>9562-0011-T</v>
          </cell>
          <cell r="K11330">
            <v>60</v>
          </cell>
        </row>
        <row r="11331">
          <cell r="A11331" t="str">
            <v>9562-0012-T</v>
          </cell>
          <cell r="K11331">
            <v>60</v>
          </cell>
        </row>
        <row r="11332">
          <cell r="A11332" t="str">
            <v>9562-0013</v>
          </cell>
          <cell r="K11332">
            <v>60</v>
          </cell>
        </row>
        <row r="11333">
          <cell r="A11333" t="str">
            <v>9562-0013-001-T</v>
          </cell>
          <cell r="K11333">
            <v>0</v>
          </cell>
        </row>
        <row r="11334">
          <cell r="A11334" t="str">
            <v>9562-0013-002-T</v>
          </cell>
          <cell r="K11334">
            <v>0</v>
          </cell>
        </row>
        <row r="11335">
          <cell r="A11335" t="str">
            <v>9562-0013-003-T</v>
          </cell>
          <cell r="K11335">
            <v>0</v>
          </cell>
        </row>
        <row r="11336">
          <cell r="A11336" t="str">
            <v>9562-0013-004-T</v>
          </cell>
          <cell r="K11336">
            <v>0</v>
          </cell>
        </row>
        <row r="11337">
          <cell r="A11337" t="str">
            <v>9562-0013-T</v>
          </cell>
          <cell r="K11337">
            <v>60</v>
          </cell>
        </row>
        <row r="11338">
          <cell r="A11338" t="str">
            <v>9562-0014-T</v>
          </cell>
          <cell r="K11338">
            <v>7</v>
          </cell>
        </row>
        <row r="11339">
          <cell r="A11339" t="str">
            <v>9562-0015-T</v>
          </cell>
          <cell r="K11339">
            <v>75</v>
          </cell>
        </row>
        <row r="11340">
          <cell r="A11340" t="str">
            <v>9562-0016-001-T</v>
          </cell>
          <cell r="K11340">
            <v>0</v>
          </cell>
        </row>
        <row r="11341">
          <cell r="A11341" t="str">
            <v>9562-0016-002-T</v>
          </cell>
          <cell r="K11341">
            <v>0</v>
          </cell>
        </row>
        <row r="11342">
          <cell r="A11342" t="str">
            <v>9562-0017-001-T</v>
          </cell>
          <cell r="K11342">
            <v>0</v>
          </cell>
        </row>
        <row r="11343">
          <cell r="A11343" t="str">
            <v>9562-0017-002-T</v>
          </cell>
          <cell r="K11343">
            <v>0</v>
          </cell>
        </row>
        <row r="11344">
          <cell r="A11344" t="str">
            <v>9562-0018-T</v>
          </cell>
          <cell r="K11344">
            <v>0</v>
          </cell>
        </row>
        <row r="11345">
          <cell r="A11345" t="str">
            <v>9562-0019-T</v>
          </cell>
          <cell r="K11345">
            <v>0</v>
          </cell>
        </row>
        <row r="11346">
          <cell r="A11346" t="str">
            <v>9562-0020-T</v>
          </cell>
          <cell r="K11346">
            <v>0</v>
          </cell>
        </row>
        <row r="11347">
          <cell r="A11347" t="str">
            <v>9562-0021-T</v>
          </cell>
          <cell r="K11347">
            <v>0</v>
          </cell>
        </row>
        <row r="11348">
          <cell r="A11348" t="str">
            <v>9562-0022-T</v>
          </cell>
          <cell r="K11348">
            <v>0</v>
          </cell>
        </row>
        <row r="11349">
          <cell r="A11349" t="str">
            <v>9562-0023-T</v>
          </cell>
          <cell r="K11349">
            <v>0</v>
          </cell>
        </row>
        <row r="11350">
          <cell r="A11350" t="str">
            <v>9562-0024-T</v>
          </cell>
          <cell r="K11350">
            <v>0</v>
          </cell>
        </row>
        <row r="11351">
          <cell r="A11351" t="str">
            <v>9562-0025-T</v>
          </cell>
          <cell r="K11351">
            <v>0</v>
          </cell>
        </row>
        <row r="11352">
          <cell r="A11352" t="str">
            <v>9562-0026-T</v>
          </cell>
          <cell r="K11352">
            <v>0</v>
          </cell>
        </row>
        <row r="11353">
          <cell r="A11353" t="str">
            <v>9562-0027-T</v>
          </cell>
          <cell r="K11353">
            <v>0</v>
          </cell>
        </row>
        <row r="11354">
          <cell r="A11354" t="str">
            <v>9562-0028-T</v>
          </cell>
          <cell r="K11354">
            <v>30</v>
          </cell>
        </row>
        <row r="11355">
          <cell r="A11355" t="str">
            <v>9562-0029-T</v>
          </cell>
          <cell r="K11355">
            <v>7</v>
          </cell>
        </row>
        <row r="11356">
          <cell r="A11356" t="str">
            <v>9562-0030-001-T</v>
          </cell>
          <cell r="K11356">
            <v>30</v>
          </cell>
        </row>
        <row r="11357">
          <cell r="A11357" t="str">
            <v>9562-0030-002-T</v>
          </cell>
          <cell r="K11357">
            <v>30</v>
          </cell>
        </row>
        <row r="11358">
          <cell r="A11358" t="str">
            <v>9562-0031</v>
          </cell>
          <cell r="K11358">
            <v>60</v>
          </cell>
        </row>
        <row r="11359">
          <cell r="A11359" t="str">
            <v>9562-0031-T</v>
          </cell>
          <cell r="K11359">
            <v>30</v>
          </cell>
        </row>
        <row r="11360">
          <cell r="A11360" t="str">
            <v>9562-0032</v>
          </cell>
          <cell r="K11360">
            <v>60</v>
          </cell>
        </row>
        <row r="11361">
          <cell r="A11361" t="str">
            <v>9562-0032-T</v>
          </cell>
          <cell r="K11361">
            <v>30</v>
          </cell>
        </row>
        <row r="11362">
          <cell r="A11362" t="str">
            <v>9562-0033-001-T</v>
          </cell>
          <cell r="K11362">
            <v>0</v>
          </cell>
        </row>
        <row r="11363">
          <cell r="A11363" t="str">
            <v>9562-0033-002-T</v>
          </cell>
          <cell r="K11363">
            <v>0</v>
          </cell>
        </row>
        <row r="11364">
          <cell r="A11364" t="str">
            <v>9562-0033-003-T</v>
          </cell>
          <cell r="K11364">
            <v>0</v>
          </cell>
        </row>
        <row r="11365">
          <cell r="A11365" t="str">
            <v>9562-0033-004-T</v>
          </cell>
          <cell r="K11365">
            <v>0</v>
          </cell>
        </row>
        <row r="11366">
          <cell r="A11366" t="str">
            <v>9562-0033-005-T</v>
          </cell>
          <cell r="K11366">
            <v>0</v>
          </cell>
        </row>
        <row r="11367">
          <cell r="A11367" t="str">
            <v>9562-0033-006-T</v>
          </cell>
          <cell r="K11367">
            <v>0</v>
          </cell>
        </row>
        <row r="11368">
          <cell r="A11368" t="str">
            <v>9562-0033-007-T</v>
          </cell>
          <cell r="K11368">
            <v>0</v>
          </cell>
        </row>
        <row r="11369">
          <cell r="A11369" t="str">
            <v>9562-0033-T</v>
          </cell>
          <cell r="K11369">
            <v>0</v>
          </cell>
        </row>
        <row r="11370">
          <cell r="A11370" t="str">
            <v>9562-0034-T</v>
          </cell>
          <cell r="K11370">
            <v>15</v>
          </cell>
        </row>
        <row r="11371">
          <cell r="A11371" t="str">
            <v>9562-0035-T</v>
          </cell>
          <cell r="K11371">
            <v>60</v>
          </cell>
        </row>
        <row r="11372">
          <cell r="A11372" t="str">
            <v>9562-0036-T</v>
          </cell>
          <cell r="K11372">
            <v>60</v>
          </cell>
        </row>
        <row r="11373">
          <cell r="A11373" t="str">
            <v>9562-0037-T</v>
          </cell>
          <cell r="K11373">
            <v>30</v>
          </cell>
        </row>
        <row r="11374">
          <cell r="A11374" t="str">
            <v>9562-0038-T</v>
          </cell>
          <cell r="K11374">
            <v>30</v>
          </cell>
        </row>
        <row r="11375">
          <cell r="A11375" t="str">
            <v>9562-0039</v>
          </cell>
          <cell r="K11375">
            <v>60</v>
          </cell>
        </row>
        <row r="11376">
          <cell r="A11376" t="str">
            <v>9562-0039-T</v>
          </cell>
          <cell r="K11376">
            <v>30</v>
          </cell>
        </row>
        <row r="11377">
          <cell r="A11377" t="str">
            <v>9562-0040-001-T</v>
          </cell>
          <cell r="K11377">
            <v>7</v>
          </cell>
        </row>
        <row r="11378">
          <cell r="A11378" t="str">
            <v>9562-0040-002-T</v>
          </cell>
          <cell r="K11378">
            <v>7</v>
          </cell>
        </row>
        <row r="11379">
          <cell r="A11379" t="str">
            <v>9562-0041-T</v>
          </cell>
          <cell r="K11379">
            <v>90</v>
          </cell>
        </row>
        <row r="11380">
          <cell r="A11380" t="str">
            <v>9562-0042-T</v>
          </cell>
          <cell r="K11380">
            <v>60</v>
          </cell>
        </row>
        <row r="11381">
          <cell r="A11381" t="str">
            <v>9562-0043-T</v>
          </cell>
          <cell r="K11381">
            <v>60</v>
          </cell>
        </row>
        <row r="11382">
          <cell r="A11382" t="str">
            <v>9562-0044-T</v>
          </cell>
          <cell r="K11382">
            <v>99</v>
          </cell>
        </row>
        <row r="11383">
          <cell r="A11383" t="str">
            <v>9562-0045-T</v>
          </cell>
          <cell r="K11383">
            <v>99</v>
          </cell>
        </row>
        <row r="11384">
          <cell r="A11384" t="str">
            <v>9562-0046</v>
          </cell>
          <cell r="K11384">
            <v>0</v>
          </cell>
        </row>
        <row r="11385">
          <cell r="A11385" t="str">
            <v>9562-0046-T</v>
          </cell>
          <cell r="K11385">
            <v>7</v>
          </cell>
        </row>
        <row r="11386">
          <cell r="A11386" t="str">
            <v>9562-0048-T</v>
          </cell>
          <cell r="K11386">
            <v>60</v>
          </cell>
        </row>
        <row r="11387">
          <cell r="A11387" t="str">
            <v>9562-0049-T</v>
          </cell>
          <cell r="K11387">
            <v>0</v>
          </cell>
        </row>
        <row r="11388">
          <cell r="A11388" t="str">
            <v>9562-0050-T</v>
          </cell>
          <cell r="K11388">
            <v>30</v>
          </cell>
        </row>
        <row r="11389">
          <cell r="A11389" t="str">
            <v>9562-0051-T</v>
          </cell>
          <cell r="K11389">
            <v>0</v>
          </cell>
        </row>
        <row r="11390">
          <cell r="A11390" t="str">
            <v>9562-0052-T</v>
          </cell>
          <cell r="K11390">
            <v>0</v>
          </cell>
        </row>
        <row r="11391">
          <cell r="A11391" t="str">
            <v>9562-0053-T</v>
          </cell>
          <cell r="K11391">
            <v>0</v>
          </cell>
        </row>
        <row r="11392">
          <cell r="A11392" t="str">
            <v>9562-0054-T</v>
          </cell>
          <cell r="K11392">
            <v>0</v>
          </cell>
        </row>
        <row r="11393">
          <cell r="A11393" t="str">
            <v>9562-0055-001-T</v>
          </cell>
          <cell r="K11393">
            <v>0</v>
          </cell>
        </row>
        <row r="11394">
          <cell r="A11394" t="str">
            <v>9562-0055-T</v>
          </cell>
          <cell r="K11394">
            <v>0</v>
          </cell>
        </row>
        <row r="11395">
          <cell r="A11395" t="str">
            <v>9562-0056-T</v>
          </cell>
          <cell r="K11395">
            <v>0</v>
          </cell>
        </row>
        <row r="11396">
          <cell r="A11396" t="str">
            <v>9562-0057-T</v>
          </cell>
          <cell r="K11396">
            <v>0</v>
          </cell>
        </row>
        <row r="11397">
          <cell r="A11397" t="str">
            <v>9562-0058-T</v>
          </cell>
          <cell r="K11397">
            <v>0</v>
          </cell>
        </row>
        <row r="11398">
          <cell r="A11398" t="str">
            <v>9562-0059-T</v>
          </cell>
          <cell r="K11398">
            <v>0</v>
          </cell>
        </row>
        <row r="11399">
          <cell r="A11399" t="str">
            <v>9562-0060-T</v>
          </cell>
          <cell r="K11399">
            <v>0</v>
          </cell>
        </row>
        <row r="11400">
          <cell r="A11400" t="str">
            <v>9562-0061-T</v>
          </cell>
          <cell r="K11400">
            <v>0</v>
          </cell>
        </row>
        <row r="11401">
          <cell r="A11401" t="str">
            <v>9562-0062-T</v>
          </cell>
          <cell r="K11401">
            <v>0</v>
          </cell>
        </row>
        <row r="11402">
          <cell r="A11402" t="str">
            <v>9562-0063-T</v>
          </cell>
          <cell r="K11402">
            <v>7</v>
          </cell>
        </row>
        <row r="11403">
          <cell r="A11403" t="str">
            <v>9562-0064-T</v>
          </cell>
          <cell r="K11403">
            <v>0</v>
          </cell>
        </row>
        <row r="11404">
          <cell r="A11404" t="str">
            <v>9562-0065-T</v>
          </cell>
          <cell r="K11404">
            <v>0</v>
          </cell>
        </row>
        <row r="11405">
          <cell r="A11405" t="str">
            <v>9562-0066-T</v>
          </cell>
          <cell r="K11405">
            <v>0</v>
          </cell>
        </row>
        <row r="11406">
          <cell r="A11406" t="str">
            <v>9562-0067-T</v>
          </cell>
          <cell r="K11406">
            <v>0</v>
          </cell>
        </row>
        <row r="11407">
          <cell r="A11407" t="str">
            <v>9562-0078</v>
          </cell>
          <cell r="K11407">
            <v>0</v>
          </cell>
        </row>
        <row r="11408">
          <cell r="A11408" t="str">
            <v>9562-0080</v>
          </cell>
          <cell r="K11408">
            <v>0</v>
          </cell>
        </row>
        <row r="11409">
          <cell r="A11409" t="str">
            <v>9562-0091</v>
          </cell>
          <cell r="K11409">
            <v>0</v>
          </cell>
        </row>
        <row r="11410">
          <cell r="A11410" t="str">
            <v>9562-0098</v>
          </cell>
          <cell r="K11410">
            <v>0</v>
          </cell>
        </row>
        <row r="11411">
          <cell r="A11411" t="str">
            <v>9562-0179</v>
          </cell>
          <cell r="K11411">
            <v>0</v>
          </cell>
        </row>
        <row r="11412">
          <cell r="A11412" t="str">
            <v>9562-0180</v>
          </cell>
          <cell r="K11412">
            <v>0</v>
          </cell>
        </row>
        <row r="11413">
          <cell r="A11413" t="str">
            <v>9563-0001-T</v>
          </cell>
          <cell r="K11413">
            <v>0</v>
          </cell>
        </row>
        <row r="11414">
          <cell r="A11414" t="str">
            <v>9563-0002-001-T</v>
          </cell>
          <cell r="K11414">
            <v>0</v>
          </cell>
        </row>
        <row r="11415">
          <cell r="A11415" t="str">
            <v>9563-0002-T</v>
          </cell>
          <cell r="K11415">
            <v>0</v>
          </cell>
        </row>
        <row r="11416">
          <cell r="A11416" t="str">
            <v>9565-0047-T</v>
          </cell>
          <cell r="K11416">
            <v>60</v>
          </cell>
        </row>
        <row r="11417">
          <cell r="A11417" t="str">
            <v>9569-0002-T</v>
          </cell>
          <cell r="K11417">
            <v>60</v>
          </cell>
        </row>
        <row r="11418">
          <cell r="A11418" t="str">
            <v>9569-0002-T-LB</v>
          </cell>
          <cell r="K11418">
            <v>7</v>
          </cell>
        </row>
        <row r="11419">
          <cell r="A11419" t="str">
            <v>9573-0001-T</v>
          </cell>
          <cell r="K11419">
            <v>99</v>
          </cell>
        </row>
        <row r="11420">
          <cell r="A11420" t="str">
            <v>9573-0002-T</v>
          </cell>
          <cell r="K11420">
            <v>7</v>
          </cell>
        </row>
        <row r="11421">
          <cell r="A11421" t="str">
            <v>9574-0001-T</v>
          </cell>
          <cell r="K11421">
            <v>0</v>
          </cell>
        </row>
        <row r="11422">
          <cell r="A11422" t="str">
            <v>9574-0002-T</v>
          </cell>
          <cell r="K11422">
            <v>0</v>
          </cell>
        </row>
        <row r="11423">
          <cell r="A11423" t="str">
            <v>9574-0003-T</v>
          </cell>
          <cell r="K11423">
            <v>0</v>
          </cell>
        </row>
        <row r="11424">
          <cell r="A11424" t="str">
            <v>9574-0004-T</v>
          </cell>
          <cell r="K11424">
            <v>60</v>
          </cell>
        </row>
        <row r="11425">
          <cell r="A11425" t="str">
            <v>9574-0005-T</v>
          </cell>
          <cell r="K11425">
            <v>60</v>
          </cell>
        </row>
        <row r="11426">
          <cell r="A11426" t="str">
            <v>9574-0006-T</v>
          </cell>
          <cell r="K11426">
            <v>0</v>
          </cell>
        </row>
        <row r="11427">
          <cell r="A11427" t="str">
            <v>9574-0007-T</v>
          </cell>
          <cell r="K11427">
            <v>0</v>
          </cell>
        </row>
        <row r="11428">
          <cell r="A11428" t="str">
            <v>9574-0008-T</v>
          </cell>
          <cell r="K11428">
            <v>0</v>
          </cell>
        </row>
        <row r="11429">
          <cell r="A11429" t="str">
            <v>9574-0009-T</v>
          </cell>
          <cell r="K11429">
            <v>60</v>
          </cell>
        </row>
        <row r="11430">
          <cell r="A11430" t="str">
            <v>9574-0010-T</v>
          </cell>
          <cell r="K11430">
            <v>60</v>
          </cell>
        </row>
        <row r="11431">
          <cell r="A11431" t="str">
            <v>9574-0011-T</v>
          </cell>
          <cell r="K11431">
            <v>60</v>
          </cell>
        </row>
        <row r="11432">
          <cell r="A11432" t="str">
            <v>9574-0012-T</v>
          </cell>
          <cell r="K11432">
            <v>60</v>
          </cell>
        </row>
        <row r="11433">
          <cell r="A11433" t="str">
            <v>9574-0013-T</v>
          </cell>
          <cell r="K11433">
            <v>60</v>
          </cell>
        </row>
        <row r="11434">
          <cell r="A11434" t="str">
            <v>9574-0014-T</v>
          </cell>
          <cell r="K11434">
            <v>60</v>
          </cell>
        </row>
        <row r="11435">
          <cell r="A11435" t="str">
            <v>9574-0015-T</v>
          </cell>
          <cell r="K11435">
            <v>60</v>
          </cell>
        </row>
        <row r="11436">
          <cell r="A11436" t="str">
            <v>9574-0016-T</v>
          </cell>
          <cell r="K11436">
            <v>60</v>
          </cell>
        </row>
        <row r="11437">
          <cell r="A11437" t="str">
            <v>9574-0017-001-T</v>
          </cell>
          <cell r="K11437">
            <v>0</v>
          </cell>
        </row>
        <row r="11438">
          <cell r="A11438" t="str">
            <v>9574-0017-T</v>
          </cell>
          <cell r="K11438">
            <v>60</v>
          </cell>
        </row>
        <row r="11439">
          <cell r="A11439" t="str">
            <v>9574-0018-T</v>
          </cell>
          <cell r="K11439">
            <v>15</v>
          </cell>
        </row>
        <row r="11440">
          <cell r="A11440" t="str">
            <v>9574-0019-T</v>
          </cell>
          <cell r="K11440">
            <v>0</v>
          </cell>
        </row>
        <row r="11441">
          <cell r="A11441" t="str">
            <v>9574-0020-T</v>
          </cell>
          <cell r="K11441">
            <v>60</v>
          </cell>
        </row>
        <row r="11442">
          <cell r="A11442" t="str">
            <v>9574-0021-T</v>
          </cell>
          <cell r="K11442">
            <v>0</v>
          </cell>
        </row>
        <row r="11443">
          <cell r="A11443" t="str">
            <v>9574-0022-T</v>
          </cell>
          <cell r="K11443">
            <v>0</v>
          </cell>
        </row>
        <row r="11444">
          <cell r="A11444" t="str">
            <v>9574-0023-T</v>
          </cell>
          <cell r="K11444">
            <v>60</v>
          </cell>
        </row>
        <row r="11445">
          <cell r="A11445" t="str">
            <v>9574-0024-T</v>
          </cell>
          <cell r="K11445">
            <v>60</v>
          </cell>
        </row>
        <row r="11446">
          <cell r="A11446" t="str">
            <v>9575-0031-T</v>
          </cell>
          <cell r="K11446">
            <v>0</v>
          </cell>
        </row>
        <row r="11447">
          <cell r="A11447" t="str">
            <v>9577-0001-T</v>
          </cell>
          <cell r="K11447">
            <v>0</v>
          </cell>
        </row>
        <row r="11448">
          <cell r="A11448" t="str">
            <v>9577-0002-T</v>
          </cell>
          <cell r="K11448">
            <v>0</v>
          </cell>
        </row>
        <row r="11449">
          <cell r="A11449" t="str">
            <v>9577-0003-T</v>
          </cell>
          <cell r="K11449">
            <v>0</v>
          </cell>
        </row>
        <row r="11450">
          <cell r="A11450" t="str">
            <v>9577-0004-T</v>
          </cell>
          <cell r="K11450">
            <v>0</v>
          </cell>
        </row>
        <row r="11451">
          <cell r="A11451" t="str">
            <v>9577-0005-T</v>
          </cell>
          <cell r="K11451">
            <v>0</v>
          </cell>
        </row>
        <row r="11452">
          <cell r="A11452" t="str">
            <v>9577-0006-T</v>
          </cell>
          <cell r="K11452">
            <v>0</v>
          </cell>
        </row>
        <row r="11453">
          <cell r="A11453" t="str">
            <v>9577-0007-T</v>
          </cell>
          <cell r="K11453">
            <v>0</v>
          </cell>
        </row>
        <row r="11454">
          <cell r="A11454" t="str">
            <v>9577-0008-T</v>
          </cell>
          <cell r="K11454">
            <v>0</v>
          </cell>
        </row>
        <row r="11455">
          <cell r="A11455" t="str">
            <v>9577-0009-T</v>
          </cell>
          <cell r="K11455">
            <v>0</v>
          </cell>
        </row>
        <row r="11456">
          <cell r="A11456" t="str">
            <v>9577-0010-T</v>
          </cell>
          <cell r="K11456">
            <v>0</v>
          </cell>
        </row>
        <row r="11457">
          <cell r="A11457" t="str">
            <v>9577-0011-T</v>
          </cell>
          <cell r="K11457">
            <v>0</v>
          </cell>
        </row>
        <row r="11458">
          <cell r="A11458" t="str">
            <v>9577-0012-T</v>
          </cell>
          <cell r="K11458">
            <v>0</v>
          </cell>
        </row>
        <row r="11459">
          <cell r="A11459" t="str">
            <v>9577-0013-T</v>
          </cell>
          <cell r="K11459">
            <v>0</v>
          </cell>
        </row>
        <row r="11460">
          <cell r="A11460" t="str">
            <v>9577-0014-T</v>
          </cell>
          <cell r="K11460">
            <v>0</v>
          </cell>
        </row>
        <row r="11461">
          <cell r="A11461" t="str">
            <v>9577-0015-T</v>
          </cell>
          <cell r="K11461">
            <v>60</v>
          </cell>
        </row>
        <row r="11462">
          <cell r="A11462" t="str">
            <v>9577-0016-T</v>
          </cell>
          <cell r="K11462">
            <v>60</v>
          </cell>
        </row>
        <row r="11463">
          <cell r="A11463" t="str">
            <v>9577-0017-T</v>
          </cell>
          <cell r="K11463">
            <v>60</v>
          </cell>
        </row>
        <row r="11464">
          <cell r="A11464" t="str">
            <v>9577-0018-T</v>
          </cell>
          <cell r="K11464">
            <v>60</v>
          </cell>
        </row>
        <row r="11465">
          <cell r="A11465" t="str">
            <v>9577-0019-T</v>
          </cell>
          <cell r="K11465">
            <v>0</v>
          </cell>
        </row>
        <row r="11466">
          <cell r="A11466" t="str">
            <v>9577-0020-T</v>
          </cell>
          <cell r="K11466">
            <v>0</v>
          </cell>
        </row>
        <row r="11467">
          <cell r="A11467" t="str">
            <v>9577-0021-T</v>
          </cell>
          <cell r="K11467">
            <v>60</v>
          </cell>
        </row>
        <row r="11468">
          <cell r="A11468" t="str">
            <v>9577-0022-T</v>
          </cell>
          <cell r="K11468">
            <v>0</v>
          </cell>
        </row>
        <row r="11469">
          <cell r="A11469" t="str">
            <v>9577-0023-T</v>
          </cell>
          <cell r="K11469">
            <v>0</v>
          </cell>
        </row>
        <row r="11470">
          <cell r="A11470" t="str">
            <v>9577-0024-T</v>
          </cell>
          <cell r="K11470">
            <v>0</v>
          </cell>
        </row>
        <row r="11471">
          <cell r="A11471" t="str">
            <v>9577-0025-T</v>
          </cell>
          <cell r="K11471">
            <v>0</v>
          </cell>
        </row>
        <row r="11472">
          <cell r="A11472" t="str">
            <v>9577-0026-T</v>
          </cell>
          <cell r="K11472">
            <v>60</v>
          </cell>
        </row>
        <row r="11473">
          <cell r="A11473" t="str">
            <v>9577-0027-T</v>
          </cell>
          <cell r="K11473">
            <v>60</v>
          </cell>
        </row>
        <row r="11474">
          <cell r="A11474" t="str">
            <v>9577-0028-T</v>
          </cell>
          <cell r="K11474">
            <v>0</v>
          </cell>
        </row>
        <row r="11475">
          <cell r="A11475" t="str">
            <v>9577-0029-T</v>
          </cell>
          <cell r="K11475">
            <v>60</v>
          </cell>
        </row>
        <row r="11476">
          <cell r="A11476" t="str">
            <v>9577-0032-T</v>
          </cell>
          <cell r="K11476">
            <v>99</v>
          </cell>
        </row>
        <row r="11477">
          <cell r="A11477" t="str">
            <v>9577-0033-T</v>
          </cell>
          <cell r="K11477">
            <v>0</v>
          </cell>
        </row>
        <row r="11478">
          <cell r="A11478" t="str">
            <v>9577-0034-T</v>
          </cell>
          <cell r="K11478">
            <v>0</v>
          </cell>
        </row>
        <row r="11479">
          <cell r="A11479" t="str">
            <v>9577-0035-T</v>
          </cell>
          <cell r="K11479">
            <v>0</v>
          </cell>
        </row>
        <row r="11480">
          <cell r="A11480" t="str">
            <v>9577-0036-T</v>
          </cell>
          <cell r="K11480">
            <v>0</v>
          </cell>
        </row>
        <row r="11481">
          <cell r="A11481" t="str">
            <v>9577-0037-T</v>
          </cell>
          <cell r="K11481">
            <v>0</v>
          </cell>
        </row>
        <row r="11482">
          <cell r="A11482" t="str">
            <v>9577-0038-T</v>
          </cell>
          <cell r="K11482">
            <v>60</v>
          </cell>
        </row>
        <row r="11483">
          <cell r="A11483" t="str">
            <v>9577-0039-T</v>
          </cell>
          <cell r="K11483">
            <v>0</v>
          </cell>
        </row>
        <row r="11484">
          <cell r="A11484" t="str">
            <v>9577-0040-T</v>
          </cell>
          <cell r="K11484">
            <v>0</v>
          </cell>
        </row>
        <row r="11485">
          <cell r="A11485" t="str">
            <v>9577-0041-T</v>
          </cell>
          <cell r="K11485">
            <v>60</v>
          </cell>
        </row>
        <row r="11486">
          <cell r="A11486" t="str">
            <v>9577-0042-T</v>
          </cell>
          <cell r="K11486">
            <v>60</v>
          </cell>
        </row>
        <row r="11487">
          <cell r="A11487" t="str">
            <v>9577-0043-T</v>
          </cell>
          <cell r="K11487">
            <v>60</v>
          </cell>
        </row>
        <row r="11488">
          <cell r="A11488" t="str">
            <v>9577-0044-T</v>
          </cell>
          <cell r="K11488">
            <v>60</v>
          </cell>
        </row>
        <row r="11489">
          <cell r="A11489" t="str">
            <v>9577-0045-001-T</v>
          </cell>
          <cell r="K11489">
            <v>0</v>
          </cell>
        </row>
        <row r="11490">
          <cell r="A11490" t="str">
            <v>9577-0045-T</v>
          </cell>
          <cell r="K11490">
            <v>0</v>
          </cell>
        </row>
        <row r="11491">
          <cell r="A11491" t="str">
            <v>9577-0046-001-T</v>
          </cell>
          <cell r="K11491">
            <v>0</v>
          </cell>
        </row>
        <row r="11492">
          <cell r="A11492" t="str">
            <v>9577-0046-002-T</v>
          </cell>
          <cell r="K11492">
            <v>0</v>
          </cell>
        </row>
        <row r="11493">
          <cell r="A11493" t="str">
            <v>9577-0046-T</v>
          </cell>
          <cell r="K11493">
            <v>0</v>
          </cell>
        </row>
        <row r="11494">
          <cell r="A11494" t="str">
            <v>9577-0047-T</v>
          </cell>
          <cell r="K11494">
            <v>15</v>
          </cell>
        </row>
        <row r="11495">
          <cell r="A11495" t="str">
            <v>9577-0048-T</v>
          </cell>
          <cell r="K11495">
            <v>0</v>
          </cell>
        </row>
        <row r="11496">
          <cell r="A11496" t="str">
            <v>9577-0049-T</v>
          </cell>
          <cell r="K11496">
            <v>0</v>
          </cell>
        </row>
        <row r="11497">
          <cell r="A11497" t="str">
            <v>9577-0050-T</v>
          </cell>
          <cell r="K11497">
            <v>0</v>
          </cell>
        </row>
        <row r="11498">
          <cell r="A11498" t="str">
            <v>9577-0051-T</v>
          </cell>
          <cell r="K11498">
            <v>60</v>
          </cell>
        </row>
        <row r="11499">
          <cell r="A11499" t="str">
            <v>9577-0052-001-T</v>
          </cell>
          <cell r="K11499">
            <v>60</v>
          </cell>
        </row>
        <row r="11500">
          <cell r="A11500" t="str">
            <v>9577-0052-T</v>
          </cell>
          <cell r="K11500">
            <v>60</v>
          </cell>
        </row>
        <row r="11501">
          <cell r="A11501" t="str">
            <v>9577-0053-T</v>
          </cell>
          <cell r="K11501">
            <v>60</v>
          </cell>
        </row>
        <row r="11502">
          <cell r="A11502" t="str">
            <v>9577-0054-T</v>
          </cell>
          <cell r="K11502">
            <v>60</v>
          </cell>
        </row>
        <row r="11503">
          <cell r="A11503" t="str">
            <v>9577-0055-T</v>
          </cell>
          <cell r="K11503">
            <v>60</v>
          </cell>
        </row>
        <row r="11504">
          <cell r="A11504" t="str">
            <v>9577-0056-T</v>
          </cell>
          <cell r="K11504">
            <v>0</v>
          </cell>
        </row>
        <row r="11505">
          <cell r="A11505" t="str">
            <v>9577-0057-001-T</v>
          </cell>
          <cell r="K11505">
            <v>60</v>
          </cell>
        </row>
        <row r="11506">
          <cell r="A11506" t="str">
            <v>9577-0057-T</v>
          </cell>
          <cell r="K11506">
            <v>60</v>
          </cell>
        </row>
        <row r="11507">
          <cell r="A11507" t="str">
            <v>9577-0058-T</v>
          </cell>
          <cell r="K11507">
            <v>60</v>
          </cell>
        </row>
        <row r="11508">
          <cell r="A11508" t="str">
            <v>9577-0059-004-T</v>
          </cell>
          <cell r="K11508">
            <v>0</v>
          </cell>
        </row>
        <row r="11509">
          <cell r="A11509" t="str">
            <v>9577-0060-T</v>
          </cell>
          <cell r="K11509">
            <v>0</v>
          </cell>
        </row>
        <row r="11510">
          <cell r="A11510" t="str">
            <v>9577-0061-T</v>
          </cell>
          <cell r="K11510">
            <v>0</v>
          </cell>
        </row>
        <row r="11511">
          <cell r="A11511" t="str">
            <v>9577-0062-T</v>
          </cell>
          <cell r="K11511">
            <v>60</v>
          </cell>
        </row>
        <row r="11512">
          <cell r="A11512" t="str">
            <v>9577-0063-T</v>
          </cell>
          <cell r="K11512">
            <v>60</v>
          </cell>
        </row>
        <row r="11513">
          <cell r="A11513" t="str">
            <v>9577-00XX-T</v>
          </cell>
          <cell r="K11513">
            <v>0</v>
          </cell>
        </row>
        <row r="11514">
          <cell r="A11514" t="str">
            <v>9578-0003-T</v>
          </cell>
          <cell r="K11514">
            <v>0</v>
          </cell>
        </row>
        <row r="11515">
          <cell r="A11515" t="str">
            <v>9578-0025-T</v>
          </cell>
          <cell r="K11515">
            <v>99</v>
          </cell>
        </row>
        <row r="11516">
          <cell r="A11516" t="str">
            <v>9590-0001-T</v>
          </cell>
          <cell r="K11516">
            <v>0</v>
          </cell>
        </row>
        <row r="11517">
          <cell r="A11517" t="str">
            <v>9590-0002</v>
          </cell>
          <cell r="K11517">
            <v>60</v>
          </cell>
        </row>
        <row r="11518">
          <cell r="A11518" t="str">
            <v>9590-0002-T</v>
          </cell>
          <cell r="K11518">
            <v>15</v>
          </cell>
        </row>
        <row r="11519">
          <cell r="A11519" t="str">
            <v>9590-0003-001-T</v>
          </cell>
          <cell r="K11519">
            <v>30</v>
          </cell>
        </row>
        <row r="11520">
          <cell r="A11520" t="str">
            <v>9590-0003-002-T</v>
          </cell>
          <cell r="K11520">
            <v>30</v>
          </cell>
        </row>
        <row r="11521">
          <cell r="A11521" t="str">
            <v>9590-0004-T</v>
          </cell>
          <cell r="K11521">
            <v>30</v>
          </cell>
        </row>
        <row r="11522">
          <cell r="A11522" t="str">
            <v>9590-0005</v>
          </cell>
          <cell r="K11522">
            <v>60</v>
          </cell>
        </row>
        <row r="11523">
          <cell r="A11523" t="str">
            <v>9590-0005-T</v>
          </cell>
          <cell r="K11523">
            <v>7</v>
          </cell>
        </row>
        <row r="11524">
          <cell r="A11524" t="str">
            <v>9590-0006-T</v>
          </cell>
          <cell r="K11524">
            <v>7</v>
          </cell>
        </row>
        <row r="11525">
          <cell r="A11525" t="str">
            <v>9590-0007-T</v>
          </cell>
          <cell r="K11525">
            <v>60</v>
          </cell>
        </row>
        <row r="11526">
          <cell r="A11526" t="str">
            <v>9590-0008-T</v>
          </cell>
          <cell r="K11526">
            <v>60</v>
          </cell>
        </row>
        <row r="11527">
          <cell r="A11527" t="str">
            <v>9590-0009-T</v>
          </cell>
          <cell r="K11527">
            <v>15</v>
          </cell>
        </row>
        <row r="11528">
          <cell r="A11528" t="str">
            <v>9590-0010-T</v>
          </cell>
          <cell r="K11528">
            <v>15</v>
          </cell>
        </row>
        <row r="11529">
          <cell r="A11529" t="str">
            <v>9590-0011-T</v>
          </cell>
          <cell r="K11529">
            <v>60</v>
          </cell>
        </row>
        <row r="11530">
          <cell r="A11530" t="str">
            <v>9590-0012-T</v>
          </cell>
          <cell r="K11530">
            <v>60</v>
          </cell>
        </row>
        <row r="11531">
          <cell r="A11531" t="str">
            <v>9590-0013-T</v>
          </cell>
          <cell r="K11531">
            <v>60</v>
          </cell>
        </row>
        <row r="11532">
          <cell r="A11532" t="str">
            <v>9590-0027</v>
          </cell>
          <cell r="K11532">
            <v>60</v>
          </cell>
        </row>
        <row r="11533">
          <cell r="A11533" t="str">
            <v>9590-0059</v>
          </cell>
          <cell r="K11533">
            <v>60</v>
          </cell>
        </row>
        <row r="11534">
          <cell r="A11534" t="str">
            <v>9591-0001-T</v>
          </cell>
          <cell r="K11534">
            <v>0</v>
          </cell>
        </row>
        <row r="11535">
          <cell r="A11535" t="str">
            <v>9591-0002-T</v>
          </cell>
          <cell r="K11535">
            <v>15</v>
          </cell>
        </row>
        <row r="11536">
          <cell r="A11536" t="str">
            <v>9591-0003-T</v>
          </cell>
          <cell r="K11536">
            <v>30</v>
          </cell>
        </row>
        <row r="11537">
          <cell r="A11537" t="str">
            <v>9591-0004-T</v>
          </cell>
          <cell r="K11537">
            <v>30</v>
          </cell>
        </row>
        <row r="11538">
          <cell r="A11538" t="str">
            <v>9591-0005-T</v>
          </cell>
          <cell r="K11538">
            <v>15</v>
          </cell>
        </row>
        <row r="11539">
          <cell r="A11539" t="str">
            <v>9591-0006-T</v>
          </cell>
          <cell r="K11539">
            <v>15</v>
          </cell>
        </row>
        <row r="11540">
          <cell r="A11540" t="str">
            <v>9591-0007-T</v>
          </cell>
          <cell r="K11540">
            <v>15</v>
          </cell>
        </row>
        <row r="11541">
          <cell r="A11541" t="str">
            <v>9591-0008-T</v>
          </cell>
          <cell r="K11541">
            <v>30</v>
          </cell>
        </row>
        <row r="11542">
          <cell r="A11542" t="str">
            <v>9591-0009-T</v>
          </cell>
          <cell r="K11542">
            <v>30</v>
          </cell>
        </row>
        <row r="11543">
          <cell r="A11543" t="str">
            <v>9591-0010-T</v>
          </cell>
          <cell r="K11543">
            <v>15</v>
          </cell>
        </row>
        <row r="11544">
          <cell r="A11544" t="str">
            <v>9591-0011-T</v>
          </cell>
          <cell r="K11544">
            <v>15</v>
          </cell>
        </row>
        <row r="11545">
          <cell r="A11545" t="str">
            <v>9591-0012-T</v>
          </cell>
          <cell r="K11545">
            <v>15</v>
          </cell>
        </row>
        <row r="11546">
          <cell r="A11546" t="str">
            <v>9591-0013-T</v>
          </cell>
          <cell r="K11546">
            <v>0</v>
          </cell>
        </row>
        <row r="11547">
          <cell r="A11547" t="str">
            <v>9591-0014-T</v>
          </cell>
          <cell r="K11547">
            <v>15</v>
          </cell>
        </row>
        <row r="11548">
          <cell r="A11548" t="str">
            <v>9591-0015-T</v>
          </cell>
          <cell r="K11548">
            <v>0</v>
          </cell>
        </row>
        <row r="11549">
          <cell r="A11549" t="str">
            <v>9591-0016-T</v>
          </cell>
          <cell r="K11549">
            <v>30</v>
          </cell>
        </row>
        <row r="11550">
          <cell r="A11550" t="str">
            <v>9591-0017-T</v>
          </cell>
          <cell r="K11550">
            <v>15</v>
          </cell>
        </row>
        <row r="11551">
          <cell r="A11551" t="str">
            <v>9591-0018-T</v>
          </cell>
          <cell r="K11551">
            <v>15</v>
          </cell>
        </row>
        <row r="11552">
          <cell r="A11552" t="str">
            <v>9591-0019-T</v>
          </cell>
          <cell r="K11552">
            <v>0</v>
          </cell>
        </row>
        <row r="11553">
          <cell r="A11553" t="str">
            <v>9591-0020-T</v>
          </cell>
          <cell r="K11553">
            <v>15</v>
          </cell>
        </row>
        <row r="11554">
          <cell r="A11554" t="str">
            <v>9591-0021-T</v>
          </cell>
          <cell r="K11554">
            <v>15</v>
          </cell>
        </row>
        <row r="11555">
          <cell r="A11555" t="str">
            <v>9591-0022-T</v>
          </cell>
          <cell r="K11555">
            <v>0</v>
          </cell>
        </row>
        <row r="11556">
          <cell r="A11556" t="str">
            <v>9591-0023-T</v>
          </cell>
          <cell r="K11556">
            <v>30</v>
          </cell>
        </row>
        <row r="11557">
          <cell r="A11557" t="str">
            <v>9591-0024-T</v>
          </cell>
          <cell r="K11557">
            <v>15</v>
          </cell>
        </row>
        <row r="11558">
          <cell r="A11558" t="str">
            <v>9591-0025-T</v>
          </cell>
          <cell r="K11558">
            <v>15</v>
          </cell>
        </row>
        <row r="11559">
          <cell r="A11559" t="str">
            <v>9591-0026-T</v>
          </cell>
          <cell r="K11559">
            <v>30</v>
          </cell>
        </row>
        <row r="11560">
          <cell r="A11560" t="str">
            <v>9591-0027-T</v>
          </cell>
          <cell r="K11560">
            <v>15</v>
          </cell>
        </row>
        <row r="11561">
          <cell r="A11561" t="str">
            <v>9591-0028-T</v>
          </cell>
          <cell r="K11561">
            <v>30</v>
          </cell>
        </row>
        <row r="11562">
          <cell r="A11562" t="str">
            <v>9591-0029-T</v>
          </cell>
          <cell r="K11562">
            <v>15</v>
          </cell>
        </row>
        <row r="11563">
          <cell r="A11563" t="str">
            <v>9591-0030-T</v>
          </cell>
          <cell r="K11563">
            <v>30</v>
          </cell>
        </row>
        <row r="11564">
          <cell r="A11564" t="str">
            <v>9591-0031-T</v>
          </cell>
          <cell r="K11564">
            <v>15</v>
          </cell>
        </row>
        <row r="11565">
          <cell r="A11565" t="str">
            <v>9591-0032-T</v>
          </cell>
          <cell r="K11565">
            <v>15</v>
          </cell>
        </row>
        <row r="11566">
          <cell r="A11566" t="str">
            <v>9591-0033-T</v>
          </cell>
          <cell r="K11566">
            <v>15</v>
          </cell>
        </row>
        <row r="11567">
          <cell r="A11567" t="str">
            <v>9591-0034-T</v>
          </cell>
          <cell r="K11567">
            <v>15</v>
          </cell>
        </row>
        <row r="11568">
          <cell r="A11568" t="str">
            <v>9591-0035-T</v>
          </cell>
          <cell r="K11568">
            <v>99</v>
          </cell>
        </row>
        <row r="11569">
          <cell r="A11569" t="str">
            <v>9591-0036-T</v>
          </cell>
          <cell r="K11569">
            <v>99</v>
          </cell>
        </row>
        <row r="11570">
          <cell r="A11570" t="str">
            <v>9591-0037-T</v>
          </cell>
          <cell r="K11570">
            <v>7</v>
          </cell>
        </row>
        <row r="11571">
          <cell r="A11571" t="str">
            <v>9591-0038-T</v>
          </cell>
          <cell r="K11571">
            <v>7</v>
          </cell>
        </row>
        <row r="11572">
          <cell r="A11572" t="str">
            <v>9591-0039-T</v>
          </cell>
          <cell r="K11572">
            <v>7</v>
          </cell>
        </row>
        <row r="11573">
          <cell r="A11573" t="str">
            <v>9591-0040-T</v>
          </cell>
          <cell r="K11573">
            <v>7</v>
          </cell>
        </row>
        <row r="11574">
          <cell r="A11574" t="str">
            <v>9591-0041-T</v>
          </cell>
          <cell r="K11574">
            <v>30</v>
          </cell>
        </row>
        <row r="11575">
          <cell r="A11575" t="str">
            <v>9591-0042-T</v>
          </cell>
          <cell r="K11575">
            <v>7</v>
          </cell>
        </row>
        <row r="11576">
          <cell r="A11576" t="str">
            <v>9591-0043-T</v>
          </cell>
          <cell r="K11576">
            <v>30</v>
          </cell>
        </row>
        <row r="11577">
          <cell r="A11577" t="str">
            <v>9591-0044-T</v>
          </cell>
          <cell r="K11577">
            <v>30</v>
          </cell>
        </row>
        <row r="11578">
          <cell r="A11578" t="str">
            <v>9591-0045-T</v>
          </cell>
          <cell r="K11578">
            <v>15</v>
          </cell>
        </row>
        <row r="11579">
          <cell r="A11579" t="str">
            <v>9591-0046-T</v>
          </cell>
          <cell r="K11579">
            <v>30</v>
          </cell>
        </row>
        <row r="11580">
          <cell r="A11580" t="str">
            <v>9591-0047-T</v>
          </cell>
          <cell r="K11580">
            <v>15</v>
          </cell>
        </row>
        <row r="11581">
          <cell r="A11581" t="str">
            <v>9591-0048-T</v>
          </cell>
          <cell r="K11581">
            <v>0</v>
          </cell>
        </row>
        <row r="11582">
          <cell r="A11582" t="str">
            <v>9591-0049-T</v>
          </cell>
          <cell r="K11582">
            <v>15</v>
          </cell>
        </row>
        <row r="11583">
          <cell r="A11583" t="str">
            <v>9591-0050-T</v>
          </cell>
          <cell r="K11583">
            <v>15</v>
          </cell>
        </row>
        <row r="11584">
          <cell r="A11584" t="str">
            <v>9591-0051-T</v>
          </cell>
          <cell r="K11584">
            <v>7</v>
          </cell>
        </row>
        <row r="11585">
          <cell r="A11585" t="str">
            <v>9591-0052-T</v>
          </cell>
          <cell r="K11585">
            <v>15</v>
          </cell>
        </row>
        <row r="11586">
          <cell r="A11586" t="str">
            <v>9591-0053-T</v>
          </cell>
          <cell r="K11586">
            <v>15</v>
          </cell>
        </row>
        <row r="11587">
          <cell r="A11587" t="str">
            <v>9591-0054-T</v>
          </cell>
          <cell r="K11587">
            <v>0</v>
          </cell>
        </row>
        <row r="11588">
          <cell r="A11588" t="str">
            <v>9591-0055-T</v>
          </cell>
          <cell r="K11588">
            <v>15</v>
          </cell>
        </row>
        <row r="11589">
          <cell r="A11589" t="str">
            <v>9591-0056-T</v>
          </cell>
          <cell r="K11589">
            <v>15</v>
          </cell>
        </row>
        <row r="11590">
          <cell r="A11590" t="str">
            <v>9591-0057-T</v>
          </cell>
          <cell r="K11590">
            <v>15</v>
          </cell>
        </row>
        <row r="11591">
          <cell r="A11591" t="str">
            <v>9591-0058-T</v>
          </cell>
          <cell r="K11591">
            <v>15</v>
          </cell>
        </row>
        <row r="11592">
          <cell r="A11592" t="str">
            <v>9591-0059-T</v>
          </cell>
          <cell r="K11592">
            <v>15</v>
          </cell>
        </row>
        <row r="11593">
          <cell r="A11593" t="str">
            <v>9591-0060-T</v>
          </cell>
          <cell r="K11593">
            <v>15</v>
          </cell>
        </row>
        <row r="11594">
          <cell r="A11594" t="str">
            <v>9591-0061-T</v>
          </cell>
          <cell r="K11594">
            <v>15</v>
          </cell>
        </row>
        <row r="11595">
          <cell r="A11595" t="str">
            <v>9591-0062-T</v>
          </cell>
          <cell r="K11595">
            <v>15</v>
          </cell>
        </row>
        <row r="11596">
          <cell r="A11596" t="str">
            <v>9591-0063-T</v>
          </cell>
          <cell r="K11596">
            <v>99</v>
          </cell>
        </row>
        <row r="11597">
          <cell r="A11597" t="str">
            <v>9591-0064-T</v>
          </cell>
          <cell r="K11597">
            <v>99</v>
          </cell>
        </row>
        <row r="11598">
          <cell r="A11598" t="str">
            <v>9591-0065-T</v>
          </cell>
          <cell r="K11598">
            <v>0</v>
          </cell>
        </row>
        <row r="11599">
          <cell r="A11599" t="str">
            <v>9591-0066-T</v>
          </cell>
          <cell r="K11599">
            <v>15</v>
          </cell>
        </row>
        <row r="11600">
          <cell r="A11600" t="str">
            <v>9591-0067-T</v>
          </cell>
          <cell r="K11600">
            <v>15</v>
          </cell>
        </row>
        <row r="11601">
          <cell r="A11601" t="str">
            <v>9591-0068-T</v>
          </cell>
          <cell r="K11601">
            <v>15</v>
          </cell>
        </row>
        <row r="11602">
          <cell r="A11602" t="str">
            <v>9591-0069-T</v>
          </cell>
          <cell r="K11602">
            <v>0</v>
          </cell>
        </row>
        <row r="11603">
          <cell r="A11603" t="str">
            <v>9591-0070-T</v>
          </cell>
          <cell r="K11603">
            <v>0</v>
          </cell>
        </row>
        <row r="11604">
          <cell r="A11604" t="str">
            <v>9591-0071-T</v>
          </cell>
          <cell r="K11604">
            <v>0</v>
          </cell>
        </row>
        <row r="11605">
          <cell r="A11605" t="str">
            <v>9591-0072-T</v>
          </cell>
          <cell r="K11605">
            <v>15</v>
          </cell>
        </row>
        <row r="11606">
          <cell r="A11606" t="str">
            <v>9591-0073-T</v>
          </cell>
          <cell r="K11606">
            <v>0</v>
          </cell>
        </row>
        <row r="11607">
          <cell r="A11607" t="str">
            <v>9591-0074-T</v>
          </cell>
          <cell r="K11607">
            <v>0</v>
          </cell>
        </row>
        <row r="11608">
          <cell r="A11608" t="str">
            <v>9591-0075-T</v>
          </cell>
          <cell r="K11608">
            <v>0</v>
          </cell>
        </row>
        <row r="11609">
          <cell r="A11609" t="str">
            <v>9591-0076-T</v>
          </cell>
          <cell r="K11609">
            <v>0</v>
          </cell>
        </row>
        <row r="11610">
          <cell r="A11610" t="str">
            <v>9591-0077-T</v>
          </cell>
          <cell r="K11610">
            <v>0</v>
          </cell>
        </row>
        <row r="11611">
          <cell r="A11611" t="str">
            <v>9591-0078-T</v>
          </cell>
          <cell r="K11611">
            <v>0</v>
          </cell>
        </row>
        <row r="11612">
          <cell r="A11612" t="str">
            <v>9591-0079-T</v>
          </cell>
          <cell r="K11612">
            <v>15</v>
          </cell>
        </row>
        <row r="11613">
          <cell r="A11613" t="str">
            <v>9591-0080-T</v>
          </cell>
          <cell r="K11613">
            <v>15</v>
          </cell>
        </row>
        <row r="11614">
          <cell r="A11614" t="str">
            <v>9591-0081-T</v>
          </cell>
          <cell r="K11614">
            <v>15</v>
          </cell>
        </row>
        <row r="11615">
          <cell r="A11615" t="str">
            <v>9591-0082-T</v>
          </cell>
          <cell r="K11615">
            <v>15</v>
          </cell>
        </row>
        <row r="11616">
          <cell r="A11616" t="str">
            <v>9591-0083-T</v>
          </cell>
          <cell r="K11616">
            <v>15</v>
          </cell>
        </row>
        <row r="11617">
          <cell r="A11617" t="str">
            <v>9591-0084-T</v>
          </cell>
          <cell r="K11617">
            <v>15</v>
          </cell>
        </row>
        <row r="11618">
          <cell r="A11618" t="str">
            <v>9591-0085-T</v>
          </cell>
          <cell r="K11618">
            <v>15</v>
          </cell>
        </row>
        <row r="11619">
          <cell r="A11619" t="str">
            <v>9591-0086-T</v>
          </cell>
          <cell r="K11619">
            <v>15</v>
          </cell>
        </row>
        <row r="11620">
          <cell r="A11620" t="str">
            <v>9591-0087-T</v>
          </cell>
          <cell r="K11620">
            <v>15</v>
          </cell>
        </row>
        <row r="11621">
          <cell r="A11621" t="str">
            <v>9591-0088-T</v>
          </cell>
          <cell r="K11621">
            <v>15</v>
          </cell>
        </row>
        <row r="11622">
          <cell r="A11622" t="str">
            <v>9591-0089-T</v>
          </cell>
          <cell r="K11622">
            <v>15</v>
          </cell>
        </row>
        <row r="11623">
          <cell r="A11623" t="str">
            <v>9591-0090-T</v>
          </cell>
          <cell r="K11623">
            <v>15</v>
          </cell>
        </row>
        <row r="11624">
          <cell r="A11624" t="str">
            <v>9591-0091-T</v>
          </cell>
          <cell r="K11624">
            <v>15</v>
          </cell>
        </row>
        <row r="11625">
          <cell r="A11625" t="str">
            <v>9591-0092-T</v>
          </cell>
          <cell r="K11625">
            <v>0</v>
          </cell>
        </row>
        <row r="11626">
          <cell r="A11626" t="str">
            <v>9591-0093-T</v>
          </cell>
          <cell r="K11626">
            <v>0</v>
          </cell>
        </row>
        <row r="11627">
          <cell r="A11627" t="str">
            <v>9591-0094-T</v>
          </cell>
          <cell r="K11627">
            <v>7</v>
          </cell>
        </row>
        <row r="11628">
          <cell r="A11628" t="str">
            <v>9591-0095-T</v>
          </cell>
          <cell r="K11628">
            <v>15</v>
          </cell>
        </row>
        <row r="11629">
          <cell r="A11629" t="str">
            <v>9591-0096-T</v>
          </cell>
          <cell r="K11629">
            <v>15</v>
          </cell>
        </row>
        <row r="11630">
          <cell r="A11630" t="str">
            <v>9591-0097-T</v>
          </cell>
          <cell r="K11630">
            <v>15</v>
          </cell>
        </row>
        <row r="11631">
          <cell r="A11631" t="str">
            <v>9591-0098-T</v>
          </cell>
          <cell r="K11631">
            <v>15</v>
          </cell>
        </row>
        <row r="11632">
          <cell r="A11632" t="str">
            <v>9591-0099-T</v>
          </cell>
          <cell r="K11632">
            <v>0</v>
          </cell>
        </row>
        <row r="11633">
          <cell r="A11633" t="str">
            <v>9591-0100-T</v>
          </cell>
          <cell r="K11633">
            <v>0</v>
          </cell>
        </row>
        <row r="11634">
          <cell r="A11634" t="str">
            <v>9591-0101-T</v>
          </cell>
          <cell r="K11634">
            <v>0</v>
          </cell>
        </row>
        <row r="11635">
          <cell r="A11635" t="str">
            <v>9591-0102-T</v>
          </cell>
          <cell r="K11635">
            <v>15</v>
          </cell>
        </row>
        <row r="11636">
          <cell r="A11636" t="str">
            <v>9591-0103-T</v>
          </cell>
          <cell r="K11636">
            <v>15</v>
          </cell>
        </row>
        <row r="11637">
          <cell r="A11637" t="str">
            <v>9591-0104-T</v>
          </cell>
          <cell r="K11637">
            <v>15</v>
          </cell>
        </row>
        <row r="11638">
          <cell r="A11638" t="str">
            <v>9591-0105-T</v>
          </cell>
          <cell r="K11638">
            <v>30</v>
          </cell>
        </row>
        <row r="11639">
          <cell r="A11639" t="str">
            <v>9591-0106-T</v>
          </cell>
          <cell r="K11639">
            <v>15</v>
          </cell>
        </row>
        <row r="11640">
          <cell r="A11640" t="str">
            <v>9591-0107-T</v>
          </cell>
          <cell r="K11640">
            <v>15</v>
          </cell>
        </row>
        <row r="11641">
          <cell r="A11641" t="str">
            <v>9591-0108-T</v>
          </cell>
          <cell r="K11641">
            <v>15</v>
          </cell>
        </row>
        <row r="11642">
          <cell r="A11642" t="str">
            <v>9591-0109-T</v>
          </cell>
          <cell r="K11642">
            <v>15</v>
          </cell>
        </row>
        <row r="11643">
          <cell r="A11643" t="str">
            <v>9591-0110-T</v>
          </cell>
          <cell r="K11643">
            <v>15</v>
          </cell>
        </row>
        <row r="11644">
          <cell r="A11644" t="str">
            <v>9591-0111-T</v>
          </cell>
          <cell r="K11644">
            <v>0</v>
          </cell>
        </row>
        <row r="11645">
          <cell r="A11645" t="str">
            <v>9591-0112-T</v>
          </cell>
          <cell r="K11645">
            <v>0</v>
          </cell>
        </row>
        <row r="11646">
          <cell r="A11646" t="str">
            <v>9591-0113-T</v>
          </cell>
          <cell r="K11646">
            <v>0</v>
          </cell>
        </row>
        <row r="11647">
          <cell r="A11647" t="str">
            <v>9591-0114-T</v>
          </cell>
          <cell r="K11647">
            <v>0</v>
          </cell>
        </row>
        <row r="11648">
          <cell r="A11648" t="str">
            <v>9591-0115-T</v>
          </cell>
          <cell r="K11648">
            <v>15</v>
          </cell>
        </row>
        <row r="11649">
          <cell r="A11649" t="str">
            <v>9591-0116-T</v>
          </cell>
          <cell r="K11649">
            <v>0</v>
          </cell>
        </row>
        <row r="11650">
          <cell r="A11650" t="str">
            <v>9591-0117-T</v>
          </cell>
          <cell r="K11650">
            <v>0</v>
          </cell>
        </row>
        <row r="11651">
          <cell r="A11651" t="str">
            <v>9591-0118-T</v>
          </cell>
          <cell r="K11651">
            <v>0</v>
          </cell>
        </row>
        <row r="11652">
          <cell r="A11652" t="str">
            <v>9591-0119-T</v>
          </cell>
          <cell r="K11652">
            <v>0</v>
          </cell>
        </row>
        <row r="11653">
          <cell r="A11653" t="str">
            <v>9591-0120-T</v>
          </cell>
          <cell r="K11653">
            <v>0</v>
          </cell>
        </row>
        <row r="11654">
          <cell r="A11654" t="str">
            <v>9594-0001-T</v>
          </cell>
          <cell r="K11654">
            <v>0</v>
          </cell>
        </row>
        <row r="11655">
          <cell r="A11655" t="str">
            <v>9594-0002-T</v>
          </cell>
          <cell r="K11655">
            <v>0</v>
          </cell>
        </row>
        <row r="11656">
          <cell r="A11656" t="str">
            <v>9594-0003-T</v>
          </cell>
          <cell r="K11656">
            <v>75</v>
          </cell>
        </row>
        <row r="11657">
          <cell r="A11657" t="str">
            <v>9594-0004-T</v>
          </cell>
          <cell r="K11657">
            <v>75</v>
          </cell>
        </row>
        <row r="11658">
          <cell r="A11658" t="str">
            <v>9594-0005-T</v>
          </cell>
          <cell r="K11658">
            <v>75</v>
          </cell>
        </row>
        <row r="11659">
          <cell r="A11659" t="str">
            <v>9594-0006-T</v>
          </cell>
          <cell r="K11659">
            <v>75</v>
          </cell>
        </row>
        <row r="11660">
          <cell r="A11660" t="str">
            <v>9594-0007-T</v>
          </cell>
          <cell r="K11660">
            <v>75</v>
          </cell>
        </row>
        <row r="11661">
          <cell r="A11661" t="str">
            <v>9594-0008-T</v>
          </cell>
          <cell r="K11661">
            <v>0</v>
          </cell>
        </row>
        <row r="11662">
          <cell r="A11662" t="str">
            <v>9594-0009-T</v>
          </cell>
          <cell r="K11662">
            <v>99</v>
          </cell>
        </row>
        <row r="11663">
          <cell r="A11663" t="str">
            <v>9594-0010-T</v>
          </cell>
          <cell r="K11663">
            <v>30</v>
          </cell>
        </row>
        <row r="11664">
          <cell r="A11664" t="str">
            <v>9594-0011-001-T</v>
          </cell>
          <cell r="K11664">
            <v>99</v>
          </cell>
        </row>
        <row r="11665">
          <cell r="A11665" t="str">
            <v>9594-0011-T</v>
          </cell>
          <cell r="K11665">
            <v>99</v>
          </cell>
        </row>
        <row r="11666">
          <cell r="A11666" t="str">
            <v>9594-0012-001-T</v>
          </cell>
          <cell r="K11666">
            <v>0</v>
          </cell>
        </row>
        <row r="11667">
          <cell r="A11667" t="str">
            <v>9594-0012-002-T</v>
          </cell>
          <cell r="K11667">
            <v>0</v>
          </cell>
        </row>
        <row r="11668">
          <cell r="A11668" t="str">
            <v>9594-0012-T</v>
          </cell>
          <cell r="K11668">
            <v>0</v>
          </cell>
        </row>
        <row r="11669">
          <cell r="A11669" t="str">
            <v>9594-0013-001-T</v>
          </cell>
          <cell r="K11669">
            <v>0</v>
          </cell>
        </row>
        <row r="11670">
          <cell r="A11670" t="str">
            <v>9594-0013-002-T</v>
          </cell>
          <cell r="K11670">
            <v>0</v>
          </cell>
        </row>
        <row r="11671">
          <cell r="A11671" t="str">
            <v>9594-0013-T</v>
          </cell>
          <cell r="K11671">
            <v>0</v>
          </cell>
        </row>
        <row r="11672">
          <cell r="A11672" t="str">
            <v>9594-0014-001-T</v>
          </cell>
          <cell r="K11672">
            <v>0</v>
          </cell>
        </row>
        <row r="11673">
          <cell r="A11673" t="str">
            <v>9594-0014-T</v>
          </cell>
          <cell r="K11673">
            <v>0</v>
          </cell>
        </row>
        <row r="11674">
          <cell r="A11674" t="str">
            <v>9594-0015-T</v>
          </cell>
          <cell r="K11674">
            <v>0</v>
          </cell>
        </row>
        <row r="11675">
          <cell r="A11675" t="str">
            <v>9594-0016-T</v>
          </cell>
          <cell r="K11675">
            <v>0</v>
          </cell>
        </row>
        <row r="11676">
          <cell r="A11676" t="str">
            <v>9594-0017-T</v>
          </cell>
          <cell r="K11676">
            <v>0</v>
          </cell>
        </row>
        <row r="11677">
          <cell r="A11677" t="str">
            <v>9594-0018-T</v>
          </cell>
          <cell r="K11677">
            <v>0</v>
          </cell>
        </row>
        <row r="11678">
          <cell r="A11678" t="str">
            <v>9594-0019-T</v>
          </cell>
          <cell r="K11678">
            <v>99</v>
          </cell>
        </row>
        <row r="11679">
          <cell r="A11679" t="str">
            <v>9594-0020-T</v>
          </cell>
          <cell r="K11679">
            <v>0</v>
          </cell>
        </row>
        <row r="11680">
          <cell r="A11680" t="str">
            <v>9594-0029</v>
          </cell>
          <cell r="K11680">
            <v>60</v>
          </cell>
        </row>
        <row r="11681">
          <cell r="A11681" t="str">
            <v>9595-0001-001-T</v>
          </cell>
          <cell r="K11681">
            <v>0</v>
          </cell>
        </row>
        <row r="11682">
          <cell r="A11682" t="str">
            <v>9595-0001-002-T</v>
          </cell>
          <cell r="K11682">
            <v>0</v>
          </cell>
        </row>
        <row r="11683">
          <cell r="A11683" t="str">
            <v>9595-0001-T</v>
          </cell>
          <cell r="K11683">
            <v>7</v>
          </cell>
        </row>
        <row r="11684">
          <cell r="A11684" t="str">
            <v>9595-0002-T</v>
          </cell>
          <cell r="K11684">
            <v>7</v>
          </cell>
        </row>
        <row r="11685">
          <cell r="A11685" t="str">
            <v>9595-0003-001-T</v>
          </cell>
          <cell r="K11685">
            <v>7</v>
          </cell>
        </row>
        <row r="11686">
          <cell r="A11686" t="str">
            <v>9595-0003-T</v>
          </cell>
          <cell r="K11686">
            <v>0</v>
          </cell>
        </row>
        <row r="11687">
          <cell r="A11687" t="str">
            <v>9595-0004</v>
          </cell>
          <cell r="K11687">
            <v>0</v>
          </cell>
        </row>
        <row r="11688">
          <cell r="A11688" t="str">
            <v>9595-0004-T</v>
          </cell>
          <cell r="K11688">
            <v>0</v>
          </cell>
        </row>
        <row r="11689">
          <cell r="A11689" t="str">
            <v>9595-0005-T</v>
          </cell>
          <cell r="K11689">
            <v>7</v>
          </cell>
        </row>
        <row r="11690">
          <cell r="A11690" t="str">
            <v>9595-0006-T</v>
          </cell>
          <cell r="K11690">
            <v>7</v>
          </cell>
        </row>
        <row r="11691">
          <cell r="A11691" t="str">
            <v>9595-0007-T</v>
          </cell>
          <cell r="K11691">
            <v>0</v>
          </cell>
        </row>
        <row r="11692">
          <cell r="A11692" t="str">
            <v>9595-0008-T</v>
          </cell>
          <cell r="K11692">
            <v>0</v>
          </cell>
        </row>
        <row r="11693">
          <cell r="A11693" t="str">
            <v>9595-0009-001-T</v>
          </cell>
          <cell r="K11693">
            <v>7</v>
          </cell>
        </row>
        <row r="11694">
          <cell r="A11694" t="str">
            <v>9595-0009-T</v>
          </cell>
          <cell r="K11694">
            <v>30</v>
          </cell>
        </row>
        <row r="11695">
          <cell r="A11695" t="str">
            <v>9595-0010-T</v>
          </cell>
          <cell r="K11695">
            <v>0</v>
          </cell>
        </row>
        <row r="11696">
          <cell r="A11696" t="str">
            <v>9595-0011-T</v>
          </cell>
          <cell r="K11696">
            <v>7</v>
          </cell>
        </row>
        <row r="11697">
          <cell r="A11697" t="str">
            <v>9595-0012-T</v>
          </cell>
          <cell r="K11697">
            <v>0</v>
          </cell>
        </row>
        <row r="11698">
          <cell r="A11698" t="str">
            <v>9595-0013-T</v>
          </cell>
          <cell r="K11698">
            <v>7</v>
          </cell>
        </row>
        <row r="11699">
          <cell r="A11699" t="str">
            <v>9595-0014-T</v>
          </cell>
          <cell r="K11699">
            <v>7</v>
          </cell>
        </row>
        <row r="11700">
          <cell r="A11700" t="str">
            <v>9595-0015-T</v>
          </cell>
          <cell r="K11700">
            <v>0</v>
          </cell>
        </row>
        <row r="11701">
          <cell r="A11701" t="str">
            <v>9595-0016-T</v>
          </cell>
          <cell r="K11701">
            <v>0</v>
          </cell>
        </row>
        <row r="11702">
          <cell r="A11702" t="str">
            <v>9595-0017-T</v>
          </cell>
          <cell r="K11702">
            <v>0</v>
          </cell>
        </row>
        <row r="11703">
          <cell r="A11703" t="str">
            <v>9595-0018-T</v>
          </cell>
          <cell r="K11703">
            <v>7</v>
          </cell>
        </row>
        <row r="11704">
          <cell r="A11704" t="str">
            <v>9595-0019-001-T</v>
          </cell>
          <cell r="K11704">
            <v>0</v>
          </cell>
        </row>
        <row r="11705">
          <cell r="A11705" t="str">
            <v>9595-0019-002-T</v>
          </cell>
          <cell r="K11705">
            <v>0</v>
          </cell>
        </row>
        <row r="11706">
          <cell r="A11706" t="str">
            <v>9595-0019-003-T</v>
          </cell>
          <cell r="K11706">
            <v>0</v>
          </cell>
        </row>
        <row r="11707">
          <cell r="A11707" t="str">
            <v>9595-0019-T</v>
          </cell>
          <cell r="K11707">
            <v>0</v>
          </cell>
        </row>
        <row r="11708">
          <cell r="A11708" t="str">
            <v>9595-0020-001-T</v>
          </cell>
          <cell r="K11708">
            <v>0</v>
          </cell>
        </row>
        <row r="11709">
          <cell r="A11709" t="str">
            <v>9595-0020-T</v>
          </cell>
          <cell r="K11709">
            <v>60</v>
          </cell>
        </row>
        <row r="11710">
          <cell r="A11710" t="str">
            <v>9596-0002-T</v>
          </cell>
          <cell r="K11710">
            <v>60</v>
          </cell>
        </row>
        <row r="11711">
          <cell r="A11711" t="str">
            <v>9596-0002-T-LB</v>
          </cell>
          <cell r="K11711">
            <v>7</v>
          </cell>
        </row>
        <row r="11712">
          <cell r="A11712" t="str">
            <v>9596-0003-070-T</v>
          </cell>
          <cell r="K11712">
            <v>0</v>
          </cell>
        </row>
        <row r="11713">
          <cell r="A11713" t="str">
            <v>9596-0003-075-T</v>
          </cell>
          <cell r="K11713">
            <v>30</v>
          </cell>
        </row>
        <row r="11714">
          <cell r="A11714" t="str">
            <v>9596-0003-082-T</v>
          </cell>
          <cell r="K11714">
            <v>30</v>
          </cell>
        </row>
        <row r="11715">
          <cell r="A11715" t="str">
            <v>9596-0003-100-T</v>
          </cell>
          <cell r="K11715">
            <v>30</v>
          </cell>
        </row>
        <row r="11716">
          <cell r="A11716" t="str">
            <v>9596-0003-135-T</v>
          </cell>
          <cell r="K11716">
            <v>30</v>
          </cell>
        </row>
        <row r="11717">
          <cell r="A11717" t="str">
            <v>9596-0003-170-T</v>
          </cell>
          <cell r="K11717">
            <v>30</v>
          </cell>
        </row>
        <row r="11718">
          <cell r="A11718" t="str">
            <v>9596-0003-T</v>
          </cell>
          <cell r="K11718">
            <v>30</v>
          </cell>
        </row>
        <row r="11719">
          <cell r="A11719" t="str">
            <v>9596-0004-060-T</v>
          </cell>
          <cell r="K11719">
            <v>30</v>
          </cell>
        </row>
        <row r="11720">
          <cell r="A11720" t="str">
            <v>9596-0004-062-T</v>
          </cell>
          <cell r="K11720">
            <v>0</v>
          </cell>
        </row>
        <row r="11721">
          <cell r="A11721" t="str">
            <v>9596-0004-075-T</v>
          </cell>
          <cell r="K11721">
            <v>0</v>
          </cell>
        </row>
        <row r="11722">
          <cell r="A11722" t="str">
            <v>9596-0004-100-T</v>
          </cell>
          <cell r="K11722">
            <v>30</v>
          </cell>
        </row>
        <row r="11723">
          <cell r="A11723" t="str">
            <v>9596-0004-120-T</v>
          </cell>
          <cell r="K11723">
            <v>30</v>
          </cell>
        </row>
        <row r="11724">
          <cell r="A11724" t="str">
            <v>9596-0004-126-T</v>
          </cell>
          <cell r="K11724">
            <v>0</v>
          </cell>
        </row>
        <row r="11725">
          <cell r="A11725" t="str">
            <v>9596-0004-137-T</v>
          </cell>
          <cell r="K11725">
            <v>0</v>
          </cell>
        </row>
        <row r="11726">
          <cell r="A11726" t="str">
            <v>9596-0004-150-T</v>
          </cell>
          <cell r="K11726">
            <v>30</v>
          </cell>
        </row>
        <row r="11727">
          <cell r="A11727" t="str">
            <v>9596-0004-T</v>
          </cell>
          <cell r="K11727">
            <v>0</v>
          </cell>
        </row>
        <row r="11728">
          <cell r="A11728" t="str">
            <v>9596-0005-001-T</v>
          </cell>
          <cell r="K11728">
            <v>7</v>
          </cell>
        </row>
        <row r="11729">
          <cell r="A11729" t="str">
            <v>9596-0005-T</v>
          </cell>
          <cell r="K11729">
            <v>7</v>
          </cell>
        </row>
        <row r="11730">
          <cell r="A11730" t="str">
            <v>9596-0006-T</v>
          </cell>
          <cell r="K11730">
            <v>0</v>
          </cell>
        </row>
        <row r="11731">
          <cell r="A11731" t="str">
            <v>9596-0016</v>
          </cell>
          <cell r="K11731">
            <v>60</v>
          </cell>
        </row>
        <row r="11732">
          <cell r="A11732" t="str">
            <v>9596-0024</v>
          </cell>
          <cell r="K11732">
            <v>0</v>
          </cell>
        </row>
        <row r="11733">
          <cell r="A11733" t="str">
            <v>9596-0034</v>
          </cell>
          <cell r="K11733">
            <v>0</v>
          </cell>
        </row>
        <row r="11734">
          <cell r="A11734" t="str">
            <v>9596-0082</v>
          </cell>
          <cell r="K11734">
            <v>0</v>
          </cell>
        </row>
        <row r="11735">
          <cell r="A11735" t="str">
            <v>9596-0083</v>
          </cell>
          <cell r="K11735">
            <v>0</v>
          </cell>
        </row>
        <row r="11736">
          <cell r="A11736" t="str">
            <v>9596-0114</v>
          </cell>
          <cell r="K11736">
            <v>60</v>
          </cell>
        </row>
        <row r="11737">
          <cell r="A11737" t="str">
            <v>9596-0116</v>
          </cell>
          <cell r="K11737">
            <v>60</v>
          </cell>
        </row>
        <row r="11738">
          <cell r="A11738" t="str">
            <v>9596-0176</v>
          </cell>
          <cell r="K11738">
            <v>60</v>
          </cell>
        </row>
        <row r="11739">
          <cell r="A11739" t="str">
            <v>9596-0222</v>
          </cell>
          <cell r="K11739">
            <v>60</v>
          </cell>
        </row>
        <row r="11740">
          <cell r="A11740" t="str">
            <v>9596-0222-LB</v>
          </cell>
          <cell r="K11740">
            <v>7</v>
          </cell>
        </row>
        <row r="11741">
          <cell r="A11741" t="str">
            <v>9598-0001-T</v>
          </cell>
          <cell r="K11741">
            <v>60</v>
          </cell>
        </row>
        <row r="11742">
          <cell r="A11742" t="str">
            <v>9598-0002-T</v>
          </cell>
          <cell r="K11742">
            <v>60</v>
          </cell>
        </row>
        <row r="11743">
          <cell r="A11743" t="str">
            <v>9598-0003-T</v>
          </cell>
          <cell r="K11743">
            <v>30</v>
          </cell>
        </row>
        <row r="11744">
          <cell r="A11744" t="str">
            <v>9598-0004-001-T</v>
          </cell>
          <cell r="K11744">
            <v>60</v>
          </cell>
        </row>
        <row r="11745">
          <cell r="A11745" t="str">
            <v>9598-0004-T</v>
          </cell>
          <cell r="K11745">
            <v>15</v>
          </cell>
        </row>
        <row r="11746">
          <cell r="A11746" t="str">
            <v>9598-0005-T</v>
          </cell>
          <cell r="K11746">
            <v>0</v>
          </cell>
        </row>
        <row r="11747">
          <cell r="A11747" t="str">
            <v>9598-0006-001-T</v>
          </cell>
          <cell r="K11747">
            <v>30</v>
          </cell>
        </row>
        <row r="11748">
          <cell r="A11748" t="str">
            <v>9598-0006-T</v>
          </cell>
          <cell r="K11748">
            <v>60</v>
          </cell>
        </row>
        <row r="11749">
          <cell r="A11749" t="str">
            <v>9598-0007-T</v>
          </cell>
          <cell r="K11749">
            <v>60</v>
          </cell>
        </row>
        <row r="11750">
          <cell r="A11750" t="str">
            <v>9598-0008-001-T</v>
          </cell>
          <cell r="K11750">
            <v>0</v>
          </cell>
        </row>
        <row r="11751">
          <cell r="A11751" t="str">
            <v>9598-0008-T</v>
          </cell>
          <cell r="K11751">
            <v>0</v>
          </cell>
        </row>
        <row r="11752">
          <cell r="A11752" t="str">
            <v>9598-0009-T</v>
          </cell>
          <cell r="K11752">
            <v>60</v>
          </cell>
        </row>
        <row r="11753">
          <cell r="A11753" t="str">
            <v>9598-0010-T</v>
          </cell>
          <cell r="K11753">
            <v>90</v>
          </cell>
        </row>
        <row r="11754">
          <cell r="A11754" t="str">
            <v>9598-0011-T</v>
          </cell>
          <cell r="K11754">
            <v>0</v>
          </cell>
        </row>
        <row r="11755">
          <cell r="A11755" t="str">
            <v>9599-0001-T</v>
          </cell>
          <cell r="K11755">
            <v>0</v>
          </cell>
        </row>
        <row r="11756">
          <cell r="A11756" t="str">
            <v>9599-0002-T</v>
          </cell>
          <cell r="K11756">
            <v>60</v>
          </cell>
        </row>
        <row r="11757">
          <cell r="A11757" t="str">
            <v>9599-0003-T</v>
          </cell>
          <cell r="K11757">
            <v>0</v>
          </cell>
        </row>
        <row r="11758">
          <cell r="A11758" t="str">
            <v>9599-0004-T</v>
          </cell>
          <cell r="K11758">
            <v>60</v>
          </cell>
        </row>
        <row r="11759">
          <cell r="A11759" t="str">
            <v>9599-0005-T</v>
          </cell>
          <cell r="K11759">
            <v>0</v>
          </cell>
        </row>
        <row r="11760">
          <cell r="A11760" t="str">
            <v>9599-0006-T</v>
          </cell>
          <cell r="K11760">
            <v>0</v>
          </cell>
        </row>
        <row r="11761">
          <cell r="A11761" t="str">
            <v>9599-0007-T</v>
          </cell>
          <cell r="K11761">
            <v>60</v>
          </cell>
        </row>
        <row r="11762">
          <cell r="A11762" t="str">
            <v>9599-0008-T</v>
          </cell>
          <cell r="K11762">
            <v>60</v>
          </cell>
        </row>
        <row r="11763">
          <cell r="A11763" t="str">
            <v>9599-0009-T</v>
          </cell>
          <cell r="K11763">
            <v>60</v>
          </cell>
        </row>
        <row r="11764">
          <cell r="A11764" t="str">
            <v>9599-0010-T</v>
          </cell>
          <cell r="K11764">
            <v>0</v>
          </cell>
        </row>
        <row r="11765">
          <cell r="A11765" t="str">
            <v>9599-0011-T</v>
          </cell>
          <cell r="K11765">
            <v>0</v>
          </cell>
        </row>
        <row r="11766">
          <cell r="A11766" t="str">
            <v>9599-0012-T</v>
          </cell>
          <cell r="K11766">
            <v>60</v>
          </cell>
        </row>
        <row r="11767">
          <cell r="A11767" t="str">
            <v>9599-0013-T</v>
          </cell>
          <cell r="K11767">
            <v>60</v>
          </cell>
        </row>
        <row r="11768">
          <cell r="A11768" t="str">
            <v>9599-0014-T</v>
          </cell>
          <cell r="K11768">
            <v>0</v>
          </cell>
        </row>
        <row r="11769">
          <cell r="A11769" t="str">
            <v>9599-0015-T</v>
          </cell>
          <cell r="K11769">
            <v>60</v>
          </cell>
        </row>
        <row r="11770">
          <cell r="A11770" t="str">
            <v>9599-0016-T</v>
          </cell>
          <cell r="K11770">
            <v>60</v>
          </cell>
        </row>
        <row r="11771">
          <cell r="A11771" t="str">
            <v>9599-0017-T</v>
          </cell>
          <cell r="K11771">
            <v>60</v>
          </cell>
        </row>
        <row r="11772">
          <cell r="A11772" t="str">
            <v>9599-0018-T</v>
          </cell>
          <cell r="K11772">
            <v>60</v>
          </cell>
        </row>
        <row r="11773">
          <cell r="A11773" t="str">
            <v>9599-0019-T</v>
          </cell>
          <cell r="K11773">
            <v>60</v>
          </cell>
        </row>
        <row r="11774">
          <cell r="A11774" t="str">
            <v>9599-0020-T</v>
          </cell>
          <cell r="K11774">
            <v>0</v>
          </cell>
        </row>
        <row r="11775">
          <cell r="A11775" t="str">
            <v>9599-0021-T</v>
          </cell>
          <cell r="K11775">
            <v>0</v>
          </cell>
        </row>
        <row r="11776">
          <cell r="A11776" t="str">
            <v>9599-0022-001-T</v>
          </cell>
          <cell r="K11776">
            <v>0</v>
          </cell>
        </row>
        <row r="11777">
          <cell r="A11777" t="str">
            <v>9599-0022-T</v>
          </cell>
          <cell r="K11777">
            <v>0</v>
          </cell>
        </row>
        <row r="11778">
          <cell r="A11778" t="str">
            <v>9599-0023-001-T</v>
          </cell>
          <cell r="K11778">
            <v>0</v>
          </cell>
        </row>
        <row r="11779">
          <cell r="A11779" t="str">
            <v>9599-0023-T</v>
          </cell>
          <cell r="K11779">
            <v>0</v>
          </cell>
        </row>
        <row r="11780">
          <cell r="A11780" t="str">
            <v>9599-0024-006-T</v>
          </cell>
          <cell r="K11780">
            <v>0</v>
          </cell>
        </row>
        <row r="11781">
          <cell r="A11781" t="str">
            <v>9599-0024-008-T</v>
          </cell>
          <cell r="K11781">
            <v>0</v>
          </cell>
        </row>
        <row r="11782">
          <cell r="A11782" t="str">
            <v>9599-0024-T</v>
          </cell>
          <cell r="K11782">
            <v>0</v>
          </cell>
        </row>
        <row r="11783">
          <cell r="A11783" t="str">
            <v>9599-0025-T</v>
          </cell>
          <cell r="K11783">
            <v>0</v>
          </cell>
        </row>
        <row r="11784">
          <cell r="A11784" t="str">
            <v>9600-0001-001-T</v>
          </cell>
          <cell r="K11784">
            <v>0</v>
          </cell>
        </row>
        <row r="11785">
          <cell r="A11785" t="str">
            <v>9600-0001-T</v>
          </cell>
          <cell r="K11785">
            <v>0</v>
          </cell>
        </row>
        <row r="11786">
          <cell r="A11786" t="str">
            <v>9600-0002-T</v>
          </cell>
          <cell r="K11786">
            <v>0</v>
          </cell>
        </row>
        <row r="11787">
          <cell r="A11787" t="str">
            <v>9600-0003-T</v>
          </cell>
          <cell r="K11787">
            <v>0</v>
          </cell>
        </row>
        <row r="11788">
          <cell r="A11788" t="str">
            <v>9600-0004-T</v>
          </cell>
          <cell r="K11788">
            <v>0</v>
          </cell>
        </row>
        <row r="11789">
          <cell r="A11789" t="str">
            <v>9600-0005-T</v>
          </cell>
          <cell r="K11789">
            <v>99</v>
          </cell>
        </row>
        <row r="11790">
          <cell r="A11790" t="str">
            <v>9600-0006-T</v>
          </cell>
          <cell r="K11790">
            <v>0</v>
          </cell>
        </row>
        <row r="11791">
          <cell r="A11791" t="str">
            <v>9600-0007-T</v>
          </cell>
          <cell r="K11791">
            <v>0</v>
          </cell>
        </row>
        <row r="11792">
          <cell r="A11792" t="str">
            <v>9600-0009-001-T</v>
          </cell>
          <cell r="K11792">
            <v>30</v>
          </cell>
        </row>
        <row r="11793">
          <cell r="A11793" t="str">
            <v>9600-0009-T</v>
          </cell>
          <cell r="K11793">
            <v>30</v>
          </cell>
        </row>
        <row r="11794">
          <cell r="A11794" t="str">
            <v>9600-0010-T</v>
          </cell>
          <cell r="K11794">
            <v>60</v>
          </cell>
        </row>
        <row r="11795">
          <cell r="A11795" t="str">
            <v>9600-0011-T</v>
          </cell>
          <cell r="K11795">
            <v>7</v>
          </cell>
        </row>
        <row r="11796">
          <cell r="A11796" t="str">
            <v>9600-0012-T</v>
          </cell>
          <cell r="K11796">
            <v>30</v>
          </cell>
        </row>
        <row r="11797">
          <cell r="A11797" t="str">
            <v>9600-0013-T</v>
          </cell>
          <cell r="K11797">
            <v>30</v>
          </cell>
        </row>
        <row r="11798">
          <cell r="A11798" t="str">
            <v>9600-0014-T</v>
          </cell>
          <cell r="K11798">
            <v>0</v>
          </cell>
        </row>
        <row r="11799">
          <cell r="A11799" t="str">
            <v>9600-0015-T</v>
          </cell>
          <cell r="K11799">
            <v>0</v>
          </cell>
        </row>
        <row r="11800">
          <cell r="A11800" t="str">
            <v>9600-0016-001-T</v>
          </cell>
          <cell r="K11800">
            <v>0</v>
          </cell>
        </row>
        <row r="11801">
          <cell r="A11801" t="str">
            <v>9600-0016-T</v>
          </cell>
          <cell r="K11801">
            <v>0</v>
          </cell>
        </row>
        <row r="11802">
          <cell r="A11802" t="str">
            <v>9600-0017-T</v>
          </cell>
          <cell r="K11802">
            <v>0</v>
          </cell>
        </row>
        <row r="11803">
          <cell r="A11803" t="str">
            <v>9600-0018-T</v>
          </cell>
          <cell r="K11803">
            <v>30</v>
          </cell>
        </row>
        <row r="11804">
          <cell r="A11804" t="str">
            <v>9600-0019-T</v>
          </cell>
          <cell r="K11804">
            <v>30</v>
          </cell>
        </row>
        <row r="11805">
          <cell r="A11805" t="str">
            <v>9600-0020-T</v>
          </cell>
          <cell r="K11805">
            <v>30</v>
          </cell>
        </row>
        <row r="11806">
          <cell r="A11806" t="str">
            <v>9600-0021-T</v>
          </cell>
          <cell r="K11806">
            <v>60</v>
          </cell>
        </row>
        <row r="11807">
          <cell r="A11807" t="str">
            <v>9600-0022-T</v>
          </cell>
          <cell r="K11807">
            <v>60</v>
          </cell>
        </row>
        <row r="11808">
          <cell r="A11808" t="str">
            <v>9600-0023-T</v>
          </cell>
          <cell r="K11808">
            <v>60</v>
          </cell>
        </row>
        <row r="11809">
          <cell r="A11809" t="str">
            <v>9600-0024-T</v>
          </cell>
          <cell r="K11809">
            <v>60</v>
          </cell>
        </row>
        <row r="11810">
          <cell r="A11810" t="str">
            <v>9600-0025-T</v>
          </cell>
          <cell r="K11810">
            <v>30</v>
          </cell>
        </row>
        <row r="11811">
          <cell r="A11811" t="str">
            <v>9600-0026-T</v>
          </cell>
          <cell r="K11811">
            <v>0</v>
          </cell>
        </row>
        <row r="11812">
          <cell r="A11812" t="str">
            <v>9600-0027-T</v>
          </cell>
          <cell r="K11812">
            <v>0</v>
          </cell>
        </row>
        <row r="11813">
          <cell r="A11813" t="str">
            <v>9600-0028-T</v>
          </cell>
          <cell r="K11813">
            <v>0</v>
          </cell>
        </row>
        <row r="11814">
          <cell r="A11814" t="str">
            <v>9600-0029-T</v>
          </cell>
          <cell r="K11814">
            <v>0</v>
          </cell>
        </row>
        <row r="11815">
          <cell r="A11815" t="str">
            <v>9600-0030-T</v>
          </cell>
          <cell r="K11815">
            <v>0</v>
          </cell>
        </row>
        <row r="11816">
          <cell r="A11816" t="str">
            <v>9600-0048</v>
          </cell>
          <cell r="K11816">
            <v>0</v>
          </cell>
        </row>
        <row r="11817">
          <cell r="A11817" t="str">
            <v>9600-0051</v>
          </cell>
          <cell r="K11817">
            <v>0</v>
          </cell>
        </row>
        <row r="11818">
          <cell r="A11818" t="str">
            <v>9600-0080</v>
          </cell>
          <cell r="K11818">
            <v>0</v>
          </cell>
        </row>
        <row r="11819">
          <cell r="A11819" t="str">
            <v>9601-0001-T</v>
          </cell>
          <cell r="K11819">
            <v>7</v>
          </cell>
        </row>
        <row r="11820">
          <cell r="A11820" t="str">
            <v>9601-0002-025-T</v>
          </cell>
          <cell r="K11820">
            <v>7</v>
          </cell>
        </row>
        <row r="11821">
          <cell r="A11821" t="str">
            <v>9601-0002-075-T</v>
          </cell>
          <cell r="K11821">
            <v>15</v>
          </cell>
        </row>
        <row r="11822">
          <cell r="A11822" t="str">
            <v>9601-0003-T</v>
          </cell>
          <cell r="K11822">
            <v>0</v>
          </cell>
        </row>
        <row r="11823">
          <cell r="A11823" t="str">
            <v>9601-0004-T</v>
          </cell>
          <cell r="K11823">
            <v>0</v>
          </cell>
        </row>
        <row r="11824">
          <cell r="A11824" t="str">
            <v>9601-0005-T</v>
          </cell>
          <cell r="K11824">
            <v>0</v>
          </cell>
        </row>
        <row r="11825">
          <cell r="A11825" t="str">
            <v>9601-0006</v>
          </cell>
          <cell r="K11825">
            <v>0</v>
          </cell>
        </row>
        <row r="11826">
          <cell r="A11826" t="str">
            <v>9601-0006-T</v>
          </cell>
          <cell r="K11826">
            <v>60</v>
          </cell>
        </row>
        <row r="11827">
          <cell r="A11827" t="str">
            <v>9601-0007-T</v>
          </cell>
          <cell r="K11827">
            <v>60</v>
          </cell>
        </row>
        <row r="11828">
          <cell r="A11828" t="str">
            <v>9601-0008-T</v>
          </cell>
          <cell r="K11828">
            <v>0</v>
          </cell>
        </row>
        <row r="11829">
          <cell r="A11829" t="str">
            <v>9601-0009-T</v>
          </cell>
          <cell r="K11829">
            <v>0</v>
          </cell>
        </row>
        <row r="11830">
          <cell r="A11830" t="str">
            <v>9601-0010-T</v>
          </cell>
          <cell r="K11830">
            <v>0</v>
          </cell>
        </row>
        <row r="11831">
          <cell r="A11831" t="str">
            <v>9601-0011-T</v>
          </cell>
          <cell r="K11831">
            <v>0</v>
          </cell>
        </row>
        <row r="11832">
          <cell r="A11832" t="str">
            <v>9601-0012-T</v>
          </cell>
          <cell r="K11832">
            <v>0</v>
          </cell>
        </row>
        <row r="11833">
          <cell r="A11833" t="str">
            <v>9601-0013-T</v>
          </cell>
          <cell r="K11833">
            <v>0</v>
          </cell>
        </row>
        <row r="11834">
          <cell r="A11834" t="str">
            <v>9601-0014-T</v>
          </cell>
          <cell r="K11834">
            <v>0</v>
          </cell>
        </row>
        <row r="11835">
          <cell r="A11835" t="str">
            <v>9601-0015</v>
          </cell>
          <cell r="K11835">
            <v>0</v>
          </cell>
        </row>
        <row r="11836">
          <cell r="A11836" t="str">
            <v>9601-0015-T</v>
          </cell>
          <cell r="K11836">
            <v>15</v>
          </cell>
        </row>
        <row r="11837">
          <cell r="A11837" t="str">
            <v>9601-0016-T</v>
          </cell>
          <cell r="K11837">
            <v>0</v>
          </cell>
        </row>
        <row r="11838">
          <cell r="A11838" t="str">
            <v>9601-0017</v>
          </cell>
          <cell r="K11838">
            <v>60</v>
          </cell>
        </row>
        <row r="11839">
          <cell r="A11839" t="str">
            <v>9601-0017-T</v>
          </cell>
          <cell r="K11839">
            <v>60</v>
          </cell>
        </row>
        <row r="11840">
          <cell r="A11840" t="str">
            <v>9601-0018-T</v>
          </cell>
          <cell r="K11840">
            <v>7</v>
          </cell>
        </row>
        <row r="11841">
          <cell r="A11841" t="str">
            <v>9601-0018-T-LB</v>
          </cell>
          <cell r="K11841">
            <v>0</v>
          </cell>
        </row>
        <row r="11842">
          <cell r="A11842" t="str">
            <v>9601-0019-T</v>
          </cell>
          <cell r="K11842">
            <v>7</v>
          </cell>
        </row>
        <row r="11843">
          <cell r="A11843" t="str">
            <v>9601-0020</v>
          </cell>
          <cell r="K11843">
            <v>0</v>
          </cell>
        </row>
        <row r="11844">
          <cell r="A11844" t="str">
            <v>9601-0020-T</v>
          </cell>
          <cell r="K11844">
            <v>7</v>
          </cell>
        </row>
        <row r="11845">
          <cell r="A11845" t="str">
            <v>9601-0021-T</v>
          </cell>
          <cell r="K11845">
            <v>0</v>
          </cell>
        </row>
        <row r="11846">
          <cell r="A11846" t="str">
            <v>9601-0022-T</v>
          </cell>
          <cell r="K11846">
            <v>30</v>
          </cell>
        </row>
        <row r="11847">
          <cell r="A11847" t="str">
            <v>9601-0023</v>
          </cell>
          <cell r="K11847">
            <v>0</v>
          </cell>
        </row>
        <row r="11848">
          <cell r="A11848" t="str">
            <v>9601-0023-T</v>
          </cell>
          <cell r="K11848">
            <v>7</v>
          </cell>
        </row>
        <row r="11849">
          <cell r="A11849" t="str">
            <v>9601-0024-001-T</v>
          </cell>
          <cell r="K11849">
            <v>99</v>
          </cell>
        </row>
        <row r="11850">
          <cell r="A11850" t="str">
            <v>9601-0024-T</v>
          </cell>
          <cell r="K11850">
            <v>30</v>
          </cell>
        </row>
        <row r="11851">
          <cell r="A11851" t="str">
            <v>9601-0025-T</v>
          </cell>
          <cell r="K11851">
            <v>60</v>
          </cell>
        </row>
        <row r="11852">
          <cell r="A11852" t="str">
            <v>9601-0026-T</v>
          </cell>
          <cell r="K11852">
            <v>0</v>
          </cell>
        </row>
        <row r="11853">
          <cell r="A11853" t="str">
            <v>9601-0027-T</v>
          </cell>
          <cell r="K11853">
            <v>60</v>
          </cell>
        </row>
        <row r="11854">
          <cell r="A11854" t="str">
            <v>9601-0028-T</v>
          </cell>
          <cell r="K11854">
            <v>60</v>
          </cell>
        </row>
        <row r="11855">
          <cell r="A11855" t="str">
            <v>9601-0029</v>
          </cell>
          <cell r="K11855">
            <v>0</v>
          </cell>
        </row>
        <row r="11856">
          <cell r="A11856" t="str">
            <v>9601-0029-T</v>
          </cell>
          <cell r="K11856">
            <v>60</v>
          </cell>
        </row>
        <row r="11857">
          <cell r="A11857" t="str">
            <v>9601-0030-T</v>
          </cell>
          <cell r="K11857">
            <v>30</v>
          </cell>
        </row>
        <row r="11858">
          <cell r="A11858" t="str">
            <v>9601-0031</v>
          </cell>
          <cell r="K11858">
            <v>60</v>
          </cell>
        </row>
        <row r="11859">
          <cell r="A11859" t="str">
            <v>9601-0031-T</v>
          </cell>
          <cell r="K11859">
            <v>30</v>
          </cell>
        </row>
        <row r="11860">
          <cell r="A11860" t="str">
            <v>9601-0032-T</v>
          </cell>
          <cell r="K11860">
            <v>60</v>
          </cell>
        </row>
        <row r="11861">
          <cell r="A11861" t="str">
            <v>9601-0033-T</v>
          </cell>
          <cell r="K11861">
            <v>60</v>
          </cell>
        </row>
        <row r="11862">
          <cell r="A11862" t="str">
            <v>9601-0034-T</v>
          </cell>
          <cell r="K11862">
            <v>0</v>
          </cell>
        </row>
        <row r="11863">
          <cell r="A11863" t="str">
            <v>9601-0035-T</v>
          </cell>
          <cell r="K11863">
            <v>99</v>
          </cell>
        </row>
        <row r="11864">
          <cell r="A11864" t="str">
            <v>9601-0036-001-T</v>
          </cell>
          <cell r="K11864">
            <v>0</v>
          </cell>
        </row>
        <row r="11865">
          <cell r="A11865" t="str">
            <v>9601-0036-T</v>
          </cell>
          <cell r="K11865">
            <v>0</v>
          </cell>
        </row>
        <row r="11866">
          <cell r="A11866" t="str">
            <v>9601-0037</v>
          </cell>
          <cell r="K11866">
            <v>0</v>
          </cell>
        </row>
        <row r="11867">
          <cell r="A11867" t="str">
            <v>9601-0037-T</v>
          </cell>
          <cell r="K11867">
            <v>15</v>
          </cell>
        </row>
        <row r="11868">
          <cell r="A11868" t="str">
            <v>9601-0038-T</v>
          </cell>
          <cell r="K11868">
            <v>7</v>
          </cell>
        </row>
        <row r="11869">
          <cell r="A11869" t="str">
            <v>9601-0039</v>
          </cell>
          <cell r="K11869">
            <v>0</v>
          </cell>
        </row>
        <row r="11870">
          <cell r="A11870" t="str">
            <v>9601-0039-T</v>
          </cell>
          <cell r="K11870">
            <v>30</v>
          </cell>
        </row>
        <row r="11871">
          <cell r="A11871" t="str">
            <v>9601-0040-T</v>
          </cell>
          <cell r="K11871">
            <v>99</v>
          </cell>
        </row>
        <row r="11872">
          <cell r="A11872" t="str">
            <v>9601-0041-T</v>
          </cell>
          <cell r="K11872">
            <v>99</v>
          </cell>
        </row>
        <row r="11873">
          <cell r="A11873" t="str">
            <v>9601-0042-T</v>
          </cell>
          <cell r="K11873">
            <v>0</v>
          </cell>
        </row>
        <row r="11874">
          <cell r="A11874" t="str">
            <v>9601-0043-T</v>
          </cell>
          <cell r="K11874">
            <v>15</v>
          </cell>
        </row>
        <row r="11875">
          <cell r="A11875" t="str">
            <v>9601-0044-T</v>
          </cell>
          <cell r="K11875">
            <v>0</v>
          </cell>
        </row>
        <row r="11876">
          <cell r="A11876" t="str">
            <v>9603-0001-T</v>
          </cell>
          <cell r="K11876">
            <v>0</v>
          </cell>
        </row>
        <row r="11877">
          <cell r="A11877" t="str">
            <v>9603-0002-T</v>
          </cell>
          <cell r="K11877">
            <v>0</v>
          </cell>
        </row>
        <row r="11878">
          <cell r="A11878" t="str">
            <v>9603-0003-T</v>
          </cell>
          <cell r="K11878">
            <v>60</v>
          </cell>
        </row>
        <row r="11879">
          <cell r="A11879" t="str">
            <v>9603-0004-T</v>
          </cell>
          <cell r="K11879">
            <v>0</v>
          </cell>
        </row>
        <row r="11880">
          <cell r="A11880" t="str">
            <v>9603-0005-T</v>
          </cell>
          <cell r="K11880">
            <v>99</v>
          </cell>
        </row>
        <row r="11881">
          <cell r="A11881" t="str">
            <v>9603-0006-T</v>
          </cell>
          <cell r="K11881">
            <v>60</v>
          </cell>
        </row>
        <row r="11882">
          <cell r="A11882" t="str">
            <v>9605-0001-T</v>
          </cell>
          <cell r="K11882">
            <v>99</v>
          </cell>
        </row>
        <row r="11883">
          <cell r="A11883" t="str">
            <v>9606-0001-003-T</v>
          </cell>
          <cell r="K11883">
            <v>7</v>
          </cell>
        </row>
        <row r="11884">
          <cell r="A11884" t="str">
            <v>9606-0001-004-T</v>
          </cell>
          <cell r="K11884">
            <v>7</v>
          </cell>
        </row>
        <row r="11885">
          <cell r="A11885" t="str">
            <v>9606-0001-015-T</v>
          </cell>
          <cell r="K11885">
            <v>7</v>
          </cell>
        </row>
        <row r="11886">
          <cell r="A11886" t="str">
            <v>9606-0001-T</v>
          </cell>
          <cell r="K11886">
            <v>0</v>
          </cell>
        </row>
        <row r="11887">
          <cell r="A11887" t="str">
            <v>9606-0002-T</v>
          </cell>
          <cell r="K11887">
            <v>0</v>
          </cell>
        </row>
        <row r="11888">
          <cell r="A11888" t="str">
            <v>9606-0003-T</v>
          </cell>
          <cell r="K11888">
            <v>0</v>
          </cell>
        </row>
        <row r="11889">
          <cell r="A11889" t="str">
            <v>9607-0001-T</v>
          </cell>
          <cell r="K11889">
            <v>0</v>
          </cell>
        </row>
        <row r="11890">
          <cell r="A11890" t="str">
            <v>9607-0011</v>
          </cell>
          <cell r="K11890">
            <v>0</v>
          </cell>
        </row>
        <row r="11891">
          <cell r="A11891" t="str">
            <v>9607-0235</v>
          </cell>
          <cell r="K11891">
            <v>0</v>
          </cell>
        </row>
        <row r="11892">
          <cell r="A11892" t="str">
            <v>9627-0024-T</v>
          </cell>
          <cell r="K11892">
            <v>0</v>
          </cell>
        </row>
        <row r="11893">
          <cell r="A11893" t="str">
            <v>9652-0021-T</v>
          </cell>
          <cell r="K11893">
            <v>0</v>
          </cell>
        </row>
        <row r="11894">
          <cell r="A11894" t="str">
            <v>9660-0008-T</v>
          </cell>
          <cell r="K11894">
            <v>60</v>
          </cell>
        </row>
        <row r="11895">
          <cell r="A11895" t="str">
            <v>9665-0018</v>
          </cell>
          <cell r="K11895">
            <v>0</v>
          </cell>
        </row>
        <row r="11896">
          <cell r="A11896" t="str">
            <v>9667-0001-T</v>
          </cell>
          <cell r="K11896">
            <v>0</v>
          </cell>
        </row>
        <row r="11897">
          <cell r="A11897" t="str">
            <v>9667-0002-001-T</v>
          </cell>
          <cell r="K11897">
            <v>30</v>
          </cell>
        </row>
        <row r="11898">
          <cell r="A11898" t="str">
            <v>9667-0002-002-T</v>
          </cell>
          <cell r="K11898">
            <v>15</v>
          </cell>
        </row>
        <row r="11899">
          <cell r="A11899" t="str">
            <v>9667-0002-003-T</v>
          </cell>
          <cell r="K11899">
            <v>15</v>
          </cell>
        </row>
        <row r="11900">
          <cell r="A11900" t="str">
            <v>9667-0002-004-T</v>
          </cell>
          <cell r="K11900">
            <v>15</v>
          </cell>
        </row>
        <row r="11901">
          <cell r="A11901" t="str">
            <v>9667-0002-005-T</v>
          </cell>
          <cell r="K11901">
            <v>15</v>
          </cell>
        </row>
        <row r="11902">
          <cell r="A11902" t="str">
            <v>9667-0002-T</v>
          </cell>
          <cell r="K11902">
            <v>15</v>
          </cell>
        </row>
        <row r="11903">
          <cell r="A11903" t="str">
            <v>9667-0003-T</v>
          </cell>
          <cell r="K11903">
            <v>0</v>
          </cell>
        </row>
        <row r="11904">
          <cell r="A11904" t="str">
            <v>9667-0004-T</v>
          </cell>
          <cell r="K11904">
            <v>0</v>
          </cell>
        </row>
        <row r="11905">
          <cell r="A11905" t="str">
            <v>9667-0005-T</v>
          </cell>
          <cell r="K11905">
            <v>0</v>
          </cell>
        </row>
        <row r="11906">
          <cell r="A11906" t="str">
            <v>9667-0006-T</v>
          </cell>
          <cell r="K11906">
            <v>0</v>
          </cell>
        </row>
        <row r="11907">
          <cell r="A11907" t="str">
            <v>9667-0007-T</v>
          </cell>
          <cell r="K11907">
            <v>0</v>
          </cell>
        </row>
        <row r="11908">
          <cell r="A11908" t="str">
            <v>9667-0012</v>
          </cell>
          <cell r="K11908">
            <v>0</v>
          </cell>
        </row>
        <row r="11909">
          <cell r="A11909" t="str">
            <v>9667-0013</v>
          </cell>
          <cell r="K11909">
            <v>0</v>
          </cell>
        </row>
        <row r="11910">
          <cell r="A11910" t="str">
            <v>9669-0001</v>
          </cell>
          <cell r="K11910">
            <v>60</v>
          </cell>
        </row>
        <row r="11911">
          <cell r="A11911" t="str">
            <v>9669-0001-T</v>
          </cell>
          <cell r="K11911">
            <v>7</v>
          </cell>
        </row>
        <row r="11912">
          <cell r="A11912" t="str">
            <v>9669-0002-T</v>
          </cell>
          <cell r="K11912">
            <v>0</v>
          </cell>
        </row>
        <row r="11913">
          <cell r="A11913" t="str">
            <v>9669-0003-T</v>
          </cell>
          <cell r="K11913">
            <v>0</v>
          </cell>
        </row>
        <row r="11914">
          <cell r="A11914" t="str">
            <v>9669-0004</v>
          </cell>
          <cell r="K11914">
            <v>60</v>
          </cell>
        </row>
        <row r="11915">
          <cell r="A11915" t="str">
            <v>9669-0004-T</v>
          </cell>
          <cell r="K11915">
            <v>0</v>
          </cell>
        </row>
        <row r="11916">
          <cell r="A11916" t="str">
            <v>9669-0005</v>
          </cell>
          <cell r="K11916">
            <v>60</v>
          </cell>
        </row>
        <row r="11917">
          <cell r="A11917" t="str">
            <v>9669-0005-T</v>
          </cell>
          <cell r="K11917">
            <v>7</v>
          </cell>
        </row>
        <row r="11918">
          <cell r="A11918" t="str">
            <v>9669-0006-T</v>
          </cell>
          <cell r="K11918">
            <v>7</v>
          </cell>
        </row>
        <row r="11919">
          <cell r="A11919" t="str">
            <v>9669-0007-001-T</v>
          </cell>
          <cell r="K11919">
            <v>7</v>
          </cell>
        </row>
        <row r="11920">
          <cell r="A11920" t="str">
            <v>9669-0007-002-T</v>
          </cell>
          <cell r="K11920">
            <v>7</v>
          </cell>
        </row>
        <row r="11921">
          <cell r="A11921" t="str">
            <v>9669-0008-001-T</v>
          </cell>
          <cell r="K11921">
            <v>60</v>
          </cell>
        </row>
        <row r="11922">
          <cell r="A11922" t="str">
            <v>9669-0008-002-T</v>
          </cell>
          <cell r="K11922">
            <v>7</v>
          </cell>
        </row>
        <row r="11923">
          <cell r="A11923" t="str">
            <v>9669-0009-001-T</v>
          </cell>
          <cell r="K11923">
            <v>60</v>
          </cell>
        </row>
        <row r="11924">
          <cell r="A11924" t="str">
            <v>9669-0009-002-T</v>
          </cell>
          <cell r="K11924">
            <v>0</v>
          </cell>
        </row>
        <row r="11925">
          <cell r="A11925" t="str">
            <v>9669-0010-T</v>
          </cell>
          <cell r="K11925">
            <v>7</v>
          </cell>
        </row>
        <row r="11926">
          <cell r="A11926" t="str">
            <v>9669-0011-001-T</v>
          </cell>
          <cell r="K11926">
            <v>7</v>
          </cell>
        </row>
        <row r="11927">
          <cell r="A11927" t="str">
            <v>9669-0011-002-T</v>
          </cell>
          <cell r="K11927">
            <v>30</v>
          </cell>
        </row>
        <row r="11928">
          <cell r="A11928" t="str">
            <v>9669-0011-T</v>
          </cell>
          <cell r="K11928">
            <v>0</v>
          </cell>
        </row>
        <row r="11929">
          <cell r="A11929" t="str">
            <v>9669-0012-T</v>
          </cell>
          <cell r="K11929">
            <v>7</v>
          </cell>
        </row>
        <row r="11930">
          <cell r="A11930" t="str">
            <v>9669-0013-T</v>
          </cell>
          <cell r="K11930">
            <v>0</v>
          </cell>
        </row>
        <row r="11931">
          <cell r="A11931" t="str">
            <v>9669-0014-T</v>
          </cell>
          <cell r="K11931">
            <v>7</v>
          </cell>
        </row>
        <row r="11932">
          <cell r="A11932" t="str">
            <v>9669-0015-T</v>
          </cell>
          <cell r="K11932">
            <v>0</v>
          </cell>
        </row>
        <row r="11933">
          <cell r="A11933" t="str">
            <v>9669-0016-T</v>
          </cell>
          <cell r="K11933">
            <v>7</v>
          </cell>
        </row>
        <row r="11934">
          <cell r="A11934" t="str">
            <v>9669-0017-T</v>
          </cell>
          <cell r="K11934">
            <v>60</v>
          </cell>
        </row>
        <row r="11935">
          <cell r="A11935" t="str">
            <v>9669-0018-001-T</v>
          </cell>
          <cell r="K11935">
            <v>7</v>
          </cell>
        </row>
        <row r="11936">
          <cell r="A11936" t="str">
            <v>9669-0018-T</v>
          </cell>
          <cell r="K11936">
            <v>0</v>
          </cell>
        </row>
        <row r="11937">
          <cell r="A11937" t="str">
            <v>9669-0019-T</v>
          </cell>
          <cell r="K11937">
            <v>7</v>
          </cell>
        </row>
        <row r="11938">
          <cell r="A11938" t="str">
            <v>9669-0020-T</v>
          </cell>
          <cell r="K11938">
            <v>7</v>
          </cell>
        </row>
        <row r="11939">
          <cell r="A11939" t="str">
            <v>9669-0021-T</v>
          </cell>
          <cell r="K11939">
            <v>7</v>
          </cell>
        </row>
        <row r="11940">
          <cell r="A11940" t="str">
            <v>9669-0022-007-T</v>
          </cell>
          <cell r="K11940">
            <v>0</v>
          </cell>
        </row>
        <row r="11941">
          <cell r="A11941" t="str">
            <v>9670-0001-T</v>
          </cell>
          <cell r="K11941">
            <v>0</v>
          </cell>
        </row>
        <row r="11942">
          <cell r="A11942" t="str">
            <v>9670-0002-T</v>
          </cell>
          <cell r="K11942">
            <v>60</v>
          </cell>
        </row>
        <row r="11943">
          <cell r="A11943" t="str">
            <v>9670-0003-001-T</v>
          </cell>
          <cell r="K11943">
            <v>60</v>
          </cell>
        </row>
        <row r="11944">
          <cell r="A11944" t="str">
            <v>9670-0003-T</v>
          </cell>
          <cell r="K11944">
            <v>60</v>
          </cell>
        </row>
        <row r="11945">
          <cell r="A11945" t="str">
            <v>9670-0004-T</v>
          </cell>
          <cell r="K11945">
            <v>0</v>
          </cell>
        </row>
        <row r="11946">
          <cell r="A11946" t="str">
            <v>9670-0005-T</v>
          </cell>
          <cell r="K11946">
            <v>0</v>
          </cell>
        </row>
        <row r="11947">
          <cell r="A11947" t="str">
            <v>9670-0006-T</v>
          </cell>
          <cell r="K11947">
            <v>0</v>
          </cell>
        </row>
        <row r="11948">
          <cell r="A11948" t="str">
            <v>9670-0007-T</v>
          </cell>
          <cell r="K11948">
            <v>0</v>
          </cell>
        </row>
        <row r="11949">
          <cell r="A11949" t="str">
            <v>9670-0008-T</v>
          </cell>
          <cell r="K11949">
            <v>60</v>
          </cell>
        </row>
        <row r="11950">
          <cell r="A11950" t="str">
            <v>9670-0009-T</v>
          </cell>
          <cell r="K11950">
            <v>7</v>
          </cell>
        </row>
        <row r="11951">
          <cell r="A11951" t="str">
            <v>9670-0010-T</v>
          </cell>
          <cell r="K11951">
            <v>0</v>
          </cell>
        </row>
        <row r="11952">
          <cell r="A11952" t="str">
            <v>9670-0011-T</v>
          </cell>
          <cell r="K11952">
            <v>99</v>
          </cell>
        </row>
        <row r="11953">
          <cell r="A11953" t="str">
            <v>9670-0012-T</v>
          </cell>
          <cell r="K11953">
            <v>99</v>
          </cell>
        </row>
        <row r="11954">
          <cell r="A11954" t="str">
            <v>9670-0013-T</v>
          </cell>
          <cell r="K11954">
            <v>99</v>
          </cell>
        </row>
        <row r="11955">
          <cell r="A11955" t="str">
            <v>9670-0014-T</v>
          </cell>
          <cell r="K11955">
            <v>0</v>
          </cell>
        </row>
        <row r="11956">
          <cell r="A11956" t="str">
            <v>9670-0015-001-T</v>
          </cell>
          <cell r="K11956">
            <v>99</v>
          </cell>
        </row>
        <row r="11957">
          <cell r="A11957" t="str">
            <v>9670-0015-T</v>
          </cell>
          <cell r="K11957">
            <v>99</v>
          </cell>
        </row>
        <row r="11958">
          <cell r="A11958" t="str">
            <v>9670-0016-T</v>
          </cell>
          <cell r="K11958">
            <v>15</v>
          </cell>
        </row>
        <row r="11959">
          <cell r="A11959" t="str">
            <v>9670-0017-T</v>
          </cell>
          <cell r="K11959">
            <v>60</v>
          </cell>
        </row>
        <row r="11960">
          <cell r="A11960" t="str">
            <v>9670-0018-T</v>
          </cell>
          <cell r="K11960">
            <v>7</v>
          </cell>
        </row>
        <row r="11961">
          <cell r="A11961" t="str">
            <v>9670-0019-001-T</v>
          </cell>
          <cell r="K11961">
            <v>0</v>
          </cell>
        </row>
        <row r="11962">
          <cell r="A11962" t="str">
            <v>9670-0019-002-T</v>
          </cell>
          <cell r="K11962">
            <v>0</v>
          </cell>
        </row>
        <row r="11963">
          <cell r="A11963" t="str">
            <v>9670-0019-003-T</v>
          </cell>
          <cell r="K11963">
            <v>0</v>
          </cell>
        </row>
        <row r="11964">
          <cell r="A11964" t="str">
            <v>9670-0019-T</v>
          </cell>
          <cell r="K11964">
            <v>0</v>
          </cell>
        </row>
        <row r="11965">
          <cell r="A11965" t="str">
            <v>9670-0020-T</v>
          </cell>
          <cell r="K11965">
            <v>0</v>
          </cell>
        </row>
        <row r="11966">
          <cell r="A11966" t="str">
            <v>9670-0021-1250-T</v>
          </cell>
          <cell r="K11966">
            <v>0</v>
          </cell>
        </row>
        <row r="11967">
          <cell r="A11967" t="str">
            <v>9670-0021-900-T</v>
          </cell>
          <cell r="K11967">
            <v>0</v>
          </cell>
        </row>
        <row r="11968">
          <cell r="A11968" t="str">
            <v>9671-0001-T</v>
          </cell>
          <cell r="K11968">
            <v>60</v>
          </cell>
        </row>
        <row r="11969">
          <cell r="A11969" t="str">
            <v>9671-0002-T</v>
          </cell>
          <cell r="K11969">
            <v>60</v>
          </cell>
        </row>
        <row r="11970">
          <cell r="A11970" t="str">
            <v>9671-0003-T</v>
          </cell>
          <cell r="K11970">
            <v>0</v>
          </cell>
        </row>
        <row r="11971">
          <cell r="A11971" t="str">
            <v>9671-0004-T</v>
          </cell>
          <cell r="K11971">
            <v>99</v>
          </cell>
        </row>
        <row r="11972">
          <cell r="A11972" t="str">
            <v>9671-0005-T</v>
          </cell>
          <cell r="K11972">
            <v>60</v>
          </cell>
        </row>
        <row r="11973">
          <cell r="A11973" t="str">
            <v>9671-0006-T</v>
          </cell>
          <cell r="K11973">
            <v>60</v>
          </cell>
        </row>
        <row r="11974">
          <cell r="A11974" t="str">
            <v>9671-0007</v>
          </cell>
          <cell r="K11974">
            <v>0</v>
          </cell>
        </row>
        <row r="11975">
          <cell r="A11975" t="str">
            <v>9671-0007-T</v>
          </cell>
          <cell r="K11975">
            <v>0</v>
          </cell>
        </row>
        <row r="11976">
          <cell r="A11976" t="str">
            <v>9671-0008-T</v>
          </cell>
          <cell r="K11976">
            <v>0</v>
          </cell>
        </row>
        <row r="11977">
          <cell r="A11977" t="str">
            <v>9671-0009-T</v>
          </cell>
          <cell r="K11977">
            <v>60</v>
          </cell>
        </row>
        <row r="11978">
          <cell r="A11978" t="str">
            <v>9671-0010-T</v>
          </cell>
          <cell r="K11978">
            <v>0</v>
          </cell>
        </row>
        <row r="11979">
          <cell r="A11979" t="str">
            <v>9671-0011-T</v>
          </cell>
          <cell r="K11979">
            <v>0</v>
          </cell>
        </row>
        <row r="11980">
          <cell r="A11980" t="str">
            <v>9671-0012-T</v>
          </cell>
          <cell r="K11980">
            <v>99</v>
          </cell>
        </row>
        <row r="11981">
          <cell r="A11981" t="str">
            <v>9671-0013-T</v>
          </cell>
          <cell r="K11981">
            <v>99</v>
          </cell>
        </row>
        <row r="11982">
          <cell r="A11982" t="str">
            <v>9671-0014-T</v>
          </cell>
          <cell r="K11982">
            <v>60</v>
          </cell>
        </row>
        <row r="11983">
          <cell r="A11983" t="str">
            <v>9671-0015-T</v>
          </cell>
          <cell r="K11983">
            <v>99</v>
          </cell>
        </row>
        <row r="11984">
          <cell r="A11984" t="str">
            <v>9671-0016-001-T</v>
          </cell>
          <cell r="K11984">
            <v>30</v>
          </cell>
        </row>
        <row r="11985">
          <cell r="A11985" t="str">
            <v>9671-0016-T</v>
          </cell>
          <cell r="K11985">
            <v>7</v>
          </cell>
        </row>
        <row r="11986">
          <cell r="A11986" t="str">
            <v>9671-0017-T</v>
          </cell>
          <cell r="K11986">
            <v>30</v>
          </cell>
        </row>
        <row r="11987">
          <cell r="A11987" t="str">
            <v>9671-0018-T</v>
          </cell>
          <cell r="K11987">
            <v>30</v>
          </cell>
        </row>
        <row r="11988">
          <cell r="A11988" t="str">
            <v>9671-0019-T</v>
          </cell>
          <cell r="K11988">
            <v>30</v>
          </cell>
        </row>
        <row r="11989">
          <cell r="A11989" t="str">
            <v>9671-0020-T</v>
          </cell>
          <cell r="K11989">
            <v>7</v>
          </cell>
        </row>
        <row r="11990">
          <cell r="A11990" t="str">
            <v>9671-0021-001-T</v>
          </cell>
          <cell r="K11990">
            <v>30</v>
          </cell>
        </row>
        <row r="11991">
          <cell r="A11991" t="str">
            <v>9671-0021-T</v>
          </cell>
          <cell r="K11991">
            <v>30</v>
          </cell>
        </row>
        <row r="11992">
          <cell r="A11992" t="str">
            <v>9671-0022-100-T</v>
          </cell>
          <cell r="K11992">
            <v>0</v>
          </cell>
        </row>
        <row r="11993">
          <cell r="A11993" t="str">
            <v>9671-0022-T</v>
          </cell>
          <cell r="K11993">
            <v>0</v>
          </cell>
        </row>
        <row r="11994">
          <cell r="A11994" t="str">
            <v>9672-0001-001-T</v>
          </cell>
          <cell r="K11994">
            <v>0</v>
          </cell>
        </row>
        <row r="11995">
          <cell r="A11995" t="str">
            <v>9672-0001-002-T</v>
          </cell>
          <cell r="K11995">
            <v>0</v>
          </cell>
        </row>
        <row r="11996">
          <cell r="A11996" t="str">
            <v>9672-0001-T</v>
          </cell>
          <cell r="K11996">
            <v>0</v>
          </cell>
        </row>
        <row r="11997">
          <cell r="A11997" t="str">
            <v>9672-0002-001-T</v>
          </cell>
          <cell r="K11997">
            <v>7</v>
          </cell>
        </row>
        <row r="11998">
          <cell r="A11998" t="str">
            <v>9672-0002-T</v>
          </cell>
          <cell r="K11998">
            <v>0</v>
          </cell>
        </row>
        <row r="11999">
          <cell r="A11999" t="str">
            <v>9672-0003-T</v>
          </cell>
          <cell r="K11999">
            <v>7</v>
          </cell>
        </row>
        <row r="12000">
          <cell r="A12000" t="str">
            <v>9672-0004-T</v>
          </cell>
          <cell r="K12000">
            <v>99</v>
          </cell>
        </row>
        <row r="12001">
          <cell r="A12001" t="str">
            <v>9673-0001-T</v>
          </cell>
          <cell r="K12001">
            <v>30</v>
          </cell>
        </row>
        <row r="12002">
          <cell r="A12002" t="str">
            <v>9673-0051</v>
          </cell>
          <cell r="K12002">
            <v>0</v>
          </cell>
        </row>
        <row r="12003">
          <cell r="A12003" t="str">
            <v>9674-0001-001-T</v>
          </cell>
          <cell r="K12003">
            <v>0</v>
          </cell>
        </row>
        <row r="12004">
          <cell r="A12004" t="str">
            <v>9674-0001-002-T</v>
          </cell>
          <cell r="K12004">
            <v>0</v>
          </cell>
        </row>
        <row r="12005">
          <cell r="A12005" t="str">
            <v>9674-0002</v>
          </cell>
          <cell r="K12005">
            <v>0</v>
          </cell>
        </row>
        <row r="12006">
          <cell r="A12006" t="str">
            <v>9674-0002-T</v>
          </cell>
          <cell r="K12006">
            <v>75</v>
          </cell>
        </row>
        <row r="12007">
          <cell r="A12007" t="str">
            <v>9674-0003-T</v>
          </cell>
          <cell r="K12007">
            <v>75</v>
          </cell>
        </row>
        <row r="12008">
          <cell r="A12008" t="str">
            <v>9674-0004-004-T</v>
          </cell>
          <cell r="K12008">
            <v>45</v>
          </cell>
        </row>
        <row r="12009">
          <cell r="A12009" t="str">
            <v>9674-0004-005-T</v>
          </cell>
          <cell r="K12009">
            <v>45</v>
          </cell>
        </row>
        <row r="12010">
          <cell r="A12010" t="str">
            <v>9674-0004-008-T</v>
          </cell>
          <cell r="K12010">
            <v>45</v>
          </cell>
        </row>
        <row r="12011">
          <cell r="A12011" t="str">
            <v>9674-0004-009-T</v>
          </cell>
          <cell r="K12011">
            <v>60</v>
          </cell>
        </row>
        <row r="12012">
          <cell r="A12012" t="str">
            <v>9674-0004-010-T</v>
          </cell>
          <cell r="K12012">
            <v>60</v>
          </cell>
        </row>
        <row r="12013">
          <cell r="A12013" t="str">
            <v>9674-0004-T</v>
          </cell>
          <cell r="K12013">
            <v>45</v>
          </cell>
        </row>
        <row r="12014">
          <cell r="A12014" t="str">
            <v>9674-0005-T</v>
          </cell>
          <cell r="K12014">
            <v>45</v>
          </cell>
        </row>
        <row r="12015">
          <cell r="A12015" t="str">
            <v>9674-0006-T</v>
          </cell>
          <cell r="K12015">
            <v>0</v>
          </cell>
        </row>
        <row r="12016">
          <cell r="A12016" t="str">
            <v>9674-0007-T</v>
          </cell>
          <cell r="K12016">
            <v>0</v>
          </cell>
        </row>
        <row r="12017">
          <cell r="A12017" t="str">
            <v>9674-0008-001-T</v>
          </cell>
          <cell r="K12017">
            <v>0</v>
          </cell>
        </row>
        <row r="12018">
          <cell r="A12018" t="str">
            <v>9674-0008-002-T</v>
          </cell>
          <cell r="K12018">
            <v>30</v>
          </cell>
        </row>
        <row r="12019">
          <cell r="A12019" t="str">
            <v>9674-0008-003-T</v>
          </cell>
          <cell r="K12019">
            <v>0</v>
          </cell>
        </row>
        <row r="12020">
          <cell r="A12020" t="str">
            <v>9674-0008-004-T</v>
          </cell>
          <cell r="K12020">
            <v>30</v>
          </cell>
        </row>
        <row r="12021">
          <cell r="A12021" t="str">
            <v>9674-0009-001-T</v>
          </cell>
          <cell r="K12021">
            <v>0</v>
          </cell>
        </row>
        <row r="12022">
          <cell r="A12022" t="str">
            <v>9674-0009-002-T</v>
          </cell>
          <cell r="K12022">
            <v>0</v>
          </cell>
        </row>
        <row r="12023">
          <cell r="A12023" t="str">
            <v>9674-0009-003-T</v>
          </cell>
          <cell r="K12023">
            <v>0</v>
          </cell>
        </row>
        <row r="12024">
          <cell r="A12024" t="str">
            <v>9674-0010-001-T</v>
          </cell>
          <cell r="K12024">
            <v>0</v>
          </cell>
        </row>
        <row r="12025">
          <cell r="A12025" t="str">
            <v>9674-0010-002-T</v>
          </cell>
          <cell r="K12025">
            <v>0</v>
          </cell>
        </row>
        <row r="12026">
          <cell r="A12026" t="str">
            <v>9674-0010-003-T</v>
          </cell>
          <cell r="K12026">
            <v>0</v>
          </cell>
        </row>
        <row r="12027">
          <cell r="A12027" t="str">
            <v>9674-0010-004-T</v>
          </cell>
          <cell r="K12027">
            <v>0</v>
          </cell>
        </row>
        <row r="12028">
          <cell r="A12028" t="str">
            <v>9674-0010-005-T</v>
          </cell>
          <cell r="K12028">
            <v>0</v>
          </cell>
        </row>
        <row r="12029">
          <cell r="A12029" t="str">
            <v>9674-0011-001-T</v>
          </cell>
          <cell r="K12029">
            <v>0</v>
          </cell>
        </row>
        <row r="12030">
          <cell r="A12030" t="str">
            <v>9674-0011-002-T</v>
          </cell>
          <cell r="K12030">
            <v>0</v>
          </cell>
        </row>
        <row r="12031">
          <cell r="A12031" t="str">
            <v>9674-0011-003-T</v>
          </cell>
          <cell r="K12031">
            <v>0</v>
          </cell>
        </row>
        <row r="12032">
          <cell r="A12032" t="str">
            <v>9674-0012-001-T</v>
          </cell>
          <cell r="K12032">
            <v>0</v>
          </cell>
        </row>
        <row r="12033">
          <cell r="A12033" t="str">
            <v>9674-0012-T</v>
          </cell>
          <cell r="K12033">
            <v>0</v>
          </cell>
        </row>
        <row r="12034">
          <cell r="A12034" t="str">
            <v>9674-0013-T</v>
          </cell>
          <cell r="K12034">
            <v>0</v>
          </cell>
        </row>
        <row r="12035">
          <cell r="A12035" t="str">
            <v>9674-0014-T</v>
          </cell>
          <cell r="K12035">
            <v>0</v>
          </cell>
        </row>
        <row r="12036">
          <cell r="A12036" t="str">
            <v>9674-0015-T</v>
          </cell>
          <cell r="K12036">
            <v>60</v>
          </cell>
        </row>
        <row r="12037">
          <cell r="A12037" t="str">
            <v>9674-0016-T</v>
          </cell>
          <cell r="K12037">
            <v>0</v>
          </cell>
        </row>
        <row r="12038">
          <cell r="A12038" t="str">
            <v>9674-0017-T</v>
          </cell>
          <cell r="K12038">
            <v>30</v>
          </cell>
        </row>
        <row r="12039">
          <cell r="A12039" t="str">
            <v>9674-0018-T</v>
          </cell>
          <cell r="K12039">
            <v>0</v>
          </cell>
        </row>
        <row r="12040">
          <cell r="A12040" t="str">
            <v>9674-0019-T</v>
          </cell>
          <cell r="K12040">
            <v>60</v>
          </cell>
        </row>
        <row r="12041">
          <cell r="A12041" t="str">
            <v>9674-0020-T</v>
          </cell>
          <cell r="K12041">
            <v>60</v>
          </cell>
        </row>
        <row r="12042">
          <cell r="A12042" t="str">
            <v>9675-0001-T</v>
          </cell>
          <cell r="K12042">
            <v>60</v>
          </cell>
        </row>
        <row r="12043">
          <cell r="A12043" t="str">
            <v>9675-0002-T</v>
          </cell>
          <cell r="K12043">
            <v>30</v>
          </cell>
        </row>
        <row r="12044">
          <cell r="A12044" t="str">
            <v>9675-0003-T</v>
          </cell>
          <cell r="K12044">
            <v>0</v>
          </cell>
        </row>
        <row r="12045">
          <cell r="A12045" t="str">
            <v>9675-0004-T</v>
          </cell>
          <cell r="K12045">
            <v>30</v>
          </cell>
        </row>
        <row r="12046">
          <cell r="A12046" t="str">
            <v>9675-0005-001-T</v>
          </cell>
          <cell r="K12046">
            <v>0</v>
          </cell>
        </row>
        <row r="12047">
          <cell r="A12047" t="str">
            <v>9675-0005-T</v>
          </cell>
          <cell r="K12047">
            <v>0</v>
          </cell>
        </row>
        <row r="12048">
          <cell r="A12048" t="str">
            <v>9675-0006-T</v>
          </cell>
          <cell r="K12048">
            <v>60</v>
          </cell>
        </row>
        <row r="12049">
          <cell r="A12049" t="str">
            <v>9675-0007-T</v>
          </cell>
          <cell r="K12049">
            <v>30</v>
          </cell>
        </row>
        <row r="12050">
          <cell r="A12050" t="str">
            <v>9675-0008-T</v>
          </cell>
          <cell r="K12050">
            <v>30</v>
          </cell>
        </row>
        <row r="12051">
          <cell r="A12051" t="str">
            <v>9675-0009-T</v>
          </cell>
          <cell r="K12051">
            <v>0</v>
          </cell>
        </row>
        <row r="12052">
          <cell r="A12052" t="str">
            <v>9675-0010-T</v>
          </cell>
          <cell r="K12052">
            <v>45</v>
          </cell>
        </row>
        <row r="12053">
          <cell r="A12053" t="str">
            <v>9675-0011-T</v>
          </cell>
          <cell r="K12053">
            <v>0</v>
          </cell>
        </row>
        <row r="12054">
          <cell r="A12054" t="str">
            <v>9675-0012-T</v>
          </cell>
          <cell r="K12054">
            <v>0</v>
          </cell>
        </row>
        <row r="12055">
          <cell r="A12055" t="str">
            <v>9675-0013-T</v>
          </cell>
          <cell r="K12055">
            <v>30</v>
          </cell>
        </row>
        <row r="12056">
          <cell r="A12056" t="str">
            <v>9675-0014-T</v>
          </cell>
          <cell r="K12056">
            <v>0</v>
          </cell>
        </row>
        <row r="12057">
          <cell r="A12057" t="str">
            <v>9675-0015-T</v>
          </cell>
          <cell r="K12057">
            <v>30</v>
          </cell>
        </row>
        <row r="12058">
          <cell r="A12058" t="str">
            <v>9675-0016-T</v>
          </cell>
          <cell r="K12058">
            <v>0</v>
          </cell>
        </row>
        <row r="12059">
          <cell r="A12059" t="str">
            <v>9675-0017-T</v>
          </cell>
          <cell r="K12059">
            <v>30</v>
          </cell>
        </row>
        <row r="12060">
          <cell r="A12060" t="str">
            <v>9675-0018-T</v>
          </cell>
          <cell r="K12060">
            <v>0</v>
          </cell>
        </row>
        <row r="12061">
          <cell r="A12061" t="str">
            <v>9675-0019-001-T</v>
          </cell>
          <cell r="K12061">
            <v>30</v>
          </cell>
        </row>
        <row r="12062">
          <cell r="A12062" t="str">
            <v>9675-0019-002-T</v>
          </cell>
          <cell r="K12062">
            <v>30</v>
          </cell>
        </row>
        <row r="12063">
          <cell r="A12063" t="str">
            <v>9675-0019-T</v>
          </cell>
          <cell r="K12063">
            <v>30</v>
          </cell>
        </row>
        <row r="12064">
          <cell r="A12064" t="str">
            <v>9675-0020-T</v>
          </cell>
          <cell r="K12064">
            <v>7</v>
          </cell>
        </row>
        <row r="12065">
          <cell r="A12065" t="str">
            <v>9675-0021-T</v>
          </cell>
          <cell r="K12065">
            <v>0</v>
          </cell>
        </row>
        <row r="12066">
          <cell r="A12066" t="str">
            <v>9675-0022-T</v>
          </cell>
          <cell r="K12066">
            <v>7</v>
          </cell>
        </row>
        <row r="12067">
          <cell r="A12067" t="str">
            <v>9675-0023-T</v>
          </cell>
          <cell r="K12067">
            <v>30</v>
          </cell>
        </row>
        <row r="12068">
          <cell r="A12068" t="str">
            <v>9675-0024-T</v>
          </cell>
          <cell r="K12068">
            <v>60</v>
          </cell>
        </row>
        <row r="12069">
          <cell r="A12069" t="str">
            <v>9675-0025-T</v>
          </cell>
          <cell r="K12069">
            <v>30</v>
          </cell>
        </row>
        <row r="12070">
          <cell r="A12070" t="str">
            <v>9675-0026-T</v>
          </cell>
          <cell r="K12070">
            <v>0</v>
          </cell>
        </row>
        <row r="12071">
          <cell r="A12071" t="str">
            <v>9675-0027-T</v>
          </cell>
          <cell r="K12071">
            <v>0</v>
          </cell>
        </row>
        <row r="12072">
          <cell r="A12072" t="str">
            <v>9675-0028-T</v>
          </cell>
          <cell r="K12072">
            <v>0</v>
          </cell>
        </row>
        <row r="12073">
          <cell r="A12073" t="str">
            <v>9675-0029-T</v>
          </cell>
          <cell r="K12073">
            <v>0</v>
          </cell>
        </row>
        <row r="12074">
          <cell r="A12074" t="str">
            <v>9675-0030-T</v>
          </cell>
          <cell r="K12074">
            <v>0</v>
          </cell>
        </row>
        <row r="12075">
          <cell r="A12075" t="str">
            <v>9676-0001-T</v>
          </cell>
          <cell r="K12075">
            <v>0</v>
          </cell>
        </row>
        <row r="12076">
          <cell r="A12076" t="str">
            <v>9676-0002-001-T</v>
          </cell>
          <cell r="K12076">
            <v>0</v>
          </cell>
        </row>
        <row r="12077">
          <cell r="A12077" t="str">
            <v>9676-0002-002-T</v>
          </cell>
          <cell r="K12077">
            <v>0</v>
          </cell>
        </row>
        <row r="12078">
          <cell r="A12078" t="str">
            <v>9676-0002-003-T</v>
          </cell>
          <cell r="K12078">
            <v>0</v>
          </cell>
        </row>
        <row r="12079">
          <cell r="A12079" t="str">
            <v>9676-0002-004-T</v>
          </cell>
          <cell r="K12079">
            <v>0</v>
          </cell>
        </row>
        <row r="12080">
          <cell r="A12080" t="str">
            <v>9676-0002-T</v>
          </cell>
          <cell r="K12080">
            <v>0</v>
          </cell>
        </row>
        <row r="12081">
          <cell r="A12081" t="str">
            <v>9676-0003-T</v>
          </cell>
          <cell r="K12081">
            <v>0</v>
          </cell>
        </row>
        <row r="12082">
          <cell r="A12082" t="str">
            <v>9676-0004-T</v>
          </cell>
          <cell r="K12082">
            <v>0</v>
          </cell>
        </row>
        <row r="12083">
          <cell r="A12083" t="str">
            <v>9676-0005-T</v>
          </cell>
          <cell r="K12083">
            <v>0</v>
          </cell>
        </row>
        <row r="12084">
          <cell r="A12084" t="str">
            <v>9676-0006-T</v>
          </cell>
          <cell r="K12084">
            <v>0</v>
          </cell>
        </row>
        <row r="12085">
          <cell r="A12085" t="str">
            <v>9676-0007-T</v>
          </cell>
          <cell r="K12085">
            <v>0</v>
          </cell>
        </row>
        <row r="12086">
          <cell r="A12086" t="str">
            <v>9678-0001-T</v>
          </cell>
          <cell r="K12086">
            <v>7</v>
          </cell>
        </row>
        <row r="12087">
          <cell r="A12087" t="str">
            <v>9678-0002-T</v>
          </cell>
          <cell r="K12087">
            <v>0</v>
          </cell>
        </row>
        <row r="12088">
          <cell r="A12088" t="str">
            <v>9678-0003-T</v>
          </cell>
          <cell r="K12088">
            <v>15</v>
          </cell>
        </row>
        <row r="12089">
          <cell r="A12089" t="str">
            <v>9678-0004-T</v>
          </cell>
          <cell r="K12089">
            <v>0</v>
          </cell>
        </row>
        <row r="12090">
          <cell r="A12090" t="str">
            <v>9678-0005-T</v>
          </cell>
          <cell r="K12090">
            <v>15</v>
          </cell>
        </row>
        <row r="12091">
          <cell r="A12091" t="str">
            <v>9678-0006-T</v>
          </cell>
          <cell r="K12091">
            <v>0</v>
          </cell>
        </row>
        <row r="12092">
          <cell r="A12092" t="str">
            <v>9678-0007-T</v>
          </cell>
          <cell r="K12092">
            <v>0</v>
          </cell>
        </row>
        <row r="12093">
          <cell r="A12093" t="str">
            <v>9678-0008-001-T</v>
          </cell>
          <cell r="K12093">
            <v>15</v>
          </cell>
        </row>
        <row r="12094">
          <cell r="A12094" t="str">
            <v>9678-0008-T</v>
          </cell>
          <cell r="K12094">
            <v>15</v>
          </cell>
        </row>
        <row r="12095">
          <cell r="A12095" t="str">
            <v>9678-0009-T</v>
          </cell>
          <cell r="K12095">
            <v>15</v>
          </cell>
        </row>
        <row r="12096">
          <cell r="A12096" t="str">
            <v>9678-0010-T</v>
          </cell>
          <cell r="K12096">
            <v>15</v>
          </cell>
        </row>
        <row r="12097">
          <cell r="A12097" t="str">
            <v>9678-0012-T</v>
          </cell>
          <cell r="K12097">
            <v>15</v>
          </cell>
        </row>
        <row r="12098">
          <cell r="A12098" t="str">
            <v>9678-0013-T</v>
          </cell>
          <cell r="K12098">
            <v>0</v>
          </cell>
        </row>
        <row r="12099">
          <cell r="A12099" t="str">
            <v>9678-0014-T</v>
          </cell>
          <cell r="K12099">
            <v>0</v>
          </cell>
        </row>
        <row r="12100">
          <cell r="A12100" t="str">
            <v>9678-0015-T</v>
          </cell>
          <cell r="K12100">
            <v>0</v>
          </cell>
        </row>
        <row r="12101">
          <cell r="A12101" t="str">
            <v>9678-0016-001-T</v>
          </cell>
          <cell r="K12101">
            <v>0</v>
          </cell>
        </row>
        <row r="12102">
          <cell r="A12102" t="str">
            <v>9678-0016-002-T</v>
          </cell>
          <cell r="K12102">
            <v>0</v>
          </cell>
        </row>
        <row r="12103">
          <cell r="A12103" t="str">
            <v>9678-0017-001-T</v>
          </cell>
          <cell r="K12103">
            <v>7</v>
          </cell>
        </row>
        <row r="12104">
          <cell r="A12104" t="str">
            <v>9678-0017-002-T</v>
          </cell>
          <cell r="K12104">
            <v>7</v>
          </cell>
        </row>
        <row r="12105">
          <cell r="A12105" t="str">
            <v>9678-0018-T</v>
          </cell>
          <cell r="K12105">
            <v>0</v>
          </cell>
        </row>
        <row r="12106">
          <cell r="A12106" t="str">
            <v>9680-0001-T</v>
          </cell>
          <cell r="K12106">
            <v>7</v>
          </cell>
        </row>
        <row r="12107">
          <cell r="A12107" t="str">
            <v>9680-0002</v>
          </cell>
          <cell r="K12107">
            <v>0</v>
          </cell>
        </row>
        <row r="12108">
          <cell r="A12108" t="str">
            <v>9680-0002-001-T</v>
          </cell>
          <cell r="K12108">
            <v>75</v>
          </cell>
        </row>
        <row r="12109">
          <cell r="A12109" t="str">
            <v>9680-0002-002-T</v>
          </cell>
          <cell r="K12109">
            <v>75</v>
          </cell>
        </row>
        <row r="12110">
          <cell r="A12110" t="str">
            <v>9680-0002-003-T</v>
          </cell>
          <cell r="K12110">
            <v>75</v>
          </cell>
        </row>
        <row r="12111">
          <cell r="A12111" t="str">
            <v>9680-0002-T</v>
          </cell>
          <cell r="K12111">
            <v>75</v>
          </cell>
        </row>
        <row r="12112">
          <cell r="A12112" t="str">
            <v>9680-0003-T</v>
          </cell>
          <cell r="K12112">
            <v>75</v>
          </cell>
        </row>
        <row r="12113">
          <cell r="A12113" t="str">
            <v>9680-0004-T</v>
          </cell>
          <cell r="K12113">
            <v>15</v>
          </cell>
        </row>
        <row r="12114">
          <cell r="A12114" t="str">
            <v>9680-0005-T</v>
          </cell>
          <cell r="K12114">
            <v>7</v>
          </cell>
        </row>
        <row r="12115">
          <cell r="A12115" t="str">
            <v>9680-0006-T</v>
          </cell>
          <cell r="K12115">
            <v>0</v>
          </cell>
        </row>
        <row r="12116">
          <cell r="A12116" t="str">
            <v>9680-0007-001-T</v>
          </cell>
          <cell r="K12116">
            <v>60</v>
          </cell>
        </row>
        <row r="12117">
          <cell r="A12117" t="str">
            <v>9680-0007-002-T</v>
          </cell>
          <cell r="K12117">
            <v>60</v>
          </cell>
        </row>
        <row r="12118">
          <cell r="A12118" t="str">
            <v>9680-0008-T</v>
          </cell>
          <cell r="K12118">
            <v>0</v>
          </cell>
        </row>
        <row r="12119">
          <cell r="A12119" t="str">
            <v>9680-0009-T</v>
          </cell>
          <cell r="K12119">
            <v>0</v>
          </cell>
        </row>
        <row r="12120">
          <cell r="A12120" t="str">
            <v>9680-0010-T</v>
          </cell>
          <cell r="K12120">
            <v>0</v>
          </cell>
        </row>
        <row r="12121">
          <cell r="A12121" t="str">
            <v>9680-0011-T</v>
          </cell>
          <cell r="K12121">
            <v>0</v>
          </cell>
        </row>
        <row r="12122">
          <cell r="A12122" t="str">
            <v>9680-0012-T</v>
          </cell>
          <cell r="K12122">
            <v>0</v>
          </cell>
        </row>
        <row r="12123">
          <cell r="A12123" t="str">
            <v>9680-0013</v>
          </cell>
          <cell r="K12123">
            <v>0</v>
          </cell>
        </row>
        <row r="12124">
          <cell r="A12124" t="str">
            <v>9680-0013-T</v>
          </cell>
          <cell r="K12124">
            <v>0</v>
          </cell>
        </row>
        <row r="12125">
          <cell r="A12125" t="str">
            <v>9680-0015</v>
          </cell>
          <cell r="K12125">
            <v>0</v>
          </cell>
        </row>
        <row r="12126">
          <cell r="A12126" t="str">
            <v>9680-002-001-T</v>
          </cell>
          <cell r="K12126">
            <v>0</v>
          </cell>
        </row>
        <row r="12127">
          <cell r="A12127" t="str">
            <v>9680-0047</v>
          </cell>
          <cell r="K12127">
            <v>0</v>
          </cell>
        </row>
        <row r="12128">
          <cell r="A12128" t="str">
            <v>9680-0048</v>
          </cell>
          <cell r="K12128">
            <v>0</v>
          </cell>
        </row>
        <row r="12129">
          <cell r="A12129" t="str">
            <v>9681-0001-T</v>
          </cell>
          <cell r="K12129">
            <v>7</v>
          </cell>
        </row>
        <row r="12130">
          <cell r="A12130" t="str">
            <v>9681-0002-T</v>
          </cell>
          <cell r="K12130">
            <v>7</v>
          </cell>
        </row>
        <row r="12131">
          <cell r="A12131" t="str">
            <v>9681-0003-T</v>
          </cell>
          <cell r="K12131">
            <v>60</v>
          </cell>
        </row>
        <row r="12132">
          <cell r="A12132" t="str">
            <v>9681-0004-T</v>
          </cell>
          <cell r="K12132">
            <v>0</v>
          </cell>
        </row>
        <row r="12133">
          <cell r="A12133" t="str">
            <v>9681-0005-001-T</v>
          </cell>
          <cell r="K12133">
            <v>30</v>
          </cell>
        </row>
        <row r="12134">
          <cell r="A12134" t="str">
            <v>9681-0005-002-T</v>
          </cell>
          <cell r="K12134">
            <v>30</v>
          </cell>
        </row>
        <row r="12135">
          <cell r="A12135" t="str">
            <v>9681-0005-003-T</v>
          </cell>
          <cell r="K12135">
            <v>30</v>
          </cell>
        </row>
        <row r="12136">
          <cell r="A12136" t="str">
            <v>9681-0005-004-T</v>
          </cell>
          <cell r="K12136">
            <v>30</v>
          </cell>
        </row>
        <row r="12137">
          <cell r="A12137" t="str">
            <v>9681-0006-T</v>
          </cell>
          <cell r="K12137">
            <v>30</v>
          </cell>
        </row>
        <row r="12138">
          <cell r="A12138" t="str">
            <v>9681-0007-T</v>
          </cell>
          <cell r="K12138">
            <v>90</v>
          </cell>
        </row>
        <row r="12139">
          <cell r="A12139" t="str">
            <v>9681-0008-T</v>
          </cell>
          <cell r="K12139">
            <v>0</v>
          </cell>
        </row>
        <row r="12140">
          <cell r="A12140" t="str">
            <v>9681-0009-T</v>
          </cell>
          <cell r="K12140">
            <v>60</v>
          </cell>
        </row>
        <row r="12141">
          <cell r="A12141" t="str">
            <v>9681-0010</v>
          </cell>
          <cell r="K12141">
            <v>0</v>
          </cell>
        </row>
        <row r="12142">
          <cell r="A12142" t="str">
            <v>9681-0010-T</v>
          </cell>
          <cell r="K12142">
            <v>75</v>
          </cell>
        </row>
        <row r="12143">
          <cell r="A12143" t="str">
            <v>9681-0011-T</v>
          </cell>
          <cell r="K12143">
            <v>90</v>
          </cell>
        </row>
        <row r="12144">
          <cell r="A12144" t="str">
            <v>9681-0012-T</v>
          </cell>
          <cell r="K12144">
            <v>60</v>
          </cell>
        </row>
        <row r="12145">
          <cell r="A12145" t="str">
            <v>9681-0013-T</v>
          </cell>
          <cell r="K12145">
            <v>60</v>
          </cell>
        </row>
        <row r="12146">
          <cell r="A12146" t="str">
            <v>9681-0014-T</v>
          </cell>
          <cell r="K12146">
            <v>0</v>
          </cell>
        </row>
        <row r="12147">
          <cell r="A12147" t="str">
            <v>9681-0015-001-T</v>
          </cell>
          <cell r="K12147">
            <v>0</v>
          </cell>
        </row>
        <row r="12148">
          <cell r="A12148" t="str">
            <v>9681-0015-T</v>
          </cell>
          <cell r="K12148">
            <v>0</v>
          </cell>
        </row>
        <row r="12149">
          <cell r="A12149" t="str">
            <v>9681-0016-T</v>
          </cell>
          <cell r="K12149">
            <v>15</v>
          </cell>
        </row>
        <row r="12150">
          <cell r="A12150" t="str">
            <v>9681-0017-T</v>
          </cell>
          <cell r="K12150">
            <v>0</v>
          </cell>
        </row>
        <row r="12151">
          <cell r="A12151" t="str">
            <v>9681-0018-T</v>
          </cell>
          <cell r="K12151">
            <v>0</v>
          </cell>
        </row>
        <row r="12152">
          <cell r="A12152" t="str">
            <v>9681-0019-T</v>
          </cell>
          <cell r="K12152">
            <v>0</v>
          </cell>
        </row>
        <row r="12153">
          <cell r="A12153" t="str">
            <v>9681-0020-T</v>
          </cell>
          <cell r="K12153">
            <v>60</v>
          </cell>
        </row>
        <row r="12154">
          <cell r="A12154" t="str">
            <v>9681-0021-T</v>
          </cell>
          <cell r="K12154">
            <v>0</v>
          </cell>
        </row>
        <row r="12155">
          <cell r="A12155" t="str">
            <v>9681-0022-T</v>
          </cell>
          <cell r="K12155">
            <v>0</v>
          </cell>
        </row>
        <row r="12156">
          <cell r="A12156" t="str">
            <v>9681-0023-T</v>
          </cell>
          <cell r="K12156">
            <v>0</v>
          </cell>
        </row>
        <row r="12157">
          <cell r="A12157" t="str">
            <v>9681-0024-T</v>
          </cell>
          <cell r="K12157">
            <v>0</v>
          </cell>
        </row>
        <row r="12158">
          <cell r="A12158" t="str">
            <v>9681-0025-T</v>
          </cell>
          <cell r="K12158">
            <v>30</v>
          </cell>
        </row>
        <row r="12159">
          <cell r="A12159" t="str">
            <v>9682-0001-010-T</v>
          </cell>
          <cell r="K12159">
            <v>0</v>
          </cell>
        </row>
        <row r="12160">
          <cell r="A12160" t="str">
            <v>9682-0001-015-T</v>
          </cell>
          <cell r="K12160">
            <v>0</v>
          </cell>
        </row>
        <row r="12161">
          <cell r="A12161" t="str">
            <v>9682-0001-020-T</v>
          </cell>
          <cell r="K12161">
            <v>0</v>
          </cell>
        </row>
        <row r="12162">
          <cell r="A12162" t="str">
            <v>9682-0001-025-T</v>
          </cell>
          <cell r="K12162">
            <v>0</v>
          </cell>
        </row>
        <row r="12163">
          <cell r="A12163" t="str">
            <v>9682-0001-030-T</v>
          </cell>
          <cell r="K12163">
            <v>0</v>
          </cell>
        </row>
        <row r="12164">
          <cell r="A12164" t="str">
            <v>9682-0001-035-T</v>
          </cell>
          <cell r="K12164">
            <v>0</v>
          </cell>
        </row>
        <row r="12165">
          <cell r="A12165" t="str">
            <v>9682-0001-040-T</v>
          </cell>
          <cell r="K12165">
            <v>0</v>
          </cell>
        </row>
        <row r="12166">
          <cell r="A12166" t="str">
            <v>9682-0001-045-T</v>
          </cell>
          <cell r="K12166">
            <v>0</v>
          </cell>
        </row>
        <row r="12167">
          <cell r="A12167" t="str">
            <v>9682-0001-050-T</v>
          </cell>
          <cell r="K12167">
            <v>0</v>
          </cell>
        </row>
        <row r="12168">
          <cell r="A12168" t="str">
            <v>9682-0001-055-T</v>
          </cell>
          <cell r="K12168">
            <v>0</v>
          </cell>
        </row>
        <row r="12169">
          <cell r="A12169" t="str">
            <v>9682-0001-060-T</v>
          </cell>
          <cell r="K12169">
            <v>0</v>
          </cell>
        </row>
        <row r="12170">
          <cell r="A12170" t="str">
            <v>9682-0001-065-T</v>
          </cell>
          <cell r="K12170">
            <v>0</v>
          </cell>
        </row>
        <row r="12171">
          <cell r="A12171" t="str">
            <v>9682-0001-070-T</v>
          </cell>
          <cell r="K12171">
            <v>0</v>
          </cell>
        </row>
        <row r="12172">
          <cell r="A12172" t="str">
            <v>9682-0001-075-T</v>
          </cell>
          <cell r="K12172">
            <v>0</v>
          </cell>
        </row>
        <row r="12173">
          <cell r="A12173" t="str">
            <v>9682-0001-080-T</v>
          </cell>
          <cell r="K12173">
            <v>0</v>
          </cell>
        </row>
        <row r="12174">
          <cell r="A12174" t="str">
            <v>9682-0001-085-T</v>
          </cell>
          <cell r="K12174">
            <v>0</v>
          </cell>
        </row>
        <row r="12175">
          <cell r="A12175" t="str">
            <v>9682-0001-090-T</v>
          </cell>
          <cell r="K12175">
            <v>0</v>
          </cell>
        </row>
        <row r="12176">
          <cell r="A12176" t="str">
            <v>9682-0001-095-T</v>
          </cell>
          <cell r="K12176">
            <v>0</v>
          </cell>
        </row>
        <row r="12177">
          <cell r="A12177" t="str">
            <v>9682-0001-100-T</v>
          </cell>
          <cell r="K12177">
            <v>0</v>
          </cell>
        </row>
        <row r="12178">
          <cell r="A12178" t="str">
            <v>9682-0001-105-T</v>
          </cell>
          <cell r="K12178">
            <v>0</v>
          </cell>
        </row>
        <row r="12179">
          <cell r="A12179" t="str">
            <v>9682-0001-110-T</v>
          </cell>
          <cell r="K12179">
            <v>0</v>
          </cell>
        </row>
        <row r="12180">
          <cell r="A12180" t="str">
            <v>9682-0001-115-T</v>
          </cell>
          <cell r="K12180">
            <v>0</v>
          </cell>
        </row>
        <row r="12181">
          <cell r="A12181" t="str">
            <v>9682-0001-120-T</v>
          </cell>
          <cell r="K12181">
            <v>0</v>
          </cell>
        </row>
        <row r="12182">
          <cell r="A12182" t="str">
            <v>9682-0002</v>
          </cell>
          <cell r="K12182">
            <v>0</v>
          </cell>
        </row>
        <row r="12183">
          <cell r="A12183" t="str">
            <v>9682-0002-001-T</v>
          </cell>
          <cell r="K12183">
            <v>0</v>
          </cell>
        </row>
        <row r="12184">
          <cell r="A12184" t="str">
            <v>9682-0002-T</v>
          </cell>
          <cell r="K12184">
            <v>0</v>
          </cell>
        </row>
        <row r="12185">
          <cell r="A12185" t="str">
            <v>9682-0047</v>
          </cell>
          <cell r="K12185">
            <v>0</v>
          </cell>
        </row>
        <row r="12186">
          <cell r="A12186" t="str">
            <v>9683-0001-T</v>
          </cell>
          <cell r="K12186">
            <v>0</v>
          </cell>
        </row>
        <row r="12187">
          <cell r="A12187" t="str">
            <v>9683-0002-T</v>
          </cell>
          <cell r="K12187">
            <v>7</v>
          </cell>
        </row>
        <row r="12188">
          <cell r="A12188" t="str">
            <v>9684-0001-T</v>
          </cell>
          <cell r="K12188">
            <v>0</v>
          </cell>
        </row>
        <row r="12189">
          <cell r="A12189" t="str">
            <v>9684-0002-T</v>
          </cell>
          <cell r="K12189">
            <v>0</v>
          </cell>
        </row>
        <row r="12190">
          <cell r="A12190" t="str">
            <v>9685-0001-T</v>
          </cell>
          <cell r="K12190">
            <v>0</v>
          </cell>
        </row>
        <row r="12191">
          <cell r="A12191" t="str">
            <v>9685-0002-T</v>
          </cell>
          <cell r="K12191">
            <v>0</v>
          </cell>
        </row>
        <row r="12192">
          <cell r="A12192" t="str">
            <v>9689-0002-004-T</v>
          </cell>
          <cell r="K12192">
            <v>0</v>
          </cell>
        </row>
        <row r="12193">
          <cell r="A12193" t="str">
            <v>9697-0006</v>
          </cell>
          <cell r="K12193">
            <v>0</v>
          </cell>
        </row>
        <row r="12194">
          <cell r="A12194" t="str">
            <v>971 002 900 0</v>
          </cell>
          <cell r="K12194">
            <v>0</v>
          </cell>
        </row>
        <row r="12195">
          <cell r="A12195" t="str">
            <v>9726-0001-T</v>
          </cell>
          <cell r="K12195">
            <v>0</v>
          </cell>
        </row>
        <row r="12196">
          <cell r="A12196" t="str">
            <v>9726-0002-T</v>
          </cell>
          <cell r="K12196">
            <v>0</v>
          </cell>
        </row>
        <row r="12197">
          <cell r="A12197" t="str">
            <v>9726-0003-T</v>
          </cell>
          <cell r="K12197">
            <v>0</v>
          </cell>
        </row>
        <row r="12198">
          <cell r="A12198" t="str">
            <v>9726-0004-T</v>
          </cell>
          <cell r="K12198">
            <v>0</v>
          </cell>
        </row>
        <row r="12199">
          <cell r="A12199" t="str">
            <v>9726-0005-T</v>
          </cell>
          <cell r="K12199">
            <v>0</v>
          </cell>
        </row>
        <row r="12200">
          <cell r="A12200" t="str">
            <v>9726-0006-T</v>
          </cell>
          <cell r="K12200">
            <v>0</v>
          </cell>
        </row>
        <row r="12201">
          <cell r="A12201" t="str">
            <v>9726-0007-T</v>
          </cell>
          <cell r="K12201">
            <v>0</v>
          </cell>
        </row>
        <row r="12202">
          <cell r="A12202" t="str">
            <v>9726-0008-T</v>
          </cell>
          <cell r="K12202">
            <v>0</v>
          </cell>
        </row>
        <row r="12203">
          <cell r="A12203" t="str">
            <v>9726-0009-T</v>
          </cell>
          <cell r="K12203">
            <v>0</v>
          </cell>
        </row>
        <row r="12204">
          <cell r="A12204" t="str">
            <v>9726-0010</v>
          </cell>
          <cell r="K12204">
            <v>0</v>
          </cell>
        </row>
        <row r="12205">
          <cell r="A12205" t="str">
            <v>9726-0010-T</v>
          </cell>
          <cell r="K12205">
            <v>0</v>
          </cell>
        </row>
        <row r="12206">
          <cell r="A12206" t="str">
            <v>9726-0011-T</v>
          </cell>
          <cell r="K12206">
            <v>0</v>
          </cell>
        </row>
        <row r="12207">
          <cell r="A12207" t="str">
            <v>9726-0012-T</v>
          </cell>
          <cell r="K12207">
            <v>0</v>
          </cell>
        </row>
        <row r="12208">
          <cell r="A12208" t="str">
            <v>9726-0013-T</v>
          </cell>
          <cell r="K12208">
            <v>60</v>
          </cell>
        </row>
        <row r="12209">
          <cell r="A12209" t="str">
            <v>9726-0014-T</v>
          </cell>
          <cell r="K12209">
            <v>0</v>
          </cell>
        </row>
        <row r="12210">
          <cell r="A12210" t="str">
            <v>9726-0015-T</v>
          </cell>
          <cell r="K12210">
            <v>0</v>
          </cell>
        </row>
        <row r="12211">
          <cell r="A12211" t="str">
            <v>9726-0016-T</v>
          </cell>
          <cell r="K12211">
            <v>0</v>
          </cell>
        </row>
        <row r="12212">
          <cell r="A12212" t="str">
            <v>9726-0017-T</v>
          </cell>
          <cell r="K12212">
            <v>0</v>
          </cell>
        </row>
        <row r="12213">
          <cell r="A12213" t="str">
            <v>9726-0018-T</v>
          </cell>
          <cell r="K12213">
            <v>0</v>
          </cell>
        </row>
        <row r="12214">
          <cell r="A12214" t="str">
            <v>9726-0019-T</v>
          </cell>
          <cell r="K12214">
            <v>15</v>
          </cell>
        </row>
        <row r="12215">
          <cell r="A12215" t="str">
            <v>9726-0020-T</v>
          </cell>
          <cell r="K12215">
            <v>7</v>
          </cell>
        </row>
        <row r="12216">
          <cell r="A12216" t="str">
            <v>9726-0021-001-T</v>
          </cell>
          <cell r="K12216">
            <v>15</v>
          </cell>
        </row>
        <row r="12217">
          <cell r="A12217" t="str">
            <v>9726-0021-T</v>
          </cell>
          <cell r="K12217">
            <v>15</v>
          </cell>
        </row>
        <row r="12218">
          <cell r="A12218" t="str">
            <v>9726-0022-T</v>
          </cell>
          <cell r="K12218">
            <v>7</v>
          </cell>
        </row>
        <row r="12219">
          <cell r="A12219" t="str">
            <v>9726-0023-T</v>
          </cell>
          <cell r="K12219">
            <v>0</v>
          </cell>
        </row>
        <row r="12220">
          <cell r="A12220" t="str">
            <v>9726-0024-T</v>
          </cell>
          <cell r="K12220">
            <v>7</v>
          </cell>
        </row>
        <row r="12221">
          <cell r="A12221" t="str">
            <v>9726-0025-038-T</v>
          </cell>
          <cell r="K12221">
            <v>7</v>
          </cell>
        </row>
        <row r="12222">
          <cell r="A12222" t="str">
            <v>9726-0025-051-T</v>
          </cell>
          <cell r="K12222">
            <v>7</v>
          </cell>
        </row>
        <row r="12223">
          <cell r="A12223" t="str">
            <v>9726-0025-075-T</v>
          </cell>
          <cell r="K12223">
            <v>7</v>
          </cell>
        </row>
        <row r="12224">
          <cell r="A12224" t="str">
            <v>9726-0025-100-T</v>
          </cell>
          <cell r="K12224">
            <v>0</v>
          </cell>
        </row>
        <row r="12225">
          <cell r="A12225" t="str">
            <v>9726-0026-T</v>
          </cell>
          <cell r="K12225">
            <v>0</v>
          </cell>
        </row>
        <row r="12226">
          <cell r="A12226" t="str">
            <v>9726-0027-001-T</v>
          </cell>
          <cell r="K12226">
            <v>15</v>
          </cell>
        </row>
        <row r="12227">
          <cell r="A12227" t="str">
            <v>9726-0027-002-T</v>
          </cell>
          <cell r="K12227">
            <v>15</v>
          </cell>
        </row>
        <row r="12228">
          <cell r="A12228" t="str">
            <v>9726-0027-T</v>
          </cell>
          <cell r="K12228">
            <v>15</v>
          </cell>
        </row>
        <row r="12229">
          <cell r="A12229" t="str">
            <v>9726-0028-001-T</v>
          </cell>
          <cell r="K12229">
            <v>0</v>
          </cell>
        </row>
        <row r="12230">
          <cell r="A12230" t="str">
            <v>9726-0028-002-T</v>
          </cell>
          <cell r="K12230">
            <v>0</v>
          </cell>
        </row>
        <row r="12231">
          <cell r="A12231" t="str">
            <v>9726-0028-003-T</v>
          </cell>
          <cell r="K12231">
            <v>0</v>
          </cell>
        </row>
        <row r="12232">
          <cell r="A12232" t="str">
            <v>9726-0028-004-T</v>
          </cell>
          <cell r="K12232">
            <v>0</v>
          </cell>
        </row>
        <row r="12233">
          <cell r="A12233" t="str">
            <v>9726-0028-005-T</v>
          </cell>
          <cell r="K12233">
            <v>0</v>
          </cell>
        </row>
        <row r="12234">
          <cell r="A12234" t="str">
            <v>9726-0028-T</v>
          </cell>
          <cell r="K12234">
            <v>0</v>
          </cell>
        </row>
        <row r="12235">
          <cell r="A12235" t="str">
            <v>9726-0029-T</v>
          </cell>
          <cell r="K12235">
            <v>0</v>
          </cell>
        </row>
        <row r="12236">
          <cell r="A12236" t="str">
            <v>9726-0030-T</v>
          </cell>
          <cell r="K12236">
            <v>99</v>
          </cell>
        </row>
        <row r="12237">
          <cell r="A12237" t="str">
            <v>9726-0031-T</v>
          </cell>
          <cell r="K12237">
            <v>30</v>
          </cell>
        </row>
        <row r="12238">
          <cell r="A12238" t="str">
            <v>9726-0032-T</v>
          </cell>
          <cell r="K12238">
            <v>0</v>
          </cell>
        </row>
        <row r="12239">
          <cell r="A12239" t="str">
            <v>9726-0033-T</v>
          </cell>
          <cell r="K12239">
            <v>0</v>
          </cell>
        </row>
        <row r="12240">
          <cell r="A12240" t="str">
            <v>9726-0034-T</v>
          </cell>
          <cell r="K12240">
            <v>0</v>
          </cell>
        </row>
        <row r="12241">
          <cell r="A12241" t="str">
            <v>9726-0035-T</v>
          </cell>
          <cell r="K12241">
            <v>0</v>
          </cell>
        </row>
        <row r="12242">
          <cell r="A12242" t="str">
            <v>9726-0036-T</v>
          </cell>
          <cell r="K12242">
            <v>0</v>
          </cell>
        </row>
        <row r="12243">
          <cell r="A12243" t="str">
            <v>9726-0038-T</v>
          </cell>
          <cell r="K12243">
            <v>0</v>
          </cell>
        </row>
        <row r="12244">
          <cell r="A12244" t="str">
            <v>9726-0039-T</v>
          </cell>
          <cell r="K12244">
            <v>0</v>
          </cell>
        </row>
        <row r="12245">
          <cell r="A12245" t="str">
            <v>9726-0040-T</v>
          </cell>
          <cell r="K12245">
            <v>75</v>
          </cell>
        </row>
        <row r="12246">
          <cell r="A12246" t="str">
            <v>9726-0041-T</v>
          </cell>
          <cell r="K12246">
            <v>75</v>
          </cell>
        </row>
        <row r="12247">
          <cell r="A12247" t="str">
            <v>9726-0042-T</v>
          </cell>
          <cell r="K12247">
            <v>0</v>
          </cell>
        </row>
        <row r="12248">
          <cell r="A12248" t="str">
            <v>9726-0043-T</v>
          </cell>
          <cell r="K12248">
            <v>60</v>
          </cell>
        </row>
        <row r="12249">
          <cell r="A12249" t="str">
            <v>9726-0044-T</v>
          </cell>
          <cell r="K12249">
            <v>0</v>
          </cell>
        </row>
        <row r="12250">
          <cell r="A12250" t="str">
            <v>9726-0045-T</v>
          </cell>
          <cell r="K12250">
            <v>15</v>
          </cell>
        </row>
        <row r="12251">
          <cell r="A12251" t="str">
            <v>9726-0046-080-T</v>
          </cell>
          <cell r="K12251">
            <v>7</v>
          </cell>
        </row>
        <row r="12252">
          <cell r="A12252" t="str">
            <v>9726-0046-100-T</v>
          </cell>
          <cell r="K12252">
            <v>0</v>
          </cell>
        </row>
        <row r="12253">
          <cell r="A12253" t="str">
            <v>9726-0047-T</v>
          </cell>
          <cell r="K12253">
            <v>15</v>
          </cell>
        </row>
        <row r="12254">
          <cell r="A12254" t="str">
            <v>9726-0048-T</v>
          </cell>
          <cell r="K12254">
            <v>0</v>
          </cell>
        </row>
        <row r="12255">
          <cell r="A12255" t="str">
            <v>9726-0049-001-T</v>
          </cell>
          <cell r="K12255">
            <v>75</v>
          </cell>
        </row>
        <row r="12256">
          <cell r="A12256" t="str">
            <v>9726-0049-002-T</v>
          </cell>
          <cell r="K12256">
            <v>75</v>
          </cell>
        </row>
        <row r="12257">
          <cell r="A12257" t="str">
            <v>9726-0049-003-T</v>
          </cell>
          <cell r="K12257">
            <v>75</v>
          </cell>
        </row>
        <row r="12258">
          <cell r="A12258" t="str">
            <v>9726-0049-004-T</v>
          </cell>
          <cell r="K12258">
            <v>75</v>
          </cell>
        </row>
        <row r="12259">
          <cell r="A12259" t="str">
            <v>9726-0049-005-T</v>
          </cell>
          <cell r="K12259">
            <v>99</v>
          </cell>
        </row>
        <row r="12260">
          <cell r="A12260" t="str">
            <v>9726-0049-T</v>
          </cell>
          <cell r="K12260">
            <v>75</v>
          </cell>
        </row>
        <row r="12261">
          <cell r="A12261" t="str">
            <v>9726-0050-001-T</v>
          </cell>
          <cell r="K12261">
            <v>75</v>
          </cell>
        </row>
        <row r="12262">
          <cell r="A12262" t="str">
            <v>9726-0050-002-T</v>
          </cell>
          <cell r="K12262">
            <v>75</v>
          </cell>
        </row>
        <row r="12263">
          <cell r="A12263" t="str">
            <v>9726-0050-003-T</v>
          </cell>
          <cell r="K12263">
            <v>75</v>
          </cell>
        </row>
        <row r="12264">
          <cell r="A12264" t="str">
            <v>9726-0050-004-T</v>
          </cell>
          <cell r="K12264">
            <v>75</v>
          </cell>
        </row>
        <row r="12265">
          <cell r="A12265" t="str">
            <v>9726-0050-005-T</v>
          </cell>
          <cell r="K12265">
            <v>75</v>
          </cell>
        </row>
        <row r="12266">
          <cell r="A12266" t="str">
            <v>9726-0050-006-T</v>
          </cell>
          <cell r="K12266">
            <v>75</v>
          </cell>
        </row>
        <row r="12267">
          <cell r="A12267" t="str">
            <v>9726-0050-007-T</v>
          </cell>
          <cell r="K12267">
            <v>75</v>
          </cell>
        </row>
        <row r="12268">
          <cell r="A12268" t="str">
            <v>9726-0050-008-T</v>
          </cell>
          <cell r="K12268">
            <v>75</v>
          </cell>
        </row>
        <row r="12269">
          <cell r="A12269" t="str">
            <v>9726-0050-009-T</v>
          </cell>
          <cell r="K12269">
            <v>75</v>
          </cell>
        </row>
        <row r="12270">
          <cell r="A12270" t="str">
            <v>9726-0050-010-T</v>
          </cell>
          <cell r="K12270">
            <v>75</v>
          </cell>
        </row>
        <row r="12271">
          <cell r="A12271" t="str">
            <v>9726-0050-011-T</v>
          </cell>
          <cell r="K12271">
            <v>75</v>
          </cell>
        </row>
        <row r="12272">
          <cell r="A12272" t="str">
            <v>9726-0050-T</v>
          </cell>
          <cell r="K12272">
            <v>75</v>
          </cell>
        </row>
        <row r="12273">
          <cell r="A12273" t="str">
            <v>9726-0051-T</v>
          </cell>
          <cell r="K12273">
            <v>75</v>
          </cell>
        </row>
        <row r="12274">
          <cell r="A12274" t="str">
            <v>9726-0052-T</v>
          </cell>
          <cell r="K12274">
            <v>0</v>
          </cell>
        </row>
        <row r="12275">
          <cell r="A12275" t="str">
            <v>9726-0053-T</v>
          </cell>
          <cell r="K12275">
            <v>30</v>
          </cell>
        </row>
        <row r="12276">
          <cell r="A12276" t="str">
            <v>9726-0054-T</v>
          </cell>
          <cell r="K12276">
            <v>7</v>
          </cell>
        </row>
        <row r="12277">
          <cell r="A12277" t="str">
            <v>9726-0055-T</v>
          </cell>
          <cell r="K12277">
            <v>75</v>
          </cell>
        </row>
        <row r="12278">
          <cell r="A12278" t="str">
            <v>9726-0056-T</v>
          </cell>
          <cell r="K12278">
            <v>0</v>
          </cell>
        </row>
        <row r="12279">
          <cell r="A12279" t="str">
            <v>9726-0057-T</v>
          </cell>
          <cell r="K12279">
            <v>75</v>
          </cell>
        </row>
        <row r="12280">
          <cell r="A12280" t="str">
            <v>9726-0058-T</v>
          </cell>
          <cell r="K12280">
            <v>75</v>
          </cell>
        </row>
        <row r="12281">
          <cell r="A12281" t="str">
            <v>9726-0059-T</v>
          </cell>
          <cell r="K12281">
            <v>0</v>
          </cell>
        </row>
        <row r="12282">
          <cell r="A12282" t="str">
            <v>9726-0060-T</v>
          </cell>
          <cell r="K12282">
            <v>7</v>
          </cell>
        </row>
        <row r="12283">
          <cell r="A12283" t="str">
            <v>9726-0061-001-T</v>
          </cell>
          <cell r="K12283">
            <v>7</v>
          </cell>
        </row>
        <row r="12284">
          <cell r="A12284" t="str">
            <v>9726-0061-002-T</v>
          </cell>
          <cell r="K12284">
            <v>7</v>
          </cell>
        </row>
        <row r="12285">
          <cell r="A12285" t="str">
            <v>9726-0061-003-T</v>
          </cell>
          <cell r="K12285">
            <v>7</v>
          </cell>
        </row>
        <row r="12286">
          <cell r="A12286" t="str">
            <v>9726-0061-T</v>
          </cell>
          <cell r="K12286">
            <v>7</v>
          </cell>
        </row>
        <row r="12287">
          <cell r="A12287" t="str">
            <v>9726-0062-001-T</v>
          </cell>
          <cell r="K12287">
            <v>0</v>
          </cell>
        </row>
        <row r="12288">
          <cell r="A12288" t="str">
            <v>9726-0062-002-T</v>
          </cell>
          <cell r="K12288">
            <v>0</v>
          </cell>
        </row>
        <row r="12289">
          <cell r="A12289" t="str">
            <v>9726-0062-T</v>
          </cell>
          <cell r="K12289">
            <v>7</v>
          </cell>
        </row>
        <row r="12290">
          <cell r="A12290" t="str">
            <v>9726-0063-T</v>
          </cell>
          <cell r="K12290">
            <v>0</v>
          </cell>
        </row>
        <row r="12291">
          <cell r="A12291" t="str">
            <v>9726-0064-T</v>
          </cell>
          <cell r="K12291">
            <v>0</v>
          </cell>
        </row>
        <row r="12292">
          <cell r="A12292" t="str">
            <v>9726-0065-T</v>
          </cell>
          <cell r="K12292">
            <v>0</v>
          </cell>
        </row>
        <row r="12293">
          <cell r="A12293" t="str">
            <v>9726-0066-T</v>
          </cell>
          <cell r="K12293">
            <v>30</v>
          </cell>
        </row>
        <row r="12294">
          <cell r="A12294" t="str">
            <v>9726-0067-T</v>
          </cell>
          <cell r="K12294">
            <v>60</v>
          </cell>
        </row>
        <row r="12295">
          <cell r="A12295" t="str">
            <v>9726-0068-T</v>
          </cell>
          <cell r="K12295">
            <v>15</v>
          </cell>
        </row>
        <row r="12296">
          <cell r="A12296" t="str">
            <v>9726-0069-T</v>
          </cell>
          <cell r="K12296">
            <v>15</v>
          </cell>
        </row>
        <row r="12297">
          <cell r="A12297" t="str">
            <v>9726-0070-T</v>
          </cell>
          <cell r="K12297">
            <v>30</v>
          </cell>
        </row>
        <row r="12298">
          <cell r="A12298" t="str">
            <v>9726-0071-T</v>
          </cell>
          <cell r="K12298">
            <v>60</v>
          </cell>
        </row>
        <row r="12299">
          <cell r="A12299" t="str">
            <v>9726-0072-T</v>
          </cell>
          <cell r="K12299">
            <v>15</v>
          </cell>
        </row>
        <row r="12300">
          <cell r="A12300" t="str">
            <v>9726-0073-T</v>
          </cell>
          <cell r="K12300">
            <v>15</v>
          </cell>
        </row>
        <row r="12301">
          <cell r="A12301" t="str">
            <v>9726-0074-T</v>
          </cell>
          <cell r="K12301">
            <v>0</v>
          </cell>
        </row>
        <row r="12302">
          <cell r="A12302" t="str">
            <v>9726-0075-T</v>
          </cell>
          <cell r="K12302">
            <v>15</v>
          </cell>
        </row>
        <row r="12303">
          <cell r="A12303" t="str">
            <v>9726-0076-T</v>
          </cell>
          <cell r="K12303">
            <v>0</v>
          </cell>
        </row>
        <row r="12304">
          <cell r="A12304" t="str">
            <v>9726-0077-001-T</v>
          </cell>
          <cell r="K12304">
            <v>0</v>
          </cell>
        </row>
        <row r="12305">
          <cell r="A12305" t="str">
            <v>9726-0077-002-T</v>
          </cell>
          <cell r="K12305">
            <v>0</v>
          </cell>
        </row>
        <row r="12306">
          <cell r="A12306" t="str">
            <v>9726-0077-T</v>
          </cell>
          <cell r="K12306">
            <v>0</v>
          </cell>
        </row>
        <row r="12307">
          <cell r="A12307" t="str">
            <v>9726-0078-T</v>
          </cell>
          <cell r="K12307">
            <v>0</v>
          </cell>
        </row>
        <row r="12308">
          <cell r="A12308" t="str">
            <v>9726-0079-T</v>
          </cell>
          <cell r="K12308">
            <v>60</v>
          </cell>
        </row>
        <row r="12309">
          <cell r="A12309" t="str">
            <v>9726-0080-T</v>
          </cell>
          <cell r="K12309">
            <v>0</v>
          </cell>
        </row>
        <row r="12310">
          <cell r="A12310" t="str">
            <v>9726-0081-T</v>
          </cell>
          <cell r="K12310">
            <v>0</v>
          </cell>
        </row>
        <row r="12311">
          <cell r="A12311" t="str">
            <v>9726-0082-T</v>
          </cell>
          <cell r="K12311">
            <v>0</v>
          </cell>
        </row>
        <row r="12312">
          <cell r="A12312" t="str">
            <v>9726-0083-T</v>
          </cell>
          <cell r="K12312">
            <v>30</v>
          </cell>
        </row>
        <row r="12313">
          <cell r="A12313" t="str">
            <v>9726-0084-T</v>
          </cell>
          <cell r="K12313">
            <v>0</v>
          </cell>
        </row>
        <row r="12314">
          <cell r="A12314" t="str">
            <v>9726-0085-T</v>
          </cell>
          <cell r="K12314">
            <v>30</v>
          </cell>
        </row>
        <row r="12315">
          <cell r="A12315" t="str">
            <v>9726-0086-T</v>
          </cell>
          <cell r="K12315">
            <v>30</v>
          </cell>
        </row>
        <row r="12316">
          <cell r="A12316" t="str">
            <v>9726-0087-T</v>
          </cell>
          <cell r="K12316">
            <v>30</v>
          </cell>
        </row>
        <row r="12317">
          <cell r="A12317" t="str">
            <v>9726-0088-T</v>
          </cell>
          <cell r="K12317">
            <v>30</v>
          </cell>
        </row>
        <row r="12318">
          <cell r="A12318" t="str">
            <v>9726-0089-T</v>
          </cell>
          <cell r="K12318">
            <v>7</v>
          </cell>
        </row>
        <row r="12319">
          <cell r="A12319" t="str">
            <v>9726-0090-T</v>
          </cell>
          <cell r="K12319">
            <v>7</v>
          </cell>
        </row>
        <row r="12320">
          <cell r="A12320" t="str">
            <v>9726-0091-T</v>
          </cell>
          <cell r="K12320">
            <v>0</v>
          </cell>
        </row>
        <row r="12321">
          <cell r="A12321" t="str">
            <v>9726-0092-T</v>
          </cell>
          <cell r="K12321">
            <v>0</v>
          </cell>
        </row>
        <row r="12322">
          <cell r="A12322" t="str">
            <v>9726-0093-T</v>
          </cell>
          <cell r="K12322">
            <v>0</v>
          </cell>
        </row>
        <row r="12323">
          <cell r="A12323" t="str">
            <v>9726-0094-T</v>
          </cell>
          <cell r="K12323">
            <v>0</v>
          </cell>
        </row>
        <row r="12324">
          <cell r="A12324" t="str">
            <v>9726-0095-T</v>
          </cell>
          <cell r="K12324">
            <v>0</v>
          </cell>
        </row>
        <row r="12325">
          <cell r="A12325" t="str">
            <v>9726-0096-T</v>
          </cell>
          <cell r="K12325">
            <v>15</v>
          </cell>
        </row>
        <row r="12326">
          <cell r="A12326" t="str">
            <v>9726-0097-T</v>
          </cell>
          <cell r="K12326">
            <v>99</v>
          </cell>
        </row>
        <row r="12327">
          <cell r="A12327" t="str">
            <v>9726-0098-T</v>
          </cell>
          <cell r="K12327">
            <v>99</v>
          </cell>
        </row>
        <row r="12328">
          <cell r="A12328" t="str">
            <v>9726-0099-T</v>
          </cell>
          <cell r="K12328">
            <v>0</v>
          </cell>
        </row>
        <row r="12329">
          <cell r="A12329" t="str">
            <v>9726-0100-T</v>
          </cell>
          <cell r="K12329">
            <v>60</v>
          </cell>
        </row>
        <row r="12330">
          <cell r="A12330" t="str">
            <v>9726-0101-T</v>
          </cell>
          <cell r="K12330">
            <v>0</v>
          </cell>
        </row>
        <row r="12331">
          <cell r="A12331" t="str">
            <v>9726-0102-T</v>
          </cell>
          <cell r="K12331">
            <v>0</v>
          </cell>
        </row>
        <row r="12332">
          <cell r="A12332" t="str">
            <v>9726-0103-T</v>
          </cell>
          <cell r="K12332">
            <v>0</v>
          </cell>
        </row>
        <row r="12333">
          <cell r="A12333" t="str">
            <v>9726-0104-T</v>
          </cell>
          <cell r="K12333">
            <v>0</v>
          </cell>
        </row>
        <row r="12334">
          <cell r="A12334" t="str">
            <v>9726-0105-T</v>
          </cell>
          <cell r="K12334">
            <v>0</v>
          </cell>
        </row>
        <row r="12335">
          <cell r="A12335" t="str">
            <v>9726-0106-T</v>
          </cell>
          <cell r="K12335">
            <v>7</v>
          </cell>
        </row>
        <row r="12336">
          <cell r="A12336" t="str">
            <v>9726-0107-T</v>
          </cell>
          <cell r="K12336">
            <v>60</v>
          </cell>
        </row>
        <row r="12337">
          <cell r="A12337" t="str">
            <v>9726-0108-T</v>
          </cell>
          <cell r="K12337">
            <v>60</v>
          </cell>
        </row>
        <row r="12338">
          <cell r="A12338" t="str">
            <v>9726-0109-T</v>
          </cell>
          <cell r="K12338">
            <v>0</v>
          </cell>
        </row>
        <row r="12339">
          <cell r="A12339" t="str">
            <v>9726-0110-T</v>
          </cell>
          <cell r="K12339">
            <v>0</v>
          </cell>
        </row>
        <row r="12340">
          <cell r="A12340" t="str">
            <v>9726-0111-T</v>
          </cell>
          <cell r="K12340">
            <v>0</v>
          </cell>
        </row>
        <row r="12341">
          <cell r="A12341" t="str">
            <v>9726-0112-T</v>
          </cell>
          <cell r="K12341">
            <v>0</v>
          </cell>
        </row>
        <row r="12342">
          <cell r="A12342" t="str">
            <v>9726-0113-T</v>
          </cell>
          <cell r="K12342">
            <v>0</v>
          </cell>
        </row>
        <row r="12343">
          <cell r="A12343" t="str">
            <v>9726-0114-T</v>
          </cell>
          <cell r="K12343">
            <v>0</v>
          </cell>
        </row>
        <row r="12344">
          <cell r="A12344" t="str">
            <v>9726-0115-T</v>
          </cell>
          <cell r="K12344">
            <v>7</v>
          </cell>
        </row>
        <row r="12345">
          <cell r="A12345" t="str">
            <v>9726-0116-T</v>
          </cell>
          <cell r="K12345">
            <v>0</v>
          </cell>
        </row>
        <row r="12346">
          <cell r="A12346" t="str">
            <v>9726-0117-T</v>
          </cell>
          <cell r="K12346">
            <v>99</v>
          </cell>
        </row>
        <row r="12347">
          <cell r="A12347" t="str">
            <v>9727-0001-001-T</v>
          </cell>
          <cell r="K12347">
            <v>0</v>
          </cell>
        </row>
        <row r="12348">
          <cell r="A12348" t="str">
            <v>9727-0001-002-T</v>
          </cell>
          <cell r="K12348">
            <v>0</v>
          </cell>
        </row>
        <row r="12349">
          <cell r="A12349" t="str">
            <v>9727-0002-001-T</v>
          </cell>
          <cell r="K12349">
            <v>0</v>
          </cell>
        </row>
        <row r="12350">
          <cell r="A12350" t="str">
            <v>9727-0003-T</v>
          </cell>
          <cell r="K12350">
            <v>60</v>
          </cell>
        </row>
        <row r="12351">
          <cell r="A12351" t="str">
            <v>9727-0004-T</v>
          </cell>
          <cell r="K12351">
            <v>15</v>
          </cell>
        </row>
        <row r="12352">
          <cell r="A12352" t="str">
            <v>9727-0005-001-T</v>
          </cell>
          <cell r="K12352">
            <v>30</v>
          </cell>
        </row>
        <row r="12353">
          <cell r="A12353" t="str">
            <v>9727-0005-002-T</v>
          </cell>
          <cell r="K12353">
            <v>30</v>
          </cell>
        </row>
        <row r="12354">
          <cell r="A12354" t="str">
            <v>9728-0001-001-T</v>
          </cell>
          <cell r="K12354">
            <v>0</v>
          </cell>
        </row>
        <row r="12355">
          <cell r="A12355" t="str">
            <v>9728-0001-002-T</v>
          </cell>
          <cell r="K12355">
            <v>0</v>
          </cell>
        </row>
        <row r="12356">
          <cell r="A12356" t="str">
            <v>9728-0001-003-T</v>
          </cell>
          <cell r="K12356">
            <v>0</v>
          </cell>
        </row>
        <row r="12357">
          <cell r="A12357" t="str">
            <v>9728-0001-004-T</v>
          </cell>
          <cell r="K12357">
            <v>0</v>
          </cell>
        </row>
        <row r="12358">
          <cell r="A12358" t="str">
            <v>9728-0001-005-T</v>
          </cell>
          <cell r="K12358">
            <v>0</v>
          </cell>
        </row>
        <row r="12359">
          <cell r="A12359" t="str">
            <v>9728-0001-T</v>
          </cell>
          <cell r="K12359">
            <v>0</v>
          </cell>
        </row>
        <row r="12360">
          <cell r="A12360" t="str">
            <v>9728-0002-001-T</v>
          </cell>
          <cell r="K12360">
            <v>0</v>
          </cell>
        </row>
        <row r="12361">
          <cell r="A12361" t="str">
            <v>9728-0002-002-T</v>
          </cell>
          <cell r="K12361">
            <v>0</v>
          </cell>
        </row>
        <row r="12362">
          <cell r="A12362" t="str">
            <v>9728-0002-003-T</v>
          </cell>
          <cell r="K12362">
            <v>0</v>
          </cell>
        </row>
        <row r="12363">
          <cell r="A12363" t="str">
            <v>9728-0002-T</v>
          </cell>
          <cell r="K12363">
            <v>0</v>
          </cell>
        </row>
        <row r="12364">
          <cell r="A12364" t="str">
            <v>9728-0003-T</v>
          </cell>
          <cell r="K12364">
            <v>0</v>
          </cell>
        </row>
        <row r="12365">
          <cell r="A12365" t="str">
            <v>9728-0004-001-T</v>
          </cell>
          <cell r="K12365">
            <v>0</v>
          </cell>
        </row>
        <row r="12366">
          <cell r="A12366" t="str">
            <v>9728-0004-002-T</v>
          </cell>
          <cell r="K12366">
            <v>60</v>
          </cell>
        </row>
        <row r="12367">
          <cell r="A12367" t="str">
            <v>9728-0004-003-T</v>
          </cell>
          <cell r="K12367">
            <v>60</v>
          </cell>
        </row>
        <row r="12368">
          <cell r="A12368" t="str">
            <v>9728-0004-004-T</v>
          </cell>
          <cell r="K12368">
            <v>0</v>
          </cell>
        </row>
        <row r="12369">
          <cell r="A12369" t="str">
            <v>9728-0004-005-T</v>
          </cell>
          <cell r="K12369">
            <v>60</v>
          </cell>
        </row>
        <row r="12370">
          <cell r="A12370" t="str">
            <v>9728-0004-006-T</v>
          </cell>
          <cell r="K12370">
            <v>60</v>
          </cell>
        </row>
        <row r="12371">
          <cell r="A12371" t="str">
            <v>9728-0004-007-T</v>
          </cell>
          <cell r="K12371">
            <v>60</v>
          </cell>
        </row>
        <row r="12372">
          <cell r="A12372" t="str">
            <v>9728-0004-T</v>
          </cell>
          <cell r="K12372">
            <v>60</v>
          </cell>
        </row>
        <row r="12373">
          <cell r="A12373" t="str">
            <v>9728-0005-T</v>
          </cell>
          <cell r="K12373">
            <v>120</v>
          </cell>
        </row>
        <row r="12374">
          <cell r="A12374" t="str">
            <v>9728-0006</v>
          </cell>
          <cell r="K12374">
            <v>0</v>
          </cell>
        </row>
        <row r="12375">
          <cell r="A12375" t="str">
            <v>9728-0006-002-T</v>
          </cell>
          <cell r="K12375">
            <v>0</v>
          </cell>
        </row>
        <row r="12376">
          <cell r="A12376" t="str">
            <v>9728-0006-003-T</v>
          </cell>
          <cell r="K12376">
            <v>0</v>
          </cell>
        </row>
        <row r="12377">
          <cell r="A12377" t="str">
            <v>9728-0006-004-T</v>
          </cell>
          <cell r="K12377">
            <v>0</v>
          </cell>
        </row>
        <row r="12378">
          <cell r="A12378" t="str">
            <v>9728-0007</v>
          </cell>
          <cell r="K12378">
            <v>0</v>
          </cell>
        </row>
        <row r="12379">
          <cell r="A12379" t="str">
            <v>9728-0007-002-T</v>
          </cell>
          <cell r="K12379">
            <v>0</v>
          </cell>
        </row>
        <row r="12380">
          <cell r="A12380" t="str">
            <v>9728-0007-003-T</v>
          </cell>
          <cell r="K12380">
            <v>0</v>
          </cell>
        </row>
        <row r="12381">
          <cell r="A12381" t="str">
            <v>9728-0007-004-T</v>
          </cell>
          <cell r="K12381">
            <v>0</v>
          </cell>
        </row>
        <row r="12382">
          <cell r="A12382" t="str">
            <v>9728-0008-002-T</v>
          </cell>
          <cell r="K12382">
            <v>0</v>
          </cell>
        </row>
        <row r="12383">
          <cell r="A12383" t="str">
            <v>9728-0008-003-T</v>
          </cell>
          <cell r="K12383">
            <v>0</v>
          </cell>
        </row>
        <row r="12384">
          <cell r="A12384" t="str">
            <v>9728-0008-004-T</v>
          </cell>
          <cell r="K12384">
            <v>0</v>
          </cell>
        </row>
        <row r="12385">
          <cell r="A12385" t="str">
            <v>9728-0009-002-T</v>
          </cell>
          <cell r="K12385">
            <v>0</v>
          </cell>
        </row>
        <row r="12386">
          <cell r="A12386" t="str">
            <v>9728-0009-003-T</v>
          </cell>
          <cell r="K12386">
            <v>0</v>
          </cell>
        </row>
        <row r="12387">
          <cell r="A12387" t="str">
            <v>9728-0009-004-T</v>
          </cell>
          <cell r="K12387">
            <v>0</v>
          </cell>
        </row>
        <row r="12388">
          <cell r="A12388" t="str">
            <v>9728-0010-001-T</v>
          </cell>
          <cell r="K12388">
            <v>0</v>
          </cell>
        </row>
        <row r="12389">
          <cell r="A12389" t="str">
            <v>9728-0010-002-T</v>
          </cell>
          <cell r="K12389">
            <v>0</v>
          </cell>
        </row>
        <row r="12390">
          <cell r="A12390" t="str">
            <v>9728-0011-002-T</v>
          </cell>
          <cell r="K12390">
            <v>0</v>
          </cell>
        </row>
        <row r="12391">
          <cell r="A12391" t="str">
            <v>9728-0011-004-T</v>
          </cell>
          <cell r="K12391">
            <v>0</v>
          </cell>
        </row>
        <row r="12392">
          <cell r="A12392" t="str">
            <v>9728-0012-002-T</v>
          </cell>
          <cell r="K12392">
            <v>0</v>
          </cell>
        </row>
        <row r="12393">
          <cell r="A12393" t="str">
            <v>9728-0012-003-T</v>
          </cell>
          <cell r="K12393">
            <v>0</v>
          </cell>
        </row>
        <row r="12394">
          <cell r="A12394" t="str">
            <v>9728-0012-004-T</v>
          </cell>
          <cell r="K12394">
            <v>0</v>
          </cell>
        </row>
        <row r="12395">
          <cell r="A12395" t="str">
            <v>9728-0013-002-T</v>
          </cell>
          <cell r="K12395">
            <v>0</v>
          </cell>
        </row>
        <row r="12396">
          <cell r="A12396" t="str">
            <v>9728-0014</v>
          </cell>
          <cell r="K12396">
            <v>0</v>
          </cell>
        </row>
        <row r="12397">
          <cell r="A12397" t="str">
            <v>9728-0014-001-T</v>
          </cell>
          <cell r="K12397">
            <v>0</v>
          </cell>
        </row>
        <row r="12398">
          <cell r="A12398" t="str">
            <v>9728-0014-T</v>
          </cell>
          <cell r="K12398">
            <v>7</v>
          </cell>
        </row>
        <row r="12399">
          <cell r="A12399" t="str">
            <v>9728-0015-T</v>
          </cell>
          <cell r="K12399">
            <v>0</v>
          </cell>
        </row>
        <row r="12400">
          <cell r="A12400" t="str">
            <v>9728-0016-T</v>
          </cell>
          <cell r="K12400">
            <v>0</v>
          </cell>
        </row>
        <row r="12401">
          <cell r="A12401" t="str">
            <v>9728-0017-T</v>
          </cell>
          <cell r="K12401">
            <v>0</v>
          </cell>
        </row>
        <row r="12402">
          <cell r="A12402" t="str">
            <v>9728-0018-005-T</v>
          </cell>
          <cell r="K12402">
            <v>0</v>
          </cell>
        </row>
        <row r="12403">
          <cell r="A12403" t="str">
            <v>9728-0018-007-T</v>
          </cell>
          <cell r="K12403">
            <v>0</v>
          </cell>
        </row>
        <row r="12404">
          <cell r="A12404" t="str">
            <v>9728-0018-008-T</v>
          </cell>
          <cell r="K12404">
            <v>0</v>
          </cell>
        </row>
        <row r="12405">
          <cell r="A12405" t="str">
            <v>9728-0019-T</v>
          </cell>
          <cell r="K12405">
            <v>60</v>
          </cell>
        </row>
        <row r="12406">
          <cell r="A12406" t="str">
            <v>9728-0020-001-T</v>
          </cell>
          <cell r="K12406">
            <v>0</v>
          </cell>
        </row>
        <row r="12407">
          <cell r="A12407" t="str">
            <v>9728-0020-002-T</v>
          </cell>
          <cell r="K12407">
            <v>0</v>
          </cell>
        </row>
        <row r="12408">
          <cell r="A12408" t="str">
            <v>9728-0020-T</v>
          </cell>
          <cell r="K12408">
            <v>0</v>
          </cell>
        </row>
        <row r="12409">
          <cell r="A12409" t="str">
            <v>9728-0021-T</v>
          </cell>
          <cell r="K12409">
            <v>0</v>
          </cell>
        </row>
        <row r="12410">
          <cell r="A12410" t="str">
            <v>9728-0022-T</v>
          </cell>
          <cell r="K12410">
            <v>0</v>
          </cell>
        </row>
        <row r="12411">
          <cell r="A12411" t="str">
            <v>9728-0023-T</v>
          </cell>
          <cell r="K12411">
            <v>75</v>
          </cell>
        </row>
        <row r="12412">
          <cell r="A12412" t="str">
            <v>9728-0024-001-T</v>
          </cell>
          <cell r="K12412">
            <v>60</v>
          </cell>
        </row>
        <row r="12413">
          <cell r="A12413" t="str">
            <v>9728-0024-T</v>
          </cell>
          <cell r="K12413">
            <v>0</v>
          </cell>
        </row>
        <row r="12414">
          <cell r="A12414" t="str">
            <v>9728-0025-T</v>
          </cell>
          <cell r="K12414">
            <v>0</v>
          </cell>
        </row>
        <row r="12415">
          <cell r="A12415" t="str">
            <v>9728-0026-001-T</v>
          </cell>
          <cell r="K12415">
            <v>60</v>
          </cell>
        </row>
        <row r="12416">
          <cell r="A12416" t="str">
            <v>9728-0026-002-T</v>
          </cell>
          <cell r="K12416">
            <v>60</v>
          </cell>
        </row>
        <row r="12417">
          <cell r="A12417" t="str">
            <v>9728-0026-003-T</v>
          </cell>
          <cell r="K12417">
            <v>60</v>
          </cell>
        </row>
        <row r="12418">
          <cell r="A12418" t="str">
            <v>9728-0026-T</v>
          </cell>
          <cell r="K12418">
            <v>0</v>
          </cell>
        </row>
        <row r="12419">
          <cell r="A12419" t="str">
            <v>9728-0027-T</v>
          </cell>
          <cell r="K12419">
            <v>0</v>
          </cell>
        </row>
        <row r="12420">
          <cell r="A12420" t="str">
            <v>9728-0028-T</v>
          </cell>
          <cell r="K12420">
            <v>60</v>
          </cell>
        </row>
        <row r="12421">
          <cell r="A12421" t="str">
            <v>9728-0029-T</v>
          </cell>
          <cell r="K12421">
            <v>0</v>
          </cell>
        </row>
        <row r="12422">
          <cell r="A12422" t="str">
            <v>9728-0030-T</v>
          </cell>
          <cell r="K12422">
            <v>7</v>
          </cell>
        </row>
        <row r="12423">
          <cell r="A12423" t="str">
            <v>9728-0031-001-T</v>
          </cell>
          <cell r="K12423">
            <v>60</v>
          </cell>
        </row>
        <row r="12424">
          <cell r="A12424" t="str">
            <v>9728-0031-002-T</v>
          </cell>
          <cell r="K12424">
            <v>60</v>
          </cell>
        </row>
        <row r="12425">
          <cell r="A12425" t="str">
            <v>9728-0031-003-T</v>
          </cell>
          <cell r="K12425">
            <v>60</v>
          </cell>
        </row>
        <row r="12426">
          <cell r="A12426" t="str">
            <v>9728-0031-004-T</v>
          </cell>
          <cell r="K12426">
            <v>0</v>
          </cell>
        </row>
        <row r="12427">
          <cell r="A12427" t="str">
            <v>9728-0031-005-T</v>
          </cell>
          <cell r="K12427">
            <v>0</v>
          </cell>
        </row>
        <row r="12428">
          <cell r="A12428" t="str">
            <v>9728-0031-006-T</v>
          </cell>
          <cell r="K12428">
            <v>0</v>
          </cell>
        </row>
        <row r="12429">
          <cell r="A12429" t="str">
            <v>9728-0031-007-T</v>
          </cell>
          <cell r="K12429">
            <v>0</v>
          </cell>
        </row>
        <row r="12430">
          <cell r="A12430" t="str">
            <v>9728-0032-T</v>
          </cell>
          <cell r="K12430">
            <v>0</v>
          </cell>
        </row>
        <row r="12431">
          <cell r="A12431" t="str">
            <v>9728-0033-T</v>
          </cell>
          <cell r="K12431">
            <v>0</v>
          </cell>
        </row>
        <row r="12432">
          <cell r="A12432" t="str">
            <v>9728-0034-T</v>
          </cell>
          <cell r="K12432">
            <v>30</v>
          </cell>
        </row>
        <row r="12433">
          <cell r="A12433" t="str">
            <v>9728-0035-001-T</v>
          </cell>
          <cell r="K12433">
            <v>60</v>
          </cell>
        </row>
        <row r="12434">
          <cell r="A12434" t="str">
            <v>9728-0035-T</v>
          </cell>
          <cell r="K12434">
            <v>60</v>
          </cell>
        </row>
        <row r="12435">
          <cell r="A12435" t="str">
            <v>9728-0036-T</v>
          </cell>
          <cell r="K12435">
            <v>60</v>
          </cell>
        </row>
        <row r="12436">
          <cell r="A12436" t="str">
            <v>9728-0037-T</v>
          </cell>
          <cell r="K12436">
            <v>0</v>
          </cell>
        </row>
        <row r="12437">
          <cell r="A12437" t="str">
            <v>9728-0038-001-T</v>
          </cell>
          <cell r="K12437">
            <v>15</v>
          </cell>
        </row>
        <row r="12438">
          <cell r="A12438" t="str">
            <v>9728-0038-002-T</v>
          </cell>
          <cell r="K12438">
            <v>15</v>
          </cell>
        </row>
        <row r="12439">
          <cell r="A12439" t="str">
            <v>9728-0038-003-T</v>
          </cell>
          <cell r="K12439">
            <v>15</v>
          </cell>
        </row>
        <row r="12440">
          <cell r="A12440" t="str">
            <v>9728-0038-T</v>
          </cell>
          <cell r="K12440">
            <v>15</v>
          </cell>
        </row>
        <row r="12441">
          <cell r="A12441" t="str">
            <v>9728-0039-T</v>
          </cell>
          <cell r="K12441">
            <v>60</v>
          </cell>
        </row>
        <row r="12442">
          <cell r="A12442" t="str">
            <v>9728-0040-T</v>
          </cell>
          <cell r="K12442">
            <v>60</v>
          </cell>
        </row>
        <row r="12443">
          <cell r="A12443" t="str">
            <v>9728-0041-T</v>
          </cell>
          <cell r="K12443">
            <v>0</v>
          </cell>
        </row>
        <row r="12444">
          <cell r="A12444" t="str">
            <v>9728-0042-001-T</v>
          </cell>
          <cell r="K12444">
            <v>0</v>
          </cell>
        </row>
        <row r="12445">
          <cell r="A12445" t="str">
            <v>9728-0042-T</v>
          </cell>
          <cell r="K12445">
            <v>15</v>
          </cell>
        </row>
        <row r="12446">
          <cell r="A12446" t="str">
            <v>9728-0043-T</v>
          </cell>
          <cell r="K12446">
            <v>15</v>
          </cell>
        </row>
        <row r="12447">
          <cell r="A12447" t="str">
            <v>9728-0044-T</v>
          </cell>
          <cell r="K12447">
            <v>0</v>
          </cell>
        </row>
        <row r="12448">
          <cell r="A12448" t="str">
            <v>9728-0045-T</v>
          </cell>
          <cell r="K12448">
            <v>0</v>
          </cell>
        </row>
        <row r="12449">
          <cell r="A12449" t="str">
            <v>9728-0046-T</v>
          </cell>
          <cell r="K12449">
            <v>60</v>
          </cell>
        </row>
        <row r="12450">
          <cell r="A12450" t="str">
            <v>9728-0047-T</v>
          </cell>
          <cell r="K12450">
            <v>0</v>
          </cell>
        </row>
        <row r="12451">
          <cell r="A12451" t="str">
            <v>9728-0048-T</v>
          </cell>
          <cell r="K12451">
            <v>0</v>
          </cell>
        </row>
        <row r="12452">
          <cell r="A12452" t="str">
            <v>9728-0049-001-T</v>
          </cell>
          <cell r="K12452">
            <v>0</v>
          </cell>
        </row>
        <row r="12453">
          <cell r="A12453" t="str">
            <v>9728-0049-T</v>
          </cell>
          <cell r="K12453">
            <v>0</v>
          </cell>
        </row>
        <row r="12454">
          <cell r="A12454" t="str">
            <v>9728-0050-T</v>
          </cell>
          <cell r="K12454">
            <v>7</v>
          </cell>
        </row>
        <row r="12455">
          <cell r="A12455" t="str">
            <v>9728-0051-T</v>
          </cell>
          <cell r="K12455">
            <v>0</v>
          </cell>
        </row>
        <row r="12456">
          <cell r="A12456" t="str">
            <v>9728-0052-T</v>
          </cell>
          <cell r="K12456">
            <v>0</v>
          </cell>
        </row>
        <row r="12457">
          <cell r="A12457" t="str">
            <v>9728-0053-001-T</v>
          </cell>
          <cell r="K12457">
            <v>0</v>
          </cell>
        </row>
        <row r="12458">
          <cell r="A12458" t="str">
            <v>9728-0053-002-T</v>
          </cell>
          <cell r="K12458">
            <v>0</v>
          </cell>
        </row>
        <row r="12459">
          <cell r="A12459" t="str">
            <v>9728-0053-T</v>
          </cell>
          <cell r="K12459">
            <v>0</v>
          </cell>
        </row>
        <row r="12460">
          <cell r="A12460" t="str">
            <v>9728-0054-0002-T</v>
          </cell>
          <cell r="K12460">
            <v>0</v>
          </cell>
        </row>
        <row r="12461">
          <cell r="A12461" t="str">
            <v>9728-0054-001-T</v>
          </cell>
          <cell r="K12461">
            <v>0</v>
          </cell>
        </row>
        <row r="12462">
          <cell r="A12462" t="str">
            <v>9728-0055-001-T</v>
          </cell>
          <cell r="K12462">
            <v>0</v>
          </cell>
        </row>
        <row r="12463">
          <cell r="A12463" t="str">
            <v>9728-0055-T</v>
          </cell>
          <cell r="K12463">
            <v>99</v>
          </cell>
        </row>
        <row r="12464">
          <cell r="A12464" t="str">
            <v>9728-0056-T</v>
          </cell>
          <cell r="K12464">
            <v>0</v>
          </cell>
        </row>
        <row r="12465">
          <cell r="A12465" t="str">
            <v>9728-0057-T</v>
          </cell>
          <cell r="K12465">
            <v>0</v>
          </cell>
        </row>
        <row r="12466">
          <cell r="A12466" t="str">
            <v>9728-0058-T</v>
          </cell>
          <cell r="K12466">
            <v>60</v>
          </cell>
        </row>
        <row r="12467">
          <cell r="A12467" t="str">
            <v>9728-0059-T</v>
          </cell>
          <cell r="K12467">
            <v>0</v>
          </cell>
        </row>
        <row r="12468">
          <cell r="A12468" t="str">
            <v>9728-0060-T</v>
          </cell>
          <cell r="K12468">
            <v>0</v>
          </cell>
        </row>
        <row r="12469">
          <cell r="A12469" t="str">
            <v>9728-0061-T</v>
          </cell>
          <cell r="K12469">
            <v>30</v>
          </cell>
        </row>
        <row r="12470">
          <cell r="A12470" t="str">
            <v>9728-0062-T</v>
          </cell>
          <cell r="K12470">
            <v>0</v>
          </cell>
        </row>
        <row r="12471">
          <cell r="A12471" t="str">
            <v>9728-0063-T</v>
          </cell>
          <cell r="K12471">
            <v>60</v>
          </cell>
        </row>
        <row r="12472">
          <cell r="A12472" t="str">
            <v>9730-0002-001-T</v>
          </cell>
          <cell r="K12472">
            <v>7</v>
          </cell>
        </row>
        <row r="12473">
          <cell r="A12473" t="str">
            <v>9730-0002-002-T</v>
          </cell>
          <cell r="K12473">
            <v>7</v>
          </cell>
        </row>
        <row r="12474">
          <cell r="A12474" t="str">
            <v>9730-0002-003-T</v>
          </cell>
          <cell r="K12474">
            <v>7</v>
          </cell>
        </row>
        <row r="12475">
          <cell r="A12475" t="str">
            <v>9730-0002-T</v>
          </cell>
          <cell r="K12475">
            <v>7</v>
          </cell>
        </row>
        <row r="12476">
          <cell r="A12476" t="str">
            <v>9730-0003-001-T</v>
          </cell>
          <cell r="K12476">
            <v>60</v>
          </cell>
        </row>
        <row r="12477">
          <cell r="A12477" t="str">
            <v>9730-0003-002-T</v>
          </cell>
          <cell r="K12477">
            <v>60</v>
          </cell>
        </row>
        <row r="12478">
          <cell r="A12478" t="str">
            <v>9730-0004-001-T</v>
          </cell>
          <cell r="K12478">
            <v>60</v>
          </cell>
        </row>
        <row r="12479">
          <cell r="A12479" t="str">
            <v>9730-0004-002-T</v>
          </cell>
          <cell r="K12479">
            <v>60</v>
          </cell>
        </row>
        <row r="12480">
          <cell r="A12480" t="str">
            <v>9730-0005-001-T</v>
          </cell>
          <cell r="K12480">
            <v>0</v>
          </cell>
        </row>
        <row r="12481">
          <cell r="A12481" t="str">
            <v>9730-0005-T</v>
          </cell>
          <cell r="K12481">
            <v>0</v>
          </cell>
        </row>
        <row r="12482">
          <cell r="A12482" t="str">
            <v>9730-0006-001-T</v>
          </cell>
          <cell r="K12482">
            <v>0</v>
          </cell>
        </row>
        <row r="12483">
          <cell r="A12483" t="str">
            <v>9730-0006-002-T</v>
          </cell>
          <cell r="K12483">
            <v>0</v>
          </cell>
        </row>
        <row r="12484">
          <cell r="A12484" t="str">
            <v>9730-0008-001-T</v>
          </cell>
          <cell r="K12484">
            <v>0</v>
          </cell>
        </row>
        <row r="12485">
          <cell r="A12485" t="str">
            <v>9730-0008-002-T</v>
          </cell>
          <cell r="K12485">
            <v>0</v>
          </cell>
        </row>
        <row r="12486">
          <cell r="A12486" t="str">
            <v>9730-0008-T</v>
          </cell>
          <cell r="K12486">
            <v>7</v>
          </cell>
        </row>
        <row r="12487">
          <cell r="A12487" t="str">
            <v>9730-0009-001-T</v>
          </cell>
          <cell r="K12487">
            <v>0</v>
          </cell>
        </row>
        <row r="12488">
          <cell r="A12488" t="str">
            <v>9730-0009-002-T</v>
          </cell>
          <cell r="K12488">
            <v>0</v>
          </cell>
        </row>
        <row r="12489">
          <cell r="A12489" t="str">
            <v>9730-0009-T</v>
          </cell>
          <cell r="K12489">
            <v>0</v>
          </cell>
        </row>
        <row r="12490">
          <cell r="A12490" t="str">
            <v>9730-0010-001-T</v>
          </cell>
          <cell r="K12490">
            <v>60</v>
          </cell>
        </row>
        <row r="12491">
          <cell r="A12491" t="str">
            <v>9730-0010-002-T</v>
          </cell>
          <cell r="K12491">
            <v>60</v>
          </cell>
        </row>
        <row r="12492">
          <cell r="A12492" t="str">
            <v>9730-0017-T</v>
          </cell>
          <cell r="K12492">
            <v>75</v>
          </cell>
        </row>
        <row r="12493">
          <cell r="A12493" t="str">
            <v>9731-0001-T</v>
          </cell>
          <cell r="K12493">
            <v>0</v>
          </cell>
        </row>
        <row r="12494">
          <cell r="A12494" t="str">
            <v>9731-0002-T</v>
          </cell>
          <cell r="K12494">
            <v>15</v>
          </cell>
        </row>
        <row r="12495">
          <cell r="A12495" t="str">
            <v>9731-0003</v>
          </cell>
          <cell r="K12495">
            <v>0</v>
          </cell>
        </row>
        <row r="12496">
          <cell r="A12496" t="str">
            <v>9731-0013</v>
          </cell>
          <cell r="K12496">
            <v>0</v>
          </cell>
        </row>
        <row r="12497">
          <cell r="A12497" t="str">
            <v>9731-0015</v>
          </cell>
          <cell r="K12497">
            <v>0</v>
          </cell>
        </row>
        <row r="12498">
          <cell r="A12498" t="str">
            <v>9731-0021</v>
          </cell>
          <cell r="K12498">
            <v>0</v>
          </cell>
        </row>
        <row r="12499">
          <cell r="A12499" t="str">
            <v>9731-0028</v>
          </cell>
          <cell r="K12499">
            <v>0</v>
          </cell>
        </row>
        <row r="12500">
          <cell r="A12500" t="str">
            <v>9731-0036</v>
          </cell>
          <cell r="K12500">
            <v>0</v>
          </cell>
        </row>
        <row r="12501">
          <cell r="A12501" t="str">
            <v>9731-0039</v>
          </cell>
          <cell r="K12501">
            <v>0</v>
          </cell>
        </row>
        <row r="12502">
          <cell r="A12502" t="str">
            <v>9731-0051</v>
          </cell>
          <cell r="K12502">
            <v>0</v>
          </cell>
        </row>
        <row r="12503">
          <cell r="A12503" t="str">
            <v>9731-0054</v>
          </cell>
          <cell r="K12503">
            <v>0</v>
          </cell>
        </row>
        <row r="12504">
          <cell r="A12504" t="str">
            <v>9731-0073</v>
          </cell>
          <cell r="K12504">
            <v>0</v>
          </cell>
        </row>
        <row r="12505">
          <cell r="A12505" t="str">
            <v>9731-0093</v>
          </cell>
          <cell r="K12505">
            <v>60</v>
          </cell>
        </row>
        <row r="12506">
          <cell r="A12506" t="str">
            <v>9731-0139</v>
          </cell>
          <cell r="K12506">
            <v>0</v>
          </cell>
        </row>
        <row r="12507">
          <cell r="A12507" t="str">
            <v>9731-0182</v>
          </cell>
          <cell r="K12507">
            <v>0</v>
          </cell>
        </row>
        <row r="12508">
          <cell r="A12508" t="str">
            <v>9731-0466</v>
          </cell>
          <cell r="K12508">
            <v>2</v>
          </cell>
        </row>
        <row r="12509">
          <cell r="A12509" t="str">
            <v>9732-0001</v>
          </cell>
          <cell r="K12509">
            <v>0</v>
          </cell>
        </row>
        <row r="12510">
          <cell r="A12510" t="str">
            <v>9732-0001-T</v>
          </cell>
          <cell r="K12510">
            <v>60</v>
          </cell>
        </row>
        <row r="12511">
          <cell r="A12511" t="str">
            <v>9732-0002-T</v>
          </cell>
          <cell r="K12511">
            <v>60</v>
          </cell>
        </row>
        <row r="12512">
          <cell r="A12512" t="str">
            <v>9732-0003-T</v>
          </cell>
          <cell r="K12512">
            <v>60</v>
          </cell>
        </row>
        <row r="12513">
          <cell r="A12513" t="str">
            <v>9732-0004-T</v>
          </cell>
          <cell r="K12513">
            <v>60</v>
          </cell>
        </row>
        <row r="12514">
          <cell r="A12514" t="str">
            <v>9733-0001-T</v>
          </cell>
          <cell r="K12514">
            <v>7</v>
          </cell>
        </row>
        <row r="12515">
          <cell r="A12515" t="str">
            <v>9733-0002-001-T</v>
          </cell>
          <cell r="K12515">
            <v>7</v>
          </cell>
        </row>
        <row r="12516">
          <cell r="A12516" t="str">
            <v>9733-0002-T</v>
          </cell>
          <cell r="K12516">
            <v>7</v>
          </cell>
        </row>
        <row r="12517">
          <cell r="A12517" t="str">
            <v>9733-0003-T</v>
          </cell>
          <cell r="K12517">
            <v>60</v>
          </cell>
        </row>
        <row r="12518">
          <cell r="A12518" t="str">
            <v>9733-0004-T</v>
          </cell>
          <cell r="K12518">
            <v>7</v>
          </cell>
        </row>
        <row r="12519">
          <cell r="A12519" t="str">
            <v>9733-0005-T</v>
          </cell>
          <cell r="K12519">
            <v>60</v>
          </cell>
        </row>
        <row r="12520">
          <cell r="A12520" t="str">
            <v>9733-0006-T</v>
          </cell>
          <cell r="K12520">
            <v>0</v>
          </cell>
        </row>
        <row r="12521">
          <cell r="A12521" t="str">
            <v>9733-0007-001-T</v>
          </cell>
          <cell r="K12521">
            <v>60</v>
          </cell>
        </row>
        <row r="12522">
          <cell r="A12522" t="str">
            <v>9733-0007-T</v>
          </cell>
          <cell r="K12522">
            <v>60</v>
          </cell>
        </row>
        <row r="12523">
          <cell r="A12523" t="str">
            <v>9733-0008-T</v>
          </cell>
          <cell r="K12523">
            <v>0</v>
          </cell>
        </row>
        <row r="12524">
          <cell r="A12524" t="str">
            <v>9733-0009-T</v>
          </cell>
          <cell r="K12524">
            <v>60</v>
          </cell>
        </row>
        <row r="12525">
          <cell r="A12525" t="str">
            <v>9733-0010-T</v>
          </cell>
          <cell r="K12525">
            <v>15</v>
          </cell>
        </row>
        <row r="12526">
          <cell r="A12526" t="str">
            <v>9733-0011-T</v>
          </cell>
          <cell r="K12526">
            <v>7</v>
          </cell>
        </row>
        <row r="12527">
          <cell r="A12527" t="str">
            <v>9733-0012-T</v>
          </cell>
          <cell r="K12527">
            <v>30</v>
          </cell>
        </row>
        <row r="12528">
          <cell r="A12528" t="str">
            <v>9733-0013-T</v>
          </cell>
          <cell r="K12528">
            <v>30</v>
          </cell>
        </row>
        <row r="12529">
          <cell r="A12529" t="str">
            <v>9733-0014-T</v>
          </cell>
          <cell r="K12529">
            <v>0</v>
          </cell>
        </row>
        <row r="12530">
          <cell r="A12530" t="str">
            <v>9733-0015-T</v>
          </cell>
          <cell r="K12530">
            <v>0</v>
          </cell>
        </row>
        <row r="12531">
          <cell r="A12531" t="str">
            <v>9733-0016-T</v>
          </cell>
          <cell r="K12531">
            <v>0</v>
          </cell>
        </row>
        <row r="12532">
          <cell r="A12532" t="str">
            <v>9733-0017-T</v>
          </cell>
          <cell r="K12532">
            <v>60</v>
          </cell>
        </row>
        <row r="12533">
          <cell r="A12533" t="str">
            <v>9733-0018-001-T</v>
          </cell>
          <cell r="K12533">
            <v>60</v>
          </cell>
        </row>
        <row r="12534">
          <cell r="A12534" t="str">
            <v>9733-0018-T</v>
          </cell>
          <cell r="K12534">
            <v>60</v>
          </cell>
        </row>
        <row r="12535">
          <cell r="A12535" t="str">
            <v>9733-0019-T</v>
          </cell>
          <cell r="K12535">
            <v>0</v>
          </cell>
        </row>
        <row r="12536">
          <cell r="A12536" t="str">
            <v>9733-0020-T</v>
          </cell>
          <cell r="K12536">
            <v>0</v>
          </cell>
        </row>
        <row r="12537">
          <cell r="A12537" t="str">
            <v>9733-0021-T</v>
          </cell>
          <cell r="K12537">
            <v>0</v>
          </cell>
        </row>
        <row r="12538">
          <cell r="A12538" t="str">
            <v>9733-0022-T</v>
          </cell>
          <cell r="K12538">
            <v>0</v>
          </cell>
        </row>
        <row r="12539">
          <cell r="A12539" t="str">
            <v>9733-0023-T</v>
          </cell>
          <cell r="K12539">
            <v>30</v>
          </cell>
        </row>
        <row r="12540">
          <cell r="A12540" t="str">
            <v>9733-0024-T</v>
          </cell>
          <cell r="K12540">
            <v>0</v>
          </cell>
        </row>
        <row r="12541">
          <cell r="A12541" t="str">
            <v>9733-0025-001-T</v>
          </cell>
          <cell r="K12541">
            <v>0</v>
          </cell>
        </row>
        <row r="12542">
          <cell r="A12542" t="str">
            <v>9733-0025-002-T</v>
          </cell>
          <cell r="K12542">
            <v>0</v>
          </cell>
        </row>
        <row r="12543">
          <cell r="A12543" t="str">
            <v>9733-0025-T</v>
          </cell>
          <cell r="K12543">
            <v>0</v>
          </cell>
        </row>
        <row r="12544">
          <cell r="A12544" t="str">
            <v>9733-0026-T</v>
          </cell>
          <cell r="K12544">
            <v>60</v>
          </cell>
        </row>
        <row r="12545">
          <cell r="A12545" t="str">
            <v>9733-0027-T</v>
          </cell>
          <cell r="K12545">
            <v>60</v>
          </cell>
        </row>
        <row r="12546">
          <cell r="A12546" t="str">
            <v>9733-0028-T</v>
          </cell>
          <cell r="K12546">
            <v>30</v>
          </cell>
        </row>
        <row r="12547">
          <cell r="A12547" t="str">
            <v>9733-0029-T</v>
          </cell>
          <cell r="K12547">
            <v>0</v>
          </cell>
        </row>
        <row r="12548">
          <cell r="A12548" t="str">
            <v>9733-0030-T</v>
          </cell>
          <cell r="K12548">
            <v>0</v>
          </cell>
        </row>
        <row r="12549">
          <cell r="A12549" t="str">
            <v>9733-0031-T</v>
          </cell>
          <cell r="K12549">
            <v>0</v>
          </cell>
        </row>
        <row r="12550">
          <cell r="A12550" t="str">
            <v>9733-0032-T</v>
          </cell>
          <cell r="K12550">
            <v>0</v>
          </cell>
        </row>
        <row r="12551">
          <cell r="A12551" t="str">
            <v>9733-0033-T</v>
          </cell>
          <cell r="K12551">
            <v>0</v>
          </cell>
        </row>
        <row r="12552">
          <cell r="A12552" t="str">
            <v>9733-0034-T</v>
          </cell>
          <cell r="K12552">
            <v>0</v>
          </cell>
        </row>
        <row r="12553">
          <cell r="A12553" t="str">
            <v>9733-0035-T</v>
          </cell>
          <cell r="K12553">
            <v>0</v>
          </cell>
        </row>
        <row r="12554">
          <cell r="A12554" t="str">
            <v>9734-0001-T</v>
          </cell>
          <cell r="K12554">
            <v>0</v>
          </cell>
        </row>
        <row r="12555">
          <cell r="A12555" t="str">
            <v>9734-0002-T</v>
          </cell>
          <cell r="K12555">
            <v>60</v>
          </cell>
        </row>
        <row r="12556">
          <cell r="A12556" t="str">
            <v>9734-0003-T</v>
          </cell>
          <cell r="K12556">
            <v>0</v>
          </cell>
        </row>
        <row r="12557">
          <cell r="A12557" t="str">
            <v>9734-0004-T</v>
          </cell>
          <cell r="K12557">
            <v>0</v>
          </cell>
        </row>
        <row r="12558">
          <cell r="A12558" t="str">
            <v>9734-0005-T</v>
          </cell>
          <cell r="K12558">
            <v>30</v>
          </cell>
        </row>
        <row r="12559">
          <cell r="A12559" t="str">
            <v>9734-0006-T</v>
          </cell>
          <cell r="K12559">
            <v>60</v>
          </cell>
        </row>
        <row r="12560">
          <cell r="A12560" t="str">
            <v>9734-0007-T</v>
          </cell>
          <cell r="K12560">
            <v>90</v>
          </cell>
        </row>
        <row r="12561">
          <cell r="A12561" t="str">
            <v>9736-0001-T</v>
          </cell>
          <cell r="K12561">
            <v>60</v>
          </cell>
        </row>
        <row r="12562">
          <cell r="A12562" t="str">
            <v>9736-0002-T</v>
          </cell>
          <cell r="K12562">
            <v>0</v>
          </cell>
        </row>
        <row r="12563">
          <cell r="A12563" t="str">
            <v>9737-0001-T</v>
          </cell>
          <cell r="K12563">
            <v>0</v>
          </cell>
        </row>
        <row r="12564">
          <cell r="A12564" t="str">
            <v>9737-0002-001-T</v>
          </cell>
          <cell r="K12564">
            <v>0</v>
          </cell>
        </row>
        <row r="12565">
          <cell r="A12565" t="str">
            <v>9737-0002-T</v>
          </cell>
          <cell r="K12565">
            <v>60</v>
          </cell>
        </row>
        <row r="12566">
          <cell r="A12566" t="str">
            <v>9737-0004-T</v>
          </cell>
          <cell r="K12566">
            <v>0</v>
          </cell>
        </row>
        <row r="12567">
          <cell r="A12567" t="str">
            <v>9737-0005-T</v>
          </cell>
          <cell r="K12567">
            <v>0</v>
          </cell>
        </row>
        <row r="12568">
          <cell r="A12568" t="str">
            <v>9737-0006-T</v>
          </cell>
          <cell r="K12568">
            <v>60</v>
          </cell>
        </row>
        <row r="12569">
          <cell r="A12569" t="str">
            <v>9737-0007-T</v>
          </cell>
          <cell r="K12569">
            <v>15</v>
          </cell>
        </row>
        <row r="12570">
          <cell r="A12570" t="str">
            <v>9737-0008-T</v>
          </cell>
          <cell r="K12570">
            <v>0</v>
          </cell>
        </row>
        <row r="12571">
          <cell r="A12571" t="str">
            <v>9737-0009-T</v>
          </cell>
          <cell r="K12571">
            <v>60</v>
          </cell>
        </row>
        <row r="12572">
          <cell r="A12572" t="str">
            <v>9737-0010-T</v>
          </cell>
          <cell r="K12572">
            <v>0</v>
          </cell>
        </row>
        <row r="12573">
          <cell r="A12573" t="str">
            <v>9737-0011-T</v>
          </cell>
          <cell r="K12573">
            <v>15</v>
          </cell>
        </row>
        <row r="12574">
          <cell r="A12574" t="str">
            <v>9737-0012-T</v>
          </cell>
          <cell r="K12574">
            <v>0</v>
          </cell>
        </row>
        <row r="12575">
          <cell r="A12575" t="str">
            <v>9737-0013-T</v>
          </cell>
          <cell r="K12575">
            <v>60</v>
          </cell>
        </row>
        <row r="12576">
          <cell r="A12576" t="str">
            <v>9738-0001-001-T</v>
          </cell>
          <cell r="K12576">
            <v>7</v>
          </cell>
        </row>
        <row r="12577">
          <cell r="A12577" t="str">
            <v>9738-0001-T</v>
          </cell>
          <cell r="K12577">
            <v>7</v>
          </cell>
        </row>
        <row r="12578">
          <cell r="A12578" t="str">
            <v>9738-0002-T</v>
          </cell>
          <cell r="K12578">
            <v>30</v>
          </cell>
        </row>
        <row r="12579">
          <cell r="A12579" t="str">
            <v>9738-0003-T</v>
          </cell>
          <cell r="K12579">
            <v>7</v>
          </cell>
        </row>
        <row r="12580">
          <cell r="A12580" t="str">
            <v>9738-0005-T</v>
          </cell>
          <cell r="K12580">
            <v>30</v>
          </cell>
        </row>
        <row r="12581">
          <cell r="A12581" t="str">
            <v>9738-0006-T</v>
          </cell>
          <cell r="K12581">
            <v>30</v>
          </cell>
        </row>
        <row r="12582">
          <cell r="A12582" t="str">
            <v>9738-0007-T</v>
          </cell>
          <cell r="K12582">
            <v>0</v>
          </cell>
        </row>
        <row r="12583">
          <cell r="A12583" t="str">
            <v>9738-0008</v>
          </cell>
          <cell r="K12583">
            <v>0</v>
          </cell>
        </row>
        <row r="12584">
          <cell r="A12584" t="str">
            <v>9738-0008-T</v>
          </cell>
          <cell r="K12584">
            <v>0</v>
          </cell>
        </row>
        <row r="12585">
          <cell r="A12585" t="str">
            <v>9738-0009-T</v>
          </cell>
          <cell r="K12585">
            <v>7</v>
          </cell>
        </row>
        <row r="12586">
          <cell r="A12586" t="str">
            <v>9738-0010-001-T</v>
          </cell>
          <cell r="K12586">
            <v>0</v>
          </cell>
        </row>
        <row r="12587">
          <cell r="A12587" t="str">
            <v>9738-0010-002-T</v>
          </cell>
          <cell r="K12587">
            <v>0</v>
          </cell>
        </row>
        <row r="12588">
          <cell r="A12588" t="str">
            <v>9738-0011-T</v>
          </cell>
          <cell r="K12588">
            <v>7</v>
          </cell>
        </row>
        <row r="12589">
          <cell r="A12589" t="str">
            <v>9738-0012-T</v>
          </cell>
          <cell r="K12589">
            <v>7</v>
          </cell>
        </row>
        <row r="12590">
          <cell r="A12590" t="str">
            <v>9738-0013-T</v>
          </cell>
          <cell r="K12590">
            <v>0</v>
          </cell>
        </row>
        <row r="12591">
          <cell r="A12591" t="str">
            <v>9738-0014-T</v>
          </cell>
          <cell r="K12591">
            <v>7</v>
          </cell>
        </row>
        <row r="12592">
          <cell r="A12592" t="str">
            <v>9738-0015-T</v>
          </cell>
          <cell r="K12592">
            <v>0</v>
          </cell>
        </row>
        <row r="12593">
          <cell r="A12593" t="str">
            <v>9738-0018</v>
          </cell>
          <cell r="K12593">
            <v>0</v>
          </cell>
        </row>
        <row r="12594">
          <cell r="A12594" t="str">
            <v>9738-0030</v>
          </cell>
          <cell r="K12594">
            <v>0</v>
          </cell>
        </row>
        <row r="12595">
          <cell r="A12595" t="str">
            <v>9738-0038</v>
          </cell>
          <cell r="K12595">
            <v>30</v>
          </cell>
        </row>
        <row r="12596">
          <cell r="A12596" t="str">
            <v>9738-0067</v>
          </cell>
          <cell r="K12596">
            <v>0</v>
          </cell>
        </row>
        <row r="12597">
          <cell r="A12597" t="str">
            <v>9738-0304</v>
          </cell>
          <cell r="K12597">
            <v>0</v>
          </cell>
        </row>
        <row r="12598">
          <cell r="A12598" t="str">
            <v>9738-0368</v>
          </cell>
          <cell r="K12598">
            <v>60</v>
          </cell>
        </row>
        <row r="12599">
          <cell r="A12599" t="str">
            <v>9739-0001-T</v>
          </cell>
          <cell r="K12599">
            <v>7</v>
          </cell>
        </row>
        <row r="12600">
          <cell r="A12600" t="str">
            <v>9739-0002-T</v>
          </cell>
          <cell r="K12600">
            <v>7</v>
          </cell>
        </row>
        <row r="12601">
          <cell r="A12601" t="str">
            <v>9739-0003-T</v>
          </cell>
          <cell r="K12601">
            <v>30</v>
          </cell>
        </row>
        <row r="12602">
          <cell r="A12602" t="str">
            <v>9740-0001-T</v>
          </cell>
          <cell r="K12602">
            <v>0</v>
          </cell>
        </row>
        <row r="12603">
          <cell r="A12603" t="str">
            <v>9740-0002-T</v>
          </cell>
          <cell r="K12603">
            <v>60</v>
          </cell>
        </row>
        <row r="12604">
          <cell r="A12604" t="str">
            <v>9740-0003-001-T</v>
          </cell>
          <cell r="K12604">
            <v>60</v>
          </cell>
        </row>
        <row r="12605">
          <cell r="A12605" t="str">
            <v>9740-0003-T</v>
          </cell>
          <cell r="K12605">
            <v>0</v>
          </cell>
        </row>
        <row r="12606">
          <cell r="A12606" t="str">
            <v>9740-0004-T</v>
          </cell>
          <cell r="K12606">
            <v>0</v>
          </cell>
        </row>
        <row r="12607">
          <cell r="A12607" t="str">
            <v>9740-0005-T</v>
          </cell>
          <cell r="K12607">
            <v>0</v>
          </cell>
        </row>
        <row r="12608">
          <cell r="A12608" t="str">
            <v>9740-0006-T</v>
          </cell>
          <cell r="K12608">
            <v>0</v>
          </cell>
        </row>
        <row r="12609">
          <cell r="A12609" t="str">
            <v>9740-0007-T</v>
          </cell>
          <cell r="K12609">
            <v>0</v>
          </cell>
        </row>
        <row r="12610">
          <cell r="A12610" t="str">
            <v>9740-0008-T</v>
          </cell>
          <cell r="K12610">
            <v>75</v>
          </cell>
        </row>
        <row r="12611">
          <cell r="A12611" t="str">
            <v>9740-0009-T</v>
          </cell>
          <cell r="K12611">
            <v>0</v>
          </cell>
        </row>
        <row r="12612">
          <cell r="A12612" t="str">
            <v>9740-0010-T</v>
          </cell>
          <cell r="K12612">
            <v>0</v>
          </cell>
        </row>
        <row r="12613">
          <cell r="A12613" t="str">
            <v>9740-0011-T</v>
          </cell>
          <cell r="K12613">
            <v>0</v>
          </cell>
        </row>
        <row r="12614">
          <cell r="A12614" t="str">
            <v>9740-0012-T</v>
          </cell>
          <cell r="K12614">
            <v>75</v>
          </cell>
        </row>
        <row r="12615">
          <cell r="A12615" t="str">
            <v>9740-0013-T</v>
          </cell>
          <cell r="K12615">
            <v>0</v>
          </cell>
        </row>
        <row r="12616">
          <cell r="A12616" t="str">
            <v>9740-0014-T</v>
          </cell>
          <cell r="K12616">
            <v>0</v>
          </cell>
        </row>
        <row r="12617">
          <cell r="A12617" t="str">
            <v>9740-0015-T</v>
          </cell>
          <cell r="K12617">
            <v>0</v>
          </cell>
        </row>
        <row r="12618">
          <cell r="A12618" t="str">
            <v>9740-0016-T</v>
          </cell>
          <cell r="K12618">
            <v>0</v>
          </cell>
        </row>
        <row r="12619">
          <cell r="A12619" t="str">
            <v>9740-0017-T</v>
          </cell>
          <cell r="K12619">
            <v>0</v>
          </cell>
        </row>
        <row r="12620">
          <cell r="A12620" t="str">
            <v>9740-0018-T</v>
          </cell>
          <cell r="K12620">
            <v>0</v>
          </cell>
        </row>
        <row r="12621">
          <cell r="A12621" t="str">
            <v>9740-0019-T</v>
          </cell>
          <cell r="K12621">
            <v>0</v>
          </cell>
        </row>
        <row r="12622">
          <cell r="A12622" t="str">
            <v>9740-0020-T</v>
          </cell>
          <cell r="K12622">
            <v>30</v>
          </cell>
        </row>
        <row r="12623">
          <cell r="A12623" t="str">
            <v>9740-0021-001-T</v>
          </cell>
          <cell r="K12623">
            <v>0</v>
          </cell>
        </row>
        <row r="12624">
          <cell r="A12624" t="str">
            <v>9740-0021-T</v>
          </cell>
          <cell r="K12624">
            <v>0</v>
          </cell>
        </row>
        <row r="12625">
          <cell r="A12625" t="str">
            <v>9740-0022-T</v>
          </cell>
          <cell r="K12625">
            <v>0</v>
          </cell>
        </row>
        <row r="12626">
          <cell r="A12626" t="str">
            <v>9740-0023-T</v>
          </cell>
          <cell r="K12626">
            <v>60</v>
          </cell>
        </row>
        <row r="12627">
          <cell r="A12627" t="str">
            <v>9740-0024-T</v>
          </cell>
          <cell r="K12627">
            <v>75</v>
          </cell>
        </row>
        <row r="12628">
          <cell r="A12628" t="str">
            <v>9740-0025-T</v>
          </cell>
          <cell r="K12628">
            <v>30</v>
          </cell>
        </row>
        <row r="12629">
          <cell r="A12629" t="str">
            <v>9740-0026-T</v>
          </cell>
          <cell r="K12629">
            <v>0</v>
          </cell>
        </row>
        <row r="12630">
          <cell r="A12630" t="str">
            <v>9740-0027-T</v>
          </cell>
          <cell r="K12630">
            <v>0</v>
          </cell>
        </row>
        <row r="12631">
          <cell r="A12631" t="str">
            <v>9740-0028-T</v>
          </cell>
          <cell r="K12631">
            <v>0</v>
          </cell>
        </row>
        <row r="12632">
          <cell r="A12632" t="str">
            <v>9740-0029-T</v>
          </cell>
          <cell r="K12632">
            <v>15</v>
          </cell>
        </row>
        <row r="12633">
          <cell r="A12633" t="str">
            <v>9740-0030-T</v>
          </cell>
          <cell r="K12633">
            <v>0</v>
          </cell>
        </row>
        <row r="12634">
          <cell r="A12634" t="str">
            <v>9740-0031-T</v>
          </cell>
          <cell r="K12634">
            <v>0</v>
          </cell>
        </row>
        <row r="12635">
          <cell r="A12635" t="str">
            <v>9740-0032-001-T</v>
          </cell>
          <cell r="K12635">
            <v>0</v>
          </cell>
        </row>
        <row r="12636">
          <cell r="A12636" t="str">
            <v>9740-0032-T</v>
          </cell>
          <cell r="K12636">
            <v>0</v>
          </cell>
        </row>
        <row r="12637">
          <cell r="A12637" t="str">
            <v>9740-0033-T</v>
          </cell>
          <cell r="K12637">
            <v>99</v>
          </cell>
        </row>
        <row r="12638">
          <cell r="A12638" t="str">
            <v>9740-0034-T</v>
          </cell>
          <cell r="K12638">
            <v>0</v>
          </cell>
        </row>
        <row r="12639">
          <cell r="A12639" t="str">
            <v>9740-0035-T</v>
          </cell>
          <cell r="K12639">
            <v>0</v>
          </cell>
        </row>
        <row r="12640">
          <cell r="A12640" t="str">
            <v>9740-0036-T</v>
          </cell>
          <cell r="K12640">
            <v>0</v>
          </cell>
        </row>
        <row r="12641">
          <cell r="A12641" t="str">
            <v>9740-0037-T</v>
          </cell>
          <cell r="K12641">
            <v>30</v>
          </cell>
        </row>
        <row r="12642">
          <cell r="A12642" t="str">
            <v>9740-0038-T</v>
          </cell>
          <cell r="K12642">
            <v>99</v>
          </cell>
        </row>
        <row r="12643">
          <cell r="A12643" t="str">
            <v>9740-0039-T</v>
          </cell>
          <cell r="K12643">
            <v>60</v>
          </cell>
        </row>
        <row r="12644">
          <cell r="A12644" t="str">
            <v>9740-0040-T</v>
          </cell>
          <cell r="K12644">
            <v>60</v>
          </cell>
        </row>
        <row r="12645">
          <cell r="A12645" t="str">
            <v>9740-0041-T</v>
          </cell>
          <cell r="K12645">
            <v>0</v>
          </cell>
        </row>
        <row r="12646">
          <cell r="A12646" t="str">
            <v>9740-0042-T</v>
          </cell>
          <cell r="K12646">
            <v>0</v>
          </cell>
        </row>
        <row r="12647">
          <cell r="A12647" t="str">
            <v>9740-0043-T</v>
          </cell>
          <cell r="K12647">
            <v>99</v>
          </cell>
        </row>
        <row r="12648">
          <cell r="A12648" t="str">
            <v>9740-0044-T</v>
          </cell>
          <cell r="K12648">
            <v>99</v>
          </cell>
        </row>
        <row r="12649">
          <cell r="A12649" t="str">
            <v>9740-0045-T</v>
          </cell>
          <cell r="K12649">
            <v>0</v>
          </cell>
        </row>
        <row r="12650">
          <cell r="A12650" t="str">
            <v>9740-0046-T</v>
          </cell>
          <cell r="K12650">
            <v>60</v>
          </cell>
        </row>
        <row r="12651">
          <cell r="A12651" t="str">
            <v>9741-0001-T</v>
          </cell>
          <cell r="K12651">
            <v>7</v>
          </cell>
        </row>
        <row r="12652">
          <cell r="A12652" t="str">
            <v>9742-0001-T</v>
          </cell>
          <cell r="K12652">
            <v>7</v>
          </cell>
        </row>
        <row r="12653">
          <cell r="A12653" t="str">
            <v>9742-0002-T</v>
          </cell>
          <cell r="K12653">
            <v>60</v>
          </cell>
        </row>
        <row r="12654">
          <cell r="A12654" t="str">
            <v>9742-0003-T</v>
          </cell>
          <cell r="K12654">
            <v>0</v>
          </cell>
        </row>
        <row r="12655">
          <cell r="A12655" t="str">
            <v>9742-0004-T</v>
          </cell>
          <cell r="K12655">
            <v>60</v>
          </cell>
        </row>
        <row r="12656">
          <cell r="A12656" t="str">
            <v>9742-0005-T</v>
          </cell>
          <cell r="K12656">
            <v>60</v>
          </cell>
        </row>
        <row r="12657">
          <cell r="A12657" t="str">
            <v>9742-0006-001-T</v>
          </cell>
          <cell r="K12657">
            <v>99</v>
          </cell>
        </row>
        <row r="12658">
          <cell r="A12658" t="str">
            <v>9742-0006-002-T</v>
          </cell>
          <cell r="K12658">
            <v>60</v>
          </cell>
        </row>
        <row r="12659">
          <cell r="A12659" t="str">
            <v>9742-0006-T</v>
          </cell>
          <cell r="K12659">
            <v>0</v>
          </cell>
        </row>
        <row r="12660">
          <cell r="A12660" t="str">
            <v>9742-0007</v>
          </cell>
          <cell r="K12660">
            <v>0</v>
          </cell>
        </row>
        <row r="12661">
          <cell r="A12661" t="str">
            <v>9742-0007-LB</v>
          </cell>
          <cell r="K12661">
            <v>0</v>
          </cell>
        </row>
        <row r="12662">
          <cell r="A12662" t="str">
            <v>9742-0007-T</v>
          </cell>
          <cell r="K12662">
            <v>0</v>
          </cell>
        </row>
        <row r="12663">
          <cell r="A12663" t="str">
            <v>9742-0008-001-T</v>
          </cell>
          <cell r="K12663">
            <v>0</v>
          </cell>
        </row>
        <row r="12664">
          <cell r="A12664" t="str">
            <v>9742-0008-T</v>
          </cell>
          <cell r="K12664">
            <v>0</v>
          </cell>
        </row>
        <row r="12665">
          <cell r="A12665" t="str">
            <v>9742-0009-T</v>
          </cell>
          <cell r="K12665">
            <v>99</v>
          </cell>
        </row>
        <row r="12666">
          <cell r="A12666" t="str">
            <v>9744-0001-T</v>
          </cell>
          <cell r="K12666">
            <v>60</v>
          </cell>
        </row>
        <row r="12667">
          <cell r="A12667" t="str">
            <v>9745-0001</v>
          </cell>
          <cell r="K12667">
            <v>60</v>
          </cell>
        </row>
        <row r="12668">
          <cell r="A12668" t="str">
            <v>9745-0001-T</v>
          </cell>
          <cell r="K12668">
            <v>0</v>
          </cell>
        </row>
        <row r="12669">
          <cell r="A12669" t="str">
            <v>9745-0002-T</v>
          </cell>
          <cell r="K12669">
            <v>0</v>
          </cell>
        </row>
        <row r="12670">
          <cell r="A12670" t="str">
            <v>9745-0003-T</v>
          </cell>
          <cell r="K12670">
            <v>7</v>
          </cell>
        </row>
        <row r="12671">
          <cell r="A12671" t="str">
            <v>9745-0004-T</v>
          </cell>
          <cell r="K12671">
            <v>7</v>
          </cell>
        </row>
        <row r="12672">
          <cell r="A12672" t="str">
            <v>9745-0005-T</v>
          </cell>
          <cell r="K12672">
            <v>7</v>
          </cell>
        </row>
        <row r="12673">
          <cell r="A12673" t="str">
            <v>9745-0006</v>
          </cell>
          <cell r="K12673">
            <v>60</v>
          </cell>
        </row>
        <row r="12674">
          <cell r="A12674" t="str">
            <v>9745-0006-T</v>
          </cell>
          <cell r="K12674">
            <v>60</v>
          </cell>
        </row>
        <row r="12675">
          <cell r="A12675" t="str">
            <v>9745-0007-T</v>
          </cell>
          <cell r="K12675">
            <v>0</v>
          </cell>
        </row>
        <row r="12676">
          <cell r="A12676" t="str">
            <v>9745-0008-T</v>
          </cell>
          <cell r="K12676">
            <v>0</v>
          </cell>
        </row>
        <row r="12677">
          <cell r="A12677" t="str">
            <v>9745-0009-T</v>
          </cell>
          <cell r="K12677">
            <v>0</v>
          </cell>
        </row>
        <row r="12678">
          <cell r="A12678" t="str">
            <v>9745-0010</v>
          </cell>
          <cell r="K12678">
            <v>0</v>
          </cell>
        </row>
        <row r="12679">
          <cell r="A12679" t="str">
            <v>9745-0010-T</v>
          </cell>
          <cell r="K12679">
            <v>7</v>
          </cell>
        </row>
        <row r="12680">
          <cell r="A12680" t="str">
            <v>9745-0011-T</v>
          </cell>
          <cell r="K12680">
            <v>7</v>
          </cell>
        </row>
        <row r="12681">
          <cell r="A12681" t="str">
            <v>9745-0012</v>
          </cell>
          <cell r="K12681">
            <v>60</v>
          </cell>
        </row>
        <row r="12682">
          <cell r="A12682" t="str">
            <v>9745-0012-T</v>
          </cell>
          <cell r="K12682">
            <v>0</v>
          </cell>
        </row>
        <row r="12683">
          <cell r="A12683" t="str">
            <v>9745-0013-001-T</v>
          </cell>
          <cell r="K12683">
            <v>99</v>
          </cell>
        </row>
        <row r="12684">
          <cell r="A12684" t="str">
            <v>9745-0013-002-T</v>
          </cell>
          <cell r="K12684">
            <v>99</v>
          </cell>
        </row>
        <row r="12685">
          <cell r="A12685" t="str">
            <v>9745-0014-T</v>
          </cell>
          <cell r="K12685">
            <v>60</v>
          </cell>
        </row>
        <row r="12686">
          <cell r="A12686" t="str">
            <v>9745-0015</v>
          </cell>
          <cell r="K12686">
            <v>60</v>
          </cell>
        </row>
        <row r="12687">
          <cell r="A12687" t="str">
            <v>9745-0015-T</v>
          </cell>
          <cell r="K12687">
            <v>60</v>
          </cell>
        </row>
        <row r="12688">
          <cell r="A12688" t="str">
            <v>9745-0016-T</v>
          </cell>
          <cell r="K12688">
            <v>30</v>
          </cell>
        </row>
        <row r="12689">
          <cell r="A12689" t="str">
            <v>9745-0017-T</v>
          </cell>
          <cell r="K12689">
            <v>0</v>
          </cell>
        </row>
        <row r="12690">
          <cell r="A12690" t="str">
            <v>9745-0018-001-T</v>
          </cell>
          <cell r="K12690">
            <v>60</v>
          </cell>
        </row>
        <row r="12691">
          <cell r="A12691" t="str">
            <v>9745-0018-002-T</v>
          </cell>
          <cell r="K12691">
            <v>60</v>
          </cell>
        </row>
        <row r="12692">
          <cell r="A12692" t="str">
            <v>9745-0018-T</v>
          </cell>
          <cell r="K12692">
            <v>7</v>
          </cell>
        </row>
        <row r="12693">
          <cell r="A12693" t="str">
            <v>9745-0019-T</v>
          </cell>
          <cell r="K12693">
            <v>60</v>
          </cell>
        </row>
        <row r="12694">
          <cell r="A12694" t="str">
            <v>9745-0020-T</v>
          </cell>
          <cell r="K12694">
            <v>7</v>
          </cell>
        </row>
        <row r="12695">
          <cell r="A12695" t="str">
            <v>9745-0021-T</v>
          </cell>
          <cell r="K12695">
            <v>30</v>
          </cell>
        </row>
        <row r="12696">
          <cell r="A12696" t="str">
            <v>9745-0022-T</v>
          </cell>
          <cell r="K12696">
            <v>7</v>
          </cell>
        </row>
        <row r="12697">
          <cell r="A12697" t="str">
            <v>9745-0023-T</v>
          </cell>
          <cell r="K12697">
            <v>60</v>
          </cell>
        </row>
        <row r="12698">
          <cell r="A12698" t="str">
            <v>9745-0024-T</v>
          </cell>
          <cell r="K12698">
            <v>0</v>
          </cell>
        </row>
        <row r="12699">
          <cell r="A12699" t="str">
            <v>9745-0025-T</v>
          </cell>
          <cell r="K12699">
            <v>30</v>
          </cell>
        </row>
        <row r="12700">
          <cell r="A12700" t="str">
            <v>9745-0026-T</v>
          </cell>
          <cell r="K12700">
            <v>60</v>
          </cell>
        </row>
        <row r="12701">
          <cell r="A12701" t="str">
            <v>9745-0027-001-T</v>
          </cell>
          <cell r="K12701">
            <v>0</v>
          </cell>
        </row>
        <row r="12702">
          <cell r="A12702" t="str">
            <v>9745-0027-002-T</v>
          </cell>
          <cell r="K12702">
            <v>0</v>
          </cell>
        </row>
        <row r="12703">
          <cell r="A12703" t="str">
            <v>9745-0027-003-T</v>
          </cell>
          <cell r="K12703">
            <v>0</v>
          </cell>
        </row>
        <row r="12704">
          <cell r="A12704" t="str">
            <v>9745-0027-004-T</v>
          </cell>
          <cell r="K12704">
            <v>0</v>
          </cell>
        </row>
        <row r="12705">
          <cell r="A12705" t="str">
            <v>9745-0027-005-T</v>
          </cell>
          <cell r="K12705">
            <v>0</v>
          </cell>
        </row>
        <row r="12706">
          <cell r="A12706" t="str">
            <v>9745-0027-006-T</v>
          </cell>
          <cell r="K12706">
            <v>0</v>
          </cell>
        </row>
        <row r="12707">
          <cell r="A12707" t="str">
            <v>9745-0027-007-T</v>
          </cell>
          <cell r="K12707">
            <v>0</v>
          </cell>
        </row>
        <row r="12708">
          <cell r="A12708" t="str">
            <v>9745-0027-008-T</v>
          </cell>
          <cell r="K12708">
            <v>0</v>
          </cell>
        </row>
        <row r="12709">
          <cell r="A12709" t="str">
            <v>9745-0027-009-T</v>
          </cell>
          <cell r="K12709">
            <v>0</v>
          </cell>
        </row>
        <row r="12710">
          <cell r="A12710" t="str">
            <v>9745-0027-T</v>
          </cell>
          <cell r="K12710">
            <v>0</v>
          </cell>
        </row>
        <row r="12711">
          <cell r="A12711" t="str">
            <v>9745-0028-T</v>
          </cell>
          <cell r="K12711">
            <v>30</v>
          </cell>
        </row>
        <row r="12712">
          <cell r="A12712" t="str">
            <v>9745-0029-T</v>
          </cell>
          <cell r="K12712">
            <v>30</v>
          </cell>
        </row>
        <row r="12713">
          <cell r="A12713" t="str">
            <v>9745-0030-T</v>
          </cell>
          <cell r="K12713">
            <v>60</v>
          </cell>
        </row>
        <row r="12714">
          <cell r="A12714" t="str">
            <v>9745-0031-T</v>
          </cell>
          <cell r="K12714">
            <v>0</v>
          </cell>
        </row>
        <row r="12715">
          <cell r="A12715" t="str">
            <v>9745-0033-T</v>
          </cell>
          <cell r="K12715">
            <v>30</v>
          </cell>
        </row>
        <row r="12716">
          <cell r="A12716" t="str">
            <v>9745-0034-T</v>
          </cell>
          <cell r="K12716">
            <v>30</v>
          </cell>
        </row>
        <row r="12717">
          <cell r="A12717" t="str">
            <v>9745-0035-T</v>
          </cell>
          <cell r="K12717">
            <v>30</v>
          </cell>
        </row>
        <row r="12718">
          <cell r="A12718" t="str">
            <v>9745-0036-T</v>
          </cell>
          <cell r="K12718">
            <v>99</v>
          </cell>
        </row>
        <row r="12719">
          <cell r="A12719" t="str">
            <v>9745-0037-T</v>
          </cell>
          <cell r="K12719">
            <v>30</v>
          </cell>
        </row>
        <row r="12720">
          <cell r="A12720" t="str">
            <v>9745-0038-T</v>
          </cell>
          <cell r="K12720">
            <v>0</v>
          </cell>
        </row>
        <row r="12721">
          <cell r="A12721" t="str">
            <v>9745-0039-T</v>
          </cell>
          <cell r="K12721">
            <v>30</v>
          </cell>
        </row>
        <row r="12722">
          <cell r="A12722" t="str">
            <v>9745-0040-T</v>
          </cell>
          <cell r="K12722">
            <v>30</v>
          </cell>
        </row>
        <row r="12723">
          <cell r="A12723" t="str">
            <v>9745-0041-T</v>
          </cell>
          <cell r="K12723">
            <v>30</v>
          </cell>
        </row>
        <row r="12724">
          <cell r="A12724" t="str">
            <v>9745-0042-T</v>
          </cell>
          <cell r="K12724">
            <v>60</v>
          </cell>
        </row>
        <row r="12725">
          <cell r="A12725" t="str">
            <v>9745-0043</v>
          </cell>
          <cell r="K12725">
            <v>0</v>
          </cell>
        </row>
        <row r="12726">
          <cell r="A12726" t="str">
            <v>9745-0043-T</v>
          </cell>
          <cell r="K12726">
            <v>30</v>
          </cell>
        </row>
        <row r="12727">
          <cell r="A12727" t="str">
            <v>9745-0044-T</v>
          </cell>
          <cell r="K12727">
            <v>30</v>
          </cell>
        </row>
        <row r="12728">
          <cell r="A12728" t="str">
            <v>9745-0045-T</v>
          </cell>
          <cell r="K12728">
            <v>0</v>
          </cell>
        </row>
        <row r="12729">
          <cell r="A12729" t="str">
            <v>9745-0046-T</v>
          </cell>
          <cell r="K12729">
            <v>7</v>
          </cell>
        </row>
        <row r="12730">
          <cell r="A12730" t="str">
            <v>9745-0047-T</v>
          </cell>
          <cell r="K12730">
            <v>90</v>
          </cell>
        </row>
        <row r="12731">
          <cell r="A12731" t="str">
            <v>9745-0048-T</v>
          </cell>
          <cell r="K12731">
            <v>0</v>
          </cell>
        </row>
        <row r="12732">
          <cell r="A12732" t="str">
            <v>9745-0049-T</v>
          </cell>
          <cell r="K12732">
            <v>0</v>
          </cell>
        </row>
        <row r="12733">
          <cell r="A12733" t="str">
            <v>9745-0050-T</v>
          </cell>
          <cell r="K12733">
            <v>0</v>
          </cell>
        </row>
        <row r="12734">
          <cell r="A12734" t="str">
            <v>9745-0051</v>
          </cell>
          <cell r="K12734">
            <v>60</v>
          </cell>
        </row>
        <row r="12735">
          <cell r="A12735" t="str">
            <v>9745-0051-T</v>
          </cell>
          <cell r="K12735">
            <v>30</v>
          </cell>
        </row>
        <row r="12736">
          <cell r="A12736" t="str">
            <v>9745-0052-T</v>
          </cell>
          <cell r="K12736">
            <v>0</v>
          </cell>
        </row>
        <row r="12737">
          <cell r="A12737" t="str">
            <v>9745-0053-T</v>
          </cell>
          <cell r="K12737">
            <v>0</v>
          </cell>
        </row>
        <row r="12738">
          <cell r="A12738" t="str">
            <v>9745-0054-T</v>
          </cell>
          <cell r="K12738">
            <v>0</v>
          </cell>
        </row>
        <row r="12739">
          <cell r="A12739" t="str">
            <v>9745-0055-T</v>
          </cell>
          <cell r="K12739">
            <v>90</v>
          </cell>
        </row>
        <row r="12740">
          <cell r="A12740" t="str">
            <v>9745-0056-T</v>
          </cell>
          <cell r="K12740">
            <v>0</v>
          </cell>
        </row>
        <row r="12741">
          <cell r="A12741" t="str">
            <v>9745-0057-T</v>
          </cell>
          <cell r="K12741">
            <v>0</v>
          </cell>
        </row>
        <row r="12742">
          <cell r="A12742" t="str">
            <v>9745-0058-T</v>
          </cell>
          <cell r="K12742">
            <v>0</v>
          </cell>
        </row>
        <row r="12743">
          <cell r="A12743" t="str">
            <v>9747-0001-T</v>
          </cell>
          <cell r="K12743">
            <v>7</v>
          </cell>
        </row>
        <row r="12744">
          <cell r="A12744" t="str">
            <v>9747-0002-T</v>
          </cell>
          <cell r="K12744">
            <v>7</v>
          </cell>
        </row>
        <row r="12745">
          <cell r="A12745" t="str">
            <v>9747-0003-T</v>
          </cell>
          <cell r="K12745">
            <v>7</v>
          </cell>
        </row>
        <row r="12746">
          <cell r="A12746" t="str">
            <v>9747-0004-T</v>
          </cell>
          <cell r="K12746">
            <v>0</v>
          </cell>
        </row>
        <row r="12747">
          <cell r="A12747" t="str">
            <v>9750-0001-001-T</v>
          </cell>
          <cell r="K12747">
            <v>0</v>
          </cell>
        </row>
        <row r="12748">
          <cell r="A12748" t="str">
            <v>9750-0001-T</v>
          </cell>
          <cell r="K12748">
            <v>0</v>
          </cell>
        </row>
        <row r="12749">
          <cell r="A12749" t="str">
            <v>9750-0007</v>
          </cell>
          <cell r="K12749">
            <v>0</v>
          </cell>
        </row>
        <row r="12750">
          <cell r="A12750" t="str">
            <v>9751-0001-T</v>
          </cell>
          <cell r="K12750">
            <v>60</v>
          </cell>
        </row>
        <row r="12751">
          <cell r="A12751" t="str">
            <v>9752-0001-T</v>
          </cell>
          <cell r="K12751">
            <v>0</v>
          </cell>
        </row>
        <row r="12752">
          <cell r="A12752" t="str">
            <v>9752-0002</v>
          </cell>
          <cell r="K12752">
            <v>0</v>
          </cell>
        </row>
        <row r="12753">
          <cell r="A12753" t="str">
            <v>9752-0002-T</v>
          </cell>
          <cell r="K12753">
            <v>60</v>
          </cell>
        </row>
        <row r="12754">
          <cell r="A12754" t="str">
            <v>9752-0003</v>
          </cell>
          <cell r="K12754">
            <v>0</v>
          </cell>
        </row>
        <row r="12755">
          <cell r="A12755" t="str">
            <v>9752-0003-T</v>
          </cell>
          <cell r="K12755">
            <v>60</v>
          </cell>
        </row>
        <row r="12756">
          <cell r="A12756" t="str">
            <v>9752-0004-T</v>
          </cell>
          <cell r="K12756">
            <v>60</v>
          </cell>
        </row>
        <row r="12757">
          <cell r="A12757" t="str">
            <v>9752-0005-001-T</v>
          </cell>
          <cell r="K12757">
            <v>60</v>
          </cell>
        </row>
        <row r="12758">
          <cell r="A12758" t="str">
            <v>9752-0005-002-T</v>
          </cell>
          <cell r="K12758">
            <v>60</v>
          </cell>
        </row>
        <row r="12759">
          <cell r="A12759" t="str">
            <v>9752-0005-003-T</v>
          </cell>
          <cell r="K12759">
            <v>60</v>
          </cell>
        </row>
        <row r="12760">
          <cell r="A12760" t="str">
            <v>9752-0005-T</v>
          </cell>
          <cell r="K12760">
            <v>60</v>
          </cell>
        </row>
        <row r="12761">
          <cell r="A12761" t="str">
            <v>9752-0006-002-T</v>
          </cell>
          <cell r="K12761">
            <v>60</v>
          </cell>
        </row>
        <row r="12762">
          <cell r="A12762" t="str">
            <v>9752-0006-003-T</v>
          </cell>
          <cell r="K12762">
            <v>45</v>
          </cell>
        </row>
        <row r="12763">
          <cell r="A12763" t="str">
            <v>9752-0006-004-T</v>
          </cell>
          <cell r="K12763">
            <v>45</v>
          </cell>
        </row>
        <row r="12764">
          <cell r="A12764" t="str">
            <v>9752-0007-T</v>
          </cell>
          <cell r="K12764">
            <v>60</v>
          </cell>
        </row>
        <row r="12765">
          <cell r="A12765" t="str">
            <v>9752-0008-T</v>
          </cell>
          <cell r="K12765">
            <v>0</v>
          </cell>
        </row>
        <row r="12766">
          <cell r="A12766" t="str">
            <v>9752-0009-T</v>
          </cell>
          <cell r="K12766">
            <v>30</v>
          </cell>
        </row>
        <row r="12767">
          <cell r="A12767" t="str">
            <v>9752-0010-T</v>
          </cell>
          <cell r="K12767">
            <v>0</v>
          </cell>
        </row>
        <row r="12768">
          <cell r="A12768" t="str">
            <v>9752-0011-001-T</v>
          </cell>
          <cell r="K12768">
            <v>0</v>
          </cell>
        </row>
        <row r="12769">
          <cell r="A12769" t="str">
            <v>9752-0011-T</v>
          </cell>
          <cell r="K12769">
            <v>0</v>
          </cell>
        </row>
        <row r="12770">
          <cell r="A12770" t="str">
            <v>9752-0012-T</v>
          </cell>
          <cell r="K12770">
            <v>60</v>
          </cell>
        </row>
        <row r="12771">
          <cell r="A12771" t="str">
            <v>9752-0013-T</v>
          </cell>
          <cell r="K12771">
            <v>7</v>
          </cell>
        </row>
        <row r="12772">
          <cell r="A12772" t="str">
            <v>9752-0014-T</v>
          </cell>
          <cell r="K12772">
            <v>0</v>
          </cell>
        </row>
        <row r="12773">
          <cell r="A12773" t="str">
            <v>9752-0015-T</v>
          </cell>
          <cell r="K12773">
            <v>60</v>
          </cell>
        </row>
        <row r="12774">
          <cell r="A12774" t="str">
            <v>9752-0016-T</v>
          </cell>
          <cell r="K12774">
            <v>60</v>
          </cell>
        </row>
        <row r="12775">
          <cell r="A12775" t="str">
            <v>9752-0022</v>
          </cell>
          <cell r="K12775">
            <v>0</v>
          </cell>
        </row>
        <row r="12776">
          <cell r="A12776" t="str">
            <v>9752-0031</v>
          </cell>
          <cell r="K12776">
            <v>60</v>
          </cell>
        </row>
        <row r="12777">
          <cell r="A12777" t="str">
            <v>9754-0001-T</v>
          </cell>
          <cell r="K12777">
            <v>0</v>
          </cell>
        </row>
        <row r="12778">
          <cell r="A12778" t="str">
            <v>9754-0002-T</v>
          </cell>
          <cell r="K12778">
            <v>0</v>
          </cell>
        </row>
        <row r="12779">
          <cell r="A12779" t="str">
            <v>9754-0003-T</v>
          </cell>
          <cell r="K12779">
            <v>0</v>
          </cell>
        </row>
        <row r="12780">
          <cell r="A12780" t="str">
            <v>9754-0004</v>
          </cell>
          <cell r="K12780">
            <v>0</v>
          </cell>
        </row>
        <row r="12781">
          <cell r="A12781" t="str">
            <v>9754-0004-T</v>
          </cell>
          <cell r="K12781">
            <v>60</v>
          </cell>
        </row>
        <row r="12782">
          <cell r="A12782" t="str">
            <v>9754-0005-T</v>
          </cell>
          <cell r="K12782">
            <v>60</v>
          </cell>
        </row>
        <row r="12783">
          <cell r="A12783" t="str">
            <v>9754-0006-001-T</v>
          </cell>
          <cell r="K12783">
            <v>7</v>
          </cell>
        </row>
        <row r="12784">
          <cell r="A12784" t="str">
            <v>9754-0006-002-T</v>
          </cell>
          <cell r="K12784">
            <v>7</v>
          </cell>
        </row>
        <row r="12785">
          <cell r="A12785" t="str">
            <v>9754-0007-001-T</v>
          </cell>
          <cell r="K12785">
            <v>0</v>
          </cell>
        </row>
        <row r="12786">
          <cell r="A12786" t="str">
            <v>9754-0007-002-T</v>
          </cell>
          <cell r="K12786">
            <v>7</v>
          </cell>
        </row>
        <row r="12787">
          <cell r="A12787" t="str">
            <v>9754-0007-003-T</v>
          </cell>
          <cell r="K12787">
            <v>7</v>
          </cell>
        </row>
        <row r="12788">
          <cell r="A12788" t="str">
            <v>9754-0007-T</v>
          </cell>
          <cell r="K12788">
            <v>0</v>
          </cell>
        </row>
        <row r="12789">
          <cell r="A12789" t="str">
            <v>9754-0008-001-T</v>
          </cell>
          <cell r="K12789">
            <v>60</v>
          </cell>
        </row>
        <row r="12790">
          <cell r="A12790" t="str">
            <v>9754-0008-002-T</v>
          </cell>
          <cell r="K12790">
            <v>0</v>
          </cell>
        </row>
        <row r="12791">
          <cell r="A12791" t="str">
            <v>9754-0008-003-T</v>
          </cell>
          <cell r="K12791">
            <v>0</v>
          </cell>
        </row>
        <row r="12792">
          <cell r="A12792" t="str">
            <v>9754-0008-004-T</v>
          </cell>
          <cell r="K12792">
            <v>60</v>
          </cell>
        </row>
        <row r="12793">
          <cell r="A12793" t="str">
            <v>9754-0009-T</v>
          </cell>
          <cell r="K12793">
            <v>15</v>
          </cell>
        </row>
        <row r="12794">
          <cell r="A12794" t="str">
            <v>9754-0010-T</v>
          </cell>
          <cell r="K12794">
            <v>0</v>
          </cell>
        </row>
        <row r="12795">
          <cell r="A12795" t="str">
            <v>9754-0011-T</v>
          </cell>
          <cell r="K12795">
            <v>0</v>
          </cell>
        </row>
        <row r="12796">
          <cell r="A12796" t="str">
            <v>9754-0012-T</v>
          </cell>
          <cell r="K12796">
            <v>0</v>
          </cell>
        </row>
        <row r="12797">
          <cell r="A12797" t="str">
            <v>9754-0013-T</v>
          </cell>
          <cell r="K12797">
            <v>30</v>
          </cell>
        </row>
        <row r="12798">
          <cell r="A12798" t="str">
            <v>9754-0014-001-T</v>
          </cell>
          <cell r="K12798">
            <v>0</v>
          </cell>
        </row>
        <row r="12799">
          <cell r="A12799" t="str">
            <v>9754-0014-T</v>
          </cell>
          <cell r="K12799">
            <v>0</v>
          </cell>
        </row>
        <row r="12800">
          <cell r="A12800" t="str">
            <v>9754-0015-T</v>
          </cell>
          <cell r="K12800">
            <v>15</v>
          </cell>
        </row>
        <row r="12801">
          <cell r="A12801" t="str">
            <v>9754-0016-T</v>
          </cell>
          <cell r="K12801">
            <v>0</v>
          </cell>
        </row>
        <row r="12802">
          <cell r="A12802" t="str">
            <v>9754-0017-001-T</v>
          </cell>
          <cell r="K12802">
            <v>7</v>
          </cell>
        </row>
        <row r="12803">
          <cell r="A12803" t="str">
            <v>9754-0017-T</v>
          </cell>
          <cell r="K12803">
            <v>0</v>
          </cell>
        </row>
        <row r="12804">
          <cell r="A12804" t="str">
            <v>9754-0018-001-T</v>
          </cell>
          <cell r="K12804">
            <v>30</v>
          </cell>
        </row>
        <row r="12805">
          <cell r="A12805" t="str">
            <v>9754-0018-002-T</v>
          </cell>
          <cell r="K12805">
            <v>30</v>
          </cell>
        </row>
        <row r="12806">
          <cell r="A12806" t="str">
            <v>9754-0019-T</v>
          </cell>
          <cell r="K12806">
            <v>7</v>
          </cell>
        </row>
        <row r="12807">
          <cell r="A12807" t="str">
            <v>9754-0032-T</v>
          </cell>
          <cell r="K12807">
            <v>15</v>
          </cell>
        </row>
        <row r="12808">
          <cell r="A12808" t="str">
            <v>9755-0001-T</v>
          </cell>
          <cell r="K12808">
            <v>7</v>
          </cell>
        </row>
        <row r="12809">
          <cell r="A12809" t="str">
            <v>9755-0002-T</v>
          </cell>
          <cell r="K12809">
            <v>60</v>
          </cell>
        </row>
        <row r="12810">
          <cell r="A12810" t="str">
            <v>9755-0007</v>
          </cell>
          <cell r="K12810">
            <v>0</v>
          </cell>
        </row>
        <row r="12811">
          <cell r="A12811" t="str">
            <v>9755-0008</v>
          </cell>
          <cell r="K12811">
            <v>0</v>
          </cell>
        </row>
        <row r="12812">
          <cell r="A12812" t="str">
            <v>9755-0016-T</v>
          </cell>
          <cell r="K12812">
            <v>0</v>
          </cell>
        </row>
        <row r="12813">
          <cell r="A12813" t="str">
            <v>9755-0017-T</v>
          </cell>
          <cell r="K12813">
            <v>99</v>
          </cell>
        </row>
        <row r="12814">
          <cell r="A12814" t="str">
            <v>9756-0001-038-T</v>
          </cell>
          <cell r="K12814">
            <v>7</v>
          </cell>
        </row>
        <row r="12815">
          <cell r="A12815" t="str">
            <v>9756-0001-051-T</v>
          </cell>
          <cell r="K12815">
            <v>7</v>
          </cell>
        </row>
        <row r="12816">
          <cell r="A12816" t="str">
            <v>9756-0001-075-T</v>
          </cell>
          <cell r="K12816">
            <v>99</v>
          </cell>
        </row>
        <row r="12817">
          <cell r="A12817" t="str">
            <v>9756-0002</v>
          </cell>
          <cell r="K12817">
            <v>0</v>
          </cell>
        </row>
        <row r="12818">
          <cell r="A12818" t="str">
            <v>9756-0002-T</v>
          </cell>
          <cell r="K12818">
            <v>0</v>
          </cell>
        </row>
        <row r="12819">
          <cell r="A12819" t="str">
            <v>9756-0003-T</v>
          </cell>
          <cell r="K12819">
            <v>30</v>
          </cell>
        </row>
        <row r="12820">
          <cell r="A12820" t="str">
            <v>9757-0001-T</v>
          </cell>
          <cell r="K12820">
            <v>0</v>
          </cell>
        </row>
        <row r="12821">
          <cell r="A12821" t="str">
            <v>9757-0002-T</v>
          </cell>
          <cell r="K12821">
            <v>0</v>
          </cell>
        </row>
        <row r="12822">
          <cell r="A12822" t="str">
            <v>9757-0003-T</v>
          </cell>
          <cell r="K12822">
            <v>0</v>
          </cell>
        </row>
        <row r="12823">
          <cell r="A12823" t="str">
            <v>9757-0004-T</v>
          </cell>
          <cell r="K12823">
            <v>0</v>
          </cell>
        </row>
        <row r="12824">
          <cell r="A12824" t="str">
            <v>9757-0005-T</v>
          </cell>
          <cell r="K12824">
            <v>0</v>
          </cell>
        </row>
        <row r="12825">
          <cell r="A12825" t="str">
            <v>9757-0006-T</v>
          </cell>
          <cell r="K12825">
            <v>0</v>
          </cell>
        </row>
        <row r="12826">
          <cell r="A12826" t="str">
            <v>9757-0007-T</v>
          </cell>
          <cell r="K12826">
            <v>0</v>
          </cell>
        </row>
        <row r="12827">
          <cell r="A12827" t="str">
            <v>9757-0008-T</v>
          </cell>
          <cell r="K12827">
            <v>0</v>
          </cell>
        </row>
        <row r="12828">
          <cell r="A12828" t="str">
            <v>9757-0009-T</v>
          </cell>
          <cell r="K12828">
            <v>0</v>
          </cell>
        </row>
        <row r="12829">
          <cell r="A12829" t="str">
            <v>9757-0010-T</v>
          </cell>
          <cell r="K12829">
            <v>0</v>
          </cell>
        </row>
        <row r="12830">
          <cell r="A12830" t="str">
            <v>9757-0011-T</v>
          </cell>
          <cell r="K12830">
            <v>60</v>
          </cell>
        </row>
        <row r="12831">
          <cell r="A12831" t="str">
            <v>9757-0012-T</v>
          </cell>
          <cell r="K12831">
            <v>60</v>
          </cell>
        </row>
        <row r="12832">
          <cell r="A12832" t="str">
            <v>9757-0013-001-T</v>
          </cell>
          <cell r="K12832">
            <v>0</v>
          </cell>
        </row>
        <row r="12833">
          <cell r="A12833" t="str">
            <v>9757-0013-T</v>
          </cell>
          <cell r="K12833">
            <v>0</v>
          </cell>
        </row>
        <row r="12834">
          <cell r="A12834" t="str">
            <v>9757-0014-001-T</v>
          </cell>
          <cell r="K12834">
            <v>0</v>
          </cell>
        </row>
        <row r="12835">
          <cell r="A12835" t="str">
            <v>9757-0014-002-T</v>
          </cell>
          <cell r="K12835">
            <v>0</v>
          </cell>
        </row>
        <row r="12836">
          <cell r="A12836" t="str">
            <v>9757-0014-T</v>
          </cell>
          <cell r="K12836">
            <v>0</v>
          </cell>
        </row>
        <row r="12837">
          <cell r="A12837" t="str">
            <v>9757-0015-001-T</v>
          </cell>
          <cell r="K12837">
            <v>30</v>
          </cell>
        </row>
        <row r="12838">
          <cell r="A12838" t="str">
            <v>9757-0015-T</v>
          </cell>
          <cell r="K12838">
            <v>0</v>
          </cell>
        </row>
        <row r="12839">
          <cell r="A12839" t="str">
            <v>9757-0016-T</v>
          </cell>
          <cell r="K12839">
            <v>0</v>
          </cell>
        </row>
        <row r="12840">
          <cell r="A12840" t="str">
            <v>9757-0017-T</v>
          </cell>
          <cell r="K12840">
            <v>0</v>
          </cell>
        </row>
        <row r="12841">
          <cell r="A12841" t="str">
            <v>9757-0018-T</v>
          </cell>
          <cell r="K12841">
            <v>0</v>
          </cell>
        </row>
        <row r="12842">
          <cell r="A12842" t="str">
            <v>9757-0019-T</v>
          </cell>
          <cell r="K12842">
            <v>30</v>
          </cell>
        </row>
        <row r="12843">
          <cell r="A12843" t="str">
            <v>9757-0020-T</v>
          </cell>
          <cell r="K12843">
            <v>0</v>
          </cell>
        </row>
        <row r="12844">
          <cell r="A12844" t="str">
            <v>9757-0021-T</v>
          </cell>
          <cell r="K12844">
            <v>0</v>
          </cell>
        </row>
        <row r="12845">
          <cell r="A12845" t="str">
            <v>9757-0022-T</v>
          </cell>
          <cell r="K12845">
            <v>0</v>
          </cell>
        </row>
        <row r="12846">
          <cell r="A12846" t="str">
            <v>9757-0023-T</v>
          </cell>
          <cell r="K12846">
            <v>0</v>
          </cell>
        </row>
        <row r="12847">
          <cell r="A12847" t="str">
            <v>9757-0024-T</v>
          </cell>
          <cell r="K12847">
            <v>0</v>
          </cell>
        </row>
        <row r="12848">
          <cell r="A12848" t="str">
            <v>9757-0025-T</v>
          </cell>
          <cell r="K12848">
            <v>30</v>
          </cell>
        </row>
        <row r="12849">
          <cell r="A12849" t="str">
            <v>9757-0026-T</v>
          </cell>
          <cell r="K12849">
            <v>0</v>
          </cell>
        </row>
        <row r="12850">
          <cell r="A12850" t="str">
            <v>9757-0027-T</v>
          </cell>
          <cell r="K12850">
            <v>0</v>
          </cell>
        </row>
        <row r="12851">
          <cell r="A12851" t="str">
            <v>9757-0028-T</v>
          </cell>
          <cell r="K12851">
            <v>0</v>
          </cell>
        </row>
        <row r="12852">
          <cell r="A12852" t="str">
            <v>9757-0029-T</v>
          </cell>
          <cell r="K12852">
            <v>0</v>
          </cell>
        </row>
        <row r="12853">
          <cell r="A12853" t="str">
            <v>9757-0030-T</v>
          </cell>
          <cell r="K12853">
            <v>0</v>
          </cell>
        </row>
        <row r="12854">
          <cell r="A12854" t="str">
            <v>9757-0031-T</v>
          </cell>
          <cell r="K12854">
            <v>0</v>
          </cell>
        </row>
        <row r="12855">
          <cell r="A12855" t="str">
            <v>9757-0032-T</v>
          </cell>
          <cell r="K12855">
            <v>30</v>
          </cell>
        </row>
        <row r="12856">
          <cell r="A12856" t="str">
            <v>9757-0033-T</v>
          </cell>
          <cell r="K12856">
            <v>90</v>
          </cell>
        </row>
        <row r="12857">
          <cell r="A12857" t="str">
            <v>9757-0034-T</v>
          </cell>
          <cell r="K12857">
            <v>0</v>
          </cell>
        </row>
        <row r="12858">
          <cell r="A12858" t="str">
            <v>9757-0035-T</v>
          </cell>
          <cell r="K12858">
            <v>90</v>
          </cell>
        </row>
        <row r="12859">
          <cell r="A12859" t="str">
            <v>9757-0036-001-T</v>
          </cell>
          <cell r="K12859">
            <v>30</v>
          </cell>
        </row>
        <row r="12860">
          <cell r="A12860" t="str">
            <v>9757-0036-100-T</v>
          </cell>
          <cell r="K12860">
            <v>30</v>
          </cell>
        </row>
        <row r="12861">
          <cell r="A12861" t="str">
            <v>9757-0036-200-T</v>
          </cell>
          <cell r="K12861">
            <v>30</v>
          </cell>
        </row>
        <row r="12862">
          <cell r="A12862" t="str">
            <v>9757-0036-T</v>
          </cell>
          <cell r="K12862">
            <v>30</v>
          </cell>
        </row>
        <row r="12863">
          <cell r="A12863" t="str">
            <v>9757-0037-001-T</v>
          </cell>
          <cell r="K12863">
            <v>60</v>
          </cell>
        </row>
        <row r="12864">
          <cell r="A12864" t="str">
            <v>9757-0037-002-T</v>
          </cell>
          <cell r="K12864">
            <v>60</v>
          </cell>
        </row>
        <row r="12865">
          <cell r="A12865" t="str">
            <v>9757-0037-003-T</v>
          </cell>
          <cell r="K12865">
            <v>0</v>
          </cell>
        </row>
        <row r="12866">
          <cell r="A12866" t="str">
            <v>9757-0037-T</v>
          </cell>
          <cell r="K12866">
            <v>30</v>
          </cell>
        </row>
        <row r="12867">
          <cell r="A12867" t="str">
            <v>9757-0038-T</v>
          </cell>
          <cell r="K12867">
            <v>45</v>
          </cell>
        </row>
        <row r="12868">
          <cell r="A12868" t="str">
            <v>9757-0039-T</v>
          </cell>
          <cell r="K12868">
            <v>45</v>
          </cell>
        </row>
        <row r="12869">
          <cell r="A12869" t="str">
            <v>9757-0040-T</v>
          </cell>
          <cell r="K12869">
            <v>30</v>
          </cell>
        </row>
        <row r="12870">
          <cell r="A12870" t="str">
            <v>9757-0041-T</v>
          </cell>
          <cell r="K12870">
            <v>90</v>
          </cell>
        </row>
        <row r="12871">
          <cell r="A12871" t="str">
            <v>9757-0042-T</v>
          </cell>
          <cell r="K12871">
            <v>60</v>
          </cell>
        </row>
        <row r="12872">
          <cell r="A12872" t="str">
            <v>9757-0043-T</v>
          </cell>
          <cell r="K12872">
            <v>60</v>
          </cell>
        </row>
        <row r="12873">
          <cell r="A12873" t="str">
            <v>9757-0044-T</v>
          </cell>
          <cell r="K12873">
            <v>0</v>
          </cell>
        </row>
        <row r="12874">
          <cell r="A12874" t="str">
            <v>9757-0045-T</v>
          </cell>
          <cell r="K12874">
            <v>30</v>
          </cell>
        </row>
        <row r="12875">
          <cell r="A12875" t="str">
            <v>9757-0046-T</v>
          </cell>
          <cell r="K12875">
            <v>90</v>
          </cell>
        </row>
        <row r="12876">
          <cell r="A12876" t="str">
            <v>9757-0047-T</v>
          </cell>
          <cell r="K12876">
            <v>90</v>
          </cell>
        </row>
        <row r="12877">
          <cell r="A12877" t="str">
            <v>9757-0048-T</v>
          </cell>
          <cell r="K12877">
            <v>0</v>
          </cell>
        </row>
        <row r="12878">
          <cell r="A12878" t="str">
            <v>9757-0049-T</v>
          </cell>
          <cell r="K12878">
            <v>0</v>
          </cell>
        </row>
        <row r="12879">
          <cell r="A12879" t="str">
            <v>9757-0050-T</v>
          </cell>
          <cell r="K12879">
            <v>30</v>
          </cell>
        </row>
        <row r="12880">
          <cell r="A12880" t="str">
            <v>9757-0051-001-T</v>
          </cell>
          <cell r="K12880">
            <v>60</v>
          </cell>
        </row>
        <row r="12881">
          <cell r="A12881" t="str">
            <v>9757-0051-T</v>
          </cell>
          <cell r="K12881">
            <v>60</v>
          </cell>
        </row>
        <row r="12882">
          <cell r="A12882" t="str">
            <v>9757-0052-T</v>
          </cell>
          <cell r="K12882">
            <v>60</v>
          </cell>
        </row>
        <row r="12883">
          <cell r="A12883" t="str">
            <v>9757-0053-T</v>
          </cell>
          <cell r="K12883">
            <v>60</v>
          </cell>
        </row>
        <row r="12884">
          <cell r="A12884" t="str">
            <v>9757-0054-001-T</v>
          </cell>
          <cell r="K12884">
            <v>60</v>
          </cell>
        </row>
        <row r="12885">
          <cell r="A12885" t="str">
            <v>9757-0054-T</v>
          </cell>
          <cell r="K12885">
            <v>60</v>
          </cell>
        </row>
        <row r="12886">
          <cell r="A12886" t="str">
            <v>9757-0056-T</v>
          </cell>
          <cell r="K12886">
            <v>90</v>
          </cell>
        </row>
        <row r="12887">
          <cell r="A12887" t="str">
            <v>9757-0059-001-T</v>
          </cell>
          <cell r="K12887">
            <v>0</v>
          </cell>
        </row>
        <row r="12888">
          <cell r="A12888" t="str">
            <v>9757-0059-T</v>
          </cell>
          <cell r="K12888">
            <v>0</v>
          </cell>
        </row>
        <row r="12889">
          <cell r="A12889" t="str">
            <v>9757-0060-T</v>
          </cell>
          <cell r="K12889">
            <v>90</v>
          </cell>
        </row>
        <row r="12890">
          <cell r="A12890" t="str">
            <v>9757-0061-T</v>
          </cell>
          <cell r="K12890">
            <v>0</v>
          </cell>
        </row>
        <row r="12891">
          <cell r="A12891" t="str">
            <v>9757-0062-001-T</v>
          </cell>
          <cell r="K12891">
            <v>60</v>
          </cell>
        </row>
        <row r="12892">
          <cell r="A12892" t="str">
            <v>9757-0062-002-T</v>
          </cell>
          <cell r="K12892">
            <v>0</v>
          </cell>
        </row>
        <row r="12893">
          <cell r="A12893" t="str">
            <v>9757-0062-003-T</v>
          </cell>
          <cell r="K12893">
            <v>0</v>
          </cell>
        </row>
        <row r="12894">
          <cell r="A12894" t="str">
            <v>9757-0063-001-T</v>
          </cell>
          <cell r="K12894">
            <v>90</v>
          </cell>
        </row>
        <row r="12895">
          <cell r="A12895" t="str">
            <v>9757-0063-T</v>
          </cell>
          <cell r="K12895">
            <v>90</v>
          </cell>
        </row>
        <row r="12896">
          <cell r="A12896" t="str">
            <v>9757-0064-T</v>
          </cell>
          <cell r="K12896">
            <v>90</v>
          </cell>
        </row>
        <row r="12897">
          <cell r="A12897" t="str">
            <v>9757-0065-T</v>
          </cell>
          <cell r="K12897">
            <v>60</v>
          </cell>
        </row>
        <row r="12898">
          <cell r="A12898" t="str">
            <v>9757-0066-T</v>
          </cell>
          <cell r="K12898">
            <v>0</v>
          </cell>
        </row>
        <row r="12899">
          <cell r="A12899" t="str">
            <v>9757-0067-T</v>
          </cell>
          <cell r="K12899">
            <v>90</v>
          </cell>
        </row>
        <row r="12900">
          <cell r="A12900" t="str">
            <v>9757-0068-T</v>
          </cell>
          <cell r="K12900">
            <v>90</v>
          </cell>
        </row>
        <row r="12901">
          <cell r="A12901" t="str">
            <v>9757-0069-T</v>
          </cell>
          <cell r="K12901">
            <v>90</v>
          </cell>
        </row>
        <row r="12902">
          <cell r="A12902" t="str">
            <v>9757-0070-T</v>
          </cell>
          <cell r="K12902">
            <v>0</v>
          </cell>
        </row>
        <row r="12903">
          <cell r="A12903" t="str">
            <v>9757-0071-001-T</v>
          </cell>
          <cell r="K12903">
            <v>99</v>
          </cell>
        </row>
        <row r="12904">
          <cell r="A12904" t="str">
            <v>9757-0071-T</v>
          </cell>
          <cell r="K12904">
            <v>0</v>
          </cell>
        </row>
        <row r="12905">
          <cell r="A12905" t="str">
            <v>9757-0072-T</v>
          </cell>
          <cell r="K12905">
            <v>60</v>
          </cell>
        </row>
        <row r="12906">
          <cell r="A12906" t="str">
            <v>9757-0073-T</v>
          </cell>
          <cell r="K12906">
            <v>60</v>
          </cell>
        </row>
        <row r="12907">
          <cell r="A12907" t="str">
            <v>9757-0073-T-T</v>
          </cell>
          <cell r="K12907">
            <v>0</v>
          </cell>
        </row>
        <row r="12908">
          <cell r="A12908" t="str">
            <v>9757-0074-T</v>
          </cell>
          <cell r="K12908">
            <v>90</v>
          </cell>
        </row>
        <row r="12909">
          <cell r="A12909" t="str">
            <v>9757-0075-T</v>
          </cell>
          <cell r="K12909">
            <v>0</v>
          </cell>
        </row>
        <row r="12910">
          <cell r="A12910" t="str">
            <v>9757-0076-T</v>
          </cell>
          <cell r="K12910">
            <v>0</v>
          </cell>
        </row>
        <row r="12911">
          <cell r="A12911" t="str">
            <v>9757-0077-T</v>
          </cell>
          <cell r="K12911">
            <v>0</v>
          </cell>
        </row>
        <row r="12912">
          <cell r="A12912" t="str">
            <v>9757-0078-T</v>
          </cell>
          <cell r="K12912">
            <v>0</v>
          </cell>
        </row>
        <row r="12913">
          <cell r="A12913" t="str">
            <v>9757-0079-T</v>
          </cell>
          <cell r="K12913">
            <v>0</v>
          </cell>
        </row>
        <row r="12914">
          <cell r="A12914" t="str">
            <v>9757-0080-T</v>
          </cell>
          <cell r="K12914">
            <v>0</v>
          </cell>
        </row>
        <row r="12915">
          <cell r="A12915" t="str">
            <v>9757-0081-001-T</v>
          </cell>
          <cell r="K12915">
            <v>90</v>
          </cell>
        </row>
        <row r="12916">
          <cell r="A12916" t="str">
            <v>9757-0081-T</v>
          </cell>
          <cell r="K12916">
            <v>90</v>
          </cell>
        </row>
        <row r="12917">
          <cell r="A12917" t="str">
            <v>9757-0082-T</v>
          </cell>
          <cell r="K12917">
            <v>99</v>
          </cell>
        </row>
        <row r="12918">
          <cell r="A12918" t="str">
            <v>9757-0083-T</v>
          </cell>
          <cell r="K12918">
            <v>99</v>
          </cell>
        </row>
        <row r="12919">
          <cell r="A12919" t="str">
            <v>9757-0084-T</v>
          </cell>
          <cell r="K12919">
            <v>0</v>
          </cell>
        </row>
        <row r="12920">
          <cell r="A12920" t="str">
            <v>9757-0085-T</v>
          </cell>
          <cell r="K12920">
            <v>99</v>
          </cell>
        </row>
        <row r="12921">
          <cell r="A12921" t="str">
            <v>9757-0086-T</v>
          </cell>
          <cell r="K12921">
            <v>0</v>
          </cell>
        </row>
        <row r="12922">
          <cell r="A12922" t="str">
            <v>9757-0087-T</v>
          </cell>
          <cell r="K12922">
            <v>99</v>
          </cell>
        </row>
        <row r="12923">
          <cell r="A12923" t="str">
            <v>9757-0088-T</v>
          </cell>
          <cell r="K12923">
            <v>0</v>
          </cell>
        </row>
        <row r="12924">
          <cell r="A12924" t="str">
            <v>9757-0089-T</v>
          </cell>
          <cell r="K12924">
            <v>90</v>
          </cell>
        </row>
        <row r="12925">
          <cell r="A12925" t="str">
            <v>9757-0090-T</v>
          </cell>
          <cell r="K12925">
            <v>90</v>
          </cell>
        </row>
        <row r="12926">
          <cell r="A12926" t="str">
            <v>9757-0091-T</v>
          </cell>
          <cell r="K12926">
            <v>90</v>
          </cell>
        </row>
        <row r="12927">
          <cell r="A12927" t="str">
            <v>9757-0092-T</v>
          </cell>
          <cell r="K12927">
            <v>90</v>
          </cell>
        </row>
        <row r="12928">
          <cell r="A12928" t="str">
            <v>9757-0093-T</v>
          </cell>
          <cell r="K12928">
            <v>90</v>
          </cell>
        </row>
        <row r="12929">
          <cell r="A12929" t="str">
            <v>9757-0094-001-T</v>
          </cell>
          <cell r="K12929">
            <v>60</v>
          </cell>
        </row>
        <row r="12930">
          <cell r="A12930" t="str">
            <v>9757-0094-T</v>
          </cell>
          <cell r="K12930">
            <v>60</v>
          </cell>
        </row>
        <row r="12931">
          <cell r="A12931" t="str">
            <v>9757-0095-T</v>
          </cell>
          <cell r="K12931">
            <v>60</v>
          </cell>
        </row>
        <row r="12932">
          <cell r="A12932" t="str">
            <v>9757-0096-T</v>
          </cell>
          <cell r="K12932">
            <v>60</v>
          </cell>
        </row>
        <row r="12933">
          <cell r="A12933" t="str">
            <v>9757-0097-001-T</v>
          </cell>
          <cell r="K12933">
            <v>60</v>
          </cell>
        </row>
        <row r="12934">
          <cell r="A12934" t="str">
            <v>9757-0097-002-T</v>
          </cell>
          <cell r="K12934">
            <v>60</v>
          </cell>
        </row>
        <row r="12935">
          <cell r="A12935" t="str">
            <v>9757-0097-T</v>
          </cell>
          <cell r="K12935">
            <v>60</v>
          </cell>
        </row>
        <row r="12936">
          <cell r="A12936" t="str">
            <v>9757-0098-T</v>
          </cell>
          <cell r="K12936">
            <v>90</v>
          </cell>
        </row>
        <row r="12937">
          <cell r="A12937" t="str">
            <v>9757-0099-T</v>
          </cell>
          <cell r="K12937">
            <v>30</v>
          </cell>
        </row>
        <row r="12938">
          <cell r="A12938" t="str">
            <v>9757-0100-T</v>
          </cell>
          <cell r="K12938">
            <v>60</v>
          </cell>
        </row>
        <row r="12939">
          <cell r="A12939" t="str">
            <v>9757-0101-T</v>
          </cell>
          <cell r="K12939">
            <v>60</v>
          </cell>
        </row>
        <row r="12940">
          <cell r="A12940" t="str">
            <v>9757-0102-T</v>
          </cell>
          <cell r="K12940">
            <v>60</v>
          </cell>
        </row>
        <row r="12941">
          <cell r="A12941" t="str">
            <v>9757-0103-001-T</v>
          </cell>
          <cell r="K12941">
            <v>99</v>
          </cell>
        </row>
        <row r="12942">
          <cell r="A12942" t="str">
            <v>9757-0103-T</v>
          </cell>
          <cell r="K12942">
            <v>99</v>
          </cell>
        </row>
        <row r="12943">
          <cell r="A12943" t="str">
            <v>9757-0105-T</v>
          </cell>
          <cell r="K12943">
            <v>60</v>
          </cell>
        </row>
        <row r="12944">
          <cell r="A12944" t="str">
            <v>9757-0106-T</v>
          </cell>
          <cell r="K12944">
            <v>0</v>
          </cell>
        </row>
        <row r="12945">
          <cell r="A12945" t="str">
            <v>9757-0107-T</v>
          </cell>
          <cell r="K12945">
            <v>60</v>
          </cell>
        </row>
        <row r="12946">
          <cell r="A12946" t="str">
            <v>9757-0108-001-T</v>
          </cell>
          <cell r="K12946">
            <v>30</v>
          </cell>
        </row>
        <row r="12947">
          <cell r="A12947" t="str">
            <v>9757-0108-T</v>
          </cell>
          <cell r="K12947">
            <v>60</v>
          </cell>
        </row>
        <row r="12948">
          <cell r="A12948" t="str">
            <v>9757-0109-T</v>
          </cell>
          <cell r="K12948">
            <v>30</v>
          </cell>
        </row>
        <row r="12949">
          <cell r="A12949" t="str">
            <v>9757-0110-T</v>
          </cell>
          <cell r="K12949">
            <v>60</v>
          </cell>
        </row>
        <row r="12950">
          <cell r="A12950" t="str">
            <v>9757-0111-T</v>
          </cell>
          <cell r="K12950">
            <v>90</v>
          </cell>
        </row>
        <row r="12951">
          <cell r="A12951" t="str">
            <v>9757-0112-T</v>
          </cell>
          <cell r="K12951">
            <v>30</v>
          </cell>
        </row>
        <row r="12952">
          <cell r="A12952" t="str">
            <v>9757-0113-T</v>
          </cell>
          <cell r="K12952">
            <v>90</v>
          </cell>
        </row>
        <row r="12953">
          <cell r="A12953" t="str">
            <v>9757-0114-T</v>
          </cell>
          <cell r="K12953">
            <v>90</v>
          </cell>
        </row>
        <row r="12954">
          <cell r="A12954" t="str">
            <v>9757-0115-T</v>
          </cell>
          <cell r="K12954">
            <v>30</v>
          </cell>
        </row>
        <row r="12955">
          <cell r="A12955" t="str">
            <v>9757-0116-T</v>
          </cell>
          <cell r="K12955">
            <v>30</v>
          </cell>
        </row>
        <row r="12956">
          <cell r="A12956" t="str">
            <v>9757-0117-T</v>
          </cell>
          <cell r="K12956">
            <v>90</v>
          </cell>
        </row>
        <row r="12957">
          <cell r="A12957" t="str">
            <v>9757-0118-T</v>
          </cell>
          <cell r="K12957">
            <v>90</v>
          </cell>
        </row>
        <row r="12958">
          <cell r="A12958" t="str">
            <v>9757-0119-T</v>
          </cell>
          <cell r="K12958">
            <v>90</v>
          </cell>
        </row>
        <row r="12959">
          <cell r="A12959" t="str">
            <v>9757-0120-001-T</v>
          </cell>
          <cell r="K12959">
            <v>60</v>
          </cell>
        </row>
        <row r="12960">
          <cell r="A12960" t="str">
            <v>9757-0120-T</v>
          </cell>
          <cell r="K12960">
            <v>60</v>
          </cell>
        </row>
        <row r="12961">
          <cell r="A12961" t="str">
            <v>9757-0121-T</v>
          </cell>
          <cell r="K12961">
            <v>90</v>
          </cell>
        </row>
        <row r="12962">
          <cell r="A12962" t="str">
            <v>9757-0122-T</v>
          </cell>
          <cell r="K12962">
            <v>90</v>
          </cell>
        </row>
        <row r="12963">
          <cell r="A12963" t="str">
            <v>9757-0123-T</v>
          </cell>
          <cell r="K12963">
            <v>0</v>
          </cell>
        </row>
        <row r="12964">
          <cell r="A12964" t="str">
            <v>9757-0124-T</v>
          </cell>
          <cell r="K12964">
            <v>0</v>
          </cell>
        </row>
        <row r="12965">
          <cell r="A12965" t="str">
            <v>9757-0125-T</v>
          </cell>
          <cell r="K12965">
            <v>0</v>
          </cell>
        </row>
        <row r="12966">
          <cell r="A12966" t="str">
            <v>9757-0126-T</v>
          </cell>
          <cell r="K12966">
            <v>0</v>
          </cell>
        </row>
        <row r="12967">
          <cell r="A12967" t="str">
            <v>9757-0127-T</v>
          </cell>
          <cell r="K12967">
            <v>0</v>
          </cell>
        </row>
        <row r="12968">
          <cell r="A12968" t="str">
            <v>9757-0128-T</v>
          </cell>
          <cell r="K12968">
            <v>0</v>
          </cell>
        </row>
        <row r="12969">
          <cell r="A12969" t="str">
            <v>9757-0129-T</v>
          </cell>
          <cell r="K12969">
            <v>90</v>
          </cell>
        </row>
        <row r="12970">
          <cell r="A12970" t="str">
            <v>9757-0130-T</v>
          </cell>
          <cell r="K12970">
            <v>0</v>
          </cell>
        </row>
        <row r="12971">
          <cell r="A12971" t="str">
            <v>9757-0131-T</v>
          </cell>
          <cell r="K12971">
            <v>0</v>
          </cell>
        </row>
        <row r="12972">
          <cell r="A12972" t="str">
            <v>9757-0132-T</v>
          </cell>
          <cell r="K12972">
            <v>0</v>
          </cell>
        </row>
        <row r="12973">
          <cell r="A12973" t="str">
            <v>9757-0133-T</v>
          </cell>
          <cell r="K12973">
            <v>0</v>
          </cell>
        </row>
        <row r="12974">
          <cell r="A12974" t="str">
            <v>9757-0134-T</v>
          </cell>
          <cell r="K12974">
            <v>60</v>
          </cell>
        </row>
        <row r="12975">
          <cell r="A12975" t="str">
            <v>9757-0136-T</v>
          </cell>
          <cell r="K12975">
            <v>60</v>
          </cell>
        </row>
        <row r="12976">
          <cell r="A12976" t="str">
            <v>9757-0137-T</v>
          </cell>
          <cell r="K12976">
            <v>60</v>
          </cell>
        </row>
        <row r="12977">
          <cell r="A12977" t="str">
            <v>9757-0138-001-T</v>
          </cell>
          <cell r="K12977">
            <v>0</v>
          </cell>
        </row>
        <row r="12978">
          <cell r="A12978" t="str">
            <v>9757-0138-T</v>
          </cell>
          <cell r="K12978">
            <v>30</v>
          </cell>
        </row>
        <row r="12979">
          <cell r="A12979" t="str">
            <v>9757-0139-T</v>
          </cell>
          <cell r="K12979">
            <v>0</v>
          </cell>
        </row>
        <row r="12980">
          <cell r="A12980" t="str">
            <v>9757-0140-T</v>
          </cell>
          <cell r="K12980">
            <v>0</v>
          </cell>
        </row>
        <row r="12981">
          <cell r="A12981" t="str">
            <v>9757-0141-T</v>
          </cell>
          <cell r="K12981">
            <v>0</v>
          </cell>
        </row>
        <row r="12982">
          <cell r="A12982" t="str">
            <v>9757-0142-T</v>
          </cell>
          <cell r="K12982">
            <v>0</v>
          </cell>
        </row>
        <row r="12983">
          <cell r="A12983" t="str">
            <v>9757-0143-T</v>
          </cell>
          <cell r="K12983">
            <v>60</v>
          </cell>
        </row>
        <row r="12984">
          <cell r="A12984" t="str">
            <v>9757-0144-T</v>
          </cell>
          <cell r="K12984">
            <v>0</v>
          </cell>
        </row>
        <row r="12985">
          <cell r="A12985" t="str">
            <v>9757-0145-T</v>
          </cell>
          <cell r="K12985">
            <v>0</v>
          </cell>
        </row>
        <row r="12986">
          <cell r="A12986" t="str">
            <v>9757-0146-T</v>
          </cell>
          <cell r="K12986">
            <v>0</v>
          </cell>
        </row>
        <row r="12987">
          <cell r="A12987" t="str">
            <v>9757-0147-T</v>
          </cell>
          <cell r="K12987">
            <v>0</v>
          </cell>
        </row>
        <row r="12988">
          <cell r="A12988" t="str">
            <v>9757-0148-T</v>
          </cell>
          <cell r="K12988">
            <v>0</v>
          </cell>
        </row>
        <row r="12989">
          <cell r="A12989" t="str">
            <v>9757-0149-T</v>
          </cell>
          <cell r="K12989">
            <v>30</v>
          </cell>
        </row>
        <row r="12990">
          <cell r="A12990" t="str">
            <v>9757-0150-T</v>
          </cell>
          <cell r="K12990">
            <v>60</v>
          </cell>
        </row>
        <row r="12991">
          <cell r="A12991" t="str">
            <v>9757-0151-T</v>
          </cell>
          <cell r="K12991">
            <v>0</v>
          </cell>
        </row>
        <row r="12992">
          <cell r="A12992" t="str">
            <v>9757-0152-T</v>
          </cell>
          <cell r="K12992">
            <v>60</v>
          </cell>
        </row>
        <row r="12993">
          <cell r="A12993" t="str">
            <v>9757-0153-001-T</v>
          </cell>
          <cell r="K12993">
            <v>60</v>
          </cell>
        </row>
        <row r="12994">
          <cell r="A12994" t="str">
            <v>9757-0153-002-T</v>
          </cell>
          <cell r="K12994">
            <v>60</v>
          </cell>
        </row>
        <row r="12995">
          <cell r="A12995" t="str">
            <v>9757-0154-001-T</v>
          </cell>
          <cell r="K12995">
            <v>60</v>
          </cell>
        </row>
        <row r="12996">
          <cell r="A12996" t="str">
            <v>9757-0154-002-T</v>
          </cell>
          <cell r="K12996">
            <v>60</v>
          </cell>
        </row>
        <row r="12997">
          <cell r="A12997" t="str">
            <v>9757-0155-T</v>
          </cell>
          <cell r="K12997">
            <v>90</v>
          </cell>
        </row>
        <row r="12998">
          <cell r="A12998" t="str">
            <v>9757-0156-T</v>
          </cell>
          <cell r="K12998">
            <v>30</v>
          </cell>
        </row>
        <row r="12999">
          <cell r="A12999" t="str">
            <v>9757-1169</v>
          </cell>
          <cell r="K12999">
            <v>60</v>
          </cell>
        </row>
        <row r="13000">
          <cell r="A13000" t="str">
            <v>9757-1169-T</v>
          </cell>
          <cell r="K13000">
            <v>0</v>
          </cell>
        </row>
        <row r="13001">
          <cell r="A13001" t="str">
            <v>9757-1170</v>
          </cell>
          <cell r="K13001">
            <v>60</v>
          </cell>
        </row>
        <row r="13002">
          <cell r="A13002" t="str">
            <v>9757-1170-T</v>
          </cell>
          <cell r="K13002">
            <v>0</v>
          </cell>
        </row>
        <row r="13003">
          <cell r="A13003" t="str">
            <v>9758-0002-001-T</v>
          </cell>
          <cell r="K13003">
            <v>0</v>
          </cell>
        </row>
        <row r="13004">
          <cell r="A13004" t="str">
            <v>9758-0002-T</v>
          </cell>
          <cell r="K13004">
            <v>0</v>
          </cell>
        </row>
        <row r="13005">
          <cell r="A13005" t="str">
            <v>9758-0004-001-T</v>
          </cell>
          <cell r="K13005">
            <v>7</v>
          </cell>
        </row>
        <row r="13006">
          <cell r="A13006" t="str">
            <v>9758-0004-002-T</v>
          </cell>
          <cell r="K13006">
            <v>7</v>
          </cell>
        </row>
        <row r="13007">
          <cell r="A13007" t="str">
            <v>9758-0004-T</v>
          </cell>
          <cell r="K13007">
            <v>7</v>
          </cell>
        </row>
        <row r="13008">
          <cell r="A13008" t="str">
            <v>9758-0005-T</v>
          </cell>
          <cell r="K13008">
            <v>7</v>
          </cell>
        </row>
        <row r="13009">
          <cell r="A13009" t="str">
            <v>9758-0006-T</v>
          </cell>
          <cell r="K13009">
            <v>7</v>
          </cell>
        </row>
        <row r="13010">
          <cell r="A13010" t="str">
            <v>9758-0007-T</v>
          </cell>
          <cell r="K13010">
            <v>7</v>
          </cell>
        </row>
        <row r="13011">
          <cell r="A13011" t="str">
            <v>9758-0008-T</v>
          </cell>
          <cell r="K13011">
            <v>7</v>
          </cell>
        </row>
        <row r="13012">
          <cell r="A13012" t="str">
            <v>9758-0009-T</v>
          </cell>
          <cell r="K13012">
            <v>7</v>
          </cell>
        </row>
        <row r="13013">
          <cell r="A13013" t="str">
            <v>9758-0010-T</v>
          </cell>
          <cell r="K13013">
            <v>0</v>
          </cell>
        </row>
        <row r="13014">
          <cell r="A13014" t="str">
            <v>9758-0011-T</v>
          </cell>
          <cell r="K13014">
            <v>0</v>
          </cell>
        </row>
        <row r="13015">
          <cell r="A13015" t="str">
            <v>9758-0012-T</v>
          </cell>
          <cell r="K13015">
            <v>0</v>
          </cell>
        </row>
        <row r="13016">
          <cell r="A13016" t="str">
            <v>9758-0013-T</v>
          </cell>
          <cell r="K13016">
            <v>7</v>
          </cell>
        </row>
        <row r="13017">
          <cell r="A13017" t="str">
            <v>9758-0014-T</v>
          </cell>
          <cell r="K13017">
            <v>0</v>
          </cell>
        </row>
        <row r="13018">
          <cell r="A13018" t="str">
            <v>9758-0015-T</v>
          </cell>
          <cell r="K13018">
            <v>15</v>
          </cell>
        </row>
        <row r="13019">
          <cell r="A13019" t="str">
            <v>9758-0016-T</v>
          </cell>
          <cell r="K13019">
            <v>0</v>
          </cell>
        </row>
        <row r="13020">
          <cell r="A13020" t="str">
            <v>9758-0017-T</v>
          </cell>
          <cell r="K13020">
            <v>0</v>
          </cell>
        </row>
        <row r="13021">
          <cell r="A13021" t="str">
            <v>9758-0018-T</v>
          </cell>
          <cell r="K13021">
            <v>7</v>
          </cell>
        </row>
        <row r="13022">
          <cell r="A13022" t="str">
            <v>9758-0019-T</v>
          </cell>
          <cell r="K13022">
            <v>99</v>
          </cell>
        </row>
        <row r="13023">
          <cell r="A13023" t="str">
            <v>9758-0020-T</v>
          </cell>
          <cell r="K13023">
            <v>99</v>
          </cell>
        </row>
        <row r="13024">
          <cell r="A13024" t="str">
            <v>9758-0021-001-T</v>
          </cell>
          <cell r="K13024">
            <v>7</v>
          </cell>
        </row>
        <row r="13025">
          <cell r="A13025" t="str">
            <v>9758-0021-T</v>
          </cell>
          <cell r="K13025">
            <v>7</v>
          </cell>
        </row>
        <row r="13026">
          <cell r="A13026" t="str">
            <v>9758-0022-T</v>
          </cell>
          <cell r="K13026">
            <v>7</v>
          </cell>
        </row>
        <row r="13027">
          <cell r="A13027" t="str">
            <v>9758-0024-T</v>
          </cell>
          <cell r="K13027">
            <v>0</v>
          </cell>
        </row>
        <row r="13028">
          <cell r="A13028" t="str">
            <v>9758-0025-T</v>
          </cell>
          <cell r="K13028">
            <v>0</v>
          </cell>
        </row>
        <row r="13029">
          <cell r="A13029" t="str">
            <v>9758-0026-T</v>
          </cell>
          <cell r="K13029">
            <v>0</v>
          </cell>
        </row>
        <row r="13030">
          <cell r="A13030" t="str">
            <v>9758-0027-T</v>
          </cell>
          <cell r="K13030">
            <v>0</v>
          </cell>
        </row>
        <row r="13031">
          <cell r="A13031" t="str">
            <v>9758-0028-T</v>
          </cell>
          <cell r="K13031">
            <v>0</v>
          </cell>
        </row>
        <row r="13032">
          <cell r="A13032" t="str">
            <v>9758-0029-T</v>
          </cell>
          <cell r="K13032">
            <v>0</v>
          </cell>
        </row>
        <row r="13033">
          <cell r="A13033" t="str">
            <v>9759-0001-T</v>
          </cell>
          <cell r="K13033">
            <v>0</v>
          </cell>
        </row>
        <row r="13034">
          <cell r="A13034" t="str">
            <v>9759-0002-T</v>
          </cell>
          <cell r="K13034">
            <v>0</v>
          </cell>
        </row>
        <row r="13035">
          <cell r="A13035" t="str">
            <v>9759-0003-T</v>
          </cell>
          <cell r="K13035">
            <v>0</v>
          </cell>
        </row>
        <row r="13036">
          <cell r="A13036" t="str">
            <v>9759-0004-T</v>
          </cell>
          <cell r="K13036">
            <v>90</v>
          </cell>
        </row>
        <row r="13037">
          <cell r="A13037" t="str">
            <v>9759-0005-T</v>
          </cell>
          <cell r="K13037">
            <v>7</v>
          </cell>
        </row>
        <row r="13038">
          <cell r="A13038" t="str">
            <v>9759-0006-T</v>
          </cell>
          <cell r="K13038">
            <v>99</v>
          </cell>
        </row>
        <row r="13039">
          <cell r="A13039" t="str">
            <v>9759-0007-001-T</v>
          </cell>
          <cell r="K13039">
            <v>99</v>
          </cell>
        </row>
        <row r="13040">
          <cell r="A13040" t="str">
            <v>9759-0007-002-T</v>
          </cell>
          <cell r="K13040">
            <v>99</v>
          </cell>
        </row>
        <row r="13041">
          <cell r="A13041" t="str">
            <v>9759-0007-T</v>
          </cell>
          <cell r="K13041">
            <v>99</v>
          </cell>
        </row>
        <row r="13042">
          <cell r="A13042" t="str">
            <v>9759-0008-001-T</v>
          </cell>
          <cell r="K13042">
            <v>0</v>
          </cell>
        </row>
        <row r="13043">
          <cell r="A13043" t="str">
            <v>9759-0008-T</v>
          </cell>
          <cell r="K13043">
            <v>0</v>
          </cell>
        </row>
        <row r="13044">
          <cell r="A13044" t="str">
            <v>9759-0009-001-T</v>
          </cell>
          <cell r="K13044">
            <v>0</v>
          </cell>
        </row>
        <row r="13045">
          <cell r="A13045" t="str">
            <v>9759-0009-T</v>
          </cell>
          <cell r="K13045">
            <v>0</v>
          </cell>
        </row>
        <row r="13046">
          <cell r="A13046" t="str">
            <v>9759-0010-T</v>
          </cell>
          <cell r="K13046">
            <v>30</v>
          </cell>
        </row>
        <row r="13047">
          <cell r="A13047" t="str">
            <v>9783-0004-001-T</v>
          </cell>
          <cell r="K13047">
            <v>30</v>
          </cell>
        </row>
        <row r="13048">
          <cell r="A13048" t="str">
            <v>9783-0004-T</v>
          </cell>
          <cell r="K13048">
            <v>30</v>
          </cell>
        </row>
        <row r="13049">
          <cell r="A13049" t="str">
            <v>9789-0062-007-T</v>
          </cell>
          <cell r="K13049">
            <v>0</v>
          </cell>
        </row>
        <row r="13050">
          <cell r="A13050" t="str">
            <v>9845-0103</v>
          </cell>
          <cell r="K13050">
            <v>0</v>
          </cell>
        </row>
        <row r="13051">
          <cell r="A13051" t="str">
            <v>9848-0105-T</v>
          </cell>
          <cell r="K13051">
            <v>0</v>
          </cell>
        </row>
        <row r="13052">
          <cell r="A13052" t="str">
            <v>9868-0001-T</v>
          </cell>
          <cell r="K13052">
            <v>0</v>
          </cell>
        </row>
        <row r="13053">
          <cell r="A13053" t="str">
            <v>9868-0002-T</v>
          </cell>
          <cell r="K13053">
            <v>99</v>
          </cell>
        </row>
        <row r="13054">
          <cell r="A13054" t="str">
            <v>9868-0003-T</v>
          </cell>
          <cell r="K13054">
            <v>99</v>
          </cell>
        </row>
        <row r="13055">
          <cell r="A13055" t="str">
            <v>9868-0004-T</v>
          </cell>
          <cell r="K13055">
            <v>60</v>
          </cell>
        </row>
        <row r="13056">
          <cell r="A13056" t="str">
            <v>9868-0005-T</v>
          </cell>
          <cell r="K13056">
            <v>0</v>
          </cell>
        </row>
        <row r="13057">
          <cell r="A13057" t="str">
            <v>9868-0006-T</v>
          </cell>
          <cell r="K13057">
            <v>0</v>
          </cell>
        </row>
        <row r="13058">
          <cell r="A13058" t="str">
            <v>9868-0007-T</v>
          </cell>
          <cell r="K13058">
            <v>99</v>
          </cell>
        </row>
        <row r="13059">
          <cell r="A13059" t="str">
            <v>9868-0008-T</v>
          </cell>
          <cell r="K13059">
            <v>99</v>
          </cell>
        </row>
        <row r="13060">
          <cell r="A13060" t="str">
            <v>9868-0009-T</v>
          </cell>
          <cell r="K13060">
            <v>0</v>
          </cell>
        </row>
        <row r="13061">
          <cell r="A13061" t="str">
            <v>9869-0001-075-T</v>
          </cell>
          <cell r="K13061">
            <v>7</v>
          </cell>
        </row>
        <row r="13062">
          <cell r="A13062" t="str">
            <v>9869-0003</v>
          </cell>
          <cell r="K13062">
            <v>0</v>
          </cell>
        </row>
        <row r="13063">
          <cell r="A13063" t="str">
            <v>9869-0003-T</v>
          </cell>
          <cell r="K13063">
            <v>30</v>
          </cell>
        </row>
        <row r="13064">
          <cell r="A13064" t="str">
            <v>9869-0004-T</v>
          </cell>
          <cell r="K13064">
            <v>0</v>
          </cell>
        </row>
        <row r="13065">
          <cell r="A13065" t="str">
            <v>9869-0005-001-T</v>
          </cell>
          <cell r="K13065">
            <v>30</v>
          </cell>
        </row>
        <row r="13066">
          <cell r="A13066" t="str">
            <v>9869-0005-T</v>
          </cell>
          <cell r="K13066">
            <v>30</v>
          </cell>
        </row>
        <row r="13067">
          <cell r="A13067" t="str">
            <v>9869-0006-038-T</v>
          </cell>
          <cell r="K13067">
            <v>7</v>
          </cell>
        </row>
        <row r="13068">
          <cell r="A13068" t="str">
            <v>9869-0006-051-T</v>
          </cell>
          <cell r="K13068">
            <v>99</v>
          </cell>
        </row>
        <row r="13069">
          <cell r="A13069" t="str">
            <v>9869-0006-052-T</v>
          </cell>
          <cell r="K13069">
            <v>7</v>
          </cell>
        </row>
        <row r="13070">
          <cell r="A13070" t="str">
            <v>9869-0006-075-T</v>
          </cell>
          <cell r="K13070">
            <v>7</v>
          </cell>
        </row>
        <row r="13071">
          <cell r="A13071" t="str">
            <v>9869-0006-100-T</v>
          </cell>
          <cell r="K13071">
            <v>7</v>
          </cell>
        </row>
        <row r="13072">
          <cell r="A13072" t="str">
            <v>9869-0007-003-T</v>
          </cell>
          <cell r="K13072">
            <v>60</v>
          </cell>
        </row>
        <row r="13073">
          <cell r="A13073" t="str">
            <v>9869-0008-T</v>
          </cell>
          <cell r="K13073">
            <v>0</v>
          </cell>
        </row>
        <row r="13074">
          <cell r="A13074" t="str">
            <v>9869-0009-T</v>
          </cell>
          <cell r="K13074">
            <v>15</v>
          </cell>
        </row>
        <row r="13075">
          <cell r="A13075" t="str">
            <v>9869-0010-T</v>
          </cell>
          <cell r="K13075">
            <v>30</v>
          </cell>
        </row>
        <row r="13076">
          <cell r="A13076" t="str">
            <v>9869-0011</v>
          </cell>
          <cell r="K13076">
            <v>0</v>
          </cell>
        </row>
        <row r="13077">
          <cell r="A13077" t="str">
            <v>9869-0011-T</v>
          </cell>
          <cell r="K13077">
            <v>30</v>
          </cell>
        </row>
        <row r="13078">
          <cell r="A13078" t="str">
            <v>9869-0012-T</v>
          </cell>
          <cell r="K13078">
            <v>30</v>
          </cell>
        </row>
        <row r="13079">
          <cell r="A13079" t="str">
            <v>9869-0013-T</v>
          </cell>
          <cell r="K13079">
            <v>7</v>
          </cell>
        </row>
        <row r="13080">
          <cell r="A13080" t="str">
            <v>9869-0014-T</v>
          </cell>
          <cell r="K13080">
            <v>7</v>
          </cell>
        </row>
        <row r="13081">
          <cell r="A13081" t="str">
            <v>9869-0015</v>
          </cell>
          <cell r="K13081">
            <v>0</v>
          </cell>
        </row>
        <row r="13082">
          <cell r="A13082" t="str">
            <v>9869-0015-T</v>
          </cell>
          <cell r="K13082">
            <v>7</v>
          </cell>
        </row>
        <row r="13083">
          <cell r="A13083" t="str">
            <v>9869-0016-075-T</v>
          </cell>
          <cell r="K13083">
            <v>0</v>
          </cell>
        </row>
        <row r="13084">
          <cell r="A13084" t="str">
            <v>9869-0017</v>
          </cell>
          <cell r="K13084">
            <v>60</v>
          </cell>
        </row>
        <row r="13085">
          <cell r="A13085" t="str">
            <v>9869-0017-T</v>
          </cell>
          <cell r="K13085">
            <v>0</v>
          </cell>
        </row>
        <row r="13086">
          <cell r="A13086" t="str">
            <v>9869-0021</v>
          </cell>
          <cell r="K13086">
            <v>0</v>
          </cell>
        </row>
        <row r="13087">
          <cell r="A13087" t="str">
            <v>9869-0024</v>
          </cell>
          <cell r="K13087">
            <v>0</v>
          </cell>
        </row>
        <row r="13088">
          <cell r="A13088" t="str">
            <v>9869-0025</v>
          </cell>
          <cell r="K13088">
            <v>0</v>
          </cell>
        </row>
        <row r="13089">
          <cell r="A13089" t="str">
            <v>9869-0029</v>
          </cell>
          <cell r="K13089">
            <v>0</v>
          </cell>
        </row>
        <row r="13090">
          <cell r="A13090" t="str">
            <v>9869-0045</v>
          </cell>
          <cell r="K13090">
            <v>60</v>
          </cell>
        </row>
        <row r="13091">
          <cell r="A13091" t="str">
            <v>9869-0046</v>
          </cell>
          <cell r="K13091">
            <v>60</v>
          </cell>
        </row>
        <row r="13092">
          <cell r="A13092" t="str">
            <v>9869-0063</v>
          </cell>
          <cell r="K13092">
            <v>0</v>
          </cell>
        </row>
        <row r="13093">
          <cell r="A13093" t="str">
            <v>9869-0087</v>
          </cell>
          <cell r="K13093">
            <v>0</v>
          </cell>
        </row>
        <row r="13094">
          <cell r="A13094" t="str">
            <v>9869-0102</v>
          </cell>
          <cell r="K13094">
            <v>0</v>
          </cell>
        </row>
        <row r="13095">
          <cell r="A13095" t="str">
            <v>9869-0111</v>
          </cell>
          <cell r="K13095">
            <v>60</v>
          </cell>
        </row>
        <row r="13096">
          <cell r="A13096" t="str">
            <v>9869-0179</v>
          </cell>
          <cell r="K13096">
            <v>7</v>
          </cell>
        </row>
        <row r="13097">
          <cell r="A13097" t="str">
            <v>9870-0001-T</v>
          </cell>
          <cell r="K13097">
            <v>60</v>
          </cell>
        </row>
        <row r="13098">
          <cell r="A13098" t="str">
            <v>9870-0002-T</v>
          </cell>
          <cell r="K13098">
            <v>0</v>
          </cell>
        </row>
        <row r="13099">
          <cell r="A13099" t="str">
            <v>9870-0003-T</v>
          </cell>
          <cell r="K13099">
            <v>60</v>
          </cell>
        </row>
        <row r="13100">
          <cell r="A13100" t="str">
            <v>9870-0004-T</v>
          </cell>
          <cell r="K13100">
            <v>0</v>
          </cell>
        </row>
        <row r="13101">
          <cell r="A13101" t="str">
            <v>9870-0005-T</v>
          </cell>
          <cell r="K13101">
            <v>0</v>
          </cell>
        </row>
        <row r="13102">
          <cell r="A13102" t="str">
            <v>9870-0006-T</v>
          </cell>
          <cell r="K13102">
            <v>0</v>
          </cell>
        </row>
        <row r="13103">
          <cell r="A13103" t="str">
            <v>9871-0001-T</v>
          </cell>
          <cell r="K13103">
            <v>7</v>
          </cell>
        </row>
        <row r="13104">
          <cell r="A13104" t="str">
            <v>9871-0002-T</v>
          </cell>
          <cell r="K13104">
            <v>0</v>
          </cell>
        </row>
        <row r="13105">
          <cell r="A13105" t="str">
            <v>9871-0003-T</v>
          </cell>
          <cell r="K13105">
            <v>0</v>
          </cell>
        </row>
        <row r="13106">
          <cell r="A13106" t="str">
            <v>9871-0004-T</v>
          </cell>
          <cell r="K13106">
            <v>0</v>
          </cell>
        </row>
        <row r="13107">
          <cell r="A13107" t="str">
            <v>9873-0001-T</v>
          </cell>
          <cell r="K13107">
            <v>30</v>
          </cell>
        </row>
        <row r="13108">
          <cell r="A13108" t="str">
            <v>9873-0002-T</v>
          </cell>
          <cell r="K13108">
            <v>7</v>
          </cell>
        </row>
        <row r="13109">
          <cell r="A13109" t="str">
            <v>9873-0003-T</v>
          </cell>
          <cell r="K13109">
            <v>15</v>
          </cell>
        </row>
        <row r="13110">
          <cell r="A13110" t="str">
            <v>9873-0004-T</v>
          </cell>
          <cell r="K13110">
            <v>0</v>
          </cell>
        </row>
        <row r="13111">
          <cell r="A13111" t="str">
            <v>9873-0005-T</v>
          </cell>
          <cell r="K13111">
            <v>99</v>
          </cell>
        </row>
        <row r="13112">
          <cell r="A13112" t="str">
            <v>9873-0006-T</v>
          </cell>
          <cell r="K13112">
            <v>15</v>
          </cell>
        </row>
        <row r="13113">
          <cell r="A13113" t="str">
            <v>9873-0007-T</v>
          </cell>
          <cell r="K13113">
            <v>15</v>
          </cell>
        </row>
        <row r="13114">
          <cell r="A13114" t="str">
            <v>9874-0001-T</v>
          </cell>
          <cell r="K13114">
            <v>7</v>
          </cell>
        </row>
        <row r="13115">
          <cell r="A13115" t="str">
            <v>9874-0002-T</v>
          </cell>
          <cell r="K13115">
            <v>0</v>
          </cell>
        </row>
        <row r="13116">
          <cell r="A13116" t="str">
            <v>9874-0003-T</v>
          </cell>
          <cell r="K13116">
            <v>0</v>
          </cell>
        </row>
        <row r="13117">
          <cell r="A13117" t="str">
            <v>9874-0004-T</v>
          </cell>
          <cell r="K13117">
            <v>0</v>
          </cell>
        </row>
        <row r="13118">
          <cell r="A13118" t="str">
            <v>9874-0005-T</v>
          </cell>
          <cell r="K13118">
            <v>0</v>
          </cell>
        </row>
        <row r="13119">
          <cell r="A13119" t="str">
            <v>9874-0007-T</v>
          </cell>
          <cell r="K13119">
            <v>0</v>
          </cell>
        </row>
        <row r="13120">
          <cell r="A13120" t="str">
            <v>9874-0008-T</v>
          </cell>
          <cell r="K13120">
            <v>30</v>
          </cell>
        </row>
        <row r="13121">
          <cell r="A13121" t="str">
            <v>9874-0009-T</v>
          </cell>
          <cell r="K13121">
            <v>30</v>
          </cell>
        </row>
        <row r="13122">
          <cell r="A13122" t="str">
            <v>9874-0010-T</v>
          </cell>
          <cell r="K13122">
            <v>0</v>
          </cell>
        </row>
        <row r="13123">
          <cell r="A13123" t="str">
            <v>9874-0011-T</v>
          </cell>
          <cell r="K13123">
            <v>0</v>
          </cell>
        </row>
        <row r="13124">
          <cell r="A13124" t="str">
            <v>9874-0012-T</v>
          </cell>
          <cell r="K13124">
            <v>30</v>
          </cell>
        </row>
        <row r="13125">
          <cell r="A13125" t="str">
            <v>9874-0013-T</v>
          </cell>
          <cell r="K13125">
            <v>30</v>
          </cell>
        </row>
        <row r="13126">
          <cell r="A13126" t="str">
            <v>9874-0014-T</v>
          </cell>
          <cell r="K13126">
            <v>0</v>
          </cell>
        </row>
        <row r="13127">
          <cell r="A13127" t="str">
            <v>9874-0015-T</v>
          </cell>
          <cell r="K13127">
            <v>7</v>
          </cell>
        </row>
        <row r="13128">
          <cell r="A13128" t="str">
            <v>9874-0016-T</v>
          </cell>
          <cell r="K13128">
            <v>30</v>
          </cell>
        </row>
        <row r="13129">
          <cell r="A13129" t="str">
            <v>9874-0017-T</v>
          </cell>
          <cell r="K13129">
            <v>30</v>
          </cell>
        </row>
        <row r="13130">
          <cell r="A13130" t="str">
            <v>9874-0018-T</v>
          </cell>
          <cell r="K13130">
            <v>7</v>
          </cell>
        </row>
        <row r="13131">
          <cell r="A13131" t="str">
            <v>9874-0019-T</v>
          </cell>
          <cell r="K13131">
            <v>7</v>
          </cell>
        </row>
        <row r="13132">
          <cell r="A13132" t="str">
            <v>9874-0020-T</v>
          </cell>
          <cell r="K13132">
            <v>7</v>
          </cell>
        </row>
        <row r="13133">
          <cell r="A13133" t="str">
            <v>9874-0021-T</v>
          </cell>
          <cell r="K13133">
            <v>0</v>
          </cell>
        </row>
        <row r="13134">
          <cell r="A13134" t="str">
            <v>9874-0022-T</v>
          </cell>
          <cell r="K13134">
            <v>0</v>
          </cell>
        </row>
        <row r="13135">
          <cell r="A13135" t="str">
            <v>9874-0023-T</v>
          </cell>
          <cell r="K13135">
            <v>7</v>
          </cell>
        </row>
        <row r="13136">
          <cell r="A13136" t="str">
            <v>9874-0024-001-T</v>
          </cell>
          <cell r="K13136">
            <v>30</v>
          </cell>
        </row>
        <row r="13137">
          <cell r="A13137" t="str">
            <v>9874-0024-T</v>
          </cell>
          <cell r="K13137">
            <v>30</v>
          </cell>
        </row>
        <row r="13138">
          <cell r="A13138" t="str">
            <v>9874-0025-T</v>
          </cell>
          <cell r="K13138">
            <v>7</v>
          </cell>
        </row>
        <row r="13139">
          <cell r="A13139" t="str">
            <v>9874-0026-T</v>
          </cell>
          <cell r="K13139">
            <v>7</v>
          </cell>
        </row>
        <row r="13140">
          <cell r="A13140" t="str">
            <v>9874-0027-T</v>
          </cell>
          <cell r="K13140">
            <v>30</v>
          </cell>
        </row>
        <row r="13141">
          <cell r="A13141" t="str">
            <v>9874-0028-T</v>
          </cell>
          <cell r="K13141">
            <v>30</v>
          </cell>
        </row>
        <row r="13142">
          <cell r="A13142" t="str">
            <v>9874-0029-T</v>
          </cell>
          <cell r="K13142">
            <v>0</v>
          </cell>
        </row>
        <row r="13143">
          <cell r="A13143" t="str">
            <v>9874-0030-T</v>
          </cell>
          <cell r="K13143">
            <v>0</v>
          </cell>
        </row>
        <row r="13144">
          <cell r="A13144" t="str">
            <v>9874-0031-T</v>
          </cell>
          <cell r="K13144">
            <v>0</v>
          </cell>
        </row>
        <row r="13145">
          <cell r="A13145" t="str">
            <v>9874-0032-T</v>
          </cell>
          <cell r="K13145">
            <v>0</v>
          </cell>
        </row>
        <row r="13146">
          <cell r="A13146" t="str">
            <v>9874-0033-T</v>
          </cell>
          <cell r="K13146">
            <v>0</v>
          </cell>
        </row>
        <row r="13147">
          <cell r="A13147" t="str">
            <v>9874-0035-T</v>
          </cell>
          <cell r="K13147">
            <v>7</v>
          </cell>
        </row>
        <row r="13148">
          <cell r="A13148" t="str">
            <v>9874-0036-T</v>
          </cell>
          <cell r="K13148">
            <v>30</v>
          </cell>
        </row>
        <row r="13149">
          <cell r="A13149" t="str">
            <v>9874-0037-001-T</v>
          </cell>
          <cell r="K13149">
            <v>0</v>
          </cell>
        </row>
        <row r="13150">
          <cell r="A13150" t="str">
            <v>9874-0037-T</v>
          </cell>
          <cell r="K13150">
            <v>0</v>
          </cell>
        </row>
        <row r="13151">
          <cell r="A13151" t="str">
            <v>9874-0038-T</v>
          </cell>
          <cell r="K13151">
            <v>0</v>
          </cell>
        </row>
        <row r="13152">
          <cell r="A13152" t="str">
            <v>9874-0039-T</v>
          </cell>
          <cell r="K13152">
            <v>0</v>
          </cell>
        </row>
        <row r="13153">
          <cell r="A13153" t="str">
            <v>9874-0040-T</v>
          </cell>
          <cell r="K13153">
            <v>0</v>
          </cell>
        </row>
        <row r="13154">
          <cell r="A13154" t="str">
            <v>9874-0041-T</v>
          </cell>
          <cell r="K13154">
            <v>0</v>
          </cell>
        </row>
        <row r="13155">
          <cell r="A13155" t="str">
            <v>9874-0042-T</v>
          </cell>
          <cell r="K13155">
            <v>30</v>
          </cell>
        </row>
        <row r="13156">
          <cell r="A13156" t="str">
            <v>9875-0001-T</v>
          </cell>
          <cell r="K13156">
            <v>60</v>
          </cell>
        </row>
        <row r="13157">
          <cell r="A13157" t="str">
            <v>9875-0002-T</v>
          </cell>
          <cell r="K13157">
            <v>60</v>
          </cell>
        </row>
        <row r="13158">
          <cell r="A13158" t="str">
            <v>9875-0003-T</v>
          </cell>
          <cell r="K13158">
            <v>30</v>
          </cell>
        </row>
        <row r="13159">
          <cell r="A13159" t="str">
            <v>9875-0004-T</v>
          </cell>
          <cell r="K13159">
            <v>0</v>
          </cell>
        </row>
        <row r="13160">
          <cell r="A13160" t="str">
            <v>9875-0006-T</v>
          </cell>
          <cell r="K13160">
            <v>0</v>
          </cell>
        </row>
        <row r="13161">
          <cell r="A13161" t="str">
            <v>9876-0001</v>
          </cell>
          <cell r="K13161">
            <v>0</v>
          </cell>
        </row>
        <row r="13162">
          <cell r="A13162" t="str">
            <v>9876-0003-T</v>
          </cell>
          <cell r="K13162">
            <v>0</v>
          </cell>
        </row>
        <row r="13163">
          <cell r="A13163" t="str">
            <v>9876-0004-T</v>
          </cell>
          <cell r="K13163">
            <v>30</v>
          </cell>
        </row>
        <row r="13164">
          <cell r="A13164" t="str">
            <v>9876-0005-001-T</v>
          </cell>
          <cell r="K13164">
            <v>0</v>
          </cell>
        </row>
        <row r="13165">
          <cell r="A13165" t="str">
            <v>9876-0005-002-T</v>
          </cell>
          <cell r="K13165">
            <v>0</v>
          </cell>
        </row>
        <row r="13166">
          <cell r="A13166" t="str">
            <v>9876-0005-003-T</v>
          </cell>
          <cell r="K13166">
            <v>0</v>
          </cell>
        </row>
        <row r="13167">
          <cell r="A13167" t="str">
            <v>9876-0005-004-T</v>
          </cell>
          <cell r="K13167">
            <v>0</v>
          </cell>
        </row>
        <row r="13168">
          <cell r="A13168" t="str">
            <v>9876-0005-005-T</v>
          </cell>
          <cell r="K13168">
            <v>0</v>
          </cell>
        </row>
        <row r="13169">
          <cell r="A13169" t="str">
            <v>9876-0005-T</v>
          </cell>
          <cell r="K13169">
            <v>0</v>
          </cell>
        </row>
        <row r="13170">
          <cell r="A13170" t="str">
            <v>9876-0006-001-T</v>
          </cell>
          <cell r="K13170">
            <v>0</v>
          </cell>
        </row>
        <row r="13171">
          <cell r="A13171" t="str">
            <v>9876-0006-002-T</v>
          </cell>
          <cell r="K13171">
            <v>0</v>
          </cell>
        </row>
        <row r="13172">
          <cell r="A13172" t="str">
            <v>9876-0006-003-T</v>
          </cell>
          <cell r="K13172">
            <v>60</v>
          </cell>
        </row>
        <row r="13173">
          <cell r="A13173" t="str">
            <v>9876-0006-004-T</v>
          </cell>
          <cell r="K13173">
            <v>60</v>
          </cell>
        </row>
        <row r="13174">
          <cell r="A13174" t="str">
            <v>9876-0006-005-T</v>
          </cell>
          <cell r="K13174">
            <v>60</v>
          </cell>
        </row>
        <row r="13175">
          <cell r="A13175" t="str">
            <v>9876-0006-006-T</v>
          </cell>
          <cell r="K13175">
            <v>0</v>
          </cell>
        </row>
        <row r="13176">
          <cell r="A13176" t="str">
            <v>9876-0006-T</v>
          </cell>
          <cell r="K13176">
            <v>0</v>
          </cell>
        </row>
        <row r="13177">
          <cell r="A13177" t="str">
            <v>9877-0001</v>
          </cell>
          <cell r="K13177">
            <v>60</v>
          </cell>
        </row>
        <row r="13178">
          <cell r="A13178" t="str">
            <v>9877-0001-T</v>
          </cell>
          <cell r="K13178">
            <v>99</v>
          </cell>
        </row>
        <row r="13179">
          <cell r="A13179" t="str">
            <v>9877-0002-T</v>
          </cell>
          <cell r="K13179">
            <v>99</v>
          </cell>
        </row>
        <row r="13180">
          <cell r="A13180" t="str">
            <v>9878-0001-T</v>
          </cell>
          <cell r="K13180">
            <v>15</v>
          </cell>
        </row>
        <row r="13181">
          <cell r="A13181" t="str">
            <v>9878-0002-T</v>
          </cell>
          <cell r="K13181">
            <v>0</v>
          </cell>
        </row>
        <row r="13182">
          <cell r="A13182" t="str">
            <v>9878-0003-T</v>
          </cell>
          <cell r="K13182">
            <v>15</v>
          </cell>
        </row>
        <row r="13183">
          <cell r="A13183" t="str">
            <v>9878-0004-T</v>
          </cell>
          <cell r="K13183">
            <v>0</v>
          </cell>
        </row>
        <row r="13184">
          <cell r="A13184" t="str">
            <v>9878-0005-T</v>
          </cell>
          <cell r="K13184">
            <v>15</v>
          </cell>
        </row>
        <row r="13185">
          <cell r="A13185" t="str">
            <v>9878-0006-T</v>
          </cell>
          <cell r="K13185">
            <v>0</v>
          </cell>
        </row>
        <row r="13186">
          <cell r="A13186" t="str">
            <v>9880-0001-T</v>
          </cell>
          <cell r="K13186">
            <v>0</v>
          </cell>
        </row>
        <row r="13187">
          <cell r="A13187" t="str">
            <v>9880-0002-001-T</v>
          </cell>
          <cell r="K13187">
            <v>0</v>
          </cell>
        </row>
        <row r="13188">
          <cell r="A13188" t="str">
            <v>9880-0002-002-T</v>
          </cell>
          <cell r="K13188">
            <v>0</v>
          </cell>
        </row>
        <row r="13189">
          <cell r="A13189" t="str">
            <v>9880-0002-003-T</v>
          </cell>
          <cell r="K13189">
            <v>0</v>
          </cell>
        </row>
        <row r="13190">
          <cell r="A13190" t="str">
            <v>9880-0003</v>
          </cell>
          <cell r="K13190">
            <v>30</v>
          </cell>
        </row>
        <row r="13191">
          <cell r="A13191" t="str">
            <v>9880-0003-T</v>
          </cell>
          <cell r="K13191">
            <v>45</v>
          </cell>
        </row>
        <row r="13192">
          <cell r="A13192" t="str">
            <v>9880-0004-K</v>
          </cell>
          <cell r="K13192">
            <v>0</v>
          </cell>
        </row>
        <row r="13193">
          <cell r="A13193" t="str">
            <v>9880-0004-T</v>
          </cell>
          <cell r="K13193">
            <v>60</v>
          </cell>
        </row>
        <row r="13194">
          <cell r="A13194" t="str">
            <v>9880-0005</v>
          </cell>
          <cell r="K13194">
            <v>0</v>
          </cell>
        </row>
        <row r="13195">
          <cell r="A13195" t="str">
            <v>9880-0005-T</v>
          </cell>
          <cell r="K13195">
            <v>0</v>
          </cell>
        </row>
        <row r="13196">
          <cell r="A13196" t="str">
            <v>9880-0006</v>
          </cell>
          <cell r="K13196">
            <v>99</v>
          </cell>
        </row>
        <row r="13197">
          <cell r="A13197" t="str">
            <v>9880-0006-T</v>
          </cell>
          <cell r="K13197">
            <v>7</v>
          </cell>
        </row>
        <row r="13198">
          <cell r="A13198" t="str">
            <v>9880-0007-K</v>
          </cell>
          <cell r="K13198">
            <v>0</v>
          </cell>
        </row>
        <row r="13199">
          <cell r="A13199" t="str">
            <v>9880-0007-T</v>
          </cell>
          <cell r="K13199">
            <v>0</v>
          </cell>
        </row>
        <row r="13200">
          <cell r="A13200" t="str">
            <v>9880-0008-T</v>
          </cell>
          <cell r="K13200">
            <v>30</v>
          </cell>
        </row>
        <row r="13201">
          <cell r="A13201" t="str">
            <v>9880-0009-T</v>
          </cell>
          <cell r="K13201">
            <v>30</v>
          </cell>
        </row>
        <row r="13202">
          <cell r="A13202" t="str">
            <v>9880-0010-T</v>
          </cell>
          <cell r="K13202">
            <v>0</v>
          </cell>
        </row>
        <row r="13203">
          <cell r="A13203" t="str">
            <v>9880-0011-T</v>
          </cell>
          <cell r="K13203">
            <v>99</v>
          </cell>
        </row>
        <row r="13204">
          <cell r="A13204" t="str">
            <v>9880-0012</v>
          </cell>
          <cell r="K13204">
            <v>0</v>
          </cell>
        </row>
        <row r="13205">
          <cell r="A13205" t="str">
            <v>9880-0012-T</v>
          </cell>
          <cell r="K13205">
            <v>99</v>
          </cell>
        </row>
        <row r="13206">
          <cell r="A13206" t="str">
            <v>9880-0013-001-T</v>
          </cell>
          <cell r="K13206">
            <v>0</v>
          </cell>
        </row>
        <row r="13207">
          <cell r="A13207" t="str">
            <v>9880-0013-002-T</v>
          </cell>
          <cell r="K13207">
            <v>0</v>
          </cell>
        </row>
        <row r="13208">
          <cell r="A13208" t="str">
            <v>9880-0013-003-T</v>
          </cell>
          <cell r="K13208">
            <v>0</v>
          </cell>
        </row>
        <row r="13209">
          <cell r="A13209" t="str">
            <v>9880-0013-004-T</v>
          </cell>
          <cell r="K13209">
            <v>0</v>
          </cell>
        </row>
        <row r="13210">
          <cell r="A13210" t="str">
            <v>9880-0013-005-T</v>
          </cell>
          <cell r="K13210">
            <v>0</v>
          </cell>
        </row>
        <row r="13211">
          <cell r="A13211" t="str">
            <v>9880-0013-006-T</v>
          </cell>
          <cell r="K13211">
            <v>0</v>
          </cell>
        </row>
        <row r="13212">
          <cell r="A13212" t="str">
            <v>9880-0014-T</v>
          </cell>
          <cell r="K13212">
            <v>75</v>
          </cell>
        </row>
        <row r="13213">
          <cell r="A13213" t="str">
            <v>9880-0015-T</v>
          </cell>
          <cell r="K13213">
            <v>75</v>
          </cell>
        </row>
        <row r="13214">
          <cell r="A13214" t="str">
            <v>9880-0016-T</v>
          </cell>
          <cell r="K13214">
            <v>99</v>
          </cell>
        </row>
        <row r="13215">
          <cell r="A13215" t="str">
            <v>9880-0016-T-LB</v>
          </cell>
          <cell r="K13215">
            <v>0</v>
          </cell>
        </row>
        <row r="13216">
          <cell r="A13216" t="str">
            <v>9880-0017-T</v>
          </cell>
          <cell r="K13216">
            <v>0</v>
          </cell>
        </row>
        <row r="13217">
          <cell r="A13217" t="str">
            <v>9880-0018-T</v>
          </cell>
          <cell r="K13217">
            <v>0</v>
          </cell>
        </row>
        <row r="13218">
          <cell r="A13218" t="str">
            <v>9880-0019-T</v>
          </cell>
          <cell r="K13218">
            <v>30</v>
          </cell>
        </row>
        <row r="13219">
          <cell r="A13219" t="str">
            <v>9880-0020-001-T</v>
          </cell>
          <cell r="K13219">
            <v>60</v>
          </cell>
        </row>
        <row r="13220">
          <cell r="A13220" t="str">
            <v>9880-0020-T</v>
          </cell>
          <cell r="K13220">
            <v>30</v>
          </cell>
        </row>
        <row r="13221">
          <cell r="A13221" t="str">
            <v>9880-0021-T</v>
          </cell>
          <cell r="K13221">
            <v>60</v>
          </cell>
        </row>
        <row r="13222">
          <cell r="A13222" t="str">
            <v>9880-0022-006-T</v>
          </cell>
          <cell r="K13222">
            <v>60</v>
          </cell>
        </row>
        <row r="13223">
          <cell r="A13223" t="str">
            <v>9880-0022-007-T</v>
          </cell>
          <cell r="K13223">
            <v>60</v>
          </cell>
        </row>
        <row r="13224">
          <cell r="A13224" t="str">
            <v>9880-0022-008-T</v>
          </cell>
          <cell r="K13224">
            <v>60</v>
          </cell>
        </row>
        <row r="13225">
          <cell r="A13225" t="str">
            <v>9880-0022-018-T</v>
          </cell>
          <cell r="K13225">
            <v>15</v>
          </cell>
        </row>
        <row r="13226">
          <cell r="A13226" t="str">
            <v>9880-0022-019-T</v>
          </cell>
          <cell r="K13226">
            <v>0</v>
          </cell>
        </row>
        <row r="13227">
          <cell r="A13227" t="str">
            <v>9880-0022-026-T</v>
          </cell>
          <cell r="K13227">
            <v>60</v>
          </cell>
        </row>
        <row r="13228">
          <cell r="A13228" t="str">
            <v>9880-0022-033-T</v>
          </cell>
          <cell r="K13228">
            <v>60</v>
          </cell>
        </row>
        <row r="13229">
          <cell r="A13229" t="str">
            <v>9880-0023-T</v>
          </cell>
          <cell r="K13229">
            <v>15</v>
          </cell>
        </row>
        <row r="13230">
          <cell r="A13230" t="str">
            <v>9880-0024-001-T</v>
          </cell>
          <cell r="K13230">
            <v>0</v>
          </cell>
        </row>
        <row r="13231">
          <cell r="A13231" t="str">
            <v>9880-0024-002-T</v>
          </cell>
          <cell r="K13231">
            <v>15</v>
          </cell>
        </row>
        <row r="13232">
          <cell r="A13232" t="str">
            <v>9880-0024-003-T</v>
          </cell>
          <cell r="K13232">
            <v>0</v>
          </cell>
        </row>
        <row r="13233">
          <cell r="A13233" t="str">
            <v>9880-0024-004-T</v>
          </cell>
          <cell r="K13233">
            <v>0</v>
          </cell>
        </row>
        <row r="13234">
          <cell r="A13234" t="str">
            <v>9880-0024-005-T</v>
          </cell>
          <cell r="K13234">
            <v>0</v>
          </cell>
        </row>
        <row r="13235">
          <cell r="A13235" t="str">
            <v>9880-0025-T</v>
          </cell>
          <cell r="K13235">
            <v>60</v>
          </cell>
        </row>
        <row r="13236">
          <cell r="A13236" t="str">
            <v>9880-0026-T</v>
          </cell>
          <cell r="K13236">
            <v>60</v>
          </cell>
        </row>
        <row r="13237">
          <cell r="A13237" t="str">
            <v>9880-0027-T</v>
          </cell>
          <cell r="K13237">
            <v>7</v>
          </cell>
        </row>
        <row r="13238">
          <cell r="A13238" t="str">
            <v>9880-0028-T</v>
          </cell>
          <cell r="K13238">
            <v>45</v>
          </cell>
        </row>
        <row r="13239">
          <cell r="A13239" t="str">
            <v>9880-0029-T</v>
          </cell>
          <cell r="K13239">
            <v>75</v>
          </cell>
        </row>
        <row r="13240">
          <cell r="A13240" t="str">
            <v>9880-0030-T</v>
          </cell>
          <cell r="K13240">
            <v>0</v>
          </cell>
        </row>
        <row r="13241">
          <cell r="A13241" t="str">
            <v>9880-0031-T</v>
          </cell>
          <cell r="K13241">
            <v>0</v>
          </cell>
        </row>
        <row r="13242">
          <cell r="A13242" t="str">
            <v>9880-0032-T</v>
          </cell>
          <cell r="K13242">
            <v>30</v>
          </cell>
        </row>
        <row r="13243">
          <cell r="A13243" t="str">
            <v>9880-0033-T</v>
          </cell>
          <cell r="K13243">
            <v>0</v>
          </cell>
        </row>
        <row r="13244">
          <cell r="A13244" t="str">
            <v>9880-0034-T</v>
          </cell>
          <cell r="K13244">
            <v>30</v>
          </cell>
        </row>
        <row r="13245">
          <cell r="A13245" t="str">
            <v>9880-0035-T</v>
          </cell>
          <cell r="K13245">
            <v>0</v>
          </cell>
        </row>
        <row r="13246">
          <cell r="A13246" t="str">
            <v>9880-0036-T</v>
          </cell>
          <cell r="K13246">
            <v>0</v>
          </cell>
        </row>
        <row r="13247">
          <cell r="A13247" t="str">
            <v>9880-0037-T</v>
          </cell>
          <cell r="K13247">
            <v>15</v>
          </cell>
        </row>
        <row r="13248">
          <cell r="A13248" t="str">
            <v>9880-0038-T</v>
          </cell>
          <cell r="K13248">
            <v>0</v>
          </cell>
        </row>
        <row r="13249">
          <cell r="A13249" t="str">
            <v>9880-0039-T</v>
          </cell>
          <cell r="K13249">
            <v>0</v>
          </cell>
        </row>
        <row r="13250">
          <cell r="A13250" t="str">
            <v>9880-0040-T</v>
          </cell>
          <cell r="K13250">
            <v>0</v>
          </cell>
        </row>
        <row r="13251">
          <cell r="A13251" t="str">
            <v>9880-0041-T</v>
          </cell>
          <cell r="K13251">
            <v>0</v>
          </cell>
        </row>
        <row r="13252">
          <cell r="A13252" t="str">
            <v>9880-0042</v>
          </cell>
          <cell r="K13252">
            <v>0</v>
          </cell>
        </row>
        <row r="13253">
          <cell r="A13253" t="str">
            <v>9880-0042-T</v>
          </cell>
          <cell r="K13253">
            <v>7</v>
          </cell>
        </row>
        <row r="13254">
          <cell r="A13254" t="str">
            <v>9880-0042-T-LB</v>
          </cell>
          <cell r="K13254">
            <v>7</v>
          </cell>
        </row>
        <row r="13255">
          <cell r="A13255" t="str">
            <v>9880-0043-T</v>
          </cell>
          <cell r="K13255">
            <v>30</v>
          </cell>
        </row>
        <row r="13256">
          <cell r="A13256" t="str">
            <v>9880-0044-030-T</v>
          </cell>
          <cell r="K13256">
            <v>30</v>
          </cell>
        </row>
        <row r="13257">
          <cell r="A13257" t="str">
            <v>9880-0044-045-T</v>
          </cell>
          <cell r="K13257">
            <v>30</v>
          </cell>
        </row>
        <row r="13258">
          <cell r="A13258" t="str">
            <v>9880-0044-048-T</v>
          </cell>
          <cell r="K13258">
            <v>0</v>
          </cell>
        </row>
        <row r="13259">
          <cell r="A13259" t="str">
            <v>9880-0044-058-T</v>
          </cell>
          <cell r="K13259">
            <v>0</v>
          </cell>
        </row>
        <row r="13260">
          <cell r="A13260" t="str">
            <v>9880-0044-064-T</v>
          </cell>
          <cell r="K13260">
            <v>30</v>
          </cell>
        </row>
        <row r="13261">
          <cell r="A13261" t="str">
            <v>9880-0044-T</v>
          </cell>
          <cell r="K13261">
            <v>0</v>
          </cell>
        </row>
        <row r="13262">
          <cell r="A13262" t="str">
            <v>9880-0045-T</v>
          </cell>
          <cell r="K13262">
            <v>30</v>
          </cell>
        </row>
        <row r="13263">
          <cell r="A13263" t="str">
            <v>9880-0046-001-T</v>
          </cell>
          <cell r="K13263">
            <v>0</v>
          </cell>
        </row>
        <row r="13264">
          <cell r="A13264" t="str">
            <v>9880-0046-002-T</v>
          </cell>
          <cell r="K13264">
            <v>0</v>
          </cell>
        </row>
        <row r="13265">
          <cell r="A13265" t="str">
            <v>9880-0046-003-T</v>
          </cell>
          <cell r="K13265">
            <v>0</v>
          </cell>
        </row>
        <row r="13266">
          <cell r="A13266" t="str">
            <v>9880-0046-004-T</v>
          </cell>
          <cell r="K13266">
            <v>0</v>
          </cell>
        </row>
        <row r="13267">
          <cell r="A13267" t="str">
            <v>9880-0046-005-T</v>
          </cell>
          <cell r="K13267">
            <v>0</v>
          </cell>
        </row>
        <row r="13268">
          <cell r="A13268" t="str">
            <v>9880-0046-T</v>
          </cell>
          <cell r="K13268">
            <v>0</v>
          </cell>
        </row>
        <row r="13269">
          <cell r="A13269" t="str">
            <v>9880-0047-T</v>
          </cell>
          <cell r="K13269">
            <v>30</v>
          </cell>
        </row>
        <row r="13270">
          <cell r="A13270" t="str">
            <v>9880-0048-T</v>
          </cell>
          <cell r="K13270">
            <v>30</v>
          </cell>
        </row>
        <row r="13271">
          <cell r="A13271" t="str">
            <v>9880-0049-001-T</v>
          </cell>
          <cell r="K13271">
            <v>0</v>
          </cell>
        </row>
        <row r="13272">
          <cell r="A13272" t="str">
            <v>9880-0049-002-T</v>
          </cell>
          <cell r="K13272">
            <v>0</v>
          </cell>
        </row>
        <row r="13273">
          <cell r="A13273" t="str">
            <v>9880-0049-003-T</v>
          </cell>
          <cell r="K13273">
            <v>0</v>
          </cell>
        </row>
        <row r="13274">
          <cell r="A13274" t="str">
            <v>9880-0049-T</v>
          </cell>
          <cell r="K13274">
            <v>0</v>
          </cell>
        </row>
        <row r="13275">
          <cell r="A13275" t="str">
            <v>9880-0050-001-T</v>
          </cell>
          <cell r="K13275">
            <v>0</v>
          </cell>
        </row>
        <row r="13276">
          <cell r="A13276" t="str">
            <v>9880-0050-002-T</v>
          </cell>
          <cell r="K13276">
            <v>0</v>
          </cell>
        </row>
        <row r="13277">
          <cell r="A13277" t="str">
            <v>9880-0050-003-T</v>
          </cell>
          <cell r="K13277">
            <v>0</v>
          </cell>
        </row>
        <row r="13278">
          <cell r="A13278" t="str">
            <v>9880-0050-004-T</v>
          </cell>
          <cell r="K13278">
            <v>0</v>
          </cell>
        </row>
        <row r="13279">
          <cell r="A13279" t="str">
            <v>9880-0050-T</v>
          </cell>
          <cell r="K13279">
            <v>0</v>
          </cell>
        </row>
        <row r="13280">
          <cell r="A13280" t="str">
            <v>9881-0001-T</v>
          </cell>
          <cell r="K13280">
            <v>60</v>
          </cell>
        </row>
        <row r="13281">
          <cell r="A13281" t="str">
            <v>9881-0002-T</v>
          </cell>
          <cell r="K13281">
            <v>60</v>
          </cell>
        </row>
        <row r="13282">
          <cell r="A13282" t="str">
            <v>9881-0003-T</v>
          </cell>
          <cell r="K13282">
            <v>60</v>
          </cell>
        </row>
        <row r="13283">
          <cell r="A13283" t="str">
            <v>9881-0004-T</v>
          </cell>
          <cell r="K13283">
            <v>45</v>
          </cell>
        </row>
        <row r="13284">
          <cell r="A13284" t="str">
            <v>9881-0005</v>
          </cell>
          <cell r="K13284">
            <v>0</v>
          </cell>
        </row>
        <row r="13285">
          <cell r="A13285" t="str">
            <v>9881-0005-T</v>
          </cell>
          <cell r="K13285">
            <v>0</v>
          </cell>
        </row>
        <row r="13286">
          <cell r="A13286" t="str">
            <v>9881-0006-T</v>
          </cell>
          <cell r="K13286">
            <v>0</v>
          </cell>
        </row>
        <row r="13287">
          <cell r="A13287" t="str">
            <v>9881-0007-T</v>
          </cell>
          <cell r="K13287">
            <v>0</v>
          </cell>
        </row>
        <row r="13288">
          <cell r="A13288" t="str">
            <v>9881-0013</v>
          </cell>
          <cell r="K13288">
            <v>0</v>
          </cell>
        </row>
        <row r="13289">
          <cell r="A13289" t="str">
            <v>9881-0020</v>
          </cell>
          <cell r="K13289">
            <v>0</v>
          </cell>
        </row>
        <row r="13290">
          <cell r="A13290" t="str">
            <v>9881-0024</v>
          </cell>
          <cell r="K13290">
            <v>0</v>
          </cell>
        </row>
        <row r="13291">
          <cell r="A13291" t="str">
            <v>9881-0026</v>
          </cell>
          <cell r="K13291">
            <v>0</v>
          </cell>
        </row>
        <row r="13292">
          <cell r="A13292" t="str">
            <v>9881-0027</v>
          </cell>
          <cell r="K13292">
            <v>0</v>
          </cell>
        </row>
        <row r="13293">
          <cell r="A13293" t="str">
            <v>9881-0048</v>
          </cell>
          <cell r="K13293">
            <v>0</v>
          </cell>
        </row>
        <row r="13294">
          <cell r="A13294" t="str">
            <v>9881-0055</v>
          </cell>
          <cell r="K13294">
            <v>0</v>
          </cell>
        </row>
        <row r="13295">
          <cell r="A13295" t="str">
            <v>9881-0063</v>
          </cell>
          <cell r="K13295">
            <v>7</v>
          </cell>
        </row>
        <row r="13296">
          <cell r="A13296" t="str">
            <v>9881-0088</v>
          </cell>
          <cell r="K13296">
            <v>7</v>
          </cell>
        </row>
        <row r="13297">
          <cell r="A13297" t="str">
            <v>9882-0001-T</v>
          </cell>
          <cell r="K13297">
            <v>0</v>
          </cell>
        </row>
        <row r="13298">
          <cell r="A13298" t="str">
            <v>9885-0001-T</v>
          </cell>
          <cell r="K13298">
            <v>0</v>
          </cell>
        </row>
        <row r="13299">
          <cell r="A13299" t="str">
            <v>9885-0002-T</v>
          </cell>
          <cell r="K13299">
            <v>0</v>
          </cell>
        </row>
        <row r="13300">
          <cell r="A13300" t="str">
            <v>9885-0003-T</v>
          </cell>
          <cell r="K13300">
            <v>15</v>
          </cell>
        </row>
        <row r="13301">
          <cell r="A13301" t="str">
            <v>9885-0004-T</v>
          </cell>
          <cell r="K13301">
            <v>0</v>
          </cell>
        </row>
        <row r="13302">
          <cell r="A13302" t="str">
            <v>9885-0005-T</v>
          </cell>
          <cell r="K13302">
            <v>90</v>
          </cell>
        </row>
        <row r="13303">
          <cell r="A13303" t="str">
            <v>9885-0006-T</v>
          </cell>
          <cell r="K13303">
            <v>0</v>
          </cell>
        </row>
        <row r="13304">
          <cell r="A13304" t="str">
            <v>9885-0007-T</v>
          </cell>
          <cell r="K13304">
            <v>30</v>
          </cell>
        </row>
        <row r="13305">
          <cell r="A13305" t="str">
            <v>9887-0001-001-T</v>
          </cell>
          <cell r="K13305">
            <v>0</v>
          </cell>
        </row>
        <row r="13306">
          <cell r="A13306" t="str">
            <v>9887-0001-002-T</v>
          </cell>
          <cell r="K13306">
            <v>30</v>
          </cell>
        </row>
        <row r="13307">
          <cell r="A13307" t="str">
            <v>9887-0001-003-T</v>
          </cell>
          <cell r="K13307">
            <v>0</v>
          </cell>
        </row>
        <row r="13308">
          <cell r="A13308" t="str">
            <v>9887-0001-004-T</v>
          </cell>
          <cell r="K13308">
            <v>0</v>
          </cell>
        </row>
        <row r="13309">
          <cell r="A13309" t="str">
            <v>9887-0001-005-T</v>
          </cell>
          <cell r="K13309">
            <v>0</v>
          </cell>
        </row>
        <row r="13310">
          <cell r="A13310" t="str">
            <v>9887-0001-006-T</v>
          </cell>
          <cell r="K13310">
            <v>0</v>
          </cell>
        </row>
        <row r="13311">
          <cell r="A13311" t="str">
            <v>9887-0001-007-T</v>
          </cell>
          <cell r="K13311">
            <v>0</v>
          </cell>
        </row>
        <row r="13312">
          <cell r="A13312" t="str">
            <v>9887-0001-T</v>
          </cell>
          <cell r="K13312">
            <v>0</v>
          </cell>
        </row>
        <row r="13313">
          <cell r="A13313" t="str">
            <v>9887-0002-T</v>
          </cell>
          <cell r="K13313">
            <v>7</v>
          </cell>
        </row>
        <row r="13314">
          <cell r="A13314" t="str">
            <v>9888-0001-T</v>
          </cell>
          <cell r="K13314">
            <v>0</v>
          </cell>
        </row>
        <row r="13315">
          <cell r="A13315" t="str">
            <v>9888-0002-T</v>
          </cell>
          <cell r="K13315">
            <v>0</v>
          </cell>
        </row>
        <row r="13316">
          <cell r="A13316" t="str">
            <v>9888-0003-T</v>
          </cell>
          <cell r="K13316">
            <v>0</v>
          </cell>
        </row>
        <row r="13317">
          <cell r="A13317" t="str">
            <v>9888-0004-T</v>
          </cell>
          <cell r="K13317">
            <v>0</v>
          </cell>
        </row>
        <row r="13318">
          <cell r="A13318" t="str">
            <v>9888-0005-T</v>
          </cell>
          <cell r="K13318">
            <v>0</v>
          </cell>
        </row>
        <row r="13319">
          <cell r="A13319" t="str">
            <v>9888-0006-T</v>
          </cell>
          <cell r="K13319">
            <v>99</v>
          </cell>
        </row>
        <row r="13320">
          <cell r="A13320" t="str">
            <v>9888-0007-T</v>
          </cell>
          <cell r="K13320">
            <v>0</v>
          </cell>
        </row>
        <row r="13321">
          <cell r="A13321" t="str">
            <v>9888-0008-T</v>
          </cell>
          <cell r="K13321">
            <v>0</v>
          </cell>
        </row>
        <row r="13322">
          <cell r="A13322" t="str">
            <v>9888-0009-T</v>
          </cell>
          <cell r="K13322">
            <v>0</v>
          </cell>
        </row>
        <row r="13323">
          <cell r="A13323" t="str">
            <v>9888-0010-T</v>
          </cell>
          <cell r="K13323">
            <v>0</v>
          </cell>
        </row>
        <row r="13324">
          <cell r="A13324" t="str">
            <v>9888-0011-T</v>
          </cell>
          <cell r="K13324">
            <v>0</v>
          </cell>
        </row>
        <row r="13325">
          <cell r="A13325" t="str">
            <v>9888-0012-T</v>
          </cell>
          <cell r="K13325">
            <v>0</v>
          </cell>
        </row>
        <row r="13326">
          <cell r="A13326" t="str">
            <v>9935-0001-025-T</v>
          </cell>
          <cell r="K13326">
            <v>7</v>
          </cell>
        </row>
        <row r="13327">
          <cell r="A13327" t="str">
            <v>9935-0001-038-T</v>
          </cell>
          <cell r="K13327">
            <v>7</v>
          </cell>
        </row>
        <row r="13328">
          <cell r="A13328" t="str">
            <v>9935-0001-051-T</v>
          </cell>
          <cell r="K13328">
            <v>7</v>
          </cell>
        </row>
        <row r="13329">
          <cell r="A13329" t="str">
            <v>9935-0001-075-T</v>
          </cell>
          <cell r="K13329">
            <v>7</v>
          </cell>
        </row>
        <row r="13330">
          <cell r="A13330" t="str">
            <v>9935-0001-100-T</v>
          </cell>
          <cell r="K13330">
            <v>7</v>
          </cell>
        </row>
        <row r="13331">
          <cell r="A13331" t="str">
            <v>9935-0001-T</v>
          </cell>
          <cell r="K13331">
            <v>7</v>
          </cell>
        </row>
        <row r="13332">
          <cell r="A13332" t="str">
            <v>9935-0002-038-T</v>
          </cell>
          <cell r="K13332">
            <v>0</v>
          </cell>
        </row>
        <row r="13333">
          <cell r="A13333" t="str">
            <v>9935-0002-051-T</v>
          </cell>
          <cell r="K13333">
            <v>99</v>
          </cell>
        </row>
        <row r="13334">
          <cell r="A13334" t="str">
            <v>9935-0002-076-T</v>
          </cell>
          <cell r="K13334">
            <v>7</v>
          </cell>
        </row>
        <row r="13335">
          <cell r="A13335" t="str">
            <v>9935-0003-T</v>
          </cell>
          <cell r="K13335">
            <v>30</v>
          </cell>
        </row>
        <row r="13336">
          <cell r="A13336" t="str">
            <v>9935-0004</v>
          </cell>
          <cell r="K13336">
            <v>30</v>
          </cell>
        </row>
        <row r="13337">
          <cell r="A13337" t="str">
            <v>9935-0005-080-T</v>
          </cell>
          <cell r="K13337">
            <v>7</v>
          </cell>
        </row>
        <row r="13338">
          <cell r="A13338" t="str">
            <v>9935-0005-100-T</v>
          </cell>
          <cell r="K13338">
            <v>7</v>
          </cell>
        </row>
        <row r="13339">
          <cell r="A13339" t="str">
            <v>9935-0006-080-T</v>
          </cell>
          <cell r="K13339">
            <v>7</v>
          </cell>
        </row>
        <row r="13340">
          <cell r="A13340" t="str">
            <v>9935-0006-100-T</v>
          </cell>
          <cell r="K13340">
            <v>7</v>
          </cell>
        </row>
        <row r="13341">
          <cell r="A13341" t="str">
            <v>9935-0007-075-T</v>
          </cell>
          <cell r="K13341">
            <v>7</v>
          </cell>
        </row>
        <row r="13342">
          <cell r="A13342" t="str">
            <v>9935-0007-080-T</v>
          </cell>
          <cell r="K13342">
            <v>0</v>
          </cell>
        </row>
        <row r="13343">
          <cell r="A13343" t="str">
            <v>9935-0007-100-T</v>
          </cell>
          <cell r="K13343">
            <v>7</v>
          </cell>
        </row>
        <row r="13344">
          <cell r="A13344" t="str">
            <v>9935-0008-080-T</v>
          </cell>
          <cell r="K13344">
            <v>7</v>
          </cell>
        </row>
        <row r="13345">
          <cell r="A13345" t="str">
            <v>9935-0008-100-T</v>
          </cell>
          <cell r="K13345">
            <v>7</v>
          </cell>
        </row>
        <row r="13346">
          <cell r="A13346" t="str">
            <v>9935-0009-001-T</v>
          </cell>
          <cell r="K13346">
            <v>7</v>
          </cell>
        </row>
        <row r="13347">
          <cell r="A13347" t="str">
            <v>9935-0009-T</v>
          </cell>
          <cell r="K13347">
            <v>7</v>
          </cell>
        </row>
        <row r="13348">
          <cell r="A13348" t="str">
            <v>9935-0010-025-T</v>
          </cell>
          <cell r="K13348">
            <v>0</v>
          </cell>
        </row>
        <row r="13349">
          <cell r="A13349" t="str">
            <v>9935-0010-038-T</v>
          </cell>
          <cell r="K13349">
            <v>7</v>
          </cell>
        </row>
        <row r="13350">
          <cell r="A13350" t="str">
            <v>9935-0010-050-T</v>
          </cell>
          <cell r="K13350">
            <v>7</v>
          </cell>
        </row>
        <row r="13351">
          <cell r="A13351" t="str">
            <v>9935-0010-064-T</v>
          </cell>
          <cell r="K13351">
            <v>0</v>
          </cell>
        </row>
        <row r="13352">
          <cell r="A13352" t="str">
            <v>9935-0010-076-T</v>
          </cell>
          <cell r="K13352">
            <v>7</v>
          </cell>
        </row>
        <row r="13353">
          <cell r="A13353" t="str">
            <v>9935-0010-102-T</v>
          </cell>
          <cell r="K13353">
            <v>0</v>
          </cell>
        </row>
        <row r="13354">
          <cell r="A13354" t="str">
            <v>9935-0011-T</v>
          </cell>
          <cell r="K13354">
            <v>7</v>
          </cell>
        </row>
        <row r="13355">
          <cell r="A13355" t="str">
            <v>9935-0012-025-T</v>
          </cell>
          <cell r="K13355">
            <v>0</v>
          </cell>
        </row>
        <row r="13356">
          <cell r="A13356" t="str">
            <v>9935-0012-038-T</v>
          </cell>
          <cell r="K13356">
            <v>7</v>
          </cell>
        </row>
        <row r="13357">
          <cell r="A13357" t="str">
            <v>9935-0012-050-T</v>
          </cell>
          <cell r="K13357">
            <v>0</v>
          </cell>
        </row>
        <row r="13358">
          <cell r="A13358" t="str">
            <v>9935-0012-063-T</v>
          </cell>
          <cell r="K13358">
            <v>0</v>
          </cell>
        </row>
        <row r="13359">
          <cell r="A13359" t="str">
            <v>9935-0012-075-T</v>
          </cell>
          <cell r="K13359">
            <v>7</v>
          </cell>
        </row>
        <row r="13360">
          <cell r="A13360" t="str">
            <v>9935-0012-100-T</v>
          </cell>
          <cell r="K13360">
            <v>0</v>
          </cell>
        </row>
        <row r="13361">
          <cell r="A13361" t="str">
            <v>9935-0012-T</v>
          </cell>
          <cell r="K13361">
            <v>0</v>
          </cell>
        </row>
        <row r="13362">
          <cell r="A13362" t="str">
            <v>9935-0013-025-T</v>
          </cell>
          <cell r="K13362">
            <v>0</v>
          </cell>
        </row>
        <row r="13363">
          <cell r="A13363" t="str">
            <v>9935-0013-038-T</v>
          </cell>
          <cell r="K13363">
            <v>0</v>
          </cell>
        </row>
        <row r="13364">
          <cell r="A13364" t="str">
            <v>9935-0013-050-T</v>
          </cell>
          <cell r="K13364">
            <v>0</v>
          </cell>
        </row>
        <row r="13365">
          <cell r="A13365" t="str">
            <v>9935-0013-063-T</v>
          </cell>
          <cell r="K13365">
            <v>0</v>
          </cell>
        </row>
        <row r="13366">
          <cell r="A13366" t="str">
            <v>9935-0013-075-T</v>
          </cell>
          <cell r="K13366">
            <v>0</v>
          </cell>
        </row>
        <row r="13367">
          <cell r="A13367" t="str">
            <v>9935-0013-100-T</v>
          </cell>
          <cell r="K13367">
            <v>0</v>
          </cell>
        </row>
        <row r="13368">
          <cell r="A13368" t="str">
            <v>9935-0014-025-T</v>
          </cell>
          <cell r="K13368">
            <v>0</v>
          </cell>
        </row>
        <row r="13369">
          <cell r="A13369" t="str">
            <v>9935-0014-038-T</v>
          </cell>
          <cell r="K13369">
            <v>7</v>
          </cell>
        </row>
        <row r="13370">
          <cell r="A13370" t="str">
            <v>9935-0014-050-T</v>
          </cell>
          <cell r="K13370">
            <v>0</v>
          </cell>
        </row>
        <row r="13371">
          <cell r="A13371" t="str">
            <v>9935-0014-063-T</v>
          </cell>
          <cell r="K13371">
            <v>0</v>
          </cell>
        </row>
        <row r="13372">
          <cell r="A13372" t="str">
            <v>9935-0014-075-T</v>
          </cell>
          <cell r="K13372">
            <v>7</v>
          </cell>
        </row>
        <row r="13373">
          <cell r="A13373" t="str">
            <v>9935-0014-100-T</v>
          </cell>
          <cell r="K13373">
            <v>0</v>
          </cell>
        </row>
        <row r="13374">
          <cell r="A13374" t="str">
            <v>9935-0015-025-T</v>
          </cell>
          <cell r="K13374">
            <v>0</v>
          </cell>
        </row>
        <row r="13375">
          <cell r="A13375" t="str">
            <v>9935-0015-038-T</v>
          </cell>
          <cell r="K13375">
            <v>0</v>
          </cell>
        </row>
        <row r="13376">
          <cell r="A13376" t="str">
            <v>9935-0015-050-T</v>
          </cell>
          <cell r="K13376">
            <v>0</v>
          </cell>
        </row>
        <row r="13377">
          <cell r="A13377" t="str">
            <v>9935-0015-063-T</v>
          </cell>
          <cell r="K13377">
            <v>0</v>
          </cell>
        </row>
        <row r="13378">
          <cell r="A13378" t="str">
            <v>9935-0015-075-T</v>
          </cell>
          <cell r="K13378">
            <v>7</v>
          </cell>
        </row>
        <row r="13379">
          <cell r="A13379" t="str">
            <v>9935-0015-100-T</v>
          </cell>
          <cell r="K13379">
            <v>0</v>
          </cell>
        </row>
        <row r="13380">
          <cell r="A13380" t="str">
            <v>9935-0016-T</v>
          </cell>
          <cell r="K13380">
            <v>7</v>
          </cell>
        </row>
        <row r="13381">
          <cell r="A13381" t="str">
            <v>9940-0001-001-T</v>
          </cell>
          <cell r="K13381">
            <v>75</v>
          </cell>
        </row>
        <row r="13382">
          <cell r="A13382" t="str">
            <v>9940-0001-002-T</v>
          </cell>
          <cell r="K13382">
            <v>75</v>
          </cell>
        </row>
        <row r="13383">
          <cell r="A13383" t="str">
            <v>9940-0001-003-T</v>
          </cell>
          <cell r="K13383">
            <v>75</v>
          </cell>
        </row>
        <row r="13384">
          <cell r="A13384" t="str">
            <v>9940-0001-004-T</v>
          </cell>
          <cell r="K13384">
            <v>75</v>
          </cell>
        </row>
        <row r="13385">
          <cell r="A13385" t="str">
            <v>9940-0001-T</v>
          </cell>
          <cell r="K13385">
            <v>75</v>
          </cell>
        </row>
        <row r="13386">
          <cell r="A13386" t="str">
            <v>9940-0005-T</v>
          </cell>
          <cell r="K13386">
            <v>0</v>
          </cell>
        </row>
        <row r="13387">
          <cell r="A13387" t="str">
            <v>9941-0001-T</v>
          </cell>
          <cell r="K13387">
            <v>60</v>
          </cell>
        </row>
        <row r="13388">
          <cell r="A13388" t="str">
            <v>9941-0002</v>
          </cell>
          <cell r="K13388">
            <v>60</v>
          </cell>
        </row>
        <row r="13389">
          <cell r="A13389" t="str">
            <v>9941-0002-T</v>
          </cell>
          <cell r="K13389">
            <v>0</v>
          </cell>
        </row>
        <row r="13390">
          <cell r="A13390" t="str">
            <v>9941-0003-T</v>
          </cell>
          <cell r="K13390">
            <v>0</v>
          </cell>
        </row>
        <row r="13391">
          <cell r="A13391" t="str">
            <v>9941-0004-002-T</v>
          </cell>
          <cell r="K13391">
            <v>0</v>
          </cell>
        </row>
        <row r="13392">
          <cell r="A13392" t="str">
            <v>9941-0004-003-T</v>
          </cell>
          <cell r="K13392">
            <v>0</v>
          </cell>
        </row>
        <row r="13393">
          <cell r="A13393" t="str">
            <v>9941-0004-004-T</v>
          </cell>
          <cell r="K13393">
            <v>0</v>
          </cell>
        </row>
        <row r="13394">
          <cell r="A13394" t="str">
            <v>9941-0004-005-T</v>
          </cell>
          <cell r="K13394">
            <v>0</v>
          </cell>
        </row>
        <row r="13395">
          <cell r="A13395" t="str">
            <v>9941-0004-006-T</v>
          </cell>
          <cell r="K13395">
            <v>0</v>
          </cell>
        </row>
        <row r="13396">
          <cell r="A13396" t="str">
            <v>9941-0004-007-T</v>
          </cell>
          <cell r="K13396">
            <v>0</v>
          </cell>
        </row>
        <row r="13397">
          <cell r="A13397" t="str">
            <v>9941-0004-008-T</v>
          </cell>
          <cell r="K13397">
            <v>0</v>
          </cell>
        </row>
        <row r="13398">
          <cell r="A13398" t="str">
            <v>9941-0004-009-T</v>
          </cell>
          <cell r="K13398">
            <v>0</v>
          </cell>
        </row>
        <row r="13399">
          <cell r="A13399" t="str">
            <v>9941-0005</v>
          </cell>
          <cell r="K13399">
            <v>0</v>
          </cell>
        </row>
        <row r="13400">
          <cell r="A13400" t="str">
            <v>9941-0005-T</v>
          </cell>
          <cell r="K13400">
            <v>0</v>
          </cell>
        </row>
        <row r="13401">
          <cell r="A13401" t="str">
            <v>9941-0006</v>
          </cell>
          <cell r="K13401">
            <v>60</v>
          </cell>
        </row>
        <row r="13402">
          <cell r="A13402" t="str">
            <v>9941-0006-075-T</v>
          </cell>
          <cell r="K13402">
            <v>99</v>
          </cell>
        </row>
        <row r="13403">
          <cell r="A13403" t="str">
            <v>9941-0007-T</v>
          </cell>
          <cell r="K13403">
            <v>0</v>
          </cell>
        </row>
        <row r="13404">
          <cell r="A13404" t="str">
            <v>9941-0008-T</v>
          </cell>
          <cell r="K13404">
            <v>7</v>
          </cell>
        </row>
        <row r="13405">
          <cell r="A13405" t="str">
            <v>9941-0009-T</v>
          </cell>
          <cell r="K13405">
            <v>0</v>
          </cell>
        </row>
        <row r="13406">
          <cell r="A13406" t="str">
            <v>9941-0010-T</v>
          </cell>
          <cell r="K13406">
            <v>0</v>
          </cell>
        </row>
        <row r="13407">
          <cell r="A13407" t="str">
            <v>9941-0011</v>
          </cell>
          <cell r="K13407">
            <v>60</v>
          </cell>
        </row>
        <row r="13408">
          <cell r="A13408" t="str">
            <v>9941-0011-T</v>
          </cell>
          <cell r="K13408">
            <v>0</v>
          </cell>
        </row>
        <row r="13409">
          <cell r="A13409" t="str">
            <v>9941-0012-T</v>
          </cell>
          <cell r="K13409">
            <v>0</v>
          </cell>
        </row>
        <row r="13410">
          <cell r="A13410" t="str">
            <v>9941-0013-T</v>
          </cell>
          <cell r="K13410">
            <v>0</v>
          </cell>
        </row>
        <row r="13411">
          <cell r="A13411" t="str">
            <v>9941-0014-T</v>
          </cell>
          <cell r="K13411">
            <v>0</v>
          </cell>
        </row>
        <row r="13412">
          <cell r="A13412" t="str">
            <v>9941-0015</v>
          </cell>
          <cell r="K13412">
            <v>60</v>
          </cell>
        </row>
        <row r="13413">
          <cell r="A13413" t="str">
            <v>9941-0015-T</v>
          </cell>
          <cell r="K13413">
            <v>0</v>
          </cell>
        </row>
        <row r="13414">
          <cell r="A13414" t="str">
            <v>9941-0016-T</v>
          </cell>
          <cell r="K13414">
            <v>0</v>
          </cell>
        </row>
        <row r="13415">
          <cell r="A13415" t="str">
            <v>9941-0017-T</v>
          </cell>
          <cell r="K13415">
            <v>0</v>
          </cell>
        </row>
        <row r="13416">
          <cell r="A13416" t="str">
            <v>9941-0018-T</v>
          </cell>
          <cell r="K13416">
            <v>0</v>
          </cell>
        </row>
        <row r="13417">
          <cell r="A13417" t="str">
            <v>9941-0019-T</v>
          </cell>
          <cell r="K13417">
            <v>0</v>
          </cell>
        </row>
        <row r="13418">
          <cell r="A13418" t="str">
            <v>9941-0020-T</v>
          </cell>
          <cell r="K13418">
            <v>0</v>
          </cell>
        </row>
        <row r="13419">
          <cell r="A13419" t="str">
            <v>9941-0021-T</v>
          </cell>
          <cell r="K13419">
            <v>0</v>
          </cell>
        </row>
        <row r="13420">
          <cell r="A13420" t="str">
            <v>9941-0022-T</v>
          </cell>
          <cell r="K13420">
            <v>0</v>
          </cell>
        </row>
        <row r="13421">
          <cell r="A13421" t="str">
            <v>9941-0023-T</v>
          </cell>
          <cell r="K13421">
            <v>0</v>
          </cell>
        </row>
        <row r="13422">
          <cell r="A13422" t="str">
            <v>9941-0024-001-T</v>
          </cell>
          <cell r="K13422">
            <v>0</v>
          </cell>
        </row>
        <row r="13423">
          <cell r="A13423" t="str">
            <v>9941-0024-T</v>
          </cell>
          <cell r="K13423">
            <v>0</v>
          </cell>
        </row>
        <row r="13424">
          <cell r="A13424" t="str">
            <v>9941-0025-T</v>
          </cell>
          <cell r="K13424">
            <v>0</v>
          </cell>
        </row>
        <row r="13425">
          <cell r="A13425" t="str">
            <v>9941-0026-T</v>
          </cell>
          <cell r="K13425">
            <v>0</v>
          </cell>
        </row>
        <row r="13426">
          <cell r="A13426" t="str">
            <v>9941-0027-T</v>
          </cell>
          <cell r="K13426">
            <v>0</v>
          </cell>
        </row>
        <row r="13427">
          <cell r="A13427" t="str">
            <v>9941-0028-T</v>
          </cell>
          <cell r="K13427">
            <v>0</v>
          </cell>
        </row>
        <row r="13428">
          <cell r="A13428" t="str">
            <v>9941-0029-T</v>
          </cell>
          <cell r="K13428">
            <v>0</v>
          </cell>
        </row>
        <row r="13429">
          <cell r="A13429" t="str">
            <v>9941-0030-T</v>
          </cell>
          <cell r="K13429">
            <v>0</v>
          </cell>
        </row>
        <row r="13430">
          <cell r="A13430" t="str">
            <v>9941-0031-T</v>
          </cell>
          <cell r="K13430">
            <v>0</v>
          </cell>
        </row>
        <row r="13431">
          <cell r="A13431" t="str">
            <v>9941-0032-T</v>
          </cell>
          <cell r="K13431">
            <v>0</v>
          </cell>
        </row>
        <row r="13432">
          <cell r="A13432" t="str">
            <v>9941-0033-T</v>
          </cell>
          <cell r="K13432">
            <v>0</v>
          </cell>
        </row>
        <row r="13433">
          <cell r="A13433" t="str">
            <v>9941-0034-T</v>
          </cell>
          <cell r="K13433">
            <v>0</v>
          </cell>
        </row>
        <row r="13434">
          <cell r="A13434" t="str">
            <v>9941-0035-T</v>
          </cell>
          <cell r="K13434">
            <v>60</v>
          </cell>
        </row>
        <row r="13435">
          <cell r="A13435" t="str">
            <v>9941-0036</v>
          </cell>
          <cell r="K13435">
            <v>15</v>
          </cell>
        </row>
        <row r="13436">
          <cell r="A13436" t="str">
            <v>9941-0036-T</v>
          </cell>
          <cell r="K13436">
            <v>60</v>
          </cell>
        </row>
        <row r="13437">
          <cell r="A13437" t="str">
            <v>9941-0037-T</v>
          </cell>
          <cell r="K13437">
            <v>0</v>
          </cell>
        </row>
        <row r="13438">
          <cell r="A13438" t="str">
            <v>9941-0038-005-T</v>
          </cell>
          <cell r="K13438">
            <v>0</v>
          </cell>
        </row>
        <row r="13439">
          <cell r="A13439" t="str">
            <v>9941-0039-001-T</v>
          </cell>
          <cell r="K13439">
            <v>30</v>
          </cell>
        </row>
        <row r="13440">
          <cell r="A13440" t="str">
            <v>9941-0039-002-T</v>
          </cell>
          <cell r="K13440">
            <v>30</v>
          </cell>
        </row>
        <row r="13441">
          <cell r="A13441" t="str">
            <v>9941-0039-003-T</v>
          </cell>
          <cell r="K13441">
            <v>30</v>
          </cell>
        </row>
        <row r="13442">
          <cell r="A13442" t="str">
            <v>9941-0039-004-T</v>
          </cell>
          <cell r="K13442">
            <v>0</v>
          </cell>
        </row>
        <row r="13443">
          <cell r="A13443" t="str">
            <v>9941-0039-005-T</v>
          </cell>
          <cell r="K13443">
            <v>30</v>
          </cell>
        </row>
        <row r="13444">
          <cell r="A13444" t="str">
            <v>9941-0039-T</v>
          </cell>
          <cell r="K13444">
            <v>30</v>
          </cell>
        </row>
        <row r="13445">
          <cell r="A13445" t="str">
            <v>9941-0040-001-T</v>
          </cell>
          <cell r="K13445">
            <v>0</v>
          </cell>
        </row>
        <row r="13446">
          <cell r="A13446" t="str">
            <v>9941-0040-002-T</v>
          </cell>
          <cell r="K13446">
            <v>0</v>
          </cell>
        </row>
        <row r="13447">
          <cell r="A13447" t="str">
            <v>9941-0040-003-T</v>
          </cell>
          <cell r="K13447">
            <v>0</v>
          </cell>
        </row>
        <row r="13448">
          <cell r="A13448" t="str">
            <v>9941-0040-T</v>
          </cell>
          <cell r="K13448">
            <v>0</v>
          </cell>
        </row>
        <row r="13449">
          <cell r="A13449" t="str">
            <v>9941-0041-T</v>
          </cell>
          <cell r="K13449">
            <v>0</v>
          </cell>
        </row>
        <row r="13450">
          <cell r="A13450" t="str">
            <v>9941-0042-T</v>
          </cell>
          <cell r="K13450">
            <v>0</v>
          </cell>
        </row>
        <row r="13451">
          <cell r="A13451" t="str">
            <v>9941-0043-T</v>
          </cell>
          <cell r="K13451">
            <v>0</v>
          </cell>
        </row>
        <row r="13452">
          <cell r="A13452" t="str">
            <v>9941-0044-T</v>
          </cell>
          <cell r="K13452">
            <v>0</v>
          </cell>
        </row>
        <row r="13453">
          <cell r="A13453" t="str">
            <v>9941-0045-T</v>
          </cell>
          <cell r="K13453">
            <v>15</v>
          </cell>
        </row>
        <row r="13454">
          <cell r="A13454" t="str">
            <v>9941-0046-T</v>
          </cell>
          <cell r="K13454">
            <v>0</v>
          </cell>
        </row>
        <row r="13455">
          <cell r="A13455" t="str">
            <v>9941-0047-T</v>
          </cell>
          <cell r="K13455">
            <v>0</v>
          </cell>
        </row>
        <row r="13456">
          <cell r="A13456" t="str">
            <v>9941-0048-T</v>
          </cell>
          <cell r="K13456">
            <v>0</v>
          </cell>
        </row>
        <row r="13457">
          <cell r="A13457" t="str">
            <v>9941-0049-T</v>
          </cell>
          <cell r="K13457">
            <v>0</v>
          </cell>
        </row>
        <row r="13458">
          <cell r="A13458" t="str">
            <v>9941-0050-057-T</v>
          </cell>
          <cell r="K13458">
            <v>0</v>
          </cell>
        </row>
        <row r="13459">
          <cell r="A13459" t="str">
            <v>9941-0050-058-T</v>
          </cell>
          <cell r="K13459">
            <v>30</v>
          </cell>
        </row>
        <row r="13460">
          <cell r="A13460" t="str">
            <v>9941-0050-T</v>
          </cell>
          <cell r="K13460">
            <v>0</v>
          </cell>
        </row>
        <row r="13461">
          <cell r="A13461" t="str">
            <v>9941-0051</v>
          </cell>
          <cell r="K13461">
            <v>60</v>
          </cell>
        </row>
        <row r="13462">
          <cell r="A13462" t="str">
            <v>9941-0051-001-T</v>
          </cell>
          <cell r="K13462">
            <v>0</v>
          </cell>
        </row>
        <row r="13463">
          <cell r="A13463" t="str">
            <v>9941-0051-K</v>
          </cell>
          <cell r="K13463">
            <v>0</v>
          </cell>
        </row>
        <row r="13464">
          <cell r="A13464" t="str">
            <v>9941-0051-T</v>
          </cell>
          <cell r="K13464">
            <v>60</v>
          </cell>
        </row>
        <row r="13465">
          <cell r="A13465" t="str">
            <v>9941-0052</v>
          </cell>
          <cell r="K13465">
            <v>0</v>
          </cell>
        </row>
        <row r="13466">
          <cell r="A13466" t="str">
            <v>9941-0052-T</v>
          </cell>
          <cell r="K13466">
            <v>0</v>
          </cell>
        </row>
        <row r="13467">
          <cell r="A13467" t="str">
            <v>9941-0053-T</v>
          </cell>
          <cell r="K13467">
            <v>0</v>
          </cell>
        </row>
        <row r="13468">
          <cell r="A13468" t="str">
            <v>9941-0054-T</v>
          </cell>
          <cell r="K13468">
            <v>0</v>
          </cell>
        </row>
        <row r="13469">
          <cell r="A13469" t="str">
            <v>9941-0055-001-T</v>
          </cell>
          <cell r="K13469">
            <v>60</v>
          </cell>
        </row>
        <row r="13470">
          <cell r="A13470" t="str">
            <v>9941-0055-002-T</v>
          </cell>
          <cell r="K13470">
            <v>60</v>
          </cell>
        </row>
        <row r="13471">
          <cell r="A13471" t="str">
            <v>9941-0055-003-T</v>
          </cell>
          <cell r="K13471">
            <v>60</v>
          </cell>
        </row>
        <row r="13472">
          <cell r="A13472" t="str">
            <v>9941-0055-T</v>
          </cell>
          <cell r="K13472">
            <v>60</v>
          </cell>
        </row>
        <row r="13473">
          <cell r="A13473" t="str">
            <v>9941-0056-001-T</v>
          </cell>
          <cell r="K13473">
            <v>0</v>
          </cell>
        </row>
        <row r="13474">
          <cell r="A13474" t="str">
            <v>9941-0057-T</v>
          </cell>
          <cell r="K13474">
            <v>15</v>
          </cell>
        </row>
        <row r="13475">
          <cell r="A13475" t="str">
            <v>9941-0058-T</v>
          </cell>
          <cell r="K13475">
            <v>30</v>
          </cell>
        </row>
        <row r="13476">
          <cell r="A13476" t="str">
            <v>9941-0059-001-T</v>
          </cell>
          <cell r="K13476">
            <v>0</v>
          </cell>
        </row>
        <row r="13477">
          <cell r="A13477" t="str">
            <v>9941-0059-K</v>
          </cell>
          <cell r="K13477">
            <v>0</v>
          </cell>
        </row>
        <row r="13478">
          <cell r="A13478" t="str">
            <v>9941-0059-T</v>
          </cell>
          <cell r="K13478">
            <v>60</v>
          </cell>
        </row>
        <row r="13479">
          <cell r="A13479" t="str">
            <v>9941-0060-001-T</v>
          </cell>
          <cell r="K13479">
            <v>60</v>
          </cell>
        </row>
        <row r="13480">
          <cell r="A13480" t="str">
            <v>9941-0060-T</v>
          </cell>
          <cell r="K13480">
            <v>60</v>
          </cell>
        </row>
        <row r="13481">
          <cell r="A13481" t="str">
            <v>9941-0061-T</v>
          </cell>
          <cell r="K13481">
            <v>45</v>
          </cell>
        </row>
        <row r="13482">
          <cell r="A13482" t="str">
            <v>9941-0062-T</v>
          </cell>
          <cell r="K13482">
            <v>0</v>
          </cell>
        </row>
        <row r="13483">
          <cell r="A13483" t="str">
            <v>9941-0063-T</v>
          </cell>
          <cell r="K13483">
            <v>0</v>
          </cell>
        </row>
        <row r="13484">
          <cell r="A13484" t="str">
            <v>9941-0064-T</v>
          </cell>
          <cell r="K13484">
            <v>3</v>
          </cell>
        </row>
        <row r="13485">
          <cell r="A13485" t="str">
            <v>9941-0065</v>
          </cell>
          <cell r="K13485">
            <v>0</v>
          </cell>
        </row>
        <row r="13486">
          <cell r="A13486" t="str">
            <v>9941-0065-001-T</v>
          </cell>
          <cell r="K13486">
            <v>0</v>
          </cell>
        </row>
        <row r="13487">
          <cell r="A13487" t="str">
            <v>9941-0065-002-T</v>
          </cell>
          <cell r="K13487">
            <v>0</v>
          </cell>
        </row>
        <row r="13488">
          <cell r="A13488" t="str">
            <v>9941-0065-003-T</v>
          </cell>
          <cell r="K13488">
            <v>0</v>
          </cell>
        </row>
        <row r="13489">
          <cell r="A13489" t="str">
            <v>9941-0065-004-T</v>
          </cell>
          <cell r="K13489">
            <v>0</v>
          </cell>
        </row>
        <row r="13490">
          <cell r="A13490" t="str">
            <v>9941-0065-T</v>
          </cell>
          <cell r="K13490">
            <v>0</v>
          </cell>
        </row>
        <row r="13491">
          <cell r="A13491" t="str">
            <v>9941-0067-K</v>
          </cell>
          <cell r="K13491">
            <v>0</v>
          </cell>
        </row>
        <row r="13492">
          <cell r="A13492" t="str">
            <v>9941-0067-T</v>
          </cell>
          <cell r="K13492">
            <v>0</v>
          </cell>
        </row>
        <row r="13493">
          <cell r="A13493" t="str">
            <v>9941-0068</v>
          </cell>
          <cell r="K13493">
            <v>60</v>
          </cell>
        </row>
        <row r="13494">
          <cell r="A13494" t="str">
            <v>9941-0068-001-T</v>
          </cell>
          <cell r="K13494">
            <v>75</v>
          </cell>
        </row>
        <row r="13495">
          <cell r="A13495" t="str">
            <v>9941-0068-002-T</v>
          </cell>
          <cell r="K13495">
            <v>0</v>
          </cell>
        </row>
        <row r="13496">
          <cell r="A13496" t="str">
            <v>9941-0068-003-T</v>
          </cell>
          <cell r="K13496">
            <v>75</v>
          </cell>
        </row>
        <row r="13497">
          <cell r="A13497" t="str">
            <v>9941-0068-005-T</v>
          </cell>
          <cell r="K13497">
            <v>0</v>
          </cell>
        </row>
        <row r="13498">
          <cell r="A13498" t="str">
            <v>9941-0068-006-T</v>
          </cell>
          <cell r="K13498">
            <v>75</v>
          </cell>
        </row>
        <row r="13499">
          <cell r="A13499" t="str">
            <v>9941-0068-T</v>
          </cell>
          <cell r="K13499">
            <v>75</v>
          </cell>
        </row>
        <row r="13500">
          <cell r="A13500" t="str">
            <v>9941-0069-T</v>
          </cell>
          <cell r="K13500">
            <v>0</v>
          </cell>
        </row>
        <row r="13501">
          <cell r="A13501" t="str">
            <v>9941-0070-T</v>
          </cell>
          <cell r="K13501">
            <v>15</v>
          </cell>
        </row>
        <row r="13502">
          <cell r="A13502" t="str">
            <v>9941-0071-T</v>
          </cell>
          <cell r="K13502">
            <v>15</v>
          </cell>
        </row>
        <row r="13503">
          <cell r="A13503" t="str">
            <v>9941-0072-001-K</v>
          </cell>
          <cell r="K13503">
            <v>0</v>
          </cell>
        </row>
        <row r="13504">
          <cell r="A13504" t="str">
            <v>9941-0072-001-T</v>
          </cell>
          <cell r="K13504">
            <v>0</v>
          </cell>
        </row>
        <row r="13505">
          <cell r="A13505" t="str">
            <v>9941-0073-T</v>
          </cell>
          <cell r="K13505">
            <v>0</v>
          </cell>
        </row>
        <row r="13506">
          <cell r="A13506" t="str">
            <v>9941-0074-T</v>
          </cell>
          <cell r="K13506">
            <v>0</v>
          </cell>
        </row>
        <row r="13507">
          <cell r="A13507" t="str">
            <v>9941-0075-T</v>
          </cell>
          <cell r="K13507">
            <v>0</v>
          </cell>
        </row>
        <row r="13508">
          <cell r="A13508" t="str">
            <v>9941-0076-T</v>
          </cell>
          <cell r="K13508">
            <v>0</v>
          </cell>
        </row>
        <row r="13509">
          <cell r="A13509" t="str">
            <v>9941-0077-001-T</v>
          </cell>
          <cell r="K13509">
            <v>0</v>
          </cell>
        </row>
        <row r="13510">
          <cell r="A13510" t="str">
            <v>9941-0077-T</v>
          </cell>
          <cell r="K13510">
            <v>0</v>
          </cell>
        </row>
        <row r="13511">
          <cell r="A13511" t="str">
            <v>9941-0078-T</v>
          </cell>
          <cell r="K13511">
            <v>0</v>
          </cell>
        </row>
        <row r="13512">
          <cell r="A13512" t="str">
            <v>9941-0079-T</v>
          </cell>
          <cell r="K13512">
            <v>0</v>
          </cell>
        </row>
        <row r="13513">
          <cell r="A13513" t="str">
            <v>9941-0080-T</v>
          </cell>
          <cell r="K13513">
            <v>0</v>
          </cell>
        </row>
        <row r="13514">
          <cell r="A13514" t="str">
            <v>9941-0081-T</v>
          </cell>
          <cell r="K13514">
            <v>30</v>
          </cell>
        </row>
        <row r="13515">
          <cell r="A13515" t="str">
            <v>9941-0082-T</v>
          </cell>
          <cell r="K13515">
            <v>60</v>
          </cell>
        </row>
        <row r="13516">
          <cell r="A13516" t="str">
            <v>9941-0083-001-T</v>
          </cell>
          <cell r="K13516">
            <v>15</v>
          </cell>
        </row>
        <row r="13517">
          <cell r="A13517" t="str">
            <v>9941-0083-T</v>
          </cell>
          <cell r="K13517">
            <v>30</v>
          </cell>
        </row>
        <row r="13518">
          <cell r="A13518" t="str">
            <v>9941-0084-001-T</v>
          </cell>
          <cell r="K13518">
            <v>0</v>
          </cell>
        </row>
        <row r="13519">
          <cell r="A13519" t="str">
            <v>9941-0084-T</v>
          </cell>
          <cell r="K13519">
            <v>60</v>
          </cell>
        </row>
        <row r="13520">
          <cell r="A13520" t="str">
            <v>9941-0085-T</v>
          </cell>
          <cell r="K13520">
            <v>0</v>
          </cell>
        </row>
        <row r="13521">
          <cell r="A13521" t="str">
            <v>9941-0086-001-T</v>
          </cell>
          <cell r="K13521">
            <v>0</v>
          </cell>
        </row>
        <row r="13522">
          <cell r="A13522" t="str">
            <v>9941-0086-T</v>
          </cell>
          <cell r="K13522">
            <v>99</v>
          </cell>
        </row>
        <row r="13523">
          <cell r="A13523" t="str">
            <v>9941-0087-001-T</v>
          </cell>
          <cell r="K13523">
            <v>0</v>
          </cell>
        </row>
        <row r="13524">
          <cell r="A13524" t="str">
            <v>9941-0087-T</v>
          </cell>
          <cell r="K13524">
            <v>60</v>
          </cell>
        </row>
        <row r="13525">
          <cell r="A13525" t="str">
            <v>9941-0088</v>
          </cell>
          <cell r="K13525">
            <v>60</v>
          </cell>
        </row>
        <row r="13526">
          <cell r="A13526" t="str">
            <v>9941-0088-T</v>
          </cell>
          <cell r="K13526">
            <v>0</v>
          </cell>
        </row>
        <row r="13527">
          <cell r="A13527" t="str">
            <v>9941-0089-001-T</v>
          </cell>
          <cell r="K13527">
            <v>0</v>
          </cell>
        </row>
        <row r="13528">
          <cell r="A13528" t="str">
            <v>9941-0089-T</v>
          </cell>
          <cell r="K13528">
            <v>60</v>
          </cell>
        </row>
        <row r="13529">
          <cell r="A13529" t="str">
            <v>9941-0090-T</v>
          </cell>
          <cell r="K13529">
            <v>30</v>
          </cell>
        </row>
        <row r="13530">
          <cell r="A13530" t="str">
            <v>9941-0091-T</v>
          </cell>
          <cell r="K13530">
            <v>0</v>
          </cell>
        </row>
        <row r="13531">
          <cell r="A13531" t="str">
            <v>9941-0092-T</v>
          </cell>
          <cell r="K13531">
            <v>30</v>
          </cell>
        </row>
        <row r="13532">
          <cell r="A13532" t="str">
            <v>9941-0093-T</v>
          </cell>
          <cell r="K13532">
            <v>30</v>
          </cell>
        </row>
        <row r="13533">
          <cell r="A13533" t="str">
            <v>9941-0094-T</v>
          </cell>
          <cell r="K13533">
            <v>30</v>
          </cell>
        </row>
        <row r="13534">
          <cell r="A13534" t="str">
            <v>9941-0095-T</v>
          </cell>
          <cell r="K13534">
            <v>30</v>
          </cell>
        </row>
        <row r="13535">
          <cell r="A13535" t="str">
            <v>9941-0096-T</v>
          </cell>
          <cell r="K13535">
            <v>0</v>
          </cell>
        </row>
        <row r="13536">
          <cell r="A13536" t="str">
            <v>9941-0097-T</v>
          </cell>
          <cell r="K13536">
            <v>0</v>
          </cell>
        </row>
        <row r="13537">
          <cell r="A13537" t="str">
            <v>9941-0098-T</v>
          </cell>
          <cell r="K13537">
            <v>15</v>
          </cell>
        </row>
        <row r="13538">
          <cell r="A13538" t="str">
            <v>9941-0099-T</v>
          </cell>
          <cell r="K13538">
            <v>0</v>
          </cell>
        </row>
        <row r="13539">
          <cell r="A13539" t="str">
            <v>9941-0100-001-T</v>
          </cell>
          <cell r="K13539">
            <v>7</v>
          </cell>
        </row>
        <row r="13540">
          <cell r="A13540" t="str">
            <v>9941-0100-002-T</v>
          </cell>
          <cell r="K13540">
            <v>0</v>
          </cell>
        </row>
        <row r="13541">
          <cell r="A13541" t="str">
            <v>9941-0100-T</v>
          </cell>
          <cell r="K13541">
            <v>0</v>
          </cell>
        </row>
        <row r="13542">
          <cell r="A13542" t="str">
            <v>9941-0101-001-T</v>
          </cell>
          <cell r="K13542">
            <v>30</v>
          </cell>
        </row>
        <row r="13543">
          <cell r="A13543" t="str">
            <v>9941-0101-002-T</v>
          </cell>
          <cell r="K13543">
            <v>30</v>
          </cell>
        </row>
        <row r="13544">
          <cell r="A13544" t="str">
            <v>9941-0101-003-T</v>
          </cell>
          <cell r="K13544">
            <v>30</v>
          </cell>
        </row>
        <row r="13545">
          <cell r="A13545" t="str">
            <v>9941-0101-T</v>
          </cell>
          <cell r="K13545">
            <v>30</v>
          </cell>
        </row>
        <row r="13546">
          <cell r="A13546" t="str">
            <v>9941-0103-001-T</v>
          </cell>
          <cell r="K13546">
            <v>0</v>
          </cell>
        </row>
        <row r="13547">
          <cell r="A13547" t="str">
            <v>9941-0103-T</v>
          </cell>
          <cell r="K13547">
            <v>15</v>
          </cell>
        </row>
        <row r="13548">
          <cell r="A13548" t="str">
            <v>9941-0104-T</v>
          </cell>
          <cell r="K13548">
            <v>60</v>
          </cell>
        </row>
        <row r="13549">
          <cell r="A13549" t="str">
            <v>9941-0105-T</v>
          </cell>
          <cell r="K13549">
            <v>0</v>
          </cell>
        </row>
        <row r="13550">
          <cell r="A13550" t="str">
            <v>9941-0106-T</v>
          </cell>
          <cell r="K13550">
            <v>0</v>
          </cell>
        </row>
        <row r="13551">
          <cell r="A13551" t="str">
            <v>9941-0107-001-T</v>
          </cell>
          <cell r="K13551">
            <v>30</v>
          </cell>
        </row>
        <row r="13552">
          <cell r="A13552" t="str">
            <v>9941-0107-002-T</v>
          </cell>
          <cell r="K13552">
            <v>60</v>
          </cell>
        </row>
        <row r="13553">
          <cell r="A13553" t="str">
            <v>9941-0107-T</v>
          </cell>
          <cell r="K13553">
            <v>30</v>
          </cell>
        </row>
        <row r="13554">
          <cell r="A13554" t="str">
            <v>9941-0108-T</v>
          </cell>
          <cell r="K13554">
            <v>60</v>
          </cell>
        </row>
        <row r="13555">
          <cell r="A13555" t="str">
            <v>9941-0109-001-T</v>
          </cell>
          <cell r="K13555">
            <v>0</v>
          </cell>
        </row>
        <row r="13556">
          <cell r="A13556" t="str">
            <v>9941-0109-076-T</v>
          </cell>
          <cell r="K13556">
            <v>7</v>
          </cell>
        </row>
        <row r="13557">
          <cell r="A13557" t="str">
            <v>9941-0109-T</v>
          </cell>
          <cell r="K13557">
            <v>99</v>
          </cell>
        </row>
        <row r="13558">
          <cell r="A13558" t="str">
            <v>9941-0111-T</v>
          </cell>
          <cell r="K13558">
            <v>99</v>
          </cell>
        </row>
        <row r="13559">
          <cell r="A13559" t="str">
            <v>9941-0112-T</v>
          </cell>
          <cell r="K13559">
            <v>7</v>
          </cell>
        </row>
        <row r="13560">
          <cell r="A13560" t="str">
            <v>9941-0113-001-T</v>
          </cell>
          <cell r="K13560">
            <v>60</v>
          </cell>
        </row>
        <row r="13561">
          <cell r="A13561" t="str">
            <v>9941-0113-T</v>
          </cell>
          <cell r="K13561">
            <v>60</v>
          </cell>
        </row>
        <row r="13562">
          <cell r="A13562" t="str">
            <v>9941-0114-001-T</v>
          </cell>
          <cell r="K13562">
            <v>0</v>
          </cell>
        </row>
        <row r="13563">
          <cell r="A13563" t="str">
            <v>9941-0114-002-T</v>
          </cell>
          <cell r="K13563">
            <v>60</v>
          </cell>
        </row>
        <row r="13564">
          <cell r="A13564" t="str">
            <v>9941-0114-T</v>
          </cell>
          <cell r="K13564">
            <v>60</v>
          </cell>
        </row>
        <row r="13565">
          <cell r="A13565" t="str">
            <v>9941-0115-001-T</v>
          </cell>
          <cell r="K13565">
            <v>15</v>
          </cell>
        </row>
        <row r="13566">
          <cell r="A13566" t="str">
            <v>9941-0115-T</v>
          </cell>
          <cell r="K13566">
            <v>60</v>
          </cell>
        </row>
        <row r="13567">
          <cell r="A13567" t="str">
            <v>9941-0116-001-T</v>
          </cell>
          <cell r="K13567">
            <v>30</v>
          </cell>
        </row>
        <row r="13568">
          <cell r="A13568" t="str">
            <v>9941-0116-T</v>
          </cell>
          <cell r="K13568">
            <v>30</v>
          </cell>
        </row>
        <row r="13569">
          <cell r="A13569" t="str">
            <v>9941-0117-T</v>
          </cell>
          <cell r="K13569">
            <v>60</v>
          </cell>
        </row>
        <row r="13570">
          <cell r="A13570" t="str">
            <v>9941-0118-T</v>
          </cell>
          <cell r="K13570">
            <v>60</v>
          </cell>
        </row>
        <row r="13571">
          <cell r="A13571" t="str">
            <v>9941-0119-T</v>
          </cell>
          <cell r="K13571">
            <v>0</v>
          </cell>
        </row>
        <row r="13572">
          <cell r="A13572" t="str">
            <v>9941-0120-T</v>
          </cell>
          <cell r="K13572">
            <v>60</v>
          </cell>
        </row>
        <row r="13573">
          <cell r="A13573" t="str">
            <v>9941-0121-T</v>
          </cell>
          <cell r="K13573">
            <v>75</v>
          </cell>
        </row>
        <row r="13574">
          <cell r="A13574" t="str">
            <v>9941-0122-T</v>
          </cell>
          <cell r="K13574">
            <v>0</v>
          </cell>
        </row>
        <row r="13575">
          <cell r="A13575" t="str">
            <v>9941-0123-001-T</v>
          </cell>
          <cell r="K13575">
            <v>0</v>
          </cell>
        </row>
        <row r="13576">
          <cell r="A13576" t="str">
            <v>9941-0123-T</v>
          </cell>
          <cell r="K13576">
            <v>0</v>
          </cell>
        </row>
        <row r="13577">
          <cell r="A13577" t="str">
            <v>9941-0124-T</v>
          </cell>
          <cell r="K13577">
            <v>15</v>
          </cell>
        </row>
        <row r="13578">
          <cell r="A13578" t="str">
            <v>9941-0125-T</v>
          </cell>
          <cell r="K13578">
            <v>0</v>
          </cell>
        </row>
        <row r="13579">
          <cell r="A13579" t="str">
            <v>9941-0126-T</v>
          </cell>
          <cell r="K13579">
            <v>0</v>
          </cell>
        </row>
        <row r="13580">
          <cell r="A13580" t="str">
            <v>9941-0127-T</v>
          </cell>
          <cell r="K13580">
            <v>7</v>
          </cell>
        </row>
        <row r="13581">
          <cell r="A13581" t="str">
            <v>9941-0128-T</v>
          </cell>
          <cell r="K13581">
            <v>0</v>
          </cell>
        </row>
        <row r="13582">
          <cell r="A13582" t="str">
            <v>9941-0129-T</v>
          </cell>
          <cell r="K13582">
            <v>0</v>
          </cell>
        </row>
        <row r="13583">
          <cell r="A13583" t="str">
            <v>9941-0130-001-T</v>
          </cell>
          <cell r="K13583">
            <v>0</v>
          </cell>
        </row>
        <row r="13584">
          <cell r="A13584" t="str">
            <v>9941-0130-002-T</v>
          </cell>
          <cell r="K13584">
            <v>0</v>
          </cell>
        </row>
        <row r="13585">
          <cell r="A13585" t="str">
            <v>9941-0130-T</v>
          </cell>
          <cell r="K13585">
            <v>0</v>
          </cell>
        </row>
        <row r="13586">
          <cell r="A13586" t="str">
            <v>9941-0131-T</v>
          </cell>
          <cell r="K13586">
            <v>60</v>
          </cell>
        </row>
        <row r="13587">
          <cell r="A13587" t="str">
            <v>9941-0132-T</v>
          </cell>
          <cell r="K13587">
            <v>60</v>
          </cell>
        </row>
        <row r="13588">
          <cell r="A13588" t="str">
            <v>9941-0133-T</v>
          </cell>
          <cell r="K13588">
            <v>75</v>
          </cell>
        </row>
        <row r="13589">
          <cell r="A13589" t="str">
            <v>9941-0134</v>
          </cell>
          <cell r="K13589">
            <v>60</v>
          </cell>
        </row>
        <row r="13590">
          <cell r="A13590" t="str">
            <v>9941-0134-T</v>
          </cell>
          <cell r="K13590">
            <v>75</v>
          </cell>
        </row>
        <row r="13591">
          <cell r="A13591" t="str">
            <v>9941-0135-T</v>
          </cell>
          <cell r="K13591">
            <v>0</v>
          </cell>
        </row>
        <row r="13592">
          <cell r="A13592" t="str">
            <v>9941-0136-001-T</v>
          </cell>
          <cell r="K13592">
            <v>15</v>
          </cell>
        </row>
        <row r="13593">
          <cell r="A13593" t="str">
            <v>9941-0136-002-T</v>
          </cell>
          <cell r="K13593">
            <v>7</v>
          </cell>
        </row>
        <row r="13594">
          <cell r="A13594" t="str">
            <v>9941-0136-003-T</v>
          </cell>
          <cell r="K13594">
            <v>15</v>
          </cell>
        </row>
        <row r="13595">
          <cell r="A13595" t="str">
            <v>9941-0136-004-T</v>
          </cell>
          <cell r="K13595">
            <v>15</v>
          </cell>
        </row>
        <row r="13596">
          <cell r="A13596" t="str">
            <v>9941-0136-T</v>
          </cell>
          <cell r="K13596">
            <v>7</v>
          </cell>
        </row>
        <row r="13597">
          <cell r="A13597" t="str">
            <v>9941-0137-001-T</v>
          </cell>
          <cell r="K13597">
            <v>0</v>
          </cell>
        </row>
        <row r="13598">
          <cell r="A13598" t="str">
            <v>9941-0137-002-T</v>
          </cell>
          <cell r="K13598">
            <v>0</v>
          </cell>
        </row>
        <row r="13599">
          <cell r="A13599" t="str">
            <v>9941-0137-201-T</v>
          </cell>
          <cell r="K13599">
            <v>99</v>
          </cell>
        </row>
        <row r="13600">
          <cell r="A13600" t="str">
            <v>9941-0137-202-T</v>
          </cell>
          <cell r="K13600">
            <v>99</v>
          </cell>
        </row>
        <row r="13601">
          <cell r="A13601" t="str">
            <v>9941-0137-203-T</v>
          </cell>
          <cell r="K13601">
            <v>99</v>
          </cell>
        </row>
        <row r="13602">
          <cell r="A13602" t="str">
            <v>9941-0137-204-T</v>
          </cell>
          <cell r="K13602">
            <v>99</v>
          </cell>
        </row>
        <row r="13603">
          <cell r="A13603" t="str">
            <v>9941-0137-205-T</v>
          </cell>
          <cell r="K13603">
            <v>99</v>
          </cell>
        </row>
        <row r="13604">
          <cell r="A13604" t="str">
            <v>9941-0137-206-T</v>
          </cell>
          <cell r="K13604">
            <v>99</v>
          </cell>
        </row>
        <row r="13605">
          <cell r="A13605" t="str">
            <v>9941-0137-207-T</v>
          </cell>
          <cell r="K13605">
            <v>99</v>
          </cell>
        </row>
        <row r="13606">
          <cell r="A13606" t="str">
            <v>9941-0137-208-T</v>
          </cell>
          <cell r="K13606">
            <v>99</v>
          </cell>
        </row>
        <row r="13607">
          <cell r="A13607" t="str">
            <v>9941-0137-209-T</v>
          </cell>
          <cell r="K13607">
            <v>99</v>
          </cell>
        </row>
        <row r="13608">
          <cell r="A13608" t="str">
            <v>9941-0137-210-T</v>
          </cell>
          <cell r="K13608">
            <v>99</v>
          </cell>
        </row>
        <row r="13609">
          <cell r="A13609" t="str">
            <v>9941-0137-T</v>
          </cell>
          <cell r="K13609">
            <v>99</v>
          </cell>
        </row>
        <row r="13610">
          <cell r="A13610" t="str">
            <v>9941-0138-T</v>
          </cell>
          <cell r="K13610">
            <v>30</v>
          </cell>
        </row>
        <row r="13611">
          <cell r="A13611" t="str">
            <v>9941-0139-T</v>
          </cell>
          <cell r="K13611">
            <v>60</v>
          </cell>
        </row>
        <row r="13612">
          <cell r="A13612" t="str">
            <v>9941-0140-T</v>
          </cell>
          <cell r="K13612">
            <v>60</v>
          </cell>
        </row>
        <row r="13613">
          <cell r="A13613" t="str">
            <v>9941-0141-T</v>
          </cell>
          <cell r="K13613">
            <v>7</v>
          </cell>
        </row>
        <row r="13614">
          <cell r="A13614" t="str">
            <v>9941-0142</v>
          </cell>
          <cell r="K13614">
            <v>0</v>
          </cell>
        </row>
        <row r="13615">
          <cell r="A13615" t="str">
            <v>9941-0142-T</v>
          </cell>
          <cell r="K13615">
            <v>7</v>
          </cell>
        </row>
        <row r="13616">
          <cell r="A13616" t="str">
            <v>9941-0143-T</v>
          </cell>
          <cell r="K13616">
            <v>7</v>
          </cell>
        </row>
        <row r="13617">
          <cell r="A13617" t="str">
            <v>9941-0144-T</v>
          </cell>
          <cell r="K13617">
            <v>7</v>
          </cell>
        </row>
        <row r="13618">
          <cell r="A13618" t="str">
            <v>9941-0145-T</v>
          </cell>
          <cell r="K13618">
            <v>7</v>
          </cell>
        </row>
        <row r="13619">
          <cell r="A13619" t="str">
            <v>9941-0146</v>
          </cell>
          <cell r="K13619">
            <v>60</v>
          </cell>
        </row>
        <row r="13620">
          <cell r="A13620" t="str">
            <v>9941-0146-T</v>
          </cell>
          <cell r="K13620">
            <v>7</v>
          </cell>
        </row>
        <row r="13621">
          <cell r="A13621" t="str">
            <v>9941-0147-001-T</v>
          </cell>
          <cell r="K13621">
            <v>60</v>
          </cell>
        </row>
        <row r="13622">
          <cell r="A13622" t="str">
            <v>9941-0147-T</v>
          </cell>
          <cell r="K13622">
            <v>60</v>
          </cell>
        </row>
        <row r="13623">
          <cell r="A13623" t="str">
            <v>9941-0148</v>
          </cell>
          <cell r="K13623">
            <v>0</v>
          </cell>
        </row>
        <row r="13624">
          <cell r="A13624" t="str">
            <v>9941-0148-T</v>
          </cell>
          <cell r="K13624">
            <v>60</v>
          </cell>
        </row>
        <row r="13625">
          <cell r="A13625" t="str">
            <v>9941-0149-T</v>
          </cell>
          <cell r="K13625">
            <v>0</v>
          </cell>
        </row>
        <row r="13626">
          <cell r="A13626" t="str">
            <v>9941-0150</v>
          </cell>
          <cell r="K13626">
            <v>30</v>
          </cell>
        </row>
        <row r="13627">
          <cell r="A13627" t="str">
            <v>9941-0150-T</v>
          </cell>
          <cell r="K13627">
            <v>0</v>
          </cell>
        </row>
        <row r="13628">
          <cell r="A13628" t="str">
            <v>9941-0151-T</v>
          </cell>
          <cell r="K13628">
            <v>0</v>
          </cell>
        </row>
        <row r="13629">
          <cell r="A13629" t="str">
            <v>9941-0152-T</v>
          </cell>
          <cell r="K13629">
            <v>0</v>
          </cell>
        </row>
        <row r="13630">
          <cell r="A13630" t="str">
            <v>9941-0153-T</v>
          </cell>
          <cell r="K13630">
            <v>30</v>
          </cell>
        </row>
        <row r="13631">
          <cell r="A13631" t="str">
            <v>9941-0154-T</v>
          </cell>
          <cell r="K13631">
            <v>0</v>
          </cell>
        </row>
        <row r="13632">
          <cell r="A13632" t="str">
            <v>9941-0155</v>
          </cell>
          <cell r="K13632">
            <v>60</v>
          </cell>
        </row>
        <row r="13633">
          <cell r="A13633" t="str">
            <v>9941-0155-001-T</v>
          </cell>
          <cell r="K13633">
            <v>30</v>
          </cell>
        </row>
        <row r="13634">
          <cell r="A13634" t="str">
            <v>9941-0155-002-T</v>
          </cell>
          <cell r="K13634">
            <v>30</v>
          </cell>
        </row>
        <row r="13635">
          <cell r="A13635" t="str">
            <v>9941-0155-003-T</v>
          </cell>
          <cell r="K13635">
            <v>30</v>
          </cell>
        </row>
        <row r="13636">
          <cell r="A13636" t="str">
            <v>9941-0155-004-T</v>
          </cell>
          <cell r="K13636">
            <v>30</v>
          </cell>
        </row>
        <row r="13637">
          <cell r="A13637" t="str">
            <v>9941-0155-T</v>
          </cell>
          <cell r="K13637">
            <v>30</v>
          </cell>
        </row>
        <row r="13638">
          <cell r="A13638" t="str">
            <v>9941-0156-T</v>
          </cell>
          <cell r="K13638">
            <v>0</v>
          </cell>
        </row>
        <row r="13639">
          <cell r="A13639" t="str">
            <v>9941-0157</v>
          </cell>
          <cell r="K13639">
            <v>15</v>
          </cell>
        </row>
        <row r="13640">
          <cell r="A13640" t="str">
            <v>9941-0157-T</v>
          </cell>
          <cell r="K13640">
            <v>0</v>
          </cell>
        </row>
        <row r="13641">
          <cell r="A13641" t="str">
            <v>9941-0158-T</v>
          </cell>
          <cell r="K13641">
            <v>75</v>
          </cell>
        </row>
        <row r="13642">
          <cell r="A13642" t="str">
            <v>9941-0159-001-T</v>
          </cell>
          <cell r="K13642">
            <v>0</v>
          </cell>
        </row>
        <row r="13643">
          <cell r="A13643" t="str">
            <v>9941-0159-002-T</v>
          </cell>
          <cell r="K13643">
            <v>0</v>
          </cell>
        </row>
        <row r="13644">
          <cell r="A13644" t="str">
            <v>9941-0160-T</v>
          </cell>
          <cell r="K13644">
            <v>75</v>
          </cell>
        </row>
        <row r="13645">
          <cell r="A13645" t="str">
            <v>9941-0161-T</v>
          </cell>
          <cell r="K13645">
            <v>15</v>
          </cell>
        </row>
        <row r="13646">
          <cell r="A13646" t="str">
            <v>9941-0162-002-T</v>
          </cell>
          <cell r="K13646">
            <v>60</v>
          </cell>
        </row>
        <row r="13647">
          <cell r="A13647" t="str">
            <v>9941-0162-005-T</v>
          </cell>
          <cell r="K13647">
            <v>60</v>
          </cell>
        </row>
        <row r="13648">
          <cell r="A13648" t="str">
            <v>9941-0163-T</v>
          </cell>
          <cell r="K13648">
            <v>60</v>
          </cell>
        </row>
        <row r="13649">
          <cell r="A13649" t="str">
            <v>9941-0164-T</v>
          </cell>
          <cell r="K13649">
            <v>0</v>
          </cell>
        </row>
        <row r="13650">
          <cell r="A13650" t="str">
            <v>9941-0165-T</v>
          </cell>
          <cell r="K13650">
            <v>7</v>
          </cell>
        </row>
        <row r="13651">
          <cell r="A13651" t="str">
            <v>9941-0166-T</v>
          </cell>
          <cell r="K13651">
            <v>99</v>
          </cell>
        </row>
        <row r="13652">
          <cell r="A13652" t="str">
            <v>9941-0169-T</v>
          </cell>
          <cell r="K13652">
            <v>60</v>
          </cell>
        </row>
        <row r="13653">
          <cell r="A13653" t="str">
            <v>9941-0170-T</v>
          </cell>
          <cell r="K13653">
            <v>30</v>
          </cell>
        </row>
        <row r="13654">
          <cell r="A13654" t="str">
            <v>9941-0171-T</v>
          </cell>
          <cell r="K13654">
            <v>99</v>
          </cell>
        </row>
        <row r="13655">
          <cell r="A13655" t="str">
            <v>9941-0172-T</v>
          </cell>
          <cell r="K13655">
            <v>99</v>
          </cell>
        </row>
        <row r="13656">
          <cell r="A13656" t="str">
            <v>9941-0173-T</v>
          </cell>
          <cell r="K13656">
            <v>60</v>
          </cell>
        </row>
        <row r="13657">
          <cell r="A13657" t="str">
            <v>9941-0174-T</v>
          </cell>
          <cell r="K13657">
            <v>60</v>
          </cell>
        </row>
        <row r="13658">
          <cell r="A13658" t="str">
            <v>9941-0175-T</v>
          </cell>
          <cell r="K13658">
            <v>15</v>
          </cell>
        </row>
        <row r="13659">
          <cell r="A13659" t="str">
            <v>9941-0176-001-T</v>
          </cell>
          <cell r="K13659">
            <v>30</v>
          </cell>
        </row>
        <row r="13660">
          <cell r="A13660" t="str">
            <v>9941-0176-002-T</v>
          </cell>
          <cell r="K13660">
            <v>30</v>
          </cell>
        </row>
        <row r="13661">
          <cell r="A13661" t="str">
            <v>9941-0177-001-T</v>
          </cell>
          <cell r="K13661">
            <v>30</v>
          </cell>
        </row>
        <row r="13662">
          <cell r="A13662" t="str">
            <v>9941-0177-T</v>
          </cell>
          <cell r="K13662">
            <v>30</v>
          </cell>
        </row>
        <row r="13663">
          <cell r="A13663" t="str">
            <v>9941-0178-T</v>
          </cell>
          <cell r="K13663">
            <v>60</v>
          </cell>
        </row>
        <row r="13664">
          <cell r="A13664" t="str">
            <v>9941-0179-T</v>
          </cell>
          <cell r="K13664">
            <v>60</v>
          </cell>
        </row>
        <row r="13665">
          <cell r="A13665" t="str">
            <v>9941-0180-T</v>
          </cell>
          <cell r="K13665">
            <v>0</v>
          </cell>
        </row>
        <row r="13666">
          <cell r="A13666" t="str">
            <v>9941-0181-003-T</v>
          </cell>
          <cell r="K13666">
            <v>0</v>
          </cell>
        </row>
        <row r="13667">
          <cell r="A13667" t="str">
            <v>9941-0182-001-T</v>
          </cell>
          <cell r="K13667">
            <v>0</v>
          </cell>
        </row>
        <row r="13668">
          <cell r="A13668" t="str">
            <v>9941-0183-T</v>
          </cell>
          <cell r="K13668">
            <v>15</v>
          </cell>
        </row>
        <row r="13669">
          <cell r="A13669" t="str">
            <v>9941-0184-T</v>
          </cell>
          <cell r="K13669">
            <v>0</v>
          </cell>
        </row>
        <row r="13670">
          <cell r="A13670" t="str">
            <v>9941-0185-T</v>
          </cell>
          <cell r="K13670">
            <v>60</v>
          </cell>
        </row>
        <row r="13671">
          <cell r="A13671" t="str">
            <v>9941-0186-001-T</v>
          </cell>
          <cell r="K13671">
            <v>0</v>
          </cell>
        </row>
        <row r="13672">
          <cell r="A13672" t="str">
            <v>9941-0186-T</v>
          </cell>
          <cell r="K13672">
            <v>7</v>
          </cell>
        </row>
        <row r="13673">
          <cell r="A13673" t="str">
            <v>9941-0187-T</v>
          </cell>
          <cell r="K13673">
            <v>0</v>
          </cell>
        </row>
        <row r="13674">
          <cell r="A13674" t="str">
            <v>9941-0188-T</v>
          </cell>
          <cell r="K13674">
            <v>0</v>
          </cell>
        </row>
        <row r="13675">
          <cell r="A13675" t="str">
            <v>9941-0189-T</v>
          </cell>
          <cell r="K13675">
            <v>0</v>
          </cell>
        </row>
        <row r="13676">
          <cell r="A13676" t="str">
            <v>9941-0190</v>
          </cell>
          <cell r="K13676">
            <v>7</v>
          </cell>
        </row>
        <row r="13677">
          <cell r="A13677" t="str">
            <v>9941-0190-001-T</v>
          </cell>
          <cell r="K13677">
            <v>0</v>
          </cell>
        </row>
        <row r="13678">
          <cell r="A13678" t="str">
            <v>9941-0190-002-T</v>
          </cell>
          <cell r="K13678">
            <v>0</v>
          </cell>
        </row>
        <row r="13679">
          <cell r="A13679" t="str">
            <v>9941-0190-003-T</v>
          </cell>
          <cell r="K13679">
            <v>0</v>
          </cell>
        </row>
        <row r="13680">
          <cell r="A13680" t="str">
            <v>9941-0190-004-T</v>
          </cell>
          <cell r="K13680">
            <v>0</v>
          </cell>
        </row>
        <row r="13681">
          <cell r="A13681" t="str">
            <v>9941-0190-005-T</v>
          </cell>
          <cell r="K13681">
            <v>0</v>
          </cell>
        </row>
        <row r="13682">
          <cell r="A13682" t="str">
            <v>9941-0190-006-T</v>
          </cell>
          <cell r="K13682">
            <v>0</v>
          </cell>
        </row>
        <row r="13683">
          <cell r="A13683" t="str">
            <v>9941-0190-007-T</v>
          </cell>
          <cell r="K13683">
            <v>0</v>
          </cell>
        </row>
        <row r="13684">
          <cell r="A13684" t="str">
            <v>9941-0191</v>
          </cell>
          <cell r="K13684">
            <v>0</v>
          </cell>
        </row>
        <row r="13685">
          <cell r="A13685" t="str">
            <v>9941-0191-T</v>
          </cell>
          <cell r="K13685">
            <v>60</v>
          </cell>
        </row>
        <row r="13686">
          <cell r="A13686" t="str">
            <v>9941-0192-T</v>
          </cell>
          <cell r="K13686">
            <v>60</v>
          </cell>
        </row>
        <row r="13687">
          <cell r="A13687" t="str">
            <v>9941-0193-T</v>
          </cell>
          <cell r="K13687">
            <v>7</v>
          </cell>
        </row>
        <row r="13688">
          <cell r="A13688" t="str">
            <v>9941-0194-T</v>
          </cell>
          <cell r="K13688">
            <v>99</v>
          </cell>
        </row>
        <row r="13689">
          <cell r="A13689" t="str">
            <v>9941-0195-001-T</v>
          </cell>
          <cell r="K13689">
            <v>15</v>
          </cell>
        </row>
        <row r="13690">
          <cell r="A13690" t="str">
            <v>9941-0195-002-T</v>
          </cell>
          <cell r="K13690">
            <v>15</v>
          </cell>
        </row>
        <row r="13691">
          <cell r="A13691" t="str">
            <v>9941-0195-003-T</v>
          </cell>
          <cell r="K13691">
            <v>15</v>
          </cell>
        </row>
        <row r="13692">
          <cell r="A13692" t="str">
            <v>9941-0195-004-T</v>
          </cell>
          <cell r="K13692">
            <v>0</v>
          </cell>
        </row>
        <row r="13693">
          <cell r="A13693" t="str">
            <v>9941-0195-005-T</v>
          </cell>
          <cell r="K13693">
            <v>0</v>
          </cell>
        </row>
        <row r="13694">
          <cell r="A13694" t="str">
            <v>9941-0195-T</v>
          </cell>
          <cell r="K13694">
            <v>15</v>
          </cell>
        </row>
        <row r="13695">
          <cell r="A13695" t="str">
            <v>9941-0196-T</v>
          </cell>
          <cell r="K13695">
            <v>0</v>
          </cell>
        </row>
        <row r="13696">
          <cell r="A13696" t="str">
            <v>9941-0197-T</v>
          </cell>
          <cell r="K13696">
            <v>99</v>
          </cell>
        </row>
        <row r="13697">
          <cell r="A13697" t="str">
            <v>9941-0198-001-T</v>
          </cell>
          <cell r="K13697">
            <v>15</v>
          </cell>
        </row>
        <row r="13698">
          <cell r="A13698" t="str">
            <v>9941-0198-T</v>
          </cell>
          <cell r="K13698">
            <v>15</v>
          </cell>
        </row>
        <row r="13699">
          <cell r="A13699" t="str">
            <v>9941-0199-T</v>
          </cell>
          <cell r="K13699">
            <v>15</v>
          </cell>
        </row>
        <row r="13700">
          <cell r="A13700" t="str">
            <v>9941-0200-T</v>
          </cell>
          <cell r="K13700">
            <v>0</v>
          </cell>
        </row>
        <row r="13701">
          <cell r="A13701" t="str">
            <v>9941-0201-001-T</v>
          </cell>
          <cell r="K13701">
            <v>0</v>
          </cell>
        </row>
        <row r="13702">
          <cell r="A13702" t="str">
            <v>9941-0201-T</v>
          </cell>
          <cell r="K13702">
            <v>99</v>
          </cell>
        </row>
        <row r="13703">
          <cell r="A13703" t="str">
            <v>9941-0202-T</v>
          </cell>
          <cell r="K13703">
            <v>99</v>
          </cell>
        </row>
        <row r="13704">
          <cell r="A13704" t="str">
            <v>9941-0203-001-T</v>
          </cell>
          <cell r="K13704">
            <v>15</v>
          </cell>
        </row>
        <row r="13705">
          <cell r="A13705" t="str">
            <v>9941-0203-003-T</v>
          </cell>
          <cell r="K13705">
            <v>15</v>
          </cell>
        </row>
        <row r="13706">
          <cell r="A13706" t="str">
            <v>9941-0203-004-T</v>
          </cell>
          <cell r="K13706">
            <v>15</v>
          </cell>
        </row>
        <row r="13707">
          <cell r="A13707" t="str">
            <v>9941-0203-T</v>
          </cell>
          <cell r="K13707">
            <v>15</v>
          </cell>
        </row>
        <row r="13708">
          <cell r="A13708" t="str">
            <v>9941-0204-T</v>
          </cell>
          <cell r="K13708">
            <v>60</v>
          </cell>
        </row>
        <row r="13709">
          <cell r="A13709" t="str">
            <v>9941-0205-T</v>
          </cell>
          <cell r="K13709">
            <v>0</v>
          </cell>
        </row>
        <row r="13710">
          <cell r="A13710" t="str">
            <v>9941-0206-T</v>
          </cell>
          <cell r="K13710">
            <v>60</v>
          </cell>
        </row>
        <row r="13711">
          <cell r="A13711" t="str">
            <v>9941-0207-T</v>
          </cell>
          <cell r="K13711">
            <v>60</v>
          </cell>
        </row>
        <row r="13712">
          <cell r="A13712" t="str">
            <v>9941-0208-001-T</v>
          </cell>
          <cell r="K13712">
            <v>15</v>
          </cell>
        </row>
        <row r="13713">
          <cell r="A13713" t="str">
            <v>9941-0208-T</v>
          </cell>
          <cell r="K13713">
            <v>15</v>
          </cell>
        </row>
        <row r="13714">
          <cell r="A13714" t="str">
            <v>9941-0209-001-T</v>
          </cell>
          <cell r="K13714">
            <v>0</v>
          </cell>
        </row>
        <row r="13715">
          <cell r="A13715" t="str">
            <v>9941-0209-T</v>
          </cell>
          <cell r="K13715">
            <v>15</v>
          </cell>
        </row>
        <row r="13716">
          <cell r="A13716" t="str">
            <v>9941-0210-001-T</v>
          </cell>
          <cell r="K13716">
            <v>0</v>
          </cell>
        </row>
        <row r="13717">
          <cell r="A13717" t="str">
            <v>9941-0210-002-T</v>
          </cell>
          <cell r="K13717">
            <v>0</v>
          </cell>
        </row>
        <row r="13718">
          <cell r="A13718" t="str">
            <v>9941-0210-T</v>
          </cell>
          <cell r="K13718">
            <v>0</v>
          </cell>
        </row>
        <row r="13719">
          <cell r="A13719" t="str">
            <v>9941-0211-001-T</v>
          </cell>
          <cell r="K13719">
            <v>0</v>
          </cell>
        </row>
        <row r="13720">
          <cell r="A13720" t="str">
            <v>9941-0211-002-T</v>
          </cell>
          <cell r="K13720">
            <v>0</v>
          </cell>
        </row>
        <row r="13721">
          <cell r="A13721" t="str">
            <v>9941-0211-T</v>
          </cell>
          <cell r="K13721">
            <v>0</v>
          </cell>
        </row>
        <row r="13722">
          <cell r="A13722" t="str">
            <v>9941-0212-001-T</v>
          </cell>
          <cell r="K13722">
            <v>0</v>
          </cell>
        </row>
        <row r="13723">
          <cell r="A13723" t="str">
            <v>9941-0212-002-T</v>
          </cell>
          <cell r="K13723">
            <v>0</v>
          </cell>
        </row>
        <row r="13724">
          <cell r="A13724" t="str">
            <v>9941-0212-T</v>
          </cell>
          <cell r="K13724">
            <v>0</v>
          </cell>
        </row>
        <row r="13725">
          <cell r="A13725" t="str">
            <v>9941-0213-001-T</v>
          </cell>
          <cell r="K13725">
            <v>0</v>
          </cell>
        </row>
        <row r="13726">
          <cell r="A13726" t="str">
            <v>9941-0213-002-T</v>
          </cell>
          <cell r="K13726">
            <v>0</v>
          </cell>
        </row>
        <row r="13727">
          <cell r="A13727" t="str">
            <v>9941-0213-T</v>
          </cell>
          <cell r="K13727">
            <v>0</v>
          </cell>
        </row>
        <row r="13728">
          <cell r="A13728" t="str">
            <v>9941-0214-001-T</v>
          </cell>
          <cell r="K13728">
            <v>0</v>
          </cell>
        </row>
        <row r="13729">
          <cell r="A13729" t="str">
            <v>9941-0214-T</v>
          </cell>
          <cell r="K13729">
            <v>0</v>
          </cell>
        </row>
        <row r="13730">
          <cell r="A13730" t="str">
            <v>9941-0215-T</v>
          </cell>
          <cell r="K13730">
            <v>0</v>
          </cell>
        </row>
        <row r="13731">
          <cell r="A13731" t="str">
            <v>9941-0216</v>
          </cell>
          <cell r="K13731">
            <v>0</v>
          </cell>
        </row>
        <row r="13732">
          <cell r="A13732" t="str">
            <v>9941-0216-T</v>
          </cell>
          <cell r="K13732">
            <v>0</v>
          </cell>
        </row>
        <row r="13733">
          <cell r="A13733" t="str">
            <v>9941-0217-T</v>
          </cell>
          <cell r="K13733">
            <v>7</v>
          </cell>
        </row>
        <row r="13734">
          <cell r="A13734" t="str">
            <v>9941-0218-051-T</v>
          </cell>
          <cell r="K13734">
            <v>7</v>
          </cell>
        </row>
        <row r="13735">
          <cell r="A13735" t="str">
            <v>9941-0218-T</v>
          </cell>
          <cell r="K13735">
            <v>7</v>
          </cell>
        </row>
        <row r="13736">
          <cell r="A13736" t="str">
            <v>9941-0219-T</v>
          </cell>
          <cell r="K13736">
            <v>15</v>
          </cell>
        </row>
        <row r="13737">
          <cell r="A13737" t="str">
            <v>9941-0220-001-T</v>
          </cell>
          <cell r="K13737">
            <v>7</v>
          </cell>
        </row>
        <row r="13738">
          <cell r="A13738" t="str">
            <v>9941-0220-T</v>
          </cell>
          <cell r="K13738">
            <v>0</v>
          </cell>
        </row>
        <row r="13739">
          <cell r="A13739" t="str">
            <v>9941-0221-T</v>
          </cell>
          <cell r="K13739">
            <v>0</v>
          </cell>
        </row>
        <row r="13740">
          <cell r="A13740" t="str">
            <v>9941-0222-T</v>
          </cell>
          <cell r="K13740">
            <v>15</v>
          </cell>
        </row>
        <row r="13741">
          <cell r="A13741" t="str">
            <v>9941-0223</v>
          </cell>
          <cell r="K13741">
            <v>0</v>
          </cell>
        </row>
        <row r="13742">
          <cell r="A13742" t="str">
            <v>9941-0223-K</v>
          </cell>
          <cell r="K13742">
            <v>0</v>
          </cell>
        </row>
        <row r="13743">
          <cell r="A13743" t="str">
            <v>9941-0223-T</v>
          </cell>
          <cell r="K13743">
            <v>60</v>
          </cell>
        </row>
        <row r="13744">
          <cell r="A13744" t="str">
            <v>9941-0224-T</v>
          </cell>
          <cell r="K13744">
            <v>0</v>
          </cell>
        </row>
        <row r="13745">
          <cell r="A13745" t="str">
            <v>9941-0225</v>
          </cell>
          <cell r="K13745">
            <v>0</v>
          </cell>
        </row>
        <row r="13746">
          <cell r="A13746" t="str">
            <v>9941-0226-001-T</v>
          </cell>
          <cell r="K13746">
            <v>15</v>
          </cell>
        </row>
        <row r="13747">
          <cell r="A13747" t="str">
            <v>9941-0226-T</v>
          </cell>
          <cell r="K13747">
            <v>15</v>
          </cell>
        </row>
        <row r="13748">
          <cell r="A13748" t="str">
            <v>9941-0227-T</v>
          </cell>
          <cell r="K13748">
            <v>7</v>
          </cell>
        </row>
        <row r="13749">
          <cell r="A13749" t="str">
            <v>9941-0228-T</v>
          </cell>
          <cell r="K13749">
            <v>60</v>
          </cell>
        </row>
        <row r="13750">
          <cell r="A13750" t="str">
            <v>9941-0229-T</v>
          </cell>
          <cell r="K13750">
            <v>0</v>
          </cell>
        </row>
        <row r="13751">
          <cell r="A13751" t="str">
            <v>9941-0230-T</v>
          </cell>
          <cell r="K13751">
            <v>7</v>
          </cell>
        </row>
        <row r="13752">
          <cell r="A13752" t="str">
            <v>9941-0231-001-T</v>
          </cell>
          <cell r="K13752">
            <v>0</v>
          </cell>
        </row>
        <row r="13753">
          <cell r="A13753" t="str">
            <v>9941-0231-002-T</v>
          </cell>
          <cell r="K13753">
            <v>0</v>
          </cell>
        </row>
        <row r="13754">
          <cell r="A13754" t="str">
            <v>9941-0231-003-T</v>
          </cell>
          <cell r="K13754">
            <v>0</v>
          </cell>
        </row>
        <row r="13755">
          <cell r="A13755" t="str">
            <v>9941-0231-004-T</v>
          </cell>
          <cell r="K13755">
            <v>0</v>
          </cell>
        </row>
        <row r="13756">
          <cell r="A13756" t="str">
            <v>9941-0231-005-T</v>
          </cell>
          <cell r="K13756">
            <v>0</v>
          </cell>
        </row>
        <row r="13757">
          <cell r="A13757" t="str">
            <v>9941-0231-T</v>
          </cell>
          <cell r="K13757">
            <v>0</v>
          </cell>
        </row>
        <row r="13758">
          <cell r="A13758" t="str">
            <v>9941-0232</v>
          </cell>
          <cell r="K13758">
            <v>60</v>
          </cell>
        </row>
        <row r="13759">
          <cell r="A13759" t="str">
            <v>9941-0232-T</v>
          </cell>
          <cell r="K13759">
            <v>0</v>
          </cell>
        </row>
        <row r="13760">
          <cell r="A13760" t="str">
            <v>9941-0233-T</v>
          </cell>
          <cell r="K13760">
            <v>0</v>
          </cell>
        </row>
        <row r="13761">
          <cell r="A13761" t="str">
            <v>9941-0234-T</v>
          </cell>
          <cell r="K13761">
            <v>0</v>
          </cell>
        </row>
        <row r="13762">
          <cell r="A13762" t="str">
            <v>9941-0235-T</v>
          </cell>
          <cell r="K13762">
            <v>0</v>
          </cell>
        </row>
        <row r="13763">
          <cell r="A13763" t="str">
            <v>9941-0236-001-T</v>
          </cell>
          <cell r="K13763">
            <v>0</v>
          </cell>
        </row>
        <row r="13764">
          <cell r="A13764" t="str">
            <v>9941-0236-T</v>
          </cell>
          <cell r="K13764">
            <v>0</v>
          </cell>
        </row>
        <row r="13765">
          <cell r="A13765" t="str">
            <v>9941-0237-T</v>
          </cell>
          <cell r="K13765">
            <v>0</v>
          </cell>
        </row>
        <row r="13766">
          <cell r="A13766" t="str">
            <v>9941-0238-T</v>
          </cell>
          <cell r="K13766">
            <v>0</v>
          </cell>
        </row>
        <row r="13767">
          <cell r="A13767" t="str">
            <v>9941-0239-T</v>
          </cell>
          <cell r="K13767">
            <v>15</v>
          </cell>
        </row>
        <row r="13768">
          <cell r="A13768" t="str">
            <v>9941-0240-001-T</v>
          </cell>
          <cell r="K13768">
            <v>7</v>
          </cell>
        </row>
        <row r="13769">
          <cell r="A13769" t="str">
            <v>9941-0240-T</v>
          </cell>
          <cell r="K13769">
            <v>7</v>
          </cell>
        </row>
        <row r="13770">
          <cell r="A13770" t="str">
            <v>9941-0241-T</v>
          </cell>
          <cell r="K13770">
            <v>0</v>
          </cell>
        </row>
        <row r="13771">
          <cell r="A13771" t="str">
            <v>9941-0242-T</v>
          </cell>
          <cell r="K13771">
            <v>0</v>
          </cell>
        </row>
        <row r="13772">
          <cell r="A13772" t="str">
            <v>9941-0243-T</v>
          </cell>
          <cell r="K13772">
            <v>7</v>
          </cell>
        </row>
        <row r="13773">
          <cell r="A13773" t="str">
            <v>9941-0244-T</v>
          </cell>
          <cell r="K13773">
            <v>0</v>
          </cell>
        </row>
        <row r="13774">
          <cell r="A13774" t="str">
            <v>9941-0245-T</v>
          </cell>
          <cell r="K13774">
            <v>0</v>
          </cell>
        </row>
        <row r="13775">
          <cell r="A13775" t="str">
            <v>9941-0246-T</v>
          </cell>
          <cell r="K13775">
            <v>99</v>
          </cell>
        </row>
        <row r="13776">
          <cell r="A13776" t="str">
            <v>9941-0247-T</v>
          </cell>
          <cell r="K13776">
            <v>0</v>
          </cell>
        </row>
        <row r="13777">
          <cell r="A13777" t="str">
            <v>9941-0248-T</v>
          </cell>
          <cell r="K13777">
            <v>99</v>
          </cell>
        </row>
        <row r="13778">
          <cell r="A13778" t="str">
            <v>9941-0249-T</v>
          </cell>
          <cell r="K13778">
            <v>0</v>
          </cell>
        </row>
        <row r="13779">
          <cell r="A13779" t="str">
            <v>9941-0250-T</v>
          </cell>
          <cell r="K13779">
            <v>99</v>
          </cell>
        </row>
        <row r="13780">
          <cell r="A13780" t="str">
            <v>9941-0251-T</v>
          </cell>
          <cell r="K13780">
            <v>7</v>
          </cell>
        </row>
        <row r="13781">
          <cell r="A13781" t="str">
            <v>9941-0252-T</v>
          </cell>
          <cell r="K13781">
            <v>0</v>
          </cell>
        </row>
        <row r="13782">
          <cell r="A13782" t="str">
            <v>9941-0253-T</v>
          </cell>
          <cell r="K13782">
            <v>60</v>
          </cell>
        </row>
        <row r="13783">
          <cell r="A13783" t="str">
            <v>9941-0254-T</v>
          </cell>
          <cell r="K13783">
            <v>60</v>
          </cell>
        </row>
        <row r="13784">
          <cell r="A13784" t="str">
            <v>9941-0255-T</v>
          </cell>
          <cell r="K13784">
            <v>7</v>
          </cell>
        </row>
        <row r="13785">
          <cell r="A13785" t="str">
            <v>9941-0256-T</v>
          </cell>
          <cell r="K13785">
            <v>0</v>
          </cell>
        </row>
        <row r="13786">
          <cell r="A13786" t="str">
            <v>9941-0257-T</v>
          </cell>
          <cell r="K13786">
            <v>0</v>
          </cell>
        </row>
        <row r="13787">
          <cell r="A13787" t="str">
            <v>9941-0258-T</v>
          </cell>
          <cell r="K13787">
            <v>0</v>
          </cell>
        </row>
        <row r="13788">
          <cell r="A13788" t="str">
            <v>9941-0259-001-T</v>
          </cell>
          <cell r="K13788">
            <v>0</v>
          </cell>
        </row>
        <row r="13789">
          <cell r="A13789" t="str">
            <v>9941-0259-002-T</v>
          </cell>
          <cell r="K13789">
            <v>0</v>
          </cell>
        </row>
        <row r="13790">
          <cell r="A13790" t="str">
            <v>9941-0259-003-T</v>
          </cell>
          <cell r="K13790">
            <v>7</v>
          </cell>
        </row>
        <row r="13791">
          <cell r="A13791" t="str">
            <v>9941-0259-T</v>
          </cell>
          <cell r="K13791">
            <v>0</v>
          </cell>
        </row>
        <row r="13792">
          <cell r="A13792" t="str">
            <v>9941-0260-T</v>
          </cell>
          <cell r="K13792">
            <v>30</v>
          </cell>
        </row>
        <row r="13793">
          <cell r="A13793" t="str">
            <v>9941-0261-T</v>
          </cell>
          <cell r="K13793">
            <v>0</v>
          </cell>
        </row>
        <row r="13794">
          <cell r="A13794" t="str">
            <v>9941-0262-T</v>
          </cell>
          <cell r="K13794">
            <v>0</v>
          </cell>
        </row>
        <row r="13795">
          <cell r="A13795" t="str">
            <v>9941-0263-T</v>
          </cell>
          <cell r="K13795">
            <v>0</v>
          </cell>
        </row>
        <row r="13796">
          <cell r="A13796" t="str">
            <v>9941-0264-T</v>
          </cell>
          <cell r="K13796">
            <v>0</v>
          </cell>
        </row>
        <row r="13797">
          <cell r="A13797" t="str">
            <v>9941-0265-T</v>
          </cell>
          <cell r="K13797">
            <v>7</v>
          </cell>
        </row>
        <row r="13798">
          <cell r="A13798" t="str">
            <v>9941-0266-001-T</v>
          </cell>
          <cell r="K13798">
            <v>0</v>
          </cell>
        </row>
        <row r="13799">
          <cell r="A13799" t="str">
            <v>9941-0266-T</v>
          </cell>
          <cell r="K13799">
            <v>0</v>
          </cell>
        </row>
        <row r="13800">
          <cell r="A13800" t="str">
            <v>9941-0267-T</v>
          </cell>
          <cell r="K13800">
            <v>0</v>
          </cell>
        </row>
        <row r="13801">
          <cell r="A13801" t="str">
            <v>9941-0268-T</v>
          </cell>
          <cell r="K13801">
            <v>0</v>
          </cell>
        </row>
        <row r="13802">
          <cell r="A13802" t="str">
            <v>9941-0269-T</v>
          </cell>
          <cell r="K13802">
            <v>0</v>
          </cell>
        </row>
        <row r="13803">
          <cell r="A13803" t="str">
            <v>9941-0270-T</v>
          </cell>
          <cell r="K13803">
            <v>7</v>
          </cell>
        </row>
        <row r="13804">
          <cell r="A13804" t="str">
            <v>9941-0271-T</v>
          </cell>
          <cell r="K13804">
            <v>0</v>
          </cell>
        </row>
        <row r="13805">
          <cell r="A13805" t="str">
            <v>9941-0272-T</v>
          </cell>
          <cell r="K13805">
            <v>30</v>
          </cell>
        </row>
        <row r="13806">
          <cell r="A13806" t="str">
            <v>9941-0273-001-T</v>
          </cell>
          <cell r="K13806">
            <v>0</v>
          </cell>
        </row>
        <row r="13807">
          <cell r="A13807" t="str">
            <v>9941-0273-T</v>
          </cell>
          <cell r="K13807">
            <v>0</v>
          </cell>
        </row>
        <row r="13808">
          <cell r="A13808" t="str">
            <v>9941-0274-T</v>
          </cell>
          <cell r="K13808">
            <v>60</v>
          </cell>
        </row>
        <row r="13809">
          <cell r="A13809" t="str">
            <v>9941-0275-T</v>
          </cell>
          <cell r="K13809">
            <v>0</v>
          </cell>
        </row>
        <row r="13810">
          <cell r="A13810" t="str">
            <v>9941-0276-T</v>
          </cell>
          <cell r="K13810">
            <v>0</v>
          </cell>
        </row>
        <row r="13811">
          <cell r="A13811" t="str">
            <v>9941-0277-T</v>
          </cell>
          <cell r="K13811">
            <v>60</v>
          </cell>
        </row>
        <row r="13812">
          <cell r="A13812" t="str">
            <v>9941-0278-T</v>
          </cell>
          <cell r="K13812">
            <v>7</v>
          </cell>
        </row>
        <row r="13813">
          <cell r="A13813" t="str">
            <v>9941-0279-T</v>
          </cell>
          <cell r="K13813">
            <v>0</v>
          </cell>
        </row>
        <row r="13814">
          <cell r="A13814" t="str">
            <v>9941-0280-T</v>
          </cell>
          <cell r="K13814">
            <v>15</v>
          </cell>
        </row>
        <row r="13815">
          <cell r="A13815" t="str">
            <v>9941-0281-T</v>
          </cell>
          <cell r="K13815">
            <v>15</v>
          </cell>
        </row>
        <row r="13816">
          <cell r="A13816" t="str">
            <v>9941-0282-T</v>
          </cell>
          <cell r="K13816">
            <v>0</v>
          </cell>
        </row>
        <row r="13817">
          <cell r="A13817" t="str">
            <v>9941-0283-T</v>
          </cell>
          <cell r="K13817">
            <v>0</v>
          </cell>
        </row>
        <row r="13818">
          <cell r="A13818" t="str">
            <v>9941-0284-T</v>
          </cell>
          <cell r="K13818">
            <v>0</v>
          </cell>
        </row>
        <row r="13819">
          <cell r="A13819" t="str">
            <v>9941-0285-001-T</v>
          </cell>
          <cell r="K13819">
            <v>0</v>
          </cell>
        </row>
        <row r="13820">
          <cell r="A13820" t="str">
            <v>9941-0285-T</v>
          </cell>
          <cell r="K13820">
            <v>0</v>
          </cell>
        </row>
        <row r="13821">
          <cell r="A13821" t="str">
            <v>9941-0286-001-T</v>
          </cell>
          <cell r="K13821">
            <v>0</v>
          </cell>
        </row>
        <row r="13822">
          <cell r="A13822" t="str">
            <v>9941-0286-T</v>
          </cell>
          <cell r="K13822">
            <v>0</v>
          </cell>
        </row>
        <row r="13823">
          <cell r="A13823" t="str">
            <v>9941-0287-206-T</v>
          </cell>
          <cell r="K13823">
            <v>0</v>
          </cell>
        </row>
        <row r="13824">
          <cell r="A13824" t="str">
            <v>9941-0287-T</v>
          </cell>
          <cell r="K13824">
            <v>0</v>
          </cell>
        </row>
        <row r="13825">
          <cell r="A13825" t="str">
            <v>9941-0288-T</v>
          </cell>
          <cell r="K13825">
            <v>7</v>
          </cell>
        </row>
        <row r="13826">
          <cell r="A13826" t="str">
            <v>9941-0289-T</v>
          </cell>
          <cell r="K13826">
            <v>0</v>
          </cell>
        </row>
        <row r="13827">
          <cell r="A13827" t="str">
            <v>9941-0290-T</v>
          </cell>
          <cell r="K13827">
            <v>7</v>
          </cell>
        </row>
        <row r="13828">
          <cell r="A13828" t="str">
            <v>9941-0291-T</v>
          </cell>
          <cell r="K13828">
            <v>0</v>
          </cell>
        </row>
        <row r="13829">
          <cell r="A13829" t="str">
            <v>9941-0292-T</v>
          </cell>
          <cell r="K13829">
            <v>0</v>
          </cell>
        </row>
        <row r="13830">
          <cell r="A13830" t="str">
            <v>9941-0293-T</v>
          </cell>
          <cell r="K13830">
            <v>60</v>
          </cell>
        </row>
        <row r="13831">
          <cell r="A13831" t="str">
            <v>9941-0294-001-T</v>
          </cell>
          <cell r="K13831">
            <v>15</v>
          </cell>
        </row>
        <row r="13832">
          <cell r="A13832" t="str">
            <v>9941-0294-T</v>
          </cell>
          <cell r="K13832">
            <v>30</v>
          </cell>
        </row>
        <row r="13833">
          <cell r="A13833" t="str">
            <v>9941-0295-001-T</v>
          </cell>
          <cell r="K13833">
            <v>15</v>
          </cell>
        </row>
        <row r="13834">
          <cell r="A13834" t="str">
            <v>9941-0295-T</v>
          </cell>
          <cell r="K13834">
            <v>30</v>
          </cell>
        </row>
        <row r="13835">
          <cell r="A13835" t="str">
            <v>9941-0296-022-T</v>
          </cell>
          <cell r="K13835">
            <v>60</v>
          </cell>
        </row>
        <row r="13836">
          <cell r="A13836" t="str">
            <v>9941-0297-T</v>
          </cell>
          <cell r="K13836">
            <v>30</v>
          </cell>
        </row>
        <row r="13837">
          <cell r="A13837" t="str">
            <v>9941-0298-001-T</v>
          </cell>
          <cell r="K13837">
            <v>15</v>
          </cell>
        </row>
        <row r="13838">
          <cell r="A13838" t="str">
            <v>9941-0298-T</v>
          </cell>
          <cell r="K13838">
            <v>30</v>
          </cell>
        </row>
        <row r="13839">
          <cell r="A13839" t="str">
            <v>9941-0299-T</v>
          </cell>
          <cell r="K13839">
            <v>0</v>
          </cell>
        </row>
        <row r="13840">
          <cell r="A13840" t="str">
            <v>9941-0300-T</v>
          </cell>
          <cell r="K13840">
            <v>0</v>
          </cell>
        </row>
        <row r="13841">
          <cell r="A13841" t="str">
            <v>9941-0301-T</v>
          </cell>
          <cell r="K13841">
            <v>0</v>
          </cell>
        </row>
        <row r="13842">
          <cell r="A13842" t="str">
            <v>9941-0302-T</v>
          </cell>
          <cell r="K13842">
            <v>60</v>
          </cell>
        </row>
        <row r="13843">
          <cell r="A13843" t="str">
            <v>9941-0303-T</v>
          </cell>
          <cell r="K13843">
            <v>0</v>
          </cell>
        </row>
        <row r="13844">
          <cell r="A13844" t="str">
            <v>9941-0304-T</v>
          </cell>
          <cell r="K13844">
            <v>0</v>
          </cell>
        </row>
        <row r="13845">
          <cell r="A13845" t="str">
            <v>9941-0305-T</v>
          </cell>
          <cell r="K13845">
            <v>0</v>
          </cell>
        </row>
        <row r="13846">
          <cell r="A13846" t="str">
            <v>9941-0306-T</v>
          </cell>
          <cell r="K13846">
            <v>0</v>
          </cell>
        </row>
        <row r="13847">
          <cell r="A13847" t="str">
            <v>9941-0307-T</v>
          </cell>
          <cell r="K13847">
            <v>0</v>
          </cell>
        </row>
        <row r="13848">
          <cell r="A13848" t="str">
            <v>9941-0308-T</v>
          </cell>
          <cell r="K13848">
            <v>0</v>
          </cell>
        </row>
        <row r="13849">
          <cell r="A13849" t="str">
            <v>9941-0309-T</v>
          </cell>
          <cell r="K13849">
            <v>0</v>
          </cell>
        </row>
        <row r="13850">
          <cell r="A13850" t="str">
            <v>9941-0310-T</v>
          </cell>
          <cell r="K13850">
            <v>0</v>
          </cell>
        </row>
        <row r="13851">
          <cell r="A13851" t="str">
            <v>9941-0311-T</v>
          </cell>
          <cell r="K13851">
            <v>60</v>
          </cell>
        </row>
        <row r="13852">
          <cell r="A13852" t="str">
            <v>9941-0312-T</v>
          </cell>
          <cell r="K13852">
            <v>60</v>
          </cell>
        </row>
        <row r="13853">
          <cell r="A13853" t="str">
            <v>9941-0313-T</v>
          </cell>
          <cell r="K13853">
            <v>7</v>
          </cell>
        </row>
        <row r="13854">
          <cell r="A13854" t="str">
            <v>9941-0314-T</v>
          </cell>
          <cell r="K13854">
            <v>0</v>
          </cell>
        </row>
        <row r="13855">
          <cell r="A13855" t="str">
            <v>9941-0315</v>
          </cell>
          <cell r="K13855">
            <v>0</v>
          </cell>
        </row>
        <row r="13856">
          <cell r="A13856" t="str">
            <v>9941-0315-T</v>
          </cell>
          <cell r="K13856">
            <v>7</v>
          </cell>
        </row>
        <row r="13857">
          <cell r="A13857" t="str">
            <v>9941-0316-T</v>
          </cell>
          <cell r="K13857">
            <v>60</v>
          </cell>
        </row>
        <row r="13858">
          <cell r="A13858" t="str">
            <v>9941-0317-001-T</v>
          </cell>
          <cell r="K13858">
            <v>0</v>
          </cell>
        </row>
        <row r="13859">
          <cell r="A13859" t="str">
            <v>9941-0317-T</v>
          </cell>
          <cell r="K13859">
            <v>0</v>
          </cell>
        </row>
        <row r="13860">
          <cell r="A13860" t="str">
            <v>9941-0318-T</v>
          </cell>
          <cell r="K13860">
            <v>0</v>
          </cell>
        </row>
        <row r="13861">
          <cell r="A13861" t="str">
            <v>9941-0319-T</v>
          </cell>
          <cell r="K13861">
            <v>0</v>
          </cell>
        </row>
        <row r="13862">
          <cell r="A13862" t="str">
            <v>9941-0320-001-T</v>
          </cell>
          <cell r="K13862">
            <v>0</v>
          </cell>
        </row>
        <row r="13863">
          <cell r="A13863" t="str">
            <v>9941-0320-002-T</v>
          </cell>
          <cell r="K13863">
            <v>0</v>
          </cell>
        </row>
        <row r="13864">
          <cell r="A13864" t="str">
            <v>9941-0321-T</v>
          </cell>
          <cell r="K13864">
            <v>99</v>
          </cell>
        </row>
        <row r="13865">
          <cell r="A13865" t="str">
            <v>9941-0322-T</v>
          </cell>
          <cell r="K13865">
            <v>0</v>
          </cell>
        </row>
        <row r="13866">
          <cell r="A13866" t="str">
            <v>9941-0323</v>
          </cell>
          <cell r="K13866">
            <v>60</v>
          </cell>
        </row>
        <row r="13867">
          <cell r="A13867" t="str">
            <v>9941-0323-T</v>
          </cell>
          <cell r="K13867">
            <v>0</v>
          </cell>
        </row>
        <row r="13868">
          <cell r="A13868" t="str">
            <v>9941-0324-T</v>
          </cell>
          <cell r="K13868">
            <v>7</v>
          </cell>
        </row>
        <row r="13869">
          <cell r="A13869" t="str">
            <v>9941-0325-T</v>
          </cell>
          <cell r="K13869">
            <v>0</v>
          </cell>
        </row>
        <row r="13870">
          <cell r="A13870" t="str">
            <v>9941-0326-T</v>
          </cell>
          <cell r="K13870">
            <v>0</v>
          </cell>
        </row>
        <row r="13871">
          <cell r="A13871" t="str">
            <v>9941-0327-T</v>
          </cell>
          <cell r="K13871">
            <v>0</v>
          </cell>
        </row>
        <row r="13872">
          <cell r="A13872" t="str">
            <v>9941-0328-T</v>
          </cell>
          <cell r="K13872">
            <v>0</v>
          </cell>
        </row>
        <row r="13873">
          <cell r="A13873" t="str">
            <v>9941-0329-T</v>
          </cell>
          <cell r="K13873">
            <v>0</v>
          </cell>
        </row>
        <row r="13874">
          <cell r="A13874" t="str">
            <v>9941-0330-T</v>
          </cell>
          <cell r="K13874">
            <v>0</v>
          </cell>
        </row>
        <row r="13875">
          <cell r="A13875" t="str">
            <v>9941-0331-T</v>
          </cell>
          <cell r="K13875">
            <v>15</v>
          </cell>
        </row>
        <row r="13876">
          <cell r="A13876" t="str">
            <v>9941-0333-T</v>
          </cell>
          <cell r="K13876">
            <v>15</v>
          </cell>
        </row>
        <row r="13877">
          <cell r="A13877" t="str">
            <v>9941-0334-T</v>
          </cell>
          <cell r="K13877">
            <v>15</v>
          </cell>
        </row>
        <row r="13878">
          <cell r="A13878" t="str">
            <v>9941-0335-T</v>
          </cell>
          <cell r="K13878">
            <v>15</v>
          </cell>
        </row>
        <row r="13879">
          <cell r="A13879" t="str">
            <v>9941-0368</v>
          </cell>
          <cell r="K13879">
            <v>0</v>
          </cell>
        </row>
        <row r="13880">
          <cell r="A13880" t="str">
            <v>9941-0513</v>
          </cell>
          <cell r="K13880">
            <v>60</v>
          </cell>
        </row>
        <row r="13881">
          <cell r="A13881" t="str">
            <v>9941-0537</v>
          </cell>
          <cell r="K13881">
            <v>60</v>
          </cell>
        </row>
        <row r="13882">
          <cell r="A13882" t="str">
            <v>9941-0575</v>
          </cell>
          <cell r="K13882">
            <v>0</v>
          </cell>
        </row>
        <row r="13883">
          <cell r="A13883" t="str">
            <v>9941-0856</v>
          </cell>
          <cell r="K13883">
            <v>0</v>
          </cell>
        </row>
        <row r="13884">
          <cell r="A13884" t="str">
            <v>9941-0909</v>
          </cell>
          <cell r="K13884">
            <v>60</v>
          </cell>
        </row>
        <row r="13885">
          <cell r="A13885" t="str">
            <v>9942-0001-T</v>
          </cell>
          <cell r="K13885">
            <v>0</v>
          </cell>
        </row>
        <row r="13886">
          <cell r="A13886" t="str">
            <v>9942-0002-001-T</v>
          </cell>
          <cell r="K13886">
            <v>15</v>
          </cell>
        </row>
        <row r="13887">
          <cell r="A13887" t="str">
            <v>9942-0002-002-T</v>
          </cell>
          <cell r="K13887">
            <v>15</v>
          </cell>
        </row>
        <row r="13888">
          <cell r="A13888" t="str">
            <v>9942-0002-T</v>
          </cell>
          <cell r="K13888">
            <v>0</v>
          </cell>
        </row>
        <row r="13889">
          <cell r="A13889" t="str">
            <v>9942-0003-001-T</v>
          </cell>
          <cell r="K13889">
            <v>0</v>
          </cell>
        </row>
        <row r="13890">
          <cell r="A13890" t="str">
            <v>9942-0003-002-T</v>
          </cell>
          <cell r="K13890">
            <v>0</v>
          </cell>
        </row>
        <row r="13891">
          <cell r="A13891" t="str">
            <v>9942-0003-003-T</v>
          </cell>
          <cell r="K13891">
            <v>0</v>
          </cell>
        </row>
        <row r="13892">
          <cell r="A13892" t="str">
            <v>9942-0003-004-T</v>
          </cell>
          <cell r="K13892">
            <v>0</v>
          </cell>
        </row>
        <row r="13893">
          <cell r="A13893" t="str">
            <v>9942-0003-005-T</v>
          </cell>
          <cell r="K13893">
            <v>0</v>
          </cell>
        </row>
        <row r="13894">
          <cell r="A13894" t="str">
            <v>9942-0003-006-T</v>
          </cell>
          <cell r="K13894">
            <v>0</v>
          </cell>
        </row>
        <row r="13895">
          <cell r="A13895" t="str">
            <v>9942-0003-007-T</v>
          </cell>
          <cell r="K13895">
            <v>0</v>
          </cell>
        </row>
        <row r="13896">
          <cell r="A13896" t="str">
            <v>9942-0003-008-T</v>
          </cell>
          <cell r="K13896">
            <v>0</v>
          </cell>
        </row>
        <row r="13897">
          <cell r="A13897" t="str">
            <v>9942-0003-009-T</v>
          </cell>
          <cell r="K13897">
            <v>0</v>
          </cell>
        </row>
        <row r="13898">
          <cell r="A13898" t="str">
            <v>9942-0003-010-T</v>
          </cell>
          <cell r="K13898">
            <v>0</v>
          </cell>
        </row>
        <row r="13899">
          <cell r="A13899" t="str">
            <v>9942-0003-011-T</v>
          </cell>
          <cell r="K13899">
            <v>0</v>
          </cell>
        </row>
        <row r="13900">
          <cell r="A13900" t="str">
            <v>9942-0003-012-T</v>
          </cell>
          <cell r="K13900">
            <v>0</v>
          </cell>
        </row>
        <row r="13901">
          <cell r="A13901" t="str">
            <v>9942-0003-013-T</v>
          </cell>
          <cell r="K13901">
            <v>0</v>
          </cell>
        </row>
        <row r="13902">
          <cell r="A13902" t="str">
            <v>9942-0003-014-T</v>
          </cell>
          <cell r="K13902">
            <v>0</v>
          </cell>
        </row>
        <row r="13903">
          <cell r="A13903" t="str">
            <v>9942-0003-015-T</v>
          </cell>
          <cell r="K13903">
            <v>0</v>
          </cell>
        </row>
        <row r="13904">
          <cell r="A13904" t="str">
            <v>9942-0003-016-T</v>
          </cell>
          <cell r="K13904">
            <v>0</v>
          </cell>
        </row>
        <row r="13905">
          <cell r="A13905" t="str">
            <v>9942-0003-T</v>
          </cell>
          <cell r="K13905">
            <v>0</v>
          </cell>
        </row>
        <row r="13906">
          <cell r="A13906" t="str">
            <v>9942-0004-T</v>
          </cell>
          <cell r="K13906">
            <v>0</v>
          </cell>
        </row>
        <row r="13907">
          <cell r="A13907" t="str">
            <v>9942-0005-T</v>
          </cell>
          <cell r="K13907">
            <v>0</v>
          </cell>
        </row>
        <row r="13908">
          <cell r="A13908" t="str">
            <v>9942-0006-T</v>
          </cell>
          <cell r="K13908">
            <v>0</v>
          </cell>
        </row>
        <row r="13909">
          <cell r="A13909" t="str">
            <v>9942-0007-001-T</v>
          </cell>
          <cell r="K13909">
            <v>60</v>
          </cell>
        </row>
        <row r="13910">
          <cell r="A13910" t="str">
            <v>9942-0007-T</v>
          </cell>
          <cell r="K13910">
            <v>0</v>
          </cell>
        </row>
        <row r="13911">
          <cell r="A13911" t="str">
            <v>9942-0008-T</v>
          </cell>
          <cell r="K13911">
            <v>0</v>
          </cell>
        </row>
        <row r="13912">
          <cell r="A13912" t="str">
            <v>9942-0009-001-T</v>
          </cell>
          <cell r="K13912">
            <v>0</v>
          </cell>
        </row>
        <row r="13913">
          <cell r="A13913" t="str">
            <v>9942-0009-002-T</v>
          </cell>
          <cell r="K13913">
            <v>0</v>
          </cell>
        </row>
        <row r="13914">
          <cell r="A13914" t="str">
            <v>9942-0009-003-T</v>
          </cell>
          <cell r="K13914">
            <v>0</v>
          </cell>
        </row>
        <row r="13915">
          <cell r="A13915" t="str">
            <v>9942-0009-004-T</v>
          </cell>
          <cell r="K13915">
            <v>0</v>
          </cell>
        </row>
        <row r="13916">
          <cell r="A13916" t="str">
            <v>9942-0009-005-T</v>
          </cell>
          <cell r="K13916">
            <v>0</v>
          </cell>
        </row>
        <row r="13917">
          <cell r="A13917" t="str">
            <v>9942-0009-006-T</v>
          </cell>
          <cell r="K13917">
            <v>0</v>
          </cell>
        </row>
        <row r="13918">
          <cell r="A13918" t="str">
            <v>9942-0009-007-T</v>
          </cell>
          <cell r="K13918">
            <v>0</v>
          </cell>
        </row>
        <row r="13919">
          <cell r="A13919" t="str">
            <v>9942-0009-008-T</v>
          </cell>
          <cell r="K13919">
            <v>0</v>
          </cell>
        </row>
        <row r="13920">
          <cell r="A13920" t="str">
            <v>9942-0009-009-T</v>
          </cell>
          <cell r="K13920">
            <v>0</v>
          </cell>
        </row>
        <row r="13921">
          <cell r="A13921" t="str">
            <v>9942-0009-010-T</v>
          </cell>
          <cell r="K13921">
            <v>0</v>
          </cell>
        </row>
        <row r="13922">
          <cell r="A13922" t="str">
            <v>9942-0009-T</v>
          </cell>
          <cell r="K13922">
            <v>60</v>
          </cell>
        </row>
        <row r="13923">
          <cell r="A13923" t="str">
            <v>9942-0010-K</v>
          </cell>
          <cell r="K13923">
            <v>0</v>
          </cell>
        </row>
        <row r="13924">
          <cell r="A13924" t="str">
            <v>9942-0010-T</v>
          </cell>
          <cell r="K13924">
            <v>0</v>
          </cell>
        </row>
        <row r="13925">
          <cell r="A13925" t="str">
            <v>9942-0011-T</v>
          </cell>
          <cell r="K13925">
            <v>0</v>
          </cell>
        </row>
        <row r="13926">
          <cell r="A13926" t="str">
            <v>9942-0012-T</v>
          </cell>
          <cell r="K13926">
            <v>0</v>
          </cell>
        </row>
        <row r="13927">
          <cell r="A13927" t="str">
            <v>9942-0013-T</v>
          </cell>
          <cell r="K13927">
            <v>0</v>
          </cell>
        </row>
        <row r="13928">
          <cell r="A13928" t="str">
            <v>9942-0015-T</v>
          </cell>
          <cell r="K13928">
            <v>0</v>
          </cell>
        </row>
        <row r="13929">
          <cell r="A13929" t="str">
            <v>9942-0016-T</v>
          </cell>
          <cell r="K13929">
            <v>0</v>
          </cell>
        </row>
        <row r="13930">
          <cell r="A13930" t="str">
            <v>9942-0017-001-T</v>
          </cell>
          <cell r="K13930">
            <v>0</v>
          </cell>
        </row>
        <row r="13931">
          <cell r="A13931" t="str">
            <v>9942-0017-T</v>
          </cell>
          <cell r="K13931">
            <v>0</v>
          </cell>
        </row>
        <row r="13932">
          <cell r="A13932" t="str">
            <v>9942-0018</v>
          </cell>
          <cell r="K13932">
            <v>60</v>
          </cell>
        </row>
        <row r="13933">
          <cell r="A13933" t="str">
            <v>9942-0018-T</v>
          </cell>
          <cell r="K13933">
            <v>0</v>
          </cell>
        </row>
        <row r="13934">
          <cell r="A13934" t="str">
            <v>9942-0019-T</v>
          </cell>
          <cell r="K13934">
            <v>0</v>
          </cell>
        </row>
        <row r="13935">
          <cell r="A13935" t="str">
            <v>9942-0020-T</v>
          </cell>
          <cell r="K13935">
            <v>60</v>
          </cell>
        </row>
        <row r="13936">
          <cell r="A13936" t="str">
            <v>9942-0021-001-T</v>
          </cell>
          <cell r="K13936">
            <v>30</v>
          </cell>
        </row>
        <row r="13937">
          <cell r="A13937" t="str">
            <v>9942-0021-T</v>
          </cell>
          <cell r="K13937">
            <v>30</v>
          </cell>
        </row>
        <row r="13938">
          <cell r="A13938" t="str">
            <v>9942-0022-T</v>
          </cell>
          <cell r="K13938">
            <v>30</v>
          </cell>
        </row>
        <row r="13939">
          <cell r="A13939" t="str">
            <v>9942-0023-T</v>
          </cell>
          <cell r="K13939">
            <v>0</v>
          </cell>
        </row>
        <row r="13940">
          <cell r="A13940" t="str">
            <v>9942-0024-T</v>
          </cell>
          <cell r="K13940">
            <v>0</v>
          </cell>
        </row>
        <row r="13941">
          <cell r="A13941" t="str">
            <v>9942-0025-T</v>
          </cell>
          <cell r="K13941">
            <v>60</v>
          </cell>
        </row>
        <row r="13942">
          <cell r="A13942" t="str">
            <v>9942-0026-T</v>
          </cell>
          <cell r="K13942">
            <v>0</v>
          </cell>
        </row>
        <row r="13943">
          <cell r="A13943" t="str">
            <v>9942-0027-001-T</v>
          </cell>
          <cell r="K13943">
            <v>0</v>
          </cell>
        </row>
        <row r="13944">
          <cell r="A13944" t="str">
            <v>9942-0027-002-T</v>
          </cell>
          <cell r="K13944">
            <v>0</v>
          </cell>
        </row>
        <row r="13945">
          <cell r="A13945" t="str">
            <v>9942-0027-003-T</v>
          </cell>
          <cell r="K13945">
            <v>0</v>
          </cell>
        </row>
        <row r="13946">
          <cell r="A13946" t="str">
            <v>9942-0027-004-T</v>
          </cell>
          <cell r="K13946">
            <v>0</v>
          </cell>
        </row>
        <row r="13947">
          <cell r="A13947" t="str">
            <v>9942-0027-005-T</v>
          </cell>
          <cell r="K13947">
            <v>0</v>
          </cell>
        </row>
        <row r="13948">
          <cell r="A13948" t="str">
            <v>9942-0027-006-T</v>
          </cell>
          <cell r="K13948">
            <v>0</v>
          </cell>
        </row>
        <row r="13949">
          <cell r="A13949" t="str">
            <v>9942-0027-007-T</v>
          </cell>
          <cell r="K13949">
            <v>0</v>
          </cell>
        </row>
        <row r="13950">
          <cell r="A13950" t="str">
            <v>9942-0027-008-T</v>
          </cell>
          <cell r="K13950">
            <v>0</v>
          </cell>
        </row>
        <row r="13951">
          <cell r="A13951" t="str">
            <v>9942-0027-009-T</v>
          </cell>
          <cell r="K13951">
            <v>0</v>
          </cell>
        </row>
        <row r="13952">
          <cell r="A13952" t="str">
            <v>9942-0027-010-T</v>
          </cell>
          <cell r="K13952">
            <v>0</v>
          </cell>
        </row>
        <row r="13953">
          <cell r="A13953" t="str">
            <v>9942-0027-011-T</v>
          </cell>
          <cell r="K13953">
            <v>0</v>
          </cell>
        </row>
        <row r="13954">
          <cell r="A13954" t="str">
            <v>9942-0027-012-T</v>
          </cell>
          <cell r="K13954">
            <v>0</v>
          </cell>
        </row>
        <row r="13955">
          <cell r="A13955" t="str">
            <v>9942-0027-013-T</v>
          </cell>
          <cell r="K13955">
            <v>0</v>
          </cell>
        </row>
        <row r="13956">
          <cell r="A13956" t="str">
            <v>9942-0027-014-T</v>
          </cell>
          <cell r="K13956">
            <v>0</v>
          </cell>
        </row>
        <row r="13957">
          <cell r="A13957" t="str">
            <v>9942-0027-015-T</v>
          </cell>
          <cell r="K13957">
            <v>0</v>
          </cell>
        </row>
        <row r="13958">
          <cell r="A13958" t="str">
            <v>9942-0027-T</v>
          </cell>
          <cell r="K13958">
            <v>0</v>
          </cell>
        </row>
        <row r="13959">
          <cell r="A13959" t="str">
            <v>9942-0028-T</v>
          </cell>
          <cell r="K13959">
            <v>0</v>
          </cell>
        </row>
        <row r="13960">
          <cell r="A13960" t="str">
            <v>9942-0029-T</v>
          </cell>
          <cell r="K13960">
            <v>60</v>
          </cell>
        </row>
        <row r="13961">
          <cell r="A13961" t="str">
            <v>9942-0030-T</v>
          </cell>
          <cell r="K13961">
            <v>60</v>
          </cell>
        </row>
        <row r="13962">
          <cell r="A13962" t="str">
            <v>9942-0031-T</v>
          </cell>
          <cell r="K13962">
            <v>0</v>
          </cell>
        </row>
        <row r="13963">
          <cell r="A13963" t="str">
            <v>9942-0032-T</v>
          </cell>
          <cell r="K13963">
            <v>0</v>
          </cell>
        </row>
        <row r="13964">
          <cell r="A13964" t="str">
            <v>9942-0033-T</v>
          </cell>
          <cell r="K13964">
            <v>0</v>
          </cell>
        </row>
        <row r="13965">
          <cell r="A13965" t="str">
            <v>9942-0038-T</v>
          </cell>
          <cell r="K13965">
            <v>15</v>
          </cell>
        </row>
        <row r="13966">
          <cell r="A13966" t="str">
            <v>9942-0039-T</v>
          </cell>
          <cell r="K13966">
            <v>15</v>
          </cell>
        </row>
        <row r="13967">
          <cell r="A13967" t="str">
            <v>9942-0040-T</v>
          </cell>
          <cell r="K13967">
            <v>60</v>
          </cell>
        </row>
        <row r="13968">
          <cell r="A13968" t="str">
            <v>9942-0041-T</v>
          </cell>
          <cell r="K13968">
            <v>99</v>
          </cell>
        </row>
        <row r="13969">
          <cell r="A13969" t="str">
            <v>9942-0042-T</v>
          </cell>
          <cell r="K13969">
            <v>99</v>
          </cell>
        </row>
        <row r="13970">
          <cell r="A13970" t="str">
            <v>9942-0043-T</v>
          </cell>
          <cell r="K13970">
            <v>0</v>
          </cell>
        </row>
        <row r="13971">
          <cell r="A13971" t="str">
            <v>9942-0044-T</v>
          </cell>
          <cell r="K13971">
            <v>0</v>
          </cell>
        </row>
        <row r="13972">
          <cell r="A13972" t="str">
            <v>9942-0045-T</v>
          </cell>
          <cell r="K13972">
            <v>60</v>
          </cell>
        </row>
        <row r="13973">
          <cell r="A13973" t="str">
            <v>9942-0046-T</v>
          </cell>
          <cell r="K13973">
            <v>0</v>
          </cell>
        </row>
        <row r="13974">
          <cell r="A13974" t="str">
            <v>9942-0047-T</v>
          </cell>
          <cell r="K13974">
            <v>0</v>
          </cell>
        </row>
        <row r="13975">
          <cell r="A13975" t="str">
            <v>9942-0050</v>
          </cell>
          <cell r="K13975">
            <v>60</v>
          </cell>
        </row>
        <row r="13976">
          <cell r="A13976" t="str">
            <v>9942-0051-T</v>
          </cell>
          <cell r="K13976">
            <v>0</v>
          </cell>
        </row>
        <row r="13977">
          <cell r="A13977" t="str">
            <v>9944-0004</v>
          </cell>
          <cell r="K13977">
            <v>0</v>
          </cell>
        </row>
        <row r="13978">
          <cell r="A13978" t="str">
            <v>9964-0011-002-T</v>
          </cell>
          <cell r="K13978">
            <v>0</v>
          </cell>
        </row>
        <row r="13979">
          <cell r="A13979" t="str">
            <v>9965-0001</v>
          </cell>
          <cell r="K13979">
            <v>30</v>
          </cell>
        </row>
        <row r="13980">
          <cell r="A13980" t="str">
            <v>9965-0001-T</v>
          </cell>
          <cell r="K13980">
            <v>30</v>
          </cell>
        </row>
        <row r="13981">
          <cell r="A13981" t="str">
            <v>9965-0002-T</v>
          </cell>
          <cell r="K13981">
            <v>0</v>
          </cell>
        </row>
        <row r="13982">
          <cell r="A13982" t="str">
            <v>9965-0003-T</v>
          </cell>
          <cell r="K13982">
            <v>0</v>
          </cell>
        </row>
        <row r="13983">
          <cell r="A13983" t="str">
            <v>9965-0004-T</v>
          </cell>
          <cell r="K13983">
            <v>7</v>
          </cell>
        </row>
        <row r="13984">
          <cell r="A13984" t="str">
            <v>9965-0005-001-T</v>
          </cell>
          <cell r="K13984">
            <v>15</v>
          </cell>
        </row>
        <row r="13985">
          <cell r="A13985" t="str">
            <v>9965-0005-002-T</v>
          </cell>
          <cell r="K13985">
            <v>15</v>
          </cell>
        </row>
        <row r="13986">
          <cell r="A13986" t="str">
            <v>9965-0005-003-T</v>
          </cell>
          <cell r="K13986">
            <v>15</v>
          </cell>
        </row>
        <row r="13987">
          <cell r="A13987" t="str">
            <v>9965-0006-T</v>
          </cell>
          <cell r="K13987">
            <v>30</v>
          </cell>
        </row>
        <row r="13988">
          <cell r="A13988" t="str">
            <v>9965-0007-T</v>
          </cell>
          <cell r="K13988">
            <v>30</v>
          </cell>
        </row>
        <row r="13989">
          <cell r="A13989" t="str">
            <v>9965-0008-001-T</v>
          </cell>
          <cell r="K13989">
            <v>75</v>
          </cell>
        </row>
        <row r="13990">
          <cell r="A13990" t="str">
            <v>9965-0008-T</v>
          </cell>
          <cell r="K13990">
            <v>75</v>
          </cell>
        </row>
        <row r="13991">
          <cell r="A13991" t="str">
            <v>9965-0009-T</v>
          </cell>
          <cell r="K13991">
            <v>7</v>
          </cell>
        </row>
        <row r="13992">
          <cell r="A13992" t="str">
            <v>9965-0010</v>
          </cell>
          <cell r="K13992">
            <v>0</v>
          </cell>
        </row>
        <row r="13993">
          <cell r="A13993" t="str">
            <v>9965-0010-T</v>
          </cell>
          <cell r="K13993">
            <v>0</v>
          </cell>
        </row>
        <row r="13994">
          <cell r="A13994" t="str">
            <v>9965-0011-001-T</v>
          </cell>
          <cell r="K13994">
            <v>60</v>
          </cell>
        </row>
        <row r="13995">
          <cell r="A13995" t="str">
            <v>9965-0011-003-T</v>
          </cell>
          <cell r="K13995">
            <v>60</v>
          </cell>
        </row>
        <row r="13996">
          <cell r="A13996" t="str">
            <v>9965-0012-T</v>
          </cell>
          <cell r="K13996">
            <v>0</v>
          </cell>
        </row>
        <row r="13997">
          <cell r="A13997" t="str">
            <v>9965-0013-T</v>
          </cell>
          <cell r="K13997">
            <v>30</v>
          </cell>
        </row>
        <row r="13998">
          <cell r="A13998" t="str">
            <v>9965-0014-T</v>
          </cell>
          <cell r="K13998">
            <v>30</v>
          </cell>
        </row>
        <row r="13999">
          <cell r="A13999" t="str">
            <v>9965-0015-T</v>
          </cell>
          <cell r="K13999">
            <v>7</v>
          </cell>
        </row>
        <row r="14000">
          <cell r="A14000" t="str">
            <v>9965-0016-T</v>
          </cell>
          <cell r="K14000">
            <v>0</v>
          </cell>
        </row>
        <row r="14001">
          <cell r="A14001" t="str">
            <v>9965-0017</v>
          </cell>
          <cell r="K14001">
            <v>0</v>
          </cell>
        </row>
        <row r="14002">
          <cell r="A14002" t="str">
            <v>9965-0017-T</v>
          </cell>
          <cell r="K14002">
            <v>0</v>
          </cell>
        </row>
        <row r="14003">
          <cell r="A14003" t="str">
            <v>9965-0018</v>
          </cell>
          <cell r="K14003">
            <v>60</v>
          </cell>
        </row>
        <row r="14004">
          <cell r="A14004" t="str">
            <v>9965-0018-T</v>
          </cell>
          <cell r="K14004">
            <v>30</v>
          </cell>
        </row>
        <row r="14005">
          <cell r="A14005" t="str">
            <v>9965-0019-T</v>
          </cell>
          <cell r="K14005">
            <v>7</v>
          </cell>
        </row>
        <row r="14006">
          <cell r="A14006" t="str">
            <v>9965-0020-T</v>
          </cell>
          <cell r="K14006">
            <v>60</v>
          </cell>
        </row>
        <row r="14007">
          <cell r="A14007" t="str">
            <v>9965-0021-001-T</v>
          </cell>
          <cell r="K14007">
            <v>0</v>
          </cell>
        </row>
        <row r="14008">
          <cell r="A14008" t="str">
            <v>9965-0021-002-T</v>
          </cell>
          <cell r="K14008">
            <v>0</v>
          </cell>
        </row>
        <row r="14009">
          <cell r="A14009" t="str">
            <v>9965-0021-003-T</v>
          </cell>
          <cell r="K14009">
            <v>0</v>
          </cell>
        </row>
        <row r="14010">
          <cell r="A14010" t="str">
            <v>9965-0021-004-T</v>
          </cell>
          <cell r="K14010">
            <v>0</v>
          </cell>
        </row>
        <row r="14011">
          <cell r="A14011" t="str">
            <v>9965-0021-005-T</v>
          </cell>
          <cell r="K14011">
            <v>0</v>
          </cell>
        </row>
        <row r="14012">
          <cell r="A14012" t="str">
            <v>9965-0021-006-T</v>
          </cell>
          <cell r="K14012">
            <v>0</v>
          </cell>
        </row>
        <row r="14013">
          <cell r="A14013" t="str">
            <v>9965-0021-007-T</v>
          </cell>
          <cell r="K14013">
            <v>0</v>
          </cell>
        </row>
        <row r="14014">
          <cell r="A14014" t="str">
            <v>9965-0021-008-T</v>
          </cell>
          <cell r="K14014">
            <v>0</v>
          </cell>
        </row>
        <row r="14015">
          <cell r="A14015" t="str">
            <v>9965-0021-009-T</v>
          </cell>
          <cell r="K14015">
            <v>0</v>
          </cell>
        </row>
        <row r="14016">
          <cell r="A14016" t="str">
            <v>9965-0021-T</v>
          </cell>
          <cell r="K14016">
            <v>0</v>
          </cell>
        </row>
        <row r="14017">
          <cell r="A14017" t="str">
            <v>9965-0022-T</v>
          </cell>
          <cell r="K14017">
            <v>30</v>
          </cell>
        </row>
        <row r="14018">
          <cell r="A14018" t="str">
            <v>9965-0023-T</v>
          </cell>
          <cell r="K14018">
            <v>30</v>
          </cell>
        </row>
        <row r="14019">
          <cell r="A14019" t="str">
            <v>9965-0024-T</v>
          </cell>
          <cell r="K14019">
            <v>0</v>
          </cell>
        </row>
        <row r="14020">
          <cell r="A14020" t="str">
            <v>9965-0025-T</v>
          </cell>
          <cell r="K14020">
            <v>30</v>
          </cell>
        </row>
        <row r="14021">
          <cell r="A14021" t="str">
            <v>9965-0026-T</v>
          </cell>
          <cell r="K14021">
            <v>30</v>
          </cell>
        </row>
        <row r="14022">
          <cell r="A14022" t="str">
            <v>9965-0027-T</v>
          </cell>
          <cell r="K14022">
            <v>30</v>
          </cell>
        </row>
        <row r="14023">
          <cell r="A14023" t="str">
            <v>9965-0028-T</v>
          </cell>
          <cell r="K14023">
            <v>30</v>
          </cell>
        </row>
        <row r="14024">
          <cell r="A14024" t="str">
            <v>9965-0029-T</v>
          </cell>
          <cell r="K14024">
            <v>60</v>
          </cell>
        </row>
        <row r="14025">
          <cell r="A14025" t="str">
            <v>9965-0030-T</v>
          </cell>
          <cell r="K14025">
            <v>7</v>
          </cell>
        </row>
        <row r="14026">
          <cell r="A14026" t="str">
            <v>9965-0031-T</v>
          </cell>
          <cell r="K14026">
            <v>60</v>
          </cell>
        </row>
        <row r="14027">
          <cell r="A14027" t="str">
            <v>9965-0032-T</v>
          </cell>
          <cell r="K14027">
            <v>60</v>
          </cell>
        </row>
        <row r="14028">
          <cell r="A14028" t="str">
            <v>9965-0033-T</v>
          </cell>
          <cell r="K14028">
            <v>0</v>
          </cell>
        </row>
        <row r="14029">
          <cell r="A14029" t="str">
            <v>9965-0034-T</v>
          </cell>
          <cell r="K14029">
            <v>30</v>
          </cell>
        </row>
        <row r="14030">
          <cell r="A14030" t="str">
            <v>9965-0035</v>
          </cell>
          <cell r="K14030">
            <v>0</v>
          </cell>
        </row>
        <row r="14031">
          <cell r="A14031" t="str">
            <v>9965-0035-T</v>
          </cell>
          <cell r="K14031">
            <v>30</v>
          </cell>
        </row>
        <row r="14032">
          <cell r="A14032" t="str">
            <v>9965-0036</v>
          </cell>
          <cell r="K14032">
            <v>0</v>
          </cell>
        </row>
        <row r="14033">
          <cell r="A14033" t="str">
            <v>9965-0036-T</v>
          </cell>
          <cell r="K14033">
            <v>0</v>
          </cell>
        </row>
        <row r="14034">
          <cell r="A14034" t="str">
            <v>9965-0037</v>
          </cell>
          <cell r="K14034">
            <v>0</v>
          </cell>
        </row>
        <row r="14035">
          <cell r="A14035" t="str">
            <v>9965-0037-T</v>
          </cell>
          <cell r="K14035">
            <v>0</v>
          </cell>
        </row>
        <row r="14036">
          <cell r="A14036" t="str">
            <v>9965-0038-001-T</v>
          </cell>
          <cell r="K14036">
            <v>7</v>
          </cell>
        </row>
        <row r="14037">
          <cell r="A14037" t="str">
            <v>9965-0038-T</v>
          </cell>
          <cell r="K14037">
            <v>7</v>
          </cell>
        </row>
        <row r="14038">
          <cell r="A14038" t="str">
            <v>9965-0039-T</v>
          </cell>
          <cell r="K14038">
            <v>0</v>
          </cell>
        </row>
        <row r="14039">
          <cell r="A14039" t="str">
            <v>9965-0040-T</v>
          </cell>
          <cell r="K14039">
            <v>0</v>
          </cell>
        </row>
        <row r="14040">
          <cell r="A14040" t="str">
            <v>9965-0041-T</v>
          </cell>
          <cell r="K14040">
            <v>0</v>
          </cell>
        </row>
        <row r="14041">
          <cell r="A14041" t="str">
            <v>9965-0042-T</v>
          </cell>
          <cell r="K14041">
            <v>60</v>
          </cell>
        </row>
        <row r="14042">
          <cell r="A14042" t="str">
            <v>9965-0043-T</v>
          </cell>
          <cell r="K14042">
            <v>60</v>
          </cell>
        </row>
        <row r="14043">
          <cell r="A14043" t="str">
            <v>9965-0044-T</v>
          </cell>
          <cell r="K14043">
            <v>60</v>
          </cell>
        </row>
        <row r="14044">
          <cell r="A14044" t="str">
            <v>9965-0086</v>
          </cell>
          <cell r="K14044">
            <v>0</v>
          </cell>
        </row>
        <row r="14045">
          <cell r="A14045" t="str">
            <v>9966-0001-T</v>
          </cell>
          <cell r="K14045">
            <v>0</v>
          </cell>
        </row>
        <row r="14046">
          <cell r="A14046" t="str">
            <v>9966-0002-T</v>
          </cell>
          <cell r="K14046">
            <v>0</v>
          </cell>
        </row>
        <row r="14047">
          <cell r="A14047" t="str">
            <v>9966-0003-T</v>
          </cell>
          <cell r="K14047">
            <v>0</v>
          </cell>
        </row>
        <row r="14048">
          <cell r="A14048" t="str">
            <v>9966-0004-RW-T</v>
          </cell>
          <cell r="K14048">
            <v>0</v>
          </cell>
        </row>
        <row r="14049">
          <cell r="A14049" t="str">
            <v>9966-0004-T</v>
          </cell>
          <cell r="K14049">
            <v>0</v>
          </cell>
        </row>
        <row r="14050">
          <cell r="A14050" t="str">
            <v>9966-0005-T</v>
          </cell>
          <cell r="K14050">
            <v>0</v>
          </cell>
        </row>
        <row r="14051">
          <cell r="A14051" t="str">
            <v>9966-0006-T</v>
          </cell>
          <cell r="K14051">
            <v>0</v>
          </cell>
        </row>
        <row r="14052">
          <cell r="A14052" t="str">
            <v>9966-0007-T</v>
          </cell>
          <cell r="K14052">
            <v>0</v>
          </cell>
        </row>
        <row r="14053">
          <cell r="A14053" t="str">
            <v>9966-0008-T</v>
          </cell>
          <cell r="K14053">
            <v>0</v>
          </cell>
        </row>
        <row r="14054">
          <cell r="A14054" t="str">
            <v>9966-0009-T</v>
          </cell>
          <cell r="K14054">
            <v>0</v>
          </cell>
        </row>
        <row r="14055">
          <cell r="A14055" t="str">
            <v>9966-0010-T</v>
          </cell>
          <cell r="K14055">
            <v>0</v>
          </cell>
        </row>
        <row r="14056">
          <cell r="A14056" t="str">
            <v>9966-0011-T</v>
          </cell>
          <cell r="K14056">
            <v>0</v>
          </cell>
        </row>
        <row r="14057">
          <cell r="A14057" t="str">
            <v>9966-0012-T</v>
          </cell>
          <cell r="K14057">
            <v>0</v>
          </cell>
        </row>
        <row r="14058">
          <cell r="A14058" t="str">
            <v>9966-0013-T</v>
          </cell>
          <cell r="K14058">
            <v>0</v>
          </cell>
        </row>
        <row r="14059">
          <cell r="A14059" t="str">
            <v>9966-0014-T</v>
          </cell>
          <cell r="K14059">
            <v>0</v>
          </cell>
        </row>
        <row r="14060">
          <cell r="A14060" t="str">
            <v>9966-0015-T</v>
          </cell>
          <cell r="K14060">
            <v>60</v>
          </cell>
        </row>
        <row r="14061">
          <cell r="A14061" t="str">
            <v>9966-0016-T</v>
          </cell>
          <cell r="K14061">
            <v>0</v>
          </cell>
        </row>
        <row r="14062">
          <cell r="A14062" t="str">
            <v>9966-0017-001-T</v>
          </cell>
          <cell r="K14062">
            <v>45</v>
          </cell>
        </row>
        <row r="14063">
          <cell r="A14063" t="str">
            <v>9966-0017-002-T</v>
          </cell>
          <cell r="K14063">
            <v>45</v>
          </cell>
        </row>
        <row r="14064">
          <cell r="A14064" t="str">
            <v>9966-0018-001-T</v>
          </cell>
          <cell r="K14064">
            <v>45</v>
          </cell>
        </row>
        <row r="14065">
          <cell r="A14065" t="str">
            <v>9966-0018-002-T</v>
          </cell>
          <cell r="K14065">
            <v>45</v>
          </cell>
        </row>
        <row r="14066">
          <cell r="A14066" t="str">
            <v>9966-0018-003-T</v>
          </cell>
          <cell r="K14066">
            <v>45</v>
          </cell>
        </row>
        <row r="14067">
          <cell r="A14067" t="str">
            <v>9966-0019-T</v>
          </cell>
          <cell r="K14067">
            <v>60</v>
          </cell>
        </row>
        <row r="14068">
          <cell r="A14068" t="str">
            <v>9966-0020-T</v>
          </cell>
          <cell r="K14068">
            <v>7</v>
          </cell>
        </row>
        <row r="14069">
          <cell r="A14069" t="str">
            <v>9966-0021-T</v>
          </cell>
          <cell r="K14069">
            <v>60</v>
          </cell>
        </row>
        <row r="14070">
          <cell r="A14070" t="str">
            <v>9966-0022-T</v>
          </cell>
          <cell r="K14070">
            <v>0</v>
          </cell>
        </row>
        <row r="14071">
          <cell r="A14071" t="str">
            <v>9966-0023-001-T</v>
          </cell>
          <cell r="K14071">
            <v>0</v>
          </cell>
        </row>
        <row r="14072">
          <cell r="A14072" t="str">
            <v>9966-0023-002-T</v>
          </cell>
          <cell r="K14072">
            <v>0</v>
          </cell>
        </row>
        <row r="14073">
          <cell r="A14073" t="str">
            <v>9966-0023-T</v>
          </cell>
          <cell r="K14073">
            <v>60</v>
          </cell>
        </row>
        <row r="14074">
          <cell r="A14074" t="str">
            <v>9966-0024-T</v>
          </cell>
          <cell r="K14074">
            <v>0</v>
          </cell>
        </row>
        <row r="14075">
          <cell r="A14075" t="str">
            <v>9966-0025-T</v>
          </cell>
          <cell r="K14075">
            <v>0</v>
          </cell>
        </row>
        <row r="14076">
          <cell r="A14076" t="str">
            <v>9966-0026-T</v>
          </cell>
          <cell r="K14076">
            <v>60</v>
          </cell>
        </row>
        <row r="14077">
          <cell r="A14077" t="str">
            <v>9966-0027-001-T</v>
          </cell>
          <cell r="K14077">
            <v>60</v>
          </cell>
        </row>
        <row r="14078">
          <cell r="A14078" t="str">
            <v>9966-0027-002-T</v>
          </cell>
          <cell r="K14078">
            <v>60</v>
          </cell>
        </row>
        <row r="14079">
          <cell r="A14079" t="str">
            <v>9966-0027-003-T</v>
          </cell>
          <cell r="K14079">
            <v>0</v>
          </cell>
        </row>
        <row r="14080">
          <cell r="A14080" t="str">
            <v>9966-0028</v>
          </cell>
          <cell r="K14080">
            <v>0</v>
          </cell>
        </row>
        <row r="14081">
          <cell r="A14081" t="str">
            <v>9966-0028-T</v>
          </cell>
          <cell r="K14081">
            <v>0</v>
          </cell>
        </row>
        <row r="14082">
          <cell r="A14082" t="str">
            <v>9966-0029-001-T</v>
          </cell>
          <cell r="K14082">
            <v>0</v>
          </cell>
        </row>
        <row r="14083">
          <cell r="A14083" t="str">
            <v>9966-0029-T</v>
          </cell>
          <cell r="K14083">
            <v>0</v>
          </cell>
        </row>
        <row r="14084">
          <cell r="A14084" t="str">
            <v>9966-0030-T</v>
          </cell>
          <cell r="K14084">
            <v>30</v>
          </cell>
        </row>
        <row r="14085">
          <cell r="A14085" t="str">
            <v>9966-0031-T</v>
          </cell>
          <cell r="K14085">
            <v>0</v>
          </cell>
        </row>
        <row r="14086">
          <cell r="A14086" t="str">
            <v>9966-0032-T</v>
          </cell>
          <cell r="K14086">
            <v>0</v>
          </cell>
        </row>
        <row r="14087">
          <cell r="A14087" t="str">
            <v>9966-0033-T</v>
          </cell>
          <cell r="K14087">
            <v>0</v>
          </cell>
        </row>
        <row r="14088">
          <cell r="A14088" t="str">
            <v>9966-0034-T</v>
          </cell>
          <cell r="K14088">
            <v>0</v>
          </cell>
        </row>
        <row r="14089">
          <cell r="A14089" t="str">
            <v>9966-0035-001-T</v>
          </cell>
          <cell r="K14089">
            <v>0</v>
          </cell>
        </row>
        <row r="14090">
          <cell r="A14090" t="str">
            <v>9966-0035-T</v>
          </cell>
          <cell r="K14090">
            <v>0</v>
          </cell>
        </row>
        <row r="14091">
          <cell r="A14091" t="str">
            <v>9966-0036-T</v>
          </cell>
          <cell r="K14091">
            <v>0</v>
          </cell>
        </row>
        <row r="14092">
          <cell r="A14092" t="str">
            <v>9966-0037-T</v>
          </cell>
          <cell r="K14092">
            <v>0</v>
          </cell>
        </row>
        <row r="14093">
          <cell r="A14093" t="str">
            <v>9966-0038-T</v>
          </cell>
          <cell r="K14093">
            <v>0</v>
          </cell>
        </row>
        <row r="14094">
          <cell r="A14094" t="str">
            <v>9966-0044</v>
          </cell>
          <cell r="K14094">
            <v>0</v>
          </cell>
        </row>
        <row r="14095">
          <cell r="A14095" t="str">
            <v>9966-0045-T</v>
          </cell>
          <cell r="K14095">
            <v>0</v>
          </cell>
        </row>
        <row r="14096">
          <cell r="A14096" t="str">
            <v>9968-0001-001-T</v>
          </cell>
          <cell r="K14096">
            <v>0</v>
          </cell>
        </row>
        <row r="14097">
          <cell r="A14097" t="str">
            <v>9968-0001-T</v>
          </cell>
          <cell r="K14097">
            <v>99</v>
          </cell>
        </row>
        <row r="14098">
          <cell r="A14098" t="str">
            <v>9968-0002-001-T</v>
          </cell>
          <cell r="K14098">
            <v>0</v>
          </cell>
        </row>
        <row r="14099">
          <cell r="A14099" t="str">
            <v>9968-0002-T</v>
          </cell>
          <cell r="K14099">
            <v>0</v>
          </cell>
        </row>
        <row r="14100">
          <cell r="A14100" t="str">
            <v>9968-0003-001-T</v>
          </cell>
          <cell r="K14100">
            <v>120</v>
          </cell>
        </row>
        <row r="14101">
          <cell r="A14101" t="str">
            <v>9968-0003-T</v>
          </cell>
          <cell r="K14101">
            <v>0</v>
          </cell>
        </row>
        <row r="14102">
          <cell r="A14102" t="str">
            <v>9968-0004-001-T</v>
          </cell>
          <cell r="K14102">
            <v>7</v>
          </cell>
        </row>
        <row r="14103">
          <cell r="A14103" t="str">
            <v>9968-0004-002-T</v>
          </cell>
          <cell r="K14103">
            <v>7</v>
          </cell>
        </row>
        <row r="14104">
          <cell r="A14104" t="str">
            <v>9968-0004-003-T</v>
          </cell>
          <cell r="K14104">
            <v>0</v>
          </cell>
        </row>
        <row r="14105">
          <cell r="A14105" t="str">
            <v>9968-0004-004-T</v>
          </cell>
          <cell r="K14105">
            <v>0</v>
          </cell>
        </row>
        <row r="14106">
          <cell r="A14106" t="str">
            <v>9968-0004-T</v>
          </cell>
          <cell r="K14106">
            <v>7</v>
          </cell>
        </row>
        <row r="14107">
          <cell r="A14107" t="str">
            <v>9968-0005-001-T</v>
          </cell>
          <cell r="K14107">
            <v>0</v>
          </cell>
        </row>
        <row r="14108">
          <cell r="A14108" t="str">
            <v>9968-0005-T</v>
          </cell>
          <cell r="K14108">
            <v>7</v>
          </cell>
        </row>
        <row r="14109">
          <cell r="A14109" t="str">
            <v>9968-0006-T</v>
          </cell>
          <cell r="K14109">
            <v>7</v>
          </cell>
        </row>
        <row r="14110">
          <cell r="A14110" t="str">
            <v>9968-0007-001-T</v>
          </cell>
          <cell r="K14110">
            <v>0</v>
          </cell>
        </row>
        <row r="14111">
          <cell r="A14111" t="str">
            <v>9968-0007-T</v>
          </cell>
          <cell r="K14111">
            <v>0</v>
          </cell>
        </row>
        <row r="14112">
          <cell r="A14112" t="str">
            <v>9968-0008-001-T</v>
          </cell>
          <cell r="K14112">
            <v>7</v>
          </cell>
        </row>
        <row r="14113">
          <cell r="A14113" t="str">
            <v>9968-0008-T</v>
          </cell>
          <cell r="K14113">
            <v>15</v>
          </cell>
        </row>
        <row r="14114">
          <cell r="A14114" t="str">
            <v>9968-0009-001-T</v>
          </cell>
          <cell r="K14114">
            <v>7</v>
          </cell>
        </row>
        <row r="14115">
          <cell r="A14115" t="str">
            <v>9968-0009-002-T</v>
          </cell>
          <cell r="K14115">
            <v>0</v>
          </cell>
        </row>
        <row r="14116">
          <cell r="A14116" t="str">
            <v>9968-0009-003-T</v>
          </cell>
          <cell r="K14116">
            <v>0</v>
          </cell>
        </row>
        <row r="14117">
          <cell r="A14117" t="str">
            <v>9968-0009-T</v>
          </cell>
          <cell r="K14117">
            <v>7</v>
          </cell>
        </row>
        <row r="14118">
          <cell r="A14118" t="str">
            <v>9968-0010-001-T</v>
          </cell>
          <cell r="K14118">
            <v>7</v>
          </cell>
        </row>
        <row r="14119">
          <cell r="A14119" t="str">
            <v>9968-0010-002-T</v>
          </cell>
          <cell r="K14119">
            <v>120</v>
          </cell>
        </row>
        <row r="14120">
          <cell r="A14120" t="str">
            <v>9968-0010-003-T</v>
          </cell>
          <cell r="K14120">
            <v>0</v>
          </cell>
        </row>
        <row r="14121">
          <cell r="A14121" t="str">
            <v>9968-0010-004-T</v>
          </cell>
          <cell r="K14121">
            <v>0</v>
          </cell>
        </row>
        <row r="14122">
          <cell r="A14122" t="str">
            <v>9968-0010-005-T</v>
          </cell>
          <cell r="K14122">
            <v>0</v>
          </cell>
        </row>
        <row r="14123">
          <cell r="A14123" t="str">
            <v>9968-0010-T</v>
          </cell>
          <cell r="K14123">
            <v>0</v>
          </cell>
        </row>
        <row r="14124">
          <cell r="A14124" t="str">
            <v>9968-0011-T</v>
          </cell>
          <cell r="K14124">
            <v>0</v>
          </cell>
        </row>
        <row r="14125">
          <cell r="A14125" t="str">
            <v>9968-0012-T</v>
          </cell>
          <cell r="K14125">
            <v>0</v>
          </cell>
        </row>
        <row r="14126">
          <cell r="A14126" t="str">
            <v>9968-0013-T</v>
          </cell>
          <cell r="K14126">
            <v>0</v>
          </cell>
        </row>
        <row r="14127">
          <cell r="A14127" t="str">
            <v>9968-0014-T</v>
          </cell>
          <cell r="K14127">
            <v>0</v>
          </cell>
        </row>
        <row r="14128">
          <cell r="A14128" t="str">
            <v>9968-0015-T</v>
          </cell>
          <cell r="K14128">
            <v>0</v>
          </cell>
        </row>
        <row r="14129">
          <cell r="A14129" t="str">
            <v>9968-0016-T</v>
          </cell>
          <cell r="K14129">
            <v>0</v>
          </cell>
        </row>
        <row r="14130">
          <cell r="A14130" t="str">
            <v>9968-0017-T</v>
          </cell>
          <cell r="K14130">
            <v>0</v>
          </cell>
        </row>
        <row r="14131">
          <cell r="A14131" t="str">
            <v>9968-0018-T</v>
          </cell>
          <cell r="K14131">
            <v>7</v>
          </cell>
        </row>
        <row r="14132">
          <cell r="A14132" t="str">
            <v>9968-0019-T</v>
          </cell>
          <cell r="K14132">
            <v>90</v>
          </cell>
        </row>
        <row r="14133">
          <cell r="A14133" t="str">
            <v>9968-0020-001-T</v>
          </cell>
          <cell r="K14133">
            <v>0</v>
          </cell>
        </row>
        <row r="14134">
          <cell r="A14134" t="str">
            <v>9968-0020-T</v>
          </cell>
          <cell r="K14134">
            <v>7</v>
          </cell>
        </row>
        <row r="14135">
          <cell r="A14135" t="str">
            <v>9968-0021-001-T</v>
          </cell>
          <cell r="K14135">
            <v>0</v>
          </cell>
        </row>
        <row r="14136">
          <cell r="A14136" t="str">
            <v>9968-0021-T</v>
          </cell>
          <cell r="K14136">
            <v>7</v>
          </cell>
        </row>
        <row r="14137">
          <cell r="A14137" t="str">
            <v>9968-0022-T</v>
          </cell>
          <cell r="K14137">
            <v>0</v>
          </cell>
        </row>
        <row r="14138">
          <cell r="A14138" t="str">
            <v>9968-0023-T</v>
          </cell>
          <cell r="K14138">
            <v>60</v>
          </cell>
        </row>
        <row r="14139">
          <cell r="A14139" t="str">
            <v>9968-0024-T</v>
          </cell>
          <cell r="K14139">
            <v>7</v>
          </cell>
        </row>
        <row r="14140">
          <cell r="A14140" t="str">
            <v>9968-0026-001-T</v>
          </cell>
          <cell r="K14140">
            <v>0</v>
          </cell>
        </row>
        <row r="14141">
          <cell r="A14141" t="str">
            <v>9968-0026-002-T</v>
          </cell>
          <cell r="K14141">
            <v>7</v>
          </cell>
        </row>
        <row r="14142">
          <cell r="A14142" t="str">
            <v>9968-0026-003-T</v>
          </cell>
          <cell r="K14142">
            <v>0</v>
          </cell>
        </row>
        <row r="14143">
          <cell r="A14143" t="str">
            <v>9968-0026-004-T</v>
          </cell>
          <cell r="K14143">
            <v>0</v>
          </cell>
        </row>
        <row r="14144">
          <cell r="A14144" t="str">
            <v>9968-0026-005-T</v>
          </cell>
          <cell r="K14144">
            <v>0</v>
          </cell>
        </row>
        <row r="14145">
          <cell r="A14145" t="str">
            <v>9968-0026-T</v>
          </cell>
          <cell r="K14145">
            <v>7</v>
          </cell>
        </row>
        <row r="14146">
          <cell r="A14146" t="str">
            <v>9968-0027-T</v>
          </cell>
          <cell r="K14146">
            <v>7</v>
          </cell>
        </row>
        <row r="14147">
          <cell r="A14147" t="str">
            <v>9968-0028-T</v>
          </cell>
          <cell r="K14147">
            <v>7</v>
          </cell>
        </row>
        <row r="14148">
          <cell r="A14148" t="str">
            <v>9968-0029-T</v>
          </cell>
          <cell r="K14148">
            <v>7</v>
          </cell>
        </row>
        <row r="14149">
          <cell r="A14149" t="str">
            <v>9968-0030-T</v>
          </cell>
          <cell r="K14149">
            <v>30</v>
          </cell>
        </row>
        <row r="14150">
          <cell r="A14150" t="str">
            <v>9968-0031-001-T</v>
          </cell>
          <cell r="K14150">
            <v>7</v>
          </cell>
        </row>
        <row r="14151">
          <cell r="A14151" t="str">
            <v>9968-0031-T</v>
          </cell>
          <cell r="K14151">
            <v>7</v>
          </cell>
        </row>
        <row r="14152">
          <cell r="A14152" t="str">
            <v>9968-0032-001-T</v>
          </cell>
          <cell r="K14152">
            <v>7</v>
          </cell>
        </row>
        <row r="14153">
          <cell r="A14153" t="str">
            <v>9968-0032-T</v>
          </cell>
          <cell r="K14153">
            <v>7</v>
          </cell>
        </row>
        <row r="14154">
          <cell r="A14154" t="str">
            <v>9968-0033-001-T</v>
          </cell>
          <cell r="K14154">
            <v>7</v>
          </cell>
        </row>
        <row r="14155">
          <cell r="A14155" t="str">
            <v>9968-0033-T</v>
          </cell>
          <cell r="K14155">
            <v>7</v>
          </cell>
        </row>
        <row r="14156">
          <cell r="A14156" t="str">
            <v>9968-0034-T</v>
          </cell>
          <cell r="K14156">
            <v>7</v>
          </cell>
        </row>
        <row r="14157">
          <cell r="A14157" t="str">
            <v>9968-0035-T</v>
          </cell>
          <cell r="K14157">
            <v>0</v>
          </cell>
        </row>
        <row r="14158">
          <cell r="A14158" t="str">
            <v>9968-0036-T</v>
          </cell>
          <cell r="K14158">
            <v>0</v>
          </cell>
        </row>
        <row r="14159">
          <cell r="A14159" t="str">
            <v>9968-0037-T</v>
          </cell>
          <cell r="K14159">
            <v>7</v>
          </cell>
        </row>
        <row r="14160">
          <cell r="A14160" t="str">
            <v>9968-0038-T</v>
          </cell>
          <cell r="K14160">
            <v>7</v>
          </cell>
        </row>
        <row r="14161">
          <cell r="A14161" t="str">
            <v>9968-0039-T</v>
          </cell>
          <cell r="K14161">
            <v>0</v>
          </cell>
        </row>
        <row r="14162">
          <cell r="A14162" t="str">
            <v>9968-0040-T</v>
          </cell>
          <cell r="K14162">
            <v>0</v>
          </cell>
        </row>
        <row r="14163">
          <cell r="A14163" t="str">
            <v>9968-0041-T</v>
          </cell>
          <cell r="K14163">
            <v>60</v>
          </cell>
        </row>
        <row r="14164">
          <cell r="A14164" t="str">
            <v>9968-0042-T</v>
          </cell>
          <cell r="K14164">
            <v>7</v>
          </cell>
        </row>
        <row r="14165">
          <cell r="A14165" t="str">
            <v>9968-0043-T</v>
          </cell>
          <cell r="K14165">
            <v>7</v>
          </cell>
        </row>
        <row r="14166">
          <cell r="A14166" t="str">
            <v>9968-0044-001-T</v>
          </cell>
          <cell r="K14166">
            <v>7</v>
          </cell>
        </row>
        <row r="14167">
          <cell r="A14167" t="str">
            <v>9968-0044-T</v>
          </cell>
          <cell r="K14167">
            <v>7</v>
          </cell>
        </row>
        <row r="14168">
          <cell r="A14168" t="str">
            <v>9968-0045-001-T</v>
          </cell>
          <cell r="K14168">
            <v>7</v>
          </cell>
        </row>
        <row r="14169">
          <cell r="A14169" t="str">
            <v>9968-0045-T</v>
          </cell>
          <cell r="K14169">
            <v>7</v>
          </cell>
        </row>
        <row r="14170">
          <cell r="A14170" t="str">
            <v>9968-0046-T</v>
          </cell>
          <cell r="K14170">
            <v>7</v>
          </cell>
        </row>
        <row r="14171">
          <cell r="A14171" t="str">
            <v>9968-0047-T</v>
          </cell>
          <cell r="K14171">
            <v>7</v>
          </cell>
        </row>
        <row r="14172">
          <cell r="A14172" t="str">
            <v>9968-0048-T</v>
          </cell>
          <cell r="K14172">
            <v>7</v>
          </cell>
        </row>
        <row r="14173">
          <cell r="A14173" t="str">
            <v>9968-0049-T</v>
          </cell>
          <cell r="K14173">
            <v>0</v>
          </cell>
        </row>
        <row r="14174">
          <cell r="A14174" t="str">
            <v>9968-0050-T</v>
          </cell>
          <cell r="K14174">
            <v>0</v>
          </cell>
        </row>
        <row r="14175">
          <cell r="A14175" t="str">
            <v>9968-0051-T</v>
          </cell>
          <cell r="K14175">
            <v>0</v>
          </cell>
        </row>
        <row r="14176">
          <cell r="A14176" t="str">
            <v>9968-0052-T</v>
          </cell>
          <cell r="K14176">
            <v>0</v>
          </cell>
        </row>
        <row r="14177">
          <cell r="A14177" t="str">
            <v>9968-0053-T</v>
          </cell>
          <cell r="K14177">
            <v>0</v>
          </cell>
        </row>
        <row r="14178">
          <cell r="A14178" t="str">
            <v>9968-0054-T</v>
          </cell>
          <cell r="K14178">
            <v>0</v>
          </cell>
        </row>
        <row r="14179">
          <cell r="A14179" t="str">
            <v>9968-0055-T</v>
          </cell>
          <cell r="K14179">
            <v>0</v>
          </cell>
        </row>
        <row r="14180">
          <cell r="A14180" t="str">
            <v>9968-0056-T</v>
          </cell>
          <cell r="K14180">
            <v>0</v>
          </cell>
        </row>
        <row r="14181">
          <cell r="A14181" t="str">
            <v>9968-0057-T</v>
          </cell>
          <cell r="K14181">
            <v>0</v>
          </cell>
        </row>
        <row r="14182">
          <cell r="A14182" t="str">
            <v>9970-0001-T</v>
          </cell>
          <cell r="K14182">
            <v>7</v>
          </cell>
        </row>
        <row r="14183">
          <cell r="A14183" t="str">
            <v>9970-0002-T</v>
          </cell>
          <cell r="K14183">
            <v>99</v>
          </cell>
        </row>
        <row r="14184">
          <cell r="A14184" t="str">
            <v>9970-0003</v>
          </cell>
          <cell r="K14184">
            <v>0</v>
          </cell>
        </row>
        <row r="14185">
          <cell r="A14185" t="str">
            <v>9970-0003-002-T</v>
          </cell>
          <cell r="K14185">
            <v>0</v>
          </cell>
        </row>
        <row r="14186">
          <cell r="A14186" t="str">
            <v>9970-0003-003-T</v>
          </cell>
          <cell r="K14186">
            <v>0</v>
          </cell>
        </row>
        <row r="14187">
          <cell r="A14187" t="str">
            <v>9970-0003-T</v>
          </cell>
          <cell r="K14187">
            <v>0</v>
          </cell>
        </row>
        <row r="14188">
          <cell r="A14188" t="str">
            <v>9970-0004-T</v>
          </cell>
          <cell r="K14188">
            <v>0</v>
          </cell>
        </row>
        <row r="14189">
          <cell r="A14189" t="str">
            <v>9972-0001-T</v>
          </cell>
          <cell r="K14189">
            <v>60</v>
          </cell>
        </row>
        <row r="14190">
          <cell r="A14190" t="str">
            <v>9994-0001-T</v>
          </cell>
          <cell r="K14190">
            <v>0</v>
          </cell>
        </row>
        <row r="14191">
          <cell r="A14191" t="str">
            <v>9994-0002-T</v>
          </cell>
          <cell r="K14191">
            <v>90</v>
          </cell>
        </row>
        <row r="14192">
          <cell r="A14192" t="str">
            <v>9994-0003-T</v>
          </cell>
          <cell r="K14192">
            <v>0</v>
          </cell>
        </row>
        <row r="14193">
          <cell r="A14193" t="str">
            <v>9994-0004-T</v>
          </cell>
          <cell r="K14193">
            <v>7</v>
          </cell>
        </row>
        <row r="14194">
          <cell r="A14194" t="str">
            <v>9994-0005-T</v>
          </cell>
          <cell r="K14194">
            <v>0</v>
          </cell>
        </row>
        <row r="14195">
          <cell r="A14195" t="str">
            <v>BETTS#200019</v>
          </cell>
          <cell r="K14195">
            <v>0</v>
          </cell>
        </row>
        <row r="14196">
          <cell r="A14196" t="str">
            <v>BETTS#470014</v>
          </cell>
          <cell r="K14196">
            <v>0</v>
          </cell>
        </row>
        <row r="14197">
          <cell r="A14197" t="str">
            <v>BETTS#470019</v>
          </cell>
          <cell r="K14197">
            <v>0</v>
          </cell>
        </row>
        <row r="14198">
          <cell r="A14198" t="str">
            <v>BETTS#500014</v>
          </cell>
          <cell r="K14198">
            <v>0</v>
          </cell>
        </row>
        <row r="14199">
          <cell r="A14199" t="str">
            <v>BETTS#51ST222</v>
          </cell>
          <cell r="K14199">
            <v>0</v>
          </cell>
        </row>
        <row r="14200">
          <cell r="A14200" t="str">
            <v>BETTS#600012</v>
          </cell>
          <cell r="K14200">
            <v>0</v>
          </cell>
        </row>
        <row r="14201">
          <cell r="A14201" t="str">
            <v>BETTS#9200114</v>
          </cell>
          <cell r="K14201">
            <v>0</v>
          </cell>
        </row>
        <row r="14202">
          <cell r="A14202" t="str">
            <v>BETTS#920012</v>
          </cell>
          <cell r="K14202">
            <v>0</v>
          </cell>
        </row>
        <row r="14203">
          <cell r="A14203" t="str">
            <v>BETTS#920014</v>
          </cell>
          <cell r="K14203">
            <v>0</v>
          </cell>
        </row>
        <row r="14204">
          <cell r="A14204" t="str">
            <v>BETTS#920109</v>
          </cell>
          <cell r="K14204">
            <v>0</v>
          </cell>
        </row>
        <row r="14205">
          <cell r="A14205" t="str">
            <v>BETTS#920116</v>
          </cell>
          <cell r="K14205">
            <v>0</v>
          </cell>
        </row>
        <row r="14206">
          <cell r="A14206" t="str">
            <v>BETTS#920125</v>
          </cell>
          <cell r="K14206">
            <v>0</v>
          </cell>
        </row>
        <row r="14207">
          <cell r="A14207" t="str">
            <v>BETTS#920126</v>
          </cell>
          <cell r="K14207">
            <v>0</v>
          </cell>
        </row>
        <row r="14208">
          <cell r="A14208" t="str">
            <v>BETTS#920127</v>
          </cell>
          <cell r="K14208">
            <v>0</v>
          </cell>
        </row>
        <row r="14209">
          <cell r="A14209" t="str">
            <v>BETTS#920140</v>
          </cell>
          <cell r="K14209">
            <v>0</v>
          </cell>
        </row>
        <row r="14210">
          <cell r="A14210" t="str">
            <v>BETTS#920145</v>
          </cell>
          <cell r="K14210">
            <v>0</v>
          </cell>
        </row>
        <row r="14211">
          <cell r="A14211" t="str">
            <v>BETTS#920163</v>
          </cell>
          <cell r="K14211">
            <v>0</v>
          </cell>
        </row>
        <row r="14212">
          <cell r="A14212" t="str">
            <v>BETTS#920164</v>
          </cell>
          <cell r="K14212">
            <v>0</v>
          </cell>
        </row>
        <row r="14213">
          <cell r="A14213" t="str">
            <v>BETTS#920367</v>
          </cell>
          <cell r="K14213">
            <v>0</v>
          </cell>
        </row>
        <row r="14214">
          <cell r="A14214" t="str">
            <v>BETTS#B47JTS</v>
          </cell>
          <cell r="K14214">
            <v>0</v>
          </cell>
        </row>
        <row r="14215">
          <cell r="A14215" t="str">
            <v>BETTS#B56J</v>
          </cell>
          <cell r="K14215">
            <v>0</v>
          </cell>
        </row>
        <row r="14216">
          <cell r="A14216" t="str">
            <v>COLLARS [SUPPLIED BY TSL]</v>
          </cell>
          <cell r="K14216">
            <v>60</v>
          </cell>
        </row>
        <row r="14217">
          <cell r="A14217" t="str">
            <v>CUS. SUPPLY LIQUIP</v>
          </cell>
          <cell r="K14217">
            <v>0</v>
          </cell>
        </row>
        <row r="14218">
          <cell r="A14218" t="str">
            <v>CUS-4546-001</v>
          </cell>
          <cell r="K14218">
            <v>0</v>
          </cell>
        </row>
        <row r="14219">
          <cell r="A14219" t="str">
            <v>CUSDECAL</v>
          </cell>
          <cell r="K14219">
            <v>7</v>
          </cell>
        </row>
        <row r="14220">
          <cell r="A14220" t="str">
            <v>CUSDECAL JET-LB</v>
          </cell>
          <cell r="K14220">
            <v>0</v>
          </cell>
        </row>
        <row r="14221">
          <cell r="A14221" t="str">
            <v>CUSDECAL-CALTEX-SEMI</v>
          </cell>
          <cell r="K14221">
            <v>0</v>
          </cell>
        </row>
        <row r="14222">
          <cell r="A14222" t="str">
            <v>CUSDECAL-CALTEX-SEMI-LB</v>
          </cell>
          <cell r="K14222">
            <v>0</v>
          </cell>
        </row>
        <row r="14223">
          <cell r="A14223" t="str">
            <v>CUSDECAL-CALTEX-TRUCK</v>
          </cell>
          <cell r="K14223">
            <v>0</v>
          </cell>
        </row>
        <row r="14224">
          <cell r="A14224" t="str">
            <v>CUSDECAL-CALTEX-TRUCK-LB</v>
          </cell>
          <cell r="K14224">
            <v>0</v>
          </cell>
        </row>
        <row r="14225">
          <cell r="A14225" t="str">
            <v>CUSDECAL-ESSO-SEMI</v>
          </cell>
          <cell r="K14225">
            <v>0</v>
          </cell>
        </row>
        <row r="14226">
          <cell r="A14226" t="str">
            <v>CUSDECAL-ESSO-TRUCK</v>
          </cell>
          <cell r="K14226">
            <v>0</v>
          </cell>
        </row>
        <row r="14227">
          <cell r="A14227" t="str">
            <v>CUSDECAL-JET-SEMI</v>
          </cell>
          <cell r="K14227">
            <v>0</v>
          </cell>
        </row>
        <row r="14228">
          <cell r="A14228" t="str">
            <v>CUSDECAL-JET-SEMI-LB</v>
          </cell>
          <cell r="K14228">
            <v>0</v>
          </cell>
        </row>
        <row r="14229">
          <cell r="A14229" t="str">
            <v>CUSDECAL-MOBIL-SEMI</v>
          </cell>
          <cell r="K14229">
            <v>7</v>
          </cell>
        </row>
        <row r="14230">
          <cell r="A14230" t="str">
            <v>CUSDECAL-MOBIL-SEMI-LB</v>
          </cell>
          <cell r="K14230">
            <v>0</v>
          </cell>
        </row>
        <row r="14231">
          <cell r="A14231" t="str">
            <v>CUSDECAL-MOBIL-TRUCK</v>
          </cell>
          <cell r="K14231">
            <v>7</v>
          </cell>
        </row>
        <row r="14232">
          <cell r="A14232" t="str">
            <v>CUSDECAL-MOBIL-TRUCK-LB</v>
          </cell>
          <cell r="K14232">
            <v>0</v>
          </cell>
        </row>
        <row r="14233">
          <cell r="A14233" t="str">
            <v>CUSDECAL-PTT-SEMI</v>
          </cell>
          <cell r="K14233">
            <v>0</v>
          </cell>
        </row>
        <row r="14234">
          <cell r="A14234" t="str">
            <v>CUSDECAL-PTT-SEMI-LB</v>
          </cell>
          <cell r="K14234">
            <v>0</v>
          </cell>
        </row>
        <row r="14235">
          <cell r="A14235" t="str">
            <v>CUSDECAL-PTT-TRUCK</v>
          </cell>
          <cell r="K14235">
            <v>0</v>
          </cell>
        </row>
        <row r="14236">
          <cell r="A14236" t="str">
            <v>CUSDECAL-PTT-TRUCK-LB</v>
          </cell>
          <cell r="K14236">
            <v>0</v>
          </cell>
        </row>
        <row r="14237">
          <cell r="A14237" t="str">
            <v>CUSDECAL-SHELL</v>
          </cell>
          <cell r="K14237">
            <v>0</v>
          </cell>
        </row>
        <row r="14238">
          <cell r="A14238" t="str">
            <v>CUSDECAL-SHELL-SEMI</v>
          </cell>
          <cell r="K14238">
            <v>0</v>
          </cell>
        </row>
        <row r="14239">
          <cell r="A14239" t="str">
            <v>CUSDECAL-SHELL-SEMI-LB</v>
          </cell>
          <cell r="K14239">
            <v>0</v>
          </cell>
        </row>
        <row r="14240">
          <cell r="A14240" t="str">
            <v>CUSDECAL-SHELL-TRUCK</v>
          </cell>
          <cell r="K14240">
            <v>0</v>
          </cell>
        </row>
        <row r="14241">
          <cell r="A14241" t="str">
            <v>CUSDECAL-SHELL-TRUCK-LB</v>
          </cell>
          <cell r="K14241">
            <v>0</v>
          </cell>
        </row>
        <row r="14242">
          <cell r="A14242" t="str">
            <v>CUSTOMER SUPPLY [PUMP LOCAL]</v>
          </cell>
          <cell r="K14242">
            <v>0</v>
          </cell>
        </row>
        <row r="14243">
          <cell r="A14243" t="str">
            <v>CUSTOMER SUPPLY DIPTRONIC</v>
          </cell>
          <cell r="K14243">
            <v>0</v>
          </cell>
        </row>
        <row r="14244">
          <cell r="A14244" t="str">
            <v>CUSTOMER SUPPLY FENDER PLS.</v>
          </cell>
          <cell r="K14244">
            <v>0</v>
          </cell>
        </row>
        <row r="14245">
          <cell r="A14245" t="str">
            <v>CUSTOMER SUPPLY FLANG PBV100-5</v>
          </cell>
          <cell r="K14245">
            <v>0</v>
          </cell>
        </row>
        <row r="14246">
          <cell r="A14246" t="str">
            <v>CUSTOMER SUPPLY FLANGE AVV3L-7</v>
          </cell>
          <cell r="K14246">
            <v>0</v>
          </cell>
        </row>
        <row r="14247">
          <cell r="A14247" t="str">
            <v>CUSTOMER SUPPLY FLANGE NOR</v>
          </cell>
          <cell r="K14247">
            <v>0</v>
          </cell>
        </row>
        <row r="14248">
          <cell r="A14248" t="str">
            <v>CUSTOMER SUPPLY HOSE VH3.5</v>
          </cell>
          <cell r="K14248">
            <v>0</v>
          </cell>
        </row>
        <row r="14249">
          <cell r="A14249" t="str">
            <v>CUSTOMER SUPPLY LIQUIP AVV075</v>
          </cell>
          <cell r="K14249">
            <v>0</v>
          </cell>
        </row>
        <row r="14250">
          <cell r="A14250" t="str">
            <v>CUSTOMER SUPPLY LIQUIP VOH410</v>
          </cell>
          <cell r="K14250">
            <v>0</v>
          </cell>
        </row>
        <row r="14251">
          <cell r="A14251" t="str">
            <v>CUSTOMER SUPPLY PJB200</v>
          </cell>
          <cell r="K14251">
            <v>0</v>
          </cell>
        </row>
        <row r="14252">
          <cell r="A14252" t="str">
            <v>CUSTOMER SUPPLY PUMP</v>
          </cell>
          <cell r="K14252">
            <v>0</v>
          </cell>
        </row>
        <row r="14253">
          <cell r="A14253" t="str">
            <v>CUSTOMER SUPPLY SH303</v>
          </cell>
          <cell r="K14253">
            <v>0</v>
          </cell>
        </row>
        <row r="14254">
          <cell r="A14254" t="str">
            <v>CUSTOMER SUPPLY STUB VRB3.5-1</v>
          </cell>
          <cell r="K14254">
            <v>0</v>
          </cell>
        </row>
        <row r="14255">
          <cell r="A14255" t="str">
            <v>CUSTOMER SUPPLY SUMP ATS100Z</v>
          </cell>
          <cell r="K14255">
            <v>0</v>
          </cell>
        </row>
        <row r="14256">
          <cell r="A14256" t="str">
            <v>DECAL</v>
          </cell>
          <cell r="K14256">
            <v>7</v>
          </cell>
        </row>
        <row r="14257">
          <cell r="A14257" t="str">
            <v>DOWN LIGHT</v>
          </cell>
          <cell r="K14257">
            <v>0</v>
          </cell>
        </row>
        <row r="14258">
          <cell r="A14258" t="str">
            <v>DUMP VALVE(CUSTOMER SUPPLY)</v>
          </cell>
          <cell r="K14258">
            <v>0</v>
          </cell>
        </row>
        <row r="14259">
          <cell r="A14259" t="str">
            <v>EMER. VALVE WHITTAKER F614</v>
          </cell>
          <cell r="K14259">
            <v>0</v>
          </cell>
        </row>
        <row r="14260">
          <cell r="A14260" t="str">
            <v>EMJ-24KL-026</v>
          </cell>
          <cell r="K14260">
            <v>0</v>
          </cell>
        </row>
        <row r="14261">
          <cell r="A14261" t="str">
            <v>EMJ-24KL-028</v>
          </cell>
          <cell r="K14261">
            <v>0</v>
          </cell>
        </row>
        <row r="14262">
          <cell r="A14262" t="str">
            <v>EMJ-24KL-034-LB</v>
          </cell>
          <cell r="K14262">
            <v>0</v>
          </cell>
        </row>
        <row r="14263">
          <cell r="A14263" t="str">
            <v>ESP0001</v>
          </cell>
          <cell r="K14263">
            <v>60</v>
          </cell>
        </row>
        <row r="14264">
          <cell r="A14264" t="str">
            <v>ESP0002</v>
          </cell>
          <cell r="K14264">
            <v>60</v>
          </cell>
        </row>
        <row r="14265">
          <cell r="A14265" t="str">
            <v>ESP0003</v>
          </cell>
          <cell r="K14265">
            <v>60</v>
          </cell>
        </row>
        <row r="14266">
          <cell r="A14266" t="str">
            <v>ESP0004</v>
          </cell>
          <cell r="K14266">
            <v>60</v>
          </cell>
        </row>
        <row r="14267">
          <cell r="A14267" t="str">
            <v>ESP0005</v>
          </cell>
          <cell r="K14267">
            <v>30</v>
          </cell>
        </row>
        <row r="14268">
          <cell r="A14268" t="str">
            <v>ESP0006</v>
          </cell>
          <cell r="K14268">
            <v>7</v>
          </cell>
        </row>
        <row r="14269">
          <cell r="A14269" t="str">
            <v>ESP0007</v>
          </cell>
          <cell r="K14269">
            <v>60</v>
          </cell>
        </row>
        <row r="14270">
          <cell r="A14270" t="str">
            <v>ESP0008</v>
          </cell>
          <cell r="K14270">
            <v>60</v>
          </cell>
        </row>
        <row r="14271">
          <cell r="A14271" t="str">
            <v>ESP0009</v>
          </cell>
          <cell r="K14271">
            <v>30</v>
          </cell>
        </row>
        <row r="14272">
          <cell r="A14272" t="str">
            <v>ESP0010</v>
          </cell>
          <cell r="K14272">
            <v>60</v>
          </cell>
        </row>
        <row r="14273">
          <cell r="A14273" t="str">
            <v>ESP0011</v>
          </cell>
          <cell r="K14273">
            <v>60</v>
          </cell>
        </row>
        <row r="14274">
          <cell r="A14274" t="str">
            <v>ESP0012</v>
          </cell>
          <cell r="K14274">
            <v>60</v>
          </cell>
        </row>
        <row r="14275">
          <cell r="A14275" t="str">
            <v>ESP0013</v>
          </cell>
          <cell r="K14275">
            <v>60</v>
          </cell>
        </row>
        <row r="14276">
          <cell r="A14276" t="str">
            <v>ESP0014</v>
          </cell>
          <cell r="K14276">
            <v>60</v>
          </cell>
        </row>
        <row r="14277">
          <cell r="A14277" t="str">
            <v>ESP0015</v>
          </cell>
          <cell r="K14277">
            <v>7</v>
          </cell>
        </row>
        <row r="14278">
          <cell r="A14278" t="str">
            <v>ESP0016</v>
          </cell>
          <cell r="K14278">
            <v>60</v>
          </cell>
        </row>
        <row r="14279">
          <cell r="A14279" t="str">
            <v>ESP0017</v>
          </cell>
          <cell r="K14279">
            <v>60</v>
          </cell>
        </row>
        <row r="14280">
          <cell r="A14280" t="str">
            <v>ESP0018</v>
          </cell>
          <cell r="K14280">
            <v>60</v>
          </cell>
        </row>
        <row r="14281">
          <cell r="A14281" t="str">
            <v>ESP0019</v>
          </cell>
          <cell r="K14281">
            <v>60</v>
          </cell>
        </row>
        <row r="14282">
          <cell r="A14282" t="str">
            <v>ESP0020</v>
          </cell>
          <cell r="K14282">
            <v>60</v>
          </cell>
        </row>
        <row r="14283">
          <cell r="A14283" t="str">
            <v>ESP0021</v>
          </cell>
          <cell r="K14283">
            <v>60</v>
          </cell>
        </row>
        <row r="14284">
          <cell r="A14284" t="str">
            <v>ESP0022</v>
          </cell>
          <cell r="K14284">
            <v>60</v>
          </cell>
        </row>
        <row r="14285">
          <cell r="A14285" t="str">
            <v>ESP0023</v>
          </cell>
          <cell r="K14285">
            <v>60</v>
          </cell>
        </row>
        <row r="14286">
          <cell r="A14286" t="str">
            <v>ESP0024</v>
          </cell>
          <cell r="K14286">
            <v>60</v>
          </cell>
        </row>
        <row r="14287">
          <cell r="A14287" t="str">
            <v>ESP0025</v>
          </cell>
          <cell r="K14287">
            <v>60</v>
          </cell>
        </row>
        <row r="14288">
          <cell r="A14288" t="str">
            <v>ESP0026</v>
          </cell>
          <cell r="K14288">
            <v>60</v>
          </cell>
        </row>
        <row r="14289">
          <cell r="A14289" t="str">
            <v>ESP0027</v>
          </cell>
          <cell r="K14289">
            <v>60</v>
          </cell>
        </row>
        <row r="14290">
          <cell r="A14290" t="str">
            <v>ESP0028</v>
          </cell>
          <cell r="K14290">
            <v>60</v>
          </cell>
        </row>
        <row r="14291">
          <cell r="A14291" t="str">
            <v>ESP0029</v>
          </cell>
          <cell r="K14291">
            <v>7</v>
          </cell>
        </row>
        <row r="14292">
          <cell r="A14292" t="str">
            <v>ESP0030</v>
          </cell>
          <cell r="K14292">
            <v>99</v>
          </cell>
        </row>
        <row r="14293">
          <cell r="A14293" t="str">
            <v>ESP0031</v>
          </cell>
          <cell r="K14293">
            <v>60</v>
          </cell>
        </row>
        <row r="14294">
          <cell r="A14294" t="str">
            <v>ESP0032</v>
          </cell>
          <cell r="K14294">
            <v>60</v>
          </cell>
        </row>
        <row r="14295">
          <cell r="A14295" t="str">
            <v>ESP0033</v>
          </cell>
          <cell r="K14295">
            <v>7</v>
          </cell>
        </row>
        <row r="14296">
          <cell r="A14296" t="str">
            <v>ESP0034</v>
          </cell>
          <cell r="K14296">
            <v>60</v>
          </cell>
        </row>
        <row r="14297">
          <cell r="A14297" t="str">
            <v>ESP0035</v>
          </cell>
          <cell r="K14297">
            <v>60</v>
          </cell>
        </row>
        <row r="14298">
          <cell r="A14298" t="str">
            <v>ESP0036</v>
          </cell>
          <cell r="K14298">
            <v>60</v>
          </cell>
        </row>
        <row r="14299">
          <cell r="A14299" t="str">
            <v>ESP0037</v>
          </cell>
          <cell r="K14299">
            <v>7</v>
          </cell>
        </row>
        <row r="14300">
          <cell r="A14300" t="str">
            <v>ESP0038</v>
          </cell>
          <cell r="K14300">
            <v>7</v>
          </cell>
        </row>
        <row r="14301">
          <cell r="A14301" t="str">
            <v>ESP0039</v>
          </cell>
          <cell r="K14301">
            <v>7</v>
          </cell>
        </row>
        <row r="14302">
          <cell r="A14302" t="str">
            <v>ESP0040</v>
          </cell>
          <cell r="K14302">
            <v>7</v>
          </cell>
        </row>
        <row r="14303">
          <cell r="A14303" t="str">
            <v>ESP0041</v>
          </cell>
          <cell r="K14303">
            <v>60</v>
          </cell>
        </row>
        <row r="14304">
          <cell r="A14304" t="str">
            <v>ESP0042</v>
          </cell>
          <cell r="K14304">
            <v>7</v>
          </cell>
        </row>
        <row r="14305">
          <cell r="A14305" t="str">
            <v>ESP0043</v>
          </cell>
          <cell r="K14305">
            <v>7</v>
          </cell>
        </row>
        <row r="14306">
          <cell r="A14306" t="str">
            <v>ESP0044</v>
          </cell>
          <cell r="K14306">
            <v>7</v>
          </cell>
        </row>
        <row r="14307">
          <cell r="A14307" t="str">
            <v>ESP0045</v>
          </cell>
          <cell r="K14307">
            <v>7</v>
          </cell>
        </row>
        <row r="14308">
          <cell r="A14308" t="str">
            <v>ESP0046</v>
          </cell>
          <cell r="K14308">
            <v>7</v>
          </cell>
        </row>
        <row r="14309">
          <cell r="A14309" t="str">
            <v>ESP0047</v>
          </cell>
          <cell r="K14309">
            <v>7</v>
          </cell>
        </row>
        <row r="14310">
          <cell r="A14310" t="str">
            <v>ESP0048</v>
          </cell>
          <cell r="K14310">
            <v>60</v>
          </cell>
        </row>
        <row r="14311">
          <cell r="A14311" t="str">
            <v>ESP0049</v>
          </cell>
          <cell r="K14311">
            <v>7</v>
          </cell>
        </row>
        <row r="14312">
          <cell r="A14312" t="str">
            <v>ESP0050</v>
          </cell>
          <cell r="K14312">
            <v>7</v>
          </cell>
        </row>
        <row r="14313">
          <cell r="A14313" t="str">
            <v>ESP0051</v>
          </cell>
          <cell r="K14313">
            <v>7</v>
          </cell>
        </row>
        <row r="14314">
          <cell r="A14314" t="str">
            <v>ESP0052</v>
          </cell>
          <cell r="K14314">
            <v>60</v>
          </cell>
        </row>
        <row r="14315">
          <cell r="A14315" t="str">
            <v>ESP0053</v>
          </cell>
          <cell r="K14315">
            <v>7</v>
          </cell>
        </row>
        <row r="14316">
          <cell r="A14316" t="str">
            <v>ESP0054</v>
          </cell>
          <cell r="K14316">
            <v>7</v>
          </cell>
        </row>
        <row r="14317">
          <cell r="A14317" t="str">
            <v>ESP0055</v>
          </cell>
          <cell r="K14317">
            <v>7</v>
          </cell>
        </row>
        <row r="14318">
          <cell r="A14318" t="str">
            <v>ESP0056</v>
          </cell>
          <cell r="K14318">
            <v>0</v>
          </cell>
        </row>
        <row r="14319">
          <cell r="A14319" t="str">
            <v>ESP0057</v>
          </cell>
          <cell r="K14319">
            <v>60</v>
          </cell>
        </row>
        <row r="14320">
          <cell r="A14320" t="str">
            <v>ESP0058</v>
          </cell>
          <cell r="K14320">
            <v>7</v>
          </cell>
        </row>
        <row r="14321">
          <cell r="A14321" t="str">
            <v>ESP0059</v>
          </cell>
          <cell r="K14321">
            <v>60</v>
          </cell>
        </row>
        <row r="14322">
          <cell r="A14322" t="str">
            <v>ESP0060</v>
          </cell>
          <cell r="K14322">
            <v>60</v>
          </cell>
        </row>
        <row r="14323">
          <cell r="A14323" t="str">
            <v>ESP0061</v>
          </cell>
          <cell r="K14323">
            <v>60</v>
          </cell>
        </row>
        <row r="14324">
          <cell r="A14324" t="str">
            <v>ESP0062</v>
          </cell>
          <cell r="K14324">
            <v>7</v>
          </cell>
        </row>
        <row r="14325">
          <cell r="A14325" t="str">
            <v>ESP0063</v>
          </cell>
          <cell r="K14325">
            <v>60</v>
          </cell>
        </row>
        <row r="14326">
          <cell r="A14326" t="str">
            <v>ESP0064</v>
          </cell>
          <cell r="K14326">
            <v>7</v>
          </cell>
        </row>
        <row r="14327">
          <cell r="A14327" t="str">
            <v>ESP0065</v>
          </cell>
          <cell r="K14327">
            <v>30</v>
          </cell>
        </row>
        <row r="14328">
          <cell r="A14328" t="str">
            <v>ESP0066</v>
          </cell>
          <cell r="K14328">
            <v>60</v>
          </cell>
        </row>
        <row r="14329">
          <cell r="A14329" t="str">
            <v>ESP0067</v>
          </cell>
          <cell r="K14329">
            <v>7</v>
          </cell>
        </row>
        <row r="14330">
          <cell r="A14330" t="str">
            <v>ESP0068</v>
          </cell>
          <cell r="K14330">
            <v>60</v>
          </cell>
        </row>
        <row r="14331">
          <cell r="A14331" t="str">
            <v>ESP0069</v>
          </cell>
          <cell r="K14331">
            <v>60</v>
          </cell>
        </row>
        <row r="14332">
          <cell r="A14332" t="str">
            <v>ESP0070</v>
          </cell>
          <cell r="K14332">
            <v>7</v>
          </cell>
        </row>
        <row r="14333">
          <cell r="A14333" t="str">
            <v>ESP0071</v>
          </cell>
          <cell r="K14333">
            <v>60</v>
          </cell>
        </row>
        <row r="14334">
          <cell r="A14334" t="str">
            <v>ESP0072</v>
          </cell>
          <cell r="K14334">
            <v>0</v>
          </cell>
        </row>
        <row r="14335">
          <cell r="A14335" t="str">
            <v>ESP0073</v>
          </cell>
          <cell r="K14335">
            <v>60</v>
          </cell>
        </row>
        <row r="14336">
          <cell r="A14336" t="str">
            <v>ESP0074</v>
          </cell>
          <cell r="K14336">
            <v>0</v>
          </cell>
        </row>
        <row r="14337">
          <cell r="A14337" t="str">
            <v>ESP0075</v>
          </cell>
          <cell r="K14337">
            <v>60</v>
          </cell>
        </row>
        <row r="14338">
          <cell r="A14338" t="str">
            <v>ESP0076</v>
          </cell>
          <cell r="K14338">
            <v>60</v>
          </cell>
        </row>
        <row r="14339">
          <cell r="A14339" t="str">
            <v>ESP0077</v>
          </cell>
          <cell r="K14339">
            <v>60</v>
          </cell>
        </row>
        <row r="14340">
          <cell r="A14340" t="str">
            <v>ESP0078</v>
          </cell>
          <cell r="K14340">
            <v>0</v>
          </cell>
        </row>
        <row r="14341">
          <cell r="A14341" t="str">
            <v>ESP0079</v>
          </cell>
          <cell r="K14341">
            <v>0</v>
          </cell>
        </row>
        <row r="14342">
          <cell r="A14342" t="str">
            <v>ESP0080</v>
          </cell>
          <cell r="K14342">
            <v>7</v>
          </cell>
        </row>
        <row r="14343">
          <cell r="A14343" t="str">
            <v>ESP0081</v>
          </cell>
          <cell r="K14343">
            <v>7</v>
          </cell>
        </row>
        <row r="14344">
          <cell r="A14344" t="str">
            <v>ESP0082</v>
          </cell>
          <cell r="K14344">
            <v>60</v>
          </cell>
        </row>
        <row r="14345">
          <cell r="A14345" t="str">
            <v>ESP0083</v>
          </cell>
          <cell r="K14345">
            <v>0</v>
          </cell>
        </row>
        <row r="14346">
          <cell r="A14346" t="str">
            <v>ESP0084</v>
          </cell>
          <cell r="K14346">
            <v>0</v>
          </cell>
        </row>
        <row r="14347">
          <cell r="A14347" t="str">
            <v>ESP0085</v>
          </cell>
          <cell r="K14347">
            <v>0</v>
          </cell>
        </row>
        <row r="14348">
          <cell r="A14348" t="str">
            <v>ESP0086</v>
          </cell>
          <cell r="K14348">
            <v>0</v>
          </cell>
        </row>
        <row r="14349">
          <cell r="A14349" t="str">
            <v>ESP0087</v>
          </cell>
          <cell r="K14349">
            <v>0</v>
          </cell>
        </row>
        <row r="14350">
          <cell r="A14350" t="str">
            <v>ESP0088</v>
          </cell>
          <cell r="K14350">
            <v>60</v>
          </cell>
        </row>
        <row r="14351">
          <cell r="A14351" t="str">
            <v>ESP0089</v>
          </cell>
          <cell r="K14351">
            <v>0</v>
          </cell>
        </row>
        <row r="14352">
          <cell r="A14352" t="str">
            <v>ESP0090</v>
          </cell>
          <cell r="K14352">
            <v>60</v>
          </cell>
        </row>
        <row r="14353">
          <cell r="A14353" t="str">
            <v>ESP0091</v>
          </cell>
          <cell r="K14353">
            <v>60</v>
          </cell>
        </row>
        <row r="14354">
          <cell r="A14354" t="str">
            <v>ESP0092</v>
          </cell>
          <cell r="K14354">
            <v>60</v>
          </cell>
        </row>
        <row r="14355">
          <cell r="A14355" t="str">
            <v>ESP0093</v>
          </cell>
          <cell r="K14355">
            <v>60</v>
          </cell>
        </row>
        <row r="14356">
          <cell r="A14356" t="str">
            <v>ESP0094</v>
          </cell>
          <cell r="K14356">
            <v>0</v>
          </cell>
        </row>
        <row r="14357">
          <cell r="A14357" t="str">
            <v>ESP0095</v>
          </cell>
          <cell r="K14357">
            <v>7</v>
          </cell>
        </row>
        <row r="14358">
          <cell r="A14358" t="str">
            <v>ESP0096</v>
          </cell>
          <cell r="K14358">
            <v>60</v>
          </cell>
        </row>
        <row r="14359">
          <cell r="A14359" t="str">
            <v>ESP0097</v>
          </cell>
          <cell r="K14359">
            <v>60</v>
          </cell>
        </row>
        <row r="14360">
          <cell r="A14360" t="str">
            <v>ESP0098</v>
          </cell>
          <cell r="K14360">
            <v>60</v>
          </cell>
        </row>
        <row r="14361">
          <cell r="A14361" t="str">
            <v>ESP0099</v>
          </cell>
          <cell r="K14361">
            <v>60</v>
          </cell>
        </row>
        <row r="14362">
          <cell r="A14362" t="str">
            <v>ESP0100</v>
          </cell>
          <cell r="K14362">
            <v>60</v>
          </cell>
        </row>
        <row r="14363">
          <cell r="A14363" t="str">
            <v>ESP0101</v>
          </cell>
          <cell r="K14363">
            <v>60</v>
          </cell>
        </row>
        <row r="14364">
          <cell r="A14364" t="str">
            <v>ESP0102</v>
          </cell>
          <cell r="K14364">
            <v>60</v>
          </cell>
        </row>
        <row r="14365">
          <cell r="A14365" t="str">
            <v>ESP0103</v>
          </cell>
          <cell r="K14365">
            <v>60</v>
          </cell>
        </row>
        <row r="14366">
          <cell r="A14366" t="str">
            <v>ESP0104</v>
          </cell>
          <cell r="K14366">
            <v>60</v>
          </cell>
        </row>
        <row r="14367">
          <cell r="A14367" t="str">
            <v>FAC0001</v>
          </cell>
          <cell r="K14367">
            <v>7</v>
          </cell>
        </row>
        <row r="14368">
          <cell r="A14368" t="str">
            <v>FAC0002</v>
          </cell>
          <cell r="K14368">
            <v>7</v>
          </cell>
        </row>
        <row r="14369">
          <cell r="A14369" t="str">
            <v>FAC0003</v>
          </cell>
          <cell r="K14369">
            <v>30</v>
          </cell>
        </row>
        <row r="14370">
          <cell r="A14370" t="str">
            <v>FAC0004</v>
          </cell>
          <cell r="K14370">
            <v>7</v>
          </cell>
        </row>
        <row r="14371">
          <cell r="A14371" t="str">
            <v>FAC0005</v>
          </cell>
          <cell r="K14371">
            <v>7</v>
          </cell>
        </row>
        <row r="14372">
          <cell r="A14372" t="str">
            <v>FAC0006</v>
          </cell>
          <cell r="K14372">
            <v>7</v>
          </cell>
        </row>
        <row r="14373">
          <cell r="A14373" t="str">
            <v>FAC0007</v>
          </cell>
          <cell r="K14373">
            <v>7</v>
          </cell>
        </row>
        <row r="14374">
          <cell r="A14374" t="str">
            <v>FAC0008</v>
          </cell>
          <cell r="K14374">
            <v>7</v>
          </cell>
        </row>
        <row r="14375">
          <cell r="A14375" t="str">
            <v>FAC0009</v>
          </cell>
          <cell r="K14375">
            <v>7</v>
          </cell>
        </row>
        <row r="14376">
          <cell r="A14376" t="str">
            <v>FAC0010</v>
          </cell>
          <cell r="K14376">
            <v>7</v>
          </cell>
        </row>
        <row r="14377">
          <cell r="A14377" t="str">
            <v>FAC0011</v>
          </cell>
          <cell r="K14377">
            <v>7</v>
          </cell>
        </row>
        <row r="14378">
          <cell r="A14378" t="str">
            <v>FAC0012</v>
          </cell>
          <cell r="K14378">
            <v>7</v>
          </cell>
        </row>
        <row r="14379">
          <cell r="A14379" t="str">
            <v>FAC0013</v>
          </cell>
          <cell r="K14379">
            <v>7</v>
          </cell>
        </row>
        <row r="14380">
          <cell r="A14380" t="str">
            <v>FAC0014</v>
          </cell>
          <cell r="K14380">
            <v>7</v>
          </cell>
        </row>
        <row r="14381">
          <cell r="A14381" t="str">
            <v>FAC0015</v>
          </cell>
          <cell r="K14381">
            <v>7</v>
          </cell>
        </row>
        <row r="14382">
          <cell r="A14382" t="str">
            <v>FAC0016</v>
          </cell>
          <cell r="K14382">
            <v>30</v>
          </cell>
        </row>
        <row r="14383">
          <cell r="A14383" t="str">
            <v>FAC0017</v>
          </cell>
          <cell r="K14383">
            <v>7</v>
          </cell>
        </row>
        <row r="14384">
          <cell r="A14384" t="str">
            <v>FAC0018</v>
          </cell>
          <cell r="K14384">
            <v>7</v>
          </cell>
        </row>
        <row r="14385">
          <cell r="A14385" t="str">
            <v>FAC0019</v>
          </cell>
          <cell r="K14385">
            <v>7</v>
          </cell>
        </row>
        <row r="14386">
          <cell r="A14386" t="str">
            <v>FAC0020</v>
          </cell>
          <cell r="K14386">
            <v>7</v>
          </cell>
        </row>
        <row r="14387">
          <cell r="A14387" t="str">
            <v>FAC0021</v>
          </cell>
          <cell r="K14387">
            <v>7</v>
          </cell>
        </row>
        <row r="14388">
          <cell r="A14388" t="str">
            <v>FAC0022</v>
          </cell>
          <cell r="K14388">
            <v>7</v>
          </cell>
        </row>
        <row r="14389">
          <cell r="A14389" t="str">
            <v>FAC0023</v>
          </cell>
          <cell r="K14389">
            <v>15</v>
          </cell>
        </row>
        <row r="14390">
          <cell r="A14390" t="str">
            <v>FAC0024</v>
          </cell>
          <cell r="K14390">
            <v>7</v>
          </cell>
        </row>
        <row r="14391">
          <cell r="A14391" t="str">
            <v>FAC0025</v>
          </cell>
          <cell r="K14391">
            <v>7</v>
          </cell>
        </row>
        <row r="14392">
          <cell r="A14392" t="str">
            <v>FAC0026</v>
          </cell>
          <cell r="K14392">
            <v>7</v>
          </cell>
        </row>
        <row r="14393">
          <cell r="A14393" t="str">
            <v>FAC0027</v>
          </cell>
          <cell r="K14393">
            <v>7</v>
          </cell>
        </row>
        <row r="14394">
          <cell r="A14394" t="str">
            <v>FAC0028</v>
          </cell>
          <cell r="K14394">
            <v>7</v>
          </cell>
        </row>
        <row r="14395">
          <cell r="A14395" t="str">
            <v>FAC0029</v>
          </cell>
          <cell r="K14395">
            <v>7</v>
          </cell>
        </row>
        <row r="14396">
          <cell r="A14396" t="str">
            <v>FAC0030</v>
          </cell>
          <cell r="K14396">
            <v>7</v>
          </cell>
        </row>
        <row r="14397">
          <cell r="A14397" t="str">
            <v>FAC0031</v>
          </cell>
          <cell r="K14397">
            <v>15</v>
          </cell>
        </row>
        <row r="14398">
          <cell r="A14398" t="str">
            <v>FAC0032</v>
          </cell>
          <cell r="K14398">
            <v>7</v>
          </cell>
        </row>
        <row r="14399">
          <cell r="A14399" t="str">
            <v>FAC0033</v>
          </cell>
          <cell r="K14399">
            <v>7</v>
          </cell>
        </row>
        <row r="14400">
          <cell r="A14400" t="str">
            <v>FAC0034</v>
          </cell>
          <cell r="K14400">
            <v>7</v>
          </cell>
        </row>
        <row r="14401">
          <cell r="A14401" t="str">
            <v>FAC0035</v>
          </cell>
          <cell r="K14401">
            <v>7</v>
          </cell>
        </row>
        <row r="14402">
          <cell r="A14402" t="str">
            <v>FAC0036</v>
          </cell>
          <cell r="K14402">
            <v>7</v>
          </cell>
        </row>
        <row r="14403">
          <cell r="A14403" t="str">
            <v>FAC0037</v>
          </cell>
          <cell r="K14403">
            <v>7</v>
          </cell>
        </row>
        <row r="14404">
          <cell r="A14404" t="str">
            <v>FAC0038</v>
          </cell>
          <cell r="K14404">
            <v>7</v>
          </cell>
        </row>
        <row r="14405">
          <cell r="A14405" t="str">
            <v>FAC0039</v>
          </cell>
          <cell r="K14405">
            <v>7</v>
          </cell>
        </row>
        <row r="14406">
          <cell r="A14406" t="str">
            <v>FAC0040</v>
          </cell>
          <cell r="K14406">
            <v>7</v>
          </cell>
        </row>
        <row r="14407">
          <cell r="A14407" t="str">
            <v>FAC0041</v>
          </cell>
          <cell r="K14407">
            <v>7</v>
          </cell>
        </row>
        <row r="14408">
          <cell r="A14408" t="str">
            <v>FAC0042</v>
          </cell>
          <cell r="K14408">
            <v>15</v>
          </cell>
        </row>
        <row r="14409">
          <cell r="A14409" t="str">
            <v>FAC0043</v>
          </cell>
          <cell r="K14409">
            <v>7</v>
          </cell>
        </row>
        <row r="14410">
          <cell r="A14410" t="str">
            <v>FAC0044</v>
          </cell>
          <cell r="K14410">
            <v>7</v>
          </cell>
        </row>
        <row r="14411">
          <cell r="A14411" t="str">
            <v>FAC0045</v>
          </cell>
          <cell r="K14411">
            <v>7</v>
          </cell>
        </row>
        <row r="14412">
          <cell r="A14412" t="str">
            <v>FAC0046</v>
          </cell>
          <cell r="K14412">
            <v>15</v>
          </cell>
        </row>
        <row r="14413">
          <cell r="A14413" t="str">
            <v>FAC0047</v>
          </cell>
          <cell r="K14413">
            <v>7</v>
          </cell>
        </row>
        <row r="14414">
          <cell r="A14414" t="str">
            <v>FAC0048</v>
          </cell>
          <cell r="K14414">
            <v>7</v>
          </cell>
        </row>
        <row r="14415">
          <cell r="A14415" t="str">
            <v>FAC0049</v>
          </cell>
          <cell r="K14415">
            <v>7</v>
          </cell>
        </row>
        <row r="14416">
          <cell r="A14416" t="str">
            <v>FAC0050</v>
          </cell>
          <cell r="K14416">
            <v>7</v>
          </cell>
        </row>
        <row r="14417">
          <cell r="A14417" t="str">
            <v>FAC0051</v>
          </cell>
          <cell r="K14417">
            <v>7</v>
          </cell>
        </row>
        <row r="14418">
          <cell r="A14418" t="str">
            <v>FAC0052</v>
          </cell>
          <cell r="K14418">
            <v>7</v>
          </cell>
        </row>
        <row r="14419">
          <cell r="A14419" t="str">
            <v>FAC0053</v>
          </cell>
          <cell r="K14419">
            <v>15</v>
          </cell>
        </row>
        <row r="14420">
          <cell r="A14420" t="str">
            <v>FAC0054</v>
          </cell>
          <cell r="K14420">
            <v>7</v>
          </cell>
        </row>
        <row r="14421">
          <cell r="A14421" t="str">
            <v>FAC0055</v>
          </cell>
          <cell r="K14421">
            <v>7</v>
          </cell>
        </row>
        <row r="14422">
          <cell r="A14422" t="str">
            <v>FAC0056</v>
          </cell>
          <cell r="K14422">
            <v>7</v>
          </cell>
        </row>
        <row r="14423">
          <cell r="A14423" t="str">
            <v>FAC0057</v>
          </cell>
          <cell r="K14423">
            <v>7</v>
          </cell>
        </row>
        <row r="14424">
          <cell r="A14424" t="str">
            <v>FAC0058</v>
          </cell>
          <cell r="K14424">
            <v>7</v>
          </cell>
        </row>
        <row r="14425">
          <cell r="A14425" t="str">
            <v>FAC0059</v>
          </cell>
          <cell r="K14425">
            <v>7</v>
          </cell>
        </row>
        <row r="14426">
          <cell r="A14426" t="str">
            <v>FAC0060</v>
          </cell>
          <cell r="K14426">
            <v>7</v>
          </cell>
        </row>
        <row r="14427">
          <cell r="A14427" t="str">
            <v>FAC0061</v>
          </cell>
          <cell r="K14427">
            <v>7</v>
          </cell>
        </row>
        <row r="14428">
          <cell r="A14428" t="str">
            <v>FAC0062</v>
          </cell>
          <cell r="K14428">
            <v>7</v>
          </cell>
        </row>
        <row r="14429">
          <cell r="A14429" t="str">
            <v>FAC0063</v>
          </cell>
          <cell r="K14429">
            <v>15</v>
          </cell>
        </row>
        <row r="14430">
          <cell r="A14430" t="str">
            <v>FAC0064</v>
          </cell>
          <cell r="K14430">
            <v>7</v>
          </cell>
        </row>
        <row r="14431">
          <cell r="A14431" t="str">
            <v>FAC0065</v>
          </cell>
          <cell r="K14431">
            <v>7</v>
          </cell>
        </row>
        <row r="14432">
          <cell r="A14432" t="str">
            <v>FAC0066</v>
          </cell>
          <cell r="K14432">
            <v>7</v>
          </cell>
        </row>
        <row r="14433">
          <cell r="A14433" t="str">
            <v>FAC0067</v>
          </cell>
          <cell r="K14433">
            <v>7</v>
          </cell>
        </row>
        <row r="14434">
          <cell r="A14434" t="str">
            <v>FAC0068</v>
          </cell>
          <cell r="K14434">
            <v>0</v>
          </cell>
        </row>
        <row r="14435">
          <cell r="A14435" t="str">
            <v>FAC0069</v>
          </cell>
          <cell r="K14435">
            <v>7</v>
          </cell>
        </row>
        <row r="14436">
          <cell r="A14436" t="str">
            <v>FAC0070</v>
          </cell>
          <cell r="K14436">
            <v>7</v>
          </cell>
        </row>
        <row r="14437">
          <cell r="A14437" t="str">
            <v>FAC0071</v>
          </cell>
          <cell r="K14437">
            <v>7</v>
          </cell>
        </row>
        <row r="14438">
          <cell r="A14438" t="str">
            <v>FAC0072</v>
          </cell>
          <cell r="K14438">
            <v>7</v>
          </cell>
        </row>
        <row r="14439">
          <cell r="A14439" t="str">
            <v>FAC0073</v>
          </cell>
          <cell r="K14439">
            <v>7</v>
          </cell>
        </row>
        <row r="14440">
          <cell r="A14440" t="str">
            <v>FAC0074</v>
          </cell>
          <cell r="K14440">
            <v>7</v>
          </cell>
        </row>
        <row r="14441">
          <cell r="A14441" t="str">
            <v>FAC0075</v>
          </cell>
          <cell r="K14441">
            <v>7</v>
          </cell>
        </row>
        <row r="14442">
          <cell r="A14442" t="str">
            <v>FAC0076</v>
          </cell>
          <cell r="K14442">
            <v>7</v>
          </cell>
        </row>
        <row r="14443">
          <cell r="A14443" t="str">
            <v>FAC0077</v>
          </cell>
          <cell r="K14443">
            <v>7</v>
          </cell>
        </row>
        <row r="14444">
          <cell r="A14444" t="str">
            <v>FAC0078</v>
          </cell>
          <cell r="K14444">
            <v>7</v>
          </cell>
        </row>
        <row r="14445">
          <cell r="A14445" t="str">
            <v>FAC0079</v>
          </cell>
          <cell r="K14445">
            <v>7</v>
          </cell>
        </row>
        <row r="14446">
          <cell r="A14446" t="str">
            <v>FAC0080</v>
          </cell>
          <cell r="K14446">
            <v>7</v>
          </cell>
        </row>
        <row r="14447">
          <cell r="A14447" t="str">
            <v>FAC0081</v>
          </cell>
          <cell r="K14447">
            <v>7</v>
          </cell>
        </row>
        <row r="14448">
          <cell r="A14448" t="str">
            <v>FAC0082</v>
          </cell>
          <cell r="K14448">
            <v>7</v>
          </cell>
        </row>
        <row r="14449">
          <cell r="A14449" t="str">
            <v>FAC0083</v>
          </cell>
          <cell r="K14449">
            <v>7</v>
          </cell>
        </row>
        <row r="14450">
          <cell r="A14450" t="str">
            <v>FAC0084</v>
          </cell>
          <cell r="K14450">
            <v>7</v>
          </cell>
        </row>
        <row r="14451">
          <cell r="A14451" t="str">
            <v>FAC0085</v>
          </cell>
          <cell r="K14451">
            <v>7</v>
          </cell>
        </row>
        <row r="14452">
          <cell r="A14452" t="str">
            <v>FAC0086</v>
          </cell>
          <cell r="K14452">
            <v>0</v>
          </cell>
        </row>
        <row r="14453">
          <cell r="A14453" t="str">
            <v>FAC0087</v>
          </cell>
          <cell r="K14453">
            <v>7</v>
          </cell>
        </row>
        <row r="14454">
          <cell r="A14454" t="str">
            <v>FAC0088</v>
          </cell>
          <cell r="K14454">
            <v>0</v>
          </cell>
        </row>
        <row r="14455">
          <cell r="A14455" t="str">
            <v>FAC0089</v>
          </cell>
          <cell r="K14455">
            <v>7</v>
          </cell>
        </row>
        <row r="14456">
          <cell r="A14456" t="str">
            <v>FAC0090</v>
          </cell>
          <cell r="K14456">
            <v>7</v>
          </cell>
        </row>
        <row r="14457">
          <cell r="A14457" t="str">
            <v>FAC0091</v>
          </cell>
          <cell r="K14457">
            <v>7</v>
          </cell>
        </row>
        <row r="14458">
          <cell r="A14458" t="str">
            <v>FAC0092</v>
          </cell>
          <cell r="K14458">
            <v>7</v>
          </cell>
        </row>
        <row r="14459">
          <cell r="A14459" t="str">
            <v>FAC0093</v>
          </cell>
          <cell r="K14459">
            <v>7</v>
          </cell>
        </row>
        <row r="14460">
          <cell r="A14460" t="str">
            <v>FAC0094</v>
          </cell>
          <cell r="K14460">
            <v>15</v>
          </cell>
        </row>
        <row r="14461">
          <cell r="A14461" t="str">
            <v>FAC0095</v>
          </cell>
          <cell r="K14461">
            <v>15</v>
          </cell>
        </row>
        <row r="14462">
          <cell r="A14462" t="str">
            <v>FAC0096</v>
          </cell>
          <cell r="K14462">
            <v>7</v>
          </cell>
        </row>
        <row r="14463">
          <cell r="A14463" t="str">
            <v>FAC0097</v>
          </cell>
          <cell r="K14463">
            <v>7</v>
          </cell>
        </row>
        <row r="14464">
          <cell r="A14464" t="str">
            <v>FAC0098</v>
          </cell>
          <cell r="K14464">
            <v>15</v>
          </cell>
        </row>
        <row r="14465">
          <cell r="A14465" t="str">
            <v>FAC0099</v>
          </cell>
          <cell r="K14465">
            <v>7</v>
          </cell>
        </row>
        <row r="14466">
          <cell r="A14466" t="str">
            <v>FAC0100</v>
          </cell>
          <cell r="K14466">
            <v>15</v>
          </cell>
        </row>
        <row r="14467">
          <cell r="A14467" t="str">
            <v>FAC0101</v>
          </cell>
          <cell r="K14467">
            <v>15</v>
          </cell>
        </row>
        <row r="14468">
          <cell r="A14468" t="str">
            <v>FAC0102</v>
          </cell>
          <cell r="K14468">
            <v>7</v>
          </cell>
        </row>
        <row r="14469">
          <cell r="A14469" t="str">
            <v>FAC0103</v>
          </cell>
          <cell r="K14469">
            <v>0</v>
          </cell>
        </row>
        <row r="14470">
          <cell r="A14470" t="str">
            <v>FAC0104</v>
          </cell>
          <cell r="K14470">
            <v>7</v>
          </cell>
        </row>
        <row r="14471">
          <cell r="A14471" t="str">
            <v>FAC0105</v>
          </cell>
          <cell r="K14471">
            <v>7</v>
          </cell>
        </row>
        <row r="14472">
          <cell r="A14472" t="str">
            <v>FAC0106</v>
          </cell>
          <cell r="K14472">
            <v>7</v>
          </cell>
        </row>
        <row r="14473">
          <cell r="A14473" t="str">
            <v>FAC0107</v>
          </cell>
          <cell r="K14473">
            <v>7</v>
          </cell>
        </row>
        <row r="14474">
          <cell r="A14474" t="str">
            <v>FAC0108</v>
          </cell>
          <cell r="K14474">
            <v>7</v>
          </cell>
        </row>
        <row r="14475">
          <cell r="A14475" t="str">
            <v>FAC0109</v>
          </cell>
          <cell r="K14475">
            <v>7</v>
          </cell>
        </row>
        <row r="14476">
          <cell r="A14476" t="str">
            <v>FAC0110</v>
          </cell>
          <cell r="K14476">
            <v>7</v>
          </cell>
        </row>
        <row r="14477">
          <cell r="A14477" t="str">
            <v>FAC0111</v>
          </cell>
          <cell r="K14477">
            <v>7</v>
          </cell>
        </row>
        <row r="14478">
          <cell r="A14478" t="str">
            <v>FAC0112</v>
          </cell>
          <cell r="K14478">
            <v>7</v>
          </cell>
        </row>
        <row r="14479">
          <cell r="A14479" t="str">
            <v>FAC0113</v>
          </cell>
          <cell r="K14479">
            <v>7</v>
          </cell>
        </row>
        <row r="14480">
          <cell r="A14480" t="str">
            <v>FAC0114</v>
          </cell>
          <cell r="K14480">
            <v>7</v>
          </cell>
        </row>
        <row r="14481">
          <cell r="A14481" t="str">
            <v>FAC0115</v>
          </cell>
          <cell r="K14481">
            <v>7</v>
          </cell>
        </row>
        <row r="14482">
          <cell r="A14482" t="str">
            <v>FAC0116</v>
          </cell>
          <cell r="K14482">
            <v>7</v>
          </cell>
        </row>
        <row r="14483">
          <cell r="A14483" t="str">
            <v>FAC0117</v>
          </cell>
          <cell r="K14483">
            <v>7</v>
          </cell>
        </row>
        <row r="14484">
          <cell r="A14484" t="str">
            <v>FAC0118</v>
          </cell>
          <cell r="K14484">
            <v>15</v>
          </cell>
        </row>
        <row r="14485">
          <cell r="A14485" t="str">
            <v>FAC0119</v>
          </cell>
          <cell r="K14485">
            <v>7</v>
          </cell>
        </row>
        <row r="14486">
          <cell r="A14486" t="str">
            <v>FAC0120</v>
          </cell>
          <cell r="K14486">
            <v>15</v>
          </cell>
        </row>
        <row r="14487">
          <cell r="A14487" t="str">
            <v>FAC0121</v>
          </cell>
          <cell r="K14487">
            <v>7</v>
          </cell>
        </row>
        <row r="14488">
          <cell r="A14488" t="str">
            <v>FAC0122</v>
          </cell>
          <cell r="K14488">
            <v>7</v>
          </cell>
        </row>
        <row r="14489">
          <cell r="A14489" t="str">
            <v>FAC0123</v>
          </cell>
          <cell r="K14489">
            <v>7</v>
          </cell>
        </row>
        <row r="14490">
          <cell r="A14490" t="str">
            <v>FAC0124</v>
          </cell>
          <cell r="K14490">
            <v>7</v>
          </cell>
        </row>
        <row r="14491">
          <cell r="A14491" t="str">
            <v>FAC0125</v>
          </cell>
          <cell r="K14491">
            <v>7</v>
          </cell>
        </row>
        <row r="14492">
          <cell r="A14492" t="str">
            <v>FAC0126</v>
          </cell>
          <cell r="K14492">
            <v>7</v>
          </cell>
        </row>
        <row r="14493">
          <cell r="A14493" t="str">
            <v>FAC0127</v>
          </cell>
          <cell r="K14493">
            <v>7</v>
          </cell>
        </row>
        <row r="14494">
          <cell r="A14494" t="str">
            <v>FAC0128</v>
          </cell>
          <cell r="K14494">
            <v>7</v>
          </cell>
        </row>
        <row r="14495">
          <cell r="A14495" t="str">
            <v>FAC0129</v>
          </cell>
          <cell r="K14495">
            <v>7</v>
          </cell>
        </row>
        <row r="14496">
          <cell r="A14496" t="str">
            <v>FAC0130</v>
          </cell>
          <cell r="K14496">
            <v>7</v>
          </cell>
        </row>
        <row r="14497">
          <cell r="A14497" t="str">
            <v>FAC0131</v>
          </cell>
          <cell r="K14497">
            <v>7</v>
          </cell>
        </row>
        <row r="14498">
          <cell r="A14498" t="str">
            <v>FAC0132</v>
          </cell>
          <cell r="K14498">
            <v>7</v>
          </cell>
        </row>
        <row r="14499">
          <cell r="A14499" t="str">
            <v>FAC0133</v>
          </cell>
          <cell r="K14499">
            <v>7</v>
          </cell>
        </row>
        <row r="14500">
          <cell r="A14500" t="str">
            <v>FAC0134</v>
          </cell>
          <cell r="K14500">
            <v>7</v>
          </cell>
        </row>
        <row r="14501">
          <cell r="A14501" t="str">
            <v>FAC0135</v>
          </cell>
          <cell r="K14501">
            <v>7</v>
          </cell>
        </row>
        <row r="14502">
          <cell r="A14502" t="str">
            <v>FAC0136</v>
          </cell>
          <cell r="K14502">
            <v>7</v>
          </cell>
        </row>
        <row r="14503">
          <cell r="A14503" t="str">
            <v>FAC0137</v>
          </cell>
          <cell r="K14503">
            <v>30</v>
          </cell>
        </row>
        <row r="14504">
          <cell r="A14504" t="str">
            <v>FAC0138</v>
          </cell>
          <cell r="K14504">
            <v>7</v>
          </cell>
        </row>
        <row r="14505">
          <cell r="A14505" t="str">
            <v>FAC0139</v>
          </cell>
          <cell r="K14505">
            <v>7</v>
          </cell>
        </row>
        <row r="14506">
          <cell r="A14506" t="str">
            <v>FAC0140</v>
          </cell>
          <cell r="K14506">
            <v>7</v>
          </cell>
        </row>
        <row r="14507">
          <cell r="A14507" t="str">
            <v>FAC0141</v>
          </cell>
          <cell r="K14507">
            <v>7</v>
          </cell>
        </row>
        <row r="14508">
          <cell r="A14508" t="str">
            <v>FAC0142</v>
          </cell>
          <cell r="K14508">
            <v>7</v>
          </cell>
        </row>
        <row r="14509">
          <cell r="A14509" t="str">
            <v>FAC0143</v>
          </cell>
          <cell r="K14509">
            <v>7</v>
          </cell>
        </row>
        <row r="14510">
          <cell r="A14510" t="str">
            <v>FAC0144</v>
          </cell>
          <cell r="K14510">
            <v>7</v>
          </cell>
        </row>
        <row r="14511">
          <cell r="A14511" t="str">
            <v>FAC0145</v>
          </cell>
          <cell r="K14511">
            <v>15</v>
          </cell>
        </row>
        <row r="14512">
          <cell r="A14512" t="str">
            <v>FAC0146</v>
          </cell>
          <cell r="K14512">
            <v>7</v>
          </cell>
        </row>
        <row r="14513">
          <cell r="A14513" t="str">
            <v>FAC0147</v>
          </cell>
          <cell r="K14513">
            <v>7</v>
          </cell>
        </row>
        <row r="14514">
          <cell r="A14514" t="str">
            <v>FAC0148</v>
          </cell>
          <cell r="K14514">
            <v>15</v>
          </cell>
        </row>
        <row r="14515">
          <cell r="A14515" t="str">
            <v>FAC0149</v>
          </cell>
          <cell r="K14515">
            <v>15</v>
          </cell>
        </row>
        <row r="14516">
          <cell r="A14516" t="str">
            <v>FAC0150</v>
          </cell>
          <cell r="K14516">
            <v>7</v>
          </cell>
        </row>
        <row r="14517">
          <cell r="A14517" t="str">
            <v>FAC0151</v>
          </cell>
          <cell r="K14517">
            <v>7</v>
          </cell>
        </row>
        <row r="14518">
          <cell r="A14518" t="str">
            <v>FAC0152</v>
          </cell>
          <cell r="K14518">
            <v>7</v>
          </cell>
        </row>
        <row r="14519">
          <cell r="A14519" t="str">
            <v>FAC0153</v>
          </cell>
          <cell r="K14519">
            <v>0</v>
          </cell>
        </row>
        <row r="14520">
          <cell r="A14520" t="str">
            <v>FAC0154</v>
          </cell>
          <cell r="K14520">
            <v>15</v>
          </cell>
        </row>
        <row r="14521">
          <cell r="A14521" t="str">
            <v>FAC0155</v>
          </cell>
          <cell r="K14521">
            <v>7</v>
          </cell>
        </row>
        <row r="14522">
          <cell r="A14522" t="str">
            <v>FAC0156</v>
          </cell>
          <cell r="K14522">
            <v>7</v>
          </cell>
        </row>
        <row r="14523">
          <cell r="A14523" t="str">
            <v>FAC0158</v>
          </cell>
          <cell r="K14523">
            <v>7</v>
          </cell>
        </row>
        <row r="14524">
          <cell r="A14524" t="str">
            <v>FAC0159</v>
          </cell>
          <cell r="K14524">
            <v>0</v>
          </cell>
        </row>
        <row r="14525">
          <cell r="A14525" t="str">
            <v>FAC0160</v>
          </cell>
          <cell r="K14525">
            <v>15</v>
          </cell>
        </row>
        <row r="14526">
          <cell r="A14526" t="str">
            <v>FAC0161</v>
          </cell>
          <cell r="K14526">
            <v>30</v>
          </cell>
        </row>
        <row r="14527">
          <cell r="A14527" t="str">
            <v>FAC0162</v>
          </cell>
          <cell r="K14527">
            <v>0</v>
          </cell>
        </row>
        <row r="14528">
          <cell r="A14528" t="str">
            <v>FAC0163</v>
          </cell>
          <cell r="K14528">
            <v>0</v>
          </cell>
        </row>
        <row r="14529">
          <cell r="A14529" t="str">
            <v>FAC0164</v>
          </cell>
          <cell r="K14529">
            <v>15</v>
          </cell>
        </row>
        <row r="14530">
          <cell r="A14530" t="str">
            <v>FAC0165</v>
          </cell>
          <cell r="K14530">
            <v>7</v>
          </cell>
        </row>
        <row r="14531">
          <cell r="A14531" t="str">
            <v>FAC0166</v>
          </cell>
          <cell r="K14531">
            <v>7</v>
          </cell>
        </row>
        <row r="14532">
          <cell r="A14532" t="str">
            <v>FAC0167</v>
          </cell>
          <cell r="K14532">
            <v>7</v>
          </cell>
        </row>
        <row r="14533">
          <cell r="A14533" t="str">
            <v>FAC0168</v>
          </cell>
          <cell r="K14533">
            <v>15</v>
          </cell>
        </row>
        <row r="14534">
          <cell r="A14534" t="str">
            <v>FAC0169</v>
          </cell>
          <cell r="K14534">
            <v>15</v>
          </cell>
        </row>
        <row r="14535">
          <cell r="A14535" t="str">
            <v>FAC0170</v>
          </cell>
          <cell r="K14535">
            <v>0</v>
          </cell>
        </row>
        <row r="14536">
          <cell r="A14536" t="str">
            <v>FAC0171</v>
          </cell>
          <cell r="K14536">
            <v>99</v>
          </cell>
        </row>
        <row r="14537">
          <cell r="A14537" t="str">
            <v>FAC0172</v>
          </cell>
          <cell r="K14537">
            <v>7</v>
          </cell>
        </row>
        <row r="14538">
          <cell r="A14538" t="str">
            <v>FAC-0172</v>
          </cell>
          <cell r="K14538">
            <v>45</v>
          </cell>
        </row>
        <row r="14539">
          <cell r="A14539" t="str">
            <v>FAC0173</v>
          </cell>
          <cell r="K14539">
            <v>7</v>
          </cell>
        </row>
        <row r="14540">
          <cell r="A14540" t="str">
            <v>FAC-0173</v>
          </cell>
          <cell r="K14540">
            <v>45</v>
          </cell>
        </row>
        <row r="14541">
          <cell r="A14541" t="str">
            <v>FAC0174</v>
          </cell>
          <cell r="K14541">
            <v>7</v>
          </cell>
        </row>
        <row r="14542">
          <cell r="A14542" t="str">
            <v>FAC-0174</v>
          </cell>
          <cell r="K14542">
            <v>45</v>
          </cell>
        </row>
        <row r="14543">
          <cell r="A14543" t="str">
            <v>FAC0175</v>
          </cell>
          <cell r="K14543">
            <v>7</v>
          </cell>
        </row>
        <row r="14544">
          <cell r="A14544" t="str">
            <v>FAC0176</v>
          </cell>
          <cell r="K14544">
            <v>7</v>
          </cell>
        </row>
        <row r="14545">
          <cell r="A14545" t="str">
            <v>FAC0177</v>
          </cell>
          <cell r="K14545">
            <v>7</v>
          </cell>
        </row>
        <row r="14546">
          <cell r="A14546" t="str">
            <v>FAC0178</v>
          </cell>
          <cell r="K14546">
            <v>7</v>
          </cell>
        </row>
        <row r="14547">
          <cell r="A14547" t="str">
            <v>FAC0179</v>
          </cell>
          <cell r="K14547">
            <v>7</v>
          </cell>
        </row>
        <row r="14548">
          <cell r="A14548" t="str">
            <v>FAC0180</v>
          </cell>
          <cell r="K14548">
            <v>7</v>
          </cell>
        </row>
        <row r="14549">
          <cell r="A14549" t="str">
            <v>FAC0181</v>
          </cell>
          <cell r="K14549">
            <v>7</v>
          </cell>
        </row>
        <row r="14550">
          <cell r="A14550" t="str">
            <v>FAC0182</v>
          </cell>
          <cell r="K14550">
            <v>7</v>
          </cell>
        </row>
        <row r="14551">
          <cell r="A14551" t="str">
            <v>FAC0183</v>
          </cell>
          <cell r="K14551">
            <v>7</v>
          </cell>
        </row>
        <row r="14552">
          <cell r="A14552" t="str">
            <v>FAC0184</v>
          </cell>
          <cell r="K14552">
            <v>7</v>
          </cell>
        </row>
        <row r="14553">
          <cell r="A14553" t="str">
            <v>FAC0185</v>
          </cell>
          <cell r="K14553">
            <v>7</v>
          </cell>
        </row>
        <row r="14554">
          <cell r="A14554" t="str">
            <v>FAC0186</v>
          </cell>
          <cell r="K14554">
            <v>7</v>
          </cell>
        </row>
        <row r="14555">
          <cell r="A14555" t="str">
            <v>FAC0187</v>
          </cell>
          <cell r="K14555">
            <v>7</v>
          </cell>
        </row>
        <row r="14556">
          <cell r="A14556" t="str">
            <v>FAC0188</v>
          </cell>
          <cell r="K14556">
            <v>7</v>
          </cell>
        </row>
        <row r="14557">
          <cell r="A14557" t="str">
            <v>FAC0189</v>
          </cell>
          <cell r="K14557">
            <v>7</v>
          </cell>
        </row>
        <row r="14558">
          <cell r="A14558" t="str">
            <v>FAC0190</v>
          </cell>
          <cell r="K14558">
            <v>7</v>
          </cell>
        </row>
        <row r="14559">
          <cell r="A14559" t="str">
            <v>FAC0191</v>
          </cell>
          <cell r="K14559">
            <v>7</v>
          </cell>
        </row>
        <row r="14560">
          <cell r="A14560" t="str">
            <v>FAC0192</v>
          </cell>
          <cell r="K14560">
            <v>7</v>
          </cell>
        </row>
        <row r="14561">
          <cell r="A14561" t="str">
            <v>FAC0193</v>
          </cell>
          <cell r="K14561">
            <v>7</v>
          </cell>
        </row>
        <row r="14562">
          <cell r="A14562" t="str">
            <v>FAC0194</v>
          </cell>
          <cell r="K14562">
            <v>7</v>
          </cell>
        </row>
        <row r="14563">
          <cell r="A14563" t="str">
            <v>FAC0195</v>
          </cell>
          <cell r="K14563">
            <v>7</v>
          </cell>
        </row>
        <row r="14564">
          <cell r="A14564" t="str">
            <v>FAC0196</v>
          </cell>
          <cell r="K14564">
            <v>7</v>
          </cell>
        </row>
        <row r="14565">
          <cell r="A14565" t="str">
            <v>FAC0197</v>
          </cell>
          <cell r="K14565">
            <v>7</v>
          </cell>
        </row>
        <row r="14566">
          <cell r="A14566" t="str">
            <v>FAC0198</v>
          </cell>
          <cell r="K14566">
            <v>7</v>
          </cell>
        </row>
        <row r="14567">
          <cell r="A14567" t="str">
            <v>FAC0199</v>
          </cell>
          <cell r="K14567">
            <v>7</v>
          </cell>
        </row>
        <row r="14568">
          <cell r="A14568" t="str">
            <v>FAC0200</v>
          </cell>
          <cell r="K14568">
            <v>7</v>
          </cell>
        </row>
        <row r="14569">
          <cell r="A14569" t="str">
            <v>FAC0201</v>
          </cell>
          <cell r="K14569">
            <v>7</v>
          </cell>
        </row>
        <row r="14570">
          <cell r="A14570" t="str">
            <v>FAC0202</v>
          </cell>
          <cell r="K14570">
            <v>7</v>
          </cell>
        </row>
        <row r="14571">
          <cell r="A14571" t="str">
            <v>FAC0203</v>
          </cell>
          <cell r="K14571">
            <v>7</v>
          </cell>
        </row>
        <row r="14572">
          <cell r="A14572" t="str">
            <v>FAC0204</v>
          </cell>
          <cell r="K14572">
            <v>7</v>
          </cell>
        </row>
        <row r="14573">
          <cell r="A14573" t="str">
            <v>FAC0205</v>
          </cell>
          <cell r="K14573">
            <v>7</v>
          </cell>
        </row>
        <row r="14574">
          <cell r="A14574" t="str">
            <v>FAC0206</v>
          </cell>
          <cell r="K14574">
            <v>7</v>
          </cell>
        </row>
        <row r="14575">
          <cell r="A14575" t="str">
            <v>FAC0208</v>
          </cell>
          <cell r="K14575">
            <v>7</v>
          </cell>
        </row>
        <row r="14576">
          <cell r="A14576" t="str">
            <v>FAC0209</v>
          </cell>
          <cell r="K14576">
            <v>7</v>
          </cell>
        </row>
        <row r="14577">
          <cell r="A14577" t="str">
            <v>FAC0210</v>
          </cell>
          <cell r="K14577">
            <v>7</v>
          </cell>
        </row>
        <row r="14578">
          <cell r="A14578" t="str">
            <v>FAC0211</v>
          </cell>
          <cell r="K14578">
            <v>7</v>
          </cell>
        </row>
        <row r="14579">
          <cell r="A14579" t="str">
            <v>FAC0212</v>
          </cell>
          <cell r="K14579">
            <v>7</v>
          </cell>
        </row>
        <row r="14580">
          <cell r="A14580" t="str">
            <v>FAC0213</v>
          </cell>
          <cell r="K14580">
            <v>7</v>
          </cell>
        </row>
        <row r="14581">
          <cell r="A14581" t="str">
            <v>FAC0214</v>
          </cell>
          <cell r="K14581">
            <v>7</v>
          </cell>
        </row>
        <row r="14582">
          <cell r="A14582" t="str">
            <v>FAC0215</v>
          </cell>
          <cell r="K14582">
            <v>7</v>
          </cell>
        </row>
        <row r="14583">
          <cell r="A14583" t="str">
            <v>FAC0216</v>
          </cell>
          <cell r="K14583">
            <v>7</v>
          </cell>
        </row>
        <row r="14584">
          <cell r="A14584" t="str">
            <v>FAC0217</v>
          </cell>
          <cell r="K14584">
            <v>99</v>
          </cell>
        </row>
        <row r="14585">
          <cell r="A14585" t="str">
            <v>FAC0218</v>
          </cell>
          <cell r="K14585">
            <v>15</v>
          </cell>
        </row>
        <row r="14586">
          <cell r="A14586" t="str">
            <v>FAC0219</v>
          </cell>
          <cell r="K14586">
            <v>15</v>
          </cell>
        </row>
        <row r="14587">
          <cell r="A14587" t="str">
            <v>FAC0220</v>
          </cell>
          <cell r="K14587">
            <v>7</v>
          </cell>
        </row>
        <row r="14588">
          <cell r="A14588" t="str">
            <v>FAC0221</v>
          </cell>
          <cell r="K14588">
            <v>15</v>
          </cell>
        </row>
        <row r="14589">
          <cell r="A14589" t="str">
            <v>FAC0222</v>
          </cell>
          <cell r="K14589">
            <v>7</v>
          </cell>
        </row>
        <row r="14590">
          <cell r="A14590" t="str">
            <v>FAC0223</v>
          </cell>
          <cell r="K14590">
            <v>7</v>
          </cell>
        </row>
        <row r="14591">
          <cell r="A14591" t="str">
            <v>FAC0224</v>
          </cell>
          <cell r="K14591">
            <v>7</v>
          </cell>
        </row>
        <row r="14592">
          <cell r="A14592" t="str">
            <v>FAC0225</v>
          </cell>
          <cell r="K14592">
            <v>7</v>
          </cell>
        </row>
        <row r="14593">
          <cell r="A14593" t="str">
            <v>FAC0226</v>
          </cell>
          <cell r="K14593">
            <v>15</v>
          </cell>
        </row>
        <row r="14594">
          <cell r="A14594" t="str">
            <v>FAC0227</v>
          </cell>
          <cell r="K14594">
            <v>7</v>
          </cell>
        </row>
        <row r="14595">
          <cell r="A14595" t="str">
            <v>FAC0228</v>
          </cell>
          <cell r="K14595">
            <v>7</v>
          </cell>
        </row>
        <row r="14596">
          <cell r="A14596" t="str">
            <v>FAC0229</v>
          </cell>
          <cell r="K14596">
            <v>7</v>
          </cell>
        </row>
        <row r="14597">
          <cell r="A14597" t="str">
            <v>FAC0230</v>
          </cell>
          <cell r="K14597">
            <v>7</v>
          </cell>
        </row>
        <row r="14598">
          <cell r="A14598" t="str">
            <v>FAC0231</v>
          </cell>
          <cell r="K14598">
            <v>7</v>
          </cell>
        </row>
        <row r="14599">
          <cell r="A14599" t="str">
            <v>FAC0232</v>
          </cell>
          <cell r="K14599">
            <v>7</v>
          </cell>
        </row>
        <row r="14600">
          <cell r="A14600" t="str">
            <v>FAC0233</v>
          </cell>
          <cell r="K14600">
            <v>7</v>
          </cell>
        </row>
        <row r="14601">
          <cell r="A14601" t="str">
            <v>FAC0234</v>
          </cell>
          <cell r="K14601">
            <v>7</v>
          </cell>
        </row>
        <row r="14602">
          <cell r="A14602" t="str">
            <v>FAC0235</v>
          </cell>
          <cell r="K14602">
            <v>7</v>
          </cell>
        </row>
        <row r="14603">
          <cell r="A14603" t="str">
            <v>FAC0236</v>
          </cell>
          <cell r="K14603">
            <v>99</v>
          </cell>
        </row>
        <row r="14604">
          <cell r="A14604" t="str">
            <v>FAC0237</v>
          </cell>
          <cell r="K14604">
            <v>7</v>
          </cell>
        </row>
        <row r="14605">
          <cell r="A14605" t="str">
            <v>FAC0238</v>
          </cell>
          <cell r="K14605">
            <v>7</v>
          </cell>
        </row>
        <row r="14606">
          <cell r="A14606" t="str">
            <v>FAC0239</v>
          </cell>
          <cell r="K14606">
            <v>7</v>
          </cell>
        </row>
        <row r="14607">
          <cell r="A14607" t="str">
            <v>FAC0240</v>
          </cell>
          <cell r="K14607">
            <v>7</v>
          </cell>
        </row>
        <row r="14608">
          <cell r="A14608" t="str">
            <v>FAC0241</v>
          </cell>
          <cell r="K14608">
            <v>7</v>
          </cell>
        </row>
        <row r="14609">
          <cell r="A14609" t="str">
            <v>FAC0242</v>
          </cell>
          <cell r="K14609">
            <v>7</v>
          </cell>
        </row>
        <row r="14610">
          <cell r="A14610" t="str">
            <v>FAC0243</v>
          </cell>
          <cell r="K14610">
            <v>7</v>
          </cell>
        </row>
        <row r="14611">
          <cell r="A14611" t="str">
            <v>FAC0244</v>
          </cell>
          <cell r="K14611">
            <v>7</v>
          </cell>
        </row>
        <row r="14612">
          <cell r="A14612" t="str">
            <v>FAC0245</v>
          </cell>
          <cell r="K14612">
            <v>7</v>
          </cell>
        </row>
        <row r="14613">
          <cell r="A14613" t="str">
            <v>FAC0246</v>
          </cell>
          <cell r="K14613">
            <v>7</v>
          </cell>
        </row>
        <row r="14614">
          <cell r="A14614" t="str">
            <v>FAC0247</v>
          </cell>
          <cell r="K14614">
            <v>7</v>
          </cell>
        </row>
        <row r="14615">
          <cell r="A14615" t="str">
            <v>FAC0248</v>
          </cell>
          <cell r="K14615">
            <v>7</v>
          </cell>
        </row>
        <row r="14616">
          <cell r="A14616" t="str">
            <v>FAC0249</v>
          </cell>
          <cell r="K14616">
            <v>7</v>
          </cell>
        </row>
        <row r="14617">
          <cell r="A14617" t="str">
            <v>FAC0250</v>
          </cell>
          <cell r="K14617">
            <v>7</v>
          </cell>
        </row>
        <row r="14618">
          <cell r="A14618" t="str">
            <v>FAC0251</v>
          </cell>
          <cell r="K14618">
            <v>7</v>
          </cell>
        </row>
        <row r="14619">
          <cell r="A14619" t="str">
            <v>FAC0252</v>
          </cell>
          <cell r="K14619">
            <v>7</v>
          </cell>
        </row>
        <row r="14620">
          <cell r="A14620" t="str">
            <v>FAC0253</v>
          </cell>
          <cell r="K14620">
            <v>7</v>
          </cell>
        </row>
        <row r="14621">
          <cell r="A14621" t="str">
            <v>FAC0254</v>
          </cell>
          <cell r="K14621">
            <v>7</v>
          </cell>
        </row>
        <row r="14622">
          <cell r="A14622" t="str">
            <v>FAC0255</v>
          </cell>
          <cell r="K14622">
            <v>12</v>
          </cell>
        </row>
        <row r="14623">
          <cell r="A14623" t="str">
            <v>FAC0256</v>
          </cell>
          <cell r="K14623">
            <v>7</v>
          </cell>
        </row>
        <row r="14624">
          <cell r="A14624" t="str">
            <v>FAC0257</v>
          </cell>
          <cell r="K14624">
            <v>7</v>
          </cell>
        </row>
        <row r="14625">
          <cell r="A14625" t="str">
            <v>FAC0258</v>
          </cell>
          <cell r="K14625">
            <v>7</v>
          </cell>
        </row>
        <row r="14626">
          <cell r="A14626" t="str">
            <v>FAC0259</v>
          </cell>
          <cell r="K14626">
            <v>7</v>
          </cell>
        </row>
        <row r="14627">
          <cell r="A14627" t="str">
            <v>FAC0260</v>
          </cell>
          <cell r="K14627">
            <v>7</v>
          </cell>
        </row>
        <row r="14628">
          <cell r="A14628" t="str">
            <v>FAC0261</v>
          </cell>
          <cell r="K14628">
            <v>7</v>
          </cell>
        </row>
        <row r="14629">
          <cell r="A14629" t="str">
            <v>FAC0262</v>
          </cell>
          <cell r="K14629">
            <v>7</v>
          </cell>
        </row>
        <row r="14630">
          <cell r="A14630" t="str">
            <v>FAC0263</v>
          </cell>
          <cell r="K14630">
            <v>15</v>
          </cell>
        </row>
        <row r="14631">
          <cell r="A14631" t="str">
            <v>FAC0264</v>
          </cell>
          <cell r="K14631">
            <v>7</v>
          </cell>
        </row>
        <row r="14632">
          <cell r="A14632" t="str">
            <v>FAC0265</v>
          </cell>
          <cell r="K14632">
            <v>7</v>
          </cell>
        </row>
        <row r="14633">
          <cell r="A14633" t="str">
            <v>FAC0266</v>
          </cell>
          <cell r="K14633">
            <v>7</v>
          </cell>
        </row>
        <row r="14634">
          <cell r="A14634" t="str">
            <v>FAC0267</v>
          </cell>
          <cell r="K14634">
            <v>7</v>
          </cell>
        </row>
        <row r="14635">
          <cell r="A14635" t="str">
            <v>FAC0268</v>
          </cell>
          <cell r="K14635">
            <v>7</v>
          </cell>
        </row>
        <row r="14636">
          <cell r="A14636" t="str">
            <v>FAC0270</v>
          </cell>
          <cell r="K14636">
            <v>7</v>
          </cell>
        </row>
        <row r="14637">
          <cell r="A14637" t="str">
            <v>FAC0271</v>
          </cell>
          <cell r="K14637">
            <v>7</v>
          </cell>
        </row>
        <row r="14638">
          <cell r="A14638" t="str">
            <v>FAC0272</v>
          </cell>
          <cell r="K14638">
            <v>7</v>
          </cell>
        </row>
        <row r="14639">
          <cell r="A14639" t="str">
            <v>FAC0273</v>
          </cell>
          <cell r="K14639">
            <v>7</v>
          </cell>
        </row>
        <row r="14640">
          <cell r="A14640" t="str">
            <v>FAC0274</v>
          </cell>
          <cell r="K14640">
            <v>7</v>
          </cell>
        </row>
        <row r="14641">
          <cell r="A14641" t="str">
            <v>FAC0275</v>
          </cell>
          <cell r="K14641">
            <v>7</v>
          </cell>
        </row>
        <row r="14642">
          <cell r="A14642" t="str">
            <v>FAC0276</v>
          </cell>
          <cell r="K14642">
            <v>7</v>
          </cell>
        </row>
        <row r="14643">
          <cell r="A14643" t="str">
            <v>FAC0277</v>
          </cell>
          <cell r="K14643">
            <v>7</v>
          </cell>
        </row>
        <row r="14644">
          <cell r="A14644" t="str">
            <v>FAC0278</v>
          </cell>
          <cell r="K14644">
            <v>7</v>
          </cell>
        </row>
        <row r="14645">
          <cell r="A14645" t="str">
            <v>FAC0279</v>
          </cell>
          <cell r="K14645">
            <v>15</v>
          </cell>
        </row>
        <row r="14646">
          <cell r="A14646" t="str">
            <v>FAC0280</v>
          </cell>
          <cell r="K14646">
            <v>7</v>
          </cell>
        </row>
        <row r="14647">
          <cell r="A14647" t="str">
            <v>FAC0281</v>
          </cell>
          <cell r="K14647">
            <v>7</v>
          </cell>
        </row>
        <row r="14648">
          <cell r="A14648" t="str">
            <v>FAC0282</v>
          </cell>
          <cell r="K14648">
            <v>12</v>
          </cell>
        </row>
        <row r="14649">
          <cell r="A14649" t="str">
            <v>FAC0283</v>
          </cell>
          <cell r="K14649">
            <v>7</v>
          </cell>
        </row>
        <row r="14650">
          <cell r="A14650" t="str">
            <v>FAC0284</v>
          </cell>
          <cell r="K14650">
            <v>12</v>
          </cell>
        </row>
        <row r="14651">
          <cell r="A14651" t="str">
            <v>FAC0285</v>
          </cell>
          <cell r="K14651">
            <v>7</v>
          </cell>
        </row>
        <row r="14652">
          <cell r="A14652" t="str">
            <v>FAC0286</v>
          </cell>
          <cell r="K14652">
            <v>7</v>
          </cell>
        </row>
        <row r="14653">
          <cell r="A14653" t="str">
            <v>FAC0287</v>
          </cell>
          <cell r="K14653">
            <v>7</v>
          </cell>
        </row>
        <row r="14654">
          <cell r="A14654" t="str">
            <v>FAC0288</v>
          </cell>
          <cell r="K14654">
            <v>7</v>
          </cell>
        </row>
        <row r="14655">
          <cell r="A14655" t="str">
            <v>FAC0289</v>
          </cell>
          <cell r="K14655">
            <v>7</v>
          </cell>
        </row>
        <row r="14656">
          <cell r="A14656" t="str">
            <v>FAC0290</v>
          </cell>
          <cell r="K14656">
            <v>7</v>
          </cell>
        </row>
        <row r="14657">
          <cell r="A14657" t="str">
            <v>FAC0291</v>
          </cell>
          <cell r="K14657">
            <v>7</v>
          </cell>
        </row>
        <row r="14658">
          <cell r="A14658" t="str">
            <v>FAC0292</v>
          </cell>
          <cell r="K14658">
            <v>7</v>
          </cell>
        </row>
        <row r="14659">
          <cell r="A14659" t="str">
            <v>FAC0293</v>
          </cell>
          <cell r="K14659">
            <v>30</v>
          </cell>
        </row>
        <row r="14660">
          <cell r="A14660" t="str">
            <v>FAC0294</v>
          </cell>
          <cell r="K14660">
            <v>7</v>
          </cell>
        </row>
        <row r="14661">
          <cell r="A14661" t="str">
            <v>FAC0295</v>
          </cell>
          <cell r="K14661">
            <v>7</v>
          </cell>
        </row>
        <row r="14662">
          <cell r="A14662" t="str">
            <v>FAC0296</v>
          </cell>
          <cell r="K14662">
            <v>7</v>
          </cell>
        </row>
        <row r="14663">
          <cell r="A14663" t="str">
            <v>FAC0297</v>
          </cell>
          <cell r="K14663">
            <v>7</v>
          </cell>
        </row>
        <row r="14664">
          <cell r="A14664" t="str">
            <v>FAC0298</v>
          </cell>
          <cell r="K14664">
            <v>7</v>
          </cell>
        </row>
        <row r="14665">
          <cell r="A14665" t="str">
            <v>FAC0299</v>
          </cell>
          <cell r="K14665">
            <v>7</v>
          </cell>
        </row>
        <row r="14666">
          <cell r="A14666" t="str">
            <v>FAC0300</v>
          </cell>
          <cell r="K14666">
            <v>7</v>
          </cell>
        </row>
        <row r="14667">
          <cell r="A14667" t="str">
            <v>FAC0301</v>
          </cell>
          <cell r="K14667">
            <v>7</v>
          </cell>
        </row>
        <row r="14668">
          <cell r="A14668" t="str">
            <v>FAC0302</v>
          </cell>
          <cell r="K14668">
            <v>7</v>
          </cell>
        </row>
        <row r="14669">
          <cell r="A14669" t="str">
            <v>FAC0303</v>
          </cell>
          <cell r="K14669">
            <v>7</v>
          </cell>
        </row>
        <row r="14670">
          <cell r="A14670" t="str">
            <v>FAC0304</v>
          </cell>
          <cell r="K14670">
            <v>15</v>
          </cell>
        </row>
        <row r="14671">
          <cell r="A14671" t="str">
            <v>FAC0305</v>
          </cell>
          <cell r="K14671">
            <v>30</v>
          </cell>
        </row>
        <row r="14672">
          <cell r="A14672" t="str">
            <v>FAC0306</v>
          </cell>
          <cell r="K14672">
            <v>7</v>
          </cell>
        </row>
        <row r="14673">
          <cell r="A14673" t="str">
            <v>FAC0307</v>
          </cell>
          <cell r="K14673">
            <v>7</v>
          </cell>
        </row>
        <row r="14674">
          <cell r="A14674" t="str">
            <v>FAC0308</v>
          </cell>
          <cell r="K14674">
            <v>7</v>
          </cell>
        </row>
        <row r="14675">
          <cell r="A14675" t="str">
            <v>FAC0309</v>
          </cell>
          <cell r="K14675">
            <v>7</v>
          </cell>
        </row>
        <row r="14676">
          <cell r="A14676" t="str">
            <v>FAC0310</v>
          </cell>
          <cell r="K14676">
            <v>7</v>
          </cell>
        </row>
        <row r="14677">
          <cell r="A14677" t="str">
            <v>FAC0311</v>
          </cell>
          <cell r="K14677">
            <v>7</v>
          </cell>
        </row>
        <row r="14678">
          <cell r="A14678" t="str">
            <v>FAC0312</v>
          </cell>
          <cell r="K14678">
            <v>7</v>
          </cell>
        </row>
        <row r="14679">
          <cell r="A14679" t="str">
            <v>FAC0313</v>
          </cell>
          <cell r="K14679">
            <v>7</v>
          </cell>
        </row>
        <row r="14680">
          <cell r="A14680" t="str">
            <v>FAC0314</v>
          </cell>
          <cell r="K14680">
            <v>7</v>
          </cell>
        </row>
        <row r="14681">
          <cell r="A14681" t="str">
            <v>FAC0315</v>
          </cell>
          <cell r="K14681">
            <v>7</v>
          </cell>
        </row>
        <row r="14682">
          <cell r="A14682" t="str">
            <v>FAC0316</v>
          </cell>
          <cell r="K14682">
            <v>7</v>
          </cell>
        </row>
        <row r="14683">
          <cell r="A14683" t="str">
            <v>FAC0317</v>
          </cell>
          <cell r="K14683">
            <v>7</v>
          </cell>
        </row>
        <row r="14684">
          <cell r="A14684" t="str">
            <v>FAC0318</v>
          </cell>
          <cell r="K14684">
            <v>7</v>
          </cell>
        </row>
        <row r="14685">
          <cell r="A14685" t="str">
            <v>FAC0319</v>
          </cell>
          <cell r="K14685">
            <v>7</v>
          </cell>
        </row>
        <row r="14686">
          <cell r="A14686" t="str">
            <v>FAC0320</v>
          </cell>
          <cell r="K14686">
            <v>7</v>
          </cell>
        </row>
        <row r="14687">
          <cell r="A14687" t="str">
            <v>FAC0321</v>
          </cell>
          <cell r="K14687">
            <v>7</v>
          </cell>
        </row>
        <row r="14688">
          <cell r="A14688" t="str">
            <v>FAC0322</v>
          </cell>
          <cell r="K14688">
            <v>7</v>
          </cell>
        </row>
        <row r="14689">
          <cell r="A14689" t="str">
            <v>FAC0323</v>
          </cell>
          <cell r="K14689">
            <v>7</v>
          </cell>
        </row>
        <row r="14690">
          <cell r="A14690" t="str">
            <v>FAC0324</v>
          </cell>
          <cell r="K14690">
            <v>7</v>
          </cell>
        </row>
        <row r="14691">
          <cell r="A14691" t="str">
            <v>FAC0325</v>
          </cell>
          <cell r="K14691">
            <v>7</v>
          </cell>
        </row>
        <row r="14692">
          <cell r="A14692" t="str">
            <v>FAC0326</v>
          </cell>
          <cell r="K14692">
            <v>10</v>
          </cell>
        </row>
        <row r="14693">
          <cell r="A14693" t="str">
            <v>FAC0327</v>
          </cell>
          <cell r="K14693">
            <v>7</v>
          </cell>
        </row>
        <row r="14694">
          <cell r="A14694" t="str">
            <v>FAC0328</v>
          </cell>
          <cell r="K14694">
            <v>7</v>
          </cell>
        </row>
        <row r="14695">
          <cell r="A14695" t="str">
            <v>FAC0329</v>
          </cell>
          <cell r="K14695">
            <v>7</v>
          </cell>
        </row>
        <row r="14696">
          <cell r="A14696" t="str">
            <v>FAC0330</v>
          </cell>
          <cell r="K14696">
            <v>7</v>
          </cell>
        </row>
        <row r="14697">
          <cell r="A14697" t="str">
            <v>FAC0331</v>
          </cell>
          <cell r="K14697">
            <v>7</v>
          </cell>
        </row>
        <row r="14698">
          <cell r="A14698" t="str">
            <v>FAC0332</v>
          </cell>
          <cell r="K14698">
            <v>7</v>
          </cell>
        </row>
        <row r="14699">
          <cell r="A14699" t="str">
            <v>FAC0333</v>
          </cell>
          <cell r="K14699">
            <v>7</v>
          </cell>
        </row>
        <row r="14700">
          <cell r="A14700" t="str">
            <v>FAC0334</v>
          </cell>
          <cell r="K14700">
            <v>15</v>
          </cell>
        </row>
        <row r="14701">
          <cell r="A14701" t="str">
            <v>FAC0335</v>
          </cell>
          <cell r="K14701">
            <v>7</v>
          </cell>
        </row>
        <row r="14702">
          <cell r="A14702" t="str">
            <v>FAC0336</v>
          </cell>
          <cell r="K14702">
            <v>7</v>
          </cell>
        </row>
        <row r="14703">
          <cell r="A14703" t="str">
            <v>FAC0337</v>
          </cell>
          <cell r="K14703">
            <v>7</v>
          </cell>
        </row>
        <row r="14704">
          <cell r="A14704" t="str">
            <v>FAC0338</v>
          </cell>
          <cell r="K14704">
            <v>7</v>
          </cell>
        </row>
        <row r="14705">
          <cell r="A14705" t="str">
            <v>FAC0339</v>
          </cell>
          <cell r="K14705">
            <v>7</v>
          </cell>
        </row>
        <row r="14706">
          <cell r="A14706" t="str">
            <v>FAC0340</v>
          </cell>
          <cell r="K14706">
            <v>7</v>
          </cell>
        </row>
        <row r="14707">
          <cell r="A14707" t="str">
            <v>FAC0341</v>
          </cell>
          <cell r="K14707">
            <v>7</v>
          </cell>
        </row>
        <row r="14708">
          <cell r="A14708" t="str">
            <v>FAC0342</v>
          </cell>
          <cell r="K14708">
            <v>7</v>
          </cell>
        </row>
        <row r="14709">
          <cell r="A14709" t="str">
            <v>FAC0343</v>
          </cell>
          <cell r="K14709">
            <v>7</v>
          </cell>
        </row>
        <row r="14710">
          <cell r="A14710" t="str">
            <v>FAC0344</v>
          </cell>
          <cell r="K14710">
            <v>7</v>
          </cell>
        </row>
        <row r="14711">
          <cell r="A14711" t="str">
            <v>FAC0345</v>
          </cell>
          <cell r="K14711">
            <v>7</v>
          </cell>
        </row>
        <row r="14712">
          <cell r="A14712" t="str">
            <v>FAC0346</v>
          </cell>
          <cell r="K14712">
            <v>7</v>
          </cell>
        </row>
        <row r="14713">
          <cell r="A14713" t="str">
            <v>FAC0347</v>
          </cell>
          <cell r="K14713">
            <v>7</v>
          </cell>
        </row>
        <row r="14714">
          <cell r="A14714" t="str">
            <v>FAC0348</v>
          </cell>
          <cell r="K14714">
            <v>7</v>
          </cell>
        </row>
        <row r="14715">
          <cell r="A14715" t="str">
            <v>FAC0349</v>
          </cell>
          <cell r="K14715">
            <v>7</v>
          </cell>
        </row>
        <row r="14716">
          <cell r="A14716" t="str">
            <v>FAC0350</v>
          </cell>
          <cell r="K14716">
            <v>7</v>
          </cell>
        </row>
        <row r="14717">
          <cell r="A14717" t="str">
            <v>FAC0351</v>
          </cell>
          <cell r="K14717">
            <v>7</v>
          </cell>
        </row>
        <row r="14718">
          <cell r="A14718" t="str">
            <v>FAC0352</v>
          </cell>
          <cell r="K14718">
            <v>7</v>
          </cell>
        </row>
        <row r="14719">
          <cell r="A14719" t="str">
            <v>FAC0353</v>
          </cell>
          <cell r="K14719">
            <v>7</v>
          </cell>
        </row>
        <row r="14720">
          <cell r="A14720" t="str">
            <v>FAC0354</v>
          </cell>
          <cell r="K14720">
            <v>7</v>
          </cell>
        </row>
        <row r="14721">
          <cell r="A14721" t="str">
            <v>FAC0355</v>
          </cell>
          <cell r="K14721">
            <v>7</v>
          </cell>
        </row>
        <row r="14722">
          <cell r="A14722" t="str">
            <v>FAC0356</v>
          </cell>
          <cell r="K14722">
            <v>15</v>
          </cell>
        </row>
        <row r="14723">
          <cell r="A14723" t="str">
            <v>FAC0357</v>
          </cell>
          <cell r="K14723">
            <v>15</v>
          </cell>
        </row>
        <row r="14724">
          <cell r="A14724" t="str">
            <v>FAC0358</v>
          </cell>
          <cell r="K14724">
            <v>7</v>
          </cell>
        </row>
        <row r="14725">
          <cell r="A14725" t="str">
            <v>FAC0359</v>
          </cell>
          <cell r="K14725">
            <v>7</v>
          </cell>
        </row>
        <row r="14726">
          <cell r="A14726" t="str">
            <v>FAC0360</v>
          </cell>
          <cell r="K14726">
            <v>7</v>
          </cell>
        </row>
        <row r="14727">
          <cell r="A14727" t="str">
            <v>FAC0361</v>
          </cell>
          <cell r="K14727">
            <v>7</v>
          </cell>
        </row>
        <row r="14728">
          <cell r="A14728" t="str">
            <v>FAC0362</v>
          </cell>
          <cell r="K14728">
            <v>7</v>
          </cell>
        </row>
        <row r="14729">
          <cell r="A14729" t="str">
            <v>FAC0363</v>
          </cell>
          <cell r="K14729">
            <v>7</v>
          </cell>
        </row>
        <row r="14730">
          <cell r="A14730" t="str">
            <v>FAC0364</v>
          </cell>
          <cell r="K14730">
            <v>7</v>
          </cell>
        </row>
        <row r="14731">
          <cell r="A14731" t="str">
            <v>FAC0365</v>
          </cell>
          <cell r="K14731">
            <v>7</v>
          </cell>
        </row>
        <row r="14732">
          <cell r="A14732" t="str">
            <v>FAC0366</v>
          </cell>
          <cell r="K14732">
            <v>7</v>
          </cell>
        </row>
        <row r="14733">
          <cell r="A14733" t="str">
            <v>FAC0367</v>
          </cell>
          <cell r="K14733">
            <v>7</v>
          </cell>
        </row>
        <row r="14734">
          <cell r="A14734" t="str">
            <v>FAC0368</v>
          </cell>
          <cell r="K14734">
            <v>7</v>
          </cell>
        </row>
        <row r="14735">
          <cell r="A14735" t="str">
            <v>FAC0369</v>
          </cell>
          <cell r="K14735">
            <v>7</v>
          </cell>
        </row>
        <row r="14736">
          <cell r="A14736" t="str">
            <v>FAC0370</v>
          </cell>
          <cell r="K14736">
            <v>7</v>
          </cell>
        </row>
        <row r="14737">
          <cell r="A14737" t="str">
            <v>FAC0371</v>
          </cell>
          <cell r="K14737">
            <v>7</v>
          </cell>
        </row>
        <row r="14738">
          <cell r="A14738" t="str">
            <v>FAC0372</v>
          </cell>
          <cell r="K14738">
            <v>7</v>
          </cell>
        </row>
        <row r="14739">
          <cell r="A14739" t="str">
            <v>FAC0373</v>
          </cell>
          <cell r="K14739">
            <v>7</v>
          </cell>
        </row>
        <row r="14740">
          <cell r="A14740" t="str">
            <v>FAC0374</v>
          </cell>
          <cell r="K14740">
            <v>7</v>
          </cell>
        </row>
        <row r="14741">
          <cell r="A14741" t="str">
            <v>FAC0375</v>
          </cell>
          <cell r="K14741">
            <v>7</v>
          </cell>
        </row>
        <row r="14742">
          <cell r="A14742" t="str">
            <v>FAC0376</v>
          </cell>
          <cell r="K14742">
            <v>7</v>
          </cell>
        </row>
        <row r="14743">
          <cell r="A14743" t="str">
            <v>FAC0377</v>
          </cell>
          <cell r="K14743">
            <v>7</v>
          </cell>
        </row>
        <row r="14744">
          <cell r="A14744" t="str">
            <v>FAC0378</v>
          </cell>
          <cell r="K14744">
            <v>30</v>
          </cell>
        </row>
        <row r="14745">
          <cell r="A14745" t="str">
            <v>FAC0379</v>
          </cell>
          <cell r="K14745">
            <v>7</v>
          </cell>
        </row>
        <row r="14746">
          <cell r="A14746" t="str">
            <v>FAC0380</v>
          </cell>
          <cell r="K14746">
            <v>7</v>
          </cell>
        </row>
        <row r="14747">
          <cell r="A14747" t="str">
            <v>FAC0381</v>
          </cell>
          <cell r="K14747">
            <v>10</v>
          </cell>
        </row>
        <row r="14748">
          <cell r="A14748" t="str">
            <v>FAC0382</v>
          </cell>
          <cell r="K14748">
            <v>10</v>
          </cell>
        </row>
        <row r="14749">
          <cell r="A14749" t="str">
            <v>FAC0383</v>
          </cell>
          <cell r="K14749">
            <v>7</v>
          </cell>
        </row>
        <row r="14750">
          <cell r="A14750" t="str">
            <v>FAC0384</v>
          </cell>
          <cell r="K14750">
            <v>7</v>
          </cell>
        </row>
        <row r="14751">
          <cell r="A14751" t="str">
            <v>FAC0385</v>
          </cell>
          <cell r="K14751">
            <v>30</v>
          </cell>
        </row>
        <row r="14752">
          <cell r="A14752" t="str">
            <v>FAC0386</v>
          </cell>
          <cell r="K14752">
            <v>7</v>
          </cell>
        </row>
        <row r="14753">
          <cell r="A14753" t="str">
            <v>FAC0387</v>
          </cell>
          <cell r="K14753">
            <v>15</v>
          </cell>
        </row>
        <row r="14754">
          <cell r="A14754" t="str">
            <v>FAC0388</v>
          </cell>
          <cell r="K14754">
            <v>7</v>
          </cell>
        </row>
        <row r="14755">
          <cell r="A14755" t="str">
            <v>FAC0389</v>
          </cell>
          <cell r="K14755">
            <v>7</v>
          </cell>
        </row>
        <row r="14756">
          <cell r="A14756" t="str">
            <v>FAC0390</v>
          </cell>
          <cell r="K14756">
            <v>7</v>
          </cell>
        </row>
        <row r="14757">
          <cell r="A14757" t="str">
            <v>FAC0391</v>
          </cell>
          <cell r="K14757">
            <v>7</v>
          </cell>
        </row>
        <row r="14758">
          <cell r="A14758" t="str">
            <v>FAC0392</v>
          </cell>
          <cell r="K14758">
            <v>7</v>
          </cell>
        </row>
        <row r="14759">
          <cell r="A14759" t="str">
            <v>FAC0393</v>
          </cell>
          <cell r="K14759">
            <v>7</v>
          </cell>
        </row>
        <row r="14760">
          <cell r="A14760" t="str">
            <v>FAC0394</v>
          </cell>
          <cell r="K14760">
            <v>7</v>
          </cell>
        </row>
        <row r="14761">
          <cell r="A14761" t="str">
            <v>FAC0395</v>
          </cell>
          <cell r="K14761">
            <v>7</v>
          </cell>
        </row>
        <row r="14762">
          <cell r="A14762" t="str">
            <v>FAC0396</v>
          </cell>
          <cell r="K14762">
            <v>7</v>
          </cell>
        </row>
        <row r="14763">
          <cell r="A14763" t="str">
            <v>FAC0397</v>
          </cell>
          <cell r="K14763">
            <v>7</v>
          </cell>
        </row>
        <row r="14764">
          <cell r="A14764" t="str">
            <v>FAC0398</v>
          </cell>
          <cell r="K14764">
            <v>7</v>
          </cell>
        </row>
        <row r="14765">
          <cell r="A14765" t="str">
            <v>FAC0399</v>
          </cell>
          <cell r="K14765">
            <v>7</v>
          </cell>
        </row>
        <row r="14766">
          <cell r="A14766" t="str">
            <v>FAC0400</v>
          </cell>
          <cell r="K14766">
            <v>15</v>
          </cell>
        </row>
        <row r="14767">
          <cell r="A14767" t="str">
            <v>FAC0401</v>
          </cell>
          <cell r="K14767">
            <v>0</v>
          </cell>
        </row>
        <row r="14768">
          <cell r="A14768" t="str">
            <v>FAC0402</v>
          </cell>
          <cell r="K14768">
            <v>7</v>
          </cell>
        </row>
        <row r="14769">
          <cell r="A14769" t="str">
            <v>FAC0403</v>
          </cell>
          <cell r="K14769">
            <v>7</v>
          </cell>
        </row>
        <row r="14770">
          <cell r="A14770" t="str">
            <v>FAC0404</v>
          </cell>
          <cell r="K14770">
            <v>15</v>
          </cell>
        </row>
        <row r="14771">
          <cell r="A14771" t="str">
            <v>FAC0405</v>
          </cell>
          <cell r="K14771">
            <v>0</v>
          </cell>
        </row>
        <row r="14772">
          <cell r="A14772" t="str">
            <v>FAC0406</v>
          </cell>
          <cell r="K14772">
            <v>7</v>
          </cell>
        </row>
        <row r="14773">
          <cell r="A14773" t="str">
            <v>FAC0407</v>
          </cell>
          <cell r="K14773">
            <v>7</v>
          </cell>
        </row>
        <row r="14774">
          <cell r="A14774" t="str">
            <v>FAC0408</v>
          </cell>
          <cell r="K14774">
            <v>7</v>
          </cell>
        </row>
        <row r="14775">
          <cell r="A14775" t="str">
            <v>FAC0409</v>
          </cell>
          <cell r="K14775">
            <v>7</v>
          </cell>
        </row>
        <row r="14776">
          <cell r="A14776" t="str">
            <v>FAC0410</v>
          </cell>
          <cell r="K14776">
            <v>7</v>
          </cell>
        </row>
        <row r="14777">
          <cell r="A14777" t="str">
            <v>FAC0411</v>
          </cell>
          <cell r="K14777">
            <v>7</v>
          </cell>
        </row>
        <row r="14778">
          <cell r="A14778" t="str">
            <v>FAC0412</v>
          </cell>
          <cell r="K14778">
            <v>7</v>
          </cell>
        </row>
        <row r="14779">
          <cell r="A14779" t="str">
            <v>FAC0413</v>
          </cell>
          <cell r="K14779">
            <v>15</v>
          </cell>
        </row>
        <row r="14780">
          <cell r="A14780" t="str">
            <v>FAC0414</v>
          </cell>
          <cell r="K14780">
            <v>7</v>
          </cell>
        </row>
        <row r="14781">
          <cell r="A14781" t="str">
            <v>FAC0415</v>
          </cell>
          <cell r="K14781">
            <v>7</v>
          </cell>
        </row>
        <row r="14782">
          <cell r="A14782" t="str">
            <v>FAC0416</v>
          </cell>
          <cell r="K14782">
            <v>0</v>
          </cell>
        </row>
        <row r="14783">
          <cell r="A14783" t="str">
            <v>FAC0417</v>
          </cell>
          <cell r="K14783">
            <v>7</v>
          </cell>
        </row>
        <row r="14784">
          <cell r="A14784" t="str">
            <v>FAC0418</v>
          </cell>
          <cell r="K14784">
            <v>7</v>
          </cell>
        </row>
        <row r="14785">
          <cell r="A14785" t="str">
            <v>FAC0419</v>
          </cell>
          <cell r="K14785">
            <v>7</v>
          </cell>
        </row>
        <row r="14786">
          <cell r="A14786" t="str">
            <v>FAC0420</v>
          </cell>
          <cell r="K14786">
            <v>7</v>
          </cell>
        </row>
        <row r="14787">
          <cell r="A14787" t="str">
            <v>FAC0421</v>
          </cell>
          <cell r="K14787">
            <v>7</v>
          </cell>
        </row>
        <row r="14788">
          <cell r="A14788" t="str">
            <v>FAC0422</v>
          </cell>
          <cell r="K14788">
            <v>15</v>
          </cell>
        </row>
        <row r="14789">
          <cell r="A14789" t="str">
            <v>FAC0423</v>
          </cell>
          <cell r="K14789">
            <v>7</v>
          </cell>
        </row>
        <row r="14790">
          <cell r="A14790" t="str">
            <v>FAC0424</v>
          </cell>
          <cell r="K14790">
            <v>15</v>
          </cell>
        </row>
        <row r="14791">
          <cell r="A14791" t="str">
            <v>FAC0425</v>
          </cell>
          <cell r="K14791">
            <v>7</v>
          </cell>
        </row>
        <row r="14792">
          <cell r="A14792" t="str">
            <v>FAC0426</v>
          </cell>
          <cell r="K14792">
            <v>7</v>
          </cell>
        </row>
        <row r="14793">
          <cell r="A14793" t="str">
            <v>FAC0427</v>
          </cell>
          <cell r="K14793">
            <v>7</v>
          </cell>
        </row>
        <row r="14794">
          <cell r="A14794" t="str">
            <v>FAC0428</v>
          </cell>
          <cell r="K14794">
            <v>7</v>
          </cell>
        </row>
        <row r="14795">
          <cell r="A14795" t="str">
            <v>FAC0429</v>
          </cell>
          <cell r="K14795">
            <v>7</v>
          </cell>
        </row>
        <row r="14796">
          <cell r="A14796" t="str">
            <v>FAC0430</v>
          </cell>
          <cell r="K14796">
            <v>7</v>
          </cell>
        </row>
        <row r="14797">
          <cell r="A14797" t="str">
            <v>FAC0431</v>
          </cell>
          <cell r="K14797">
            <v>45</v>
          </cell>
        </row>
        <row r="14798">
          <cell r="A14798" t="str">
            <v>FAC0432</v>
          </cell>
          <cell r="K14798">
            <v>45</v>
          </cell>
        </row>
        <row r="14799">
          <cell r="A14799" t="str">
            <v>FAC0433</v>
          </cell>
          <cell r="K14799">
            <v>7</v>
          </cell>
        </row>
        <row r="14800">
          <cell r="A14800" t="str">
            <v>FAC0434</v>
          </cell>
          <cell r="K14800">
            <v>7</v>
          </cell>
        </row>
        <row r="14801">
          <cell r="A14801" t="str">
            <v>FAC0435</v>
          </cell>
          <cell r="K14801">
            <v>0</v>
          </cell>
        </row>
        <row r="14802">
          <cell r="A14802" t="str">
            <v>FAC0436</v>
          </cell>
          <cell r="K14802">
            <v>7</v>
          </cell>
        </row>
        <row r="14803">
          <cell r="A14803" t="str">
            <v>FAC0437</v>
          </cell>
          <cell r="K14803">
            <v>120</v>
          </cell>
        </row>
        <row r="14804">
          <cell r="A14804" t="str">
            <v>FAC0438</v>
          </cell>
          <cell r="K14804">
            <v>7</v>
          </cell>
        </row>
        <row r="14805">
          <cell r="A14805" t="str">
            <v>FAC0439</v>
          </cell>
          <cell r="K14805">
            <v>7</v>
          </cell>
        </row>
        <row r="14806">
          <cell r="A14806" t="str">
            <v>FAC0440</v>
          </cell>
          <cell r="K14806">
            <v>7</v>
          </cell>
        </row>
        <row r="14807">
          <cell r="A14807" t="str">
            <v>FAC0441</v>
          </cell>
          <cell r="K14807">
            <v>7</v>
          </cell>
        </row>
        <row r="14808">
          <cell r="A14808" t="str">
            <v>FAC0442</v>
          </cell>
          <cell r="K14808">
            <v>7</v>
          </cell>
        </row>
        <row r="14809">
          <cell r="A14809" t="str">
            <v>FAC0443</v>
          </cell>
          <cell r="K14809">
            <v>7</v>
          </cell>
        </row>
        <row r="14810">
          <cell r="A14810" t="str">
            <v>FAC0444</v>
          </cell>
          <cell r="K14810">
            <v>7</v>
          </cell>
        </row>
        <row r="14811">
          <cell r="A14811" t="str">
            <v>FAC0445</v>
          </cell>
          <cell r="K14811">
            <v>7</v>
          </cell>
        </row>
        <row r="14812">
          <cell r="A14812" t="str">
            <v>FAC0446</v>
          </cell>
          <cell r="K14812">
            <v>7</v>
          </cell>
        </row>
        <row r="14813">
          <cell r="A14813" t="str">
            <v>FAC0447</v>
          </cell>
          <cell r="K14813">
            <v>7</v>
          </cell>
        </row>
        <row r="14814">
          <cell r="A14814" t="str">
            <v>FAC0448</v>
          </cell>
          <cell r="K14814">
            <v>7</v>
          </cell>
        </row>
        <row r="14815">
          <cell r="A14815" t="str">
            <v>FAC0449</v>
          </cell>
          <cell r="K14815">
            <v>7</v>
          </cell>
        </row>
        <row r="14816">
          <cell r="A14816" t="str">
            <v>FAC0450</v>
          </cell>
          <cell r="K14816">
            <v>10</v>
          </cell>
        </row>
        <row r="14817">
          <cell r="A14817" t="str">
            <v>FAC0451</v>
          </cell>
          <cell r="K14817">
            <v>10</v>
          </cell>
        </row>
        <row r="14818">
          <cell r="A14818" t="str">
            <v>FAC0452</v>
          </cell>
          <cell r="K14818">
            <v>10</v>
          </cell>
        </row>
        <row r="14819">
          <cell r="A14819" t="str">
            <v>FAC0453</v>
          </cell>
          <cell r="K14819">
            <v>10</v>
          </cell>
        </row>
        <row r="14820">
          <cell r="A14820" t="str">
            <v>FAC0454</v>
          </cell>
          <cell r="K14820">
            <v>7</v>
          </cell>
        </row>
        <row r="14821">
          <cell r="A14821" t="str">
            <v>FAC0455</v>
          </cell>
          <cell r="K14821">
            <v>7</v>
          </cell>
        </row>
        <row r="14822">
          <cell r="A14822" t="str">
            <v>FAC0456</v>
          </cell>
          <cell r="K14822">
            <v>7</v>
          </cell>
        </row>
        <row r="14823">
          <cell r="A14823" t="str">
            <v>FAC0457</v>
          </cell>
          <cell r="K14823">
            <v>7</v>
          </cell>
        </row>
        <row r="14824">
          <cell r="A14824" t="str">
            <v>FAC0458</v>
          </cell>
          <cell r="K14824">
            <v>10</v>
          </cell>
        </row>
        <row r="14825">
          <cell r="A14825" t="str">
            <v>FAC0459</v>
          </cell>
          <cell r="K14825">
            <v>7</v>
          </cell>
        </row>
        <row r="14826">
          <cell r="A14826" t="str">
            <v>FAC0460</v>
          </cell>
          <cell r="K14826">
            <v>15</v>
          </cell>
        </row>
        <row r="14827">
          <cell r="A14827" t="str">
            <v>FAC0461</v>
          </cell>
          <cell r="K14827">
            <v>15</v>
          </cell>
        </row>
        <row r="14828">
          <cell r="A14828" t="str">
            <v>FAC0462</v>
          </cell>
          <cell r="K14828">
            <v>7</v>
          </cell>
        </row>
        <row r="14829">
          <cell r="A14829" t="str">
            <v>FAC0463</v>
          </cell>
          <cell r="K14829">
            <v>7</v>
          </cell>
        </row>
        <row r="14830">
          <cell r="A14830" t="str">
            <v>FAC0464</v>
          </cell>
          <cell r="K14830">
            <v>60</v>
          </cell>
        </row>
        <row r="14831">
          <cell r="A14831" t="str">
            <v>FAC0465</v>
          </cell>
          <cell r="K14831">
            <v>7</v>
          </cell>
        </row>
        <row r="14832">
          <cell r="A14832" t="str">
            <v>FAC0466</v>
          </cell>
          <cell r="K14832">
            <v>7</v>
          </cell>
        </row>
        <row r="14833">
          <cell r="A14833" t="str">
            <v>FAC0467</v>
          </cell>
          <cell r="K14833">
            <v>0</v>
          </cell>
        </row>
        <row r="14834">
          <cell r="A14834" t="str">
            <v>FAC0468</v>
          </cell>
          <cell r="K14834">
            <v>7</v>
          </cell>
        </row>
        <row r="14835">
          <cell r="A14835" t="str">
            <v>FAC0469</v>
          </cell>
          <cell r="K14835">
            <v>7</v>
          </cell>
        </row>
        <row r="14836">
          <cell r="A14836" t="str">
            <v>FAC0470</v>
          </cell>
          <cell r="K14836">
            <v>99</v>
          </cell>
        </row>
        <row r="14837">
          <cell r="A14837" t="str">
            <v>FAC0471</v>
          </cell>
          <cell r="K14837">
            <v>15</v>
          </cell>
        </row>
        <row r="14838">
          <cell r="A14838" t="str">
            <v>FAC0472</v>
          </cell>
          <cell r="K14838">
            <v>7</v>
          </cell>
        </row>
        <row r="14839">
          <cell r="A14839" t="str">
            <v>FAC0473</v>
          </cell>
          <cell r="K14839">
            <v>7</v>
          </cell>
        </row>
        <row r="14840">
          <cell r="A14840" t="str">
            <v>FAC0474</v>
          </cell>
          <cell r="K14840">
            <v>7</v>
          </cell>
        </row>
        <row r="14841">
          <cell r="A14841" t="str">
            <v>FAC0475</v>
          </cell>
          <cell r="K14841">
            <v>10</v>
          </cell>
        </row>
        <row r="14842">
          <cell r="A14842" t="str">
            <v>FAC0476</v>
          </cell>
          <cell r="K14842">
            <v>7</v>
          </cell>
        </row>
        <row r="14843">
          <cell r="A14843" t="str">
            <v>FAC0477</v>
          </cell>
          <cell r="K14843">
            <v>0</v>
          </cell>
        </row>
        <row r="14844">
          <cell r="A14844" t="str">
            <v>FAC0478</v>
          </cell>
          <cell r="K14844">
            <v>0</v>
          </cell>
        </row>
        <row r="14845">
          <cell r="A14845" t="str">
            <v>FAC0479</v>
          </cell>
          <cell r="K14845">
            <v>7</v>
          </cell>
        </row>
        <row r="14846">
          <cell r="A14846" t="str">
            <v>FAC0480</v>
          </cell>
          <cell r="K14846">
            <v>7</v>
          </cell>
        </row>
        <row r="14847">
          <cell r="A14847" t="str">
            <v>FAC0481</v>
          </cell>
          <cell r="K14847">
            <v>7</v>
          </cell>
        </row>
        <row r="14848">
          <cell r="A14848" t="str">
            <v>FAC0482</v>
          </cell>
          <cell r="K14848">
            <v>7</v>
          </cell>
        </row>
        <row r="14849">
          <cell r="A14849" t="str">
            <v>FAC0483</v>
          </cell>
          <cell r="K14849">
            <v>7</v>
          </cell>
        </row>
        <row r="14850">
          <cell r="A14850" t="str">
            <v>FAC0484</v>
          </cell>
          <cell r="K14850">
            <v>7</v>
          </cell>
        </row>
        <row r="14851">
          <cell r="A14851" t="str">
            <v>FAC0485</v>
          </cell>
          <cell r="K14851">
            <v>7</v>
          </cell>
        </row>
        <row r="14852">
          <cell r="A14852" t="str">
            <v>FAC0486</v>
          </cell>
          <cell r="K14852">
            <v>7</v>
          </cell>
        </row>
        <row r="14853">
          <cell r="A14853" t="str">
            <v>FAC0487</v>
          </cell>
          <cell r="K14853">
            <v>7</v>
          </cell>
        </row>
        <row r="14854">
          <cell r="A14854" t="str">
            <v>FAC0488</v>
          </cell>
          <cell r="K14854">
            <v>7</v>
          </cell>
        </row>
        <row r="14855">
          <cell r="A14855" t="str">
            <v>FAC0489</v>
          </cell>
          <cell r="K14855">
            <v>7</v>
          </cell>
        </row>
        <row r="14856">
          <cell r="A14856" t="str">
            <v>FAC0490</v>
          </cell>
          <cell r="K14856">
            <v>15</v>
          </cell>
        </row>
        <row r="14857">
          <cell r="A14857" t="str">
            <v>FAC0491</v>
          </cell>
          <cell r="K14857">
            <v>7</v>
          </cell>
        </row>
        <row r="14858">
          <cell r="A14858" t="str">
            <v>FAC0492</v>
          </cell>
          <cell r="K14858">
            <v>7</v>
          </cell>
        </row>
        <row r="14859">
          <cell r="A14859" t="str">
            <v>FAC0493</v>
          </cell>
          <cell r="K14859">
            <v>15</v>
          </cell>
        </row>
        <row r="14860">
          <cell r="A14860" t="str">
            <v>FAC0494</v>
          </cell>
          <cell r="K14860">
            <v>7</v>
          </cell>
        </row>
        <row r="14861">
          <cell r="A14861" t="str">
            <v>FAC0495</v>
          </cell>
          <cell r="K14861">
            <v>7</v>
          </cell>
        </row>
        <row r="14862">
          <cell r="A14862" t="str">
            <v>FAC0496</v>
          </cell>
          <cell r="K14862">
            <v>7</v>
          </cell>
        </row>
        <row r="14863">
          <cell r="A14863" t="str">
            <v>FAC0497</v>
          </cell>
          <cell r="K14863">
            <v>7</v>
          </cell>
        </row>
        <row r="14864">
          <cell r="A14864" t="str">
            <v>FAC0498</v>
          </cell>
          <cell r="K14864">
            <v>7</v>
          </cell>
        </row>
        <row r="14865">
          <cell r="A14865" t="str">
            <v>FAC0499</v>
          </cell>
          <cell r="K14865">
            <v>7</v>
          </cell>
        </row>
        <row r="14866">
          <cell r="A14866" t="str">
            <v>FAC0500</v>
          </cell>
          <cell r="K14866">
            <v>7</v>
          </cell>
        </row>
        <row r="14867">
          <cell r="A14867" t="str">
            <v>FAC0501</v>
          </cell>
          <cell r="K14867">
            <v>7</v>
          </cell>
        </row>
        <row r="14868">
          <cell r="A14868" t="str">
            <v>FAC0502</v>
          </cell>
          <cell r="K14868">
            <v>7</v>
          </cell>
        </row>
        <row r="14869">
          <cell r="A14869" t="str">
            <v>FAC0503</v>
          </cell>
          <cell r="K14869">
            <v>7</v>
          </cell>
        </row>
        <row r="14870">
          <cell r="A14870" t="str">
            <v>FAC0504</v>
          </cell>
          <cell r="K14870">
            <v>7</v>
          </cell>
        </row>
        <row r="14871">
          <cell r="A14871" t="str">
            <v>FAC0505</v>
          </cell>
          <cell r="K14871">
            <v>7</v>
          </cell>
        </row>
        <row r="14872">
          <cell r="A14872" t="str">
            <v>FAC0506</v>
          </cell>
          <cell r="K14872">
            <v>7</v>
          </cell>
        </row>
        <row r="14873">
          <cell r="A14873" t="str">
            <v>FAC0507</v>
          </cell>
          <cell r="K14873">
            <v>0</v>
          </cell>
        </row>
        <row r="14874">
          <cell r="A14874" t="str">
            <v>FAC0508</v>
          </cell>
          <cell r="K14874">
            <v>99</v>
          </cell>
        </row>
        <row r="14875">
          <cell r="A14875" t="str">
            <v>FAC0509</v>
          </cell>
          <cell r="K14875">
            <v>0</v>
          </cell>
        </row>
        <row r="14876">
          <cell r="A14876" t="str">
            <v>FAC0510</v>
          </cell>
          <cell r="K14876">
            <v>7</v>
          </cell>
        </row>
        <row r="14877">
          <cell r="A14877" t="str">
            <v>FAC0511</v>
          </cell>
          <cell r="K14877">
            <v>0</v>
          </cell>
        </row>
        <row r="14878">
          <cell r="A14878" t="str">
            <v>FAC0512</v>
          </cell>
          <cell r="K14878">
            <v>7</v>
          </cell>
        </row>
        <row r="14879">
          <cell r="A14879" t="str">
            <v>FAC0513</v>
          </cell>
          <cell r="K14879">
            <v>7</v>
          </cell>
        </row>
        <row r="14880">
          <cell r="A14880" t="str">
            <v>FAC0514</v>
          </cell>
          <cell r="K14880">
            <v>7</v>
          </cell>
        </row>
        <row r="14881">
          <cell r="A14881" t="str">
            <v>FAC0515</v>
          </cell>
          <cell r="K14881">
            <v>7</v>
          </cell>
        </row>
        <row r="14882">
          <cell r="A14882" t="str">
            <v>FAC0516</v>
          </cell>
          <cell r="K14882">
            <v>7</v>
          </cell>
        </row>
        <row r="14883">
          <cell r="A14883" t="str">
            <v>FAC0517</v>
          </cell>
          <cell r="K14883">
            <v>3</v>
          </cell>
        </row>
        <row r="14884">
          <cell r="A14884" t="str">
            <v>FAC0518</v>
          </cell>
          <cell r="K14884">
            <v>0</v>
          </cell>
        </row>
        <row r="14885">
          <cell r="A14885" t="str">
            <v>FAC0519</v>
          </cell>
          <cell r="K14885">
            <v>0</v>
          </cell>
        </row>
        <row r="14886">
          <cell r="A14886" t="str">
            <v>FAC0520</v>
          </cell>
          <cell r="K14886">
            <v>0</v>
          </cell>
        </row>
        <row r="14887">
          <cell r="A14887" t="str">
            <v>FAC0521</v>
          </cell>
          <cell r="K14887">
            <v>0</v>
          </cell>
        </row>
        <row r="14888">
          <cell r="A14888" t="str">
            <v>FAC0522</v>
          </cell>
          <cell r="K14888">
            <v>0</v>
          </cell>
        </row>
        <row r="14889">
          <cell r="A14889" t="str">
            <v>FAC0523</v>
          </cell>
          <cell r="K14889">
            <v>0</v>
          </cell>
        </row>
        <row r="14890">
          <cell r="A14890" t="str">
            <v>FAC0524</v>
          </cell>
          <cell r="K14890">
            <v>0</v>
          </cell>
        </row>
        <row r="14891">
          <cell r="A14891" t="str">
            <v>FAC0525</v>
          </cell>
          <cell r="K14891">
            <v>0</v>
          </cell>
        </row>
        <row r="14892">
          <cell r="A14892" t="str">
            <v>FAC0526</v>
          </cell>
          <cell r="K14892">
            <v>0</v>
          </cell>
        </row>
        <row r="14893">
          <cell r="A14893" t="str">
            <v>FAC0527</v>
          </cell>
          <cell r="K14893">
            <v>0</v>
          </cell>
        </row>
        <row r="14894">
          <cell r="A14894" t="str">
            <v>FAC0529</v>
          </cell>
          <cell r="K14894">
            <v>0</v>
          </cell>
        </row>
        <row r="14895">
          <cell r="A14895" t="str">
            <v>FAC0530</v>
          </cell>
          <cell r="K14895">
            <v>7</v>
          </cell>
        </row>
        <row r="14896">
          <cell r="A14896" t="str">
            <v>FAC0531</v>
          </cell>
          <cell r="K14896">
            <v>7</v>
          </cell>
        </row>
        <row r="14897">
          <cell r="A14897" t="str">
            <v>FAC0532</v>
          </cell>
          <cell r="K14897">
            <v>0</v>
          </cell>
        </row>
        <row r="14898">
          <cell r="A14898" t="str">
            <v>FAC0533</v>
          </cell>
          <cell r="K14898">
            <v>7</v>
          </cell>
        </row>
        <row r="14899">
          <cell r="A14899" t="str">
            <v>FAC0534</v>
          </cell>
          <cell r="K14899">
            <v>0</v>
          </cell>
        </row>
        <row r="14900">
          <cell r="A14900" t="str">
            <v>FAC0535</v>
          </cell>
          <cell r="K14900">
            <v>15</v>
          </cell>
        </row>
        <row r="14901">
          <cell r="A14901" t="str">
            <v>FAC0536</v>
          </cell>
          <cell r="K14901">
            <v>15</v>
          </cell>
        </row>
        <row r="14902">
          <cell r="A14902" t="str">
            <v>FAC0537</v>
          </cell>
          <cell r="K14902">
            <v>15</v>
          </cell>
        </row>
        <row r="14903">
          <cell r="A14903" t="str">
            <v>FAC0538</v>
          </cell>
          <cell r="K14903">
            <v>7</v>
          </cell>
        </row>
        <row r="14904">
          <cell r="A14904" t="str">
            <v>FAC0539</v>
          </cell>
          <cell r="K14904">
            <v>7</v>
          </cell>
        </row>
        <row r="14905">
          <cell r="A14905" t="str">
            <v>FAC0540</v>
          </cell>
          <cell r="K14905">
            <v>7</v>
          </cell>
        </row>
        <row r="14906">
          <cell r="A14906" t="str">
            <v>FAC0541</v>
          </cell>
          <cell r="K14906">
            <v>7</v>
          </cell>
        </row>
        <row r="14907">
          <cell r="A14907" t="str">
            <v>FAC0542</v>
          </cell>
          <cell r="K14907">
            <v>7</v>
          </cell>
        </row>
        <row r="14908">
          <cell r="A14908" t="str">
            <v>FAC0544</v>
          </cell>
          <cell r="K14908">
            <v>7</v>
          </cell>
        </row>
        <row r="14909">
          <cell r="A14909" t="str">
            <v>FAC0545</v>
          </cell>
          <cell r="K14909">
            <v>0</v>
          </cell>
        </row>
        <row r="14910">
          <cell r="A14910" t="str">
            <v>FAC0546</v>
          </cell>
          <cell r="K14910">
            <v>7</v>
          </cell>
        </row>
        <row r="14911">
          <cell r="A14911" t="str">
            <v>FAC0547</v>
          </cell>
          <cell r="K14911">
            <v>7</v>
          </cell>
        </row>
        <row r="14912">
          <cell r="A14912" t="str">
            <v>FAC0548</v>
          </cell>
          <cell r="K14912">
            <v>7</v>
          </cell>
        </row>
        <row r="14913">
          <cell r="A14913" t="str">
            <v>FAC0549</v>
          </cell>
          <cell r="K14913">
            <v>7</v>
          </cell>
        </row>
        <row r="14914">
          <cell r="A14914" t="str">
            <v>FAC0550</v>
          </cell>
          <cell r="K14914">
            <v>7</v>
          </cell>
        </row>
        <row r="14915">
          <cell r="A14915" t="str">
            <v>FAC0551</v>
          </cell>
          <cell r="K14915">
            <v>7</v>
          </cell>
        </row>
        <row r="14916">
          <cell r="A14916" t="str">
            <v>FAC0552</v>
          </cell>
          <cell r="K14916">
            <v>0</v>
          </cell>
        </row>
        <row r="14917">
          <cell r="A14917" t="str">
            <v>FAC0553</v>
          </cell>
          <cell r="K14917">
            <v>7</v>
          </cell>
        </row>
        <row r="14918">
          <cell r="A14918" t="str">
            <v>FAC0554</v>
          </cell>
          <cell r="K14918">
            <v>0</v>
          </cell>
        </row>
        <row r="14919">
          <cell r="A14919" t="str">
            <v>FAC0555</v>
          </cell>
          <cell r="K14919">
            <v>0</v>
          </cell>
        </row>
        <row r="14920">
          <cell r="A14920" t="str">
            <v>FAC0556</v>
          </cell>
          <cell r="K14920">
            <v>0</v>
          </cell>
        </row>
        <row r="14921">
          <cell r="A14921" t="str">
            <v>FAC0557</v>
          </cell>
          <cell r="K14921">
            <v>0</v>
          </cell>
        </row>
        <row r="14922">
          <cell r="A14922" t="str">
            <v>FAC0558</v>
          </cell>
          <cell r="K14922">
            <v>0</v>
          </cell>
        </row>
        <row r="14923">
          <cell r="A14923" t="str">
            <v>FAC0559</v>
          </cell>
          <cell r="K14923">
            <v>15</v>
          </cell>
        </row>
        <row r="14924">
          <cell r="A14924" t="str">
            <v>FAC0560</v>
          </cell>
          <cell r="K14924">
            <v>0</v>
          </cell>
        </row>
        <row r="14925">
          <cell r="A14925" t="str">
            <v>FAC0561</v>
          </cell>
          <cell r="K14925">
            <v>0</v>
          </cell>
        </row>
        <row r="14926">
          <cell r="A14926" t="str">
            <v>FAC0562</v>
          </cell>
          <cell r="K14926">
            <v>0</v>
          </cell>
        </row>
        <row r="14927">
          <cell r="A14927" t="str">
            <v>FAC0563</v>
          </cell>
          <cell r="K14927">
            <v>7</v>
          </cell>
        </row>
        <row r="14928">
          <cell r="A14928" t="str">
            <v>FAC0564</v>
          </cell>
          <cell r="K14928">
            <v>7</v>
          </cell>
        </row>
        <row r="14929">
          <cell r="A14929" t="str">
            <v>FAC0565</v>
          </cell>
          <cell r="K14929">
            <v>15</v>
          </cell>
        </row>
        <row r="14930">
          <cell r="A14930" t="str">
            <v>FAC0566</v>
          </cell>
          <cell r="K14930">
            <v>0</v>
          </cell>
        </row>
        <row r="14931">
          <cell r="A14931" t="str">
            <v>FAC0567</v>
          </cell>
          <cell r="K14931">
            <v>7</v>
          </cell>
        </row>
        <row r="14932">
          <cell r="A14932" t="str">
            <v>FAC0568</v>
          </cell>
          <cell r="K14932">
            <v>0</v>
          </cell>
        </row>
        <row r="14933">
          <cell r="A14933" t="str">
            <v>FAC0569</v>
          </cell>
          <cell r="K14933">
            <v>0</v>
          </cell>
        </row>
        <row r="14934">
          <cell r="A14934" t="str">
            <v>FAC0570</v>
          </cell>
          <cell r="K14934">
            <v>0</v>
          </cell>
        </row>
        <row r="14935">
          <cell r="A14935" t="str">
            <v>FAC0571</v>
          </cell>
          <cell r="K14935">
            <v>7</v>
          </cell>
        </row>
        <row r="14936">
          <cell r="A14936" t="str">
            <v>FAC0572</v>
          </cell>
          <cell r="K14936">
            <v>7</v>
          </cell>
        </row>
        <row r="14937">
          <cell r="A14937" t="str">
            <v>FAC0573</v>
          </cell>
          <cell r="K14937">
            <v>7</v>
          </cell>
        </row>
        <row r="14938">
          <cell r="A14938" t="str">
            <v>FAC0574</v>
          </cell>
          <cell r="K14938">
            <v>7</v>
          </cell>
        </row>
        <row r="14939">
          <cell r="A14939" t="str">
            <v>FAC0575</v>
          </cell>
          <cell r="K14939">
            <v>7</v>
          </cell>
        </row>
        <row r="14940">
          <cell r="A14940" t="str">
            <v>FAC0576</v>
          </cell>
          <cell r="K14940">
            <v>7</v>
          </cell>
        </row>
        <row r="14941">
          <cell r="A14941" t="str">
            <v>FAC0577</v>
          </cell>
          <cell r="K14941">
            <v>0</v>
          </cell>
        </row>
        <row r="14942">
          <cell r="A14942" t="str">
            <v>FAC0578</v>
          </cell>
          <cell r="K14942">
            <v>7</v>
          </cell>
        </row>
        <row r="14943">
          <cell r="A14943" t="str">
            <v>FAC0579</v>
          </cell>
          <cell r="K14943">
            <v>7</v>
          </cell>
        </row>
        <row r="14944">
          <cell r="A14944" t="str">
            <v>FAC0580</v>
          </cell>
          <cell r="K14944">
            <v>7</v>
          </cell>
        </row>
        <row r="14945">
          <cell r="A14945" t="str">
            <v>FAC0581</v>
          </cell>
          <cell r="K14945">
            <v>15</v>
          </cell>
        </row>
        <row r="14946">
          <cell r="A14946" t="str">
            <v>FAC0582</v>
          </cell>
          <cell r="K14946">
            <v>0</v>
          </cell>
        </row>
        <row r="14947">
          <cell r="A14947" t="str">
            <v>FAC0583</v>
          </cell>
          <cell r="K14947">
            <v>15</v>
          </cell>
        </row>
        <row r="14948">
          <cell r="A14948" t="str">
            <v>FAC0584</v>
          </cell>
          <cell r="K14948">
            <v>7</v>
          </cell>
        </row>
        <row r="14949">
          <cell r="A14949" t="str">
            <v>FAC0585</v>
          </cell>
          <cell r="K14949">
            <v>7</v>
          </cell>
        </row>
        <row r="14950">
          <cell r="A14950" t="str">
            <v>FAC0586</v>
          </cell>
          <cell r="K14950">
            <v>7</v>
          </cell>
        </row>
        <row r="14951">
          <cell r="A14951" t="str">
            <v>FAC0587</v>
          </cell>
          <cell r="K14951">
            <v>7</v>
          </cell>
        </row>
        <row r="14952">
          <cell r="A14952" t="str">
            <v>FAC0588</v>
          </cell>
          <cell r="K14952">
            <v>60</v>
          </cell>
        </row>
        <row r="14953">
          <cell r="A14953" t="str">
            <v>FAC0589</v>
          </cell>
          <cell r="K14953">
            <v>60</v>
          </cell>
        </row>
        <row r="14954">
          <cell r="A14954" t="str">
            <v>FAC0590</v>
          </cell>
          <cell r="K14954">
            <v>99</v>
          </cell>
        </row>
        <row r="14955">
          <cell r="A14955" t="str">
            <v>FAC0591</v>
          </cell>
          <cell r="K14955">
            <v>7</v>
          </cell>
        </row>
        <row r="14956">
          <cell r="A14956" t="str">
            <v>FAC0592</v>
          </cell>
          <cell r="K14956">
            <v>7</v>
          </cell>
        </row>
        <row r="14957">
          <cell r="A14957" t="str">
            <v>FAC0593</v>
          </cell>
          <cell r="K14957">
            <v>15</v>
          </cell>
        </row>
        <row r="14958">
          <cell r="A14958" t="str">
            <v>FAC0594</v>
          </cell>
          <cell r="K14958">
            <v>0</v>
          </cell>
        </row>
        <row r="14959">
          <cell r="A14959" t="str">
            <v>FAC0595</v>
          </cell>
          <cell r="K14959">
            <v>0</v>
          </cell>
        </row>
        <row r="14960">
          <cell r="A14960" t="str">
            <v>FAC0596</v>
          </cell>
          <cell r="K14960">
            <v>0</v>
          </cell>
        </row>
        <row r="14961">
          <cell r="A14961" t="str">
            <v>FAC0597</v>
          </cell>
          <cell r="K14961">
            <v>7</v>
          </cell>
        </row>
        <row r="14962">
          <cell r="A14962" t="str">
            <v>FAC0598</v>
          </cell>
          <cell r="K14962">
            <v>7</v>
          </cell>
        </row>
        <row r="14963">
          <cell r="A14963" t="str">
            <v>FAC0599</v>
          </cell>
          <cell r="K14963">
            <v>0</v>
          </cell>
        </row>
        <row r="14964">
          <cell r="A14964" t="str">
            <v>FAC0600</v>
          </cell>
          <cell r="K14964">
            <v>15</v>
          </cell>
        </row>
        <row r="14965">
          <cell r="A14965" t="str">
            <v>FAC0601</v>
          </cell>
          <cell r="K14965">
            <v>15</v>
          </cell>
        </row>
        <row r="14966">
          <cell r="A14966" t="str">
            <v>FAC-0602</v>
          </cell>
          <cell r="K14966">
            <v>7</v>
          </cell>
        </row>
        <row r="14967">
          <cell r="A14967" t="str">
            <v>FAC-0603</v>
          </cell>
          <cell r="K14967">
            <v>0</v>
          </cell>
        </row>
        <row r="14968">
          <cell r="A14968" t="str">
            <v>FAC0604</v>
          </cell>
          <cell r="K14968">
            <v>30</v>
          </cell>
        </row>
        <row r="14969">
          <cell r="A14969" t="str">
            <v>FAC0605</v>
          </cell>
          <cell r="K14969">
            <v>0</v>
          </cell>
        </row>
        <row r="14970">
          <cell r="A14970" t="str">
            <v>FAC0606</v>
          </cell>
          <cell r="K14970">
            <v>30</v>
          </cell>
        </row>
        <row r="14971">
          <cell r="A14971" t="str">
            <v>FAC0607</v>
          </cell>
          <cell r="K14971">
            <v>0</v>
          </cell>
        </row>
        <row r="14972">
          <cell r="A14972" t="str">
            <v>FAC0608</v>
          </cell>
          <cell r="K14972">
            <v>7</v>
          </cell>
        </row>
        <row r="14973">
          <cell r="A14973" t="str">
            <v>FAC0609</v>
          </cell>
          <cell r="K14973">
            <v>7</v>
          </cell>
        </row>
        <row r="14974">
          <cell r="A14974" t="str">
            <v>FAC0610</v>
          </cell>
          <cell r="K14974">
            <v>0</v>
          </cell>
        </row>
        <row r="14975">
          <cell r="A14975" t="str">
            <v>FAC0611</v>
          </cell>
          <cell r="K14975">
            <v>0</v>
          </cell>
        </row>
        <row r="14976">
          <cell r="A14976" t="str">
            <v>FAC0612</v>
          </cell>
          <cell r="K14976">
            <v>15</v>
          </cell>
        </row>
        <row r="14977">
          <cell r="A14977" t="str">
            <v>FAC0613</v>
          </cell>
          <cell r="K14977">
            <v>0</v>
          </cell>
        </row>
        <row r="14978">
          <cell r="A14978" t="str">
            <v>FAC0614</v>
          </cell>
          <cell r="K14978">
            <v>0</v>
          </cell>
        </row>
        <row r="14979">
          <cell r="A14979" t="str">
            <v>FAC0615</v>
          </cell>
          <cell r="K14979">
            <v>7</v>
          </cell>
        </row>
        <row r="14980">
          <cell r="A14980" t="str">
            <v>FAC0616</v>
          </cell>
          <cell r="K14980">
            <v>7</v>
          </cell>
        </row>
        <row r="14981">
          <cell r="A14981" t="str">
            <v>FAC0618</v>
          </cell>
          <cell r="K14981">
            <v>7</v>
          </cell>
        </row>
        <row r="14982">
          <cell r="A14982" t="str">
            <v>FAC0619</v>
          </cell>
          <cell r="K14982">
            <v>7</v>
          </cell>
        </row>
        <row r="14983">
          <cell r="A14983" t="str">
            <v>FAC0620</v>
          </cell>
          <cell r="K14983">
            <v>0</v>
          </cell>
        </row>
        <row r="14984">
          <cell r="A14984" t="str">
            <v>FAC0621</v>
          </cell>
          <cell r="K14984">
            <v>0</v>
          </cell>
        </row>
        <row r="14985">
          <cell r="A14985" t="str">
            <v>FAC0622</v>
          </cell>
          <cell r="K14985">
            <v>0</v>
          </cell>
        </row>
        <row r="14986">
          <cell r="A14986" t="str">
            <v>FAC0623</v>
          </cell>
          <cell r="K14986">
            <v>15</v>
          </cell>
        </row>
        <row r="14987">
          <cell r="A14987" t="str">
            <v>FAC0624</v>
          </cell>
          <cell r="K14987">
            <v>7</v>
          </cell>
        </row>
        <row r="14988">
          <cell r="A14988" t="str">
            <v>FAC0625</v>
          </cell>
          <cell r="K14988">
            <v>15</v>
          </cell>
        </row>
        <row r="14989">
          <cell r="A14989" t="str">
            <v>FAC0626</v>
          </cell>
          <cell r="K14989">
            <v>7</v>
          </cell>
        </row>
        <row r="14990">
          <cell r="A14990" t="str">
            <v>FAC0627</v>
          </cell>
          <cell r="K14990">
            <v>0</v>
          </cell>
        </row>
        <row r="14991">
          <cell r="A14991" t="str">
            <v>FAC0628</v>
          </cell>
          <cell r="K14991">
            <v>0</v>
          </cell>
        </row>
        <row r="14992">
          <cell r="A14992" t="str">
            <v>FAC0629</v>
          </cell>
          <cell r="K14992">
            <v>0</v>
          </cell>
        </row>
        <row r="14993">
          <cell r="A14993" t="str">
            <v>FAC0630</v>
          </cell>
          <cell r="K14993">
            <v>7</v>
          </cell>
        </row>
        <row r="14994">
          <cell r="A14994" t="str">
            <v>FAC0631</v>
          </cell>
          <cell r="K14994">
            <v>7</v>
          </cell>
        </row>
        <row r="14995">
          <cell r="A14995" t="str">
            <v>FAC0632</v>
          </cell>
          <cell r="K14995">
            <v>0</v>
          </cell>
        </row>
        <row r="14996">
          <cell r="A14996" t="str">
            <v>FAC0633</v>
          </cell>
          <cell r="K14996">
            <v>30</v>
          </cell>
        </row>
        <row r="14997">
          <cell r="A14997" t="str">
            <v>FAC0634</v>
          </cell>
          <cell r="K14997">
            <v>0</v>
          </cell>
        </row>
        <row r="14998">
          <cell r="A14998" t="str">
            <v>FAC0635</v>
          </cell>
          <cell r="K14998">
            <v>0</v>
          </cell>
        </row>
        <row r="14999">
          <cell r="A14999" t="str">
            <v>FAC0636</v>
          </cell>
          <cell r="K14999">
            <v>99</v>
          </cell>
        </row>
        <row r="15000">
          <cell r="A15000" t="str">
            <v>FAC0637</v>
          </cell>
          <cell r="K15000">
            <v>99</v>
          </cell>
        </row>
        <row r="15001">
          <cell r="A15001" t="str">
            <v>FAC0638</v>
          </cell>
          <cell r="K15001">
            <v>99</v>
          </cell>
        </row>
        <row r="15002">
          <cell r="A15002" t="str">
            <v>FAC0639</v>
          </cell>
          <cell r="K15002">
            <v>99</v>
          </cell>
        </row>
        <row r="15003">
          <cell r="A15003" t="str">
            <v>FAC0640</v>
          </cell>
          <cell r="K15003">
            <v>0</v>
          </cell>
        </row>
        <row r="15004">
          <cell r="A15004" t="str">
            <v>FAC0641</v>
          </cell>
          <cell r="K15004">
            <v>0</v>
          </cell>
        </row>
        <row r="15005">
          <cell r="A15005" t="str">
            <v>FAC0642</v>
          </cell>
          <cell r="K15005">
            <v>7</v>
          </cell>
        </row>
        <row r="15006">
          <cell r="A15006" t="str">
            <v>FAC0643</v>
          </cell>
          <cell r="K15006">
            <v>7</v>
          </cell>
        </row>
        <row r="15007">
          <cell r="A15007" t="str">
            <v>FAC0644</v>
          </cell>
          <cell r="K15007">
            <v>15</v>
          </cell>
        </row>
        <row r="15008">
          <cell r="A15008" t="str">
            <v>FAC0645</v>
          </cell>
          <cell r="K15008">
            <v>15</v>
          </cell>
        </row>
        <row r="15009">
          <cell r="A15009" t="str">
            <v>FAC0646</v>
          </cell>
          <cell r="K15009">
            <v>60</v>
          </cell>
        </row>
        <row r="15010">
          <cell r="A15010" t="str">
            <v>FAC0647</v>
          </cell>
          <cell r="K15010">
            <v>60</v>
          </cell>
        </row>
        <row r="15011">
          <cell r="A15011" t="str">
            <v>FAC0648</v>
          </cell>
          <cell r="K15011">
            <v>60</v>
          </cell>
        </row>
        <row r="15012">
          <cell r="A15012" t="str">
            <v>FAC0649</v>
          </cell>
          <cell r="K15012">
            <v>0</v>
          </cell>
        </row>
        <row r="15013">
          <cell r="A15013" t="str">
            <v>FAC0650</v>
          </cell>
          <cell r="K15013">
            <v>7</v>
          </cell>
        </row>
        <row r="15014">
          <cell r="A15014" t="str">
            <v>FAC0651</v>
          </cell>
          <cell r="K15014">
            <v>15</v>
          </cell>
        </row>
        <row r="15015">
          <cell r="A15015" t="str">
            <v>FAC0652</v>
          </cell>
          <cell r="K15015">
            <v>0</v>
          </cell>
        </row>
        <row r="15016">
          <cell r="A15016" t="str">
            <v>FAC0653</v>
          </cell>
          <cell r="K15016">
            <v>15</v>
          </cell>
        </row>
        <row r="15017">
          <cell r="A15017" t="str">
            <v>FAC0654</v>
          </cell>
          <cell r="K15017">
            <v>15</v>
          </cell>
        </row>
        <row r="15018">
          <cell r="A15018" t="str">
            <v>FAC0655</v>
          </cell>
          <cell r="K15018">
            <v>15</v>
          </cell>
        </row>
        <row r="15019">
          <cell r="A15019" t="str">
            <v>FAC0656</v>
          </cell>
          <cell r="K15019">
            <v>0</v>
          </cell>
        </row>
        <row r="15020">
          <cell r="A15020" t="str">
            <v>FAC0657</v>
          </cell>
          <cell r="K15020">
            <v>0</v>
          </cell>
        </row>
        <row r="15021">
          <cell r="A15021" t="str">
            <v>FAC0658</v>
          </cell>
          <cell r="K15021">
            <v>7</v>
          </cell>
        </row>
        <row r="15022">
          <cell r="A15022" t="str">
            <v>FAC0659</v>
          </cell>
          <cell r="K15022">
            <v>7</v>
          </cell>
        </row>
        <row r="15023">
          <cell r="A15023" t="str">
            <v>FAC0660</v>
          </cell>
          <cell r="K15023">
            <v>15</v>
          </cell>
        </row>
        <row r="15024">
          <cell r="A15024" t="str">
            <v>FAC0661</v>
          </cell>
          <cell r="K15024">
            <v>0</v>
          </cell>
        </row>
        <row r="15025">
          <cell r="A15025" t="str">
            <v>FAC0662</v>
          </cell>
          <cell r="K15025">
            <v>15</v>
          </cell>
        </row>
        <row r="15026">
          <cell r="A15026" t="str">
            <v>FAC0663</v>
          </cell>
          <cell r="K15026">
            <v>7</v>
          </cell>
        </row>
        <row r="15027">
          <cell r="A15027" t="str">
            <v>FAC0664</v>
          </cell>
          <cell r="K15027">
            <v>0</v>
          </cell>
        </row>
        <row r="15028">
          <cell r="A15028" t="str">
            <v>FAC0665</v>
          </cell>
          <cell r="K15028">
            <v>15</v>
          </cell>
        </row>
        <row r="15029">
          <cell r="A15029" t="str">
            <v>FAC0666</v>
          </cell>
          <cell r="K15029">
            <v>7</v>
          </cell>
        </row>
        <row r="15030">
          <cell r="A15030" t="str">
            <v>FAC0667</v>
          </cell>
          <cell r="K15030">
            <v>7</v>
          </cell>
        </row>
        <row r="15031">
          <cell r="A15031" t="str">
            <v>FAC0668</v>
          </cell>
          <cell r="K15031">
            <v>7</v>
          </cell>
        </row>
        <row r="15032">
          <cell r="A15032" t="str">
            <v>FAC0669</v>
          </cell>
          <cell r="K15032">
            <v>15</v>
          </cell>
        </row>
        <row r="15033">
          <cell r="A15033" t="str">
            <v>FAC0670</v>
          </cell>
          <cell r="K15033">
            <v>15</v>
          </cell>
        </row>
        <row r="15034">
          <cell r="A15034" t="str">
            <v>FAC0671</v>
          </cell>
          <cell r="K15034">
            <v>15</v>
          </cell>
        </row>
        <row r="15035">
          <cell r="A15035" t="str">
            <v>FAC0672</v>
          </cell>
          <cell r="K15035">
            <v>7</v>
          </cell>
        </row>
        <row r="15036">
          <cell r="A15036" t="str">
            <v>FAC0673</v>
          </cell>
          <cell r="K15036">
            <v>7</v>
          </cell>
        </row>
        <row r="15037">
          <cell r="A15037" t="str">
            <v>FAC0674</v>
          </cell>
          <cell r="K15037">
            <v>7</v>
          </cell>
        </row>
        <row r="15038">
          <cell r="A15038" t="str">
            <v>FAC0675</v>
          </cell>
          <cell r="K15038">
            <v>0</v>
          </cell>
        </row>
        <row r="15039">
          <cell r="A15039" t="str">
            <v>FAC0676</v>
          </cell>
          <cell r="K15039">
            <v>0</v>
          </cell>
        </row>
        <row r="15040">
          <cell r="A15040" t="str">
            <v>FAC0677</v>
          </cell>
          <cell r="K15040">
            <v>7</v>
          </cell>
        </row>
        <row r="15041">
          <cell r="A15041" t="str">
            <v>FAC0678</v>
          </cell>
          <cell r="K15041">
            <v>7</v>
          </cell>
        </row>
        <row r="15042">
          <cell r="A15042" t="str">
            <v>FAC0679</v>
          </cell>
          <cell r="K15042">
            <v>7</v>
          </cell>
        </row>
        <row r="15043">
          <cell r="A15043" t="str">
            <v>FAC0680</v>
          </cell>
          <cell r="K15043">
            <v>7</v>
          </cell>
        </row>
        <row r="15044">
          <cell r="A15044" t="str">
            <v>FAC0681</v>
          </cell>
          <cell r="K15044">
            <v>15</v>
          </cell>
        </row>
        <row r="15045">
          <cell r="A15045" t="str">
            <v>FAC0682</v>
          </cell>
          <cell r="K15045">
            <v>7</v>
          </cell>
        </row>
        <row r="15046">
          <cell r="A15046" t="str">
            <v>FAC0683</v>
          </cell>
          <cell r="K15046">
            <v>0</v>
          </cell>
        </row>
        <row r="15047">
          <cell r="A15047" t="str">
            <v>FAC0684</v>
          </cell>
          <cell r="K15047">
            <v>0</v>
          </cell>
        </row>
        <row r="15048">
          <cell r="A15048" t="str">
            <v>FAC0685</v>
          </cell>
          <cell r="K15048">
            <v>7</v>
          </cell>
        </row>
        <row r="15049">
          <cell r="A15049" t="str">
            <v>FAC0686</v>
          </cell>
          <cell r="K15049">
            <v>0</v>
          </cell>
        </row>
        <row r="15050">
          <cell r="A15050" t="str">
            <v>FAC0687</v>
          </cell>
          <cell r="K15050">
            <v>15</v>
          </cell>
        </row>
        <row r="15051">
          <cell r="A15051" t="str">
            <v>FAC0688</v>
          </cell>
          <cell r="K15051">
            <v>0</v>
          </cell>
        </row>
        <row r="15052">
          <cell r="A15052" t="str">
            <v>FAC0689</v>
          </cell>
          <cell r="K15052">
            <v>0</v>
          </cell>
        </row>
        <row r="15053">
          <cell r="A15053" t="str">
            <v>FAC0690</v>
          </cell>
          <cell r="K15053">
            <v>15</v>
          </cell>
        </row>
        <row r="15054">
          <cell r="A15054" t="str">
            <v>FAC0691</v>
          </cell>
          <cell r="K15054">
            <v>15</v>
          </cell>
        </row>
        <row r="15055">
          <cell r="A15055" t="str">
            <v>FAC0692</v>
          </cell>
          <cell r="K15055">
            <v>7</v>
          </cell>
        </row>
        <row r="15056">
          <cell r="A15056" t="str">
            <v>FAC0693</v>
          </cell>
          <cell r="K15056">
            <v>15</v>
          </cell>
        </row>
        <row r="15057">
          <cell r="A15057" t="str">
            <v>FAC0694</v>
          </cell>
          <cell r="K15057">
            <v>15</v>
          </cell>
        </row>
        <row r="15058">
          <cell r="A15058" t="str">
            <v>FAC0695</v>
          </cell>
          <cell r="K15058">
            <v>0</v>
          </cell>
        </row>
        <row r="15059">
          <cell r="A15059" t="str">
            <v>FAC0696</v>
          </cell>
          <cell r="K15059">
            <v>7</v>
          </cell>
        </row>
        <row r="15060">
          <cell r="A15060" t="str">
            <v>FAC0697</v>
          </cell>
          <cell r="K15060">
            <v>7</v>
          </cell>
        </row>
        <row r="15061">
          <cell r="A15061" t="str">
            <v>FAC0698</v>
          </cell>
          <cell r="K15061">
            <v>0</v>
          </cell>
        </row>
        <row r="15062">
          <cell r="A15062" t="str">
            <v>FAC0699</v>
          </cell>
          <cell r="K15062">
            <v>0</v>
          </cell>
        </row>
        <row r="15063">
          <cell r="A15063" t="str">
            <v>FAC0700</v>
          </cell>
          <cell r="K15063">
            <v>0</v>
          </cell>
        </row>
        <row r="15064">
          <cell r="A15064" t="str">
            <v>FAC0701</v>
          </cell>
          <cell r="K15064">
            <v>0</v>
          </cell>
        </row>
        <row r="15065">
          <cell r="A15065" t="str">
            <v>FAC0702</v>
          </cell>
          <cell r="K15065">
            <v>0</v>
          </cell>
        </row>
        <row r="15066">
          <cell r="A15066" t="str">
            <v>FAC0703</v>
          </cell>
          <cell r="K15066">
            <v>7</v>
          </cell>
        </row>
        <row r="15067">
          <cell r="A15067" t="str">
            <v>FAC0704</v>
          </cell>
          <cell r="K15067">
            <v>3</v>
          </cell>
        </row>
        <row r="15068">
          <cell r="A15068" t="str">
            <v>FAC0705</v>
          </cell>
          <cell r="K15068">
            <v>15</v>
          </cell>
        </row>
        <row r="15069">
          <cell r="A15069" t="str">
            <v>FAC0706</v>
          </cell>
          <cell r="K15069">
            <v>15</v>
          </cell>
        </row>
        <row r="15070">
          <cell r="A15070" t="str">
            <v>FAC0707</v>
          </cell>
          <cell r="K15070">
            <v>15</v>
          </cell>
        </row>
        <row r="15071">
          <cell r="A15071" t="str">
            <v>FAC0708</v>
          </cell>
          <cell r="K15071">
            <v>15</v>
          </cell>
        </row>
        <row r="15072">
          <cell r="A15072" t="str">
            <v>FAC0709</v>
          </cell>
          <cell r="K15072">
            <v>15</v>
          </cell>
        </row>
        <row r="15073">
          <cell r="A15073" t="str">
            <v>FAC0710</v>
          </cell>
          <cell r="K15073">
            <v>7</v>
          </cell>
        </row>
        <row r="15074">
          <cell r="A15074" t="str">
            <v>FAC0711</v>
          </cell>
          <cell r="K15074">
            <v>7</v>
          </cell>
        </row>
        <row r="15075">
          <cell r="A15075" t="str">
            <v>FAC0712</v>
          </cell>
          <cell r="K15075">
            <v>7</v>
          </cell>
        </row>
        <row r="15076">
          <cell r="A15076" t="str">
            <v>FAC0713</v>
          </cell>
          <cell r="K15076">
            <v>0</v>
          </cell>
        </row>
        <row r="15077">
          <cell r="A15077" t="str">
            <v>FAC0714</v>
          </cell>
          <cell r="K15077">
            <v>99</v>
          </cell>
        </row>
        <row r="15078">
          <cell r="A15078" t="str">
            <v>FAC0715</v>
          </cell>
          <cell r="K15078">
            <v>7</v>
          </cell>
        </row>
        <row r="15079">
          <cell r="A15079" t="str">
            <v>FAC0716</v>
          </cell>
          <cell r="K15079">
            <v>7</v>
          </cell>
        </row>
        <row r="15080">
          <cell r="A15080" t="str">
            <v>FAC0717</v>
          </cell>
          <cell r="K15080">
            <v>7</v>
          </cell>
        </row>
        <row r="15081">
          <cell r="A15081" t="str">
            <v>FAC0718</v>
          </cell>
          <cell r="K15081">
            <v>7</v>
          </cell>
        </row>
        <row r="15082">
          <cell r="A15082" t="str">
            <v>FAC0719</v>
          </cell>
          <cell r="K15082">
            <v>7</v>
          </cell>
        </row>
        <row r="15083">
          <cell r="A15083" t="str">
            <v>FAC0720</v>
          </cell>
          <cell r="K15083">
            <v>7</v>
          </cell>
        </row>
        <row r="15084">
          <cell r="A15084" t="str">
            <v>FAC0721</v>
          </cell>
          <cell r="K15084">
            <v>0</v>
          </cell>
        </row>
        <row r="15085">
          <cell r="A15085" t="str">
            <v>FAC0722</v>
          </cell>
          <cell r="K15085">
            <v>0</v>
          </cell>
        </row>
        <row r="15086">
          <cell r="A15086" t="str">
            <v>FAC0723</v>
          </cell>
          <cell r="K15086">
            <v>7</v>
          </cell>
        </row>
        <row r="15087">
          <cell r="A15087" t="str">
            <v>FAC0724</v>
          </cell>
          <cell r="K15087">
            <v>7</v>
          </cell>
        </row>
        <row r="15088">
          <cell r="A15088" t="str">
            <v>FAC0725</v>
          </cell>
          <cell r="K15088">
            <v>7</v>
          </cell>
        </row>
        <row r="15089">
          <cell r="A15089" t="str">
            <v>FAC0726</v>
          </cell>
          <cell r="K15089">
            <v>7</v>
          </cell>
        </row>
        <row r="15090">
          <cell r="A15090" t="str">
            <v>FAC0727</v>
          </cell>
          <cell r="K15090">
            <v>7</v>
          </cell>
        </row>
        <row r="15091">
          <cell r="A15091" t="str">
            <v>FAC0728</v>
          </cell>
          <cell r="K15091">
            <v>7</v>
          </cell>
        </row>
        <row r="15092">
          <cell r="A15092" t="str">
            <v>FAC0729</v>
          </cell>
          <cell r="K15092">
            <v>0</v>
          </cell>
        </row>
        <row r="15093">
          <cell r="A15093" t="str">
            <v>FAC0730</v>
          </cell>
          <cell r="K15093">
            <v>7</v>
          </cell>
        </row>
        <row r="15094">
          <cell r="A15094" t="str">
            <v>FAC0731</v>
          </cell>
          <cell r="K15094">
            <v>7</v>
          </cell>
        </row>
        <row r="15095">
          <cell r="A15095" t="str">
            <v>FAC0732</v>
          </cell>
          <cell r="K15095">
            <v>0</v>
          </cell>
        </row>
        <row r="15096">
          <cell r="A15096" t="str">
            <v>FAC0733</v>
          </cell>
          <cell r="K15096">
            <v>0</v>
          </cell>
        </row>
        <row r="15097">
          <cell r="A15097" t="str">
            <v>FAC0734</v>
          </cell>
          <cell r="K15097">
            <v>0</v>
          </cell>
        </row>
        <row r="15098">
          <cell r="A15098" t="str">
            <v>FAC0735</v>
          </cell>
          <cell r="K15098">
            <v>0</v>
          </cell>
        </row>
        <row r="15099">
          <cell r="A15099" t="str">
            <v>FAC0736</v>
          </cell>
          <cell r="K15099">
            <v>7</v>
          </cell>
        </row>
        <row r="15100">
          <cell r="A15100" t="str">
            <v>FAC-0736</v>
          </cell>
          <cell r="K15100">
            <v>0</v>
          </cell>
        </row>
        <row r="15101">
          <cell r="A15101" t="str">
            <v>FAC-0737</v>
          </cell>
          <cell r="K15101">
            <v>0</v>
          </cell>
        </row>
        <row r="15102">
          <cell r="A15102" t="str">
            <v>FAC0738</v>
          </cell>
          <cell r="K15102">
            <v>0</v>
          </cell>
        </row>
        <row r="15103">
          <cell r="A15103" t="str">
            <v>FAC0739</v>
          </cell>
          <cell r="K15103">
            <v>0</v>
          </cell>
        </row>
        <row r="15104">
          <cell r="A15104" t="str">
            <v>FAC0740</v>
          </cell>
          <cell r="K15104">
            <v>0</v>
          </cell>
        </row>
        <row r="15105">
          <cell r="A15105" t="str">
            <v>FAC0741</v>
          </cell>
          <cell r="K15105">
            <v>0</v>
          </cell>
        </row>
        <row r="15106">
          <cell r="A15106" t="str">
            <v>FAC0742</v>
          </cell>
          <cell r="K15106">
            <v>0</v>
          </cell>
        </row>
        <row r="15107">
          <cell r="A15107" t="str">
            <v>FAC0743</v>
          </cell>
          <cell r="K15107">
            <v>7</v>
          </cell>
        </row>
        <row r="15108">
          <cell r="A15108" t="str">
            <v>FAC0744</v>
          </cell>
          <cell r="K15108">
            <v>0</v>
          </cell>
        </row>
        <row r="15109">
          <cell r="A15109" t="str">
            <v>FAC0745</v>
          </cell>
          <cell r="K15109">
            <v>0</v>
          </cell>
        </row>
        <row r="15110">
          <cell r="A15110" t="str">
            <v>FAC0746</v>
          </cell>
          <cell r="K15110">
            <v>0</v>
          </cell>
        </row>
        <row r="15111">
          <cell r="A15111" t="str">
            <v>FAC0747</v>
          </cell>
          <cell r="K15111">
            <v>0</v>
          </cell>
        </row>
        <row r="15112">
          <cell r="A15112" t="str">
            <v>FAC0749</v>
          </cell>
          <cell r="K15112">
            <v>7</v>
          </cell>
        </row>
        <row r="15113">
          <cell r="A15113" t="str">
            <v>FAC0750</v>
          </cell>
          <cell r="K15113">
            <v>0</v>
          </cell>
        </row>
        <row r="15114">
          <cell r="A15114" t="str">
            <v>FAC0751</v>
          </cell>
          <cell r="K15114">
            <v>0</v>
          </cell>
        </row>
        <row r="15115">
          <cell r="A15115" t="str">
            <v>FAC0752</v>
          </cell>
          <cell r="K15115">
            <v>0</v>
          </cell>
        </row>
        <row r="15116">
          <cell r="A15116" t="str">
            <v>FAC0753</v>
          </cell>
          <cell r="K15116">
            <v>0</v>
          </cell>
        </row>
        <row r="15117">
          <cell r="A15117" t="str">
            <v>FAC0754</v>
          </cell>
          <cell r="K15117">
            <v>0</v>
          </cell>
        </row>
        <row r="15118">
          <cell r="A15118" t="str">
            <v>FAC0755</v>
          </cell>
          <cell r="K15118">
            <v>0</v>
          </cell>
        </row>
        <row r="15119">
          <cell r="A15119" t="str">
            <v>FAC0756</v>
          </cell>
          <cell r="K15119">
            <v>0</v>
          </cell>
        </row>
        <row r="15120">
          <cell r="A15120" t="str">
            <v>FAC0757</v>
          </cell>
          <cell r="K15120">
            <v>7</v>
          </cell>
        </row>
        <row r="15121">
          <cell r="A15121" t="str">
            <v>FAC0758</v>
          </cell>
          <cell r="K15121">
            <v>0</v>
          </cell>
        </row>
        <row r="15122">
          <cell r="A15122" t="str">
            <v>FAC0759</v>
          </cell>
          <cell r="K15122">
            <v>7</v>
          </cell>
        </row>
        <row r="15123">
          <cell r="A15123" t="str">
            <v>FAC0761</v>
          </cell>
          <cell r="K15123">
            <v>0</v>
          </cell>
        </row>
        <row r="15124">
          <cell r="A15124" t="str">
            <v>FAC0762</v>
          </cell>
          <cell r="K15124">
            <v>7</v>
          </cell>
        </row>
        <row r="15125">
          <cell r="A15125" t="str">
            <v>FAC0763</v>
          </cell>
          <cell r="K15125">
            <v>7</v>
          </cell>
        </row>
        <row r="15126">
          <cell r="A15126" t="str">
            <v>FAC0764</v>
          </cell>
          <cell r="K15126">
            <v>7</v>
          </cell>
        </row>
        <row r="15127">
          <cell r="A15127" t="str">
            <v>FAC0765</v>
          </cell>
          <cell r="K15127">
            <v>99</v>
          </cell>
        </row>
        <row r="15128">
          <cell r="A15128" t="str">
            <v>FAC0766</v>
          </cell>
          <cell r="K15128">
            <v>99</v>
          </cell>
        </row>
        <row r="15129">
          <cell r="A15129" t="str">
            <v>FAC0767</v>
          </cell>
          <cell r="K15129">
            <v>0</v>
          </cell>
        </row>
        <row r="15130">
          <cell r="A15130" t="str">
            <v>FAC0768</v>
          </cell>
          <cell r="K15130">
            <v>30</v>
          </cell>
        </row>
        <row r="15131">
          <cell r="A15131" t="str">
            <v>FAC0769</v>
          </cell>
          <cell r="K15131">
            <v>0</v>
          </cell>
        </row>
        <row r="15132">
          <cell r="A15132" t="str">
            <v>FAC0770</v>
          </cell>
          <cell r="K15132">
            <v>0</v>
          </cell>
        </row>
        <row r="15133">
          <cell r="A15133" t="str">
            <v>FAC0771</v>
          </cell>
          <cell r="K15133">
            <v>0</v>
          </cell>
        </row>
        <row r="15134">
          <cell r="A15134" t="str">
            <v>FAC0772</v>
          </cell>
          <cell r="K15134">
            <v>7</v>
          </cell>
        </row>
        <row r="15135">
          <cell r="A15135" t="str">
            <v>FAC0773</v>
          </cell>
          <cell r="K15135">
            <v>7</v>
          </cell>
        </row>
        <row r="15136">
          <cell r="A15136" t="str">
            <v>FAC0774</v>
          </cell>
          <cell r="K15136">
            <v>7</v>
          </cell>
        </row>
        <row r="15137">
          <cell r="A15137" t="str">
            <v>FAC0775</v>
          </cell>
          <cell r="K15137">
            <v>0</v>
          </cell>
        </row>
        <row r="15138">
          <cell r="A15138" t="str">
            <v>FAC0776</v>
          </cell>
          <cell r="K15138">
            <v>7</v>
          </cell>
        </row>
        <row r="15139">
          <cell r="A15139" t="str">
            <v>FAC0777</v>
          </cell>
          <cell r="K15139">
            <v>7</v>
          </cell>
        </row>
        <row r="15140">
          <cell r="A15140" t="str">
            <v>FAC0778</v>
          </cell>
          <cell r="K15140">
            <v>0</v>
          </cell>
        </row>
        <row r="15141">
          <cell r="A15141" t="str">
            <v>FAC0779</v>
          </cell>
          <cell r="K15141">
            <v>0</v>
          </cell>
        </row>
        <row r="15142">
          <cell r="A15142" t="str">
            <v>FAC0780</v>
          </cell>
          <cell r="K15142">
            <v>0</v>
          </cell>
        </row>
        <row r="15143">
          <cell r="A15143" t="str">
            <v>FAC0781</v>
          </cell>
          <cell r="K15143">
            <v>0</v>
          </cell>
        </row>
        <row r="15144">
          <cell r="A15144" t="str">
            <v>FAC0782</v>
          </cell>
          <cell r="K15144">
            <v>7</v>
          </cell>
        </row>
        <row r="15145">
          <cell r="A15145" t="str">
            <v>FAC0783</v>
          </cell>
          <cell r="K15145">
            <v>0</v>
          </cell>
        </row>
        <row r="15146">
          <cell r="A15146" t="str">
            <v>FAC0784</v>
          </cell>
          <cell r="K15146">
            <v>0</v>
          </cell>
        </row>
        <row r="15147">
          <cell r="A15147" t="str">
            <v>FAC0785</v>
          </cell>
          <cell r="K15147">
            <v>0</v>
          </cell>
        </row>
        <row r="15148">
          <cell r="A15148" t="str">
            <v>FAC0786</v>
          </cell>
          <cell r="K15148">
            <v>0</v>
          </cell>
        </row>
        <row r="15149">
          <cell r="A15149" t="str">
            <v>FAC0787</v>
          </cell>
          <cell r="K15149">
            <v>0</v>
          </cell>
        </row>
        <row r="15150">
          <cell r="A15150" t="str">
            <v>FAC0788</v>
          </cell>
          <cell r="K15150">
            <v>0</v>
          </cell>
        </row>
        <row r="15151">
          <cell r="A15151" t="str">
            <v>FAC0789</v>
          </cell>
          <cell r="K15151">
            <v>15</v>
          </cell>
        </row>
        <row r="15152">
          <cell r="A15152" t="str">
            <v>FAC0790</v>
          </cell>
          <cell r="K15152">
            <v>15</v>
          </cell>
        </row>
        <row r="15153">
          <cell r="A15153" t="str">
            <v>FAC0791</v>
          </cell>
          <cell r="K15153">
            <v>15</v>
          </cell>
        </row>
        <row r="15154">
          <cell r="A15154" t="str">
            <v>FAC0792</v>
          </cell>
          <cell r="K15154">
            <v>7</v>
          </cell>
        </row>
        <row r="15155">
          <cell r="A15155" t="str">
            <v>FAC0793</v>
          </cell>
          <cell r="K15155">
            <v>7</v>
          </cell>
        </row>
        <row r="15156">
          <cell r="A15156" t="str">
            <v>FAC0794</v>
          </cell>
          <cell r="K15156">
            <v>7</v>
          </cell>
        </row>
        <row r="15157">
          <cell r="A15157" t="str">
            <v>FAC0795</v>
          </cell>
          <cell r="K15157">
            <v>7</v>
          </cell>
        </row>
        <row r="15158">
          <cell r="A15158" t="str">
            <v>FAC0796</v>
          </cell>
          <cell r="K15158">
            <v>7</v>
          </cell>
        </row>
        <row r="15159">
          <cell r="A15159" t="str">
            <v>FAC0797</v>
          </cell>
          <cell r="K15159">
            <v>7</v>
          </cell>
        </row>
        <row r="15160">
          <cell r="A15160" t="str">
            <v>FAC0798</v>
          </cell>
          <cell r="K15160">
            <v>15</v>
          </cell>
        </row>
        <row r="15161">
          <cell r="A15161" t="str">
            <v>FAC0799</v>
          </cell>
          <cell r="K15161">
            <v>15</v>
          </cell>
        </row>
        <row r="15162">
          <cell r="A15162" t="str">
            <v>FAC0800</v>
          </cell>
          <cell r="K15162">
            <v>15</v>
          </cell>
        </row>
        <row r="15163">
          <cell r="A15163" t="str">
            <v>FAC0801</v>
          </cell>
          <cell r="K15163">
            <v>0</v>
          </cell>
        </row>
        <row r="15164">
          <cell r="A15164" t="str">
            <v>FAC0802</v>
          </cell>
          <cell r="K15164">
            <v>15</v>
          </cell>
        </row>
        <row r="15165">
          <cell r="A15165" t="str">
            <v>FAC0803</v>
          </cell>
          <cell r="K15165">
            <v>7</v>
          </cell>
        </row>
        <row r="15166">
          <cell r="A15166" t="str">
            <v>FAC0804</v>
          </cell>
          <cell r="K15166">
            <v>0</v>
          </cell>
        </row>
        <row r="15167">
          <cell r="A15167" t="str">
            <v>FAC0805</v>
          </cell>
          <cell r="K15167">
            <v>0</v>
          </cell>
        </row>
        <row r="15168">
          <cell r="A15168" t="str">
            <v>FAC0806</v>
          </cell>
          <cell r="K15168">
            <v>0</v>
          </cell>
        </row>
        <row r="15169">
          <cell r="A15169" t="str">
            <v>FAC0807</v>
          </cell>
          <cell r="K15169">
            <v>0</v>
          </cell>
        </row>
        <row r="15170">
          <cell r="A15170" t="str">
            <v>FAC0808</v>
          </cell>
          <cell r="K15170">
            <v>0</v>
          </cell>
        </row>
        <row r="15171">
          <cell r="A15171" t="str">
            <v>FAC0809</v>
          </cell>
          <cell r="K15171">
            <v>0</v>
          </cell>
        </row>
        <row r="15172">
          <cell r="A15172" t="str">
            <v>FAC0810</v>
          </cell>
          <cell r="K15172">
            <v>0</v>
          </cell>
        </row>
        <row r="15173">
          <cell r="A15173" t="str">
            <v>FAC0811</v>
          </cell>
          <cell r="K15173">
            <v>7</v>
          </cell>
        </row>
        <row r="15174">
          <cell r="A15174" t="str">
            <v>FAC0812</v>
          </cell>
          <cell r="K15174">
            <v>7</v>
          </cell>
        </row>
        <row r="15175">
          <cell r="A15175" t="str">
            <v>FAC0813</v>
          </cell>
          <cell r="K15175">
            <v>7</v>
          </cell>
        </row>
        <row r="15176">
          <cell r="A15176" t="str">
            <v>FAC0814</v>
          </cell>
          <cell r="K15176">
            <v>0</v>
          </cell>
        </row>
        <row r="15177">
          <cell r="A15177" t="str">
            <v>FAC0815</v>
          </cell>
          <cell r="K15177">
            <v>0</v>
          </cell>
        </row>
        <row r="15178">
          <cell r="A15178" t="str">
            <v>FAC0816</v>
          </cell>
          <cell r="K15178">
            <v>0</v>
          </cell>
        </row>
        <row r="15179">
          <cell r="A15179" t="str">
            <v>FAC0817</v>
          </cell>
          <cell r="K15179">
            <v>0</v>
          </cell>
        </row>
        <row r="15180">
          <cell r="A15180" t="str">
            <v>FAC0818</v>
          </cell>
          <cell r="K15180">
            <v>0</v>
          </cell>
        </row>
        <row r="15181">
          <cell r="A15181" t="str">
            <v>FAC0819</v>
          </cell>
          <cell r="K15181">
            <v>0</v>
          </cell>
        </row>
        <row r="15182">
          <cell r="A15182" t="str">
            <v>FAC0820</v>
          </cell>
          <cell r="K15182">
            <v>7</v>
          </cell>
        </row>
        <row r="15183">
          <cell r="A15183" t="str">
            <v>FAC0821</v>
          </cell>
          <cell r="K15183">
            <v>7</v>
          </cell>
        </row>
        <row r="15184">
          <cell r="A15184" t="str">
            <v>FAC0822</v>
          </cell>
          <cell r="K15184">
            <v>0</v>
          </cell>
        </row>
        <row r="15185">
          <cell r="A15185" t="str">
            <v>FAC0826</v>
          </cell>
          <cell r="K15185">
            <v>0</v>
          </cell>
        </row>
        <row r="15186">
          <cell r="A15186" t="str">
            <v>FAC0827</v>
          </cell>
          <cell r="K15186">
            <v>0</v>
          </cell>
        </row>
        <row r="15187">
          <cell r="A15187" t="str">
            <v>FAC0828</v>
          </cell>
          <cell r="K15187">
            <v>0</v>
          </cell>
        </row>
        <row r="15188">
          <cell r="A15188" t="str">
            <v>FAC0829</v>
          </cell>
          <cell r="K15188">
            <v>0</v>
          </cell>
        </row>
        <row r="15189">
          <cell r="A15189" t="str">
            <v>FAC0830</v>
          </cell>
          <cell r="K15189">
            <v>7</v>
          </cell>
        </row>
        <row r="15190">
          <cell r="A15190" t="str">
            <v>FAC0831</v>
          </cell>
          <cell r="K15190">
            <v>0</v>
          </cell>
        </row>
        <row r="15191">
          <cell r="A15191" t="str">
            <v>FAC0832</v>
          </cell>
          <cell r="K15191">
            <v>0</v>
          </cell>
        </row>
        <row r="15192">
          <cell r="A15192" t="str">
            <v>FAC0833</v>
          </cell>
          <cell r="K15192">
            <v>99</v>
          </cell>
        </row>
        <row r="15193">
          <cell r="A15193" t="str">
            <v>FAC0834</v>
          </cell>
          <cell r="K15193">
            <v>0</v>
          </cell>
        </row>
        <row r="15194">
          <cell r="A15194" t="str">
            <v>FAC0835</v>
          </cell>
          <cell r="K15194">
            <v>0</v>
          </cell>
        </row>
        <row r="15195">
          <cell r="A15195" t="str">
            <v>FAC0836</v>
          </cell>
          <cell r="K15195">
            <v>0</v>
          </cell>
        </row>
        <row r="15196">
          <cell r="A15196" t="str">
            <v>FAC0837</v>
          </cell>
          <cell r="K15196">
            <v>0</v>
          </cell>
        </row>
        <row r="15197">
          <cell r="A15197" t="str">
            <v>FAC0838</v>
          </cell>
          <cell r="K15197">
            <v>99</v>
          </cell>
        </row>
        <row r="15198">
          <cell r="A15198" t="str">
            <v>FAC0839</v>
          </cell>
          <cell r="K15198">
            <v>99</v>
          </cell>
        </row>
        <row r="15199">
          <cell r="A15199" t="str">
            <v>FAC0840</v>
          </cell>
          <cell r="K15199">
            <v>99</v>
          </cell>
        </row>
        <row r="15200">
          <cell r="A15200" t="str">
            <v>FAC0841</v>
          </cell>
          <cell r="K15200">
            <v>99</v>
          </cell>
        </row>
        <row r="15201">
          <cell r="A15201" t="str">
            <v>FAC0842</v>
          </cell>
          <cell r="K15201">
            <v>0</v>
          </cell>
        </row>
        <row r="15202">
          <cell r="A15202" t="str">
            <v>FAC0843</v>
          </cell>
          <cell r="K15202">
            <v>7</v>
          </cell>
        </row>
        <row r="15203">
          <cell r="A15203" t="str">
            <v>FAC0844</v>
          </cell>
          <cell r="K15203">
            <v>7</v>
          </cell>
        </row>
        <row r="15204">
          <cell r="A15204" t="str">
            <v>FAC0845</v>
          </cell>
          <cell r="K15204">
            <v>0</v>
          </cell>
        </row>
        <row r="15205">
          <cell r="A15205" t="str">
            <v>FAC0846</v>
          </cell>
          <cell r="K15205">
            <v>0</v>
          </cell>
        </row>
        <row r="15206">
          <cell r="A15206" t="str">
            <v>FAC0847</v>
          </cell>
          <cell r="K15206">
            <v>0</v>
          </cell>
        </row>
        <row r="15207">
          <cell r="A15207" t="str">
            <v>FAC0848</v>
          </cell>
          <cell r="K15207">
            <v>0</v>
          </cell>
        </row>
        <row r="15208">
          <cell r="A15208" t="str">
            <v>FAC0849</v>
          </cell>
          <cell r="K15208">
            <v>0</v>
          </cell>
        </row>
        <row r="15209">
          <cell r="A15209" t="str">
            <v>FAC0850</v>
          </cell>
          <cell r="K15209">
            <v>0</v>
          </cell>
        </row>
        <row r="15210">
          <cell r="A15210" t="str">
            <v>FAC0851</v>
          </cell>
          <cell r="K15210">
            <v>0</v>
          </cell>
        </row>
        <row r="15211">
          <cell r="A15211" t="str">
            <v>FAC0852</v>
          </cell>
          <cell r="K15211">
            <v>0</v>
          </cell>
        </row>
        <row r="15212">
          <cell r="A15212" t="str">
            <v>FAC0853</v>
          </cell>
          <cell r="K15212">
            <v>7</v>
          </cell>
        </row>
        <row r="15213">
          <cell r="A15213" t="str">
            <v>FAC0854</v>
          </cell>
          <cell r="K15213">
            <v>7</v>
          </cell>
        </row>
        <row r="15214">
          <cell r="A15214" t="str">
            <v>FAC0855</v>
          </cell>
          <cell r="K15214">
            <v>7</v>
          </cell>
        </row>
        <row r="15215">
          <cell r="A15215" t="str">
            <v>FAC0856</v>
          </cell>
          <cell r="K15215">
            <v>7</v>
          </cell>
        </row>
        <row r="15216">
          <cell r="A15216" t="str">
            <v>FAC0857</v>
          </cell>
          <cell r="K15216">
            <v>7</v>
          </cell>
        </row>
        <row r="15217">
          <cell r="A15217" t="str">
            <v>FAC0858</v>
          </cell>
          <cell r="K15217">
            <v>7</v>
          </cell>
        </row>
        <row r="15218">
          <cell r="A15218" t="str">
            <v>FAC0859</v>
          </cell>
          <cell r="K15218">
            <v>7</v>
          </cell>
        </row>
        <row r="15219">
          <cell r="A15219" t="str">
            <v>FAC0860</v>
          </cell>
          <cell r="K15219">
            <v>0</v>
          </cell>
        </row>
        <row r="15220">
          <cell r="A15220" t="str">
            <v>FAC0861</v>
          </cell>
          <cell r="K15220">
            <v>0</v>
          </cell>
        </row>
        <row r="15221">
          <cell r="A15221" t="str">
            <v>FAC0862</v>
          </cell>
          <cell r="K15221">
            <v>7</v>
          </cell>
        </row>
        <row r="15222">
          <cell r="A15222" t="str">
            <v>FAC0863</v>
          </cell>
          <cell r="K15222">
            <v>7</v>
          </cell>
        </row>
        <row r="15223">
          <cell r="A15223" t="str">
            <v>FAC0864</v>
          </cell>
          <cell r="K15223">
            <v>7</v>
          </cell>
        </row>
        <row r="15224">
          <cell r="A15224" t="str">
            <v>FAC0865</v>
          </cell>
          <cell r="K15224">
            <v>0</v>
          </cell>
        </row>
        <row r="15225">
          <cell r="A15225" t="str">
            <v>FAC0866</v>
          </cell>
          <cell r="K15225">
            <v>0</v>
          </cell>
        </row>
        <row r="15226">
          <cell r="A15226" t="str">
            <v>FAC0867</v>
          </cell>
          <cell r="K15226">
            <v>7</v>
          </cell>
        </row>
        <row r="15227">
          <cell r="A15227" t="str">
            <v>FAC0868</v>
          </cell>
          <cell r="K15227">
            <v>0</v>
          </cell>
        </row>
        <row r="15228">
          <cell r="A15228" t="str">
            <v>FAC0869</v>
          </cell>
          <cell r="K15228">
            <v>0</v>
          </cell>
        </row>
        <row r="15229">
          <cell r="A15229" t="str">
            <v>FAC0870</v>
          </cell>
          <cell r="K15229">
            <v>0</v>
          </cell>
        </row>
        <row r="15230">
          <cell r="A15230" t="str">
            <v>FAC0871</v>
          </cell>
          <cell r="K15230">
            <v>0</v>
          </cell>
        </row>
        <row r="15231">
          <cell r="A15231" t="str">
            <v>FAC0872</v>
          </cell>
          <cell r="K15231">
            <v>0</v>
          </cell>
        </row>
        <row r="15232">
          <cell r="A15232" t="str">
            <v>FAC0873</v>
          </cell>
          <cell r="K15232">
            <v>0</v>
          </cell>
        </row>
        <row r="15233">
          <cell r="A15233" t="str">
            <v>FAC0874</v>
          </cell>
          <cell r="K15233">
            <v>0</v>
          </cell>
        </row>
        <row r="15234">
          <cell r="A15234" t="str">
            <v>FAC0875</v>
          </cell>
          <cell r="K15234">
            <v>0</v>
          </cell>
        </row>
        <row r="15235">
          <cell r="A15235" t="str">
            <v>FAC0876</v>
          </cell>
          <cell r="K15235">
            <v>0</v>
          </cell>
        </row>
        <row r="15236">
          <cell r="A15236" t="str">
            <v>FAC0877</v>
          </cell>
          <cell r="K15236">
            <v>0</v>
          </cell>
        </row>
        <row r="15237">
          <cell r="A15237" t="str">
            <v>FAC0878</v>
          </cell>
          <cell r="K15237">
            <v>0</v>
          </cell>
        </row>
        <row r="15238">
          <cell r="A15238" t="str">
            <v>FAC0879</v>
          </cell>
          <cell r="K15238">
            <v>0</v>
          </cell>
        </row>
        <row r="15239">
          <cell r="A15239" t="str">
            <v>FAC0880</v>
          </cell>
          <cell r="K15239">
            <v>0</v>
          </cell>
        </row>
        <row r="15240">
          <cell r="A15240" t="str">
            <v>FAC0881</v>
          </cell>
          <cell r="K15240">
            <v>0</v>
          </cell>
        </row>
        <row r="15241">
          <cell r="A15241" t="str">
            <v>FAC0882</v>
          </cell>
          <cell r="K15241">
            <v>0</v>
          </cell>
        </row>
        <row r="15242">
          <cell r="A15242" t="str">
            <v>FAC0883</v>
          </cell>
          <cell r="K15242">
            <v>0</v>
          </cell>
        </row>
        <row r="15243">
          <cell r="A15243" t="str">
            <v>FAC0884</v>
          </cell>
          <cell r="K15243">
            <v>0</v>
          </cell>
        </row>
        <row r="15244">
          <cell r="A15244" t="str">
            <v>FAC0885</v>
          </cell>
          <cell r="K15244">
            <v>0</v>
          </cell>
        </row>
        <row r="15245">
          <cell r="A15245" t="str">
            <v>FAC0886</v>
          </cell>
          <cell r="K15245">
            <v>0</v>
          </cell>
        </row>
        <row r="15246">
          <cell r="A15246" t="str">
            <v>FAC0887</v>
          </cell>
          <cell r="K15246">
            <v>0</v>
          </cell>
        </row>
        <row r="15247">
          <cell r="A15247" t="str">
            <v>FAC0888</v>
          </cell>
          <cell r="K15247">
            <v>0</v>
          </cell>
        </row>
        <row r="15248">
          <cell r="A15248" t="str">
            <v>FAC0889</v>
          </cell>
          <cell r="K15248">
            <v>0</v>
          </cell>
        </row>
        <row r="15249">
          <cell r="A15249" t="str">
            <v>FAC0890</v>
          </cell>
          <cell r="K15249">
            <v>7</v>
          </cell>
        </row>
        <row r="15250">
          <cell r="A15250" t="str">
            <v>FAC0891</v>
          </cell>
          <cell r="K15250">
            <v>0</v>
          </cell>
        </row>
        <row r="15251">
          <cell r="A15251" t="str">
            <v>FAC0892</v>
          </cell>
          <cell r="K15251">
            <v>0</v>
          </cell>
        </row>
        <row r="15252">
          <cell r="A15252" t="str">
            <v>FAC0893</v>
          </cell>
          <cell r="K15252">
            <v>7</v>
          </cell>
        </row>
        <row r="15253">
          <cell r="A15253" t="str">
            <v>FAC0894</v>
          </cell>
          <cell r="K15253">
            <v>0</v>
          </cell>
        </row>
        <row r="15254">
          <cell r="A15254" t="str">
            <v>FAC0895</v>
          </cell>
          <cell r="K15254">
            <v>0</v>
          </cell>
        </row>
        <row r="15255">
          <cell r="A15255" t="str">
            <v>FAC0896</v>
          </cell>
          <cell r="K15255">
            <v>0</v>
          </cell>
        </row>
        <row r="15256">
          <cell r="A15256" t="str">
            <v>FAC0897</v>
          </cell>
          <cell r="K15256">
            <v>0</v>
          </cell>
        </row>
        <row r="15257">
          <cell r="A15257" t="str">
            <v>FAC0898</v>
          </cell>
          <cell r="K15257">
            <v>15</v>
          </cell>
        </row>
        <row r="15258">
          <cell r="A15258" t="str">
            <v>FAC0899</v>
          </cell>
          <cell r="K15258">
            <v>0</v>
          </cell>
        </row>
        <row r="15259">
          <cell r="A15259" t="str">
            <v>FAC0900</v>
          </cell>
          <cell r="K15259">
            <v>0</v>
          </cell>
        </row>
        <row r="15260">
          <cell r="A15260" t="str">
            <v>FAC0901</v>
          </cell>
          <cell r="K15260">
            <v>0</v>
          </cell>
        </row>
        <row r="15261">
          <cell r="A15261" t="str">
            <v>FAC0902</v>
          </cell>
          <cell r="K15261">
            <v>0</v>
          </cell>
        </row>
        <row r="15262">
          <cell r="A15262" t="str">
            <v>FAC0903</v>
          </cell>
          <cell r="K15262">
            <v>0</v>
          </cell>
        </row>
        <row r="15263">
          <cell r="A15263" t="str">
            <v>FAC0904</v>
          </cell>
          <cell r="K15263">
            <v>0</v>
          </cell>
        </row>
        <row r="15264">
          <cell r="A15264" t="str">
            <v>FAC0905</v>
          </cell>
          <cell r="K15264">
            <v>0</v>
          </cell>
        </row>
        <row r="15265">
          <cell r="A15265" t="str">
            <v>FAC0906</v>
          </cell>
          <cell r="K15265">
            <v>0</v>
          </cell>
        </row>
        <row r="15266">
          <cell r="A15266" t="str">
            <v>FAC0907</v>
          </cell>
          <cell r="K15266">
            <v>0</v>
          </cell>
        </row>
        <row r="15267">
          <cell r="A15267" t="str">
            <v>FAC0908</v>
          </cell>
          <cell r="K15267">
            <v>0</v>
          </cell>
        </row>
        <row r="15268">
          <cell r="A15268" t="str">
            <v>FAC0909</v>
          </cell>
          <cell r="K15268">
            <v>0</v>
          </cell>
        </row>
        <row r="15269">
          <cell r="A15269" t="str">
            <v>FAC0910</v>
          </cell>
          <cell r="K15269">
            <v>0</v>
          </cell>
        </row>
        <row r="15270">
          <cell r="A15270" t="str">
            <v>FAC0911</v>
          </cell>
          <cell r="K15270">
            <v>0</v>
          </cell>
        </row>
        <row r="15271">
          <cell r="A15271" t="str">
            <v>FAC0912</v>
          </cell>
          <cell r="K15271">
            <v>0</v>
          </cell>
        </row>
        <row r="15272">
          <cell r="A15272" t="str">
            <v>FAC0913</v>
          </cell>
          <cell r="K15272">
            <v>0</v>
          </cell>
        </row>
        <row r="15273">
          <cell r="A15273" t="str">
            <v>FAC0914</v>
          </cell>
          <cell r="K15273">
            <v>0</v>
          </cell>
        </row>
        <row r="15274">
          <cell r="A15274" t="str">
            <v>FAC0915</v>
          </cell>
          <cell r="K15274">
            <v>0</v>
          </cell>
        </row>
        <row r="15275">
          <cell r="A15275" t="str">
            <v>FAC0916</v>
          </cell>
          <cell r="K15275">
            <v>0</v>
          </cell>
        </row>
        <row r="15276">
          <cell r="A15276" t="str">
            <v>FAC0917</v>
          </cell>
          <cell r="K15276">
            <v>0</v>
          </cell>
        </row>
        <row r="15277">
          <cell r="A15277" t="str">
            <v>FAC0918</v>
          </cell>
          <cell r="K15277">
            <v>0</v>
          </cell>
        </row>
        <row r="15278">
          <cell r="A15278" t="str">
            <v>FAC0919</v>
          </cell>
          <cell r="K15278">
            <v>0</v>
          </cell>
        </row>
        <row r="15279">
          <cell r="A15279" t="str">
            <v>FAC0920</v>
          </cell>
          <cell r="K15279">
            <v>0</v>
          </cell>
        </row>
        <row r="15280">
          <cell r="A15280" t="str">
            <v>FAC0921</v>
          </cell>
          <cell r="K15280">
            <v>0</v>
          </cell>
        </row>
        <row r="15281">
          <cell r="A15281" t="str">
            <v>FAC0922</v>
          </cell>
          <cell r="K15281">
            <v>0</v>
          </cell>
        </row>
        <row r="15282">
          <cell r="A15282" t="str">
            <v>FAC0923</v>
          </cell>
          <cell r="K15282">
            <v>0</v>
          </cell>
        </row>
        <row r="15283">
          <cell r="A15283" t="str">
            <v>FAC0924</v>
          </cell>
          <cell r="K15283">
            <v>0</v>
          </cell>
        </row>
        <row r="15284">
          <cell r="A15284" t="str">
            <v>FAC0925</v>
          </cell>
          <cell r="K15284">
            <v>0</v>
          </cell>
        </row>
        <row r="15285">
          <cell r="A15285" t="str">
            <v>FAC0926</v>
          </cell>
          <cell r="K15285">
            <v>0</v>
          </cell>
        </row>
        <row r="15286">
          <cell r="A15286" t="str">
            <v>FAC0927</v>
          </cell>
          <cell r="K15286">
            <v>0</v>
          </cell>
        </row>
        <row r="15287">
          <cell r="A15287" t="str">
            <v>FAC0928</v>
          </cell>
          <cell r="K15287">
            <v>0</v>
          </cell>
        </row>
        <row r="15288">
          <cell r="A15288" t="str">
            <v>FAC0929</v>
          </cell>
          <cell r="K15288">
            <v>0</v>
          </cell>
        </row>
        <row r="15289">
          <cell r="A15289" t="str">
            <v>FAC0930</v>
          </cell>
          <cell r="K15289">
            <v>0</v>
          </cell>
        </row>
        <row r="15290">
          <cell r="A15290" t="str">
            <v>FAC0931</v>
          </cell>
          <cell r="K15290">
            <v>0</v>
          </cell>
        </row>
        <row r="15291">
          <cell r="A15291" t="str">
            <v>FAC0932</v>
          </cell>
          <cell r="K15291">
            <v>0</v>
          </cell>
        </row>
        <row r="15292">
          <cell r="A15292" t="str">
            <v>FAC0933</v>
          </cell>
          <cell r="K15292">
            <v>0</v>
          </cell>
        </row>
        <row r="15293">
          <cell r="A15293" t="str">
            <v>FAC0934</v>
          </cell>
          <cell r="K15293">
            <v>0</v>
          </cell>
        </row>
        <row r="15294">
          <cell r="A15294" t="str">
            <v>FAC0935</v>
          </cell>
          <cell r="K15294">
            <v>0</v>
          </cell>
        </row>
        <row r="15295">
          <cell r="A15295" t="str">
            <v>FAC0936</v>
          </cell>
          <cell r="K15295">
            <v>0</v>
          </cell>
        </row>
        <row r="15296">
          <cell r="A15296" t="str">
            <v>FAC0937</v>
          </cell>
          <cell r="K15296">
            <v>0</v>
          </cell>
        </row>
        <row r="15297">
          <cell r="A15297" t="str">
            <v>FAC0938</v>
          </cell>
          <cell r="K15297">
            <v>0</v>
          </cell>
        </row>
        <row r="15298">
          <cell r="A15298" t="str">
            <v>FAC0939</v>
          </cell>
          <cell r="K15298">
            <v>0</v>
          </cell>
        </row>
        <row r="15299">
          <cell r="A15299" t="str">
            <v>FAC0940</v>
          </cell>
          <cell r="K15299">
            <v>0</v>
          </cell>
        </row>
        <row r="15300">
          <cell r="A15300" t="str">
            <v>FAC0941</v>
          </cell>
          <cell r="K15300">
            <v>0</v>
          </cell>
        </row>
        <row r="15301">
          <cell r="A15301" t="str">
            <v>FAC0942</v>
          </cell>
          <cell r="K15301">
            <v>0</v>
          </cell>
        </row>
        <row r="15302">
          <cell r="A15302" t="str">
            <v>FAC0943</v>
          </cell>
          <cell r="K15302">
            <v>0</v>
          </cell>
        </row>
        <row r="15303">
          <cell r="A15303" t="str">
            <v>FAC0944</v>
          </cell>
          <cell r="K15303">
            <v>0</v>
          </cell>
        </row>
        <row r="15304">
          <cell r="A15304" t="str">
            <v>FAC0945</v>
          </cell>
          <cell r="K15304">
            <v>0</v>
          </cell>
        </row>
        <row r="15305">
          <cell r="A15305" t="str">
            <v>FAC0946</v>
          </cell>
          <cell r="K15305">
            <v>0</v>
          </cell>
        </row>
        <row r="15306">
          <cell r="A15306" t="str">
            <v>FAC0947</v>
          </cell>
          <cell r="K15306">
            <v>0</v>
          </cell>
        </row>
        <row r="15307">
          <cell r="A15307" t="str">
            <v>FAC0948</v>
          </cell>
          <cell r="K15307">
            <v>0</v>
          </cell>
        </row>
        <row r="15308">
          <cell r="A15308" t="str">
            <v>FAC0949</v>
          </cell>
          <cell r="K15308">
            <v>0</v>
          </cell>
        </row>
        <row r="15309">
          <cell r="A15309" t="str">
            <v>FAC0950</v>
          </cell>
          <cell r="K15309">
            <v>0</v>
          </cell>
        </row>
        <row r="15310">
          <cell r="A15310" t="str">
            <v>FAC0951</v>
          </cell>
          <cell r="K15310">
            <v>0</v>
          </cell>
        </row>
        <row r="15311">
          <cell r="A15311" t="str">
            <v>FAC0952</v>
          </cell>
          <cell r="K15311">
            <v>0</v>
          </cell>
        </row>
        <row r="15312">
          <cell r="A15312" t="str">
            <v>FAC0953</v>
          </cell>
          <cell r="K15312">
            <v>0</v>
          </cell>
        </row>
        <row r="15313">
          <cell r="A15313" t="str">
            <v>FAC0954</v>
          </cell>
          <cell r="K15313">
            <v>0</v>
          </cell>
        </row>
        <row r="15314">
          <cell r="A15314" t="str">
            <v>FAC0955</v>
          </cell>
          <cell r="K15314">
            <v>0</v>
          </cell>
        </row>
        <row r="15315">
          <cell r="A15315" t="str">
            <v>FAC0956</v>
          </cell>
          <cell r="K15315">
            <v>0</v>
          </cell>
        </row>
        <row r="15316">
          <cell r="A15316" t="str">
            <v>FAC0957</v>
          </cell>
          <cell r="K15316">
            <v>0</v>
          </cell>
        </row>
        <row r="15317">
          <cell r="A15317" t="str">
            <v>FAC0958</v>
          </cell>
          <cell r="K15317">
            <v>0</v>
          </cell>
        </row>
        <row r="15318">
          <cell r="A15318" t="str">
            <v>FAC0959</v>
          </cell>
          <cell r="K15318">
            <v>0</v>
          </cell>
        </row>
        <row r="15319">
          <cell r="A15319" t="str">
            <v>FAC0960</v>
          </cell>
          <cell r="K15319">
            <v>0</v>
          </cell>
        </row>
        <row r="15320">
          <cell r="A15320" t="str">
            <v>FAC0961</v>
          </cell>
          <cell r="K15320">
            <v>0</v>
          </cell>
        </row>
        <row r="15321">
          <cell r="A15321" t="str">
            <v>FAC0962</v>
          </cell>
          <cell r="K15321">
            <v>0</v>
          </cell>
        </row>
        <row r="15322">
          <cell r="A15322" t="str">
            <v>FAC0963</v>
          </cell>
          <cell r="K15322">
            <v>0</v>
          </cell>
        </row>
        <row r="15323">
          <cell r="A15323" t="str">
            <v>FAC0964</v>
          </cell>
          <cell r="K15323">
            <v>0</v>
          </cell>
        </row>
        <row r="15324">
          <cell r="A15324" t="str">
            <v>FAC0965</v>
          </cell>
          <cell r="K15324">
            <v>0</v>
          </cell>
        </row>
        <row r="15325">
          <cell r="A15325" t="str">
            <v>FAC0966</v>
          </cell>
          <cell r="K15325">
            <v>0</v>
          </cell>
        </row>
        <row r="15326">
          <cell r="A15326" t="str">
            <v>FAC0967</v>
          </cell>
          <cell r="K15326">
            <v>0</v>
          </cell>
        </row>
        <row r="15327">
          <cell r="A15327" t="str">
            <v>FAC0968</v>
          </cell>
          <cell r="K15327">
            <v>0</v>
          </cell>
        </row>
        <row r="15328">
          <cell r="A15328" t="str">
            <v>FAC0969</v>
          </cell>
          <cell r="K15328">
            <v>0</v>
          </cell>
        </row>
        <row r="15329">
          <cell r="A15329" t="str">
            <v>FAC0970</v>
          </cell>
          <cell r="K15329">
            <v>0</v>
          </cell>
        </row>
        <row r="15330">
          <cell r="A15330" t="str">
            <v>FAC0971</v>
          </cell>
          <cell r="K15330">
            <v>0</v>
          </cell>
        </row>
        <row r="15331">
          <cell r="A15331" t="str">
            <v>FAC0972</v>
          </cell>
          <cell r="K15331">
            <v>0</v>
          </cell>
        </row>
        <row r="15332">
          <cell r="A15332" t="str">
            <v>FAC0973</v>
          </cell>
          <cell r="K15332">
            <v>0</v>
          </cell>
        </row>
        <row r="15333">
          <cell r="A15333" t="str">
            <v>FAC0974</v>
          </cell>
          <cell r="K15333">
            <v>0</v>
          </cell>
        </row>
        <row r="15334">
          <cell r="A15334" t="str">
            <v>FAC0975</v>
          </cell>
          <cell r="K15334">
            <v>0</v>
          </cell>
        </row>
        <row r="15335">
          <cell r="A15335" t="str">
            <v>FAC0976</v>
          </cell>
          <cell r="K15335">
            <v>0</v>
          </cell>
        </row>
        <row r="15336">
          <cell r="A15336" t="str">
            <v>FAC0977</v>
          </cell>
          <cell r="K15336">
            <v>0</v>
          </cell>
        </row>
        <row r="15337">
          <cell r="A15337" t="str">
            <v>FAC0978</v>
          </cell>
          <cell r="K15337">
            <v>0</v>
          </cell>
        </row>
        <row r="15338">
          <cell r="A15338" t="str">
            <v>FAC0979</v>
          </cell>
          <cell r="K15338">
            <v>0</v>
          </cell>
        </row>
        <row r="15339">
          <cell r="A15339" t="str">
            <v>FAC0980</v>
          </cell>
          <cell r="K15339">
            <v>0</v>
          </cell>
        </row>
        <row r="15340">
          <cell r="A15340" t="str">
            <v>FAC0981</v>
          </cell>
          <cell r="K15340">
            <v>0</v>
          </cell>
        </row>
        <row r="15341">
          <cell r="A15341" t="str">
            <v>FAC0982</v>
          </cell>
          <cell r="K15341">
            <v>0</v>
          </cell>
        </row>
        <row r="15342">
          <cell r="A15342" t="str">
            <v>FAC0983</v>
          </cell>
          <cell r="K15342">
            <v>0</v>
          </cell>
        </row>
        <row r="15343">
          <cell r="A15343" t="str">
            <v>FAC0984</v>
          </cell>
          <cell r="K15343">
            <v>0</v>
          </cell>
        </row>
        <row r="15344">
          <cell r="A15344" t="str">
            <v>FAC0985</v>
          </cell>
          <cell r="K15344">
            <v>0</v>
          </cell>
        </row>
        <row r="15345">
          <cell r="A15345" t="str">
            <v>FAC0986</v>
          </cell>
          <cell r="K15345">
            <v>0</v>
          </cell>
        </row>
        <row r="15346">
          <cell r="A15346" t="str">
            <v>FAC0987</v>
          </cell>
          <cell r="K15346">
            <v>0</v>
          </cell>
        </row>
        <row r="15347">
          <cell r="A15347" t="str">
            <v>FAC0988</v>
          </cell>
          <cell r="K15347">
            <v>0</v>
          </cell>
        </row>
        <row r="15348">
          <cell r="A15348" t="str">
            <v>FAC0989</v>
          </cell>
          <cell r="K15348">
            <v>0</v>
          </cell>
        </row>
        <row r="15349">
          <cell r="A15349" t="str">
            <v>FAC0990</v>
          </cell>
          <cell r="K15349">
            <v>0</v>
          </cell>
        </row>
        <row r="15350">
          <cell r="A15350" t="str">
            <v>FAC0991</v>
          </cell>
          <cell r="K15350">
            <v>0</v>
          </cell>
        </row>
        <row r="15351">
          <cell r="A15351" t="str">
            <v>FAC0992</v>
          </cell>
          <cell r="K15351">
            <v>0</v>
          </cell>
        </row>
        <row r="15352">
          <cell r="A15352" t="str">
            <v>FAC0993</v>
          </cell>
          <cell r="K15352">
            <v>0</v>
          </cell>
        </row>
        <row r="15353">
          <cell r="A15353" t="str">
            <v>FAC0994</v>
          </cell>
          <cell r="K15353">
            <v>0</v>
          </cell>
        </row>
        <row r="15354">
          <cell r="A15354" t="str">
            <v>FAC0995</v>
          </cell>
          <cell r="K15354">
            <v>0</v>
          </cell>
        </row>
        <row r="15355">
          <cell r="A15355" t="str">
            <v>FAC0996</v>
          </cell>
          <cell r="K15355">
            <v>0</v>
          </cell>
        </row>
        <row r="15356">
          <cell r="A15356" t="str">
            <v>FAC0997</v>
          </cell>
          <cell r="K15356">
            <v>0</v>
          </cell>
        </row>
        <row r="15357">
          <cell r="A15357" t="str">
            <v>FAC0998</v>
          </cell>
          <cell r="K15357">
            <v>0</v>
          </cell>
        </row>
        <row r="15358">
          <cell r="A15358" t="str">
            <v>FAC0999</v>
          </cell>
          <cell r="K15358">
            <v>0</v>
          </cell>
        </row>
        <row r="15359">
          <cell r="A15359" t="str">
            <v>FAC1000</v>
          </cell>
          <cell r="K15359">
            <v>0</v>
          </cell>
        </row>
        <row r="15360">
          <cell r="A15360" t="str">
            <v>FAC1001</v>
          </cell>
          <cell r="K15360">
            <v>0</v>
          </cell>
        </row>
        <row r="15361">
          <cell r="A15361" t="str">
            <v>FAC1002</v>
          </cell>
          <cell r="K15361">
            <v>0</v>
          </cell>
        </row>
        <row r="15362">
          <cell r="A15362" t="str">
            <v>FAC1003</v>
          </cell>
          <cell r="K15362">
            <v>0</v>
          </cell>
        </row>
        <row r="15363">
          <cell r="A15363" t="str">
            <v>FAC1004</v>
          </cell>
          <cell r="K15363">
            <v>0</v>
          </cell>
        </row>
        <row r="15364">
          <cell r="A15364" t="str">
            <v>FAC1005</v>
          </cell>
          <cell r="K15364">
            <v>0</v>
          </cell>
        </row>
        <row r="15365">
          <cell r="A15365" t="str">
            <v>FAC1006</v>
          </cell>
          <cell r="K15365">
            <v>0</v>
          </cell>
        </row>
        <row r="15366">
          <cell r="A15366" t="str">
            <v>FAC1007</v>
          </cell>
          <cell r="K15366">
            <v>0</v>
          </cell>
        </row>
        <row r="15367">
          <cell r="A15367" t="str">
            <v>FAC1008</v>
          </cell>
          <cell r="K15367">
            <v>0</v>
          </cell>
        </row>
        <row r="15368">
          <cell r="A15368" t="str">
            <v>FAC1009</v>
          </cell>
          <cell r="K15368">
            <v>0</v>
          </cell>
        </row>
        <row r="15369">
          <cell r="A15369" t="str">
            <v>FAC1010</v>
          </cell>
          <cell r="K15369">
            <v>0</v>
          </cell>
        </row>
        <row r="15370">
          <cell r="A15370" t="str">
            <v>FAC1011</v>
          </cell>
          <cell r="K15370">
            <v>0</v>
          </cell>
        </row>
        <row r="15371">
          <cell r="A15371" t="str">
            <v>FAC1012</v>
          </cell>
          <cell r="K15371">
            <v>0</v>
          </cell>
        </row>
        <row r="15372">
          <cell r="A15372" t="str">
            <v>FAC1013</v>
          </cell>
          <cell r="K15372">
            <v>0</v>
          </cell>
        </row>
        <row r="15373">
          <cell r="A15373" t="str">
            <v>FAC1014</v>
          </cell>
          <cell r="K15373">
            <v>0</v>
          </cell>
        </row>
        <row r="15374">
          <cell r="A15374" t="str">
            <v>FAC1015</v>
          </cell>
          <cell r="K15374">
            <v>0</v>
          </cell>
        </row>
        <row r="15375">
          <cell r="A15375" t="str">
            <v>FAC1016</v>
          </cell>
          <cell r="K15375">
            <v>0</v>
          </cell>
        </row>
        <row r="15376">
          <cell r="A15376" t="str">
            <v>FAC1017</v>
          </cell>
          <cell r="K15376">
            <v>0</v>
          </cell>
        </row>
        <row r="15377">
          <cell r="A15377" t="str">
            <v>FAC1018</v>
          </cell>
          <cell r="K15377">
            <v>0</v>
          </cell>
        </row>
        <row r="15378">
          <cell r="A15378" t="str">
            <v>FAC1020</v>
          </cell>
          <cell r="K15378">
            <v>0</v>
          </cell>
        </row>
        <row r="15379">
          <cell r="A15379" t="str">
            <v>FAC1021</v>
          </cell>
          <cell r="K15379">
            <v>0</v>
          </cell>
        </row>
        <row r="15380">
          <cell r="A15380" t="str">
            <v>FAC1022</v>
          </cell>
          <cell r="K15380">
            <v>0</v>
          </cell>
        </row>
        <row r="15381">
          <cell r="A15381" t="str">
            <v>FAC1023</v>
          </cell>
          <cell r="K15381">
            <v>0</v>
          </cell>
        </row>
        <row r="15382">
          <cell r="A15382" t="str">
            <v>FAC1024</v>
          </cell>
          <cell r="K15382">
            <v>0</v>
          </cell>
        </row>
        <row r="15383">
          <cell r="A15383" t="str">
            <v>FAC1025</v>
          </cell>
          <cell r="K15383">
            <v>0</v>
          </cell>
        </row>
        <row r="15384">
          <cell r="A15384" t="str">
            <v>FAC1026</v>
          </cell>
          <cell r="K15384">
            <v>0</v>
          </cell>
        </row>
        <row r="15385">
          <cell r="A15385" t="str">
            <v>FAC1027</v>
          </cell>
          <cell r="K15385">
            <v>0</v>
          </cell>
        </row>
        <row r="15386">
          <cell r="A15386" t="str">
            <v>FAC1028</v>
          </cell>
          <cell r="K15386">
            <v>0</v>
          </cell>
        </row>
        <row r="15387">
          <cell r="A15387" t="str">
            <v>FAC1029</v>
          </cell>
          <cell r="K15387">
            <v>0</v>
          </cell>
        </row>
        <row r="15388">
          <cell r="A15388" t="str">
            <v>FAC1030</v>
          </cell>
          <cell r="K15388">
            <v>0</v>
          </cell>
        </row>
        <row r="15389">
          <cell r="A15389" t="str">
            <v>FAC1031</v>
          </cell>
          <cell r="K15389">
            <v>0</v>
          </cell>
        </row>
        <row r="15390">
          <cell r="A15390" t="str">
            <v>FAC1032</v>
          </cell>
          <cell r="K15390">
            <v>0</v>
          </cell>
        </row>
        <row r="15391">
          <cell r="A15391" t="str">
            <v>FAC1033</v>
          </cell>
          <cell r="K15391">
            <v>0</v>
          </cell>
        </row>
        <row r="15392">
          <cell r="A15392" t="str">
            <v>FAC1034</v>
          </cell>
          <cell r="K15392">
            <v>0</v>
          </cell>
        </row>
        <row r="15393">
          <cell r="A15393" t="str">
            <v>FAC1035</v>
          </cell>
          <cell r="K15393">
            <v>0</v>
          </cell>
        </row>
        <row r="15394">
          <cell r="A15394" t="str">
            <v>FAC1036</v>
          </cell>
          <cell r="K15394">
            <v>0</v>
          </cell>
        </row>
        <row r="15395">
          <cell r="A15395" t="str">
            <v>FAC1037</v>
          </cell>
          <cell r="K15395">
            <v>0</v>
          </cell>
        </row>
        <row r="15396">
          <cell r="A15396" t="str">
            <v>FAC1038</v>
          </cell>
          <cell r="K15396">
            <v>0</v>
          </cell>
        </row>
        <row r="15397">
          <cell r="A15397" t="str">
            <v>FAC1039</v>
          </cell>
          <cell r="K15397">
            <v>0</v>
          </cell>
        </row>
        <row r="15398">
          <cell r="A15398" t="str">
            <v>FAC1040</v>
          </cell>
          <cell r="K15398">
            <v>0</v>
          </cell>
        </row>
        <row r="15399">
          <cell r="A15399" t="str">
            <v>FAC1041</v>
          </cell>
          <cell r="K15399">
            <v>0</v>
          </cell>
        </row>
        <row r="15400">
          <cell r="A15400" t="str">
            <v>FAC1042</v>
          </cell>
          <cell r="K15400">
            <v>0</v>
          </cell>
        </row>
        <row r="15401">
          <cell r="A15401" t="str">
            <v>FAC1043</v>
          </cell>
          <cell r="K15401">
            <v>0</v>
          </cell>
        </row>
        <row r="15402">
          <cell r="A15402" t="str">
            <v>FAC1044</v>
          </cell>
          <cell r="K15402">
            <v>0</v>
          </cell>
        </row>
        <row r="15403">
          <cell r="A15403" t="str">
            <v>FAC1045</v>
          </cell>
          <cell r="K15403">
            <v>0</v>
          </cell>
        </row>
        <row r="15404">
          <cell r="A15404" t="str">
            <v>FAC1046</v>
          </cell>
          <cell r="K15404">
            <v>0</v>
          </cell>
        </row>
        <row r="15405">
          <cell r="A15405" t="str">
            <v>FAC1047</v>
          </cell>
          <cell r="K15405">
            <v>0</v>
          </cell>
        </row>
        <row r="15406">
          <cell r="A15406" t="str">
            <v>FAC1048</v>
          </cell>
          <cell r="K15406">
            <v>0</v>
          </cell>
        </row>
        <row r="15407">
          <cell r="A15407" t="str">
            <v>FAC1049</v>
          </cell>
          <cell r="K15407">
            <v>0</v>
          </cell>
        </row>
        <row r="15408">
          <cell r="A15408" t="str">
            <v>FAC1050</v>
          </cell>
          <cell r="K15408">
            <v>0</v>
          </cell>
        </row>
        <row r="15409">
          <cell r="A15409" t="str">
            <v>FAC1051</v>
          </cell>
          <cell r="K15409">
            <v>0</v>
          </cell>
        </row>
        <row r="15410">
          <cell r="A15410" t="str">
            <v>FAC1052</v>
          </cell>
          <cell r="K15410">
            <v>0</v>
          </cell>
        </row>
        <row r="15411">
          <cell r="A15411" t="str">
            <v>FAC1053</v>
          </cell>
          <cell r="K15411">
            <v>0</v>
          </cell>
        </row>
        <row r="15412">
          <cell r="A15412" t="str">
            <v>FAC1054</v>
          </cell>
          <cell r="K15412">
            <v>0</v>
          </cell>
        </row>
        <row r="15413">
          <cell r="A15413" t="str">
            <v>FAC1055</v>
          </cell>
          <cell r="K15413">
            <v>0</v>
          </cell>
        </row>
        <row r="15414">
          <cell r="A15414" t="str">
            <v>FAC1056</v>
          </cell>
          <cell r="K15414">
            <v>0</v>
          </cell>
        </row>
        <row r="15415">
          <cell r="A15415" t="str">
            <v>FAC1057</v>
          </cell>
          <cell r="K15415">
            <v>0</v>
          </cell>
        </row>
        <row r="15416">
          <cell r="A15416" t="str">
            <v>FAC1058</v>
          </cell>
          <cell r="K15416">
            <v>0</v>
          </cell>
        </row>
        <row r="15417">
          <cell r="A15417" t="str">
            <v>FAC1059</v>
          </cell>
          <cell r="K15417">
            <v>0</v>
          </cell>
        </row>
        <row r="15418">
          <cell r="A15418" t="str">
            <v>FAC1060</v>
          </cell>
          <cell r="K15418">
            <v>0</v>
          </cell>
        </row>
        <row r="15419">
          <cell r="A15419" t="str">
            <v>FAC1061</v>
          </cell>
          <cell r="K15419">
            <v>0</v>
          </cell>
        </row>
        <row r="15420">
          <cell r="A15420" t="str">
            <v>FAC1062</v>
          </cell>
          <cell r="K15420">
            <v>0</v>
          </cell>
        </row>
        <row r="15421">
          <cell r="A15421" t="str">
            <v>FAC1063</v>
          </cell>
          <cell r="K15421">
            <v>7</v>
          </cell>
        </row>
        <row r="15422">
          <cell r="A15422" t="str">
            <v>FAC1064</v>
          </cell>
          <cell r="K15422">
            <v>0</v>
          </cell>
        </row>
        <row r="15423">
          <cell r="A15423" t="str">
            <v>FAC1065</v>
          </cell>
          <cell r="K15423">
            <v>0</v>
          </cell>
        </row>
        <row r="15424">
          <cell r="A15424" t="str">
            <v>FAC1066</v>
          </cell>
          <cell r="K15424">
            <v>0</v>
          </cell>
        </row>
        <row r="15425">
          <cell r="A15425" t="str">
            <v>FAC1067</v>
          </cell>
          <cell r="K15425">
            <v>0</v>
          </cell>
        </row>
        <row r="15426">
          <cell r="A15426" t="str">
            <v>FAC1068</v>
          </cell>
          <cell r="K15426">
            <v>7</v>
          </cell>
        </row>
        <row r="15427">
          <cell r="A15427" t="str">
            <v>FAC1069</v>
          </cell>
          <cell r="K15427">
            <v>0</v>
          </cell>
        </row>
        <row r="15428">
          <cell r="A15428" t="str">
            <v>FAC1070</v>
          </cell>
          <cell r="K15428">
            <v>0</v>
          </cell>
        </row>
        <row r="15429">
          <cell r="A15429" t="str">
            <v>FAC1071</v>
          </cell>
          <cell r="K15429">
            <v>0</v>
          </cell>
        </row>
        <row r="15430">
          <cell r="A15430" t="str">
            <v>FAC1072</v>
          </cell>
          <cell r="K15430">
            <v>0</v>
          </cell>
        </row>
        <row r="15431">
          <cell r="A15431" t="str">
            <v>FAC1073</v>
          </cell>
          <cell r="K15431">
            <v>0</v>
          </cell>
        </row>
        <row r="15432">
          <cell r="A15432" t="str">
            <v>FAC1074</v>
          </cell>
          <cell r="K15432">
            <v>0</v>
          </cell>
        </row>
        <row r="15433">
          <cell r="A15433" t="str">
            <v>FAC1075</v>
          </cell>
          <cell r="K15433">
            <v>15</v>
          </cell>
        </row>
        <row r="15434">
          <cell r="A15434" t="str">
            <v>FAC1076</v>
          </cell>
          <cell r="K15434">
            <v>15</v>
          </cell>
        </row>
        <row r="15435">
          <cell r="A15435" t="str">
            <v>FAC1077</v>
          </cell>
          <cell r="K15435">
            <v>15</v>
          </cell>
        </row>
        <row r="15436">
          <cell r="A15436" t="str">
            <v>FAC1078</v>
          </cell>
          <cell r="K15436">
            <v>0</v>
          </cell>
        </row>
        <row r="15437">
          <cell r="A15437" t="str">
            <v>FAC1079</v>
          </cell>
          <cell r="K15437">
            <v>7</v>
          </cell>
        </row>
        <row r="15438">
          <cell r="A15438" t="str">
            <v>FAC1080</v>
          </cell>
          <cell r="K15438">
            <v>0</v>
          </cell>
        </row>
        <row r="15439">
          <cell r="A15439" t="str">
            <v>FAC1081</v>
          </cell>
          <cell r="K15439">
            <v>0</v>
          </cell>
        </row>
        <row r="15440">
          <cell r="A15440" t="str">
            <v>FAC1082</v>
          </cell>
          <cell r="K15440">
            <v>0</v>
          </cell>
        </row>
        <row r="15441">
          <cell r="A15441" t="str">
            <v>FAC1083</v>
          </cell>
          <cell r="K15441">
            <v>0</v>
          </cell>
        </row>
        <row r="15442">
          <cell r="A15442" t="str">
            <v>FAC1084</v>
          </cell>
          <cell r="K15442">
            <v>0</v>
          </cell>
        </row>
        <row r="15443">
          <cell r="A15443" t="str">
            <v>FAC1085</v>
          </cell>
          <cell r="K15443">
            <v>0</v>
          </cell>
        </row>
        <row r="15444">
          <cell r="A15444" t="str">
            <v>FAC1086</v>
          </cell>
          <cell r="K15444">
            <v>0</v>
          </cell>
        </row>
        <row r="15445">
          <cell r="A15445" t="str">
            <v>FAC1087</v>
          </cell>
          <cell r="K15445">
            <v>0</v>
          </cell>
        </row>
        <row r="15446">
          <cell r="A15446" t="str">
            <v>FAC1088</v>
          </cell>
          <cell r="K15446">
            <v>0</v>
          </cell>
        </row>
        <row r="15447">
          <cell r="A15447" t="str">
            <v>FAC1089</v>
          </cell>
          <cell r="K15447">
            <v>0</v>
          </cell>
        </row>
        <row r="15448">
          <cell r="A15448" t="str">
            <v>FAC1090</v>
          </cell>
          <cell r="K15448">
            <v>0</v>
          </cell>
        </row>
        <row r="15449">
          <cell r="A15449" t="str">
            <v>FAC1091</v>
          </cell>
          <cell r="K15449">
            <v>0</v>
          </cell>
        </row>
        <row r="15450">
          <cell r="A15450" t="str">
            <v>FAC1092</v>
          </cell>
          <cell r="K15450">
            <v>7</v>
          </cell>
        </row>
        <row r="15451">
          <cell r="A15451" t="str">
            <v>FAC1093</v>
          </cell>
          <cell r="K15451">
            <v>0</v>
          </cell>
        </row>
        <row r="15452">
          <cell r="A15452" t="str">
            <v>FAC1095</v>
          </cell>
          <cell r="K15452">
            <v>0</v>
          </cell>
        </row>
        <row r="15453">
          <cell r="A15453" t="str">
            <v>FAC1096</v>
          </cell>
          <cell r="K15453">
            <v>0</v>
          </cell>
        </row>
        <row r="15454">
          <cell r="A15454" t="str">
            <v>FAC1097</v>
          </cell>
          <cell r="K15454">
            <v>0</v>
          </cell>
        </row>
        <row r="15455">
          <cell r="A15455" t="str">
            <v>FAC1098</v>
          </cell>
          <cell r="K15455">
            <v>0</v>
          </cell>
        </row>
        <row r="15456">
          <cell r="A15456" t="str">
            <v>FAC1099</v>
          </cell>
          <cell r="K15456">
            <v>7</v>
          </cell>
        </row>
        <row r="15457">
          <cell r="A15457" t="str">
            <v>FAC1100</v>
          </cell>
          <cell r="K15457">
            <v>7</v>
          </cell>
        </row>
        <row r="15458">
          <cell r="A15458" t="str">
            <v>FAC1101</v>
          </cell>
          <cell r="K15458">
            <v>7</v>
          </cell>
        </row>
        <row r="15459">
          <cell r="A15459" t="str">
            <v>FAC1102</v>
          </cell>
          <cell r="K15459">
            <v>7</v>
          </cell>
        </row>
        <row r="15460">
          <cell r="A15460" t="str">
            <v>FAC1103</v>
          </cell>
          <cell r="K15460">
            <v>7</v>
          </cell>
        </row>
        <row r="15461">
          <cell r="A15461" t="str">
            <v>FAC1104</v>
          </cell>
          <cell r="K15461">
            <v>7</v>
          </cell>
        </row>
        <row r="15462">
          <cell r="A15462" t="str">
            <v>FAC1105</v>
          </cell>
          <cell r="K15462">
            <v>7</v>
          </cell>
        </row>
        <row r="15463">
          <cell r="A15463" t="str">
            <v>FAC1106</v>
          </cell>
          <cell r="K15463">
            <v>7</v>
          </cell>
        </row>
        <row r="15464">
          <cell r="A15464" t="str">
            <v>FAC1107</v>
          </cell>
          <cell r="K15464">
            <v>7</v>
          </cell>
        </row>
        <row r="15465">
          <cell r="A15465" t="str">
            <v>FAC1108</v>
          </cell>
          <cell r="K15465">
            <v>7</v>
          </cell>
        </row>
        <row r="15466">
          <cell r="A15466" t="str">
            <v>FAC1109</v>
          </cell>
          <cell r="K15466">
            <v>0</v>
          </cell>
        </row>
        <row r="15467">
          <cell r="A15467" t="str">
            <v>FAC1110</v>
          </cell>
          <cell r="K15467">
            <v>0</v>
          </cell>
        </row>
        <row r="15468">
          <cell r="A15468" t="str">
            <v>FAC1111</v>
          </cell>
          <cell r="K15468">
            <v>0</v>
          </cell>
        </row>
        <row r="15469">
          <cell r="A15469" t="str">
            <v>FAC1112</v>
          </cell>
          <cell r="K15469">
            <v>7</v>
          </cell>
        </row>
        <row r="15470">
          <cell r="A15470" t="str">
            <v>FAC1113</v>
          </cell>
          <cell r="K15470">
            <v>0</v>
          </cell>
        </row>
        <row r="15471">
          <cell r="A15471" t="str">
            <v>FAC1114</v>
          </cell>
          <cell r="K15471">
            <v>0</v>
          </cell>
        </row>
        <row r="15472">
          <cell r="A15472" t="str">
            <v>FAC1115</v>
          </cell>
          <cell r="K15472">
            <v>0</v>
          </cell>
        </row>
        <row r="15473">
          <cell r="A15473" t="str">
            <v>FAC1116</v>
          </cell>
          <cell r="K15473">
            <v>0</v>
          </cell>
        </row>
        <row r="15474">
          <cell r="A15474" t="str">
            <v>FAC1117</v>
          </cell>
          <cell r="K15474">
            <v>0</v>
          </cell>
        </row>
        <row r="15475">
          <cell r="A15475" t="str">
            <v>FAC1118</v>
          </cell>
          <cell r="K15475">
            <v>0</v>
          </cell>
        </row>
        <row r="15476">
          <cell r="A15476" t="str">
            <v>FAC1119</v>
          </cell>
          <cell r="K15476">
            <v>0</v>
          </cell>
        </row>
        <row r="15477">
          <cell r="A15477" t="str">
            <v>FAC1120</v>
          </cell>
          <cell r="K15477">
            <v>0</v>
          </cell>
        </row>
        <row r="15478">
          <cell r="A15478" t="str">
            <v>FAC1121</v>
          </cell>
          <cell r="K15478">
            <v>0</v>
          </cell>
        </row>
        <row r="15479">
          <cell r="A15479" t="str">
            <v>FAC1122</v>
          </cell>
          <cell r="K15479">
            <v>0</v>
          </cell>
        </row>
        <row r="15480">
          <cell r="A15480" t="str">
            <v>FAC1123</v>
          </cell>
          <cell r="K15480">
            <v>0</v>
          </cell>
        </row>
        <row r="15481">
          <cell r="A15481" t="str">
            <v>FAC1124</v>
          </cell>
          <cell r="K15481">
            <v>0</v>
          </cell>
        </row>
        <row r="15482">
          <cell r="A15482" t="str">
            <v>FAC1125</v>
          </cell>
          <cell r="K15482">
            <v>0</v>
          </cell>
        </row>
        <row r="15483">
          <cell r="A15483" t="str">
            <v>FAC1126</v>
          </cell>
          <cell r="K15483">
            <v>0</v>
          </cell>
        </row>
        <row r="15484">
          <cell r="A15484" t="str">
            <v>FAC1127</v>
          </cell>
          <cell r="K15484">
            <v>0</v>
          </cell>
        </row>
        <row r="15485">
          <cell r="A15485" t="str">
            <v>FAC1128</v>
          </cell>
          <cell r="K15485">
            <v>0</v>
          </cell>
        </row>
        <row r="15486">
          <cell r="A15486" t="str">
            <v>FAC1129</v>
          </cell>
          <cell r="K15486">
            <v>7</v>
          </cell>
        </row>
        <row r="15487">
          <cell r="A15487" t="str">
            <v>FAC1130</v>
          </cell>
          <cell r="K15487">
            <v>7</v>
          </cell>
        </row>
        <row r="15488">
          <cell r="A15488" t="str">
            <v>FAC1131</v>
          </cell>
          <cell r="K15488">
            <v>7</v>
          </cell>
        </row>
        <row r="15489">
          <cell r="A15489" t="str">
            <v>FAC1132</v>
          </cell>
          <cell r="K15489">
            <v>7</v>
          </cell>
        </row>
        <row r="15490">
          <cell r="A15490" t="str">
            <v>FAC1133</v>
          </cell>
          <cell r="K15490">
            <v>7</v>
          </cell>
        </row>
        <row r="15491">
          <cell r="A15491" t="str">
            <v>FAC1134</v>
          </cell>
          <cell r="K15491">
            <v>7</v>
          </cell>
        </row>
        <row r="15492">
          <cell r="A15492" t="str">
            <v>FAC1135</v>
          </cell>
          <cell r="K15492">
            <v>7</v>
          </cell>
        </row>
        <row r="15493">
          <cell r="A15493" t="str">
            <v>FAC1136</v>
          </cell>
          <cell r="K15493">
            <v>0</v>
          </cell>
        </row>
        <row r="15494">
          <cell r="A15494" t="str">
            <v>FAC1137</v>
          </cell>
          <cell r="K15494">
            <v>7</v>
          </cell>
        </row>
        <row r="15495">
          <cell r="A15495" t="str">
            <v>FAC1138</v>
          </cell>
          <cell r="K15495">
            <v>30</v>
          </cell>
        </row>
        <row r="15496">
          <cell r="A15496" t="str">
            <v>FAC1139</v>
          </cell>
          <cell r="K15496">
            <v>7</v>
          </cell>
        </row>
        <row r="15497">
          <cell r="A15497" t="str">
            <v>FAC1140</v>
          </cell>
          <cell r="K15497">
            <v>7</v>
          </cell>
        </row>
        <row r="15498">
          <cell r="A15498" t="str">
            <v>FAC1141</v>
          </cell>
          <cell r="K15498">
            <v>7</v>
          </cell>
        </row>
        <row r="15499">
          <cell r="A15499" t="str">
            <v>FAC1142</v>
          </cell>
          <cell r="K15499">
            <v>99</v>
          </cell>
        </row>
        <row r="15500">
          <cell r="A15500" t="str">
            <v>FAC1143</v>
          </cell>
          <cell r="K15500">
            <v>0</v>
          </cell>
        </row>
        <row r="15501">
          <cell r="A15501" t="str">
            <v>FAC1144</v>
          </cell>
          <cell r="K15501">
            <v>7</v>
          </cell>
        </row>
        <row r="15502">
          <cell r="A15502" t="str">
            <v>FAC1145</v>
          </cell>
          <cell r="K15502">
            <v>7</v>
          </cell>
        </row>
        <row r="15503">
          <cell r="A15503" t="str">
            <v>FAC1146</v>
          </cell>
          <cell r="K15503">
            <v>0</v>
          </cell>
        </row>
        <row r="15504">
          <cell r="A15504" t="str">
            <v>FAC1147</v>
          </cell>
          <cell r="K15504">
            <v>7</v>
          </cell>
        </row>
        <row r="15505">
          <cell r="A15505" t="str">
            <v>FAC1148</v>
          </cell>
          <cell r="K15505">
            <v>7</v>
          </cell>
        </row>
        <row r="15506">
          <cell r="A15506" t="str">
            <v>FAC1149</v>
          </cell>
          <cell r="K15506">
            <v>7</v>
          </cell>
        </row>
        <row r="15507">
          <cell r="A15507" t="str">
            <v>FAC1150</v>
          </cell>
          <cell r="K15507">
            <v>0</v>
          </cell>
        </row>
        <row r="15508">
          <cell r="A15508" t="str">
            <v>FAC1151</v>
          </cell>
          <cell r="K15508">
            <v>0</v>
          </cell>
        </row>
        <row r="15509">
          <cell r="A15509" t="str">
            <v>FAC1152</v>
          </cell>
          <cell r="K15509">
            <v>0</v>
          </cell>
        </row>
        <row r="15510">
          <cell r="A15510" t="str">
            <v>FAC1153</v>
          </cell>
          <cell r="K15510">
            <v>0</v>
          </cell>
        </row>
        <row r="15511">
          <cell r="A15511" t="str">
            <v>FAC1154</v>
          </cell>
          <cell r="K15511">
            <v>0</v>
          </cell>
        </row>
        <row r="15512">
          <cell r="A15512" t="str">
            <v>FAC1155</v>
          </cell>
          <cell r="K15512">
            <v>0</v>
          </cell>
        </row>
        <row r="15513">
          <cell r="A15513" t="str">
            <v>FAC1156</v>
          </cell>
          <cell r="K15513">
            <v>0</v>
          </cell>
        </row>
        <row r="15514">
          <cell r="A15514" t="str">
            <v>FAC1157</v>
          </cell>
          <cell r="K15514">
            <v>0</v>
          </cell>
        </row>
        <row r="15515">
          <cell r="A15515" t="str">
            <v>FAC1158</v>
          </cell>
          <cell r="K15515">
            <v>7</v>
          </cell>
        </row>
        <row r="15516">
          <cell r="A15516" t="str">
            <v>FAC1159</v>
          </cell>
          <cell r="K15516">
            <v>0</v>
          </cell>
        </row>
        <row r="15517">
          <cell r="A15517" t="str">
            <v>FAC1160</v>
          </cell>
          <cell r="K15517">
            <v>0</v>
          </cell>
        </row>
        <row r="15518">
          <cell r="A15518" t="str">
            <v>FAC1161</v>
          </cell>
          <cell r="K15518">
            <v>99</v>
          </cell>
        </row>
        <row r="15519">
          <cell r="A15519" t="str">
            <v>FAC1162</v>
          </cell>
          <cell r="K15519">
            <v>99</v>
          </cell>
        </row>
        <row r="15520">
          <cell r="A15520" t="str">
            <v>FAC1163</v>
          </cell>
          <cell r="K15520">
            <v>30</v>
          </cell>
        </row>
        <row r="15521">
          <cell r="A15521" t="str">
            <v>FAC1164</v>
          </cell>
          <cell r="K15521">
            <v>0</v>
          </cell>
        </row>
        <row r="15522">
          <cell r="A15522" t="str">
            <v>FAC1165</v>
          </cell>
          <cell r="K15522">
            <v>7</v>
          </cell>
        </row>
        <row r="15523">
          <cell r="A15523" t="str">
            <v>FAC1166</v>
          </cell>
          <cell r="K15523">
            <v>7</v>
          </cell>
        </row>
        <row r="15524">
          <cell r="A15524" t="str">
            <v>FAC1167</v>
          </cell>
          <cell r="K15524">
            <v>7</v>
          </cell>
        </row>
        <row r="15525">
          <cell r="A15525" t="str">
            <v>FAC1168</v>
          </cell>
          <cell r="K15525">
            <v>0</v>
          </cell>
        </row>
        <row r="15526">
          <cell r="A15526" t="str">
            <v>FAC1169</v>
          </cell>
          <cell r="K15526">
            <v>7</v>
          </cell>
        </row>
        <row r="15527">
          <cell r="A15527" t="str">
            <v>FAC1170</v>
          </cell>
          <cell r="K15527">
            <v>15</v>
          </cell>
        </row>
        <row r="15528">
          <cell r="A15528" t="str">
            <v>FAC1171</v>
          </cell>
          <cell r="K15528">
            <v>0</v>
          </cell>
        </row>
        <row r="15529">
          <cell r="A15529" t="str">
            <v>FAC1172</v>
          </cell>
          <cell r="K15529">
            <v>7</v>
          </cell>
        </row>
        <row r="15530">
          <cell r="A15530" t="str">
            <v>FAC1173</v>
          </cell>
          <cell r="K15530">
            <v>7</v>
          </cell>
        </row>
        <row r="15531">
          <cell r="A15531" t="str">
            <v>FAC1174</v>
          </cell>
          <cell r="K15531">
            <v>0</v>
          </cell>
        </row>
        <row r="15532">
          <cell r="A15532" t="str">
            <v>FAC1175</v>
          </cell>
          <cell r="K15532">
            <v>7</v>
          </cell>
        </row>
        <row r="15533">
          <cell r="A15533" t="str">
            <v>FAC1176</v>
          </cell>
          <cell r="K15533">
            <v>7</v>
          </cell>
        </row>
        <row r="15534">
          <cell r="A15534" t="str">
            <v>FAC1177</v>
          </cell>
          <cell r="K15534">
            <v>7</v>
          </cell>
        </row>
        <row r="15535">
          <cell r="A15535" t="str">
            <v>FAC1178</v>
          </cell>
          <cell r="K15535">
            <v>7</v>
          </cell>
        </row>
        <row r="15536">
          <cell r="A15536" t="str">
            <v>FAC1179</v>
          </cell>
          <cell r="K15536">
            <v>7</v>
          </cell>
        </row>
        <row r="15537">
          <cell r="A15537" t="str">
            <v>FAC1180</v>
          </cell>
          <cell r="K15537">
            <v>7</v>
          </cell>
        </row>
        <row r="15538">
          <cell r="A15538" t="str">
            <v>FAC1181</v>
          </cell>
          <cell r="K15538">
            <v>0</v>
          </cell>
        </row>
        <row r="15539">
          <cell r="A15539" t="str">
            <v>FAC1182</v>
          </cell>
          <cell r="K15539">
            <v>7</v>
          </cell>
        </row>
        <row r="15540">
          <cell r="A15540" t="str">
            <v>FAC1183</v>
          </cell>
          <cell r="K15540">
            <v>7</v>
          </cell>
        </row>
        <row r="15541">
          <cell r="A15541" t="str">
            <v>FAC1184</v>
          </cell>
          <cell r="K15541">
            <v>0</v>
          </cell>
        </row>
        <row r="15542">
          <cell r="A15542" t="str">
            <v>FAC1185</v>
          </cell>
          <cell r="K15542">
            <v>0</v>
          </cell>
        </row>
        <row r="15543">
          <cell r="A15543" t="str">
            <v>FAC1186</v>
          </cell>
          <cell r="K15543">
            <v>7</v>
          </cell>
        </row>
        <row r="15544">
          <cell r="A15544" t="str">
            <v>FAC1187</v>
          </cell>
          <cell r="K15544">
            <v>7</v>
          </cell>
        </row>
        <row r="15545">
          <cell r="A15545" t="str">
            <v>FAC1188</v>
          </cell>
          <cell r="K15545">
            <v>7</v>
          </cell>
        </row>
        <row r="15546">
          <cell r="A15546" t="str">
            <v>FAC1189</v>
          </cell>
          <cell r="K15546">
            <v>7</v>
          </cell>
        </row>
        <row r="15547">
          <cell r="A15547" t="str">
            <v>FAC1190</v>
          </cell>
          <cell r="K15547">
            <v>7</v>
          </cell>
        </row>
        <row r="15548">
          <cell r="A15548" t="str">
            <v>FAC1191</v>
          </cell>
          <cell r="K15548">
            <v>7</v>
          </cell>
        </row>
        <row r="15549">
          <cell r="A15549" t="str">
            <v>FAC1192</v>
          </cell>
          <cell r="K15549">
            <v>7</v>
          </cell>
        </row>
        <row r="15550">
          <cell r="A15550" t="str">
            <v>FAC1193</v>
          </cell>
          <cell r="K15550">
            <v>7</v>
          </cell>
        </row>
        <row r="15551">
          <cell r="A15551" t="str">
            <v>FAC1194</v>
          </cell>
          <cell r="K15551">
            <v>0</v>
          </cell>
        </row>
        <row r="15552">
          <cell r="A15552" t="str">
            <v>FAC1195</v>
          </cell>
          <cell r="K15552">
            <v>0</v>
          </cell>
        </row>
        <row r="15553">
          <cell r="A15553" t="str">
            <v>FAC1196</v>
          </cell>
          <cell r="K15553">
            <v>7</v>
          </cell>
        </row>
        <row r="15554">
          <cell r="A15554" t="str">
            <v>FAC1197</v>
          </cell>
          <cell r="K15554">
            <v>7</v>
          </cell>
        </row>
        <row r="15555">
          <cell r="A15555" t="str">
            <v>FAC1198</v>
          </cell>
          <cell r="K15555">
            <v>7</v>
          </cell>
        </row>
        <row r="15556">
          <cell r="A15556" t="str">
            <v>FAC1199</v>
          </cell>
          <cell r="K15556">
            <v>7</v>
          </cell>
        </row>
        <row r="15557">
          <cell r="A15557" t="str">
            <v>FAC1200</v>
          </cell>
          <cell r="K15557">
            <v>7</v>
          </cell>
        </row>
        <row r="15558">
          <cell r="A15558" t="str">
            <v>FAC1201</v>
          </cell>
          <cell r="K15558">
            <v>0</v>
          </cell>
        </row>
        <row r="15559">
          <cell r="A15559" t="str">
            <v>FAC1202</v>
          </cell>
          <cell r="K15559">
            <v>7</v>
          </cell>
        </row>
        <row r="15560">
          <cell r="A15560" t="str">
            <v>FAC1203</v>
          </cell>
          <cell r="K15560">
            <v>7</v>
          </cell>
        </row>
        <row r="15561">
          <cell r="A15561" t="str">
            <v>FAC1204</v>
          </cell>
          <cell r="K15561">
            <v>7</v>
          </cell>
        </row>
        <row r="15562">
          <cell r="A15562" t="str">
            <v>FAC1205</v>
          </cell>
          <cell r="K15562">
            <v>7</v>
          </cell>
        </row>
        <row r="15563">
          <cell r="A15563" t="str">
            <v>FAC1206</v>
          </cell>
          <cell r="K15563">
            <v>7</v>
          </cell>
        </row>
        <row r="15564">
          <cell r="A15564" t="str">
            <v>FAC1207</v>
          </cell>
          <cell r="K15564">
            <v>7</v>
          </cell>
        </row>
        <row r="15565">
          <cell r="A15565" t="str">
            <v>FAC1208</v>
          </cell>
          <cell r="K15565">
            <v>7</v>
          </cell>
        </row>
        <row r="15566">
          <cell r="A15566" t="str">
            <v>FAC1209</v>
          </cell>
          <cell r="K15566">
            <v>7</v>
          </cell>
        </row>
        <row r="15567">
          <cell r="A15567" t="str">
            <v>FAC1210</v>
          </cell>
          <cell r="K15567">
            <v>7</v>
          </cell>
        </row>
        <row r="15568">
          <cell r="A15568" t="str">
            <v>FAC1211</v>
          </cell>
          <cell r="K15568">
            <v>7</v>
          </cell>
        </row>
        <row r="15569">
          <cell r="A15569" t="str">
            <v>FAC1212</v>
          </cell>
          <cell r="K15569">
            <v>7</v>
          </cell>
        </row>
        <row r="15570">
          <cell r="A15570" t="str">
            <v>FAC1213</v>
          </cell>
          <cell r="K15570">
            <v>7</v>
          </cell>
        </row>
        <row r="15571">
          <cell r="A15571" t="str">
            <v>FAC1214</v>
          </cell>
          <cell r="K15571">
            <v>7</v>
          </cell>
        </row>
        <row r="15572">
          <cell r="A15572" t="str">
            <v>FAC1215</v>
          </cell>
          <cell r="K15572">
            <v>7</v>
          </cell>
        </row>
        <row r="15573">
          <cell r="A15573" t="str">
            <v>FAC1216</v>
          </cell>
          <cell r="K15573">
            <v>7</v>
          </cell>
        </row>
        <row r="15574">
          <cell r="A15574" t="str">
            <v>FAC1217</v>
          </cell>
          <cell r="K15574">
            <v>7</v>
          </cell>
        </row>
        <row r="15575">
          <cell r="A15575" t="str">
            <v>FAC1218</v>
          </cell>
          <cell r="K15575">
            <v>7</v>
          </cell>
        </row>
        <row r="15576">
          <cell r="A15576" t="str">
            <v>FAC1219</v>
          </cell>
          <cell r="K15576">
            <v>7</v>
          </cell>
        </row>
        <row r="15577">
          <cell r="A15577" t="str">
            <v>FAC1220</v>
          </cell>
          <cell r="K15577">
            <v>7</v>
          </cell>
        </row>
        <row r="15578">
          <cell r="A15578" t="str">
            <v>FAC1221</v>
          </cell>
          <cell r="K15578">
            <v>7</v>
          </cell>
        </row>
        <row r="15579">
          <cell r="A15579" t="str">
            <v>FAC1222</v>
          </cell>
          <cell r="K15579">
            <v>7</v>
          </cell>
        </row>
        <row r="15580">
          <cell r="A15580" t="str">
            <v>FAC1223</v>
          </cell>
          <cell r="K15580">
            <v>7</v>
          </cell>
        </row>
        <row r="15581">
          <cell r="A15581" t="str">
            <v>FAC1224</v>
          </cell>
          <cell r="K15581">
            <v>7</v>
          </cell>
        </row>
        <row r="15582">
          <cell r="A15582" t="str">
            <v>FAC1225</v>
          </cell>
          <cell r="K15582">
            <v>7</v>
          </cell>
        </row>
        <row r="15583">
          <cell r="A15583" t="str">
            <v>FAC1226</v>
          </cell>
          <cell r="K15583">
            <v>7</v>
          </cell>
        </row>
        <row r="15584">
          <cell r="A15584" t="str">
            <v>FAC1227</v>
          </cell>
          <cell r="K15584">
            <v>7</v>
          </cell>
        </row>
        <row r="15585">
          <cell r="A15585" t="str">
            <v>FAC1228</v>
          </cell>
          <cell r="K15585">
            <v>7</v>
          </cell>
        </row>
        <row r="15586">
          <cell r="A15586" t="str">
            <v>FAC1229</v>
          </cell>
          <cell r="K15586">
            <v>7</v>
          </cell>
        </row>
        <row r="15587">
          <cell r="A15587" t="str">
            <v>FAC1230</v>
          </cell>
          <cell r="K15587">
            <v>7</v>
          </cell>
        </row>
        <row r="15588">
          <cell r="A15588" t="str">
            <v>FAC1231</v>
          </cell>
          <cell r="K15588">
            <v>0</v>
          </cell>
        </row>
        <row r="15589">
          <cell r="A15589" t="str">
            <v>FAC1232</v>
          </cell>
          <cell r="K15589">
            <v>7</v>
          </cell>
        </row>
        <row r="15590">
          <cell r="A15590" t="str">
            <v>FAC1233</v>
          </cell>
          <cell r="K15590">
            <v>7</v>
          </cell>
        </row>
        <row r="15591">
          <cell r="A15591" t="str">
            <v>FAC1234</v>
          </cell>
          <cell r="K15591">
            <v>0</v>
          </cell>
        </row>
        <row r="15592">
          <cell r="A15592" t="str">
            <v>FAC1235</v>
          </cell>
          <cell r="K15592">
            <v>7</v>
          </cell>
        </row>
        <row r="15593">
          <cell r="A15593" t="str">
            <v>FAC1236</v>
          </cell>
          <cell r="K15593">
            <v>7</v>
          </cell>
        </row>
        <row r="15594">
          <cell r="A15594" t="str">
            <v>FAC1237</v>
          </cell>
          <cell r="K15594">
            <v>7</v>
          </cell>
        </row>
        <row r="15595">
          <cell r="A15595" t="str">
            <v>FAC1238</v>
          </cell>
          <cell r="K15595">
            <v>7</v>
          </cell>
        </row>
        <row r="15596">
          <cell r="A15596" t="str">
            <v>FAC1239</v>
          </cell>
          <cell r="K15596">
            <v>0</v>
          </cell>
        </row>
        <row r="15597">
          <cell r="A15597" t="str">
            <v>FAC1240</v>
          </cell>
          <cell r="K15597">
            <v>7</v>
          </cell>
        </row>
        <row r="15598">
          <cell r="A15598" t="str">
            <v>FAC1241</v>
          </cell>
          <cell r="K15598">
            <v>7</v>
          </cell>
        </row>
        <row r="15599">
          <cell r="A15599" t="str">
            <v>FAC1242</v>
          </cell>
          <cell r="K15599">
            <v>7</v>
          </cell>
        </row>
        <row r="15600">
          <cell r="A15600" t="str">
            <v>FAC1243</v>
          </cell>
          <cell r="K15600">
            <v>7</v>
          </cell>
        </row>
        <row r="15601">
          <cell r="A15601" t="str">
            <v>FAC1244</v>
          </cell>
          <cell r="K15601">
            <v>7</v>
          </cell>
        </row>
        <row r="15602">
          <cell r="A15602" t="str">
            <v>FAC1245</v>
          </cell>
          <cell r="K15602">
            <v>7</v>
          </cell>
        </row>
        <row r="15603">
          <cell r="A15603" t="str">
            <v>FAC1246</v>
          </cell>
          <cell r="K15603">
            <v>7</v>
          </cell>
        </row>
        <row r="15604">
          <cell r="A15604" t="str">
            <v>FAC1247</v>
          </cell>
          <cell r="K15604">
            <v>7</v>
          </cell>
        </row>
        <row r="15605">
          <cell r="A15605" t="str">
            <v>FAC1248</v>
          </cell>
          <cell r="K15605">
            <v>7</v>
          </cell>
        </row>
        <row r="15606">
          <cell r="A15606" t="str">
            <v>FAC1249</v>
          </cell>
          <cell r="K15606">
            <v>15</v>
          </cell>
        </row>
        <row r="15607">
          <cell r="A15607" t="str">
            <v>FAC1250</v>
          </cell>
          <cell r="K15607">
            <v>15</v>
          </cell>
        </row>
        <row r="15608">
          <cell r="A15608" t="str">
            <v>FAC1251</v>
          </cell>
          <cell r="K15608">
            <v>7</v>
          </cell>
        </row>
        <row r="15609">
          <cell r="A15609" t="str">
            <v>FAC1252</v>
          </cell>
          <cell r="K15609">
            <v>7</v>
          </cell>
        </row>
        <row r="15610">
          <cell r="A15610" t="str">
            <v>FAC1253</v>
          </cell>
          <cell r="K15610">
            <v>7</v>
          </cell>
        </row>
        <row r="15611">
          <cell r="A15611" t="str">
            <v>FAC1254</v>
          </cell>
          <cell r="K15611">
            <v>7</v>
          </cell>
        </row>
        <row r="15612">
          <cell r="A15612" t="str">
            <v>FAC1255</v>
          </cell>
          <cell r="K15612">
            <v>7</v>
          </cell>
        </row>
        <row r="15613">
          <cell r="A15613" t="str">
            <v>FAC1256</v>
          </cell>
          <cell r="K15613">
            <v>0</v>
          </cell>
        </row>
        <row r="15614">
          <cell r="A15614" t="str">
            <v>FAC12562</v>
          </cell>
          <cell r="K15614">
            <v>7</v>
          </cell>
        </row>
        <row r="15615">
          <cell r="A15615" t="str">
            <v>FAC12563</v>
          </cell>
          <cell r="K15615">
            <v>7</v>
          </cell>
        </row>
        <row r="15616">
          <cell r="A15616" t="str">
            <v>FAC12564</v>
          </cell>
          <cell r="K15616">
            <v>7</v>
          </cell>
        </row>
        <row r="15617">
          <cell r="A15617" t="str">
            <v>FAC12565</v>
          </cell>
          <cell r="K15617">
            <v>7</v>
          </cell>
        </row>
        <row r="15618">
          <cell r="A15618" t="str">
            <v>FAC12566</v>
          </cell>
          <cell r="K15618">
            <v>7</v>
          </cell>
        </row>
        <row r="15619">
          <cell r="A15619" t="str">
            <v>FAC12567</v>
          </cell>
          <cell r="K15619">
            <v>7</v>
          </cell>
        </row>
        <row r="15620">
          <cell r="A15620" t="str">
            <v>FAC12569</v>
          </cell>
          <cell r="K15620">
            <v>7</v>
          </cell>
        </row>
        <row r="15621">
          <cell r="A15621" t="str">
            <v>FAC1257</v>
          </cell>
          <cell r="K15621">
            <v>0</v>
          </cell>
        </row>
        <row r="15622">
          <cell r="A15622" t="str">
            <v>FAC12570</v>
          </cell>
          <cell r="K15622">
            <v>30</v>
          </cell>
        </row>
        <row r="15623">
          <cell r="A15623" t="str">
            <v>FAC12571</v>
          </cell>
          <cell r="K15623">
            <v>0</v>
          </cell>
        </row>
        <row r="15624">
          <cell r="A15624" t="str">
            <v>FAC12572</v>
          </cell>
          <cell r="K15624">
            <v>7</v>
          </cell>
        </row>
        <row r="15625">
          <cell r="A15625" t="str">
            <v>FAC12573</v>
          </cell>
          <cell r="K15625">
            <v>7</v>
          </cell>
        </row>
        <row r="15626">
          <cell r="A15626" t="str">
            <v>FAC12574</v>
          </cell>
          <cell r="K15626">
            <v>7</v>
          </cell>
        </row>
        <row r="15627">
          <cell r="A15627" t="str">
            <v>FAC1258</v>
          </cell>
          <cell r="K15627">
            <v>7</v>
          </cell>
        </row>
        <row r="15628">
          <cell r="A15628" t="str">
            <v>FAC1259</v>
          </cell>
          <cell r="K15628">
            <v>7</v>
          </cell>
        </row>
        <row r="15629">
          <cell r="A15629" t="str">
            <v>FAC1260</v>
          </cell>
          <cell r="K15629">
            <v>7</v>
          </cell>
        </row>
        <row r="15630">
          <cell r="A15630" t="str">
            <v>FAC1261</v>
          </cell>
          <cell r="K15630">
            <v>7</v>
          </cell>
        </row>
        <row r="15631">
          <cell r="A15631" t="str">
            <v>FAC1262</v>
          </cell>
          <cell r="K15631">
            <v>7</v>
          </cell>
        </row>
        <row r="15632">
          <cell r="A15632" t="str">
            <v>FAC1263</v>
          </cell>
          <cell r="K15632">
            <v>99</v>
          </cell>
        </row>
        <row r="15633">
          <cell r="A15633" t="str">
            <v>FAC1264</v>
          </cell>
          <cell r="K15633">
            <v>0</v>
          </cell>
        </row>
        <row r="15634">
          <cell r="A15634" t="str">
            <v>FAC1265</v>
          </cell>
          <cell r="K15634">
            <v>0</v>
          </cell>
        </row>
        <row r="15635">
          <cell r="A15635" t="str">
            <v>FAC1266</v>
          </cell>
          <cell r="K15635">
            <v>0</v>
          </cell>
        </row>
        <row r="15636">
          <cell r="A15636" t="str">
            <v>FAC1267</v>
          </cell>
          <cell r="K15636">
            <v>0</v>
          </cell>
        </row>
        <row r="15637">
          <cell r="A15637" t="str">
            <v>FAC1268</v>
          </cell>
          <cell r="K15637">
            <v>0</v>
          </cell>
        </row>
        <row r="15638">
          <cell r="A15638" t="str">
            <v>FAC1269</v>
          </cell>
          <cell r="K15638">
            <v>0</v>
          </cell>
        </row>
        <row r="15639">
          <cell r="A15639" t="str">
            <v>FAC1270</v>
          </cell>
          <cell r="K15639">
            <v>0</v>
          </cell>
        </row>
        <row r="15640">
          <cell r="A15640" t="str">
            <v>FAC1271</v>
          </cell>
          <cell r="K15640">
            <v>7</v>
          </cell>
        </row>
        <row r="15641">
          <cell r="A15641" t="str">
            <v>FAC1272</v>
          </cell>
          <cell r="K15641">
            <v>7</v>
          </cell>
        </row>
        <row r="15642">
          <cell r="A15642" t="str">
            <v>FAC1273</v>
          </cell>
          <cell r="K15642">
            <v>7</v>
          </cell>
        </row>
        <row r="15643">
          <cell r="A15643" t="str">
            <v>FAC1274</v>
          </cell>
          <cell r="K15643">
            <v>7</v>
          </cell>
        </row>
        <row r="15644">
          <cell r="A15644" t="str">
            <v>FAC1275</v>
          </cell>
          <cell r="K15644">
            <v>0</v>
          </cell>
        </row>
        <row r="15645">
          <cell r="A15645" t="str">
            <v>FAC1276</v>
          </cell>
          <cell r="K15645">
            <v>0</v>
          </cell>
        </row>
        <row r="15646">
          <cell r="A15646" t="str">
            <v>FAC1277</v>
          </cell>
          <cell r="K15646">
            <v>0</v>
          </cell>
        </row>
        <row r="15647">
          <cell r="A15647" t="str">
            <v>FAC1278</v>
          </cell>
          <cell r="K15647">
            <v>7</v>
          </cell>
        </row>
        <row r="15648">
          <cell r="A15648" t="str">
            <v>FAC1279</v>
          </cell>
          <cell r="K15648">
            <v>0</v>
          </cell>
        </row>
        <row r="15649">
          <cell r="A15649" t="str">
            <v>FAC1280</v>
          </cell>
          <cell r="K15649">
            <v>7</v>
          </cell>
        </row>
        <row r="15650">
          <cell r="A15650" t="str">
            <v>FAC1281</v>
          </cell>
          <cell r="K15650">
            <v>7</v>
          </cell>
        </row>
        <row r="15651">
          <cell r="A15651" t="str">
            <v>FAC1282</v>
          </cell>
          <cell r="K15651">
            <v>7</v>
          </cell>
        </row>
        <row r="15652">
          <cell r="A15652" t="str">
            <v>FAC1283</v>
          </cell>
          <cell r="K15652">
            <v>30</v>
          </cell>
        </row>
        <row r="15653">
          <cell r="A15653" t="str">
            <v>FAC1284</v>
          </cell>
          <cell r="K15653">
            <v>30</v>
          </cell>
        </row>
        <row r="15654">
          <cell r="A15654" t="str">
            <v>FAC1285</v>
          </cell>
          <cell r="K15654">
            <v>7</v>
          </cell>
        </row>
        <row r="15655">
          <cell r="A15655" t="str">
            <v>FAC1286</v>
          </cell>
          <cell r="K15655">
            <v>7</v>
          </cell>
        </row>
        <row r="15656">
          <cell r="A15656" t="str">
            <v>FAC1287</v>
          </cell>
          <cell r="K15656">
            <v>0</v>
          </cell>
        </row>
        <row r="15657">
          <cell r="A15657" t="str">
            <v>FAC1288</v>
          </cell>
          <cell r="K15657">
            <v>7</v>
          </cell>
        </row>
        <row r="15658">
          <cell r="A15658" t="str">
            <v>FAC1289</v>
          </cell>
          <cell r="K15658">
            <v>0</v>
          </cell>
        </row>
        <row r="15659">
          <cell r="A15659" t="str">
            <v>FAC1290</v>
          </cell>
          <cell r="K15659">
            <v>7</v>
          </cell>
        </row>
        <row r="15660">
          <cell r="A15660" t="str">
            <v>FAC1291</v>
          </cell>
          <cell r="K15660">
            <v>7</v>
          </cell>
        </row>
        <row r="15661">
          <cell r="A15661" t="str">
            <v>FAC1292</v>
          </cell>
          <cell r="K15661">
            <v>7</v>
          </cell>
        </row>
        <row r="15662">
          <cell r="A15662" t="str">
            <v>FAC1293</v>
          </cell>
          <cell r="K15662">
            <v>7</v>
          </cell>
        </row>
        <row r="15663">
          <cell r="A15663" t="str">
            <v>FAC1294</v>
          </cell>
          <cell r="K15663">
            <v>7</v>
          </cell>
        </row>
        <row r="15664">
          <cell r="A15664" t="str">
            <v>FAC1295</v>
          </cell>
          <cell r="K15664">
            <v>7</v>
          </cell>
        </row>
        <row r="15665">
          <cell r="A15665" t="str">
            <v>FAC1296</v>
          </cell>
          <cell r="K15665">
            <v>0</v>
          </cell>
        </row>
        <row r="15666">
          <cell r="A15666" t="str">
            <v>FAC1297</v>
          </cell>
          <cell r="K15666">
            <v>7</v>
          </cell>
        </row>
        <row r="15667">
          <cell r="A15667" t="str">
            <v>FAC1298</v>
          </cell>
          <cell r="K15667">
            <v>7</v>
          </cell>
        </row>
        <row r="15668">
          <cell r="A15668" t="str">
            <v>FAC1299</v>
          </cell>
          <cell r="K15668">
            <v>7</v>
          </cell>
        </row>
        <row r="15669">
          <cell r="A15669" t="str">
            <v>FAC1300</v>
          </cell>
          <cell r="K15669">
            <v>7</v>
          </cell>
        </row>
        <row r="15670">
          <cell r="A15670" t="str">
            <v>FAC1301</v>
          </cell>
          <cell r="K15670">
            <v>7</v>
          </cell>
        </row>
        <row r="15671">
          <cell r="A15671" t="str">
            <v>FAC1302</v>
          </cell>
          <cell r="K15671">
            <v>7</v>
          </cell>
        </row>
        <row r="15672">
          <cell r="A15672" t="str">
            <v>FAC1304</v>
          </cell>
          <cell r="K15672">
            <v>7</v>
          </cell>
        </row>
        <row r="15673">
          <cell r="A15673" t="str">
            <v>FAC1305</v>
          </cell>
          <cell r="K15673">
            <v>7</v>
          </cell>
        </row>
        <row r="15674">
          <cell r="A15674" t="str">
            <v>FAC1306</v>
          </cell>
          <cell r="K15674">
            <v>0</v>
          </cell>
        </row>
        <row r="15675">
          <cell r="A15675" t="str">
            <v>FAC1307</v>
          </cell>
          <cell r="K15675">
            <v>7</v>
          </cell>
        </row>
        <row r="15676">
          <cell r="A15676" t="str">
            <v>FAC1308</v>
          </cell>
          <cell r="K15676">
            <v>7</v>
          </cell>
        </row>
        <row r="15677">
          <cell r="A15677" t="str">
            <v>FAC1309</v>
          </cell>
          <cell r="K15677">
            <v>7</v>
          </cell>
        </row>
        <row r="15678">
          <cell r="A15678" t="str">
            <v>FAC1310</v>
          </cell>
          <cell r="K15678">
            <v>7</v>
          </cell>
        </row>
        <row r="15679">
          <cell r="A15679" t="str">
            <v>FAC1311</v>
          </cell>
          <cell r="K15679">
            <v>7</v>
          </cell>
        </row>
        <row r="15680">
          <cell r="A15680" t="str">
            <v>FAC1312</v>
          </cell>
          <cell r="K15680">
            <v>7</v>
          </cell>
        </row>
        <row r="15681">
          <cell r="A15681" t="str">
            <v>FAC1313</v>
          </cell>
          <cell r="K15681">
            <v>7</v>
          </cell>
        </row>
        <row r="15682">
          <cell r="A15682" t="str">
            <v>FAC1314</v>
          </cell>
          <cell r="K15682">
            <v>7</v>
          </cell>
        </row>
        <row r="15683">
          <cell r="A15683" t="str">
            <v>FAC1315</v>
          </cell>
          <cell r="K15683">
            <v>7</v>
          </cell>
        </row>
        <row r="15684">
          <cell r="A15684" t="str">
            <v>FAC1316</v>
          </cell>
          <cell r="K15684">
            <v>7</v>
          </cell>
        </row>
        <row r="15685">
          <cell r="A15685" t="str">
            <v>FAC1317</v>
          </cell>
          <cell r="K15685">
            <v>7</v>
          </cell>
        </row>
        <row r="15686">
          <cell r="A15686" t="str">
            <v>FAC1318</v>
          </cell>
          <cell r="K15686">
            <v>7</v>
          </cell>
        </row>
        <row r="15687">
          <cell r="A15687" t="str">
            <v>FAC1319</v>
          </cell>
          <cell r="K15687">
            <v>7</v>
          </cell>
        </row>
        <row r="15688">
          <cell r="A15688" t="str">
            <v>FAC1320</v>
          </cell>
          <cell r="K15688">
            <v>7</v>
          </cell>
        </row>
        <row r="15689">
          <cell r="A15689" t="str">
            <v>FAC1321</v>
          </cell>
          <cell r="K15689">
            <v>7</v>
          </cell>
        </row>
        <row r="15690">
          <cell r="A15690" t="str">
            <v>FAC1322</v>
          </cell>
          <cell r="K15690">
            <v>7</v>
          </cell>
        </row>
        <row r="15691">
          <cell r="A15691" t="str">
            <v>FAC1323</v>
          </cell>
          <cell r="K15691">
            <v>0</v>
          </cell>
        </row>
        <row r="15692">
          <cell r="A15692" t="str">
            <v>FAC1324</v>
          </cell>
          <cell r="K15692">
            <v>0</v>
          </cell>
        </row>
        <row r="15693">
          <cell r="A15693" t="str">
            <v>FAC1325</v>
          </cell>
          <cell r="K15693">
            <v>0</v>
          </cell>
        </row>
        <row r="15694">
          <cell r="A15694" t="str">
            <v>FAC1326</v>
          </cell>
          <cell r="K15694">
            <v>0</v>
          </cell>
        </row>
        <row r="15695">
          <cell r="A15695" t="str">
            <v>FAC1327</v>
          </cell>
          <cell r="K15695">
            <v>0</v>
          </cell>
        </row>
        <row r="15696">
          <cell r="A15696" t="str">
            <v>FAC1328</v>
          </cell>
          <cell r="K15696">
            <v>0</v>
          </cell>
        </row>
        <row r="15697">
          <cell r="A15697" t="str">
            <v>FAC1329</v>
          </cell>
          <cell r="K15697">
            <v>7</v>
          </cell>
        </row>
        <row r="15698">
          <cell r="A15698" t="str">
            <v>FAC1330</v>
          </cell>
          <cell r="K15698">
            <v>7</v>
          </cell>
        </row>
        <row r="15699">
          <cell r="A15699" t="str">
            <v>FAC1331</v>
          </cell>
          <cell r="K15699">
            <v>7</v>
          </cell>
        </row>
        <row r="15700">
          <cell r="A15700" t="str">
            <v>FAC1332</v>
          </cell>
          <cell r="K15700">
            <v>7</v>
          </cell>
        </row>
        <row r="15701">
          <cell r="A15701" t="str">
            <v>FAC1333</v>
          </cell>
          <cell r="K15701">
            <v>7</v>
          </cell>
        </row>
        <row r="15702">
          <cell r="A15702" t="str">
            <v>FAC1334</v>
          </cell>
          <cell r="K15702">
            <v>7</v>
          </cell>
        </row>
        <row r="15703">
          <cell r="A15703" t="str">
            <v>FAC1335</v>
          </cell>
          <cell r="K15703">
            <v>7</v>
          </cell>
        </row>
        <row r="15704">
          <cell r="A15704" t="str">
            <v>FAC1336</v>
          </cell>
          <cell r="K15704">
            <v>0</v>
          </cell>
        </row>
        <row r="15705">
          <cell r="A15705" t="str">
            <v>FAC1337</v>
          </cell>
          <cell r="K15705">
            <v>15</v>
          </cell>
        </row>
        <row r="15706">
          <cell r="A15706" t="str">
            <v>FAC1338</v>
          </cell>
          <cell r="K15706">
            <v>15</v>
          </cell>
        </row>
        <row r="15707">
          <cell r="A15707" t="str">
            <v>FAC1339</v>
          </cell>
          <cell r="K15707">
            <v>0</v>
          </cell>
        </row>
        <row r="15708">
          <cell r="A15708" t="str">
            <v>FAC1340</v>
          </cell>
          <cell r="K15708">
            <v>0</v>
          </cell>
        </row>
        <row r="15709">
          <cell r="A15709" t="str">
            <v>FAC1341</v>
          </cell>
          <cell r="K15709">
            <v>0</v>
          </cell>
        </row>
        <row r="15710">
          <cell r="A15710" t="str">
            <v>FAC1342</v>
          </cell>
          <cell r="K15710">
            <v>7</v>
          </cell>
        </row>
        <row r="15711">
          <cell r="A15711" t="str">
            <v>FAC1343</v>
          </cell>
          <cell r="K15711">
            <v>0</v>
          </cell>
        </row>
        <row r="15712">
          <cell r="A15712" t="str">
            <v>FAC1344</v>
          </cell>
          <cell r="K15712">
            <v>7</v>
          </cell>
        </row>
        <row r="15713">
          <cell r="A15713" t="str">
            <v>FAC1345</v>
          </cell>
          <cell r="K15713">
            <v>7</v>
          </cell>
        </row>
        <row r="15714">
          <cell r="A15714" t="str">
            <v>FAC1346</v>
          </cell>
          <cell r="K15714">
            <v>0</v>
          </cell>
        </row>
        <row r="15715">
          <cell r="A15715" t="str">
            <v>FAC1347</v>
          </cell>
          <cell r="K15715">
            <v>15</v>
          </cell>
        </row>
        <row r="15716">
          <cell r="A15716" t="str">
            <v>FAC1348</v>
          </cell>
          <cell r="K15716">
            <v>0</v>
          </cell>
        </row>
        <row r="15717">
          <cell r="A15717" t="str">
            <v>FAC1349</v>
          </cell>
          <cell r="K15717">
            <v>15</v>
          </cell>
        </row>
        <row r="15718">
          <cell r="A15718" t="str">
            <v>FAC1350</v>
          </cell>
          <cell r="K15718">
            <v>7</v>
          </cell>
        </row>
        <row r="15719">
          <cell r="A15719" t="str">
            <v>FAC1351</v>
          </cell>
          <cell r="K15719">
            <v>0</v>
          </cell>
        </row>
        <row r="15720">
          <cell r="A15720" t="str">
            <v>FAC1352</v>
          </cell>
          <cell r="K15720">
            <v>0</v>
          </cell>
        </row>
        <row r="15721">
          <cell r="A15721" t="str">
            <v>FAC1353</v>
          </cell>
          <cell r="K15721">
            <v>0</v>
          </cell>
        </row>
        <row r="15722">
          <cell r="A15722" t="str">
            <v>FAC1354</v>
          </cell>
          <cell r="K15722">
            <v>0</v>
          </cell>
        </row>
        <row r="15723">
          <cell r="A15723" t="str">
            <v>FAC1355</v>
          </cell>
          <cell r="K15723">
            <v>0</v>
          </cell>
        </row>
        <row r="15724">
          <cell r="A15724" t="str">
            <v>FAC1356</v>
          </cell>
          <cell r="K15724">
            <v>0</v>
          </cell>
        </row>
        <row r="15725">
          <cell r="A15725" t="str">
            <v>FAC1357</v>
          </cell>
          <cell r="K15725">
            <v>0</v>
          </cell>
        </row>
        <row r="15726">
          <cell r="A15726" t="str">
            <v>FAC1358</v>
          </cell>
          <cell r="K15726">
            <v>7</v>
          </cell>
        </row>
        <row r="15727">
          <cell r="A15727" t="str">
            <v>FAC1359</v>
          </cell>
          <cell r="K15727">
            <v>0</v>
          </cell>
        </row>
        <row r="15728">
          <cell r="A15728" t="str">
            <v>FAC1360</v>
          </cell>
          <cell r="K15728">
            <v>7</v>
          </cell>
        </row>
        <row r="15729">
          <cell r="A15729" t="str">
            <v>FAC1361</v>
          </cell>
          <cell r="K15729">
            <v>0</v>
          </cell>
        </row>
        <row r="15730">
          <cell r="A15730" t="str">
            <v>FAC1362</v>
          </cell>
          <cell r="K15730">
            <v>7</v>
          </cell>
        </row>
        <row r="15731">
          <cell r="A15731" t="str">
            <v>FAC1363</v>
          </cell>
          <cell r="K15731">
            <v>0</v>
          </cell>
        </row>
        <row r="15732">
          <cell r="A15732" t="str">
            <v>FAC1364</v>
          </cell>
          <cell r="K15732">
            <v>7</v>
          </cell>
        </row>
        <row r="15733">
          <cell r="A15733" t="str">
            <v>FAC1365</v>
          </cell>
          <cell r="K15733">
            <v>7</v>
          </cell>
        </row>
        <row r="15734">
          <cell r="A15734" t="str">
            <v>FAC1366</v>
          </cell>
          <cell r="K15734">
            <v>0</v>
          </cell>
        </row>
        <row r="15735">
          <cell r="A15735" t="str">
            <v>FAC1367</v>
          </cell>
          <cell r="K15735">
            <v>7</v>
          </cell>
        </row>
        <row r="15736">
          <cell r="A15736" t="str">
            <v>FAC1368</v>
          </cell>
          <cell r="K15736">
            <v>7</v>
          </cell>
        </row>
        <row r="15737">
          <cell r="A15737" t="str">
            <v>FAC1369</v>
          </cell>
          <cell r="K15737">
            <v>7</v>
          </cell>
        </row>
        <row r="15738">
          <cell r="A15738" t="str">
            <v>FAC1370</v>
          </cell>
          <cell r="K15738">
            <v>0</v>
          </cell>
        </row>
        <row r="15739">
          <cell r="A15739" t="str">
            <v>FAC1371</v>
          </cell>
          <cell r="K15739">
            <v>0</v>
          </cell>
        </row>
        <row r="15740">
          <cell r="A15740" t="str">
            <v>FAC1372</v>
          </cell>
          <cell r="K15740">
            <v>0</v>
          </cell>
        </row>
        <row r="15741">
          <cell r="A15741" t="str">
            <v>FAC1373</v>
          </cell>
          <cell r="K15741">
            <v>7</v>
          </cell>
        </row>
        <row r="15742">
          <cell r="A15742" t="str">
            <v>FAC1374</v>
          </cell>
          <cell r="K15742">
            <v>7</v>
          </cell>
        </row>
        <row r="15743">
          <cell r="A15743" t="str">
            <v>FAC1375</v>
          </cell>
          <cell r="K15743">
            <v>7</v>
          </cell>
        </row>
        <row r="15744">
          <cell r="A15744" t="str">
            <v>FAC1376</v>
          </cell>
          <cell r="K15744">
            <v>7</v>
          </cell>
        </row>
        <row r="15745">
          <cell r="A15745" t="str">
            <v>FAC1377</v>
          </cell>
          <cell r="K15745">
            <v>0</v>
          </cell>
        </row>
        <row r="15746">
          <cell r="A15746" t="str">
            <v>FAC1378</v>
          </cell>
          <cell r="K15746">
            <v>7</v>
          </cell>
        </row>
        <row r="15747">
          <cell r="A15747" t="str">
            <v>FAC1379</v>
          </cell>
          <cell r="K15747">
            <v>7</v>
          </cell>
        </row>
        <row r="15748">
          <cell r="A15748" t="str">
            <v>FAC1380</v>
          </cell>
          <cell r="K15748">
            <v>0</v>
          </cell>
        </row>
        <row r="15749">
          <cell r="A15749" t="str">
            <v>FAC1381</v>
          </cell>
          <cell r="K15749">
            <v>0</v>
          </cell>
        </row>
        <row r="15750">
          <cell r="A15750" t="str">
            <v>FAC1382</v>
          </cell>
          <cell r="K15750">
            <v>7</v>
          </cell>
        </row>
        <row r="15751">
          <cell r="A15751" t="str">
            <v>FAC1383</v>
          </cell>
          <cell r="K15751">
            <v>0</v>
          </cell>
        </row>
        <row r="15752">
          <cell r="A15752" t="str">
            <v>FAC1384</v>
          </cell>
          <cell r="K15752">
            <v>7</v>
          </cell>
        </row>
        <row r="15753">
          <cell r="A15753" t="str">
            <v>FAC1385</v>
          </cell>
          <cell r="K15753">
            <v>7</v>
          </cell>
        </row>
        <row r="15754">
          <cell r="A15754" t="str">
            <v>FAC1386</v>
          </cell>
          <cell r="K15754">
            <v>7</v>
          </cell>
        </row>
        <row r="15755">
          <cell r="A15755" t="str">
            <v>FAC1387</v>
          </cell>
          <cell r="K15755">
            <v>7</v>
          </cell>
        </row>
        <row r="15756">
          <cell r="A15756" t="str">
            <v>FAC1388</v>
          </cell>
          <cell r="K15756">
            <v>7</v>
          </cell>
        </row>
        <row r="15757">
          <cell r="A15757" t="str">
            <v>FAC1389</v>
          </cell>
          <cell r="K15757">
            <v>7</v>
          </cell>
        </row>
        <row r="15758">
          <cell r="A15758" t="str">
            <v>FAC1390</v>
          </cell>
          <cell r="K15758">
            <v>7</v>
          </cell>
        </row>
        <row r="15759">
          <cell r="A15759" t="str">
            <v>FAC1391</v>
          </cell>
          <cell r="K15759">
            <v>7</v>
          </cell>
        </row>
        <row r="15760">
          <cell r="A15760" t="str">
            <v>FAC1392</v>
          </cell>
          <cell r="K15760">
            <v>0</v>
          </cell>
        </row>
        <row r="15761">
          <cell r="A15761" t="str">
            <v>FAC1393</v>
          </cell>
          <cell r="K15761">
            <v>7</v>
          </cell>
        </row>
        <row r="15762">
          <cell r="A15762" t="str">
            <v>FAC1394</v>
          </cell>
          <cell r="K15762">
            <v>7</v>
          </cell>
        </row>
        <row r="15763">
          <cell r="A15763" t="str">
            <v>FAC1395</v>
          </cell>
          <cell r="K15763">
            <v>7</v>
          </cell>
        </row>
        <row r="15764">
          <cell r="A15764" t="str">
            <v>FAC1396</v>
          </cell>
          <cell r="K15764">
            <v>7</v>
          </cell>
        </row>
        <row r="15765">
          <cell r="A15765" t="str">
            <v>FAC1397</v>
          </cell>
          <cell r="K15765">
            <v>0</v>
          </cell>
        </row>
        <row r="15766">
          <cell r="A15766" t="str">
            <v>FAC1401</v>
          </cell>
          <cell r="K15766">
            <v>7</v>
          </cell>
        </row>
        <row r="15767">
          <cell r="A15767" t="str">
            <v>FAC1402</v>
          </cell>
          <cell r="K15767">
            <v>0</v>
          </cell>
        </row>
        <row r="15768">
          <cell r="A15768" t="str">
            <v>FAC1403</v>
          </cell>
          <cell r="K15768">
            <v>0</v>
          </cell>
        </row>
        <row r="15769">
          <cell r="A15769" t="str">
            <v>FAC1404</v>
          </cell>
          <cell r="K15769">
            <v>0</v>
          </cell>
        </row>
        <row r="15770">
          <cell r="A15770" t="str">
            <v>FAC1405</v>
          </cell>
          <cell r="K15770">
            <v>0</v>
          </cell>
        </row>
        <row r="15771">
          <cell r="A15771" t="str">
            <v>FAC1406</v>
          </cell>
          <cell r="K15771">
            <v>0</v>
          </cell>
        </row>
        <row r="15772">
          <cell r="A15772" t="str">
            <v>FAC1407</v>
          </cell>
          <cell r="K15772">
            <v>0</v>
          </cell>
        </row>
        <row r="15773">
          <cell r="A15773" t="str">
            <v>FAC1408</v>
          </cell>
          <cell r="K15773">
            <v>0</v>
          </cell>
        </row>
        <row r="15774">
          <cell r="A15774" t="str">
            <v>FAC1409</v>
          </cell>
          <cell r="K15774">
            <v>0</v>
          </cell>
        </row>
        <row r="15775">
          <cell r="A15775" t="str">
            <v>FAC1410</v>
          </cell>
          <cell r="K15775">
            <v>0</v>
          </cell>
        </row>
        <row r="15776">
          <cell r="A15776" t="str">
            <v>FAC1411</v>
          </cell>
          <cell r="K15776">
            <v>0</v>
          </cell>
        </row>
        <row r="15777">
          <cell r="A15777" t="str">
            <v>FAC1412</v>
          </cell>
          <cell r="K15777">
            <v>0</v>
          </cell>
        </row>
        <row r="15778">
          <cell r="A15778" t="str">
            <v>FAC1413</v>
          </cell>
          <cell r="K15778">
            <v>0</v>
          </cell>
        </row>
        <row r="15779">
          <cell r="A15779" t="str">
            <v>FAC1414</v>
          </cell>
          <cell r="K15779">
            <v>0</v>
          </cell>
        </row>
        <row r="15780">
          <cell r="A15780" t="str">
            <v>FAC1415</v>
          </cell>
          <cell r="K15780">
            <v>0</v>
          </cell>
        </row>
        <row r="15781">
          <cell r="A15781" t="str">
            <v>FAC1416</v>
          </cell>
          <cell r="K15781">
            <v>0</v>
          </cell>
        </row>
        <row r="15782">
          <cell r="A15782" t="str">
            <v>FAC1417</v>
          </cell>
          <cell r="K15782">
            <v>7</v>
          </cell>
        </row>
        <row r="15783">
          <cell r="A15783" t="str">
            <v>FAC1418</v>
          </cell>
          <cell r="K15783">
            <v>7</v>
          </cell>
        </row>
        <row r="15784">
          <cell r="A15784" t="str">
            <v>FAC1419</v>
          </cell>
          <cell r="K15784">
            <v>7</v>
          </cell>
        </row>
        <row r="15785">
          <cell r="A15785" t="str">
            <v>FAC1420</v>
          </cell>
          <cell r="K15785">
            <v>7</v>
          </cell>
        </row>
        <row r="15786">
          <cell r="A15786" t="str">
            <v>FAC1421</v>
          </cell>
          <cell r="K15786">
            <v>0</v>
          </cell>
        </row>
        <row r="15787">
          <cell r="A15787" t="str">
            <v>FAC1422</v>
          </cell>
          <cell r="K15787">
            <v>0</v>
          </cell>
        </row>
        <row r="15788">
          <cell r="A15788" t="str">
            <v>FAC1423</v>
          </cell>
          <cell r="K15788">
            <v>0</v>
          </cell>
        </row>
        <row r="15789">
          <cell r="A15789" t="str">
            <v>FAC200</v>
          </cell>
          <cell r="K15789">
            <v>7</v>
          </cell>
        </row>
        <row r="15790">
          <cell r="A15790" t="str">
            <v>FAC202</v>
          </cell>
          <cell r="K15790">
            <v>7</v>
          </cell>
        </row>
        <row r="15791">
          <cell r="A15791" t="str">
            <v>FAC203</v>
          </cell>
          <cell r="K15791">
            <v>7</v>
          </cell>
        </row>
        <row r="15792">
          <cell r="A15792" t="str">
            <v>FAC9020</v>
          </cell>
          <cell r="K15792">
            <v>0</v>
          </cell>
        </row>
        <row r="15793">
          <cell r="A15793" t="str">
            <v>FAL0001</v>
          </cell>
          <cell r="K15793">
            <v>15</v>
          </cell>
        </row>
        <row r="15794">
          <cell r="A15794" t="str">
            <v>FAL0002</v>
          </cell>
          <cell r="K15794">
            <v>15</v>
          </cell>
        </row>
        <row r="15795">
          <cell r="A15795" t="str">
            <v>FAL0003</v>
          </cell>
          <cell r="K15795">
            <v>15</v>
          </cell>
        </row>
        <row r="15796">
          <cell r="A15796" t="str">
            <v>FAL0004</v>
          </cell>
          <cell r="K15796">
            <v>15</v>
          </cell>
        </row>
        <row r="15797">
          <cell r="A15797" t="str">
            <v>FAL0005</v>
          </cell>
          <cell r="K15797">
            <v>15</v>
          </cell>
        </row>
        <row r="15798">
          <cell r="A15798" t="str">
            <v>FAL0006</v>
          </cell>
          <cell r="K15798">
            <v>15</v>
          </cell>
        </row>
        <row r="15799">
          <cell r="A15799" t="str">
            <v>FAL0007</v>
          </cell>
          <cell r="K15799">
            <v>15</v>
          </cell>
        </row>
        <row r="15800">
          <cell r="A15800" t="str">
            <v>FAL0008</v>
          </cell>
          <cell r="K15800">
            <v>15</v>
          </cell>
        </row>
        <row r="15801">
          <cell r="A15801" t="str">
            <v>FAL0009</v>
          </cell>
          <cell r="K15801">
            <v>0</v>
          </cell>
        </row>
        <row r="15802">
          <cell r="A15802" t="str">
            <v>FAL0010</v>
          </cell>
          <cell r="K15802">
            <v>0</v>
          </cell>
        </row>
        <row r="15803">
          <cell r="A15803" t="str">
            <v>FAL0011</v>
          </cell>
          <cell r="K15803">
            <v>0</v>
          </cell>
        </row>
        <row r="15804">
          <cell r="A15804" t="str">
            <v>FAL0012</v>
          </cell>
          <cell r="K15804">
            <v>15</v>
          </cell>
        </row>
        <row r="15805">
          <cell r="A15805" t="str">
            <v>FAL0013</v>
          </cell>
          <cell r="K15805">
            <v>0</v>
          </cell>
        </row>
        <row r="15806">
          <cell r="A15806" t="str">
            <v>FAL0014</v>
          </cell>
          <cell r="K15806">
            <v>0</v>
          </cell>
        </row>
        <row r="15807">
          <cell r="A15807" t="str">
            <v>FAL0015</v>
          </cell>
          <cell r="K15807">
            <v>7</v>
          </cell>
        </row>
        <row r="15808">
          <cell r="A15808" t="str">
            <v>FAL0016</v>
          </cell>
          <cell r="K15808">
            <v>7</v>
          </cell>
        </row>
        <row r="15809">
          <cell r="A15809" t="str">
            <v>FAL0017</v>
          </cell>
          <cell r="K15809">
            <v>7</v>
          </cell>
        </row>
        <row r="15810">
          <cell r="A15810" t="str">
            <v>FAL0018</v>
          </cell>
          <cell r="K15810">
            <v>0</v>
          </cell>
        </row>
        <row r="15811">
          <cell r="A15811" t="str">
            <v>FAL0019</v>
          </cell>
          <cell r="K15811">
            <v>0</v>
          </cell>
        </row>
        <row r="15812">
          <cell r="A15812" t="str">
            <v>FAL0020</v>
          </cell>
          <cell r="K15812">
            <v>7</v>
          </cell>
        </row>
        <row r="15813">
          <cell r="A15813" t="str">
            <v>FAL0021</v>
          </cell>
          <cell r="K15813">
            <v>7</v>
          </cell>
        </row>
        <row r="15814">
          <cell r="A15814" t="str">
            <v>FAL0022</v>
          </cell>
          <cell r="K15814">
            <v>0</v>
          </cell>
        </row>
        <row r="15815">
          <cell r="A15815" t="str">
            <v>FAL0023</v>
          </cell>
          <cell r="K15815">
            <v>0</v>
          </cell>
        </row>
        <row r="15816">
          <cell r="A15816" t="str">
            <v>FAL0024</v>
          </cell>
          <cell r="K15816">
            <v>0</v>
          </cell>
        </row>
        <row r="15817">
          <cell r="A15817" t="str">
            <v>FAL0025</v>
          </cell>
          <cell r="K15817">
            <v>0</v>
          </cell>
        </row>
        <row r="15818">
          <cell r="A15818" t="str">
            <v>FAL0026</v>
          </cell>
          <cell r="K15818">
            <v>0</v>
          </cell>
        </row>
        <row r="15819">
          <cell r="A15819" t="str">
            <v>FAL0027</v>
          </cell>
          <cell r="K15819">
            <v>0</v>
          </cell>
        </row>
        <row r="15820">
          <cell r="A15820" t="str">
            <v>FAL0028</v>
          </cell>
          <cell r="K15820">
            <v>0</v>
          </cell>
        </row>
        <row r="15821">
          <cell r="A15821" t="str">
            <v>FAL0029</v>
          </cell>
          <cell r="K15821">
            <v>0</v>
          </cell>
        </row>
        <row r="15822">
          <cell r="A15822" t="str">
            <v>FAL0030</v>
          </cell>
          <cell r="K15822">
            <v>0</v>
          </cell>
        </row>
        <row r="15823">
          <cell r="A15823" t="str">
            <v>FAL0031</v>
          </cell>
          <cell r="K15823">
            <v>0</v>
          </cell>
        </row>
        <row r="15824">
          <cell r="A15824" t="str">
            <v>FAL0032</v>
          </cell>
          <cell r="K15824">
            <v>0</v>
          </cell>
        </row>
        <row r="15825">
          <cell r="A15825" t="str">
            <v>FAL0033</v>
          </cell>
          <cell r="K15825">
            <v>15</v>
          </cell>
        </row>
        <row r="15826">
          <cell r="A15826" t="str">
            <v>FAL0034</v>
          </cell>
          <cell r="K15826">
            <v>0</v>
          </cell>
        </row>
        <row r="15827">
          <cell r="A15827" t="str">
            <v>FAL0035</v>
          </cell>
          <cell r="K15827">
            <v>0</v>
          </cell>
        </row>
        <row r="15828">
          <cell r="A15828" t="str">
            <v>FAL0036</v>
          </cell>
          <cell r="K15828">
            <v>7</v>
          </cell>
        </row>
        <row r="15829">
          <cell r="A15829" t="str">
            <v>FAL0037</v>
          </cell>
          <cell r="K15829">
            <v>7</v>
          </cell>
        </row>
        <row r="15830">
          <cell r="A15830" t="str">
            <v>FAL0038</v>
          </cell>
          <cell r="K15830">
            <v>7</v>
          </cell>
        </row>
        <row r="15831">
          <cell r="A15831" t="str">
            <v>FCA1422</v>
          </cell>
          <cell r="K15831">
            <v>0</v>
          </cell>
        </row>
        <row r="15832">
          <cell r="A15832" t="str">
            <v>Feb-27</v>
          </cell>
          <cell r="K15832">
            <v>0</v>
          </cell>
        </row>
        <row r="15833">
          <cell r="A15833" t="str">
            <v>FOOT VALVE</v>
          </cell>
          <cell r="K15833">
            <v>0</v>
          </cell>
        </row>
        <row r="15834">
          <cell r="A15834" t="str">
            <v>FOOT VALVE EURO SERIES</v>
          </cell>
          <cell r="K15834">
            <v>0</v>
          </cell>
        </row>
        <row r="15835">
          <cell r="A15835" t="str">
            <v>FS070826</v>
          </cell>
          <cell r="K15835">
            <v>0</v>
          </cell>
        </row>
        <row r="15836">
          <cell r="A15836" t="str">
            <v>FS-070840</v>
          </cell>
          <cell r="K15836">
            <v>7</v>
          </cell>
        </row>
        <row r="15837">
          <cell r="A15837" t="str">
            <v>FS070913</v>
          </cell>
          <cell r="K15837">
            <v>0</v>
          </cell>
        </row>
        <row r="15838">
          <cell r="A15838" t="str">
            <v>FS070922</v>
          </cell>
          <cell r="K15838">
            <v>0</v>
          </cell>
        </row>
        <row r="15839">
          <cell r="A15839" t="str">
            <v>FS070934</v>
          </cell>
          <cell r="K15839">
            <v>0</v>
          </cell>
        </row>
        <row r="15840">
          <cell r="A15840" t="str">
            <v>FS070936</v>
          </cell>
          <cell r="K15840">
            <v>15</v>
          </cell>
        </row>
        <row r="15841">
          <cell r="A15841" t="str">
            <v>FS-070936</v>
          </cell>
          <cell r="K15841">
            <v>15</v>
          </cell>
        </row>
        <row r="15842">
          <cell r="A15842" t="str">
            <v>FS090932</v>
          </cell>
          <cell r="K15842">
            <v>15</v>
          </cell>
        </row>
        <row r="15843">
          <cell r="A15843" t="str">
            <v>FS100934</v>
          </cell>
          <cell r="K15843">
            <v>0</v>
          </cell>
        </row>
        <row r="15844">
          <cell r="A15844" t="str">
            <v>FS190400</v>
          </cell>
          <cell r="K15844">
            <v>0</v>
          </cell>
        </row>
        <row r="15845">
          <cell r="A15845" t="str">
            <v>FS190700</v>
          </cell>
          <cell r="K15845">
            <v>0</v>
          </cell>
        </row>
        <row r="15846">
          <cell r="A15846" t="str">
            <v>FS-211100</v>
          </cell>
          <cell r="K15846">
            <v>15</v>
          </cell>
        </row>
        <row r="15847">
          <cell r="A15847" t="str">
            <v>FS230800</v>
          </cell>
          <cell r="K15847">
            <v>0</v>
          </cell>
        </row>
        <row r="15848">
          <cell r="A15848" t="str">
            <v>FS-230800</v>
          </cell>
          <cell r="K15848">
            <v>15</v>
          </cell>
        </row>
        <row r="15849">
          <cell r="A15849" t="str">
            <v>FS230900</v>
          </cell>
          <cell r="K15849">
            <v>15</v>
          </cell>
        </row>
        <row r="15850">
          <cell r="A15850" t="str">
            <v>FS-230900</v>
          </cell>
          <cell r="K15850">
            <v>15</v>
          </cell>
        </row>
        <row r="15851">
          <cell r="A15851" t="str">
            <v>FS240900</v>
          </cell>
          <cell r="K15851">
            <v>15</v>
          </cell>
        </row>
        <row r="15852">
          <cell r="A15852" t="str">
            <v>FS301100</v>
          </cell>
          <cell r="K15852">
            <v>0</v>
          </cell>
        </row>
        <row r="15853">
          <cell r="A15853" t="str">
            <v>FS-301100</v>
          </cell>
          <cell r="K15853">
            <v>15</v>
          </cell>
        </row>
        <row r="15854">
          <cell r="A15854" t="str">
            <v>FS340212</v>
          </cell>
          <cell r="K15854">
            <v>0</v>
          </cell>
        </row>
        <row r="15855">
          <cell r="A15855" t="str">
            <v>FS340744</v>
          </cell>
          <cell r="K15855">
            <v>0</v>
          </cell>
        </row>
        <row r="15856">
          <cell r="A15856" t="str">
            <v>FS400409</v>
          </cell>
          <cell r="K15856">
            <v>15</v>
          </cell>
        </row>
        <row r="15857">
          <cell r="A15857" t="str">
            <v>FS510900</v>
          </cell>
          <cell r="K15857">
            <v>15</v>
          </cell>
        </row>
        <row r="15858">
          <cell r="A15858" t="str">
            <v>FS540900</v>
          </cell>
          <cell r="K15858">
            <v>0</v>
          </cell>
        </row>
        <row r="15859">
          <cell r="A15859" t="str">
            <v>FS550400</v>
          </cell>
          <cell r="K15859">
            <v>15</v>
          </cell>
        </row>
        <row r="15860">
          <cell r="A15860" t="str">
            <v>FS592220</v>
          </cell>
          <cell r="K15860">
            <v>15</v>
          </cell>
        </row>
        <row r="15861">
          <cell r="A15861" t="str">
            <v>FS-592220</v>
          </cell>
          <cell r="K15861">
            <v>15</v>
          </cell>
        </row>
        <row r="15862">
          <cell r="A15862" t="str">
            <v>FS600704</v>
          </cell>
          <cell r="K15862">
            <v>0</v>
          </cell>
        </row>
        <row r="15863">
          <cell r="A15863" t="str">
            <v>FS741100</v>
          </cell>
          <cell r="K15863">
            <v>0</v>
          </cell>
        </row>
        <row r="15864">
          <cell r="A15864" t="str">
            <v>FS743000</v>
          </cell>
          <cell r="K15864">
            <v>15</v>
          </cell>
        </row>
        <row r="15865">
          <cell r="A15865" t="str">
            <v>FS-743000</v>
          </cell>
          <cell r="K15865">
            <v>15</v>
          </cell>
        </row>
        <row r="15866">
          <cell r="A15866" t="str">
            <v>FS772200</v>
          </cell>
          <cell r="K15866">
            <v>0</v>
          </cell>
        </row>
        <row r="15867">
          <cell r="A15867" t="str">
            <v>FS821100</v>
          </cell>
          <cell r="K15867">
            <v>0</v>
          </cell>
        </row>
        <row r="15868">
          <cell r="A15868" t="str">
            <v>FS823000</v>
          </cell>
          <cell r="K15868">
            <v>0</v>
          </cell>
        </row>
        <row r="15869">
          <cell r="A15869" t="str">
            <v>FS853024</v>
          </cell>
          <cell r="K15869">
            <v>0</v>
          </cell>
        </row>
        <row r="15870">
          <cell r="A15870" t="str">
            <v>FS880400</v>
          </cell>
          <cell r="K15870">
            <v>0</v>
          </cell>
        </row>
        <row r="15871">
          <cell r="A15871" t="str">
            <v>FS880700</v>
          </cell>
          <cell r="K15871">
            <v>15</v>
          </cell>
        </row>
        <row r="15872">
          <cell r="A15872" t="str">
            <v>FS882400</v>
          </cell>
          <cell r="K15872">
            <v>0</v>
          </cell>
        </row>
        <row r="15873">
          <cell r="A15873" t="str">
            <v>FS883050</v>
          </cell>
          <cell r="K15873">
            <v>0</v>
          </cell>
        </row>
        <row r="15874">
          <cell r="A15874" t="str">
            <v>FS892224</v>
          </cell>
          <cell r="K15874">
            <v>0</v>
          </cell>
        </row>
        <row r="15875">
          <cell r="A15875" t="str">
            <v>FS892244</v>
          </cell>
          <cell r="K15875">
            <v>0</v>
          </cell>
        </row>
        <row r="15876">
          <cell r="A15876" t="str">
            <v>FS900700</v>
          </cell>
          <cell r="K15876">
            <v>0</v>
          </cell>
        </row>
        <row r="15877">
          <cell r="A15877" t="str">
            <v>FS902001</v>
          </cell>
          <cell r="K15877">
            <v>0</v>
          </cell>
        </row>
        <row r="15878">
          <cell r="A15878" t="str">
            <v>FS-902001</v>
          </cell>
          <cell r="K15878">
            <v>15</v>
          </cell>
        </row>
        <row r="15879">
          <cell r="A15879" t="str">
            <v>FS932011</v>
          </cell>
          <cell r="K15879">
            <v>0</v>
          </cell>
        </row>
        <row r="15880">
          <cell r="A15880" t="str">
            <v>FS933024</v>
          </cell>
          <cell r="K15880">
            <v>0</v>
          </cell>
        </row>
        <row r="15881">
          <cell r="A15881" t="str">
            <v>FS-933024</v>
          </cell>
          <cell r="K15881">
            <v>15</v>
          </cell>
        </row>
        <row r="15882">
          <cell r="A15882" t="str">
            <v>FS940700</v>
          </cell>
          <cell r="K15882">
            <v>0</v>
          </cell>
        </row>
        <row r="15883">
          <cell r="A15883" t="str">
            <v>FST-0100</v>
          </cell>
          <cell r="K15883">
            <v>12</v>
          </cell>
        </row>
        <row r="15884">
          <cell r="A15884" t="str">
            <v>FST-0101</v>
          </cell>
          <cell r="K15884">
            <v>7</v>
          </cell>
        </row>
        <row r="15885">
          <cell r="A15885" t="str">
            <v>FST-0102</v>
          </cell>
          <cell r="K15885">
            <v>12</v>
          </cell>
        </row>
        <row r="15886">
          <cell r="A15886" t="str">
            <v>FST-0103</v>
          </cell>
          <cell r="K15886">
            <v>7</v>
          </cell>
        </row>
        <row r="15887">
          <cell r="A15887" t="str">
            <v>FST-0104</v>
          </cell>
          <cell r="K15887">
            <v>7</v>
          </cell>
        </row>
        <row r="15888">
          <cell r="A15888" t="str">
            <v>FST-0105</v>
          </cell>
          <cell r="K15888">
            <v>7</v>
          </cell>
        </row>
        <row r="15889">
          <cell r="A15889" t="str">
            <v>FST-0106</v>
          </cell>
          <cell r="K15889">
            <v>12</v>
          </cell>
        </row>
        <row r="15890">
          <cell r="A15890" t="str">
            <v>FST-0107</v>
          </cell>
          <cell r="K15890">
            <v>7</v>
          </cell>
        </row>
        <row r="15891">
          <cell r="A15891" t="str">
            <v>FST-0108</v>
          </cell>
          <cell r="K15891">
            <v>7</v>
          </cell>
        </row>
        <row r="15892">
          <cell r="A15892" t="str">
            <v>FST-0109</v>
          </cell>
          <cell r="K15892">
            <v>0</v>
          </cell>
        </row>
        <row r="15893">
          <cell r="A15893" t="str">
            <v>FST-0110</v>
          </cell>
          <cell r="K15893">
            <v>7</v>
          </cell>
        </row>
        <row r="15894">
          <cell r="A15894" t="str">
            <v>FST-0111</v>
          </cell>
          <cell r="K15894">
            <v>12</v>
          </cell>
        </row>
        <row r="15895">
          <cell r="A15895" t="str">
            <v>FST-0112</v>
          </cell>
          <cell r="K15895">
            <v>12</v>
          </cell>
        </row>
        <row r="15896">
          <cell r="A15896" t="str">
            <v>FST-0113</v>
          </cell>
          <cell r="K15896">
            <v>7</v>
          </cell>
        </row>
        <row r="15897">
          <cell r="A15897" t="str">
            <v>FST-0114</v>
          </cell>
          <cell r="K15897">
            <v>7</v>
          </cell>
        </row>
        <row r="15898">
          <cell r="A15898" t="str">
            <v>FST-0115</v>
          </cell>
          <cell r="K15898">
            <v>12</v>
          </cell>
        </row>
        <row r="15899">
          <cell r="A15899" t="str">
            <v>FST-0116</v>
          </cell>
          <cell r="K15899">
            <v>12</v>
          </cell>
        </row>
        <row r="15900">
          <cell r="A15900" t="str">
            <v>FST-0117</v>
          </cell>
          <cell r="K15900">
            <v>7</v>
          </cell>
        </row>
        <row r="15901">
          <cell r="A15901" t="str">
            <v>FST-0118</v>
          </cell>
          <cell r="K15901">
            <v>7</v>
          </cell>
        </row>
        <row r="15902">
          <cell r="A15902" t="str">
            <v>FST-0119</v>
          </cell>
          <cell r="K15902">
            <v>7</v>
          </cell>
        </row>
        <row r="15903">
          <cell r="A15903" t="str">
            <v>FST-0120</v>
          </cell>
          <cell r="K15903">
            <v>7</v>
          </cell>
        </row>
        <row r="15904">
          <cell r="A15904" t="str">
            <v>FST-0121</v>
          </cell>
          <cell r="K15904">
            <v>7</v>
          </cell>
        </row>
        <row r="15905">
          <cell r="A15905" t="str">
            <v>FST-0122</v>
          </cell>
          <cell r="K15905">
            <v>7</v>
          </cell>
        </row>
        <row r="15906">
          <cell r="A15906" t="str">
            <v>FST-0123</v>
          </cell>
          <cell r="K15906">
            <v>12</v>
          </cell>
        </row>
        <row r="15907">
          <cell r="A15907" t="str">
            <v>FST-0124</v>
          </cell>
          <cell r="K15907">
            <v>7</v>
          </cell>
        </row>
        <row r="15908">
          <cell r="A15908" t="str">
            <v>FST-0125</v>
          </cell>
          <cell r="K15908">
            <v>12</v>
          </cell>
        </row>
        <row r="15909">
          <cell r="A15909" t="str">
            <v>FST-0126</v>
          </cell>
          <cell r="K15909">
            <v>12</v>
          </cell>
        </row>
        <row r="15910">
          <cell r="A15910" t="str">
            <v>FST-0127</v>
          </cell>
          <cell r="K15910">
            <v>12</v>
          </cell>
        </row>
        <row r="15911">
          <cell r="A15911" t="str">
            <v>FST-0128</v>
          </cell>
          <cell r="K15911">
            <v>12</v>
          </cell>
        </row>
        <row r="15912">
          <cell r="A15912" t="str">
            <v>FST-0129</v>
          </cell>
          <cell r="K15912">
            <v>12</v>
          </cell>
        </row>
        <row r="15913">
          <cell r="A15913" t="str">
            <v>FST-0130</v>
          </cell>
          <cell r="K15913">
            <v>12</v>
          </cell>
        </row>
        <row r="15914">
          <cell r="A15914" t="str">
            <v>FST-0131</v>
          </cell>
          <cell r="K15914">
            <v>12</v>
          </cell>
        </row>
        <row r="15915">
          <cell r="A15915" t="str">
            <v>FST-0132</v>
          </cell>
          <cell r="K15915">
            <v>12</v>
          </cell>
        </row>
        <row r="15916">
          <cell r="A15916" t="str">
            <v>FST-0133</v>
          </cell>
          <cell r="K15916">
            <v>12</v>
          </cell>
        </row>
        <row r="15917">
          <cell r="A15917" t="str">
            <v>FST-0134</v>
          </cell>
          <cell r="K15917">
            <v>7</v>
          </cell>
        </row>
        <row r="15918">
          <cell r="A15918" t="str">
            <v>FST-0135</v>
          </cell>
          <cell r="K15918">
            <v>12</v>
          </cell>
        </row>
        <row r="15919">
          <cell r="A15919" t="str">
            <v>FST-0136</v>
          </cell>
          <cell r="K15919">
            <v>7</v>
          </cell>
        </row>
        <row r="15920">
          <cell r="A15920" t="str">
            <v>FST-0137</v>
          </cell>
          <cell r="K15920">
            <v>0</v>
          </cell>
        </row>
        <row r="15921">
          <cell r="A15921" t="str">
            <v>FST-0138</v>
          </cell>
          <cell r="K15921">
            <v>7</v>
          </cell>
        </row>
        <row r="15922">
          <cell r="A15922" t="str">
            <v>FST-0139</v>
          </cell>
          <cell r="K15922">
            <v>12</v>
          </cell>
        </row>
        <row r="15923">
          <cell r="A15923" t="str">
            <v>FST-0140</v>
          </cell>
          <cell r="K15923">
            <v>7</v>
          </cell>
        </row>
        <row r="15924">
          <cell r="A15924" t="str">
            <v>FST-0141</v>
          </cell>
          <cell r="K15924">
            <v>7</v>
          </cell>
        </row>
        <row r="15925">
          <cell r="A15925" t="str">
            <v>FST-0142</v>
          </cell>
          <cell r="K15925">
            <v>7</v>
          </cell>
        </row>
        <row r="15926">
          <cell r="A15926" t="str">
            <v>FST-0143</v>
          </cell>
          <cell r="K15926">
            <v>12</v>
          </cell>
        </row>
        <row r="15927">
          <cell r="A15927" t="str">
            <v>FST-0144</v>
          </cell>
          <cell r="K15927">
            <v>12</v>
          </cell>
        </row>
        <row r="15928">
          <cell r="A15928" t="str">
            <v>FST-0145</v>
          </cell>
          <cell r="K15928">
            <v>12</v>
          </cell>
        </row>
        <row r="15929">
          <cell r="A15929" t="str">
            <v>FST-0146</v>
          </cell>
          <cell r="K15929">
            <v>12</v>
          </cell>
        </row>
        <row r="15930">
          <cell r="A15930" t="str">
            <v>FST-0147</v>
          </cell>
          <cell r="K15930">
            <v>7</v>
          </cell>
        </row>
        <row r="15931">
          <cell r="A15931" t="str">
            <v>FST-0148</v>
          </cell>
          <cell r="K15931">
            <v>12</v>
          </cell>
        </row>
        <row r="15932">
          <cell r="A15932" t="str">
            <v>FST-0149</v>
          </cell>
          <cell r="K15932">
            <v>7</v>
          </cell>
        </row>
        <row r="15933">
          <cell r="A15933" t="str">
            <v>FST-0150</v>
          </cell>
          <cell r="K15933">
            <v>0</v>
          </cell>
        </row>
        <row r="15934">
          <cell r="A15934" t="str">
            <v>FST-0151</v>
          </cell>
          <cell r="K15934">
            <v>0</v>
          </cell>
        </row>
        <row r="15935">
          <cell r="A15935" t="str">
            <v>FST-0152</v>
          </cell>
          <cell r="K15935">
            <v>0</v>
          </cell>
        </row>
        <row r="15936">
          <cell r="A15936" t="str">
            <v>FST-0153</v>
          </cell>
          <cell r="K15936">
            <v>90</v>
          </cell>
        </row>
        <row r="15937">
          <cell r="A15937" t="str">
            <v>FST-0154</v>
          </cell>
          <cell r="K15937">
            <v>90</v>
          </cell>
        </row>
        <row r="15938">
          <cell r="A15938" t="str">
            <v>FST-0155</v>
          </cell>
          <cell r="K15938">
            <v>90</v>
          </cell>
        </row>
        <row r="15939">
          <cell r="A15939" t="str">
            <v>FST-0156</v>
          </cell>
          <cell r="K15939">
            <v>0</v>
          </cell>
        </row>
        <row r="15940">
          <cell r="A15940" t="str">
            <v>FST-0157</v>
          </cell>
          <cell r="K15940">
            <v>90</v>
          </cell>
        </row>
        <row r="15941">
          <cell r="A15941" t="str">
            <v>FST-0158</v>
          </cell>
          <cell r="K15941">
            <v>0</v>
          </cell>
        </row>
        <row r="15942">
          <cell r="A15942" t="str">
            <v>FST-0159</v>
          </cell>
          <cell r="K15942">
            <v>90</v>
          </cell>
        </row>
        <row r="15943">
          <cell r="A15943" t="str">
            <v>FST-0160</v>
          </cell>
          <cell r="K15943">
            <v>90</v>
          </cell>
        </row>
        <row r="15944">
          <cell r="A15944" t="str">
            <v>FST-0161</v>
          </cell>
          <cell r="K15944">
            <v>7</v>
          </cell>
        </row>
        <row r="15945">
          <cell r="A15945" t="str">
            <v>FST-0162</v>
          </cell>
          <cell r="K15945">
            <v>0</v>
          </cell>
        </row>
        <row r="15946">
          <cell r="A15946" t="str">
            <v>FST-0163</v>
          </cell>
          <cell r="K15946">
            <v>0</v>
          </cell>
        </row>
        <row r="15947">
          <cell r="A15947" t="str">
            <v>FST-0164</v>
          </cell>
          <cell r="K15947">
            <v>0</v>
          </cell>
        </row>
        <row r="15948">
          <cell r="A15948" t="str">
            <v>FST-0165</v>
          </cell>
          <cell r="K15948">
            <v>0</v>
          </cell>
        </row>
        <row r="15949">
          <cell r="A15949" t="str">
            <v>FST-0166</v>
          </cell>
          <cell r="K15949">
            <v>0</v>
          </cell>
        </row>
        <row r="15950">
          <cell r="A15950" t="str">
            <v>FST-0167</v>
          </cell>
          <cell r="K15950">
            <v>0</v>
          </cell>
        </row>
        <row r="15951">
          <cell r="A15951" t="str">
            <v>FST-0168</v>
          </cell>
          <cell r="K15951">
            <v>7</v>
          </cell>
        </row>
        <row r="15952">
          <cell r="A15952" t="str">
            <v>FST-0171</v>
          </cell>
          <cell r="K15952">
            <v>0</v>
          </cell>
        </row>
        <row r="15953">
          <cell r="A15953" t="str">
            <v>FST-0173</v>
          </cell>
          <cell r="K15953">
            <v>7</v>
          </cell>
        </row>
        <row r="15954">
          <cell r="A15954" t="str">
            <v>FST-0174</v>
          </cell>
          <cell r="K15954">
            <v>7</v>
          </cell>
        </row>
        <row r="15955">
          <cell r="A15955" t="str">
            <v>FST-0175</v>
          </cell>
          <cell r="K15955">
            <v>7</v>
          </cell>
        </row>
        <row r="15956">
          <cell r="A15956" t="str">
            <v>FST-0176</v>
          </cell>
          <cell r="K15956">
            <v>90</v>
          </cell>
        </row>
        <row r="15957">
          <cell r="A15957" t="str">
            <v>FST-0177</v>
          </cell>
          <cell r="K15957">
            <v>0</v>
          </cell>
        </row>
        <row r="15958">
          <cell r="A15958" t="str">
            <v>FST-0178</v>
          </cell>
          <cell r="K15958">
            <v>0</v>
          </cell>
        </row>
        <row r="15959">
          <cell r="A15959" t="str">
            <v>FST-0179</v>
          </cell>
          <cell r="K15959">
            <v>7</v>
          </cell>
        </row>
        <row r="15960">
          <cell r="A15960" t="str">
            <v>FST-0181</v>
          </cell>
          <cell r="K15960">
            <v>0</v>
          </cell>
        </row>
        <row r="15961">
          <cell r="A15961" t="str">
            <v>FST-0184</v>
          </cell>
          <cell r="K15961">
            <v>90</v>
          </cell>
        </row>
        <row r="15962">
          <cell r="A15962" t="str">
            <v>FST-0186</v>
          </cell>
          <cell r="K15962">
            <v>7</v>
          </cell>
        </row>
        <row r="15963">
          <cell r="A15963" t="str">
            <v>FST-0188</v>
          </cell>
          <cell r="K15963">
            <v>0</v>
          </cell>
        </row>
        <row r="15964">
          <cell r="A15964" t="str">
            <v>FST-0189</v>
          </cell>
          <cell r="K15964">
            <v>15</v>
          </cell>
        </row>
        <row r="15965">
          <cell r="A15965" t="str">
            <v>FST-0191</v>
          </cell>
          <cell r="K15965">
            <v>7</v>
          </cell>
        </row>
        <row r="15966">
          <cell r="A15966" t="str">
            <v>FST-0192</v>
          </cell>
          <cell r="K15966">
            <v>15</v>
          </cell>
        </row>
        <row r="15967">
          <cell r="A15967" t="str">
            <v>FST-0193</v>
          </cell>
          <cell r="K15967">
            <v>15</v>
          </cell>
        </row>
        <row r="15968">
          <cell r="A15968" t="str">
            <v>FST-0194</v>
          </cell>
          <cell r="K15968">
            <v>90</v>
          </cell>
        </row>
        <row r="15969">
          <cell r="A15969" t="str">
            <v>FST-0195</v>
          </cell>
          <cell r="K15969">
            <v>0</v>
          </cell>
        </row>
        <row r="15970">
          <cell r="A15970" t="str">
            <v>FST-0196</v>
          </cell>
          <cell r="K15970">
            <v>15</v>
          </cell>
        </row>
        <row r="15971">
          <cell r="A15971" t="str">
            <v>FST-0197</v>
          </cell>
          <cell r="K15971">
            <v>7</v>
          </cell>
        </row>
        <row r="15972">
          <cell r="A15972" t="str">
            <v>FST-0198</v>
          </cell>
          <cell r="K15972">
            <v>15</v>
          </cell>
        </row>
        <row r="15973">
          <cell r="A15973" t="str">
            <v>FST-0199</v>
          </cell>
          <cell r="K15973">
            <v>15</v>
          </cell>
        </row>
        <row r="15974">
          <cell r="A15974" t="str">
            <v>FST-0200</v>
          </cell>
          <cell r="K15974">
            <v>15</v>
          </cell>
        </row>
        <row r="15975">
          <cell r="A15975" t="str">
            <v>FST-0201</v>
          </cell>
          <cell r="K15975">
            <v>15</v>
          </cell>
        </row>
        <row r="15976">
          <cell r="A15976" t="str">
            <v>FST-0202</v>
          </cell>
          <cell r="K15976">
            <v>0</v>
          </cell>
        </row>
        <row r="15977">
          <cell r="A15977" t="str">
            <v>FST-0203</v>
          </cell>
          <cell r="K15977">
            <v>0</v>
          </cell>
        </row>
        <row r="15978">
          <cell r="A15978" t="str">
            <v>FST-0204</v>
          </cell>
          <cell r="K15978">
            <v>0</v>
          </cell>
        </row>
        <row r="15979">
          <cell r="A15979" t="str">
            <v>FST-0205</v>
          </cell>
          <cell r="K15979">
            <v>0</v>
          </cell>
        </row>
        <row r="15980">
          <cell r="A15980" t="str">
            <v>FST-0206</v>
          </cell>
          <cell r="K15980">
            <v>0</v>
          </cell>
        </row>
        <row r="15981">
          <cell r="A15981" t="str">
            <v>FST-0207</v>
          </cell>
          <cell r="K15981">
            <v>7</v>
          </cell>
        </row>
        <row r="15982">
          <cell r="A15982" t="str">
            <v>FST-0208</v>
          </cell>
          <cell r="K15982">
            <v>0</v>
          </cell>
        </row>
        <row r="15983">
          <cell r="A15983" t="str">
            <v>FST-0209</v>
          </cell>
          <cell r="K15983">
            <v>0</v>
          </cell>
        </row>
        <row r="15984">
          <cell r="A15984" t="str">
            <v>FST-0210</v>
          </cell>
          <cell r="K15984">
            <v>0</v>
          </cell>
        </row>
        <row r="15985">
          <cell r="A15985" t="str">
            <v>FST-0211</v>
          </cell>
          <cell r="K15985">
            <v>0</v>
          </cell>
        </row>
        <row r="15986">
          <cell r="A15986" t="str">
            <v>FST-0212</v>
          </cell>
          <cell r="K15986">
            <v>0</v>
          </cell>
        </row>
        <row r="15987">
          <cell r="A15987" t="str">
            <v>FST-0213</v>
          </cell>
          <cell r="K15987">
            <v>0</v>
          </cell>
        </row>
        <row r="15988">
          <cell r="A15988" t="str">
            <v>FST-0214</v>
          </cell>
          <cell r="K15988">
            <v>0</v>
          </cell>
        </row>
        <row r="15989">
          <cell r="A15989" t="str">
            <v>FST-0215</v>
          </cell>
          <cell r="K15989">
            <v>0</v>
          </cell>
        </row>
        <row r="15990">
          <cell r="A15990" t="str">
            <v>FST-0216</v>
          </cell>
          <cell r="K15990">
            <v>0</v>
          </cell>
        </row>
        <row r="15991">
          <cell r="A15991" t="str">
            <v>FST-0217</v>
          </cell>
          <cell r="K15991">
            <v>0</v>
          </cell>
        </row>
        <row r="15992">
          <cell r="A15992" t="str">
            <v>FST-0218</v>
          </cell>
          <cell r="K15992">
            <v>0</v>
          </cell>
        </row>
        <row r="15993">
          <cell r="A15993" t="str">
            <v>FST-0219</v>
          </cell>
          <cell r="K15993">
            <v>0</v>
          </cell>
        </row>
        <row r="15994">
          <cell r="A15994" t="str">
            <v>FST-0220</v>
          </cell>
          <cell r="K15994">
            <v>7</v>
          </cell>
        </row>
        <row r="15995">
          <cell r="A15995" t="str">
            <v>FST-0221</v>
          </cell>
          <cell r="K15995">
            <v>7</v>
          </cell>
        </row>
        <row r="15996">
          <cell r="A15996" t="str">
            <v>FST-0222</v>
          </cell>
          <cell r="K15996">
            <v>7</v>
          </cell>
        </row>
        <row r="15997">
          <cell r="A15997" t="str">
            <v>FST-0223</v>
          </cell>
          <cell r="K15997">
            <v>0</v>
          </cell>
        </row>
        <row r="15998">
          <cell r="A15998" t="str">
            <v>FST-0224</v>
          </cell>
          <cell r="K15998">
            <v>0</v>
          </cell>
        </row>
        <row r="15999">
          <cell r="A15999" t="str">
            <v>FST-0225</v>
          </cell>
          <cell r="K15999">
            <v>0</v>
          </cell>
        </row>
        <row r="16000">
          <cell r="A16000" t="str">
            <v>FST-0226</v>
          </cell>
          <cell r="K16000">
            <v>0</v>
          </cell>
        </row>
        <row r="16001">
          <cell r="A16001" t="str">
            <v>FST-0227</v>
          </cell>
          <cell r="K16001">
            <v>7</v>
          </cell>
        </row>
        <row r="16002">
          <cell r="A16002" t="str">
            <v>FST-0228</v>
          </cell>
          <cell r="K16002">
            <v>0</v>
          </cell>
        </row>
        <row r="16003">
          <cell r="A16003" t="str">
            <v>FST-0229</v>
          </cell>
          <cell r="K16003">
            <v>7</v>
          </cell>
        </row>
        <row r="16004">
          <cell r="A16004" t="str">
            <v>FST-0230</v>
          </cell>
          <cell r="K16004">
            <v>0</v>
          </cell>
        </row>
        <row r="16005">
          <cell r="A16005" t="str">
            <v>FST-0231</v>
          </cell>
          <cell r="K16005">
            <v>0</v>
          </cell>
        </row>
        <row r="16006">
          <cell r="A16006" t="str">
            <v>FST-0232</v>
          </cell>
          <cell r="K16006">
            <v>0</v>
          </cell>
        </row>
        <row r="16007">
          <cell r="A16007" t="str">
            <v>FST-0233</v>
          </cell>
          <cell r="K16007">
            <v>0</v>
          </cell>
        </row>
        <row r="16008">
          <cell r="A16008" t="str">
            <v>FST-0234</v>
          </cell>
          <cell r="K16008">
            <v>7</v>
          </cell>
        </row>
        <row r="16009">
          <cell r="A16009" t="str">
            <v>FST-0235</v>
          </cell>
          <cell r="K16009">
            <v>0</v>
          </cell>
        </row>
        <row r="16010">
          <cell r="A16010" t="str">
            <v>FST-0236</v>
          </cell>
          <cell r="K16010">
            <v>0</v>
          </cell>
        </row>
        <row r="16011">
          <cell r="A16011" t="str">
            <v>FST-0237</v>
          </cell>
          <cell r="K16011">
            <v>0</v>
          </cell>
        </row>
        <row r="16012">
          <cell r="A16012" t="str">
            <v>FST-0238</v>
          </cell>
          <cell r="K16012">
            <v>0</v>
          </cell>
        </row>
        <row r="16013">
          <cell r="A16013" t="str">
            <v>FST-0239</v>
          </cell>
          <cell r="K16013">
            <v>0</v>
          </cell>
        </row>
        <row r="16014">
          <cell r="A16014" t="str">
            <v>FST-0240</v>
          </cell>
          <cell r="K16014">
            <v>7</v>
          </cell>
        </row>
        <row r="16015">
          <cell r="A16015" t="str">
            <v>FST-0241</v>
          </cell>
          <cell r="K16015">
            <v>7</v>
          </cell>
        </row>
        <row r="16016">
          <cell r="A16016" t="str">
            <v>FST-0242</v>
          </cell>
          <cell r="K16016">
            <v>7</v>
          </cell>
        </row>
        <row r="16017">
          <cell r="A16017" t="str">
            <v>FST-0243</v>
          </cell>
          <cell r="K16017">
            <v>7</v>
          </cell>
        </row>
        <row r="16018">
          <cell r="A16018" t="str">
            <v>FST-0244</v>
          </cell>
          <cell r="K16018">
            <v>7</v>
          </cell>
        </row>
        <row r="16019">
          <cell r="A16019" t="str">
            <v>FST-0245</v>
          </cell>
          <cell r="K16019">
            <v>7</v>
          </cell>
        </row>
        <row r="16020">
          <cell r="A16020" t="str">
            <v>FST-0246</v>
          </cell>
          <cell r="K16020">
            <v>7</v>
          </cell>
        </row>
        <row r="16021">
          <cell r="A16021" t="str">
            <v>FST-0247</v>
          </cell>
          <cell r="K16021">
            <v>7</v>
          </cell>
        </row>
        <row r="16022">
          <cell r="A16022" t="str">
            <v>FST-0248</v>
          </cell>
          <cell r="K16022">
            <v>7</v>
          </cell>
        </row>
        <row r="16023">
          <cell r="A16023" t="str">
            <v>FST-0249</v>
          </cell>
          <cell r="K16023">
            <v>7</v>
          </cell>
        </row>
        <row r="16024">
          <cell r="A16024" t="str">
            <v>FST-0250</v>
          </cell>
          <cell r="K16024">
            <v>7</v>
          </cell>
        </row>
        <row r="16025">
          <cell r="A16025" t="str">
            <v>FST-0251</v>
          </cell>
          <cell r="K16025">
            <v>7</v>
          </cell>
        </row>
        <row r="16026">
          <cell r="A16026" t="str">
            <v>FST-0252</v>
          </cell>
          <cell r="K16026">
            <v>7</v>
          </cell>
        </row>
        <row r="16027">
          <cell r="A16027" t="str">
            <v>FST-0253</v>
          </cell>
          <cell r="K16027">
            <v>7</v>
          </cell>
        </row>
        <row r="16028">
          <cell r="A16028" t="str">
            <v>FST-0254</v>
          </cell>
          <cell r="K16028">
            <v>7</v>
          </cell>
        </row>
        <row r="16029">
          <cell r="A16029" t="str">
            <v>FST-0255</v>
          </cell>
          <cell r="K16029">
            <v>7</v>
          </cell>
        </row>
        <row r="16030">
          <cell r="A16030" t="str">
            <v>FST-0256</v>
          </cell>
          <cell r="K16030">
            <v>7</v>
          </cell>
        </row>
        <row r="16031">
          <cell r="A16031" t="str">
            <v>FST-0257</v>
          </cell>
          <cell r="K16031">
            <v>7</v>
          </cell>
        </row>
        <row r="16032">
          <cell r="A16032" t="str">
            <v>FST-0258</v>
          </cell>
          <cell r="K16032">
            <v>7</v>
          </cell>
        </row>
        <row r="16033">
          <cell r="A16033" t="str">
            <v>FST-0259</v>
          </cell>
          <cell r="K16033">
            <v>7</v>
          </cell>
        </row>
        <row r="16034">
          <cell r="A16034" t="str">
            <v>FST-0260</v>
          </cell>
          <cell r="K16034">
            <v>7</v>
          </cell>
        </row>
        <row r="16035">
          <cell r="A16035" t="str">
            <v>FST-0261</v>
          </cell>
          <cell r="K16035">
            <v>7</v>
          </cell>
        </row>
        <row r="16036">
          <cell r="A16036" t="str">
            <v>FST-0262</v>
          </cell>
          <cell r="K16036">
            <v>7</v>
          </cell>
        </row>
        <row r="16037">
          <cell r="A16037" t="str">
            <v>FST-0263</v>
          </cell>
          <cell r="K16037">
            <v>7</v>
          </cell>
        </row>
        <row r="16038">
          <cell r="A16038" t="str">
            <v>FST-0264</v>
          </cell>
          <cell r="K16038">
            <v>7</v>
          </cell>
        </row>
        <row r="16039">
          <cell r="A16039" t="str">
            <v>FST-0265</v>
          </cell>
          <cell r="K16039">
            <v>7</v>
          </cell>
        </row>
        <row r="16040">
          <cell r="A16040" t="str">
            <v>FST-0266</v>
          </cell>
          <cell r="K16040">
            <v>7</v>
          </cell>
        </row>
        <row r="16041">
          <cell r="A16041" t="str">
            <v>FST-0267</v>
          </cell>
          <cell r="K16041">
            <v>7</v>
          </cell>
        </row>
        <row r="16042">
          <cell r="A16042" t="str">
            <v>FST-0268</v>
          </cell>
          <cell r="K16042">
            <v>7</v>
          </cell>
        </row>
        <row r="16043">
          <cell r="A16043" t="str">
            <v>FST-0269</v>
          </cell>
          <cell r="K16043">
            <v>7</v>
          </cell>
        </row>
        <row r="16044">
          <cell r="A16044" t="str">
            <v>FST-0270</v>
          </cell>
          <cell r="K16044">
            <v>7</v>
          </cell>
        </row>
        <row r="16045">
          <cell r="A16045" t="str">
            <v>FST-0271</v>
          </cell>
          <cell r="K16045">
            <v>7</v>
          </cell>
        </row>
        <row r="16046">
          <cell r="A16046" t="str">
            <v>FST-0272</v>
          </cell>
          <cell r="K16046">
            <v>7</v>
          </cell>
        </row>
        <row r="16047">
          <cell r="A16047" t="str">
            <v>FST-0273</v>
          </cell>
          <cell r="K16047">
            <v>7</v>
          </cell>
        </row>
        <row r="16048">
          <cell r="A16048" t="str">
            <v>FST-0274</v>
          </cell>
          <cell r="K16048">
            <v>7</v>
          </cell>
        </row>
        <row r="16049">
          <cell r="A16049" t="str">
            <v>FST-0275</v>
          </cell>
          <cell r="K16049">
            <v>7</v>
          </cell>
        </row>
        <row r="16050">
          <cell r="A16050" t="str">
            <v>FST-0276</v>
          </cell>
          <cell r="K16050">
            <v>7</v>
          </cell>
        </row>
        <row r="16051">
          <cell r="A16051" t="str">
            <v>FST-0277</v>
          </cell>
          <cell r="K16051">
            <v>0</v>
          </cell>
        </row>
        <row r="16052">
          <cell r="A16052" t="str">
            <v>FST-0278</v>
          </cell>
          <cell r="K16052">
            <v>0</v>
          </cell>
        </row>
        <row r="16053">
          <cell r="A16053" t="str">
            <v>FST-0279</v>
          </cell>
          <cell r="K16053">
            <v>7</v>
          </cell>
        </row>
        <row r="16054">
          <cell r="A16054" t="str">
            <v>FST-0280</v>
          </cell>
          <cell r="K16054">
            <v>7</v>
          </cell>
        </row>
        <row r="16055">
          <cell r="A16055" t="str">
            <v>FST-0281</v>
          </cell>
          <cell r="K16055">
            <v>7</v>
          </cell>
        </row>
        <row r="16056">
          <cell r="A16056" t="str">
            <v>FST-0282</v>
          </cell>
          <cell r="K16056">
            <v>0</v>
          </cell>
        </row>
        <row r="16057">
          <cell r="A16057" t="str">
            <v>FST-0283</v>
          </cell>
          <cell r="K16057">
            <v>7</v>
          </cell>
        </row>
        <row r="16058">
          <cell r="A16058" t="str">
            <v>FST-0284</v>
          </cell>
          <cell r="K16058">
            <v>0</v>
          </cell>
        </row>
        <row r="16059">
          <cell r="A16059" t="str">
            <v>FST-0285</v>
          </cell>
          <cell r="K16059">
            <v>0</v>
          </cell>
        </row>
        <row r="16060">
          <cell r="A16060" t="str">
            <v>FST-0286</v>
          </cell>
          <cell r="K16060">
            <v>7</v>
          </cell>
        </row>
        <row r="16061">
          <cell r="A16061" t="str">
            <v>FST-0287</v>
          </cell>
          <cell r="K16061">
            <v>7</v>
          </cell>
        </row>
        <row r="16062">
          <cell r="A16062" t="str">
            <v>FST-0288</v>
          </cell>
          <cell r="K16062">
            <v>7</v>
          </cell>
        </row>
        <row r="16063">
          <cell r="A16063" t="str">
            <v>FST-0289</v>
          </cell>
          <cell r="K16063">
            <v>7</v>
          </cell>
        </row>
        <row r="16064">
          <cell r="A16064" t="str">
            <v>FST-0290</v>
          </cell>
          <cell r="K16064">
            <v>7</v>
          </cell>
        </row>
        <row r="16065">
          <cell r="A16065" t="str">
            <v>FST-0291</v>
          </cell>
          <cell r="K16065">
            <v>7</v>
          </cell>
        </row>
        <row r="16066">
          <cell r="A16066" t="str">
            <v>FST-0292</v>
          </cell>
          <cell r="K16066">
            <v>7</v>
          </cell>
        </row>
        <row r="16067">
          <cell r="A16067" t="str">
            <v>FST-0293</v>
          </cell>
          <cell r="K16067">
            <v>7</v>
          </cell>
        </row>
        <row r="16068">
          <cell r="A16068" t="str">
            <v>FST-0294</v>
          </cell>
          <cell r="K16068">
            <v>7</v>
          </cell>
        </row>
        <row r="16069">
          <cell r="A16069" t="str">
            <v>FST-0295</v>
          </cell>
          <cell r="K16069">
            <v>7</v>
          </cell>
        </row>
        <row r="16070">
          <cell r="A16070" t="str">
            <v>FST-0296</v>
          </cell>
          <cell r="K16070">
            <v>7</v>
          </cell>
        </row>
        <row r="16071">
          <cell r="A16071" t="str">
            <v>FST-0297</v>
          </cell>
          <cell r="K16071">
            <v>7</v>
          </cell>
        </row>
        <row r="16072">
          <cell r="A16072" t="str">
            <v>FST-0298</v>
          </cell>
          <cell r="K16072">
            <v>7</v>
          </cell>
        </row>
        <row r="16073">
          <cell r="A16073" t="str">
            <v>FST-0299</v>
          </cell>
          <cell r="K16073">
            <v>7</v>
          </cell>
        </row>
        <row r="16074">
          <cell r="A16074" t="str">
            <v>FST-0300</v>
          </cell>
          <cell r="K16074">
            <v>7</v>
          </cell>
        </row>
        <row r="16075">
          <cell r="A16075" t="str">
            <v>FST-0301</v>
          </cell>
          <cell r="K16075">
            <v>7</v>
          </cell>
        </row>
        <row r="16076">
          <cell r="A16076" t="str">
            <v>FST0302</v>
          </cell>
          <cell r="K16076">
            <v>7</v>
          </cell>
        </row>
        <row r="16077">
          <cell r="A16077" t="str">
            <v>FST-0302</v>
          </cell>
          <cell r="K16077">
            <v>7</v>
          </cell>
        </row>
        <row r="16078">
          <cell r="A16078" t="str">
            <v>FST-0303</v>
          </cell>
          <cell r="K16078">
            <v>7</v>
          </cell>
        </row>
        <row r="16079">
          <cell r="A16079" t="str">
            <v>FST-0304</v>
          </cell>
          <cell r="K16079">
            <v>7</v>
          </cell>
        </row>
        <row r="16080">
          <cell r="A16080" t="str">
            <v>FST-0305</v>
          </cell>
          <cell r="K16080">
            <v>7</v>
          </cell>
        </row>
        <row r="16081">
          <cell r="A16081" t="str">
            <v>FST-0306</v>
          </cell>
          <cell r="K16081">
            <v>7</v>
          </cell>
        </row>
        <row r="16082">
          <cell r="A16082" t="str">
            <v>FST-0307</v>
          </cell>
          <cell r="K16082">
            <v>7</v>
          </cell>
        </row>
        <row r="16083">
          <cell r="A16083" t="str">
            <v>FST-0308</v>
          </cell>
          <cell r="K16083">
            <v>7</v>
          </cell>
        </row>
        <row r="16084">
          <cell r="A16084" t="str">
            <v>FST-0309</v>
          </cell>
          <cell r="K16084">
            <v>0</v>
          </cell>
        </row>
        <row r="16085">
          <cell r="A16085" t="str">
            <v>FST-0310</v>
          </cell>
          <cell r="K16085">
            <v>7</v>
          </cell>
        </row>
        <row r="16086">
          <cell r="A16086" t="str">
            <v>FST-0311</v>
          </cell>
          <cell r="K16086">
            <v>7</v>
          </cell>
        </row>
        <row r="16087">
          <cell r="A16087" t="str">
            <v>FST-0312</v>
          </cell>
          <cell r="K16087">
            <v>7</v>
          </cell>
        </row>
        <row r="16088">
          <cell r="A16088" t="str">
            <v>FST-0313</v>
          </cell>
          <cell r="K16088">
            <v>7</v>
          </cell>
        </row>
        <row r="16089">
          <cell r="A16089" t="str">
            <v>FST-0314</v>
          </cell>
          <cell r="K16089">
            <v>7</v>
          </cell>
        </row>
        <row r="16090">
          <cell r="A16090" t="str">
            <v>FST-0315</v>
          </cell>
          <cell r="K16090">
            <v>7</v>
          </cell>
        </row>
        <row r="16091">
          <cell r="A16091" t="str">
            <v>FST-0316</v>
          </cell>
          <cell r="K16091">
            <v>7</v>
          </cell>
        </row>
        <row r="16092">
          <cell r="A16092" t="str">
            <v>FST-0317</v>
          </cell>
          <cell r="K16092">
            <v>7</v>
          </cell>
        </row>
        <row r="16093">
          <cell r="A16093" t="str">
            <v>FST-0318</v>
          </cell>
          <cell r="K16093">
            <v>7</v>
          </cell>
        </row>
        <row r="16094">
          <cell r="A16094" t="str">
            <v>FST-0319</v>
          </cell>
          <cell r="K16094">
            <v>7</v>
          </cell>
        </row>
        <row r="16095">
          <cell r="A16095" t="str">
            <v>FST-0320</v>
          </cell>
          <cell r="K16095">
            <v>7</v>
          </cell>
        </row>
        <row r="16096">
          <cell r="A16096" t="str">
            <v>FST-0321</v>
          </cell>
          <cell r="K16096">
            <v>0</v>
          </cell>
        </row>
        <row r="16097">
          <cell r="A16097" t="str">
            <v>FST-0322</v>
          </cell>
          <cell r="K16097">
            <v>7</v>
          </cell>
        </row>
        <row r="16098">
          <cell r="A16098" t="str">
            <v>FST-0323</v>
          </cell>
          <cell r="K16098">
            <v>7</v>
          </cell>
        </row>
        <row r="16099">
          <cell r="A16099" t="str">
            <v>FST-0324</v>
          </cell>
          <cell r="K16099">
            <v>7</v>
          </cell>
        </row>
        <row r="16100">
          <cell r="A16100" t="str">
            <v>FST-0325</v>
          </cell>
          <cell r="K16100">
            <v>7</v>
          </cell>
        </row>
        <row r="16101">
          <cell r="A16101" t="str">
            <v>FST-0326</v>
          </cell>
          <cell r="K16101">
            <v>0</v>
          </cell>
        </row>
        <row r="16102">
          <cell r="A16102" t="str">
            <v>FST-0327</v>
          </cell>
          <cell r="K16102">
            <v>0</v>
          </cell>
        </row>
        <row r="16103">
          <cell r="A16103" t="str">
            <v>FST-0328</v>
          </cell>
          <cell r="K16103">
            <v>0</v>
          </cell>
        </row>
        <row r="16104">
          <cell r="A16104" t="str">
            <v>FST-0329</v>
          </cell>
          <cell r="K16104">
            <v>0</v>
          </cell>
        </row>
        <row r="16105">
          <cell r="A16105" t="str">
            <v>FST-0330</v>
          </cell>
          <cell r="K16105">
            <v>7</v>
          </cell>
        </row>
        <row r="16106">
          <cell r="A16106" t="str">
            <v>FST-0331</v>
          </cell>
          <cell r="K16106">
            <v>7</v>
          </cell>
        </row>
        <row r="16107">
          <cell r="A16107" t="str">
            <v>FST-0332</v>
          </cell>
          <cell r="K16107">
            <v>7</v>
          </cell>
        </row>
        <row r="16108">
          <cell r="A16108" t="str">
            <v>FST-0333</v>
          </cell>
          <cell r="K16108">
            <v>7</v>
          </cell>
        </row>
        <row r="16109">
          <cell r="A16109" t="str">
            <v>FST-0334</v>
          </cell>
          <cell r="K16109">
            <v>7</v>
          </cell>
        </row>
        <row r="16110">
          <cell r="A16110" t="str">
            <v>FST-0335</v>
          </cell>
          <cell r="K16110">
            <v>7</v>
          </cell>
        </row>
        <row r="16111">
          <cell r="A16111" t="str">
            <v>FST-0336</v>
          </cell>
          <cell r="K16111">
            <v>7</v>
          </cell>
        </row>
        <row r="16112">
          <cell r="A16112" t="str">
            <v>FST-0337</v>
          </cell>
          <cell r="K16112">
            <v>7</v>
          </cell>
        </row>
        <row r="16113">
          <cell r="A16113" t="str">
            <v>FST-0338</v>
          </cell>
          <cell r="K16113">
            <v>7</v>
          </cell>
        </row>
        <row r="16114">
          <cell r="A16114" t="str">
            <v>FST-0339</v>
          </cell>
          <cell r="K16114">
            <v>7</v>
          </cell>
        </row>
        <row r="16115">
          <cell r="A16115" t="str">
            <v>FST-0340</v>
          </cell>
          <cell r="K16115">
            <v>7</v>
          </cell>
        </row>
        <row r="16116">
          <cell r="A16116" t="str">
            <v>FST-0341</v>
          </cell>
          <cell r="K16116">
            <v>7</v>
          </cell>
        </row>
        <row r="16117">
          <cell r="A16117" t="str">
            <v>FST-0342</v>
          </cell>
          <cell r="K16117">
            <v>7</v>
          </cell>
        </row>
        <row r="16118">
          <cell r="A16118" t="str">
            <v>FST-0343</v>
          </cell>
          <cell r="K16118">
            <v>7</v>
          </cell>
        </row>
        <row r="16119">
          <cell r="A16119" t="str">
            <v>FST-0344</v>
          </cell>
          <cell r="K16119">
            <v>7</v>
          </cell>
        </row>
        <row r="16120">
          <cell r="A16120" t="str">
            <v>FST-0345</v>
          </cell>
          <cell r="K16120">
            <v>0</v>
          </cell>
        </row>
        <row r="16121">
          <cell r="A16121" t="str">
            <v>FST-0346</v>
          </cell>
          <cell r="K16121">
            <v>0</v>
          </cell>
        </row>
        <row r="16122">
          <cell r="A16122" t="str">
            <v>FST-0347</v>
          </cell>
          <cell r="K16122">
            <v>0</v>
          </cell>
        </row>
        <row r="16123">
          <cell r="A16123" t="str">
            <v>FST-0348</v>
          </cell>
          <cell r="K16123">
            <v>0</v>
          </cell>
        </row>
        <row r="16124">
          <cell r="A16124" t="str">
            <v>FST-0349</v>
          </cell>
          <cell r="K16124">
            <v>0</v>
          </cell>
        </row>
        <row r="16125">
          <cell r="A16125" t="str">
            <v>FST-0350</v>
          </cell>
          <cell r="K16125">
            <v>0</v>
          </cell>
        </row>
        <row r="16126">
          <cell r="A16126" t="str">
            <v>FST-0351</v>
          </cell>
          <cell r="K16126">
            <v>0</v>
          </cell>
        </row>
        <row r="16127">
          <cell r="A16127" t="str">
            <v>FST-0352</v>
          </cell>
          <cell r="K16127">
            <v>0</v>
          </cell>
        </row>
        <row r="16128">
          <cell r="A16128" t="str">
            <v>FST-0353</v>
          </cell>
          <cell r="K16128">
            <v>0</v>
          </cell>
        </row>
        <row r="16129">
          <cell r="A16129" t="str">
            <v>FST-0354</v>
          </cell>
          <cell r="K16129">
            <v>0</v>
          </cell>
        </row>
        <row r="16130">
          <cell r="A16130" t="str">
            <v>FST-0355</v>
          </cell>
          <cell r="K16130">
            <v>0</v>
          </cell>
        </row>
        <row r="16131">
          <cell r="A16131" t="str">
            <v>FST-0356</v>
          </cell>
          <cell r="K16131">
            <v>7</v>
          </cell>
        </row>
        <row r="16132">
          <cell r="A16132" t="str">
            <v>FST-0357</v>
          </cell>
          <cell r="K16132">
            <v>7</v>
          </cell>
        </row>
        <row r="16133">
          <cell r="A16133" t="str">
            <v>FST-0358</v>
          </cell>
          <cell r="K16133">
            <v>7</v>
          </cell>
        </row>
        <row r="16134">
          <cell r="A16134" t="str">
            <v>FST-0359</v>
          </cell>
          <cell r="K16134">
            <v>7</v>
          </cell>
        </row>
        <row r="16135">
          <cell r="A16135" t="str">
            <v>FST-0360</v>
          </cell>
          <cell r="K16135">
            <v>7</v>
          </cell>
        </row>
        <row r="16136">
          <cell r="A16136" t="str">
            <v>FST-0361</v>
          </cell>
          <cell r="K16136">
            <v>7</v>
          </cell>
        </row>
        <row r="16137">
          <cell r="A16137" t="str">
            <v>FST-0362</v>
          </cell>
          <cell r="K16137">
            <v>7</v>
          </cell>
        </row>
        <row r="16138">
          <cell r="A16138" t="str">
            <v>FST-0363</v>
          </cell>
          <cell r="K16138">
            <v>7</v>
          </cell>
        </row>
        <row r="16139">
          <cell r="A16139" t="str">
            <v>FST-0364</v>
          </cell>
          <cell r="K16139">
            <v>7</v>
          </cell>
        </row>
        <row r="16140">
          <cell r="A16140" t="str">
            <v>FST-0365</v>
          </cell>
          <cell r="K16140">
            <v>7</v>
          </cell>
        </row>
        <row r="16141">
          <cell r="A16141" t="str">
            <v>FST-0366</v>
          </cell>
          <cell r="K16141">
            <v>7</v>
          </cell>
        </row>
        <row r="16142">
          <cell r="A16142" t="str">
            <v>FST-0367</v>
          </cell>
          <cell r="K16142">
            <v>7</v>
          </cell>
        </row>
        <row r="16143">
          <cell r="A16143" t="str">
            <v>FST-0368</v>
          </cell>
          <cell r="K16143">
            <v>7</v>
          </cell>
        </row>
        <row r="16144">
          <cell r="A16144" t="str">
            <v>FST-0369</v>
          </cell>
          <cell r="K16144">
            <v>7</v>
          </cell>
        </row>
        <row r="16145">
          <cell r="A16145" t="str">
            <v>FST-0370</v>
          </cell>
          <cell r="K16145">
            <v>7</v>
          </cell>
        </row>
        <row r="16146">
          <cell r="A16146" t="str">
            <v>FST-0371</v>
          </cell>
          <cell r="K16146">
            <v>7</v>
          </cell>
        </row>
        <row r="16147">
          <cell r="A16147" t="str">
            <v>FST-0372</v>
          </cell>
          <cell r="K16147">
            <v>3</v>
          </cell>
        </row>
        <row r="16148">
          <cell r="A16148" t="str">
            <v>FST-0373</v>
          </cell>
          <cell r="K16148">
            <v>7</v>
          </cell>
        </row>
        <row r="16149">
          <cell r="A16149" t="str">
            <v>FST-0374</v>
          </cell>
          <cell r="K16149">
            <v>7</v>
          </cell>
        </row>
        <row r="16150">
          <cell r="A16150" t="str">
            <v>FST-0375</v>
          </cell>
          <cell r="K16150">
            <v>7</v>
          </cell>
        </row>
        <row r="16151">
          <cell r="A16151" t="str">
            <v>FST-0376</v>
          </cell>
          <cell r="K16151">
            <v>7</v>
          </cell>
        </row>
        <row r="16152">
          <cell r="A16152" t="str">
            <v>FST-0377</v>
          </cell>
          <cell r="K16152">
            <v>7</v>
          </cell>
        </row>
        <row r="16153">
          <cell r="A16153" t="str">
            <v>FST-0378</v>
          </cell>
          <cell r="K16153">
            <v>7</v>
          </cell>
        </row>
        <row r="16154">
          <cell r="A16154" t="str">
            <v>FST-0379</v>
          </cell>
          <cell r="K16154">
            <v>7</v>
          </cell>
        </row>
        <row r="16155">
          <cell r="A16155" t="str">
            <v>FST-0380</v>
          </cell>
          <cell r="K16155">
            <v>7</v>
          </cell>
        </row>
        <row r="16156">
          <cell r="A16156" t="str">
            <v>FST-0381</v>
          </cell>
          <cell r="K16156">
            <v>7</v>
          </cell>
        </row>
        <row r="16157">
          <cell r="A16157" t="str">
            <v>FST-0382</v>
          </cell>
          <cell r="K16157">
            <v>3</v>
          </cell>
        </row>
        <row r="16158">
          <cell r="A16158" t="str">
            <v>FST-0383</v>
          </cell>
          <cell r="K16158">
            <v>7</v>
          </cell>
        </row>
        <row r="16159">
          <cell r="A16159" t="str">
            <v>FST-0384</v>
          </cell>
          <cell r="K16159">
            <v>7</v>
          </cell>
        </row>
        <row r="16160">
          <cell r="A16160" t="str">
            <v>FST-0385</v>
          </cell>
          <cell r="K16160">
            <v>7</v>
          </cell>
        </row>
        <row r="16161">
          <cell r="A16161" t="str">
            <v>FST-0386</v>
          </cell>
          <cell r="K16161">
            <v>0</v>
          </cell>
        </row>
        <row r="16162">
          <cell r="A16162" t="str">
            <v>FST-0387</v>
          </cell>
          <cell r="K16162">
            <v>0</v>
          </cell>
        </row>
        <row r="16163">
          <cell r="A16163" t="str">
            <v>FST-0388</v>
          </cell>
          <cell r="K16163">
            <v>0</v>
          </cell>
        </row>
        <row r="16164">
          <cell r="A16164" t="str">
            <v>FST-0389</v>
          </cell>
          <cell r="K16164">
            <v>7</v>
          </cell>
        </row>
        <row r="16165">
          <cell r="A16165" t="str">
            <v>FST-0390</v>
          </cell>
          <cell r="K16165">
            <v>7</v>
          </cell>
        </row>
        <row r="16166">
          <cell r="A16166" t="str">
            <v>FST-0391</v>
          </cell>
          <cell r="K16166">
            <v>0</v>
          </cell>
        </row>
        <row r="16167">
          <cell r="A16167" t="str">
            <v>FST-0392</v>
          </cell>
          <cell r="K16167">
            <v>7</v>
          </cell>
        </row>
        <row r="16168">
          <cell r="A16168" t="str">
            <v>FST-0393</v>
          </cell>
          <cell r="K16168">
            <v>0</v>
          </cell>
        </row>
        <row r="16169">
          <cell r="A16169" t="str">
            <v>FST-0394</v>
          </cell>
          <cell r="K16169">
            <v>15</v>
          </cell>
        </row>
        <row r="16170">
          <cell r="A16170" t="str">
            <v>FST-0395</v>
          </cell>
          <cell r="K16170">
            <v>0</v>
          </cell>
        </row>
        <row r="16171">
          <cell r="A16171" t="str">
            <v>FST-0396</v>
          </cell>
          <cell r="K16171">
            <v>0</v>
          </cell>
        </row>
        <row r="16172">
          <cell r="A16172" t="str">
            <v>FST-0397</v>
          </cell>
          <cell r="K16172">
            <v>7</v>
          </cell>
        </row>
        <row r="16173">
          <cell r="A16173" t="str">
            <v>FST-0398</v>
          </cell>
          <cell r="K16173">
            <v>0</v>
          </cell>
        </row>
        <row r="16174">
          <cell r="A16174" t="str">
            <v>FST-0399</v>
          </cell>
          <cell r="K16174">
            <v>7</v>
          </cell>
        </row>
        <row r="16175">
          <cell r="A16175" t="str">
            <v>FST-0400</v>
          </cell>
          <cell r="K16175">
            <v>0</v>
          </cell>
        </row>
        <row r="16176">
          <cell r="A16176" t="str">
            <v>FST-0401</v>
          </cell>
          <cell r="K16176">
            <v>0</v>
          </cell>
        </row>
        <row r="16177">
          <cell r="A16177" t="str">
            <v>FST-0402</v>
          </cell>
          <cell r="K16177">
            <v>0</v>
          </cell>
        </row>
        <row r="16178">
          <cell r="A16178" t="str">
            <v>FST-0403</v>
          </cell>
          <cell r="K16178">
            <v>0</v>
          </cell>
        </row>
        <row r="16179">
          <cell r="A16179" t="str">
            <v>FST-0404</v>
          </cell>
          <cell r="K16179">
            <v>0</v>
          </cell>
        </row>
        <row r="16180">
          <cell r="A16180" t="str">
            <v>FST-0405</v>
          </cell>
          <cell r="K16180">
            <v>7</v>
          </cell>
        </row>
        <row r="16181">
          <cell r="A16181" t="str">
            <v>FST-0406</v>
          </cell>
          <cell r="K16181">
            <v>0</v>
          </cell>
        </row>
        <row r="16182">
          <cell r="A16182" t="str">
            <v>FST-0407</v>
          </cell>
          <cell r="K16182">
            <v>0</v>
          </cell>
        </row>
        <row r="16183">
          <cell r="A16183" t="str">
            <v>FST-0408</v>
          </cell>
          <cell r="K16183">
            <v>0</v>
          </cell>
        </row>
        <row r="16184">
          <cell r="A16184" t="str">
            <v>FST-0409</v>
          </cell>
          <cell r="K16184">
            <v>30</v>
          </cell>
        </row>
        <row r="16185">
          <cell r="A16185" t="str">
            <v>FST-0410</v>
          </cell>
          <cell r="K16185">
            <v>30</v>
          </cell>
        </row>
        <row r="16186">
          <cell r="A16186" t="str">
            <v>FST-0411</v>
          </cell>
          <cell r="K16186">
            <v>30</v>
          </cell>
        </row>
        <row r="16187">
          <cell r="A16187" t="str">
            <v>FST-0412</v>
          </cell>
          <cell r="K16187">
            <v>30</v>
          </cell>
        </row>
        <row r="16188">
          <cell r="A16188" t="str">
            <v>FST-0413</v>
          </cell>
          <cell r="K16188">
            <v>30</v>
          </cell>
        </row>
        <row r="16189">
          <cell r="A16189" t="str">
            <v>FST-0414</v>
          </cell>
          <cell r="K16189">
            <v>0</v>
          </cell>
        </row>
        <row r="16190">
          <cell r="A16190" t="str">
            <v>FST-0415</v>
          </cell>
          <cell r="K16190">
            <v>0</v>
          </cell>
        </row>
        <row r="16191">
          <cell r="A16191" t="str">
            <v>FST-0416</v>
          </cell>
          <cell r="K16191">
            <v>7</v>
          </cell>
        </row>
        <row r="16192">
          <cell r="A16192" t="str">
            <v>FST-0417</v>
          </cell>
          <cell r="K16192">
            <v>0</v>
          </cell>
        </row>
        <row r="16193">
          <cell r="A16193" t="str">
            <v>FST-0418</v>
          </cell>
          <cell r="K16193">
            <v>0</v>
          </cell>
        </row>
        <row r="16194">
          <cell r="A16194" t="str">
            <v>FST-0419</v>
          </cell>
          <cell r="K16194">
            <v>0</v>
          </cell>
        </row>
        <row r="16195">
          <cell r="A16195" t="str">
            <v>FST-0420</v>
          </cell>
          <cell r="K16195">
            <v>0</v>
          </cell>
        </row>
        <row r="16196">
          <cell r="A16196" t="str">
            <v>FST-0421</v>
          </cell>
          <cell r="K16196">
            <v>0</v>
          </cell>
        </row>
        <row r="16197">
          <cell r="A16197" t="str">
            <v>FST-0422</v>
          </cell>
          <cell r="K16197">
            <v>7</v>
          </cell>
        </row>
        <row r="16198">
          <cell r="A16198" t="str">
            <v>FST-0423</v>
          </cell>
          <cell r="K16198">
            <v>7</v>
          </cell>
        </row>
        <row r="16199">
          <cell r="A16199" t="str">
            <v>FST-0424</v>
          </cell>
          <cell r="K16199">
            <v>0</v>
          </cell>
        </row>
        <row r="16200">
          <cell r="A16200" t="str">
            <v>FST-0425</v>
          </cell>
          <cell r="K16200">
            <v>7</v>
          </cell>
        </row>
        <row r="16201">
          <cell r="A16201" t="str">
            <v>FST-0426</v>
          </cell>
          <cell r="K16201">
            <v>7</v>
          </cell>
        </row>
        <row r="16202">
          <cell r="A16202" t="str">
            <v>FST-0427</v>
          </cell>
          <cell r="K16202">
            <v>7</v>
          </cell>
        </row>
        <row r="16203">
          <cell r="A16203" t="str">
            <v>FST-0428</v>
          </cell>
          <cell r="K16203">
            <v>7</v>
          </cell>
        </row>
        <row r="16204">
          <cell r="A16204" t="str">
            <v>FST-0429</v>
          </cell>
          <cell r="K16204">
            <v>0</v>
          </cell>
        </row>
        <row r="16205">
          <cell r="A16205" t="str">
            <v>FST-0430</v>
          </cell>
          <cell r="K16205">
            <v>0</v>
          </cell>
        </row>
        <row r="16206">
          <cell r="A16206" t="str">
            <v>FST-0431</v>
          </cell>
          <cell r="K16206">
            <v>0</v>
          </cell>
        </row>
        <row r="16207">
          <cell r="A16207" t="str">
            <v>FST-0432</v>
          </cell>
          <cell r="K16207">
            <v>0</v>
          </cell>
        </row>
        <row r="16208">
          <cell r="A16208" t="str">
            <v>FST-0433</v>
          </cell>
          <cell r="K16208">
            <v>0</v>
          </cell>
        </row>
        <row r="16209">
          <cell r="A16209" t="str">
            <v>FST-0434</v>
          </cell>
          <cell r="K16209">
            <v>0</v>
          </cell>
        </row>
        <row r="16210">
          <cell r="A16210" t="str">
            <v>FST-0435</v>
          </cell>
          <cell r="K16210">
            <v>0</v>
          </cell>
        </row>
        <row r="16211">
          <cell r="A16211" t="str">
            <v>FST-0436</v>
          </cell>
          <cell r="K16211">
            <v>0</v>
          </cell>
        </row>
        <row r="16212">
          <cell r="A16212" t="str">
            <v>FST-0437</v>
          </cell>
          <cell r="K16212">
            <v>0</v>
          </cell>
        </row>
        <row r="16213">
          <cell r="A16213" t="str">
            <v>FST-0438</v>
          </cell>
          <cell r="K16213">
            <v>0</v>
          </cell>
        </row>
        <row r="16214">
          <cell r="A16214" t="str">
            <v>FST-0439</v>
          </cell>
          <cell r="K16214">
            <v>0</v>
          </cell>
        </row>
        <row r="16215">
          <cell r="A16215" t="str">
            <v>FST-0440</v>
          </cell>
          <cell r="K16215">
            <v>0</v>
          </cell>
        </row>
        <row r="16216">
          <cell r="A16216" t="str">
            <v>FST-0441</v>
          </cell>
          <cell r="K16216">
            <v>0</v>
          </cell>
        </row>
        <row r="16217">
          <cell r="A16217" t="str">
            <v>FST-0442</v>
          </cell>
          <cell r="K16217">
            <v>0</v>
          </cell>
        </row>
        <row r="16218">
          <cell r="A16218" t="str">
            <v>FST-0443</v>
          </cell>
          <cell r="K16218">
            <v>7</v>
          </cell>
        </row>
        <row r="16219">
          <cell r="A16219" t="str">
            <v>FST-0444</v>
          </cell>
          <cell r="K16219">
            <v>0</v>
          </cell>
        </row>
        <row r="16220">
          <cell r="A16220" t="str">
            <v>FST-0445</v>
          </cell>
          <cell r="K16220">
            <v>0</v>
          </cell>
        </row>
        <row r="16221">
          <cell r="A16221" t="str">
            <v>FST-0446</v>
          </cell>
          <cell r="K16221">
            <v>7</v>
          </cell>
        </row>
        <row r="16222">
          <cell r="A16222" t="str">
            <v>FST-0447</v>
          </cell>
          <cell r="K16222">
            <v>7</v>
          </cell>
        </row>
        <row r="16223">
          <cell r="A16223" t="str">
            <v>FST-0448</v>
          </cell>
          <cell r="K16223">
            <v>7</v>
          </cell>
        </row>
        <row r="16224">
          <cell r="A16224" t="str">
            <v>FST-0449</v>
          </cell>
          <cell r="K16224">
            <v>7</v>
          </cell>
        </row>
        <row r="16225">
          <cell r="A16225" t="str">
            <v>FST-0450</v>
          </cell>
          <cell r="K16225">
            <v>7</v>
          </cell>
        </row>
        <row r="16226">
          <cell r="A16226" t="str">
            <v>FST-0451</v>
          </cell>
          <cell r="K16226">
            <v>7</v>
          </cell>
        </row>
        <row r="16227">
          <cell r="A16227" t="str">
            <v>FST-0452</v>
          </cell>
          <cell r="K16227">
            <v>7</v>
          </cell>
        </row>
        <row r="16228">
          <cell r="A16228" t="str">
            <v>FST-0453</v>
          </cell>
          <cell r="K16228">
            <v>7</v>
          </cell>
        </row>
        <row r="16229">
          <cell r="A16229" t="str">
            <v>FST-0454</v>
          </cell>
          <cell r="K16229">
            <v>0</v>
          </cell>
        </row>
        <row r="16230">
          <cell r="A16230" t="str">
            <v>FST-0455</v>
          </cell>
          <cell r="K16230">
            <v>7</v>
          </cell>
        </row>
        <row r="16231">
          <cell r="A16231" t="str">
            <v>FST-0456</v>
          </cell>
          <cell r="K16231">
            <v>7</v>
          </cell>
        </row>
        <row r="16232">
          <cell r="A16232" t="str">
            <v>FST-0457</v>
          </cell>
          <cell r="K16232">
            <v>7</v>
          </cell>
        </row>
        <row r="16233">
          <cell r="A16233" t="str">
            <v>FST-0458</v>
          </cell>
          <cell r="K16233">
            <v>7</v>
          </cell>
        </row>
        <row r="16234">
          <cell r="A16234" t="str">
            <v>FST-0459</v>
          </cell>
          <cell r="K16234">
            <v>30</v>
          </cell>
        </row>
        <row r="16235">
          <cell r="A16235" t="str">
            <v>FST-0460</v>
          </cell>
          <cell r="K16235">
            <v>7</v>
          </cell>
        </row>
        <row r="16236">
          <cell r="A16236" t="str">
            <v>FST-0461</v>
          </cell>
          <cell r="K16236">
            <v>0</v>
          </cell>
        </row>
        <row r="16237">
          <cell r="A16237" t="str">
            <v>FST-0462</v>
          </cell>
          <cell r="K16237">
            <v>0</v>
          </cell>
        </row>
        <row r="16238">
          <cell r="A16238" t="str">
            <v>FST-0463</v>
          </cell>
          <cell r="K16238">
            <v>7</v>
          </cell>
        </row>
        <row r="16239">
          <cell r="A16239" t="str">
            <v>FST-0464</v>
          </cell>
          <cell r="K16239">
            <v>0</v>
          </cell>
        </row>
        <row r="16240">
          <cell r="A16240" t="str">
            <v>FST-0465</v>
          </cell>
          <cell r="K16240">
            <v>0</v>
          </cell>
        </row>
        <row r="16241">
          <cell r="A16241" t="str">
            <v>FST-0466</v>
          </cell>
          <cell r="K16241">
            <v>7</v>
          </cell>
        </row>
        <row r="16242">
          <cell r="A16242" t="str">
            <v>FST-0467</v>
          </cell>
          <cell r="K16242">
            <v>7</v>
          </cell>
        </row>
        <row r="16243">
          <cell r="A16243" t="str">
            <v>FST-0468</v>
          </cell>
          <cell r="K16243">
            <v>7</v>
          </cell>
        </row>
        <row r="16244">
          <cell r="A16244" t="str">
            <v>FST-0469</v>
          </cell>
          <cell r="K16244">
            <v>7</v>
          </cell>
        </row>
        <row r="16245">
          <cell r="A16245" t="str">
            <v>FST-0470</v>
          </cell>
          <cell r="K16245">
            <v>7</v>
          </cell>
        </row>
        <row r="16246">
          <cell r="A16246" t="str">
            <v>FST-0471</v>
          </cell>
          <cell r="K16246">
            <v>7</v>
          </cell>
        </row>
        <row r="16247">
          <cell r="A16247" t="str">
            <v>FST-0472</v>
          </cell>
          <cell r="K16247">
            <v>7</v>
          </cell>
        </row>
        <row r="16248">
          <cell r="A16248" t="str">
            <v>FST-0473</v>
          </cell>
          <cell r="K16248">
            <v>7</v>
          </cell>
        </row>
        <row r="16249">
          <cell r="A16249" t="str">
            <v>FST-0474</v>
          </cell>
          <cell r="K16249">
            <v>7</v>
          </cell>
        </row>
        <row r="16250">
          <cell r="A16250" t="str">
            <v>FST-0475</v>
          </cell>
          <cell r="K16250">
            <v>7</v>
          </cell>
        </row>
        <row r="16251">
          <cell r="A16251" t="str">
            <v>FST-0476</v>
          </cell>
          <cell r="K16251">
            <v>7</v>
          </cell>
        </row>
        <row r="16252">
          <cell r="A16252" t="str">
            <v>FST-0477</v>
          </cell>
          <cell r="K16252">
            <v>0</v>
          </cell>
        </row>
        <row r="16253">
          <cell r="A16253" t="str">
            <v>FST-0478</v>
          </cell>
          <cell r="K16253">
            <v>0</v>
          </cell>
        </row>
        <row r="16254">
          <cell r="A16254" t="str">
            <v>FST-0479</v>
          </cell>
          <cell r="K16254">
            <v>0</v>
          </cell>
        </row>
        <row r="16255">
          <cell r="A16255" t="str">
            <v>FST-0480</v>
          </cell>
          <cell r="K16255">
            <v>7</v>
          </cell>
        </row>
        <row r="16256">
          <cell r="A16256" t="str">
            <v>FST-0481</v>
          </cell>
          <cell r="K16256">
            <v>0</v>
          </cell>
        </row>
        <row r="16257">
          <cell r="A16257" t="str">
            <v>FST-0482</v>
          </cell>
          <cell r="K16257">
            <v>0</v>
          </cell>
        </row>
        <row r="16258">
          <cell r="A16258" t="str">
            <v>FST-0483</v>
          </cell>
          <cell r="K16258">
            <v>7</v>
          </cell>
        </row>
        <row r="16259">
          <cell r="A16259" t="str">
            <v>FST-0484</v>
          </cell>
          <cell r="K16259">
            <v>0</v>
          </cell>
        </row>
        <row r="16260">
          <cell r="A16260" t="str">
            <v>FST-0485</v>
          </cell>
          <cell r="K16260">
            <v>7</v>
          </cell>
        </row>
        <row r="16261">
          <cell r="A16261" t="str">
            <v>FST-0486</v>
          </cell>
          <cell r="K16261">
            <v>7</v>
          </cell>
        </row>
        <row r="16262">
          <cell r="A16262" t="str">
            <v>FST-0487</v>
          </cell>
          <cell r="K16262">
            <v>7</v>
          </cell>
        </row>
        <row r="16263">
          <cell r="A16263" t="str">
            <v>FST-0488</v>
          </cell>
          <cell r="K16263">
            <v>7</v>
          </cell>
        </row>
        <row r="16264">
          <cell r="A16264" t="str">
            <v>FST-0489</v>
          </cell>
          <cell r="K16264">
            <v>7</v>
          </cell>
        </row>
        <row r="16265">
          <cell r="A16265" t="str">
            <v>FST-0490</v>
          </cell>
          <cell r="K16265">
            <v>0</v>
          </cell>
        </row>
        <row r="16266">
          <cell r="A16266" t="str">
            <v>FST-0491</v>
          </cell>
          <cell r="K16266">
            <v>7</v>
          </cell>
        </row>
        <row r="16267">
          <cell r="A16267" t="str">
            <v>FST-0492</v>
          </cell>
          <cell r="K16267">
            <v>0</v>
          </cell>
        </row>
        <row r="16268">
          <cell r="A16268" t="str">
            <v>FST-0493</v>
          </cell>
          <cell r="K16268">
            <v>0</v>
          </cell>
        </row>
        <row r="16269">
          <cell r="A16269" t="str">
            <v>FST-0494</v>
          </cell>
          <cell r="K16269">
            <v>0</v>
          </cell>
        </row>
        <row r="16270">
          <cell r="A16270" t="str">
            <v>FST-0495</v>
          </cell>
          <cell r="K16270">
            <v>0</v>
          </cell>
        </row>
        <row r="16271">
          <cell r="A16271" t="str">
            <v>FST-0496</v>
          </cell>
          <cell r="K16271">
            <v>0</v>
          </cell>
        </row>
        <row r="16272">
          <cell r="A16272" t="str">
            <v>FST-0497</v>
          </cell>
          <cell r="K16272">
            <v>0</v>
          </cell>
        </row>
        <row r="16273">
          <cell r="A16273" t="str">
            <v>FST-0498</v>
          </cell>
          <cell r="K16273">
            <v>7</v>
          </cell>
        </row>
        <row r="16274">
          <cell r="A16274" t="str">
            <v>FST-0499</v>
          </cell>
          <cell r="K16274">
            <v>7</v>
          </cell>
        </row>
        <row r="16275">
          <cell r="A16275" t="str">
            <v>FST-0500</v>
          </cell>
          <cell r="K16275">
            <v>0</v>
          </cell>
        </row>
        <row r="16276">
          <cell r="A16276" t="str">
            <v>FST-0501</v>
          </cell>
          <cell r="K16276">
            <v>0</v>
          </cell>
        </row>
        <row r="16277">
          <cell r="A16277" t="str">
            <v>FST-0502</v>
          </cell>
          <cell r="K16277">
            <v>7</v>
          </cell>
        </row>
        <row r="16278">
          <cell r="A16278" t="str">
            <v>FST-0503</v>
          </cell>
          <cell r="K16278">
            <v>7</v>
          </cell>
        </row>
        <row r="16279">
          <cell r="A16279" t="str">
            <v>FST-0504</v>
          </cell>
          <cell r="K16279">
            <v>0</v>
          </cell>
        </row>
        <row r="16280">
          <cell r="A16280" t="str">
            <v>FST-0505</v>
          </cell>
          <cell r="K16280">
            <v>7</v>
          </cell>
        </row>
        <row r="16281">
          <cell r="A16281" t="str">
            <v>FST-0506</v>
          </cell>
          <cell r="K16281">
            <v>0</v>
          </cell>
        </row>
        <row r="16282">
          <cell r="A16282" t="str">
            <v>FST-0508</v>
          </cell>
          <cell r="K16282">
            <v>7</v>
          </cell>
        </row>
        <row r="16283">
          <cell r="A16283" t="str">
            <v>FST-0509</v>
          </cell>
          <cell r="K16283">
            <v>7</v>
          </cell>
        </row>
        <row r="16284">
          <cell r="A16284" t="str">
            <v>FST-0510</v>
          </cell>
          <cell r="K16284">
            <v>7</v>
          </cell>
        </row>
        <row r="16285">
          <cell r="A16285" t="str">
            <v>FST-0511</v>
          </cell>
          <cell r="K16285">
            <v>7</v>
          </cell>
        </row>
        <row r="16286">
          <cell r="A16286" t="str">
            <v>FST-0512</v>
          </cell>
          <cell r="K16286">
            <v>7</v>
          </cell>
        </row>
        <row r="16287">
          <cell r="A16287" t="str">
            <v>FST-0513</v>
          </cell>
          <cell r="K16287">
            <v>7</v>
          </cell>
        </row>
        <row r="16288">
          <cell r="A16288" t="str">
            <v>FST-0514</v>
          </cell>
          <cell r="K16288">
            <v>7</v>
          </cell>
        </row>
        <row r="16289">
          <cell r="A16289" t="str">
            <v>FST-0516</v>
          </cell>
          <cell r="K16289">
            <v>7</v>
          </cell>
        </row>
        <row r="16290">
          <cell r="A16290" t="str">
            <v>FST-0517</v>
          </cell>
          <cell r="K16290">
            <v>7</v>
          </cell>
        </row>
        <row r="16291">
          <cell r="A16291" t="str">
            <v>FST-0518</v>
          </cell>
          <cell r="K16291">
            <v>0</v>
          </cell>
        </row>
        <row r="16292">
          <cell r="A16292" t="str">
            <v>FST-0519</v>
          </cell>
          <cell r="K16292">
            <v>0</v>
          </cell>
        </row>
        <row r="16293">
          <cell r="A16293" t="str">
            <v>FST-0520</v>
          </cell>
          <cell r="K16293">
            <v>7</v>
          </cell>
        </row>
        <row r="16294">
          <cell r="A16294" t="str">
            <v>FST-0521</v>
          </cell>
          <cell r="K16294">
            <v>0</v>
          </cell>
        </row>
        <row r="16295">
          <cell r="A16295" t="str">
            <v>FST-0522</v>
          </cell>
          <cell r="K16295">
            <v>0</v>
          </cell>
        </row>
        <row r="16296">
          <cell r="A16296" t="str">
            <v>FST-0523</v>
          </cell>
          <cell r="K16296">
            <v>7</v>
          </cell>
        </row>
        <row r="16297">
          <cell r="A16297" t="str">
            <v>FST-0524</v>
          </cell>
          <cell r="K16297">
            <v>7</v>
          </cell>
        </row>
        <row r="16298">
          <cell r="A16298" t="str">
            <v>FST-0525</v>
          </cell>
          <cell r="K16298">
            <v>7</v>
          </cell>
        </row>
        <row r="16299">
          <cell r="A16299" t="str">
            <v>FST-0526</v>
          </cell>
          <cell r="K16299">
            <v>7</v>
          </cell>
        </row>
        <row r="16300">
          <cell r="A16300" t="str">
            <v>FST-0527</v>
          </cell>
          <cell r="K16300">
            <v>7</v>
          </cell>
        </row>
        <row r="16301">
          <cell r="A16301" t="str">
            <v>FST-0528</v>
          </cell>
          <cell r="K16301">
            <v>0</v>
          </cell>
        </row>
        <row r="16302">
          <cell r="A16302" t="str">
            <v>FST-0529</v>
          </cell>
          <cell r="K16302">
            <v>7</v>
          </cell>
        </row>
        <row r="16303">
          <cell r="A16303" t="str">
            <v>FST0530</v>
          </cell>
          <cell r="K16303">
            <v>7</v>
          </cell>
        </row>
        <row r="16304">
          <cell r="A16304" t="str">
            <v>FST-0530</v>
          </cell>
          <cell r="K16304">
            <v>0</v>
          </cell>
        </row>
        <row r="16305">
          <cell r="A16305" t="str">
            <v>FST-0531</v>
          </cell>
          <cell r="K16305">
            <v>0</v>
          </cell>
        </row>
        <row r="16306">
          <cell r="A16306" t="str">
            <v>FST-0532</v>
          </cell>
          <cell r="K16306">
            <v>0</v>
          </cell>
        </row>
        <row r="16307">
          <cell r="A16307" t="str">
            <v>FST-0533</v>
          </cell>
          <cell r="K16307">
            <v>0</v>
          </cell>
        </row>
        <row r="16308">
          <cell r="A16308" t="str">
            <v>FST-0534</v>
          </cell>
          <cell r="K16308">
            <v>0</v>
          </cell>
        </row>
        <row r="16309">
          <cell r="A16309" t="str">
            <v>FST-0535</v>
          </cell>
          <cell r="K16309">
            <v>0</v>
          </cell>
        </row>
        <row r="16310">
          <cell r="A16310" t="str">
            <v>FST-0536</v>
          </cell>
          <cell r="K16310">
            <v>0</v>
          </cell>
        </row>
        <row r="16311">
          <cell r="A16311" t="str">
            <v>FST-0537</v>
          </cell>
          <cell r="K16311">
            <v>0</v>
          </cell>
        </row>
        <row r="16312">
          <cell r="A16312" t="str">
            <v>FST-0538</v>
          </cell>
          <cell r="K16312">
            <v>0</v>
          </cell>
        </row>
        <row r="16313">
          <cell r="A16313" t="str">
            <v>FST-0539</v>
          </cell>
          <cell r="K16313">
            <v>0</v>
          </cell>
        </row>
        <row r="16314">
          <cell r="A16314" t="str">
            <v>FST-0540</v>
          </cell>
          <cell r="K16314">
            <v>0</v>
          </cell>
        </row>
        <row r="16315">
          <cell r="A16315" t="str">
            <v>FST-0541</v>
          </cell>
          <cell r="K16315">
            <v>7</v>
          </cell>
        </row>
        <row r="16316">
          <cell r="A16316" t="str">
            <v>FST-0542</v>
          </cell>
          <cell r="K16316">
            <v>7</v>
          </cell>
        </row>
        <row r="16317">
          <cell r="A16317" t="str">
            <v>FST-0543</v>
          </cell>
          <cell r="K16317">
            <v>7</v>
          </cell>
        </row>
        <row r="16318">
          <cell r="A16318" t="str">
            <v>FST-0544</v>
          </cell>
          <cell r="K16318">
            <v>7</v>
          </cell>
        </row>
        <row r="16319">
          <cell r="A16319" t="str">
            <v>FST-0545</v>
          </cell>
          <cell r="K16319">
            <v>7</v>
          </cell>
        </row>
        <row r="16320">
          <cell r="A16320" t="str">
            <v>FST-0546</v>
          </cell>
          <cell r="K16320">
            <v>7</v>
          </cell>
        </row>
        <row r="16321">
          <cell r="A16321" t="str">
            <v>FST-0547</v>
          </cell>
          <cell r="K16321">
            <v>7</v>
          </cell>
        </row>
        <row r="16322">
          <cell r="A16322" t="str">
            <v>FST-0548</v>
          </cell>
          <cell r="K16322">
            <v>7</v>
          </cell>
        </row>
        <row r="16323">
          <cell r="A16323" t="str">
            <v>FST-0549</v>
          </cell>
          <cell r="K16323">
            <v>7</v>
          </cell>
        </row>
        <row r="16324">
          <cell r="A16324" t="str">
            <v>FST-0550</v>
          </cell>
          <cell r="K16324">
            <v>7</v>
          </cell>
        </row>
        <row r="16325">
          <cell r="A16325" t="str">
            <v>FST-0551</v>
          </cell>
          <cell r="K16325">
            <v>7</v>
          </cell>
        </row>
        <row r="16326">
          <cell r="A16326" t="str">
            <v>FST-0552</v>
          </cell>
          <cell r="K16326">
            <v>7</v>
          </cell>
        </row>
        <row r="16327">
          <cell r="A16327" t="str">
            <v>FST-0553</v>
          </cell>
          <cell r="K16327">
            <v>7</v>
          </cell>
        </row>
        <row r="16328">
          <cell r="A16328" t="str">
            <v>FST-0554</v>
          </cell>
          <cell r="K16328">
            <v>7</v>
          </cell>
        </row>
        <row r="16329">
          <cell r="A16329" t="str">
            <v>FST-0555</v>
          </cell>
          <cell r="K16329">
            <v>7</v>
          </cell>
        </row>
        <row r="16330">
          <cell r="A16330" t="str">
            <v>FST-0556</v>
          </cell>
          <cell r="K16330">
            <v>7</v>
          </cell>
        </row>
        <row r="16331">
          <cell r="A16331" t="str">
            <v>FST-0557</v>
          </cell>
          <cell r="K16331">
            <v>7</v>
          </cell>
        </row>
        <row r="16332">
          <cell r="A16332" t="str">
            <v>FST-0558</v>
          </cell>
          <cell r="K16332">
            <v>7</v>
          </cell>
        </row>
        <row r="16333">
          <cell r="A16333" t="str">
            <v>FST-0559</v>
          </cell>
          <cell r="K16333">
            <v>7</v>
          </cell>
        </row>
        <row r="16334">
          <cell r="A16334" t="str">
            <v>FST-0560</v>
          </cell>
          <cell r="K16334">
            <v>7</v>
          </cell>
        </row>
        <row r="16335">
          <cell r="A16335" t="str">
            <v>FST-0561</v>
          </cell>
          <cell r="K16335">
            <v>0</v>
          </cell>
        </row>
        <row r="16336">
          <cell r="A16336" t="str">
            <v>FST-0562</v>
          </cell>
          <cell r="K16336">
            <v>0</v>
          </cell>
        </row>
        <row r="16337">
          <cell r="A16337" t="str">
            <v>FST-0563</v>
          </cell>
          <cell r="K16337">
            <v>0</v>
          </cell>
        </row>
        <row r="16338">
          <cell r="A16338" t="str">
            <v>FST-0564</v>
          </cell>
          <cell r="K16338">
            <v>0</v>
          </cell>
        </row>
        <row r="16339">
          <cell r="A16339" t="str">
            <v>FST-0565</v>
          </cell>
          <cell r="K16339">
            <v>0</v>
          </cell>
        </row>
        <row r="16340">
          <cell r="A16340" t="str">
            <v>FST-0566</v>
          </cell>
          <cell r="K16340">
            <v>0</v>
          </cell>
        </row>
        <row r="16341">
          <cell r="A16341" t="str">
            <v>FST-0567</v>
          </cell>
          <cell r="K16341">
            <v>0</v>
          </cell>
        </row>
        <row r="16342">
          <cell r="A16342" t="str">
            <v>GASKET NOTE</v>
          </cell>
          <cell r="K16342">
            <v>0</v>
          </cell>
        </row>
        <row r="16343">
          <cell r="A16343" t="str">
            <v>HB6-FKEK-040</v>
          </cell>
          <cell r="K16343">
            <v>0</v>
          </cell>
        </row>
        <row r="16344">
          <cell r="A16344" t="str">
            <v>HB6-FKEK-042</v>
          </cell>
          <cell r="K16344">
            <v>0</v>
          </cell>
        </row>
        <row r="16345">
          <cell r="A16345" t="str">
            <v>HC3-FFFF-017</v>
          </cell>
          <cell r="K16345">
            <v>0</v>
          </cell>
        </row>
        <row r="16346">
          <cell r="A16346" t="str">
            <v>HC3-FFFF-021</v>
          </cell>
          <cell r="K16346">
            <v>0</v>
          </cell>
        </row>
        <row r="16347">
          <cell r="A16347" t="str">
            <v>HC3-FFFF-031</v>
          </cell>
          <cell r="K16347">
            <v>0</v>
          </cell>
        </row>
        <row r="16348">
          <cell r="A16348" t="str">
            <v>HUCK</v>
          </cell>
          <cell r="K16348">
            <v>0</v>
          </cell>
        </row>
        <row r="16349">
          <cell r="A16349" t="str">
            <v>M001-0049</v>
          </cell>
          <cell r="K16349">
            <v>0</v>
          </cell>
        </row>
        <row r="16350">
          <cell r="A16350" t="str">
            <v>M050-0099</v>
          </cell>
          <cell r="K16350">
            <v>0</v>
          </cell>
        </row>
        <row r="16351">
          <cell r="A16351" t="str">
            <v>M100-0149</v>
          </cell>
          <cell r="K16351">
            <v>0</v>
          </cell>
        </row>
        <row r="16352">
          <cell r="A16352" t="str">
            <v>M1000-OVER</v>
          </cell>
          <cell r="K16352">
            <v>0</v>
          </cell>
        </row>
        <row r="16353">
          <cell r="A16353" t="str">
            <v>M150-0199</v>
          </cell>
          <cell r="K16353">
            <v>0</v>
          </cell>
        </row>
        <row r="16354">
          <cell r="A16354" t="str">
            <v>M200-0249</v>
          </cell>
          <cell r="K16354">
            <v>0</v>
          </cell>
        </row>
        <row r="16355">
          <cell r="A16355" t="str">
            <v>M250-0299</v>
          </cell>
          <cell r="K16355">
            <v>0</v>
          </cell>
        </row>
        <row r="16356">
          <cell r="A16356" t="str">
            <v>M300-0349</v>
          </cell>
          <cell r="K16356">
            <v>0</v>
          </cell>
        </row>
        <row r="16357">
          <cell r="A16357" t="str">
            <v>M350-0399</v>
          </cell>
          <cell r="K16357">
            <v>0</v>
          </cell>
        </row>
        <row r="16358">
          <cell r="A16358" t="str">
            <v>M400-0449</v>
          </cell>
          <cell r="K16358">
            <v>0</v>
          </cell>
        </row>
        <row r="16359">
          <cell r="A16359" t="str">
            <v>M450-0499</v>
          </cell>
          <cell r="K16359">
            <v>0</v>
          </cell>
        </row>
        <row r="16360">
          <cell r="A16360" t="str">
            <v>M500-0549</v>
          </cell>
          <cell r="K16360">
            <v>0</v>
          </cell>
        </row>
        <row r="16361">
          <cell r="A16361" t="str">
            <v>M550-0599</v>
          </cell>
          <cell r="K16361">
            <v>0</v>
          </cell>
        </row>
        <row r="16362">
          <cell r="A16362" t="str">
            <v>M600-0649</v>
          </cell>
          <cell r="K16362">
            <v>0</v>
          </cell>
        </row>
        <row r="16363">
          <cell r="A16363" t="str">
            <v>M650-0699</v>
          </cell>
          <cell r="K16363">
            <v>0</v>
          </cell>
        </row>
        <row r="16364">
          <cell r="A16364" t="str">
            <v>M700-0749</v>
          </cell>
          <cell r="K16364">
            <v>0</v>
          </cell>
        </row>
        <row r="16365">
          <cell r="A16365" t="str">
            <v>M750-0799</v>
          </cell>
          <cell r="K16365">
            <v>0</v>
          </cell>
        </row>
        <row r="16366">
          <cell r="A16366" t="str">
            <v>M800-0849</v>
          </cell>
          <cell r="K16366">
            <v>0</v>
          </cell>
        </row>
        <row r="16367">
          <cell r="A16367" t="str">
            <v>M850-0899</v>
          </cell>
          <cell r="K16367">
            <v>0</v>
          </cell>
        </row>
        <row r="16368">
          <cell r="A16368" t="str">
            <v>M900-0949</v>
          </cell>
          <cell r="K16368">
            <v>0</v>
          </cell>
        </row>
        <row r="16369">
          <cell r="A16369" t="str">
            <v>M950-0999</v>
          </cell>
          <cell r="K16369">
            <v>0</v>
          </cell>
        </row>
        <row r="16370">
          <cell r="A16370" t="str">
            <v>MIGAL-5356-12</v>
          </cell>
          <cell r="K16370">
            <v>0</v>
          </cell>
        </row>
        <row r="16371">
          <cell r="A16371" t="str">
            <v>MIGAL-5356-16</v>
          </cell>
          <cell r="K16371">
            <v>0</v>
          </cell>
        </row>
        <row r="16372">
          <cell r="A16372" t="str">
            <v>MLC0001</v>
          </cell>
          <cell r="K16372">
            <v>30</v>
          </cell>
        </row>
        <row r="16373">
          <cell r="A16373" t="str">
            <v>MLC0002</v>
          </cell>
          <cell r="K16373">
            <v>30</v>
          </cell>
        </row>
        <row r="16374">
          <cell r="A16374" t="str">
            <v>MLC0003</v>
          </cell>
          <cell r="K16374">
            <v>30</v>
          </cell>
        </row>
        <row r="16375">
          <cell r="A16375" t="str">
            <v>MLC0004</v>
          </cell>
          <cell r="K16375">
            <v>30</v>
          </cell>
        </row>
        <row r="16376">
          <cell r="A16376" t="str">
            <v>MLC0005</v>
          </cell>
          <cell r="K16376">
            <v>30</v>
          </cell>
        </row>
        <row r="16377">
          <cell r="A16377" t="str">
            <v>MLC0006</v>
          </cell>
          <cell r="K16377">
            <v>30</v>
          </cell>
        </row>
        <row r="16378">
          <cell r="A16378" t="str">
            <v>MLC0007</v>
          </cell>
          <cell r="K16378">
            <v>30</v>
          </cell>
        </row>
        <row r="16379">
          <cell r="A16379" t="str">
            <v>MLC0008</v>
          </cell>
          <cell r="K16379">
            <v>30</v>
          </cell>
        </row>
        <row r="16380">
          <cell r="A16380" t="str">
            <v>MLC0009</v>
          </cell>
          <cell r="K16380">
            <v>30</v>
          </cell>
        </row>
        <row r="16381">
          <cell r="A16381" t="str">
            <v>MLC0010</v>
          </cell>
          <cell r="K16381">
            <v>30</v>
          </cell>
        </row>
        <row r="16382">
          <cell r="A16382" t="str">
            <v>MLC0011</v>
          </cell>
          <cell r="K16382">
            <v>30</v>
          </cell>
        </row>
        <row r="16383">
          <cell r="A16383" t="str">
            <v>MLC0012</v>
          </cell>
          <cell r="K16383">
            <v>30</v>
          </cell>
        </row>
        <row r="16384">
          <cell r="A16384" t="str">
            <v>MLC0013</v>
          </cell>
          <cell r="K16384">
            <v>30</v>
          </cell>
        </row>
        <row r="16385">
          <cell r="A16385" t="str">
            <v>MLC0014</v>
          </cell>
          <cell r="K16385">
            <v>30</v>
          </cell>
        </row>
        <row r="16386">
          <cell r="A16386" t="str">
            <v>MLC0015</v>
          </cell>
          <cell r="K16386">
            <v>30</v>
          </cell>
        </row>
        <row r="16387">
          <cell r="A16387" t="str">
            <v>MLC0016</v>
          </cell>
          <cell r="K16387">
            <v>30</v>
          </cell>
        </row>
        <row r="16388">
          <cell r="A16388" t="str">
            <v>MLC0017</v>
          </cell>
          <cell r="K16388">
            <v>30</v>
          </cell>
        </row>
        <row r="16389">
          <cell r="A16389" t="str">
            <v>MLC0018</v>
          </cell>
          <cell r="K16389">
            <v>30</v>
          </cell>
        </row>
        <row r="16390">
          <cell r="A16390" t="str">
            <v>MLC0019</v>
          </cell>
          <cell r="K16390">
            <v>30</v>
          </cell>
        </row>
        <row r="16391">
          <cell r="A16391" t="str">
            <v>MLC0020</v>
          </cell>
          <cell r="K16391">
            <v>30</v>
          </cell>
        </row>
        <row r="16392">
          <cell r="A16392" t="str">
            <v>MLC0021</v>
          </cell>
          <cell r="K16392">
            <v>30</v>
          </cell>
        </row>
        <row r="16393">
          <cell r="A16393" t="str">
            <v>MLC0022</v>
          </cell>
          <cell r="K16393">
            <v>30</v>
          </cell>
        </row>
        <row r="16394">
          <cell r="A16394" t="str">
            <v>MLC0023</v>
          </cell>
          <cell r="K16394">
            <v>30</v>
          </cell>
        </row>
        <row r="16395">
          <cell r="A16395" t="str">
            <v>MLC0024</v>
          </cell>
          <cell r="K16395">
            <v>30</v>
          </cell>
        </row>
        <row r="16396">
          <cell r="A16396" t="str">
            <v>MLC0025</v>
          </cell>
          <cell r="K16396">
            <v>30</v>
          </cell>
        </row>
        <row r="16397">
          <cell r="A16397" t="str">
            <v>MLC0026</v>
          </cell>
          <cell r="K16397">
            <v>60</v>
          </cell>
        </row>
        <row r="16398">
          <cell r="A16398" t="str">
            <v>MLC0027</v>
          </cell>
          <cell r="K16398">
            <v>60</v>
          </cell>
        </row>
        <row r="16399">
          <cell r="A16399" t="str">
            <v>MLC0028</v>
          </cell>
          <cell r="K16399">
            <v>30</v>
          </cell>
        </row>
        <row r="16400">
          <cell r="A16400" t="str">
            <v>MLC0029</v>
          </cell>
          <cell r="K16400">
            <v>60</v>
          </cell>
        </row>
        <row r="16401">
          <cell r="A16401" t="str">
            <v>MLC0030</v>
          </cell>
          <cell r="K16401">
            <v>30</v>
          </cell>
        </row>
        <row r="16402">
          <cell r="A16402" t="str">
            <v>MLC0031</v>
          </cell>
          <cell r="K16402">
            <v>15</v>
          </cell>
        </row>
        <row r="16403">
          <cell r="A16403" t="str">
            <v>MLC0032</v>
          </cell>
          <cell r="K16403">
            <v>30</v>
          </cell>
        </row>
        <row r="16404">
          <cell r="A16404" t="str">
            <v>MLC0033</v>
          </cell>
          <cell r="K16404">
            <v>30</v>
          </cell>
        </row>
        <row r="16405">
          <cell r="A16405" t="str">
            <v>MLC0034</v>
          </cell>
          <cell r="K16405">
            <v>30</v>
          </cell>
        </row>
        <row r="16406">
          <cell r="A16406" t="str">
            <v>MLC0035</v>
          </cell>
          <cell r="K16406">
            <v>30</v>
          </cell>
        </row>
        <row r="16407">
          <cell r="A16407" t="str">
            <v>MLC0036</v>
          </cell>
          <cell r="K16407">
            <v>30</v>
          </cell>
        </row>
        <row r="16408">
          <cell r="A16408" t="str">
            <v>MLC0037</v>
          </cell>
          <cell r="K16408">
            <v>30</v>
          </cell>
        </row>
        <row r="16409">
          <cell r="A16409" t="str">
            <v>MLC0038</v>
          </cell>
          <cell r="K16409">
            <v>30</v>
          </cell>
        </row>
        <row r="16410">
          <cell r="A16410" t="str">
            <v>MLC0039</v>
          </cell>
          <cell r="K16410">
            <v>7</v>
          </cell>
        </row>
        <row r="16411">
          <cell r="A16411" t="str">
            <v>MLC0040</v>
          </cell>
          <cell r="K16411">
            <v>7</v>
          </cell>
        </row>
        <row r="16412">
          <cell r="A16412" t="str">
            <v>MLC0041</v>
          </cell>
          <cell r="K16412">
            <v>7</v>
          </cell>
        </row>
        <row r="16413">
          <cell r="A16413" t="str">
            <v>MLC0042</v>
          </cell>
          <cell r="K16413">
            <v>7</v>
          </cell>
        </row>
        <row r="16414">
          <cell r="A16414" t="str">
            <v>MLC0043</v>
          </cell>
          <cell r="K16414">
            <v>7</v>
          </cell>
        </row>
        <row r="16415">
          <cell r="A16415" t="str">
            <v>MLC0044</v>
          </cell>
          <cell r="K16415">
            <v>7</v>
          </cell>
        </row>
        <row r="16416">
          <cell r="A16416" t="str">
            <v>MLC0045</v>
          </cell>
          <cell r="K16416">
            <v>7</v>
          </cell>
        </row>
        <row r="16417">
          <cell r="A16417" t="str">
            <v>MLC0046</v>
          </cell>
          <cell r="K16417">
            <v>7</v>
          </cell>
        </row>
        <row r="16418">
          <cell r="A16418" t="str">
            <v>MLC0047</v>
          </cell>
          <cell r="K16418">
            <v>7</v>
          </cell>
        </row>
        <row r="16419">
          <cell r="A16419" t="str">
            <v>MLC0048</v>
          </cell>
          <cell r="K16419">
            <v>7</v>
          </cell>
        </row>
        <row r="16420">
          <cell r="A16420" t="str">
            <v>MLC0049</v>
          </cell>
          <cell r="K16420">
            <v>60</v>
          </cell>
        </row>
        <row r="16421">
          <cell r="A16421" t="str">
            <v>MLC0050</v>
          </cell>
          <cell r="K16421">
            <v>7</v>
          </cell>
        </row>
        <row r="16422">
          <cell r="A16422" t="str">
            <v>MLC0051</v>
          </cell>
          <cell r="K16422">
            <v>7</v>
          </cell>
        </row>
        <row r="16423">
          <cell r="A16423" t="str">
            <v>MLC0052</v>
          </cell>
          <cell r="K16423">
            <v>7</v>
          </cell>
        </row>
        <row r="16424">
          <cell r="A16424" t="str">
            <v>MLC0053</v>
          </cell>
          <cell r="K16424">
            <v>7</v>
          </cell>
        </row>
        <row r="16425">
          <cell r="A16425" t="str">
            <v>MLC0054</v>
          </cell>
          <cell r="K16425">
            <v>7</v>
          </cell>
        </row>
        <row r="16426">
          <cell r="A16426" t="str">
            <v>MLC0055</v>
          </cell>
          <cell r="K16426">
            <v>7</v>
          </cell>
        </row>
        <row r="16427">
          <cell r="A16427" t="str">
            <v>MLC0056</v>
          </cell>
          <cell r="K16427">
            <v>7</v>
          </cell>
        </row>
        <row r="16428">
          <cell r="A16428" t="str">
            <v>MLC0057</v>
          </cell>
          <cell r="K16428">
            <v>7</v>
          </cell>
        </row>
        <row r="16429">
          <cell r="A16429" t="str">
            <v>MLC0058</v>
          </cell>
          <cell r="K16429">
            <v>7</v>
          </cell>
        </row>
        <row r="16430">
          <cell r="A16430" t="str">
            <v>MLC0059</v>
          </cell>
          <cell r="K16430">
            <v>7</v>
          </cell>
        </row>
        <row r="16431">
          <cell r="A16431" t="str">
            <v>MLC0060</v>
          </cell>
          <cell r="K16431">
            <v>7</v>
          </cell>
        </row>
        <row r="16432">
          <cell r="A16432" t="str">
            <v>MLC0061</v>
          </cell>
          <cell r="K16432">
            <v>7</v>
          </cell>
        </row>
        <row r="16433">
          <cell r="A16433" t="str">
            <v>MLC0062</v>
          </cell>
          <cell r="K16433">
            <v>7</v>
          </cell>
        </row>
        <row r="16434">
          <cell r="A16434" t="str">
            <v>MLC0063</v>
          </cell>
          <cell r="K16434">
            <v>7</v>
          </cell>
        </row>
        <row r="16435">
          <cell r="A16435" t="str">
            <v>MLC0064</v>
          </cell>
          <cell r="K16435">
            <v>7</v>
          </cell>
        </row>
        <row r="16436">
          <cell r="A16436" t="str">
            <v>MLC0065</v>
          </cell>
          <cell r="K16436">
            <v>7</v>
          </cell>
        </row>
        <row r="16437">
          <cell r="A16437" t="str">
            <v>MLC0066</v>
          </cell>
          <cell r="K16437">
            <v>7</v>
          </cell>
        </row>
        <row r="16438">
          <cell r="A16438" t="str">
            <v>MLC0067</v>
          </cell>
          <cell r="K16438">
            <v>7</v>
          </cell>
        </row>
        <row r="16439">
          <cell r="A16439" t="str">
            <v>MLC0068</v>
          </cell>
          <cell r="K16439">
            <v>7</v>
          </cell>
        </row>
        <row r="16440">
          <cell r="A16440" t="str">
            <v>MLC0069</v>
          </cell>
          <cell r="K16440">
            <v>7</v>
          </cell>
        </row>
        <row r="16441">
          <cell r="A16441" t="str">
            <v>MLC0070</v>
          </cell>
          <cell r="K16441">
            <v>7</v>
          </cell>
        </row>
        <row r="16442">
          <cell r="A16442" t="str">
            <v>MLC0071</v>
          </cell>
          <cell r="K16442">
            <v>7</v>
          </cell>
        </row>
        <row r="16443">
          <cell r="A16443" t="str">
            <v>MLC0072</v>
          </cell>
          <cell r="K16443">
            <v>7</v>
          </cell>
        </row>
        <row r="16444">
          <cell r="A16444" t="str">
            <v>MLC0073</v>
          </cell>
          <cell r="K16444">
            <v>7</v>
          </cell>
        </row>
        <row r="16445">
          <cell r="A16445" t="str">
            <v>MLC0074</v>
          </cell>
          <cell r="K16445">
            <v>7</v>
          </cell>
        </row>
        <row r="16446">
          <cell r="A16446" t="str">
            <v>MLC0075</v>
          </cell>
          <cell r="K16446">
            <v>15</v>
          </cell>
        </row>
        <row r="16447">
          <cell r="A16447" t="str">
            <v>MLC0076</v>
          </cell>
          <cell r="K16447">
            <v>15</v>
          </cell>
        </row>
        <row r="16448">
          <cell r="A16448" t="str">
            <v>MLC0077</v>
          </cell>
          <cell r="K16448">
            <v>7</v>
          </cell>
        </row>
        <row r="16449">
          <cell r="A16449" t="str">
            <v>MLC0078</v>
          </cell>
          <cell r="K16449">
            <v>15</v>
          </cell>
        </row>
        <row r="16450">
          <cell r="A16450" t="str">
            <v>MLC0079</v>
          </cell>
          <cell r="K16450">
            <v>30</v>
          </cell>
        </row>
        <row r="16451">
          <cell r="A16451" t="str">
            <v>MLC0080</v>
          </cell>
          <cell r="K16451">
            <v>30</v>
          </cell>
        </row>
        <row r="16452">
          <cell r="A16452" t="str">
            <v>MLC0081</v>
          </cell>
          <cell r="K16452">
            <v>30</v>
          </cell>
        </row>
        <row r="16453">
          <cell r="A16453" t="str">
            <v>MLC0082</v>
          </cell>
          <cell r="K16453">
            <v>30</v>
          </cell>
        </row>
        <row r="16454">
          <cell r="A16454" t="str">
            <v>MLC0083</v>
          </cell>
          <cell r="K16454">
            <v>30</v>
          </cell>
        </row>
        <row r="16455">
          <cell r="A16455" t="str">
            <v>MLC0084</v>
          </cell>
          <cell r="K16455">
            <v>7</v>
          </cell>
        </row>
        <row r="16456">
          <cell r="A16456" t="str">
            <v>MLC0085</v>
          </cell>
          <cell r="K16456">
            <v>7</v>
          </cell>
        </row>
        <row r="16457">
          <cell r="A16457" t="str">
            <v>MLC0086</v>
          </cell>
          <cell r="K16457">
            <v>7</v>
          </cell>
        </row>
        <row r="16458">
          <cell r="A16458" t="str">
            <v>MLC0087</v>
          </cell>
          <cell r="K16458">
            <v>0</v>
          </cell>
        </row>
        <row r="16459">
          <cell r="A16459" t="str">
            <v>MLC0088</v>
          </cell>
          <cell r="K16459">
            <v>60</v>
          </cell>
        </row>
        <row r="16460">
          <cell r="A16460" t="str">
            <v>MOVE-BRAND(CUSTOMER SUPPLY)</v>
          </cell>
          <cell r="K16460">
            <v>0</v>
          </cell>
        </row>
        <row r="16461">
          <cell r="A16461" t="str">
            <v>NEW PART</v>
          </cell>
          <cell r="K16461">
            <v>0</v>
          </cell>
        </row>
        <row r="16462">
          <cell r="A16462" t="str">
            <v>PJC0001</v>
          </cell>
          <cell r="K16462">
            <v>30</v>
          </cell>
        </row>
        <row r="16463">
          <cell r="A16463" t="str">
            <v>PJC0002</v>
          </cell>
          <cell r="K16463">
            <v>30</v>
          </cell>
        </row>
        <row r="16464">
          <cell r="A16464" t="str">
            <v>PJC0003</v>
          </cell>
          <cell r="K16464">
            <v>30</v>
          </cell>
        </row>
        <row r="16465">
          <cell r="A16465" t="str">
            <v>PJC0004</v>
          </cell>
          <cell r="K16465">
            <v>30</v>
          </cell>
        </row>
        <row r="16466">
          <cell r="A16466" t="str">
            <v>PJC0005</v>
          </cell>
          <cell r="K16466">
            <v>30</v>
          </cell>
        </row>
        <row r="16467">
          <cell r="A16467" t="str">
            <v>PJC0006</v>
          </cell>
          <cell r="K16467">
            <v>30</v>
          </cell>
        </row>
        <row r="16468">
          <cell r="A16468" t="str">
            <v>PJC0007</v>
          </cell>
          <cell r="K16468">
            <v>30</v>
          </cell>
        </row>
        <row r="16469">
          <cell r="A16469" t="str">
            <v>PJC0008</v>
          </cell>
          <cell r="K16469">
            <v>30</v>
          </cell>
        </row>
        <row r="16470">
          <cell r="A16470" t="str">
            <v>PJC0009</v>
          </cell>
          <cell r="K16470">
            <v>30</v>
          </cell>
        </row>
        <row r="16471">
          <cell r="A16471" t="str">
            <v>PJC0010</v>
          </cell>
          <cell r="K16471">
            <v>30</v>
          </cell>
        </row>
        <row r="16472">
          <cell r="A16472" t="str">
            <v>PJC0011</v>
          </cell>
          <cell r="K16472">
            <v>30</v>
          </cell>
        </row>
        <row r="16473">
          <cell r="A16473" t="str">
            <v>PJC0012</v>
          </cell>
          <cell r="K16473">
            <v>30</v>
          </cell>
        </row>
        <row r="16474">
          <cell r="A16474" t="str">
            <v>PJC0013</v>
          </cell>
          <cell r="K16474">
            <v>30</v>
          </cell>
        </row>
        <row r="16475">
          <cell r="A16475" t="str">
            <v>PJC0014</v>
          </cell>
          <cell r="K16475">
            <v>30</v>
          </cell>
        </row>
        <row r="16476">
          <cell r="A16476" t="str">
            <v>PJC0015</v>
          </cell>
          <cell r="K16476">
            <v>30</v>
          </cell>
        </row>
        <row r="16477">
          <cell r="A16477" t="str">
            <v>PJC0016</v>
          </cell>
          <cell r="K16477">
            <v>30</v>
          </cell>
        </row>
        <row r="16478">
          <cell r="A16478" t="str">
            <v>PJC0017</v>
          </cell>
          <cell r="K16478">
            <v>30</v>
          </cell>
        </row>
        <row r="16479">
          <cell r="A16479" t="str">
            <v>PJC0018</v>
          </cell>
          <cell r="K16479">
            <v>30</v>
          </cell>
        </row>
        <row r="16480">
          <cell r="A16480" t="str">
            <v>PJC0019</v>
          </cell>
          <cell r="K16480">
            <v>30</v>
          </cell>
        </row>
        <row r="16481">
          <cell r="A16481" t="str">
            <v>PJC0020</v>
          </cell>
          <cell r="K16481">
            <v>30</v>
          </cell>
        </row>
        <row r="16482">
          <cell r="A16482" t="str">
            <v>PJC0021</v>
          </cell>
          <cell r="K16482">
            <v>30</v>
          </cell>
        </row>
        <row r="16483">
          <cell r="A16483" t="str">
            <v>PJC0022</v>
          </cell>
          <cell r="K16483">
            <v>30</v>
          </cell>
        </row>
        <row r="16484">
          <cell r="A16484" t="str">
            <v>PJC0023</v>
          </cell>
          <cell r="K16484">
            <v>30</v>
          </cell>
        </row>
        <row r="16485">
          <cell r="A16485" t="str">
            <v>PJC0024</v>
          </cell>
          <cell r="K16485">
            <v>30</v>
          </cell>
        </row>
        <row r="16486">
          <cell r="A16486" t="str">
            <v>PJC0025</v>
          </cell>
          <cell r="K16486">
            <v>30</v>
          </cell>
        </row>
        <row r="16487">
          <cell r="A16487" t="str">
            <v>PJC0026</v>
          </cell>
          <cell r="K16487">
            <v>30</v>
          </cell>
        </row>
        <row r="16488">
          <cell r="A16488" t="str">
            <v>PJC0027</v>
          </cell>
          <cell r="K16488">
            <v>30</v>
          </cell>
        </row>
        <row r="16489">
          <cell r="A16489" t="str">
            <v>PJC0028</v>
          </cell>
          <cell r="K16489">
            <v>30</v>
          </cell>
        </row>
        <row r="16490">
          <cell r="A16490" t="str">
            <v>PJC0029</v>
          </cell>
          <cell r="K16490">
            <v>30</v>
          </cell>
        </row>
        <row r="16491">
          <cell r="A16491" t="str">
            <v>PJC0030</v>
          </cell>
          <cell r="K16491">
            <v>30</v>
          </cell>
        </row>
        <row r="16492">
          <cell r="A16492" t="str">
            <v>PJC0031</v>
          </cell>
          <cell r="K16492">
            <v>30</v>
          </cell>
        </row>
        <row r="16493">
          <cell r="A16493" t="str">
            <v>PJC0032</v>
          </cell>
          <cell r="K16493">
            <v>30</v>
          </cell>
        </row>
        <row r="16494">
          <cell r="A16494" t="str">
            <v>PJC0033</v>
          </cell>
          <cell r="K16494">
            <v>30</v>
          </cell>
        </row>
        <row r="16495">
          <cell r="A16495" t="str">
            <v>PJC0034</v>
          </cell>
          <cell r="K16495">
            <v>30</v>
          </cell>
        </row>
        <row r="16496">
          <cell r="A16496" t="str">
            <v>PJC0035</v>
          </cell>
          <cell r="K16496">
            <v>30</v>
          </cell>
        </row>
        <row r="16497">
          <cell r="A16497" t="str">
            <v>PJC0036</v>
          </cell>
          <cell r="K16497">
            <v>30</v>
          </cell>
        </row>
        <row r="16498">
          <cell r="A16498" t="str">
            <v>PJC0037</v>
          </cell>
          <cell r="K16498">
            <v>30</v>
          </cell>
        </row>
        <row r="16499">
          <cell r="A16499" t="str">
            <v>PJC0038</v>
          </cell>
          <cell r="K16499">
            <v>99</v>
          </cell>
        </row>
        <row r="16500">
          <cell r="A16500" t="str">
            <v>POLISH HEAD</v>
          </cell>
          <cell r="K16500">
            <v>0</v>
          </cell>
        </row>
        <row r="16501">
          <cell r="A16501" t="str">
            <v>POLISH SIDE</v>
          </cell>
          <cell r="K16501">
            <v>0</v>
          </cell>
        </row>
        <row r="16502">
          <cell r="A16502" t="str">
            <v>QC3-EFEF-058</v>
          </cell>
          <cell r="K16502">
            <v>7</v>
          </cell>
        </row>
        <row r="16503">
          <cell r="A16503" t="str">
            <v>QC3-EFEF-058-T</v>
          </cell>
          <cell r="K16503">
            <v>0</v>
          </cell>
        </row>
        <row r="16504">
          <cell r="A16504" t="str">
            <v>QC3-EFEF-058-T-LB</v>
          </cell>
          <cell r="K16504">
            <v>0</v>
          </cell>
        </row>
        <row r="16505">
          <cell r="A16505" t="str">
            <v>QC3-EFEF-070</v>
          </cell>
          <cell r="K16505">
            <v>0</v>
          </cell>
        </row>
        <row r="16506">
          <cell r="A16506" t="str">
            <v>QC3-EFEF-073</v>
          </cell>
          <cell r="K16506">
            <v>0</v>
          </cell>
        </row>
        <row r="16507">
          <cell r="A16507" t="str">
            <v>QC3-EFFF-049</v>
          </cell>
          <cell r="K16507">
            <v>0</v>
          </cell>
        </row>
        <row r="16508">
          <cell r="A16508" t="str">
            <v>QC3-EFFF-055</v>
          </cell>
          <cell r="K16508">
            <v>15</v>
          </cell>
        </row>
        <row r="16509">
          <cell r="A16509" t="str">
            <v>QC3-EFFF-058</v>
          </cell>
          <cell r="K16509">
            <v>0</v>
          </cell>
        </row>
        <row r="16510">
          <cell r="A16510" t="str">
            <v>QC3-EFFF-058-T</v>
          </cell>
          <cell r="K16510">
            <v>0</v>
          </cell>
        </row>
        <row r="16511">
          <cell r="A16511" t="str">
            <v>QC3-EFFF-058-T-LB</v>
          </cell>
          <cell r="K16511">
            <v>0</v>
          </cell>
        </row>
        <row r="16512">
          <cell r="A16512" t="str">
            <v>QC3-EFFF-061</v>
          </cell>
          <cell r="K16512">
            <v>0</v>
          </cell>
        </row>
        <row r="16513">
          <cell r="A16513" t="str">
            <v>QC3-EFFF-064</v>
          </cell>
          <cell r="K16513">
            <v>0</v>
          </cell>
        </row>
        <row r="16514">
          <cell r="A16514" t="str">
            <v>QC3-FFFF-045</v>
          </cell>
          <cell r="K16514">
            <v>120</v>
          </cell>
        </row>
        <row r="16515">
          <cell r="A16515" t="str">
            <v>QC3-FFFF-045-T</v>
          </cell>
          <cell r="K16515">
            <v>0</v>
          </cell>
        </row>
        <row r="16516">
          <cell r="A16516" t="str">
            <v>QC3-FFFF-045-T-LB</v>
          </cell>
          <cell r="K16516">
            <v>0</v>
          </cell>
        </row>
        <row r="16517">
          <cell r="A16517" t="str">
            <v>QC3-FFFF-058</v>
          </cell>
          <cell r="K16517">
            <v>15</v>
          </cell>
        </row>
        <row r="16518">
          <cell r="A16518" t="str">
            <v>QC3-FFFF-079</v>
          </cell>
          <cell r="K16518">
            <v>0</v>
          </cell>
        </row>
        <row r="16519">
          <cell r="A16519" t="str">
            <v>QC3-FFFF-139</v>
          </cell>
          <cell r="K16519">
            <v>0</v>
          </cell>
        </row>
        <row r="16520">
          <cell r="A16520" t="str">
            <v>QC5-EHEH-055</v>
          </cell>
          <cell r="K16520">
            <v>0</v>
          </cell>
        </row>
        <row r="16521">
          <cell r="A16521" t="str">
            <v>QC5-EHEH-067</v>
          </cell>
          <cell r="K16521">
            <v>0</v>
          </cell>
        </row>
        <row r="16522">
          <cell r="A16522" t="str">
            <v>QC5-EHEH-070</v>
          </cell>
          <cell r="K16522">
            <v>0</v>
          </cell>
        </row>
        <row r="16523">
          <cell r="A16523" t="str">
            <v>QC5-FHFH-055</v>
          </cell>
          <cell r="K16523">
            <v>15</v>
          </cell>
        </row>
        <row r="16524">
          <cell r="A16524" t="str">
            <v>QC6-EKEK-055</v>
          </cell>
          <cell r="K16524">
            <v>0</v>
          </cell>
        </row>
        <row r="16525">
          <cell r="A16525" t="str">
            <v>QC6-EKEK-055-T</v>
          </cell>
          <cell r="K16525">
            <v>0</v>
          </cell>
        </row>
        <row r="16526">
          <cell r="A16526" t="str">
            <v>QC6-EKEK-055-T-LB</v>
          </cell>
          <cell r="K16526">
            <v>0</v>
          </cell>
        </row>
        <row r="16527">
          <cell r="A16527" t="str">
            <v>QC6-EKEK-067</v>
          </cell>
          <cell r="K16527">
            <v>0</v>
          </cell>
        </row>
        <row r="16528">
          <cell r="A16528" t="str">
            <v>QC6-FKFK-070</v>
          </cell>
          <cell r="K16528">
            <v>0</v>
          </cell>
        </row>
        <row r="16529">
          <cell r="A16529" t="str">
            <v>QF5-EHEH-055</v>
          </cell>
          <cell r="K16529">
            <v>0</v>
          </cell>
        </row>
        <row r="16530">
          <cell r="A16530" t="str">
            <v>QF5-EHEH-067</v>
          </cell>
          <cell r="K16530">
            <v>0</v>
          </cell>
        </row>
        <row r="16531">
          <cell r="A16531" t="str">
            <v>QF5-EHFH-055</v>
          </cell>
          <cell r="K16531">
            <v>0</v>
          </cell>
        </row>
        <row r="16532">
          <cell r="A16532" t="str">
            <v>QF5-EHFH-055-T</v>
          </cell>
          <cell r="K16532">
            <v>0</v>
          </cell>
        </row>
        <row r="16533">
          <cell r="A16533" t="str">
            <v>QF5-EHFH-055-T-LB</v>
          </cell>
          <cell r="K16533">
            <v>0</v>
          </cell>
        </row>
        <row r="16534">
          <cell r="A16534" t="str">
            <v>QX5-FHFH-030</v>
          </cell>
          <cell r="K16534">
            <v>120</v>
          </cell>
        </row>
        <row r="16535">
          <cell r="A16535" t="str">
            <v>QX5-FHFH-030-T</v>
          </cell>
          <cell r="K16535">
            <v>0</v>
          </cell>
        </row>
        <row r="16536">
          <cell r="A16536" t="str">
            <v>QX5-FHFH-030-T-LB</v>
          </cell>
          <cell r="K16536">
            <v>0</v>
          </cell>
        </row>
        <row r="16537">
          <cell r="A16537" t="str">
            <v>QX5-FHFH-040</v>
          </cell>
          <cell r="K16537">
            <v>120</v>
          </cell>
        </row>
        <row r="16538">
          <cell r="A16538" t="str">
            <v>QX5-FHFH-040-T</v>
          </cell>
          <cell r="K16538">
            <v>0</v>
          </cell>
        </row>
        <row r="16539">
          <cell r="A16539" t="str">
            <v>QX5-FHFH-040-T-LB</v>
          </cell>
          <cell r="K16539">
            <v>0</v>
          </cell>
        </row>
        <row r="16540">
          <cell r="A16540" t="str">
            <v>QX5-FHFH-050</v>
          </cell>
          <cell r="K16540">
            <v>120</v>
          </cell>
        </row>
        <row r="16541">
          <cell r="A16541" t="str">
            <v>QX5-FHFH-050-T</v>
          </cell>
          <cell r="K16541">
            <v>0</v>
          </cell>
        </row>
        <row r="16542">
          <cell r="A16542" t="str">
            <v>QX5-FHFH-050-T-LB</v>
          </cell>
          <cell r="K16542">
            <v>0</v>
          </cell>
        </row>
        <row r="16543">
          <cell r="A16543" t="str">
            <v>R1042-02</v>
          </cell>
          <cell r="K16543">
            <v>60</v>
          </cell>
        </row>
        <row r="16544">
          <cell r="A16544" t="str">
            <v>RAA-0000</v>
          </cell>
          <cell r="K16544">
            <v>0</v>
          </cell>
        </row>
        <row r="16545">
          <cell r="A16545" t="str">
            <v>RAA-0100</v>
          </cell>
          <cell r="K16545">
            <v>120</v>
          </cell>
        </row>
        <row r="16546">
          <cell r="A16546" t="str">
            <v>RAA-0101</v>
          </cell>
          <cell r="K16546">
            <v>0</v>
          </cell>
        </row>
        <row r="16547">
          <cell r="A16547" t="str">
            <v>RAA-0102</v>
          </cell>
          <cell r="K16547">
            <v>120</v>
          </cell>
        </row>
        <row r="16548">
          <cell r="A16548" t="str">
            <v>RAA-0103</v>
          </cell>
          <cell r="K16548">
            <v>90</v>
          </cell>
        </row>
        <row r="16549">
          <cell r="A16549" t="str">
            <v>RAA-0104</v>
          </cell>
          <cell r="K16549">
            <v>0</v>
          </cell>
        </row>
        <row r="16550">
          <cell r="A16550" t="str">
            <v>RAA-0105</v>
          </cell>
          <cell r="K16550">
            <v>0</v>
          </cell>
        </row>
        <row r="16551">
          <cell r="A16551" t="str">
            <v>RAA-0106</v>
          </cell>
          <cell r="K16551">
            <v>0</v>
          </cell>
        </row>
        <row r="16552">
          <cell r="A16552" t="str">
            <v>RAA-0107</v>
          </cell>
          <cell r="K16552">
            <v>0</v>
          </cell>
        </row>
        <row r="16553">
          <cell r="A16553" t="str">
            <v>RAA-0108</v>
          </cell>
          <cell r="K16553">
            <v>0</v>
          </cell>
        </row>
        <row r="16554">
          <cell r="A16554" t="str">
            <v>RAA-0109</v>
          </cell>
          <cell r="K16554">
            <v>0</v>
          </cell>
        </row>
        <row r="16555">
          <cell r="A16555" t="str">
            <v>RAA-0110</v>
          </cell>
          <cell r="K16555">
            <v>0</v>
          </cell>
        </row>
        <row r="16556">
          <cell r="A16556" t="str">
            <v>RAA-0111</v>
          </cell>
          <cell r="K16556">
            <v>0</v>
          </cell>
        </row>
        <row r="16557">
          <cell r="A16557" t="str">
            <v>RAA-0112</v>
          </cell>
          <cell r="K16557">
            <v>0</v>
          </cell>
        </row>
        <row r="16558">
          <cell r="A16558" t="str">
            <v>RAA-0113</v>
          </cell>
          <cell r="K16558">
            <v>0</v>
          </cell>
        </row>
        <row r="16559">
          <cell r="A16559" t="str">
            <v>RAA-0114</v>
          </cell>
          <cell r="K16559">
            <v>90</v>
          </cell>
        </row>
        <row r="16560">
          <cell r="A16560" t="str">
            <v>RAA-0115</v>
          </cell>
          <cell r="K16560">
            <v>90</v>
          </cell>
        </row>
        <row r="16561">
          <cell r="A16561" t="str">
            <v>RAA-0116</v>
          </cell>
          <cell r="K16561">
            <v>0</v>
          </cell>
        </row>
        <row r="16562">
          <cell r="A16562" t="str">
            <v>RAA-0117</v>
          </cell>
          <cell r="K16562">
            <v>0</v>
          </cell>
        </row>
        <row r="16563">
          <cell r="A16563" t="str">
            <v>RAA-0118</v>
          </cell>
          <cell r="K16563">
            <v>0</v>
          </cell>
        </row>
        <row r="16564">
          <cell r="A16564" t="str">
            <v>RAA-0119</v>
          </cell>
          <cell r="K16564">
            <v>0</v>
          </cell>
        </row>
        <row r="16565">
          <cell r="A16565" t="str">
            <v>RAA-0120</v>
          </cell>
          <cell r="K16565">
            <v>0</v>
          </cell>
        </row>
        <row r="16566">
          <cell r="A16566" t="str">
            <v>RAA-0121</v>
          </cell>
          <cell r="K16566">
            <v>90</v>
          </cell>
        </row>
        <row r="16567">
          <cell r="A16567" t="str">
            <v>RAA-0122</v>
          </cell>
          <cell r="K16567">
            <v>0</v>
          </cell>
        </row>
        <row r="16568">
          <cell r="A16568" t="str">
            <v>RAA-0123</v>
          </cell>
          <cell r="K16568">
            <v>7</v>
          </cell>
        </row>
        <row r="16569">
          <cell r="A16569" t="str">
            <v>RAA-0124</v>
          </cell>
          <cell r="K16569">
            <v>0</v>
          </cell>
        </row>
        <row r="16570">
          <cell r="A16570" t="str">
            <v>RAA-0125</v>
          </cell>
          <cell r="K16570">
            <v>0</v>
          </cell>
        </row>
        <row r="16571">
          <cell r="A16571" t="str">
            <v>RAA-0126</v>
          </cell>
          <cell r="K16571">
            <v>112</v>
          </cell>
        </row>
        <row r="16572">
          <cell r="A16572" t="str">
            <v>RAA-0127</v>
          </cell>
          <cell r="K16572">
            <v>0</v>
          </cell>
        </row>
        <row r="16573">
          <cell r="A16573" t="str">
            <v>RAA-0128</v>
          </cell>
          <cell r="K16573">
            <v>0</v>
          </cell>
        </row>
        <row r="16574">
          <cell r="A16574" t="str">
            <v>RAA-0129</v>
          </cell>
          <cell r="K16574">
            <v>112</v>
          </cell>
        </row>
        <row r="16575">
          <cell r="A16575" t="str">
            <v>RAA-0130</v>
          </cell>
          <cell r="K16575">
            <v>0</v>
          </cell>
        </row>
        <row r="16576">
          <cell r="A16576" t="str">
            <v>RAA-0131</v>
          </cell>
          <cell r="K16576">
            <v>90</v>
          </cell>
        </row>
        <row r="16577">
          <cell r="A16577" t="str">
            <v>RAA-0132</v>
          </cell>
          <cell r="K16577">
            <v>0</v>
          </cell>
        </row>
        <row r="16578">
          <cell r="A16578" t="str">
            <v>RAA-0133</v>
          </cell>
          <cell r="K16578">
            <v>0</v>
          </cell>
        </row>
        <row r="16579">
          <cell r="A16579" t="str">
            <v>RAA-0134</v>
          </cell>
          <cell r="K16579">
            <v>0</v>
          </cell>
        </row>
        <row r="16580">
          <cell r="A16580" t="str">
            <v>RAA-0135</v>
          </cell>
          <cell r="K16580">
            <v>0</v>
          </cell>
        </row>
        <row r="16581">
          <cell r="A16581" t="str">
            <v>RAA-0136</v>
          </cell>
          <cell r="K16581">
            <v>0</v>
          </cell>
        </row>
        <row r="16582">
          <cell r="A16582" t="str">
            <v>RAA-0137</v>
          </cell>
          <cell r="K16582">
            <v>0</v>
          </cell>
        </row>
        <row r="16583">
          <cell r="A16583" t="str">
            <v>RAA-0138</v>
          </cell>
          <cell r="K16583">
            <v>112</v>
          </cell>
        </row>
        <row r="16584">
          <cell r="A16584" t="str">
            <v>RAA-0139</v>
          </cell>
          <cell r="K16584">
            <v>0</v>
          </cell>
        </row>
        <row r="16585">
          <cell r="A16585" t="str">
            <v>RAA-0140</v>
          </cell>
          <cell r="K16585">
            <v>30</v>
          </cell>
        </row>
        <row r="16586">
          <cell r="A16586" t="str">
            <v>RAA-0141</v>
          </cell>
          <cell r="K16586">
            <v>0</v>
          </cell>
        </row>
        <row r="16587">
          <cell r="A16587" t="str">
            <v>RAA-0142</v>
          </cell>
          <cell r="K16587">
            <v>0</v>
          </cell>
        </row>
        <row r="16588">
          <cell r="A16588" t="str">
            <v>RAA-0143</v>
          </cell>
          <cell r="K16588">
            <v>0</v>
          </cell>
        </row>
        <row r="16589">
          <cell r="A16589" t="str">
            <v>RAA-0144</v>
          </cell>
          <cell r="K16589">
            <v>0</v>
          </cell>
        </row>
        <row r="16590">
          <cell r="A16590" t="str">
            <v>RAA-0145</v>
          </cell>
          <cell r="K16590">
            <v>90</v>
          </cell>
        </row>
        <row r="16591">
          <cell r="A16591" t="str">
            <v>RAA-0146</v>
          </cell>
          <cell r="K16591">
            <v>0</v>
          </cell>
        </row>
        <row r="16592">
          <cell r="A16592" t="str">
            <v>RAA-0147</v>
          </cell>
          <cell r="K16592">
            <v>90</v>
          </cell>
        </row>
        <row r="16593">
          <cell r="A16593" t="str">
            <v>RAA-0148</v>
          </cell>
          <cell r="K16593">
            <v>0</v>
          </cell>
        </row>
        <row r="16594">
          <cell r="A16594" t="str">
            <v>RAA-0149</v>
          </cell>
          <cell r="K16594">
            <v>0</v>
          </cell>
        </row>
        <row r="16595">
          <cell r="A16595" t="str">
            <v>RAA-0150</v>
          </cell>
          <cell r="K16595">
            <v>0</v>
          </cell>
        </row>
        <row r="16596">
          <cell r="A16596" t="str">
            <v>RAA-0151</v>
          </cell>
          <cell r="K16596">
            <v>0</v>
          </cell>
        </row>
        <row r="16597">
          <cell r="A16597" t="str">
            <v>RAA-0152</v>
          </cell>
          <cell r="K16597">
            <v>0</v>
          </cell>
        </row>
        <row r="16598">
          <cell r="A16598" t="str">
            <v>RAA-0153</v>
          </cell>
          <cell r="K16598">
            <v>0</v>
          </cell>
        </row>
        <row r="16599">
          <cell r="A16599" t="str">
            <v>RAA-0154</v>
          </cell>
          <cell r="K16599">
            <v>0</v>
          </cell>
        </row>
        <row r="16600">
          <cell r="A16600" t="str">
            <v>RAA-0155</v>
          </cell>
          <cell r="K16600">
            <v>0</v>
          </cell>
        </row>
        <row r="16601">
          <cell r="A16601" t="str">
            <v>RAA-0156</v>
          </cell>
          <cell r="K16601">
            <v>0</v>
          </cell>
        </row>
        <row r="16602">
          <cell r="A16602" t="str">
            <v>RAA-0157</v>
          </cell>
          <cell r="K16602">
            <v>0</v>
          </cell>
        </row>
        <row r="16603">
          <cell r="A16603" t="str">
            <v>RAA-0158</v>
          </cell>
          <cell r="K16603">
            <v>90</v>
          </cell>
        </row>
        <row r="16604">
          <cell r="A16604" t="str">
            <v>RAA-0159</v>
          </cell>
          <cell r="K16604">
            <v>0</v>
          </cell>
        </row>
        <row r="16605">
          <cell r="A16605" t="str">
            <v>RAA-0160</v>
          </cell>
          <cell r="K16605">
            <v>0</v>
          </cell>
        </row>
        <row r="16606">
          <cell r="A16606" t="str">
            <v>RAA-0161</v>
          </cell>
          <cell r="K16606">
            <v>0</v>
          </cell>
        </row>
        <row r="16607">
          <cell r="A16607" t="str">
            <v>RAA-0162</v>
          </cell>
          <cell r="K16607">
            <v>0</v>
          </cell>
        </row>
        <row r="16608">
          <cell r="A16608" t="str">
            <v>RAA-0163</v>
          </cell>
          <cell r="K16608">
            <v>0</v>
          </cell>
        </row>
        <row r="16609">
          <cell r="A16609" t="str">
            <v>RAA-0164</v>
          </cell>
          <cell r="K16609">
            <v>0</v>
          </cell>
        </row>
        <row r="16610">
          <cell r="A16610" t="str">
            <v>RAA-0165</v>
          </cell>
          <cell r="K16610">
            <v>0</v>
          </cell>
        </row>
        <row r="16611">
          <cell r="A16611" t="str">
            <v>RAA-0166</v>
          </cell>
          <cell r="K16611">
            <v>0</v>
          </cell>
        </row>
        <row r="16612">
          <cell r="A16612" t="str">
            <v>RAA-0167</v>
          </cell>
          <cell r="K16612">
            <v>0</v>
          </cell>
        </row>
        <row r="16613">
          <cell r="A16613" t="str">
            <v>RAA-0168</v>
          </cell>
          <cell r="K16613">
            <v>0</v>
          </cell>
        </row>
        <row r="16614">
          <cell r="A16614" t="str">
            <v>RAA-0169</v>
          </cell>
          <cell r="K16614">
            <v>0</v>
          </cell>
        </row>
        <row r="16615">
          <cell r="A16615" t="str">
            <v>RAA-0170</v>
          </cell>
          <cell r="K16615">
            <v>90</v>
          </cell>
        </row>
        <row r="16616">
          <cell r="A16616" t="str">
            <v>RAA-0171</v>
          </cell>
          <cell r="K16616">
            <v>0</v>
          </cell>
        </row>
        <row r="16617">
          <cell r="A16617" t="str">
            <v>RAA-0172</v>
          </cell>
          <cell r="K16617">
            <v>0</v>
          </cell>
        </row>
        <row r="16618">
          <cell r="A16618" t="str">
            <v>RAA-0173</v>
          </cell>
          <cell r="K16618">
            <v>0</v>
          </cell>
        </row>
        <row r="16619">
          <cell r="A16619" t="str">
            <v>RAA-0174</v>
          </cell>
          <cell r="K16619">
            <v>0</v>
          </cell>
        </row>
        <row r="16620">
          <cell r="A16620" t="str">
            <v>RAA-0175</v>
          </cell>
          <cell r="K16620">
            <v>0</v>
          </cell>
        </row>
        <row r="16621">
          <cell r="A16621" t="str">
            <v>RAA-0176</v>
          </cell>
          <cell r="K16621">
            <v>0</v>
          </cell>
        </row>
        <row r="16622">
          <cell r="A16622" t="str">
            <v>RAA-0177</v>
          </cell>
          <cell r="K16622">
            <v>0</v>
          </cell>
        </row>
        <row r="16623">
          <cell r="A16623" t="str">
            <v>RAA-0178</v>
          </cell>
          <cell r="K16623">
            <v>0</v>
          </cell>
        </row>
        <row r="16624">
          <cell r="A16624" t="str">
            <v>RAA-0179</v>
          </cell>
          <cell r="K16624">
            <v>0</v>
          </cell>
        </row>
        <row r="16625">
          <cell r="A16625" t="str">
            <v>RAA-0180</v>
          </cell>
          <cell r="K16625">
            <v>90</v>
          </cell>
        </row>
        <row r="16626">
          <cell r="A16626" t="str">
            <v>RAA-0181</v>
          </cell>
          <cell r="K16626">
            <v>0</v>
          </cell>
        </row>
        <row r="16627">
          <cell r="A16627" t="str">
            <v>RAA-0182</v>
          </cell>
          <cell r="K16627">
            <v>0</v>
          </cell>
        </row>
        <row r="16628">
          <cell r="A16628" t="str">
            <v>RAA-0183</v>
          </cell>
          <cell r="K16628">
            <v>0</v>
          </cell>
        </row>
        <row r="16629">
          <cell r="A16629" t="str">
            <v>RAA-0184</v>
          </cell>
          <cell r="K16629">
            <v>0</v>
          </cell>
        </row>
        <row r="16630">
          <cell r="A16630" t="str">
            <v>RAA-0185</v>
          </cell>
          <cell r="K16630">
            <v>0</v>
          </cell>
        </row>
        <row r="16631">
          <cell r="A16631" t="str">
            <v>RAA-0186</v>
          </cell>
          <cell r="K16631">
            <v>0</v>
          </cell>
        </row>
        <row r="16632">
          <cell r="A16632" t="str">
            <v>RAA-0187</v>
          </cell>
          <cell r="K16632">
            <v>0</v>
          </cell>
        </row>
        <row r="16633">
          <cell r="A16633" t="str">
            <v>RAA-0188</v>
          </cell>
          <cell r="K16633">
            <v>0</v>
          </cell>
        </row>
        <row r="16634">
          <cell r="A16634" t="str">
            <v>RAA-0189</v>
          </cell>
          <cell r="K16634">
            <v>0</v>
          </cell>
        </row>
        <row r="16635">
          <cell r="A16635" t="str">
            <v>RAA-0190</v>
          </cell>
          <cell r="K16635">
            <v>0</v>
          </cell>
        </row>
        <row r="16636">
          <cell r="A16636" t="str">
            <v>RAA-0191</v>
          </cell>
          <cell r="K16636">
            <v>0</v>
          </cell>
        </row>
        <row r="16637">
          <cell r="A16637" t="str">
            <v>RAA-0192</v>
          </cell>
          <cell r="K16637">
            <v>0</v>
          </cell>
        </row>
        <row r="16638">
          <cell r="A16638" t="str">
            <v>RAA-0193</v>
          </cell>
          <cell r="K16638">
            <v>0</v>
          </cell>
        </row>
        <row r="16639">
          <cell r="A16639" t="str">
            <v>RAA-0194</v>
          </cell>
          <cell r="K16639">
            <v>0</v>
          </cell>
        </row>
        <row r="16640">
          <cell r="A16640" t="str">
            <v>RAA-0195</v>
          </cell>
          <cell r="K16640">
            <v>0</v>
          </cell>
        </row>
        <row r="16641">
          <cell r="A16641" t="str">
            <v>RAA-0196</v>
          </cell>
          <cell r="K16641">
            <v>0</v>
          </cell>
        </row>
        <row r="16642">
          <cell r="A16642" t="str">
            <v>RAA-0197</v>
          </cell>
          <cell r="K16642">
            <v>0</v>
          </cell>
        </row>
        <row r="16643">
          <cell r="A16643" t="str">
            <v>RAA-0198</v>
          </cell>
          <cell r="K16643">
            <v>90</v>
          </cell>
        </row>
        <row r="16644">
          <cell r="A16644" t="str">
            <v>RAA-0199</v>
          </cell>
          <cell r="K16644">
            <v>0</v>
          </cell>
        </row>
        <row r="16645">
          <cell r="A16645" t="str">
            <v>RAA-0200</v>
          </cell>
          <cell r="K16645">
            <v>0</v>
          </cell>
        </row>
        <row r="16646">
          <cell r="A16646" t="str">
            <v>RAA-0201</v>
          </cell>
          <cell r="K16646">
            <v>0</v>
          </cell>
        </row>
        <row r="16647">
          <cell r="A16647" t="str">
            <v>RAA-0202</v>
          </cell>
          <cell r="K16647">
            <v>0</v>
          </cell>
        </row>
        <row r="16648">
          <cell r="A16648" t="str">
            <v>RAA-0203</v>
          </cell>
          <cell r="K16648">
            <v>0</v>
          </cell>
        </row>
        <row r="16649">
          <cell r="A16649" t="str">
            <v>RAA-0204</v>
          </cell>
          <cell r="K16649">
            <v>0</v>
          </cell>
        </row>
        <row r="16650">
          <cell r="A16650" t="str">
            <v>RAA-0205</v>
          </cell>
          <cell r="K16650">
            <v>0</v>
          </cell>
        </row>
        <row r="16651">
          <cell r="A16651" t="str">
            <v>RAA-0206</v>
          </cell>
          <cell r="K16651">
            <v>0</v>
          </cell>
        </row>
        <row r="16652">
          <cell r="A16652" t="str">
            <v>RAA-0207</v>
          </cell>
          <cell r="K16652">
            <v>0</v>
          </cell>
        </row>
        <row r="16653">
          <cell r="A16653" t="str">
            <v>RAA-0208</v>
          </cell>
          <cell r="K16653">
            <v>0</v>
          </cell>
        </row>
        <row r="16654">
          <cell r="A16654" t="str">
            <v>RAA-0209</v>
          </cell>
          <cell r="K16654">
            <v>0</v>
          </cell>
        </row>
        <row r="16655">
          <cell r="A16655" t="str">
            <v>RAA-0210</v>
          </cell>
          <cell r="K16655">
            <v>0</v>
          </cell>
        </row>
        <row r="16656">
          <cell r="A16656" t="str">
            <v>RAA-0211</v>
          </cell>
          <cell r="K16656">
            <v>0</v>
          </cell>
        </row>
        <row r="16657">
          <cell r="A16657" t="str">
            <v>RAA-0212</v>
          </cell>
          <cell r="K16657">
            <v>0</v>
          </cell>
        </row>
        <row r="16658">
          <cell r="A16658" t="str">
            <v>RAA-0213</v>
          </cell>
          <cell r="K16658">
            <v>0</v>
          </cell>
        </row>
        <row r="16659">
          <cell r="A16659" t="str">
            <v>RAA-0214</v>
          </cell>
          <cell r="K16659">
            <v>0</v>
          </cell>
        </row>
        <row r="16660">
          <cell r="A16660" t="str">
            <v>RAA-0215</v>
          </cell>
          <cell r="K16660">
            <v>0</v>
          </cell>
        </row>
        <row r="16661">
          <cell r="A16661" t="str">
            <v>RAA-0216</v>
          </cell>
          <cell r="K16661">
            <v>120</v>
          </cell>
        </row>
        <row r="16662">
          <cell r="A16662" t="str">
            <v>RAA-0217</v>
          </cell>
          <cell r="K16662">
            <v>99</v>
          </cell>
        </row>
        <row r="16663">
          <cell r="A16663" t="str">
            <v>RAA-0218</v>
          </cell>
          <cell r="K16663">
            <v>0</v>
          </cell>
        </row>
        <row r="16664">
          <cell r="A16664" t="str">
            <v>RAA-0219</v>
          </cell>
          <cell r="K16664">
            <v>0</v>
          </cell>
        </row>
        <row r="16665">
          <cell r="A16665" t="str">
            <v>RAA-0220</v>
          </cell>
          <cell r="K16665">
            <v>99</v>
          </cell>
        </row>
        <row r="16666">
          <cell r="A16666" t="str">
            <v>RAA-0220 ** ADD **</v>
          </cell>
          <cell r="K16666">
            <v>0</v>
          </cell>
        </row>
        <row r="16667">
          <cell r="A16667" t="str">
            <v>RAA-0221</v>
          </cell>
          <cell r="K16667">
            <v>0</v>
          </cell>
        </row>
        <row r="16668">
          <cell r="A16668" t="str">
            <v>RAA-0222</v>
          </cell>
          <cell r="K16668">
            <v>0</v>
          </cell>
        </row>
        <row r="16669">
          <cell r="A16669" t="str">
            <v>RAA-0223</v>
          </cell>
          <cell r="K16669">
            <v>0</v>
          </cell>
        </row>
        <row r="16670">
          <cell r="A16670" t="str">
            <v>RAA-0224</v>
          </cell>
          <cell r="K16670">
            <v>0</v>
          </cell>
        </row>
        <row r="16671">
          <cell r="A16671" t="str">
            <v>RAA-0225</v>
          </cell>
          <cell r="K16671">
            <v>90</v>
          </cell>
        </row>
        <row r="16672">
          <cell r="A16672" t="str">
            <v>RAA-0226</v>
          </cell>
          <cell r="K16672">
            <v>15</v>
          </cell>
        </row>
        <row r="16673">
          <cell r="A16673" t="str">
            <v>RAA-0227</v>
          </cell>
          <cell r="K16673">
            <v>15</v>
          </cell>
        </row>
        <row r="16674">
          <cell r="A16674" t="str">
            <v>RAA-0228</v>
          </cell>
          <cell r="K16674">
            <v>0</v>
          </cell>
        </row>
        <row r="16675">
          <cell r="A16675" t="str">
            <v>RAA-0229</v>
          </cell>
          <cell r="K16675">
            <v>0</v>
          </cell>
        </row>
        <row r="16676">
          <cell r="A16676" t="str">
            <v>RAA-0230</v>
          </cell>
          <cell r="K16676">
            <v>120</v>
          </cell>
        </row>
        <row r="16677">
          <cell r="A16677" t="str">
            <v>RAA-0230 ** ADD **</v>
          </cell>
          <cell r="K16677">
            <v>0</v>
          </cell>
        </row>
        <row r="16678">
          <cell r="A16678" t="str">
            <v>RAA-0231</v>
          </cell>
          <cell r="K16678">
            <v>0</v>
          </cell>
        </row>
        <row r="16679">
          <cell r="A16679" t="str">
            <v>RAA-0232</v>
          </cell>
          <cell r="K16679">
            <v>90</v>
          </cell>
        </row>
        <row r="16680">
          <cell r="A16680" t="str">
            <v>RAA-0233</v>
          </cell>
          <cell r="K16680">
            <v>90</v>
          </cell>
        </row>
        <row r="16681">
          <cell r="A16681" t="str">
            <v>RAA-0234</v>
          </cell>
          <cell r="K16681">
            <v>0</v>
          </cell>
        </row>
        <row r="16682">
          <cell r="A16682" t="str">
            <v>RAA-0235</v>
          </cell>
          <cell r="K16682">
            <v>0</v>
          </cell>
        </row>
        <row r="16683">
          <cell r="A16683" t="str">
            <v>RAA-0236</v>
          </cell>
          <cell r="K16683">
            <v>0</v>
          </cell>
        </row>
        <row r="16684">
          <cell r="A16684" t="str">
            <v>RAA-0237</v>
          </cell>
          <cell r="K16684">
            <v>0</v>
          </cell>
        </row>
        <row r="16685">
          <cell r="A16685" t="str">
            <v>RAA-0238</v>
          </cell>
          <cell r="K16685">
            <v>0</v>
          </cell>
        </row>
        <row r="16686">
          <cell r="A16686" t="str">
            <v>RAA-0239</v>
          </cell>
          <cell r="K16686">
            <v>0</v>
          </cell>
        </row>
        <row r="16687">
          <cell r="A16687" t="str">
            <v>RAA-0240</v>
          </cell>
          <cell r="K16687">
            <v>0</v>
          </cell>
        </row>
        <row r="16688">
          <cell r="A16688" t="str">
            <v>RAA-0241</v>
          </cell>
          <cell r="K16688">
            <v>0</v>
          </cell>
        </row>
        <row r="16689">
          <cell r="A16689" t="str">
            <v>RAA-0243</v>
          </cell>
          <cell r="K16689">
            <v>0</v>
          </cell>
        </row>
        <row r="16690">
          <cell r="A16690" t="str">
            <v>RAA-0244</v>
          </cell>
          <cell r="K16690">
            <v>120</v>
          </cell>
        </row>
        <row r="16691">
          <cell r="A16691" t="str">
            <v>RAA-0245</v>
          </cell>
          <cell r="K16691">
            <v>0</v>
          </cell>
        </row>
        <row r="16692">
          <cell r="A16692" t="str">
            <v>RAA-0246</v>
          </cell>
          <cell r="K16692">
            <v>0</v>
          </cell>
        </row>
        <row r="16693">
          <cell r="A16693" t="str">
            <v>RAA-0247</v>
          </cell>
          <cell r="K16693">
            <v>0</v>
          </cell>
        </row>
        <row r="16694">
          <cell r="A16694" t="str">
            <v>RAA-0248</v>
          </cell>
          <cell r="K16694">
            <v>30</v>
          </cell>
        </row>
        <row r="16695">
          <cell r="A16695" t="str">
            <v>RAA-0249</v>
          </cell>
          <cell r="K16695">
            <v>0</v>
          </cell>
        </row>
        <row r="16696">
          <cell r="A16696" t="str">
            <v>RAA-0250</v>
          </cell>
          <cell r="K16696">
            <v>0</v>
          </cell>
        </row>
        <row r="16697">
          <cell r="A16697" t="str">
            <v>RAA-0251</v>
          </cell>
          <cell r="K16697">
            <v>90</v>
          </cell>
        </row>
        <row r="16698">
          <cell r="A16698" t="str">
            <v>RAA-0252</v>
          </cell>
          <cell r="K16698">
            <v>90</v>
          </cell>
        </row>
        <row r="16699">
          <cell r="A16699" t="str">
            <v>RAA-0253</v>
          </cell>
          <cell r="K16699">
            <v>0</v>
          </cell>
        </row>
        <row r="16700">
          <cell r="A16700" t="str">
            <v>RAA-0254</v>
          </cell>
          <cell r="K16700">
            <v>0</v>
          </cell>
        </row>
        <row r="16701">
          <cell r="A16701" t="str">
            <v>RAA-0255</v>
          </cell>
          <cell r="K16701">
            <v>0</v>
          </cell>
        </row>
        <row r="16702">
          <cell r="A16702" t="str">
            <v>RAA-0256</v>
          </cell>
          <cell r="K16702">
            <v>0</v>
          </cell>
        </row>
        <row r="16703">
          <cell r="A16703" t="str">
            <v>RAA-0257</v>
          </cell>
          <cell r="K16703">
            <v>0</v>
          </cell>
        </row>
        <row r="16704">
          <cell r="A16704" t="str">
            <v>RAA-0259</v>
          </cell>
          <cell r="K16704">
            <v>0</v>
          </cell>
        </row>
        <row r="16705">
          <cell r="A16705" t="str">
            <v>RAA-0261</v>
          </cell>
          <cell r="K16705">
            <v>0</v>
          </cell>
        </row>
        <row r="16706">
          <cell r="A16706" t="str">
            <v>RAA-0262</v>
          </cell>
          <cell r="K16706">
            <v>0</v>
          </cell>
        </row>
        <row r="16707">
          <cell r="A16707" t="str">
            <v>RAA-0262-T</v>
          </cell>
          <cell r="K16707">
            <v>0</v>
          </cell>
        </row>
        <row r="16708">
          <cell r="A16708" t="str">
            <v>RAA-0263</v>
          </cell>
          <cell r="K16708">
            <v>0</v>
          </cell>
        </row>
        <row r="16709">
          <cell r="A16709" t="str">
            <v>RAA-0264</v>
          </cell>
          <cell r="K16709">
            <v>60</v>
          </cell>
        </row>
        <row r="16710">
          <cell r="A16710" t="str">
            <v>RAA-0265</v>
          </cell>
          <cell r="K16710">
            <v>0</v>
          </cell>
        </row>
        <row r="16711">
          <cell r="A16711" t="str">
            <v>RAA-0266</v>
          </cell>
          <cell r="K16711">
            <v>0</v>
          </cell>
        </row>
        <row r="16712">
          <cell r="A16712" t="str">
            <v>RAA-0267</v>
          </cell>
          <cell r="K16712">
            <v>120</v>
          </cell>
        </row>
        <row r="16713">
          <cell r="A16713" t="str">
            <v>RAA-0268</v>
          </cell>
          <cell r="K16713">
            <v>60</v>
          </cell>
        </row>
        <row r="16714">
          <cell r="A16714" t="str">
            <v>RAA-0269</v>
          </cell>
          <cell r="K16714">
            <v>0</v>
          </cell>
        </row>
        <row r="16715">
          <cell r="A16715" t="str">
            <v>RAA-0270</v>
          </cell>
          <cell r="K16715">
            <v>0</v>
          </cell>
        </row>
        <row r="16716">
          <cell r="A16716" t="str">
            <v>RAA-0271</v>
          </cell>
          <cell r="K16716">
            <v>0</v>
          </cell>
        </row>
        <row r="16717">
          <cell r="A16717" t="str">
            <v>RAA-0272</v>
          </cell>
          <cell r="K16717">
            <v>0</v>
          </cell>
        </row>
        <row r="16718">
          <cell r="A16718" t="str">
            <v>RAA-0273</v>
          </cell>
          <cell r="K16718">
            <v>0</v>
          </cell>
        </row>
        <row r="16719">
          <cell r="A16719" t="str">
            <v>RAA-0274</v>
          </cell>
          <cell r="K16719">
            <v>99</v>
          </cell>
        </row>
        <row r="16720">
          <cell r="A16720" t="str">
            <v>RAA-0275</v>
          </cell>
          <cell r="K16720">
            <v>0</v>
          </cell>
        </row>
        <row r="16721">
          <cell r="A16721" t="str">
            <v>RAA-0276</v>
          </cell>
          <cell r="K16721">
            <v>0</v>
          </cell>
        </row>
        <row r="16722">
          <cell r="A16722" t="str">
            <v>RAA-0277</v>
          </cell>
          <cell r="K16722">
            <v>30</v>
          </cell>
        </row>
        <row r="16723">
          <cell r="A16723" t="str">
            <v>RAA-0278</v>
          </cell>
          <cell r="K16723">
            <v>0</v>
          </cell>
        </row>
        <row r="16724">
          <cell r="A16724" t="str">
            <v>RAA-0279</v>
          </cell>
          <cell r="K16724">
            <v>0</v>
          </cell>
        </row>
        <row r="16725">
          <cell r="A16725" t="str">
            <v>RAA-0280</v>
          </cell>
          <cell r="K16725">
            <v>0</v>
          </cell>
        </row>
        <row r="16726">
          <cell r="A16726" t="str">
            <v>RAA-0281</v>
          </cell>
          <cell r="K16726">
            <v>0</v>
          </cell>
        </row>
        <row r="16727">
          <cell r="A16727" t="str">
            <v>RAA-0282</v>
          </cell>
          <cell r="K16727">
            <v>0</v>
          </cell>
        </row>
        <row r="16728">
          <cell r="A16728" t="str">
            <v>RAA-0283</v>
          </cell>
          <cell r="K16728">
            <v>0</v>
          </cell>
        </row>
        <row r="16729">
          <cell r="A16729" t="str">
            <v>RAA-0284</v>
          </cell>
          <cell r="K16729">
            <v>90</v>
          </cell>
        </row>
        <row r="16730">
          <cell r="A16730" t="str">
            <v>RAA-0285</v>
          </cell>
          <cell r="K16730">
            <v>0</v>
          </cell>
        </row>
        <row r="16731">
          <cell r="A16731" t="str">
            <v>RAA-0286</v>
          </cell>
          <cell r="K16731">
            <v>90</v>
          </cell>
        </row>
        <row r="16732">
          <cell r="A16732" t="str">
            <v>RAA-0287</v>
          </cell>
          <cell r="K16732">
            <v>90</v>
          </cell>
        </row>
        <row r="16733">
          <cell r="A16733" t="str">
            <v>RAA-0288</v>
          </cell>
          <cell r="K16733">
            <v>0</v>
          </cell>
        </row>
        <row r="16734">
          <cell r="A16734" t="str">
            <v>RAA-0289</v>
          </cell>
          <cell r="K16734">
            <v>0</v>
          </cell>
        </row>
        <row r="16735">
          <cell r="A16735" t="str">
            <v>RAA-0290</v>
          </cell>
          <cell r="K16735">
            <v>0</v>
          </cell>
        </row>
        <row r="16736">
          <cell r="A16736" t="str">
            <v>RAA-0291</v>
          </cell>
          <cell r="K16736">
            <v>90</v>
          </cell>
        </row>
        <row r="16737">
          <cell r="A16737" t="str">
            <v>RAA-0292</v>
          </cell>
          <cell r="K16737">
            <v>0</v>
          </cell>
        </row>
        <row r="16738">
          <cell r="A16738" t="str">
            <v>RAA-0294</v>
          </cell>
          <cell r="K16738">
            <v>0</v>
          </cell>
        </row>
        <row r="16739">
          <cell r="A16739" t="str">
            <v>RAA-0295</v>
          </cell>
          <cell r="K16739">
            <v>0</v>
          </cell>
        </row>
        <row r="16740">
          <cell r="A16740" t="str">
            <v>RAA-0296</v>
          </cell>
          <cell r="K16740">
            <v>120</v>
          </cell>
        </row>
        <row r="16741">
          <cell r="A16741" t="str">
            <v>RAA-0297</v>
          </cell>
          <cell r="K16741">
            <v>0</v>
          </cell>
        </row>
        <row r="16742">
          <cell r="A16742" t="str">
            <v>RAA-0298</v>
          </cell>
          <cell r="K16742">
            <v>90</v>
          </cell>
        </row>
        <row r="16743">
          <cell r="A16743" t="str">
            <v>RAA-0299</v>
          </cell>
          <cell r="K16743">
            <v>90</v>
          </cell>
        </row>
        <row r="16744">
          <cell r="A16744" t="str">
            <v>RAA-0300</v>
          </cell>
          <cell r="K16744">
            <v>0</v>
          </cell>
        </row>
        <row r="16745">
          <cell r="A16745" t="str">
            <v>RAA-0301</v>
          </cell>
          <cell r="K16745">
            <v>0</v>
          </cell>
        </row>
        <row r="16746">
          <cell r="A16746" t="str">
            <v>RAA-0302</v>
          </cell>
          <cell r="K16746">
            <v>0</v>
          </cell>
        </row>
        <row r="16747">
          <cell r="A16747" t="str">
            <v>RAA-0303</v>
          </cell>
          <cell r="K16747">
            <v>90</v>
          </cell>
        </row>
        <row r="16748">
          <cell r="A16748" t="str">
            <v>RAA-0304</v>
          </cell>
          <cell r="K16748">
            <v>0</v>
          </cell>
        </row>
        <row r="16749">
          <cell r="A16749" t="str">
            <v>RAA-0305</v>
          </cell>
          <cell r="K16749">
            <v>0</v>
          </cell>
        </row>
        <row r="16750">
          <cell r="A16750" t="str">
            <v>RAA-0306</v>
          </cell>
          <cell r="K16750">
            <v>120</v>
          </cell>
        </row>
        <row r="16751">
          <cell r="A16751" t="str">
            <v>RAA-0307</v>
          </cell>
          <cell r="K16751">
            <v>90</v>
          </cell>
        </row>
        <row r="16752">
          <cell r="A16752" t="str">
            <v>RAA-0308</v>
          </cell>
          <cell r="K16752">
            <v>120</v>
          </cell>
        </row>
        <row r="16753">
          <cell r="A16753" t="str">
            <v>RAA-0309</v>
          </cell>
          <cell r="K16753">
            <v>120</v>
          </cell>
        </row>
        <row r="16754">
          <cell r="A16754" t="str">
            <v>RAA-0310</v>
          </cell>
          <cell r="K16754">
            <v>90</v>
          </cell>
        </row>
        <row r="16755">
          <cell r="A16755" t="str">
            <v>RAA-0311-LB</v>
          </cell>
          <cell r="K16755">
            <v>99</v>
          </cell>
        </row>
        <row r="16756">
          <cell r="A16756" t="str">
            <v>RAA-0312</v>
          </cell>
          <cell r="K16756">
            <v>0</v>
          </cell>
        </row>
        <row r="16757">
          <cell r="A16757" t="str">
            <v>RAA-0313</v>
          </cell>
          <cell r="K16757">
            <v>30</v>
          </cell>
        </row>
        <row r="16758">
          <cell r="A16758" t="str">
            <v>RAA-0314</v>
          </cell>
          <cell r="K16758">
            <v>90</v>
          </cell>
        </row>
        <row r="16759">
          <cell r="A16759" t="str">
            <v>RAA-0315</v>
          </cell>
          <cell r="K16759">
            <v>90</v>
          </cell>
        </row>
        <row r="16760">
          <cell r="A16760" t="str">
            <v>RAA-0316</v>
          </cell>
          <cell r="K16760">
            <v>99</v>
          </cell>
        </row>
        <row r="16761">
          <cell r="A16761" t="str">
            <v>RAA-0317</v>
          </cell>
          <cell r="K16761">
            <v>120</v>
          </cell>
        </row>
        <row r="16762">
          <cell r="A16762" t="str">
            <v>RAA-0318</v>
          </cell>
          <cell r="K16762">
            <v>60</v>
          </cell>
        </row>
        <row r="16763">
          <cell r="A16763" t="str">
            <v>RAA-0319</v>
          </cell>
          <cell r="K16763">
            <v>60</v>
          </cell>
        </row>
        <row r="16764">
          <cell r="A16764" t="str">
            <v>RAA-0320</v>
          </cell>
          <cell r="K16764">
            <v>60</v>
          </cell>
        </row>
        <row r="16765">
          <cell r="A16765" t="str">
            <v>RAA-0321</v>
          </cell>
          <cell r="K16765">
            <v>60</v>
          </cell>
        </row>
        <row r="16766">
          <cell r="A16766" t="str">
            <v>RAA-0322</v>
          </cell>
          <cell r="K16766">
            <v>90</v>
          </cell>
        </row>
        <row r="16767">
          <cell r="A16767" t="str">
            <v>RAA-0323</v>
          </cell>
          <cell r="K16767">
            <v>99</v>
          </cell>
        </row>
        <row r="16768">
          <cell r="A16768" t="str">
            <v>RAA-0324</v>
          </cell>
          <cell r="K16768">
            <v>0</v>
          </cell>
        </row>
        <row r="16769">
          <cell r="A16769" t="str">
            <v>RAA-0325</v>
          </cell>
          <cell r="K16769">
            <v>90</v>
          </cell>
        </row>
        <row r="16770">
          <cell r="A16770" t="str">
            <v>RAA-0326</v>
          </cell>
          <cell r="K16770">
            <v>0</v>
          </cell>
        </row>
        <row r="16771">
          <cell r="A16771" t="str">
            <v>RAA-0327</v>
          </cell>
          <cell r="K16771">
            <v>120</v>
          </cell>
        </row>
        <row r="16772">
          <cell r="A16772" t="str">
            <v>RAA-0327D</v>
          </cell>
          <cell r="K16772">
            <v>0</v>
          </cell>
        </row>
        <row r="16773">
          <cell r="A16773" t="str">
            <v>RAA-0328</v>
          </cell>
          <cell r="K16773">
            <v>0</v>
          </cell>
        </row>
        <row r="16774">
          <cell r="A16774" t="str">
            <v>RAA-0329</v>
          </cell>
          <cell r="K16774">
            <v>120</v>
          </cell>
        </row>
        <row r="16775">
          <cell r="A16775" t="str">
            <v>RAA-0329D</v>
          </cell>
          <cell r="K16775">
            <v>0</v>
          </cell>
        </row>
        <row r="16776">
          <cell r="A16776" t="str">
            <v>RAA-0330</v>
          </cell>
          <cell r="K16776">
            <v>120</v>
          </cell>
        </row>
        <row r="16777">
          <cell r="A16777" t="str">
            <v>RAA-0331</v>
          </cell>
          <cell r="K16777">
            <v>120</v>
          </cell>
        </row>
        <row r="16778">
          <cell r="A16778" t="str">
            <v>RAA-0331D</v>
          </cell>
          <cell r="K16778">
            <v>0</v>
          </cell>
        </row>
        <row r="16779">
          <cell r="A16779" t="str">
            <v>RAA-0332</v>
          </cell>
          <cell r="K16779">
            <v>120</v>
          </cell>
        </row>
        <row r="16780">
          <cell r="A16780" t="str">
            <v>RAA-0332D</v>
          </cell>
          <cell r="K16780">
            <v>0</v>
          </cell>
        </row>
        <row r="16781">
          <cell r="A16781" t="str">
            <v>RAA-0333</v>
          </cell>
          <cell r="K16781">
            <v>60</v>
          </cell>
        </row>
        <row r="16782">
          <cell r="A16782" t="str">
            <v>RAA-0334</v>
          </cell>
          <cell r="K16782">
            <v>15</v>
          </cell>
        </row>
        <row r="16783">
          <cell r="A16783" t="str">
            <v>RAA-0336</v>
          </cell>
          <cell r="K16783">
            <v>0</v>
          </cell>
        </row>
        <row r="16784">
          <cell r="A16784" t="str">
            <v>RAA-0337</v>
          </cell>
          <cell r="K16784">
            <v>0</v>
          </cell>
        </row>
        <row r="16785">
          <cell r="A16785" t="str">
            <v>RAA-0338</v>
          </cell>
          <cell r="K16785">
            <v>60</v>
          </cell>
        </row>
        <row r="16786">
          <cell r="A16786" t="str">
            <v>RAA-0339</v>
          </cell>
          <cell r="K16786">
            <v>90</v>
          </cell>
        </row>
        <row r="16787">
          <cell r="A16787" t="str">
            <v>RAA-0340</v>
          </cell>
          <cell r="K16787">
            <v>60</v>
          </cell>
        </row>
        <row r="16788">
          <cell r="A16788" t="str">
            <v>RAA-0341</v>
          </cell>
          <cell r="K16788">
            <v>120</v>
          </cell>
        </row>
        <row r="16789">
          <cell r="A16789" t="str">
            <v>RAA-0341D</v>
          </cell>
          <cell r="K16789">
            <v>0</v>
          </cell>
        </row>
        <row r="16790">
          <cell r="A16790" t="str">
            <v>RAA-0342</v>
          </cell>
          <cell r="K16790">
            <v>90</v>
          </cell>
        </row>
        <row r="16791">
          <cell r="A16791" t="str">
            <v>RAA-0343</v>
          </cell>
          <cell r="K16791">
            <v>60</v>
          </cell>
        </row>
        <row r="16792">
          <cell r="A16792" t="str">
            <v>RAA-0344</v>
          </cell>
          <cell r="K16792">
            <v>30</v>
          </cell>
        </row>
        <row r="16793">
          <cell r="A16793" t="str">
            <v>RAA-0345</v>
          </cell>
          <cell r="K16793">
            <v>90</v>
          </cell>
        </row>
        <row r="16794">
          <cell r="A16794" t="str">
            <v>RAA-0346</v>
          </cell>
          <cell r="K16794">
            <v>120</v>
          </cell>
        </row>
        <row r="16795">
          <cell r="A16795" t="str">
            <v>RAA-0347</v>
          </cell>
          <cell r="K16795">
            <v>60</v>
          </cell>
        </row>
        <row r="16796">
          <cell r="A16796" t="str">
            <v>RAA-0348</v>
          </cell>
          <cell r="K16796">
            <v>90</v>
          </cell>
        </row>
        <row r="16797">
          <cell r="A16797" t="str">
            <v>RAA-0349</v>
          </cell>
          <cell r="K16797">
            <v>90</v>
          </cell>
        </row>
        <row r="16798">
          <cell r="A16798" t="str">
            <v>RAA-0350</v>
          </cell>
          <cell r="K16798">
            <v>0</v>
          </cell>
        </row>
        <row r="16799">
          <cell r="A16799" t="str">
            <v>RAA-0351</v>
          </cell>
          <cell r="K16799">
            <v>0</v>
          </cell>
        </row>
        <row r="16800">
          <cell r="A16800" t="str">
            <v>RAA-0352</v>
          </cell>
          <cell r="K16800">
            <v>90</v>
          </cell>
        </row>
        <row r="16801">
          <cell r="A16801" t="str">
            <v>RAA-0353</v>
          </cell>
          <cell r="K16801">
            <v>90</v>
          </cell>
        </row>
        <row r="16802">
          <cell r="A16802" t="str">
            <v>RAA-0354</v>
          </cell>
          <cell r="K16802">
            <v>120</v>
          </cell>
        </row>
        <row r="16803">
          <cell r="A16803" t="str">
            <v>RAA-0355</v>
          </cell>
          <cell r="K16803">
            <v>0</v>
          </cell>
        </row>
        <row r="16804">
          <cell r="A16804" t="str">
            <v>RAA-0356</v>
          </cell>
          <cell r="K16804">
            <v>0</v>
          </cell>
        </row>
        <row r="16805">
          <cell r="A16805" t="str">
            <v>RAA-0357</v>
          </cell>
          <cell r="K16805">
            <v>90</v>
          </cell>
        </row>
        <row r="16806">
          <cell r="A16806" t="str">
            <v>RAA-0358</v>
          </cell>
          <cell r="K16806">
            <v>90</v>
          </cell>
        </row>
        <row r="16807">
          <cell r="A16807" t="str">
            <v>RAA-0359</v>
          </cell>
          <cell r="K16807">
            <v>60</v>
          </cell>
        </row>
        <row r="16808">
          <cell r="A16808" t="str">
            <v>RAA-0360</v>
          </cell>
          <cell r="K16808">
            <v>60</v>
          </cell>
        </row>
        <row r="16809">
          <cell r="A16809" t="str">
            <v>RAA-0361</v>
          </cell>
          <cell r="K16809">
            <v>60</v>
          </cell>
        </row>
        <row r="16810">
          <cell r="A16810" t="str">
            <v>RAA-0362</v>
          </cell>
          <cell r="K16810">
            <v>0</v>
          </cell>
        </row>
        <row r="16811">
          <cell r="A16811" t="str">
            <v>RAA-0363</v>
          </cell>
          <cell r="K16811">
            <v>0</v>
          </cell>
        </row>
        <row r="16812">
          <cell r="A16812" t="str">
            <v>RAA-0364</v>
          </cell>
          <cell r="K16812">
            <v>0</v>
          </cell>
        </row>
        <row r="16813">
          <cell r="A16813" t="str">
            <v>RAA-0365</v>
          </cell>
          <cell r="K16813">
            <v>0</v>
          </cell>
        </row>
        <row r="16814">
          <cell r="A16814" t="str">
            <v>RAA-0366</v>
          </cell>
          <cell r="K16814">
            <v>99</v>
          </cell>
        </row>
        <row r="16815">
          <cell r="A16815" t="str">
            <v>RAA-0367</v>
          </cell>
          <cell r="K16815">
            <v>99</v>
          </cell>
        </row>
        <row r="16816">
          <cell r="A16816" t="str">
            <v>RAA-0368</v>
          </cell>
          <cell r="K16816">
            <v>99</v>
          </cell>
        </row>
        <row r="16817">
          <cell r="A16817" t="str">
            <v>RAA-0369</v>
          </cell>
          <cell r="K16817">
            <v>0</v>
          </cell>
        </row>
        <row r="16818">
          <cell r="A16818" t="str">
            <v>RAA-0370</v>
          </cell>
          <cell r="K16818">
            <v>0</v>
          </cell>
        </row>
        <row r="16819">
          <cell r="A16819" t="str">
            <v>RAA-0371</v>
          </cell>
          <cell r="K16819">
            <v>120</v>
          </cell>
        </row>
        <row r="16820">
          <cell r="A16820" t="str">
            <v>RAA-0372</v>
          </cell>
          <cell r="K16820">
            <v>0</v>
          </cell>
        </row>
        <row r="16821">
          <cell r="A16821" t="str">
            <v>RAA-0373</v>
          </cell>
          <cell r="K16821">
            <v>99</v>
          </cell>
        </row>
        <row r="16822">
          <cell r="A16822" t="str">
            <v>RAA-0374</v>
          </cell>
          <cell r="K16822">
            <v>90</v>
          </cell>
        </row>
        <row r="16823">
          <cell r="A16823" t="str">
            <v>RAA-0375</v>
          </cell>
          <cell r="K16823">
            <v>90</v>
          </cell>
        </row>
        <row r="16824">
          <cell r="A16824" t="str">
            <v>RAA-0376</v>
          </cell>
          <cell r="K16824">
            <v>99</v>
          </cell>
        </row>
        <row r="16825">
          <cell r="A16825" t="str">
            <v>RAA-0377</v>
          </cell>
          <cell r="K16825">
            <v>99</v>
          </cell>
        </row>
        <row r="16826">
          <cell r="A16826" t="str">
            <v>RAA-0378</v>
          </cell>
          <cell r="K16826">
            <v>99</v>
          </cell>
        </row>
        <row r="16827">
          <cell r="A16827" t="str">
            <v>RAA-0379</v>
          </cell>
          <cell r="K16827">
            <v>99</v>
          </cell>
        </row>
        <row r="16828">
          <cell r="A16828" t="str">
            <v>RAA-0380</v>
          </cell>
          <cell r="K16828">
            <v>60</v>
          </cell>
        </row>
        <row r="16829">
          <cell r="A16829" t="str">
            <v>RAA-0381</v>
          </cell>
          <cell r="K16829">
            <v>60</v>
          </cell>
        </row>
        <row r="16830">
          <cell r="A16830" t="str">
            <v>RAA-0382</v>
          </cell>
          <cell r="K16830">
            <v>60</v>
          </cell>
        </row>
        <row r="16831">
          <cell r="A16831" t="str">
            <v>RAA-0383</v>
          </cell>
          <cell r="K16831">
            <v>99</v>
          </cell>
        </row>
        <row r="16832">
          <cell r="A16832" t="str">
            <v>RAA-0384</v>
          </cell>
          <cell r="K16832">
            <v>90</v>
          </cell>
        </row>
        <row r="16833">
          <cell r="A16833" t="str">
            <v>RAA-0385</v>
          </cell>
          <cell r="K16833">
            <v>90</v>
          </cell>
        </row>
        <row r="16834">
          <cell r="A16834" t="str">
            <v>RAA-0386</v>
          </cell>
          <cell r="K16834">
            <v>90</v>
          </cell>
        </row>
        <row r="16835">
          <cell r="A16835" t="str">
            <v>RAA-0387</v>
          </cell>
          <cell r="K16835">
            <v>90</v>
          </cell>
        </row>
        <row r="16836">
          <cell r="A16836" t="str">
            <v>RAA-0388</v>
          </cell>
          <cell r="K16836">
            <v>90</v>
          </cell>
        </row>
        <row r="16837">
          <cell r="A16837" t="str">
            <v>RAA-0398</v>
          </cell>
          <cell r="K16837">
            <v>60</v>
          </cell>
        </row>
        <row r="16838">
          <cell r="A16838" t="str">
            <v>RAA-0399</v>
          </cell>
          <cell r="K16838">
            <v>60</v>
          </cell>
        </row>
        <row r="16839">
          <cell r="A16839" t="str">
            <v>RAA-0400</v>
          </cell>
          <cell r="K16839">
            <v>60</v>
          </cell>
        </row>
        <row r="16840">
          <cell r="A16840" t="str">
            <v>RAA-0401</v>
          </cell>
          <cell r="K16840">
            <v>60</v>
          </cell>
        </row>
        <row r="16841">
          <cell r="A16841" t="str">
            <v>RAA-0402</v>
          </cell>
          <cell r="K16841">
            <v>60</v>
          </cell>
        </row>
        <row r="16842">
          <cell r="A16842" t="str">
            <v>RAA-0403</v>
          </cell>
          <cell r="K16842">
            <v>99</v>
          </cell>
        </row>
        <row r="16843">
          <cell r="A16843" t="str">
            <v>RAA-0404</v>
          </cell>
          <cell r="K16843">
            <v>120</v>
          </cell>
        </row>
        <row r="16844">
          <cell r="A16844" t="str">
            <v>RAA-0405</v>
          </cell>
          <cell r="K16844">
            <v>60</v>
          </cell>
        </row>
        <row r="16845">
          <cell r="A16845" t="str">
            <v>RAA-0406</v>
          </cell>
          <cell r="K16845">
            <v>0</v>
          </cell>
        </row>
        <row r="16846">
          <cell r="A16846" t="str">
            <v>RAA-0408</v>
          </cell>
          <cell r="K16846">
            <v>0</v>
          </cell>
        </row>
        <row r="16847">
          <cell r="A16847" t="str">
            <v>RAA-0409</v>
          </cell>
          <cell r="K16847">
            <v>0</v>
          </cell>
        </row>
        <row r="16848">
          <cell r="A16848" t="str">
            <v>RAA-0410</v>
          </cell>
          <cell r="K16848">
            <v>90</v>
          </cell>
        </row>
        <row r="16849">
          <cell r="A16849" t="str">
            <v>RAA-0411</v>
          </cell>
          <cell r="K16849">
            <v>90</v>
          </cell>
        </row>
        <row r="16850">
          <cell r="A16850" t="str">
            <v>RAA-0412</v>
          </cell>
          <cell r="K16850">
            <v>30</v>
          </cell>
        </row>
        <row r="16851">
          <cell r="A16851" t="str">
            <v>RAA-0413</v>
          </cell>
          <cell r="K16851">
            <v>0</v>
          </cell>
        </row>
        <row r="16852">
          <cell r="A16852" t="str">
            <v>RAA-0414</v>
          </cell>
          <cell r="K16852">
            <v>0</v>
          </cell>
        </row>
        <row r="16853">
          <cell r="A16853" t="str">
            <v>RAA-0415</v>
          </cell>
          <cell r="K16853">
            <v>15</v>
          </cell>
        </row>
        <row r="16854">
          <cell r="A16854" t="str">
            <v>RAA-0416</v>
          </cell>
          <cell r="K16854">
            <v>0</v>
          </cell>
        </row>
        <row r="16855">
          <cell r="A16855" t="str">
            <v>RAA-0417</v>
          </cell>
          <cell r="K16855">
            <v>0</v>
          </cell>
        </row>
        <row r="16856">
          <cell r="A16856" t="str">
            <v>RAA-0418</v>
          </cell>
          <cell r="K16856">
            <v>90</v>
          </cell>
        </row>
        <row r="16857">
          <cell r="A16857" t="str">
            <v>RAA-0419</v>
          </cell>
          <cell r="K16857">
            <v>90</v>
          </cell>
        </row>
        <row r="16858">
          <cell r="A16858" t="str">
            <v>RAA-0420</v>
          </cell>
          <cell r="K16858">
            <v>0</v>
          </cell>
        </row>
        <row r="16859">
          <cell r="A16859" t="str">
            <v>RAA-0421</v>
          </cell>
          <cell r="K16859">
            <v>0</v>
          </cell>
        </row>
        <row r="16860">
          <cell r="A16860" t="str">
            <v>RAA-0422</v>
          </cell>
          <cell r="K16860">
            <v>0</v>
          </cell>
        </row>
        <row r="16861">
          <cell r="A16861" t="str">
            <v>RAA-0423</v>
          </cell>
          <cell r="K16861">
            <v>0</v>
          </cell>
        </row>
        <row r="16862">
          <cell r="A16862" t="str">
            <v>RAA-0424</v>
          </cell>
          <cell r="K16862">
            <v>0</v>
          </cell>
        </row>
        <row r="16863">
          <cell r="A16863" t="str">
            <v>RAA-0425</v>
          </cell>
          <cell r="K16863">
            <v>0</v>
          </cell>
        </row>
        <row r="16864">
          <cell r="A16864" t="str">
            <v>RAA-0426</v>
          </cell>
          <cell r="K16864">
            <v>0</v>
          </cell>
        </row>
        <row r="16865">
          <cell r="A16865" t="str">
            <v>RAA-0427</v>
          </cell>
          <cell r="K16865">
            <v>0</v>
          </cell>
        </row>
        <row r="16866">
          <cell r="A16866" t="str">
            <v>RAA-0428</v>
          </cell>
          <cell r="K16866">
            <v>0</v>
          </cell>
        </row>
        <row r="16867">
          <cell r="A16867" t="str">
            <v>RAA-0429</v>
          </cell>
          <cell r="K16867">
            <v>0</v>
          </cell>
        </row>
        <row r="16868">
          <cell r="A16868" t="str">
            <v>RAC-0000</v>
          </cell>
          <cell r="K16868">
            <v>0</v>
          </cell>
        </row>
        <row r="16869">
          <cell r="A16869" t="str">
            <v>RAC-0100</v>
          </cell>
          <cell r="K16869">
            <v>0</v>
          </cell>
        </row>
        <row r="16870">
          <cell r="A16870" t="str">
            <v>RAC-0101</v>
          </cell>
          <cell r="K16870">
            <v>0</v>
          </cell>
        </row>
        <row r="16871">
          <cell r="A16871" t="str">
            <v>RAC-0102</v>
          </cell>
          <cell r="K16871">
            <v>0</v>
          </cell>
        </row>
        <row r="16872">
          <cell r="A16872" t="str">
            <v>RAC-0103</v>
          </cell>
          <cell r="K16872">
            <v>0</v>
          </cell>
        </row>
        <row r="16873">
          <cell r="A16873" t="str">
            <v>RAC-0104</v>
          </cell>
          <cell r="K16873">
            <v>120</v>
          </cell>
        </row>
        <row r="16874">
          <cell r="A16874" t="str">
            <v>RAC-0105</v>
          </cell>
          <cell r="K16874">
            <v>0</v>
          </cell>
        </row>
        <row r="16875">
          <cell r="A16875" t="str">
            <v>RAC-0106</v>
          </cell>
          <cell r="K16875">
            <v>0</v>
          </cell>
        </row>
        <row r="16876">
          <cell r="A16876" t="str">
            <v>RAC-0107</v>
          </cell>
          <cell r="K16876">
            <v>0</v>
          </cell>
        </row>
        <row r="16877">
          <cell r="A16877" t="str">
            <v>RAC-0108</v>
          </cell>
          <cell r="K16877">
            <v>0</v>
          </cell>
        </row>
        <row r="16878">
          <cell r="A16878" t="str">
            <v>RAC-0109</v>
          </cell>
          <cell r="K16878">
            <v>0</v>
          </cell>
        </row>
        <row r="16879">
          <cell r="A16879" t="str">
            <v>RAC-0110</v>
          </cell>
          <cell r="K16879">
            <v>0</v>
          </cell>
        </row>
        <row r="16880">
          <cell r="A16880" t="str">
            <v>RAC-0111</v>
          </cell>
          <cell r="K16880">
            <v>0</v>
          </cell>
        </row>
        <row r="16881">
          <cell r="A16881" t="str">
            <v>RAC-0112</v>
          </cell>
          <cell r="K16881">
            <v>0</v>
          </cell>
        </row>
        <row r="16882">
          <cell r="A16882" t="str">
            <v>RAC-0113</v>
          </cell>
          <cell r="K16882">
            <v>0</v>
          </cell>
        </row>
        <row r="16883">
          <cell r="A16883" t="str">
            <v>RAE-0000</v>
          </cell>
          <cell r="K16883">
            <v>0</v>
          </cell>
        </row>
        <row r="16884">
          <cell r="A16884" t="str">
            <v>RAE-0101</v>
          </cell>
          <cell r="K16884">
            <v>15</v>
          </cell>
        </row>
        <row r="16885">
          <cell r="A16885" t="str">
            <v>RAE-0102</v>
          </cell>
          <cell r="K16885">
            <v>0</v>
          </cell>
        </row>
        <row r="16886">
          <cell r="A16886" t="str">
            <v>RAE-0103</v>
          </cell>
          <cell r="K16886">
            <v>15</v>
          </cell>
        </row>
        <row r="16887">
          <cell r="A16887" t="str">
            <v>RAE-0104</v>
          </cell>
          <cell r="K16887">
            <v>0</v>
          </cell>
        </row>
        <row r="16888">
          <cell r="A16888" t="str">
            <v>RAE-0105</v>
          </cell>
          <cell r="K16888">
            <v>0</v>
          </cell>
        </row>
        <row r="16889">
          <cell r="A16889" t="str">
            <v>RAE-0106</v>
          </cell>
          <cell r="K16889">
            <v>0</v>
          </cell>
        </row>
        <row r="16890">
          <cell r="A16890" t="str">
            <v>RAE-0107</v>
          </cell>
          <cell r="K16890">
            <v>0</v>
          </cell>
        </row>
        <row r="16891">
          <cell r="A16891" t="str">
            <v>RAE-0108</v>
          </cell>
          <cell r="K16891">
            <v>0</v>
          </cell>
        </row>
        <row r="16892">
          <cell r="A16892" t="str">
            <v>RAE-0109</v>
          </cell>
          <cell r="K16892">
            <v>30</v>
          </cell>
        </row>
        <row r="16893">
          <cell r="A16893" t="str">
            <v>RAE-0110</v>
          </cell>
          <cell r="K16893">
            <v>0</v>
          </cell>
        </row>
        <row r="16894">
          <cell r="A16894" t="str">
            <v>RAE-0111</v>
          </cell>
          <cell r="K16894">
            <v>0</v>
          </cell>
        </row>
        <row r="16895">
          <cell r="A16895" t="str">
            <v>RAE-0112</v>
          </cell>
          <cell r="K16895">
            <v>7</v>
          </cell>
        </row>
        <row r="16896">
          <cell r="A16896" t="str">
            <v>RAE-0113</v>
          </cell>
          <cell r="K16896">
            <v>7</v>
          </cell>
        </row>
        <row r="16897">
          <cell r="A16897" t="str">
            <v>RAE-0114</v>
          </cell>
          <cell r="K16897">
            <v>7</v>
          </cell>
        </row>
        <row r="16898">
          <cell r="A16898" t="str">
            <v>RAE-0115</v>
          </cell>
          <cell r="K16898">
            <v>0</v>
          </cell>
        </row>
        <row r="16899">
          <cell r="A16899" t="str">
            <v>RAE-0116</v>
          </cell>
          <cell r="K16899">
            <v>7</v>
          </cell>
        </row>
        <row r="16900">
          <cell r="A16900" t="str">
            <v>RAE-0117</v>
          </cell>
          <cell r="K16900">
            <v>15</v>
          </cell>
        </row>
        <row r="16901">
          <cell r="A16901" t="str">
            <v>RAF-0000</v>
          </cell>
          <cell r="K16901">
            <v>0</v>
          </cell>
        </row>
        <row r="16902">
          <cell r="A16902" t="str">
            <v>RAF-0100</v>
          </cell>
          <cell r="K16902">
            <v>0</v>
          </cell>
        </row>
        <row r="16903">
          <cell r="A16903" t="str">
            <v>RAF-0101</v>
          </cell>
          <cell r="K16903">
            <v>30</v>
          </cell>
        </row>
        <row r="16904">
          <cell r="A16904" t="str">
            <v>RAF-0102</v>
          </cell>
          <cell r="K16904">
            <v>30</v>
          </cell>
        </row>
        <row r="16905">
          <cell r="A16905" t="str">
            <v>RAF-0103</v>
          </cell>
          <cell r="K16905">
            <v>30</v>
          </cell>
        </row>
        <row r="16906">
          <cell r="A16906" t="str">
            <v>RAF-0104</v>
          </cell>
          <cell r="K16906">
            <v>30</v>
          </cell>
        </row>
        <row r="16907">
          <cell r="A16907" t="str">
            <v>RAF-0105</v>
          </cell>
          <cell r="K16907">
            <v>7</v>
          </cell>
        </row>
        <row r="16908">
          <cell r="A16908" t="str">
            <v>RAF-0106</v>
          </cell>
          <cell r="K16908">
            <v>30</v>
          </cell>
        </row>
        <row r="16909">
          <cell r="A16909" t="str">
            <v>RAF-0107</v>
          </cell>
          <cell r="K16909">
            <v>30</v>
          </cell>
        </row>
        <row r="16910">
          <cell r="A16910" t="str">
            <v>RAF-0108</v>
          </cell>
          <cell r="K16910">
            <v>90</v>
          </cell>
        </row>
        <row r="16911">
          <cell r="A16911" t="str">
            <v>RAF-0109</v>
          </cell>
          <cell r="K16911">
            <v>7</v>
          </cell>
        </row>
        <row r="16912">
          <cell r="A16912" t="str">
            <v>RAF-0110</v>
          </cell>
          <cell r="K16912">
            <v>90</v>
          </cell>
        </row>
        <row r="16913">
          <cell r="A16913" t="str">
            <v>RAF-0111</v>
          </cell>
          <cell r="K16913">
            <v>0</v>
          </cell>
        </row>
        <row r="16914">
          <cell r="A16914" t="str">
            <v>RAF-0112</v>
          </cell>
          <cell r="K16914">
            <v>30</v>
          </cell>
        </row>
        <row r="16915">
          <cell r="A16915" t="str">
            <v>RAF-0113</v>
          </cell>
          <cell r="K16915">
            <v>15</v>
          </cell>
        </row>
        <row r="16916">
          <cell r="A16916" t="str">
            <v>RAF-0114</v>
          </cell>
          <cell r="K16916">
            <v>15</v>
          </cell>
        </row>
        <row r="16917">
          <cell r="A16917" t="str">
            <v>RAF-0115</v>
          </cell>
          <cell r="K16917">
            <v>0</v>
          </cell>
        </row>
        <row r="16918">
          <cell r="A16918" t="str">
            <v>RAF-0116</v>
          </cell>
          <cell r="K16918">
            <v>0</v>
          </cell>
        </row>
        <row r="16919">
          <cell r="A16919" t="str">
            <v>RAF-0117</v>
          </cell>
          <cell r="K16919">
            <v>7</v>
          </cell>
        </row>
        <row r="16920">
          <cell r="A16920" t="str">
            <v>RAF-0118</v>
          </cell>
          <cell r="K16920">
            <v>15</v>
          </cell>
        </row>
        <row r="16921">
          <cell r="A16921" t="str">
            <v>RAF-0119</v>
          </cell>
          <cell r="K16921">
            <v>0</v>
          </cell>
        </row>
        <row r="16922">
          <cell r="A16922" t="str">
            <v>RAF-0120</v>
          </cell>
          <cell r="K16922">
            <v>7</v>
          </cell>
        </row>
        <row r="16923">
          <cell r="A16923" t="str">
            <v>RAF-0121</v>
          </cell>
          <cell r="K16923">
            <v>15</v>
          </cell>
        </row>
        <row r="16924">
          <cell r="A16924" t="str">
            <v>RAF-0122</v>
          </cell>
          <cell r="K16924">
            <v>0</v>
          </cell>
        </row>
        <row r="16925">
          <cell r="A16925" t="str">
            <v>RAF-0123</v>
          </cell>
          <cell r="K16925">
            <v>0</v>
          </cell>
        </row>
        <row r="16926">
          <cell r="A16926" t="str">
            <v>RAF-0125</v>
          </cell>
          <cell r="K16926">
            <v>0</v>
          </cell>
        </row>
        <row r="16927">
          <cell r="A16927" t="str">
            <v>RAF-0140</v>
          </cell>
          <cell r="K16927">
            <v>0</v>
          </cell>
        </row>
        <row r="16928">
          <cell r="A16928" t="str">
            <v>RAF-0141</v>
          </cell>
          <cell r="K16928">
            <v>15</v>
          </cell>
        </row>
        <row r="16929">
          <cell r="A16929" t="str">
            <v>RAF-0142</v>
          </cell>
          <cell r="K16929">
            <v>30</v>
          </cell>
        </row>
        <row r="16930">
          <cell r="A16930" t="str">
            <v>RAF-0143</v>
          </cell>
          <cell r="K16930">
            <v>0</v>
          </cell>
        </row>
        <row r="16931">
          <cell r="A16931" t="str">
            <v>RAF-0144</v>
          </cell>
          <cell r="K16931">
            <v>7</v>
          </cell>
        </row>
        <row r="16932">
          <cell r="A16932" t="str">
            <v>RAF-0145</v>
          </cell>
          <cell r="K16932">
            <v>30</v>
          </cell>
        </row>
        <row r="16933">
          <cell r="A16933" t="str">
            <v>RAF-0146</v>
          </cell>
          <cell r="K16933">
            <v>0</v>
          </cell>
        </row>
        <row r="16934">
          <cell r="A16934" t="str">
            <v>RAF-0147</v>
          </cell>
          <cell r="K16934">
            <v>0</v>
          </cell>
        </row>
        <row r="16935">
          <cell r="A16935" t="str">
            <v>RAF-0148</v>
          </cell>
          <cell r="K16935">
            <v>30</v>
          </cell>
        </row>
        <row r="16936">
          <cell r="A16936" t="str">
            <v>RAF-0149</v>
          </cell>
          <cell r="K16936">
            <v>30</v>
          </cell>
        </row>
        <row r="16937">
          <cell r="A16937" t="str">
            <v>RAF-0150</v>
          </cell>
          <cell r="K16937">
            <v>7</v>
          </cell>
        </row>
        <row r="16938">
          <cell r="A16938" t="str">
            <v>RAG-0000</v>
          </cell>
          <cell r="K16938">
            <v>0</v>
          </cell>
        </row>
        <row r="16939">
          <cell r="A16939" t="str">
            <v>RAG-0101</v>
          </cell>
          <cell r="K16939">
            <v>0</v>
          </cell>
        </row>
        <row r="16940">
          <cell r="A16940" t="str">
            <v>RAG-0102</v>
          </cell>
          <cell r="K16940">
            <v>0</v>
          </cell>
        </row>
        <row r="16941">
          <cell r="A16941" t="str">
            <v>RAG-0103</v>
          </cell>
          <cell r="K16941">
            <v>0</v>
          </cell>
        </row>
        <row r="16942">
          <cell r="A16942" t="str">
            <v>RAH-0000</v>
          </cell>
          <cell r="K16942">
            <v>0</v>
          </cell>
        </row>
        <row r="16943">
          <cell r="A16943" t="str">
            <v>RAH-0100</v>
          </cell>
          <cell r="K16943">
            <v>30</v>
          </cell>
        </row>
        <row r="16944">
          <cell r="A16944" t="str">
            <v>RAH-0101</v>
          </cell>
          <cell r="K16944">
            <v>0</v>
          </cell>
        </row>
        <row r="16945">
          <cell r="A16945" t="str">
            <v>RAH-0102</v>
          </cell>
          <cell r="K16945">
            <v>30</v>
          </cell>
        </row>
        <row r="16946">
          <cell r="A16946" t="str">
            <v>RAH-0103</v>
          </cell>
          <cell r="K16946">
            <v>0</v>
          </cell>
        </row>
        <row r="16947">
          <cell r="A16947" t="str">
            <v>RAH-0104</v>
          </cell>
          <cell r="K16947">
            <v>0</v>
          </cell>
        </row>
        <row r="16948">
          <cell r="A16948" t="str">
            <v>RAH-0105</v>
          </cell>
          <cell r="K16948">
            <v>0</v>
          </cell>
        </row>
        <row r="16949">
          <cell r="A16949" t="str">
            <v>RAH-0106</v>
          </cell>
          <cell r="K16949">
            <v>0</v>
          </cell>
        </row>
        <row r="16950">
          <cell r="A16950" t="str">
            <v>RAH-0107</v>
          </cell>
          <cell r="K16950">
            <v>0</v>
          </cell>
        </row>
        <row r="16951">
          <cell r="A16951" t="str">
            <v>RAH-0108</v>
          </cell>
          <cell r="K16951">
            <v>15</v>
          </cell>
        </row>
        <row r="16952">
          <cell r="A16952" t="str">
            <v>RAH-0109</v>
          </cell>
          <cell r="K16952">
            <v>7</v>
          </cell>
        </row>
        <row r="16953">
          <cell r="A16953" t="str">
            <v>RAH-0110</v>
          </cell>
          <cell r="K16953">
            <v>7</v>
          </cell>
        </row>
        <row r="16954">
          <cell r="A16954" t="str">
            <v>RAJ-0000</v>
          </cell>
          <cell r="K16954">
            <v>0</v>
          </cell>
        </row>
        <row r="16955">
          <cell r="A16955" t="str">
            <v>RAJ-0101</v>
          </cell>
          <cell r="K16955">
            <v>0</v>
          </cell>
        </row>
        <row r="16956">
          <cell r="A16956" t="str">
            <v>RAJ-0102</v>
          </cell>
          <cell r="K16956">
            <v>30</v>
          </cell>
        </row>
        <row r="16957">
          <cell r="A16957" t="str">
            <v>RAJ-0103</v>
          </cell>
          <cell r="K16957">
            <v>15</v>
          </cell>
        </row>
        <row r="16958">
          <cell r="A16958" t="str">
            <v>RAJ-0104</v>
          </cell>
          <cell r="K16958">
            <v>15</v>
          </cell>
        </row>
        <row r="16959">
          <cell r="A16959" t="str">
            <v>RAJ-0105</v>
          </cell>
          <cell r="K16959">
            <v>15</v>
          </cell>
        </row>
        <row r="16960">
          <cell r="A16960" t="str">
            <v>RAJ-0106</v>
          </cell>
          <cell r="K16960">
            <v>30</v>
          </cell>
        </row>
        <row r="16961">
          <cell r="A16961" t="str">
            <v>RAJ-0107</v>
          </cell>
          <cell r="K16961">
            <v>15</v>
          </cell>
        </row>
        <row r="16962">
          <cell r="A16962" t="str">
            <v>RAJ-0108</v>
          </cell>
          <cell r="K16962">
            <v>30</v>
          </cell>
        </row>
        <row r="16963">
          <cell r="A16963" t="str">
            <v>RAJ-0109</v>
          </cell>
          <cell r="K16963">
            <v>0</v>
          </cell>
        </row>
        <row r="16964">
          <cell r="A16964" t="str">
            <v>RAJ-0110</v>
          </cell>
          <cell r="K16964">
            <v>30</v>
          </cell>
        </row>
        <row r="16965">
          <cell r="A16965" t="str">
            <v>RAJ-0111</v>
          </cell>
          <cell r="K16965">
            <v>0</v>
          </cell>
        </row>
        <row r="16966">
          <cell r="A16966" t="str">
            <v>RAJ-0112</v>
          </cell>
          <cell r="K16966">
            <v>7</v>
          </cell>
        </row>
        <row r="16967">
          <cell r="A16967" t="str">
            <v>RAJ-0113</v>
          </cell>
          <cell r="K16967">
            <v>30</v>
          </cell>
        </row>
        <row r="16968">
          <cell r="A16968" t="str">
            <v>RAJ-0114</v>
          </cell>
          <cell r="K16968">
            <v>0</v>
          </cell>
        </row>
        <row r="16969">
          <cell r="A16969" t="str">
            <v>RAK-0000</v>
          </cell>
          <cell r="K16969">
            <v>0</v>
          </cell>
        </row>
        <row r="16970">
          <cell r="A16970" t="str">
            <v>RAK-0101</v>
          </cell>
          <cell r="K16970">
            <v>0</v>
          </cell>
        </row>
        <row r="16971">
          <cell r="A16971" t="str">
            <v>RAL-0000</v>
          </cell>
          <cell r="K16971">
            <v>0</v>
          </cell>
        </row>
        <row r="16972">
          <cell r="A16972" t="str">
            <v>RAL-0101</v>
          </cell>
          <cell r="K16972">
            <v>30</v>
          </cell>
        </row>
        <row r="16973">
          <cell r="A16973" t="str">
            <v>RAL-0102</v>
          </cell>
          <cell r="K16973">
            <v>0</v>
          </cell>
        </row>
        <row r="16974">
          <cell r="A16974" t="str">
            <v>RAL-0103</v>
          </cell>
          <cell r="K16974">
            <v>0</v>
          </cell>
        </row>
        <row r="16975">
          <cell r="A16975" t="str">
            <v>RAL-0104</v>
          </cell>
          <cell r="K16975">
            <v>30</v>
          </cell>
        </row>
        <row r="16976">
          <cell r="A16976" t="str">
            <v>RAN0001</v>
          </cell>
          <cell r="K16976">
            <v>30</v>
          </cell>
        </row>
        <row r="16977">
          <cell r="A16977" t="str">
            <v>RAN0002</v>
          </cell>
          <cell r="K16977">
            <v>30</v>
          </cell>
        </row>
        <row r="16978">
          <cell r="A16978" t="str">
            <v>RAN0003</v>
          </cell>
          <cell r="K16978">
            <v>30</v>
          </cell>
        </row>
        <row r="16979">
          <cell r="A16979" t="str">
            <v>RAN0004</v>
          </cell>
          <cell r="K16979">
            <v>30</v>
          </cell>
        </row>
        <row r="16980">
          <cell r="A16980" t="str">
            <v>RAN0005</v>
          </cell>
          <cell r="K16980">
            <v>30</v>
          </cell>
        </row>
        <row r="16981">
          <cell r="A16981" t="str">
            <v>RAN0006</v>
          </cell>
          <cell r="K16981">
            <v>30</v>
          </cell>
        </row>
        <row r="16982">
          <cell r="A16982" t="str">
            <v>RAN0007</v>
          </cell>
          <cell r="K16982">
            <v>30</v>
          </cell>
        </row>
        <row r="16983">
          <cell r="A16983" t="str">
            <v>RAN0008</v>
          </cell>
          <cell r="K16983">
            <v>30</v>
          </cell>
        </row>
        <row r="16984">
          <cell r="A16984" t="str">
            <v>RAN0009</v>
          </cell>
          <cell r="K16984">
            <v>30</v>
          </cell>
        </row>
        <row r="16985">
          <cell r="A16985" t="str">
            <v>RAN0010</v>
          </cell>
          <cell r="K16985">
            <v>30</v>
          </cell>
        </row>
        <row r="16986">
          <cell r="A16986" t="str">
            <v>RBC-0000</v>
          </cell>
          <cell r="K16986">
            <v>0</v>
          </cell>
        </row>
        <row r="16987">
          <cell r="A16987" t="str">
            <v>RBC-0100</v>
          </cell>
          <cell r="K16987">
            <v>0</v>
          </cell>
        </row>
        <row r="16988">
          <cell r="A16988" t="str">
            <v>RBC-0101</v>
          </cell>
          <cell r="K16988">
            <v>0</v>
          </cell>
        </row>
        <row r="16989">
          <cell r="A16989" t="str">
            <v>REEL</v>
          </cell>
          <cell r="K16989">
            <v>0</v>
          </cell>
        </row>
        <row r="16990">
          <cell r="A16990" t="str">
            <v>RFS-0132</v>
          </cell>
          <cell r="K16990">
            <v>0</v>
          </cell>
        </row>
        <row r="16991">
          <cell r="A16991" t="str">
            <v>RM81310</v>
          </cell>
          <cell r="K16991">
            <v>0</v>
          </cell>
        </row>
        <row r="16992">
          <cell r="A16992" t="str">
            <v>RM81317</v>
          </cell>
          <cell r="K16992">
            <v>0</v>
          </cell>
        </row>
        <row r="16993">
          <cell r="A16993" t="str">
            <v>RM81330</v>
          </cell>
          <cell r="K16993">
            <v>90</v>
          </cell>
        </row>
        <row r="16994">
          <cell r="A16994" t="str">
            <v>RM81333</v>
          </cell>
          <cell r="K16994">
            <v>90</v>
          </cell>
        </row>
        <row r="16995">
          <cell r="A16995" t="str">
            <v>RM81524</v>
          </cell>
          <cell r="K16995">
            <v>90</v>
          </cell>
        </row>
        <row r="16996">
          <cell r="A16996" t="str">
            <v>RM81905</v>
          </cell>
          <cell r="K16996">
            <v>0</v>
          </cell>
        </row>
        <row r="16997">
          <cell r="A16997" t="str">
            <v>RM81917</v>
          </cell>
          <cell r="K16997">
            <v>0</v>
          </cell>
        </row>
        <row r="16998">
          <cell r="A16998" t="str">
            <v>RM81922</v>
          </cell>
          <cell r="K16998">
            <v>0</v>
          </cell>
        </row>
        <row r="16999">
          <cell r="A16999" t="str">
            <v>RM81935</v>
          </cell>
          <cell r="K16999">
            <v>0</v>
          </cell>
        </row>
        <row r="17000">
          <cell r="A17000" t="str">
            <v>RMT-0126</v>
          </cell>
          <cell r="K17000">
            <v>0</v>
          </cell>
        </row>
        <row r="17001">
          <cell r="A17001" t="str">
            <v>RMT-0127</v>
          </cell>
          <cell r="K17001">
            <v>0</v>
          </cell>
        </row>
        <row r="17002">
          <cell r="A17002" t="str">
            <v>RMT-0128</v>
          </cell>
          <cell r="K17002">
            <v>0</v>
          </cell>
        </row>
        <row r="17003">
          <cell r="A17003" t="str">
            <v>RNA-0100</v>
          </cell>
          <cell r="K17003">
            <v>0</v>
          </cell>
        </row>
        <row r="17004">
          <cell r="A17004" t="str">
            <v>RNA-0101</v>
          </cell>
          <cell r="K17004">
            <v>0</v>
          </cell>
        </row>
        <row r="17005">
          <cell r="A17005" t="str">
            <v>RRA-0100</v>
          </cell>
          <cell r="K17005">
            <v>15</v>
          </cell>
        </row>
        <row r="17006">
          <cell r="A17006" t="str">
            <v>RRA-0101</v>
          </cell>
          <cell r="K17006">
            <v>15</v>
          </cell>
        </row>
        <row r="17007">
          <cell r="A17007" t="str">
            <v>RRA-0102</v>
          </cell>
          <cell r="K17007">
            <v>0</v>
          </cell>
        </row>
        <row r="17008">
          <cell r="A17008" t="str">
            <v>RRA-0103</v>
          </cell>
          <cell r="K17008">
            <v>0</v>
          </cell>
        </row>
        <row r="17009">
          <cell r="A17009" t="str">
            <v>RRA-0104</v>
          </cell>
          <cell r="K17009">
            <v>15</v>
          </cell>
        </row>
        <row r="17010">
          <cell r="A17010" t="str">
            <v>RRA-0105</v>
          </cell>
          <cell r="K17010">
            <v>0</v>
          </cell>
        </row>
        <row r="17011">
          <cell r="A17011" t="str">
            <v>RRA-0106</v>
          </cell>
          <cell r="K17011">
            <v>0</v>
          </cell>
        </row>
        <row r="17012">
          <cell r="A17012" t="str">
            <v>RRA-0107</v>
          </cell>
          <cell r="K17012">
            <v>0</v>
          </cell>
        </row>
        <row r="17013">
          <cell r="A17013" t="str">
            <v>RRA-0108</v>
          </cell>
          <cell r="K17013">
            <v>7</v>
          </cell>
        </row>
        <row r="17014">
          <cell r="A17014" t="str">
            <v>RRA-0109</v>
          </cell>
          <cell r="K17014">
            <v>0</v>
          </cell>
        </row>
        <row r="17015">
          <cell r="A17015" t="str">
            <v>RSA-0101</v>
          </cell>
          <cell r="K17015">
            <v>0</v>
          </cell>
        </row>
        <row r="17016">
          <cell r="A17016" t="str">
            <v>RSA-0102</v>
          </cell>
          <cell r="K17016">
            <v>120</v>
          </cell>
        </row>
        <row r="17017">
          <cell r="A17017" t="str">
            <v>RSA-0103</v>
          </cell>
          <cell r="K17017">
            <v>120</v>
          </cell>
        </row>
        <row r="17018">
          <cell r="A17018" t="str">
            <v>RSA-0104</v>
          </cell>
          <cell r="K17018">
            <v>120</v>
          </cell>
        </row>
        <row r="17019">
          <cell r="A17019" t="str">
            <v>RSA-0105</v>
          </cell>
          <cell r="K17019">
            <v>0</v>
          </cell>
        </row>
        <row r="17020">
          <cell r="A17020" t="str">
            <v>RSA-0107</v>
          </cell>
          <cell r="K17020">
            <v>0</v>
          </cell>
        </row>
        <row r="17021">
          <cell r="A17021" t="str">
            <v>RSA-0111</v>
          </cell>
          <cell r="K17021">
            <v>0</v>
          </cell>
        </row>
        <row r="17022">
          <cell r="A17022" t="str">
            <v>RSA-0112</v>
          </cell>
          <cell r="K17022">
            <v>7</v>
          </cell>
        </row>
        <row r="17023">
          <cell r="A17023" t="str">
            <v>RSA-0113</v>
          </cell>
          <cell r="K17023">
            <v>99</v>
          </cell>
        </row>
        <row r="17024">
          <cell r="A17024" t="str">
            <v>RSA-0114</v>
          </cell>
          <cell r="K17024">
            <v>0</v>
          </cell>
        </row>
        <row r="17025">
          <cell r="A17025" t="str">
            <v>RSA-0115</v>
          </cell>
          <cell r="K17025">
            <v>0</v>
          </cell>
        </row>
        <row r="17026">
          <cell r="A17026" t="str">
            <v>RSA-0116</v>
          </cell>
          <cell r="K17026">
            <v>0</v>
          </cell>
        </row>
        <row r="17027">
          <cell r="A17027" t="str">
            <v>RSA-0117</v>
          </cell>
          <cell r="K17027">
            <v>0</v>
          </cell>
        </row>
        <row r="17028">
          <cell r="A17028" t="str">
            <v>RSA-0118</v>
          </cell>
          <cell r="K17028">
            <v>0</v>
          </cell>
        </row>
        <row r="17029">
          <cell r="A17029" t="str">
            <v>RSA-0119</v>
          </cell>
          <cell r="K17029">
            <v>15</v>
          </cell>
        </row>
        <row r="17030">
          <cell r="A17030" t="str">
            <v>RSA-0120</v>
          </cell>
          <cell r="K17030">
            <v>7</v>
          </cell>
        </row>
        <row r="17031">
          <cell r="A17031" t="str">
            <v>RSA-0122</v>
          </cell>
          <cell r="K17031">
            <v>0</v>
          </cell>
        </row>
        <row r="17032">
          <cell r="A17032" t="str">
            <v>RSA-0123</v>
          </cell>
          <cell r="K17032">
            <v>15</v>
          </cell>
        </row>
        <row r="17033">
          <cell r="A17033" t="str">
            <v>RSA-0126</v>
          </cell>
          <cell r="K17033">
            <v>0</v>
          </cell>
        </row>
        <row r="17034">
          <cell r="A17034" t="str">
            <v>RSA-0128</v>
          </cell>
          <cell r="K17034">
            <v>0</v>
          </cell>
        </row>
        <row r="17035">
          <cell r="A17035" t="str">
            <v>RSA-0129</v>
          </cell>
          <cell r="K17035">
            <v>0</v>
          </cell>
        </row>
        <row r="17036">
          <cell r="A17036" t="str">
            <v>RSA-0130</v>
          </cell>
          <cell r="K17036">
            <v>0</v>
          </cell>
        </row>
        <row r="17037">
          <cell r="A17037" t="str">
            <v>RSA-0131</v>
          </cell>
          <cell r="K17037">
            <v>0</v>
          </cell>
        </row>
        <row r="17038">
          <cell r="A17038" t="str">
            <v>RSA-0132</v>
          </cell>
          <cell r="K17038">
            <v>0</v>
          </cell>
        </row>
        <row r="17039">
          <cell r="A17039" t="str">
            <v>RSA-0133</v>
          </cell>
          <cell r="K17039">
            <v>0</v>
          </cell>
        </row>
        <row r="17040">
          <cell r="A17040" t="str">
            <v>RSA-0134</v>
          </cell>
          <cell r="K17040">
            <v>0</v>
          </cell>
        </row>
        <row r="17041">
          <cell r="A17041" t="str">
            <v>RSA-0135</v>
          </cell>
          <cell r="K17041">
            <v>0</v>
          </cell>
        </row>
        <row r="17042">
          <cell r="A17042" t="str">
            <v>RSA-0136</v>
          </cell>
          <cell r="K17042">
            <v>0</v>
          </cell>
        </row>
        <row r="17043">
          <cell r="A17043" t="str">
            <v>RSA-0137</v>
          </cell>
          <cell r="K17043">
            <v>0</v>
          </cell>
        </row>
        <row r="17044">
          <cell r="A17044" t="str">
            <v>RSA-0139</v>
          </cell>
          <cell r="K17044">
            <v>0</v>
          </cell>
        </row>
        <row r="17045">
          <cell r="A17045" t="str">
            <v>RSA-0140</v>
          </cell>
          <cell r="K17045">
            <v>0</v>
          </cell>
        </row>
        <row r="17046">
          <cell r="A17046" t="str">
            <v>RSA-0141</v>
          </cell>
          <cell r="K17046">
            <v>90</v>
          </cell>
        </row>
        <row r="17047">
          <cell r="A17047" t="str">
            <v>RSA-0142</v>
          </cell>
          <cell r="K17047">
            <v>0</v>
          </cell>
        </row>
        <row r="17048">
          <cell r="A17048" t="str">
            <v>RSA-0143</v>
          </cell>
          <cell r="K17048">
            <v>0</v>
          </cell>
        </row>
        <row r="17049">
          <cell r="A17049" t="str">
            <v>RSA-0144</v>
          </cell>
          <cell r="K17049">
            <v>0</v>
          </cell>
        </row>
        <row r="17050">
          <cell r="A17050" t="str">
            <v>RSA-0145</v>
          </cell>
          <cell r="K17050">
            <v>15</v>
          </cell>
        </row>
        <row r="17051">
          <cell r="A17051" t="str">
            <v>RSA-0146</v>
          </cell>
          <cell r="K17051">
            <v>0</v>
          </cell>
        </row>
        <row r="17052">
          <cell r="A17052" t="str">
            <v>RSA-0147</v>
          </cell>
          <cell r="K17052">
            <v>0</v>
          </cell>
        </row>
        <row r="17053">
          <cell r="A17053" t="str">
            <v>RSA-0148</v>
          </cell>
          <cell r="K17053">
            <v>0</v>
          </cell>
        </row>
        <row r="17054">
          <cell r="A17054" t="str">
            <v>RSA-0149</v>
          </cell>
          <cell r="K17054">
            <v>0</v>
          </cell>
        </row>
        <row r="17055">
          <cell r="A17055" t="str">
            <v>RSA-0150</v>
          </cell>
          <cell r="K17055">
            <v>0</v>
          </cell>
        </row>
        <row r="17056">
          <cell r="A17056" t="str">
            <v>RSA-0151</v>
          </cell>
          <cell r="K17056">
            <v>0</v>
          </cell>
        </row>
        <row r="17057">
          <cell r="A17057" t="str">
            <v>RSA-0152</v>
          </cell>
          <cell r="K17057">
            <v>15</v>
          </cell>
        </row>
        <row r="17058">
          <cell r="A17058" t="str">
            <v>RSA-0153</v>
          </cell>
          <cell r="K17058">
            <v>0</v>
          </cell>
        </row>
        <row r="17059">
          <cell r="A17059" t="str">
            <v>RSA-0154</v>
          </cell>
          <cell r="K17059">
            <v>0</v>
          </cell>
        </row>
        <row r="17060">
          <cell r="A17060" t="str">
            <v>RSA-0155</v>
          </cell>
          <cell r="K17060">
            <v>0</v>
          </cell>
        </row>
        <row r="17061">
          <cell r="A17061" t="str">
            <v>RSA-0156</v>
          </cell>
          <cell r="K17061">
            <v>0</v>
          </cell>
        </row>
        <row r="17062">
          <cell r="A17062" t="str">
            <v>RSA-0158</v>
          </cell>
          <cell r="K17062">
            <v>0</v>
          </cell>
        </row>
        <row r="17063">
          <cell r="A17063" t="str">
            <v>RSA-0159</v>
          </cell>
          <cell r="K17063">
            <v>15</v>
          </cell>
        </row>
        <row r="17064">
          <cell r="A17064" t="str">
            <v>RSA-0159-LB</v>
          </cell>
          <cell r="K17064">
            <v>0</v>
          </cell>
        </row>
        <row r="17065">
          <cell r="A17065" t="str">
            <v>RSA-0160</v>
          </cell>
          <cell r="K17065">
            <v>99</v>
          </cell>
        </row>
        <row r="17066">
          <cell r="A17066" t="str">
            <v>RSA-0160-LB</v>
          </cell>
          <cell r="K17066">
            <v>0</v>
          </cell>
        </row>
        <row r="17067">
          <cell r="A17067" t="str">
            <v>RSA-0161</v>
          </cell>
          <cell r="K17067">
            <v>15</v>
          </cell>
        </row>
        <row r="17068">
          <cell r="A17068" t="str">
            <v>RSA-0162</v>
          </cell>
          <cell r="K17068">
            <v>0</v>
          </cell>
        </row>
        <row r="17069">
          <cell r="A17069" t="str">
            <v>RSA-0163</v>
          </cell>
          <cell r="K17069">
            <v>15</v>
          </cell>
        </row>
        <row r="17070">
          <cell r="A17070" t="str">
            <v>RSA-0164</v>
          </cell>
          <cell r="K17070">
            <v>99</v>
          </cell>
        </row>
        <row r="17071">
          <cell r="A17071" t="str">
            <v>RSA-0164-LB</v>
          </cell>
          <cell r="K17071">
            <v>0</v>
          </cell>
        </row>
        <row r="17072">
          <cell r="A17072" t="str">
            <v>RSA-0165</v>
          </cell>
          <cell r="K17072">
            <v>0</v>
          </cell>
        </row>
        <row r="17073">
          <cell r="A17073" t="str">
            <v>RSA-0166</v>
          </cell>
          <cell r="K17073">
            <v>0</v>
          </cell>
        </row>
        <row r="17074">
          <cell r="A17074" t="str">
            <v>RSA-0167</v>
          </cell>
          <cell r="K17074">
            <v>0</v>
          </cell>
        </row>
        <row r="17075">
          <cell r="A17075" t="str">
            <v>RSA-0168</v>
          </cell>
          <cell r="K17075">
            <v>0</v>
          </cell>
        </row>
        <row r="17076">
          <cell r="A17076" t="str">
            <v>RSA-0169</v>
          </cell>
          <cell r="K17076">
            <v>0</v>
          </cell>
        </row>
        <row r="17077">
          <cell r="A17077" t="str">
            <v>RSA-0170</v>
          </cell>
          <cell r="K17077">
            <v>0</v>
          </cell>
        </row>
        <row r="17078">
          <cell r="A17078" t="str">
            <v>RSA-0171</v>
          </cell>
          <cell r="K17078">
            <v>0</v>
          </cell>
        </row>
        <row r="17079">
          <cell r="A17079" t="str">
            <v>RSA-0172</v>
          </cell>
          <cell r="K17079">
            <v>0</v>
          </cell>
        </row>
        <row r="17080">
          <cell r="A17080" t="str">
            <v>RSA-0173</v>
          </cell>
          <cell r="K17080">
            <v>0</v>
          </cell>
        </row>
        <row r="17081">
          <cell r="A17081" t="str">
            <v>RSA-0174</v>
          </cell>
          <cell r="K17081">
            <v>0</v>
          </cell>
        </row>
        <row r="17082">
          <cell r="A17082" t="str">
            <v>RSA-0175</v>
          </cell>
          <cell r="K17082">
            <v>0</v>
          </cell>
        </row>
        <row r="17083">
          <cell r="A17083" t="str">
            <v>RSA-0176</v>
          </cell>
          <cell r="K17083">
            <v>7</v>
          </cell>
        </row>
        <row r="17084">
          <cell r="A17084" t="str">
            <v>RSA-0177</v>
          </cell>
          <cell r="K17084">
            <v>0</v>
          </cell>
        </row>
        <row r="17085">
          <cell r="A17085" t="str">
            <v>RSA-0178</v>
          </cell>
          <cell r="K17085">
            <v>0</v>
          </cell>
        </row>
        <row r="17086">
          <cell r="A17086" t="str">
            <v>RSA-0179</v>
          </cell>
          <cell r="K17086">
            <v>0</v>
          </cell>
        </row>
        <row r="17087">
          <cell r="A17087" t="str">
            <v>RSA-0180</v>
          </cell>
          <cell r="K17087">
            <v>0</v>
          </cell>
        </row>
        <row r="17088">
          <cell r="A17088" t="str">
            <v>RSA-0181</v>
          </cell>
          <cell r="K17088">
            <v>0</v>
          </cell>
        </row>
        <row r="17089">
          <cell r="A17089" t="str">
            <v>RSA-0182</v>
          </cell>
          <cell r="K17089">
            <v>0</v>
          </cell>
        </row>
        <row r="17090">
          <cell r="A17090" t="str">
            <v>RSA-0183</v>
          </cell>
          <cell r="K17090">
            <v>0</v>
          </cell>
        </row>
        <row r="17091">
          <cell r="A17091" t="str">
            <v>RSA-0184</v>
          </cell>
          <cell r="K17091">
            <v>0</v>
          </cell>
        </row>
        <row r="17092">
          <cell r="A17092" t="str">
            <v>RSA-0185</v>
          </cell>
          <cell r="K17092">
            <v>0</v>
          </cell>
        </row>
        <row r="17093">
          <cell r="A17093" t="str">
            <v>RSA-0186</v>
          </cell>
          <cell r="K17093">
            <v>99</v>
          </cell>
        </row>
        <row r="17094">
          <cell r="A17094" t="str">
            <v>RSA-0187</v>
          </cell>
          <cell r="K17094">
            <v>15</v>
          </cell>
        </row>
        <row r="17095">
          <cell r="A17095" t="str">
            <v>RSA-0188</v>
          </cell>
          <cell r="K17095">
            <v>0</v>
          </cell>
        </row>
        <row r="17096">
          <cell r="A17096" t="str">
            <v>RSA-0189</v>
          </cell>
          <cell r="K17096">
            <v>0</v>
          </cell>
        </row>
        <row r="17097">
          <cell r="A17097" t="str">
            <v>RSA-0190</v>
          </cell>
          <cell r="K17097">
            <v>0</v>
          </cell>
        </row>
        <row r="17098">
          <cell r="A17098" t="str">
            <v>RSA-0191</v>
          </cell>
          <cell r="K17098">
            <v>0</v>
          </cell>
        </row>
        <row r="17099">
          <cell r="A17099" t="str">
            <v>RSA-0192</v>
          </cell>
          <cell r="K17099">
            <v>0</v>
          </cell>
        </row>
        <row r="17100">
          <cell r="A17100" t="str">
            <v>RSA-0193</v>
          </cell>
          <cell r="K17100">
            <v>99</v>
          </cell>
        </row>
        <row r="17101">
          <cell r="A17101" t="str">
            <v>RSA-0194</v>
          </cell>
          <cell r="K17101">
            <v>99</v>
          </cell>
        </row>
        <row r="17102">
          <cell r="A17102" t="str">
            <v>RSA-0195</v>
          </cell>
          <cell r="K17102">
            <v>0</v>
          </cell>
        </row>
        <row r="17103">
          <cell r="A17103" t="str">
            <v>RSA-0196</v>
          </cell>
          <cell r="K17103">
            <v>0</v>
          </cell>
        </row>
        <row r="17104">
          <cell r="A17104" t="str">
            <v>RSA-0197</v>
          </cell>
          <cell r="K17104">
            <v>7</v>
          </cell>
        </row>
        <row r="17105">
          <cell r="A17105" t="str">
            <v>RSA-0198</v>
          </cell>
          <cell r="K17105">
            <v>0</v>
          </cell>
        </row>
        <row r="17106">
          <cell r="A17106" t="str">
            <v>RSA-0199</v>
          </cell>
          <cell r="K17106">
            <v>0</v>
          </cell>
        </row>
        <row r="17107">
          <cell r="A17107" t="str">
            <v>RSA-0200</v>
          </cell>
          <cell r="K17107">
            <v>0</v>
          </cell>
        </row>
        <row r="17108">
          <cell r="A17108" t="str">
            <v>RSA-0201</v>
          </cell>
          <cell r="K17108">
            <v>0</v>
          </cell>
        </row>
        <row r="17109">
          <cell r="A17109" t="str">
            <v>RSA-0202</v>
          </cell>
          <cell r="K17109">
            <v>15</v>
          </cell>
        </row>
        <row r="17110">
          <cell r="A17110" t="str">
            <v>RSA-0203</v>
          </cell>
          <cell r="K17110">
            <v>0</v>
          </cell>
        </row>
        <row r="17111">
          <cell r="A17111" t="str">
            <v>RSA-0204</v>
          </cell>
          <cell r="K17111">
            <v>0</v>
          </cell>
        </row>
        <row r="17112">
          <cell r="A17112" t="str">
            <v>RSA-0205</v>
          </cell>
          <cell r="K17112">
            <v>15</v>
          </cell>
        </row>
        <row r="17113">
          <cell r="A17113" t="str">
            <v>RSA-0206</v>
          </cell>
          <cell r="K17113">
            <v>15</v>
          </cell>
        </row>
        <row r="17114">
          <cell r="A17114" t="str">
            <v>RSA-0207</v>
          </cell>
          <cell r="K17114">
            <v>0</v>
          </cell>
        </row>
        <row r="17115">
          <cell r="A17115" t="str">
            <v>RSA-0208</v>
          </cell>
          <cell r="K17115">
            <v>15</v>
          </cell>
        </row>
        <row r="17116">
          <cell r="A17116" t="str">
            <v>RSA-0209</v>
          </cell>
          <cell r="K17116">
            <v>0</v>
          </cell>
        </row>
        <row r="17117">
          <cell r="A17117" t="str">
            <v>RSA-0210</v>
          </cell>
          <cell r="K17117">
            <v>7</v>
          </cell>
        </row>
        <row r="17118">
          <cell r="A17118" t="str">
            <v>RSA-0211</v>
          </cell>
          <cell r="K17118">
            <v>7</v>
          </cell>
        </row>
        <row r="17119">
          <cell r="A17119" t="str">
            <v>RSA-0212</v>
          </cell>
          <cell r="K17119">
            <v>0</v>
          </cell>
        </row>
        <row r="17120">
          <cell r="A17120" t="str">
            <v>RSA-0213</v>
          </cell>
          <cell r="K17120">
            <v>0</v>
          </cell>
        </row>
        <row r="17121">
          <cell r="A17121" t="str">
            <v>RSA-0214</v>
          </cell>
          <cell r="K17121">
            <v>7</v>
          </cell>
        </row>
        <row r="17122">
          <cell r="A17122" t="str">
            <v>RSA-0215</v>
          </cell>
          <cell r="K17122">
            <v>0</v>
          </cell>
        </row>
        <row r="17123">
          <cell r="A17123" t="str">
            <v>RSA-0216</v>
          </cell>
          <cell r="K17123">
            <v>99</v>
          </cell>
        </row>
        <row r="17124">
          <cell r="A17124" t="str">
            <v>RSA-0217</v>
          </cell>
          <cell r="K17124">
            <v>0</v>
          </cell>
        </row>
        <row r="17125">
          <cell r="A17125" t="str">
            <v>RSA-0218</v>
          </cell>
          <cell r="K17125">
            <v>0</v>
          </cell>
        </row>
        <row r="17126">
          <cell r="A17126" t="str">
            <v>RSA-0219</v>
          </cell>
          <cell r="K17126">
            <v>0</v>
          </cell>
        </row>
        <row r="17127">
          <cell r="A17127" t="str">
            <v>RSA-0220</v>
          </cell>
          <cell r="K17127">
            <v>0</v>
          </cell>
        </row>
        <row r="17128">
          <cell r="A17128" t="str">
            <v>RSA-0221</v>
          </cell>
          <cell r="K17128">
            <v>0</v>
          </cell>
        </row>
        <row r="17129">
          <cell r="A17129" t="str">
            <v>RSA-0222</v>
          </cell>
          <cell r="K17129">
            <v>0</v>
          </cell>
        </row>
        <row r="17130">
          <cell r="A17130" t="str">
            <v>RSA-0223</v>
          </cell>
          <cell r="K17130">
            <v>0</v>
          </cell>
        </row>
        <row r="17131">
          <cell r="A17131" t="str">
            <v>RSA-0224</v>
          </cell>
          <cell r="K17131">
            <v>0</v>
          </cell>
        </row>
        <row r="17132">
          <cell r="A17132" t="str">
            <v>RSA-0225</v>
          </cell>
          <cell r="K17132">
            <v>0</v>
          </cell>
        </row>
        <row r="17133">
          <cell r="A17133" t="str">
            <v>RSA-0225-LB</v>
          </cell>
          <cell r="K17133">
            <v>0</v>
          </cell>
        </row>
        <row r="17134">
          <cell r="A17134" t="str">
            <v>RSA-0226</v>
          </cell>
          <cell r="K17134">
            <v>0</v>
          </cell>
        </row>
        <row r="17135">
          <cell r="A17135" t="str">
            <v>RSA-0226-LB</v>
          </cell>
          <cell r="K17135">
            <v>0</v>
          </cell>
        </row>
        <row r="17136">
          <cell r="A17136" t="str">
            <v>RSA-0227</v>
          </cell>
          <cell r="K17136">
            <v>15</v>
          </cell>
        </row>
        <row r="17137">
          <cell r="A17137" t="str">
            <v>RSA-0228</v>
          </cell>
          <cell r="K17137">
            <v>0</v>
          </cell>
        </row>
        <row r="17138">
          <cell r="A17138" t="str">
            <v>RSA-0229</v>
          </cell>
          <cell r="K17138">
            <v>0</v>
          </cell>
        </row>
        <row r="17139">
          <cell r="A17139" t="str">
            <v>RSA-0230</v>
          </cell>
          <cell r="K17139">
            <v>0</v>
          </cell>
        </row>
        <row r="17140">
          <cell r="A17140" t="str">
            <v>RSA-0231</v>
          </cell>
          <cell r="K17140">
            <v>0</v>
          </cell>
        </row>
        <row r="17141">
          <cell r="A17141" t="str">
            <v>RSA-0232</v>
          </cell>
          <cell r="K17141">
            <v>0</v>
          </cell>
        </row>
        <row r="17142">
          <cell r="A17142" t="str">
            <v>RSA-0233</v>
          </cell>
          <cell r="K17142">
            <v>0</v>
          </cell>
        </row>
        <row r="17143">
          <cell r="A17143" t="str">
            <v>RSA-0234</v>
          </cell>
          <cell r="K17143">
            <v>0</v>
          </cell>
        </row>
        <row r="17144">
          <cell r="A17144" t="str">
            <v>RSA-0235</v>
          </cell>
          <cell r="K17144">
            <v>0</v>
          </cell>
        </row>
        <row r="17145">
          <cell r="A17145" t="str">
            <v>RSA-0235-LB</v>
          </cell>
          <cell r="K17145">
            <v>0</v>
          </cell>
        </row>
        <row r="17146">
          <cell r="A17146" t="str">
            <v>RSA-0236</v>
          </cell>
          <cell r="K17146">
            <v>0</v>
          </cell>
        </row>
        <row r="17147">
          <cell r="A17147" t="str">
            <v>RSA-0236-LB</v>
          </cell>
          <cell r="K17147">
            <v>0</v>
          </cell>
        </row>
        <row r="17148">
          <cell r="A17148" t="str">
            <v>RSA-0237</v>
          </cell>
          <cell r="K17148">
            <v>0</v>
          </cell>
        </row>
        <row r="17149">
          <cell r="A17149" t="str">
            <v>RSA-0237-LB</v>
          </cell>
          <cell r="K17149">
            <v>0</v>
          </cell>
        </row>
        <row r="17150">
          <cell r="A17150" t="str">
            <v>RSA-0238</v>
          </cell>
          <cell r="K17150">
            <v>0</v>
          </cell>
        </row>
        <row r="17151">
          <cell r="A17151" t="str">
            <v>RSA-0239</v>
          </cell>
          <cell r="K17151">
            <v>0</v>
          </cell>
        </row>
        <row r="17152">
          <cell r="A17152" t="str">
            <v>RSA-0240</v>
          </cell>
          <cell r="K17152">
            <v>7</v>
          </cell>
        </row>
        <row r="17153">
          <cell r="A17153" t="str">
            <v>RSA-0241</v>
          </cell>
          <cell r="K17153">
            <v>0</v>
          </cell>
        </row>
        <row r="17154">
          <cell r="A17154" t="str">
            <v>RSA-0242</v>
          </cell>
          <cell r="K17154">
            <v>0</v>
          </cell>
        </row>
        <row r="17155">
          <cell r="A17155" t="str">
            <v>RSA-0243</v>
          </cell>
          <cell r="K17155">
            <v>0</v>
          </cell>
        </row>
        <row r="17156">
          <cell r="A17156" t="str">
            <v>RSA-0244</v>
          </cell>
          <cell r="K17156">
            <v>0</v>
          </cell>
        </row>
        <row r="17157">
          <cell r="A17157" t="str">
            <v>RSA-0245</v>
          </cell>
          <cell r="K17157">
            <v>0</v>
          </cell>
        </row>
        <row r="17158">
          <cell r="A17158" t="str">
            <v>RSA-0246</v>
          </cell>
          <cell r="K17158">
            <v>0</v>
          </cell>
        </row>
        <row r="17159">
          <cell r="A17159" t="str">
            <v>RSA-0247</v>
          </cell>
          <cell r="K17159">
            <v>0</v>
          </cell>
        </row>
        <row r="17160">
          <cell r="A17160" t="str">
            <v>RSA-0247-LB</v>
          </cell>
          <cell r="K17160">
            <v>0</v>
          </cell>
        </row>
        <row r="17161">
          <cell r="A17161" t="str">
            <v>RSA-0248</v>
          </cell>
          <cell r="K17161">
            <v>0</v>
          </cell>
        </row>
        <row r="17162">
          <cell r="A17162" t="str">
            <v>RSA-0249</v>
          </cell>
          <cell r="K17162">
            <v>0</v>
          </cell>
        </row>
        <row r="17163">
          <cell r="A17163" t="str">
            <v>RSA-0250</v>
          </cell>
          <cell r="K17163">
            <v>0</v>
          </cell>
        </row>
        <row r="17164">
          <cell r="A17164" t="str">
            <v>RSA-0251</v>
          </cell>
          <cell r="K17164">
            <v>0</v>
          </cell>
        </row>
        <row r="17165">
          <cell r="A17165" t="str">
            <v>RSA-0252</v>
          </cell>
          <cell r="K17165">
            <v>15</v>
          </cell>
        </row>
        <row r="17166">
          <cell r="A17166" t="str">
            <v>RSA-0253</v>
          </cell>
          <cell r="K17166">
            <v>0</v>
          </cell>
        </row>
        <row r="17167">
          <cell r="A17167" t="str">
            <v>RSA-0254</v>
          </cell>
          <cell r="K17167">
            <v>0</v>
          </cell>
        </row>
        <row r="17168">
          <cell r="A17168" t="str">
            <v>RSA-0255</v>
          </cell>
          <cell r="K17168">
            <v>0</v>
          </cell>
        </row>
        <row r="17169">
          <cell r="A17169" t="str">
            <v>RSA-0256</v>
          </cell>
          <cell r="K17169">
            <v>0</v>
          </cell>
        </row>
        <row r="17170">
          <cell r="A17170" t="str">
            <v>RSA-0257</v>
          </cell>
          <cell r="K17170">
            <v>0</v>
          </cell>
        </row>
        <row r="17171">
          <cell r="A17171" t="str">
            <v>RSA-0258</v>
          </cell>
          <cell r="K17171">
            <v>0</v>
          </cell>
        </row>
        <row r="17172">
          <cell r="A17172" t="str">
            <v>RSA-0259</v>
          </cell>
          <cell r="K17172">
            <v>0</v>
          </cell>
        </row>
        <row r="17173">
          <cell r="A17173" t="str">
            <v>RSA-0260</v>
          </cell>
          <cell r="K17173">
            <v>0</v>
          </cell>
        </row>
        <row r="17174">
          <cell r="A17174" t="str">
            <v>RSA-0261</v>
          </cell>
          <cell r="K17174">
            <v>15</v>
          </cell>
        </row>
        <row r="17175">
          <cell r="A17175" t="str">
            <v>RSA-0262</v>
          </cell>
          <cell r="K17175">
            <v>0</v>
          </cell>
        </row>
        <row r="17176">
          <cell r="A17176" t="str">
            <v>RSA-0263</v>
          </cell>
          <cell r="K17176">
            <v>0</v>
          </cell>
        </row>
        <row r="17177">
          <cell r="A17177" t="str">
            <v>RSA-0264</v>
          </cell>
          <cell r="K17177">
            <v>15</v>
          </cell>
        </row>
        <row r="17178">
          <cell r="A17178" t="str">
            <v>RSA-0265</v>
          </cell>
          <cell r="K17178">
            <v>0</v>
          </cell>
        </row>
        <row r="17179">
          <cell r="A17179" t="str">
            <v>RSA-0266</v>
          </cell>
          <cell r="K17179">
            <v>0</v>
          </cell>
        </row>
        <row r="17180">
          <cell r="A17180" t="str">
            <v>RSA-0267</v>
          </cell>
          <cell r="K17180">
            <v>0</v>
          </cell>
        </row>
        <row r="17181">
          <cell r="A17181" t="str">
            <v>RSA-0268</v>
          </cell>
          <cell r="K17181">
            <v>7</v>
          </cell>
        </row>
        <row r="17182">
          <cell r="A17182" t="str">
            <v>RSA-0269</v>
          </cell>
          <cell r="K17182">
            <v>0</v>
          </cell>
        </row>
        <row r="17183">
          <cell r="A17183" t="str">
            <v>RSA-0270</v>
          </cell>
          <cell r="K17183">
            <v>7</v>
          </cell>
        </row>
        <row r="17184">
          <cell r="A17184" t="str">
            <v>RSA-0271</v>
          </cell>
          <cell r="K17184">
            <v>0</v>
          </cell>
        </row>
        <row r="17185">
          <cell r="A17185" t="str">
            <v>RSA-0272</v>
          </cell>
          <cell r="K17185">
            <v>0</v>
          </cell>
        </row>
        <row r="17186">
          <cell r="A17186" t="str">
            <v>RSA-0273</v>
          </cell>
          <cell r="K17186">
            <v>0</v>
          </cell>
        </row>
        <row r="17187">
          <cell r="A17187" t="str">
            <v>RSA-0274</v>
          </cell>
          <cell r="K17187">
            <v>0</v>
          </cell>
        </row>
        <row r="17188">
          <cell r="A17188" t="str">
            <v>RSA-0275</v>
          </cell>
          <cell r="K17188">
            <v>0</v>
          </cell>
        </row>
        <row r="17189">
          <cell r="A17189" t="str">
            <v>RSA-0276</v>
          </cell>
          <cell r="K17189">
            <v>0</v>
          </cell>
        </row>
        <row r="17190">
          <cell r="A17190" t="str">
            <v>RSA-0277</v>
          </cell>
          <cell r="K17190">
            <v>0</v>
          </cell>
        </row>
        <row r="17191">
          <cell r="A17191" t="str">
            <v>RSA-0278</v>
          </cell>
          <cell r="K17191">
            <v>7</v>
          </cell>
        </row>
        <row r="17192">
          <cell r="A17192" t="str">
            <v>RSA-0279</v>
          </cell>
          <cell r="K17192">
            <v>0</v>
          </cell>
        </row>
        <row r="17193">
          <cell r="A17193" t="str">
            <v>RSA-0280</v>
          </cell>
          <cell r="K17193">
            <v>0</v>
          </cell>
        </row>
        <row r="17194">
          <cell r="A17194" t="str">
            <v>RSA-0281</v>
          </cell>
          <cell r="K17194">
            <v>0</v>
          </cell>
        </row>
        <row r="17195">
          <cell r="A17195" t="str">
            <v>RSA-0282</v>
          </cell>
          <cell r="K17195">
            <v>15</v>
          </cell>
        </row>
        <row r="17196">
          <cell r="A17196" t="str">
            <v>RSA-0283</v>
          </cell>
          <cell r="K17196">
            <v>7</v>
          </cell>
        </row>
        <row r="17197">
          <cell r="A17197" t="str">
            <v>RSA-0284</v>
          </cell>
          <cell r="K17197">
            <v>15</v>
          </cell>
        </row>
        <row r="17198">
          <cell r="A17198" t="str">
            <v>RSA-0285</v>
          </cell>
          <cell r="K17198">
            <v>0</v>
          </cell>
        </row>
        <row r="17199">
          <cell r="A17199" t="str">
            <v>RSA-0286</v>
          </cell>
          <cell r="K17199">
            <v>0</v>
          </cell>
        </row>
        <row r="17200">
          <cell r="A17200" t="str">
            <v>RSA-0287</v>
          </cell>
          <cell r="K17200">
            <v>0</v>
          </cell>
        </row>
        <row r="17201">
          <cell r="A17201" t="str">
            <v>RSA-0288</v>
          </cell>
          <cell r="K17201">
            <v>0</v>
          </cell>
        </row>
        <row r="17202">
          <cell r="A17202" t="str">
            <v>RSA-0289</v>
          </cell>
          <cell r="K17202">
            <v>0</v>
          </cell>
        </row>
        <row r="17203">
          <cell r="A17203" t="str">
            <v>RSA-0290</v>
          </cell>
          <cell r="K17203">
            <v>0</v>
          </cell>
        </row>
        <row r="17204">
          <cell r="A17204" t="str">
            <v>RSA-0291</v>
          </cell>
          <cell r="K17204">
            <v>0</v>
          </cell>
        </row>
        <row r="17205">
          <cell r="A17205" t="str">
            <v>RSA-0292</v>
          </cell>
          <cell r="K17205">
            <v>7</v>
          </cell>
        </row>
        <row r="17206">
          <cell r="A17206" t="str">
            <v>RSA-0293</v>
          </cell>
          <cell r="K17206">
            <v>0</v>
          </cell>
        </row>
        <row r="17207">
          <cell r="A17207" t="str">
            <v>RSA-0294</v>
          </cell>
          <cell r="K17207">
            <v>0</v>
          </cell>
        </row>
        <row r="17208">
          <cell r="A17208" t="str">
            <v>RSA-0295</v>
          </cell>
          <cell r="K17208">
            <v>0</v>
          </cell>
        </row>
        <row r="17209">
          <cell r="A17209" t="str">
            <v>RSA-0296</v>
          </cell>
          <cell r="K17209">
            <v>0</v>
          </cell>
        </row>
        <row r="17210">
          <cell r="A17210" t="str">
            <v>RSA-0297</v>
          </cell>
          <cell r="K17210">
            <v>15</v>
          </cell>
        </row>
        <row r="17211">
          <cell r="A17211" t="str">
            <v>RSA-0298</v>
          </cell>
          <cell r="K17211">
            <v>0</v>
          </cell>
        </row>
        <row r="17212">
          <cell r="A17212" t="str">
            <v>RSA-0299</v>
          </cell>
          <cell r="K17212">
            <v>0</v>
          </cell>
        </row>
        <row r="17213">
          <cell r="A17213" t="str">
            <v>RSA-0300</v>
          </cell>
          <cell r="K17213">
            <v>0</v>
          </cell>
        </row>
        <row r="17214">
          <cell r="A17214" t="str">
            <v>RSA-0301</v>
          </cell>
          <cell r="K17214">
            <v>0</v>
          </cell>
        </row>
        <row r="17215">
          <cell r="A17215" t="str">
            <v>RSA-0302</v>
          </cell>
          <cell r="K17215">
            <v>0</v>
          </cell>
        </row>
        <row r="17216">
          <cell r="A17216" t="str">
            <v>RSA-0303</v>
          </cell>
          <cell r="K17216">
            <v>15</v>
          </cell>
        </row>
        <row r="17217">
          <cell r="A17217" t="str">
            <v>RSA-0304</v>
          </cell>
          <cell r="K17217">
            <v>0</v>
          </cell>
        </row>
        <row r="17218">
          <cell r="A17218" t="str">
            <v>RSA-0305</v>
          </cell>
          <cell r="K17218">
            <v>0</v>
          </cell>
        </row>
        <row r="17219">
          <cell r="A17219" t="str">
            <v>RSA-0306</v>
          </cell>
          <cell r="K17219">
            <v>0</v>
          </cell>
        </row>
        <row r="17220">
          <cell r="A17220" t="str">
            <v>RSA-0307</v>
          </cell>
          <cell r="K17220">
            <v>0</v>
          </cell>
        </row>
        <row r="17221">
          <cell r="A17221" t="str">
            <v>RSA-0308</v>
          </cell>
          <cell r="K17221">
            <v>0</v>
          </cell>
        </row>
        <row r="17222">
          <cell r="A17222" t="str">
            <v>RSA-0309</v>
          </cell>
          <cell r="K17222">
            <v>15</v>
          </cell>
        </row>
        <row r="17223">
          <cell r="A17223" t="str">
            <v>RSA-0310</v>
          </cell>
          <cell r="K17223">
            <v>0</v>
          </cell>
        </row>
        <row r="17224">
          <cell r="A17224" t="str">
            <v>RSA-0311</v>
          </cell>
          <cell r="K17224">
            <v>0</v>
          </cell>
        </row>
        <row r="17225">
          <cell r="A17225" t="str">
            <v>RSA-0312</v>
          </cell>
          <cell r="K17225">
            <v>0</v>
          </cell>
        </row>
        <row r="17226">
          <cell r="A17226" t="str">
            <v>RSA-0313</v>
          </cell>
          <cell r="K17226">
            <v>0</v>
          </cell>
        </row>
        <row r="17227">
          <cell r="A17227" t="str">
            <v>RSA-0314</v>
          </cell>
          <cell r="K17227">
            <v>0</v>
          </cell>
        </row>
        <row r="17228">
          <cell r="A17228" t="str">
            <v>RSA-0315</v>
          </cell>
          <cell r="K17228">
            <v>0</v>
          </cell>
        </row>
        <row r="17229">
          <cell r="A17229" t="str">
            <v>RSA-0316</v>
          </cell>
          <cell r="K17229">
            <v>99</v>
          </cell>
        </row>
        <row r="17230">
          <cell r="A17230" t="str">
            <v>RSA-0317</v>
          </cell>
          <cell r="K17230">
            <v>0</v>
          </cell>
        </row>
        <row r="17231">
          <cell r="A17231" t="str">
            <v>RSA-0318</v>
          </cell>
          <cell r="K17231">
            <v>15</v>
          </cell>
        </row>
        <row r="17232">
          <cell r="A17232" t="str">
            <v>RSA-0319</v>
          </cell>
          <cell r="K17232">
            <v>0</v>
          </cell>
        </row>
        <row r="17233">
          <cell r="A17233" t="str">
            <v>RSA-0320</v>
          </cell>
          <cell r="K17233">
            <v>0</v>
          </cell>
        </row>
        <row r="17234">
          <cell r="A17234" t="str">
            <v>RSA-0321</v>
          </cell>
          <cell r="K17234">
            <v>0</v>
          </cell>
        </row>
        <row r="17235">
          <cell r="A17235" t="str">
            <v>RSA-0322</v>
          </cell>
          <cell r="K17235">
            <v>0</v>
          </cell>
        </row>
        <row r="17236">
          <cell r="A17236" t="str">
            <v>RSA-0323</v>
          </cell>
          <cell r="K17236">
            <v>99</v>
          </cell>
        </row>
        <row r="17237">
          <cell r="A17237" t="str">
            <v>RSA-0324</v>
          </cell>
          <cell r="K17237">
            <v>0</v>
          </cell>
        </row>
        <row r="17238">
          <cell r="A17238" t="str">
            <v>RSA-0325</v>
          </cell>
          <cell r="K17238">
            <v>0</v>
          </cell>
        </row>
        <row r="17239">
          <cell r="A17239" t="str">
            <v>RSA-0326</v>
          </cell>
          <cell r="K17239">
            <v>99</v>
          </cell>
        </row>
        <row r="17240">
          <cell r="A17240" t="str">
            <v>RSA-0327</v>
          </cell>
          <cell r="K17240">
            <v>0</v>
          </cell>
        </row>
        <row r="17241">
          <cell r="A17241" t="str">
            <v>RSA-0328</v>
          </cell>
          <cell r="K17241">
            <v>0</v>
          </cell>
        </row>
        <row r="17242">
          <cell r="A17242" t="str">
            <v>RSA-0329</v>
          </cell>
          <cell r="K17242">
            <v>0</v>
          </cell>
        </row>
        <row r="17243">
          <cell r="A17243" t="str">
            <v>RSA-0330</v>
          </cell>
          <cell r="K17243">
            <v>120</v>
          </cell>
        </row>
        <row r="17244">
          <cell r="A17244" t="str">
            <v>RSA-0331</v>
          </cell>
          <cell r="K17244">
            <v>99</v>
          </cell>
        </row>
        <row r="17245">
          <cell r="A17245" t="str">
            <v>RSA-0332</v>
          </cell>
          <cell r="K17245">
            <v>0</v>
          </cell>
        </row>
        <row r="17246">
          <cell r="A17246" t="str">
            <v>RSA-0333</v>
          </cell>
          <cell r="K17246">
            <v>99</v>
          </cell>
        </row>
        <row r="17247">
          <cell r="A17247" t="str">
            <v>RSA-0334</v>
          </cell>
          <cell r="K17247">
            <v>0</v>
          </cell>
        </row>
        <row r="17248">
          <cell r="A17248" t="str">
            <v>RSA-0335</v>
          </cell>
          <cell r="K17248">
            <v>0</v>
          </cell>
        </row>
        <row r="17249">
          <cell r="A17249" t="str">
            <v>RSA-0336</v>
          </cell>
          <cell r="K17249">
            <v>0</v>
          </cell>
        </row>
        <row r="17250">
          <cell r="A17250" t="str">
            <v>RSA-0337</v>
          </cell>
          <cell r="K17250">
            <v>0</v>
          </cell>
        </row>
        <row r="17251">
          <cell r="A17251" t="str">
            <v>RSA-0338</v>
          </cell>
          <cell r="K17251">
            <v>15</v>
          </cell>
        </row>
        <row r="17252">
          <cell r="A17252" t="str">
            <v>RSA-0339</v>
          </cell>
          <cell r="K17252">
            <v>15</v>
          </cell>
        </row>
        <row r="17253">
          <cell r="A17253" t="str">
            <v>RSA-0340</v>
          </cell>
          <cell r="K17253">
            <v>0</v>
          </cell>
        </row>
        <row r="17254">
          <cell r="A17254" t="str">
            <v>RSA-0341</v>
          </cell>
          <cell r="K17254">
            <v>0</v>
          </cell>
        </row>
        <row r="17255">
          <cell r="A17255" t="str">
            <v>RSA-0342</v>
          </cell>
          <cell r="K17255">
            <v>7</v>
          </cell>
        </row>
        <row r="17256">
          <cell r="A17256" t="str">
            <v>RSA-0343</v>
          </cell>
          <cell r="K17256">
            <v>0</v>
          </cell>
        </row>
        <row r="17257">
          <cell r="A17257" t="str">
            <v>RSA-0344</v>
          </cell>
          <cell r="K17257">
            <v>99</v>
          </cell>
        </row>
        <row r="17258">
          <cell r="A17258" t="str">
            <v>RSA-0345</v>
          </cell>
          <cell r="K17258">
            <v>7</v>
          </cell>
        </row>
        <row r="17259">
          <cell r="A17259" t="str">
            <v>RSA-0346</v>
          </cell>
          <cell r="K17259">
            <v>7</v>
          </cell>
        </row>
        <row r="17260">
          <cell r="A17260" t="str">
            <v>RSA-0347</v>
          </cell>
          <cell r="K17260">
            <v>7</v>
          </cell>
        </row>
        <row r="17261">
          <cell r="A17261" t="str">
            <v>RSA-0348</v>
          </cell>
          <cell r="K17261">
            <v>7</v>
          </cell>
        </row>
        <row r="17262">
          <cell r="A17262" t="str">
            <v>RSA-0349</v>
          </cell>
          <cell r="K17262">
            <v>0</v>
          </cell>
        </row>
        <row r="17263">
          <cell r="A17263" t="str">
            <v>RSA-0350</v>
          </cell>
          <cell r="K17263">
            <v>7</v>
          </cell>
        </row>
        <row r="17264">
          <cell r="A17264" t="str">
            <v>RSA-0351</v>
          </cell>
          <cell r="K17264">
            <v>7</v>
          </cell>
        </row>
        <row r="17265">
          <cell r="A17265" t="str">
            <v>RSA-0354</v>
          </cell>
          <cell r="K17265">
            <v>0</v>
          </cell>
        </row>
        <row r="17266">
          <cell r="A17266" t="str">
            <v>RSA-0355</v>
          </cell>
          <cell r="K17266">
            <v>0</v>
          </cell>
        </row>
        <row r="17267">
          <cell r="A17267" t="str">
            <v>RSA-0356</v>
          </cell>
          <cell r="K17267">
            <v>0</v>
          </cell>
        </row>
        <row r="17268">
          <cell r="A17268" t="str">
            <v>RSA-0357</v>
          </cell>
          <cell r="K17268">
            <v>7</v>
          </cell>
        </row>
        <row r="17269">
          <cell r="A17269" t="str">
            <v>RSA-0358</v>
          </cell>
          <cell r="K17269">
            <v>0</v>
          </cell>
        </row>
        <row r="17270">
          <cell r="A17270" t="str">
            <v>RSA-0359</v>
          </cell>
          <cell r="K17270">
            <v>0</v>
          </cell>
        </row>
        <row r="17271">
          <cell r="A17271" t="str">
            <v>RSA-0360</v>
          </cell>
          <cell r="K17271">
            <v>0</v>
          </cell>
        </row>
        <row r="17272">
          <cell r="A17272" t="str">
            <v>RSA-0361</v>
          </cell>
          <cell r="K17272">
            <v>7</v>
          </cell>
        </row>
        <row r="17273">
          <cell r="A17273" t="str">
            <v>RSA-0362</v>
          </cell>
          <cell r="K17273">
            <v>0</v>
          </cell>
        </row>
        <row r="17274">
          <cell r="A17274" t="str">
            <v>RSA-0363</v>
          </cell>
          <cell r="K17274">
            <v>7</v>
          </cell>
        </row>
        <row r="17275">
          <cell r="A17275" t="str">
            <v>RSA-0364</v>
          </cell>
          <cell r="K17275">
            <v>7</v>
          </cell>
        </row>
        <row r="17276">
          <cell r="A17276" t="str">
            <v>RSA-0365</v>
          </cell>
          <cell r="K17276">
            <v>0</v>
          </cell>
        </row>
        <row r="17277">
          <cell r="A17277" t="str">
            <v>RSA-0366</v>
          </cell>
          <cell r="K17277">
            <v>99</v>
          </cell>
        </row>
        <row r="17278">
          <cell r="A17278" t="str">
            <v>RSA-0367</v>
          </cell>
          <cell r="K17278">
            <v>0</v>
          </cell>
        </row>
        <row r="17279">
          <cell r="A17279" t="str">
            <v>RSA-0368</v>
          </cell>
          <cell r="K17279">
            <v>99</v>
          </cell>
        </row>
        <row r="17280">
          <cell r="A17280" t="str">
            <v>RSA-0369</v>
          </cell>
          <cell r="K17280">
            <v>99</v>
          </cell>
        </row>
        <row r="17281">
          <cell r="A17281" t="str">
            <v>RSA-0370</v>
          </cell>
          <cell r="K17281">
            <v>99</v>
          </cell>
        </row>
        <row r="17282">
          <cell r="A17282" t="str">
            <v>RSA-0371</v>
          </cell>
          <cell r="K17282">
            <v>15</v>
          </cell>
        </row>
        <row r="17283">
          <cell r="A17283" t="str">
            <v>RSA-0372</v>
          </cell>
          <cell r="K17283">
            <v>0</v>
          </cell>
        </row>
        <row r="17284">
          <cell r="A17284" t="str">
            <v>RSA-0373</v>
          </cell>
          <cell r="K17284">
            <v>0</v>
          </cell>
        </row>
        <row r="17285">
          <cell r="A17285" t="str">
            <v>RSA-0374</v>
          </cell>
          <cell r="K17285">
            <v>0</v>
          </cell>
        </row>
        <row r="17286">
          <cell r="A17286" t="str">
            <v>RSA-0375</v>
          </cell>
          <cell r="K17286">
            <v>15</v>
          </cell>
        </row>
        <row r="17287">
          <cell r="A17287" t="str">
            <v>RSA-0376</v>
          </cell>
          <cell r="K17287">
            <v>15</v>
          </cell>
        </row>
        <row r="17288">
          <cell r="A17288" t="str">
            <v>RSA-0377</v>
          </cell>
          <cell r="K17288">
            <v>15</v>
          </cell>
        </row>
        <row r="17289">
          <cell r="A17289" t="str">
            <v>RSA-0378</v>
          </cell>
          <cell r="K17289">
            <v>15</v>
          </cell>
        </row>
        <row r="17290">
          <cell r="A17290" t="str">
            <v>RSA-0379</v>
          </cell>
          <cell r="K17290">
            <v>15</v>
          </cell>
        </row>
        <row r="17291">
          <cell r="A17291" t="str">
            <v>RSA-0380</v>
          </cell>
          <cell r="K17291">
            <v>15</v>
          </cell>
        </row>
        <row r="17292">
          <cell r="A17292" t="str">
            <v>RSA-0381</v>
          </cell>
          <cell r="K17292">
            <v>0</v>
          </cell>
        </row>
        <row r="17293">
          <cell r="A17293" t="str">
            <v>RSA-0382</v>
          </cell>
          <cell r="K17293">
            <v>99</v>
          </cell>
        </row>
        <row r="17294">
          <cell r="A17294" t="str">
            <v>RSA-0383</v>
          </cell>
          <cell r="K17294">
            <v>120</v>
          </cell>
        </row>
        <row r="17295">
          <cell r="A17295" t="str">
            <v>RSA-0384</v>
          </cell>
          <cell r="K17295">
            <v>0</v>
          </cell>
        </row>
        <row r="17296">
          <cell r="A17296" t="str">
            <v>RSA-0385</v>
          </cell>
          <cell r="K17296">
            <v>0</v>
          </cell>
        </row>
        <row r="17297">
          <cell r="A17297" t="str">
            <v>RSA-0386</v>
          </cell>
          <cell r="K17297">
            <v>15</v>
          </cell>
        </row>
        <row r="17298">
          <cell r="A17298" t="str">
            <v>RSA-0387</v>
          </cell>
          <cell r="K17298">
            <v>120</v>
          </cell>
        </row>
        <row r="17299">
          <cell r="A17299" t="str">
            <v>RSA-0388</v>
          </cell>
          <cell r="K17299">
            <v>120</v>
          </cell>
        </row>
        <row r="17300">
          <cell r="A17300" t="str">
            <v>RSA-0389</v>
          </cell>
          <cell r="K17300">
            <v>120</v>
          </cell>
        </row>
        <row r="17301">
          <cell r="A17301" t="str">
            <v>RSA-0390</v>
          </cell>
          <cell r="K17301">
            <v>15</v>
          </cell>
        </row>
        <row r="17302">
          <cell r="A17302" t="str">
            <v>RSA-0391</v>
          </cell>
          <cell r="K17302">
            <v>7</v>
          </cell>
        </row>
        <row r="17303">
          <cell r="A17303" t="str">
            <v>RSA-0391-L</v>
          </cell>
          <cell r="K17303">
            <v>0</v>
          </cell>
        </row>
        <row r="17304">
          <cell r="A17304" t="str">
            <v>RSA-0392</v>
          </cell>
          <cell r="K17304">
            <v>7</v>
          </cell>
        </row>
        <row r="17305">
          <cell r="A17305" t="str">
            <v>RSA-0393</v>
          </cell>
          <cell r="K17305">
            <v>15</v>
          </cell>
        </row>
        <row r="17306">
          <cell r="A17306" t="str">
            <v>RSA-0394</v>
          </cell>
          <cell r="K17306">
            <v>15</v>
          </cell>
        </row>
        <row r="17307">
          <cell r="A17307" t="str">
            <v>RSA-0395</v>
          </cell>
          <cell r="K17307">
            <v>15</v>
          </cell>
        </row>
        <row r="17308">
          <cell r="A17308" t="str">
            <v>RSA-0396</v>
          </cell>
          <cell r="K17308">
            <v>15</v>
          </cell>
        </row>
        <row r="17309">
          <cell r="A17309" t="str">
            <v>RSA-0397</v>
          </cell>
          <cell r="K17309">
            <v>0</v>
          </cell>
        </row>
        <row r="17310">
          <cell r="A17310" t="str">
            <v>RSA-0398</v>
          </cell>
          <cell r="K17310">
            <v>0</v>
          </cell>
        </row>
        <row r="17311">
          <cell r="A17311" t="str">
            <v>RSA-0399</v>
          </cell>
          <cell r="K17311">
            <v>0</v>
          </cell>
        </row>
        <row r="17312">
          <cell r="A17312" t="str">
            <v>RSA-0400</v>
          </cell>
          <cell r="K17312">
            <v>0</v>
          </cell>
        </row>
        <row r="17313">
          <cell r="A17313" t="str">
            <v>RSA-0401</v>
          </cell>
          <cell r="K17313">
            <v>99</v>
          </cell>
        </row>
        <row r="17314">
          <cell r="A17314" t="str">
            <v>RSA-0402</v>
          </cell>
          <cell r="K17314">
            <v>7</v>
          </cell>
        </row>
        <row r="17315">
          <cell r="A17315" t="str">
            <v>RSA-0403</v>
          </cell>
          <cell r="K17315">
            <v>0</v>
          </cell>
        </row>
        <row r="17316">
          <cell r="A17316" t="str">
            <v>RSA-0404</v>
          </cell>
          <cell r="K17316">
            <v>15</v>
          </cell>
        </row>
        <row r="17317">
          <cell r="A17317" t="str">
            <v>RSA-0405</v>
          </cell>
          <cell r="K17317">
            <v>15</v>
          </cell>
        </row>
        <row r="17318">
          <cell r="A17318" t="str">
            <v>RSA-0406</v>
          </cell>
          <cell r="K17318">
            <v>15</v>
          </cell>
        </row>
        <row r="17319">
          <cell r="A17319" t="str">
            <v>RSA-0407</v>
          </cell>
          <cell r="K17319">
            <v>7</v>
          </cell>
        </row>
        <row r="17320">
          <cell r="A17320" t="str">
            <v>RSA-0408</v>
          </cell>
          <cell r="K17320">
            <v>15</v>
          </cell>
        </row>
        <row r="17321">
          <cell r="A17321" t="str">
            <v>RSA-0409</v>
          </cell>
          <cell r="K17321">
            <v>0</v>
          </cell>
        </row>
        <row r="17322">
          <cell r="A17322" t="str">
            <v>RSA-0410</v>
          </cell>
          <cell r="K17322">
            <v>15</v>
          </cell>
        </row>
        <row r="17323">
          <cell r="A17323" t="str">
            <v>RSA-0411</v>
          </cell>
          <cell r="K17323">
            <v>15</v>
          </cell>
        </row>
        <row r="17324">
          <cell r="A17324" t="str">
            <v>RSA-0412</v>
          </cell>
          <cell r="K17324">
            <v>15</v>
          </cell>
        </row>
        <row r="17325">
          <cell r="A17325" t="str">
            <v>RSA-0413</v>
          </cell>
          <cell r="K17325">
            <v>99</v>
          </cell>
        </row>
        <row r="17326">
          <cell r="A17326" t="str">
            <v>RSA-0414</v>
          </cell>
          <cell r="K17326">
            <v>15</v>
          </cell>
        </row>
        <row r="17327">
          <cell r="A17327" t="str">
            <v>RSA-0415</v>
          </cell>
          <cell r="K17327">
            <v>99</v>
          </cell>
        </row>
        <row r="17328">
          <cell r="A17328" t="str">
            <v>RSA-0416</v>
          </cell>
          <cell r="K17328">
            <v>15</v>
          </cell>
        </row>
        <row r="17329">
          <cell r="A17329" t="str">
            <v>RSA-0417</v>
          </cell>
          <cell r="K17329">
            <v>15</v>
          </cell>
        </row>
        <row r="17330">
          <cell r="A17330" t="str">
            <v>RSA-0418</v>
          </cell>
          <cell r="K17330">
            <v>15</v>
          </cell>
        </row>
        <row r="17331">
          <cell r="A17331" t="str">
            <v>RSA-0419</v>
          </cell>
          <cell r="K17331">
            <v>15</v>
          </cell>
        </row>
        <row r="17332">
          <cell r="A17332" t="str">
            <v>RSA-0420</v>
          </cell>
          <cell r="K17332">
            <v>15</v>
          </cell>
        </row>
        <row r="17333">
          <cell r="A17333" t="str">
            <v>RSA-0421</v>
          </cell>
          <cell r="K17333">
            <v>15</v>
          </cell>
        </row>
        <row r="17334">
          <cell r="A17334" t="str">
            <v>RSA-0422</v>
          </cell>
          <cell r="K17334">
            <v>15</v>
          </cell>
        </row>
        <row r="17335">
          <cell r="A17335" t="str">
            <v>RSA-0423</v>
          </cell>
          <cell r="K17335">
            <v>15</v>
          </cell>
        </row>
        <row r="17336">
          <cell r="A17336" t="str">
            <v>RSA-0424</v>
          </cell>
          <cell r="K17336">
            <v>15</v>
          </cell>
        </row>
        <row r="17337">
          <cell r="A17337" t="str">
            <v>RSA-0425</v>
          </cell>
          <cell r="K17337">
            <v>99</v>
          </cell>
        </row>
        <row r="17338">
          <cell r="A17338" t="str">
            <v>RSA-0426</v>
          </cell>
          <cell r="K17338">
            <v>15</v>
          </cell>
        </row>
        <row r="17339">
          <cell r="A17339" t="str">
            <v>RSA-0427</v>
          </cell>
          <cell r="K17339">
            <v>15</v>
          </cell>
        </row>
        <row r="17340">
          <cell r="A17340" t="str">
            <v>RSA-0428</v>
          </cell>
          <cell r="K17340">
            <v>15</v>
          </cell>
        </row>
        <row r="17341">
          <cell r="A17341" t="str">
            <v>RSA-0429</v>
          </cell>
          <cell r="K17341">
            <v>15</v>
          </cell>
        </row>
        <row r="17342">
          <cell r="A17342" t="str">
            <v>RSA-0430</v>
          </cell>
          <cell r="K17342">
            <v>15</v>
          </cell>
        </row>
        <row r="17343">
          <cell r="A17343" t="str">
            <v>RSA-0431</v>
          </cell>
          <cell r="K17343">
            <v>15</v>
          </cell>
        </row>
        <row r="17344">
          <cell r="A17344" t="str">
            <v>RSA-0432</v>
          </cell>
          <cell r="K17344">
            <v>15</v>
          </cell>
        </row>
        <row r="17345">
          <cell r="A17345" t="str">
            <v>RSA-0433</v>
          </cell>
          <cell r="K17345">
            <v>15</v>
          </cell>
        </row>
        <row r="17346">
          <cell r="A17346" t="str">
            <v>RSA-0434</v>
          </cell>
          <cell r="K17346">
            <v>15</v>
          </cell>
        </row>
        <row r="17347">
          <cell r="A17347" t="str">
            <v>RSA-0435</v>
          </cell>
          <cell r="K17347">
            <v>15</v>
          </cell>
        </row>
        <row r="17348">
          <cell r="A17348" t="str">
            <v>RSA-0436</v>
          </cell>
          <cell r="K17348">
            <v>15</v>
          </cell>
        </row>
        <row r="17349">
          <cell r="A17349" t="str">
            <v>RSA-0437</v>
          </cell>
          <cell r="K17349">
            <v>15</v>
          </cell>
        </row>
        <row r="17350">
          <cell r="A17350" t="str">
            <v>RSA-0438</v>
          </cell>
          <cell r="K17350">
            <v>15</v>
          </cell>
        </row>
        <row r="17351">
          <cell r="A17351" t="str">
            <v>RSA-0439</v>
          </cell>
          <cell r="K17351">
            <v>15</v>
          </cell>
        </row>
        <row r="17352">
          <cell r="A17352" t="str">
            <v>RSA-0440</v>
          </cell>
          <cell r="K17352">
            <v>15</v>
          </cell>
        </row>
        <row r="17353">
          <cell r="A17353" t="str">
            <v>RSA-0441</v>
          </cell>
          <cell r="K17353">
            <v>0</v>
          </cell>
        </row>
        <row r="17354">
          <cell r="A17354" t="str">
            <v>RSA-0442</v>
          </cell>
          <cell r="K17354">
            <v>7</v>
          </cell>
        </row>
        <row r="17355">
          <cell r="A17355" t="str">
            <v>RSA-0443</v>
          </cell>
          <cell r="K17355">
            <v>15</v>
          </cell>
        </row>
        <row r="17356">
          <cell r="A17356" t="str">
            <v>RSA-0444</v>
          </cell>
          <cell r="K17356">
            <v>7</v>
          </cell>
        </row>
        <row r="17357">
          <cell r="A17357" t="str">
            <v>RSA-0445</v>
          </cell>
          <cell r="K17357">
            <v>7</v>
          </cell>
        </row>
        <row r="17358">
          <cell r="A17358" t="str">
            <v>RSA-0446</v>
          </cell>
          <cell r="K17358">
            <v>7</v>
          </cell>
        </row>
        <row r="17359">
          <cell r="A17359" t="str">
            <v>RSA-0447</v>
          </cell>
          <cell r="K17359">
            <v>7</v>
          </cell>
        </row>
        <row r="17360">
          <cell r="A17360" t="str">
            <v>RSA-0448</v>
          </cell>
          <cell r="K17360">
            <v>15</v>
          </cell>
        </row>
        <row r="17361">
          <cell r="A17361" t="str">
            <v>RSA-0449</v>
          </cell>
          <cell r="K17361">
            <v>7</v>
          </cell>
        </row>
        <row r="17362">
          <cell r="A17362" t="str">
            <v>RSA-0450</v>
          </cell>
          <cell r="K17362">
            <v>7</v>
          </cell>
        </row>
        <row r="17363">
          <cell r="A17363" t="str">
            <v>RSA-0451</v>
          </cell>
          <cell r="K17363">
            <v>7</v>
          </cell>
        </row>
        <row r="17364">
          <cell r="A17364" t="str">
            <v>RSA-0452</v>
          </cell>
          <cell r="K17364">
            <v>7</v>
          </cell>
        </row>
        <row r="17365">
          <cell r="A17365" t="str">
            <v>RSA-0453</v>
          </cell>
          <cell r="K17365">
            <v>7</v>
          </cell>
        </row>
        <row r="17366">
          <cell r="A17366" t="str">
            <v>RSA-0454</v>
          </cell>
          <cell r="K17366">
            <v>7</v>
          </cell>
        </row>
        <row r="17367">
          <cell r="A17367" t="str">
            <v>RSA-0455</v>
          </cell>
          <cell r="K17367">
            <v>7</v>
          </cell>
        </row>
        <row r="17368">
          <cell r="A17368" t="str">
            <v>RSA-0456</v>
          </cell>
          <cell r="K17368">
            <v>7</v>
          </cell>
        </row>
        <row r="17369">
          <cell r="A17369" t="str">
            <v>RSA-0457</v>
          </cell>
          <cell r="K17369">
            <v>7</v>
          </cell>
        </row>
        <row r="17370">
          <cell r="A17370" t="str">
            <v>RSA-0458</v>
          </cell>
          <cell r="K17370">
            <v>0</v>
          </cell>
        </row>
        <row r="17371">
          <cell r="A17371" t="str">
            <v>RSA-0459</v>
          </cell>
          <cell r="K17371">
            <v>15</v>
          </cell>
        </row>
        <row r="17372">
          <cell r="A17372" t="str">
            <v>RSA-0460</v>
          </cell>
          <cell r="K17372">
            <v>0</v>
          </cell>
        </row>
        <row r="17373">
          <cell r="A17373" t="str">
            <v>RSA-0461</v>
          </cell>
          <cell r="K17373">
            <v>0</v>
          </cell>
        </row>
        <row r="17374">
          <cell r="A17374" t="str">
            <v>RSA-0461-L</v>
          </cell>
          <cell r="K17374">
            <v>0</v>
          </cell>
        </row>
        <row r="17375">
          <cell r="A17375" t="str">
            <v>RSA-0462</v>
          </cell>
          <cell r="K17375">
            <v>0</v>
          </cell>
        </row>
        <row r="17376">
          <cell r="A17376" t="str">
            <v>RSA-0463</v>
          </cell>
          <cell r="K17376">
            <v>15</v>
          </cell>
        </row>
        <row r="17377">
          <cell r="A17377" t="str">
            <v>RSA-0464</v>
          </cell>
          <cell r="K17377">
            <v>7</v>
          </cell>
        </row>
        <row r="17378">
          <cell r="A17378" t="str">
            <v>RSA-0465</v>
          </cell>
          <cell r="K17378">
            <v>15</v>
          </cell>
        </row>
        <row r="17379">
          <cell r="A17379" t="str">
            <v>RSA-0466</v>
          </cell>
          <cell r="K17379">
            <v>7</v>
          </cell>
        </row>
        <row r="17380">
          <cell r="A17380" t="str">
            <v>RSA-0467</v>
          </cell>
          <cell r="K17380">
            <v>7</v>
          </cell>
        </row>
        <row r="17381">
          <cell r="A17381" t="str">
            <v>RSA-0468</v>
          </cell>
          <cell r="K17381">
            <v>7</v>
          </cell>
        </row>
        <row r="17382">
          <cell r="A17382" t="str">
            <v>RSA-0469</v>
          </cell>
          <cell r="K17382">
            <v>15</v>
          </cell>
        </row>
        <row r="17383">
          <cell r="A17383" t="str">
            <v>RSA-0470</v>
          </cell>
          <cell r="K17383">
            <v>7</v>
          </cell>
        </row>
        <row r="17384">
          <cell r="A17384" t="str">
            <v>RSA-0471</v>
          </cell>
          <cell r="K17384">
            <v>7</v>
          </cell>
        </row>
        <row r="17385">
          <cell r="A17385" t="str">
            <v>RSA-0471-L</v>
          </cell>
          <cell r="K17385">
            <v>0</v>
          </cell>
        </row>
        <row r="17386">
          <cell r="A17386" t="str">
            <v>RSA-0472</v>
          </cell>
          <cell r="K17386">
            <v>7</v>
          </cell>
        </row>
        <row r="17387">
          <cell r="A17387" t="str">
            <v>RSA-0472-L</v>
          </cell>
          <cell r="K17387">
            <v>0</v>
          </cell>
        </row>
        <row r="17388">
          <cell r="A17388" t="str">
            <v>RSA-0473</v>
          </cell>
          <cell r="K17388">
            <v>15</v>
          </cell>
        </row>
        <row r="17389">
          <cell r="A17389" t="str">
            <v>RSA-0474</v>
          </cell>
          <cell r="K17389">
            <v>15</v>
          </cell>
        </row>
        <row r="17390">
          <cell r="A17390" t="str">
            <v>RSA-0475</v>
          </cell>
          <cell r="K17390">
            <v>15</v>
          </cell>
        </row>
        <row r="17391">
          <cell r="A17391" t="str">
            <v>RSA-0476</v>
          </cell>
          <cell r="K17391">
            <v>15</v>
          </cell>
        </row>
        <row r="17392">
          <cell r="A17392" t="str">
            <v>RSA-0477</v>
          </cell>
          <cell r="K17392">
            <v>99</v>
          </cell>
        </row>
        <row r="17393">
          <cell r="A17393" t="str">
            <v>RSA-0478</v>
          </cell>
          <cell r="K17393">
            <v>0</v>
          </cell>
        </row>
        <row r="17394">
          <cell r="A17394" t="str">
            <v>RSA-0479</v>
          </cell>
          <cell r="K17394">
            <v>15</v>
          </cell>
        </row>
        <row r="17395">
          <cell r="A17395" t="str">
            <v>RSA-0480</v>
          </cell>
          <cell r="K17395">
            <v>0</v>
          </cell>
        </row>
        <row r="17396">
          <cell r="A17396" t="str">
            <v>RSA-0481</v>
          </cell>
          <cell r="K17396">
            <v>7</v>
          </cell>
        </row>
        <row r="17397">
          <cell r="A17397" t="str">
            <v>RSA-0482</v>
          </cell>
          <cell r="K17397">
            <v>99</v>
          </cell>
        </row>
        <row r="17398">
          <cell r="A17398" t="str">
            <v>RSA-0483</v>
          </cell>
          <cell r="K17398">
            <v>15</v>
          </cell>
        </row>
        <row r="17399">
          <cell r="A17399" t="str">
            <v>RSA-0484</v>
          </cell>
          <cell r="K17399">
            <v>99</v>
          </cell>
        </row>
        <row r="17400">
          <cell r="A17400" t="str">
            <v>RSA-0485</v>
          </cell>
          <cell r="K17400">
            <v>0</v>
          </cell>
        </row>
        <row r="17401">
          <cell r="A17401" t="str">
            <v>RSA-0486</v>
          </cell>
          <cell r="K17401">
            <v>99</v>
          </cell>
        </row>
        <row r="17402">
          <cell r="A17402" t="str">
            <v>RSA-0487</v>
          </cell>
          <cell r="K17402">
            <v>99</v>
          </cell>
        </row>
        <row r="17403">
          <cell r="A17403" t="str">
            <v>RSA-0488</v>
          </cell>
          <cell r="K17403">
            <v>99</v>
          </cell>
        </row>
        <row r="17404">
          <cell r="A17404" t="str">
            <v>RSA-0489</v>
          </cell>
          <cell r="K17404">
            <v>99</v>
          </cell>
        </row>
        <row r="17405">
          <cell r="A17405" t="str">
            <v>RSA-0490</v>
          </cell>
          <cell r="K17405">
            <v>7</v>
          </cell>
        </row>
        <row r="17406">
          <cell r="A17406" t="str">
            <v>RSA-0491</v>
          </cell>
          <cell r="K17406">
            <v>15</v>
          </cell>
        </row>
        <row r="17407">
          <cell r="A17407" t="str">
            <v>RSA-0492</v>
          </cell>
          <cell r="K17407">
            <v>15</v>
          </cell>
        </row>
        <row r="17408">
          <cell r="A17408" t="str">
            <v>RSA-0493</v>
          </cell>
          <cell r="K17408">
            <v>7</v>
          </cell>
        </row>
        <row r="17409">
          <cell r="A17409" t="str">
            <v>RSA-0494</v>
          </cell>
          <cell r="K17409">
            <v>7</v>
          </cell>
        </row>
        <row r="17410">
          <cell r="A17410" t="str">
            <v>RSA-0495</v>
          </cell>
          <cell r="K17410">
            <v>7</v>
          </cell>
        </row>
        <row r="17411">
          <cell r="A17411" t="str">
            <v>RSA-0496</v>
          </cell>
          <cell r="K17411">
            <v>0</v>
          </cell>
        </row>
        <row r="17412">
          <cell r="A17412" t="str">
            <v>RSA-0497</v>
          </cell>
          <cell r="K17412">
            <v>0</v>
          </cell>
        </row>
        <row r="17413">
          <cell r="A17413" t="str">
            <v>RSA-0498</v>
          </cell>
          <cell r="K17413">
            <v>0</v>
          </cell>
        </row>
        <row r="17414">
          <cell r="A17414" t="str">
            <v>RSA-0499</v>
          </cell>
          <cell r="K17414">
            <v>15</v>
          </cell>
        </row>
        <row r="17415">
          <cell r="A17415" t="str">
            <v>RSA-0500</v>
          </cell>
          <cell r="K17415">
            <v>99</v>
          </cell>
        </row>
        <row r="17416">
          <cell r="A17416" t="str">
            <v>RSA-0501</v>
          </cell>
          <cell r="K17416">
            <v>0</v>
          </cell>
        </row>
        <row r="17417">
          <cell r="A17417" t="str">
            <v>RSA-0502</v>
          </cell>
          <cell r="K17417">
            <v>0</v>
          </cell>
        </row>
        <row r="17418">
          <cell r="A17418" t="str">
            <v>RSA-0503</v>
          </cell>
          <cell r="K17418">
            <v>0</v>
          </cell>
        </row>
        <row r="17419">
          <cell r="A17419" t="str">
            <v>RSA-0504</v>
          </cell>
          <cell r="K17419">
            <v>0</v>
          </cell>
        </row>
        <row r="17420">
          <cell r="A17420" t="str">
            <v>RSA-0505</v>
          </cell>
          <cell r="K17420">
            <v>15</v>
          </cell>
        </row>
        <row r="17421">
          <cell r="A17421" t="str">
            <v>RSA-0506</v>
          </cell>
          <cell r="K17421">
            <v>7</v>
          </cell>
        </row>
        <row r="17422">
          <cell r="A17422" t="str">
            <v>RSA-0507</v>
          </cell>
          <cell r="K17422">
            <v>0</v>
          </cell>
        </row>
        <row r="17423">
          <cell r="A17423" t="str">
            <v>RSA-0508</v>
          </cell>
          <cell r="K17423">
            <v>0</v>
          </cell>
        </row>
        <row r="17424">
          <cell r="A17424" t="str">
            <v>RSA-0509</v>
          </cell>
          <cell r="K17424">
            <v>0</v>
          </cell>
        </row>
        <row r="17425">
          <cell r="A17425" t="str">
            <v>RSA-0510</v>
          </cell>
          <cell r="K17425">
            <v>99</v>
          </cell>
        </row>
        <row r="17426">
          <cell r="A17426" t="str">
            <v>RSA-0511</v>
          </cell>
          <cell r="K17426">
            <v>0</v>
          </cell>
        </row>
        <row r="17427">
          <cell r="A17427" t="str">
            <v>RSA-0512</v>
          </cell>
          <cell r="K17427">
            <v>15</v>
          </cell>
        </row>
        <row r="17428">
          <cell r="A17428" t="str">
            <v>RSA-0513</v>
          </cell>
          <cell r="K17428">
            <v>15</v>
          </cell>
        </row>
        <row r="17429">
          <cell r="A17429" t="str">
            <v>RSA-0514</v>
          </cell>
          <cell r="K17429">
            <v>0</v>
          </cell>
        </row>
        <row r="17430">
          <cell r="A17430" t="str">
            <v>RSA-0515</v>
          </cell>
          <cell r="K17430">
            <v>7</v>
          </cell>
        </row>
        <row r="17431">
          <cell r="A17431" t="str">
            <v>RSA-0516</v>
          </cell>
          <cell r="K17431">
            <v>15</v>
          </cell>
        </row>
        <row r="17432">
          <cell r="A17432" t="str">
            <v>RSA-0517</v>
          </cell>
          <cell r="K17432">
            <v>15</v>
          </cell>
        </row>
        <row r="17433">
          <cell r="A17433" t="str">
            <v>RSA-0518</v>
          </cell>
          <cell r="K17433">
            <v>7</v>
          </cell>
        </row>
        <row r="17434">
          <cell r="A17434" t="str">
            <v>RSA-0519</v>
          </cell>
          <cell r="K17434">
            <v>0</v>
          </cell>
        </row>
        <row r="17435">
          <cell r="A17435" t="str">
            <v>RSA-0520</v>
          </cell>
          <cell r="K17435">
            <v>15</v>
          </cell>
        </row>
        <row r="17436">
          <cell r="A17436" t="str">
            <v>RSA-0522</v>
          </cell>
          <cell r="K17436">
            <v>15</v>
          </cell>
        </row>
        <row r="17437">
          <cell r="A17437" t="str">
            <v>RSA-0523</v>
          </cell>
          <cell r="K17437">
            <v>15</v>
          </cell>
        </row>
        <row r="17438">
          <cell r="A17438" t="str">
            <v>RSA-0524</v>
          </cell>
          <cell r="K17438">
            <v>0</v>
          </cell>
        </row>
        <row r="17439">
          <cell r="A17439" t="str">
            <v>RSA-0525</v>
          </cell>
          <cell r="K17439">
            <v>7</v>
          </cell>
        </row>
        <row r="17440">
          <cell r="A17440" t="str">
            <v>RSA-0526</v>
          </cell>
          <cell r="K17440">
            <v>15</v>
          </cell>
        </row>
        <row r="17441">
          <cell r="A17441" t="str">
            <v>RSA-0527</v>
          </cell>
          <cell r="K17441">
            <v>15</v>
          </cell>
        </row>
        <row r="17442">
          <cell r="A17442" t="str">
            <v>RSA-0528</v>
          </cell>
          <cell r="K17442">
            <v>99</v>
          </cell>
        </row>
        <row r="17443">
          <cell r="A17443" t="str">
            <v>RSA-0529</v>
          </cell>
          <cell r="K17443">
            <v>15</v>
          </cell>
        </row>
        <row r="17444">
          <cell r="A17444" t="str">
            <v>RSA-0530</v>
          </cell>
          <cell r="K17444">
            <v>15</v>
          </cell>
        </row>
        <row r="17445">
          <cell r="A17445" t="str">
            <v>RSB-0000</v>
          </cell>
          <cell r="K17445">
            <v>0</v>
          </cell>
        </row>
        <row r="17446">
          <cell r="A17446" t="str">
            <v>RSB-0100</v>
          </cell>
          <cell r="K17446">
            <v>0</v>
          </cell>
        </row>
        <row r="17447">
          <cell r="A17447" t="str">
            <v>RSB-0101</v>
          </cell>
          <cell r="K17447">
            <v>0</v>
          </cell>
        </row>
        <row r="17448">
          <cell r="A17448" t="str">
            <v>RSB-0102</v>
          </cell>
          <cell r="K17448">
            <v>0</v>
          </cell>
        </row>
        <row r="17449">
          <cell r="A17449" t="str">
            <v>RSC-0000</v>
          </cell>
          <cell r="K17449">
            <v>0</v>
          </cell>
        </row>
        <row r="17450">
          <cell r="A17450" t="str">
            <v>RSC-0100</v>
          </cell>
          <cell r="K17450">
            <v>0</v>
          </cell>
        </row>
        <row r="17451">
          <cell r="A17451" t="str">
            <v>RSC-0101</v>
          </cell>
          <cell r="K17451">
            <v>0</v>
          </cell>
        </row>
        <row r="17452">
          <cell r="A17452" t="str">
            <v>RSC-0102</v>
          </cell>
          <cell r="K17452">
            <v>0</v>
          </cell>
        </row>
        <row r="17453">
          <cell r="A17453" t="str">
            <v>RSC-0103</v>
          </cell>
          <cell r="K17453">
            <v>0</v>
          </cell>
        </row>
        <row r="17454">
          <cell r="A17454" t="str">
            <v>RSC-0104</v>
          </cell>
          <cell r="K17454">
            <v>0</v>
          </cell>
        </row>
        <row r="17455">
          <cell r="A17455" t="str">
            <v>RSC-0105</v>
          </cell>
          <cell r="K17455">
            <v>0</v>
          </cell>
        </row>
        <row r="17456">
          <cell r="A17456" t="str">
            <v>RSC-0106</v>
          </cell>
          <cell r="K17456">
            <v>0</v>
          </cell>
        </row>
        <row r="17457">
          <cell r="A17457" t="str">
            <v>RSC-0107</v>
          </cell>
          <cell r="K17457">
            <v>15</v>
          </cell>
        </row>
        <row r="17458">
          <cell r="A17458" t="str">
            <v>RSC-0108</v>
          </cell>
          <cell r="K17458">
            <v>0</v>
          </cell>
        </row>
        <row r="17459">
          <cell r="A17459" t="str">
            <v>RSC-0109</v>
          </cell>
          <cell r="K17459">
            <v>0</v>
          </cell>
        </row>
        <row r="17460">
          <cell r="A17460" t="str">
            <v>RSC-0110</v>
          </cell>
          <cell r="K17460">
            <v>15</v>
          </cell>
        </row>
        <row r="17461">
          <cell r="A17461" t="str">
            <v>RSC-0111</v>
          </cell>
          <cell r="K17461">
            <v>0</v>
          </cell>
        </row>
        <row r="17462">
          <cell r="A17462" t="str">
            <v>RSC-0112</v>
          </cell>
          <cell r="K17462">
            <v>0</v>
          </cell>
        </row>
        <row r="17463">
          <cell r="A17463" t="str">
            <v>RSC-0113</v>
          </cell>
          <cell r="K17463">
            <v>0</v>
          </cell>
        </row>
        <row r="17464">
          <cell r="A17464" t="str">
            <v>RSC-0114</v>
          </cell>
          <cell r="K17464">
            <v>0</v>
          </cell>
        </row>
        <row r="17465">
          <cell r="A17465" t="str">
            <v>RSC-0115</v>
          </cell>
          <cell r="K17465">
            <v>0</v>
          </cell>
        </row>
        <row r="17466">
          <cell r="A17466" t="str">
            <v>RSC-0116</v>
          </cell>
          <cell r="K17466">
            <v>0</v>
          </cell>
        </row>
        <row r="17467">
          <cell r="A17467" t="str">
            <v>RSC-0117</v>
          </cell>
          <cell r="K17467">
            <v>15</v>
          </cell>
        </row>
        <row r="17468">
          <cell r="A17468" t="str">
            <v>RSC-0118</v>
          </cell>
          <cell r="K17468">
            <v>15</v>
          </cell>
        </row>
        <row r="17469">
          <cell r="A17469" t="str">
            <v>RSC-0119</v>
          </cell>
          <cell r="K17469">
            <v>15</v>
          </cell>
        </row>
        <row r="17470">
          <cell r="A17470" t="str">
            <v>RSC-0120</v>
          </cell>
          <cell r="K17470">
            <v>15</v>
          </cell>
        </row>
        <row r="17471">
          <cell r="A17471" t="str">
            <v>RSC-0121</v>
          </cell>
          <cell r="K17471">
            <v>15</v>
          </cell>
        </row>
        <row r="17472">
          <cell r="A17472" t="str">
            <v>RSC-0122</v>
          </cell>
          <cell r="K17472">
            <v>15</v>
          </cell>
        </row>
        <row r="17473">
          <cell r="A17473" t="str">
            <v>RSC-0123</v>
          </cell>
          <cell r="K17473">
            <v>0</v>
          </cell>
        </row>
        <row r="17474">
          <cell r="A17474" t="str">
            <v>RSD-0100</v>
          </cell>
          <cell r="K17474">
            <v>0</v>
          </cell>
        </row>
        <row r="17475">
          <cell r="A17475" t="str">
            <v>RSE-0000</v>
          </cell>
          <cell r="K17475">
            <v>0</v>
          </cell>
        </row>
        <row r="17476">
          <cell r="A17476" t="str">
            <v>RSE-0100</v>
          </cell>
          <cell r="K17476">
            <v>0</v>
          </cell>
        </row>
        <row r="17477">
          <cell r="A17477" t="str">
            <v>RSE-0101</v>
          </cell>
          <cell r="K17477">
            <v>0</v>
          </cell>
        </row>
        <row r="17478">
          <cell r="A17478" t="str">
            <v>RSE-0102</v>
          </cell>
          <cell r="K17478">
            <v>15</v>
          </cell>
        </row>
        <row r="17479">
          <cell r="A17479" t="str">
            <v>RSE-0103</v>
          </cell>
          <cell r="K17479">
            <v>0</v>
          </cell>
        </row>
        <row r="17480">
          <cell r="A17480" t="str">
            <v>RSE-0104</v>
          </cell>
          <cell r="K17480">
            <v>0</v>
          </cell>
        </row>
        <row r="17481">
          <cell r="A17481" t="str">
            <v>RSE-0105</v>
          </cell>
          <cell r="K17481">
            <v>0</v>
          </cell>
        </row>
        <row r="17482">
          <cell r="A17482" t="str">
            <v>RSE-0106</v>
          </cell>
          <cell r="K17482">
            <v>15</v>
          </cell>
        </row>
        <row r="17483">
          <cell r="A17483" t="str">
            <v>RSE-0107</v>
          </cell>
          <cell r="K17483">
            <v>15</v>
          </cell>
        </row>
        <row r="17484">
          <cell r="A17484" t="str">
            <v>RSE-0108</v>
          </cell>
          <cell r="K17484">
            <v>0</v>
          </cell>
        </row>
        <row r="17485">
          <cell r="A17485" t="str">
            <v>RSE-0109</v>
          </cell>
          <cell r="K17485">
            <v>0</v>
          </cell>
        </row>
        <row r="17486">
          <cell r="A17486" t="str">
            <v>RSE-0110</v>
          </cell>
          <cell r="K17486">
            <v>0</v>
          </cell>
        </row>
        <row r="17487">
          <cell r="A17487" t="str">
            <v>RSE-0111</v>
          </cell>
          <cell r="K17487">
            <v>0</v>
          </cell>
        </row>
        <row r="17488">
          <cell r="A17488" t="str">
            <v>RSE-0112</v>
          </cell>
          <cell r="K17488">
            <v>0</v>
          </cell>
        </row>
        <row r="17489">
          <cell r="A17489" t="str">
            <v>RSE-0113</v>
          </cell>
          <cell r="K17489">
            <v>0</v>
          </cell>
        </row>
        <row r="17490">
          <cell r="A17490" t="str">
            <v>RSE-0114</v>
          </cell>
          <cell r="K17490">
            <v>0</v>
          </cell>
        </row>
        <row r="17491">
          <cell r="A17491" t="str">
            <v>RSE-0115</v>
          </cell>
          <cell r="K17491">
            <v>0</v>
          </cell>
        </row>
        <row r="17492">
          <cell r="A17492" t="str">
            <v>RSE-0116</v>
          </cell>
          <cell r="K17492">
            <v>7</v>
          </cell>
        </row>
        <row r="17493">
          <cell r="A17493" t="str">
            <v>RSE-0117</v>
          </cell>
          <cell r="K17493">
            <v>0</v>
          </cell>
        </row>
        <row r="17494">
          <cell r="A17494" t="str">
            <v>RSE-0118</v>
          </cell>
          <cell r="K17494">
            <v>15</v>
          </cell>
        </row>
        <row r="17495">
          <cell r="A17495" t="str">
            <v>RSE-0119</v>
          </cell>
          <cell r="K17495">
            <v>7</v>
          </cell>
        </row>
        <row r="17496">
          <cell r="A17496" t="str">
            <v>RSE-0120</v>
          </cell>
          <cell r="K17496">
            <v>15</v>
          </cell>
        </row>
        <row r="17497">
          <cell r="A17497" t="str">
            <v>RSE-0121</v>
          </cell>
          <cell r="K17497">
            <v>7</v>
          </cell>
        </row>
        <row r="17498">
          <cell r="A17498" t="str">
            <v>RSE-0122</v>
          </cell>
          <cell r="K17498">
            <v>0</v>
          </cell>
        </row>
        <row r="17499">
          <cell r="A17499" t="str">
            <v>RSE-0123</v>
          </cell>
          <cell r="K17499">
            <v>7</v>
          </cell>
        </row>
        <row r="17500">
          <cell r="A17500" t="str">
            <v>RSE-0124</v>
          </cell>
          <cell r="K17500">
            <v>0</v>
          </cell>
        </row>
        <row r="17501">
          <cell r="A17501" t="str">
            <v>RSE-0125</v>
          </cell>
          <cell r="K17501">
            <v>0</v>
          </cell>
        </row>
        <row r="17502">
          <cell r="A17502" t="str">
            <v>RSE-0126</v>
          </cell>
          <cell r="K17502">
            <v>7</v>
          </cell>
        </row>
        <row r="17503">
          <cell r="A17503" t="str">
            <v>RSE-0127</v>
          </cell>
          <cell r="K17503">
            <v>0</v>
          </cell>
        </row>
        <row r="17504">
          <cell r="A17504" t="str">
            <v>RSE-0128</v>
          </cell>
          <cell r="K17504">
            <v>15</v>
          </cell>
        </row>
        <row r="17505">
          <cell r="A17505" t="str">
            <v>RSE-0129</v>
          </cell>
          <cell r="K17505">
            <v>7</v>
          </cell>
        </row>
        <row r="17506">
          <cell r="A17506" t="str">
            <v>RSE-0130</v>
          </cell>
          <cell r="K17506">
            <v>15</v>
          </cell>
        </row>
        <row r="17507">
          <cell r="A17507" t="str">
            <v>RSE-0131</v>
          </cell>
          <cell r="K17507">
            <v>0</v>
          </cell>
        </row>
        <row r="17508">
          <cell r="A17508" t="str">
            <v>RSF-0000</v>
          </cell>
          <cell r="K17508">
            <v>0</v>
          </cell>
        </row>
        <row r="17509">
          <cell r="A17509" t="str">
            <v>RSF-0100</v>
          </cell>
          <cell r="K17509">
            <v>0</v>
          </cell>
        </row>
        <row r="17510">
          <cell r="A17510" t="str">
            <v>RSF-0101</v>
          </cell>
          <cell r="K17510">
            <v>15</v>
          </cell>
        </row>
        <row r="17511">
          <cell r="A17511" t="str">
            <v>RSF-0102</v>
          </cell>
          <cell r="K17511">
            <v>0</v>
          </cell>
        </row>
        <row r="17512">
          <cell r="A17512" t="str">
            <v>RSF-0103</v>
          </cell>
          <cell r="K17512">
            <v>15</v>
          </cell>
        </row>
        <row r="17513">
          <cell r="A17513" t="str">
            <v>RSF-0104</v>
          </cell>
          <cell r="K17513">
            <v>15</v>
          </cell>
        </row>
        <row r="17514">
          <cell r="A17514" t="str">
            <v>RSF-0105</v>
          </cell>
          <cell r="K17514">
            <v>0</v>
          </cell>
        </row>
        <row r="17515">
          <cell r="A17515" t="str">
            <v>RSF-0106</v>
          </cell>
          <cell r="K17515">
            <v>15</v>
          </cell>
        </row>
        <row r="17516">
          <cell r="A17516" t="str">
            <v>RSF-0107</v>
          </cell>
          <cell r="K17516">
            <v>15</v>
          </cell>
        </row>
        <row r="17517">
          <cell r="A17517" t="str">
            <v>RSF-0108</v>
          </cell>
          <cell r="K17517">
            <v>0</v>
          </cell>
        </row>
        <row r="17518">
          <cell r="A17518" t="str">
            <v>RSF-0109</v>
          </cell>
          <cell r="K17518">
            <v>0</v>
          </cell>
        </row>
        <row r="17519">
          <cell r="A17519" t="str">
            <v>RSF-0110</v>
          </cell>
          <cell r="K17519">
            <v>15</v>
          </cell>
        </row>
        <row r="17520">
          <cell r="A17520" t="str">
            <v>RSF-0111</v>
          </cell>
          <cell r="K17520">
            <v>15</v>
          </cell>
        </row>
        <row r="17521">
          <cell r="A17521" t="str">
            <v>RSF-0112</v>
          </cell>
          <cell r="K17521">
            <v>15</v>
          </cell>
        </row>
        <row r="17522">
          <cell r="A17522" t="str">
            <v>RSF-0113</v>
          </cell>
          <cell r="K17522">
            <v>15</v>
          </cell>
        </row>
        <row r="17523">
          <cell r="A17523" t="str">
            <v>RSF-0114</v>
          </cell>
          <cell r="K17523">
            <v>15</v>
          </cell>
        </row>
        <row r="17524">
          <cell r="A17524" t="str">
            <v>RSF-0115</v>
          </cell>
          <cell r="K17524">
            <v>0</v>
          </cell>
        </row>
        <row r="17525">
          <cell r="A17525" t="str">
            <v>RSF-0116</v>
          </cell>
          <cell r="K17525">
            <v>0</v>
          </cell>
        </row>
        <row r="17526">
          <cell r="A17526" t="str">
            <v>RSF-0117</v>
          </cell>
          <cell r="K17526">
            <v>0</v>
          </cell>
        </row>
        <row r="17527">
          <cell r="A17527" t="str">
            <v>RSF-0118</v>
          </cell>
          <cell r="K17527">
            <v>0</v>
          </cell>
        </row>
        <row r="17528">
          <cell r="A17528" t="str">
            <v>RSF-0119</v>
          </cell>
          <cell r="K17528">
            <v>0</v>
          </cell>
        </row>
        <row r="17529">
          <cell r="A17529" t="str">
            <v>RSF-0120</v>
          </cell>
          <cell r="K17529">
            <v>7</v>
          </cell>
        </row>
        <row r="17530">
          <cell r="A17530" t="str">
            <v>RSF-0121</v>
          </cell>
          <cell r="K17530">
            <v>0</v>
          </cell>
        </row>
        <row r="17531">
          <cell r="A17531" t="str">
            <v>RSF-0122</v>
          </cell>
          <cell r="K17531">
            <v>0</v>
          </cell>
        </row>
        <row r="17532">
          <cell r="A17532" t="str">
            <v>RSF-0123</v>
          </cell>
          <cell r="K17532">
            <v>0</v>
          </cell>
        </row>
        <row r="17533">
          <cell r="A17533" t="str">
            <v>RSF-0124</v>
          </cell>
          <cell r="K17533">
            <v>15</v>
          </cell>
        </row>
        <row r="17534">
          <cell r="A17534" t="str">
            <v>RSF-0125</v>
          </cell>
          <cell r="K17534">
            <v>15</v>
          </cell>
        </row>
        <row r="17535">
          <cell r="A17535" t="str">
            <v>RSF-0126</v>
          </cell>
          <cell r="K17535">
            <v>0</v>
          </cell>
        </row>
        <row r="17536">
          <cell r="A17536" t="str">
            <v>RSF-0127</v>
          </cell>
          <cell r="K17536">
            <v>0</v>
          </cell>
        </row>
        <row r="17537">
          <cell r="A17537" t="str">
            <v>RSF-0128</v>
          </cell>
          <cell r="K17537">
            <v>7</v>
          </cell>
        </row>
        <row r="17538">
          <cell r="A17538" t="str">
            <v>RSF-0130</v>
          </cell>
          <cell r="K17538">
            <v>7</v>
          </cell>
        </row>
        <row r="17539">
          <cell r="A17539" t="str">
            <v>RSF-0131</v>
          </cell>
          <cell r="K17539">
            <v>0</v>
          </cell>
        </row>
        <row r="17540">
          <cell r="A17540" t="str">
            <v>RSF-0132</v>
          </cell>
          <cell r="K17540">
            <v>7</v>
          </cell>
        </row>
        <row r="17541">
          <cell r="A17541" t="str">
            <v>RSF-0133</v>
          </cell>
          <cell r="K17541">
            <v>7</v>
          </cell>
        </row>
        <row r="17542">
          <cell r="A17542" t="str">
            <v>RSF-0134</v>
          </cell>
          <cell r="K17542">
            <v>15</v>
          </cell>
        </row>
        <row r="17543">
          <cell r="A17543" t="str">
            <v>RSF-0135</v>
          </cell>
          <cell r="K17543">
            <v>7</v>
          </cell>
        </row>
        <row r="17544">
          <cell r="A17544" t="str">
            <v>RSF-0136</v>
          </cell>
          <cell r="K17544">
            <v>7</v>
          </cell>
        </row>
        <row r="17545">
          <cell r="A17545" t="str">
            <v>RSF-0137</v>
          </cell>
          <cell r="K17545">
            <v>0</v>
          </cell>
        </row>
        <row r="17546">
          <cell r="A17546" t="str">
            <v>RSF-0138</v>
          </cell>
          <cell r="K17546">
            <v>7</v>
          </cell>
        </row>
        <row r="17547">
          <cell r="A17547" t="str">
            <v>RSF-0139</v>
          </cell>
          <cell r="K17547">
            <v>7</v>
          </cell>
        </row>
        <row r="17548">
          <cell r="A17548" t="str">
            <v>RSF-0140</v>
          </cell>
          <cell r="K17548">
            <v>7</v>
          </cell>
        </row>
        <row r="17549">
          <cell r="A17549" t="str">
            <v>RSF-0141</v>
          </cell>
          <cell r="K17549">
            <v>0</v>
          </cell>
        </row>
        <row r="17550">
          <cell r="A17550" t="str">
            <v>RSF-0142</v>
          </cell>
          <cell r="K17550">
            <v>0</v>
          </cell>
        </row>
        <row r="17551">
          <cell r="A17551" t="str">
            <v>RSF-0143</v>
          </cell>
          <cell r="K17551">
            <v>0</v>
          </cell>
        </row>
        <row r="17552">
          <cell r="A17552" t="str">
            <v>RSF-0144</v>
          </cell>
          <cell r="K17552">
            <v>7</v>
          </cell>
        </row>
        <row r="17553">
          <cell r="A17553" t="str">
            <v>RSF-0145</v>
          </cell>
          <cell r="K17553">
            <v>7</v>
          </cell>
        </row>
        <row r="17554">
          <cell r="A17554" t="str">
            <v>RSF-0146</v>
          </cell>
          <cell r="K17554">
            <v>15</v>
          </cell>
        </row>
        <row r="17555">
          <cell r="A17555" t="str">
            <v>RSF-0147</v>
          </cell>
          <cell r="K17555">
            <v>0</v>
          </cell>
        </row>
        <row r="17556">
          <cell r="A17556" t="str">
            <v>RSF-0148</v>
          </cell>
          <cell r="K17556">
            <v>0</v>
          </cell>
        </row>
        <row r="17557">
          <cell r="A17557" t="str">
            <v>RSF-0149</v>
          </cell>
          <cell r="K17557">
            <v>7</v>
          </cell>
        </row>
        <row r="17558">
          <cell r="A17558" t="str">
            <v>RSF-0150</v>
          </cell>
          <cell r="K17558">
            <v>7</v>
          </cell>
        </row>
        <row r="17559">
          <cell r="A17559" t="str">
            <v>RSF-0151</v>
          </cell>
          <cell r="K17559">
            <v>7</v>
          </cell>
        </row>
        <row r="17560">
          <cell r="A17560" t="str">
            <v>RSF-0152</v>
          </cell>
          <cell r="K17560">
            <v>7</v>
          </cell>
        </row>
        <row r="17561">
          <cell r="A17561" t="str">
            <v>RSF-0153</v>
          </cell>
          <cell r="K17561">
            <v>15</v>
          </cell>
        </row>
        <row r="17562">
          <cell r="A17562" t="str">
            <v>RSF-0154</v>
          </cell>
          <cell r="K17562">
            <v>7</v>
          </cell>
        </row>
        <row r="17563">
          <cell r="A17563" t="str">
            <v>RSF-0155</v>
          </cell>
          <cell r="K17563">
            <v>7</v>
          </cell>
        </row>
        <row r="17564">
          <cell r="A17564" t="str">
            <v>RSF-0156</v>
          </cell>
          <cell r="K17564">
            <v>0</v>
          </cell>
        </row>
        <row r="17565">
          <cell r="A17565" t="str">
            <v>RSF-0157</v>
          </cell>
          <cell r="K17565">
            <v>0</v>
          </cell>
        </row>
        <row r="17566">
          <cell r="A17566" t="str">
            <v>RSF-0158</v>
          </cell>
          <cell r="K17566">
            <v>7</v>
          </cell>
        </row>
        <row r="17567">
          <cell r="A17567" t="str">
            <v>RSF-0159</v>
          </cell>
          <cell r="K17567">
            <v>7</v>
          </cell>
        </row>
        <row r="17568">
          <cell r="A17568" t="str">
            <v>RSF-0160</v>
          </cell>
          <cell r="K17568">
            <v>15</v>
          </cell>
        </row>
        <row r="17569">
          <cell r="A17569" t="str">
            <v>RSF-0161</v>
          </cell>
          <cell r="K17569">
            <v>0</v>
          </cell>
        </row>
        <row r="17570">
          <cell r="A17570" t="str">
            <v>RSF-0162</v>
          </cell>
          <cell r="K17570">
            <v>0</v>
          </cell>
        </row>
        <row r="17571">
          <cell r="A17571" t="str">
            <v>RSF-0163</v>
          </cell>
          <cell r="K17571">
            <v>0</v>
          </cell>
        </row>
        <row r="17572">
          <cell r="A17572" t="str">
            <v>RSF-0164</v>
          </cell>
          <cell r="K17572">
            <v>0</v>
          </cell>
        </row>
        <row r="17573">
          <cell r="A17573" t="str">
            <v>RSF-0165</v>
          </cell>
          <cell r="K17573">
            <v>0</v>
          </cell>
        </row>
        <row r="17574">
          <cell r="A17574" t="str">
            <v>RSF-0166</v>
          </cell>
          <cell r="K17574">
            <v>0</v>
          </cell>
        </row>
        <row r="17575">
          <cell r="A17575" t="str">
            <v>RSF-0167</v>
          </cell>
          <cell r="K17575">
            <v>0</v>
          </cell>
        </row>
        <row r="17576">
          <cell r="A17576" t="str">
            <v>RSF-0168</v>
          </cell>
          <cell r="K17576">
            <v>15</v>
          </cell>
        </row>
        <row r="17577">
          <cell r="A17577" t="str">
            <v>RSF-0169</v>
          </cell>
          <cell r="K17577">
            <v>7</v>
          </cell>
        </row>
        <row r="17578">
          <cell r="A17578" t="str">
            <v>RSF-0170</v>
          </cell>
          <cell r="K17578">
            <v>0</v>
          </cell>
        </row>
        <row r="17579">
          <cell r="A17579" t="str">
            <v>RSF-0171</v>
          </cell>
          <cell r="K17579">
            <v>7</v>
          </cell>
        </row>
        <row r="17580">
          <cell r="A17580" t="str">
            <v>RSF-0172</v>
          </cell>
          <cell r="K17580">
            <v>0</v>
          </cell>
        </row>
        <row r="17581">
          <cell r="A17581" t="str">
            <v>RSF-0173</v>
          </cell>
          <cell r="K17581">
            <v>0</v>
          </cell>
        </row>
        <row r="17582">
          <cell r="A17582" t="str">
            <v>RSF-0174</v>
          </cell>
          <cell r="K17582">
            <v>15</v>
          </cell>
        </row>
        <row r="17583">
          <cell r="A17583" t="str">
            <v>RSF-0175</v>
          </cell>
          <cell r="K17583">
            <v>0</v>
          </cell>
        </row>
        <row r="17584">
          <cell r="A17584" t="str">
            <v>RSF-0176</v>
          </cell>
          <cell r="K17584">
            <v>0</v>
          </cell>
        </row>
        <row r="17585">
          <cell r="A17585" t="str">
            <v>RSG-0000</v>
          </cell>
          <cell r="K17585">
            <v>0</v>
          </cell>
        </row>
        <row r="17586">
          <cell r="A17586" t="str">
            <v>RSG-0103</v>
          </cell>
          <cell r="K17586">
            <v>0</v>
          </cell>
        </row>
        <row r="17587">
          <cell r="A17587" t="str">
            <v>RSG-0104</v>
          </cell>
          <cell r="K17587">
            <v>0</v>
          </cell>
        </row>
        <row r="17588">
          <cell r="A17588" t="str">
            <v>RSG-0105</v>
          </cell>
          <cell r="K17588">
            <v>0</v>
          </cell>
        </row>
        <row r="17589">
          <cell r="A17589" t="str">
            <v>RSH-0000</v>
          </cell>
          <cell r="K17589">
            <v>0</v>
          </cell>
        </row>
        <row r="17590">
          <cell r="A17590" t="str">
            <v>RSH-0100</v>
          </cell>
          <cell r="K17590">
            <v>0</v>
          </cell>
        </row>
        <row r="17591">
          <cell r="A17591" t="str">
            <v>RSH-0101</v>
          </cell>
          <cell r="K17591">
            <v>0</v>
          </cell>
        </row>
        <row r="17592">
          <cell r="A17592" t="str">
            <v>RSH-0102</v>
          </cell>
          <cell r="K17592">
            <v>0</v>
          </cell>
        </row>
        <row r="17593">
          <cell r="A17593" t="str">
            <v>RSH-0103</v>
          </cell>
          <cell r="K17593">
            <v>0</v>
          </cell>
        </row>
        <row r="17594">
          <cell r="A17594" t="str">
            <v>RSH-0104</v>
          </cell>
          <cell r="K17594">
            <v>0</v>
          </cell>
        </row>
        <row r="17595">
          <cell r="A17595" t="str">
            <v>RSH-0105</v>
          </cell>
          <cell r="K17595">
            <v>0</v>
          </cell>
        </row>
        <row r="17596">
          <cell r="A17596" t="str">
            <v>RSH-0106</v>
          </cell>
          <cell r="K17596">
            <v>15</v>
          </cell>
        </row>
        <row r="17597">
          <cell r="A17597" t="str">
            <v>RSH-0107</v>
          </cell>
          <cell r="K17597">
            <v>0</v>
          </cell>
        </row>
        <row r="17598">
          <cell r="A17598" t="str">
            <v>RSH-0108</v>
          </cell>
          <cell r="K17598">
            <v>15</v>
          </cell>
        </row>
        <row r="17599">
          <cell r="A17599" t="str">
            <v>RSH-0109</v>
          </cell>
          <cell r="K17599">
            <v>0</v>
          </cell>
        </row>
        <row r="17600">
          <cell r="A17600" t="str">
            <v>RSH-0110</v>
          </cell>
          <cell r="K17600">
            <v>0</v>
          </cell>
        </row>
        <row r="17601">
          <cell r="A17601" t="str">
            <v>RSH-0111</v>
          </cell>
          <cell r="K17601">
            <v>15</v>
          </cell>
        </row>
        <row r="17602">
          <cell r="A17602" t="str">
            <v>RSH-0112</v>
          </cell>
          <cell r="K17602">
            <v>0</v>
          </cell>
        </row>
        <row r="17603">
          <cell r="A17603" t="str">
            <v>RSH-0113</v>
          </cell>
          <cell r="K17603">
            <v>15</v>
          </cell>
        </row>
        <row r="17604">
          <cell r="A17604" t="str">
            <v>RSH-0114</v>
          </cell>
          <cell r="K17604">
            <v>15</v>
          </cell>
        </row>
        <row r="17605">
          <cell r="A17605" t="str">
            <v>RSH-0115</v>
          </cell>
          <cell r="K17605">
            <v>15</v>
          </cell>
        </row>
        <row r="17606">
          <cell r="A17606" t="str">
            <v>RSH-0116</v>
          </cell>
          <cell r="K17606">
            <v>0</v>
          </cell>
        </row>
        <row r="17607">
          <cell r="A17607" t="str">
            <v>RSH-0117</v>
          </cell>
          <cell r="K17607">
            <v>0</v>
          </cell>
        </row>
        <row r="17608">
          <cell r="A17608" t="str">
            <v>RSH-0118</v>
          </cell>
          <cell r="K17608">
            <v>15</v>
          </cell>
        </row>
        <row r="17609">
          <cell r="A17609" t="str">
            <v>RSH-0119</v>
          </cell>
          <cell r="K17609">
            <v>15</v>
          </cell>
        </row>
        <row r="17610">
          <cell r="A17610" t="str">
            <v>RSH-0120</v>
          </cell>
          <cell r="K17610">
            <v>0</v>
          </cell>
        </row>
        <row r="17611">
          <cell r="A17611" t="str">
            <v>RSH-0121</v>
          </cell>
          <cell r="K17611">
            <v>0</v>
          </cell>
        </row>
        <row r="17612">
          <cell r="A17612" t="str">
            <v>RSH-0122</v>
          </cell>
          <cell r="K17612">
            <v>0</v>
          </cell>
        </row>
        <row r="17613">
          <cell r="A17613" t="str">
            <v>RSH-0123</v>
          </cell>
          <cell r="K17613">
            <v>0</v>
          </cell>
        </row>
        <row r="17614">
          <cell r="A17614" t="str">
            <v>RSH-0124</v>
          </cell>
          <cell r="K17614">
            <v>0</v>
          </cell>
        </row>
        <row r="17615">
          <cell r="A17615" t="str">
            <v>RSH-0125</v>
          </cell>
          <cell r="K17615">
            <v>15</v>
          </cell>
        </row>
        <row r="17616">
          <cell r="A17616" t="str">
            <v>RSH-0126</v>
          </cell>
          <cell r="K17616">
            <v>0</v>
          </cell>
        </row>
        <row r="17617">
          <cell r="A17617" t="str">
            <v>RSH-0127</v>
          </cell>
          <cell r="K17617">
            <v>0</v>
          </cell>
        </row>
        <row r="17618">
          <cell r="A17618" t="str">
            <v>RSH-0128</v>
          </cell>
          <cell r="K17618">
            <v>0</v>
          </cell>
        </row>
        <row r="17619">
          <cell r="A17619" t="str">
            <v>RSH-0129</v>
          </cell>
          <cell r="K17619">
            <v>0</v>
          </cell>
        </row>
        <row r="17620">
          <cell r="A17620" t="str">
            <v>RSH-0130</v>
          </cell>
          <cell r="K17620">
            <v>0</v>
          </cell>
        </row>
        <row r="17621">
          <cell r="A17621" t="str">
            <v>RSH-0131</v>
          </cell>
          <cell r="K17621">
            <v>15</v>
          </cell>
        </row>
        <row r="17622">
          <cell r="A17622" t="str">
            <v>RSH-0132</v>
          </cell>
          <cell r="K17622">
            <v>15</v>
          </cell>
        </row>
        <row r="17623">
          <cell r="A17623" t="str">
            <v>RSH-0133</v>
          </cell>
          <cell r="K17623">
            <v>0</v>
          </cell>
        </row>
        <row r="17624">
          <cell r="A17624" t="str">
            <v>RSH-0134</v>
          </cell>
          <cell r="K17624">
            <v>0</v>
          </cell>
        </row>
        <row r="17625">
          <cell r="A17625" t="str">
            <v>RSH-0135</v>
          </cell>
          <cell r="K17625">
            <v>15</v>
          </cell>
        </row>
        <row r="17626">
          <cell r="A17626" t="str">
            <v>RSH-0136</v>
          </cell>
          <cell r="K17626">
            <v>15</v>
          </cell>
        </row>
        <row r="17627">
          <cell r="A17627" t="str">
            <v>RSH-0137</v>
          </cell>
          <cell r="K17627">
            <v>7</v>
          </cell>
        </row>
        <row r="17628">
          <cell r="A17628" t="str">
            <v>RSH-0138</v>
          </cell>
          <cell r="K17628">
            <v>7</v>
          </cell>
        </row>
        <row r="17629">
          <cell r="A17629" t="str">
            <v>RSH-0139</v>
          </cell>
          <cell r="K17629">
            <v>15</v>
          </cell>
        </row>
        <row r="17630">
          <cell r="A17630" t="str">
            <v>RSH-0140</v>
          </cell>
          <cell r="K17630">
            <v>15</v>
          </cell>
        </row>
        <row r="17631">
          <cell r="A17631" t="str">
            <v>RSH-0141</v>
          </cell>
          <cell r="K17631">
            <v>0</v>
          </cell>
        </row>
        <row r="17632">
          <cell r="A17632" t="str">
            <v>RSJ-0000</v>
          </cell>
          <cell r="K17632">
            <v>0</v>
          </cell>
        </row>
        <row r="17633">
          <cell r="A17633" t="str">
            <v>RSJ-0101</v>
          </cell>
          <cell r="K17633">
            <v>15</v>
          </cell>
        </row>
        <row r="17634">
          <cell r="A17634" t="str">
            <v>RSJ-0102</v>
          </cell>
          <cell r="K17634">
            <v>15</v>
          </cell>
        </row>
        <row r="17635">
          <cell r="A17635" t="str">
            <v>RSJ-0103</v>
          </cell>
          <cell r="K17635">
            <v>15</v>
          </cell>
        </row>
        <row r="17636">
          <cell r="A17636" t="str">
            <v>RSJ-0104</v>
          </cell>
          <cell r="K17636">
            <v>15</v>
          </cell>
        </row>
        <row r="17637">
          <cell r="A17637" t="str">
            <v>RSJ-0105</v>
          </cell>
          <cell r="K17637">
            <v>0</v>
          </cell>
        </row>
        <row r="17638">
          <cell r="A17638" t="str">
            <v>RSJ-0106</v>
          </cell>
          <cell r="K17638">
            <v>15</v>
          </cell>
        </row>
        <row r="17639">
          <cell r="A17639" t="str">
            <v>RSJ-0107</v>
          </cell>
          <cell r="K17639">
            <v>0</v>
          </cell>
        </row>
        <row r="17640">
          <cell r="A17640" t="str">
            <v>RSJ-0108</v>
          </cell>
          <cell r="K17640">
            <v>15</v>
          </cell>
        </row>
        <row r="17641">
          <cell r="A17641" t="str">
            <v>RSJ-0109</v>
          </cell>
          <cell r="K17641">
            <v>7</v>
          </cell>
        </row>
        <row r="17642">
          <cell r="A17642" t="str">
            <v>RSJ-0110</v>
          </cell>
          <cell r="K17642">
            <v>15</v>
          </cell>
        </row>
        <row r="17643">
          <cell r="A17643" t="str">
            <v>RSJ-0111</v>
          </cell>
          <cell r="K17643">
            <v>15</v>
          </cell>
        </row>
        <row r="17644">
          <cell r="A17644" t="str">
            <v>RSJ-0112</v>
          </cell>
          <cell r="K17644">
            <v>15</v>
          </cell>
        </row>
        <row r="17645">
          <cell r="A17645" t="str">
            <v>RSJ-0113</v>
          </cell>
          <cell r="K17645">
            <v>7</v>
          </cell>
        </row>
        <row r="17646">
          <cell r="A17646" t="str">
            <v>RSJ-0114</v>
          </cell>
          <cell r="K17646">
            <v>7</v>
          </cell>
        </row>
        <row r="17647">
          <cell r="A17647" t="str">
            <v>RSJ-0115</v>
          </cell>
          <cell r="K17647">
            <v>0</v>
          </cell>
        </row>
        <row r="17648">
          <cell r="A17648" t="str">
            <v>RSJ-0116</v>
          </cell>
          <cell r="K17648">
            <v>7</v>
          </cell>
        </row>
        <row r="17649">
          <cell r="A17649" t="str">
            <v>RSJ-0117</v>
          </cell>
          <cell r="K17649">
            <v>7</v>
          </cell>
        </row>
        <row r="17650">
          <cell r="A17650" t="str">
            <v>RSJ-0118</v>
          </cell>
          <cell r="K17650">
            <v>0</v>
          </cell>
        </row>
        <row r="17651">
          <cell r="A17651" t="str">
            <v>RSJ-0119</v>
          </cell>
          <cell r="K17651">
            <v>0</v>
          </cell>
        </row>
        <row r="17652">
          <cell r="A17652" t="str">
            <v>RSJ-0120</v>
          </cell>
          <cell r="K17652">
            <v>0</v>
          </cell>
        </row>
        <row r="17653">
          <cell r="A17653" t="str">
            <v>RSJ-0121</v>
          </cell>
          <cell r="K17653">
            <v>7</v>
          </cell>
        </row>
        <row r="17654">
          <cell r="A17654" t="str">
            <v>RSJ-0122</v>
          </cell>
          <cell r="K17654">
            <v>0</v>
          </cell>
        </row>
        <row r="17655">
          <cell r="A17655" t="str">
            <v>RSJ-0123</v>
          </cell>
          <cell r="K17655">
            <v>7</v>
          </cell>
        </row>
        <row r="17656">
          <cell r="A17656" t="str">
            <v>RSJ-0124</v>
          </cell>
          <cell r="K17656">
            <v>0</v>
          </cell>
        </row>
        <row r="17657">
          <cell r="A17657" t="str">
            <v>RSJ-0125</v>
          </cell>
          <cell r="K17657">
            <v>15</v>
          </cell>
        </row>
        <row r="17658">
          <cell r="A17658" t="str">
            <v>RSJ-0126</v>
          </cell>
          <cell r="K17658">
            <v>0</v>
          </cell>
        </row>
        <row r="17659">
          <cell r="A17659" t="str">
            <v>RSJ-0127</v>
          </cell>
          <cell r="K17659">
            <v>15</v>
          </cell>
        </row>
        <row r="17660">
          <cell r="A17660" t="str">
            <v>RSJ-0128</v>
          </cell>
          <cell r="K17660">
            <v>15</v>
          </cell>
        </row>
        <row r="17661">
          <cell r="A17661" t="str">
            <v>RSJ-0129</v>
          </cell>
          <cell r="K17661">
            <v>7</v>
          </cell>
        </row>
        <row r="17662">
          <cell r="A17662" t="str">
            <v>RSJ-0130</v>
          </cell>
          <cell r="K17662">
            <v>15</v>
          </cell>
        </row>
        <row r="17663">
          <cell r="A17663" t="str">
            <v>RSJ-0131</v>
          </cell>
          <cell r="K17663">
            <v>7</v>
          </cell>
        </row>
        <row r="17664">
          <cell r="A17664" t="str">
            <v>RSK-0000</v>
          </cell>
          <cell r="K17664">
            <v>0</v>
          </cell>
        </row>
        <row r="17665">
          <cell r="A17665" t="str">
            <v>RSK-0101</v>
          </cell>
          <cell r="K17665">
            <v>15</v>
          </cell>
        </row>
        <row r="17666">
          <cell r="A17666" t="str">
            <v>RSK-0102</v>
          </cell>
          <cell r="K17666">
            <v>15</v>
          </cell>
        </row>
        <row r="17667">
          <cell r="A17667" t="str">
            <v>RSK-0103</v>
          </cell>
          <cell r="K17667">
            <v>7</v>
          </cell>
        </row>
        <row r="17668">
          <cell r="A17668" t="str">
            <v>RSK-0104</v>
          </cell>
          <cell r="K17668">
            <v>0</v>
          </cell>
        </row>
        <row r="17669">
          <cell r="A17669" t="str">
            <v>RSK-0105</v>
          </cell>
          <cell r="K17669">
            <v>0</v>
          </cell>
        </row>
        <row r="17670">
          <cell r="A17670" t="str">
            <v>RSK-0106</v>
          </cell>
          <cell r="K17670">
            <v>0</v>
          </cell>
        </row>
        <row r="17671">
          <cell r="A17671" t="str">
            <v>RSK-0107</v>
          </cell>
          <cell r="K17671">
            <v>0</v>
          </cell>
        </row>
        <row r="17672">
          <cell r="A17672" t="str">
            <v>RSK-0108</v>
          </cell>
          <cell r="K17672">
            <v>0</v>
          </cell>
        </row>
        <row r="17673">
          <cell r="A17673" t="str">
            <v>RSK-0109</v>
          </cell>
          <cell r="K17673">
            <v>15</v>
          </cell>
        </row>
        <row r="17674">
          <cell r="A17674" t="str">
            <v>RSK-0110</v>
          </cell>
          <cell r="K17674">
            <v>15</v>
          </cell>
        </row>
        <row r="17675">
          <cell r="A17675" t="str">
            <v>RSK-0111</v>
          </cell>
          <cell r="K17675">
            <v>0</v>
          </cell>
        </row>
        <row r="17676">
          <cell r="A17676" t="str">
            <v>RSK-0112</v>
          </cell>
          <cell r="K17676">
            <v>7</v>
          </cell>
        </row>
        <row r="17677">
          <cell r="A17677" t="str">
            <v>RSK-0113</v>
          </cell>
          <cell r="K17677">
            <v>0</v>
          </cell>
        </row>
        <row r="17678">
          <cell r="A17678" t="str">
            <v>RSK-0114</v>
          </cell>
          <cell r="K17678">
            <v>0</v>
          </cell>
        </row>
        <row r="17679">
          <cell r="A17679" t="str">
            <v>RSL-0000</v>
          </cell>
          <cell r="K17679">
            <v>0</v>
          </cell>
        </row>
        <row r="17680">
          <cell r="A17680" t="str">
            <v>RSL-0101</v>
          </cell>
          <cell r="K17680">
            <v>0</v>
          </cell>
        </row>
        <row r="17681">
          <cell r="A17681" t="str">
            <v>RSL-0102</v>
          </cell>
          <cell r="K17681">
            <v>0</v>
          </cell>
        </row>
        <row r="17682">
          <cell r="A17682" t="str">
            <v>RSL-0103</v>
          </cell>
          <cell r="K17682">
            <v>99</v>
          </cell>
        </row>
        <row r="17683">
          <cell r="A17683" t="str">
            <v>RSL-0104</v>
          </cell>
          <cell r="K17683">
            <v>0</v>
          </cell>
        </row>
        <row r="17684">
          <cell r="A17684" t="str">
            <v>RSL-0105</v>
          </cell>
          <cell r="K17684">
            <v>0</v>
          </cell>
        </row>
        <row r="17685">
          <cell r="A17685" t="str">
            <v>SHIP LOOSE PART FOR NZ</v>
          </cell>
          <cell r="K17685">
            <v>0</v>
          </cell>
        </row>
        <row r="17686">
          <cell r="A17686" t="str">
            <v>SPC0001</v>
          </cell>
          <cell r="K17686">
            <v>30</v>
          </cell>
        </row>
        <row r="17687">
          <cell r="A17687" t="str">
            <v>SPC0002</v>
          </cell>
          <cell r="K17687">
            <v>30</v>
          </cell>
        </row>
        <row r="17688">
          <cell r="A17688" t="str">
            <v>SPC0003</v>
          </cell>
          <cell r="K17688">
            <v>30</v>
          </cell>
        </row>
        <row r="17689">
          <cell r="A17689" t="str">
            <v>SPC0004</v>
          </cell>
          <cell r="K17689">
            <v>30</v>
          </cell>
        </row>
        <row r="17690">
          <cell r="A17690" t="str">
            <v>SPC0005</v>
          </cell>
          <cell r="K17690">
            <v>30</v>
          </cell>
        </row>
        <row r="17691">
          <cell r="A17691" t="str">
            <v>SPC0006</v>
          </cell>
          <cell r="K17691">
            <v>30</v>
          </cell>
        </row>
        <row r="17692">
          <cell r="A17692" t="str">
            <v>SPC0007</v>
          </cell>
          <cell r="K17692">
            <v>30</v>
          </cell>
        </row>
        <row r="17693">
          <cell r="A17693" t="str">
            <v>SPC0008</v>
          </cell>
          <cell r="K17693">
            <v>30</v>
          </cell>
        </row>
        <row r="17694">
          <cell r="A17694" t="str">
            <v>SPC0009</v>
          </cell>
          <cell r="K17694">
            <v>30</v>
          </cell>
        </row>
        <row r="17695">
          <cell r="A17695" t="str">
            <v>SPC0010</v>
          </cell>
          <cell r="K17695">
            <v>30</v>
          </cell>
        </row>
        <row r="17696">
          <cell r="A17696" t="str">
            <v>SPC0011</v>
          </cell>
          <cell r="K17696">
            <v>30</v>
          </cell>
        </row>
        <row r="17697">
          <cell r="A17697" t="str">
            <v>SRV0001</v>
          </cell>
          <cell r="K17697">
            <v>7</v>
          </cell>
        </row>
        <row r="17698">
          <cell r="A17698" t="str">
            <v>SRV0002</v>
          </cell>
          <cell r="K17698">
            <v>1</v>
          </cell>
        </row>
        <row r="17699">
          <cell r="A17699" t="str">
            <v>SRV0003</v>
          </cell>
          <cell r="K17699">
            <v>7</v>
          </cell>
        </row>
        <row r="17700">
          <cell r="A17700" t="str">
            <v>SRV0004</v>
          </cell>
          <cell r="K17700">
            <v>7</v>
          </cell>
        </row>
        <row r="17701">
          <cell r="A17701" t="str">
            <v>SRV0005</v>
          </cell>
          <cell r="K17701">
            <v>7</v>
          </cell>
        </row>
        <row r="17702">
          <cell r="A17702" t="str">
            <v>SRV0006</v>
          </cell>
          <cell r="K17702">
            <v>7</v>
          </cell>
        </row>
        <row r="17703">
          <cell r="A17703" t="str">
            <v>SRV0007</v>
          </cell>
          <cell r="K17703">
            <v>7</v>
          </cell>
        </row>
        <row r="17704">
          <cell r="A17704" t="str">
            <v>SRV0008</v>
          </cell>
          <cell r="K17704">
            <v>7</v>
          </cell>
        </row>
        <row r="17705">
          <cell r="A17705" t="str">
            <v>SRV0009</v>
          </cell>
          <cell r="K17705">
            <v>7</v>
          </cell>
        </row>
        <row r="17706">
          <cell r="A17706" t="str">
            <v>SRV0010</v>
          </cell>
          <cell r="K17706">
            <v>7</v>
          </cell>
        </row>
        <row r="17707">
          <cell r="A17707" t="str">
            <v>SRV0011</v>
          </cell>
          <cell r="K17707">
            <v>7</v>
          </cell>
        </row>
        <row r="17708">
          <cell r="A17708" t="str">
            <v>SRV0012</v>
          </cell>
          <cell r="K17708">
            <v>7</v>
          </cell>
        </row>
        <row r="17709">
          <cell r="A17709" t="str">
            <v>SRV0013</v>
          </cell>
          <cell r="K17709">
            <v>7</v>
          </cell>
        </row>
        <row r="17710">
          <cell r="A17710" t="str">
            <v>SRV0015</v>
          </cell>
          <cell r="K17710">
            <v>7</v>
          </cell>
        </row>
        <row r="17711">
          <cell r="A17711" t="str">
            <v>SRV0016</v>
          </cell>
          <cell r="K17711">
            <v>7</v>
          </cell>
        </row>
        <row r="17712">
          <cell r="A17712" t="str">
            <v>SRV0017</v>
          </cell>
          <cell r="K17712">
            <v>1</v>
          </cell>
        </row>
        <row r="17713">
          <cell r="A17713" t="str">
            <v>SRV0018</v>
          </cell>
          <cell r="K17713">
            <v>7</v>
          </cell>
        </row>
        <row r="17714">
          <cell r="A17714" t="str">
            <v>SRV0019</v>
          </cell>
          <cell r="K17714">
            <v>7</v>
          </cell>
        </row>
        <row r="17715">
          <cell r="A17715" t="str">
            <v>SRV0020</v>
          </cell>
          <cell r="K17715">
            <v>7</v>
          </cell>
        </row>
        <row r="17716">
          <cell r="A17716" t="str">
            <v>SRV0021</v>
          </cell>
          <cell r="K17716">
            <v>7</v>
          </cell>
        </row>
        <row r="17717">
          <cell r="A17717" t="str">
            <v>SRV0022</v>
          </cell>
          <cell r="K17717">
            <v>7</v>
          </cell>
        </row>
        <row r="17718">
          <cell r="A17718" t="str">
            <v>SRV0023</v>
          </cell>
          <cell r="K17718">
            <v>7</v>
          </cell>
        </row>
        <row r="17719">
          <cell r="A17719" t="str">
            <v>STA0001</v>
          </cell>
          <cell r="K17719">
            <v>7</v>
          </cell>
        </row>
        <row r="17720">
          <cell r="A17720" t="str">
            <v>STA0002</v>
          </cell>
          <cell r="K17720">
            <v>7</v>
          </cell>
        </row>
        <row r="17721">
          <cell r="A17721" t="str">
            <v>STA0003</v>
          </cell>
          <cell r="K17721">
            <v>0</v>
          </cell>
        </row>
        <row r="17722">
          <cell r="A17722" t="str">
            <v>STA0004</v>
          </cell>
          <cell r="K17722">
            <v>7</v>
          </cell>
        </row>
        <row r="17723">
          <cell r="A17723" t="str">
            <v>STA0005</v>
          </cell>
          <cell r="K17723">
            <v>7</v>
          </cell>
        </row>
        <row r="17724">
          <cell r="A17724" t="str">
            <v>STA0006</v>
          </cell>
          <cell r="K17724">
            <v>7</v>
          </cell>
        </row>
        <row r="17725">
          <cell r="A17725" t="str">
            <v>STA0007</v>
          </cell>
          <cell r="K17725">
            <v>7</v>
          </cell>
        </row>
        <row r="17726">
          <cell r="A17726" t="str">
            <v>STA0008</v>
          </cell>
          <cell r="K17726">
            <v>7</v>
          </cell>
        </row>
        <row r="17727">
          <cell r="A17727" t="str">
            <v>STA0009</v>
          </cell>
          <cell r="K17727">
            <v>7</v>
          </cell>
        </row>
        <row r="17728">
          <cell r="A17728" t="str">
            <v>STA0010</v>
          </cell>
          <cell r="K17728">
            <v>7</v>
          </cell>
        </row>
        <row r="17729">
          <cell r="A17729" t="str">
            <v>STA0011</v>
          </cell>
          <cell r="K17729">
            <v>7</v>
          </cell>
        </row>
        <row r="17730">
          <cell r="A17730" t="str">
            <v>STA0012</v>
          </cell>
          <cell r="K17730">
            <v>7</v>
          </cell>
        </row>
        <row r="17731">
          <cell r="A17731" t="str">
            <v>STA0013</v>
          </cell>
          <cell r="K17731">
            <v>7</v>
          </cell>
        </row>
        <row r="17732">
          <cell r="A17732" t="str">
            <v>STA0014</v>
          </cell>
          <cell r="K17732">
            <v>7</v>
          </cell>
        </row>
        <row r="17733">
          <cell r="A17733" t="str">
            <v>STA0015</v>
          </cell>
          <cell r="K17733">
            <v>0</v>
          </cell>
        </row>
        <row r="17734">
          <cell r="A17734" t="str">
            <v>STA0016</v>
          </cell>
          <cell r="K17734">
            <v>7</v>
          </cell>
        </row>
        <row r="17735">
          <cell r="A17735" t="str">
            <v>STA0017</v>
          </cell>
          <cell r="K17735">
            <v>7</v>
          </cell>
        </row>
        <row r="17736">
          <cell r="A17736" t="str">
            <v>STA0018</v>
          </cell>
          <cell r="K17736">
            <v>7</v>
          </cell>
        </row>
        <row r="17737">
          <cell r="A17737" t="str">
            <v>STA0019</v>
          </cell>
          <cell r="K17737">
            <v>7</v>
          </cell>
        </row>
        <row r="17738">
          <cell r="A17738" t="str">
            <v>STA0020</v>
          </cell>
          <cell r="K17738">
            <v>7</v>
          </cell>
        </row>
        <row r="17739">
          <cell r="A17739" t="str">
            <v>STA0021</v>
          </cell>
          <cell r="K17739">
            <v>7</v>
          </cell>
        </row>
        <row r="17740">
          <cell r="A17740" t="str">
            <v>STA0022</v>
          </cell>
          <cell r="K17740">
            <v>7</v>
          </cell>
        </row>
        <row r="17741">
          <cell r="A17741" t="str">
            <v>STA0023</v>
          </cell>
          <cell r="K17741">
            <v>7</v>
          </cell>
        </row>
        <row r="17742">
          <cell r="A17742" t="str">
            <v>STA0024</v>
          </cell>
          <cell r="K17742">
            <v>7</v>
          </cell>
        </row>
        <row r="17743">
          <cell r="A17743" t="str">
            <v>STA0025</v>
          </cell>
          <cell r="K17743">
            <v>0</v>
          </cell>
        </row>
        <row r="17744">
          <cell r="A17744" t="str">
            <v>STA0026</v>
          </cell>
          <cell r="K17744">
            <v>7</v>
          </cell>
        </row>
        <row r="17745">
          <cell r="A17745" t="str">
            <v>STA0027</v>
          </cell>
          <cell r="K17745">
            <v>7</v>
          </cell>
        </row>
        <row r="17746">
          <cell r="A17746" t="str">
            <v>STA0028</v>
          </cell>
          <cell r="K17746">
            <v>7</v>
          </cell>
        </row>
        <row r="17747">
          <cell r="A17747" t="str">
            <v>STA0029</v>
          </cell>
          <cell r="K17747">
            <v>7</v>
          </cell>
        </row>
        <row r="17748">
          <cell r="A17748" t="str">
            <v>STA0030</v>
          </cell>
          <cell r="K17748">
            <v>7</v>
          </cell>
        </row>
        <row r="17749">
          <cell r="A17749" t="str">
            <v>STA0031</v>
          </cell>
          <cell r="K17749">
            <v>7</v>
          </cell>
        </row>
        <row r="17750">
          <cell r="A17750" t="str">
            <v>STA0032</v>
          </cell>
          <cell r="K17750">
            <v>7</v>
          </cell>
        </row>
        <row r="17751">
          <cell r="A17751" t="str">
            <v>STA0033</v>
          </cell>
          <cell r="K17751">
            <v>7</v>
          </cell>
        </row>
        <row r="17752">
          <cell r="A17752" t="str">
            <v>STA0034</v>
          </cell>
          <cell r="K17752">
            <v>7</v>
          </cell>
        </row>
        <row r="17753">
          <cell r="A17753" t="str">
            <v>STA0035</v>
          </cell>
          <cell r="K17753">
            <v>7</v>
          </cell>
        </row>
        <row r="17754">
          <cell r="A17754" t="str">
            <v>STA0036</v>
          </cell>
          <cell r="K17754">
            <v>7</v>
          </cell>
        </row>
        <row r="17755">
          <cell r="A17755" t="str">
            <v>STA0037</v>
          </cell>
          <cell r="K17755">
            <v>7</v>
          </cell>
        </row>
        <row r="17756">
          <cell r="A17756" t="str">
            <v>STA0038</v>
          </cell>
          <cell r="K17756">
            <v>7</v>
          </cell>
        </row>
        <row r="17757">
          <cell r="A17757" t="str">
            <v>STA0039</v>
          </cell>
          <cell r="K17757">
            <v>7</v>
          </cell>
        </row>
        <row r="17758">
          <cell r="A17758" t="str">
            <v>STA0040</v>
          </cell>
          <cell r="K17758">
            <v>7</v>
          </cell>
        </row>
        <row r="17759">
          <cell r="A17759" t="str">
            <v>STA0041</v>
          </cell>
          <cell r="K17759">
            <v>7</v>
          </cell>
        </row>
        <row r="17760">
          <cell r="A17760" t="str">
            <v>STA0042</v>
          </cell>
          <cell r="K17760">
            <v>7</v>
          </cell>
        </row>
        <row r="17761">
          <cell r="A17761" t="str">
            <v>STA0043</v>
          </cell>
          <cell r="K17761">
            <v>7</v>
          </cell>
        </row>
        <row r="17762">
          <cell r="A17762" t="str">
            <v>STA0044</v>
          </cell>
          <cell r="K17762">
            <v>7</v>
          </cell>
        </row>
        <row r="17763">
          <cell r="A17763" t="str">
            <v>STA0045</v>
          </cell>
          <cell r="K17763">
            <v>7</v>
          </cell>
        </row>
        <row r="17764">
          <cell r="A17764" t="str">
            <v>STA0046</v>
          </cell>
          <cell r="K17764">
            <v>7</v>
          </cell>
        </row>
        <row r="17765">
          <cell r="A17765" t="str">
            <v>STA0047</v>
          </cell>
          <cell r="K17765">
            <v>7</v>
          </cell>
        </row>
        <row r="17766">
          <cell r="A17766" t="str">
            <v>STA0048</v>
          </cell>
          <cell r="K17766">
            <v>7</v>
          </cell>
        </row>
        <row r="17767">
          <cell r="A17767" t="str">
            <v>STA0049</v>
          </cell>
          <cell r="K17767">
            <v>7</v>
          </cell>
        </row>
        <row r="17768">
          <cell r="A17768" t="str">
            <v>STA0050</v>
          </cell>
          <cell r="K17768">
            <v>7</v>
          </cell>
        </row>
        <row r="17769">
          <cell r="A17769" t="str">
            <v>STA0051</v>
          </cell>
          <cell r="K17769">
            <v>7</v>
          </cell>
        </row>
        <row r="17770">
          <cell r="A17770" t="str">
            <v>STA0052</v>
          </cell>
          <cell r="K17770">
            <v>7</v>
          </cell>
        </row>
        <row r="17771">
          <cell r="A17771" t="str">
            <v>STA0053</v>
          </cell>
          <cell r="K17771">
            <v>7</v>
          </cell>
        </row>
        <row r="17772">
          <cell r="A17772" t="str">
            <v>STA0054</v>
          </cell>
          <cell r="K17772">
            <v>7</v>
          </cell>
        </row>
        <row r="17773">
          <cell r="A17773" t="str">
            <v>STA0055</v>
          </cell>
          <cell r="K17773">
            <v>7</v>
          </cell>
        </row>
        <row r="17774">
          <cell r="A17774" t="str">
            <v>STA0056</v>
          </cell>
          <cell r="K17774">
            <v>7</v>
          </cell>
        </row>
        <row r="17775">
          <cell r="A17775" t="str">
            <v>STA0057</v>
          </cell>
          <cell r="K17775">
            <v>7</v>
          </cell>
        </row>
        <row r="17776">
          <cell r="A17776" t="str">
            <v>STA0058</v>
          </cell>
          <cell r="K17776">
            <v>7</v>
          </cell>
        </row>
        <row r="17777">
          <cell r="A17777" t="str">
            <v>STA0059</v>
          </cell>
          <cell r="K17777">
            <v>7</v>
          </cell>
        </row>
        <row r="17778">
          <cell r="A17778" t="str">
            <v>STA0060</v>
          </cell>
          <cell r="K17778">
            <v>7</v>
          </cell>
        </row>
        <row r="17779">
          <cell r="A17779" t="str">
            <v>STA0061</v>
          </cell>
          <cell r="K17779">
            <v>7</v>
          </cell>
        </row>
        <row r="17780">
          <cell r="A17780" t="str">
            <v>STA0062</v>
          </cell>
          <cell r="K17780">
            <v>7</v>
          </cell>
        </row>
        <row r="17781">
          <cell r="A17781" t="str">
            <v>STA0063</v>
          </cell>
          <cell r="K17781">
            <v>7</v>
          </cell>
        </row>
        <row r="17782">
          <cell r="A17782" t="str">
            <v>STA0064</v>
          </cell>
          <cell r="K17782">
            <v>7</v>
          </cell>
        </row>
        <row r="17783">
          <cell r="A17783" t="str">
            <v>STA0065</v>
          </cell>
          <cell r="K17783">
            <v>7</v>
          </cell>
        </row>
        <row r="17784">
          <cell r="A17784" t="str">
            <v>STA0066</v>
          </cell>
          <cell r="K17784">
            <v>7</v>
          </cell>
        </row>
        <row r="17785">
          <cell r="A17785" t="str">
            <v>STA0067</v>
          </cell>
          <cell r="K17785">
            <v>7</v>
          </cell>
        </row>
        <row r="17786">
          <cell r="A17786" t="str">
            <v>STA0068</v>
          </cell>
          <cell r="K17786">
            <v>7</v>
          </cell>
        </row>
        <row r="17787">
          <cell r="A17787" t="str">
            <v>STA0069</v>
          </cell>
          <cell r="K17787">
            <v>7</v>
          </cell>
        </row>
        <row r="17788">
          <cell r="A17788" t="str">
            <v>STA0070</v>
          </cell>
          <cell r="K17788">
            <v>7</v>
          </cell>
        </row>
        <row r="17789">
          <cell r="A17789" t="str">
            <v>STA0071</v>
          </cell>
          <cell r="K17789">
            <v>7</v>
          </cell>
        </row>
        <row r="17790">
          <cell r="A17790" t="str">
            <v>STA0072</v>
          </cell>
          <cell r="K17790">
            <v>7</v>
          </cell>
        </row>
        <row r="17791">
          <cell r="A17791" t="str">
            <v>STA0073</v>
          </cell>
          <cell r="K17791">
            <v>7</v>
          </cell>
        </row>
        <row r="17792">
          <cell r="A17792" t="str">
            <v>STA0074</v>
          </cell>
          <cell r="K17792">
            <v>7</v>
          </cell>
        </row>
        <row r="17793">
          <cell r="A17793" t="str">
            <v>STA0075</v>
          </cell>
          <cell r="K17793">
            <v>7</v>
          </cell>
        </row>
        <row r="17794">
          <cell r="A17794" t="str">
            <v>STA0076</v>
          </cell>
          <cell r="K17794">
            <v>99</v>
          </cell>
        </row>
        <row r="17795">
          <cell r="A17795" t="str">
            <v>STA0077</v>
          </cell>
          <cell r="K17795">
            <v>7</v>
          </cell>
        </row>
        <row r="17796">
          <cell r="A17796" t="str">
            <v>STA0078</v>
          </cell>
          <cell r="K17796">
            <v>7</v>
          </cell>
        </row>
        <row r="17797">
          <cell r="A17797" t="str">
            <v>STA0079</v>
          </cell>
          <cell r="K17797">
            <v>7</v>
          </cell>
        </row>
        <row r="17798">
          <cell r="A17798" t="str">
            <v>STA0080</v>
          </cell>
          <cell r="K17798">
            <v>7</v>
          </cell>
        </row>
        <row r="17799">
          <cell r="A17799" t="str">
            <v>STA0081</v>
          </cell>
          <cell r="K17799">
            <v>7</v>
          </cell>
        </row>
        <row r="17800">
          <cell r="A17800" t="str">
            <v>STA0082</v>
          </cell>
          <cell r="K17800">
            <v>7</v>
          </cell>
        </row>
        <row r="17801">
          <cell r="A17801" t="str">
            <v>STA0083</v>
          </cell>
          <cell r="K17801">
            <v>7</v>
          </cell>
        </row>
        <row r="17802">
          <cell r="A17802" t="str">
            <v>STA0084</v>
          </cell>
          <cell r="K17802">
            <v>7</v>
          </cell>
        </row>
        <row r="17803">
          <cell r="A17803" t="str">
            <v>STA0085</v>
          </cell>
          <cell r="K17803">
            <v>7</v>
          </cell>
        </row>
        <row r="17804">
          <cell r="A17804" t="str">
            <v>STA0086</v>
          </cell>
          <cell r="K17804">
            <v>7</v>
          </cell>
        </row>
        <row r="17805">
          <cell r="A17805" t="str">
            <v>STA0087</v>
          </cell>
          <cell r="K17805">
            <v>7</v>
          </cell>
        </row>
        <row r="17806">
          <cell r="A17806" t="str">
            <v>STA0088</v>
          </cell>
          <cell r="K17806">
            <v>7</v>
          </cell>
        </row>
        <row r="17807">
          <cell r="A17807" t="str">
            <v>STA0089</v>
          </cell>
          <cell r="K17807">
            <v>7</v>
          </cell>
        </row>
        <row r="17808">
          <cell r="A17808" t="str">
            <v>STA0090</v>
          </cell>
          <cell r="K17808">
            <v>7</v>
          </cell>
        </row>
        <row r="17809">
          <cell r="A17809" t="str">
            <v>STA0091</v>
          </cell>
          <cell r="K17809">
            <v>7</v>
          </cell>
        </row>
        <row r="17810">
          <cell r="A17810" t="str">
            <v>STA0092</v>
          </cell>
          <cell r="K17810">
            <v>7</v>
          </cell>
        </row>
        <row r="17811">
          <cell r="A17811" t="str">
            <v>STA0093</v>
          </cell>
          <cell r="K17811">
            <v>7</v>
          </cell>
        </row>
        <row r="17812">
          <cell r="A17812" t="str">
            <v>STA0094</v>
          </cell>
          <cell r="K17812">
            <v>7</v>
          </cell>
        </row>
        <row r="17813">
          <cell r="A17813" t="str">
            <v>STA0095</v>
          </cell>
          <cell r="K17813">
            <v>7</v>
          </cell>
        </row>
        <row r="17814">
          <cell r="A17814" t="str">
            <v>STA0096</v>
          </cell>
          <cell r="K17814">
            <v>7</v>
          </cell>
        </row>
        <row r="17815">
          <cell r="A17815" t="str">
            <v>STA0097</v>
          </cell>
          <cell r="K17815">
            <v>7</v>
          </cell>
        </row>
        <row r="17816">
          <cell r="A17816" t="str">
            <v>STA0098</v>
          </cell>
          <cell r="K17816">
            <v>7</v>
          </cell>
        </row>
        <row r="17817">
          <cell r="A17817" t="str">
            <v>STA0099</v>
          </cell>
          <cell r="K17817">
            <v>7</v>
          </cell>
        </row>
        <row r="17818">
          <cell r="A17818" t="str">
            <v>STA0100</v>
          </cell>
          <cell r="K17818">
            <v>7</v>
          </cell>
        </row>
        <row r="17819">
          <cell r="A17819" t="str">
            <v>STA0101</v>
          </cell>
          <cell r="K17819">
            <v>7</v>
          </cell>
        </row>
        <row r="17820">
          <cell r="A17820" t="str">
            <v>STA0102</v>
          </cell>
          <cell r="K17820">
            <v>7</v>
          </cell>
        </row>
        <row r="17821">
          <cell r="A17821" t="str">
            <v>STA0103</v>
          </cell>
          <cell r="K17821">
            <v>7</v>
          </cell>
        </row>
        <row r="17822">
          <cell r="A17822" t="str">
            <v>STA0104</v>
          </cell>
          <cell r="K17822">
            <v>7</v>
          </cell>
        </row>
        <row r="17823">
          <cell r="A17823" t="str">
            <v>STA0107</v>
          </cell>
          <cell r="K17823">
            <v>7</v>
          </cell>
        </row>
        <row r="17824">
          <cell r="A17824" t="str">
            <v>STA0108</v>
          </cell>
          <cell r="K17824">
            <v>7</v>
          </cell>
        </row>
        <row r="17825">
          <cell r="A17825" t="str">
            <v>STA0109</v>
          </cell>
          <cell r="K17825">
            <v>7</v>
          </cell>
        </row>
        <row r="17826">
          <cell r="A17826" t="str">
            <v>STA0110</v>
          </cell>
          <cell r="K17826">
            <v>7</v>
          </cell>
        </row>
        <row r="17827">
          <cell r="A17827" t="str">
            <v>STA0111</v>
          </cell>
          <cell r="K17827">
            <v>7</v>
          </cell>
        </row>
        <row r="17828">
          <cell r="A17828" t="str">
            <v>STA0112</v>
          </cell>
          <cell r="K17828">
            <v>7</v>
          </cell>
        </row>
        <row r="17829">
          <cell r="A17829" t="str">
            <v>STA0113</v>
          </cell>
          <cell r="K17829">
            <v>7</v>
          </cell>
        </row>
        <row r="17830">
          <cell r="A17830" t="str">
            <v>STA0114</v>
          </cell>
          <cell r="K17830">
            <v>7</v>
          </cell>
        </row>
        <row r="17831">
          <cell r="A17831" t="str">
            <v>STA0115</v>
          </cell>
          <cell r="K17831">
            <v>7</v>
          </cell>
        </row>
        <row r="17832">
          <cell r="A17832" t="str">
            <v>STA0116</v>
          </cell>
          <cell r="K17832">
            <v>7</v>
          </cell>
        </row>
        <row r="17833">
          <cell r="A17833" t="str">
            <v>STA0117</v>
          </cell>
          <cell r="K17833">
            <v>7</v>
          </cell>
        </row>
        <row r="17834">
          <cell r="A17834" t="str">
            <v>STA0118</v>
          </cell>
          <cell r="K17834">
            <v>7</v>
          </cell>
        </row>
        <row r="17835">
          <cell r="A17835" t="str">
            <v>STA0119</v>
          </cell>
          <cell r="K17835">
            <v>7</v>
          </cell>
        </row>
        <row r="17836">
          <cell r="A17836" t="str">
            <v>STA0120</v>
          </cell>
          <cell r="K17836">
            <v>7</v>
          </cell>
        </row>
        <row r="17837">
          <cell r="A17837" t="str">
            <v>STA0121</v>
          </cell>
          <cell r="K17837">
            <v>7</v>
          </cell>
        </row>
        <row r="17838">
          <cell r="A17838" t="str">
            <v>STA0122</v>
          </cell>
          <cell r="K17838">
            <v>7</v>
          </cell>
        </row>
        <row r="17839">
          <cell r="A17839" t="str">
            <v>STA0123</v>
          </cell>
          <cell r="K17839">
            <v>7</v>
          </cell>
        </row>
        <row r="17840">
          <cell r="A17840" t="str">
            <v>STA0124</v>
          </cell>
          <cell r="K17840">
            <v>7</v>
          </cell>
        </row>
        <row r="17841">
          <cell r="A17841" t="str">
            <v>STA0125</v>
          </cell>
          <cell r="K17841">
            <v>7</v>
          </cell>
        </row>
        <row r="17842">
          <cell r="A17842" t="str">
            <v>STA0126</v>
          </cell>
          <cell r="K17842">
            <v>7</v>
          </cell>
        </row>
        <row r="17843">
          <cell r="A17843" t="str">
            <v>STA0127</v>
          </cell>
          <cell r="K17843">
            <v>7</v>
          </cell>
        </row>
        <row r="17844">
          <cell r="A17844" t="str">
            <v>STA0128</v>
          </cell>
          <cell r="K17844">
            <v>7</v>
          </cell>
        </row>
        <row r="17845">
          <cell r="A17845" t="str">
            <v>STA0129</v>
          </cell>
          <cell r="K17845">
            <v>7</v>
          </cell>
        </row>
        <row r="17846">
          <cell r="A17846" t="str">
            <v>STA0130</v>
          </cell>
          <cell r="K17846">
            <v>7</v>
          </cell>
        </row>
        <row r="17847">
          <cell r="A17847" t="str">
            <v>STA0131</v>
          </cell>
          <cell r="K17847">
            <v>7</v>
          </cell>
        </row>
        <row r="17848">
          <cell r="A17848" t="str">
            <v>STA0132</v>
          </cell>
          <cell r="K17848">
            <v>7</v>
          </cell>
        </row>
        <row r="17849">
          <cell r="A17849" t="str">
            <v>STA0133</v>
          </cell>
          <cell r="K17849">
            <v>7</v>
          </cell>
        </row>
        <row r="17850">
          <cell r="A17850" t="str">
            <v>STA0134</v>
          </cell>
          <cell r="K17850">
            <v>7</v>
          </cell>
        </row>
        <row r="17851">
          <cell r="A17851" t="str">
            <v>STA0135</v>
          </cell>
          <cell r="K17851">
            <v>7</v>
          </cell>
        </row>
        <row r="17852">
          <cell r="A17852" t="str">
            <v>STA0136</v>
          </cell>
          <cell r="K17852">
            <v>7</v>
          </cell>
        </row>
        <row r="17853">
          <cell r="A17853" t="str">
            <v>STA0137</v>
          </cell>
          <cell r="K17853">
            <v>7</v>
          </cell>
        </row>
        <row r="17854">
          <cell r="A17854" t="str">
            <v>STA0138</v>
          </cell>
          <cell r="K17854">
            <v>7</v>
          </cell>
        </row>
        <row r="17855">
          <cell r="A17855" t="str">
            <v>STA0139</v>
          </cell>
          <cell r="K17855">
            <v>7</v>
          </cell>
        </row>
        <row r="17856">
          <cell r="A17856" t="str">
            <v>STA0140</v>
          </cell>
          <cell r="K17856">
            <v>7</v>
          </cell>
        </row>
        <row r="17857">
          <cell r="A17857" t="str">
            <v>STA0141</v>
          </cell>
          <cell r="K17857">
            <v>7</v>
          </cell>
        </row>
        <row r="17858">
          <cell r="A17858" t="str">
            <v>STA0142</v>
          </cell>
          <cell r="K17858">
            <v>7</v>
          </cell>
        </row>
        <row r="17859">
          <cell r="A17859" t="str">
            <v>STA0143</v>
          </cell>
          <cell r="K17859">
            <v>7</v>
          </cell>
        </row>
        <row r="17860">
          <cell r="A17860" t="str">
            <v>STA0144</v>
          </cell>
          <cell r="K17860">
            <v>7</v>
          </cell>
        </row>
        <row r="17861">
          <cell r="A17861" t="str">
            <v>STA0145</v>
          </cell>
          <cell r="K17861">
            <v>7</v>
          </cell>
        </row>
        <row r="17862">
          <cell r="A17862" t="str">
            <v>STA0146</v>
          </cell>
          <cell r="K17862">
            <v>7</v>
          </cell>
        </row>
        <row r="17863">
          <cell r="A17863" t="str">
            <v>STA0147</v>
          </cell>
          <cell r="K17863">
            <v>7</v>
          </cell>
        </row>
        <row r="17864">
          <cell r="A17864" t="str">
            <v>STA0148</v>
          </cell>
          <cell r="K17864">
            <v>7</v>
          </cell>
        </row>
        <row r="17865">
          <cell r="A17865" t="str">
            <v>STA0149</v>
          </cell>
          <cell r="K17865">
            <v>7</v>
          </cell>
        </row>
        <row r="17866">
          <cell r="A17866" t="str">
            <v>STA0150</v>
          </cell>
          <cell r="K17866">
            <v>7</v>
          </cell>
        </row>
        <row r="17867">
          <cell r="A17867" t="str">
            <v>STA0151</v>
          </cell>
          <cell r="K17867">
            <v>7</v>
          </cell>
        </row>
        <row r="17868">
          <cell r="A17868" t="str">
            <v>STA0152</v>
          </cell>
          <cell r="K17868">
            <v>7</v>
          </cell>
        </row>
        <row r="17869">
          <cell r="A17869" t="str">
            <v>STA0153</v>
          </cell>
          <cell r="K17869">
            <v>7</v>
          </cell>
        </row>
        <row r="17870">
          <cell r="A17870" t="str">
            <v>STA0154</v>
          </cell>
          <cell r="K17870">
            <v>7</v>
          </cell>
        </row>
        <row r="17871">
          <cell r="A17871" t="str">
            <v>STA0155</v>
          </cell>
          <cell r="K17871">
            <v>7</v>
          </cell>
        </row>
        <row r="17872">
          <cell r="A17872" t="str">
            <v>STA0156</v>
          </cell>
          <cell r="K17872">
            <v>7</v>
          </cell>
        </row>
        <row r="17873">
          <cell r="A17873" t="str">
            <v>STA0157</v>
          </cell>
          <cell r="K17873">
            <v>7</v>
          </cell>
        </row>
        <row r="17874">
          <cell r="A17874" t="str">
            <v>STA0158</v>
          </cell>
          <cell r="K17874">
            <v>7</v>
          </cell>
        </row>
        <row r="17875">
          <cell r="A17875" t="str">
            <v>STA0159</v>
          </cell>
          <cell r="K17875">
            <v>7</v>
          </cell>
        </row>
        <row r="17876">
          <cell r="A17876" t="str">
            <v>STA0160</v>
          </cell>
          <cell r="K17876">
            <v>7</v>
          </cell>
        </row>
        <row r="17877">
          <cell r="A17877" t="str">
            <v>STA0161</v>
          </cell>
          <cell r="K17877">
            <v>7</v>
          </cell>
        </row>
        <row r="17878">
          <cell r="A17878" t="str">
            <v>STA0162</v>
          </cell>
          <cell r="K17878">
            <v>7</v>
          </cell>
        </row>
        <row r="17879">
          <cell r="A17879" t="str">
            <v>STA0163</v>
          </cell>
          <cell r="K17879">
            <v>7</v>
          </cell>
        </row>
        <row r="17880">
          <cell r="A17880" t="str">
            <v>STA0164</v>
          </cell>
          <cell r="K17880">
            <v>7</v>
          </cell>
        </row>
        <row r="17881">
          <cell r="A17881" t="str">
            <v>STA0165</v>
          </cell>
          <cell r="K17881">
            <v>7</v>
          </cell>
        </row>
        <row r="17882">
          <cell r="A17882" t="str">
            <v>STA0166</v>
          </cell>
          <cell r="K17882">
            <v>7</v>
          </cell>
        </row>
        <row r="17883">
          <cell r="A17883" t="str">
            <v>STA0167</v>
          </cell>
          <cell r="K17883">
            <v>7</v>
          </cell>
        </row>
        <row r="17884">
          <cell r="A17884" t="str">
            <v>STA0168</v>
          </cell>
          <cell r="K17884">
            <v>7</v>
          </cell>
        </row>
        <row r="17885">
          <cell r="A17885" t="str">
            <v>STA0169</v>
          </cell>
          <cell r="K17885">
            <v>7</v>
          </cell>
        </row>
        <row r="17886">
          <cell r="A17886" t="str">
            <v>STA0170</v>
          </cell>
          <cell r="K17886">
            <v>7</v>
          </cell>
        </row>
        <row r="17887">
          <cell r="A17887" t="str">
            <v>STA0171</v>
          </cell>
          <cell r="K17887">
            <v>7</v>
          </cell>
        </row>
        <row r="17888">
          <cell r="A17888" t="str">
            <v>STA0172</v>
          </cell>
          <cell r="K17888">
            <v>7</v>
          </cell>
        </row>
        <row r="17889">
          <cell r="A17889" t="str">
            <v>STA0173</v>
          </cell>
          <cell r="K17889">
            <v>15</v>
          </cell>
        </row>
        <row r="17890">
          <cell r="A17890" t="str">
            <v>STA0174</v>
          </cell>
          <cell r="K17890">
            <v>7</v>
          </cell>
        </row>
        <row r="17891">
          <cell r="A17891" t="str">
            <v>STA0175</v>
          </cell>
          <cell r="K17891">
            <v>7</v>
          </cell>
        </row>
        <row r="17892">
          <cell r="A17892" t="str">
            <v>STA0176</v>
          </cell>
          <cell r="K17892">
            <v>7</v>
          </cell>
        </row>
        <row r="17893">
          <cell r="A17893" t="str">
            <v>STA0177</v>
          </cell>
          <cell r="K17893">
            <v>7</v>
          </cell>
        </row>
        <row r="17894">
          <cell r="A17894" t="str">
            <v>STA0178</v>
          </cell>
          <cell r="K17894">
            <v>7</v>
          </cell>
        </row>
        <row r="17895">
          <cell r="A17895" t="str">
            <v>STA0179</v>
          </cell>
          <cell r="K17895">
            <v>7</v>
          </cell>
        </row>
        <row r="17896">
          <cell r="A17896" t="str">
            <v>STA0180</v>
          </cell>
          <cell r="K17896">
            <v>7</v>
          </cell>
        </row>
        <row r="17897">
          <cell r="A17897" t="str">
            <v>STA0181</v>
          </cell>
          <cell r="K17897">
            <v>7</v>
          </cell>
        </row>
        <row r="17898">
          <cell r="A17898" t="str">
            <v>STA0182</v>
          </cell>
          <cell r="K17898">
            <v>7</v>
          </cell>
        </row>
        <row r="17899">
          <cell r="A17899" t="str">
            <v>STA0183</v>
          </cell>
          <cell r="K17899">
            <v>7</v>
          </cell>
        </row>
        <row r="17900">
          <cell r="A17900" t="str">
            <v>STA0184</v>
          </cell>
          <cell r="K17900">
            <v>7</v>
          </cell>
        </row>
        <row r="17901">
          <cell r="A17901" t="str">
            <v>STA0185</v>
          </cell>
          <cell r="K17901">
            <v>7</v>
          </cell>
        </row>
        <row r="17902">
          <cell r="A17902" t="str">
            <v>STA0186</v>
          </cell>
          <cell r="K17902">
            <v>7</v>
          </cell>
        </row>
        <row r="17903">
          <cell r="A17903" t="str">
            <v>STA0187</v>
          </cell>
          <cell r="K17903">
            <v>7</v>
          </cell>
        </row>
        <row r="17904">
          <cell r="A17904" t="str">
            <v>STA0188</v>
          </cell>
          <cell r="K17904">
            <v>7</v>
          </cell>
        </row>
        <row r="17905">
          <cell r="A17905" t="str">
            <v>STA0190</v>
          </cell>
          <cell r="K17905">
            <v>7</v>
          </cell>
        </row>
        <row r="17906">
          <cell r="A17906" t="str">
            <v>STA0192</v>
          </cell>
          <cell r="K17906">
            <v>7</v>
          </cell>
        </row>
        <row r="17907">
          <cell r="A17907" t="str">
            <v>STA0198</v>
          </cell>
          <cell r="K17907">
            <v>0</v>
          </cell>
        </row>
        <row r="17908">
          <cell r="A17908" t="str">
            <v>STA0199</v>
          </cell>
          <cell r="K17908">
            <v>7</v>
          </cell>
        </row>
        <row r="17909">
          <cell r="A17909" t="str">
            <v>STA0200</v>
          </cell>
          <cell r="K17909">
            <v>7</v>
          </cell>
        </row>
        <row r="17910">
          <cell r="A17910" t="str">
            <v>STA0201</v>
          </cell>
          <cell r="K17910">
            <v>7</v>
          </cell>
        </row>
        <row r="17911">
          <cell r="A17911" t="str">
            <v>STA0202</v>
          </cell>
          <cell r="K17911">
            <v>7</v>
          </cell>
        </row>
        <row r="17912">
          <cell r="A17912" t="str">
            <v>STA0203</v>
          </cell>
          <cell r="K17912">
            <v>7</v>
          </cell>
        </row>
        <row r="17913">
          <cell r="A17913" t="str">
            <v>STA0204</v>
          </cell>
          <cell r="K17913">
            <v>0</v>
          </cell>
        </row>
        <row r="17914">
          <cell r="A17914" t="str">
            <v>STA0205</v>
          </cell>
          <cell r="K17914">
            <v>0</v>
          </cell>
        </row>
        <row r="17915">
          <cell r="A17915" t="str">
            <v>STA0206</v>
          </cell>
          <cell r="K17915">
            <v>0</v>
          </cell>
        </row>
        <row r="17916">
          <cell r="A17916" t="str">
            <v>STA0207</v>
          </cell>
          <cell r="K17916">
            <v>0</v>
          </cell>
        </row>
        <row r="17917">
          <cell r="A17917" t="str">
            <v>STA0208</v>
          </cell>
          <cell r="K17917">
            <v>0</v>
          </cell>
        </row>
        <row r="17918">
          <cell r="A17918" t="str">
            <v>STA0209</v>
          </cell>
          <cell r="K17918">
            <v>0</v>
          </cell>
        </row>
        <row r="17919">
          <cell r="A17919" t="str">
            <v>STA0210</v>
          </cell>
          <cell r="K17919">
            <v>7</v>
          </cell>
        </row>
        <row r="17920">
          <cell r="A17920" t="str">
            <v>STA0211</v>
          </cell>
          <cell r="K17920">
            <v>0</v>
          </cell>
        </row>
        <row r="17921">
          <cell r="A17921" t="str">
            <v>STA0212</v>
          </cell>
          <cell r="K17921">
            <v>7</v>
          </cell>
        </row>
        <row r="17922">
          <cell r="A17922" t="str">
            <v>STA0213</v>
          </cell>
          <cell r="K17922">
            <v>7</v>
          </cell>
        </row>
        <row r="17923">
          <cell r="A17923" t="str">
            <v>STA0214</v>
          </cell>
          <cell r="K17923">
            <v>7</v>
          </cell>
        </row>
        <row r="17924">
          <cell r="A17924" t="str">
            <v>STA0215</v>
          </cell>
          <cell r="K17924">
            <v>7</v>
          </cell>
        </row>
        <row r="17925">
          <cell r="A17925" t="str">
            <v>STA0216</v>
          </cell>
          <cell r="K17925">
            <v>7</v>
          </cell>
        </row>
        <row r="17926">
          <cell r="A17926" t="str">
            <v>STA0217</v>
          </cell>
          <cell r="K17926">
            <v>7</v>
          </cell>
        </row>
        <row r="17927">
          <cell r="A17927" t="str">
            <v>STA0218</v>
          </cell>
          <cell r="K17927">
            <v>7</v>
          </cell>
        </row>
        <row r="17928">
          <cell r="A17928" t="str">
            <v>STA0219</v>
          </cell>
          <cell r="K17928">
            <v>7</v>
          </cell>
        </row>
        <row r="17929">
          <cell r="A17929" t="str">
            <v>STA0220</v>
          </cell>
          <cell r="K17929">
            <v>7</v>
          </cell>
        </row>
        <row r="17930">
          <cell r="A17930" t="str">
            <v>STA0221</v>
          </cell>
          <cell r="K17930">
            <v>7</v>
          </cell>
        </row>
        <row r="17931">
          <cell r="A17931" t="str">
            <v>STA0222</v>
          </cell>
          <cell r="K17931">
            <v>7</v>
          </cell>
        </row>
        <row r="17932">
          <cell r="A17932" t="str">
            <v>STA0223</v>
          </cell>
          <cell r="K17932">
            <v>7</v>
          </cell>
        </row>
        <row r="17933">
          <cell r="A17933" t="str">
            <v>STA0224</v>
          </cell>
          <cell r="K17933">
            <v>7</v>
          </cell>
        </row>
        <row r="17934">
          <cell r="A17934" t="str">
            <v>STA0225</v>
          </cell>
          <cell r="K17934">
            <v>7</v>
          </cell>
        </row>
        <row r="17935">
          <cell r="A17935" t="str">
            <v>STA0226</v>
          </cell>
          <cell r="K17935">
            <v>7</v>
          </cell>
        </row>
        <row r="17936">
          <cell r="A17936" t="str">
            <v>STA0227</v>
          </cell>
          <cell r="K17936">
            <v>0</v>
          </cell>
        </row>
        <row r="17937">
          <cell r="A17937" t="str">
            <v>STA0228</v>
          </cell>
          <cell r="K17937">
            <v>7</v>
          </cell>
        </row>
        <row r="17938">
          <cell r="A17938" t="str">
            <v>STA0229</v>
          </cell>
          <cell r="K17938">
            <v>0</v>
          </cell>
        </row>
        <row r="17939">
          <cell r="A17939" t="str">
            <v>STA0230</v>
          </cell>
          <cell r="K17939">
            <v>7</v>
          </cell>
        </row>
        <row r="17940">
          <cell r="A17940" t="str">
            <v>STA0231</v>
          </cell>
          <cell r="K17940">
            <v>7</v>
          </cell>
        </row>
        <row r="17941">
          <cell r="A17941" t="str">
            <v>STA0232</v>
          </cell>
          <cell r="K17941">
            <v>7</v>
          </cell>
        </row>
        <row r="17942">
          <cell r="A17942" t="str">
            <v>STA0233</v>
          </cell>
          <cell r="K17942">
            <v>7</v>
          </cell>
        </row>
        <row r="17943">
          <cell r="A17943" t="str">
            <v>STA0234</v>
          </cell>
          <cell r="K17943">
            <v>0</v>
          </cell>
        </row>
        <row r="17944">
          <cell r="A17944" t="str">
            <v>STA0235</v>
          </cell>
          <cell r="K17944">
            <v>0</v>
          </cell>
        </row>
        <row r="17945">
          <cell r="A17945" t="str">
            <v>STA0236</v>
          </cell>
          <cell r="K17945">
            <v>0</v>
          </cell>
        </row>
        <row r="17946">
          <cell r="A17946" t="str">
            <v>STA0237</v>
          </cell>
          <cell r="K17946">
            <v>0</v>
          </cell>
        </row>
        <row r="17947">
          <cell r="A17947" t="str">
            <v>STA0238</v>
          </cell>
          <cell r="K17947">
            <v>7</v>
          </cell>
        </row>
        <row r="17948">
          <cell r="A17948" t="str">
            <v>STA0239</v>
          </cell>
          <cell r="K17948">
            <v>0</v>
          </cell>
        </row>
        <row r="17949">
          <cell r="A17949" t="str">
            <v>STA0240</v>
          </cell>
          <cell r="K17949">
            <v>0</v>
          </cell>
        </row>
        <row r="17950">
          <cell r="A17950" t="str">
            <v>STA0242</v>
          </cell>
          <cell r="K17950">
            <v>7</v>
          </cell>
        </row>
        <row r="17951">
          <cell r="A17951" t="str">
            <v>STA0243</v>
          </cell>
          <cell r="K17951">
            <v>7</v>
          </cell>
        </row>
        <row r="17952">
          <cell r="A17952" t="str">
            <v>STA0244</v>
          </cell>
          <cell r="K17952">
            <v>7</v>
          </cell>
        </row>
        <row r="17953">
          <cell r="A17953" t="str">
            <v>STA0245</v>
          </cell>
          <cell r="K17953">
            <v>0</v>
          </cell>
        </row>
        <row r="17954">
          <cell r="A17954" t="str">
            <v>STA0246</v>
          </cell>
          <cell r="K17954">
            <v>7</v>
          </cell>
        </row>
        <row r="17955">
          <cell r="A17955" t="str">
            <v>STA0247</v>
          </cell>
          <cell r="K17955">
            <v>7</v>
          </cell>
        </row>
        <row r="17956">
          <cell r="A17956" t="str">
            <v>STA0248</v>
          </cell>
          <cell r="K17956">
            <v>0</v>
          </cell>
        </row>
        <row r="17957">
          <cell r="A17957" t="str">
            <v>STA0249</v>
          </cell>
          <cell r="K17957">
            <v>0</v>
          </cell>
        </row>
        <row r="17958">
          <cell r="A17958" t="str">
            <v>STA0250</v>
          </cell>
          <cell r="K17958">
            <v>0</v>
          </cell>
        </row>
        <row r="17959">
          <cell r="A17959" t="str">
            <v>STA0251</v>
          </cell>
          <cell r="K17959">
            <v>0</v>
          </cell>
        </row>
        <row r="17960">
          <cell r="A17960" t="str">
            <v>STA0252</v>
          </cell>
          <cell r="K17960">
            <v>7</v>
          </cell>
        </row>
        <row r="17961">
          <cell r="A17961" t="str">
            <v>STA0253</v>
          </cell>
          <cell r="K17961">
            <v>7</v>
          </cell>
        </row>
        <row r="17962">
          <cell r="A17962" t="str">
            <v>STA0254</v>
          </cell>
          <cell r="K17962">
            <v>0</v>
          </cell>
        </row>
        <row r="17963">
          <cell r="A17963" t="str">
            <v>STA0255</v>
          </cell>
          <cell r="K17963">
            <v>0</v>
          </cell>
        </row>
        <row r="17964">
          <cell r="A17964" t="str">
            <v>STA0256</v>
          </cell>
          <cell r="K17964">
            <v>0</v>
          </cell>
        </row>
        <row r="17965">
          <cell r="A17965" t="str">
            <v>STA0257</v>
          </cell>
          <cell r="K17965">
            <v>30</v>
          </cell>
        </row>
        <row r="17966">
          <cell r="A17966" t="str">
            <v>STA0258</v>
          </cell>
          <cell r="K17966">
            <v>0</v>
          </cell>
        </row>
        <row r="17967">
          <cell r="A17967" t="str">
            <v>SUNDRY-ASSET</v>
          </cell>
          <cell r="K17967">
            <v>7</v>
          </cell>
        </row>
        <row r="17968">
          <cell r="A17968" t="str">
            <v>SUNDRY-INV</v>
          </cell>
          <cell r="K17968">
            <v>45</v>
          </cell>
        </row>
        <row r="17969">
          <cell r="A17969" t="str">
            <v>SUNDRY-PART</v>
          </cell>
          <cell r="K17969">
            <v>7</v>
          </cell>
        </row>
        <row r="17970">
          <cell r="A17970" t="str">
            <v>SUNDRY-SERVICE</v>
          </cell>
          <cell r="K17970">
            <v>7</v>
          </cell>
        </row>
        <row r="17971">
          <cell r="A17971" t="str">
            <v>SUN-DRYS-JET</v>
          </cell>
          <cell r="K17971">
            <v>0</v>
          </cell>
        </row>
        <row r="17972">
          <cell r="A17972" t="str">
            <v>TAS-C003-000</v>
          </cell>
          <cell r="K17972">
            <v>0</v>
          </cell>
        </row>
        <row r="17973">
          <cell r="A17973" t="str">
            <v>TAS-C020-000</v>
          </cell>
          <cell r="K17973">
            <v>0</v>
          </cell>
        </row>
        <row r="17974">
          <cell r="A17974" t="str">
            <v>TAS-C029-000</v>
          </cell>
          <cell r="K17974">
            <v>0</v>
          </cell>
        </row>
        <row r="17975">
          <cell r="A17975" t="str">
            <v>TAS-C054-000</v>
          </cell>
          <cell r="K17975">
            <v>0</v>
          </cell>
        </row>
        <row r="17976">
          <cell r="A17976" t="str">
            <v>TAS-C065-000</v>
          </cell>
          <cell r="K17976">
            <v>0</v>
          </cell>
        </row>
        <row r="17977">
          <cell r="A17977" t="str">
            <v>TF 0110</v>
          </cell>
          <cell r="K17977">
            <v>0</v>
          </cell>
        </row>
        <row r="17978">
          <cell r="A17978" t="str">
            <v>TGC0001</v>
          </cell>
          <cell r="K17978">
            <v>30</v>
          </cell>
        </row>
        <row r="17979">
          <cell r="A17979" t="str">
            <v>TGC0002</v>
          </cell>
          <cell r="K17979">
            <v>30</v>
          </cell>
        </row>
        <row r="17980">
          <cell r="A17980" t="str">
            <v>TGC0003</v>
          </cell>
          <cell r="K17980">
            <v>7</v>
          </cell>
        </row>
        <row r="17981">
          <cell r="A17981" t="str">
            <v>TGC0004</v>
          </cell>
          <cell r="K17981">
            <v>30</v>
          </cell>
        </row>
        <row r="17982">
          <cell r="A17982" t="str">
            <v>TGC0005</v>
          </cell>
          <cell r="K17982">
            <v>30</v>
          </cell>
        </row>
        <row r="17983">
          <cell r="A17983" t="str">
            <v>TGC0006</v>
          </cell>
          <cell r="K17983">
            <v>30</v>
          </cell>
        </row>
        <row r="17984">
          <cell r="A17984" t="str">
            <v>TGC0008</v>
          </cell>
          <cell r="K17984">
            <v>7</v>
          </cell>
        </row>
        <row r="17985">
          <cell r="A17985" t="str">
            <v>TGC0009</v>
          </cell>
          <cell r="K17985">
            <v>7</v>
          </cell>
        </row>
        <row r="17986">
          <cell r="A17986" t="str">
            <v>TGC0010</v>
          </cell>
          <cell r="K17986">
            <v>7</v>
          </cell>
        </row>
        <row r="17987">
          <cell r="A17987" t="str">
            <v>TGC0011</v>
          </cell>
          <cell r="K17987">
            <v>7</v>
          </cell>
        </row>
        <row r="17988">
          <cell r="A17988" t="str">
            <v>TGC0012</v>
          </cell>
          <cell r="K17988">
            <v>15</v>
          </cell>
        </row>
        <row r="17989">
          <cell r="A17989" t="str">
            <v>TGC0013</v>
          </cell>
          <cell r="K17989">
            <v>15</v>
          </cell>
        </row>
        <row r="17990">
          <cell r="A17990" t="str">
            <v>TGC0014</v>
          </cell>
          <cell r="K17990">
            <v>0</v>
          </cell>
        </row>
        <row r="17991">
          <cell r="A17991" t="str">
            <v>TGC0015</v>
          </cell>
          <cell r="K17991">
            <v>15</v>
          </cell>
        </row>
        <row r="17992">
          <cell r="A17992" t="str">
            <v>TGC0016</v>
          </cell>
          <cell r="K17992">
            <v>7</v>
          </cell>
        </row>
        <row r="17993">
          <cell r="A17993" t="str">
            <v>TIGAL-5356-32</v>
          </cell>
          <cell r="K17993">
            <v>0</v>
          </cell>
        </row>
        <row r="17994">
          <cell r="A17994" t="str">
            <v>TIRE CUSTOMER SUPPLY</v>
          </cell>
          <cell r="K17994">
            <v>0</v>
          </cell>
        </row>
        <row r="17995">
          <cell r="A17995" t="str">
            <v>TOL0001</v>
          </cell>
          <cell r="K17995">
            <v>30</v>
          </cell>
        </row>
        <row r="17996">
          <cell r="A17996" t="str">
            <v>TOL0002</v>
          </cell>
          <cell r="K17996">
            <v>30</v>
          </cell>
        </row>
        <row r="17997">
          <cell r="A17997" t="str">
            <v>TOL0003</v>
          </cell>
          <cell r="K17997">
            <v>15</v>
          </cell>
        </row>
        <row r="17998">
          <cell r="A17998" t="str">
            <v>TOL0004</v>
          </cell>
          <cell r="K17998">
            <v>0</v>
          </cell>
        </row>
        <row r="17999">
          <cell r="A17999" t="str">
            <v>TOL0005</v>
          </cell>
          <cell r="K17999">
            <v>0</v>
          </cell>
        </row>
        <row r="18000">
          <cell r="A18000" t="str">
            <v>TOL0006</v>
          </cell>
          <cell r="K18000">
            <v>0</v>
          </cell>
        </row>
        <row r="18001">
          <cell r="A18001" t="str">
            <v>TOL0007</v>
          </cell>
          <cell r="K18001">
            <v>0</v>
          </cell>
        </row>
        <row r="18002">
          <cell r="A18002" t="str">
            <v>TOL0008</v>
          </cell>
          <cell r="K18002">
            <v>0</v>
          </cell>
        </row>
        <row r="18003">
          <cell r="A18003" t="str">
            <v>TOL0009</v>
          </cell>
          <cell r="K18003">
            <v>0</v>
          </cell>
        </row>
        <row r="18004">
          <cell r="A18004" t="str">
            <v>TOL0010</v>
          </cell>
          <cell r="K18004">
            <v>15</v>
          </cell>
        </row>
        <row r="18005">
          <cell r="A18005" t="str">
            <v>TOL0011</v>
          </cell>
          <cell r="K18005">
            <v>15</v>
          </cell>
        </row>
        <row r="18006">
          <cell r="A18006" t="str">
            <v>TOL0012</v>
          </cell>
          <cell r="K18006">
            <v>3</v>
          </cell>
        </row>
        <row r="18007">
          <cell r="A18007" t="str">
            <v>TOL0013</v>
          </cell>
          <cell r="K18007">
            <v>3</v>
          </cell>
        </row>
        <row r="18008">
          <cell r="A18008" t="str">
            <v>TOL0014</v>
          </cell>
          <cell r="K18008">
            <v>3</v>
          </cell>
        </row>
        <row r="18009">
          <cell r="A18009" t="str">
            <v>TOL0015</v>
          </cell>
          <cell r="K18009">
            <v>0</v>
          </cell>
        </row>
        <row r="18010">
          <cell r="A18010" t="str">
            <v>TOL0016</v>
          </cell>
          <cell r="K18010">
            <v>0</v>
          </cell>
        </row>
        <row r="18011">
          <cell r="A18011" t="str">
            <v>TOL0017</v>
          </cell>
          <cell r="K18011">
            <v>0</v>
          </cell>
        </row>
        <row r="18012">
          <cell r="A18012" t="str">
            <v>TOL0018</v>
          </cell>
          <cell r="K18012">
            <v>0</v>
          </cell>
        </row>
        <row r="18013">
          <cell r="A18013" t="str">
            <v>TOL0019</v>
          </cell>
          <cell r="K18013">
            <v>0</v>
          </cell>
        </row>
        <row r="18014">
          <cell r="A18014" t="str">
            <v>TOL0020</v>
          </cell>
          <cell r="K18014">
            <v>0</v>
          </cell>
        </row>
        <row r="18015">
          <cell r="A18015" t="str">
            <v>TOL0021</v>
          </cell>
          <cell r="K18015">
            <v>0</v>
          </cell>
        </row>
        <row r="18016">
          <cell r="A18016" t="str">
            <v>TOL0022</v>
          </cell>
          <cell r="K18016">
            <v>0</v>
          </cell>
        </row>
        <row r="18017">
          <cell r="A18017" t="str">
            <v>TOL0023</v>
          </cell>
          <cell r="K18017">
            <v>0</v>
          </cell>
        </row>
        <row r="18018">
          <cell r="A18018" t="str">
            <v>TOL0024</v>
          </cell>
          <cell r="K18018">
            <v>0</v>
          </cell>
        </row>
        <row r="18019">
          <cell r="A18019" t="str">
            <v>TOL0025</v>
          </cell>
          <cell r="K18019">
            <v>0</v>
          </cell>
        </row>
        <row r="18020">
          <cell r="A18020" t="str">
            <v>TOL0026</v>
          </cell>
          <cell r="K18020">
            <v>0</v>
          </cell>
        </row>
        <row r="18021">
          <cell r="A18021" t="str">
            <v>TOL0027</v>
          </cell>
          <cell r="K18021">
            <v>0</v>
          </cell>
        </row>
        <row r="18022">
          <cell r="A18022" t="str">
            <v>TOL0028</v>
          </cell>
          <cell r="K18022">
            <v>0</v>
          </cell>
        </row>
        <row r="18023">
          <cell r="A18023" t="str">
            <v>TOL0029</v>
          </cell>
          <cell r="K18023">
            <v>0</v>
          </cell>
        </row>
        <row r="18024">
          <cell r="A18024" t="str">
            <v>TOL0030</v>
          </cell>
          <cell r="K18024">
            <v>0</v>
          </cell>
        </row>
        <row r="18025">
          <cell r="A18025" t="str">
            <v>TOL0031</v>
          </cell>
          <cell r="K18025">
            <v>0</v>
          </cell>
        </row>
        <row r="18026">
          <cell r="A18026" t="str">
            <v>TOL0032</v>
          </cell>
          <cell r="K18026">
            <v>0</v>
          </cell>
        </row>
        <row r="18027">
          <cell r="A18027" t="str">
            <v>TOL0033</v>
          </cell>
          <cell r="K18027">
            <v>0</v>
          </cell>
        </row>
        <row r="18028">
          <cell r="A18028" t="str">
            <v>TOL0034</v>
          </cell>
          <cell r="K18028">
            <v>0</v>
          </cell>
        </row>
        <row r="18029">
          <cell r="A18029" t="str">
            <v>TOL0035</v>
          </cell>
          <cell r="K18029">
            <v>0</v>
          </cell>
        </row>
        <row r="18030">
          <cell r="A18030" t="str">
            <v>TOL0036</v>
          </cell>
          <cell r="K18030">
            <v>0</v>
          </cell>
        </row>
        <row r="18031">
          <cell r="A18031" t="str">
            <v>TOL0037</v>
          </cell>
          <cell r="K18031">
            <v>0</v>
          </cell>
        </row>
        <row r="18032">
          <cell r="A18032" t="str">
            <v>TOL0038</v>
          </cell>
          <cell r="K18032">
            <v>0</v>
          </cell>
        </row>
        <row r="18033">
          <cell r="A18033" t="str">
            <v>TOL0039</v>
          </cell>
          <cell r="K18033">
            <v>0</v>
          </cell>
        </row>
        <row r="18034">
          <cell r="A18034" t="str">
            <v>TOL0040</v>
          </cell>
          <cell r="K18034">
            <v>0</v>
          </cell>
        </row>
        <row r="18035">
          <cell r="A18035" t="str">
            <v>TOL0041</v>
          </cell>
          <cell r="K18035">
            <v>0</v>
          </cell>
        </row>
        <row r="18036">
          <cell r="A18036" t="str">
            <v>TOL0042</v>
          </cell>
          <cell r="K18036">
            <v>0</v>
          </cell>
        </row>
        <row r="18037">
          <cell r="A18037" t="str">
            <v>TOL0043</v>
          </cell>
          <cell r="K18037">
            <v>0</v>
          </cell>
        </row>
        <row r="18038">
          <cell r="A18038" t="str">
            <v>TOL0044</v>
          </cell>
          <cell r="K18038">
            <v>0</v>
          </cell>
        </row>
        <row r="18039">
          <cell r="A18039" t="str">
            <v>TWC0001</v>
          </cell>
          <cell r="K18039">
            <v>30</v>
          </cell>
        </row>
        <row r="18040">
          <cell r="A18040" t="str">
            <v>TWC0002</v>
          </cell>
          <cell r="K18040">
            <v>30</v>
          </cell>
        </row>
        <row r="18041">
          <cell r="A18041" t="str">
            <v>TWC0003</v>
          </cell>
          <cell r="K18041">
            <v>60</v>
          </cell>
        </row>
        <row r="18042">
          <cell r="A18042" t="str">
            <v>TWC0004</v>
          </cell>
          <cell r="K18042">
            <v>15</v>
          </cell>
        </row>
        <row r="18043">
          <cell r="A18043" t="str">
            <v>TWC0005</v>
          </cell>
          <cell r="K18043">
            <v>15</v>
          </cell>
        </row>
        <row r="18044">
          <cell r="A18044" t="str">
            <v>TWC0006</v>
          </cell>
          <cell r="K18044">
            <v>7</v>
          </cell>
        </row>
        <row r="18045">
          <cell r="A18045" t="str">
            <v>VAPOUR VENT WHITTAKER F646</v>
          </cell>
          <cell r="K18045">
            <v>0</v>
          </cell>
        </row>
        <row r="18046">
          <cell r="A18046" t="str">
            <v>WHITE BLANK(CUSTOMER SUPPLY)</v>
          </cell>
          <cell r="K18046">
            <v>0</v>
          </cell>
        </row>
        <row r="18047">
          <cell r="A18047" t="str">
            <v>WLC1001</v>
          </cell>
          <cell r="K18047">
            <v>30</v>
          </cell>
        </row>
        <row r="18048">
          <cell r="A18048" t="str">
            <v>WLC1002</v>
          </cell>
          <cell r="K18048">
            <v>30</v>
          </cell>
        </row>
        <row r="18049">
          <cell r="A18049" t="str">
            <v>WLC1003</v>
          </cell>
          <cell r="K18049">
            <v>30</v>
          </cell>
        </row>
        <row r="18050">
          <cell r="A18050" t="str">
            <v>WLC1004</v>
          </cell>
          <cell r="K18050">
            <v>30</v>
          </cell>
        </row>
        <row r="18051">
          <cell r="A18051" t="str">
            <v>WLC1005</v>
          </cell>
          <cell r="K18051">
            <v>15</v>
          </cell>
        </row>
        <row r="18052">
          <cell r="A18052" t="str">
            <v>WLC1006</v>
          </cell>
          <cell r="K18052">
            <v>15</v>
          </cell>
        </row>
        <row r="18053">
          <cell r="A18053" t="str">
            <v>WLC1007</v>
          </cell>
          <cell r="K18053">
            <v>30</v>
          </cell>
        </row>
        <row r="18054">
          <cell r="A18054" t="str">
            <v>WLC1008</v>
          </cell>
          <cell r="K18054">
            <v>30</v>
          </cell>
        </row>
        <row r="18055">
          <cell r="A18055" t="str">
            <v>WLC1009</v>
          </cell>
          <cell r="K18055">
            <v>7</v>
          </cell>
        </row>
        <row r="18056">
          <cell r="A18056" t="str">
            <v>WLC1010</v>
          </cell>
          <cell r="K18056">
            <v>7</v>
          </cell>
        </row>
        <row r="18057">
          <cell r="A18057" t="str">
            <v>WLC1011</v>
          </cell>
          <cell r="K18057">
            <v>30</v>
          </cell>
        </row>
        <row r="18058">
          <cell r="A18058" t="str">
            <v>WLC1012</v>
          </cell>
          <cell r="K18058">
            <v>30</v>
          </cell>
        </row>
        <row r="18059">
          <cell r="A18059" t="str">
            <v>WLC1013</v>
          </cell>
          <cell r="K18059">
            <v>30</v>
          </cell>
        </row>
        <row r="18060">
          <cell r="A18060" t="str">
            <v>WLC1014</v>
          </cell>
          <cell r="K18060">
            <v>30</v>
          </cell>
        </row>
        <row r="18061">
          <cell r="A18061" t="str">
            <v>WLC1015</v>
          </cell>
          <cell r="K18061">
            <v>7</v>
          </cell>
        </row>
        <row r="18062">
          <cell r="A18062" t="str">
            <v>WLC1016</v>
          </cell>
          <cell r="K18062">
            <v>7</v>
          </cell>
        </row>
        <row r="18063">
          <cell r="A18063" t="str">
            <v>WLC1017</v>
          </cell>
          <cell r="K18063">
            <v>15</v>
          </cell>
        </row>
        <row r="18064">
          <cell r="A18064" t="str">
            <v>WLC1018</v>
          </cell>
          <cell r="K18064">
            <v>7</v>
          </cell>
        </row>
        <row r="18065">
          <cell r="A18065" t="str">
            <v>WLC1019</v>
          </cell>
          <cell r="K18065">
            <v>15</v>
          </cell>
        </row>
        <row r="18066">
          <cell r="A18066" t="str">
            <v>WLC1020</v>
          </cell>
          <cell r="K18066">
            <v>99</v>
          </cell>
        </row>
        <row r="18067">
          <cell r="A18067" t="str">
            <v>WLC1021</v>
          </cell>
          <cell r="K18067">
            <v>7</v>
          </cell>
        </row>
        <row r="18068">
          <cell r="A18068" t="str">
            <v>WLC1022</v>
          </cell>
          <cell r="K18068">
            <v>99</v>
          </cell>
        </row>
        <row r="18069">
          <cell r="A18069" t="str">
            <v>WLC1023</v>
          </cell>
          <cell r="K18069">
            <v>7</v>
          </cell>
        </row>
        <row r="18070">
          <cell r="A18070" t="str">
            <v>WLC1024</v>
          </cell>
          <cell r="K18070">
            <v>7</v>
          </cell>
        </row>
        <row r="18071">
          <cell r="A18071" t="str">
            <v>WLC1025</v>
          </cell>
          <cell r="K18071">
            <v>0</v>
          </cell>
        </row>
        <row r="18072">
          <cell r="A18072" t="str">
            <v>WLC1026</v>
          </cell>
          <cell r="K18072">
            <v>0</v>
          </cell>
        </row>
        <row r="18073">
          <cell r="A18073" t="str">
            <v>WLC1027</v>
          </cell>
          <cell r="K18073">
            <v>0</v>
          </cell>
        </row>
        <row r="18074">
          <cell r="A18074" t="str">
            <v>WLC2001</v>
          </cell>
          <cell r="K18074">
            <v>30</v>
          </cell>
        </row>
        <row r="18075">
          <cell r="A18075" t="str">
            <v>WLC2002</v>
          </cell>
          <cell r="K18075">
            <v>15</v>
          </cell>
        </row>
        <row r="18076">
          <cell r="A18076" t="str">
            <v>WLC2003</v>
          </cell>
          <cell r="K18076">
            <v>30</v>
          </cell>
        </row>
        <row r="18077">
          <cell r="A18077" t="str">
            <v>WLC2004</v>
          </cell>
          <cell r="K18077">
            <v>30</v>
          </cell>
        </row>
        <row r="18078">
          <cell r="A18078" t="str">
            <v>WLC2005</v>
          </cell>
          <cell r="K18078">
            <v>7</v>
          </cell>
        </row>
        <row r="18079">
          <cell r="A18079" t="str">
            <v>WLC2006</v>
          </cell>
          <cell r="K18079">
            <v>30</v>
          </cell>
        </row>
        <row r="18080">
          <cell r="A18080" t="str">
            <v>WLC2007</v>
          </cell>
          <cell r="K18080">
            <v>7</v>
          </cell>
        </row>
        <row r="18081">
          <cell r="A18081" t="str">
            <v>WLC2008</v>
          </cell>
          <cell r="K18081">
            <v>7</v>
          </cell>
        </row>
        <row r="18082">
          <cell r="A18082" t="str">
            <v>WLC2009</v>
          </cell>
          <cell r="K18082">
            <v>7</v>
          </cell>
        </row>
        <row r="18083">
          <cell r="A18083" t="str">
            <v>WLC2010</v>
          </cell>
          <cell r="K18083">
            <v>0</v>
          </cell>
        </row>
        <row r="18084">
          <cell r="A18084" t="str">
            <v>WLC3001</v>
          </cell>
          <cell r="K18084">
            <v>30</v>
          </cell>
        </row>
        <row r="18085">
          <cell r="A18085" t="str">
            <v>WLC3002</v>
          </cell>
          <cell r="K18085">
            <v>30</v>
          </cell>
        </row>
        <row r="18086">
          <cell r="A18086" t="str">
            <v>WLC3003</v>
          </cell>
          <cell r="K18086">
            <v>30</v>
          </cell>
        </row>
        <row r="18087">
          <cell r="A18087" t="str">
            <v>WLC3004</v>
          </cell>
          <cell r="K18087">
            <v>30</v>
          </cell>
        </row>
        <row r="18088">
          <cell r="A18088" t="str">
            <v>WLC3005</v>
          </cell>
          <cell r="K18088">
            <v>15</v>
          </cell>
        </row>
        <row r="18089">
          <cell r="A18089" t="str">
            <v>WLC3006</v>
          </cell>
          <cell r="K18089">
            <v>30</v>
          </cell>
        </row>
        <row r="18090">
          <cell r="A18090" t="str">
            <v>WLC3007</v>
          </cell>
          <cell r="K18090">
            <v>15</v>
          </cell>
        </row>
        <row r="18091">
          <cell r="A18091" t="str">
            <v>WLC3008</v>
          </cell>
          <cell r="K18091">
            <v>15</v>
          </cell>
        </row>
        <row r="18092">
          <cell r="A18092" t="str">
            <v>WLC3009</v>
          </cell>
          <cell r="K18092">
            <v>15</v>
          </cell>
        </row>
        <row r="18093">
          <cell r="A18093" t="str">
            <v>WLC3010</v>
          </cell>
          <cell r="K18093">
            <v>7</v>
          </cell>
        </row>
        <row r="18094">
          <cell r="A18094" t="str">
            <v>WLC3011</v>
          </cell>
          <cell r="K18094">
            <v>7</v>
          </cell>
        </row>
        <row r="18095">
          <cell r="A18095" t="str">
            <v>WLC3012</v>
          </cell>
          <cell r="K18095">
            <v>7</v>
          </cell>
        </row>
        <row r="18096">
          <cell r="A18096" t="str">
            <v>WLC3013</v>
          </cell>
          <cell r="K18096">
            <v>7</v>
          </cell>
        </row>
        <row r="18097">
          <cell r="A18097" t="str">
            <v>WLC3014</v>
          </cell>
          <cell r="K18097">
            <v>7</v>
          </cell>
        </row>
        <row r="18098">
          <cell r="A18098" t="str">
            <v>WLC4001</v>
          </cell>
          <cell r="K18098">
            <v>30</v>
          </cell>
        </row>
        <row r="18099">
          <cell r="A18099" t="str">
            <v>WLC4002</v>
          </cell>
          <cell r="K18099">
            <v>30</v>
          </cell>
        </row>
        <row r="18100">
          <cell r="A18100" t="str">
            <v>WLC4003</v>
          </cell>
          <cell r="K18100">
            <v>30</v>
          </cell>
        </row>
        <row r="18101">
          <cell r="A18101" t="str">
            <v>WLC4004</v>
          </cell>
          <cell r="K18101">
            <v>0</v>
          </cell>
        </row>
        <row r="18102">
          <cell r="A18102" t="str">
            <v>WLC4005</v>
          </cell>
          <cell r="K18102">
            <v>0</v>
          </cell>
        </row>
        <row r="18103">
          <cell r="A18103" t="str">
            <v>WLC4006</v>
          </cell>
          <cell r="K18103">
            <v>15</v>
          </cell>
        </row>
        <row r="18104">
          <cell r="A18104" t="str">
            <v>WLC5001</v>
          </cell>
          <cell r="K18104">
            <v>30</v>
          </cell>
        </row>
        <row r="18105">
          <cell r="A18105" t="str">
            <v>WLC5002</v>
          </cell>
          <cell r="K18105">
            <v>7</v>
          </cell>
        </row>
        <row r="18106">
          <cell r="A18106" t="str">
            <v>WLC5003</v>
          </cell>
          <cell r="K18106">
            <v>30</v>
          </cell>
        </row>
        <row r="18107">
          <cell r="A18107" t="str">
            <v>WLC5004</v>
          </cell>
          <cell r="K18107">
            <v>7</v>
          </cell>
        </row>
        <row r="18108">
          <cell r="A18108" t="str">
            <v>WLC6001</v>
          </cell>
          <cell r="K18108">
            <v>7</v>
          </cell>
        </row>
        <row r="18109">
          <cell r="A18109" t="str">
            <v>WLC6002</v>
          </cell>
          <cell r="K18109">
            <v>7</v>
          </cell>
        </row>
        <row r="18110">
          <cell r="A18110" t="str">
            <v>WLC6003</v>
          </cell>
          <cell r="K18110">
            <v>7</v>
          </cell>
        </row>
        <row r="18111">
          <cell r="A18111" t="str">
            <v>WLC6004</v>
          </cell>
          <cell r="K18111">
            <v>0</v>
          </cell>
        </row>
        <row r="18112">
          <cell r="A18112" t="str">
            <v>WLC6005</v>
          </cell>
          <cell r="K18112">
            <v>15</v>
          </cell>
        </row>
        <row r="18113">
          <cell r="A18113" t="str">
            <v>WLC6006</v>
          </cell>
          <cell r="K18113">
            <v>15</v>
          </cell>
        </row>
        <row r="18114">
          <cell r="A18114" t="str">
            <v>WLC6007</v>
          </cell>
          <cell r="K18114">
            <v>15</v>
          </cell>
        </row>
        <row r="18115">
          <cell r="A18115" t="str">
            <v>WLC6008</v>
          </cell>
          <cell r="K18115">
            <v>15</v>
          </cell>
        </row>
        <row r="18116">
          <cell r="A18116" t="str">
            <v>WLC6009</v>
          </cell>
          <cell r="K18116">
            <v>0</v>
          </cell>
        </row>
        <row r="18117">
          <cell r="A18117" t="str">
            <v>WLC6010</v>
          </cell>
          <cell r="K18117">
            <v>0</v>
          </cell>
        </row>
        <row r="18118">
          <cell r="A18118" t="str">
            <v>WLC6011</v>
          </cell>
          <cell r="K18118">
            <v>7</v>
          </cell>
        </row>
        <row r="18119">
          <cell r="A18119" t="str">
            <v>WLC6012</v>
          </cell>
          <cell r="K18119">
            <v>15</v>
          </cell>
        </row>
        <row r="18120">
          <cell r="A18120" t="str">
            <v>WLC6013</v>
          </cell>
          <cell r="K18120">
            <v>99</v>
          </cell>
        </row>
        <row r="18121">
          <cell r="A18121" t="str">
            <v>WLC6014</v>
          </cell>
          <cell r="K18121">
            <v>99</v>
          </cell>
        </row>
        <row r="18122">
          <cell r="A18122" t="str">
            <v>WLC6015</v>
          </cell>
          <cell r="K18122">
            <v>7</v>
          </cell>
        </row>
        <row r="18123">
          <cell r="A18123" t="str">
            <v>WLC6016</v>
          </cell>
          <cell r="K18123">
            <v>7</v>
          </cell>
        </row>
        <row r="18124">
          <cell r="A18124" t="str">
            <v>WLC6017</v>
          </cell>
          <cell r="K18124">
            <v>7</v>
          </cell>
        </row>
        <row r="18125">
          <cell r="A18125" t="str">
            <v>WLC6018</v>
          </cell>
          <cell r="K18125">
            <v>7</v>
          </cell>
        </row>
        <row r="18126">
          <cell r="A18126" t="str">
            <v>WLC6019</v>
          </cell>
          <cell r="K18126">
            <v>7</v>
          </cell>
        </row>
        <row r="18127">
          <cell r="A18127" t="str">
            <v>WLC6020</v>
          </cell>
          <cell r="K18127">
            <v>7</v>
          </cell>
        </row>
        <row r="18128">
          <cell r="A18128" t="str">
            <v>WLC6021</v>
          </cell>
          <cell r="K18128">
            <v>7</v>
          </cell>
        </row>
        <row r="18129">
          <cell r="A18129" t="str">
            <v>WLC6022</v>
          </cell>
          <cell r="K18129">
            <v>7</v>
          </cell>
        </row>
        <row r="18130">
          <cell r="A18130" t="str">
            <v>WLC6023</v>
          </cell>
          <cell r="K18130">
            <v>15</v>
          </cell>
        </row>
        <row r="18131">
          <cell r="A18131" t="str">
            <v>WLC6024</v>
          </cell>
          <cell r="K18131">
            <v>15</v>
          </cell>
        </row>
        <row r="18132">
          <cell r="A18132" t="str">
            <v>WLC6025</v>
          </cell>
          <cell r="K18132">
            <v>15</v>
          </cell>
        </row>
        <row r="18133">
          <cell r="A18133" t="str">
            <v>XXX-XXX</v>
          </cell>
          <cell r="K1813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3">
          <cell r="A3" t="str">
            <v>Row Labels</v>
          </cell>
          <cell r="B3" t="str">
            <v>Min of Ordered</v>
          </cell>
        </row>
        <row r="4">
          <cell r="A4" t="str">
            <v>0000170 กระดาษเช็ดหน้า</v>
          </cell>
          <cell r="B4">
            <v>5</v>
          </cell>
        </row>
        <row r="5">
          <cell r="A5" t="str">
            <v>0002480 SUNSTRAW หลอดคนกาแฟ</v>
          </cell>
          <cell r="B5">
            <v>2</v>
          </cell>
        </row>
        <row r="6">
          <cell r="A6" t="str">
            <v>003-0100-001-T</v>
          </cell>
          <cell r="B6">
            <v>100</v>
          </cell>
        </row>
        <row r="7">
          <cell r="A7" t="str">
            <v>003-0100-T</v>
          </cell>
          <cell r="B7">
            <v>100</v>
          </cell>
        </row>
        <row r="8">
          <cell r="A8" t="str">
            <v>003-0121-001-T</v>
          </cell>
          <cell r="B8">
            <v>500</v>
          </cell>
        </row>
        <row r="9">
          <cell r="A9" t="str">
            <v>003-0121-005-T</v>
          </cell>
          <cell r="B9">
            <v>500</v>
          </cell>
        </row>
        <row r="10">
          <cell r="A10" t="str">
            <v>003-0126-T</v>
          </cell>
          <cell r="B10">
            <v>4</v>
          </cell>
        </row>
        <row r="11">
          <cell r="A11" t="str">
            <v>003-3430</v>
          </cell>
          <cell r="B11">
            <v>100</v>
          </cell>
        </row>
        <row r="12">
          <cell r="A12" t="str">
            <v>003-3447</v>
          </cell>
          <cell r="B12">
            <v>100</v>
          </cell>
        </row>
        <row r="13">
          <cell r="A13" t="str">
            <v>005-0108-001-T</v>
          </cell>
          <cell r="B13">
            <v>3</v>
          </cell>
        </row>
        <row r="14">
          <cell r="A14" t="str">
            <v>005-0108-T</v>
          </cell>
          <cell r="B14">
            <v>10</v>
          </cell>
        </row>
        <row r="15">
          <cell r="A15" t="str">
            <v>0095626 ONE แก้วกระดาษ</v>
          </cell>
          <cell r="B15">
            <v>2</v>
          </cell>
        </row>
        <row r="16">
          <cell r="A16" t="str">
            <v>010-0187-004-T-LB</v>
          </cell>
          <cell r="B16">
            <v>2</v>
          </cell>
        </row>
        <row r="17">
          <cell r="A17" t="str">
            <v>014-0120-001-T</v>
          </cell>
          <cell r="B17">
            <v>2</v>
          </cell>
        </row>
        <row r="18">
          <cell r="A18" t="str">
            <v>014-0120-002-T</v>
          </cell>
          <cell r="B18">
            <v>30</v>
          </cell>
        </row>
        <row r="19">
          <cell r="A19" t="str">
            <v>014-0205-003-T</v>
          </cell>
          <cell r="B19">
            <v>100</v>
          </cell>
        </row>
        <row r="20">
          <cell r="A20" t="str">
            <v>014-0205-004-T</v>
          </cell>
          <cell r="B20">
            <v>100</v>
          </cell>
        </row>
        <row r="21">
          <cell r="A21" t="str">
            <v>015-2945</v>
          </cell>
          <cell r="B21">
            <v>100</v>
          </cell>
        </row>
        <row r="22">
          <cell r="A22" t="str">
            <v>019-1172</v>
          </cell>
          <cell r="B22">
            <v>20</v>
          </cell>
        </row>
        <row r="23">
          <cell r="A23" t="str">
            <v>020-1603-002</v>
          </cell>
          <cell r="B23">
            <v>15</v>
          </cell>
        </row>
        <row r="24">
          <cell r="A24" t="str">
            <v>022-0103-001-T</v>
          </cell>
          <cell r="B24">
            <v>180</v>
          </cell>
        </row>
        <row r="25">
          <cell r="A25" t="str">
            <v>022-0123-T</v>
          </cell>
          <cell r="B25">
            <v>50</v>
          </cell>
        </row>
        <row r="26">
          <cell r="A26" t="str">
            <v>022-0150-004-T</v>
          </cell>
          <cell r="B26">
            <v>3</v>
          </cell>
        </row>
        <row r="27">
          <cell r="A27" t="str">
            <v>022-0152-001-T</v>
          </cell>
          <cell r="B27">
            <v>60</v>
          </cell>
        </row>
        <row r="28">
          <cell r="A28" t="str">
            <v>022-0157-003-T</v>
          </cell>
          <cell r="B28">
            <v>6</v>
          </cell>
        </row>
        <row r="29">
          <cell r="A29" t="str">
            <v>022-0162-T</v>
          </cell>
          <cell r="B29">
            <v>3</v>
          </cell>
        </row>
        <row r="30">
          <cell r="A30" t="str">
            <v>022-0163-T</v>
          </cell>
          <cell r="B30">
            <v>8</v>
          </cell>
        </row>
        <row r="31">
          <cell r="A31" t="str">
            <v>022-0168-T</v>
          </cell>
          <cell r="B31">
            <v>1</v>
          </cell>
        </row>
        <row r="32">
          <cell r="A32" t="str">
            <v>025-1006-T</v>
          </cell>
          <cell r="B32">
            <v>30</v>
          </cell>
        </row>
        <row r="33">
          <cell r="A33" t="str">
            <v>026-0135-001-T-LB</v>
          </cell>
          <cell r="B33">
            <v>8</v>
          </cell>
        </row>
        <row r="34">
          <cell r="A34" t="str">
            <v>027-3023-018</v>
          </cell>
          <cell r="B34">
            <v>50</v>
          </cell>
        </row>
        <row r="35">
          <cell r="A35" t="str">
            <v>031-0124-008-T</v>
          </cell>
          <cell r="B35">
            <v>40</v>
          </cell>
        </row>
        <row r="36">
          <cell r="A36" t="str">
            <v>031-0129-007-T</v>
          </cell>
          <cell r="B36">
            <v>20</v>
          </cell>
        </row>
        <row r="37">
          <cell r="A37" t="str">
            <v>031-0135-007-T</v>
          </cell>
          <cell r="B37">
            <v>30</v>
          </cell>
        </row>
        <row r="38">
          <cell r="A38" t="str">
            <v>031-0135-013-T</v>
          </cell>
          <cell r="B38">
            <v>8</v>
          </cell>
        </row>
        <row r="39">
          <cell r="A39" t="str">
            <v>031-0151-T</v>
          </cell>
          <cell r="B39">
            <v>10</v>
          </cell>
        </row>
        <row r="40">
          <cell r="A40" t="str">
            <v>031-0185-004-T</v>
          </cell>
          <cell r="B40">
            <v>1</v>
          </cell>
        </row>
        <row r="41">
          <cell r="A41" t="str">
            <v>031-0185-010-T</v>
          </cell>
          <cell r="B41">
            <v>3</v>
          </cell>
        </row>
        <row r="42">
          <cell r="A42" t="str">
            <v>031-0192-T</v>
          </cell>
          <cell r="B42">
            <v>5</v>
          </cell>
        </row>
        <row r="43">
          <cell r="A43" t="str">
            <v>031-0193-001-T</v>
          </cell>
          <cell r="B43">
            <v>2</v>
          </cell>
        </row>
        <row r="44">
          <cell r="A44" t="str">
            <v>031-0193-003-T</v>
          </cell>
          <cell r="B44">
            <v>1</v>
          </cell>
        </row>
        <row r="45">
          <cell r="A45" t="str">
            <v>031-0193-005-T</v>
          </cell>
          <cell r="B45">
            <v>1</v>
          </cell>
        </row>
        <row r="46">
          <cell r="A46" t="str">
            <v>031-0193-006-T</v>
          </cell>
          <cell r="B46">
            <v>1</v>
          </cell>
        </row>
        <row r="47">
          <cell r="A47" t="str">
            <v>031-1670</v>
          </cell>
          <cell r="B47">
            <v>100</v>
          </cell>
        </row>
        <row r="48">
          <cell r="A48" t="str">
            <v>036-0069-728</v>
          </cell>
          <cell r="B48">
            <v>1000</v>
          </cell>
        </row>
        <row r="49">
          <cell r="A49" t="str">
            <v>036-0100-002-T</v>
          </cell>
          <cell r="B49">
            <v>50</v>
          </cell>
        </row>
        <row r="50">
          <cell r="A50" t="str">
            <v>036-0100-004-T</v>
          </cell>
          <cell r="B50">
            <v>100</v>
          </cell>
        </row>
        <row r="51">
          <cell r="A51" t="str">
            <v>036-0106-002-T</v>
          </cell>
          <cell r="B51">
            <v>20</v>
          </cell>
        </row>
        <row r="52">
          <cell r="A52" t="str">
            <v>036-0119-050-T</v>
          </cell>
          <cell r="B52">
            <v>50</v>
          </cell>
        </row>
        <row r="53">
          <cell r="A53" t="str">
            <v>036-0119-080-T</v>
          </cell>
          <cell r="B53">
            <v>50</v>
          </cell>
        </row>
        <row r="54">
          <cell r="A54" t="str">
            <v>036-0119-100-T</v>
          </cell>
          <cell r="B54">
            <v>50</v>
          </cell>
        </row>
        <row r="55">
          <cell r="A55" t="str">
            <v>036-0119-150-T</v>
          </cell>
          <cell r="B55">
            <v>10</v>
          </cell>
        </row>
        <row r="56">
          <cell r="A56" t="str">
            <v>036-0123-T</v>
          </cell>
          <cell r="B56">
            <v>100</v>
          </cell>
        </row>
        <row r="57">
          <cell r="A57" t="str">
            <v>036-0126-T</v>
          </cell>
          <cell r="B57">
            <v>50</v>
          </cell>
        </row>
        <row r="58">
          <cell r="A58" t="str">
            <v>036-0127-001-T</v>
          </cell>
          <cell r="B58">
            <v>1000</v>
          </cell>
        </row>
        <row r="59">
          <cell r="A59" t="str">
            <v>036-0132-001-T</v>
          </cell>
          <cell r="B59">
            <v>1</v>
          </cell>
        </row>
        <row r="60">
          <cell r="A60" t="str">
            <v>036-0133-T</v>
          </cell>
          <cell r="B60">
            <v>300</v>
          </cell>
        </row>
        <row r="61">
          <cell r="A61" t="str">
            <v>036-0134-T</v>
          </cell>
          <cell r="B61">
            <v>500</v>
          </cell>
        </row>
        <row r="62">
          <cell r="A62" t="str">
            <v>036-0139-T</v>
          </cell>
          <cell r="B62">
            <v>300</v>
          </cell>
        </row>
        <row r="63">
          <cell r="A63" t="str">
            <v>036-0986-003</v>
          </cell>
          <cell r="B63">
            <v>200</v>
          </cell>
        </row>
        <row r="64">
          <cell r="A64" t="str">
            <v>036-1329-207</v>
          </cell>
          <cell r="B64">
            <v>50</v>
          </cell>
        </row>
        <row r="65">
          <cell r="A65" t="str">
            <v>036-1329-211</v>
          </cell>
          <cell r="B65">
            <v>50</v>
          </cell>
        </row>
        <row r="66">
          <cell r="A66" t="str">
            <v>036-1383</v>
          </cell>
          <cell r="B66">
            <v>100</v>
          </cell>
        </row>
        <row r="67">
          <cell r="A67" t="str">
            <v>036-1541</v>
          </cell>
          <cell r="B67">
            <v>100</v>
          </cell>
        </row>
        <row r="68">
          <cell r="A68" t="str">
            <v>036-1547</v>
          </cell>
          <cell r="B68">
            <v>5</v>
          </cell>
        </row>
        <row r="69">
          <cell r="A69" t="str">
            <v>040-0127-T</v>
          </cell>
          <cell r="B69">
            <v>20</v>
          </cell>
        </row>
        <row r="70">
          <cell r="A70" t="str">
            <v>040-0169-T</v>
          </cell>
          <cell r="B70">
            <v>2</v>
          </cell>
        </row>
        <row r="71">
          <cell r="A71" t="str">
            <v>040-0170-T</v>
          </cell>
          <cell r="B71">
            <v>2</v>
          </cell>
        </row>
        <row r="72">
          <cell r="A72" t="str">
            <v>042-0106-T</v>
          </cell>
          <cell r="B72">
            <v>30</v>
          </cell>
        </row>
        <row r="73">
          <cell r="A73" t="str">
            <v>042-0149-T</v>
          </cell>
          <cell r="B73">
            <v>120</v>
          </cell>
        </row>
        <row r="74">
          <cell r="A74" t="str">
            <v>042-0156-051-T</v>
          </cell>
          <cell r="B74">
            <v>1</v>
          </cell>
        </row>
        <row r="75">
          <cell r="A75" t="str">
            <v>047-0103-T</v>
          </cell>
          <cell r="B75">
            <v>50</v>
          </cell>
        </row>
        <row r="76">
          <cell r="A76" t="str">
            <v>047-0123-T</v>
          </cell>
          <cell r="B76">
            <v>100</v>
          </cell>
        </row>
        <row r="77">
          <cell r="A77" t="str">
            <v>047-0134-T</v>
          </cell>
          <cell r="B77">
            <v>10</v>
          </cell>
        </row>
        <row r="78">
          <cell r="A78" t="str">
            <v>047-1822</v>
          </cell>
          <cell r="B78">
            <v>100</v>
          </cell>
        </row>
        <row r="79">
          <cell r="A79" t="str">
            <v>047-2127-013</v>
          </cell>
          <cell r="B79">
            <v>200</v>
          </cell>
        </row>
        <row r="80">
          <cell r="A80" t="str">
            <v>047-2335</v>
          </cell>
          <cell r="B80">
            <v>500</v>
          </cell>
        </row>
        <row r="81">
          <cell r="A81" t="str">
            <v>048-0121-001-T</v>
          </cell>
          <cell r="B81">
            <v>20</v>
          </cell>
        </row>
        <row r="82">
          <cell r="A82" t="str">
            <v>048-0135-062-T</v>
          </cell>
          <cell r="B82">
            <v>10</v>
          </cell>
        </row>
        <row r="83">
          <cell r="A83" t="str">
            <v>048-0135-070-T</v>
          </cell>
          <cell r="B83">
            <v>5</v>
          </cell>
        </row>
        <row r="84">
          <cell r="A84" t="str">
            <v>048-2646</v>
          </cell>
          <cell r="B84">
            <v>50</v>
          </cell>
        </row>
        <row r="85">
          <cell r="A85" t="str">
            <v>054-0100-012-T</v>
          </cell>
          <cell r="B85">
            <v>100</v>
          </cell>
        </row>
        <row r="86">
          <cell r="A86" t="str">
            <v>054-0100-013-T</v>
          </cell>
          <cell r="B86">
            <v>200</v>
          </cell>
        </row>
        <row r="87">
          <cell r="A87" t="str">
            <v>054-0122-003-T</v>
          </cell>
          <cell r="B87">
            <v>60</v>
          </cell>
        </row>
        <row r="88">
          <cell r="A88" t="str">
            <v>054-0123-002-T</v>
          </cell>
          <cell r="B88">
            <v>50</v>
          </cell>
        </row>
        <row r="89">
          <cell r="A89" t="str">
            <v>054-0123-006-T</v>
          </cell>
          <cell r="B89">
            <v>250</v>
          </cell>
        </row>
        <row r="90">
          <cell r="A90" t="str">
            <v>054-0124-002-T</v>
          </cell>
          <cell r="B90">
            <v>100</v>
          </cell>
        </row>
        <row r="91">
          <cell r="A91" t="str">
            <v>054-0124-004-T</v>
          </cell>
          <cell r="B91">
            <v>200</v>
          </cell>
        </row>
        <row r="92">
          <cell r="A92" t="str">
            <v>054-0124-007-T</v>
          </cell>
          <cell r="B92">
            <v>100</v>
          </cell>
        </row>
        <row r="93">
          <cell r="A93" t="str">
            <v>054-0124-022-T</v>
          </cell>
          <cell r="B93">
            <v>500</v>
          </cell>
        </row>
        <row r="94">
          <cell r="A94" t="str">
            <v>054-0124-023-T</v>
          </cell>
          <cell r="B94">
            <v>300</v>
          </cell>
        </row>
        <row r="95">
          <cell r="A95" t="str">
            <v>054-0124-024-T</v>
          </cell>
          <cell r="B95">
            <v>100</v>
          </cell>
        </row>
        <row r="96">
          <cell r="A96" t="str">
            <v>054-0124-026-T</v>
          </cell>
          <cell r="B96">
            <v>200</v>
          </cell>
        </row>
        <row r="97">
          <cell r="A97" t="str">
            <v>054-0124-T</v>
          </cell>
          <cell r="B97">
            <v>500</v>
          </cell>
        </row>
        <row r="98">
          <cell r="A98" t="str">
            <v>054-0130-002-T</v>
          </cell>
          <cell r="B98">
            <v>50</v>
          </cell>
        </row>
        <row r="99">
          <cell r="A99" t="str">
            <v>054-0130-003-T</v>
          </cell>
          <cell r="B99">
            <v>50</v>
          </cell>
        </row>
        <row r="100">
          <cell r="A100" t="str">
            <v>054-0130-004-T</v>
          </cell>
          <cell r="B100">
            <v>50</v>
          </cell>
        </row>
        <row r="101">
          <cell r="A101" t="str">
            <v>054-0140-001-T</v>
          </cell>
          <cell r="B101">
            <v>5</v>
          </cell>
        </row>
        <row r="102">
          <cell r="A102" t="str">
            <v>054-0196-004-T</v>
          </cell>
          <cell r="B102">
            <v>50</v>
          </cell>
        </row>
        <row r="103">
          <cell r="A103" t="str">
            <v>054-0246-T</v>
          </cell>
          <cell r="B103">
            <v>100</v>
          </cell>
        </row>
        <row r="104">
          <cell r="A104" t="str">
            <v>054-0258-001-T</v>
          </cell>
          <cell r="B104">
            <v>50</v>
          </cell>
        </row>
        <row r="105">
          <cell r="A105" t="str">
            <v>054-0273-T</v>
          </cell>
          <cell r="B105">
            <v>3</v>
          </cell>
        </row>
        <row r="106">
          <cell r="A106" t="str">
            <v>054-0309-T</v>
          </cell>
          <cell r="B106">
            <v>10</v>
          </cell>
        </row>
        <row r="107">
          <cell r="A107" t="str">
            <v>054-0310-T</v>
          </cell>
          <cell r="B107">
            <v>20</v>
          </cell>
        </row>
        <row r="108">
          <cell r="A108" t="str">
            <v>054-3689</v>
          </cell>
          <cell r="B108">
            <v>20</v>
          </cell>
        </row>
        <row r="109">
          <cell r="A109" t="str">
            <v>054-4696-005</v>
          </cell>
          <cell r="B109">
            <v>50</v>
          </cell>
        </row>
        <row r="110">
          <cell r="A110" t="str">
            <v>054-6929</v>
          </cell>
          <cell r="B110">
            <v>10</v>
          </cell>
        </row>
        <row r="111">
          <cell r="A111" t="str">
            <v>054-6973-250</v>
          </cell>
          <cell r="B111">
            <v>500</v>
          </cell>
        </row>
        <row r="112">
          <cell r="A112" t="str">
            <v>054-6973-375</v>
          </cell>
          <cell r="B112">
            <v>500</v>
          </cell>
        </row>
        <row r="113">
          <cell r="A113" t="str">
            <v>054-6973-500</v>
          </cell>
          <cell r="B113">
            <v>100</v>
          </cell>
        </row>
        <row r="114">
          <cell r="A114" t="str">
            <v>055-0100-T</v>
          </cell>
          <cell r="B114">
            <v>100</v>
          </cell>
        </row>
        <row r="115">
          <cell r="A115" t="str">
            <v>057-0116-T</v>
          </cell>
          <cell r="B115">
            <v>10</v>
          </cell>
        </row>
        <row r="116">
          <cell r="A116" t="str">
            <v>057-0122-002-T</v>
          </cell>
          <cell r="B116">
            <v>30</v>
          </cell>
        </row>
        <row r="117">
          <cell r="A117" t="str">
            <v>057-0137-T</v>
          </cell>
          <cell r="B117">
            <v>500</v>
          </cell>
        </row>
        <row r="118">
          <cell r="A118" t="str">
            <v>057-0142-T</v>
          </cell>
          <cell r="B118">
            <v>10</v>
          </cell>
        </row>
        <row r="119">
          <cell r="A119" t="str">
            <v>057-0145-040-T</v>
          </cell>
          <cell r="B119">
            <v>1</v>
          </cell>
        </row>
        <row r="120">
          <cell r="A120" t="str">
            <v>057-0164-055-T</v>
          </cell>
          <cell r="B120">
            <v>2</v>
          </cell>
        </row>
        <row r="121">
          <cell r="A121" t="str">
            <v>057-0164-060-T</v>
          </cell>
          <cell r="B121">
            <v>1</v>
          </cell>
        </row>
        <row r="122">
          <cell r="A122" t="str">
            <v>057-0184-040-T</v>
          </cell>
          <cell r="B122">
            <v>2</v>
          </cell>
        </row>
        <row r="123">
          <cell r="A123" t="str">
            <v>057-0188-060-T</v>
          </cell>
          <cell r="B123">
            <v>1</v>
          </cell>
        </row>
        <row r="124">
          <cell r="A124" t="str">
            <v>057-0202-440-T</v>
          </cell>
          <cell r="B124">
            <v>19</v>
          </cell>
        </row>
        <row r="125">
          <cell r="A125" t="str">
            <v>057-0522-030-T</v>
          </cell>
          <cell r="B125">
            <v>1</v>
          </cell>
        </row>
        <row r="126">
          <cell r="A126" t="str">
            <v>057-0524-080-T</v>
          </cell>
          <cell r="B126">
            <v>4</v>
          </cell>
        </row>
        <row r="127">
          <cell r="A127" t="str">
            <v>057-0944</v>
          </cell>
          <cell r="B127">
            <v>18</v>
          </cell>
        </row>
        <row r="128">
          <cell r="A128" t="str">
            <v>057-1163-032</v>
          </cell>
          <cell r="B128">
            <v>25</v>
          </cell>
        </row>
        <row r="129">
          <cell r="A129" t="str">
            <v>057-1163-042</v>
          </cell>
          <cell r="B129">
            <v>15</v>
          </cell>
        </row>
        <row r="130">
          <cell r="A130" t="str">
            <v>057-1163-046</v>
          </cell>
          <cell r="B130">
            <v>25</v>
          </cell>
        </row>
        <row r="131">
          <cell r="A131" t="str">
            <v>057-1163-080</v>
          </cell>
          <cell r="B131">
            <v>10</v>
          </cell>
        </row>
        <row r="132">
          <cell r="A132" t="str">
            <v>057-1163-096</v>
          </cell>
          <cell r="B132">
            <v>10</v>
          </cell>
        </row>
        <row r="133">
          <cell r="A133" t="str">
            <v>058-0113-025-T</v>
          </cell>
          <cell r="B133">
            <v>50</v>
          </cell>
        </row>
        <row r="134">
          <cell r="A134" t="str">
            <v>058-0113-037-T</v>
          </cell>
          <cell r="B134">
            <v>50</v>
          </cell>
        </row>
        <row r="135">
          <cell r="A135" t="str">
            <v>058-0113-050-T</v>
          </cell>
          <cell r="B135">
            <v>50</v>
          </cell>
        </row>
        <row r="136">
          <cell r="A136" t="str">
            <v>058-0117-009-T</v>
          </cell>
          <cell r="B136">
            <v>30</v>
          </cell>
        </row>
        <row r="137">
          <cell r="A137" t="str">
            <v>058-0118-012-T</v>
          </cell>
          <cell r="B137">
            <v>20</v>
          </cell>
        </row>
        <row r="138">
          <cell r="A138" t="str">
            <v>058-0118-050-T</v>
          </cell>
          <cell r="B138">
            <v>50</v>
          </cell>
        </row>
        <row r="139">
          <cell r="A139" t="str">
            <v>058-0119-004-T</v>
          </cell>
          <cell r="B139">
            <v>10</v>
          </cell>
        </row>
        <row r="140">
          <cell r="A140" t="str">
            <v>058-0119-005-T</v>
          </cell>
          <cell r="B140">
            <v>10</v>
          </cell>
        </row>
        <row r="141">
          <cell r="A141" t="str">
            <v>058-0119-006-T</v>
          </cell>
          <cell r="B141">
            <v>50</v>
          </cell>
        </row>
        <row r="142">
          <cell r="A142" t="str">
            <v>058-0119-007-T</v>
          </cell>
          <cell r="B142">
            <v>50</v>
          </cell>
        </row>
        <row r="143">
          <cell r="A143" t="str">
            <v>058-0119-013-T</v>
          </cell>
          <cell r="B143">
            <v>10</v>
          </cell>
        </row>
        <row r="144">
          <cell r="A144" t="str">
            <v>058-0119-020-T</v>
          </cell>
          <cell r="B144">
            <v>50</v>
          </cell>
        </row>
        <row r="145">
          <cell r="A145" t="str">
            <v>058-0119-021-T</v>
          </cell>
          <cell r="B145">
            <v>50</v>
          </cell>
        </row>
        <row r="146">
          <cell r="A146" t="str">
            <v>058-0125-004-LB</v>
          </cell>
          <cell r="B146">
            <v>110</v>
          </cell>
        </row>
        <row r="147">
          <cell r="A147" t="str">
            <v>058-0125-004-T</v>
          </cell>
          <cell r="B147">
            <v>20</v>
          </cell>
        </row>
        <row r="148">
          <cell r="A148" t="str">
            <v>058-0127-002-LB</v>
          </cell>
          <cell r="B148">
            <v>96</v>
          </cell>
        </row>
        <row r="149">
          <cell r="A149" t="str">
            <v>058-0136-T</v>
          </cell>
          <cell r="B149">
            <v>30</v>
          </cell>
        </row>
        <row r="150">
          <cell r="A150" t="str">
            <v>058-0159-200-T</v>
          </cell>
          <cell r="B150">
            <v>10</v>
          </cell>
        </row>
        <row r="151">
          <cell r="A151" t="str">
            <v>058-0173-002-T</v>
          </cell>
          <cell r="B151">
            <v>10</v>
          </cell>
        </row>
        <row r="152">
          <cell r="A152" t="str">
            <v>058-0173-T</v>
          </cell>
          <cell r="B152">
            <v>50</v>
          </cell>
        </row>
        <row r="153">
          <cell r="A153" t="str">
            <v>058-0174-T</v>
          </cell>
          <cell r="B153">
            <v>100</v>
          </cell>
        </row>
        <row r="154">
          <cell r="A154" t="str">
            <v>058-0180-014-T</v>
          </cell>
          <cell r="B154">
            <v>20</v>
          </cell>
        </row>
        <row r="155">
          <cell r="A155" t="str">
            <v>058-0180-016-T</v>
          </cell>
          <cell r="B155">
            <v>10</v>
          </cell>
        </row>
        <row r="156">
          <cell r="A156" t="str">
            <v>058-0180-023-T</v>
          </cell>
          <cell r="B156">
            <v>10</v>
          </cell>
        </row>
        <row r="157">
          <cell r="A157" t="str">
            <v>058-0211-003-T</v>
          </cell>
          <cell r="B157">
            <v>50</v>
          </cell>
        </row>
        <row r="158">
          <cell r="A158" t="str">
            <v>058-0254-018-T</v>
          </cell>
          <cell r="B158">
            <v>30</v>
          </cell>
        </row>
        <row r="159">
          <cell r="A159" t="str">
            <v>058-0256-T</v>
          </cell>
          <cell r="B159">
            <v>20</v>
          </cell>
        </row>
        <row r="160">
          <cell r="A160" t="str">
            <v>058-0271-T</v>
          </cell>
          <cell r="B160">
            <v>1</v>
          </cell>
        </row>
        <row r="161">
          <cell r="A161" t="str">
            <v>058-0272-T</v>
          </cell>
          <cell r="B161">
            <v>4</v>
          </cell>
        </row>
        <row r="162">
          <cell r="A162" t="str">
            <v>058-0274-T</v>
          </cell>
          <cell r="B162">
            <v>2</v>
          </cell>
        </row>
        <row r="163">
          <cell r="A163" t="str">
            <v>058-0275-T</v>
          </cell>
          <cell r="B163">
            <v>4</v>
          </cell>
        </row>
        <row r="164">
          <cell r="A164" t="str">
            <v>058-0276-012-T</v>
          </cell>
          <cell r="B164">
            <v>20</v>
          </cell>
        </row>
        <row r="165">
          <cell r="A165" t="str">
            <v>058-0276-150-T</v>
          </cell>
          <cell r="B165">
            <v>20</v>
          </cell>
        </row>
        <row r="166">
          <cell r="A166" t="str">
            <v>058-5606-001</v>
          </cell>
          <cell r="B166">
            <v>10</v>
          </cell>
        </row>
        <row r="167">
          <cell r="A167" t="str">
            <v>058-6609-037</v>
          </cell>
          <cell r="B167">
            <v>50</v>
          </cell>
        </row>
        <row r="168">
          <cell r="A168" t="str">
            <v>058-6609-050</v>
          </cell>
          <cell r="B168">
            <v>20</v>
          </cell>
        </row>
        <row r="169">
          <cell r="A169" t="str">
            <v>058-8772</v>
          </cell>
          <cell r="B169">
            <v>500</v>
          </cell>
        </row>
        <row r="170">
          <cell r="A170" t="str">
            <v>058-9208-315</v>
          </cell>
          <cell r="B170">
            <v>20</v>
          </cell>
        </row>
        <row r="171">
          <cell r="A171" t="str">
            <v>066-0126-T</v>
          </cell>
          <cell r="B171">
            <v>5</v>
          </cell>
        </row>
        <row r="172">
          <cell r="A172" t="str">
            <v>067-0150-T</v>
          </cell>
          <cell r="B172">
            <v>100</v>
          </cell>
        </row>
        <row r="173">
          <cell r="A173" t="str">
            <v>067-0417-004</v>
          </cell>
          <cell r="B173">
            <v>10</v>
          </cell>
        </row>
        <row r="174">
          <cell r="A174" t="str">
            <v>070-0118-T</v>
          </cell>
          <cell r="B174">
            <v>20</v>
          </cell>
        </row>
        <row r="175">
          <cell r="A175" t="str">
            <v>070-0119-T</v>
          </cell>
          <cell r="B175">
            <v>30</v>
          </cell>
        </row>
        <row r="176">
          <cell r="A176" t="str">
            <v>070-0121-T</v>
          </cell>
          <cell r="B176">
            <v>10</v>
          </cell>
        </row>
        <row r="177">
          <cell r="A177" t="str">
            <v>070-0125-T</v>
          </cell>
          <cell r="B177">
            <v>10</v>
          </cell>
        </row>
        <row r="178">
          <cell r="A178" t="str">
            <v>070-0136-004-T</v>
          </cell>
          <cell r="B178">
            <v>5</v>
          </cell>
        </row>
        <row r="179">
          <cell r="A179" t="str">
            <v>070-0140-T</v>
          </cell>
          <cell r="B179">
            <v>1</v>
          </cell>
        </row>
        <row r="180">
          <cell r="A180" t="str">
            <v>070-0149-T</v>
          </cell>
          <cell r="B180">
            <v>10</v>
          </cell>
        </row>
        <row r="181">
          <cell r="A181" t="str">
            <v>070-0156-001-T</v>
          </cell>
          <cell r="B181">
            <v>5</v>
          </cell>
        </row>
        <row r="182">
          <cell r="A182" t="str">
            <v>070-0156-003-T</v>
          </cell>
          <cell r="B182">
            <v>5</v>
          </cell>
        </row>
        <row r="183">
          <cell r="A183" t="str">
            <v>074-0100-012-T</v>
          </cell>
          <cell r="B183">
            <v>15</v>
          </cell>
        </row>
        <row r="184">
          <cell r="A184" t="str">
            <v>074-0100-015-T</v>
          </cell>
          <cell r="B184">
            <v>10</v>
          </cell>
        </row>
        <row r="185">
          <cell r="A185" t="str">
            <v>074-0103-004-T</v>
          </cell>
          <cell r="B185">
            <v>5</v>
          </cell>
        </row>
        <row r="186">
          <cell r="A186" t="str">
            <v>074-0103-006-T</v>
          </cell>
          <cell r="B186">
            <v>3</v>
          </cell>
        </row>
        <row r="187">
          <cell r="A187" t="str">
            <v>074-0111-001-T</v>
          </cell>
          <cell r="B187">
            <v>5</v>
          </cell>
        </row>
        <row r="188">
          <cell r="A188" t="str">
            <v>074-0127-011-T</v>
          </cell>
          <cell r="B188">
            <v>10</v>
          </cell>
        </row>
        <row r="189">
          <cell r="A189" t="str">
            <v>074-0133-007-T</v>
          </cell>
          <cell r="B189">
            <v>120</v>
          </cell>
        </row>
        <row r="190">
          <cell r="A190" t="str">
            <v>074-0168-002-T</v>
          </cell>
          <cell r="B190">
            <v>100</v>
          </cell>
        </row>
        <row r="191">
          <cell r="A191" t="str">
            <v>074-0168-003-T</v>
          </cell>
          <cell r="B191">
            <v>20</v>
          </cell>
        </row>
        <row r="192">
          <cell r="A192" t="str">
            <v>074-0175-T</v>
          </cell>
          <cell r="B192">
            <v>1</v>
          </cell>
        </row>
        <row r="193">
          <cell r="A193" t="str">
            <v>074-0178-T-LB</v>
          </cell>
          <cell r="B193">
            <v>16</v>
          </cell>
        </row>
        <row r="194">
          <cell r="A194" t="str">
            <v>074-0182-T-LB</v>
          </cell>
          <cell r="B194">
            <v>175</v>
          </cell>
        </row>
        <row r="195">
          <cell r="A195" t="str">
            <v>074-0204-003-T</v>
          </cell>
          <cell r="B195">
            <v>20</v>
          </cell>
        </row>
        <row r="196">
          <cell r="A196" t="str">
            <v>074-0204-004-T</v>
          </cell>
          <cell r="B196">
            <v>102</v>
          </cell>
        </row>
        <row r="197">
          <cell r="A197" t="str">
            <v>074-0204-006-T-LB</v>
          </cell>
          <cell r="B197">
            <v>20</v>
          </cell>
        </row>
        <row r="198">
          <cell r="A198" t="str">
            <v>074-0205-003-T</v>
          </cell>
          <cell r="B198">
            <v>10</v>
          </cell>
        </row>
        <row r="199">
          <cell r="A199" t="str">
            <v>074-0205-004-T</v>
          </cell>
          <cell r="B199">
            <v>5</v>
          </cell>
        </row>
        <row r="200">
          <cell r="A200" t="str">
            <v>074-0206-001-T</v>
          </cell>
          <cell r="B200">
            <v>2</v>
          </cell>
        </row>
        <row r="201">
          <cell r="A201" t="str">
            <v>074-0208-003-T</v>
          </cell>
          <cell r="B201">
            <v>9</v>
          </cell>
        </row>
        <row r="202">
          <cell r="A202" t="str">
            <v>074-0234-T-LB</v>
          </cell>
          <cell r="B202">
            <v>16</v>
          </cell>
        </row>
        <row r="203">
          <cell r="A203" t="str">
            <v>074-0251-003-T</v>
          </cell>
          <cell r="B203">
            <v>1</v>
          </cell>
        </row>
        <row r="204">
          <cell r="A204" t="str">
            <v>074-0252-003-T</v>
          </cell>
          <cell r="B204">
            <v>1</v>
          </cell>
        </row>
        <row r="205">
          <cell r="A205" t="str">
            <v>074-0258-001-T</v>
          </cell>
          <cell r="B205">
            <v>1</v>
          </cell>
        </row>
        <row r="206">
          <cell r="A206" t="str">
            <v>074-0258-T-LB</v>
          </cell>
          <cell r="B206">
            <v>1</v>
          </cell>
        </row>
        <row r="207">
          <cell r="A207" t="str">
            <v>074-0263-001-T</v>
          </cell>
          <cell r="B207">
            <v>20</v>
          </cell>
        </row>
        <row r="208">
          <cell r="A208" t="str">
            <v>074-0265-T</v>
          </cell>
          <cell r="B208">
            <v>30</v>
          </cell>
        </row>
        <row r="209">
          <cell r="A209" t="str">
            <v>074-0282-T-LB</v>
          </cell>
          <cell r="B209">
            <v>6</v>
          </cell>
        </row>
        <row r="210">
          <cell r="A210" t="str">
            <v>074-0320-T</v>
          </cell>
          <cell r="B210">
            <v>5</v>
          </cell>
        </row>
        <row r="211">
          <cell r="A211" t="str">
            <v>074-0324-T-LB</v>
          </cell>
          <cell r="B211">
            <v>16</v>
          </cell>
        </row>
        <row r="212">
          <cell r="A212" t="str">
            <v>074-0328-001-T</v>
          </cell>
          <cell r="B212">
            <v>1</v>
          </cell>
        </row>
        <row r="213">
          <cell r="A213" t="str">
            <v>074-0336-T</v>
          </cell>
          <cell r="B213">
            <v>3</v>
          </cell>
        </row>
        <row r="214">
          <cell r="A214" t="str">
            <v>074-0350-T</v>
          </cell>
          <cell r="B214">
            <v>2</v>
          </cell>
        </row>
        <row r="215">
          <cell r="A215" t="str">
            <v>074-0367-T</v>
          </cell>
          <cell r="B215">
            <v>5</v>
          </cell>
        </row>
        <row r="216">
          <cell r="A216" t="str">
            <v>074-0376-001-T-LB</v>
          </cell>
          <cell r="B216">
            <v>3</v>
          </cell>
        </row>
        <row r="217">
          <cell r="A217" t="str">
            <v>074-0378-001-T-LB</v>
          </cell>
          <cell r="B217">
            <v>2</v>
          </cell>
        </row>
        <row r="218">
          <cell r="A218" t="str">
            <v>074-0380-T-LB</v>
          </cell>
          <cell r="B218">
            <v>2</v>
          </cell>
        </row>
        <row r="219">
          <cell r="A219" t="str">
            <v>074-0381-001-T-LB</v>
          </cell>
          <cell r="B219">
            <v>10</v>
          </cell>
        </row>
        <row r="220">
          <cell r="A220" t="str">
            <v>074-0381-T-LB</v>
          </cell>
          <cell r="B220">
            <v>1</v>
          </cell>
        </row>
        <row r="221">
          <cell r="A221" t="str">
            <v>074-0382-T</v>
          </cell>
          <cell r="B221">
            <v>12</v>
          </cell>
        </row>
        <row r="222">
          <cell r="A222" t="str">
            <v>074-2731-044</v>
          </cell>
          <cell r="B222">
            <v>12</v>
          </cell>
        </row>
        <row r="223">
          <cell r="A223" t="str">
            <v>074-4057-501</v>
          </cell>
          <cell r="B223">
            <v>1</v>
          </cell>
        </row>
        <row r="224">
          <cell r="A224" t="str">
            <v>075-0106-T</v>
          </cell>
          <cell r="B224">
            <v>10</v>
          </cell>
        </row>
        <row r="225">
          <cell r="A225" t="str">
            <v>075-0118-T</v>
          </cell>
          <cell r="B225">
            <v>20</v>
          </cell>
        </row>
        <row r="226">
          <cell r="A226" t="str">
            <v>075-0125-002-T</v>
          </cell>
          <cell r="B226">
            <v>1</v>
          </cell>
        </row>
        <row r="227">
          <cell r="A227" t="str">
            <v>080-0127-T</v>
          </cell>
          <cell r="B227">
            <v>100</v>
          </cell>
        </row>
        <row r="228">
          <cell r="A228" t="str">
            <v>080-0147-T</v>
          </cell>
          <cell r="B228">
            <v>20</v>
          </cell>
        </row>
        <row r="229">
          <cell r="A229" t="str">
            <v>093-2161-002</v>
          </cell>
          <cell r="B229">
            <v>10</v>
          </cell>
        </row>
        <row r="230">
          <cell r="A230" t="str">
            <v>097-0105-093-T</v>
          </cell>
          <cell r="B230">
            <v>100</v>
          </cell>
        </row>
        <row r="231">
          <cell r="A231" t="str">
            <v>097-0105-125-T</v>
          </cell>
          <cell r="B231">
            <v>100</v>
          </cell>
        </row>
        <row r="232">
          <cell r="A232" t="str">
            <v>097-0111-T</v>
          </cell>
          <cell r="B232">
            <v>100</v>
          </cell>
        </row>
        <row r="233">
          <cell r="A233" t="str">
            <v>097-0282</v>
          </cell>
          <cell r="B233">
            <v>200</v>
          </cell>
        </row>
        <row r="234">
          <cell r="A234" t="str">
            <v>108-0119-T</v>
          </cell>
          <cell r="B234">
            <v>10</v>
          </cell>
        </row>
        <row r="235">
          <cell r="A235" t="str">
            <v>108-0154-T</v>
          </cell>
          <cell r="B235">
            <v>20</v>
          </cell>
        </row>
        <row r="236">
          <cell r="A236" t="str">
            <v>108-0162-002-T</v>
          </cell>
          <cell r="B236">
            <v>100</v>
          </cell>
        </row>
        <row r="237">
          <cell r="A237" t="str">
            <v>108-0162-003-T</v>
          </cell>
          <cell r="B237">
            <v>100</v>
          </cell>
        </row>
        <row r="238">
          <cell r="A238" t="str">
            <v>108-0163-002-T</v>
          </cell>
          <cell r="B238">
            <v>100</v>
          </cell>
        </row>
        <row r="239">
          <cell r="A239" t="str">
            <v>108-0163-003-T</v>
          </cell>
          <cell r="B239">
            <v>100</v>
          </cell>
        </row>
        <row r="240">
          <cell r="A240" t="str">
            <v>108-0212-T</v>
          </cell>
          <cell r="B240">
            <v>500</v>
          </cell>
        </row>
        <row r="241">
          <cell r="A241" t="str">
            <v>108-0647</v>
          </cell>
          <cell r="B241">
            <v>20</v>
          </cell>
        </row>
        <row r="242">
          <cell r="A242" t="str">
            <v>108-4693</v>
          </cell>
          <cell r="B242">
            <v>10</v>
          </cell>
        </row>
        <row r="243">
          <cell r="A243" t="str">
            <v>111-1038-001-T-LB</v>
          </cell>
          <cell r="B243">
            <v>1</v>
          </cell>
        </row>
        <row r="244">
          <cell r="A244" t="str">
            <v>111-1038-002-T-LB</v>
          </cell>
          <cell r="B244">
            <v>1</v>
          </cell>
        </row>
        <row r="245">
          <cell r="A245" t="str">
            <v>112-1106-003-T</v>
          </cell>
          <cell r="B245">
            <v>4</v>
          </cell>
        </row>
        <row r="246">
          <cell r="A246" t="str">
            <v>112-1120-006-T</v>
          </cell>
          <cell r="B246">
            <v>120</v>
          </cell>
        </row>
        <row r="247">
          <cell r="A247" t="str">
            <v>112-1166-T</v>
          </cell>
          <cell r="B247">
            <v>20</v>
          </cell>
        </row>
        <row r="248">
          <cell r="A248" t="str">
            <v>112-1231-T</v>
          </cell>
          <cell r="B248">
            <v>4</v>
          </cell>
        </row>
        <row r="249">
          <cell r="A249" t="str">
            <v>112-1233-T</v>
          </cell>
          <cell r="B249">
            <v>4</v>
          </cell>
        </row>
        <row r="250">
          <cell r="A250" t="str">
            <v>115-0103-T</v>
          </cell>
          <cell r="B250">
            <v>10</v>
          </cell>
        </row>
        <row r="251">
          <cell r="A251" t="str">
            <v>115-0104-001-T</v>
          </cell>
          <cell r="B251">
            <v>10</v>
          </cell>
        </row>
        <row r="252">
          <cell r="A252" t="str">
            <v>121-0324-T-LB</v>
          </cell>
          <cell r="B252">
            <v>60</v>
          </cell>
        </row>
        <row r="253">
          <cell r="A253" t="str">
            <v>134-0849-001-T-LB</v>
          </cell>
          <cell r="B253">
            <v>1</v>
          </cell>
        </row>
        <row r="254">
          <cell r="A254" t="str">
            <v>134-1185-T</v>
          </cell>
          <cell r="B254">
            <v>5</v>
          </cell>
        </row>
        <row r="255">
          <cell r="A255" t="str">
            <v>134-1186-T</v>
          </cell>
          <cell r="B255">
            <v>20</v>
          </cell>
        </row>
        <row r="256">
          <cell r="A256" t="str">
            <v>134-2446-T-LB</v>
          </cell>
          <cell r="B256">
            <v>20</v>
          </cell>
        </row>
        <row r="257">
          <cell r="A257" t="str">
            <v>151-0111-T</v>
          </cell>
          <cell r="B257">
            <v>20</v>
          </cell>
        </row>
        <row r="258">
          <cell r="A258" t="str">
            <v>151-0260-001-T</v>
          </cell>
          <cell r="B258">
            <v>10</v>
          </cell>
        </row>
        <row r="259">
          <cell r="A259" t="str">
            <v>151-0387-T</v>
          </cell>
          <cell r="B259">
            <v>10</v>
          </cell>
        </row>
        <row r="260">
          <cell r="A260" t="str">
            <v>151-0424-001-T</v>
          </cell>
          <cell r="B260">
            <v>1</v>
          </cell>
        </row>
        <row r="261">
          <cell r="A261" t="str">
            <v>151-0424-005-T</v>
          </cell>
          <cell r="B261">
            <v>1</v>
          </cell>
        </row>
        <row r="262">
          <cell r="A262" t="str">
            <v>151-4549</v>
          </cell>
          <cell r="B262">
            <v>20</v>
          </cell>
        </row>
        <row r="263">
          <cell r="A263" t="str">
            <v>158-0235-001-T</v>
          </cell>
          <cell r="B263">
            <v>20</v>
          </cell>
        </row>
        <row r="264">
          <cell r="A264" t="str">
            <v>158-0235-T</v>
          </cell>
          <cell r="B264">
            <v>20</v>
          </cell>
        </row>
        <row r="265">
          <cell r="A265" t="str">
            <v>158-0273-001-T</v>
          </cell>
          <cell r="B265">
            <v>10</v>
          </cell>
        </row>
        <row r="266">
          <cell r="A266" t="str">
            <v>158-0273-004-T</v>
          </cell>
          <cell r="B266">
            <v>10</v>
          </cell>
        </row>
        <row r="267">
          <cell r="A267" t="str">
            <v>158-0273-T</v>
          </cell>
          <cell r="B267">
            <v>50</v>
          </cell>
        </row>
        <row r="268">
          <cell r="A268" t="str">
            <v>158-0307-T-LB</v>
          </cell>
          <cell r="B268">
            <v>30</v>
          </cell>
        </row>
        <row r="269">
          <cell r="A269" t="str">
            <v>158-0318-T</v>
          </cell>
          <cell r="B269">
            <v>60</v>
          </cell>
        </row>
        <row r="270">
          <cell r="A270" t="str">
            <v>158-0344-001-T</v>
          </cell>
          <cell r="B270">
            <v>20</v>
          </cell>
        </row>
        <row r="271">
          <cell r="A271" t="str">
            <v>158-0384-012</v>
          </cell>
          <cell r="B271">
            <v>50</v>
          </cell>
        </row>
        <row r="272">
          <cell r="A272" t="str">
            <v>158-0384-037</v>
          </cell>
          <cell r="B272">
            <v>50</v>
          </cell>
        </row>
        <row r="273">
          <cell r="A273" t="str">
            <v>158-0384-050</v>
          </cell>
          <cell r="B273">
            <v>50</v>
          </cell>
        </row>
        <row r="274">
          <cell r="A274" t="str">
            <v>158-0504-001-T</v>
          </cell>
          <cell r="B274">
            <v>10</v>
          </cell>
        </row>
        <row r="275">
          <cell r="A275" t="str">
            <v>158-0504-002-T</v>
          </cell>
          <cell r="B275">
            <v>10</v>
          </cell>
        </row>
        <row r="276">
          <cell r="A276" t="str">
            <v>158-0515-T-LB</v>
          </cell>
          <cell r="B276">
            <v>165</v>
          </cell>
        </row>
        <row r="277">
          <cell r="A277" t="str">
            <v>158-0518-002-T</v>
          </cell>
          <cell r="B277">
            <v>15</v>
          </cell>
        </row>
        <row r="278">
          <cell r="A278" t="str">
            <v>158-0522-T-LB</v>
          </cell>
          <cell r="B278">
            <v>53</v>
          </cell>
        </row>
        <row r="279">
          <cell r="A279" t="str">
            <v>158-0526-T-LB</v>
          </cell>
          <cell r="B279">
            <v>50</v>
          </cell>
        </row>
        <row r="280">
          <cell r="A280" t="str">
            <v>158-0585-012-T</v>
          </cell>
          <cell r="B280">
            <v>20</v>
          </cell>
        </row>
        <row r="281">
          <cell r="A281" t="str">
            <v>158-0585-150-T</v>
          </cell>
          <cell r="B281">
            <v>20</v>
          </cell>
        </row>
        <row r="282">
          <cell r="A282" t="str">
            <v>177-0117-T</v>
          </cell>
          <cell r="B282">
            <v>20</v>
          </cell>
        </row>
        <row r="283">
          <cell r="A283" t="str">
            <v>177-0127-T</v>
          </cell>
          <cell r="B283">
            <v>5</v>
          </cell>
        </row>
        <row r="284">
          <cell r="A284" t="str">
            <v>177-0197-001-T</v>
          </cell>
          <cell r="B284">
            <v>20</v>
          </cell>
        </row>
        <row r="285">
          <cell r="A285" t="str">
            <v>177-0197-002-T</v>
          </cell>
          <cell r="B285">
            <v>10</v>
          </cell>
        </row>
        <row r="286">
          <cell r="A286" t="str">
            <v>177-0197-005-T</v>
          </cell>
          <cell r="B286">
            <v>20</v>
          </cell>
        </row>
        <row r="287">
          <cell r="A287" t="str">
            <v>211-0252-T</v>
          </cell>
          <cell r="B287">
            <v>100</v>
          </cell>
        </row>
        <row r="288">
          <cell r="A288" t="str">
            <v>211-0253-T</v>
          </cell>
          <cell r="B288">
            <v>100</v>
          </cell>
        </row>
        <row r="289">
          <cell r="A289" t="str">
            <v>211-0254-T</v>
          </cell>
          <cell r="B289">
            <v>20</v>
          </cell>
        </row>
        <row r="290">
          <cell r="A290" t="str">
            <v>211-0554-080-T</v>
          </cell>
          <cell r="B290">
            <v>205</v>
          </cell>
        </row>
        <row r="291">
          <cell r="A291" t="str">
            <v>211-0554-083-T</v>
          </cell>
          <cell r="B291">
            <v>55</v>
          </cell>
        </row>
        <row r="292">
          <cell r="A292" t="str">
            <v>211-0634-001-T</v>
          </cell>
          <cell r="B292">
            <v>50</v>
          </cell>
        </row>
        <row r="293">
          <cell r="A293" t="str">
            <v>211-0780-004-T</v>
          </cell>
          <cell r="B293">
            <v>20</v>
          </cell>
        </row>
        <row r="294">
          <cell r="A294" t="str">
            <v>211-0844-001</v>
          </cell>
          <cell r="B294">
            <v>104</v>
          </cell>
        </row>
        <row r="295">
          <cell r="A295" t="str">
            <v>211-0850-T</v>
          </cell>
          <cell r="B295">
            <v>8</v>
          </cell>
        </row>
        <row r="296">
          <cell r="A296" t="str">
            <v>211-0867-T</v>
          </cell>
          <cell r="B296">
            <v>100</v>
          </cell>
        </row>
        <row r="297">
          <cell r="A297" t="str">
            <v>211-0868-T</v>
          </cell>
          <cell r="B297">
            <v>100</v>
          </cell>
        </row>
        <row r="298">
          <cell r="A298" t="str">
            <v>211-0869-T</v>
          </cell>
          <cell r="B298">
            <v>100</v>
          </cell>
        </row>
        <row r="299">
          <cell r="A299" t="str">
            <v>211-1179-001-T</v>
          </cell>
          <cell r="B299">
            <v>4</v>
          </cell>
        </row>
        <row r="300">
          <cell r="A300" t="str">
            <v>211-1179-002-T</v>
          </cell>
          <cell r="B300">
            <v>8</v>
          </cell>
        </row>
        <row r="301">
          <cell r="A301" t="str">
            <v>211-1590-T</v>
          </cell>
          <cell r="B301">
            <v>30</v>
          </cell>
        </row>
        <row r="302">
          <cell r="A302" t="str">
            <v>211-2191-T</v>
          </cell>
          <cell r="B302">
            <v>1</v>
          </cell>
        </row>
        <row r="303">
          <cell r="A303" t="str">
            <v>211-3062-T</v>
          </cell>
          <cell r="B303">
            <v>8</v>
          </cell>
        </row>
        <row r="304">
          <cell r="A304" t="str">
            <v>211-3063-001-T</v>
          </cell>
          <cell r="B304">
            <v>4</v>
          </cell>
        </row>
        <row r="305">
          <cell r="A305" t="str">
            <v>211-3063-002-T</v>
          </cell>
          <cell r="B305">
            <v>4</v>
          </cell>
        </row>
        <row r="306">
          <cell r="A306" t="str">
            <v>211-3066-T</v>
          </cell>
          <cell r="B306">
            <v>4</v>
          </cell>
        </row>
        <row r="307">
          <cell r="A307" t="str">
            <v>212-0101-T</v>
          </cell>
          <cell r="B307">
            <v>50</v>
          </cell>
        </row>
        <row r="308">
          <cell r="A308" t="str">
            <v>212-0102-T</v>
          </cell>
          <cell r="B308">
            <v>50</v>
          </cell>
        </row>
        <row r="309">
          <cell r="A309" t="str">
            <v>212-0103-T</v>
          </cell>
          <cell r="B309">
            <v>50</v>
          </cell>
        </row>
        <row r="310">
          <cell r="A310" t="str">
            <v>212-0104-T</v>
          </cell>
          <cell r="B310">
            <v>50</v>
          </cell>
        </row>
        <row r="311">
          <cell r="A311" t="str">
            <v>212-0105-T</v>
          </cell>
          <cell r="B311">
            <v>50</v>
          </cell>
        </row>
        <row r="312">
          <cell r="A312" t="str">
            <v>212-0112-T</v>
          </cell>
          <cell r="B312">
            <v>50</v>
          </cell>
        </row>
        <row r="313">
          <cell r="A313" t="str">
            <v>212-0119-T</v>
          </cell>
          <cell r="B313">
            <v>20</v>
          </cell>
        </row>
        <row r="314">
          <cell r="A314" t="str">
            <v>212-0145-T</v>
          </cell>
          <cell r="B314">
            <v>50</v>
          </cell>
        </row>
        <row r="315">
          <cell r="A315" t="str">
            <v>212-0228-001-T</v>
          </cell>
          <cell r="B315">
            <v>50</v>
          </cell>
        </row>
        <row r="316">
          <cell r="A316" t="str">
            <v>212-0230-010-T</v>
          </cell>
          <cell r="B316">
            <v>50</v>
          </cell>
        </row>
        <row r="317">
          <cell r="A317" t="str">
            <v>212-0230-012-T</v>
          </cell>
          <cell r="B317">
            <v>50</v>
          </cell>
        </row>
        <row r="318">
          <cell r="A318" t="str">
            <v>212-0230-013-T</v>
          </cell>
          <cell r="B318">
            <v>50</v>
          </cell>
        </row>
        <row r="319">
          <cell r="A319" t="str">
            <v>212-0230-015-T</v>
          </cell>
          <cell r="B319">
            <v>50</v>
          </cell>
        </row>
        <row r="320">
          <cell r="A320" t="str">
            <v>212-0230-016-T</v>
          </cell>
          <cell r="B320">
            <v>50</v>
          </cell>
        </row>
        <row r="321">
          <cell r="A321" t="str">
            <v>212-0230-017-T</v>
          </cell>
          <cell r="B321">
            <v>100</v>
          </cell>
        </row>
        <row r="322">
          <cell r="A322" t="str">
            <v>212-0230-018-T</v>
          </cell>
          <cell r="B322">
            <v>50</v>
          </cell>
        </row>
        <row r="323">
          <cell r="A323" t="str">
            <v>212-0230-021-T</v>
          </cell>
          <cell r="B323">
            <v>50</v>
          </cell>
        </row>
        <row r="324">
          <cell r="A324" t="str">
            <v>212-0230-022-T</v>
          </cell>
          <cell r="B324">
            <v>50</v>
          </cell>
        </row>
        <row r="325">
          <cell r="A325" t="str">
            <v>212-0230-043-T</v>
          </cell>
          <cell r="B325">
            <v>50</v>
          </cell>
        </row>
        <row r="326">
          <cell r="A326" t="str">
            <v>212-0230-062-T</v>
          </cell>
          <cell r="B326">
            <v>50</v>
          </cell>
        </row>
        <row r="327">
          <cell r="A327" t="str">
            <v>212-0230-068-T</v>
          </cell>
          <cell r="B327">
            <v>50</v>
          </cell>
        </row>
        <row r="328">
          <cell r="A328" t="str">
            <v>212-0234-T</v>
          </cell>
          <cell r="B328">
            <v>10</v>
          </cell>
        </row>
        <row r="329">
          <cell r="A329" t="str">
            <v>212-0246-T</v>
          </cell>
          <cell r="B329">
            <v>200</v>
          </cell>
        </row>
        <row r="330">
          <cell r="A330" t="str">
            <v>212-0323-001-T</v>
          </cell>
          <cell r="B330">
            <v>50</v>
          </cell>
        </row>
        <row r="331">
          <cell r="A331" t="str">
            <v>212-0325-T</v>
          </cell>
          <cell r="B331">
            <v>50</v>
          </cell>
        </row>
        <row r="332">
          <cell r="A332" t="str">
            <v>212-0327-T</v>
          </cell>
          <cell r="B332">
            <v>50</v>
          </cell>
        </row>
        <row r="333">
          <cell r="A333" t="str">
            <v>212-0332-T</v>
          </cell>
          <cell r="B333">
            <v>49</v>
          </cell>
        </row>
        <row r="334">
          <cell r="A334" t="str">
            <v>212-0340-001-T</v>
          </cell>
          <cell r="B334">
            <v>50</v>
          </cell>
        </row>
        <row r="335">
          <cell r="A335" t="str">
            <v>212-0341-001-T</v>
          </cell>
          <cell r="B335">
            <v>50</v>
          </cell>
        </row>
        <row r="336">
          <cell r="A336" t="str">
            <v>212-0341-003-T</v>
          </cell>
          <cell r="B336">
            <v>50</v>
          </cell>
        </row>
        <row r="337">
          <cell r="A337" t="str">
            <v>212-0341-005-T</v>
          </cell>
          <cell r="B337">
            <v>50</v>
          </cell>
        </row>
        <row r="338">
          <cell r="A338" t="str">
            <v>212-0341-009-T</v>
          </cell>
          <cell r="B338">
            <v>50</v>
          </cell>
        </row>
        <row r="339">
          <cell r="A339" t="str">
            <v>212-0341-010-T</v>
          </cell>
          <cell r="B339">
            <v>50</v>
          </cell>
        </row>
        <row r="340">
          <cell r="A340" t="str">
            <v>212-0345-001-T</v>
          </cell>
          <cell r="B340">
            <v>50</v>
          </cell>
        </row>
        <row r="341">
          <cell r="A341" t="str">
            <v>212-0356-003-T</v>
          </cell>
          <cell r="B341">
            <v>50</v>
          </cell>
        </row>
        <row r="342">
          <cell r="A342" t="str">
            <v>212-0356-004-T</v>
          </cell>
          <cell r="B342">
            <v>50</v>
          </cell>
        </row>
        <row r="343">
          <cell r="A343" t="str">
            <v>212-0804</v>
          </cell>
          <cell r="B343">
            <v>50</v>
          </cell>
        </row>
        <row r="344">
          <cell r="A344" t="str">
            <v>212-0805</v>
          </cell>
          <cell r="B344">
            <v>50</v>
          </cell>
        </row>
        <row r="345">
          <cell r="A345" t="str">
            <v>212-1404</v>
          </cell>
          <cell r="B345">
            <v>50</v>
          </cell>
        </row>
        <row r="346">
          <cell r="A346" t="str">
            <v>217-0216-003-T</v>
          </cell>
          <cell r="B346">
            <v>2</v>
          </cell>
        </row>
        <row r="347">
          <cell r="A347" t="str">
            <v>220-0100-124-T</v>
          </cell>
          <cell r="B347">
            <v>1</v>
          </cell>
        </row>
        <row r="348">
          <cell r="A348" t="str">
            <v>234-0287</v>
          </cell>
          <cell r="B348">
            <v>128.1</v>
          </cell>
        </row>
        <row r="349">
          <cell r="A349" t="str">
            <v>250-0137-021-T</v>
          </cell>
          <cell r="B349">
            <v>1</v>
          </cell>
        </row>
        <row r="350">
          <cell r="A350" t="str">
            <v>250-0137-022-T</v>
          </cell>
          <cell r="B350">
            <v>1</v>
          </cell>
        </row>
        <row r="351">
          <cell r="A351" t="str">
            <v>250-0137-049-T</v>
          </cell>
          <cell r="B351">
            <v>2</v>
          </cell>
        </row>
        <row r="352">
          <cell r="A352" t="str">
            <v>250-0137-050-T</v>
          </cell>
          <cell r="B352">
            <v>25</v>
          </cell>
        </row>
        <row r="353">
          <cell r="A353" t="str">
            <v>250-0137-051-T</v>
          </cell>
          <cell r="B353">
            <v>25</v>
          </cell>
        </row>
        <row r="354">
          <cell r="A354" t="str">
            <v>254-3407-005</v>
          </cell>
          <cell r="B354">
            <v>30</v>
          </cell>
        </row>
        <row r="355">
          <cell r="A355" t="str">
            <v>257-0134-001-T</v>
          </cell>
          <cell r="B355">
            <v>20</v>
          </cell>
        </row>
        <row r="356">
          <cell r="A356" t="str">
            <v>257-0149-009-T</v>
          </cell>
          <cell r="B356">
            <v>15</v>
          </cell>
        </row>
        <row r="357">
          <cell r="A357" t="str">
            <v>263-0101-T</v>
          </cell>
          <cell r="B357">
            <v>2000</v>
          </cell>
        </row>
        <row r="358">
          <cell r="A358" t="str">
            <v>263-0103-002-T</v>
          </cell>
          <cell r="B358">
            <v>30</v>
          </cell>
        </row>
        <row r="359">
          <cell r="A359" t="str">
            <v>263-0103-003-T</v>
          </cell>
          <cell r="B359">
            <v>120</v>
          </cell>
        </row>
        <row r="360">
          <cell r="A360" t="str">
            <v>263-0103-005-T</v>
          </cell>
          <cell r="B360">
            <v>30</v>
          </cell>
        </row>
        <row r="361">
          <cell r="A361" t="str">
            <v>263-0103-006-T</v>
          </cell>
          <cell r="B361">
            <v>30</v>
          </cell>
        </row>
        <row r="362">
          <cell r="A362" t="str">
            <v>263-0103-007-T</v>
          </cell>
          <cell r="B362">
            <v>120</v>
          </cell>
        </row>
        <row r="363">
          <cell r="A363" t="str">
            <v>263-0104-011-T</v>
          </cell>
          <cell r="B363">
            <v>700</v>
          </cell>
        </row>
        <row r="364">
          <cell r="A364" t="str">
            <v>272-0119-003-T-LB</v>
          </cell>
          <cell r="B364">
            <v>3</v>
          </cell>
        </row>
        <row r="365">
          <cell r="A365" t="str">
            <v>272-0119-006-T</v>
          </cell>
          <cell r="B365">
            <v>3</v>
          </cell>
        </row>
        <row r="366">
          <cell r="A366" t="str">
            <v>272-0305-T</v>
          </cell>
          <cell r="B366">
            <v>6</v>
          </cell>
        </row>
        <row r="367">
          <cell r="A367" t="str">
            <v>272-0321-T</v>
          </cell>
          <cell r="B367">
            <v>7</v>
          </cell>
        </row>
        <row r="368">
          <cell r="A368" t="str">
            <v>272-0322-T</v>
          </cell>
          <cell r="B368">
            <v>0.25</v>
          </cell>
        </row>
        <row r="369">
          <cell r="A369" t="str">
            <v>272-0442-T</v>
          </cell>
          <cell r="B369">
            <v>1</v>
          </cell>
        </row>
        <row r="370">
          <cell r="A370" t="str">
            <v>300012-LB</v>
          </cell>
          <cell r="B370">
            <v>1</v>
          </cell>
        </row>
        <row r="371">
          <cell r="A371" t="str">
            <v>311-0428-T</v>
          </cell>
          <cell r="B371">
            <v>26</v>
          </cell>
        </row>
        <row r="372">
          <cell r="A372" t="str">
            <v>311-1183</v>
          </cell>
          <cell r="B372">
            <v>30</v>
          </cell>
        </row>
        <row r="373">
          <cell r="A373" t="str">
            <v>6003918 ซองถนอมเอกสาร 11 รู</v>
          </cell>
          <cell r="B373">
            <v>5</v>
          </cell>
        </row>
        <row r="374">
          <cell r="A374" t="str">
            <v>701-0395-001-T</v>
          </cell>
          <cell r="B374">
            <v>1</v>
          </cell>
        </row>
        <row r="375">
          <cell r="A375" t="str">
            <v>900-0144-T</v>
          </cell>
          <cell r="B375">
            <v>10</v>
          </cell>
        </row>
        <row r="376">
          <cell r="A376" t="str">
            <v>900-0209-T</v>
          </cell>
          <cell r="B376">
            <v>1</v>
          </cell>
        </row>
        <row r="377">
          <cell r="A377" t="str">
            <v>900-0225-T</v>
          </cell>
          <cell r="B377">
            <v>1</v>
          </cell>
        </row>
        <row r="378">
          <cell r="A378" t="str">
            <v>900-0232-T</v>
          </cell>
          <cell r="B378">
            <v>1</v>
          </cell>
        </row>
        <row r="379">
          <cell r="A379" t="str">
            <v>900-0235-001-T</v>
          </cell>
          <cell r="B379">
            <v>1</v>
          </cell>
        </row>
        <row r="380">
          <cell r="A380" t="str">
            <v>900-0242-T</v>
          </cell>
          <cell r="B380">
            <v>1</v>
          </cell>
        </row>
        <row r="381">
          <cell r="A381" t="str">
            <v>900-0245-T</v>
          </cell>
          <cell r="B381">
            <v>2</v>
          </cell>
        </row>
        <row r="382">
          <cell r="A382" t="str">
            <v>900-0266-T</v>
          </cell>
          <cell r="B382">
            <v>1</v>
          </cell>
        </row>
        <row r="383">
          <cell r="A383" t="str">
            <v>9001-0037-T</v>
          </cell>
          <cell r="B383">
            <v>10</v>
          </cell>
        </row>
        <row r="384">
          <cell r="A384" t="str">
            <v>9001-0061-T</v>
          </cell>
          <cell r="B384">
            <v>20</v>
          </cell>
        </row>
        <row r="385">
          <cell r="A385" t="str">
            <v>9001272 ธงชาติไทย 100x150 ซม.</v>
          </cell>
          <cell r="B385">
            <v>1</v>
          </cell>
        </row>
        <row r="386">
          <cell r="A386" t="str">
            <v>9002-0016-T</v>
          </cell>
          <cell r="B386">
            <v>2</v>
          </cell>
        </row>
        <row r="387">
          <cell r="A387" t="str">
            <v>9004-0007-T</v>
          </cell>
          <cell r="B387">
            <v>1</v>
          </cell>
        </row>
        <row r="388">
          <cell r="A388" t="str">
            <v>9006-0004-T</v>
          </cell>
          <cell r="B388">
            <v>4</v>
          </cell>
        </row>
        <row r="389">
          <cell r="A389" t="str">
            <v>9007-0139-003-T</v>
          </cell>
          <cell r="B389">
            <v>2</v>
          </cell>
        </row>
        <row r="390">
          <cell r="A390" t="str">
            <v>9007-0139-004-T</v>
          </cell>
          <cell r="B390">
            <v>1</v>
          </cell>
        </row>
        <row r="391">
          <cell r="A391" t="str">
            <v>9007-0139-007-T</v>
          </cell>
          <cell r="B391">
            <v>2</v>
          </cell>
        </row>
        <row r="392">
          <cell r="A392" t="str">
            <v>9007-0139-008-T</v>
          </cell>
          <cell r="B392">
            <v>1</v>
          </cell>
        </row>
        <row r="393">
          <cell r="A393" t="str">
            <v>9007-0139-009-T</v>
          </cell>
          <cell r="B393">
            <v>2</v>
          </cell>
        </row>
        <row r="394">
          <cell r="A394" t="str">
            <v>9007-0139-010-T</v>
          </cell>
          <cell r="B394">
            <v>1</v>
          </cell>
        </row>
        <row r="395">
          <cell r="A395" t="str">
            <v>9007-0139-012-T</v>
          </cell>
          <cell r="B395">
            <v>2</v>
          </cell>
        </row>
        <row r="396">
          <cell r="A396" t="str">
            <v>9007-0167-002-T</v>
          </cell>
          <cell r="B396">
            <v>4</v>
          </cell>
        </row>
        <row r="397">
          <cell r="A397" t="str">
            <v>9007-0172-001-T</v>
          </cell>
          <cell r="B397">
            <v>2</v>
          </cell>
        </row>
        <row r="398">
          <cell r="A398" t="str">
            <v>9007-0173-T</v>
          </cell>
          <cell r="B398">
            <v>2</v>
          </cell>
        </row>
        <row r="399">
          <cell r="A399" t="str">
            <v>9007-0176-T</v>
          </cell>
          <cell r="B399">
            <v>2</v>
          </cell>
        </row>
        <row r="400">
          <cell r="A400" t="str">
            <v>9009-0001-T</v>
          </cell>
          <cell r="B400">
            <v>50</v>
          </cell>
        </row>
        <row r="401">
          <cell r="A401" t="str">
            <v>9032-0001-T</v>
          </cell>
          <cell r="B401">
            <v>2</v>
          </cell>
        </row>
        <row r="402">
          <cell r="A402" t="str">
            <v>9032-0011-T</v>
          </cell>
          <cell r="B402">
            <v>4</v>
          </cell>
        </row>
        <row r="403">
          <cell r="A403" t="str">
            <v>9037-0025-T</v>
          </cell>
          <cell r="B403">
            <v>3</v>
          </cell>
        </row>
        <row r="404">
          <cell r="A404" t="str">
            <v>9037-0029-T</v>
          </cell>
          <cell r="B404">
            <v>3</v>
          </cell>
        </row>
        <row r="405">
          <cell r="A405" t="str">
            <v>9037-0030-T</v>
          </cell>
          <cell r="B405">
            <v>3</v>
          </cell>
        </row>
        <row r="406">
          <cell r="A406" t="str">
            <v>9038-0005-T</v>
          </cell>
          <cell r="B406">
            <v>5</v>
          </cell>
        </row>
        <row r="407">
          <cell r="A407" t="str">
            <v>9043-0018-055-T</v>
          </cell>
          <cell r="B407">
            <v>500</v>
          </cell>
        </row>
        <row r="408">
          <cell r="A408" t="str">
            <v>9043-0018-065-T</v>
          </cell>
          <cell r="B408">
            <v>300</v>
          </cell>
        </row>
        <row r="409">
          <cell r="A409" t="str">
            <v>9043-0018-075-T</v>
          </cell>
          <cell r="B409">
            <v>200</v>
          </cell>
        </row>
        <row r="410">
          <cell r="A410" t="str">
            <v>9043-0018-085-T</v>
          </cell>
          <cell r="B410">
            <v>200</v>
          </cell>
        </row>
        <row r="411">
          <cell r="A411" t="str">
            <v>9043-0018-100-T</v>
          </cell>
          <cell r="B411">
            <v>50</v>
          </cell>
        </row>
        <row r="412">
          <cell r="A412" t="str">
            <v>9043-0018-110-T</v>
          </cell>
          <cell r="B412">
            <v>100</v>
          </cell>
        </row>
        <row r="413">
          <cell r="A413" t="str">
            <v>9043-0019-045-T</v>
          </cell>
          <cell r="B413">
            <v>300</v>
          </cell>
        </row>
        <row r="414">
          <cell r="A414" t="str">
            <v>9043-0019-050-T</v>
          </cell>
          <cell r="B414">
            <v>400</v>
          </cell>
        </row>
        <row r="415">
          <cell r="A415" t="str">
            <v>9043-0022-025-T</v>
          </cell>
          <cell r="B415">
            <v>10</v>
          </cell>
        </row>
        <row r="416">
          <cell r="A416" t="str">
            <v>9043-0022-150-T</v>
          </cell>
          <cell r="B416">
            <v>10</v>
          </cell>
        </row>
        <row r="417">
          <cell r="A417" t="str">
            <v>9043-0026-T</v>
          </cell>
          <cell r="B417">
            <v>50</v>
          </cell>
        </row>
        <row r="418">
          <cell r="A418" t="str">
            <v>9043-0027-045-T</v>
          </cell>
          <cell r="B418">
            <v>100</v>
          </cell>
        </row>
        <row r="419">
          <cell r="A419" t="str">
            <v>9043-0040-005-T</v>
          </cell>
          <cell r="B419">
            <v>25</v>
          </cell>
        </row>
        <row r="420">
          <cell r="A420" t="str">
            <v>9043-0040-006-T</v>
          </cell>
          <cell r="B420">
            <v>25</v>
          </cell>
        </row>
        <row r="421">
          <cell r="A421" t="str">
            <v>9043-0040-016-T</v>
          </cell>
          <cell r="B421">
            <v>8</v>
          </cell>
        </row>
        <row r="422">
          <cell r="A422" t="str">
            <v>9043-0042-T</v>
          </cell>
          <cell r="B422">
            <v>200</v>
          </cell>
        </row>
        <row r="423">
          <cell r="A423" t="str">
            <v>9043-0063-T</v>
          </cell>
          <cell r="B423">
            <v>1</v>
          </cell>
        </row>
        <row r="424">
          <cell r="A424" t="str">
            <v>9043-0069-045-T</v>
          </cell>
          <cell r="B424">
            <v>500</v>
          </cell>
        </row>
        <row r="425">
          <cell r="A425" t="str">
            <v>9043-0071-T</v>
          </cell>
          <cell r="B425">
            <v>2</v>
          </cell>
        </row>
        <row r="426">
          <cell r="A426" t="str">
            <v>9045-0007-T</v>
          </cell>
          <cell r="B426">
            <v>1</v>
          </cell>
        </row>
        <row r="427">
          <cell r="A427" t="str">
            <v>9045-0012-T</v>
          </cell>
          <cell r="B427">
            <v>40</v>
          </cell>
        </row>
        <row r="428">
          <cell r="A428" t="str">
            <v>9045-0019-001-T</v>
          </cell>
          <cell r="B428">
            <v>10</v>
          </cell>
        </row>
        <row r="429">
          <cell r="A429" t="str">
            <v>9045-0029-T</v>
          </cell>
          <cell r="B429">
            <v>10</v>
          </cell>
        </row>
        <row r="430">
          <cell r="A430" t="str">
            <v>9046-0001-T</v>
          </cell>
          <cell r="B430">
            <v>10</v>
          </cell>
        </row>
        <row r="431">
          <cell r="A431" t="str">
            <v>9046-0006-001-T</v>
          </cell>
          <cell r="B431">
            <v>1</v>
          </cell>
        </row>
        <row r="432">
          <cell r="A432" t="str">
            <v>9046-0006-002-T</v>
          </cell>
          <cell r="B432">
            <v>1</v>
          </cell>
        </row>
        <row r="433">
          <cell r="A433" t="str">
            <v>9051-0009-T</v>
          </cell>
          <cell r="B433">
            <v>1</v>
          </cell>
        </row>
        <row r="434">
          <cell r="A434" t="str">
            <v>9051-0023-T</v>
          </cell>
          <cell r="B434">
            <v>4</v>
          </cell>
        </row>
        <row r="435">
          <cell r="A435" t="str">
            <v>9117-0001-T</v>
          </cell>
          <cell r="B435">
            <v>3</v>
          </cell>
        </row>
        <row r="436">
          <cell r="A436" t="str">
            <v>9117-0017-T</v>
          </cell>
          <cell r="B436">
            <v>100</v>
          </cell>
        </row>
        <row r="437">
          <cell r="A437" t="str">
            <v>9117-0019-T</v>
          </cell>
          <cell r="B437">
            <v>5</v>
          </cell>
        </row>
        <row r="438">
          <cell r="A438" t="str">
            <v>9117-0031-001-T</v>
          </cell>
          <cell r="B438">
            <v>10</v>
          </cell>
        </row>
        <row r="439">
          <cell r="A439" t="str">
            <v>9117-0047-T</v>
          </cell>
          <cell r="B439">
            <v>10</v>
          </cell>
        </row>
        <row r="440">
          <cell r="A440" t="str">
            <v>9117-0053-T</v>
          </cell>
          <cell r="B440">
            <v>5</v>
          </cell>
        </row>
        <row r="441">
          <cell r="A441" t="str">
            <v>9117-0074-T</v>
          </cell>
          <cell r="B441">
            <v>1</v>
          </cell>
        </row>
        <row r="442">
          <cell r="A442" t="str">
            <v>9117-0077-T</v>
          </cell>
          <cell r="B442">
            <v>400</v>
          </cell>
        </row>
        <row r="443">
          <cell r="A443" t="str">
            <v>9117-0078-T</v>
          </cell>
          <cell r="B443">
            <v>5</v>
          </cell>
        </row>
        <row r="444">
          <cell r="A444" t="str">
            <v>9118-0027-075-T</v>
          </cell>
          <cell r="B444">
            <v>2</v>
          </cell>
        </row>
        <row r="445">
          <cell r="A445" t="str">
            <v>9118-0035-008-T</v>
          </cell>
          <cell r="B445">
            <v>1</v>
          </cell>
        </row>
        <row r="446">
          <cell r="A446" t="str">
            <v>9118-0052-T</v>
          </cell>
          <cell r="B446">
            <v>24</v>
          </cell>
        </row>
        <row r="447">
          <cell r="A447" t="str">
            <v>9118-0053-T</v>
          </cell>
          <cell r="B447">
            <v>12</v>
          </cell>
        </row>
        <row r="448">
          <cell r="A448" t="str">
            <v>9118-0061-T</v>
          </cell>
          <cell r="B448">
            <v>2</v>
          </cell>
        </row>
        <row r="449">
          <cell r="A449" t="str">
            <v>9122-0012-003-T</v>
          </cell>
          <cell r="B449">
            <v>1</v>
          </cell>
        </row>
        <row r="450">
          <cell r="A450" t="str">
            <v>9122-0012-005-T</v>
          </cell>
          <cell r="B450">
            <v>6</v>
          </cell>
        </row>
        <row r="451">
          <cell r="A451" t="str">
            <v>9122-0038-T</v>
          </cell>
          <cell r="B451">
            <v>8</v>
          </cell>
        </row>
        <row r="452">
          <cell r="A452" t="str">
            <v>9122-0043-T</v>
          </cell>
          <cell r="B452">
            <v>4</v>
          </cell>
        </row>
        <row r="453">
          <cell r="A453" t="str">
            <v>9125-0008-051-T</v>
          </cell>
          <cell r="B453">
            <v>2</v>
          </cell>
        </row>
        <row r="454">
          <cell r="A454" t="str">
            <v>9125-0011-065-T</v>
          </cell>
          <cell r="B454">
            <v>26</v>
          </cell>
        </row>
        <row r="455">
          <cell r="A455" t="str">
            <v>9125-0015-T</v>
          </cell>
          <cell r="B455">
            <v>50</v>
          </cell>
        </row>
        <row r="456">
          <cell r="A456" t="str">
            <v>9125-0020-T</v>
          </cell>
          <cell r="B456">
            <v>1</v>
          </cell>
        </row>
        <row r="457">
          <cell r="A457" t="str">
            <v>9132-0001-T</v>
          </cell>
          <cell r="B457">
            <v>20</v>
          </cell>
        </row>
        <row r="458">
          <cell r="A458" t="str">
            <v>9136-0052-T</v>
          </cell>
          <cell r="B458">
            <v>1</v>
          </cell>
        </row>
        <row r="459">
          <cell r="A459" t="str">
            <v>9137-0018-T</v>
          </cell>
          <cell r="B459">
            <v>3</v>
          </cell>
        </row>
        <row r="460">
          <cell r="A460" t="str">
            <v>9141-0011-T</v>
          </cell>
          <cell r="B460">
            <v>20</v>
          </cell>
        </row>
        <row r="461">
          <cell r="A461" t="str">
            <v>9141-0012-T</v>
          </cell>
          <cell r="B461">
            <v>5</v>
          </cell>
        </row>
        <row r="462">
          <cell r="A462" t="str">
            <v>9141-0017-T</v>
          </cell>
          <cell r="B462">
            <v>2</v>
          </cell>
        </row>
        <row r="463">
          <cell r="A463" t="str">
            <v>9141-0019-T</v>
          </cell>
          <cell r="B463">
            <v>5</v>
          </cell>
        </row>
        <row r="464">
          <cell r="A464" t="str">
            <v>9141-0024-T</v>
          </cell>
          <cell r="B464">
            <v>3</v>
          </cell>
        </row>
        <row r="465">
          <cell r="A465" t="str">
            <v>9142-0005-T</v>
          </cell>
          <cell r="B465">
            <v>50</v>
          </cell>
        </row>
        <row r="466">
          <cell r="A466" t="str">
            <v>9142-0009-T</v>
          </cell>
          <cell r="B466">
            <v>2</v>
          </cell>
        </row>
        <row r="467">
          <cell r="A467" t="str">
            <v>9142-0021-T</v>
          </cell>
          <cell r="B467">
            <v>2</v>
          </cell>
        </row>
        <row r="468">
          <cell r="A468" t="str">
            <v>9142-0022-T</v>
          </cell>
          <cell r="B468">
            <v>2</v>
          </cell>
        </row>
        <row r="469">
          <cell r="A469" t="str">
            <v>9146-0001-T</v>
          </cell>
          <cell r="B469">
            <v>10</v>
          </cell>
        </row>
        <row r="470">
          <cell r="A470" t="str">
            <v>9147-0003-T</v>
          </cell>
          <cell r="B470">
            <v>1</v>
          </cell>
        </row>
        <row r="471">
          <cell r="A471" t="str">
            <v>9147-0006-T</v>
          </cell>
          <cell r="B471">
            <v>1</v>
          </cell>
        </row>
        <row r="472">
          <cell r="A472" t="str">
            <v>9147-0007-T</v>
          </cell>
          <cell r="B472">
            <v>1</v>
          </cell>
        </row>
        <row r="473">
          <cell r="A473" t="str">
            <v>9147-0008-T</v>
          </cell>
          <cell r="B473">
            <v>1</v>
          </cell>
        </row>
        <row r="474">
          <cell r="A474" t="str">
            <v>9147-0009-T</v>
          </cell>
          <cell r="B474">
            <v>0</v>
          </cell>
        </row>
        <row r="475">
          <cell r="A475" t="str">
            <v>9147-0013-T</v>
          </cell>
          <cell r="B475">
            <v>1</v>
          </cell>
        </row>
        <row r="476">
          <cell r="A476" t="str">
            <v>9147-0024-T</v>
          </cell>
          <cell r="B476">
            <v>3</v>
          </cell>
        </row>
        <row r="477">
          <cell r="A477" t="str">
            <v>9147-0025-T</v>
          </cell>
          <cell r="B477">
            <v>1</v>
          </cell>
        </row>
        <row r="478">
          <cell r="A478" t="str">
            <v>9148-0006-T</v>
          </cell>
          <cell r="B478">
            <v>10</v>
          </cell>
        </row>
        <row r="479">
          <cell r="A479" t="str">
            <v>9148-0012-T</v>
          </cell>
          <cell r="B479">
            <v>40</v>
          </cell>
        </row>
        <row r="480">
          <cell r="A480" t="str">
            <v>9148-0013-T</v>
          </cell>
          <cell r="B480">
            <v>20</v>
          </cell>
        </row>
        <row r="481">
          <cell r="A481" t="str">
            <v>9148-0021-T</v>
          </cell>
          <cell r="B481">
            <v>100</v>
          </cell>
        </row>
        <row r="482">
          <cell r="A482" t="str">
            <v>9148-0023-T</v>
          </cell>
          <cell r="B482">
            <v>20</v>
          </cell>
        </row>
        <row r="483">
          <cell r="A483" t="str">
            <v>9148-0041-T</v>
          </cell>
          <cell r="B483">
            <v>40</v>
          </cell>
        </row>
        <row r="484">
          <cell r="A484" t="str">
            <v>9148-0043-T</v>
          </cell>
          <cell r="B484">
            <v>80</v>
          </cell>
        </row>
        <row r="485">
          <cell r="A485" t="str">
            <v>9148-0044-T</v>
          </cell>
          <cell r="B485">
            <v>20</v>
          </cell>
        </row>
        <row r="486">
          <cell r="A486" t="str">
            <v>9222-0010-T</v>
          </cell>
          <cell r="B486">
            <v>30</v>
          </cell>
        </row>
        <row r="487">
          <cell r="A487" t="str">
            <v>9222-0012-T</v>
          </cell>
          <cell r="B487">
            <v>30</v>
          </cell>
        </row>
        <row r="488">
          <cell r="A488" t="str">
            <v>9222-0021-T</v>
          </cell>
          <cell r="B488">
            <v>100</v>
          </cell>
        </row>
        <row r="489">
          <cell r="A489" t="str">
            <v>9222-0033-T</v>
          </cell>
          <cell r="B489">
            <v>50</v>
          </cell>
        </row>
        <row r="490">
          <cell r="A490" t="str">
            <v>9222-0034-T</v>
          </cell>
          <cell r="B490">
            <v>50</v>
          </cell>
        </row>
        <row r="491">
          <cell r="A491" t="str">
            <v>9222-0053-001-T</v>
          </cell>
          <cell r="B491">
            <v>50</v>
          </cell>
        </row>
        <row r="492">
          <cell r="A492" t="str">
            <v>9222-0061-001-T</v>
          </cell>
          <cell r="B492">
            <v>50</v>
          </cell>
        </row>
        <row r="493">
          <cell r="A493" t="str">
            <v>9222-0072-T</v>
          </cell>
          <cell r="B493">
            <v>50</v>
          </cell>
        </row>
        <row r="494">
          <cell r="A494" t="str">
            <v>9222-0078-T</v>
          </cell>
          <cell r="B494">
            <v>50</v>
          </cell>
        </row>
        <row r="495">
          <cell r="A495" t="str">
            <v>9222-0101-T</v>
          </cell>
          <cell r="B495">
            <v>270</v>
          </cell>
        </row>
        <row r="496">
          <cell r="A496" t="str">
            <v>9222-0102-T</v>
          </cell>
          <cell r="B496">
            <v>270</v>
          </cell>
        </row>
        <row r="497">
          <cell r="A497" t="str">
            <v>9222-0104-T</v>
          </cell>
          <cell r="B497">
            <v>30</v>
          </cell>
        </row>
        <row r="498">
          <cell r="A498" t="str">
            <v>9222-0127-T</v>
          </cell>
          <cell r="B498">
            <v>100</v>
          </cell>
        </row>
        <row r="499">
          <cell r="A499" t="str">
            <v>9222-0133-T</v>
          </cell>
          <cell r="B499">
            <v>20</v>
          </cell>
        </row>
        <row r="500">
          <cell r="A500" t="str">
            <v>9222-0134-T</v>
          </cell>
          <cell r="B500">
            <v>20</v>
          </cell>
        </row>
        <row r="501">
          <cell r="A501" t="str">
            <v>9222-0135-T</v>
          </cell>
          <cell r="B501">
            <v>20</v>
          </cell>
        </row>
        <row r="502">
          <cell r="A502" t="str">
            <v>9222-0136-T</v>
          </cell>
          <cell r="B502">
            <v>20</v>
          </cell>
        </row>
        <row r="503">
          <cell r="A503" t="str">
            <v>9222-0137-T</v>
          </cell>
          <cell r="B503">
            <v>20</v>
          </cell>
        </row>
        <row r="504">
          <cell r="A504" t="str">
            <v>9222-0138-T</v>
          </cell>
          <cell r="B504">
            <v>20</v>
          </cell>
        </row>
        <row r="505">
          <cell r="A505" t="str">
            <v>9222-0139-T</v>
          </cell>
          <cell r="B505">
            <v>20</v>
          </cell>
        </row>
        <row r="506">
          <cell r="A506" t="str">
            <v>9222-0140-T</v>
          </cell>
          <cell r="B506">
            <v>20</v>
          </cell>
        </row>
        <row r="507">
          <cell r="A507" t="str">
            <v>9222-0141-T</v>
          </cell>
          <cell r="B507">
            <v>20</v>
          </cell>
        </row>
        <row r="508">
          <cell r="A508" t="str">
            <v>9222-0142-T</v>
          </cell>
          <cell r="B508">
            <v>20</v>
          </cell>
        </row>
        <row r="509">
          <cell r="A509" t="str">
            <v>9222-0143-T</v>
          </cell>
          <cell r="B509">
            <v>20</v>
          </cell>
        </row>
        <row r="510">
          <cell r="A510" t="str">
            <v>9222-0144-T</v>
          </cell>
          <cell r="B510">
            <v>20</v>
          </cell>
        </row>
        <row r="511">
          <cell r="A511" t="str">
            <v>9222-0145-T</v>
          </cell>
          <cell r="B511">
            <v>20</v>
          </cell>
        </row>
        <row r="512">
          <cell r="A512" t="str">
            <v>9222-0146-T</v>
          </cell>
          <cell r="B512">
            <v>20</v>
          </cell>
        </row>
        <row r="513">
          <cell r="A513" t="str">
            <v>9222-0147-T</v>
          </cell>
          <cell r="B513">
            <v>20</v>
          </cell>
        </row>
        <row r="514">
          <cell r="A514" t="str">
            <v>9222-0150-T</v>
          </cell>
          <cell r="B514">
            <v>20</v>
          </cell>
        </row>
        <row r="515">
          <cell r="A515" t="str">
            <v>9222-0151-T</v>
          </cell>
          <cell r="B515">
            <v>20</v>
          </cell>
        </row>
        <row r="516">
          <cell r="A516" t="str">
            <v>9222-0152-T</v>
          </cell>
          <cell r="B516">
            <v>20</v>
          </cell>
        </row>
        <row r="517">
          <cell r="A517" t="str">
            <v>9224-0009-T</v>
          </cell>
          <cell r="B517">
            <v>3</v>
          </cell>
        </row>
        <row r="518">
          <cell r="A518" t="str">
            <v>9261-0009-T</v>
          </cell>
          <cell r="B518">
            <v>10</v>
          </cell>
        </row>
        <row r="519">
          <cell r="A519" t="str">
            <v>9261-0010-038-T</v>
          </cell>
          <cell r="B519">
            <v>5</v>
          </cell>
        </row>
        <row r="520">
          <cell r="A520" t="str">
            <v>9261-0010-051-T</v>
          </cell>
          <cell r="B520">
            <v>3</v>
          </cell>
        </row>
        <row r="521">
          <cell r="A521" t="str">
            <v>9261-0013-T</v>
          </cell>
          <cell r="B521">
            <v>6</v>
          </cell>
        </row>
        <row r="522">
          <cell r="A522" t="str">
            <v>9261-0030-009-T</v>
          </cell>
          <cell r="B522">
            <v>2</v>
          </cell>
        </row>
        <row r="523">
          <cell r="A523" t="str">
            <v>9261-0030-010-T</v>
          </cell>
          <cell r="B523">
            <v>2</v>
          </cell>
        </row>
        <row r="524">
          <cell r="A524" t="str">
            <v>9261-0035-T</v>
          </cell>
          <cell r="B524">
            <v>4</v>
          </cell>
        </row>
        <row r="525">
          <cell r="A525" t="str">
            <v>9261-0039-T</v>
          </cell>
          <cell r="B525">
            <v>2</v>
          </cell>
        </row>
        <row r="526">
          <cell r="A526" t="str">
            <v>9263-0003-T</v>
          </cell>
          <cell r="B526">
            <v>1</v>
          </cell>
        </row>
        <row r="527">
          <cell r="A527" t="str">
            <v>9265-0003</v>
          </cell>
          <cell r="B527">
            <v>50</v>
          </cell>
        </row>
        <row r="528">
          <cell r="A528" t="str">
            <v>9265-0028-T</v>
          </cell>
          <cell r="B528">
            <v>3</v>
          </cell>
        </row>
        <row r="529">
          <cell r="A529" t="str">
            <v>9266-0007-T</v>
          </cell>
          <cell r="B529">
            <v>2</v>
          </cell>
        </row>
        <row r="530">
          <cell r="A530" t="str">
            <v>9266-0011-001-T</v>
          </cell>
          <cell r="B530">
            <v>20</v>
          </cell>
        </row>
        <row r="531">
          <cell r="A531" t="str">
            <v>9267-0002-T</v>
          </cell>
          <cell r="B531">
            <v>24</v>
          </cell>
        </row>
        <row r="532">
          <cell r="A532" t="str">
            <v>9267-0003-T</v>
          </cell>
          <cell r="B532">
            <v>9</v>
          </cell>
        </row>
        <row r="533">
          <cell r="A533" t="str">
            <v>9267-0030-T</v>
          </cell>
          <cell r="B533">
            <v>10</v>
          </cell>
        </row>
        <row r="534">
          <cell r="A534" t="str">
            <v>9267-0033-T</v>
          </cell>
          <cell r="B534">
            <v>61</v>
          </cell>
        </row>
        <row r="535">
          <cell r="A535" t="str">
            <v>9289-0007-T</v>
          </cell>
          <cell r="B535">
            <v>52</v>
          </cell>
        </row>
        <row r="536">
          <cell r="A536" t="str">
            <v>9289-0015-T</v>
          </cell>
          <cell r="B536">
            <v>10</v>
          </cell>
        </row>
        <row r="537">
          <cell r="A537" t="str">
            <v>9289-0020-001-T</v>
          </cell>
          <cell r="B537">
            <v>6</v>
          </cell>
        </row>
        <row r="538">
          <cell r="A538" t="str">
            <v>9289-0020-006-T</v>
          </cell>
          <cell r="B538">
            <v>100</v>
          </cell>
        </row>
        <row r="539">
          <cell r="A539" t="str">
            <v>9289-0027-T</v>
          </cell>
          <cell r="B539">
            <v>10</v>
          </cell>
        </row>
        <row r="540">
          <cell r="A540" t="str">
            <v>9289-0038-T</v>
          </cell>
          <cell r="B540">
            <v>10</v>
          </cell>
        </row>
        <row r="541">
          <cell r="A541" t="str">
            <v>9291-0010-003-T</v>
          </cell>
          <cell r="B541">
            <v>2</v>
          </cell>
        </row>
        <row r="542">
          <cell r="A542" t="str">
            <v>9291-0011-001-T</v>
          </cell>
          <cell r="B542">
            <v>10</v>
          </cell>
        </row>
        <row r="543">
          <cell r="A543" t="str">
            <v>9291-0014-T</v>
          </cell>
          <cell r="B543">
            <v>10</v>
          </cell>
        </row>
        <row r="544">
          <cell r="A544" t="str">
            <v>9291-0017-T</v>
          </cell>
          <cell r="B544">
            <v>5</v>
          </cell>
        </row>
        <row r="545">
          <cell r="A545" t="str">
            <v>9291-0025-T</v>
          </cell>
          <cell r="B545">
            <v>1</v>
          </cell>
        </row>
        <row r="546">
          <cell r="A546" t="str">
            <v>9291-0044-T</v>
          </cell>
          <cell r="B546">
            <v>10</v>
          </cell>
        </row>
        <row r="547">
          <cell r="A547" t="str">
            <v>9291-0045-T</v>
          </cell>
          <cell r="B547">
            <v>10</v>
          </cell>
        </row>
        <row r="548">
          <cell r="A548" t="str">
            <v>9292-0003-050-T</v>
          </cell>
          <cell r="B548">
            <v>50</v>
          </cell>
        </row>
        <row r="549">
          <cell r="A549" t="str">
            <v>9292-0004-001-T</v>
          </cell>
          <cell r="B549">
            <v>20</v>
          </cell>
        </row>
        <row r="550">
          <cell r="A550" t="str">
            <v>9292-0024-T</v>
          </cell>
          <cell r="B550">
            <v>15</v>
          </cell>
        </row>
        <row r="551">
          <cell r="A551" t="str">
            <v>9292-0025-T</v>
          </cell>
          <cell r="B551">
            <v>10</v>
          </cell>
        </row>
        <row r="552">
          <cell r="A552" t="str">
            <v>9292-0029-001-T</v>
          </cell>
          <cell r="B552">
            <v>50</v>
          </cell>
        </row>
        <row r="553">
          <cell r="A553" t="str">
            <v>9292-0029-002-T</v>
          </cell>
          <cell r="B553">
            <v>50</v>
          </cell>
        </row>
        <row r="554">
          <cell r="A554" t="str">
            <v>9292-0029-003-T</v>
          </cell>
          <cell r="B554">
            <v>50</v>
          </cell>
        </row>
        <row r="555">
          <cell r="A555" t="str">
            <v>9292-0029-004-T</v>
          </cell>
          <cell r="B555">
            <v>50</v>
          </cell>
        </row>
        <row r="556">
          <cell r="A556" t="str">
            <v>9292-0029-006-T</v>
          </cell>
          <cell r="B556">
            <v>50</v>
          </cell>
        </row>
        <row r="557">
          <cell r="A557" t="str">
            <v>9292-0029-008-T</v>
          </cell>
          <cell r="B557">
            <v>50</v>
          </cell>
        </row>
        <row r="558">
          <cell r="A558" t="str">
            <v>9292-0030-001-T</v>
          </cell>
          <cell r="B558">
            <v>50</v>
          </cell>
        </row>
        <row r="559">
          <cell r="A559" t="str">
            <v>9292-0041-001-T</v>
          </cell>
          <cell r="B559">
            <v>15</v>
          </cell>
        </row>
        <row r="560">
          <cell r="A560" t="str">
            <v>9292-0041-003-T</v>
          </cell>
          <cell r="B560">
            <v>50</v>
          </cell>
        </row>
        <row r="561">
          <cell r="A561" t="str">
            <v>9292-0041-004-T</v>
          </cell>
          <cell r="B561">
            <v>10</v>
          </cell>
        </row>
        <row r="562">
          <cell r="A562" t="str">
            <v>9292-0041-006-T</v>
          </cell>
          <cell r="B562">
            <v>50</v>
          </cell>
        </row>
        <row r="563">
          <cell r="A563" t="str">
            <v>9292-0041-008-T</v>
          </cell>
          <cell r="B563">
            <v>20</v>
          </cell>
        </row>
        <row r="564">
          <cell r="A564" t="str">
            <v>9292-0041-017-T</v>
          </cell>
          <cell r="B564">
            <v>50</v>
          </cell>
        </row>
        <row r="565">
          <cell r="A565" t="str">
            <v>9292-0041-018-T</v>
          </cell>
          <cell r="B565">
            <v>20</v>
          </cell>
        </row>
        <row r="566">
          <cell r="A566" t="str">
            <v>9292-0041-023-T</v>
          </cell>
          <cell r="B566">
            <v>50</v>
          </cell>
        </row>
        <row r="567">
          <cell r="A567" t="str">
            <v>9292-0041-025-T</v>
          </cell>
          <cell r="B567">
            <v>50</v>
          </cell>
        </row>
        <row r="568">
          <cell r="A568" t="str">
            <v>9292-0041-026-T</v>
          </cell>
          <cell r="B568">
            <v>50</v>
          </cell>
        </row>
        <row r="569">
          <cell r="A569" t="str">
            <v>9292-0048-001-T</v>
          </cell>
          <cell r="B569">
            <v>50</v>
          </cell>
        </row>
        <row r="570">
          <cell r="A570" t="str">
            <v>9292-0048-002-T</v>
          </cell>
          <cell r="B570">
            <v>50</v>
          </cell>
        </row>
        <row r="571">
          <cell r="A571" t="str">
            <v>9292-0048-003-T</v>
          </cell>
          <cell r="B571">
            <v>50</v>
          </cell>
        </row>
        <row r="572">
          <cell r="A572" t="str">
            <v>9292-0048-004-T</v>
          </cell>
          <cell r="B572">
            <v>50</v>
          </cell>
        </row>
        <row r="573">
          <cell r="A573" t="str">
            <v>9292-0048-005-T</v>
          </cell>
          <cell r="B573">
            <v>50</v>
          </cell>
        </row>
        <row r="574">
          <cell r="A574" t="str">
            <v>9292-0048-006-T</v>
          </cell>
          <cell r="B574">
            <v>50</v>
          </cell>
        </row>
        <row r="575">
          <cell r="A575" t="str">
            <v>9292-0048-007-T</v>
          </cell>
          <cell r="B575">
            <v>50</v>
          </cell>
        </row>
        <row r="576">
          <cell r="A576" t="str">
            <v>9292-0048-008-T</v>
          </cell>
          <cell r="B576">
            <v>50</v>
          </cell>
        </row>
        <row r="577">
          <cell r="A577" t="str">
            <v>9292-0048-009-T</v>
          </cell>
          <cell r="B577">
            <v>50</v>
          </cell>
        </row>
        <row r="578">
          <cell r="A578" t="str">
            <v>9292-0048-010-T</v>
          </cell>
          <cell r="B578">
            <v>8</v>
          </cell>
        </row>
        <row r="579">
          <cell r="A579" t="str">
            <v>9292-0048-011-T</v>
          </cell>
          <cell r="B579">
            <v>50</v>
          </cell>
        </row>
        <row r="580">
          <cell r="A580" t="str">
            <v>9292-0048-012-T</v>
          </cell>
          <cell r="B580">
            <v>20</v>
          </cell>
        </row>
        <row r="581">
          <cell r="A581" t="str">
            <v>9292-0048-014-T</v>
          </cell>
          <cell r="B581">
            <v>20</v>
          </cell>
        </row>
        <row r="582">
          <cell r="A582" t="str">
            <v>9292-0048-016-T</v>
          </cell>
          <cell r="B582">
            <v>20</v>
          </cell>
        </row>
        <row r="583">
          <cell r="A583" t="str">
            <v>9292-0048-017-T</v>
          </cell>
          <cell r="B583">
            <v>50</v>
          </cell>
        </row>
        <row r="584">
          <cell r="A584" t="str">
            <v>9292-0048-018-T</v>
          </cell>
          <cell r="B584">
            <v>10</v>
          </cell>
        </row>
        <row r="585">
          <cell r="A585" t="str">
            <v>9292-0048-020-T</v>
          </cell>
          <cell r="B585">
            <v>10</v>
          </cell>
        </row>
        <row r="586">
          <cell r="A586" t="str">
            <v>9292-0048-023-T</v>
          </cell>
          <cell r="B586">
            <v>50</v>
          </cell>
        </row>
        <row r="587">
          <cell r="A587" t="str">
            <v>9292-0048-024-T</v>
          </cell>
          <cell r="B587">
            <v>30</v>
          </cell>
        </row>
        <row r="588">
          <cell r="A588" t="str">
            <v>9292-0048-025-T</v>
          </cell>
          <cell r="B588">
            <v>50</v>
          </cell>
        </row>
        <row r="589">
          <cell r="A589" t="str">
            <v>9292-0048-026-T</v>
          </cell>
          <cell r="B589">
            <v>50</v>
          </cell>
        </row>
        <row r="590">
          <cell r="A590" t="str">
            <v>9292-0048-027-T</v>
          </cell>
          <cell r="B590">
            <v>50</v>
          </cell>
        </row>
        <row r="591">
          <cell r="A591" t="str">
            <v>9292-0048-029-T</v>
          </cell>
          <cell r="B591">
            <v>10</v>
          </cell>
        </row>
        <row r="592">
          <cell r="A592" t="str">
            <v>9292-0048-032-T</v>
          </cell>
          <cell r="B592">
            <v>50</v>
          </cell>
        </row>
        <row r="593">
          <cell r="A593" t="str">
            <v>9292-0048-034-T</v>
          </cell>
          <cell r="B593">
            <v>20</v>
          </cell>
        </row>
        <row r="594">
          <cell r="A594" t="str">
            <v>9292-0048-035-T</v>
          </cell>
          <cell r="B594">
            <v>50</v>
          </cell>
        </row>
        <row r="595">
          <cell r="A595" t="str">
            <v>9292-0048-036-T</v>
          </cell>
          <cell r="B595">
            <v>50</v>
          </cell>
        </row>
        <row r="596">
          <cell r="A596" t="str">
            <v>9292-0048-037-T</v>
          </cell>
          <cell r="B596">
            <v>50</v>
          </cell>
        </row>
        <row r="597">
          <cell r="A597" t="str">
            <v>9292-0048-041-T</v>
          </cell>
          <cell r="B597">
            <v>15</v>
          </cell>
        </row>
        <row r="598">
          <cell r="A598" t="str">
            <v>9292-0050-001-T</v>
          </cell>
          <cell r="B598">
            <v>50</v>
          </cell>
        </row>
        <row r="599">
          <cell r="A599" t="str">
            <v>9292-0052-001-T</v>
          </cell>
          <cell r="B599">
            <v>100</v>
          </cell>
        </row>
        <row r="600">
          <cell r="A600" t="str">
            <v>9292-0052-002-T</v>
          </cell>
          <cell r="B600">
            <v>200</v>
          </cell>
        </row>
        <row r="601">
          <cell r="A601" t="str">
            <v>9292-0053-001-T</v>
          </cell>
          <cell r="B601">
            <v>300</v>
          </cell>
        </row>
        <row r="602">
          <cell r="A602" t="str">
            <v>9292-0053-002-T</v>
          </cell>
          <cell r="B602">
            <v>100</v>
          </cell>
        </row>
        <row r="603">
          <cell r="A603" t="str">
            <v>9293-0036-LB</v>
          </cell>
          <cell r="B603">
            <v>40</v>
          </cell>
        </row>
        <row r="604">
          <cell r="A604" t="str">
            <v>9293-0037-LB</v>
          </cell>
          <cell r="B604">
            <v>40</v>
          </cell>
        </row>
        <row r="605">
          <cell r="A605" t="str">
            <v>9296-0001-003-T</v>
          </cell>
          <cell r="B605">
            <v>5</v>
          </cell>
        </row>
        <row r="606">
          <cell r="A606" t="str">
            <v>9297-0001-009-T</v>
          </cell>
          <cell r="B606">
            <v>1</v>
          </cell>
        </row>
        <row r="607">
          <cell r="A607" t="str">
            <v>9325-0001</v>
          </cell>
          <cell r="B607">
            <v>1233</v>
          </cell>
        </row>
        <row r="608">
          <cell r="A608" t="str">
            <v>9326-0019-003-T</v>
          </cell>
          <cell r="B608">
            <v>30</v>
          </cell>
        </row>
        <row r="609">
          <cell r="A609" t="str">
            <v>9326-0023</v>
          </cell>
          <cell r="B609">
            <v>1</v>
          </cell>
        </row>
        <row r="610">
          <cell r="A610" t="str">
            <v>9326-0030-003-T</v>
          </cell>
          <cell r="B610">
            <v>10</v>
          </cell>
        </row>
        <row r="611">
          <cell r="A611" t="str">
            <v>9326-0043-002-T</v>
          </cell>
          <cell r="B611">
            <v>3</v>
          </cell>
        </row>
        <row r="612">
          <cell r="A612" t="str">
            <v>9326-0044-002-T</v>
          </cell>
          <cell r="B612">
            <v>21</v>
          </cell>
        </row>
        <row r="613">
          <cell r="A613" t="str">
            <v>9326-0045-002-T</v>
          </cell>
          <cell r="B613">
            <v>7</v>
          </cell>
        </row>
        <row r="614">
          <cell r="A614" t="str">
            <v>9326-0046-002-T</v>
          </cell>
          <cell r="B614">
            <v>100</v>
          </cell>
        </row>
        <row r="615">
          <cell r="A615" t="str">
            <v>9326-0067-T</v>
          </cell>
          <cell r="B615">
            <v>10</v>
          </cell>
        </row>
        <row r="616">
          <cell r="A616" t="str">
            <v>9326-0100</v>
          </cell>
          <cell r="B616">
            <v>1</v>
          </cell>
        </row>
        <row r="617">
          <cell r="A617" t="str">
            <v>9326-0101-T</v>
          </cell>
          <cell r="B617">
            <v>8</v>
          </cell>
        </row>
        <row r="618">
          <cell r="A618" t="str">
            <v>9326-0146-T</v>
          </cell>
          <cell r="B618">
            <v>6</v>
          </cell>
        </row>
        <row r="619">
          <cell r="A619" t="str">
            <v>9326-0147-T</v>
          </cell>
          <cell r="B619">
            <v>1</v>
          </cell>
        </row>
        <row r="620">
          <cell r="A620" t="str">
            <v>9326-0148-T</v>
          </cell>
          <cell r="B620">
            <v>1</v>
          </cell>
        </row>
        <row r="621">
          <cell r="A621" t="str">
            <v>9330-0001-T</v>
          </cell>
          <cell r="B621">
            <v>15</v>
          </cell>
        </row>
        <row r="622">
          <cell r="A622" t="str">
            <v>9330-0002-T</v>
          </cell>
          <cell r="B622">
            <v>15</v>
          </cell>
        </row>
        <row r="623">
          <cell r="A623" t="str">
            <v>9330-0007-T</v>
          </cell>
          <cell r="B623">
            <v>20</v>
          </cell>
        </row>
        <row r="624">
          <cell r="A624" t="str">
            <v>9333-0003-T</v>
          </cell>
          <cell r="B624">
            <v>300</v>
          </cell>
        </row>
        <row r="625">
          <cell r="A625" t="str">
            <v>9333-0008-T</v>
          </cell>
          <cell r="B625">
            <v>100</v>
          </cell>
        </row>
        <row r="626">
          <cell r="A626" t="str">
            <v>9333-0025</v>
          </cell>
          <cell r="B626">
            <v>200</v>
          </cell>
        </row>
        <row r="627">
          <cell r="A627" t="str">
            <v>9334-0008-003-T</v>
          </cell>
          <cell r="B627">
            <v>10</v>
          </cell>
        </row>
        <row r="628">
          <cell r="A628" t="str">
            <v>9334-0008-004-T</v>
          </cell>
          <cell r="B628">
            <v>15</v>
          </cell>
        </row>
        <row r="629">
          <cell r="A629" t="str">
            <v>9334-0008-005-T</v>
          </cell>
          <cell r="B629">
            <v>20</v>
          </cell>
        </row>
        <row r="630">
          <cell r="A630" t="str">
            <v>9378-0006-T</v>
          </cell>
          <cell r="B630">
            <v>1</v>
          </cell>
        </row>
        <row r="631">
          <cell r="A631" t="str">
            <v>9379-0014-T</v>
          </cell>
          <cell r="B631">
            <v>2</v>
          </cell>
        </row>
        <row r="632">
          <cell r="A632" t="str">
            <v>9379-0016-T</v>
          </cell>
          <cell r="B632">
            <v>1</v>
          </cell>
        </row>
        <row r="633">
          <cell r="A633" t="str">
            <v>9379-0017-T</v>
          </cell>
          <cell r="B633">
            <v>2</v>
          </cell>
        </row>
        <row r="634">
          <cell r="A634" t="str">
            <v>9379-0018-T</v>
          </cell>
          <cell r="B634">
            <v>2</v>
          </cell>
        </row>
        <row r="635">
          <cell r="A635" t="str">
            <v>9383-0005-T</v>
          </cell>
          <cell r="B635">
            <v>2</v>
          </cell>
        </row>
        <row r="636">
          <cell r="A636" t="str">
            <v>9383-0014-T</v>
          </cell>
          <cell r="B636">
            <v>1</v>
          </cell>
        </row>
        <row r="637">
          <cell r="A637" t="str">
            <v>9384-0003-001-T</v>
          </cell>
          <cell r="B637">
            <v>10</v>
          </cell>
        </row>
        <row r="638">
          <cell r="A638" t="str">
            <v>9387-0010-T</v>
          </cell>
          <cell r="B638">
            <v>30</v>
          </cell>
        </row>
        <row r="639">
          <cell r="A639" t="str">
            <v>9389-0001-T</v>
          </cell>
          <cell r="B639">
            <v>5</v>
          </cell>
        </row>
        <row r="640">
          <cell r="A640" t="str">
            <v>9392-0007-T</v>
          </cell>
          <cell r="B640">
            <v>20</v>
          </cell>
        </row>
        <row r="641">
          <cell r="A641" t="str">
            <v>9392-0037-T</v>
          </cell>
          <cell r="B641">
            <v>30</v>
          </cell>
        </row>
        <row r="642">
          <cell r="A642" t="str">
            <v>9392-0046-T</v>
          </cell>
          <cell r="B642">
            <v>50</v>
          </cell>
        </row>
        <row r="643">
          <cell r="A643" t="str">
            <v>9392-0061-T</v>
          </cell>
          <cell r="B643">
            <v>5.8</v>
          </cell>
        </row>
        <row r="644">
          <cell r="A644" t="str">
            <v>9392-0099-T</v>
          </cell>
          <cell r="B644">
            <v>2</v>
          </cell>
        </row>
        <row r="645">
          <cell r="A645" t="str">
            <v>9392-0101-T</v>
          </cell>
          <cell r="B645">
            <v>1</v>
          </cell>
        </row>
        <row r="646">
          <cell r="A646" t="str">
            <v>9392-0102-001-T</v>
          </cell>
          <cell r="B646">
            <v>1</v>
          </cell>
        </row>
        <row r="647">
          <cell r="A647" t="str">
            <v>9392-0102-002-T</v>
          </cell>
          <cell r="B647">
            <v>1</v>
          </cell>
        </row>
        <row r="648">
          <cell r="A648" t="str">
            <v>9392-0102-T</v>
          </cell>
          <cell r="B648">
            <v>5</v>
          </cell>
        </row>
        <row r="649">
          <cell r="A649" t="str">
            <v>9393-0016-T</v>
          </cell>
          <cell r="B649">
            <v>4</v>
          </cell>
        </row>
        <row r="650">
          <cell r="A650" t="str">
            <v>9442-0014-T</v>
          </cell>
          <cell r="B650">
            <v>40</v>
          </cell>
        </row>
        <row r="651">
          <cell r="A651" t="str">
            <v>9442-0019-T</v>
          </cell>
          <cell r="B651">
            <v>40</v>
          </cell>
        </row>
        <row r="652">
          <cell r="A652" t="str">
            <v>9473-0020-T</v>
          </cell>
          <cell r="B652">
            <v>10</v>
          </cell>
        </row>
        <row r="653">
          <cell r="A653" t="str">
            <v>9489-0064-002-T</v>
          </cell>
          <cell r="B653">
            <v>30</v>
          </cell>
        </row>
        <row r="654">
          <cell r="A654" t="str">
            <v>9489-0065-T</v>
          </cell>
          <cell r="B654">
            <v>30</v>
          </cell>
        </row>
        <row r="655">
          <cell r="A655" t="str">
            <v>9489-0066-T</v>
          </cell>
          <cell r="B655">
            <v>50</v>
          </cell>
        </row>
        <row r="656">
          <cell r="A656" t="str">
            <v>9489-0067-002-T</v>
          </cell>
          <cell r="B656">
            <v>20</v>
          </cell>
        </row>
        <row r="657">
          <cell r="A657" t="str">
            <v>9489-0067-T</v>
          </cell>
          <cell r="B657">
            <v>60</v>
          </cell>
        </row>
        <row r="658">
          <cell r="A658" t="str">
            <v>9489-0068-002-T</v>
          </cell>
          <cell r="B658">
            <v>20</v>
          </cell>
        </row>
        <row r="659">
          <cell r="A659" t="str">
            <v>9489-0068-T</v>
          </cell>
          <cell r="B659">
            <v>45</v>
          </cell>
        </row>
        <row r="660">
          <cell r="A660" t="str">
            <v>9489-0069-002-T</v>
          </cell>
          <cell r="B660">
            <v>10</v>
          </cell>
        </row>
        <row r="661">
          <cell r="A661" t="str">
            <v>9489-0069-004-T</v>
          </cell>
          <cell r="B661">
            <v>10</v>
          </cell>
        </row>
        <row r="662">
          <cell r="A662" t="str">
            <v>9489-0069-T</v>
          </cell>
          <cell r="B662">
            <v>26</v>
          </cell>
        </row>
        <row r="663">
          <cell r="A663" t="str">
            <v>9489-0072-004-T</v>
          </cell>
          <cell r="B663">
            <v>10</v>
          </cell>
        </row>
        <row r="664">
          <cell r="A664" t="str">
            <v>9489-0072-T</v>
          </cell>
          <cell r="B664">
            <v>66</v>
          </cell>
        </row>
        <row r="665">
          <cell r="A665" t="str">
            <v>9489-0073-002-T</v>
          </cell>
          <cell r="B665">
            <v>20</v>
          </cell>
        </row>
        <row r="666">
          <cell r="A666" t="str">
            <v>9489-0121-T</v>
          </cell>
          <cell r="B666">
            <v>20</v>
          </cell>
        </row>
        <row r="667">
          <cell r="A667" t="str">
            <v>9500-0001-003-T</v>
          </cell>
          <cell r="B667">
            <v>5</v>
          </cell>
        </row>
        <row r="668">
          <cell r="A668" t="str">
            <v>9500-0016-T</v>
          </cell>
          <cell r="B668">
            <v>8</v>
          </cell>
        </row>
        <row r="669">
          <cell r="A669" t="str">
            <v>9500-0028-002-T</v>
          </cell>
          <cell r="B669">
            <v>1</v>
          </cell>
        </row>
        <row r="670">
          <cell r="A670" t="str">
            <v>9543-0008-T</v>
          </cell>
          <cell r="B670">
            <v>20</v>
          </cell>
        </row>
        <row r="671">
          <cell r="A671" t="str">
            <v>9560-0015-T</v>
          </cell>
          <cell r="B671">
            <v>10</v>
          </cell>
        </row>
        <row r="672">
          <cell r="A672" t="str">
            <v>9560-0019-T</v>
          </cell>
          <cell r="B672">
            <v>1</v>
          </cell>
        </row>
        <row r="673">
          <cell r="A673" t="str">
            <v>9560-0026-001-T</v>
          </cell>
          <cell r="B673">
            <v>20</v>
          </cell>
        </row>
        <row r="674">
          <cell r="A674" t="str">
            <v>9560-0026-006-T</v>
          </cell>
          <cell r="B674">
            <v>20</v>
          </cell>
        </row>
        <row r="675">
          <cell r="A675" t="str">
            <v>9560-0308</v>
          </cell>
          <cell r="B675">
            <v>5</v>
          </cell>
        </row>
        <row r="676">
          <cell r="A676" t="str">
            <v>9560-0356-001-T</v>
          </cell>
          <cell r="B676">
            <v>2</v>
          </cell>
        </row>
        <row r="677">
          <cell r="A677" t="str">
            <v>9562-0007-T</v>
          </cell>
          <cell r="B677">
            <v>20</v>
          </cell>
        </row>
        <row r="678">
          <cell r="A678" t="str">
            <v>9562-0008-T</v>
          </cell>
          <cell r="B678">
            <v>100</v>
          </cell>
        </row>
        <row r="679">
          <cell r="A679" t="str">
            <v>9562-0060-T</v>
          </cell>
          <cell r="B679">
            <v>1000</v>
          </cell>
        </row>
        <row r="680">
          <cell r="A680" t="str">
            <v>9573-0002-T</v>
          </cell>
          <cell r="B680">
            <v>1</v>
          </cell>
        </row>
        <row r="681">
          <cell r="A681" t="str">
            <v>9591-0014-T</v>
          </cell>
          <cell r="B681">
            <v>10</v>
          </cell>
        </row>
        <row r="682">
          <cell r="A682" t="str">
            <v>9591-0020-T</v>
          </cell>
          <cell r="B682">
            <v>15</v>
          </cell>
        </row>
        <row r="683">
          <cell r="A683" t="str">
            <v>9591-0021-T</v>
          </cell>
          <cell r="B683">
            <v>10</v>
          </cell>
        </row>
        <row r="684">
          <cell r="A684" t="str">
            <v>9591-0031-T</v>
          </cell>
          <cell r="B684">
            <v>6</v>
          </cell>
        </row>
        <row r="685">
          <cell r="A685" t="str">
            <v>9591-0035-T</v>
          </cell>
          <cell r="B685">
            <v>5</v>
          </cell>
        </row>
        <row r="686">
          <cell r="A686" t="str">
            <v>9591-0036-T</v>
          </cell>
          <cell r="B686">
            <v>5</v>
          </cell>
        </row>
        <row r="687">
          <cell r="A687" t="str">
            <v>9591-0043-T</v>
          </cell>
          <cell r="B687">
            <v>11</v>
          </cell>
        </row>
        <row r="688">
          <cell r="A688" t="str">
            <v>9591-0062-T</v>
          </cell>
          <cell r="B688">
            <v>5</v>
          </cell>
        </row>
        <row r="689">
          <cell r="A689" t="str">
            <v>9591-0065-T</v>
          </cell>
          <cell r="B689">
            <v>1</v>
          </cell>
        </row>
        <row r="690">
          <cell r="A690" t="str">
            <v>9591-0068-T</v>
          </cell>
          <cell r="B690">
            <v>10</v>
          </cell>
        </row>
        <row r="691">
          <cell r="A691" t="str">
            <v>9591-0080-T</v>
          </cell>
          <cell r="B691">
            <v>5</v>
          </cell>
        </row>
        <row r="692">
          <cell r="A692" t="str">
            <v>9591-0092-T</v>
          </cell>
          <cell r="B692">
            <v>12</v>
          </cell>
        </row>
        <row r="693">
          <cell r="A693" t="str">
            <v>9591-0093-T</v>
          </cell>
          <cell r="B693">
            <v>4</v>
          </cell>
        </row>
        <row r="694">
          <cell r="A694" t="str">
            <v>9591-0097-T</v>
          </cell>
          <cell r="B694">
            <v>4</v>
          </cell>
        </row>
        <row r="695">
          <cell r="A695" t="str">
            <v>9591-0098-T</v>
          </cell>
          <cell r="B695">
            <v>3</v>
          </cell>
        </row>
        <row r="696">
          <cell r="A696" t="str">
            <v>9591-0106-T</v>
          </cell>
          <cell r="B696">
            <v>3</v>
          </cell>
        </row>
        <row r="697">
          <cell r="A697" t="str">
            <v>9591-0107-T</v>
          </cell>
          <cell r="B697">
            <v>8</v>
          </cell>
        </row>
        <row r="698">
          <cell r="A698" t="str">
            <v>9591-0108-T</v>
          </cell>
          <cell r="B698">
            <v>4</v>
          </cell>
        </row>
        <row r="699">
          <cell r="A699" t="str">
            <v>9591-0109-T</v>
          </cell>
          <cell r="B699">
            <v>7</v>
          </cell>
        </row>
        <row r="700">
          <cell r="A700" t="str">
            <v>9591-0110-T</v>
          </cell>
          <cell r="B700">
            <v>10</v>
          </cell>
        </row>
        <row r="701">
          <cell r="A701" t="str">
            <v>9591-0112-T</v>
          </cell>
          <cell r="B701">
            <v>10</v>
          </cell>
        </row>
        <row r="702">
          <cell r="A702" t="str">
            <v>9591-0113-T</v>
          </cell>
          <cell r="B702">
            <v>10</v>
          </cell>
        </row>
        <row r="703">
          <cell r="A703" t="str">
            <v>9591-0114-T</v>
          </cell>
          <cell r="B703">
            <v>3</v>
          </cell>
        </row>
        <row r="704">
          <cell r="A704" t="str">
            <v>9591-0115-T</v>
          </cell>
          <cell r="B704">
            <v>15</v>
          </cell>
        </row>
        <row r="705">
          <cell r="A705" t="str">
            <v>9591-0116-T</v>
          </cell>
          <cell r="B705">
            <v>10</v>
          </cell>
        </row>
        <row r="706">
          <cell r="A706" t="str">
            <v>9591-0117-T</v>
          </cell>
          <cell r="B706">
            <v>10</v>
          </cell>
        </row>
        <row r="707">
          <cell r="A707" t="str">
            <v>9591-0118-T</v>
          </cell>
          <cell r="B707">
            <v>1</v>
          </cell>
        </row>
        <row r="708">
          <cell r="A708" t="str">
            <v>9594-0013-002-T</v>
          </cell>
          <cell r="B708">
            <v>5</v>
          </cell>
        </row>
        <row r="709">
          <cell r="A709" t="str">
            <v>9595-0005-T</v>
          </cell>
          <cell r="B709">
            <v>30</v>
          </cell>
        </row>
        <row r="710">
          <cell r="A710" t="str">
            <v>9595-0013-T</v>
          </cell>
          <cell r="B710">
            <v>30</v>
          </cell>
        </row>
        <row r="711">
          <cell r="A711" t="str">
            <v>9595-0018-T</v>
          </cell>
          <cell r="B711">
            <v>2</v>
          </cell>
        </row>
        <row r="712">
          <cell r="A712" t="str">
            <v>9596-0003-100-T</v>
          </cell>
          <cell r="B712">
            <v>161</v>
          </cell>
        </row>
        <row r="713">
          <cell r="A713" t="str">
            <v>9596-0003-135-T</v>
          </cell>
          <cell r="B713">
            <v>165</v>
          </cell>
        </row>
        <row r="714">
          <cell r="A714" t="str">
            <v>9596-0004-060-T</v>
          </cell>
          <cell r="B714">
            <v>54</v>
          </cell>
        </row>
        <row r="715">
          <cell r="A715" t="str">
            <v>9596-0004-150-T</v>
          </cell>
          <cell r="B715">
            <v>54</v>
          </cell>
        </row>
        <row r="716">
          <cell r="A716" t="str">
            <v>9596-0006-T</v>
          </cell>
          <cell r="B716">
            <v>1</v>
          </cell>
        </row>
        <row r="717">
          <cell r="A717" t="str">
            <v>9598-0006-001-T</v>
          </cell>
          <cell r="B717">
            <v>3</v>
          </cell>
        </row>
        <row r="718">
          <cell r="A718" t="str">
            <v>9600-0011-T</v>
          </cell>
          <cell r="B718">
            <v>20</v>
          </cell>
        </row>
        <row r="719">
          <cell r="A719" t="str">
            <v>9669-0007-001-T</v>
          </cell>
          <cell r="B719">
            <v>20</v>
          </cell>
        </row>
        <row r="720">
          <cell r="A720" t="str">
            <v>9669-0007-002-T</v>
          </cell>
          <cell r="B720">
            <v>10</v>
          </cell>
        </row>
        <row r="721">
          <cell r="A721" t="str">
            <v>9669-0012-T</v>
          </cell>
          <cell r="B721">
            <v>5</v>
          </cell>
        </row>
        <row r="722">
          <cell r="A722" t="str">
            <v>9669-0019-T</v>
          </cell>
          <cell r="B722">
            <v>2</v>
          </cell>
        </row>
        <row r="723">
          <cell r="A723" t="str">
            <v>9670-0009-T</v>
          </cell>
          <cell r="B723">
            <v>10</v>
          </cell>
        </row>
        <row r="724">
          <cell r="A724" t="str">
            <v>9671-0016-001-T</v>
          </cell>
          <cell r="B724">
            <v>10</v>
          </cell>
        </row>
        <row r="725">
          <cell r="A725" t="str">
            <v>9671-0017-T</v>
          </cell>
          <cell r="B725">
            <v>300</v>
          </cell>
        </row>
        <row r="726">
          <cell r="A726" t="str">
            <v>9671-0018-T</v>
          </cell>
          <cell r="B726">
            <v>300</v>
          </cell>
        </row>
        <row r="727">
          <cell r="A727" t="str">
            <v>9671-0019-T</v>
          </cell>
          <cell r="B727">
            <v>100</v>
          </cell>
        </row>
        <row r="728">
          <cell r="A728" t="str">
            <v>9671-0021-T</v>
          </cell>
          <cell r="B728">
            <v>10</v>
          </cell>
        </row>
        <row r="729">
          <cell r="A729" t="str">
            <v>9672-0003-T</v>
          </cell>
          <cell r="B729">
            <v>1</v>
          </cell>
        </row>
        <row r="730">
          <cell r="A730" t="str">
            <v>9674-0018-T</v>
          </cell>
          <cell r="B730">
            <v>20</v>
          </cell>
        </row>
        <row r="731">
          <cell r="A731" t="str">
            <v>9675-0015-T</v>
          </cell>
          <cell r="B731">
            <v>2</v>
          </cell>
        </row>
        <row r="732">
          <cell r="A732" t="str">
            <v>9675-0030-T</v>
          </cell>
          <cell r="B732">
            <v>4</v>
          </cell>
        </row>
        <row r="733">
          <cell r="A733" t="str">
            <v>9676-0006-T</v>
          </cell>
          <cell r="B733">
            <v>4</v>
          </cell>
        </row>
        <row r="734">
          <cell r="A734" t="str">
            <v>9676-0007-T</v>
          </cell>
          <cell r="B734">
            <v>4</v>
          </cell>
        </row>
        <row r="735">
          <cell r="A735" t="str">
            <v>9678-0003-T</v>
          </cell>
          <cell r="B735">
            <v>20</v>
          </cell>
        </row>
        <row r="736">
          <cell r="A736" t="str">
            <v>9678-0005-T</v>
          </cell>
          <cell r="B736">
            <v>100</v>
          </cell>
        </row>
        <row r="737">
          <cell r="A737" t="str">
            <v>9726-0020-T</v>
          </cell>
          <cell r="B737">
            <v>15</v>
          </cell>
        </row>
        <row r="738">
          <cell r="A738" t="str">
            <v>9726-0027-002-T</v>
          </cell>
          <cell r="B738">
            <v>36</v>
          </cell>
        </row>
        <row r="739">
          <cell r="A739" t="str">
            <v>9726-0066-T</v>
          </cell>
          <cell r="B739">
            <v>12</v>
          </cell>
        </row>
        <row r="740">
          <cell r="A740" t="str">
            <v>9726-0072-T</v>
          </cell>
          <cell r="B740">
            <v>4</v>
          </cell>
        </row>
        <row r="741">
          <cell r="A741" t="str">
            <v>9726-0088-T</v>
          </cell>
          <cell r="B741">
            <v>200</v>
          </cell>
        </row>
        <row r="742">
          <cell r="A742" t="str">
            <v>9726-0117-T</v>
          </cell>
          <cell r="B742">
            <v>2</v>
          </cell>
        </row>
        <row r="743">
          <cell r="A743" t="str">
            <v>9728-0038-001-T</v>
          </cell>
          <cell r="B743">
            <v>50</v>
          </cell>
        </row>
        <row r="744">
          <cell r="A744" t="str">
            <v>9728-0050-T</v>
          </cell>
          <cell r="B744">
            <v>1</v>
          </cell>
        </row>
        <row r="745">
          <cell r="A745" t="str">
            <v>9730-0002-003-T</v>
          </cell>
          <cell r="B745">
            <v>10</v>
          </cell>
        </row>
        <row r="746">
          <cell r="A746" t="str">
            <v>9733-0001-T</v>
          </cell>
          <cell r="B746">
            <v>2</v>
          </cell>
        </row>
        <row r="747">
          <cell r="A747" t="str">
            <v>9738-0001-001-T</v>
          </cell>
          <cell r="B747">
            <v>100</v>
          </cell>
        </row>
        <row r="748">
          <cell r="A748" t="str">
            <v>9738-0001-T</v>
          </cell>
          <cell r="B748">
            <v>50</v>
          </cell>
        </row>
        <row r="749">
          <cell r="A749" t="str">
            <v>9738-0003-T</v>
          </cell>
          <cell r="B749">
            <v>20</v>
          </cell>
        </row>
        <row r="750">
          <cell r="A750" t="str">
            <v>9739-0001-T</v>
          </cell>
          <cell r="B750">
            <v>50</v>
          </cell>
        </row>
        <row r="751">
          <cell r="A751" t="str">
            <v>9740-0029-T</v>
          </cell>
          <cell r="B751">
            <v>10</v>
          </cell>
        </row>
        <row r="752">
          <cell r="A752" t="str">
            <v>9745-0011-T</v>
          </cell>
          <cell r="B752">
            <v>10</v>
          </cell>
        </row>
        <row r="753">
          <cell r="A753" t="str">
            <v>9745-0027-006-T</v>
          </cell>
          <cell r="B753">
            <v>10</v>
          </cell>
        </row>
        <row r="754">
          <cell r="A754" t="str">
            <v>9745-0027-007-T</v>
          </cell>
          <cell r="B754">
            <v>10</v>
          </cell>
        </row>
        <row r="755">
          <cell r="A755" t="str">
            <v>9745-0043-T</v>
          </cell>
          <cell r="B755">
            <v>2</v>
          </cell>
        </row>
        <row r="756">
          <cell r="A756" t="str">
            <v>9745-0058-T</v>
          </cell>
          <cell r="B756">
            <v>2</v>
          </cell>
        </row>
        <row r="757">
          <cell r="A757" t="str">
            <v>9754-0019-T</v>
          </cell>
          <cell r="B757">
            <v>20</v>
          </cell>
        </row>
        <row r="758">
          <cell r="A758" t="str">
            <v>9756-0001-051-T</v>
          </cell>
          <cell r="B758">
            <v>10</v>
          </cell>
        </row>
        <row r="759">
          <cell r="A759" t="str">
            <v>9757-0019-T</v>
          </cell>
          <cell r="B759">
            <v>1</v>
          </cell>
        </row>
        <row r="760">
          <cell r="A760" t="str">
            <v>9757-0036-100-T</v>
          </cell>
          <cell r="B760">
            <v>1</v>
          </cell>
        </row>
        <row r="761">
          <cell r="A761" t="str">
            <v>9757-0036-T</v>
          </cell>
          <cell r="B761">
            <v>1</v>
          </cell>
        </row>
        <row r="762">
          <cell r="A762" t="str">
            <v>9757-0060-T</v>
          </cell>
          <cell r="B762">
            <v>5</v>
          </cell>
        </row>
        <row r="763">
          <cell r="A763" t="str">
            <v>9757-0079-T</v>
          </cell>
          <cell r="B763">
            <v>1</v>
          </cell>
        </row>
        <row r="764">
          <cell r="A764" t="str">
            <v>9757-0080-T</v>
          </cell>
          <cell r="B764">
            <v>1</v>
          </cell>
        </row>
        <row r="765">
          <cell r="A765" t="str">
            <v>9757-0099-T</v>
          </cell>
          <cell r="B765">
            <v>2</v>
          </cell>
        </row>
        <row r="766">
          <cell r="A766" t="str">
            <v>9757-0138-T</v>
          </cell>
          <cell r="B766">
            <v>1</v>
          </cell>
        </row>
        <row r="767">
          <cell r="A767" t="str">
            <v>9757-0149-T</v>
          </cell>
          <cell r="B767">
            <v>2</v>
          </cell>
        </row>
        <row r="768">
          <cell r="A768" t="str">
            <v>9757-0156-T</v>
          </cell>
          <cell r="B768">
            <v>1</v>
          </cell>
        </row>
        <row r="769">
          <cell r="A769" t="str">
            <v>9758-0007-T</v>
          </cell>
          <cell r="B769">
            <v>10</v>
          </cell>
        </row>
        <row r="770">
          <cell r="A770" t="str">
            <v>9758-0013-T</v>
          </cell>
          <cell r="B770">
            <v>5</v>
          </cell>
        </row>
        <row r="771">
          <cell r="A771" t="str">
            <v>9758-0015-T</v>
          </cell>
          <cell r="B771">
            <v>5</v>
          </cell>
        </row>
        <row r="772">
          <cell r="A772" t="str">
            <v>9868-0009-T</v>
          </cell>
          <cell r="B772">
            <v>2</v>
          </cell>
        </row>
        <row r="773">
          <cell r="A773" t="str">
            <v>9869-0003-T</v>
          </cell>
          <cell r="B773">
            <v>100</v>
          </cell>
        </row>
        <row r="774">
          <cell r="A774" t="str">
            <v>9869-0006-052-T</v>
          </cell>
          <cell r="B774">
            <v>4</v>
          </cell>
        </row>
        <row r="775">
          <cell r="A775" t="str">
            <v>9873-0007-T</v>
          </cell>
          <cell r="B775">
            <v>1</v>
          </cell>
        </row>
        <row r="776">
          <cell r="A776" t="str">
            <v>9874-0030-T</v>
          </cell>
          <cell r="B776">
            <v>13</v>
          </cell>
        </row>
        <row r="777">
          <cell r="A777" t="str">
            <v>9874-0031-T</v>
          </cell>
          <cell r="B777">
            <v>1</v>
          </cell>
        </row>
        <row r="778">
          <cell r="A778" t="str">
            <v>9874-0036-T</v>
          </cell>
          <cell r="B778">
            <v>1</v>
          </cell>
        </row>
        <row r="779">
          <cell r="A779" t="str">
            <v>9874-0037-001-T</v>
          </cell>
          <cell r="B779">
            <v>8</v>
          </cell>
        </row>
        <row r="780">
          <cell r="A780" t="str">
            <v>9874-0042-T</v>
          </cell>
          <cell r="B780">
            <v>4</v>
          </cell>
        </row>
        <row r="781">
          <cell r="A781" t="str">
            <v>9880-0020-T</v>
          </cell>
          <cell r="B781">
            <v>33</v>
          </cell>
        </row>
        <row r="782">
          <cell r="A782" t="str">
            <v>9880-0037-T</v>
          </cell>
          <cell r="B782">
            <v>100</v>
          </cell>
        </row>
        <row r="783">
          <cell r="A783" t="str">
            <v>9880-0045-T</v>
          </cell>
          <cell r="B783">
            <v>47.45</v>
          </cell>
        </row>
        <row r="784">
          <cell r="A784" t="str">
            <v>9880-0046-005-T</v>
          </cell>
          <cell r="B784">
            <v>200</v>
          </cell>
        </row>
        <row r="785">
          <cell r="A785" t="str">
            <v>9880-0049-002-T</v>
          </cell>
          <cell r="B785">
            <v>100</v>
          </cell>
        </row>
        <row r="786">
          <cell r="A786" t="str">
            <v>9935-0001-038-T</v>
          </cell>
          <cell r="B786">
            <v>5</v>
          </cell>
        </row>
        <row r="787">
          <cell r="A787" t="str">
            <v>9935-0001-051-T</v>
          </cell>
          <cell r="B787">
            <v>4</v>
          </cell>
        </row>
        <row r="788">
          <cell r="A788" t="str">
            <v>9935-0002-076-T</v>
          </cell>
          <cell r="B788">
            <v>2</v>
          </cell>
        </row>
        <row r="789">
          <cell r="A789" t="str">
            <v>9935-0003-T</v>
          </cell>
          <cell r="B789">
            <v>2</v>
          </cell>
        </row>
        <row r="790">
          <cell r="A790" t="str">
            <v>9935-0012-075-T</v>
          </cell>
          <cell r="B790">
            <v>3</v>
          </cell>
        </row>
        <row r="791">
          <cell r="A791" t="str">
            <v>9941-0071-T</v>
          </cell>
          <cell r="B791">
            <v>3</v>
          </cell>
        </row>
        <row r="792">
          <cell r="A792" t="str">
            <v>9941-0095-T</v>
          </cell>
          <cell r="B792">
            <v>5</v>
          </cell>
        </row>
        <row r="793">
          <cell r="A793" t="str">
            <v>9941-0101-T</v>
          </cell>
          <cell r="B793">
            <v>1</v>
          </cell>
        </row>
        <row r="794">
          <cell r="A794" t="str">
            <v>9941-0107-001-T</v>
          </cell>
          <cell r="B794">
            <v>1</v>
          </cell>
        </row>
        <row r="795">
          <cell r="A795" t="str">
            <v>9941-0109-T</v>
          </cell>
          <cell r="B795">
            <v>1</v>
          </cell>
        </row>
        <row r="796">
          <cell r="A796" t="str">
            <v>9941-0113-T</v>
          </cell>
          <cell r="B796">
            <v>1</v>
          </cell>
        </row>
        <row r="797">
          <cell r="A797" t="str">
            <v>9941-0124-T</v>
          </cell>
          <cell r="B797">
            <v>10</v>
          </cell>
        </row>
        <row r="798">
          <cell r="A798" t="str">
            <v>9941-0136-003-T</v>
          </cell>
          <cell r="B798">
            <v>10</v>
          </cell>
        </row>
        <row r="799">
          <cell r="A799" t="str">
            <v>9941-0136-004-T</v>
          </cell>
          <cell r="B799">
            <v>10</v>
          </cell>
        </row>
        <row r="800">
          <cell r="A800" t="str">
            <v>9941-0147-001-T</v>
          </cell>
          <cell r="B800">
            <v>5</v>
          </cell>
        </row>
        <row r="801">
          <cell r="A801" t="str">
            <v>9941-0177-T</v>
          </cell>
          <cell r="B801">
            <v>20</v>
          </cell>
        </row>
        <row r="802">
          <cell r="A802" t="str">
            <v>9941-0190</v>
          </cell>
          <cell r="B802">
            <v>70</v>
          </cell>
        </row>
        <row r="803">
          <cell r="A803" t="str">
            <v>9941-0195-001-T</v>
          </cell>
          <cell r="B803">
            <v>5</v>
          </cell>
        </row>
        <row r="804">
          <cell r="A804" t="str">
            <v>9941-0195-002-T</v>
          </cell>
          <cell r="B804">
            <v>10</v>
          </cell>
        </row>
        <row r="805">
          <cell r="A805" t="str">
            <v>9941-0195-003-T</v>
          </cell>
          <cell r="B805">
            <v>1</v>
          </cell>
        </row>
        <row r="806">
          <cell r="A806" t="str">
            <v>9941-0203-003-T</v>
          </cell>
          <cell r="B806">
            <v>6</v>
          </cell>
        </row>
        <row r="807">
          <cell r="A807" t="str">
            <v>9941-0209-T</v>
          </cell>
          <cell r="B807">
            <v>8</v>
          </cell>
        </row>
        <row r="808">
          <cell r="A808" t="str">
            <v>9941-0218-051-T</v>
          </cell>
          <cell r="B808">
            <v>3</v>
          </cell>
        </row>
        <row r="809">
          <cell r="A809" t="str">
            <v>9941-0226-T</v>
          </cell>
          <cell r="B809">
            <v>5</v>
          </cell>
        </row>
        <row r="810">
          <cell r="A810" t="str">
            <v>9941-0231-003-T</v>
          </cell>
          <cell r="B810">
            <v>5</v>
          </cell>
        </row>
        <row r="811">
          <cell r="A811" t="str">
            <v>9941-0239-T</v>
          </cell>
          <cell r="B811">
            <v>10</v>
          </cell>
        </row>
        <row r="812">
          <cell r="A812" t="str">
            <v>9941-0251-T</v>
          </cell>
          <cell r="B812">
            <v>2</v>
          </cell>
        </row>
        <row r="813">
          <cell r="A813" t="str">
            <v>9941-0259-003-T</v>
          </cell>
          <cell r="B813">
            <v>20</v>
          </cell>
        </row>
        <row r="814">
          <cell r="A814" t="str">
            <v>9941-0261-T</v>
          </cell>
          <cell r="B814">
            <v>2</v>
          </cell>
        </row>
        <row r="815">
          <cell r="A815" t="str">
            <v>9941-0269-T</v>
          </cell>
          <cell r="B815">
            <v>1</v>
          </cell>
        </row>
        <row r="816">
          <cell r="A816" t="str">
            <v>9941-0278-T</v>
          </cell>
          <cell r="B816">
            <v>10</v>
          </cell>
        </row>
        <row r="817">
          <cell r="A817" t="str">
            <v>9941-0324-T</v>
          </cell>
          <cell r="B817">
            <v>4</v>
          </cell>
        </row>
        <row r="818">
          <cell r="A818" t="str">
            <v>9941-0330-T</v>
          </cell>
          <cell r="B818">
            <v>2</v>
          </cell>
        </row>
        <row r="819">
          <cell r="A819" t="str">
            <v>9941-0331-T</v>
          </cell>
          <cell r="B819">
            <v>10</v>
          </cell>
        </row>
        <row r="820">
          <cell r="A820" t="str">
            <v>9941-0333-T</v>
          </cell>
          <cell r="B820">
            <v>10</v>
          </cell>
        </row>
        <row r="821">
          <cell r="A821" t="str">
            <v>9941-0334-T</v>
          </cell>
          <cell r="B821">
            <v>5</v>
          </cell>
        </row>
        <row r="822">
          <cell r="A822" t="str">
            <v>9941-0335-T</v>
          </cell>
          <cell r="B822">
            <v>10</v>
          </cell>
        </row>
        <row r="823">
          <cell r="A823" t="str">
            <v>9942-0002-001-T</v>
          </cell>
          <cell r="B823">
            <v>100</v>
          </cell>
        </row>
        <row r="824">
          <cell r="A824" t="str">
            <v>9942-0005-T</v>
          </cell>
          <cell r="B824">
            <v>15</v>
          </cell>
        </row>
        <row r="825">
          <cell r="A825" t="str">
            <v>9965-0004-T</v>
          </cell>
          <cell r="B825">
            <v>10</v>
          </cell>
        </row>
        <row r="826">
          <cell r="A826" t="str">
            <v>9965-0005-001-T</v>
          </cell>
          <cell r="B826">
            <v>400</v>
          </cell>
        </row>
        <row r="827">
          <cell r="A827" t="str">
            <v>9965-0005-002-T</v>
          </cell>
          <cell r="B827">
            <v>200</v>
          </cell>
        </row>
        <row r="828">
          <cell r="A828" t="str">
            <v>9965-0005-003-T</v>
          </cell>
          <cell r="B828">
            <v>200</v>
          </cell>
        </row>
        <row r="829">
          <cell r="A829" t="str">
            <v>9965-0009-T</v>
          </cell>
          <cell r="B829">
            <v>500</v>
          </cell>
        </row>
        <row r="830">
          <cell r="A830" t="str">
            <v>9965-0038-T</v>
          </cell>
          <cell r="B830">
            <v>3000</v>
          </cell>
        </row>
        <row r="831">
          <cell r="A831" t="str">
            <v>9966-0030-T</v>
          </cell>
          <cell r="B831">
            <v>1</v>
          </cell>
        </row>
        <row r="832">
          <cell r="A832" t="str">
            <v>9968-0005-001-T</v>
          </cell>
          <cell r="B832">
            <v>30</v>
          </cell>
        </row>
        <row r="833">
          <cell r="A833" t="str">
            <v>9968-0005-T</v>
          </cell>
          <cell r="B833">
            <v>60</v>
          </cell>
        </row>
        <row r="834">
          <cell r="A834" t="str">
            <v>9968-0009-001-T</v>
          </cell>
          <cell r="B834">
            <v>15</v>
          </cell>
        </row>
        <row r="835">
          <cell r="A835" t="str">
            <v>9970-0001-T</v>
          </cell>
          <cell r="B835">
            <v>2</v>
          </cell>
        </row>
        <row r="836">
          <cell r="A836" t="str">
            <v>Air compressor (75 kW)</v>
          </cell>
          <cell r="B836">
            <v>1</v>
          </cell>
        </row>
        <row r="837">
          <cell r="A837" t="str">
            <v>AIR TICKET</v>
          </cell>
          <cell r="B837">
            <v>1</v>
          </cell>
        </row>
        <row r="838">
          <cell r="A838" t="str">
            <v>Annual Maintenance Service</v>
          </cell>
          <cell r="B838">
            <v>1</v>
          </cell>
        </row>
        <row r="839">
          <cell r="A839" t="str">
            <v>Argon tank</v>
          </cell>
          <cell r="B839">
            <v>1</v>
          </cell>
        </row>
        <row r="840">
          <cell r="A840" t="str">
            <v>Calibartion DIGITAL MULTIMETER</v>
          </cell>
          <cell r="B840">
            <v>1</v>
          </cell>
        </row>
        <row r="841">
          <cell r="A841" t="str">
            <v>Calibration</v>
          </cell>
          <cell r="B841">
            <v>1</v>
          </cell>
        </row>
        <row r="842">
          <cell r="A842" t="str">
            <v>Calibration MULTI - GAS DETECT</v>
          </cell>
          <cell r="B842">
            <v>1</v>
          </cell>
        </row>
        <row r="843">
          <cell r="A843" t="str">
            <v>Calibration TORQUE WRENCH</v>
          </cell>
          <cell r="B843">
            <v>1</v>
          </cell>
        </row>
        <row r="844">
          <cell r="A844" t="str">
            <v>Calibration TRY SQUARE</v>
          </cell>
          <cell r="B844">
            <v>1</v>
          </cell>
        </row>
        <row r="845">
          <cell r="A845" t="str">
            <v>Canadian flag, size 120*180 cm</v>
          </cell>
          <cell r="B845">
            <v>2</v>
          </cell>
        </row>
        <row r="846">
          <cell r="A846" t="str">
            <v>Carlibration</v>
          </cell>
          <cell r="B846">
            <v>1</v>
          </cell>
        </row>
        <row r="847">
          <cell r="A847" t="str">
            <v>Change Pipe toilet</v>
          </cell>
          <cell r="B847">
            <v>1</v>
          </cell>
        </row>
        <row r="848">
          <cell r="A848" t="str">
            <v>CUSDECAL</v>
          </cell>
          <cell r="B848">
            <v>1</v>
          </cell>
        </row>
        <row r="849">
          <cell r="A849" t="str">
            <v>Electrical inspection and PM</v>
          </cell>
          <cell r="B849">
            <v>1</v>
          </cell>
        </row>
        <row r="850">
          <cell r="A850" t="str">
            <v>ESP0080</v>
          </cell>
          <cell r="B850">
            <v>20</v>
          </cell>
        </row>
        <row r="851">
          <cell r="A851" t="str">
            <v>FAC0007</v>
          </cell>
          <cell r="B851">
            <v>20</v>
          </cell>
        </row>
        <row r="852">
          <cell r="A852" t="str">
            <v>FAC0008</v>
          </cell>
          <cell r="B852">
            <v>40</v>
          </cell>
        </row>
        <row r="853">
          <cell r="A853" t="str">
            <v>FAC0011</v>
          </cell>
          <cell r="B853">
            <v>12</v>
          </cell>
        </row>
        <row r="854">
          <cell r="A854" t="str">
            <v>FAC0012</v>
          </cell>
          <cell r="B854">
            <v>12</v>
          </cell>
        </row>
        <row r="855">
          <cell r="A855" t="str">
            <v>FAC0014</v>
          </cell>
          <cell r="B855">
            <v>2</v>
          </cell>
        </row>
        <row r="856">
          <cell r="A856" t="str">
            <v>FAC0015</v>
          </cell>
          <cell r="B856">
            <v>100</v>
          </cell>
        </row>
        <row r="857">
          <cell r="A857" t="str">
            <v>FAC0017</v>
          </cell>
          <cell r="B857">
            <v>100</v>
          </cell>
        </row>
        <row r="858">
          <cell r="A858" t="str">
            <v>FAC0018</v>
          </cell>
          <cell r="B858">
            <v>100</v>
          </cell>
        </row>
        <row r="859">
          <cell r="A859" t="str">
            <v>FAC0019</v>
          </cell>
          <cell r="B859">
            <v>1</v>
          </cell>
        </row>
        <row r="860">
          <cell r="A860" t="str">
            <v>FAC0020</v>
          </cell>
          <cell r="B860">
            <v>1</v>
          </cell>
        </row>
        <row r="861">
          <cell r="A861" t="str">
            <v>FAC0021</v>
          </cell>
          <cell r="B861">
            <v>5</v>
          </cell>
        </row>
        <row r="862">
          <cell r="A862" t="str">
            <v>FAC0023</v>
          </cell>
          <cell r="B862">
            <v>36</v>
          </cell>
        </row>
        <row r="863">
          <cell r="A863" t="str">
            <v>FAC0026</v>
          </cell>
          <cell r="B863">
            <v>50</v>
          </cell>
        </row>
        <row r="864">
          <cell r="A864" t="str">
            <v>FAC0040</v>
          </cell>
          <cell r="B864">
            <v>1</v>
          </cell>
        </row>
        <row r="865">
          <cell r="A865" t="str">
            <v>FAC0042</v>
          </cell>
          <cell r="B865">
            <v>120</v>
          </cell>
        </row>
        <row r="866">
          <cell r="A866" t="str">
            <v>FAC0044</v>
          </cell>
          <cell r="B866">
            <v>1</v>
          </cell>
        </row>
        <row r="867">
          <cell r="A867" t="str">
            <v>FAC0062</v>
          </cell>
          <cell r="B867">
            <v>10</v>
          </cell>
        </row>
        <row r="868">
          <cell r="A868" t="str">
            <v>FAC0065</v>
          </cell>
          <cell r="B868">
            <v>24</v>
          </cell>
        </row>
        <row r="869">
          <cell r="A869" t="str">
            <v>FAC0067</v>
          </cell>
          <cell r="B869">
            <v>12</v>
          </cell>
        </row>
        <row r="870">
          <cell r="A870" t="str">
            <v>FAC0068</v>
          </cell>
          <cell r="B870">
            <v>2</v>
          </cell>
        </row>
        <row r="871">
          <cell r="A871" t="str">
            <v>FAC0069</v>
          </cell>
          <cell r="B871">
            <v>24</v>
          </cell>
        </row>
        <row r="872">
          <cell r="A872" t="str">
            <v>FAC0070</v>
          </cell>
          <cell r="B872">
            <v>5</v>
          </cell>
        </row>
        <row r="873">
          <cell r="A873" t="str">
            <v>FAC0071</v>
          </cell>
          <cell r="B873">
            <v>5</v>
          </cell>
        </row>
        <row r="874">
          <cell r="A874" t="str">
            <v>FAC0072</v>
          </cell>
          <cell r="B874">
            <v>5</v>
          </cell>
        </row>
        <row r="875">
          <cell r="A875" t="str">
            <v>FAC0075</v>
          </cell>
          <cell r="B875">
            <v>6</v>
          </cell>
        </row>
        <row r="876">
          <cell r="A876" t="str">
            <v>FAC0085</v>
          </cell>
          <cell r="B876">
            <v>5</v>
          </cell>
        </row>
        <row r="877">
          <cell r="A877" t="str">
            <v>FAC0090</v>
          </cell>
          <cell r="B877">
            <v>2</v>
          </cell>
        </row>
        <row r="878">
          <cell r="A878" t="str">
            <v>FAC0091</v>
          </cell>
          <cell r="B878">
            <v>2</v>
          </cell>
        </row>
        <row r="879">
          <cell r="A879" t="str">
            <v>FAC0092</v>
          </cell>
          <cell r="B879">
            <v>2</v>
          </cell>
        </row>
        <row r="880">
          <cell r="A880" t="str">
            <v>FAC0117</v>
          </cell>
          <cell r="B880">
            <v>24</v>
          </cell>
        </row>
        <row r="881">
          <cell r="A881" t="str">
            <v>FAC0120</v>
          </cell>
          <cell r="B881">
            <v>120</v>
          </cell>
        </row>
        <row r="882">
          <cell r="A882" t="str">
            <v>FAC0121</v>
          </cell>
          <cell r="B882">
            <v>204</v>
          </cell>
        </row>
        <row r="883">
          <cell r="A883" t="str">
            <v>FAC0123</v>
          </cell>
          <cell r="B883">
            <v>20</v>
          </cell>
        </row>
        <row r="884">
          <cell r="A884" t="str">
            <v>FAC0124</v>
          </cell>
          <cell r="B884">
            <v>10</v>
          </cell>
        </row>
        <row r="885">
          <cell r="A885" t="str">
            <v>FAC0125</v>
          </cell>
          <cell r="B885">
            <v>100</v>
          </cell>
        </row>
        <row r="886">
          <cell r="A886" t="str">
            <v>FAC0128</v>
          </cell>
          <cell r="B886">
            <v>20</v>
          </cell>
        </row>
        <row r="887">
          <cell r="A887" t="str">
            <v>FAC0129</v>
          </cell>
          <cell r="B887">
            <v>50</v>
          </cell>
        </row>
        <row r="888">
          <cell r="A888" t="str">
            <v>FAC0130</v>
          </cell>
          <cell r="B888">
            <v>12</v>
          </cell>
        </row>
        <row r="889">
          <cell r="A889" t="str">
            <v>FAC0143</v>
          </cell>
          <cell r="B889">
            <v>12</v>
          </cell>
        </row>
        <row r="890">
          <cell r="A890" t="str">
            <v>FAC0148</v>
          </cell>
          <cell r="B890">
            <v>12</v>
          </cell>
        </row>
        <row r="891">
          <cell r="A891" t="str">
            <v>FAC0164</v>
          </cell>
          <cell r="B891">
            <v>10</v>
          </cell>
        </row>
        <row r="892">
          <cell r="A892" t="str">
            <v>FAC0168</v>
          </cell>
          <cell r="B892">
            <v>100</v>
          </cell>
        </row>
        <row r="893">
          <cell r="A893" t="str">
            <v>FAC0169</v>
          </cell>
          <cell r="B893">
            <v>100</v>
          </cell>
        </row>
        <row r="894">
          <cell r="A894" t="str">
            <v>FAC0171</v>
          </cell>
          <cell r="B894">
            <v>162.86000000000001</v>
          </cell>
        </row>
        <row r="895">
          <cell r="A895" t="str">
            <v>FAC0172</v>
          </cell>
          <cell r="B895">
            <v>1</v>
          </cell>
        </row>
        <row r="896">
          <cell r="A896" t="str">
            <v>FAC0173</v>
          </cell>
          <cell r="B896">
            <v>3</v>
          </cell>
        </row>
        <row r="897">
          <cell r="A897" t="str">
            <v>FAC0176</v>
          </cell>
          <cell r="B897">
            <v>1</v>
          </cell>
        </row>
        <row r="898">
          <cell r="A898" t="str">
            <v>FAC0187</v>
          </cell>
          <cell r="B898">
            <v>2</v>
          </cell>
        </row>
        <row r="899">
          <cell r="A899" t="str">
            <v>FAC0190</v>
          </cell>
          <cell r="B899">
            <v>10</v>
          </cell>
        </row>
        <row r="900">
          <cell r="A900" t="str">
            <v>FAC0192</v>
          </cell>
          <cell r="B900">
            <v>1000</v>
          </cell>
        </row>
        <row r="901">
          <cell r="A901" t="str">
            <v>FAC0231</v>
          </cell>
          <cell r="B901">
            <v>10</v>
          </cell>
        </row>
        <row r="902">
          <cell r="A902" t="str">
            <v>FAC0233</v>
          </cell>
          <cell r="B902">
            <v>1000</v>
          </cell>
        </row>
        <row r="903">
          <cell r="A903" t="str">
            <v>FAC0250</v>
          </cell>
          <cell r="B903">
            <v>100</v>
          </cell>
        </row>
        <row r="904">
          <cell r="A904" t="str">
            <v>FAC0271</v>
          </cell>
          <cell r="B904">
            <v>20</v>
          </cell>
        </row>
        <row r="905">
          <cell r="A905" t="str">
            <v>FAC0294</v>
          </cell>
          <cell r="B905">
            <v>5</v>
          </cell>
        </row>
        <row r="906">
          <cell r="A906" t="str">
            <v>FAC0304</v>
          </cell>
          <cell r="B906">
            <v>24</v>
          </cell>
        </row>
        <row r="907">
          <cell r="A907" t="str">
            <v>FAC0333</v>
          </cell>
          <cell r="B907">
            <v>15</v>
          </cell>
        </row>
        <row r="908">
          <cell r="A908" t="str">
            <v>FAC0334</v>
          </cell>
          <cell r="B908">
            <v>100</v>
          </cell>
        </row>
        <row r="909">
          <cell r="A909" t="str">
            <v>FAC0350</v>
          </cell>
          <cell r="B909">
            <v>5</v>
          </cell>
        </row>
        <row r="910">
          <cell r="A910" t="str">
            <v>FAC0361</v>
          </cell>
          <cell r="B910">
            <v>2</v>
          </cell>
        </row>
        <row r="911">
          <cell r="A911" t="str">
            <v>FAC0380</v>
          </cell>
          <cell r="B911">
            <v>1000</v>
          </cell>
        </row>
        <row r="912">
          <cell r="A912" t="str">
            <v>FAC0383</v>
          </cell>
          <cell r="B912">
            <v>1</v>
          </cell>
        </row>
        <row r="913">
          <cell r="A913" t="str">
            <v>FAC0393</v>
          </cell>
          <cell r="B913">
            <v>50</v>
          </cell>
        </row>
        <row r="914">
          <cell r="A914" t="str">
            <v>FAC0398</v>
          </cell>
          <cell r="B914">
            <v>100</v>
          </cell>
        </row>
        <row r="915">
          <cell r="A915" t="str">
            <v>FAC0413</v>
          </cell>
          <cell r="B915">
            <v>10</v>
          </cell>
        </row>
        <row r="916">
          <cell r="A916" t="str">
            <v>FAC0448</v>
          </cell>
          <cell r="B916">
            <v>2000</v>
          </cell>
        </row>
        <row r="917">
          <cell r="A917" t="str">
            <v>FAC0449</v>
          </cell>
          <cell r="B917">
            <v>1000</v>
          </cell>
        </row>
        <row r="918">
          <cell r="A918" t="str">
            <v>FAC0455</v>
          </cell>
          <cell r="B918">
            <v>1000</v>
          </cell>
        </row>
        <row r="919">
          <cell r="A919" t="str">
            <v>FAC0460</v>
          </cell>
          <cell r="B919">
            <v>12</v>
          </cell>
        </row>
        <row r="920">
          <cell r="A920" t="str">
            <v>FAC0461</v>
          </cell>
          <cell r="B920">
            <v>12</v>
          </cell>
        </row>
        <row r="921">
          <cell r="A921" t="str">
            <v>FAC0465</v>
          </cell>
          <cell r="B921">
            <v>3000</v>
          </cell>
        </row>
        <row r="922">
          <cell r="A922" t="str">
            <v>FAC0474</v>
          </cell>
          <cell r="B922">
            <v>18</v>
          </cell>
        </row>
        <row r="923">
          <cell r="A923" t="str">
            <v>FAC0508</v>
          </cell>
          <cell r="B923">
            <v>300</v>
          </cell>
        </row>
        <row r="924">
          <cell r="A924" t="str">
            <v>FAC0516</v>
          </cell>
          <cell r="B924">
            <v>29</v>
          </cell>
        </row>
        <row r="925">
          <cell r="A925" t="str">
            <v>FAC0533</v>
          </cell>
          <cell r="B925">
            <v>3</v>
          </cell>
        </row>
        <row r="926">
          <cell r="A926" t="str">
            <v>FAC0535</v>
          </cell>
          <cell r="B926">
            <v>5</v>
          </cell>
        </row>
        <row r="927">
          <cell r="A927" t="str">
            <v>FAC0536</v>
          </cell>
          <cell r="B927">
            <v>5</v>
          </cell>
        </row>
        <row r="928">
          <cell r="A928" t="str">
            <v>FAC0537</v>
          </cell>
          <cell r="B928">
            <v>8</v>
          </cell>
        </row>
        <row r="929">
          <cell r="A929" t="str">
            <v>FAC0541</v>
          </cell>
          <cell r="B929">
            <v>30</v>
          </cell>
        </row>
        <row r="930">
          <cell r="A930" t="str">
            <v>FAC0548</v>
          </cell>
          <cell r="B930">
            <v>1000</v>
          </cell>
        </row>
        <row r="931">
          <cell r="A931" t="str">
            <v>FAC0565</v>
          </cell>
          <cell r="B931">
            <v>20</v>
          </cell>
        </row>
        <row r="932">
          <cell r="A932" t="str">
            <v>FAC0572</v>
          </cell>
          <cell r="B932">
            <v>5</v>
          </cell>
        </row>
        <row r="933">
          <cell r="A933" t="str">
            <v>FAC0580</v>
          </cell>
          <cell r="B933">
            <v>10</v>
          </cell>
        </row>
        <row r="934">
          <cell r="A934" t="str">
            <v>FAC0587</v>
          </cell>
          <cell r="B934">
            <v>10</v>
          </cell>
        </row>
        <row r="935">
          <cell r="A935" t="str">
            <v>FAC0590</v>
          </cell>
          <cell r="B935">
            <v>200</v>
          </cell>
        </row>
        <row r="936">
          <cell r="A936" t="str">
            <v>FAC0593</v>
          </cell>
          <cell r="B936">
            <v>24</v>
          </cell>
        </row>
        <row r="937">
          <cell r="A937" t="str">
            <v>FAC0604</v>
          </cell>
          <cell r="B937">
            <v>1</v>
          </cell>
        </row>
        <row r="938">
          <cell r="A938" t="str">
            <v>FAC0625</v>
          </cell>
          <cell r="B938">
            <v>50</v>
          </cell>
        </row>
        <row r="939">
          <cell r="A939" t="str">
            <v>FAC0630</v>
          </cell>
          <cell r="B939">
            <v>120</v>
          </cell>
        </row>
        <row r="940">
          <cell r="A940" t="str">
            <v>FAC0631</v>
          </cell>
          <cell r="B940">
            <v>10</v>
          </cell>
        </row>
        <row r="941">
          <cell r="A941" t="str">
            <v>FAC0642</v>
          </cell>
          <cell r="B941">
            <v>100</v>
          </cell>
        </row>
        <row r="942">
          <cell r="A942" t="str">
            <v>FAC0643</v>
          </cell>
          <cell r="B942">
            <v>10</v>
          </cell>
        </row>
        <row r="943">
          <cell r="A943" t="str">
            <v>FAC0658</v>
          </cell>
          <cell r="B943">
            <v>12</v>
          </cell>
        </row>
        <row r="944">
          <cell r="A944" t="str">
            <v>FAC0659</v>
          </cell>
          <cell r="B944">
            <v>12</v>
          </cell>
        </row>
        <row r="945">
          <cell r="A945" t="str">
            <v>FAC0666</v>
          </cell>
          <cell r="B945">
            <v>10</v>
          </cell>
        </row>
        <row r="946">
          <cell r="A946" t="str">
            <v>FAC0687</v>
          </cell>
          <cell r="B946">
            <v>1</v>
          </cell>
        </row>
        <row r="947">
          <cell r="A947" t="str">
            <v>FAC0692</v>
          </cell>
          <cell r="B947">
            <v>12</v>
          </cell>
        </row>
        <row r="948">
          <cell r="A948" t="str">
            <v>FAC0703</v>
          </cell>
          <cell r="B948">
            <v>4</v>
          </cell>
        </row>
        <row r="949">
          <cell r="A949" t="str">
            <v>FAC0705</v>
          </cell>
          <cell r="B949">
            <v>20</v>
          </cell>
        </row>
        <row r="950">
          <cell r="A950" t="str">
            <v>FAC0708</v>
          </cell>
          <cell r="B950">
            <v>1</v>
          </cell>
        </row>
        <row r="951">
          <cell r="A951" t="str">
            <v>FAC0712</v>
          </cell>
          <cell r="B951">
            <v>12</v>
          </cell>
        </row>
        <row r="952">
          <cell r="A952" t="str">
            <v>FAC0714</v>
          </cell>
          <cell r="B952">
            <v>147.78399999999999</v>
          </cell>
        </row>
        <row r="953">
          <cell r="A953" t="str">
            <v>FAC0717</v>
          </cell>
          <cell r="B953">
            <v>10</v>
          </cell>
        </row>
        <row r="954">
          <cell r="A954" t="str">
            <v>FAC0718</v>
          </cell>
          <cell r="B954">
            <v>20</v>
          </cell>
        </row>
        <row r="955">
          <cell r="A955" t="str">
            <v>FAC0719</v>
          </cell>
          <cell r="B955">
            <v>10</v>
          </cell>
        </row>
        <row r="956">
          <cell r="A956" t="str">
            <v>FAC0721</v>
          </cell>
          <cell r="B956">
            <v>20</v>
          </cell>
        </row>
        <row r="957">
          <cell r="A957" t="str">
            <v>FAC0723</v>
          </cell>
          <cell r="B957">
            <v>1000</v>
          </cell>
        </row>
        <row r="958">
          <cell r="A958" t="str">
            <v>FAC0724</v>
          </cell>
          <cell r="B958">
            <v>2000</v>
          </cell>
        </row>
        <row r="959">
          <cell r="A959" t="str">
            <v>FAC0725</v>
          </cell>
          <cell r="B959">
            <v>1000</v>
          </cell>
        </row>
        <row r="960">
          <cell r="A960" t="str">
            <v>FAC0731</v>
          </cell>
          <cell r="B960">
            <v>6</v>
          </cell>
        </row>
        <row r="961">
          <cell r="A961" t="str">
            <v>FAC-0736</v>
          </cell>
          <cell r="B961">
            <v>100</v>
          </cell>
        </row>
        <row r="962">
          <cell r="A962" t="str">
            <v>FAC0741</v>
          </cell>
          <cell r="B962">
            <v>100</v>
          </cell>
        </row>
        <row r="963">
          <cell r="A963" t="str">
            <v>FAC0742</v>
          </cell>
          <cell r="B963">
            <v>10</v>
          </cell>
        </row>
        <row r="964">
          <cell r="A964" t="str">
            <v>FAC0743</v>
          </cell>
          <cell r="B964">
            <v>24</v>
          </cell>
        </row>
        <row r="965">
          <cell r="A965" t="str">
            <v>FAC0746</v>
          </cell>
          <cell r="B965">
            <v>100</v>
          </cell>
        </row>
        <row r="966">
          <cell r="A966" t="str">
            <v>FAC0749</v>
          </cell>
          <cell r="B966">
            <v>50</v>
          </cell>
        </row>
        <row r="967">
          <cell r="A967" t="str">
            <v>FAC0755</v>
          </cell>
          <cell r="B967">
            <v>30</v>
          </cell>
        </row>
        <row r="968">
          <cell r="A968" t="str">
            <v>FAC0756</v>
          </cell>
          <cell r="B968">
            <v>30</v>
          </cell>
        </row>
        <row r="969">
          <cell r="A969" t="str">
            <v>FAC0757</v>
          </cell>
          <cell r="B969">
            <v>50</v>
          </cell>
        </row>
        <row r="970">
          <cell r="A970" t="str">
            <v>FAC0759</v>
          </cell>
          <cell r="B970">
            <v>1</v>
          </cell>
        </row>
        <row r="971">
          <cell r="A971" t="str">
            <v>FAC0762</v>
          </cell>
          <cell r="B971">
            <v>500</v>
          </cell>
        </row>
        <row r="972">
          <cell r="A972" t="str">
            <v>FAC0772</v>
          </cell>
          <cell r="B972">
            <v>20</v>
          </cell>
        </row>
        <row r="973">
          <cell r="A973" t="str">
            <v>FAC0773</v>
          </cell>
          <cell r="B973">
            <v>20</v>
          </cell>
        </row>
        <row r="974">
          <cell r="A974" t="str">
            <v>FAC0774</v>
          </cell>
          <cell r="B974">
            <v>20</v>
          </cell>
        </row>
        <row r="975">
          <cell r="A975" t="str">
            <v>FAC0776</v>
          </cell>
          <cell r="B975">
            <v>3</v>
          </cell>
        </row>
        <row r="976">
          <cell r="A976" t="str">
            <v>FAC0785</v>
          </cell>
          <cell r="B976">
            <v>10</v>
          </cell>
        </row>
        <row r="977">
          <cell r="A977" t="str">
            <v>FAC0789</v>
          </cell>
          <cell r="B977">
            <v>50</v>
          </cell>
        </row>
        <row r="978">
          <cell r="A978" t="str">
            <v>FAC0790</v>
          </cell>
          <cell r="B978">
            <v>60</v>
          </cell>
        </row>
        <row r="979">
          <cell r="A979" t="str">
            <v>FAC0795</v>
          </cell>
          <cell r="B979">
            <v>15</v>
          </cell>
        </row>
        <row r="980">
          <cell r="A980" t="str">
            <v>FAC0798</v>
          </cell>
          <cell r="B980">
            <v>20</v>
          </cell>
        </row>
        <row r="981">
          <cell r="A981" t="str">
            <v>FAC0799</v>
          </cell>
          <cell r="B981">
            <v>20</v>
          </cell>
        </row>
        <row r="982">
          <cell r="A982" t="str">
            <v>FAC0801</v>
          </cell>
          <cell r="B982">
            <v>1</v>
          </cell>
        </row>
        <row r="983">
          <cell r="A983" t="str">
            <v>FAC0803</v>
          </cell>
          <cell r="B983">
            <v>10</v>
          </cell>
        </row>
        <row r="984">
          <cell r="A984" t="str">
            <v>FAC0812</v>
          </cell>
          <cell r="B984">
            <v>3</v>
          </cell>
        </row>
        <row r="985">
          <cell r="A985" t="str">
            <v>FAC0813</v>
          </cell>
          <cell r="B985">
            <v>3</v>
          </cell>
        </row>
        <row r="986">
          <cell r="A986" t="str">
            <v>FAC0838</v>
          </cell>
          <cell r="B986">
            <v>1</v>
          </cell>
        </row>
        <row r="987">
          <cell r="A987" t="str">
            <v>FAC0839</v>
          </cell>
          <cell r="B987">
            <v>1</v>
          </cell>
        </row>
        <row r="988">
          <cell r="A988" t="str">
            <v>FAC0840</v>
          </cell>
          <cell r="B988">
            <v>50</v>
          </cell>
        </row>
        <row r="989">
          <cell r="A989" t="str">
            <v>FAC0841</v>
          </cell>
          <cell r="B989">
            <v>50</v>
          </cell>
        </row>
        <row r="990">
          <cell r="A990" t="str">
            <v>FAC0843</v>
          </cell>
          <cell r="B990">
            <v>3</v>
          </cell>
        </row>
        <row r="991">
          <cell r="A991" t="str">
            <v>FAC0844</v>
          </cell>
          <cell r="B991">
            <v>8</v>
          </cell>
        </row>
        <row r="992">
          <cell r="A992" t="str">
            <v>FAC0853</v>
          </cell>
          <cell r="B992">
            <v>2</v>
          </cell>
        </row>
        <row r="993">
          <cell r="A993" t="str">
            <v>FAC0856</v>
          </cell>
          <cell r="B993">
            <v>1</v>
          </cell>
        </row>
        <row r="994">
          <cell r="A994" t="str">
            <v>FAC0857</v>
          </cell>
          <cell r="B994">
            <v>1</v>
          </cell>
        </row>
        <row r="995">
          <cell r="A995" t="str">
            <v>FAC0859</v>
          </cell>
          <cell r="B995">
            <v>1</v>
          </cell>
        </row>
        <row r="996">
          <cell r="A996" t="str">
            <v>FAC0862</v>
          </cell>
          <cell r="B996">
            <v>12</v>
          </cell>
        </row>
        <row r="997">
          <cell r="A997" t="str">
            <v>FAC0863</v>
          </cell>
          <cell r="B997">
            <v>12</v>
          </cell>
        </row>
        <row r="998">
          <cell r="A998" t="str">
            <v>FAC0864</v>
          </cell>
          <cell r="B998">
            <v>20</v>
          </cell>
        </row>
        <row r="999">
          <cell r="A999" t="str">
            <v>FAC0869</v>
          </cell>
          <cell r="B999">
            <v>5</v>
          </cell>
        </row>
        <row r="1000">
          <cell r="A1000" t="str">
            <v>FAC0874</v>
          </cell>
          <cell r="B1000">
            <v>10</v>
          </cell>
        </row>
        <row r="1001">
          <cell r="A1001" t="str">
            <v>FAC0890</v>
          </cell>
          <cell r="B1001">
            <v>10</v>
          </cell>
        </row>
        <row r="1002">
          <cell r="A1002" t="str">
            <v>FAC0893</v>
          </cell>
          <cell r="B1002">
            <v>10</v>
          </cell>
        </row>
        <row r="1003">
          <cell r="A1003" t="str">
            <v>FAC1042</v>
          </cell>
          <cell r="B1003">
            <v>2</v>
          </cell>
        </row>
        <row r="1004">
          <cell r="A1004" t="str">
            <v>FAC1068</v>
          </cell>
          <cell r="B1004">
            <v>100</v>
          </cell>
        </row>
        <row r="1005">
          <cell r="A1005" t="str">
            <v>FAC1092</v>
          </cell>
          <cell r="B1005">
            <v>10</v>
          </cell>
        </row>
        <row r="1006">
          <cell r="A1006" t="str">
            <v>FAC1094</v>
          </cell>
          <cell r="B1006">
            <v>500</v>
          </cell>
        </row>
        <row r="1007">
          <cell r="A1007" t="str">
            <v>FAC1097</v>
          </cell>
          <cell r="B1007">
            <v>1</v>
          </cell>
        </row>
        <row r="1008">
          <cell r="A1008" t="str">
            <v>FAC1098</v>
          </cell>
          <cell r="B1008">
            <v>1</v>
          </cell>
        </row>
        <row r="1009">
          <cell r="A1009" t="str">
            <v>FAC1099</v>
          </cell>
          <cell r="B1009">
            <v>5</v>
          </cell>
        </row>
        <row r="1010">
          <cell r="A1010" t="str">
            <v>FAC1100</v>
          </cell>
          <cell r="B1010">
            <v>1</v>
          </cell>
        </row>
        <row r="1011">
          <cell r="A1011" t="str">
            <v>FAC1101</v>
          </cell>
          <cell r="B1011">
            <v>3</v>
          </cell>
        </row>
        <row r="1012">
          <cell r="A1012" t="str">
            <v>FAC1131</v>
          </cell>
          <cell r="B1012">
            <v>12</v>
          </cell>
        </row>
        <row r="1013">
          <cell r="A1013" t="str">
            <v>FAC1133</v>
          </cell>
          <cell r="B1013">
            <v>8</v>
          </cell>
        </row>
        <row r="1014">
          <cell r="A1014" t="str">
            <v>FAC1138</v>
          </cell>
          <cell r="B1014">
            <v>100</v>
          </cell>
        </row>
        <row r="1015">
          <cell r="A1015" t="str">
            <v>FAC1139</v>
          </cell>
          <cell r="B1015">
            <v>12</v>
          </cell>
        </row>
        <row r="1016">
          <cell r="A1016" t="str">
            <v>FAC1141</v>
          </cell>
          <cell r="B1016">
            <v>5</v>
          </cell>
        </row>
        <row r="1017">
          <cell r="A1017" t="str">
            <v>FAC1142</v>
          </cell>
          <cell r="B1017">
            <v>5</v>
          </cell>
        </row>
        <row r="1018">
          <cell r="A1018" t="str">
            <v>FAC1145</v>
          </cell>
          <cell r="B1018">
            <v>1</v>
          </cell>
        </row>
        <row r="1019">
          <cell r="A1019" t="str">
            <v>FAC1148</v>
          </cell>
          <cell r="B1019">
            <v>2</v>
          </cell>
        </row>
        <row r="1020">
          <cell r="A1020" t="str">
            <v>FAC1149</v>
          </cell>
          <cell r="B1020">
            <v>3</v>
          </cell>
        </row>
        <row r="1021">
          <cell r="A1021" t="str">
            <v>FAC1168</v>
          </cell>
          <cell r="B1021">
            <v>1</v>
          </cell>
        </row>
        <row r="1022">
          <cell r="A1022" t="str">
            <v>FAC1170</v>
          </cell>
          <cell r="B1022">
            <v>12</v>
          </cell>
        </row>
        <row r="1023">
          <cell r="A1023" t="str">
            <v>FAC1172</v>
          </cell>
          <cell r="B1023">
            <v>10</v>
          </cell>
        </row>
        <row r="1024">
          <cell r="A1024" t="str">
            <v>FAC1175</v>
          </cell>
          <cell r="B1024">
            <v>1</v>
          </cell>
        </row>
        <row r="1025">
          <cell r="A1025" t="str">
            <v>FAC1177</v>
          </cell>
          <cell r="B1025">
            <v>2</v>
          </cell>
        </row>
        <row r="1026">
          <cell r="A1026" t="str">
            <v>FAC1178</v>
          </cell>
          <cell r="B1026">
            <v>10</v>
          </cell>
        </row>
        <row r="1027">
          <cell r="A1027" t="str">
            <v>FAC1180</v>
          </cell>
          <cell r="B1027">
            <v>12</v>
          </cell>
        </row>
        <row r="1028">
          <cell r="A1028" t="str">
            <v>FAC1182</v>
          </cell>
          <cell r="B1028">
            <v>6</v>
          </cell>
        </row>
        <row r="1029">
          <cell r="A1029" t="str">
            <v>FAC1196</v>
          </cell>
          <cell r="B1029">
            <v>20</v>
          </cell>
        </row>
        <row r="1030">
          <cell r="A1030" t="str">
            <v>FAC1207</v>
          </cell>
          <cell r="B1030">
            <v>2</v>
          </cell>
        </row>
        <row r="1031">
          <cell r="A1031" t="str">
            <v>FAC1208</v>
          </cell>
          <cell r="B1031">
            <v>5</v>
          </cell>
        </row>
        <row r="1032">
          <cell r="A1032" t="str">
            <v>FAC1209</v>
          </cell>
          <cell r="B1032">
            <v>3</v>
          </cell>
        </row>
        <row r="1033">
          <cell r="A1033" t="str">
            <v>FAC1210</v>
          </cell>
          <cell r="B1033">
            <v>3</v>
          </cell>
        </row>
        <row r="1034">
          <cell r="A1034" t="str">
            <v>FAC1213</v>
          </cell>
          <cell r="B1034">
            <v>12</v>
          </cell>
        </row>
        <row r="1035">
          <cell r="A1035" t="str">
            <v>FAC1214</v>
          </cell>
          <cell r="B1035">
            <v>31</v>
          </cell>
        </row>
        <row r="1036">
          <cell r="A1036" t="str">
            <v>FAC1215</v>
          </cell>
          <cell r="B1036">
            <v>1</v>
          </cell>
        </row>
        <row r="1037">
          <cell r="A1037" t="str">
            <v>FAC1235</v>
          </cell>
          <cell r="B1037">
            <v>5</v>
          </cell>
        </row>
        <row r="1038">
          <cell r="A1038" t="str">
            <v>FAC1251</v>
          </cell>
          <cell r="B1038">
            <v>7</v>
          </cell>
        </row>
        <row r="1039">
          <cell r="A1039" t="str">
            <v>FAC1252</v>
          </cell>
          <cell r="B1039">
            <v>4</v>
          </cell>
        </row>
        <row r="1040">
          <cell r="A1040" t="str">
            <v>FAC12569</v>
          </cell>
          <cell r="B1040">
            <v>30</v>
          </cell>
        </row>
        <row r="1041">
          <cell r="A1041" t="str">
            <v>FAC1271</v>
          </cell>
          <cell r="B1041">
            <v>1</v>
          </cell>
        </row>
        <row r="1042">
          <cell r="A1042" t="str">
            <v>FAC1273</v>
          </cell>
          <cell r="B1042">
            <v>2</v>
          </cell>
        </row>
        <row r="1043">
          <cell r="A1043" t="str">
            <v>FAC1280</v>
          </cell>
          <cell r="B1043">
            <v>1</v>
          </cell>
        </row>
        <row r="1044">
          <cell r="A1044" t="str">
            <v>FAC1297</v>
          </cell>
          <cell r="B1044">
            <v>5</v>
          </cell>
        </row>
        <row r="1045">
          <cell r="A1045" t="str">
            <v>FAC1329</v>
          </cell>
          <cell r="B1045">
            <v>2</v>
          </cell>
        </row>
        <row r="1046">
          <cell r="A1046" t="str">
            <v>FAC1331</v>
          </cell>
          <cell r="B1046">
            <v>20</v>
          </cell>
        </row>
        <row r="1047">
          <cell r="A1047" t="str">
            <v>FAC1333</v>
          </cell>
          <cell r="B1047">
            <v>3</v>
          </cell>
        </row>
        <row r="1048">
          <cell r="A1048" t="str">
            <v>FAC1342</v>
          </cell>
          <cell r="B1048">
            <v>3</v>
          </cell>
        </row>
        <row r="1049">
          <cell r="A1049" t="str">
            <v>FAC1345</v>
          </cell>
          <cell r="B1049">
            <v>12</v>
          </cell>
        </row>
        <row r="1050">
          <cell r="A1050" t="str">
            <v>FAC1346</v>
          </cell>
          <cell r="B1050">
            <v>10</v>
          </cell>
        </row>
        <row r="1051">
          <cell r="A1051" t="str">
            <v>FAC1350</v>
          </cell>
          <cell r="B1051">
            <v>10</v>
          </cell>
        </row>
        <row r="1052">
          <cell r="A1052" t="str">
            <v>FAC1365</v>
          </cell>
          <cell r="B1052">
            <v>1</v>
          </cell>
        </row>
        <row r="1053">
          <cell r="A1053" t="str">
            <v>FAC1366</v>
          </cell>
          <cell r="B1053">
            <v>50</v>
          </cell>
        </row>
        <row r="1054">
          <cell r="A1054" t="str">
            <v>FAC1369</v>
          </cell>
          <cell r="B1054">
            <v>12</v>
          </cell>
        </row>
        <row r="1055">
          <cell r="A1055" t="str">
            <v>FAC1370</v>
          </cell>
          <cell r="B1055">
            <v>12</v>
          </cell>
        </row>
        <row r="1056">
          <cell r="A1056" t="str">
            <v>FAC1374</v>
          </cell>
          <cell r="B1056">
            <v>3</v>
          </cell>
        </row>
        <row r="1057">
          <cell r="A1057" t="str">
            <v>FAC1375</v>
          </cell>
          <cell r="B1057">
            <v>5</v>
          </cell>
        </row>
        <row r="1058">
          <cell r="A1058" t="str">
            <v>FAC1376</v>
          </cell>
          <cell r="B1058">
            <v>12</v>
          </cell>
        </row>
        <row r="1059">
          <cell r="A1059" t="str">
            <v>FAC1378</v>
          </cell>
          <cell r="B1059">
            <v>2</v>
          </cell>
        </row>
        <row r="1060">
          <cell r="A1060" t="str">
            <v>FAC1379</v>
          </cell>
          <cell r="B1060">
            <v>1</v>
          </cell>
        </row>
        <row r="1061">
          <cell r="A1061" t="str">
            <v>FAC1380</v>
          </cell>
          <cell r="B1061">
            <v>50</v>
          </cell>
        </row>
        <row r="1062">
          <cell r="A1062" t="str">
            <v>FAC1381</v>
          </cell>
          <cell r="B1062">
            <v>50</v>
          </cell>
        </row>
        <row r="1063">
          <cell r="A1063" t="str">
            <v>FAC1382</v>
          </cell>
          <cell r="B1063">
            <v>10</v>
          </cell>
        </row>
        <row r="1064">
          <cell r="A1064" t="str">
            <v>FAC1384</v>
          </cell>
          <cell r="B1064">
            <v>2</v>
          </cell>
        </row>
        <row r="1065">
          <cell r="A1065" t="str">
            <v>FAC1385</v>
          </cell>
          <cell r="B1065">
            <v>2</v>
          </cell>
        </row>
        <row r="1066">
          <cell r="A1066" t="str">
            <v>FAC1386</v>
          </cell>
          <cell r="B1066">
            <v>5</v>
          </cell>
        </row>
        <row r="1067">
          <cell r="A1067" t="str">
            <v>FAC1387</v>
          </cell>
          <cell r="B1067">
            <v>5</v>
          </cell>
        </row>
        <row r="1068">
          <cell r="A1068" t="str">
            <v>FAC1388</v>
          </cell>
          <cell r="B1068">
            <v>5</v>
          </cell>
        </row>
        <row r="1069">
          <cell r="A1069" t="str">
            <v>FAC1389</v>
          </cell>
          <cell r="B1069">
            <v>6</v>
          </cell>
        </row>
        <row r="1070">
          <cell r="A1070" t="str">
            <v>FAC1390</v>
          </cell>
          <cell r="B1070">
            <v>6</v>
          </cell>
        </row>
        <row r="1071">
          <cell r="A1071" t="str">
            <v>FAC1391</v>
          </cell>
          <cell r="B1071">
            <v>3</v>
          </cell>
        </row>
        <row r="1072">
          <cell r="A1072" t="str">
            <v>FAC1392</v>
          </cell>
          <cell r="B1072">
            <v>2</v>
          </cell>
        </row>
        <row r="1073">
          <cell r="A1073" t="str">
            <v>FAC1393</v>
          </cell>
          <cell r="B1073">
            <v>5</v>
          </cell>
        </row>
        <row r="1074">
          <cell r="A1074" t="str">
            <v>FAC1394</v>
          </cell>
          <cell r="B1074">
            <v>1</v>
          </cell>
        </row>
        <row r="1075">
          <cell r="A1075" t="str">
            <v>FAC1395</v>
          </cell>
          <cell r="B1075">
            <v>2</v>
          </cell>
        </row>
        <row r="1076">
          <cell r="A1076" t="str">
            <v>FAC1396</v>
          </cell>
          <cell r="B1076">
            <v>5</v>
          </cell>
        </row>
        <row r="1077">
          <cell r="A1077" t="str">
            <v>FAC1398</v>
          </cell>
          <cell r="B1077">
            <v>6</v>
          </cell>
        </row>
        <row r="1078">
          <cell r="A1078" t="str">
            <v>FAC1399</v>
          </cell>
          <cell r="B1078">
            <v>1</v>
          </cell>
        </row>
        <row r="1079">
          <cell r="A1079" t="str">
            <v>FAC1400</v>
          </cell>
          <cell r="B1079">
            <v>2</v>
          </cell>
        </row>
        <row r="1080">
          <cell r="A1080" t="str">
            <v>FAC1401</v>
          </cell>
          <cell r="B1080">
            <v>5</v>
          </cell>
        </row>
        <row r="1081">
          <cell r="A1081" t="str">
            <v>FAC1417</v>
          </cell>
          <cell r="B1081">
            <v>4</v>
          </cell>
        </row>
        <row r="1082">
          <cell r="A1082" t="str">
            <v>FAC1418</v>
          </cell>
          <cell r="B1082">
            <v>2</v>
          </cell>
        </row>
        <row r="1083">
          <cell r="A1083" t="str">
            <v>FAC1419</v>
          </cell>
          <cell r="B1083">
            <v>50</v>
          </cell>
        </row>
        <row r="1084">
          <cell r="A1084" t="str">
            <v>FAC1420</v>
          </cell>
          <cell r="B1084">
            <v>20</v>
          </cell>
        </row>
        <row r="1085">
          <cell r="A1085" t="str">
            <v>FAC1421</v>
          </cell>
          <cell r="B1085">
            <v>30</v>
          </cell>
        </row>
        <row r="1086">
          <cell r="A1086" t="str">
            <v>FAC202</v>
          </cell>
          <cell r="B1086">
            <v>12</v>
          </cell>
        </row>
        <row r="1087">
          <cell r="A1087" t="str">
            <v>Flag : Thai &amp; India</v>
          </cell>
          <cell r="B1087">
            <v>1</v>
          </cell>
        </row>
        <row r="1088">
          <cell r="A1088" t="str">
            <v>FST-0114</v>
          </cell>
          <cell r="B1088">
            <v>1000</v>
          </cell>
        </row>
        <row r="1089">
          <cell r="A1089" t="str">
            <v>FST-0136</v>
          </cell>
          <cell r="B1089">
            <v>3000</v>
          </cell>
        </row>
        <row r="1090">
          <cell r="A1090" t="str">
            <v>FST-0149</v>
          </cell>
          <cell r="B1090">
            <v>1000</v>
          </cell>
        </row>
        <row r="1091">
          <cell r="A1091" t="str">
            <v>FST-0186</v>
          </cell>
          <cell r="B1091">
            <v>100</v>
          </cell>
        </row>
        <row r="1092">
          <cell r="A1092" t="str">
            <v>FST-0207</v>
          </cell>
          <cell r="B1092">
            <v>200</v>
          </cell>
        </row>
        <row r="1093">
          <cell r="A1093" t="str">
            <v>FST-0234</v>
          </cell>
          <cell r="B1093">
            <v>100</v>
          </cell>
        </row>
        <row r="1094">
          <cell r="A1094" t="str">
            <v>FST-0250</v>
          </cell>
          <cell r="B1094">
            <v>200</v>
          </cell>
        </row>
        <row r="1095">
          <cell r="A1095" t="str">
            <v>FST-0286</v>
          </cell>
          <cell r="B1095">
            <v>2000</v>
          </cell>
        </row>
        <row r="1096">
          <cell r="A1096" t="str">
            <v>FST-0288</v>
          </cell>
          <cell r="B1096">
            <v>1000</v>
          </cell>
        </row>
        <row r="1097">
          <cell r="A1097" t="str">
            <v>FST-0290</v>
          </cell>
          <cell r="B1097">
            <v>2000</v>
          </cell>
        </row>
        <row r="1098">
          <cell r="A1098" t="str">
            <v>FST-0291</v>
          </cell>
          <cell r="B1098">
            <v>2000</v>
          </cell>
        </row>
        <row r="1099">
          <cell r="A1099" t="str">
            <v>FST-0292</v>
          </cell>
          <cell r="B1099">
            <v>1000</v>
          </cell>
        </row>
        <row r="1100">
          <cell r="A1100" t="str">
            <v>FST-0293</v>
          </cell>
          <cell r="B1100">
            <v>2000</v>
          </cell>
        </row>
        <row r="1101">
          <cell r="A1101" t="str">
            <v>FST-0294</v>
          </cell>
          <cell r="B1101">
            <v>1200</v>
          </cell>
        </row>
        <row r="1102">
          <cell r="A1102" t="str">
            <v>FST-0295</v>
          </cell>
          <cell r="B1102">
            <v>2000</v>
          </cell>
        </row>
        <row r="1103">
          <cell r="A1103" t="str">
            <v>FST-0296</v>
          </cell>
          <cell r="B1103">
            <v>1000</v>
          </cell>
        </row>
        <row r="1104">
          <cell r="A1104" t="str">
            <v>FST-0297</v>
          </cell>
          <cell r="B1104">
            <v>2000</v>
          </cell>
        </row>
        <row r="1105">
          <cell r="A1105" t="str">
            <v>FST-0298</v>
          </cell>
          <cell r="B1105">
            <v>2000</v>
          </cell>
        </row>
        <row r="1106">
          <cell r="A1106" t="str">
            <v>FST-0300</v>
          </cell>
          <cell r="B1106">
            <v>2000</v>
          </cell>
        </row>
        <row r="1107">
          <cell r="A1107" t="str">
            <v>FST-0301</v>
          </cell>
          <cell r="B1107">
            <v>1000</v>
          </cell>
        </row>
        <row r="1108">
          <cell r="A1108" t="str">
            <v>FST-0303</v>
          </cell>
          <cell r="B1108">
            <v>800</v>
          </cell>
        </row>
        <row r="1109">
          <cell r="A1109" t="str">
            <v>FST-0304</v>
          </cell>
          <cell r="B1109">
            <v>2000</v>
          </cell>
        </row>
        <row r="1110">
          <cell r="A1110" t="str">
            <v>FST-0305</v>
          </cell>
          <cell r="B1110">
            <v>2000</v>
          </cell>
        </row>
        <row r="1111">
          <cell r="A1111" t="str">
            <v>FST-0306</v>
          </cell>
          <cell r="B1111">
            <v>500</v>
          </cell>
        </row>
        <row r="1112">
          <cell r="A1112" t="str">
            <v>FST-0307</v>
          </cell>
          <cell r="B1112">
            <v>500</v>
          </cell>
        </row>
        <row r="1113">
          <cell r="A1113" t="str">
            <v>FST-0308</v>
          </cell>
          <cell r="B1113">
            <v>200</v>
          </cell>
        </row>
        <row r="1114">
          <cell r="A1114" t="str">
            <v>FST-0310</v>
          </cell>
          <cell r="B1114">
            <v>2000</v>
          </cell>
        </row>
        <row r="1115">
          <cell r="A1115" t="str">
            <v>FST-0311</v>
          </cell>
          <cell r="B1115">
            <v>3000</v>
          </cell>
        </row>
        <row r="1116">
          <cell r="A1116" t="str">
            <v>FST-0312</v>
          </cell>
          <cell r="B1116">
            <v>2000</v>
          </cell>
        </row>
        <row r="1117">
          <cell r="A1117" t="str">
            <v>FST-0313</v>
          </cell>
          <cell r="B1117">
            <v>200</v>
          </cell>
        </row>
        <row r="1118">
          <cell r="A1118" t="str">
            <v>FST-0318</v>
          </cell>
          <cell r="B1118">
            <v>2000</v>
          </cell>
        </row>
        <row r="1119">
          <cell r="A1119" t="str">
            <v>FST-0332</v>
          </cell>
          <cell r="B1119">
            <v>2000</v>
          </cell>
        </row>
        <row r="1120">
          <cell r="A1120" t="str">
            <v>FST-0335</v>
          </cell>
          <cell r="B1120">
            <v>1000</v>
          </cell>
        </row>
        <row r="1121">
          <cell r="A1121" t="str">
            <v>FST-0337</v>
          </cell>
          <cell r="B1121">
            <v>1000</v>
          </cell>
        </row>
        <row r="1122">
          <cell r="A1122" t="str">
            <v>FST-0356</v>
          </cell>
          <cell r="B1122">
            <v>3000</v>
          </cell>
        </row>
        <row r="1123">
          <cell r="A1123" t="str">
            <v>FST-0367</v>
          </cell>
          <cell r="B1123">
            <v>1000</v>
          </cell>
        </row>
        <row r="1124">
          <cell r="A1124" t="str">
            <v>FST-0368</v>
          </cell>
          <cell r="B1124">
            <v>400</v>
          </cell>
        </row>
        <row r="1125">
          <cell r="A1125" t="str">
            <v>FST-0377</v>
          </cell>
          <cell r="B1125">
            <v>100</v>
          </cell>
        </row>
        <row r="1126">
          <cell r="A1126" t="str">
            <v>FST-0379</v>
          </cell>
          <cell r="B1126">
            <v>2000</v>
          </cell>
        </row>
        <row r="1127">
          <cell r="A1127" t="str">
            <v>FST-0381</v>
          </cell>
          <cell r="B1127">
            <v>3000</v>
          </cell>
        </row>
        <row r="1128">
          <cell r="A1128" t="str">
            <v>FST-0383</v>
          </cell>
          <cell r="B1128">
            <v>400</v>
          </cell>
        </row>
        <row r="1129">
          <cell r="A1129" t="str">
            <v>FST-0384</v>
          </cell>
          <cell r="B1129">
            <v>500</v>
          </cell>
        </row>
        <row r="1130">
          <cell r="A1130" t="str">
            <v>FST-0385</v>
          </cell>
          <cell r="B1130">
            <v>1000</v>
          </cell>
        </row>
        <row r="1131">
          <cell r="A1131" t="str">
            <v>FST-0390</v>
          </cell>
          <cell r="B1131">
            <v>2000</v>
          </cell>
        </row>
        <row r="1132">
          <cell r="A1132" t="str">
            <v>FST-0392</v>
          </cell>
          <cell r="B1132">
            <v>200</v>
          </cell>
        </row>
        <row r="1133">
          <cell r="A1133" t="str">
            <v>FST-0426</v>
          </cell>
          <cell r="B1133">
            <v>200</v>
          </cell>
        </row>
        <row r="1134">
          <cell r="A1134" t="str">
            <v>FST-0453</v>
          </cell>
          <cell r="B1134">
            <v>500</v>
          </cell>
        </row>
        <row r="1135">
          <cell r="A1135" t="str">
            <v>FST-0457</v>
          </cell>
          <cell r="B1135">
            <v>300</v>
          </cell>
        </row>
        <row r="1136">
          <cell r="A1136" t="str">
            <v>FST-0475</v>
          </cell>
          <cell r="B1136">
            <v>1000</v>
          </cell>
        </row>
        <row r="1137">
          <cell r="A1137" t="str">
            <v>FST-0523</v>
          </cell>
          <cell r="B1137">
            <v>500</v>
          </cell>
        </row>
        <row r="1138">
          <cell r="A1138" t="str">
            <v>FST-0541</v>
          </cell>
          <cell r="B1138">
            <v>200</v>
          </cell>
        </row>
        <row r="1139">
          <cell r="A1139" t="str">
            <v>FST-0545</v>
          </cell>
          <cell r="B1139">
            <v>500</v>
          </cell>
        </row>
        <row r="1140">
          <cell r="A1140" t="str">
            <v>FST-0548</v>
          </cell>
          <cell r="B1140">
            <v>1000</v>
          </cell>
        </row>
        <row r="1141">
          <cell r="A1141" t="str">
            <v>FST-0549</v>
          </cell>
          <cell r="B1141">
            <v>500</v>
          </cell>
        </row>
        <row r="1142">
          <cell r="A1142" t="str">
            <v>FST-0552</v>
          </cell>
          <cell r="B1142">
            <v>2000</v>
          </cell>
        </row>
        <row r="1143">
          <cell r="A1143" t="str">
            <v>FST-0556</v>
          </cell>
          <cell r="B1143">
            <v>20</v>
          </cell>
        </row>
        <row r="1144">
          <cell r="A1144" t="str">
            <v>FST-0557</v>
          </cell>
          <cell r="B1144">
            <v>50</v>
          </cell>
        </row>
        <row r="1145">
          <cell r="A1145" t="str">
            <v>FST-0558</v>
          </cell>
          <cell r="B1145">
            <v>50</v>
          </cell>
        </row>
        <row r="1146">
          <cell r="A1146" t="str">
            <v>FST-0559</v>
          </cell>
          <cell r="B1146">
            <v>100</v>
          </cell>
        </row>
        <row r="1147">
          <cell r="A1147" t="str">
            <v>FST-0560</v>
          </cell>
          <cell r="B1147">
            <v>100</v>
          </cell>
        </row>
        <row r="1148">
          <cell r="A1148" t="str">
            <v>Heil Signdboard</v>
          </cell>
          <cell r="B1148">
            <v>1</v>
          </cell>
        </row>
        <row r="1149">
          <cell r="A1149" t="str">
            <v>Hydro test</v>
          </cell>
          <cell r="B1149">
            <v>1</v>
          </cell>
        </row>
        <row r="1150">
          <cell r="A1150" t="str">
            <v>Hydrolic jack แม่แรงยกรถ</v>
          </cell>
          <cell r="B1150">
            <v>1</v>
          </cell>
        </row>
        <row r="1151">
          <cell r="A1151" t="str">
            <v>Individual Chassis Mounting</v>
          </cell>
          <cell r="B1151">
            <v>1</v>
          </cell>
        </row>
        <row r="1152">
          <cell r="A1152" t="str">
            <v>INNOLINK GASES</v>
          </cell>
          <cell r="B1152">
            <v>6</v>
          </cell>
        </row>
        <row r="1153">
          <cell r="A1153" t="str">
            <v>IsertSize12T308 OrderYML-120-4</v>
          </cell>
          <cell r="B1153">
            <v>20</v>
          </cell>
        </row>
        <row r="1154">
          <cell r="A1154" t="str">
            <v>Load the container Operation</v>
          </cell>
          <cell r="B1154">
            <v>1</v>
          </cell>
        </row>
        <row r="1155">
          <cell r="A1155" t="str">
            <v>LOCTITE NO.262</v>
          </cell>
          <cell r="B1155">
            <v>50</v>
          </cell>
        </row>
        <row r="1156">
          <cell r="A1156" t="str">
            <v>MLC0004</v>
          </cell>
          <cell r="B1156">
            <v>100</v>
          </cell>
        </row>
        <row r="1157">
          <cell r="A1157" t="str">
            <v>New edit to corporate video</v>
          </cell>
          <cell r="B1157">
            <v>1</v>
          </cell>
        </row>
        <row r="1158">
          <cell r="A1158" t="str">
            <v>OFM2150160 คลิปดำ 3/4 นิ้ว</v>
          </cell>
          <cell r="B1158">
            <v>12</v>
          </cell>
        </row>
        <row r="1159">
          <cell r="A1159" t="str">
            <v>OFM5007431 กระดาษถ่ายเอกสาร</v>
          </cell>
          <cell r="B1159">
            <v>5</v>
          </cell>
        </row>
        <row r="1160">
          <cell r="A1160" t="str">
            <v>OFMA012079 เก้าอี้ผู้บริหาร</v>
          </cell>
          <cell r="B1160">
            <v>1</v>
          </cell>
        </row>
        <row r="1161">
          <cell r="A1161" t="str">
            <v>OFMY032332เครื่องจ่ายแอลกอฮอล์</v>
          </cell>
          <cell r="B1161">
            <v>2</v>
          </cell>
        </row>
        <row r="1162">
          <cell r="A1162" t="str">
            <v>Plaque  India</v>
          </cell>
          <cell r="B1162">
            <v>1</v>
          </cell>
        </row>
        <row r="1163">
          <cell r="A1163" t="str">
            <v>RAA-0103</v>
          </cell>
          <cell r="B1163">
            <v>10</v>
          </cell>
        </row>
        <row r="1164">
          <cell r="A1164" t="str">
            <v>RAA-0147</v>
          </cell>
          <cell r="B1164">
            <v>30</v>
          </cell>
        </row>
        <row r="1165">
          <cell r="A1165" t="str">
            <v>RAA-0277</v>
          </cell>
          <cell r="B1165">
            <v>2</v>
          </cell>
        </row>
        <row r="1166">
          <cell r="A1166" t="str">
            <v>RAA-0298</v>
          </cell>
          <cell r="B1166">
            <v>1</v>
          </cell>
        </row>
        <row r="1167">
          <cell r="A1167" t="str">
            <v>RAA-0307</v>
          </cell>
          <cell r="B1167">
            <v>1</v>
          </cell>
        </row>
        <row r="1168">
          <cell r="A1168" t="str">
            <v>RAE-0109</v>
          </cell>
          <cell r="B1168">
            <v>960</v>
          </cell>
        </row>
        <row r="1169">
          <cell r="A1169" t="str">
            <v>RAE-0112</v>
          </cell>
          <cell r="B1169">
            <v>1</v>
          </cell>
        </row>
        <row r="1170">
          <cell r="A1170" t="str">
            <v>RAF-0102</v>
          </cell>
          <cell r="B1170">
            <v>954</v>
          </cell>
        </row>
        <row r="1171">
          <cell r="A1171" t="str">
            <v>RAF-0103</v>
          </cell>
          <cell r="B1171">
            <v>180</v>
          </cell>
        </row>
        <row r="1172">
          <cell r="A1172" t="str">
            <v>RAF-0104</v>
          </cell>
          <cell r="B1172">
            <v>126</v>
          </cell>
        </row>
        <row r="1173">
          <cell r="A1173" t="str">
            <v>RAF-0106</v>
          </cell>
          <cell r="B1173">
            <v>24</v>
          </cell>
        </row>
        <row r="1174">
          <cell r="A1174" t="str">
            <v>RAF-0109</v>
          </cell>
          <cell r="B1174">
            <v>189</v>
          </cell>
        </row>
        <row r="1175">
          <cell r="A1175" t="str">
            <v>RAF-0117</v>
          </cell>
          <cell r="B1175">
            <v>30</v>
          </cell>
        </row>
        <row r="1176">
          <cell r="A1176" t="str">
            <v>RAF-0120</v>
          </cell>
          <cell r="B1176">
            <v>30</v>
          </cell>
        </row>
        <row r="1177">
          <cell r="A1177" t="str">
            <v>RAF-0142</v>
          </cell>
          <cell r="B1177">
            <v>468</v>
          </cell>
        </row>
        <row r="1178">
          <cell r="A1178" t="str">
            <v>RAF-0149</v>
          </cell>
          <cell r="B1178">
            <v>52</v>
          </cell>
        </row>
        <row r="1179">
          <cell r="A1179" t="str">
            <v>RAF-0150</v>
          </cell>
          <cell r="B1179">
            <v>6</v>
          </cell>
        </row>
        <row r="1180">
          <cell r="A1180" t="str">
            <v>RAH-0110</v>
          </cell>
          <cell r="B1180">
            <v>30</v>
          </cell>
        </row>
        <row r="1181">
          <cell r="A1181" t="str">
            <v>RAJ-0102</v>
          </cell>
          <cell r="B1181">
            <v>186</v>
          </cell>
        </row>
        <row r="1182">
          <cell r="A1182" t="str">
            <v>RAJ-0105</v>
          </cell>
          <cell r="B1182">
            <v>120</v>
          </cell>
        </row>
        <row r="1183">
          <cell r="A1183" t="str">
            <v>RAJ-0106</v>
          </cell>
          <cell r="B1183">
            <v>264</v>
          </cell>
        </row>
        <row r="1184">
          <cell r="A1184" t="str">
            <v>RAJ-0113</v>
          </cell>
          <cell r="B1184">
            <v>75</v>
          </cell>
        </row>
        <row r="1185">
          <cell r="A1185" t="str">
            <v>RAL-0101</v>
          </cell>
          <cell r="B1185">
            <v>642</v>
          </cell>
        </row>
        <row r="1186">
          <cell r="A1186" t="str">
            <v>Register DBWM &amp; DRW support</v>
          </cell>
          <cell r="B1186">
            <v>1</v>
          </cell>
        </row>
        <row r="1187">
          <cell r="A1187" t="str">
            <v>RRA-0100</v>
          </cell>
          <cell r="B1187">
            <v>10</v>
          </cell>
        </row>
        <row r="1188">
          <cell r="A1188" t="str">
            <v>RSA-0160</v>
          </cell>
          <cell r="B1188">
            <v>20</v>
          </cell>
        </row>
        <row r="1189">
          <cell r="A1189" t="str">
            <v>RSA-0161</v>
          </cell>
          <cell r="B1189">
            <v>2</v>
          </cell>
        </row>
        <row r="1190">
          <cell r="A1190" t="str">
            <v>RSA-0176</v>
          </cell>
          <cell r="B1190">
            <v>1</v>
          </cell>
        </row>
        <row r="1191">
          <cell r="A1191" t="str">
            <v>RSA-0197</v>
          </cell>
          <cell r="B1191">
            <v>2</v>
          </cell>
        </row>
        <row r="1192">
          <cell r="A1192" t="str">
            <v>RSA-0211</v>
          </cell>
          <cell r="B1192">
            <v>3</v>
          </cell>
        </row>
        <row r="1193">
          <cell r="A1193" t="str">
            <v>RSA-0214</v>
          </cell>
          <cell r="B1193">
            <v>1</v>
          </cell>
        </row>
        <row r="1194">
          <cell r="A1194" t="str">
            <v>RSA-0268</v>
          </cell>
          <cell r="B1194">
            <v>1</v>
          </cell>
        </row>
        <row r="1195">
          <cell r="A1195" t="str">
            <v>RSA-0284</v>
          </cell>
          <cell r="B1195">
            <v>1</v>
          </cell>
        </row>
        <row r="1196">
          <cell r="A1196" t="str">
            <v>RSA-0345</v>
          </cell>
          <cell r="B1196">
            <v>33</v>
          </cell>
        </row>
        <row r="1197">
          <cell r="A1197" t="str">
            <v>RSA-0357</v>
          </cell>
          <cell r="B1197">
            <v>6</v>
          </cell>
        </row>
        <row r="1198">
          <cell r="A1198" t="str">
            <v>RSA-0429</v>
          </cell>
          <cell r="B1198">
            <v>5</v>
          </cell>
        </row>
        <row r="1199">
          <cell r="A1199" t="str">
            <v>RSA-0453</v>
          </cell>
          <cell r="B1199">
            <v>8</v>
          </cell>
        </row>
        <row r="1200">
          <cell r="A1200" t="str">
            <v>RSA-0466</v>
          </cell>
          <cell r="B1200">
            <v>1</v>
          </cell>
        </row>
        <row r="1201">
          <cell r="A1201" t="str">
            <v>RSA-0467</v>
          </cell>
          <cell r="B1201">
            <v>14</v>
          </cell>
        </row>
        <row r="1202">
          <cell r="A1202" t="str">
            <v>RSA-0490</v>
          </cell>
          <cell r="B1202">
            <v>1</v>
          </cell>
        </row>
        <row r="1203">
          <cell r="A1203" t="str">
            <v>RSA-0493</v>
          </cell>
          <cell r="B1203">
            <v>5</v>
          </cell>
        </row>
        <row r="1204">
          <cell r="A1204" t="str">
            <v>RSA-0505</v>
          </cell>
          <cell r="B1204">
            <v>2</v>
          </cell>
        </row>
        <row r="1205">
          <cell r="A1205" t="str">
            <v>RSA-0516</v>
          </cell>
          <cell r="B1205">
            <v>3</v>
          </cell>
        </row>
        <row r="1206">
          <cell r="A1206" t="str">
            <v>RSA-0518</v>
          </cell>
          <cell r="B1206">
            <v>5</v>
          </cell>
        </row>
        <row r="1207">
          <cell r="A1207" t="str">
            <v>RSA-0525</v>
          </cell>
          <cell r="B1207">
            <v>8</v>
          </cell>
        </row>
        <row r="1208">
          <cell r="A1208" t="str">
            <v>RSA-0526</v>
          </cell>
          <cell r="B1208">
            <v>1</v>
          </cell>
        </row>
        <row r="1209">
          <cell r="A1209" t="str">
            <v>RSA-0527</v>
          </cell>
          <cell r="B1209">
            <v>1</v>
          </cell>
        </row>
        <row r="1210">
          <cell r="A1210" t="str">
            <v>RSA-0528</v>
          </cell>
          <cell r="B1210">
            <v>1</v>
          </cell>
        </row>
        <row r="1211">
          <cell r="A1211" t="str">
            <v>RSA-0529</v>
          </cell>
          <cell r="B1211">
            <v>1</v>
          </cell>
        </row>
        <row r="1212">
          <cell r="A1212" t="str">
            <v>RSA-0530</v>
          </cell>
          <cell r="B1212">
            <v>1</v>
          </cell>
        </row>
        <row r="1213">
          <cell r="A1213" t="str">
            <v>RSE-0116</v>
          </cell>
          <cell r="B1213">
            <v>6</v>
          </cell>
        </row>
        <row r="1214">
          <cell r="A1214" t="str">
            <v>RSE-0121</v>
          </cell>
          <cell r="B1214">
            <v>6</v>
          </cell>
        </row>
        <row r="1215">
          <cell r="A1215" t="str">
            <v>RSE-0130</v>
          </cell>
          <cell r="B1215">
            <v>60</v>
          </cell>
        </row>
        <row r="1216">
          <cell r="A1216" t="str">
            <v>RSF-0103</v>
          </cell>
          <cell r="B1216">
            <v>150</v>
          </cell>
        </row>
        <row r="1217">
          <cell r="A1217" t="str">
            <v>RSF-0125</v>
          </cell>
          <cell r="B1217">
            <v>6</v>
          </cell>
        </row>
        <row r="1218">
          <cell r="A1218" t="str">
            <v>RSF-0133</v>
          </cell>
          <cell r="B1218">
            <v>6</v>
          </cell>
        </row>
        <row r="1219">
          <cell r="A1219" t="str">
            <v>RSF-0145</v>
          </cell>
          <cell r="B1219">
            <v>6</v>
          </cell>
        </row>
        <row r="1220">
          <cell r="A1220" t="str">
            <v>RSF-0152</v>
          </cell>
          <cell r="B1220">
            <v>12</v>
          </cell>
        </row>
        <row r="1221">
          <cell r="A1221" t="str">
            <v>RSF-0174</v>
          </cell>
          <cell r="B1221">
            <v>6</v>
          </cell>
        </row>
        <row r="1222">
          <cell r="A1222" t="str">
            <v>RSH-0108</v>
          </cell>
          <cell r="B1222">
            <v>120</v>
          </cell>
        </row>
        <row r="1223">
          <cell r="A1223" t="str">
            <v>RSH-0114</v>
          </cell>
          <cell r="B1223">
            <v>30</v>
          </cell>
        </row>
        <row r="1224">
          <cell r="A1224" t="str">
            <v>RSH-0115</v>
          </cell>
          <cell r="B1224">
            <v>150</v>
          </cell>
        </row>
        <row r="1225">
          <cell r="A1225" t="str">
            <v>RSH-0135</v>
          </cell>
          <cell r="B1225">
            <v>60</v>
          </cell>
        </row>
        <row r="1226">
          <cell r="A1226" t="str">
            <v>RSH-0139</v>
          </cell>
          <cell r="B1226">
            <v>30</v>
          </cell>
        </row>
        <row r="1227">
          <cell r="A1227" t="str">
            <v>RSJ-0109</v>
          </cell>
          <cell r="B1227">
            <v>12</v>
          </cell>
        </row>
        <row r="1228">
          <cell r="A1228" t="str">
            <v>RSJ-0111</v>
          </cell>
          <cell r="B1228">
            <v>30</v>
          </cell>
        </row>
        <row r="1229">
          <cell r="A1229" t="str">
            <v>RSJ-0113</v>
          </cell>
          <cell r="B1229">
            <v>6</v>
          </cell>
        </row>
        <row r="1230">
          <cell r="A1230" t="str">
            <v>RSK-0101</v>
          </cell>
          <cell r="B1230">
            <v>30</v>
          </cell>
        </row>
        <row r="1231">
          <cell r="A1231" t="str">
            <v>RSK-0102</v>
          </cell>
          <cell r="B1231">
            <v>60</v>
          </cell>
        </row>
        <row r="1232">
          <cell r="A1232" t="str">
            <v>Rubber Black cover axle</v>
          </cell>
          <cell r="B1232">
            <v>10</v>
          </cell>
        </row>
        <row r="1233">
          <cell r="A1233" t="str">
            <v>Safety committee training</v>
          </cell>
          <cell r="B1233">
            <v>1</v>
          </cell>
        </row>
        <row r="1234">
          <cell r="A1234" t="str">
            <v>Spectro test</v>
          </cell>
          <cell r="B1234">
            <v>1</v>
          </cell>
        </row>
        <row r="1235">
          <cell r="A1235" t="str">
            <v>STA0007</v>
          </cell>
          <cell r="B1235">
            <v>5</v>
          </cell>
        </row>
        <row r="1236">
          <cell r="A1236" t="str">
            <v>STA0018</v>
          </cell>
          <cell r="B1236">
            <v>1</v>
          </cell>
        </row>
        <row r="1237">
          <cell r="A1237" t="str">
            <v>STA0019</v>
          </cell>
          <cell r="B1237">
            <v>2</v>
          </cell>
        </row>
        <row r="1238">
          <cell r="A1238" t="str">
            <v>STA0031</v>
          </cell>
          <cell r="B1238">
            <v>1</v>
          </cell>
        </row>
        <row r="1239">
          <cell r="A1239" t="str">
            <v>STA0033</v>
          </cell>
          <cell r="B1239">
            <v>1</v>
          </cell>
        </row>
        <row r="1240">
          <cell r="A1240" t="str">
            <v>STA0039</v>
          </cell>
          <cell r="B1240">
            <v>12</v>
          </cell>
        </row>
        <row r="1241">
          <cell r="A1241" t="str">
            <v>STA0065</v>
          </cell>
          <cell r="B1241">
            <v>2</v>
          </cell>
        </row>
        <row r="1242">
          <cell r="A1242" t="str">
            <v>STA0139</v>
          </cell>
          <cell r="B1242">
            <v>1</v>
          </cell>
        </row>
        <row r="1243">
          <cell r="A1243" t="str">
            <v>STA0140</v>
          </cell>
          <cell r="B1243">
            <v>6</v>
          </cell>
        </row>
        <row r="1244">
          <cell r="A1244" t="str">
            <v>STA0164</v>
          </cell>
          <cell r="B1244">
            <v>20</v>
          </cell>
        </row>
        <row r="1245">
          <cell r="A1245" t="str">
            <v>STA0172</v>
          </cell>
          <cell r="B1245">
            <v>2</v>
          </cell>
        </row>
        <row r="1246">
          <cell r="A1246" t="str">
            <v>STA0187</v>
          </cell>
          <cell r="B1246">
            <v>5</v>
          </cell>
        </row>
        <row r="1247">
          <cell r="A1247" t="str">
            <v>STA0195</v>
          </cell>
          <cell r="B1247">
            <v>1</v>
          </cell>
        </row>
        <row r="1248">
          <cell r="A1248" t="str">
            <v>STA0199</v>
          </cell>
          <cell r="B1248">
            <v>1</v>
          </cell>
        </row>
        <row r="1249">
          <cell r="A1249" t="str">
            <v>STA0201</v>
          </cell>
          <cell r="B1249">
            <v>15</v>
          </cell>
        </row>
        <row r="1250">
          <cell r="A1250" t="str">
            <v>STA0214</v>
          </cell>
          <cell r="B1250">
            <v>3</v>
          </cell>
        </row>
        <row r="1251">
          <cell r="A1251" t="str">
            <v>STA0257</v>
          </cell>
          <cell r="B1251">
            <v>2</v>
          </cell>
        </row>
        <row r="1252">
          <cell r="A1252" t="str">
            <v>SUNDRY-INV</v>
          </cell>
          <cell r="B1252">
            <v>1</v>
          </cell>
        </row>
        <row r="1253">
          <cell r="A1253" t="str">
            <v>SUNDRY-SERVICE</v>
          </cell>
          <cell r="B1253">
            <v>1</v>
          </cell>
        </row>
        <row r="1254">
          <cell r="A1254" t="str">
            <v>Take out Air conditioner in SC</v>
          </cell>
          <cell r="B1254">
            <v>1</v>
          </cell>
        </row>
        <row r="1255">
          <cell r="A1255" t="str">
            <v>Tensile test</v>
          </cell>
          <cell r="B1255">
            <v>15</v>
          </cell>
        </row>
        <row r="1256">
          <cell r="A1256" t="str">
            <v>TGC0003</v>
          </cell>
          <cell r="B1256">
            <v>30</v>
          </cell>
        </row>
        <row r="1257">
          <cell r="A1257" t="str">
            <v>Thai flag, size 120*180 cm.</v>
          </cell>
          <cell r="B1257">
            <v>2</v>
          </cell>
        </row>
        <row r="1258">
          <cell r="A1258" t="str">
            <v>Trasportation charge</v>
          </cell>
          <cell r="B1258">
            <v>1</v>
          </cell>
        </row>
        <row r="1259">
          <cell r="A1259" t="str">
            <v>TWC0004</v>
          </cell>
          <cell r="B1259">
            <v>20</v>
          </cell>
        </row>
        <row r="1260">
          <cell r="A1260" t="str">
            <v>Upgrade of the Heil Video</v>
          </cell>
          <cell r="B1260">
            <v>1</v>
          </cell>
        </row>
        <row r="1261">
          <cell r="A1261" t="str">
            <v>US flag, size 120*180 cm.</v>
          </cell>
          <cell r="B1261">
            <v>2</v>
          </cell>
        </row>
        <row r="1262">
          <cell r="A1262" t="str">
            <v>Warehouse Service(JJ)</v>
          </cell>
          <cell r="B1262">
            <v>1</v>
          </cell>
        </row>
        <row r="1263">
          <cell r="A1263" t="str">
            <v>WLC1005</v>
          </cell>
          <cell r="B1263">
            <v>100</v>
          </cell>
        </row>
        <row r="1264">
          <cell r="A1264" t="str">
            <v>WLC1006</v>
          </cell>
          <cell r="B1264">
            <v>100</v>
          </cell>
        </row>
        <row r="1265">
          <cell r="A1265" t="str">
            <v>WLC1009</v>
          </cell>
          <cell r="B1265">
            <v>80</v>
          </cell>
        </row>
        <row r="1266">
          <cell r="A1266" t="str">
            <v>WLC1010</v>
          </cell>
          <cell r="B1266">
            <v>80</v>
          </cell>
        </row>
        <row r="1267">
          <cell r="A1267" t="str">
            <v>WLC2005</v>
          </cell>
          <cell r="B1267">
            <v>5</v>
          </cell>
        </row>
        <row r="1268">
          <cell r="A1268" t="str">
            <v>WLC4006</v>
          </cell>
          <cell r="B1268">
            <v>200</v>
          </cell>
        </row>
        <row r="1269">
          <cell r="A1269" t="str">
            <v>WLC6001</v>
          </cell>
          <cell r="B1269">
            <v>500</v>
          </cell>
        </row>
        <row r="1270">
          <cell r="A1270" t="str">
            <v>WLC6003</v>
          </cell>
          <cell r="B1270">
            <v>12</v>
          </cell>
        </row>
        <row r="1271">
          <cell r="A1271" t="str">
            <v>WLC6012</v>
          </cell>
          <cell r="B1271">
            <v>30</v>
          </cell>
        </row>
        <row r="1272">
          <cell r="A1272" t="str">
            <v>WLC6013</v>
          </cell>
          <cell r="B1272">
            <v>200</v>
          </cell>
        </row>
        <row r="1273">
          <cell r="A1273" t="str">
            <v>WLC6015</v>
          </cell>
          <cell r="B1273">
            <v>20</v>
          </cell>
        </row>
        <row r="1274">
          <cell r="A1274" t="str">
            <v>WLC6018</v>
          </cell>
          <cell r="B1274">
            <v>20</v>
          </cell>
        </row>
        <row r="1275">
          <cell r="A1275" t="str">
            <v>WLC6019</v>
          </cell>
          <cell r="B1275">
            <v>20</v>
          </cell>
        </row>
        <row r="1276">
          <cell r="A1276" t="str">
            <v>WLC6020</v>
          </cell>
          <cell r="B1276">
            <v>10</v>
          </cell>
        </row>
        <row r="1277">
          <cell r="A1277" t="str">
            <v>WLC6021</v>
          </cell>
          <cell r="B1277">
            <v>10</v>
          </cell>
        </row>
        <row r="1278">
          <cell r="A1278" t="str">
            <v>WLC6022</v>
          </cell>
          <cell r="B1278">
            <v>10</v>
          </cell>
        </row>
        <row r="1279">
          <cell r="A1279" t="str">
            <v>เกจวัดแรงดัน 1 บาร์</v>
          </cell>
          <cell r="B1279">
            <v>5</v>
          </cell>
        </row>
        <row r="1280">
          <cell r="A1280" t="str">
            <v>เกลือแร่ ORS</v>
          </cell>
          <cell r="B1280">
            <v>25</v>
          </cell>
        </row>
        <row r="1281">
          <cell r="A1281" t="str">
            <v>เครื่องวัดอุณหภูมิ+ขาตั้ง</v>
          </cell>
          <cell r="B1281">
            <v>2</v>
          </cell>
        </row>
        <row r="1282">
          <cell r="A1282" t="str">
            <v>เยี๊ยปลั๊กชนิดโฟม</v>
          </cell>
          <cell r="B1282">
            <v>2000</v>
          </cell>
        </row>
        <row r="1283">
          <cell r="A1283" t="str">
            <v>เยี๊ยปลั๊กอุดหู ชนิดสาย</v>
          </cell>
          <cell r="B1283">
            <v>200</v>
          </cell>
        </row>
        <row r="1284">
          <cell r="A1284" t="str">
            <v>เลื่อยวงเดือน MAKITA</v>
          </cell>
          <cell r="B1284">
            <v>1</v>
          </cell>
        </row>
        <row r="1285">
          <cell r="A1285" t="str">
            <v>กระดาษเช็ดมือ 1 ชั้น</v>
          </cell>
          <cell r="B1285">
            <v>3</v>
          </cell>
        </row>
        <row r="1286">
          <cell r="A1286" t="str">
            <v>ค่ากำจัดแมลง โกดัง</v>
          </cell>
          <cell r="B1286">
            <v>1</v>
          </cell>
        </row>
        <row r="1287">
          <cell r="A1287" t="str">
            <v>ค่ากำจัดแมลง สัตว์พาหะ โกดัง</v>
          </cell>
          <cell r="B1287">
            <v>1</v>
          </cell>
        </row>
        <row r="1288">
          <cell r="A1288" t="str">
            <v>ค่ากำจัดแมลง สำนักงาน</v>
          </cell>
          <cell r="B1288">
            <v>1</v>
          </cell>
        </row>
        <row r="1289">
          <cell r="A1289" t="str">
            <v>ค่ากำจัดแมลงสัตว์พาหะ สำนักงาน</v>
          </cell>
          <cell r="B1289">
            <v>1</v>
          </cell>
        </row>
        <row r="1290">
          <cell r="A1290" t="str">
            <v>ค่าขนส่ง ประจำเดือนเมษายน 2026</v>
          </cell>
          <cell r="B1290">
            <v>1</v>
          </cell>
        </row>
        <row r="1291">
          <cell r="A1291" t="str">
            <v>ค่าขนส่งประจำเดือนมิถุนายน2026</v>
          </cell>
          <cell r="B1291">
            <v>1</v>
          </cell>
        </row>
        <row r="1292">
          <cell r="A1292" t="str">
            <v>ค่าทำความสะอาด</v>
          </cell>
          <cell r="B1292">
            <v>1</v>
          </cell>
        </row>
        <row r="1293">
          <cell r="A1293" t="str">
            <v>ค่าที่ปรึกษา เดือน มี.ค. 2026</v>
          </cell>
          <cell r="B1293">
            <v>1</v>
          </cell>
        </row>
        <row r="1294">
          <cell r="A1294" t="str">
            <v>ค่าบริการให้คำปรึกษา</v>
          </cell>
          <cell r="B1294">
            <v>1</v>
          </cell>
        </row>
        <row r="1295">
          <cell r="A1295" t="str">
            <v>ค่าบริการกำจัดแมลง โกดัง</v>
          </cell>
          <cell r="B1295">
            <v>1</v>
          </cell>
        </row>
        <row r="1296">
          <cell r="A1296" t="str">
            <v>ค่าบริการกำจัดแมลง สัตว์พาหะ</v>
          </cell>
          <cell r="B1296">
            <v>1</v>
          </cell>
        </row>
        <row r="1297">
          <cell r="A1297" t="str">
            <v>ค่าบริการกำจัดแมลง สำนักงาน</v>
          </cell>
          <cell r="B1297">
            <v>1</v>
          </cell>
        </row>
        <row r="1298">
          <cell r="A1298" t="str">
            <v>ค่าบริการกำจัดแมลง ออฟฟิศ</v>
          </cell>
          <cell r="B1298">
            <v>1</v>
          </cell>
        </row>
        <row r="1299">
          <cell r="A1299" t="str">
            <v>ค่าบริการจัดสวนและภูมิทัศน์</v>
          </cell>
          <cell r="B1299">
            <v>1</v>
          </cell>
        </row>
        <row r="1300">
          <cell r="A1300" t="str">
            <v>ค่าบริการดูแลจัดสวน</v>
          </cell>
          <cell r="B1300">
            <v>1</v>
          </cell>
        </row>
        <row r="1301">
          <cell r="A1301" t="str">
            <v>ค่าบริการดูแลจัดสวน และตัดหญ้า</v>
          </cell>
          <cell r="B1301">
            <v>1</v>
          </cell>
        </row>
        <row r="1302">
          <cell r="A1302" t="str">
            <v>ค่าบริการดูแลจัดสวนและตัดหญ้า</v>
          </cell>
          <cell r="B1302">
            <v>1</v>
          </cell>
        </row>
        <row r="1303">
          <cell r="A1303" t="str">
            <v>ค่าบริการดูแลสวนและภูมิทัศน์</v>
          </cell>
          <cell r="B1303">
            <v>1</v>
          </cell>
        </row>
        <row r="1304">
          <cell r="A1304" t="str">
            <v>ค่าบริการทำความสะอาด</v>
          </cell>
          <cell r="B1304">
            <v>1</v>
          </cell>
        </row>
        <row r="1305">
          <cell r="A1305" t="str">
            <v>ค่าบริการปรึกษาด้านการขอรับรอง</v>
          </cell>
          <cell r="B1305">
            <v>3</v>
          </cell>
        </row>
        <row r="1306">
          <cell r="A1306" t="str">
            <v>ค่าบริการปรึกษาด้านการรับรอง</v>
          </cell>
          <cell r="B1306">
            <v>4</v>
          </cell>
        </row>
        <row r="1307">
          <cell r="A1307" t="str">
            <v>ค่าบริการพยาบาล</v>
          </cell>
          <cell r="B1307">
            <v>1</v>
          </cell>
        </row>
        <row r="1308">
          <cell r="A1308" t="str">
            <v>ค่าบริการพยาบาล1-31 พ.ค. 67</v>
          </cell>
          <cell r="B1308">
            <v>1</v>
          </cell>
        </row>
        <row r="1309">
          <cell r="A1309" t="str">
            <v>ค่าบริการรักษาความปลอดภัย</v>
          </cell>
          <cell r="B1309">
            <v>1</v>
          </cell>
        </row>
        <row r="1310">
          <cell r="A1310" t="str">
            <v>ค่าบำรุงสมาชิกประจำปี 2569</v>
          </cell>
          <cell r="B1310">
            <v>1</v>
          </cell>
        </row>
        <row r="1311">
          <cell r="A1311" t="str">
            <v>ค่าพยาบาลประจำโรงงาน</v>
          </cell>
          <cell r="B1311">
            <v>1</v>
          </cell>
        </row>
        <row r="1312">
          <cell r="A1312" t="str">
            <v>ค่าพยาบาลประจำบริษัท</v>
          </cell>
          <cell r="B1312">
            <v>1</v>
          </cell>
        </row>
        <row r="1313">
          <cell r="A1313" t="str">
            <v>ค่ายาสามัญประจำโรงงาน</v>
          </cell>
          <cell r="B1313">
            <v>1</v>
          </cell>
        </row>
        <row r="1314">
          <cell r="A1314" t="str">
            <v>ค่ารปภ.เดือน พ.ค.69</v>
          </cell>
          <cell r="B1314">
            <v>1</v>
          </cell>
        </row>
        <row r="1315">
          <cell r="A1315" t="str">
            <v>ค่ารปภ.เดือน พ.ย. 64</v>
          </cell>
          <cell r="B1315">
            <v>1</v>
          </cell>
        </row>
        <row r="1316">
          <cell r="A1316" t="str">
            <v>ค่ารปภ.เดือน มิ.ย.69</v>
          </cell>
          <cell r="B1316">
            <v>1</v>
          </cell>
        </row>
        <row r="1317">
          <cell r="A1317" t="str">
            <v>ค่ารักษาความปลอดภัย</v>
          </cell>
          <cell r="B1317">
            <v>1</v>
          </cell>
        </row>
        <row r="1318">
          <cell r="A1318" t="str">
            <v>ฉากช่างไม้ ยาว 12 นิ้ว</v>
          </cell>
          <cell r="B1318">
            <v>5</v>
          </cell>
        </row>
        <row r="1319">
          <cell r="A1319" t="str">
            <v>ซื้อยาสามัญประจำโรงงาน</v>
          </cell>
          <cell r="B1319">
            <v>1</v>
          </cell>
        </row>
        <row r="1320">
          <cell r="A1320" t="str">
            <v>ตรวจสอบ Forklift ที่ใช้ Gas</v>
          </cell>
          <cell r="B1320">
            <v>1</v>
          </cell>
        </row>
        <row r="1321">
          <cell r="A1321" t="str">
            <v>ตรวจสอบอาคารประจำปี</v>
          </cell>
          <cell r="B1321">
            <v>1</v>
          </cell>
        </row>
        <row r="1322">
          <cell r="A1322" t="str">
            <v>ตรายางผู้รับคืนได้ตรวจสอบรับรถ</v>
          </cell>
          <cell r="B1322">
            <v>1</v>
          </cell>
        </row>
        <row r="1323">
          <cell r="A1323" t="str">
            <v>ตะแกรงเหล็กพับได้100 X 120X 89</v>
          </cell>
          <cell r="B1323">
            <v>1</v>
          </cell>
        </row>
        <row r="1324">
          <cell r="A1324" t="str">
            <v>น้ำยาล้างมือชมพูมุก</v>
          </cell>
          <cell r="B1324">
            <v>12</v>
          </cell>
        </row>
        <row r="1325">
          <cell r="A1325" t="str">
            <v>บริการกำจัดสัตว์พาหะ โกดัง</v>
          </cell>
          <cell r="B1325">
            <v>1</v>
          </cell>
        </row>
        <row r="1326">
          <cell r="A1326" t="str">
            <v>บริการกำจัดสัตว์พาหะ สำนักงาน</v>
          </cell>
          <cell r="B1326">
            <v>1</v>
          </cell>
        </row>
        <row r="1327">
          <cell r="A1327" t="str">
            <v>ผ้าใบ ขนาด 5 x10 เมตร</v>
          </cell>
          <cell r="B1327">
            <v>4</v>
          </cell>
        </row>
        <row r="1328">
          <cell r="A1328" t="str">
            <v>พยาบาลประจำโรงงาน</v>
          </cell>
          <cell r="B1328">
            <v>1</v>
          </cell>
        </row>
        <row r="1329">
          <cell r="A1329" t="str">
            <v>ยาสามัญประจำโรงงาน</v>
          </cell>
          <cell r="B1329">
            <v>1</v>
          </cell>
        </row>
        <row r="1330">
          <cell r="A1330" t="str">
            <v>ยาสามัญประจำโรงงาน ต.ค.58</v>
          </cell>
          <cell r="B1330">
            <v>1</v>
          </cell>
        </row>
        <row r="1331">
          <cell r="A1331" t="str">
            <v>สติ๊กเกอร์ติดเครื่องมือวัด</v>
          </cell>
          <cell r="B1331">
            <v>300</v>
          </cell>
        </row>
        <row r="1332">
          <cell r="A1332" t="str">
            <v>สั่งทำตรายางหมึกในตัวสีแดง</v>
          </cell>
          <cell r="B1332">
            <v>1</v>
          </cell>
        </row>
        <row r="1333">
          <cell r="A1333" t="str">
            <v>สั่งทำตรายางหมึกในตัวสีน้ำเงิน</v>
          </cell>
          <cell r="B1333">
            <v>1</v>
          </cell>
        </row>
        <row r="1334">
          <cell r="A1334" t="str">
            <v>หางปลาอลูมิเนียม แบบห่วง</v>
          </cell>
          <cell r="B1334">
            <v>2000</v>
          </cell>
        </row>
        <row r="1335">
          <cell r="A1335" t="str">
            <v>(blank)</v>
          </cell>
          <cell r="B1335">
            <v>1</v>
          </cell>
        </row>
        <row r="1336">
          <cell r="A1336" t="str">
            <v>Grand Total</v>
          </cell>
          <cell r="B1336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PurchaseOrderLinesExport19"/>
    </sheetNames>
    <sheetDataSet>
      <sheetData sheetId="0" refreshError="1"/>
      <sheetData sheetId="1" refreshError="1"/>
      <sheetData sheetId="2" refreshError="1">
        <row r="1">
          <cell r="C1" t="str">
            <v>Item</v>
          </cell>
          <cell r="F1" t="str">
            <v>U/M</v>
          </cell>
        </row>
        <row r="2">
          <cell r="C2" t="str">
            <v>FAC0838</v>
          </cell>
          <cell r="F2" t="str">
            <v>BX</v>
          </cell>
        </row>
        <row r="3">
          <cell r="C3" t="str">
            <v>FAC0839</v>
          </cell>
          <cell r="F3" t="str">
            <v>BX</v>
          </cell>
        </row>
        <row r="4">
          <cell r="C4" t="str">
            <v>SUNDRY-INV</v>
          </cell>
          <cell r="F4" t="str">
            <v>EA</v>
          </cell>
        </row>
        <row r="5">
          <cell r="C5"/>
          <cell r="F5" t="str">
            <v>DAY</v>
          </cell>
        </row>
        <row r="6">
          <cell r="C6"/>
          <cell r="F6" t="str">
            <v>JB</v>
          </cell>
        </row>
        <row r="7">
          <cell r="C7"/>
          <cell r="F7" t="str">
            <v>JB</v>
          </cell>
        </row>
        <row r="8">
          <cell r="C8"/>
          <cell r="F8" t="str">
            <v>JB</v>
          </cell>
        </row>
        <row r="9">
          <cell r="C9" t="str">
            <v>Load the container Operation</v>
          </cell>
          <cell r="F9" t="str">
            <v>EA</v>
          </cell>
        </row>
        <row r="10">
          <cell r="C10" t="str">
            <v>900-0225-T</v>
          </cell>
          <cell r="F10" t="str">
            <v>EA</v>
          </cell>
        </row>
        <row r="11">
          <cell r="C11" t="str">
            <v>ตะแกรงเหล็กพับได้100 X 120X 89</v>
          </cell>
          <cell r="F11" t="str">
            <v>EA</v>
          </cell>
        </row>
        <row r="12">
          <cell r="C12" t="str">
            <v>9941-0335-T</v>
          </cell>
          <cell r="F12" t="str">
            <v>EA</v>
          </cell>
        </row>
        <row r="13">
          <cell r="C13" t="str">
            <v>SUNDRY-INV</v>
          </cell>
          <cell r="F13" t="str">
            <v>EA</v>
          </cell>
        </row>
        <row r="14">
          <cell r="C14"/>
          <cell r="F14" t="str">
            <v>EA</v>
          </cell>
        </row>
        <row r="15">
          <cell r="C15" t="str">
            <v>FAC0014</v>
          </cell>
          <cell r="F15" t="str">
            <v>EA</v>
          </cell>
        </row>
        <row r="16">
          <cell r="C16" t="str">
            <v>FAC0125</v>
          </cell>
          <cell r="F16" t="str">
            <v>KG</v>
          </cell>
        </row>
        <row r="17">
          <cell r="C17" t="str">
            <v>FAC1374</v>
          </cell>
          <cell r="F17" t="str">
            <v>EA</v>
          </cell>
        </row>
        <row r="18">
          <cell r="C18" t="str">
            <v>WLC2005</v>
          </cell>
          <cell r="F18" t="str">
            <v>EA</v>
          </cell>
        </row>
        <row r="19">
          <cell r="C19" t="str">
            <v>111-1038-001-T-LB</v>
          </cell>
          <cell r="F19" t="str">
            <v>EA</v>
          </cell>
        </row>
        <row r="20">
          <cell r="C20" t="str">
            <v>111-1038-002-T-LB</v>
          </cell>
          <cell r="F20" t="str">
            <v>EA</v>
          </cell>
        </row>
        <row r="21">
          <cell r="C21" t="str">
            <v>FAC0565</v>
          </cell>
          <cell r="F21" t="str">
            <v>EA</v>
          </cell>
        </row>
        <row r="22">
          <cell r="C22" t="str">
            <v>058-0276-150-T</v>
          </cell>
          <cell r="F22" t="str">
            <v>EA</v>
          </cell>
        </row>
        <row r="23">
          <cell r="C23" t="str">
            <v>058-0276-012-T</v>
          </cell>
          <cell r="F23" t="str">
            <v>EA</v>
          </cell>
        </row>
        <row r="24">
          <cell r="C24" t="str">
            <v>158-0585-012-T</v>
          </cell>
          <cell r="F24" t="str">
            <v>EA</v>
          </cell>
        </row>
        <row r="25">
          <cell r="C25" t="str">
            <v>158-0585-150-T</v>
          </cell>
          <cell r="F25" t="str">
            <v>EA</v>
          </cell>
        </row>
        <row r="26">
          <cell r="C26" t="str">
            <v>9874-0031-T</v>
          </cell>
          <cell r="F26" t="str">
            <v>EA</v>
          </cell>
        </row>
        <row r="27">
          <cell r="C27" t="str">
            <v>FAC1170</v>
          </cell>
          <cell r="F27" t="str">
            <v>EA</v>
          </cell>
        </row>
        <row r="28">
          <cell r="C28" t="str">
            <v>FAC0714</v>
          </cell>
          <cell r="F28" t="str">
            <v>LI</v>
          </cell>
        </row>
        <row r="29">
          <cell r="C29" t="str">
            <v>FAC0171</v>
          </cell>
          <cell r="F29" t="str">
            <v>LI</v>
          </cell>
        </row>
        <row r="30">
          <cell r="C30" t="str">
            <v>SUNDRY-SERVICE</v>
          </cell>
          <cell r="F30" t="str">
            <v>EA</v>
          </cell>
        </row>
        <row r="31">
          <cell r="C31" t="str">
            <v>ค่าบริการกำจัดแมลง สัตว์พาหะ</v>
          </cell>
          <cell r="F31" t="str">
            <v>JB</v>
          </cell>
        </row>
        <row r="32">
          <cell r="C32" t="str">
            <v>ค่าบริการกำจัดแมลง สัตว์พาหะ</v>
          </cell>
          <cell r="F32" t="str">
            <v>JB</v>
          </cell>
        </row>
        <row r="33">
          <cell r="C33" t="str">
            <v>ค่าขนส่งประจำเดือนมิถุนายน2026</v>
          </cell>
          <cell r="F33" t="str">
            <v>EA</v>
          </cell>
        </row>
        <row r="34">
          <cell r="C34" t="str">
            <v>FAC0120</v>
          </cell>
          <cell r="F34" t="str">
            <v>EA</v>
          </cell>
        </row>
        <row r="35">
          <cell r="C35" t="str">
            <v>FAC0743</v>
          </cell>
          <cell r="F35" t="str">
            <v>EA</v>
          </cell>
        </row>
        <row r="36">
          <cell r="C36" t="str">
            <v>074-0168-003-T</v>
          </cell>
          <cell r="F36" t="str">
            <v>EA</v>
          </cell>
        </row>
        <row r="37">
          <cell r="C37" t="str">
            <v>036-1329-211</v>
          </cell>
          <cell r="F37" t="str">
            <v>EA</v>
          </cell>
        </row>
        <row r="38">
          <cell r="C38" t="str">
            <v>FST-0300</v>
          </cell>
          <cell r="F38" t="str">
            <v>EA</v>
          </cell>
        </row>
        <row r="39">
          <cell r="C39" t="str">
            <v>FST-0310</v>
          </cell>
          <cell r="F39" t="str">
            <v>EA</v>
          </cell>
        </row>
        <row r="40">
          <cell r="C40" t="str">
            <v>054-0124-007-T</v>
          </cell>
          <cell r="F40" t="str">
            <v>ME</v>
          </cell>
        </row>
        <row r="41">
          <cell r="C41" t="str">
            <v>FAC1420</v>
          </cell>
          <cell r="F41" t="str">
            <v>EA</v>
          </cell>
        </row>
        <row r="42">
          <cell r="C42" t="str">
            <v>FAC0383</v>
          </cell>
          <cell r="F42" t="str">
            <v>BX</v>
          </cell>
        </row>
        <row r="43">
          <cell r="C43" t="str">
            <v>FAC0762</v>
          </cell>
          <cell r="F43" t="str">
            <v>EA</v>
          </cell>
        </row>
        <row r="44">
          <cell r="C44" t="str">
            <v>FAC0143</v>
          </cell>
          <cell r="F44" t="str">
            <v>EA</v>
          </cell>
        </row>
        <row r="45">
          <cell r="C45" t="str">
            <v>FAC0075</v>
          </cell>
          <cell r="F45" t="str">
            <v>EA</v>
          </cell>
        </row>
        <row r="46">
          <cell r="C46" t="str">
            <v>9147-0007-T</v>
          </cell>
          <cell r="F46" t="str">
            <v>EA</v>
          </cell>
        </row>
        <row r="47">
          <cell r="C47" t="str">
            <v>9147-0007-T</v>
          </cell>
          <cell r="F47" t="str">
            <v>EA</v>
          </cell>
        </row>
        <row r="48">
          <cell r="C48" t="str">
            <v>9147-0007-T</v>
          </cell>
          <cell r="F48" t="str">
            <v>EA</v>
          </cell>
        </row>
        <row r="49">
          <cell r="C49" t="str">
            <v>9147-0007-T</v>
          </cell>
          <cell r="F49" t="str">
            <v>EA</v>
          </cell>
        </row>
        <row r="50">
          <cell r="C50"/>
          <cell r="F50" t="str">
            <v>EA</v>
          </cell>
        </row>
        <row r="51">
          <cell r="C51" t="str">
            <v>058-0274-T</v>
          </cell>
          <cell r="F51" t="str">
            <v>EA</v>
          </cell>
        </row>
        <row r="52">
          <cell r="C52" t="str">
            <v>058-0275-T</v>
          </cell>
          <cell r="F52" t="str">
            <v>EA</v>
          </cell>
        </row>
        <row r="53">
          <cell r="C53" t="str">
            <v>9325-0001</v>
          </cell>
          <cell r="F53" t="str">
            <v>CBM</v>
          </cell>
        </row>
        <row r="54">
          <cell r="C54" t="str">
            <v>9942-0002-001-T</v>
          </cell>
          <cell r="F54" t="str">
            <v>EA</v>
          </cell>
        </row>
        <row r="55">
          <cell r="C55" t="str">
            <v>SUNDRY-SERVICE</v>
          </cell>
          <cell r="F55" t="str">
            <v>EA</v>
          </cell>
        </row>
        <row r="56">
          <cell r="C56" t="str">
            <v>FAC0533</v>
          </cell>
          <cell r="F56" t="str">
            <v>PA</v>
          </cell>
        </row>
        <row r="57">
          <cell r="C57" t="str">
            <v>134-0849-001-T-LB</v>
          </cell>
          <cell r="F57" t="str">
            <v>EA</v>
          </cell>
        </row>
        <row r="58">
          <cell r="C58" t="str">
            <v>054-0124-023-T</v>
          </cell>
          <cell r="F58" t="str">
            <v>ME</v>
          </cell>
        </row>
        <row r="59">
          <cell r="C59" t="str">
            <v>9292-0041-004-T</v>
          </cell>
          <cell r="F59" t="str">
            <v>EA</v>
          </cell>
        </row>
        <row r="60">
          <cell r="C60" t="str">
            <v>9292-0041-006-T</v>
          </cell>
          <cell r="F60" t="str">
            <v>EA</v>
          </cell>
        </row>
        <row r="61">
          <cell r="C61" t="str">
            <v>9292-0048-036-T</v>
          </cell>
          <cell r="F61" t="str">
            <v>EA</v>
          </cell>
        </row>
        <row r="62">
          <cell r="C62" t="str">
            <v>9292-0048-041-T</v>
          </cell>
          <cell r="F62" t="str">
            <v>EA</v>
          </cell>
        </row>
        <row r="63">
          <cell r="C63" t="str">
            <v>9292-0041-008-T</v>
          </cell>
          <cell r="F63" t="str">
            <v>EA</v>
          </cell>
        </row>
        <row r="64">
          <cell r="C64" t="str">
            <v>9292-0041-018-T</v>
          </cell>
          <cell r="F64" t="str">
            <v>EA</v>
          </cell>
        </row>
        <row r="65">
          <cell r="C65" t="str">
            <v>9291-0017-T</v>
          </cell>
          <cell r="F65" t="str">
            <v>EA</v>
          </cell>
        </row>
        <row r="66">
          <cell r="C66"/>
          <cell r="F66" t="str">
            <v>LO</v>
          </cell>
        </row>
        <row r="67">
          <cell r="C67" t="str">
            <v>FAC0516</v>
          </cell>
          <cell r="F67" t="str">
            <v>EA</v>
          </cell>
        </row>
        <row r="68">
          <cell r="C68" t="str">
            <v>057-0944</v>
          </cell>
          <cell r="F68" t="str">
            <v>ME</v>
          </cell>
        </row>
        <row r="69">
          <cell r="C69" t="str">
            <v>9591-0043-T</v>
          </cell>
          <cell r="F69" t="str">
            <v>CN</v>
          </cell>
        </row>
        <row r="70">
          <cell r="C70" t="str">
            <v>9591-0031-T</v>
          </cell>
          <cell r="F70" t="str">
            <v>CN</v>
          </cell>
        </row>
        <row r="71">
          <cell r="C71" t="str">
            <v>272-0322-T</v>
          </cell>
          <cell r="F71" t="str">
            <v>EA</v>
          </cell>
        </row>
        <row r="72">
          <cell r="C72" t="str">
            <v>272-0322-T</v>
          </cell>
          <cell r="F72" t="str">
            <v>EA</v>
          </cell>
        </row>
        <row r="73">
          <cell r="C73" t="str">
            <v>272-0322-T</v>
          </cell>
          <cell r="F73" t="str">
            <v>EA</v>
          </cell>
        </row>
        <row r="74">
          <cell r="C74" t="str">
            <v>900-0245-T</v>
          </cell>
          <cell r="F74" t="str">
            <v>EA</v>
          </cell>
        </row>
        <row r="75">
          <cell r="C75" t="str">
            <v>900-0209-T</v>
          </cell>
          <cell r="F75" t="str">
            <v>EA</v>
          </cell>
        </row>
        <row r="76">
          <cell r="C76" t="str">
            <v>STA0039</v>
          </cell>
          <cell r="F76" t="str">
            <v>EA</v>
          </cell>
        </row>
        <row r="77">
          <cell r="C77" t="str">
            <v>FAC1133</v>
          </cell>
          <cell r="F77" t="str">
            <v>PAC</v>
          </cell>
        </row>
        <row r="78">
          <cell r="C78" t="str">
            <v>FAC1196</v>
          </cell>
          <cell r="F78" t="str">
            <v>PAC</v>
          </cell>
        </row>
        <row r="79">
          <cell r="C79" t="str">
            <v>FAC1331</v>
          </cell>
          <cell r="F79" t="str">
            <v>EA</v>
          </cell>
        </row>
        <row r="80">
          <cell r="C80" t="str">
            <v>FAC0856</v>
          </cell>
          <cell r="F80" t="str">
            <v>PAC</v>
          </cell>
        </row>
        <row r="81">
          <cell r="C81" t="str">
            <v>STA0018</v>
          </cell>
          <cell r="F81" t="str">
            <v>EA</v>
          </cell>
        </row>
        <row r="82">
          <cell r="C82" t="str">
            <v>FAC0856</v>
          </cell>
          <cell r="F82" t="str">
            <v>PAC</v>
          </cell>
        </row>
        <row r="83">
          <cell r="C83" t="str">
            <v>US flag, size 120*180 cm.</v>
          </cell>
          <cell r="F83" t="str">
            <v>EA</v>
          </cell>
        </row>
        <row r="84">
          <cell r="C84" t="str">
            <v>Canadian flag, size 120*180 cm</v>
          </cell>
          <cell r="F84" t="str">
            <v>EA</v>
          </cell>
        </row>
        <row r="85">
          <cell r="C85" t="str">
            <v>9045-0007-T</v>
          </cell>
          <cell r="F85" t="str">
            <v>EA</v>
          </cell>
        </row>
        <row r="86">
          <cell r="C86" t="str">
            <v>9045-0019-001-T</v>
          </cell>
          <cell r="F86" t="str">
            <v>EA</v>
          </cell>
        </row>
        <row r="87">
          <cell r="C87" t="str">
            <v>9489-0066-T</v>
          </cell>
          <cell r="F87" t="str">
            <v>EA</v>
          </cell>
        </row>
        <row r="88">
          <cell r="C88" t="str">
            <v>FAC0749</v>
          </cell>
          <cell r="F88" t="str">
            <v>EA</v>
          </cell>
        </row>
        <row r="89">
          <cell r="C89" t="str">
            <v>FAC-0736</v>
          </cell>
          <cell r="F89" t="str">
            <v>EA</v>
          </cell>
        </row>
        <row r="90">
          <cell r="C90" t="str">
            <v>FST-0305</v>
          </cell>
          <cell r="F90" t="str">
            <v>EA</v>
          </cell>
        </row>
        <row r="91">
          <cell r="C91" t="str">
            <v>FST-0304</v>
          </cell>
          <cell r="F91" t="str">
            <v>EA</v>
          </cell>
        </row>
        <row r="92">
          <cell r="C92" t="str">
            <v>058-0173-T</v>
          </cell>
          <cell r="F92" t="str">
            <v>EA</v>
          </cell>
        </row>
        <row r="93">
          <cell r="C93" t="str">
            <v>074-0204-003-T</v>
          </cell>
          <cell r="F93" t="str">
            <v>EA</v>
          </cell>
        </row>
        <row r="94">
          <cell r="C94" t="str">
            <v>158-0344-001-T</v>
          </cell>
          <cell r="F94" t="str">
            <v>EA</v>
          </cell>
        </row>
        <row r="95">
          <cell r="C95" t="str">
            <v>211-2191-T</v>
          </cell>
          <cell r="F95" t="str">
            <v>EA</v>
          </cell>
        </row>
        <row r="96">
          <cell r="C96" t="str">
            <v>9142-0005-T</v>
          </cell>
          <cell r="F96" t="str">
            <v>EA</v>
          </cell>
        </row>
        <row r="97">
          <cell r="C97" t="str">
            <v>9738-0003-T</v>
          </cell>
          <cell r="F97" t="str">
            <v>EA</v>
          </cell>
        </row>
        <row r="98">
          <cell r="C98" t="str">
            <v>070-0118-T</v>
          </cell>
          <cell r="F98" t="str">
            <v>EA</v>
          </cell>
        </row>
        <row r="99">
          <cell r="C99" t="str">
            <v>9387-0010-T</v>
          </cell>
          <cell r="F99" t="str">
            <v>EA</v>
          </cell>
        </row>
        <row r="100">
          <cell r="C100" t="str">
            <v>9739-0001-T</v>
          </cell>
          <cell r="F100" t="str">
            <v>EA</v>
          </cell>
        </row>
        <row r="101">
          <cell r="C101" t="str">
            <v>108-0154-T</v>
          </cell>
          <cell r="F101" t="str">
            <v>EA</v>
          </cell>
        </row>
        <row r="102">
          <cell r="C102" t="str">
            <v>211-0254-T</v>
          </cell>
          <cell r="F102" t="str">
            <v>EA</v>
          </cell>
        </row>
        <row r="103">
          <cell r="C103" t="str">
            <v>040-0127-T</v>
          </cell>
          <cell r="F103" t="str">
            <v>EA</v>
          </cell>
        </row>
        <row r="104">
          <cell r="C104" t="str">
            <v>9874-0031-T</v>
          </cell>
          <cell r="F104" t="str">
            <v>EA</v>
          </cell>
        </row>
        <row r="105">
          <cell r="C105" t="str">
            <v>FAC0176</v>
          </cell>
          <cell r="F105" t="str">
            <v>BX</v>
          </cell>
        </row>
        <row r="106">
          <cell r="C106" t="str">
            <v>005-0108-T</v>
          </cell>
          <cell r="F106" t="str">
            <v>EA</v>
          </cell>
        </row>
        <row r="107">
          <cell r="C107" t="str">
            <v>054-0140-001-T</v>
          </cell>
          <cell r="F107" t="str">
            <v>EA</v>
          </cell>
        </row>
        <row r="108">
          <cell r="C108" t="str">
            <v>RSJ-0109</v>
          </cell>
          <cell r="F108" t="str">
            <v>ME</v>
          </cell>
        </row>
        <row r="109">
          <cell r="C109" t="str">
            <v>FST-0552</v>
          </cell>
          <cell r="F109" t="str">
            <v>EA</v>
          </cell>
        </row>
        <row r="110">
          <cell r="C110" t="str">
            <v>Thai flag, size 120*180 cm.</v>
          </cell>
          <cell r="F110" t="str">
            <v>EA</v>
          </cell>
        </row>
        <row r="111">
          <cell r="C111" t="str">
            <v>FAC0587</v>
          </cell>
          <cell r="F111" t="str">
            <v>PC</v>
          </cell>
        </row>
        <row r="112">
          <cell r="C112" t="str">
            <v>FAC0795</v>
          </cell>
          <cell r="F112" t="str">
            <v>EA</v>
          </cell>
        </row>
        <row r="113">
          <cell r="C113" t="str">
            <v>SUNDRY-SERVICE</v>
          </cell>
          <cell r="F113" t="str">
            <v>EA</v>
          </cell>
        </row>
        <row r="114">
          <cell r="C114" t="str">
            <v>9141-0017-T</v>
          </cell>
          <cell r="F114" t="str">
            <v>EA</v>
          </cell>
        </row>
        <row r="115">
          <cell r="C115"/>
          <cell r="F115" t="str">
            <v>EA</v>
          </cell>
        </row>
        <row r="116">
          <cell r="C116"/>
          <cell r="F116" t="str">
            <v>DAY</v>
          </cell>
        </row>
        <row r="117">
          <cell r="C117" t="str">
            <v>9941-0124-T</v>
          </cell>
          <cell r="F117" t="str">
            <v>EA</v>
          </cell>
        </row>
        <row r="118">
          <cell r="C118" t="str">
            <v>022-0150-004-T</v>
          </cell>
          <cell r="F118" t="str">
            <v>EA</v>
          </cell>
        </row>
        <row r="119">
          <cell r="C119" t="str">
            <v>022-0157-003-T</v>
          </cell>
          <cell r="F119" t="str">
            <v>EA</v>
          </cell>
        </row>
        <row r="120">
          <cell r="C120" t="str">
            <v>022-0162-T</v>
          </cell>
          <cell r="F120" t="str">
            <v>EA</v>
          </cell>
        </row>
        <row r="121">
          <cell r="C121" t="str">
            <v>022-0163-T</v>
          </cell>
          <cell r="F121" t="str">
            <v>EA</v>
          </cell>
        </row>
        <row r="122">
          <cell r="C122" t="str">
            <v>9266-0011-001-T</v>
          </cell>
          <cell r="F122" t="str">
            <v>EA</v>
          </cell>
        </row>
        <row r="123">
          <cell r="C123" t="str">
            <v>FAC0172</v>
          </cell>
          <cell r="F123" t="str">
            <v>DZ</v>
          </cell>
        </row>
        <row r="124">
          <cell r="C124" t="str">
            <v>FAC0812</v>
          </cell>
          <cell r="F124" t="str">
            <v>EA</v>
          </cell>
        </row>
        <row r="125">
          <cell r="C125" t="str">
            <v>FAC0813</v>
          </cell>
          <cell r="F125" t="str">
            <v>EA</v>
          </cell>
        </row>
        <row r="126">
          <cell r="C126" t="str">
            <v>FAC0604</v>
          </cell>
          <cell r="F126" t="str">
            <v>EA</v>
          </cell>
        </row>
        <row r="127">
          <cell r="C127" t="str">
            <v>FAC0772</v>
          </cell>
          <cell r="F127" t="str">
            <v>EA</v>
          </cell>
        </row>
        <row r="128">
          <cell r="C128" t="str">
            <v>FAC0773</v>
          </cell>
          <cell r="F128" t="str">
            <v>EA</v>
          </cell>
        </row>
        <row r="129">
          <cell r="C129" t="str">
            <v>FAC0774</v>
          </cell>
          <cell r="F129" t="str">
            <v>EA</v>
          </cell>
        </row>
        <row r="130">
          <cell r="C130"/>
          <cell r="F130" t="str">
            <v>EA</v>
          </cell>
        </row>
        <row r="131">
          <cell r="C131" t="str">
            <v>FAC0020</v>
          </cell>
          <cell r="F131" t="str">
            <v>EA</v>
          </cell>
        </row>
        <row r="132">
          <cell r="C132" t="str">
            <v>FAC0021</v>
          </cell>
          <cell r="F132" t="str">
            <v>EA</v>
          </cell>
        </row>
        <row r="133">
          <cell r="C133"/>
          <cell r="F133" t="str">
            <v>EA</v>
          </cell>
        </row>
        <row r="134">
          <cell r="C134"/>
          <cell r="F134" t="str">
            <v>EA</v>
          </cell>
        </row>
        <row r="135">
          <cell r="C135" t="str">
            <v>9941-0195-001-T</v>
          </cell>
          <cell r="F135" t="str">
            <v>EA</v>
          </cell>
        </row>
        <row r="136">
          <cell r="C136" t="str">
            <v>9941-0195-002-T</v>
          </cell>
          <cell r="F136" t="str">
            <v>EA</v>
          </cell>
        </row>
        <row r="137">
          <cell r="C137" t="str">
            <v>9941-0195-003-T</v>
          </cell>
          <cell r="F137" t="str">
            <v>EA</v>
          </cell>
        </row>
        <row r="138">
          <cell r="C138" t="str">
            <v>9325-0001</v>
          </cell>
          <cell r="F138" t="str">
            <v>CBM</v>
          </cell>
        </row>
        <row r="139">
          <cell r="C139" t="str">
            <v>058-5606-001</v>
          </cell>
          <cell r="F139" t="str">
            <v>EA</v>
          </cell>
        </row>
        <row r="140">
          <cell r="C140" t="str">
            <v>097-0105-093-T</v>
          </cell>
          <cell r="F140" t="str">
            <v>ME</v>
          </cell>
        </row>
        <row r="141">
          <cell r="C141" t="str">
            <v>097-0105-125-T</v>
          </cell>
          <cell r="F141" t="str">
            <v>ME</v>
          </cell>
        </row>
        <row r="142">
          <cell r="C142" t="str">
            <v>097-0111-T</v>
          </cell>
          <cell r="F142" t="str">
            <v>ME</v>
          </cell>
        </row>
        <row r="143">
          <cell r="C143" t="str">
            <v>158-0273-T</v>
          </cell>
          <cell r="F143" t="str">
            <v>EA</v>
          </cell>
        </row>
        <row r="144">
          <cell r="C144" t="str">
            <v>058-0119-007-T</v>
          </cell>
          <cell r="F144" t="str">
            <v>EA</v>
          </cell>
        </row>
        <row r="145">
          <cell r="C145" t="str">
            <v>RSE-0116</v>
          </cell>
          <cell r="F145" t="str">
            <v>ME</v>
          </cell>
        </row>
        <row r="146">
          <cell r="C146" t="str">
            <v>900-0225-T</v>
          </cell>
          <cell r="F146" t="str">
            <v>EA</v>
          </cell>
        </row>
        <row r="147">
          <cell r="C147" t="str">
            <v>FAC0687</v>
          </cell>
          <cell r="F147" t="str">
            <v>RL</v>
          </cell>
        </row>
        <row r="148">
          <cell r="C148" t="str">
            <v>FAC0687</v>
          </cell>
          <cell r="F148" t="str">
            <v>RL</v>
          </cell>
        </row>
        <row r="149">
          <cell r="C149" t="str">
            <v>RSA-0466</v>
          </cell>
          <cell r="F149" t="str">
            <v>EA</v>
          </cell>
        </row>
        <row r="150">
          <cell r="C150" t="str">
            <v>9222-0133-T</v>
          </cell>
          <cell r="F150" t="str">
            <v>EA</v>
          </cell>
        </row>
        <row r="151">
          <cell r="C151" t="str">
            <v>9222-0134-T</v>
          </cell>
          <cell r="F151" t="str">
            <v>EA</v>
          </cell>
        </row>
        <row r="152">
          <cell r="C152" t="str">
            <v>9222-0135-T</v>
          </cell>
          <cell r="F152" t="str">
            <v>EA</v>
          </cell>
        </row>
        <row r="153">
          <cell r="C153" t="str">
            <v>9222-0136-T</v>
          </cell>
          <cell r="F153" t="str">
            <v>EA</v>
          </cell>
        </row>
        <row r="154">
          <cell r="C154" t="str">
            <v>9222-0137-T</v>
          </cell>
          <cell r="F154" t="str">
            <v>EA</v>
          </cell>
        </row>
        <row r="155">
          <cell r="C155" t="str">
            <v>9222-0138-T</v>
          </cell>
          <cell r="F155" t="str">
            <v>EA</v>
          </cell>
        </row>
        <row r="156">
          <cell r="C156" t="str">
            <v>9222-0139-T</v>
          </cell>
          <cell r="F156" t="str">
            <v>EA</v>
          </cell>
        </row>
        <row r="157">
          <cell r="C157" t="str">
            <v>9222-0140-T</v>
          </cell>
          <cell r="F157" t="str">
            <v>EA</v>
          </cell>
        </row>
        <row r="158">
          <cell r="C158" t="str">
            <v>9222-0141-T</v>
          </cell>
          <cell r="F158" t="str">
            <v>EA</v>
          </cell>
        </row>
        <row r="159">
          <cell r="C159" t="str">
            <v>9222-0142-T</v>
          </cell>
          <cell r="F159" t="str">
            <v>EA</v>
          </cell>
        </row>
        <row r="160">
          <cell r="C160" t="str">
            <v>9222-0143-T</v>
          </cell>
          <cell r="F160" t="str">
            <v>EA</v>
          </cell>
        </row>
        <row r="161">
          <cell r="C161" t="str">
            <v>9222-0144-T</v>
          </cell>
          <cell r="F161" t="str">
            <v>EA</v>
          </cell>
        </row>
        <row r="162">
          <cell r="C162" t="str">
            <v>9222-0145-T</v>
          </cell>
          <cell r="F162" t="str">
            <v>EA</v>
          </cell>
        </row>
        <row r="163">
          <cell r="C163" t="str">
            <v>9222-0146-T</v>
          </cell>
          <cell r="F163" t="str">
            <v>EA</v>
          </cell>
        </row>
        <row r="164">
          <cell r="C164" t="str">
            <v>9222-0147-T</v>
          </cell>
          <cell r="F164" t="str">
            <v>EA</v>
          </cell>
        </row>
        <row r="165">
          <cell r="C165" t="str">
            <v>9222-0150-T</v>
          </cell>
          <cell r="F165" t="str">
            <v>EA</v>
          </cell>
        </row>
        <row r="166">
          <cell r="C166" t="str">
            <v>9222-0151-T</v>
          </cell>
          <cell r="F166" t="str">
            <v>EA</v>
          </cell>
        </row>
        <row r="167">
          <cell r="C167" t="str">
            <v>9222-0152-T</v>
          </cell>
          <cell r="F167" t="str">
            <v>EA</v>
          </cell>
        </row>
        <row r="168">
          <cell r="C168" t="str">
            <v>9147-0007-T</v>
          </cell>
          <cell r="F168" t="str">
            <v>EA</v>
          </cell>
        </row>
        <row r="169">
          <cell r="C169" t="str">
            <v>9147-0007-T</v>
          </cell>
          <cell r="F169" t="str">
            <v>EA</v>
          </cell>
        </row>
        <row r="170">
          <cell r="C170" t="str">
            <v>9147-0008-T</v>
          </cell>
          <cell r="F170" t="str">
            <v>EA</v>
          </cell>
        </row>
        <row r="171">
          <cell r="C171" t="str">
            <v>9147-0007-T</v>
          </cell>
          <cell r="F171" t="str">
            <v>EA</v>
          </cell>
        </row>
        <row r="172">
          <cell r="C172" t="str">
            <v>9147-0007-T</v>
          </cell>
          <cell r="F172" t="str">
            <v>EA</v>
          </cell>
        </row>
        <row r="173">
          <cell r="C173" t="str">
            <v>9147-0008-T</v>
          </cell>
          <cell r="F173" t="str">
            <v>EA</v>
          </cell>
        </row>
        <row r="174">
          <cell r="C174" t="str">
            <v>9147-0007-T</v>
          </cell>
          <cell r="F174" t="str">
            <v>EA</v>
          </cell>
        </row>
        <row r="175">
          <cell r="C175" t="str">
            <v>9147-0007-T</v>
          </cell>
          <cell r="F175" t="str">
            <v>EA</v>
          </cell>
        </row>
        <row r="176">
          <cell r="C176" t="str">
            <v>9147-0007-T</v>
          </cell>
          <cell r="F176" t="str">
            <v>EA</v>
          </cell>
        </row>
        <row r="177">
          <cell r="C177" t="str">
            <v>9147-0008-T</v>
          </cell>
          <cell r="F177" t="str">
            <v>EA</v>
          </cell>
        </row>
        <row r="178">
          <cell r="C178" t="str">
            <v>9147-0008-T</v>
          </cell>
          <cell r="F178" t="str">
            <v>EA</v>
          </cell>
        </row>
        <row r="179">
          <cell r="C179" t="str">
            <v>9147-0007-T</v>
          </cell>
          <cell r="F179" t="str">
            <v>EA</v>
          </cell>
        </row>
        <row r="180">
          <cell r="C180" t="str">
            <v>9147-0008-T</v>
          </cell>
          <cell r="F180" t="str">
            <v>EA</v>
          </cell>
        </row>
        <row r="181">
          <cell r="C181" t="str">
            <v>SUNDRY-SERVICE</v>
          </cell>
          <cell r="F181" t="str">
            <v>EA</v>
          </cell>
        </row>
        <row r="182">
          <cell r="C182"/>
          <cell r="F182" t="str">
            <v>JB</v>
          </cell>
        </row>
        <row r="183">
          <cell r="C183"/>
          <cell r="F183" t="str">
            <v>JB</v>
          </cell>
        </row>
        <row r="184">
          <cell r="C184"/>
          <cell r="F184" t="str">
            <v>JB</v>
          </cell>
        </row>
        <row r="185">
          <cell r="C185"/>
          <cell r="F185" t="str">
            <v>JB</v>
          </cell>
        </row>
        <row r="186">
          <cell r="C186" t="str">
            <v>SUNDRY-SERVICE</v>
          </cell>
          <cell r="F186" t="str">
            <v>EA</v>
          </cell>
        </row>
        <row r="187">
          <cell r="C187" t="str">
            <v>9006-0004-T</v>
          </cell>
          <cell r="F187" t="str">
            <v>EA</v>
          </cell>
        </row>
        <row r="188">
          <cell r="C188" t="str">
            <v>9379-0017-T</v>
          </cell>
          <cell r="F188" t="str">
            <v>EA</v>
          </cell>
        </row>
        <row r="189">
          <cell r="C189" t="str">
            <v>9147-0025-T</v>
          </cell>
          <cell r="F189" t="str">
            <v>EA</v>
          </cell>
        </row>
        <row r="190">
          <cell r="C190" t="str">
            <v>FAC0044</v>
          </cell>
          <cell r="F190" t="str">
            <v>EA</v>
          </cell>
        </row>
        <row r="191">
          <cell r="C191" t="str">
            <v>9591-0116-T</v>
          </cell>
          <cell r="F191" t="str">
            <v>CN</v>
          </cell>
        </row>
        <row r="192">
          <cell r="C192" t="str">
            <v>9591-0117-T</v>
          </cell>
          <cell r="F192" t="str">
            <v>CN</v>
          </cell>
        </row>
        <row r="193">
          <cell r="C193" t="str">
            <v>MLC0004</v>
          </cell>
          <cell r="F193" t="str">
            <v>EA</v>
          </cell>
        </row>
        <row r="194">
          <cell r="C194" t="str">
            <v>058-0271-T</v>
          </cell>
          <cell r="F194" t="str">
            <v>EA</v>
          </cell>
        </row>
        <row r="195">
          <cell r="C195" t="str">
            <v>058-0272-T</v>
          </cell>
          <cell r="F195" t="str">
            <v>EA</v>
          </cell>
        </row>
        <row r="196">
          <cell r="C196" t="str">
            <v>054-0273-T</v>
          </cell>
          <cell r="F196" t="str">
            <v>EA</v>
          </cell>
        </row>
        <row r="197">
          <cell r="C197" t="str">
            <v>FAC0124</v>
          </cell>
          <cell r="F197" t="str">
            <v>BX</v>
          </cell>
        </row>
        <row r="198">
          <cell r="C198" t="str">
            <v>FAC0168</v>
          </cell>
          <cell r="F198" t="str">
            <v>EA</v>
          </cell>
        </row>
        <row r="199">
          <cell r="C199" t="str">
            <v>WLC1006</v>
          </cell>
          <cell r="F199" t="str">
            <v>EA</v>
          </cell>
        </row>
        <row r="200">
          <cell r="C200" t="str">
            <v>TWC0004</v>
          </cell>
          <cell r="F200" t="str">
            <v>EA</v>
          </cell>
        </row>
        <row r="201">
          <cell r="C201" t="str">
            <v>RSE-0130</v>
          </cell>
          <cell r="F201" t="str">
            <v>ME</v>
          </cell>
        </row>
        <row r="202">
          <cell r="C202" t="str">
            <v>RSH-0135</v>
          </cell>
          <cell r="F202" t="str">
            <v>ME</v>
          </cell>
        </row>
        <row r="203">
          <cell r="C203" t="str">
            <v>RSJ-0111</v>
          </cell>
          <cell r="F203" t="str">
            <v>ME</v>
          </cell>
        </row>
        <row r="204">
          <cell r="C204" t="str">
            <v>9442-0019-T</v>
          </cell>
          <cell r="F204" t="str">
            <v>EA</v>
          </cell>
        </row>
        <row r="205">
          <cell r="C205" t="str">
            <v>9757-0036-100-T</v>
          </cell>
          <cell r="F205" t="str">
            <v>EA</v>
          </cell>
        </row>
        <row r="206">
          <cell r="C206" t="str">
            <v>9007-0139-009-T</v>
          </cell>
          <cell r="F206" t="str">
            <v>EA</v>
          </cell>
        </row>
        <row r="207">
          <cell r="C207" t="str">
            <v>9007-0139-010-T</v>
          </cell>
          <cell r="F207" t="str">
            <v>EA</v>
          </cell>
        </row>
        <row r="208">
          <cell r="C208" t="str">
            <v>9122-0012-005-T</v>
          </cell>
          <cell r="F208" t="str">
            <v>EA</v>
          </cell>
        </row>
        <row r="209">
          <cell r="C209" t="str">
            <v>057-0164-055-T</v>
          </cell>
          <cell r="F209" t="str">
            <v>EA</v>
          </cell>
        </row>
        <row r="210">
          <cell r="C210"/>
          <cell r="F210" t="str">
            <v>EA</v>
          </cell>
        </row>
        <row r="211">
          <cell r="C211" t="str">
            <v>9573-0002-T</v>
          </cell>
          <cell r="F211" t="str">
            <v>LI</v>
          </cell>
        </row>
        <row r="212">
          <cell r="C212" t="str">
            <v>9043-0069-045-T</v>
          </cell>
          <cell r="F212" t="str">
            <v>EA</v>
          </cell>
        </row>
        <row r="213">
          <cell r="C213" t="str">
            <v>9046-0006-001-T</v>
          </cell>
          <cell r="F213" t="str">
            <v>EA</v>
          </cell>
        </row>
        <row r="214">
          <cell r="C214" t="str">
            <v>9046-0006-002-T</v>
          </cell>
          <cell r="F214" t="str">
            <v>EA</v>
          </cell>
        </row>
        <row r="215">
          <cell r="C215" t="str">
            <v>WLC6020</v>
          </cell>
          <cell r="F215" t="str">
            <v>EA</v>
          </cell>
        </row>
        <row r="216">
          <cell r="C216" t="str">
            <v>WLC6021</v>
          </cell>
          <cell r="F216" t="str">
            <v>EA</v>
          </cell>
        </row>
        <row r="217">
          <cell r="C217" t="str">
            <v>WLC6022</v>
          </cell>
          <cell r="F217" t="str">
            <v>EA</v>
          </cell>
        </row>
        <row r="218">
          <cell r="C218" t="str">
            <v>9392-0102-T</v>
          </cell>
          <cell r="F218" t="str">
            <v>EA</v>
          </cell>
        </row>
        <row r="219">
          <cell r="C219" t="str">
            <v>9392-0102-001-T</v>
          </cell>
          <cell r="F219" t="str">
            <v>EA</v>
          </cell>
        </row>
        <row r="220">
          <cell r="C220" t="str">
            <v>9392-0102-002-T</v>
          </cell>
          <cell r="F220" t="str">
            <v>EA</v>
          </cell>
        </row>
        <row r="221">
          <cell r="C221" t="str">
            <v>058-0119-021-T</v>
          </cell>
          <cell r="F221" t="str">
            <v>EA</v>
          </cell>
        </row>
        <row r="222">
          <cell r="C222" t="str">
            <v>058-0119-020-T</v>
          </cell>
          <cell r="F222" t="str">
            <v>EA</v>
          </cell>
        </row>
        <row r="223">
          <cell r="C223"/>
          <cell r="F223" t="str">
            <v>JB</v>
          </cell>
        </row>
        <row r="224">
          <cell r="C224" t="str">
            <v>CUSDECAL</v>
          </cell>
          <cell r="F224" t="str">
            <v>EA</v>
          </cell>
        </row>
        <row r="225">
          <cell r="C225" t="str">
            <v>9292-0003-050-T</v>
          </cell>
          <cell r="F225" t="str">
            <v>EA</v>
          </cell>
        </row>
        <row r="226">
          <cell r="C226" t="str">
            <v>RAE-0112</v>
          </cell>
          <cell r="F226" t="str">
            <v>EA</v>
          </cell>
        </row>
        <row r="227">
          <cell r="C227" t="str">
            <v>9326-0044-002-T</v>
          </cell>
          <cell r="F227" t="str">
            <v>EA</v>
          </cell>
        </row>
        <row r="228">
          <cell r="C228" t="str">
            <v>9326-0045-002-T</v>
          </cell>
          <cell r="F228" t="str">
            <v>EA</v>
          </cell>
        </row>
        <row r="229">
          <cell r="C229" t="str">
            <v>057-0164-060-T</v>
          </cell>
          <cell r="F229" t="str">
            <v>EA</v>
          </cell>
        </row>
        <row r="230">
          <cell r="C230" t="str">
            <v>057-0188-060-T</v>
          </cell>
          <cell r="F230" t="str">
            <v>EA</v>
          </cell>
        </row>
        <row r="231">
          <cell r="C231" t="str">
            <v>9001-0061-T</v>
          </cell>
          <cell r="F231" t="str">
            <v>EA</v>
          </cell>
        </row>
        <row r="232">
          <cell r="C232" t="str">
            <v>311-0428-T</v>
          </cell>
          <cell r="F232" t="str">
            <v>EA</v>
          </cell>
        </row>
        <row r="233">
          <cell r="C233" t="str">
            <v>211-1179-001-T</v>
          </cell>
          <cell r="F233" t="str">
            <v>EA</v>
          </cell>
        </row>
        <row r="234">
          <cell r="C234" t="str">
            <v>211-1179-002-T</v>
          </cell>
          <cell r="F234" t="str">
            <v>EA</v>
          </cell>
        </row>
        <row r="235">
          <cell r="C235" t="str">
            <v>9595-0005-T</v>
          </cell>
          <cell r="F235" t="str">
            <v>EA</v>
          </cell>
        </row>
        <row r="236">
          <cell r="C236" t="str">
            <v>9389-0001-T</v>
          </cell>
          <cell r="F236" t="str">
            <v>EA</v>
          </cell>
        </row>
        <row r="237">
          <cell r="C237" t="str">
            <v>177-0127-T</v>
          </cell>
          <cell r="F237" t="str">
            <v>EA</v>
          </cell>
        </row>
        <row r="238">
          <cell r="C238" t="str">
            <v>022-0152-001-T</v>
          </cell>
          <cell r="F238" t="str">
            <v>EA</v>
          </cell>
        </row>
        <row r="239">
          <cell r="C239" t="str">
            <v>9726-0117-T</v>
          </cell>
          <cell r="F239" t="str">
            <v>EA</v>
          </cell>
        </row>
        <row r="240">
          <cell r="C240"/>
          <cell r="F240" t="str">
            <v>JB</v>
          </cell>
        </row>
        <row r="241">
          <cell r="C241" t="str">
            <v>FST-0298</v>
          </cell>
          <cell r="F241" t="str">
            <v>EA</v>
          </cell>
        </row>
        <row r="242">
          <cell r="C242" t="str">
            <v>FAC0361</v>
          </cell>
          <cell r="F242" t="str">
            <v>EA</v>
          </cell>
        </row>
        <row r="243">
          <cell r="C243" t="str">
            <v>FST-0475</v>
          </cell>
          <cell r="F243" t="str">
            <v>EA</v>
          </cell>
        </row>
        <row r="244">
          <cell r="C244" t="str">
            <v>FAC0250</v>
          </cell>
          <cell r="F244" t="str">
            <v>EA</v>
          </cell>
        </row>
        <row r="245">
          <cell r="C245" t="str">
            <v>RAF-0117</v>
          </cell>
          <cell r="F245" t="str">
            <v>ME</v>
          </cell>
        </row>
        <row r="246">
          <cell r="C246" t="str">
            <v>RAF-0150</v>
          </cell>
          <cell r="F246" t="str">
            <v>ME</v>
          </cell>
        </row>
        <row r="247">
          <cell r="C247" t="str">
            <v>9595-0013-T</v>
          </cell>
          <cell r="F247" t="str">
            <v>EA</v>
          </cell>
        </row>
        <row r="248">
          <cell r="C248" t="str">
            <v>036-0119-080-T</v>
          </cell>
          <cell r="F248" t="str">
            <v>EA</v>
          </cell>
        </row>
        <row r="249">
          <cell r="C249" t="str">
            <v>036-0123-T</v>
          </cell>
          <cell r="F249" t="str">
            <v>EA</v>
          </cell>
        </row>
        <row r="250">
          <cell r="C250" t="str">
            <v>036-1329-207</v>
          </cell>
          <cell r="F250" t="str">
            <v>EA</v>
          </cell>
        </row>
        <row r="251">
          <cell r="C251" t="str">
            <v>036-1383</v>
          </cell>
          <cell r="F251" t="str">
            <v>EA</v>
          </cell>
        </row>
        <row r="252">
          <cell r="C252" t="str">
            <v>054-6973-250</v>
          </cell>
          <cell r="F252" t="str">
            <v>ME</v>
          </cell>
        </row>
        <row r="253">
          <cell r="C253" t="str">
            <v>054-6973-500</v>
          </cell>
          <cell r="F253" t="str">
            <v>ME</v>
          </cell>
        </row>
        <row r="254">
          <cell r="C254" t="str">
            <v>097-0282</v>
          </cell>
          <cell r="F254" t="str">
            <v>ME</v>
          </cell>
        </row>
        <row r="255">
          <cell r="C255" t="str">
            <v>9001-0037-T</v>
          </cell>
          <cell r="F255" t="str">
            <v>EA</v>
          </cell>
        </row>
        <row r="256">
          <cell r="C256" t="str">
            <v>9117-0001-T</v>
          </cell>
          <cell r="F256" t="str">
            <v>EA</v>
          </cell>
        </row>
        <row r="257">
          <cell r="C257" t="str">
            <v>9265-0003</v>
          </cell>
          <cell r="F257" t="str">
            <v>EA</v>
          </cell>
        </row>
        <row r="258">
          <cell r="C258" t="str">
            <v>9560-0308</v>
          </cell>
          <cell r="F258" t="str">
            <v>EA</v>
          </cell>
        </row>
        <row r="259">
          <cell r="C259" t="str">
            <v>9669-0007-001-T</v>
          </cell>
          <cell r="F259" t="str">
            <v>EA</v>
          </cell>
        </row>
        <row r="260">
          <cell r="C260" t="str">
            <v>9941-0278-T</v>
          </cell>
          <cell r="F260" t="str">
            <v>EA</v>
          </cell>
        </row>
        <row r="261">
          <cell r="C261" t="str">
            <v>RAH-0110</v>
          </cell>
          <cell r="F261" t="str">
            <v>ME</v>
          </cell>
        </row>
        <row r="262">
          <cell r="C262" t="str">
            <v>9941-0324-T</v>
          </cell>
          <cell r="F262" t="str">
            <v>EA</v>
          </cell>
        </row>
        <row r="263">
          <cell r="C263" t="str">
            <v>SUNDRY-INV</v>
          </cell>
          <cell r="F263" t="str">
            <v>EA</v>
          </cell>
        </row>
        <row r="264">
          <cell r="C264" t="str">
            <v>RAA-0307</v>
          </cell>
          <cell r="F264" t="str">
            <v>EA</v>
          </cell>
        </row>
        <row r="265">
          <cell r="C265" t="str">
            <v>019-1172</v>
          </cell>
          <cell r="F265" t="str">
            <v>EA</v>
          </cell>
        </row>
        <row r="266">
          <cell r="C266" t="str">
            <v>040-0127-T</v>
          </cell>
          <cell r="F266" t="str">
            <v>EA</v>
          </cell>
        </row>
        <row r="267">
          <cell r="C267" t="str">
            <v>058-0180-014-T</v>
          </cell>
          <cell r="F267" t="str">
            <v>EA</v>
          </cell>
        </row>
        <row r="268">
          <cell r="C268" t="str">
            <v>211-0634-001-T</v>
          </cell>
          <cell r="F268" t="str">
            <v>EA</v>
          </cell>
        </row>
        <row r="269">
          <cell r="C269" t="str">
            <v>9293-0036-LB</v>
          </cell>
          <cell r="F269" t="str">
            <v>EA</v>
          </cell>
        </row>
        <row r="270">
          <cell r="C270" t="str">
            <v>9293-0037-LB</v>
          </cell>
          <cell r="F270" t="str">
            <v>EA</v>
          </cell>
        </row>
        <row r="271">
          <cell r="C271" t="str">
            <v>9678-0003-T</v>
          </cell>
          <cell r="F271" t="str">
            <v>EA</v>
          </cell>
        </row>
        <row r="272">
          <cell r="C272" t="str">
            <v>9117-0077-T</v>
          </cell>
          <cell r="F272" t="str">
            <v>ME</v>
          </cell>
        </row>
        <row r="273">
          <cell r="C273" t="str">
            <v>9392-0101-T</v>
          </cell>
          <cell r="F273" t="str">
            <v>EA</v>
          </cell>
        </row>
        <row r="274">
          <cell r="C274"/>
          <cell r="F274" t="str">
            <v>EA</v>
          </cell>
        </row>
        <row r="275">
          <cell r="C275"/>
          <cell r="F275" t="str">
            <v>EA</v>
          </cell>
        </row>
        <row r="276">
          <cell r="C276"/>
          <cell r="F276" t="str">
            <v>JB</v>
          </cell>
        </row>
        <row r="277">
          <cell r="C277"/>
          <cell r="F277" t="str">
            <v>EA</v>
          </cell>
        </row>
        <row r="278">
          <cell r="C278"/>
          <cell r="F278" t="str">
            <v>EA</v>
          </cell>
        </row>
        <row r="279">
          <cell r="C279"/>
          <cell r="F279" t="str">
            <v>RL</v>
          </cell>
        </row>
        <row r="280">
          <cell r="C280"/>
          <cell r="F280" t="str">
            <v>EA</v>
          </cell>
        </row>
        <row r="281">
          <cell r="C281"/>
          <cell r="F281" t="str">
            <v>EA</v>
          </cell>
        </row>
        <row r="282">
          <cell r="C282"/>
          <cell r="F282" t="str">
            <v>EA</v>
          </cell>
        </row>
        <row r="283">
          <cell r="C283"/>
          <cell r="F283" t="str">
            <v>EA</v>
          </cell>
        </row>
        <row r="284">
          <cell r="C284" t="str">
            <v>9045-0029-T</v>
          </cell>
          <cell r="F284" t="str">
            <v>EA</v>
          </cell>
        </row>
        <row r="285">
          <cell r="C285" t="str">
            <v>054-0309-T</v>
          </cell>
          <cell r="F285" t="str">
            <v>EA</v>
          </cell>
        </row>
        <row r="286">
          <cell r="C286" t="str">
            <v>9728-0038-001-T</v>
          </cell>
          <cell r="F286" t="str">
            <v>EA</v>
          </cell>
        </row>
        <row r="287">
          <cell r="C287" t="str">
            <v>9045-0012-T</v>
          </cell>
          <cell r="F287" t="str">
            <v>EA</v>
          </cell>
        </row>
        <row r="288">
          <cell r="C288" t="str">
            <v>FAC0021</v>
          </cell>
          <cell r="F288" t="str">
            <v>EA</v>
          </cell>
        </row>
        <row r="289">
          <cell r="C289" t="str">
            <v>FAC0019</v>
          </cell>
          <cell r="F289" t="str">
            <v>EA</v>
          </cell>
        </row>
        <row r="290">
          <cell r="C290" t="str">
            <v>058-0119-013-T</v>
          </cell>
          <cell r="F290" t="str">
            <v>EA</v>
          </cell>
        </row>
        <row r="291">
          <cell r="C291"/>
          <cell r="F291" t="str">
            <v>EA</v>
          </cell>
        </row>
        <row r="292">
          <cell r="C292"/>
          <cell r="F292" t="str">
            <v>JB</v>
          </cell>
        </row>
        <row r="293">
          <cell r="C293" t="str">
            <v>FAC0548</v>
          </cell>
          <cell r="F293" t="str">
            <v>EA</v>
          </cell>
        </row>
        <row r="294">
          <cell r="C294" t="str">
            <v>FAC0017</v>
          </cell>
          <cell r="F294" t="str">
            <v>EA</v>
          </cell>
        </row>
        <row r="295">
          <cell r="C295" t="str">
            <v>FAC1092</v>
          </cell>
          <cell r="F295" t="str">
            <v>EA</v>
          </cell>
        </row>
        <row r="296">
          <cell r="C296" t="str">
            <v>SUNDRY-INV</v>
          </cell>
          <cell r="F296" t="str">
            <v>EA</v>
          </cell>
        </row>
        <row r="297">
          <cell r="C297"/>
          <cell r="F297" t="str">
            <v>JB</v>
          </cell>
        </row>
        <row r="298">
          <cell r="C298"/>
          <cell r="F298" t="str">
            <v>JB</v>
          </cell>
        </row>
        <row r="299">
          <cell r="C299"/>
          <cell r="F299" t="str">
            <v>JB</v>
          </cell>
        </row>
        <row r="300">
          <cell r="C300"/>
          <cell r="F300" t="str">
            <v>JB</v>
          </cell>
        </row>
        <row r="301">
          <cell r="C301"/>
          <cell r="F301" t="str">
            <v>JB</v>
          </cell>
        </row>
        <row r="302">
          <cell r="C302"/>
          <cell r="F302" t="str">
            <v>JB</v>
          </cell>
        </row>
        <row r="303">
          <cell r="C303"/>
          <cell r="F303" t="str">
            <v>JB</v>
          </cell>
        </row>
        <row r="304">
          <cell r="C304" t="str">
            <v>900-0242-T</v>
          </cell>
          <cell r="F304" t="str">
            <v>EA</v>
          </cell>
        </row>
        <row r="305">
          <cell r="C305" t="str">
            <v>900-0242-T</v>
          </cell>
          <cell r="F305" t="str">
            <v>EA</v>
          </cell>
        </row>
        <row r="306">
          <cell r="C306"/>
          <cell r="F306" t="str">
            <v>UNI</v>
          </cell>
        </row>
        <row r="307">
          <cell r="C307" t="str">
            <v>900-0235-001-T</v>
          </cell>
          <cell r="F307" t="str">
            <v>EA</v>
          </cell>
        </row>
        <row r="308">
          <cell r="C308" t="str">
            <v>CUSDECAL</v>
          </cell>
          <cell r="F308" t="str">
            <v>EA</v>
          </cell>
        </row>
        <row r="309">
          <cell r="C309" t="str">
            <v>9051-0009-T</v>
          </cell>
          <cell r="F309" t="str">
            <v>EA</v>
          </cell>
        </row>
        <row r="310">
          <cell r="C310" t="str">
            <v>FAC0231</v>
          </cell>
          <cell r="F310" t="str">
            <v>CN</v>
          </cell>
        </row>
        <row r="311">
          <cell r="C311" t="str">
            <v>FST-0296</v>
          </cell>
          <cell r="F311" t="str">
            <v>EA</v>
          </cell>
        </row>
        <row r="312">
          <cell r="C312" t="str">
            <v>FST-0297</v>
          </cell>
          <cell r="F312" t="str">
            <v>EA</v>
          </cell>
        </row>
        <row r="313">
          <cell r="C313" t="str">
            <v>RSF-0145</v>
          </cell>
          <cell r="F313" t="str">
            <v>ME</v>
          </cell>
        </row>
        <row r="314">
          <cell r="C314" t="str">
            <v>ค่าบริการดูแลจัดสวน</v>
          </cell>
          <cell r="F314" t="str">
            <v>JB</v>
          </cell>
        </row>
        <row r="315">
          <cell r="C315" t="str">
            <v>ค่าทำความสะอาด</v>
          </cell>
          <cell r="F315" t="str">
            <v>JB</v>
          </cell>
        </row>
        <row r="316">
          <cell r="C316" t="str">
            <v>ค่าพยาบาลประจำโรงงาน</v>
          </cell>
          <cell r="F316" t="str">
            <v>JB</v>
          </cell>
        </row>
        <row r="317">
          <cell r="C317" t="str">
            <v>9325-0001</v>
          </cell>
          <cell r="F317" t="str">
            <v>CBM</v>
          </cell>
        </row>
        <row r="318">
          <cell r="C318"/>
          <cell r="F318" t="str">
            <v>EA</v>
          </cell>
        </row>
        <row r="319">
          <cell r="C319" t="str">
            <v>9292-0048-009-T</v>
          </cell>
          <cell r="F319" t="str">
            <v>EA</v>
          </cell>
        </row>
        <row r="320">
          <cell r="C320" t="str">
            <v>9292-0048-026-T</v>
          </cell>
          <cell r="F320" t="str">
            <v>EA</v>
          </cell>
        </row>
        <row r="321">
          <cell r="C321" t="str">
            <v>074-4057-501</v>
          </cell>
          <cell r="F321" t="str">
            <v>EA</v>
          </cell>
        </row>
        <row r="322">
          <cell r="C322" t="str">
            <v>RSA-0528</v>
          </cell>
          <cell r="F322" t="str">
            <v>EA</v>
          </cell>
        </row>
        <row r="323">
          <cell r="C323" t="str">
            <v>RSA-0526</v>
          </cell>
          <cell r="F323" t="str">
            <v>EA</v>
          </cell>
        </row>
        <row r="324">
          <cell r="C324" t="str">
            <v>RSA-0527</v>
          </cell>
          <cell r="F324" t="str">
            <v>EA</v>
          </cell>
        </row>
        <row r="325">
          <cell r="C325" t="str">
            <v>RSA-0530</v>
          </cell>
          <cell r="F325" t="str">
            <v>EA</v>
          </cell>
        </row>
        <row r="326">
          <cell r="C326" t="str">
            <v>RSA-0529</v>
          </cell>
          <cell r="F326" t="str">
            <v>EA</v>
          </cell>
        </row>
        <row r="327">
          <cell r="C327" t="str">
            <v>300012-LB</v>
          </cell>
          <cell r="F327" t="str">
            <v>EA</v>
          </cell>
        </row>
        <row r="328">
          <cell r="C328" t="str">
            <v>300012-LB</v>
          </cell>
          <cell r="F328" t="str">
            <v>EA</v>
          </cell>
        </row>
        <row r="329">
          <cell r="C329" t="str">
            <v>SUNDRY-SERVICE</v>
          </cell>
          <cell r="F329" t="str">
            <v>EA</v>
          </cell>
        </row>
        <row r="330">
          <cell r="C330" t="str">
            <v>SUNDRY-SERVICE</v>
          </cell>
          <cell r="F330" t="str">
            <v>EA</v>
          </cell>
        </row>
        <row r="331">
          <cell r="C331" t="str">
            <v>SUNDRY-SERVICE</v>
          </cell>
          <cell r="F331" t="str">
            <v>EA</v>
          </cell>
        </row>
        <row r="332">
          <cell r="C332"/>
          <cell r="F332" t="str">
            <v>EA</v>
          </cell>
        </row>
        <row r="333">
          <cell r="C333" t="str">
            <v>FAC0190</v>
          </cell>
          <cell r="F333" t="str">
            <v>EA</v>
          </cell>
        </row>
        <row r="334">
          <cell r="C334" t="str">
            <v>FAC0018</v>
          </cell>
          <cell r="F334" t="str">
            <v>EA</v>
          </cell>
        </row>
        <row r="335">
          <cell r="C335" t="str">
            <v>900-0235-001-T</v>
          </cell>
          <cell r="F335" t="str">
            <v>EA</v>
          </cell>
        </row>
        <row r="336">
          <cell r="C336" t="str">
            <v>151-0424-001-T</v>
          </cell>
          <cell r="F336" t="str">
            <v>EA</v>
          </cell>
        </row>
        <row r="337">
          <cell r="C337" t="str">
            <v>151-0424-005-T</v>
          </cell>
          <cell r="F337" t="str">
            <v>EA</v>
          </cell>
        </row>
        <row r="338">
          <cell r="C338" t="str">
            <v>900-0242-T</v>
          </cell>
          <cell r="F338" t="str">
            <v>EA</v>
          </cell>
        </row>
        <row r="339">
          <cell r="C339" t="str">
            <v>900-0242-T</v>
          </cell>
          <cell r="F339" t="str">
            <v>EA</v>
          </cell>
        </row>
        <row r="340">
          <cell r="C340" t="str">
            <v>900-0242-T</v>
          </cell>
          <cell r="F340" t="str">
            <v>EA</v>
          </cell>
        </row>
        <row r="341">
          <cell r="C341" t="str">
            <v>900-0242-T</v>
          </cell>
          <cell r="F341" t="str">
            <v>EA</v>
          </cell>
        </row>
        <row r="342">
          <cell r="C342" t="str">
            <v>900-0242-T</v>
          </cell>
          <cell r="F342" t="str">
            <v>EA</v>
          </cell>
        </row>
        <row r="343">
          <cell r="C343" t="str">
            <v>900-0242-T</v>
          </cell>
          <cell r="F343" t="str">
            <v>EA</v>
          </cell>
        </row>
        <row r="344">
          <cell r="C344" t="str">
            <v>ค่ารปภ.เดือน พ.ค.69</v>
          </cell>
          <cell r="F344" t="str">
            <v>JB</v>
          </cell>
        </row>
        <row r="345">
          <cell r="C345" t="str">
            <v>FAC1138</v>
          </cell>
          <cell r="F345" t="str">
            <v>EA</v>
          </cell>
        </row>
        <row r="346">
          <cell r="C346" t="str">
            <v>FAC0839</v>
          </cell>
          <cell r="F346" t="str">
            <v>BX</v>
          </cell>
        </row>
        <row r="347">
          <cell r="C347" t="str">
            <v>FAC0838</v>
          </cell>
          <cell r="F347" t="str">
            <v>BX</v>
          </cell>
        </row>
        <row r="348">
          <cell r="C348" t="str">
            <v>SUNDRY-SERVICE</v>
          </cell>
          <cell r="F348" t="str">
            <v>EA</v>
          </cell>
        </row>
        <row r="349">
          <cell r="C349" t="str">
            <v>SUNDRY-INV</v>
          </cell>
          <cell r="F349" t="str">
            <v>EA</v>
          </cell>
        </row>
        <row r="350">
          <cell r="C350" t="str">
            <v>058-0173-T</v>
          </cell>
          <cell r="F350" t="str">
            <v>EA</v>
          </cell>
        </row>
        <row r="351">
          <cell r="C351" t="str">
            <v>FST-0305</v>
          </cell>
          <cell r="F351" t="str">
            <v>EA</v>
          </cell>
        </row>
        <row r="352">
          <cell r="C352" t="str">
            <v>FST-0301</v>
          </cell>
          <cell r="F352" t="str">
            <v>EA</v>
          </cell>
        </row>
        <row r="353">
          <cell r="C353" t="str">
            <v>FST-0337</v>
          </cell>
          <cell r="F353" t="str">
            <v>EA</v>
          </cell>
        </row>
        <row r="354">
          <cell r="C354" t="str">
            <v>FST-0296</v>
          </cell>
          <cell r="F354" t="str">
            <v>EA</v>
          </cell>
        </row>
        <row r="355">
          <cell r="C355" t="str">
            <v>FST-0523</v>
          </cell>
          <cell r="F355" t="str">
            <v>EA</v>
          </cell>
        </row>
        <row r="356">
          <cell r="C356" t="str">
            <v>9726-0072-T</v>
          </cell>
          <cell r="F356" t="str">
            <v>EA</v>
          </cell>
        </row>
        <row r="357">
          <cell r="C357"/>
          <cell r="F357" t="str">
            <v>SET</v>
          </cell>
        </row>
        <row r="358">
          <cell r="C358"/>
          <cell r="F358" t="str">
            <v>SET</v>
          </cell>
        </row>
        <row r="359">
          <cell r="C359"/>
          <cell r="F359" t="str">
            <v>EA</v>
          </cell>
        </row>
        <row r="360">
          <cell r="C360"/>
          <cell r="F360" t="str">
            <v>EA</v>
          </cell>
        </row>
        <row r="361">
          <cell r="C361"/>
          <cell r="F361" t="str">
            <v>EA</v>
          </cell>
        </row>
        <row r="362">
          <cell r="C362"/>
          <cell r="F362" t="str">
            <v>EA</v>
          </cell>
        </row>
        <row r="363">
          <cell r="C363"/>
          <cell r="F363" t="str">
            <v>SET</v>
          </cell>
        </row>
        <row r="364">
          <cell r="C364" t="str">
            <v>9392-0099-T</v>
          </cell>
          <cell r="F364" t="str">
            <v>EA</v>
          </cell>
        </row>
        <row r="365">
          <cell r="C365" t="str">
            <v>9728-0050-T</v>
          </cell>
          <cell r="F365" t="str">
            <v>EA</v>
          </cell>
        </row>
        <row r="366">
          <cell r="C366" t="str">
            <v>เกลือแร่ ORS</v>
          </cell>
          <cell r="F366" t="str">
            <v>BX</v>
          </cell>
        </row>
        <row r="367">
          <cell r="C367" t="str">
            <v>บริการกำจัดสัตว์พาหะ สำนักงาน</v>
          </cell>
          <cell r="F367" t="str">
            <v>JB</v>
          </cell>
        </row>
        <row r="368">
          <cell r="C368" t="str">
            <v>บริการกำจัดสัตว์พาหะ โกดัง</v>
          </cell>
          <cell r="F368" t="str">
            <v>JB</v>
          </cell>
        </row>
        <row r="369">
          <cell r="C369" t="str">
            <v>STA0172</v>
          </cell>
          <cell r="F369" t="str">
            <v>EA</v>
          </cell>
        </row>
        <row r="370">
          <cell r="C370" t="str">
            <v>FAC1329</v>
          </cell>
          <cell r="F370" t="str">
            <v>PAC</v>
          </cell>
        </row>
        <row r="371">
          <cell r="C371" t="str">
            <v>STA0033</v>
          </cell>
          <cell r="F371" t="str">
            <v>EA</v>
          </cell>
        </row>
        <row r="372">
          <cell r="C372" t="str">
            <v>STA0031</v>
          </cell>
          <cell r="F372" t="str">
            <v>EA</v>
          </cell>
        </row>
        <row r="373">
          <cell r="C373" t="str">
            <v>STA0031</v>
          </cell>
          <cell r="F373" t="str">
            <v>EA</v>
          </cell>
        </row>
        <row r="374">
          <cell r="C374" t="str">
            <v>FAC1271</v>
          </cell>
          <cell r="F374" t="str">
            <v>PAC</v>
          </cell>
        </row>
        <row r="375">
          <cell r="C375" t="str">
            <v>FAC0587</v>
          </cell>
          <cell r="F375" t="str">
            <v>PC</v>
          </cell>
        </row>
        <row r="376">
          <cell r="C376" t="str">
            <v>FAC0795</v>
          </cell>
          <cell r="F376" t="str">
            <v>EA</v>
          </cell>
        </row>
        <row r="377">
          <cell r="C377" t="str">
            <v>FAC1208</v>
          </cell>
          <cell r="F377" t="str">
            <v>EA</v>
          </cell>
        </row>
        <row r="378">
          <cell r="C378" t="str">
            <v>9489-0066-T</v>
          </cell>
          <cell r="F378" t="str">
            <v>EA</v>
          </cell>
        </row>
        <row r="379">
          <cell r="C379" t="str">
            <v>9489-0121-T</v>
          </cell>
          <cell r="F379" t="str">
            <v>EA</v>
          </cell>
        </row>
        <row r="380">
          <cell r="C380" t="str">
            <v>9671-0016-001-T</v>
          </cell>
          <cell r="F380" t="str">
            <v>EA</v>
          </cell>
        </row>
        <row r="381">
          <cell r="C381" t="str">
            <v>9671-0021-T</v>
          </cell>
          <cell r="F381" t="str">
            <v>EA</v>
          </cell>
        </row>
        <row r="382">
          <cell r="C382" t="str">
            <v>9489-0069-004-T</v>
          </cell>
          <cell r="F382" t="str">
            <v>EA</v>
          </cell>
        </row>
        <row r="383">
          <cell r="C383" t="str">
            <v>9489-0072-004-T</v>
          </cell>
          <cell r="F383" t="str">
            <v>EA</v>
          </cell>
        </row>
        <row r="384">
          <cell r="C384" t="str">
            <v>9132-0001-T</v>
          </cell>
          <cell r="F384" t="str">
            <v>EA</v>
          </cell>
        </row>
        <row r="385">
          <cell r="C385" t="str">
            <v>FAC0703</v>
          </cell>
          <cell r="F385" t="str">
            <v>EA</v>
          </cell>
        </row>
        <row r="386">
          <cell r="C386" t="str">
            <v>SUNDRY-INV</v>
          </cell>
          <cell r="F386" t="str">
            <v>EA</v>
          </cell>
        </row>
        <row r="387">
          <cell r="C387" t="str">
            <v>9754-0019-T</v>
          </cell>
          <cell r="F387" t="str">
            <v>EA</v>
          </cell>
        </row>
        <row r="388">
          <cell r="C388" t="str">
            <v>FAC0642</v>
          </cell>
          <cell r="F388" t="str">
            <v>EA</v>
          </cell>
        </row>
        <row r="389">
          <cell r="C389" t="str">
            <v>9147-0008-T</v>
          </cell>
          <cell r="F389" t="str">
            <v>EA</v>
          </cell>
        </row>
        <row r="390">
          <cell r="C390" t="str">
            <v>9147-0007-T</v>
          </cell>
          <cell r="F390" t="str">
            <v>EA</v>
          </cell>
        </row>
        <row r="391">
          <cell r="C391" t="str">
            <v>9147-0007-T</v>
          </cell>
          <cell r="F391" t="str">
            <v>EA</v>
          </cell>
        </row>
        <row r="392">
          <cell r="C392" t="str">
            <v>9147-0007-T</v>
          </cell>
          <cell r="F392" t="str">
            <v>EA</v>
          </cell>
        </row>
        <row r="393">
          <cell r="C393" t="str">
            <v>9147-0007-T</v>
          </cell>
          <cell r="F393" t="str">
            <v>EA</v>
          </cell>
        </row>
        <row r="394">
          <cell r="C394" t="str">
            <v>9147-0008-T</v>
          </cell>
          <cell r="F394" t="str">
            <v>EA</v>
          </cell>
        </row>
        <row r="395">
          <cell r="C395" t="str">
            <v>9147-0007-T</v>
          </cell>
          <cell r="F395" t="str">
            <v>EA</v>
          </cell>
        </row>
        <row r="396">
          <cell r="C396" t="str">
            <v>WLC6003</v>
          </cell>
          <cell r="F396" t="str">
            <v>EA</v>
          </cell>
        </row>
        <row r="397">
          <cell r="C397" t="str">
            <v>FAC0631</v>
          </cell>
          <cell r="F397" t="str">
            <v>BX</v>
          </cell>
        </row>
        <row r="398">
          <cell r="C398" t="str">
            <v>FAC0014</v>
          </cell>
          <cell r="F398" t="str">
            <v>EA</v>
          </cell>
        </row>
        <row r="399">
          <cell r="C399"/>
          <cell r="F399" t="str">
            <v>JB</v>
          </cell>
        </row>
        <row r="400">
          <cell r="C400" t="str">
            <v>Warehouse Service(JJ)</v>
          </cell>
          <cell r="F400" t="str">
            <v>EA</v>
          </cell>
        </row>
        <row r="401">
          <cell r="C401" t="str">
            <v>Load the container Operation</v>
          </cell>
          <cell r="F401" t="str">
            <v>EA</v>
          </cell>
        </row>
        <row r="402">
          <cell r="C402" t="str">
            <v>9591-0116-T</v>
          </cell>
          <cell r="F402" t="str">
            <v>CN</v>
          </cell>
        </row>
        <row r="403">
          <cell r="C403" t="str">
            <v>9591-0117-T</v>
          </cell>
          <cell r="F403" t="str">
            <v>CN</v>
          </cell>
        </row>
        <row r="404">
          <cell r="C404" t="str">
            <v>9591-0118-T</v>
          </cell>
          <cell r="F404" t="str">
            <v>CN</v>
          </cell>
        </row>
        <row r="405">
          <cell r="C405" t="str">
            <v>074-0252-003-T</v>
          </cell>
          <cell r="F405" t="str">
            <v>EA</v>
          </cell>
        </row>
        <row r="406">
          <cell r="C406" t="str">
            <v>048-0121-001-T</v>
          </cell>
          <cell r="F406" t="str">
            <v>EA</v>
          </cell>
        </row>
        <row r="407">
          <cell r="C407" t="str">
            <v>054-0258-001-T</v>
          </cell>
          <cell r="F407" t="str">
            <v>EA</v>
          </cell>
        </row>
        <row r="408">
          <cell r="C408" t="str">
            <v>054-6929</v>
          </cell>
          <cell r="F408" t="str">
            <v>EA</v>
          </cell>
        </row>
        <row r="409">
          <cell r="C409" t="str">
            <v>070-0119-T</v>
          </cell>
          <cell r="F409" t="str">
            <v>EA</v>
          </cell>
        </row>
        <row r="410">
          <cell r="C410" t="str">
            <v>074-0251-003-T</v>
          </cell>
          <cell r="F410" t="str">
            <v>EA</v>
          </cell>
        </row>
        <row r="411">
          <cell r="C411" t="str">
            <v>074-0263-001-T</v>
          </cell>
          <cell r="F411" t="str">
            <v>EA</v>
          </cell>
        </row>
        <row r="412">
          <cell r="C412" t="str">
            <v>108-0154-T</v>
          </cell>
          <cell r="F412" t="str">
            <v>EA</v>
          </cell>
        </row>
        <row r="413">
          <cell r="C413" t="str">
            <v>112-1106-003-T</v>
          </cell>
          <cell r="F413" t="str">
            <v>EA</v>
          </cell>
        </row>
        <row r="414">
          <cell r="C414" t="str">
            <v>112-1231-T</v>
          </cell>
          <cell r="F414" t="str">
            <v>EA</v>
          </cell>
        </row>
        <row r="415">
          <cell r="C415" t="str">
            <v>112-1233-T</v>
          </cell>
          <cell r="F415" t="str">
            <v>EA</v>
          </cell>
        </row>
        <row r="416">
          <cell r="C416" t="str">
            <v>211-3062-T</v>
          </cell>
          <cell r="F416" t="str">
            <v>EA</v>
          </cell>
        </row>
        <row r="417">
          <cell r="C417" t="str">
            <v>211-3063-001-T</v>
          </cell>
          <cell r="F417" t="str">
            <v>EA</v>
          </cell>
        </row>
        <row r="418">
          <cell r="C418" t="str">
            <v>211-3063-002-T</v>
          </cell>
          <cell r="F418" t="str">
            <v>EA</v>
          </cell>
        </row>
        <row r="419">
          <cell r="C419" t="str">
            <v>211-3066-T</v>
          </cell>
          <cell r="F419" t="str">
            <v>EA</v>
          </cell>
        </row>
        <row r="420">
          <cell r="C420" t="str">
            <v>9560-0356-001-T</v>
          </cell>
          <cell r="F420" t="str">
            <v>EA</v>
          </cell>
        </row>
        <row r="421">
          <cell r="C421" t="str">
            <v>9595-0018-T</v>
          </cell>
          <cell r="F421" t="str">
            <v>EA</v>
          </cell>
        </row>
        <row r="422">
          <cell r="C422" t="str">
            <v>075-0125-002-T</v>
          </cell>
          <cell r="F422" t="str">
            <v>EA</v>
          </cell>
        </row>
        <row r="423">
          <cell r="C423" t="str">
            <v>134-2446-T-LB</v>
          </cell>
          <cell r="F423" t="str">
            <v>EA</v>
          </cell>
        </row>
        <row r="424">
          <cell r="C424" t="str">
            <v>9560-0019-T</v>
          </cell>
          <cell r="F424" t="str">
            <v>EA</v>
          </cell>
        </row>
        <row r="425">
          <cell r="C425" t="str">
            <v>Calibration</v>
          </cell>
          <cell r="F425" t="str">
            <v>EA</v>
          </cell>
        </row>
        <row r="426">
          <cell r="C426" t="str">
            <v>158-0235-001-T</v>
          </cell>
          <cell r="F426" t="str">
            <v>EA</v>
          </cell>
        </row>
        <row r="427">
          <cell r="C427" t="str">
            <v>022-0103-001-T</v>
          </cell>
          <cell r="F427" t="str">
            <v>EA</v>
          </cell>
        </row>
        <row r="428">
          <cell r="C428" t="str">
            <v>9941-0231-003-T</v>
          </cell>
          <cell r="F428" t="str">
            <v>EA</v>
          </cell>
        </row>
        <row r="429">
          <cell r="C429" t="str">
            <v>9292-0048-004-T</v>
          </cell>
          <cell r="F429" t="str">
            <v>EA</v>
          </cell>
        </row>
        <row r="430">
          <cell r="C430" t="str">
            <v>300012-LB</v>
          </cell>
          <cell r="F430" t="str">
            <v>EA</v>
          </cell>
        </row>
        <row r="431">
          <cell r="C431" t="str">
            <v>300012-LB</v>
          </cell>
          <cell r="F431" t="str">
            <v>EA</v>
          </cell>
        </row>
        <row r="432">
          <cell r="C432" t="str">
            <v>9941-0107-001-T</v>
          </cell>
          <cell r="F432" t="str">
            <v>EA</v>
          </cell>
        </row>
        <row r="433">
          <cell r="C433"/>
          <cell r="F433" t="str">
            <v>EA</v>
          </cell>
        </row>
        <row r="434">
          <cell r="C434"/>
          <cell r="F434" t="str">
            <v>EA</v>
          </cell>
        </row>
        <row r="435">
          <cell r="C435" t="str">
            <v>047-0134-T</v>
          </cell>
          <cell r="F435" t="str">
            <v>EA</v>
          </cell>
        </row>
        <row r="436">
          <cell r="C436" t="str">
            <v>048-0135-062-T</v>
          </cell>
          <cell r="F436" t="str">
            <v>EA</v>
          </cell>
        </row>
        <row r="437">
          <cell r="C437" t="str">
            <v>048-0135-070-T</v>
          </cell>
          <cell r="F437" t="str">
            <v>EA</v>
          </cell>
        </row>
        <row r="438">
          <cell r="C438" t="str">
            <v>058-6609-050</v>
          </cell>
          <cell r="F438" t="str">
            <v>EA</v>
          </cell>
        </row>
        <row r="439">
          <cell r="C439" t="str">
            <v>070-0149-T</v>
          </cell>
          <cell r="F439" t="str">
            <v>EA</v>
          </cell>
        </row>
        <row r="440">
          <cell r="C440" t="str">
            <v>070-0156-001-T</v>
          </cell>
          <cell r="F440" t="str">
            <v>EA</v>
          </cell>
        </row>
        <row r="441">
          <cell r="C441" t="str">
            <v>074-0175-T</v>
          </cell>
          <cell r="F441" t="str">
            <v>EA</v>
          </cell>
        </row>
        <row r="442">
          <cell r="C442" t="str">
            <v>074-0258-001-T</v>
          </cell>
          <cell r="F442" t="str">
            <v>EA</v>
          </cell>
        </row>
        <row r="443">
          <cell r="C443" t="str">
            <v>070-0140-T</v>
          </cell>
          <cell r="F443" t="str">
            <v>EA</v>
          </cell>
        </row>
        <row r="444">
          <cell r="C444" t="str">
            <v>070-0136-004-T</v>
          </cell>
          <cell r="F444" t="str">
            <v>EA</v>
          </cell>
        </row>
        <row r="445">
          <cell r="C445" t="str">
            <v>070-0156-003-T</v>
          </cell>
          <cell r="F445" t="str">
            <v>EA</v>
          </cell>
        </row>
        <row r="446">
          <cell r="C446" t="str">
            <v>074-0350-T</v>
          </cell>
          <cell r="F446" t="str">
            <v>EA</v>
          </cell>
        </row>
        <row r="447">
          <cell r="C447" t="str">
            <v>134-1185-T</v>
          </cell>
          <cell r="F447" t="str">
            <v>EA</v>
          </cell>
        </row>
        <row r="448">
          <cell r="C448" t="str">
            <v>134-1186-T</v>
          </cell>
          <cell r="F448" t="str">
            <v>EA</v>
          </cell>
        </row>
        <row r="449">
          <cell r="C449" t="str">
            <v>9142-0009-T</v>
          </cell>
          <cell r="F449" t="str">
            <v>EA</v>
          </cell>
        </row>
        <row r="450">
          <cell r="C450" t="str">
            <v>FST-0384</v>
          </cell>
          <cell r="F450" t="str">
            <v>EA</v>
          </cell>
        </row>
        <row r="451">
          <cell r="C451" t="str">
            <v>900-0235-001-T</v>
          </cell>
          <cell r="F451" t="str">
            <v>EA</v>
          </cell>
        </row>
        <row r="452">
          <cell r="C452" t="str">
            <v>ค่าบริการปรึกษาด้านการรับรอง</v>
          </cell>
          <cell r="F452" t="str">
            <v>DAY</v>
          </cell>
        </row>
        <row r="453">
          <cell r="C453" t="str">
            <v>FAC0123</v>
          </cell>
          <cell r="F453" t="str">
            <v>EA</v>
          </cell>
        </row>
        <row r="454">
          <cell r="C454" t="str">
            <v>FAC0042</v>
          </cell>
          <cell r="F454" t="str">
            <v>EA</v>
          </cell>
        </row>
        <row r="455">
          <cell r="C455" t="str">
            <v>FAC0067</v>
          </cell>
          <cell r="F455" t="str">
            <v>EA</v>
          </cell>
        </row>
        <row r="456">
          <cell r="C456" t="str">
            <v>FAC0742</v>
          </cell>
          <cell r="F456" t="str">
            <v>EA</v>
          </cell>
        </row>
        <row r="457">
          <cell r="C457" t="str">
            <v>FAC-0736</v>
          </cell>
          <cell r="F457" t="str">
            <v>EA</v>
          </cell>
        </row>
        <row r="458">
          <cell r="C458" t="str">
            <v>9043-0018-075-T</v>
          </cell>
          <cell r="F458" t="str">
            <v>EA</v>
          </cell>
        </row>
        <row r="459">
          <cell r="C459" t="str">
            <v>9043-0018-085-T</v>
          </cell>
          <cell r="F459" t="str">
            <v>EA</v>
          </cell>
        </row>
        <row r="460">
          <cell r="C460" t="str">
            <v>9043-0018-100-T</v>
          </cell>
          <cell r="F460" t="str">
            <v>EA</v>
          </cell>
        </row>
        <row r="461">
          <cell r="C461" t="str">
            <v>054-0246-T</v>
          </cell>
          <cell r="F461" t="str">
            <v>EA</v>
          </cell>
        </row>
        <row r="462">
          <cell r="C462" t="str">
            <v>108-0162-002-T</v>
          </cell>
          <cell r="F462" t="str">
            <v>EA</v>
          </cell>
        </row>
        <row r="463">
          <cell r="C463" t="str">
            <v>108-0162-003-T</v>
          </cell>
          <cell r="F463" t="str">
            <v>EA</v>
          </cell>
        </row>
        <row r="464">
          <cell r="C464" t="str">
            <v>108-0163-002-T</v>
          </cell>
          <cell r="F464" t="str">
            <v>EA</v>
          </cell>
        </row>
        <row r="465">
          <cell r="C465" t="str">
            <v>108-0163-003-T</v>
          </cell>
          <cell r="F465" t="str">
            <v>EA</v>
          </cell>
        </row>
        <row r="466">
          <cell r="C466" t="str">
            <v>9591-0080-T</v>
          </cell>
          <cell r="F466" t="str">
            <v>CN</v>
          </cell>
        </row>
        <row r="467">
          <cell r="C467" t="str">
            <v>9671-0017-T</v>
          </cell>
          <cell r="F467" t="str">
            <v>ME</v>
          </cell>
        </row>
        <row r="468">
          <cell r="C468" t="str">
            <v>9671-0019-T</v>
          </cell>
          <cell r="F468" t="str">
            <v>ME</v>
          </cell>
        </row>
        <row r="469">
          <cell r="C469" t="str">
            <v>9965-0009-T</v>
          </cell>
          <cell r="F469" t="str">
            <v>EA</v>
          </cell>
        </row>
        <row r="470">
          <cell r="C470" t="str">
            <v>FST-0383</v>
          </cell>
          <cell r="F470" t="str">
            <v>EA</v>
          </cell>
        </row>
        <row r="471">
          <cell r="C471" t="str">
            <v>Calibration</v>
          </cell>
          <cell r="F471" t="str">
            <v>EA</v>
          </cell>
        </row>
        <row r="472">
          <cell r="C472" t="str">
            <v>FAC0705</v>
          </cell>
          <cell r="F472" t="str">
            <v>EA</v>
          </cell>
        </row>
        <row r="473">
          <cell r="C473" t="str">
            <v>FAC0785</v>
          </cell>
          <cell r="F473" t="str">
            <v>EA</v>
          </cell>
        </row>
        <row r="474">
          <cell r="C474" t="str">
            <v>FAC0023</v>
          </cell>
          <cell r="F474" t="str">
            <v>RL</v>
          </cell>
        </row>
        <row r="475">
          <cell r="C475" t="str">
            <v>FAC0304</v>
          </cell>
          <cell r="F475" t="str">
            <v>RL</v>
          </cell>
        </row>
        <row r="476">
          <cell r="C476" t="str">
            <v>FAC0537</v>
          </cell>
          <cell r="F476" t="str">
            <v>RL</v>
          </cell>
        </row>
        <row r="477">
          <cell r="C477" t="str">
            <v>FAC0756</v>
          </cell>
          <cell r="F477" t="str">
            <v>EA</v>
          </cell>
        </row>
        <row r="478">
          <cell r="C478" t="str">
            <v>FAC0625</v>
          </cell>
          <cell r="F478" t="str">
            <v>EA</v>
          </cell>
        </row>
        <row r="479">
          <cell r="C479" t="str">
            <v>FAC0789</v>
          </cell>
          <cell r="F479" t="str">
            <v>EA</v>
          </cell>
        </row>
        <row r="480">
          <cell r="C480" t="str">
            <v>058-0159-200-T</v>
          </cell>
          <cell r="F480" t="str">
            <v>EA</v>
          </cell>
        </row>
        <row r="481">
          <cell r="C481" t="str">
            <v>9378-0006-T</v>
          </cell>
          <cell r="F481" t="str">
            <v>EA</v>
          </cell>
        </row>
        <row r="482">
          <cell r="C482" t="str">
            <v>9941-0109-T</v>
          </cell>
          <cell r="F482" t="str">
            <v>EA</v>
          </cell>
        </row>
        <row r="483">
          <cell r="C483" t="str">
            <v>042-0156-051-T</v>
          </cell>
          <cell r="F483" t="str">
            <v>EA</v>
          </cell>
        </row>
        <row r="484">
          <cell r="C484" t="str">
            <v>9118-0027-075-T</v>
          </cell>
          <cell r="F484" t="str">
            <v>EA</v>
          </cell>
        </row>
        <row r="485">
          <cell r="C485" t="str">
            <v>9125-0008-051-T</v>
          </cell>
          <cell r="F485" t="str">
            <v>EA</v>
          </cell>
        </row>
        <row r="486">
          <cell r="C486" t="str">
            <v>9261-0010-038-T</v>
          </cell>
          <cell r="F486" t="str">
            <v>EA</v>
          </cell>
        </row>
        <row r="487">
          <cell r="C487" t="str">
            <v>9261-0010-051-T</v>
          </cell>
          <cell r="F487" t="str">
            <v>EA</v>
          </cell>
        </row>
        <row r="488">
          <cell r="C488" t="str">
            <v>9379-0014-T</v>
          </cell>
          <cell r="F488" t="str">
            <v>EA</v>
          </cell>
        </row>
        <row r="489">
          <cell r="C489" t="str">
            <v>9669-0019-T</v>
          </cell>
          <cell r="F489" t="str">
            <v>EA</v>
          </cell>
        </row>
        <row r="490">
          <cell r="C490" t="str">
            <v>9756-0001-051-T</v>
          </cell>
          <cell r="F490" t="str">
            <v>EA</v>
          </cell>
        </row>
        <row r="491">
          <cell r="C491" t="str">
            <v>9869-0006-052-T</v>
          </cell>
          <cell r="F491" t="str">
            <v>EA</v>
          </cell>
        </row>
        <row r="492">
          <cell r="C492" t="str">
            <v>9935-0001-038-T</v>
          </cell>
          <cell r="F492" t="str">
            <v>EA</v>
          </cell>
        </row>
        <row r="493">
          <cell r="C493" t="str">
            <v>9935-0001-051-T</v>
          </cell>
          <cell r="F493" t="str">
            <v>EA</v>
          </cell>
        </row>
        <row r="494">
          <cell r="C494" t="str">
            <v>9935-0002-076-T</v>
          </cell>
          <cell r="F494" t="str">
            <v>EA</v>
          </cell>
        </row>
        <row r="495">
          <cell r="C495" t="str">
            <v>9935-0012-075-T</v>
          </cell>
          <cell r="F495" t="str">
            <v>EA</v>
          </cell>
        </row>
        <row r="496">
          <cell r="C496" t="str">
            <v>9941-0251-T</v>
          </cell>
          <cell r="F496" t="str">
            <v>EA</v>
          </cell>
        </row>
        <row r="497">
          <cell r="C497" t="str">
            <v>RSF-0152</v>
          </cell>
          <cell r="F497" t="str">
            <v>ME</v>
          </cell>
        </row>
        <row r="498">
          <cell r="C498" t="str">
            <v>9392-0061-T</v>
          </cell>
          <cell r="F498" t="str">
            <v>ME</v>
          </cell>
        </row>
        <row r="499">
          <cell r="C499" t="str">
            <v>9147-0008-T</v>
          </cell>
          <cell r="F499" t="str">
            <v>EA</v>
          </cell>
        </row>
        <row r="500">
          <cell r="C500" t="str">
            <v>9147-0007-T</v>
          </cell>
          <cell r="F500" t="str">
            <v>EA</v>
          </cell>
        </row>
        <row r="501">
          <cell r="C501" t="str">
            <v>9147-0007-T</v>
          </cell>
          <cell r="F501" t="str">
            <v>EA</v>
          </cell>
        </row>
        <row r="502">
          <cell r="C502" t="str">
            <v>9147-0007-T</v>
          </cell>
          <cell r="F502" t="str">
            <v>EA</v>
          </cell>
        </row>
        <row r="503">
          <cell r="C503" t="str">
            <v>9147-0007-T</v>
          </cell>
          <cell r="F503" t="str">
            <v>EA</v>
          </cell>
        </row>
        <row r="504">
          <cell r="C504" t="str">
            <v>9147-0007-T</v>
          </cell>
          <cell r="F504" t="str">
            <v>EA</v>
          </cell>
        </row>
        <row r="505">
          <cell r="C505" t="str">
            <v>9147-0007-T</v>
          </cell>
          <cell r="F505" t="str">
            <v>EA</v>
          </cell>
        </row>
        <row r="506">
          <cell r="C506" t="str">
            <v>9147-0007-T</v>
          </cell>
          <cell r="F506" t="str">
            <v>EA</v>
          </cell>
        </row>
        <row r="507">
          <cell r="C507" t="str">
            <v>212-0119-T</v>
          </cell>
          <cell r="F507" t="str">
            <v>EA</v>
          </cell>
        </row>
        <row r="508">
          <cell r="C508" t="str">
            <v>SUNDRY-SERVICE</v>
          </cell>
          <cell r="F508" t="str">
            <v>EA</v>
          </cell>
        </row>
        <row r="509">
          <cell r="C509" t="str">
            <v>SUNDRY-SERVICE</v>
          </cell>
          <cell r="F509" t="str">
            <v>EA</v>
          </cell>
        </row>
        <row r="510">
          <cell r="C510" t="str">
            <v>SUNDRY-SERVICE</v>
          </cell>
          <cell r="F510" t="str">
            <v>EA</v>
          </cell>
        </row>
        <row r="511">
          <cell r="C511" t="str">
            <v>FAC0171</v>
          </cell>
          <cell r="F511" t="str">
            <v>LI</v>
          </cell>
        </row>
        <row r="512">
          <cell r="C512" t="str">
            <v>FAC0714</v>
          </cell>
          <cell r="F512" t="str">
            <v>LI</v>
          </cell>
        </row>
        <row r="513">
          <cell r="C513" t="str">
            <v>CUSDECAL</v>
          </cell>
          <cell r="F513" t="str">
            <v>EA</v>
          </cell>
        </row>
        <row r="514">
          <cell r="C514" t="str">
            <v>CUSDECAL</v>
          </cell>
          <cell r="F514" t="str">
            <v>EA</v>
          </cell>
        </row>
        <row r="515">
          <cell r="C515" t="str">
            <v>9117-0019-T</v>
          </cell>
          <cell r="F515" t="str">
            <v>EA</v>
          </cell>
        </row>
        <row r="516">
          <cell r="C516"/>
          <cell r="F516" t="str">
            <v>EA</v>
          </cell>
        </row>
        <row r="517">
          <cell r="C517" t="str">
            <v>FAC0801</v>
          </cell>
          <cell r="F517" t="str">
            <v>EA</v>
          </cell>
        </row>
        <row r="518">
          <cell r="C518" t="str">
            <v>FAC0801</v>
          </cell>
          <cell r="F518" t="str">
            <v>EA</v>
          </cell>
        </row>
        <row r="519">
          <cell r="C519" t="str">
            <v>FAC0801</v>
          </cell>
          <cell r="F519" t="str">
            <v>EA</v>
          </cell>
        </row>
        <row r="520">
          <cell r="C520" t="str">
            <v>FAC0164</v>
          </cell>
          <cell r="F520" t="str">
            <v>RL</v>
          </cell>
        </row>
        <row r="521">
          <cell r="C521" t="str">
            <v>FAC0508</v>
          </cell>
          <cell r="F521" t="str">
            <v>KG</v>
          </cell>
        </row>
        <row r="522">
          <cell r="C522" t="str">
            <v>9325-0001</v>
          </cell>
          <cell r="F522" t="str">
            <v>CBM</v>
          </cell>
        </row>
        <row r="523">
          <cell r="C523" t="str">
            <v>FAC0020</v>
          </cell>
          <cell r="F523" t="str">
            <v>EA</v>
          </cell>
        </row>
        <row r="524">
          <cell r="C524" t="str">
            <v>FAC0019</v>
          </cell>
          <cell r="F524" t="str">
            <v>EA</v>
          </cell>
        </row>
        <row r="525">
          <cell r="C525" t="str">
            <v>FAC0021</v>
          </cell>
          <cell r="F525" t="str">
            <v>EA</v>
          </cell>
        </row>
        <row r="526">
          <cell r="C526" t="str">
            <v>900-0242-T</v>
          </cell>
          <cell r="F526" t="str">
            <v>EA</v>
          </cell>
        </row>
        <row r="527">
          <cell r="C527" t="str">
            <v>RSA-0518</v>
          </cell>
          <cell r="F527" t="str">
            <v>EA</v>
          </cell>
        </row>
        <row r="528">
          <cell r="C528" t="str">
            <v>RSA-0518</v>
          </cell>
          <cell r="F528" t="str">
            <v>EA</v>
          </cell>
        </row>
        <row r="529">
          <cell r="C529" t="str">
            <v>FST-0298</v>
          </cell>
          <cell r="F529" t="str">
            <v>EA</v>
          </cell>
        </row>
        <row r="530">
          <cell r="C530" t="str">
            <v>FST-0293</v>
          </cell>
          <cell r="F530" t="str">
            <v>EA</v>
          </cell>
        </row>
        <row r="531">
          <cell r="C531" t="str">
            <v>FST-0295</v>
          </cell>
          <cell r="F531" t="str">
            <v>EA</v>
          </cell>
        </row>
        <row r="532">
          <cell r="C532" t="str">
            <v>FST-0367</v>
          </cell>
          <cell r="F532" t="str">
            <v>EA</v>
          </cell>
        </row>
        <row r="533">
          <cell r="C533" t="str">
            <v>FST-0390</v>
          </cell>
          <cell r="F533" t="str">
            <v>EA</v>
          </cell>
        </row>
        <row r="534">
          <cell r="C534" t="str">
            <v>FST-0297</v>
          </cell>
          <cell r="F534" t="str">
            <v>EA</v>
          </cell>
        </row>
        <row r="535">
          <cell r="C535" t="str">
            <v>FST-0298</v>
          </cell>
          <cell r="F535" t="str">
            <v>EA</v>
          </cell>
        </row>
        <row r="536">
          <cell r="C536" t="str">
            <v>FST-0305</v>
          </cell>
          <cell r="F536" t="str">
            <v>EA</v>
          </cell>
        </row>
        <row r="537">
          <cell r="C537" t="str">
            <v>FST-0541</v>
          </cell>
          <cell r="F537" t="str">
            <v>EA</v>
          </cell>
        </row>
        <row r="538">
          <cell r="C538" t="str">
            <v>9043-0018-065-T</v>
          </cell>
          <cell r="F538" t="str">
            <v>EA</v>
          </cell>
        </row>
        <row r="539">
          <cell r="C539" t="str">
            <v>9043-0018-055-T</v>
          </cell>
          <cell r="F539" t="str">
            <v>EA</v>
          </cell>
        </row>
        <row r="540">
          <cell r="C540" t="str">
            <v>FST-0453</v>
          </cell>
          <cell r="F540" t="str">
            <v>EA</v>
          </cell>
        </row>
        <row r="541">
          <cell r="C541" t="str">
            <v>FST-0457</v>
          </cell>
          <cell r="F541" t="str">
            <v>EA</v>
          </cell>
        </row>
        <row r="542">
          <cell r="C542" t="str">
            <v>FAC0465</v>
          </cell>
          <cell r="F542" t="str">
            <v>EA</v>
          </cell>
        </row>
        <row r="543">
          <cell r="C543" t="str">
            <v>FAC0642</v>
          </cell>
          <cell r="F543" t="str">
            <v>EA</v>
          </cell>
        </row>
        <row r="544">
          <cell r="C544" t="str">
            <v>9261-0035-T</v>
          </cell>
          <cell r="F544" t="str">
            <v>EA</v>
          </cell>
        </row>
        <row r="545">
          <cell r="C545" t="str">
            <v>9261-0039-T</v>
          </cell>
          <cell r="F545" t="str">
            <v>EA</v>
          </cell>
        </row>
        <row r="546">
          <cell r="C546" t="str">
            <v>FAC0803</v>
          </cell>
          <cell r="F546" t="str">
            <v>KG</v>
          </cell>
        </row>
        <row r="547">
          <cell r="C547" t="str">
            <v>FAC0516</v>
          </cell>
          <cell r="F547" t="str">
            <v>EA</v>
          </cell>
        </row>
        <row r="548">
          <cell r="C548" t="str">
            <v>FAC0233</v>
          </cell>
          <cell r="F548" t="str">
            <v>EA</v>
          </cell>
        </row>
        <row r="549">
          <cell r="C549" t="str">
            <v>FST-0549</v>
          </cell>
          <cell r="F549" t="str">
            <v>EA</v>
          </cell>
        </row>
        <row r="550">
          <cell r="C550" t="str">
            <v>005-0108-001-T</v>
          </cell>
          <cell r="F550" t="str">
            <v>EA</v>
          </cell>
        </row>
        <row r="551">
          <cell r="C551" t="str">
            <v>036-0100-002-T</v>
          </cell>
          <cell r="F551" t="str">
            <v>EA</v>
          </cell>
        </row>
        <row r="552">
          <cell r="C552" t="str">
            <v>036-0100-004-T</v>
          </cell>
          <cell r="F552" t="str">
            <v>EA</v>
          </cell>
        </row>
        <row r="553">
          <cell r="C553" t="str">
            <v>036-1541</v>
          </cell>
          <cell r="F553" t="str">
            <v>EA</v>
          </cell>
        </row>
        <row r="554">
          <cell r="C554" t="str">
            <v>036-1547</v>
          </cell>
          <cell r="F554" t="str">
            <v>EA</v>
          </cell>
        </row>
        <row r="555">
          <cell r="C555" t="str">
            <v>054-4696-005</v>
          </cell>
          <cell r="F555" t="str">
            <v>EA</v>
          </cell>
        </row>
        <row r="556">
          <cell r="C556" t="str">
            <v>058-0113-025-T</v>
          </cell>
          <cell r="F556" t="str">
            <v>EA</v>
          </cell>
        </row>
        <row r="557">
          <cell r="C557" t="str">
            <v>058-0113-037-T</v>
          </cell>
          <cell r="F557" t="str">
            <v>EA</v>
          </cell>
        </row>
        <row r="558">
          <cell r="C558" t="str">
            <v>058-0113-050-T</v>
          </cell>
          <cell r="F558" t="str">
            <v>EA</v>
          </cell>
        </row>
        <row r="559">
          <cell r="C559" t="str">
            <v>058-0119-006-T</v>
          </cell>
          <cell r="F559" t="str">
            <v>EA</v>
          </cell>
        </row>
        <row r="560">
          <cell r="C560" t="str">
            <v>108-0647</v>
          </cell>
          <cell r="F560" t="str">
            <v>EA</v>
          </cell>
        </row>
        <row r="561">
          <cell r="C561" t="str">
            <v>9043-0022-150-T</v>
          </cell>
          <cell r="F561" t="str">
            <v>EA</v>
          </cell>
        </row>
        <row r="562">
          <cell r="C562" t="str">
            <v>RSF-0133</v>
          </cell>
          <cell r="F562" t="str">
            <v>ME</v>
          </cell>
        </row>
        <row r="563">
          <cell r="C563" t="str">
            <v>RSJ-0113</v>
          </cell>
          <cell r="F563" t="str">
            <v>ME</v>
          </cell>
        </row>
        <row r="564">
          <cell r="C564" t="str">
            <v>097-0105-125-T</v>
          </cell>
          <cell r="F564" t="str">
            <v>ME</v>
          </cell>
        </row>
        <row r="565">
          <cell r="C565" t="str">
            <v>RSE-0121</v>
          </cell>
          <cell r="F565" t="str">
            <v>ME</v>
          </cell>
        </row>
        <row r="566">
          <cell r="C566" t="str">
            <v>FAC0333</v>
          </cell>
          <cell r="F566" t="str">
            <v>EA</v>
          </cell>
        </row>
        <row r="567">
          <cell r="C567" t="str">
            <v>FAC0125</v>
          </cell>
          <cell r="F567" t="str">
            <v>KG</v>
          </cell>
        </row>
        <row r="568">
          <cell r="C568" t="str">
            <v>FAC0743</v>
          </cell>
          <cell r="F568" t="str">
            <v>EA</v>
          </cell>
        </row>
        <row r="569">
          <cell r="C569" t="str">
            <v>036-0119-100-T</v>
          </cell>
          <cell r="F569" t="str">
            <v>EA</v>
          </cell>
        </row>
        <row r="570">
          <cell r="C570" t="str">
            <v>036-1329-207</v>
          </cell>
          <cell r="F570" t="str">
            <v>EA</v>
          </cell>
        </row>
        <row r="571">
          <cell r="C571" t="str">
            <v>036-1383</v>
          </cell>
          <cell r="F571" t="str">
            <v>EA</v>
          </cell>
        </row>
        <row r="572">
          <cell r="C572" t="str">
            <v>054-3689</v>
          </cell>
          <cell r="F572" t="str">
            <v>EA</v>
          </cell>
        </row>
        <row r="573">
          <cell r="C573" t="str">
            <v>054-6973-250</v>
          </cell>
          <cell r="F573" t="str">
            <v>ME</v>
          </cell>
        </row>
        <row r="574">
          <cell r="C574" t="str">
            <v>054-6973-500</v>
          </cell>
          <cell r="F574" t="str">
            <v>ME</v>
          </cell>
        </row>
        <row r="575">
          <cell r="C575" t="str">
            <v>066-0126-T</v>
          </cell>
          <cell r="F575" t="str">
            <v>EA</v>
          </cell>
        </row>
        <row r="576">
          <cell r="C576" t="str">
            <v>097-0282</v>
          </cell>
          <cell r="F576" t="str">
            <v>ME</v>
          </cell>
        </row>
        <row r="577">
          <cell r="C577" t="str">
            <v>108-0119-T</v>
          </cell>
          <cell r="F577" t="str">
            <v>EA</v>
          </cell>
        </row>
        <row r="578">
          <cell r="C578" t="str">
            <v>158-0384-037</v>
          </cell>
          <cell r="F578" t="str">
            <v>EA</v>
          </cell>
        </row>
        <row r="579">
          <cell r="C579" t="str">
            <v>158-0384-050</v>
          </cell>
          <cell r="F579" t="str">
            <v>EA</v>
          </cell>
        </row>
        <row r="580">
          <cell r="C580" t="str">
            <v>9009-0001-T</v>
          </cell>
          <cell r="F580" t="str">
            <v>EA</v>
          </cell>
        </row>
        <row r="581">
          <cell r="C581" t="str">
            <v>9125-0015-T</v>
          </cell>
          <cell r="F581" t="str">
            <v>EA</v>
          </cell>
        </row>
        <row r="582">
          <cell r="C582" t="str">
            <v>9265-0003</v>
          </cell>
          <cell r="F582" t="str">
            <v>EA</v>
          </cell>
        </row>
        <row r="583">
          <cell r="C583" t="str">
            <v>9543-0008-T</v>
          </cell>
          <cell r="F583" t="str">
            <v>EA</v>
          </cell>
        </row>
        <row r="584">
          <cell r="C584" t="str">
            <v>9758-0007-T</v>
          </cell>
          <cell r="F584" t="str">
            <v>EA</v>
          </cell>
        </row>
        <row r="585">
          <cell r="C585" t="str">
            <v>9560-0015-T</v>
          </cell>
          <cell r="F585" t="str">
            <v>EA</v>
          </cell>
        </row>
        <row r="586">
          <cell r="C586" t="str">
            <v>FAC0007</v>
          </cell>
          <cell r="F586" t="str">
            <v>EA</v>
          </cell>
        </row>
        <row r="587">
          <cell r="C587" t="str">
            <v>FAC0008</v>
          </cell>
          <cell r="F587" t="str">
            <v>EA</v>
          </cell>
        </row>
        <row r="588">
          <cell r="C588" t="str">
            <v>212-0104-T</v>
          </cell>
          <cell r="F588" t="str">
            <v>EA</v>
          </cell>
        </row>
        <row r="589">
          <cell r="C589" t="str">
            <v>212-0105-T</v>
          </cell>
          <cell r="F589" t="str">
            <v>EA</v>
          </cell>
        </row>
        <row r="590">
          <cell r="C590" t="str">
            <v>212-0230-012-T</v>
          </cell>
          <cell r="F590" t="str">
            <v>EA</v>
          </cell>
        </row>
        <row r="591">
          <cell r="C591" t="str">
            <v>212-0230-018-T</v>
          </cell>
          <cell r="F591" t="str">
            <v>EA</v>
          </cell>
        </row>
        <row r="592">
          <cell r="C592" t="str">
            <v>212-0340-001-T</v>
          </cell>
          <cell r="F592" t="str">
            <v>EA</v>
          </cell>
        </row>
        <row r="593">
          <cell r="C593" t="str">
            <v>212-0356-003-T</v>
          </cell>
          <cell r="F593" t="str">
            <v>EA</v>
          </cell>
        </row>
        <row r="594">
          <cell r="C594" t="str">
            <v>9222-0010-T</v>
          </cell>
          <cell r="F594" t="str">
            <v>ME</v>
          </cell>
        </row>
        <row r="595">
          <cell r="C595" t="str">
            <v>9222-0012-T</v>
          </cell>
          <cell r="F595" t="str">
            <v>ME</v>
          </cell>
        </row>
        <row r="596">
          <cell r="C596" t="str">
            <v>9222-0061-001-T</v>
          </cell>
          <cell r="F596" t="str">
            <v>EA</v>
          </cell>
        </row>
        <row r="597">
          <cell r="C597" t="str">
            <v>9222-0078-T</v>
          </cell>
          <cell r="F597" t="str">
            <v>EA</v>
          </cell>
        </row>
        <row r="598">
          <cell r="C598" t="str">
            <v>9222-0101-T</v>
          </cell>
          <cell r="F598" t="str">
            <v>ME</v>
          </cell>
        </row>
        <row r="599">
          <cell r="C599" t="str">
            <v>9222-0102-T</v>
          </cell>
          <cell r="F599" t="str">
            <v>ME</v>
          </cell>
        </row>
        <row r="600">
          <cell r="C600" t="str">
            <v>212-0101-T</v>
          </cell>
          <cell r="F600" t="str">
            <v>EA</v>
          </cell>
        </row>
        <row r="601">
          <cell r="C601" t="str">
            <v>212-0230-016-T</v>
          </cell>
          <cell r="F601" t="str">
            <v>EA</v>
          </cell>
        </row>
        <row r="602">
          <cell r="C602" t="str">
            <v>300012-LB</v>
          </cell>
          <cell r="F602" t="str">
            <v>EA</v>
          </cell>
        </row>
        <row r="603">
          <cell r="C603" t="str">
            <v>300012-LB</v>
          </cell>
          <cell r="F603" t="str">
            <v>EA</v>
          </cell>
        </row>
        <row r="604">
          <cell r="C604" t="str">
            <v>074-0328-001-T</v>
          </cell>
          <cell r="F604" t="str">
            <v>EA</v>
          </cell>
        </row>
        <row r="605">
          <cell r="C605" t="str">
            <v>026-0135-001-T-LB</v>
          </cell>
          <cell r="F605" t="str">
            <v>EA</v>
          </cell>
        </row>
        <row r="606">
          <cell r="C606" t="str">
            <v>074-0376-001-T-LB</v>
          </cell>
          <cell r="F606" t="str">
            <v>EA</v>
          </cell>
        </row>
        <row r="607">
          <cell r="C607" t="str">
            <v>074-0378-001-T-LB</v>
          </cell>
          <cell r="F607" t="str">
            <v>EA</v>
          </cell>
        </row>
        <row r="608">
          <cell r="C608" t="str">
            <v>211-0850-T</v>
          </cell>
          <cell r="F608" t="str">
            <v>EA</v>
          </cell>
        </row>
        <row r="609">
          <cell r="C609" t="str">
            <v>074-0381-001-T-LB</v>
          </cell>
          <cell r="F609" t="str">
            <v>EA</v>
          </cell>
        </row>
        <row r="610">
          <cell r="C610" t="str">
            <v>074-0204-006-T-LB</v>
          </cell>
          <cell r="F610" t="str">
            <v>EA</v>
          </cell>
        </row>
        <row r="611">
          <cell r="C611"/>
          <cell r="F611" t="str">
            <v>RL</v>
          </cell>
        </row>
        <row r="612">
          <cell r="C612"/>
          <cell r="F612" t="str">
            <v>EA</v>
          </cell>
        </row>
        <row r="613">
          <cell r="C613"/>
          <cell r="F613" t="str">
            <v>EA</v>
          </cell>
        </row>
        <row r="614">
          <cell r="C614"/>
          <cell r="F614" t="str">
            <v>EA</v>
          </cell>
        </row>
        <row r="615">
          <cell r="C615" t="str">
            <v>9874-0036-T</v>
          </cell>
          <cell r="F615" t="str">
            <v>EA</v>
          </cell>
        </row>
        <row r="616">
          <cell r="C616" t="str">
            <v>SUNDRY-SERVICE</v>
          </cell>
          <cell r="F616" t="str">
            <v>EA</v>
          </cell>
        </row>
        <row r="617">
          <cell r="C617" t="str">
            <v>SUNDRY-SERVICE</v>
          </cell>
          <cell r="F617" t="str">
            <v>EA</v>
          </cell>
        </row>
        <row r="618">
          <cell r="C618" t="str">
            <v>300012-LB</v>
          </cell>
          <cell r="F618" t="str">
            <v>EA</v>
          </cell>
        </row>
        <row r="619">
          <cell r="C619" t="str">
            <v>300012-LB</v>
          </cell>
          <cell r="F619" t="str">
            <v>EA</v>
          </cell>
        </row>
        <row r="620">
          <cell r="C620" t="str">
            <v>300012-LB</v>
          </cell>
          <cell r="F620" t="str">
            <v>EA</v>
          </cell>
        </row>
        <row r="621">
          <cell r="C621" t="str">
            <v>9392-0101-T</v>
          </cell>
          <cell r="F621" t="str">
            <v>EA</v>
          </cell>
        </row>
        <row r="622">
          <cell r="C622" t="str">
            <v>FST-0305</v>
          </cell>
          <cell r="F622" t="str">
            <v>EA</v>
          </cell>
        </row>
        <row r="623">
          <cell r="C623" t="str">
            <v>FST-0304</v>
          </cell>
          <cell r="F623" t="str">
            <v>EA</v>
          </cell>
        </row>
        <row r="624">
          <cell r="C624" t="str">
            <v>FST-0311</v>
          </cell>
          <cell r="F624" t="str">
            <v>EA</v>
          </cell>
        </row>
        <row r="625">
          <cell r="C625" t="str">
            <v>054-0100-012-T</v>
          </cell>
          <cell r="F625" t="str">
            <v>ME</v>
          </cell>
        </row>
        <row r="626">
          <cell r="C626" t="str">
            <v>054-0100-013-T</v>
          </cell>
          <cell r="F626" t="str">
            <v>ME</v>
          </cell>
        </row>
        <row r="627">
          <cell r="C627" t="str">
            <v>9141-0012-T</v>
          </cell>
          <cell r="F627" t="str">
            <v>EA</v>
          </cell>
        </row>
        <row r="628">
          <cell r="C628" t="str">
            <v>9292-0041-023-T</v>
          </cell>
          <cell r="F628" t="str">
            <v>EA</v>
          </cell>
        </row>
        <row r="629">
          <cell r="C629" t="str">
            <v>9292-0041-026-T</v>
          </cell>
          <cell r="F629" t="str">
            <v>EA</v>
          </cell>
        </row>
        <row r="630">
          <cell r="C630" t="str">
            <v>9292-0048-001-T</v>
          </cell>
          <cell r="F630" t="str">
            <v>EA</v>
          </cell>
        </row>
        <row r="631">
          <cell r="C631" t="str">
            <v>9292-0048-002-T</v>
          </cell>
          <cell r="F631" t="str">
            <v>EA</v>
          </cell>
        </row>
        <row r="632">
          <cell r="C632" t="str">
            <v>9292-0048-003-T</v>
          </cell>
          <cell r="F632" t="str">
            <v>EA</v>
          </cell>
        </row>
        <row r="633">
          <cell r="C633" t="str">
            <v>9292-0048-004-T</v>
          </cell>
          <cell r="F633" t="str">
            <v>EA</v>
          </cell>
        </row>
        <row r="634">
          <cell r="C634" t="str">
            <v>9292-0048-007-T</v>
          </cell>
          <cell r="F634" t="str">
            <v>EA</v>
          </cell>
        </row>
        <row r="635">
          <cell r="C635" t="str">
            <v>9292-0048-008-T</v>
          </cell>
          <cell r="F635" t="str">
            <v>EA</v>
          </cell>
        </row>
        <row r="636">
          <cell r="C636" t="str">
            <v>9292-0048-010-T</v>
          </cell>
          <cell r="F636" t="str">
            <v>EA</v>
          </cell>
        </row>
        <row r="637">
          <cell r="C637" t="str">
            <v>9292-0048-011-T</v>
          </cell>
          <cell r="F637" t="str">
            <v>EA</v>
          </cell>
        </row>
        <row r="638">
          <cell r="C638" t="str">
            <v>9292-0048-012-T</v>
          </cell>
          <cell r="F638" t="str">
            <v>EA</v>
          </cell>
        </row>
        <row r="639">
          <cell r="C639" t="str">
            <v>9292-0048-017-T</v>
          </cell>
          <cell r="F639" t="str">
            <v>EA</v>
          </cell>
        </row>
        <row r="640">
          <cell r="C640" t="str">
            <v>9292-0048-023-T</v>
          </cell>
          <cell r="F640" t="str">
            <v>EA</v>
          </cell>
        </row>
        <row r="641">
          <cell r="C641" t="str">
            <v>9941-0231-003-T</v>
          </cell>
          <cell r="F641" t="str">
            <v>EA</v>
          </cell>
        </row>
        <row r="642">
          <cell r="C642" t="str">
            <v>9292-0048-005-T</v>
          </cell>
          <cell r="F642" t="str">
            <v>EA</v>
          </cell>
        </row>
        <row r="643">
          <cell r="C643" t="str">
            <v>FAC1097</v>
          </cell>
          <cell r="F643" t="str">
            <v>EA</v>
          </cell>
        </row>
        <row r="644">
          <cell r="C644"/>
          <cell r="F644" t="str">
            <v>EA</v>
          </cell>
        </row>
        <row r="645">
          <cell r="C645"/>
          <cell r="F645" t="str">
            <v>JB</v>
          </cell>
        </row>
        <row r="646">
          <cell r="C646" t="str">
            <v>057-0122-002-T</v>
          </cell>
          <cell r="F646" t="str">
            <v>ME</v>
          </cell>
        </row>
        <row r="647">
          <cell r="C647" t="str">
            <v>RAA-0103</v>
          </cell>
          <cell r="F647" t="str">
            <v>EA</v>
          </cell>
        </row>
        <row r="648">
          <cell r="C648" t="str">
            <v>9591-0115-T</v>
          </cell>
          <cell r="F648" t="str">
            <v>CN</v>
          </cell>
        </row>
        <row r="649">
          <cell r="C649" t="str">
            <v>RAA-0147</v>
          </cell>
          <cell r="F649" t="str">
            <v>EA</v>
          </cell>
        </row>
        <row r="650">
          <cell r="C650" t="str">
            <v>RAA-0147</v>
          </cell>
          <cell r="F650" t="str">
            <v>EA</v>
          </cell>
        </row>
        <row r="651">
          <cell r="C651" t="str">
            <v>9125-0020-T</v>
          </cell>
          <cell r="F651" t="str">
            <v>EA</v>
          </cell>
        </row>
        <row r="652">
          <cell r="C652" t="str">
            <v>9966-0030-T</v>
          </cell>
          <cell r="F652" t="str">
            <v>EA</v>
          </cell>
        </row>
        <row r="653">
          <cell r="C653" t="str">
            <v>272-0322-T</v>
          </cell>
          <cell r="F653" t="str">
            <v>EA</v>
          </cell>
        </row>
        <row r="654">
          <cell r="C654" t="str">
            <v>272-0322-T</v>
          </cell>
          <cell r="F654" t="str">
            <v>EA</v>
          </cell>
        </row>
        <row r="655">
          <cell r="C655" t="str">
            <v>272-0322-T</v>
          </cell>
          <cell r="F655" t="str">
            <v>EA</v>
          </cell>
        </row>
        <row r="656">
          <cell r="C656" t="str">
            <v>272-0322-T</v>
          </cell>
          <cell r="F656" t="str">
            <v>EA</v>
          </cell>
        </row>
        <row r="657">
          <cell r="C657" t="str">
            <v>272-0322-T</v>
          </cell>
          <cell r="F657" t="str">
            <v>EA</v>
          </cell>
        </row>
        <row r="658">
          <cell r="C658" t="str">
            <v>272-0322-T</v>
          </cell>
          <cell r="F658" t="str">
            <v>EA</v>
          </cell>
        </row>
        <row r="659">
          <cell r="C659" t="str">
            <v>272-0322-T</v>
          </cell>
          <cell r="F659" t="str">
            <v>EA</v>
          </cell>
        </row>
        <row r="660">
          <cell r="C660" t="str">
            <v>272-0322-T</v>
          </cell>
          <cell r="F660" t="str">
            <v>EA</v>
          </cell>
        </row>
        <row r="661">
          <cell r="C661" t="str">
            <v>900-0245-T</v>
          </cell>
          <cell r="F661" t="str">
            <v>EA</v>
          </cell>
        </row>
        <row r="662">
          <cell r="C662" t="str">
            <v>900-0209-T</v>
          </cell>
          <cell r="F662" t="str">
            <v>EA</v>
          </cell>
        </row>
        <row r="663">
          <cell r="C663" t="str">
            <v>9032-0001-T</v>
          </cell>
          <cell r="F663" t="str">
            <v>EA</v>
          </cell>
        </row>
        <row r="664">
          <cell r="C664" t="str">
            <v>9874-0031-T</v>
          </cell>
          <cell r="F664" t="str">
            <v>EA</v>
          </cell>
        </row>
        <row r="665">
          <cell r="C665" t="str">
            <v>Calibration</v>
          </cell>
          <cell r="F665" t="str">
            <v>EA</v>
          </cell>
        </row>
        <row r="666">
          <cell r="C666" t="str">
            <v>Calibration</v>
          </cell>
          <cell r="F666" t="str">
            <v>EA</v>
          </cell>
        </row>
        <row r="667">
          <cell r="C667" t="str">
            <v>Calibration</v>
          </cell>
          <cell r="F667" t="str">
            <v>EA</v>
          </cell>
        </row>
        <row r="668">
          <cell r="C668" t="str">
            <v>9141-0012-T</v>
          </cell>
          <cell r="F668" t="str">
            <v>EA</v>
          </cell>
        </row>
        <row r="669">
          <cell r="C669" t="str">
            <v>9291-0014-T</v>
          </cell>
          <cell r="F669" t="str">
            <v>EA</v>
          </cell>
        </row>
        <row r="670">
          <cell r="C670" t="str">
            <v>ยาสามัญประจำโรงงาน</v>
          </cell>
          <cell r="F670" t="str">
            <v>LO</v>
          </cell>
        </row>
        <row r="671">
          <cell r="C671" t="str">
            <v>สั่งทำตรายางหมึกในตัวสีแดง</v>
          </cell>
          <cell r="F671" t="str">
            <v>EA</v>
          </cell>
        </row>
        <row r="672">
          <cell r="C672" t="str">
            <v>สั่งทำตรายางหมึกในตัวสีน้ำเงิน</v>
          </cell>
          <cell r="F672" t="str">
            <v>EA</v>
          </cell>
        </row>
        <row r="673">
          <cell r="C673" t="str">
            <v>SUNDRY-SERVICE</v>
          </cell>
          <cell r="F673" t="str">
            <v>EA</v>
          </cell>
        </row>
        <row r="674">
          <cell r="C674" t="str">
            <v>SUNDRY-SERVICE</v>
          </cell>
          <cell r="F674" t="str">
            <v>EA</v>
          </cell>
        </row>
        <row r="675">
          <cell r="C675" t="str">
            <v>108-4693</v>
          </cell>
          <cell r="F675" t="str">
            <v>EA</v>
          </cell>
        </row>
        <row r="676">
          <cell r="C676" t="str">
            <v>9045-0019-001-T</v>
          </cell>
          <cell r="F676" t="str">
            <v>EA</v>
          </cell>
        </row>
        <row r="677">
          <cell r="C677" t="str">
            <v>9291-0011-001-T</v>
          </cell>
          <cell r="F677" t="str">
            <v>EA</v>
          </cell>
        </row>
        <row r="678">
          <cell r="C678" t="str">
            <v>9330-0007-T</v>
          </cell>
          <cell r="F678" t="str">
            <v>EA</v>
          </cell>
        </row>
        <row r="679">
          <cell r="C679" t="str">
            <v>9489-0066-T</v>
          </cell>
          <cell r="F679" t="str">
            <v>EA</v>
          </cell>
        </row>
        <row r="680">
          <cell r="C680" t="str">
            <v>9489-0067-002-T</v>
          </cell>
          <cell r="F680" t="str">
            <v>EA</v>
          </cell>
        </row>
        <row r="681">
          <cell r="C681" t="str">
            <v>9489-0068-002-T</v>
          </cell>
          <cell r="F681" t="str">
            <v>EA</v>
          </cell>
        </row>
        <row r="682">
          <cell r="C682" t="str">
            <v>9489-0069-002-T</v>
          </cell>
          <cell r="F682" t="str">
            <v>EA</v>
          </cell>
        </row>
        <row r="683">
          <cell r="C683" t="str">
            <v>9489-0073-002-T</v>
          </cell>
          <cell r="F683" t="str">
            <v>EA</v>
          </cell>
        </row>
        <row r="684">
          <cell r="C684" t="str">
            <v>9489-0121-T</v>
          </cell>
          <cell r="F684" t="str">
            <v>EA</v>
          </cell>
        </row>
        <row r="685">
          <cell r="C685" t="str">
            <v>9671-0021-T</v>
          </cell>
          <cell r="F685" t="str">
            <v>EA</v>
          </cell>
        </row>
        <row r="686">
          <cell r="C686" t="str">
            <v>FAC0708</v>
          </cell>
          <cell r="F686" t="str">
            <v>EA</v>
          </cell>
        </row>
        <row r="687">
          <cell r="C687" t="str">
            <v>FAC0130</v>
          </cell>
          <cell r="F687" t="str">
            <v>EA</v>
          </cell>
        </row>
        <row r="688">
          <cell r="C688" t="str">
            <v>FAC0762</v>
          </cell>
          <cell r="F688" t="str">
            <v>EA</v>
          </cell>
        </row>
        <row r="689">
          <cell r="C689" t="str">
            <v>FAC0294</v>
          </cell>
          <cell r="F689" t="str">
            <v>EA</v>
          </cell>
        </row>
        <row r="690">
          <cell r="C690" t="str">
            <v>FAC1382</v>
          </cell>
          <cell r="F690" t="str">
            <v>EA</v>
          </cell>
        </row>
        <row r="691">
          <cell r="C691" t="str">
            <v>FAC1097</v>
          </cell>
          <cell r="F691" t="str">
            <v>EA</v>
          </cell>
        </row>
        <row r="692">
          <cell r="C692" t="str">
            <v>FAC1097</v>
          </cell>
          <cell r="F692" t="str">
            <v>EA</v>
          </cell>
        </row>
        <row r="693">
          <cell r="C693" t="str">
            <v>FAC0746</v>
          </cell>
          <cell r="F693" t="str">
            <v>EA</v>
          </cell>
        </row>
        <row r="694">
          <cell r="C694" t="str">
            <v>9325-0001</v>
          </cell>
          <cell r="F694" t="str">
            <v>CBM</v>
          </cell>
        </row>
        <row r="695">
          <cell r="C695"/>
          <cell r="F695" t="str">
            <v>EA</v>
          </cell>
        </row>
        <row r="696">
          <cell r="C696"/>
          <cell r="F696" t="str">
            <v>EA</v>
          </cell>
        </row>
        <row r="697">
          <cell r="C697" t="str">
            <v>9045-0007-T</v>
          </cell>
          <cell r="F697" t="str">
            <v>EA</v>
          </cell>
        </row>
        <row r="698">
          <cell r="C698" t="str">
            <v>STA0007</v>
          </cell>
          <cell r="F698" t="str">
            <v>EA</v>
          </cell>
        </row>
        <row r="699">
          <cell r="C699" t="str">
            <v>FAC1133</v>
          </cell>
          <cell r="F699" t="str">
            <v>PAC</v>
          </cell>
        </row>
        <row r="700">
          <cell r="C700" t="str">
            <v>FAC0844</v>
          </cell>
          <cell r="F700" t="str">
            <v>GA</v>
          </cell>
        </row>
        <row r="701">
          <cell r="C701" t="str">
            <v>FAC1215</v>
          </cell>
          <cell r="F701" t="str">
            <v>EA</v>
          </cell>
        </row>
        <row r="702">
          <cell r="C702" t="str">
            <v>FAC1331</v>
          </cell>
          <cell r="F702" t="str">
            <v>EA</v>
          </cell>
        </row>
        <row r="703">
          <cell r="C703" t="str">
            <v>STA0018</v>
          </cell>
          <cell r="F703" t="str">
            <v>EA</v>
          </cell>
        </row>
        <row r="704">
          <cell r="C704" t="str">
            <v>FAC0604</v>
          </cell>
          <cell r="F704" t="str">
            <v>EA</v>
          </cell>
        </row>
        <row r="705">
          <cell r="C705" t="str">
            <v>CUSDECAL</v>
          </cell>
          <cell r="F705" t="str">
            <v>EA</v>
          </cell>
        </row>
        <row r="706">
          <cell r="C706"/>
          <cell r="F706" t="str">
            <v>EA</v>
          </cell>
        </row>
        <row r="707">
          <cell r="C707" t="str">
            <v>054-0123-002-T</v>
          </cell>
          <cell r="F707" t="str">
            <v>EA</v>
          </cell>
        </row>
        <row r="708">
          <cell r="C708" t="str">
            <v>054-0124-022-T</v>
          </cell>
          <cell r="F708" t="str">
            <v>ME</v>
          </cell>
        </row>
        <row r="709">
          <cell r="C709" t="str">
            <v>054-0124-024-T</v>
          </cell>
          <cell r="F709" t="str">
            <v>ME</v>
          </cell>
        </row>
        <row r="710">
          <cell r="C710" t="str">
            <v>054-0124-T</v>
          </cell>
          <cell r="F710" t="str">
            <v>ME</v>
          </cell>
        </row>
        <row r="711">
          <cell r="C711" t="str">
            <v>054-0130-002-T</v>
          </cell>
          <cell r="F711" t="str">
            <v>EA</v>
          </cell>
        </row>
        <row r="712">
          <cell r="C712" t="str">
            <v>054-0130-003-T</v>
          </cell>
          <cell r="F712" t="str">
            <v>EA</v>
          </cell>
        </row>
        <row r="713">
          <cell r="C713" t="str">
            <v>054-0130-004-T</v>
          </cell>
          <cell r="F713" t="str">
            <v>EA</v>
          </cell>
        </row>
        <row r="714">
          <cell r="C714" t="str">
            <v>057-0137-T</v>
          </cell>
          <cell r="F714" t="str">
            <v>ME</v>
          </cell>
        </row>
        <row r="715">
          <cell r="C715" t="str">
            <v>9292-0029-003-T</v>
          </cell>
          <cell r="F715" t="str">
            <v>EA</v>
          </cell>
        </row>
        <row r="716">
          <cell r="C716" t="str">
            <v>9292-0029-004-T</v>
          </cell>
          <cell r="F716" t="str">
            <v>EA</v>
          </cell>
        </row>
        <row r="717">
          <cell r="C717" t="str">
            <v>9292-0029-006-T</v>
          </cell>
          <cell r="F717" t="str">
            <v>EA</v>
          </cell>
        </row>
        <row r="718">
          <cell r="C718" t="str">
            <v>9292-0029-008-T</v>
          </cell>
          <cell r="F718" t="str">
            <v>EA</v>
          </cell>
        </row>
        <row r="719">
          <cell r="C719" t="str">
            <v>9758-0015-T</v>
          </cell>
          <cell r="F719" t="str">
            <v>EA</v>
          </cell>
        </row>
        <row r="720">
          <cell r="C720" t="str">
            <v>9873-0007-T</v>
          </cell>
          <cell r="F720" t="str">
            <v>EA</v>
          </cell>
        </row>
        <row r="721">
          <cell r="C721" t="str">
            <v>9880-0037-T</v>
          </cell>
          <cell r="F721" t="str">
            <v>ME</v>
          </cell>
        </row>
        <row r="722">
          <cell r="C722" t="str">
            <v>9941-0136-003-T</v>
          </cell>
          <cell r="F722" t="str">
            <v>EA</v>
          </cell>
        </row>
        <row r="723">
          <cell r="C723" t="str">
            <v>9941-0136-004-T</v>
          </cell>
          <cell r="F723" t="str">
            <v>EA</v>
          </cell>
        </row>
        <row r="724">
          <cell r="C724" t="str">
            <v>9941-0239-T</v>
          </cell>
          <cell r="F724" t="str">
            <v>EA</v>
          </cell>
        </row>
        <row r="725">
          <cell r="C725" t="str">
            <v>036-0134-T</v>
          </cell>
          <cell r="F725" t="str">
            <v>EA</v>
          </cell>
        </row>
        <row r="726">
          <cell r="C726" t="str">
            <v>9968-0005-001-T</v>
          </cell>
          <cell r="F726" t="str">
            <v>KG</v>
          </cell>
        </row>
        <row r="727">
          <cell r="C727" t="str">
            <v>FAC0565</v>
          </cell>
          <cell r="F727" t="str">
            <v>EA</v>
          </cell>
        </row>
        <row r="728">
          <cell r="C728" t="str">
            <v>9132-0001-T</v>
          </cell>
          <cell r="F728" t="str">
            <v>EA</v>
          </cell>
        </row>
        <row r="729">
          <cell r="C729" t="str">
            <v>9874-0037-001-T</v>
          </cell>
          <cell r="F729" t="str">
            <v>EA</v>
          </cell>
        </row>
        <row r="730">
          <cell r="C730" t="str">
            <v>9874-0037-001-T</v>
          </cell>
          <cell r="F730" t="str">
            <v>EA</v>
          </cell>
        </row>
        <row r="731">
          <cell r="C731" t="str">
            <v>9147-0007-T</v>
          </cell>
          <cell r="F731" t="str">
            <v>EA</v>
          </cell>
        </row>
        <row r="732">
          <cell r="C732" t="str">
            <v>9147-0008-T</v>
          </cell>
          <cell r="F732" t="str">
            <v>EA</v>
          </cell>
        </row>
        <row r="733">
          <cell r="C733" t="str">
            <v>9147-0007-T</v>
          </cell>
          <cell r="F733" t="str">
            <v>EA</v>
          </cell>
        </row>
        <row r="734">
          <cell r="C734" t="str">
            <v>9147-0007-T</v>
          </cell>
          <cell r="F734" t="str">
            <v>EA</v>
          </cell>
        </row>
        <row r="735">
          <cell r="C735" t="str">
            <v>9147-0007-T</v>
          </cell>
          <cell r="F735" t="str">
            <v>EA</v>
          </cell>
        </row>
        <row r="736">
          <cell r="C736" t="str">
            <v>9147-0007-T</v>
          </cell>
          <cell r="F736" t="str">
            <v>EA</v>
          </cell>
        </row>
        <row r="737">
          <cell r="C737" t="str">
            <v>FST-0290</v>
          </cell>
          <cell r="F737" t="str">
            <v>EA</v>
          </cell>
        </row>
        <row r="738">
          <cell r="C738" t="str">
            <v>FST-0186</v>
          </cell>
          <cell r="F738" t="str">
            <v>EA</v>
          </cell>
        </row>
        <row r="739">
          <cell r="C739" t="str">
            <v>9043-0042-T</v>
          </cell>
          <cell r="F739" t="str">
            <v>EA</v>
          </cell>
        </row>
        <row r="740">
          <cell r="C740" t="str">
            <v>FST-0392</v>
          </cell>
          <cell r="F740" t="str">
            <v>EA</v>
          </cell>
        </row>
        <row r="741">
          <cell r="C741" t="str">
            <v>FST-0250</v>
          </cell>
          <cell r="F741" t="str">
            <v>EA</v>
          </cell>
        </row>
        <row r="742">
          <cell r="C742" t="str">
            <v>FST-0426</v>
          </cell>
          <cell r="F742" t="str">
            <v>EA</v>
          </cell>
        </row>
        <row r="743">
          <cell r="C743" t="str">
            <v>9591-0112-T</v>
          </cell>
          <cell r="F743" t="str">
            <v>GA</v>
          </cell>
        </row>
        <row r="744">
          <cell r="C744" t="str">
            <v>9591-0113-T</v>
          </cell>
          <cell r="F744" t="str">
            <v>GA</v>
          </cell>
        </row>
        <row r="745">
          <cell r="C745" t="str">
            <v>9591-0114-T</v>
          </cell>
          <cell r="F745" t="str">
            <v>GA</v>
          </cell>
        </row>
        <row r="746">
          <cell r="C746" t="str">
            <v>9591-0112-T</v>
          </cell>
          <cell r="F746" t="str">
            <v>GA</v>
          </cell>
        </row>
        <row r="747">
          <cell r="C747" t="str">
            <v>9591-0113-T</v>
          </cell>
          <cell r="F747" t="str">
            <v>GA</v>
          </cell>
        </row>
        <row r="748">
          <cell r="C748" t="str">
            <v>9591-0114-T</v>
          </cell>
          <cell r="F748" t="str">
            <v>GA</v>
          </cell>
        </row>
        <row r="749">
          <cell r="C749" t="str">
            <v>014-0120-001-T</v>
          </cell>
          <cell r="F749" t="str">
            <v>ME</v>
          </cell>
        </row>
        <row r="750">
          <cell r="C750" t="str">
            <v>014-0120-001-T</v>
          </cell>
          <cell r="F750" t="str">
            <v>ME</v>
          </cell>
        </row>
        <row r="751">
          <cell r="C751" t="str">
            <v>014-0120-001-T</v>
          </cell>
          <cell r="F751" t="str">
            <v>ME</v>
          </cell>
        </row>
        <row r="752">
          <cell r="C752" t="str">
            <v>014-0120-001-T</v>
          </cell>
          <cell r="F752" t="str">
            <v>ME</v>
          </cell>
        </row>
        <row r="753">
          <cell r="C753" t="str">
            <v>031-0185-010-T</v>
          </cell>
          <cell r="F753" t="str">
            <v>EA</v>
          </cell>
        </row>
        <row r="754">
          <cell r="C754" t="str">
            <v>9141-0017-T</v>
          </cell>
          <cell r="F754" t="str">
            <v>EA</v>
          </cell>
        </row>
        <row r="755">
          <cell r="C755" t="str">
            <v>9007-0172-001-T</v>
          </cell>
          <cell r="F755" t="str">
            <v>EA</v>
          </cell>
        </row>
        <row r="756">
          <cell r="C756" t="str">
            <v>9757-0156-T</v>
          </cell>
          <cell r="F756" t="str">
            <v>EA</v>
          </cell>
        </row>
        <row r="757">
          <cell r="C757" t="str">
            <v>9122-0012-003-T</v>
          </cell>
          <cell r="F757" t="str">
            <v>EA</v>
          </cell>
        </row>
        <row r="758">
          <cell r="C758" t="str">
            <v>9675-0015-T</v>
          </cell>
          <cell r="F758" t="str">
            <v>EA</v>
          </cell>
        </row>
        <row r="759">
          <cell r="C759" t="str">
            <v>047-0123-T</v>
          </cell>
          <cell r="F759" t="str">
            <v>EA</v>
          </cell>
        </row>
        <row r="760">
          <cell r="C760" t="str">
            <v>048-2646</v>
          </cell>
          <cell r="F760" t="str">
            <v>EA</v>
          </cell>
        </row>
        <row r="761">
          <cell r="C761" t="str">
            <v>058-6609-037</v>
          </cell>
          <cell r="F761" t="str">
            <v>EA</v>
          </cell>
        </row>
        <row r="762">
          <cell r="C762" t="str">
            <v>074-0204-004-T</v>
          </cell>
          <cell r="F762" t="str">
            <v>EA</v>
          </cell>
        </row>
        <row r="763">
          <cell r="C763" t="str">
            <v>074-0205-003-T</v>
          </cell>
          <cell r="F763" t="str">
            <v>EA</v>
          </cell>
        </row>
        <row r="764">
          <cell r="C764" t="str">
            <v>074-0205-004-T</v>
          </cell>
          <cell r="F764" t="str">
            <v>EA</v>
          </cell>
        </row>
        <row r="765">
          <cell r="C765" t="str">
            <v>9296-0001-003-T</v>
          </cell>
          <cell r="F765" t="str">
            <v>EA</v>
          </cell>
        </row>
        <row r="766">
          <cell r="C766" t="str">
            <v>9738-0001-001-T</v>
          </cell>
          <cell r="F766" t="str">
            <v>EA</v>
          </cell>
        </row>
        <row r="767">
          <cell r="C767" t="str">
            <v>058-0118-050-T</v>
          </cell>
          <cell r="F767" t="str">
            <v>EA</v>
          </cell>
        </row>
        <row r="768">
          <cell r="C768" t="str">
            <v>020-1603-002</v>
          </cell>
          <cell r="F768" t="str">
            <v>EA</v>
          </cell>
        </row>
        <row r="769">
          <cell r="C769" t="str">
            <v>020-1603-002</v>
          </cell>
          <cell r="F769" t="str">
            <v>EA</v>
          </cell>
        </row>
        <row r="770">
          <cell r="C770" t="str">
            <v>9757-0138-T</v>
          </cell>
          <cell r="F770" t="str">
            <v>EA</v>
          </cell>
        </row>
        <row r="771">
          <cell r="C771" t="str">
            <v>9007-0172-001-T</v>
          </cell>
          <cell r="F771" t="str">
            <v>EA</v>
          </cell>
        </row>
        <row r="772">
          <cell r="C772" t="str">
            <v>9122-0012-005-T</v>
          </cell>
          <cell r="F772" t="str">
            <v>EA</v>
          </cell>
        </row>
        <row r="773">
          <cell r="C773" t="str">
            <v>9675-0015-T</v>
          </cell>
          <cell r="F773" t="str">
            <v>EA</v>
          </cell>
        </row>
        <row r="774">
          <cell r="C774" t="str">
            <v>9267-0002-T</v>
          </cell>
          <cell r="F774" t="str">
            <v>ME</v>
          </cell>
        </row>
        <row r="775">
          <cell r="C775"/>
          <cell r="F775" t="str">
            <v>EA</v>
          </cell>
        </row>
        <row r="776">
          <cell r="C776"/>
          <cell r="F776" t="str">
            <v>EA</v>
          </cell>
        </row>
        <row r="777">
          <cell r="C777"/>
          <cell r="F777" t="str">
            <v>EA</v>
          </cell>
        </row>
        <row r="778">
          <cell r="C778"/>
          <cell r="F778" t="str">
            <v>EA</v>
          </cell>
        </row>
        <row r="779">
          <cell r="C779"/>
          <cell r="F779" t="str">
            <v>EA</v>
          </cell>
        </row>
        <row r="780">
          <cell r="C780"/>
          <cell r="F780" t="str">
            <v>EA</v>
          </cell>
        </row>
        <row r="781">
          <cell r="C781" t="str">
            <v>003-0100-001-T</v>
          </cell>
          <cell r="F781" t="str">
            <v>EA</v>
          </cell>
        </row>
        <row r="782">
          <cell r="C782" t="str">
            <v>003-0100-T</v>
          </cell>
          <cell r="F782" t="str">
            <v>EA</v>
          </cell>
        </row>
        <row r="783">
          <cell r="C783" t="str">
            <v>003-3430</v>
          </cell>
          <cell r="F783" t="str">
            <v>EA</v>
          </cell>
        </row>
        <row r="784">
          <cell r="C784" t="str">
            <v>003-3447</v>
          </cell>
          <cell r="F784" t="str">
            <v>EA</v>
          </cell>
        </row>
        <row r="785">
          <cell r="C785" t="str">
            <v>014-0205-003-T</v>
          </cell>
          <cell r="F785" t="str">
            <v>EA</v>
          </cell>
        </row>
        <row r="786">
          <cell r="C786" t="str">
            <v>014-0205-004-T</v>
          </cell>
          <cell r="F786" t="str">
            <v>EA</v>
          </cell>
        </row>
        <row r="787">
          <cell r="C787" t="str">
            <v>036-0126-T</v>
          </cell>
          <cell r="F787" t="str">
            <v>ME</v>
          </cell>
        </row>
        <row r="788">
          <cell r="C788" t="str">
            <v>080-0127-T</v>
          </cell>
          <cell r="F788" t="str">
            <v>EA</v>
          </cell>
        </row>
        <row r="789">
          <cell r="C789" t="str">
            <v>211-0252-T</v>
          </cell>
          <cell r="F789" t="str">
            <v>EA</v>
          </cell>
        </row>
        <row r="790">
          <cell r="C790" t="str">
            <v>9333-0003-T</v>
          </cell>
          <cell r="F790" t="str">
            <v>EA</v>
          </cell>
        </row>
        <row r="791">
          <cell r="C791" t="str">
            <v>9678-0005-T</v>
          </cell>
          <cell r="F791" t="str">
            <v>EA</v>
          </cell>
        </row>
        <row r="792">
          <cell r="C792" t="str">
            <v>RRA-0100</v>
          </cell>
          <cell r="F792" t="str">
            <v>ME</v>
          </cell>
        </row>
        <row r="793">
          <cell r="C793" t="str">
            <v>9757-0036-T</v>
          </cell>
          <cell r="F793" t="str">
            <v>EA</v>
          </cell>
        </row>
        <row r="794">
          <cell r="C794" t="str">
            <v>9007-0139-003-T</v>
          </cell>
          <cell r="F794" t="str">
            <v>EA</v>
          </cell>
        </row>
        <row r="795">
          <cell r="C795" t="str">
            <v>9007-0139-004-T</v>
          </cell>
          <cell r="F795" t="str">
            <v>EA</v>
          </cell>
        </row>
        <row r="796">
          <cell r="C796" t="str">
            <v>9122-0012-005-T</v>
          </cell>
          <cell r="F796" t="str">
            <v>EA</v>
          </cell>
        </row>
        <row r="797">
          <cell r="C797" t="str">
            <v>9675-0015-T</v>
          </cell>
          <cell r="F797" t="str">
            <v>EA</v>
          </cell>
        </row>
        <row r="798">
          <cell r="C798"/>
          <cell r="F798" t="str">
            <v>JB</v>
          </cell>
        </row>
        <row r="799">
          <cell r="C799"/>
          <cell r="F799" t="str">
            <v>JB</v>
          </cell>
        </row>
        <row r="800">
          <cell r="C800"/>
          <cell r="F800" t="str">
            <v>JB</v>
          </cell>
        </row>
        <row r="801">
          <cell r="C801"/>
          <cell r="F801" t="str">
            <v>JB</v>
          </cell>
        </row>
        <row r="802">
          <cell r="C802"/>
          <cell r="F802" t="str">
            <v>JB</v>
          </cell>
        </row>
        <row r="803">
          <cell r="C803"/>
          <cell r="F803" t="str">
            <v>JB</v>
          </cell>
        </row>
        <row r="804">
          <cell r="C804" t="str">
            <v>RSA-0161</v>
          </cell>
          <cell r="F804" t="str">
            <v>EA</v>
          </cell>
        </row>
        <row r="805">
          <cell r="C805" t="str">
            <v>RSA-0516</v>
          </cell>
          <cell r="F805" t="str">
            <v>EA</v>
          </cell>
        </row>
        <row r="806">
          <cell r="C806" t="str">
            <v>900-0242-T</v>
          </cell>
          <cell r="F806" t="str">
            <v>EA</v>
          </cell>
        </row>
        <row r="807">
          <cell r="C807" t="str">
            <v>022-0157-003-T</v>
          </cell>
          <cell r="F807" t="str">
            <v>EA</v>
          </cell>
        </row>
        <row r="808">
          <cell r="C808" t="str">
            <v>022-0163-T</v>
          </cell>
          <cell r="F808" t="str">
            <v>EA</v>
          </cell>
        </row>
        <row r="809">
          <cell r="C809" t="str">
            <v>9326-0146-T</v>
          </cell>
          <cell r="F809" t="str">
            <v>EA</v>
          </cell>
        </row>
        <row r="810">
          <cell r="C810" t="str">
            <v>9326-0147-T</v>
          </cell>
          <cell r="F810" t="str">
            <v>EA</v>
          </cell>
        </row>
        <row r="811">
          <cell r="C811" t="str">
            <v>9326-0148-T</v>
          </cell>
          <cell r="F811" t="str">
            <v>EA</v>
          </cell>
        </row>
        <row r="812">
          <cell r="C812" t="str">
            <v>RSA-0211</v>
          </cell>
          <cell r="F812" t="str">
            <v>EA</v>
          </cell>
        </row>
        <row r="813">
          <cell r="C813" t="str">
            <v>RSA-0466</v>
          </cell>
          <cell r="F813" t="str">
            <v>EA</v>
          </cell>
        </row>
        <row r="814">
          <cell r="C814" t="str">
            <v>RSA-0197</v>
          </cell>
          <cell r="F814" t="str">
            <v>EA</v>
          </cell>
        </row>
        <row r="815">
          <cell r="C815" t="str">
            <v>RSA-0525</v>
          </cell>
          <cell r="F815" t="str">
            <v>EA</v>
          </cell>
        </row>
        <row r="816">
          <cell r="C816" t="str">
            <v>003-0100-001-T</v>
          </cell>
          <cell r="F816" t="str">
            <v>EA</v>
          </cell>
        </row>
        <row r="817">
          <cell r="C817" t="str">
            <v>014-0205-004-T</v>
          </cell>
          <cell r="F817" t="str">
            <v>EA</v>
          </cell>
        </row>
        <row r="818">
          <cell r="C818" t="str">
            <v>036-0126-T</v>
          </cell>
          <cell r="F818" t="str">
            <v>ME</v>
          </cell>
        </row>
        <row r="819">
          <cell r="C819" t="str">
            <v>080-0127-T</v>
          </cell>
          <cell r="F819" t="str">
            <v>EA</v>
          </cell>
        </row>
        <row r="820">
          <cell r="C820" t="str">
            <v>211-0252-T</v>
          </cell>
          <cell r="F820" t="str">
            <v>EA</v>
          </cell>
        </row>
        <row r="821">
          <cell r="C821" t="str">
            <v>9333-0003-T</v>
          </cell>
          <cell r="F821" t="str">
            <v>EA</v>
          </cell>
        </row>
        <row r="822">
          <cell r="C822" t="str">
            <v>9678-0005-T</v>
          </cell>
          <cell r="F822" t="str">
            <v>EA</v>
          </cell>
        </row>
        <row r="823">
          <cell r="C823" t="str">
            <v>RRA-0100</v>
          </cell>
          <cell r="F823" t="str">
            <v>ME</v>
          </cell>
        </row>
        <row r="824">
          <cell r="C824" t="str">
            <v>003-0100-T</v>
          </cell>
          <cell r="F824" t="str">
            <v>EA</v>
          </cell>
        </row>
        <row r="825">
          <cell r="C825" t="str">
            <v>003-3430</v>
          </cell>
          <cell r="F825" t="str">
            <v>EA</v>
          </cell>
        </row>
        <row r="826">
          <cell r="C826" t="str">
            <v>014-0205-003-T</v>
          </cell>
          <cell r="F826" t="str">
            <v>EA</v>
          </cell>
        </row>
        <row r="827">
          <cell r="C827"/>
          <cell r="F827" t="str">
            <v>EA</v>
          </cell>
        </row>
        <row r="828">
          <cell r="C828"/>
          <cell r="F828" t="str">
            <v>ME</v>
          </cell>
        </row>
        <row r="829">
          <cell r="C829"/>
          <cell r="F829" t="str">
            <v>EA</v>
          </cell>
        </row>
        <row r="830">
          <cell r="C830"/>
          <cell r="F830" t="str">
            <v>EA</v>
          </cell>
        </row>
        <row r="831">
          <cell r="C831" t="str">
            <v>9674-0018-T</v>
          </cell>
          <cell r="F831" t="str">
            <v>EA</v>
          </cell>
        </row>
        <row r="832">
          <cell r="C832" t="str">
            <v>9141-0019-T</v>
          </cell>
          <cell r="F832" t="str">
            <v>EA</v>
          </cell>
        </row>
        <row r="833">
          <cell r="C833" t="str">
            <v>9292-0048-004-T</v>
          </cell>
          <cell r="F833" t="str">
            <v>EA</v>
          </cell>
        </row>
        <row r="834">
          <cell r="C834" t="str">
            <v>9874-0031-T</v>
          </cell>
          <cell r="F834" t="str">
            <v>EA</v>
          </cell>
        </row>
        <row r="835">
          <cell r="C835" t="str">
            <v>9874-0042-T</v>
          </cell>
          <cell r="F835" t="str">
            <v>EA</v>
          </cell>
        </row>
        <row r="836">
          <cell r="C836" t="str">
            <v>SUNDRY-SERVICE</v>
          </cell>
          <cell r="F836" t="str">
            <v>EA</v>
          </cell>
        </row>
        <row r="837">
          <cell r="C837" t="str">
            <v>SUNDRY-SERVICE</v>
          </cell>
          <cell r="F837" t="str">
            <v>EA</v>
          </cell>
        </row>
        <row r="838">
          <cell r="C838" t="str">
            <v>SUNDRY-SERVICE</v>
          </cell>
          <cell r="F838" t="str">
            <v>EA</v>
          </cell>
        </row>
        <row r="839">
          <cell r="C839" t="str">
            <v>SUNDRY-SERVICE</v>
          </cell>
          <cell r="F839" t="str">
            <v>EA</v>
          </cell>
        </row>
        <row r="840">
          <cell r="C840" t="str">
            <v>SUNDRY-SERVICE</v>
          </cell>
          <cell r="F840" t="str">
            <v>EA</v>
          </cell>
        </row>
        <row r="841">
          <cell r="C841" t="str">
            <v>SUNDRY-SERVICE</v>
          </cell>
          <cell r="F841" t="str">
            <v>EA</v>
          </cell>
        </row>
        <row r="842">
          <cell r="C842" t="str">
            <v>SUNDRY-SERVICE</v>
          </cell>
          <cell r="F842" t="str">
            <v>EA</v>
          </cell>
        </row>
        <row r="843">
          <cell r="C843" t="str">
            <v>SUNDRY-SERVICE</v>
          </cell>
          <cell r="F843" t="str">
            <v>EA</v>
          </cell>
        </row>
        <row r="844">
          <cell r="C844" t="str">
            <v>RSH-0139</v>
          </cell>
          <cell r="F844" t="str">
            <v>ME</v>
          </cell>
        </row>
        <row r="845">
          <cell r="C845" t="str">
            <v>RSA-0357</v>
          </cell>
          <cell r="F845" t="str">
            <v>EA</v>
          </cell>
        </row>
        <row r="846">
          <cell r="C846" t="str">
            <v>FST-0356</v>
          </cell>
          <cell r="F846" t="str">
            <v>EA</v>
          </cell>
        </row>
        <row r="847">
          <cell r="C847" t="str">
            <v>FST-0291</v>
          </cell>
          <cell r="F847" t="str">
            <v>EA</v>
          </cell>
        </row>
        <row r="848">
          <cell r="C848" t="str">
            <v>FST-0298</v>
          </cell>
          <cell r="F848" t="str">
            <v>EA</v>
          </cell>
        </row>
        <row r="849">
          <cell r="C849" t="str">
            <v>FST-0297</v>
          </cell>
          <cell r="F849" t="str">
            <v>EA</v>
          </cell>
        </row>
        <row r="850">
          <cell r="C850" t="str">
            <v>9141-0017-T</v>
          </cell>
          <cell r="F850" t="str">
            <v>EA</v>
          </cell>
        </row>
        <row r="851">
          <cell r="C851" t="str">
            <v>9326-0046-002-T</v>
          </cell>
          <cell r="F851" t="str">
            <v>EA</v>
          </cell>
        </row>
        <row r="852">
          <cell r="C852" t="str">
            <v>054-0196-004-T</v>
          </cell>
          <cell r="F852" t="str">
            <v>EA</v>
          </cell>
        </row>
        <row r="853">
          <cell r="C853" t="str">
            <v>058-8772</v>
          </cell>
          <cell r="F853" t="str">
            <v>EA</v>
          </cell>
        </row>
        <row r="854">
          <cell r="C854" t="str">
            <v>9591-0035-T</v>
          </cell>
          <cell r="F854" t="str">
            <v>CN</v>
          </cell>
        </row>
        <row r="855">
          <cell r="C855" t="str">
            <v>9591-0036-T</v>
          </cell>
          <cell r="F855" t="str">
            <v>CN</v>
          </cell>
        </row>
        <row r="856">
          <cell r="C856" t="str">
            <v>010-0187-004-T-LB</v>
          </cell>
          <cell r="F856" t="str">
            <v>EA</v>
          </cell>
        </row>
        <row r="857">
          <cell r="C857" t="str">
            <v>RSA-0268</v>
          </cell>
          <cell r="F857" t="str">
            <v>EA</v>
          </cell>
        </row>
        <row r="858">
          <cell r="C858" t="str">
            <v>054-0123-002-T</v>
          </cell>
          <cell r="F858" t="str">
            <v>EA</v>
          </cell>
        </row>
        <row r="859">
          <cell r="C859" t="str">
            <v>054-0124-022-T</v>
          </cell>
          <cell r="F859" t="str">
            <v>ME</v>
          </cell>
        </row>
        <row r="860">
          <cell r="C860" t="str">
            <v>054-0124-024-T</v>
          </cell>
          <cell r="F860" t="str">
            <v>ME</v>
          </cell>
        </row>
        <row r="861">
          <cell r="C861" t="str">
            <v>054-0124-T</v>
          </cell>
          <cell r="F861" t="str">
            <v>ME</v>
          </cell>
        </row>
        <row r="862">
          <cell r="C862" t="str">
            <v>054-0130-002-T</v>
          </cell>
          <cell r="F862" t="str">
            <v>EA</v>
          </cell>
        </row>
        <row r="863">
          <cell r="C863" t="str">
            <v>054-0130-003-T</v>
          </cell>
          <cell r="F863" t="str">
            <v>EA</v>
          </cell>
        </row>
        <row r="864">
          <cell r="C864" t="str">
            <v>054-0130-004-T</v>
          </cell>
          <cell r="F864" t="str">
            <v>EA</v>
          </cell>
        </row>
        <row r="865">
          <cell r="C865" t="str">
            <v>057-0137-T</v>
          </cell>
          <cell r="F865" t="str">
            <v>ME</v>
          </cell>
        </row>
        <row r="866">
          <cell r="C866" t="str">
            <v>9291-0014-T</v>
          </cell>
          <cell r="F866" t="str">
            <v>EA</v>
          </cell>
        </row>
        <row r="867">
          <cell r="C867" t="str">
            <v>9292-0029-001-T</v>
          </cell>
          <cell r="F867" t="str">
            <v>EA</v>
          </cell>
        </row>
        <row r="868">
          <cell r="C868" t="str">
            <v>9292-0029-002-T</v>
          </cell>
          <cell r="F868" t="str">
            <v>EA</v>
          </cell>
        </row>
        <row r="869">
          <cell r="C869" t="str">
            <v>9292-0029-003-T</v>
          </cell>
          <cell r="F869" t="str">
            <v>EA</v>
          </cell>
        </row>
        <row r="870">
          <cell r="C870" t="str">
            <v>9292-0029-004-T</v>
          </cell>
          <cell r="F870" t="str">
            <v>EA</v>
          </cell>
        </row>
        <row r="871">
          <cell r="C871" t="str">
            <v>9758-0015-T</v>
          </cell>
          <cell r="F871" t="str">
            <v>EA</v>
          </cell>
        </row>
        <row r="872">
          <cell r="C872" t="str">
            <v>9873-0007-T</v>
          </cell>
          <cell r="F872" t="str">
            <v>EA</v>
          </cell>
        </row>
        <row r="873">
          <cell r="C873" t="str">
            <v>9880-0037-T</v>
          </cell>
          <cell r="F873" t="str">
            <v>ME</v>
          </cell>
        </row>
        <row r="874">
          <cell r="C874" t="str">
            <v>9941-0071-T</v>
          </cell>
          <cell r="F874" t="str">
            <v>EA</v>
          </cell>
        </row>
        <row r="875">
          <cell r="C875" t="str">
            <v>9941-0136-003-T</v>
          </cell>
          <cell r="F875" t="str">
            <v>EA</v>
          </cell>
        </row>
        <row r="876">
          <cell r="C876" t="str">
            <v>9941-0136-004-T</v>
          </cell>
          <cell r="F876" t="str">
            <v>EA</v>
          </cell>
        </row>
        <row r="877">
          <cell r="C877" t="str">
            <v>9941-0226-T</v>
          </cell>
          <cell r="F877" t="str">
            <v>EA</v>
          </cell>
        </row>
        <row r="878">
          <cell r="C878" t="str">
            <v>9941-0239-T</v>
          </cell>
          <cell r="F878" t="str">
            <v>EA</v>
          </cell>
        </row>
        <row r="879">
          <cell r="C879" t="str">
            <v>9289-0020-001-T</v>
          </cell>
          <cell r="F879" t="str">
            <v>EA</v>
          </cell>
        </row>
        <row r="880">
          <cell r="C880" t="str">
            <v>9326-0019-003-T</v>
          </cell>
          <cell r="F880" t="str">
            <v>EA</v>
          </cell>
        </row>
        <row r="881">
          <cell r="C881" t="str">
            <v>FAC1297</v>
          </cell>
          <cell r="F881" t="str">
            <v>EA</v>
          </cell>
        </row>
        <row r="882">
          <cell r="C882" t="str">
            <v>FAC0173</v>
          </cell>
          <cell r="F882" t="str">
            <v>DZ</v>
          </cell>
        </row>
        <row r="883">
          <cell r="C883" t="str">
            <v>FAC0012</v>
          </cell>
          <cell r="F883" t="str">
            <v>EA</v>
          </cell>
        </row>
        <row r="884">
          <cell r="C884" t="str">
            <v>FAC1369</v>
          </cell>
          <cell r="F884" t="str">
            <v>EA</v>
          </cell>
        </row>
        <row r="885">
          <cell r="C885" t="str">
            <v>FAC0187</v>
          </cell>
          <cell r="F885" t="str">
            <v>EA</v>
          </cell>
        </row>
        <row r="886">
          <cell r="C886" t="str">
            <v>FAC0790</v>
          </cell>
          <cell r="F886" t="str">
            <v>EA</v>
          </cell>
        </row>
        <row r="887">
          <cell r="C887" t="str">
            <v>FAC0065</v>
          </cell>
          <cell r="F887" t="str">
            <v>EA</v>
          </cell>
        </row>
        <row r="888">
          <cell r="C888" t="str">
            <v>9941-0261-T</v>
          </cell>
          <cell r="F888" t="str">
            <v>EA</v>
          </cell>
        </row>
        <row r="889">
          <cell r="C889" t="str">
            <v>RSF-0103</v>
          </cell>
          <cell r="F889" t="str">
            <v>ME</v>
          </cell>
        </row>
        <row r="890">
          <cell r="C890" t="str">
            <v>SUNDRY-INV</v>
          </cell>
          <cell r="F890" t="str">
            <v>EA</v>
          </cell>
        </row>
        <row r="891">
          <cell r="C891" t="str">
            <v>031-0135-013-T</v>
          </cell>
          <cell r="F891" t="str">
            <v>EA</v>
          </cell>
        </row>
        <row r="892">
          <cell r="C892" t="str">
            <v>9292-0030-001-T</v>
          </cell>
          <cell r="F892" t="str">
            <v>EA</v>
          </cell>
        </row>
        <row r="893">
          <cell r="C893" t="str">
            <v>9473-0020-T</v>
          </cell>
          <cell r="F893" t="str">
            <v>EA</v>
          </cell>
        </row>
        <row r="894">
          <cell r="C894" t="str">
            <v>212-0102-T</v>
          </cell>
          <cell r="F894" t="str">
            <v>EA</v>
          </cell>
        </row>
        <row r="895">
          <cell r="C895" t="str">
            <v>212-0103-T</v>
          </cell>
          <cell r="F895" t="str">
            <v>EA</v>
          </cell>
        </row>
        <row r="896">
          <cell r="C896" t="str">
            <v>212-0104-T</v>
          </cell>
          <cell r="F896" t="str">
            <v>EA</v>
          </cell>
        </row>
        <row r="897">
          <cell r="C897" t="str">
            <v>212-0145-T</v>
          </cell>
          <cell r="F897" t="str">
            <v>EA</v>
          </cell>
        </row>
        <row r="898">
          <cell r="C898" t="str">
            <v>212-0230-010-T</v>
          </cell>
          <cell r="F898" t="str">
            <v>EA</v>
          </cell>
        </row>
        <row r="899">
          <cell r="C899" t="str">
            <v>212-0230-012-T</v>
          </cell>
          <cell r="F899" t="str">
            <v>EA</v>
          </cell>
        </row>
        <row r="900">
          <cell r="C900" t="str">
            <v>212-0230-013-T</v>
          </cell>
          <cell r="F900" t="str">
            <v>EA</v>
          </cell>
        </row>
        <row r="901">
          <cell r="C901" t="str">
            <v>212-0230-015-T</v>
          </cell>
          <cell r="F901" t="str">
            <v>EA</v>
          </cell>
        </row>
        <row r="902">
          <cell r="C902" t="str">
            <v>212-0230-016-T</v>
          </cell>
          <cell r="F902" t="str">
            <v>EA</v>
          </cell>
        </row>
        <row r="903">
          <cell r="C903" t="str">
            <v>212-0230-018-T</v>
          </cell>
          <cell r="F903" t="str">
            <v>EA</v>
          </cell>
        </row>
        <row r="904">
          <cell r="C904" t="str">
            <v>212-0230-021-T</v>
          </cell>
          <cell r="F904" t="str">
            <v>EA</v>
          </cell>
        </row>
        <row r="905">
          <cell r="C905" t="str">
            <v>212-0230-022-T</v>
          </cell>
          <cell r="F905" t="str">
            <v>EA</v>
          </cell>
        </row>
        <row r="906">
          <cell r="C906" t="str">
            <v>212-0230-062-T</v>
          </cell>
          <cell r="F906" t="str">
            <v>EA</v>
          </cell>
        </row>
        <row r="907">
          <cell r="C907" t="str">
            <v>212-0230-068-T</v>
          </cell>
          <cell r="F907" t="str">
            <v>EA</v>
          </cell>
        </row>
        <row r="908">
          <cell r="C908" t="str">
            <v>9598-0006-001-T</v>
          </cell>
          <cell r="F908" t="str">
            <v>EA</v>
          </cell>
        </row>
        <row r="909">
          <cell r="C909"/>
          <cell r="F909" t="str">
            <v>EA</v>
          </cell>
        </row>
        <row r="910">
          <cell r="C910" t="str">
            <v>9291-0014-T</v>
          </cell>
          <cell r="F910" t="str">
            <v>EA</v>
          </cell>
        </row>
        <row r="911">
          <cell r="C911" t="str">
            <v>036-0127-001-T</v>
          </cell>
          <cell r="F911" t="str">
            <v>EA</v>
          </cell>
        </row>
        <row r="912">
          <cell r="C912" t="str">
            <v>212-0332-T</v>
          </cell>
          <cell r="F912" t="str">
            <v>EA</v>
          </cell>
        </row>
        <row r="913">
          <cell r="C913" t="str">
            <v>151-0111-T</v>
          </cell>
          <cell r="F913" t="str">
            <v>EA</v>
          </cell>
        </row>
        <row r="914">
          <cell r="C914" t="str">
            <v>9148-0044-T</v>
          </cell>
          <cell r="F914" t="str">
            <v>EA</v>
          </cell>
        </row>
        <row r="915">
          <cell r="C915" t="str">
            <v>9222-0104-T</v>
          </cell>
          <cell r="F915" t="str">
            <v>EA</v>
          </cell>
        </row>
        <row r="916">
          <cell r="C916" t="str">
            <v>9562-0007-T</v>
          </cell>
          <cell r="F916" t="str">
            <v>EA</v>
          </cell>
        </row>
        <row r="917">
          <cell r="C917" t="str">
            <v>054-0100-012-T</v>
          </cell>
          <cell r="F917" t="str">
            <v>ME</v>
          </cell>
        </row>
        <row r="918">
          <cell r="C918" t="str">
            <v>054-0100-013-T</v>
          </cell>
          <cell r="F918" t="str">
            <v>ME</v>
          </cell>
        </row>
        <row r="919">
          <cell r="C919" t="str">
            <v>9292-0041-023-T</v>
          </cell>
          <cell r="F919" t="str">
            <v>EA</v>
          </cell>
        </row>
        <row r="920">
          <cell r="C920" t="str">
            <v>9292-0041-026-T</v>
          </cell>
          <cell r="F920" t="str">
            <v>EA</v>
          </cell>
        </row>
        <row r="921">
          <cell r="C921" t="str">
            <v>9292-0048-001-T</v>
          </cell>
          <cell r="F921" t="str">
            <v>EA</v>
          </cell>
        </row>
        <row r="922">
          <cell r="C922" t="str">
            <v>9292-0048-003-T</v>
          </cell>
          <cell r="F922" t="str">
            <v>EA</v>
          </cell>
        </row>
        <row r="923">
          <cell r="C923" t="str">
            <v>9292-0048-004-T</v>
          </cell>
          <cell r="F923" t="str">
            <v>EA</v>
          </cell>
        </row>
        <row r="924">
          <cell r="C924" t="str">
            <v>9292-0048-005-T</v>
          </cell>
          <cell r="F924" t="str">
            <v>EA</v>
          </cell>
        </row>
        <row r="925">
          <cell r="C925" t="str">
            <v>9292-0048-025-T</v>
          </cell>
          <cell r="F925" t="str">
            <v>EA</v>
          </cell>
        </row>
        <row r="926">
          <cell r="C926" t="str">
            <v>9292-0048-029-T</v>
          </cell>
          <cell r="F926" t="str">
            <v>EA</v>
          </cell>
        </row>
        <row r="927">
          <cell r="C927" t="str">
            <v>9292-0048-034-T</v>
          </cell>
          <cell r="F927" t="str">
            <v>EA</v>
          </cell>
        </row>
        <row r="928">
          <cell r="C928" t="str">
            <v>9292-0048-037-T</v>
          </cell>
          <cell r="F928" t="str">
            <v>EA</v>
          </cell>
        </row>
        <row r="929">
          <cell r="C929"/>
          <cell r="F929" t="str">
            <v>EA</v>
          </cell>
        </row>
        <row r="930">
          <cell r="C930" t="str">
            <v>9671-0019-T</v>
          </cell>
          <cell r="F930" t="str">
            <v>ME</v>
          </cell>
        </row>
        <row r="931">
          <cell r="C931" t="str">
            <v>067-0150-T</v>
          </cell>
          <cell r="F931" t="str">
            <v>EA</v>
          </cell>
        </row>
        <row r="932">
          <cell r="C932" t="str">
            <v>9869-0003-T</v>
          </cell>
          <cell r="F932" t="str">
            <v>EA</v>
          </cell>
        </row>
        <row r="933">
          <cell r="C933" t="str">
            <v>075-0118-T</v>
          </cell>
          <cell r="F933" t="str">
            <v>EA</v>
          </cell>
        </row>
        <row r="934">
          <cell r="C934" t="str">
            <v>048-0121-001-T</v>
          </cell>
          <cell r="F934" t="str">
            <v>EA</v>
          </cell>
        </row>
        <row r="935">
          <cell r="C935" t="str">
            <v>054-0258-001-T</v>
          </cell>
          <cell r="F935" t="str">
            <v>EA</v>
          </cell>
        </row>
        <row r="936">
          <cell r="C936" t="str">
            <v>070-0119-T</v>
          </cell>
          <cell r="F936" t="str">
            <v>EA</v>
          </cell>
        </row>
        <row r="937">
          <cell r="C937" t="str">
            <v>074-0336-T</v>
          </cell>
          <cell r="F937" t="str">
            <v>EA</v>
          </cell>
        </row>
        <row r="938">
          <cell r="C938" t="str">
            <v>074-0367-T</v>
          </cell>
          <cell r="F938" t="str">
            <v>EA</v>
          </cell>
        </row>
        <row r="939">
          <cell r="C939" t="str">
            <v>108-0154-T</v>
          </cell>
          <cell r="F939" t="str">
            <v>EA</v>
          </cell>
        </row>
        <row r="940">
          <cell r="C940" t="str">
            <v>FAC1142</v>
          </cell>
          <cell r="F940" t="str">
            <v>BX</v>
          </cell>
        </row>
        <row r="941">
          <cell r="C941" t="str">
            <v>900-0235-001-T</v>
          </cell>
          <cell r="F941" t="str">
            <v>EA</v>
          </cell>
        </row>
        <row r="942">
          <cell r="C942" t="str">
            <v>SUNDRY-SERVICE</v>
          </cell>
          <cell r="F942" t="str">
            <v>EA</v>
          </cell>
        </row>
        <row r="943">
          <cell r="C943"/>
          <cell r="F943" t="str">
            <v>EA</v>
          </cell>
        </row>
        <row r="944">
          <cell r="C944" t="str">
            <v>108-0162-002-T</v>
          </cell>
          <cell r="F944" t="str">
            <v>EA</v>
          </cell>
        </row>
        <row r="945">
          <cell r="C945" t="str">
            <v>108-0162-003-T</v>
          </cell>
          <cell r="F945" t="str">
            <v>EA</v>
          </cell>
        </row>
        <row r="946">
          <cell r="C946" t="str">
            <v>108-0163-002-T</v>
          </cell>
          <cell r="F946" t="str">
            <v>EA</v>
          </cell>
        </row>
        <row r="947">
          <cell r="C947" t="str">
            <v>108-0163-003-T</v>
          </cell>
          <cell r="F947" t="str">
            <v>EA</v>
          </cell>
        </row>
        <row r="948">
          <cell r="C948" t="str">
            <v>FST-0149</v>
          </cell>
          <cell r="F948" t="str">
            <v>EA</v>
          </cell>
        </row>
        <row r="949">
          <cell r="C949" t="str">
            <v>036-0119-100-T</v>
          </cell>
          <cell r="F949" t="str">
            <v>EA</v>
          </cell>
        </row>
        <row r="950">
          <cell r="C950" t="str">
            <v>036-0123-T</v>
          </cell>
          <cell r="F950" t="str">
            <v>EA</v>
          </cell>
        </row>
        <row r="951">
          <cell r="C951" t="str">
            <v>036-1329-211</v>
          </cell>
          <cell r="F951" t="str">
            <v>EA</v>
          </cell>
        </row>
        <row r="952">
          <cell r="C952" t="str">
            <v>054-3689</v>
          </cell>
          <cell r="F952" t="str">
            <v>EA</v>
          </cell>
        </row>
        <row r="953">
          <cell r="C953" t="str">
            <v>054-6973-250</v>
          </cell>
          <cell r="F953" t="str">
            <v>ME</v>
          </cell>
        </row>
        <row r="954">
          <cell r="C954" t="str">
            <v>054-6973-500</v>
          </cell>
          <cell r="F954" t="str">
            <v>ME</v>
          </cell>
        </row>
        <row r="955">
          <cell r="C955" t="str">
            <v>066-0126-T</v>
          </cell>
          <cell r="F955" t="str">
            <v>EA</v>
          </cell>
        </row>
        <row r="956">
          <cell r="C956" t="str">
            <v>158-0384-037</v>
          </cell>
          <cell r="F956" t="str">
            <v>EA</v>
          </cell>
        </row>
        <row r="957">
          <cell r="C957" t="str">
            <v>158-0384-050</v>
          </cell>
          <cell r="F957" t="str">
            <v>EA</v>
          </cell>
        </row>
        <row r="958">
          <cell r="C958" t="str">
            <v>9009-0001-T</v>
          </cell>
          <cell r="F958" t="str">
            <v>EA</v>
          </cell>
        </row>
        <row r="959">
          <cell r="C959" t="str">
            <v>9117-0001-T</v>
          </cell>
          <cell r="F959" t="str">
            <v>EA</v>
          </cell>
        </row>
        <row r="960">
          <cell r="C960" t="str">
            <v>9125-0015-T</v>
          </cell>
          <cell r="F960" t="str">
            <v>EA</v>
          </cell>
        </row>
        <row r="961">
          <cell r="C961" t="str">
            <v>9265-0003</v>
          </cell>
          <cell r="F961" t="str">
            <v>EA</v>
          </cell>
        </row>
        <row r="962">
          <cell r="C962" t="str">
            <v>9384-0003-001-T</v>
          </cell>
          <cell r="F962" t="str">
            <v>EA</v>
          </cell>
        </row>
        <row r="963">
          <cell r="C963" t="str">
            <v>9392-0046-T</v>
          </cell>
          <cell r="F963" t="str">
            <v>EA</v>
          </cell>
        </row>
        <row r="964">
          <cell r="C964" t="str">
            <v>9543-0008-T</v>
          </cell>
          <cell r="F964" t="str">
            <v>EA</v>
          </cell>
        </row>
        <row r="965">
          <cell r="C965" t="str">
            <v>9669-0007-001-T</v>
          </cell>
          <cell r="F965" t="str">
            <v>EA</v>
          </cell>
        </row>
        <row r="966">
          <cell r="C966" t="str">
            <v>9745-0011-T</v>
          </cell>
          <cell r="F966" t="str">
            <v>EA</v>
          </cell>
        </row>
        <row r="967">
          <cell r="C967" t="str">
            <v>9941-0259-003-T</v>
          </cell>
          <cell r="F967" t="str">
            <v>EA</v>
          </cell>
        </row>
        <row r="968">
          <cell r="C968" t="str">
            <v>9941-0278-T</v>
          </cell>
          <cell r="F968" t="str">
            <v>EA</v>
          </cell>
        </row>
        <row r="969">
          <cell r="C969" t="str">
            <v>FST-0290</v>
          </cell>
          <cell r="F969" t="str">
            <v>EA</v>
          </cell>
        </row>
        <row r="970">
          <cell r="C970" t="str">
            <v>FST-0311</v>
          </cell>
          <cell r="F970" t="str">
            <v>EA</v>
          </cell>
        </row>
        <row r="971">
          <cell r="C971" t="str">
            <v>FST-0305</v>
          </cell>
          <cell r="F971" t="str">
            <v>EA</v>
          </cell>
        </row>
        <row r="972">
          <cell r="C972" t="str">
            <v>FAC0121</v>
          </cell>
          <cell r="F972" t="str">
            <v>EA</v>
          </cell>
        </row>
        <row r="973">
          <cell r="C973" t="str">
            <v>FST-0304</v>
          </cell>
          <cell r="F973" t="str">
            <v>EA</v>
          </cell>
        </row>
        <row r="974">
          <cell r="C974" t="str">
            <v>9965-0009-T</v>
          </cell>
          <cell r="F974" t="str">
            <v>EA</v>
          </cell>
        </row>
        <row r="975">
          <cell r="C975" t="str">
            <v>FST-0335</v>
          </cell>
          <cell r="F975" t="str">
            <v>EA</v>
          </cell>
        </row>
        <row r="976">
          <cell r="C976" t="str">
            <v>FAC0712</v>
          </cell>
          <cell r="F976" t="str">
            <v>EA</v>
          </cell>
        </row>
        <row r="977">
          <cell r="C977" t="str">
            <v>SUNDRY-INV</v>
          </cell>
          <cell r="F977" t="str">
            <v>EA</v>
          </cell>
        </row>
        <row r="978">
          <cell r="C978" t="str">
            <v>SUNDRY-SERVICE</v>
          </cell>
          <cell r="F978" t="str">
            <v>EA</v>
          </cell>
        </row>
        <row r="979">
          <cell r="C979"/>
          <cell r="F979" t="str">
            <v>JB</v>
          </cell>
        </row>
        <row r="980">
          <cell r="C980" t="str">
            <v>FAC0040</v>
          </cell>
          <cell r="F980" t="str">
            <v>EA</v>
          </cell>
        </row>
        <row r="981">
          <cell r="C981" t="str">
            <v>FAC0776</v>
          </cell>
          <cell r="F981" t="str">
            <v>EA</v>
          </cell>
        </row>
        <row r="982">
          <cell r="C982" t="str">
            <v>FAC1131</v>
          </cell>
          <cell r="F982" t="str">
            <v>EA</v>
          </cell>
        </row>
        <row r="983">
          <cell r="C983" t="str">
            <v>054-4696-005</v>
          </cell>
          <cell r="F983" t="str">
            <v>EA</v>
          </cell>
        </row>
        <row r="984">
          <cell r="C984" t="str">
            <v>057-0116-T</v>
          </cell>
          <cell r="F984" t="str">
            <v>ME</v>
          </cell>
        </row>
        <row r="985">
          <cell r="C985" t="str">
            <v>097-0105-125-T</v>
          </cell>
          <cell r="F985" t="str">
            <v>ME</v>
          </cell>
        </row>
        <row r="986">
          <cell r="C986" t="str">
            <v>9560-0026-001-T</v>
          </cell>
          <cell r="F986" t="str">
            <v>EA</v>
          </cell>
        </row>
        <row r="987">
          <cell r="C987" t="str">
            <v>9560-0026-006-T</v>
          </cell>
          <cell r="F987" t="str">
            <v>EA</v>
          </cell>
        </row>
        <row r="988">
          <cell r="C988" t="str">
            <v>RAF-0150</v>
          </cell>
          <cell r="F988" t="str">
            <v>ME</v>
          </cell>
        </row>
        <row r="989">
          <cell r="C989" t="str">
            <v>FAC0843</v>
          </cell>
          <cell r="F989" t="str">
            <v>PAC</v>
          </cell>
        </row>
        <row r="990">
          <cell r="C990" t="str">
            <v>FAC0853</v>
          </cell>
          <cell r="F990" t="str">
            <v>EA</v>
          </cell>
        </row>
        <row r="991">
          <cell r="C991" t="str">
            <v>FAC0859</v>
          </cell>
          <cell r="F991" t="str">
            <v>PAC</v>
          </cell>
        </row>
        <row r="992">
          <cell r="C992" t="str">
            <v>FAC1148</v>
          </cell>
          <cell r="F992" t="str">
            <v>EA</v>
          </cell>
        </row>
        <row r="993">
          <cell r="C993" t="str">
            <v>FAC1149</v>
          </cell>
          <cell r="F993" t="str">
            <v>EA</v>
          </cell>
        </row>
        <row r="994">
          <cell r="C994" t="str">
            <v>0095626 ONE แก้วกระดาษ</v>
          </cell>
          <cell r="F994" t="str">
            <v>PAC</v>
          </cell>
        </row>
        <row r="995">
          <cell r="C995" t="str">
            <v>0002480 SUNSTRAW หลอดคนกาแฟ</v>
          </cell>
          <cell r="F995" t="str">
            <v>PAC</v>
          </cell>
        </row>
        <row r="996">
          <cell r="C996" t="str">
            <v>FAC1350</v>
          </cell>
          <cell r="F996" t="str">
            <v>EA</v>
          </cell>
        </row>
        <row r="997">
          <cell r="C997" t="str">
            <v>SUNDRY-SERVICE</v>
          </cell>
          <cell r="F997" t="str">
            <v>EA</v>
          </cell>
        </row>
        <row r="998">
          <cell r="C998" t="str">
            <v>ค่ากำจัดแมลงสัตว์พาหะ สำนักงาน</v>
          </cell>
          <cell r="F998" t="str">
            <v>JB</v>
          </cell>
        </row>
        <row r="999">
          <cell r="C999" t="str">
            <v>ค่ากำจัดแมลง สัตว์พาหะ โกดัง</v>
          </cell>
          <cell r="F999" t="str">
            <v>JB</v>
          </cell>
        </row>
        <row r="1000">
          <cell r="C1000" t="str">
            <v>SUNDRY-SERVICE</v>
          </cell>
          <cell r="F1000" t="str">
            <v>EA</v>
          </cell>
        </row>
        <row r="1001">
          <cell r="C1001" t="str">
            <v>900-0235-001-T</v>
          </cell>
          <cell r="F1001" t="str">
            <v>EA</v>
          </cell>
        </row>
        <row r="1002">
          <cell r="C1002" t="str">
            <v>9740-0029-T</v>
          </cell>
          <cell r="F1002" t="str">
            <v>EA</v>
          </cell>
        </row>
        <row r="1003">
          <cell r="C1003" t="str">
            <v>FAC0461</v>
          </cell>
          <cell r="F1003" t="str">
            <v>CN</v>
          </cell>
        </row>
        <row r="1004">
          <cell r="C1004" t="str">
            <v>FAC0040</v>
          </cell>
          <cell r="F1004" t="str">
            <v>EA</v>
          </cell>
        </row>
        <row r="1005">
          <cell r="C1005" t="str">
            <v>FAC1180</v>
          </cell>
          <cell r="F1005" t="str">
            <v>EA</v>
          </cell>
        </row>
        <row r="1006">
          <cell r="C1006" t="str">
            <v>FAC1175</v>
          </cell>
          <cell r="F1006" t="str">
            <v>PAC</v>
          </cell>
        </row>
        <row r="1007">
          <cell r="C1007" t="str">
            <v>FAC1145</v>
          </cell>
          <cell r="F1007" t="str">
            <v>PAC</v>
          </cell>
        </row>
        <row r="1008">
          <cell r="C1008" t="str">
            <v>STA0139</v>
          </cell>
          <cell r="F1008" t="str">
            <v>EA</v>
          </cell>
        </row>
        <row r="1009">
          <cell r="C1009" t="str">
            <v>STA0172</v>
          </cell>
          <cell r="F1009" t="str">
            <v>EA</v>
          </cell>
        </row>
        <row r="1010">
          <cell r="C1010" t="str">
            <v>STA0195</v>
          </cell>
          <cell r="F1010" t="str">
            <v>PAC</v>
          </cell>
        </row>
        <row r="1011">
          <cell r="C1011" t="str">
            <v>9001272 ธงชาติไทย 100x150 ซม.</v>
          </cell>
          <cell r="F1011" t="str">
            <v>PAC</v>
          </cell>
        </row>
        <row r="1012">
          <cell r="C1012" t="str">
            <v>FAC0843</v>
          </cell>
          <cell r="F1012" t="str">
            <v>PAC</v>
          </cell>
        </row>
        <row r="1013">
          <cell r="C1013" t="str">
            <v>FAC0853</v>
          </cell>
          <cell r="F1013" t="str">
            <v>EA</v>
          </cell>
        </row>
        <row r="1014">
          <cell r="C1014" t="str">
            <v>FAC0859</v>
          </cell>
          <cell r="F1014" t="str">
            <v>PAC</v>
          </cell>
        </row>
        <row r="1015">
          <cell r="C1015" t="str">
            <v>FAC1148</v>
          </cell>
          <cell r="F1015" t="str">
            <v>EA</v>
          </cell>
        </row>
        <row r="1016">
          <cell r="C1016" t="str">
            <v>FAC1149</v>
          </cell>
          <cell r="F1016" t="str">
            <v>EA</v>
          </cell>
        </row>
        <row r="1017">
          <cell r="C1017" t="str">
            <v>0002480 SUNSTRAW หลอดคนกาแฟ</v>
          </cell>
          <cell r="F1017" t="str">
            <v>PAC</v>
          </cell>
        </row>
        <row r="1018">
          <cell r="C1018" t="str">
            <v>FAC1350</v>
          </cell>
          <cell r="F1018" t="str">
            <v>EA</v>
          </cell>
        </row>
        <row r="1019">
          <cell r="C1019" t="str">
            <v>ค่าพยาบาลประจำโรงงาน</v>
          </cell>
          <cell r="F1019" t="str">
            <v>JB</v>
          </cell>
        </row>
        <row r="1020">
          <cell r="C1020" t="str">
            <v>ค่าบริการดูแลจัดสวน</v>
          </cell>
          <cell r="F1020" t="str">
            <v>JB</v>
          </cell>
        </row>
        <row r="1021">
          <cell r="C1021" t="str">
            <v>ค่าทำความสะอาด</v>
          </cell>
          <cell r="F1021" t="str">
            <v>JB</v>
          </cell>
        </row>
        <row r="1022">
          <cell r="C1022" t="str">
            <v>9392-0101-T</v>
          </cell>
          <cell r="F1022" t="str">
            <v>EA</v>
          </cell>
        </row>
        <row r="1023">
          <cell r="C1023"/>
          <cell r="F1023" t="str">
            <v>JB</v>
          </cell>
        </row>
        <row r="1024">
          <cell r="C1024"/>
          <cell r="F1024" t="str">
            <v>JB</v>
          </cell>
        </row>
        <row r="1025">
          <cell r="C1025"/>
          <cell r="F1025" t="str">
            <v>JB</v>
          </cell>
        </row>
        <row r="1026">
          <cell r="C1026"/>
          <cell r="F1026" t="str">
            <v>JB</v>
          </cell>
        </row>
        <row r="1027">
          <cell r="C1027"/>
          <cell r="F1027" t="str">
            <v>JB</v>
          </cell>
        </row>
        <row r="1028">
          <cell r="C1028"/>
          <cell r="F1028" t="str">
            <v>JB</v>
          </cell>
        </row>
        <row r="1029">
          <cell r="C1029"/>
          <cell r="F1029" t="str">
            <v>JB</v>
          </cell>
        </row>
        <row r="1030">
          <cell r="C1030" t="str">
            <v>FAC0020</v>
          </cell>
          <cell r="F1030" t="str">
            <v>EA</v>
          </cell>
        </row>
        <row r="1031">
          <cell r="C1031" t="str">
            <v>FAC0148</v>
          </cell>
          <cell r="F1031" t="str">
            <v>EA</v>
          </cell>
        </row>
        <row r="1032">
          <cell r="C1032" t="str">
            <v>9442-0014-T</v>
          </cell>
          <cell r="F1032" t="str">
            <v>EA</v>
          </cell>
        </row>
        <row r="1033">
          <cell r="C1033" t="str">
            <v>9675-0030-T</v>
          </cell>
          <cell r="F1033" t="str">
            <v>EA</v>
          </cell>
        </row>
        <row r="1034">
          <cell r="C1034" t="str">
            <v>9045-0029-T</v>
          </cell>
          <cell r="F1034" t="str">
            <v>EA</v>
          </cell>
        </row>
        <row r="1035">
          <cell r="C1035" t="str">
            <v>FAC0334</v>
          </cell>
          <cell r="F1035" t="str">
            <v>EA</v>
          </cell>
        </row>
        <row r="1036">
          <cell r="C1036" t="str">
            <v>9941-0231-003-T</v>
          </cell>
          <cell r="F1036" t="str">
            <v>EA</v>
          </cell>
        </row>
        <row r="1037">
          <cell r="C1037" t="str">
            <v>9141-0012-T</v>
          </cell>
          <cell r="F1037" t="str">
            <v>EA</v>
          </cell>
        </row>
        <row r="1038">
          <cell r="C1038" t="str">
            <v>211-0554-080-T</v>
          </cell>
          <cell r="F1038" t="str">
            <v>EA</v>
          </cell>
        </row>
        <row r="1039">
          <cell r="C1039" t="str">
            <v>003-0121-005-T</v>
          </cell>
          <cell r="F1039" t="str">
            <v>EA</v>
          </cell>
        </row>
        <row r="1040">
          <cell r="C1040" t="str">
            <v>FAC1094</v>
          </cell>
          <cell r="F1040" t="str">
            <v>EA</v>
          </cell>
        </row>
        <row r="1041">
          <cell r="C1041" t="str">
            <v>WLC6001</v>
          </cell>
          <cell r="F1041" t="str">
            <v>EA</v>
          </cell>
        </row>
        <row r="1042">
          <cell r="C1042"/>
          <cell r="F1042" t="str">
            <v>LIC</v>
          </cell>
        </row>
        <row r="1043">
          <cell r="C1043" t="str">
            <v>FAC0192</v>
          </cell>
          <cell r="F1043" t="str">
            <v>EA</v>
          </cell>
        </row>
        <row r="1044">
          <cell r="C1044" t="str">
            <v>FAC0725</v>
          </cell>
          <cell r="F1044" t="str">
            <v>EA</v>
          </cell>
        </row>
        <row r="1045">
          <cell r="C1045" t="str">
            <v>FAC0014</v>
          </cell>
          <cell r="F1045" t="str">
            <v>EA</v>
          </cell>
        </row>
        <row r="1046">
          <cell r="C1046" t="str">
            <v>FAC0803</v>
          </cell>
          <cell r="F1046" t="str">
            <v>KG</v>
          </cell>
        </row>
        <row r="1047">
          <cell r="C1047" t="str">
            <v>WLC2005</v>
          </cell>
          <cell r="F1047" t="str">
            <v>EA</v>
          </cell>
        </row>
        <row r="1048">
          <cell r="C1048" t="str">
            <v>040-0127-T</v>
          </cell>
          <cell r="F1048" t="str">
            <v>EA</v>
          </cell>
        </row>
        <row r="1049">
          <cell r="C1049" t="str">
            <v>054-6929</v>
          </cell>
          <cell r="F1049" t="str">
            <v>EA</v>
          </cell>
        </row>
        <row r="1050">
          <cell r="C1050" t="str">
            <v>058-0125-004-T</v>
          </cell>
          <cell r="F1050" t="str">
            <v>EA</v>
          </cell>
        </row>
        <row r="1051">
          <cell r="C1051" t="str">
            <v>058-0256-T</v>
          </cell>
          <cell r="F1051" t="str">
            <v>EA</v>
          </cell>
        </row>
        <row r="1052">
          <cell r="C1052" t="str">
            <v>158-0235-001-T</v>
          </cell>
          <cell r="F1052" t="str">
            <v>EA</v>
          </cell>
        </row>
        <row r="1053">
          <cell r="C1053" t="str">
            <v>158-0273-004-T</v>
          </cell>
          <cell r="F1053" t="str">
            <v>EA</v>
          </cell>
        </row>
        <row r="1054">
          <cell r="C1054" t="str">
            <v>177-0197-001-T</v>
          </cell>
          <cell r="F1054" t="str">
            <v>EA</v>
          </cell>
        </row>
        <row r="1055">
          <cell r="C1055" t="str">
            <v>177-0197-002-T</v>
          </cell>
          <cell r="F1055" t="str">
            <v>EA</v>
          </cell>
        </row>
        <row r="1056">
          <cell r="C1056" t="str">
            <v>177-0197-005-T</v>
          </cell>
          <cell r="F1056" t="str">
            <v>EA</v>
          </cell>
        </row>
        <row r="1057">
          <cell r="C1057" t="str">
            <v>211-0634-001-T</v>
          </cell>
          <cell r="F1057" t="str">
            <v>EA</v>
          </cell>
        </row>
        <row r="1058">
          <cell r="C1058" t="str">
            <v>9739-0001-T</v>
          </cell>
          <cell r="F1058" t="str">
            <v>EA</v>
          </cell>
        </row>
        <row r="1059">
          <cell r="C1059" t="str">
            <v>9965-0004-T</v>
          </cell>
          <cell r="F1059" t="str">
            <v>EA</v>
          </cell>
        </row>
        <row r="1060">
          <cell r="C1060" t="str">
            <v>ค่าบริการรักษาความปลอดภัย</v>
          </cell>
          <cell r="F1060" t="str">
            <v>JB</v>
          </cell>
        </row>
        <row r="1061">
          <cell r="C1061" t="str">
            <v>FAC0171</v>
          </cell>
          <cell r="F1061" t="str">
            <v>LI</v>
          </cell>
        </row>
        <row r="1062">
          <cell r="C1062" t="str">
            <v>FAC0714</v>
          </cell>
          <cell r="F1062" t="str">
            <v>LI</v>
          </cell>
        </row>
        <row r="1063">
          <cell r="C1063"/>
          <cell r="F1063" t="str">
            <v>EA</v>
          </cell>
        </row>
        <row r="1064">
          <cell r="C1064"/>
          <cell r="F1064" t="str">
            <v>EA</v>
          </cell>
        </row>
        <row r="1065">
          <cell r="C1065"/>
          <cell r="F1065" t="str">
            <v>EA</v>
          </cell>
        </row>
        <row r="1066">
          <cell r="C1066" t="str">
            <v>9594-0013-002-T</v>
          </cell>
          <cell r="F1066" t="str">
            <v>EA</v>
          </cell>
        </row>
        <row r="1067">
          <cell r="C1067" t="str">
            <v>FAC0120</v>
          </cell>
          <cell r="F1067" t="str">
            <v>EA</v>
          </cell>
        </row>
        <row r="1068">
          <cell r="C1068" t="str">
            <v>9730-0002-003-T</v>
          </cell>
          <cell r="F1068" t="str">
            <v>EA</v>
          </cell>
        </row>
        <row r="1069">
          <cell r="C1069" t="str">
            <v>9738-0001-001-T</v>
          </cell>
          <cell r="F1069" t="str">
            <v>EA</v>
          </cell>
        </row>
        <row r="1070">
          <cell r="C1070" t="str">
            <v>047-0123-T</v>
          </cell>
          <cell r="F1070" t="str">
            <v>EA</v>
          </cell>
        </row>
        <row r="1071">
          <cell r="C1071" t="str">
            <v>058-6609-037</v>
          </cell>
          <cell r="F1071" t="str">
            <v>EA</v>
          </cell>
        </row>
        <row r="1072">
          <cell r="C1072" t="str">
            <v>FAC0169</v>
          </cell>
          <cell r="F1072" t="str">
            <v>EA</v>
          </cell>
        </row>
        <row r="1073">
          <cell r="C1073" t="str">
            <v>9392-0099-T</v>
          </cell>
          <cell r="F1073" t="str">
            <v>EA</v>
          </cell>
        </row>
        <row r="1074">
          <cell r="C1074" t="str">
            <v>054-0124-T</v>
          </cell>
          <cell r="F1074" t="str">
            <v>ME</v>
          </cell>
        </row>
        <row r="1075">
          <cell r="C1075" t="str">
            <v>054-0123-002-T</v>
          </cell>
          <cell r="F1075" t="str">
            <v>EA</v>
          </cell>
        </row>
        <row r="1076">
          <cell r="C1076" t="str">
            <v>054-0196-004-T</v>
          </cell>
          <cell r="F1076" t="str">
            <v>EA</v>
          </cell>
        </row>
        <row r="1077">
          <cell r="C1077" t="str">
            <v>9292-0029-002-T</v>
          </cell>
          <cell r="F1077" t="str">
            <v>EA</v>
          </cell>
        </row>
        <row r="1078">
          <cell r="C1078" t="str">
            <v>9292-0029-003-T</v>
          </cell>
          <cell r="F1078" t="str">
            <v>EA</v>
          </cell>
        </row>
        <row r="1079">
          <cell r="C1079" t="str">
            <v>9292-0029-006-T</v>
          </cell>
          <cell r="F1079" t="str">
            <v>EA</v>
          </cell>
        </row>
        <row r="1080">
          <cell r="C1080" t="str">
            <v>9758-0015-T</v>
          </cell>
          <cell r="F1080" t="str">
            <v>EA</v>
          </cell>
        </row>
        <row r="1081">
          <cell r="C1081" t="str">
            <v>9873-0007-T</v>
          </cell>
          <cell r="F1081" t="str">
            <v>EA</v>
          </cell>
        </row>
        <row r="1082">
          <cell r="C1082" t="str">
            <v>9941-0136-003-T</v>
          </cell>
          <cell r="F1082" t="str">
            <v>EA</v>
          </cell>
        </row>
        <row r="1083">
          <cell r="C1083" t="str">
            <v>9941-0136-003-T</v>
          </cell>
          <cell r="F1083" t="str">
            <v>EA</v>
          </cell>
        </row>
        <row r="1084">
          <cell r="C1084" t="str">
            <v>9941-0226-T</v>
          </cell>
          <cell r="F1084" t="str">
            <v>EA</v>
          </cell>
        </row>
        <row r="1085">
          <cell r="C1085" t="str">
            <v>040-0127-T</v>
          </cell>
          <cell r="F1085" t="str">
            <v>EA</v>
          </cell>
        </row>
        <row r="1086">
          <cell r="C1086" t="str">
            <v>158-0235-001-T</v>
          </cell>
          <cell r="F1086" t="str">
            <v>EA</v>
          </cell>
        </row>
        <row r="1087">
          <cell r="C1087" t="str">
            <v>158-0235-T</v>
          </cell>
          <cell r="F1087" t="str">
            <v>EA</v>
          </cell>
        </row>
        <row r="1088">
          <cell r="C1088" t="str">
            <v>177-0197-001-T</v>
          </cell>
          <cell r="F1088" t="str">
            <v>EA</v>
          </cell>
        </row>
        <row r="1089">
          <cell r="C1089" t="str">
            <v>177-0197-002-T</v>
          </cell>
          <cell r="F1089" t="str">
            <v>EA</v>
          </cell>
        </row>
        <row r="1090">
          <cell r="C1090" t="str">
            <v>177-0197-005-T</v>
          </cell>
          <cell r="F1090" t="str">
            <v>EA</v>
          </cell>
        </row>
        <row r="1091">
          <cell r="C1091" t="str">
            <v>211-0634-001-T</v>
          </cell>
          <cell r="F1091" t="str">
            <v>EA</v>
          </cell>
        </row>
        <row r="1092">
          <cell r="C1092" t="str">
            <v>9292-0004-001-T</v>
          </cell>
          <cell r="F1092" t="str">
            <v>EA</v>
          </cell>
        </row>
        <row r="1093">
          <cell r="C1093" t="str">
            <v>9965-0004-T</v>
          </cell>
          <cell r="F1093" t="str">
            <v>EA</v>
          </cell>
        </row>
        <row r="1094">
          <cell r="C1094" t="str">
            <v>9147-0008-T</v>
          </cell>
          <cell r="F1094" t="str">
            <v>EA</v>
          </cell>
        </row>
        <row r="1095">
          <cell r="C1095" t="str">
            <v>9147-0007-T</v>
          </cell>
          <cell r="F1095" t="str">
            <v>EA</v>
          </cell>
        </row>
        <row r="1096">
          <cell r="C1096" t="str">
            <v>9147-0007-T</v>
          </cell>
          <cell r="F1096" t="str">
            <v>EA</v>
          </cell>
        </row>
        <row r="1097">
          <cell r="C1097" t="str">
            <v>9147-0007-T</v>
          </cell>
          <cell r="F1097" t="str">
            <v>EA</v>
          </cell>
        </row>
        <row r="1098">
          <cell r="C1098" t="str">
            <v>9147-0007-T</v>
          </cell>
          <cell r="F1098" t="str">
            <v>EA</v>
          </cell>
        </row>
        <row r="1099">
          <cell r="C1099" t="str">
            <v>9147-0007-T</v>
          </cell>
          <cell r="F1099" t="str">
            <v>EA</v>
          </cell>
        </row>
        <row r="1100">
          <cell r="C1100" t="str">
            <v>9147-0007-T</v>
          </cell>
          <cell r="F1100" t="str">
            <v>EA</v>
          </cell>
        </row>
        <row r="1101">
          <cell r="C1101" t="str">
            <v>9147-0007-T</v>
          </cell>
          <cell r="F1101" t="str">
            <v>EA</v>
          </cell>
        </row>
        <row r="1102">
          <cell r="C1102" t="str">
            <v>9147-0007-T</v>
          </cell>
          <cell r="F1102" t="str">
            <v>EA</v>
          </cell>
        </row>
        <row r="1103">
          <cell r="C1103" t="str">
            <v>9147-0007-T</v>
          </cell>
          <cell r="F1103" t="str">
            <v>EA</v>
          </cell>
        </row>
        <row r="1104">
          <cell r="C1104" t="str">
            <v>SUNDRY-SERVICE</v>
          </cell>
          <cell r="F1104" t="str">
            <v>EA</v>
          </cell>
        </row>
        <row r="1105">
          <cell r="C1105" t="str">
            <v>057-0164-055-T</v>
          </cell>
          <cell r="F1105" t="str">
            <v>EA</v>
          </cell>
        </row>
        <row r="1106">
          <cell r="C1106" t="str">
            <v>057-0164-060-T</v>
          </cell>
          <cell r="F1106" t="str">
            <v>EA</v>
          </cell>
        </row>
        <row r="1107">
          <cell r="C1107" t="str">
            <v>057-0188-060-T</v>
          </cell>
          <cell r="F1107" t="str">
            <v>EA</v>
          </cell>
        </row>
        <row r="1108">
          <cell r="C1108" t="str">
            <v>FAC0044</v>
          </cell>
          <cell r="F1108" t="str">
            <v>EA</v>
          </cell>
        </row>
        <row r="1109">
          <cell r="C1109" t="str">
            <v>CUSDECAL</v>
          </cell>
          <cell r="F1109" t="str">
            <v>EA</v>
          </cell>
        </row>
        <row r="1110">
          <cell r="C1110" t="str">
            <v>CUSDECAL</v>
          </cell>
          <cell r="F1110" t="str">
            <v>EA</v>
          </cell>
        </row>
        <row r="1111">
          <cell r="C1111" t="str">
            <v>CUSDECAL</v>
          </cell>
          <cell r="F1111" t="str">
            <v>EA</v>
          </cell>
        </row>
        <row r="1112">
          <cell r="C1112" t="str">
            <v>9147-0025-T</v>
          </cell>
          <cell r="F1112" t="str">
            <v>EA</v>
          </cell>
        </row>
        <row r="1113">
          <cell r="C1113" t="str">
            <v>FAC0168</v>
          </cell>
          <cell r="F1113" t="str">
            <v>EA</v>
          </cell>
        </row>
        <row r="1114">
          <cell r="C1114" t="str">
            <v>031-0193-005-T</v>
          </cell>
          <cell r="F1114" t="str">
            <v>EA</v>
          </cell>
        </row>
        <row r="1115">
          <cell r="C1115" t="str">
            <v>FAC0007</v>
          </cell>
          <cell r="F1115" t="str">
            <v>EA</v>
          </cell>
        </row>
        <row r="1116">
          <cell r="C1116" t="str">
            <v>FAC0008</v>
          </cell>
          <cell r="F1116" t="str">
            <v>EA</v>
          </cell>
        </row>
        <row r="1117">
          <cell r="C1117" t="str">
            <v>9326-0043-002-T</v>
          </cell>
          <cell r="F1117" t="str">
            <v>EA</v>
          </cell>
        </row>
        <row r="1118">
          <cell r="C1118" t="str">
            <v>FAC0741</v>
          </cell>
          <cell r="F1118" t="str">
            <v>EA</v>
          </cell>
        </row>
        <row r="1119">
          <cell r="C1119" t="str">
            <v>FAC-0736</v>
          </cell>
          <cell r="F1119" t="str">
            <v>EA</v>
          </cell>
        </row>
        <row r="1120">
          <cell r="C1120" t="str">
            <v>9267-0033-T</v>
          </cell>
          <cell r="F1120" t="str">
            <v>EA</v>
          </cell>
        </row>
        <row r="1121">
          <cell r="C1121" t="str">
            <v>RAF-0102</v>
          </cell>
          <cell r="F1121" t="str">
            <v>ME</v>
          </cell>
        </row>
        <row r="1122">
          <cell r="C1122" t="str">
            <v>RAJ-0106</v>
          </cell>
          <cell r="F1122" t="str">
            <v>ME</v>
          </cell>
        </row>
        <row r="1123">
          <cell r="C1123" t="str">
            <v>9267-0002-T</v>
          </cell>
          <cell r="F1123" t="str">
            <v>ME</v>
          </cell>
        </row>
        <row r="1124">
          <cell r="C1124" t="str">
            <v>RAF-0106</v>
          </cell>
          <cell r="F1124" t="str">
            <v>ME</v>
          </cell>
        </row>
        <row r="1125">
          <cell r="C1125" t="str">
            <v>RAJ-0102</v>
          </cell>
          <cell r="F1125" t="str">
            <v>ME</v>
          </cell>
        </row>
        <row r="1126">
          <cell r="C1126" t="str">
            <v>FAC0757</v>
          </cell>
          <cell r="F1126" t="str">
            <v>PR</v>
          </cell>
        </row>
        <row r="1127">
          <cell r="C1127" t="str">
            <v>FAC0124</v>
          </cell>
          <cell r="F1127" t="str">
            <v>BX</v>
          </cell>
        </row>
        <row r="1128">
          <cell r="C1128" t="str">
            <v>FAC0705</v>
          </cell>
          <cell r="F1128" t="str">
            <v>EA</v>
          </cell>
        </row>
        <row r="1129">
          <cell r="C1129" t="str">
            <v>FAC0537</v>
          </cell>
          <cell r="F1129" t="str">
            <v>RL</v>
          </cell>
        </row>
        <row r="1130">
          <cell r="C1130" t="str">
            <v>FAC0756</v>
          </cell>
          <cell r="F1130" t="str">
            <v>EA</v>
          </cell>
        </row>
        <row r="1131">
          <cell r="C1131" t="str">
            <v>FAC0625</v>
          </cell>
          <cell r="F1131" t="str">
            <v>EA</v>
          </cell>
        </row>
        <row r="1132">
          <cell r="C1132" t="str">
            <v>FAC0789</v>
          </cell>
          <cell r="F1132" t="str">
            <v>EA</v>
          </cell>
        </row>
        <row r="1133">
          <cell r="C1133" t="str">
            <v>FAC0587</v>
          </cell>
          <cell r="F1133" t="str">
            <v>PC</v>
          </cell>
        </row>
        <row r="1134">
          <cell r="C1134" t="str">
            <v>FAC0795</v>
          </cell>
          <cell r="F1134" t="str">
            <v>EA</v>
          </cell>
        </row>
        <row r="1135">
          <cell r="C1135" t="str">
            <v>FAC0011</v>
          </cell>
          <cell r="F1135" t="str">
            <v>EA</v>
          </cell>
        </row>
        <row r="1136">
          <cell r="C1136" t="str">
            <v>RSE-0116</v>
          </cell>
          <cell r="F1136" t="str">
            <v>ME</v>
          </cell>
        </row>
        <row r="1137">
          <cell r="C1137" t="str">
            <v>054-0140-001-T</v>
          </cell>
          <cell r="F1137" t="str">
            <v>EA</v>
          </cell>
        </row>
        <row r="1138">
          <cell r="C1138" t="str">
            <v>057-0116-T</v>
          </cell>
          <cell r="F1138" t="str">
            <v>ME</v>
          </cell>
        </row>
        <row r="1139">
          <cell r="C1139" t="str">
            <v>058-0119-005-T</v>
          </cell>
          <cell r="F1139" t="str">
            <v>EA</v>
          </cell>
        </row>
        <row r="1140">
          <cell r="C1140" t="str">
            <v>058-5606-001</v>
          </cell>
          <cell r="F1140" t="str">
            <v>EA</v>
          </cell>
        </row>
        <row r="1141">
          <cell r="C1141" t="str">
            <v>036-1541</v>
          </cell>
          <cell r="F1141" t="str">
            <v>EA</v>
          </cell>
        </row>
        <row r="1142">
          <cell r="C1142" t="str">
            <v>054-4696-005</v>
          </cell>
          <cell r="F1142" t="str">
            <v>EA</v>
          </cell>
        </row>
        <row r="1143">
          <cell r="C1143" t="str">
            <v>097-0105-093-T</v>
          </cell>
          <cell r="F1143" t="str">
            <v>ME</v>
          </cell>
        </row>
        <row r="1144">
          <cell r="C1144" t="str">
            <v>097-0105-125-T</v>
          </cell>
          <cell r="F1144" t="str">
            <v>ME</v>
          </cell>
        </row>
        <row r="1145">
          <cell r="C1145" t="str">
            <v>097-0111-T</v>
          </cell>
          <cell r="F1145" t="str">
            <v>ME</v>
          </cell>
        </row>
        <row r="1146">
          <cell r="C1146" t="str">
            <v>9560-0026-006-T</v>
          </cell>
          <cell r="F1146" t="str">
            <v>EA</v>
          </cell>
        </row>
        <row r="1147">
          <cell r="C1147" t="str">
            <v>RAF-0120</v>
          </cell>
          <cell r="F1147" t="str">
            <v>ME</v>
          </cell>
        </row>
        <row r="1148">
          <cell r="C1148" t="str">
            <v>9591-0097-T</v>
          </cell>
          <cell r="F1148" t="str">
            <v>CN</v>
          </cell>
        </row>
        <row r="1149">
          <cell r="C1149" t="str">
            <v>9591-0098-T</v>
          </cell>
          <cell r="F1149" t="str">
            <v>CN</v>
          </cell>
        </row>
        <row r="1150">
          <cell r="C1150" t="str">
            <v>9591-0068-T</v>
          </cell>
          <cell r="F1150" t="str">
            <v>CN</v>
          </cell>
        </row>
        <row r="1151">
          <cell r="C1151" t="str">
            <v>9591-0062-T</v>
          </cell>
          <cell r="F1151" t="str">
            <v>GA</v>
          </cell>
        </row>
        <row r="1152">
          <cell r="C1152" t="str">
            <v>158-0504-001-T</v>
          </cell>
          <cell r="F1152" t="str">
            <v>EA</v>
          </cell>
        </row>
        <row r="1153">
          <cell r="C1153" t="str">
            <v>Warehouse Service(JJ)</v>
          </cell>
          <cell r="F1153" t="str">
            <v>EA</v>
          </cell>
        </row>
        <row r="1154">
          <cell r="C1154" t="str">
            <v>Load the container Operation</v>
          </cell>
          <cell r="F1154" t="str">
            <v>EA</v>
          </cell>
        </row>
        <row r="1155">
          <cell r="C1155" t="str">
            <v>ค่าขนส่ง ประจำเดือนเมษายน 2026</v>
          </cell>
          <cell r="F1155" t="str">
            <v>EA</v>
          </cell>
        </row>
        <row r="1156">
          <cell r="C1156" t="str">
            <v>SUNDRY-SERVICE</v>
          </cell>
          <cell r="F1156" t="str">
            <v>EA</v>
          </cell>
        </row>
        <row r="1157">
          <cell r="C1157" t="str">
            <v>9941-0269-T</v>
          </cell>
          <cell r="F1157" t="str">
            <v>EA</v>
          </cell>
        </row>
        <row r="1158">
          <cell r="C1158" t="str">
            <v>9292-0041-001-T</v>
          </cell>
          <cell r="F1158" t="str">
            <v>EA</v>
          </cell>
        </row>
        <row r="1159">
          <cell r="C1159" t="str">
            <v>9965-0038-T</v>
          </cell>
          <cell r="F1159" t="str">
            <v>EA</v>
          </cell>
        </row>
        <row r="1160">
          <cell r="C1160" t="str">
            <v>FAC0333</v>
          </cell>
          <cell r="F1160" t="str">
            <v>EA</v>
          </cell>
        </row>
        <row r="1161">
          <cell r="C1161" t="str">
            <v>9122-0012-003-T</v>
          </cell>
          <cell r="F1161" t="str">
            <v>EA</v>
          </cell>
        </row>
        <row r="1162">
          <cell r="C1162" t="str">
            <v>9675-0015-T</v>
          </cell>
          <cell r="F1162" t="str">
            <v>EA</v>
          </cell>
        </row>
        <row r="1163">
          <cell r="C1163" t="str">
            <v>FST-0453</v>
          </cell>
          <cell r="F1163" t="str">
            <v>EA</v>
          </cell>
        </row>
        <row r="1164">
          <cell r="C1164" t="str">
            <v>FST-0541</v>
          </cell>
          <cell r="F1164" t="str">
            <v>EA</v>
          </cell>
        </row>
        <row r="1165">
          <cell r="C1165" t="str">
            <v>FST-0306</v>
          </cell>
          <cell r="F1165" t="str">
            <v>EA</v>
          </cell>
        </row>
        <row r="1166">
          <cell r="C1166" t="str">
            <v>FST-0298</v>
          </cell>
          <cell r="F1166" t="str">
            <v>EA</v>
          </cell>
        </row>
        <row r="1167">
          <cell r="C1167" t="str">
            <v>FST-0301</v>
          </cell>
          <cell r="F1167" t="str">
            <v>EA</v>
          </cell>
        </row>
        <row r="1168">
          <cell r="C1168" t="str">
            <v>900-0242-T</v>
          </cell>
          <cell r="F1168" t="str">
            <v>EA</v>
          </cell>
        </row>
        <row r="1169">
          <cell r="C1169" t="str">
            <v>WLC1005</v>
          </cell>
          <cell r="F1169" t="str">
            <v>EA</v>
          </cell>
        </row>
        <row r="1170">
          <cell r="C1170" t="str">
            <v>9292-0053-001-T</v>
          </cell>
          <cell r="F1170" t="str">
            <v>EA</v>
          </cell>
        </row>
        <row r="1171">
          <cell r="C1171" t="str">
            <v>9562-0008-T</v>
          </cell>
          <cell r="F1171" t="str">
            <v>EA</v>
          </cell>
        </row>
        <row r="1172">
          <cell r="C1172" t="str">
            <v>9473-0020-T</v>
          </cell>
          <cell r="F1172" t="str">
            <v>EA</v>
          </cell>
        </row>
        <row r="1173">
          <cell r="C1173" t="str">
            <v>SUNDRY-SERVICE</v>
          </cell>
          <cell r="F1173" t="str">
            <v>EA</v>
          </cell>
        </row>
        <row r="1174">
          <cell r="C1174" t="str">
            <v>SUNDRY-SERVICE</v>
          </cell>
          <cell r="F1174" t="str">
            <v>EA</v>
          </cell>
        </row>
        <row r="1175">
          <cell r="C1175" t="str">
            <v>ค่าบริการปรึกษาด้านการขอรับรอง</v>
          </cell>
          <cell r="F1175" t="str">
            <v>DAY</v>
          </cell>
        </row>
        <row r="1176">
          <cell r="C1176" t="str">
            <v>272-0322-T</v>
          </cell>
          <cell r="F1176" t="str">
            <v>EA</v>
          </cell>
        </row>
        <row r="1177">
          <cell r="C1177" t="str">
            <v>272-0322-T</v>
          </cell>
          <cell r="F1177" t="str">
            <v>EA</v>
          </cell>
        </row>
        <row r="1178">
          <cell r="C1178" t="str">
            <v>272-0322-T</v>
          </cell>
          <cell r="F1178" t="str">
            <v>EA</v>
          </cell>
        </row>
        <row r="1179">
          <cell r="C1179" t="str">
            <v>272-0322-T</v>
          </cell>
          <cell r="F1179" t="str">
            <v>EA</v>
          </cell>
        </row>
        <row r="1180">
          <cell r="C1180" t="str">
            <v>900-0245-T</v>
          </cell>
          <cell r="F1180" t="str">
            <v>EA</v>
          </cell>
        </row>
        <row r="1181">
          <cell r="C1181" t="str">
            <v>900-0209-T</v>
          </cell>
          <cell r="F1181" t="str">
            <v>EA</v>
          </cell>
        </row>
        <row r="1182">
          <cell r="C1182"/>
          <cell r="F1182" t="str">
            <v>JB</v>
          </cell>
        </row>
        <row r="1183">
          <cell r="C1183"/>
          <cell r="F1183" t="str">
            <v>EA</v>
          </cell>
        </row>
        <row r="1184">
          <cell r="C1184"/>
          <cell r="F1184" t="str">
            <v>EA</v>
          </cell>
        </row>
        <row r="1185">
          <cell r="C1185"/>
          <cell r="F1185" t="str">
            <v>EA</v>
          </cell>
        </row>
        <row r="1186">
          <cell r="C1186" t="str">
            <v>9941-0113-T</v>
          </cell>
          <cell r="F1186" t="str">
            <v>EA</v>
          </cell>
        </row>
        <row r="1187">
          <cell r="C1187"/>
          <cell r="F1187" t="str">
            <v>JB</v>
          </cell>
        </row>
        <row r="1188">
          <cell r="C1188"/>
          <cell r="F1188" t="str">
            <v>JB</v>
          </cell>
        </row>
        <row r="1189">
          <cell r="C1189"/>
          <cell r="F1189" t="str">
            <v>JB</v>
          </cell>
        </row>
        <row r="1190">
          <cell r="C1190" t="str">
            <v>FAC0380</v>
          </cell>
          <cell r="F1190" t="str">
            <v>EA</v>
          </cell>
        </row>
        <row r="1191">
          <cell r="C1191" t="str">
            <v>FAC1068</v>
          </cell>
          <cell r="F1191" t="str">
            <v>EA</v>
          </cell>
        </row>
        <row r="1192">
          <cell r="C1192" t="str">
            <v>FAC0516</v>
          </cell>
          <cell r="F1192" t="str">
            <v>EA</v>
          </cell>
        </row>
        <row r="1193">
          <cell r="C1193" t="str">
            <v>ค่าบริการทำความสะอาด</v>
          </cell>
          <cell r="F1193" t="str">
            <v>JB</v>
          </cell>
        </row>
        <row r="1194">
          <cell r="C1194" t="str">
            <v>FAC1133</v>
          </cell>
          <cell r="F1194" t="str">
            <v>PAC</v>
          </cell>
        </row>
        <row r="1195">
          <cell r="C1195" t="str">
            <v>STA0195</v>
          </cell>
          <cell r="F1195" t="str">
            <v>PAC</v>
          </cell>
        </row>
        <row r="1196">
          <cell r="C1196" t="str">
            <v>026-0135-001-T-LB</v>
          </cell>
          <cell r="F1196" t="str">
            <v>EA</v>
          </cell>
        </row>
        <row r="1197">
          <cell r="C1197" t="str">
            <v>074-0204-004-T</v>
          </cell>
          <cell r="F1197" t="str">
            <v>EA</v>
          </cell>
        </row>
        <row r="1198">
          <cell r="C1198" t="str">
            <v>074-0178-T-LB</v>
          </cell>
          <cell r="F1198" t="str">
            <v>EA</v>
          </cell>
        </row>
        <row r="1199">
          <cell r="C1199" t="str">
            <v>211-0850-T</v>
          </cell>
          <cell r="F1199" t="str">
            <v>EA</v>
          </cell>
        </row>
        <row r="1200">
          <cell r="C1200" t="str">
            <v>FAC0021</v>
          </cell>
          <cell r="F1200" t="str">
            <v>EA</v>
          </cell>
        </row>
        <row r="1201">
          <cell r="C1201"/>
          <cell r="F1201" t="str">
            <v>EA</v>
          </cell>
        </row>
        <row r="1202">
          <cell r="C1202"/>
          <cell r="F1202" t="str">
            <v>PAC</v>
          </cell>
        </row>
        <row r="1203">
          <cell r="C1203"/>
          <cell r="F1203" t="str">
            <v>EA</v>
          </cell>
        </row>
        <row r="1204">
          <cell r="C1204" t="str">
            <v>FAC0874</v>
          </cell>
          <cell r="F1204" t="str">
            <v>EA</v>
          </cell>
        </row>
        <row r="1205">
          <cell r="C1205"/>
          <cell r="F1205" t="str">
            <v>EA</v>
          </cell>
        </row>
        <row r="1206">
          <cell r="C1206"/>
          <cell r="F1206" t="str">
            <v>EA</v>
          </cell>
        </row>
        <row r="1207">
          <cell r="C1207" t="str">
            <v>RAA-0298</v>
          </cell>
          <cell r="F1207" t="str">
            <v>EA</v>
          </cell>
        </row>
        <row r="1208">
          <cell r="C1208" t="str">
            <v>900-0225-T</v>
          </cell>
          <cell r="F1208" t="str">
            <v>EA</v>
          </cell>
        </row>
        <row r="1209">
          <cell r="C1209"/>
          <cell r="F1209" t="str">
            <v>EA</v>
          </cell>
        </row>
        <row r="1210">
          <cell r="C1210" t="str">
            <v>9147-0025-T</v>
          </cell>
          <cell r="F1210" t="str">
            <v>EA</v>
          </cell>
        </row>
        <row r="1211">
          <cell r="C1211" t="str">
            <v>9147-0007-T</v>
          </cell>
          <cell r="F1211" t="str">
            <v>EA</v>
          </cell>
        </row>
        <row r="1212">
          <cell r="C1212" t="str">
            <v>9147-0007-T</v>
          </cell>
          <cell r="F1212" t="str">
            <v>EA</v>
          </cell>
        </row>
        <row r="1213">
          <cell r="C1213" t="str">
            <v>9147-0007-T</v>
          </cell>
          <cell r="F1213" t="str">
            <v>EA</v>
          </cell>
        </row>
        <row r="1214">
          <cell r="C1214" t="str">
            <v>9147-0007-T</v>
          </cell>
          <cell r="F1214" t="str">
            <v>EA</v>
          </cell>
        </row>
        <row r="1215">
          <cell r="C1215" t="str">
            <v>9147-0007-T</v>
          </cell>
          <cell r="F1215" t="str">
            <v>EA</v>
          </cell>
        </row>
        <row r="1216">
          <cell r="C1216" t="str">
            <v>9147-0008-T</v>
          </cell>
          <cell r="F1216" t="str">
            <v>EA</v>
          </cell>
        </row>
        <row r="1217">
          <cell r="C1217" t="str">
            <v>9147-0008-T</v>
          </cell>
          <cell r="F1217" t="str">
            <v>EA</v>
          </cell>
        </row>
        <row r="1218">
          <cell r="C1218" t="str">
            <v>9147-0007-T</v>
          </cell>
          <cell r="F1218" t="str">
            <v>EA</v>
          </cell>
        </row>
        <row r="1219">
          <cell r="C1219" t="str">
            <v>900-0144-T</v>
          </cell>
          <cell r="F1219" t="str">
            <v>CN</v>
          </cell>
        </row>
        <row r="1220">
          <cell r="C1220" t="str">
            <v>9325-0001</v>
          </cell>
          <cell r="F1220" t="str">
            <v>CBM</v>
          </cell>
        </row>
        <row r="1221">
          <cell r="C1221" t="str">
            <v>9132-0001-T</v>
          </cell>
          <cell r="F1221" t="str">
            <v>EA</v>
          </cell>
        </row>
        <row r="1222">
          <cell r="C1222" t="str">
            <v>FAC0380</v>
          </cell>
          <cell r="F1222" t="str">
            <v>EA</v>
          </cell>
        </row>
        <row r="1223">
          <cell r="C1223" t="str">
            <v>WLC6003</v>
          </cell>
          <cell r="F1223" t="str">
            <v>EA</v>
          </cell>
        </row>
        <row r="1224">
          <cell r="C1224" t="str">
            <v>9591-0097-T</v>
          </cell>
          <cell r="F1224" t="str">
            <v>CN</v>
          </cell>
        </row>
        <row r="1225">
          <cell r="C1225" t="str">
            <v>9591-0098-T</v>
          </cell>
          <cell r="F1225" t="str">
            <v>CN</v>
          </cell>
        </row>
        <row r="1226">
          <cell r="C1226" t="str">
            <v>900-0242-T</v>
          </cell>
          <cell r="F1226" t="str">
            <v>EA</v>
          </cell>
        </row>
        <row r="1227">
          <cell r="C1227" t="str">
            <v>900-0242-T</v>
          </cell>
          <cell r="F1227" t="str">
            <v>EA</v>
          </cell>
        </row>
        <row r="1228">
          <cell r="C1228" t="str">
            <v>900-0242-T</v>
          </cell>
          <cell r="F1228" t="str">
            <v>EA</v>
          </cell>
        </row>
        <row r="1229">
          <cell r="C1229"/>
          <cell r="F1229" t="str">
            <v>EA</v>
          </cell>
        </row>
        <row r="1230">
          <cell r="C1230" t="str">
            <v>112-1166-T</v>
          </cell>
          <cell r="F1230" t="str">
            <v>EA</v>
          </cell>
        </row>
        <row r="1231">
          <cell r="C1231" t="str">
            <v>211-0868-T</v>
          </cell>
          <cell r="F1231" t="str">
            <v>EA</v>
          </cell>
        </row>
        <row r="1232">
          <cell r="C1232" t="str">
            <v>211-0867-T</v>
          </cell>
          <cell r="F1232" t="str">
            <v>EA</v>
          </cell>
        </row>
        <row r="1233">
          <cell r="C1233" t="str">
            <v>211-0869-T</v>
          </cell>
          <cell r="F1233" t="str">
            <v>EA</v>
          </cell>
        </row>
        <row r="1234">
          <cell r="C1234" t="str">
            <v>108-0162-002-T</v>
          </cell>
          <cell r="F1234" t="str">
            <v>EA</v>
          </cell>
        </row>
        <row r="1235">
          <cell r="C1235" t="str">
            <v>108-0162-003-T</v>
          </cell>
          <cell r="F1235" t="str">
            <v>EA</v>
          </cell>
        </row>
        <row r="1236">
          <cell r="C1236" t="str">
            <v>108-0163-002-T</v>
          </cell>
          <cell r="F1236" t="str">
            <v>EA</v>
          </cell>
        </row>
        <row r="1237">
          <cell r="C1237" t="str">
            <v>108-0163-003-T</v>
          </cell>
          <cell r="F1237" t="str">
            <v>EA</v>
          </cell>
        </row>
        <row r="1238">
          <cell r="C1238" t="str">
            <v>9141-0012-T</v>
          </cell>
          <cell r="F1238" t="str">
            <v>EA</v>
          </cell>
        </row>
        <row r="1239">
          <cell r="C1239" t="str">
            <v>9292-0041-023-T</v>
          </cell>
          <cell r="F1239" t="str">
            <v>EA</v>
          </cell>
        </row>
        <row r="1240">
          <cell r="C1240" t="str">
            <v>9292-0048-001-T</v>
          </cell>
          <cell r="F1240" t="str">
            <v>EA</v>
          </cell>
        </row>
        <row r="1241">
          <cell r="C1241" t="str">
            <v>9292-0048-024-T</v>
          </cell>
          <cell r="F1241" t="str">
            <v>EA</v>
          </cell>
        </row>
        <row r="1242">
          <cell r="C1242" t="str">
            <v>9292-0048-029-T</v>
          </cell>
          <cell r="F1242" t="str">
            <v>EA</v>
          </cell>
        </row>
        <row r="1243">
          <cell r="C1243" t="str">
            <v>9292-0048-032-T</v>
          </cell>
          <cell r="F1243" t="str">
            <v>EA</v>
          </cell>
        </row>
        <row r="1244">
          <cell r="C1244" t="str">
            <v>9941-0231-003-T</v>
          </cell>
          <cell r="F1244" t="str">
            <v>EA</v>
          </cell>
        </row>
        <row r="1245">
          <cell r="C1245" t="str">
            <v>057-0122-002-T</v>
          </cell>
          <cell r="F1245" t="str">
            <v>ME</v>
          </cell>
        </row>
        <row r="1246">
          <cell r="C1246" t="str">
            <v>9141-0017-T</v>
          </cell>
          <cell r="F1246" t="str">
            <v>EA</v>
          </cell>
        </row>
        <row r="1247">
          <cell r="C1247" t="str">
            <v>014-0120-001-T</v>
          </cell>
          <cell r="F1247" t="str">
            <v>ME</v>
          </cell>
        </row>
        <row r="1248">
          <cell r="C1248" t="str">
            <v>014-0120-001-T</v>
          </cell>
          <cell r="F1248" t="str">
            <v>ME</v>
          </cell>
        </row>
        <row r="1249">
          <cell r="C1249" t="str">
            <v>212-0102-T</v>
          </cell>
          <cell r="F1249" t="str">
            <v>EA</v>
          </cell>
        </row>
        <row r="1250">
          <cell r="C1250" t="str">
            <v>212-0103-T</v>
          </cell>
          <cell r="F1250" t="str">
            <v>EA</v>
          </cell>
        </row>
        <row r="1251">
          <cell r="C1251" t="str">
            <v>212-0145-T</v>
          </cell>
          <cell r="F1251" t="str">
            <v>EA</v>
          </cell>
        </row>
        <row r="1252">
          <cell r="C1252" t="str">
            <v>212-0228-001-T</v>
          </cell>
          <cell r="F1252" t="str">
            <v>EA</v>
          </cell>
        </row>
        <row r="1253">
          <cell r="C1253" t="str">
            <v>212-0230-022-T</v>
          </cell>
          <cell r="F1253" t="str">
            <v>EA</v>
          </cell>
        </row>
        <row r="1254">
          <cell r="C1254" t="str">
            <v>212-0341-009-T</v>
          </cell>
          <cell r="F1254" t="str">
            <v>EA</v>
          </cell>
        </row>
        <row r="1255">
          <cell r="C1255" t="str">
            <v>212-0345-001-T</v>
          </cell>
          <cell r="F1255" t="str">
            <v>EA</v>
          </cell>
        </row>
        <row r="1256">
          <cell r="C1256" t="str">
            <v>212-0356-004-T</v>
          </cell>
          <cell r="F1256" t="str">
            <v>EA</v>
          </cell>
        </row>
        <row r="1257">
          <cell r="C1257" t="str">
            <v>9222-0061-001-T</v>
          </cell>
          <cell r="F1257" t="str">
            <v>EA</v>
          </cell>
        </row>
        <row r="1258">
          <cell r="C1258" t="str">
            <v>9222-0072-T</v>
          </cell>
          <cell r="F1258" t="str">
            <v>EA</v>
          </cell>
        </row>
        <row r="1259">
          <cell r="C1259" t="str">
            <v>9045-0019-001-T</v>
          </cell>
          <cell r="F1259" t="str">
            <v>EA</v>
          </cell>
        </row>
        <row r="1260">
          <cell r="C1260" t="str">
            <v>9489-0066-T</v>
          </cell>
          <cell r="F1260" t="str">
            <v>EA</v>
          </cell>
        </row>
        <row r="1261">
          <cell r="C1261" t="str">
            <v>9489-0067-002-T</v>
          </cell>
          <cell r="F1261" t="str">
            <v>EA</v>
          </cell>
        </row>
        <row r="1262">
          <cell r="C1262" t="str">
            <v>9489-0068-002-T</v>
          </cell>
          <cell r="F1262" t="str">
            <v>EA</v>
          </cell>
        </row>
        <row r="1263">
          <cell r="C1263" t="str">
            <v>9489-0069-002-T</v>
          </cell>
          <cell r="F1263" t="str">
            <v>EA</v>
          </cell>
        </row>
        <row r="1264">
          <cell r="C1264" t="str">
            <v>9489-0073-002-T</v>
          </cell>
          <cell r="F1264" t="str">
            <v>EA</v>
          </cell>
        </row>
        <row r="1265">
          <cell r="C1265" t="str">
            <v>9671-0016-001-T</v>
          </cell>
          <cell r="F1265" t="str">
            <v>EA</v>
          </cell>
        </row>
        <row r="1266">
          <cell r="C1266" t="str">
            <v>9671-0021-T</v>
          </cell>
          <cell r="F1266" t="str">
            <v>EA</v>
          </cell>
        </row>
        <row r="1267">
          <cell r="C1267" t="str">
            <v>054-0123-002-T</v>
          </cell>
          <cell r="F1267" t="str">
            <v>EA</v>
          </cell>
        </row>
        <row r="1268">
          <cell r="C1268" t="str">
            <v>054-0124-024-T</v>
          </cell>
          <cell r="F1268" t="str">
            <v>ME</v>
          </cell>
        </row>
        <row r="1269">
          <cell r="C1269" t="str">
            <v>054-0124-T</v>
          </cell>
          <cell r="F1269" t="str">
            <v>ME</v>
          </cell>
        </row>
        <row r="1270">
          <cell r="C1270" t="str">
            <v>057-0137-T</v>
          </cell>
          <cell r="F1270" t="str">
            <v>ME</v>
          </cell>
        </row>
        <row r="1271">
          <cell r="C1271" t="str">
            <v>9292-0029-001-T</v>
          </cell>
          <cell r="F1271" t="str">
            <v>EA</v>
          </cell>
        </row>
        <row r="1272">
          <cell r="C1272" t="str">
            <v>9292-0029-002-T</v>
          </cell>
          <cell r="F1272" t="str">
            <v>EA</v>
          </cell>
        </row>
        <row r="1273">
          <cell r="C1273" t="str">
            <v>9292-0029-003-T</v>
          </cell>
          <cell r="F1273" t="str">
            <v>EA</v>
          </cell>
        </row>
        <row r="1274">
          <cell r="C1274" t="str">
            <v>9873-0007-T</v>
          </cell>
          <cell r="F1274" t="str">
            <v>EA</v>
          </cell>
        </row>
        <row r="1275">
          <cell r="C1275" t="str">
            <v>9941-0136-004-T</v>
          </cell>
          <cell r="F1275" t="str">
            <v>EA</v>
          </cell>
        </row>
        <row r="1276">
          <cell r="C1276" t="str">
            <v>9941-0239-T</v>
          </cell>
          <cell r="F1276" t="str">
            <v>EA</v>
          </cell>
        </row>
        <row r="1277">
          <cell r="C1277" t="str">
            <v>036-0119-100-T</v>
          </cell>
          <cell r="F1277" t="str">
            <v>EA</v>
          </cell>
        </row>
        <row r="1278">
          <cell r="C1278" t="str">
            <v>036-0123-T</v>
          </cell>
          <cell r="F1278" t="str">
            <v>EA</v>
          </cell>
        </row>
        <row r="1279">
          <cell r="C1279" t="str">
            <v>036-1329-207</v>
          </cell>
          <cell r="F1279" t="str">
            <v>EA</v>
          </cell>
        </row>
        <row r="1280">
          <cell r="C1280" t="str">
            <v>036-1329-211</v>
          </cell>
          <cell r="F1280" t="str">
            <v>EA</v>
          </cell>
        </row>
        <row r="1281">
          <cell r="C1281" t="str">
            <v>054-6973-250</v>
          </cell>
          <cell r="F1281" t="str">
            <v>ME</v>
          </cell>
        </row>
        <row r="1282">
          <cell r="C1282" t="str">
            <v>066-0126-T</v>
          </cell>
          <cell r="F1282" t="str">
            <v>EA</v>
          </cell>
        </row>
        <row r="1283">
          <cell r="C1283" t="str">
            <v>070-0125-T</v>
          </cell>
          <cell r="F1283" t="str">
            <v>EA</v>
          </cell>
        </row>
        <row r="1284">
          <cell r="C1284" t="str">
            <v>158-0384-037</v>
          </cell>
          <cell r="F1284" t="str">
            <v>EA</v>
          </cell>
        </row>
        <row r="1285">
          <cell r="C1285" t="str">
            <v>158-0384-050</v>
          </cell>
          <cell r="F1285" t="str">
            <v>EA</v>
          </cell>
        </row>
        <row r="1286">
          <cell r="C1286" t="str">
            <v>9001-0037-T</v>
          </cell>
          <cell r="F1286" t="str">
            <v>EA</v>
          </cell>
        </row>
        <row r="1287">
          <cell r="C1287" t="str">
            <v>9125-0015-T</v>
          </cell>
          <cell r="F1287" t="str">
            <v>EA</v>
          </cell>
        </row>
        <row r="1288">
          <cell r="C1288" t="str">
            <v>9392-0046-T</v>
          </cell>
          <cell r="F1288" t="str">
            <v>EA</v>
          </cell>
        </row>
        <row r="1289">
          <cell r="C1289" t="str">
            <v>9543-0008-T</v>
          </cell>
          <cell r="F1289" t="str">
            <v>EA</v>
          </cell>
        </row>
        <row r="1290">
          <cell r="C1290" t="str">
            <v>9941-0278-T</v>
          </cell>
          <cell r="F1290" t="str">
            <v>EA</v>
          </cell>
        </row>
        <row r="1291">
          <cell r="C1291" t="str">
            <v>057-0522-030-T</v>
          </cell>
          <cell r="F1291" t="str">
            <v>EA</v>
          </cell>
        </row>
        <row r="1292">
          <cell r="C1292" t="str">
            <v>9672-0003-T</v>
          </cell>
          <cell r="F1292" t="str">
            <v>EA</v>
          </cell>
        </row>
        <row r="1293">
          <cell r="C1293" t="str">
            <v>036-0127-001-T</v>
          </cell>
          <cell r="F1293" t="str">
            <v>EA</v>
          </cell>
        </row>
        <row r="1294">
          <cell r="C1294" t="str">
            <v>FST-0305</v>
          </cell>
          <cell r="F1294" t="str">
            <v>EA</v>
          </cell>
        </row>
        <row r="1295">
          <cell r="C1295" t="str">
            <v>FST-0304</v>
          </cell>
          <cell r="F1295" t="str">
            <v>EA</v>
          </cell>
        </row>
        <row r="1296">
          <cell r="C1296" t="str">
            <v>9591-0112-T</v>
          </cell>
          <cell r="F1296" t="str">
            <v>GA</v>
          </cell>
        </row>
        <row r="1297">
          <cell r="C1297" t="str">
            <v>9591-0113-T</v>
          </cell>
          <cell r="F1297" t="str">
            <v>GA</v>
          </cell>
        </row>
        <row r="1298">
          <cell r="C1298" t="str">
            <v>9591-0114-T</v>
          </cell>
          <cell r="F1298" t="str">
            <v>GA</v>
          </cell>
        </row>
        <row r="1299">
          <cell r="C1299"/>
          <cell r="F1299" t="str">
            <v>EA</v>
          </cell>
        </row>
        <row r="1300">
          <cell r="C1300"/>
          <cell r="F1300" t="str">
            <v>EA</v>
          </cell>
        </row>
        <row r="1301">
          <cell r="C1301"/>
          <cell r="F1301" t="str">
            <v>EA</v>
          </cell>
        </row>
        <row r="1302">
          <cell r="C1302"/>
          <cell r="F1302" t="str">
            <v>EA</v>
          </cell>
        </row>
        <row r="1303">
          <cell r="C1303" t="str">
            <v>FAC0143</v>
          </cell>
          <cell r="F1303" t="str">
            <v>EA</v>
          </cell>
        </row>
        <row r="1304">
          <cell r="C1304" t="str">
            <v>FAC0565</v>
          </cell>
          <cell r="F1304" t="str">
            <v>EA</v>
          </cell>
        </row>
        <row r="1305">
          <cell r="C1305" t="str">
            <v>FAC0042</v>
          </cell>
          <cell r="F1305" t="str">
            <v>EA</v>
          </cell>
        </row>
        <row r="1306">
          <cell r="C1306" t="str">
            <v>9043-0018-065-T</v>
          </cell>
          <cell r="F1306" t="str">
            <v>EA</v>
          </cell>
        </row>
        <row r="1307">
          <cell r="C1307" t="str">
            <v>FAC0125</v>
          </cell>
          <cell r="F1307" t="str">
            <v>KG</v>
          </cell>
        </row>
        <row r="1308">
          <cell r="C1308"/>
          <cell r="F1308" t="str">
            <v>EA</v>
          </cell>
        </row>
        <row r="1309">
          <cell r="C1309" t="str">
            <v>031-0185-004-T</v>
          </cell>
          <cell r="F1309" t="str">
            <v>EA</v>
          </cell>
        </row>
        <row r="1310">
          <cell r="C1310"/>
          <cell r="F1310" t="str">
            <v>EA</v>
          </cell>
        </row>
        <row r="1311">
          <cell r="C1311" t="str">
            <v>Hydrolic jack แม่แรงยกรถ</v>
          </cell>
          <cell r="F1311" t="str">
            <v>SET</v>
          </cell>
        </row>
        <row r="1312">
          <cell r="C1312"/>
          <cell r="F1312" t="str">
            <v>JB</v>
          </cell>
        </row>
        <row r="1313">
          <cell r="C1313"/>
          <cell r="F1313" t="str">
            <v>EA</v>
          </cell>
        </row>
        <row r="1314">
          <cell r="C1314" t="str">
            <v>FAC0893</v>
          </cell>
          <cell r="F1314" t="str">
            <v>EA</v>
          </cell>
        </row>
        <row r="1315">
          <cell r="C1315" t="str">
            <v>FAC0890</v>
          </cell>
          <cell r="F1315" t="str">
            <v>EA</v>
          </cell>
        </row>
        <row r="1316">
          <cell r="C1316" t="str">
            <v>080-0147-T</v>
          </cell>
          <cell r="F1316" t="str">
            <v>EA</v>
          </cell>
        </row>
        <row r="1317">
          <cell r="C1317" t="str">
            <v>9007-0172-001-T</v>
          </cell>
          <cell r="F1317" t="str">
            <v>EA</v>
          </cell>
        </row>
        <row r="1318">
          <cell r="C1318" t="str">
            <v>9757-0156-T</v>
          </cell>
          <cell r="F1318" t="str">
            <v>EA</v>
          </cell>
        </row>
        <row r="1319">
          <cell r="C1319" t="str">
            <v>9122-0012-003-T</v>
          </cell>
          <cell r="F1319" t="str">
            <v>EA</v>
          </cell>
        </row>
        <row r="1320">
          <cell r="C1320" t="str">
            <v>9941-0195-003-T</v>
          </cell>
          <cell r="F1320" t="str">
            <v>EA</v>
          </cell>
        </row>
        <row r="1321">
          <cell r="C1321" t="str">
            <v>SUNDRY-SERVICE</v>
          </cell>
          <cell r="F1321" t="str">
            <v>EA</v>
          </cell>
        </row>
        <row r="1322">
          <cell r="C1322" t="str">
            <v>RAL-0101</v>
          </cell>
          <cell r="F1322" t="str">
            <v>ME</v>
          </cell>
        </row>
        <row r="1323">
          <cell r="C1323" t="str">
            <v>RAF-0102</v>
          </cell>
          <cell r="F1323" t="str">
            <v>ME</v>
          </cell>
        </row>
        <row r="1324">
          <cell r="C1324" t="str">
            <v>RAJ-0106</v>
          </cell>
          <cell r="F1324" t="str">
            <v>ME</v>
          </cell>
        </row>
        <row r="1325">
          <cell r="C1325" t="str">
            <v>9267-0033-T</v>
          </cell>
          <cell r="F1325" t="str">
            <v>EA</v>
          </cell>
        </row>
        <row r="1326">
          <cell r="C1326" t="str">
            <v>9874-0037-001-T</v>
          </cell>
          <cell r="F1326" t="str">
            <v>EA</v>
          </cell>
        </row>
        <row r="1327">
          <cell r="C1327" t="str">
            <v>FAC0067</v>
          </cell>
          <cell r="F1327" t="str">
            <v>EA</v>
          </cell>
        </row>
        <row r="1328">
          <cell r="C1328" t="str">
            <v>9675-0015-T</v>
          </cell>
          <cell r="F1328" t="str">
            <v>EA</v>
          </cell>
        </row>
        <row r="1329">
          <cell r="C1329" t="str">
            <v>9007-0176-T</v>
          </cell>
          <cell r="F1329" t="str">
            <v>EA</v>
          </cell>
        </row>
        <row r="1330">
          <cell r="C1330" t="str">
            <v>9136-0052-T</v>
          </cell>
          <cell r="F1330" t="str">
            <v>EA</v>
          </cell>
        </row>
        <row r="1331">
          <cell r="C1331" t="str">
            <v>calibration</v>
          </cell>
          <cell r="F1331" t="str">
            <v>EA</v>
          </cell>
        </row>
        <row r="1332">
          <cell r="C1332" t="str">
            <v>calibration</v>
          </cell>
          <cell r="F1332" t="str">
            <v>EA</v>
          </cell>
        </row>
        <row r="1333">
          <cell r="C1333" t="str">
            <v>calibration</v>
          </cell>
          <cell r="F1333" t="str">
            <v>EA</v>
          </cell>
        </row>
        <row r="1334">
          <cell r="C1334" t="str">
            <v>calibration</v>
          </cell>
          <cell r="F1334" t="str">
            <v>EA</v>
          </cell>
        </row>
        <row r="1335">
          <cell r="C1335" t="str">
            <v>calibration</v>
          </cell>
          <cell r="F1335" t="str">
            <v>EA</v>
          </cell>
        </row>
        <row r="1336">
          <cell r="C1336" t="str">
            <v>calibration</v>
          </cell>
          <cell r="F1336" t="str">
            <v>EA</v>
          </cell>
        </row>
        <row r="1337">
          <cell r="C1337" t="str">
            <v>SUNDRY-SERVICE</v>
          </cell>
          <cell r="F1337" t="str">
            <v>EA</v>
          </cell>
        </row>
        <row r="1338">
          <cell r="C1338" t="str">
            <v>SUNDRY-SERVICE</v>
          </cell>
          <cell r="F1338" t="str">
            <v>EA</v>
          </cell>
        </row>
        <row r="1339">
          <cell r="C1339" t="str">
            <v>158-0504-002-T</v>
          </cell>
          <cell r="F1339" t="str">
            <v>EA</v>
          </cell>
        </row>
        <row r="1340">
          <cell r="C1340" t="str">
            <v>9874-0030-T</v>
          </cell>
          <cell r="F1340" t="str">
            <v>EA</v>
          </cell>
        </row>
        <row r="1341">
          <cell r="C1341" t="str">
            <v>220-0100-124-T</v>
          </cell>
          <cell r="F1341" t="str">
            <v>EA</v>
          </cell>
        </row>
        <row r="1342">
          <cell r="C1342" t="str">
            <v>9874-0031-T</v>
          </cell>
          <cell r="F1342" t="str">
            <v>EA</v>
          </cell>
        </row>
        <row r="1343">
          <cell r="C1343" t="str">
            <v>9868-0009-T</v>
          </cell>
          <cell r="F1343" t="str">
            <v>EA</v>
          </cell>
        </row>
        <row r="1344">
          <cell r="C1344" t="str">
            <v>9037-0029-T</v>
          </cell>
          <cell r="F1344" t="str">
            <v>EA</v>
          </cell>
        </row>
        <row r="1345">
          <cell r="C1345" t="str">
            <v>9037-0030-T</v>
          </cell>
          <cell r="F1345" t="str">
            <v>EA</v>
          </cell>
        </row>
        <row r="1346">
          <cell r="C1346" t="str">
            <v>9265-0028-T</v>
          </cell>
          <cell r="F1346" t="str">
            <v>EA</v>
          </cell>
        </row>
        <row r="1347">
          <cell r="C1347" t="str">
            <v>9137-0018-T</v>
          </cell>
          <cell r="F1347" t="str">
            <v>EA</v>
          </cell>
        </row>
        <row r="1348">
          <cell r="C1348" t="str">
            <v>9224-0009-T</v>
          </cell>
          <cell r="F1348" t="str">
            <v>EA</v>
          </cell>
        </row>
        <row r="1349">
          <cell r="C1349" t="str">
            <v>9037-0025-T</v>
          </cell>
          <cell r="F1349" t="str">
            <v>EA</v>
          </cell>
        </row>
        <row r="1350">
          <cell r="C1350" t="str">
            <v>9141-0024-T</v>
          </cell>
          <cell r="F1350" t="str">
            <v>EA</v>
          </cell>
        </row>
        <row r="1351">
          <cell r="C1351"/>
          <cell r="F1351" t="str">
            <v>EA</v>
          </cell>
        </row>
        <row r="1352">
          <cell r="C1352" t="str">
            <v>FAC1346</v>
          </cell>
          <cell r="F1352" t="str">
            <v>PAC</v>
          </cell>
        </row>
        <row r="1353">
          <cell r="C1353"/>
          <cell r="F1353" t="str">
            <v>LO</v>
          </cell>
        </row>
        <row r="1354">
          <cell r="C1354"/>
          <cell r="F1354" t="str">
            <v>LO</v>
          </cell>
        </row>
        <row r="1355">
          <cell r="C1355"/>
          <cell r="F1355" t="str">
            <v>LO</v>
          </cell>
        </row>
        <row r="1356">
          <cell r="C1356" t="str">
            <v>074-0263-001-T</v>
          </cell>
          <cell r="F1356" t="str">
            <v>EA</v>
          </cell>
        </row>
        <row r="1357">
          <cell r="C1357"/>
          <cell r="F1357" t="str">
            <v>EA</v>
          </cell>
        </row>
        <row r="1358">
          <cell r="C1358" t="str">
            <v>RSA-0493</v>
          </cell>
          <cell r="F1358" t="str">
            <v>EA</v>
          </cell>
        </row>
        <row r="1359">
          <cell r="C1359" t="str">
            <v>FAC0007</v>
          </cell>
          <cell r="F1359" t="str">
            <v>EA</v>
          </cell>
        </row>
        <row r="1360">
          <cell r="C1360" t="str">
            <v>FAC0008</v>
          </cell>
          <cell r="F1360" t="str">
            <v>EA</v>
          </cell>
        </row>
        <row r="1361">
          <cell r="C1361" t="str">
            <v>9292-0048-009-T</v>
          </cell>
          <cell r="F1361" t="str">
            <v>EA</v>
          </cell>
        </row>
        <row r="1362">
          <cell r="C1362" t="str">
            <v>9489-0066-T</v>
          </cell>
          <cell r="F1362" t="str">
            <v>EA</v>
          </cell>
        </row>
        <row r="1363">
          <cell r="C1363" t="str">
            <v>9489-0067-002-T</v>
          </cell>
          <cell r="F1363" t="str">
            <v>EA</v>
          </cell>
        </row>
        <row r="1364">
          <cell r="C1364" t="str">
            <v>9489-0069-002-T</v>
          </cell>
          <cell r="F1364" t="str">
            <v>EA</v>
          </cell>
        </row>
        <row r="1365">
          <cell r="C1365" t="str">
            <v>9671-0016-001-T</v>
          </cell>
          <cell r="F1365" t="str">
            <v>EA</v>
          </cell>
        </row>
        <row r="1366">
          <cell r="C1366" t="str">
            <v>9671-0021-T</v>
          </cell>
          <cell r="F1366" t="str">
            <v>EA</v>
          </cell>
        </row>
        <row r="1367">
          <cell r="C1367" t="str">
            <v>003-3447</v>
          </cell>
          <cell r="F1367" t="str">
            <v>EA</v>
          </cell>
        </row>
        <row r="1368">
          <cell r="C1368" t="str">
            <v>014-0205-004-T</v>
          </cell>
          <cell r="F1368" t="str">
            <v>EA</v>
          </cell>
        </row>
        <row r="1369">
          <cell r="C1369" t="str">
            <v>9333-0003-T</v>
          </cell>
          <cell r="F1369" t="str">
            <v>EA</v>
          </cell>
        </row>
        <row r="1370">
          <cell r="C1370" t="str">
            <v>FAC0741</v>
          </cell>
          <cell r="F1370" t="str">
            <v>EA</v>
          </cell>
        </row>
        <row r="1371">
          <cell r="C1371" t="str">
            <v>FAC-0736</v>
          </cell>
          <cell r="F1371" t="str">
            <v>EA</v>
          </cell>
        </row>
        <row r="1372">
          <cell r="C1372" t="str">
            <v>FAC0705</v>
          </cell>
          <cell r="F1372" t="str">
            <v>EA</v>
          </cell>
        </row>
        <row r="1373">
          <cell r="C1373" t="str">
            <v>FAC0537</v>
          </cell>
          <cell r="F1373" t="str">
            <v>RL</v>
          </cell>
        </row>
        <row r="1374">
          <cell r="C1374" t="str">
            <v>FAC0625</v>
          </cell>
          <cell r="F1374" t="str">
            <v>EA</v>
          </cell>
        </row>
        <row r="1375">
          <cell r="C1375" t="str">
            <v>FAC0789</v>
          </cell>
          <cell r="F1375" t="str">
            <v>EA</v>
          </cell>
        </row>
        <row r="1376">
          <cell r="C1376"/>
          <cell r="F1376" t="str">
            <v>EA</v>
          </cell>
        </row>
        <row r="1377">
          <cell r="C1377"/>
          <cell r="F1377" t="str">
            <v>EA</v>
          </cell>
        </row>
        <row r="1378">
          <cell r="C1378" t="str">
            <v>9325-0001</v>
          </cell>
          <cell r="F1378" t="str">
            <v>CBM</v>
          </cell>
        </row>
        <row r="1379">
          <cell r="C1379" t="str">
            <v>9671-0017-T</v>
          </cell>
          <cell r="F1379" t="str">
            <v>ME</v>
          </cell>
        </row>
        <row r="1380">
          <cell r="C1380" t="str">
            <v>9671-0017-T</v>
          </cell>
          <cell r="F1380" t="str">
            <v>ME</v>
          </cell>
        </row>
        <row r="1381">
          <cell r="C1381" t="str">
            <v>FAC0642</v>
          </cell>
          <cell r="F1381" t="str">
            <v>EA</v>
          </cell>
        </row>
        <row r="1382">
          <cell r="C1382" t="str">
            <v>FAC0398</v>
          </cell>
          <cell r="F1382" t="str">
            <v>EA</v>
          </cell>
        </row>
        <row r="1383">
          <cell r="C1383" t="str">
            <v>FAC0465</v>
          </cell>
          <cell r="F1383" t="str">
            <v>EA</v>
          </cell>
        </row>
        <row r="1384">
          <cell r="C1384" t="str">
            <v>047-0103-T</v>
          </cell>
          <cell r="F1384" t="str">
            <v>EA</v>
          </cell>
        </row>
        <row r="1385">
          <cell r="C1385" t="str">
            <v>074-0381-001-T-LB</v>
          </cell>
          <cell r="F1385" t="str">
            <v>EA</v>
          </cell>
        </row>
        <row r="1386">
          <cell r="C1386" t="str">
            <v>031-0185-004-T</v>
          </cell>
          <cell r="F1386" t="str">
            <v>EA</v>
          </cell>
        </row>
        <row r="1387">
          <cell r="C1387" t="str">
            <v>9122-0012-003-T</v>
          </cell>
          <cell r="F1387" t="str">
            <v>EA</v>
          </cell>
        </row>
        <row r="1388">
          <cell r="C1388" t="str">
            <v>9122-0012-003-T</v>
          </cell>
          <cell r="F1388" t="str">
            <v>EA</v>
          </cell>
        </row>
        <row r="1389">
          <cell r="C1389" t="str">
            <v>9147-0008-T</v>
          </cell>
          <cell r="F1389" t="str">
            <v>EA</v>
          </cell>
        </row>
        <row r="1390">
          <cell r="C1390" t="str">
            <v>9147-0007-T</v>
          </cell>
          <cell r="F1390" t="str">
            <v>EA</v>
          </cell>
        </row>
        <row r="1391">
          <cell r="C1391" t="str">
            <v>9147-0007-T</v>
          </cell>
          <cell r="F1391" t="str">
            <v>EA</v>
          </cell>
        </row>
        <row r="1392">
          <cell r="C1392" t="str">
            <v>9147-0007-T</v>
          </cell>
          <cell r="F1392" t="str">
            <v>EA</v>
          </cell>
        </row>
        <row r="1393">
          <cell r="C1393" t="str">
            <v>9147-0007-T</v>
          </cell>
          <cell r="F1393" t="str">
            <v>EA</v>
          </cell>
        </row>
        <row r="1394">
          <cell r="C1394" t="str">
            <v>9147-0008-T</v>
          </cell>
          <cell r="F1394" t="str">
            <v>EA</v>
          </cell>
        </row>
        <row r="1395">
          <cell r="C1395" t="str">
            <v>FAC0844</v>
          </cell>
          <cell r="F1395" t="str">
            <v>GA</v>
          </cell>
        </row>
        <row r="1396">
          <cell r="C1396" t="str">
            <v>FAC1209</v>
          </cell>
          <cell r="F1396" t="str">
            <v>PAC</v>
          </cell>
        </row>
        <row r="1397">
          <cell r="C1397" t="str">
            <v>250-0137-022-T</v>
          </cell>
          <cell r="F1397" t="str">
            <v>EA</v>
          </cell>
        </row>
        <row r="1398">
          <cell r="C1398" t="str">
            <v>250-0137-021-T</v>
          </cell>
          <cell r="F1398" t="str">
            <v>EA</v>
          </cell>
        </row>
        <row r="1399">
          <cell r="C1399" t="str">
            <v>9051-0023-T</v>
          </cell>
          <cell r="F1399" t="str">
            <v>EA</v>
          </cell>
        </row>
        <row r="1400">
          <cell r="C1400" t="str">
            <v>9043-0071-T</v>
          </cell>
          <cell r="F1400" t="str">
            <v>EA</v>
          </cell>
        </row>
        <row r="1401">
          <cell r="C1401" t="str">
            <v>9263-0003-T</v>
          </cell>
          <cell r="F1401" t="str">
            <v>EA</v>
          </cell>
        </row>
        <row r="1402">
          <cell r="C1402" t="str">
            <v>9745-0043-T</v>
          </cell>
          <cell r="F1402" t="str">
            <v>EA</v>
          </cell>
        </row>
        <row r="1403">
          <cell r="C1403" t="str">
            <v>9043-0063-T</v>
          </cell>
          <cell r="F1403" t="str">
            <v>EA</v>
          </cell>
        </row>
        <row r="1404">
          <cell r="C1404" t="str">
            <v>250-0137-049-T</v>
          </cell>
          <cell r="F1404" t="str">
            <v>EA</v>
          </cell>
        </row>
        <row r="1405">
          <cell r="C1405" t="str">
            <v>SUNDRY-SERVICE</v>
          </cell>
          <cell r="F1405" t="str">
            <v>EA</v>
          </cell>
        </row>
        <row r="1406">
          <cell r="C1406" t="str">
            <v>9032-0011-T</v>
          </cell>
          <cell r="F1406" t="str">
            <v>EA</v>
          </cell>
        </row>
        <row r="1407">
          <cell r="C1407" t="str">
            <v>9043-0040-016-T</v>
          </cell>
          <cell r="F1407" t="str">
            <v>EA</v>
          </cell>
        </row>
        <row r="1408">
          <cell r="C1408" t="str">
            <v>9745-0058-T</v>
          </cell>
          <cell r="F1408" t="str">
            <v>EA</v>
          </cell>
        </row>
        <row r="1409">
          <cell r="C1409" t="str">
            <v>WLC1010</v>
          </cell>
          <cell r="F1409" t="str">
            <v>EA</v>
          </cell>
        </row>
        <row r="1410">
          <cell r="C1410" t="str">
            <v>WLC1009</v>
          </cell>
          <cell r="F1410" t="str">
            <v>EA</v>
          </cell>
        </row>
        <row r="1411">
          <cell r="C1411" t="str">
            <v>FAC0743</v>
          </cell>
          <cell r="F1411" t="str">
            <v>EA</v>
          </cell>
        </row>
        <row r="1412">
          <cell r="C1412" t="str">
            <v>054-6973-250</v>
          </cell>
          <cell r="F1412" t="str">
            <v>ME</v>
          </cell>
        </row>
        <row r="1413">
          <cell r="C1413" t="str">
            <v>054-6973-500</v>
          </cell>
          <cell r="F1413" t="str">
            <v>ME</v>
          </cell>
        </row>
        <row r="1414">
          <cell r="C1414" t="str">
            <v>097-0282</v>
          </cell>
          <cell r="F1414" t="str">
            <v>ME</v>
          </cell>
        </row>
        <row r="1415">
          <cell r="C1415" t="str">
            <v>108-0119-T</v>
          </cell>
          <cell r="F1415" t="str">
            <v>EA</v>
          </cell>
        </row>
        <row r="1416">
          <cell r="C1416" t="str">
            <v>036-1329-211</v>
          </cell>
          <cell r="F1416" t="str">
            <v>EA</v>
          </cell>
        </row>
        <row r="1417">
          <cell r="C1417" t="str">
            <v>054-3689</v>
          </cell>
          <cell r="F1417" t="str">
            <v>EA</v>
          </cell>
        </row>
        <row r="1418">
          <cell r="C1418" t="str">
            <v>FAC0841</v>
          </cell>
          <cell r="F1418" t="str">
            <v>KG</v>
          </cell>
        </row>
        <row r="1419">
          <cell r="C1419" t="str">
            <v>FAC0838</v>
          </cell>
          <cell r="F1419" t="str">
            <v>BX</v>
          </cell>
        </row>
        <row r="1420">
          <cell r="C1420" t="str">
            <v>FAC0839</v>
          </cell>
          <cell r="F1420" t="str">
            <v>BX</v>
          </cell>
        </row>
        <row r="1421">
          <cell r="C1421" t="str">
            <v>FAC0864</v>
          </cell>
          <cell r="F1421" t="str">
            <v>BX</v>
          </cell>
        </row>
        <row r="1422">
          <cell r="C1422" t="str">
            <v>ค่ายาสามัญประจำโรงงาน</v>
          </cell>
          <cell r="F1422" t="str">
            <v>LO</v>
          </cell>
        </row>
        <row r="1423">
          <cell r="C1423"/>
          <cell r="F1423" t="str">
            <v>JB</v>
          </cell>
        </row>
        <row r="1424">
          <cell r="C1424"/>
          <cell r="F1424" t="str">
            <v>JB</v>
          </cell>
        </row>
        <row r="1425">
          <cell r="C1425"/>
          <cell r="F1425" t="str">
            <v>JB</v>
          </cell>
        </row>
        <row r="1426">
          <cell r="C1426"/>
          <cell r="F1426" t="str">
            <v>JB</v>
          </cell>
        </row>
        <row r="1427">
          <cell r="C1427" t="str">
            <v>FST-0305</v>
          </cell>
          <cell r="F1427" t="str">
            <v>EA</v>
          </cell>
        </row>
        <row r="1428">
          <cell r="C1428" t="str">
            <v>FST-0288</v>
          </cell>
          <cell r="F1428" t="str">
            <v>EA</v>
          </cell>
        </row>
        <row r="1429">
          <cell r="C1429" t="str">
            <v>FST-0286</v>
          </cell>
          <cell r="F1429" t="str">
            <v>EA</v>
          </cell>
        </row>
        <row r="1430">
          <cell r="C1430" t="str">
            <v>FST-0291</v>
          </cell>
          <cell r="F1430" t="str">
            <v>EA</v>
          </cell>
        </row>
        <row r="1431">
          <cell r="C1431" t="str">
            <v>FST-0367</v>
          </cell>
          <cell r="F1431" t="str">
            <v>EA</v>
          </cell>
        </row>
        <row r="1432">
          <cell r="C1432" t="str">
            <v>9043-0069-045-T</v>
          </cell>
          <cell r="F1432" t="str">
            <v>EA</v>
          </cell>
        </row>
        <row r="1433">
          <cell r="C1433" t="str">
            <v>FST-0297</v>
          </cell>
          <cell r="F1433" t="str">
            <v>EA</v>
          </cell>
        </row>
        <row r="1434">
          <cell r="C1434"/>
          <cell r="F1434" t="str">
            <v>EA</v>
          </cell>
        </row>
        <row r="1435">
          <cell r="C1435"/>
          <cell r="F1435" t="str">
            <v>EA</v>
          </cell>
        </row>
        <row r="1436">
          <cell r="C1436"/>
          <cell r="F1436" t="str">
            <v>EA</v>
          </cell>
        </row>
        <row r="1437">
          <cell r="C1437"/>
          <cell r="F1437" t="str">
            <v>EA</v>
          </cell>
        </row>
        <row r="1438">
          <cell r="C1438"/>
          <cell r="F1438" t="str">
            <v>EA</v>
          </cell>
        </row>
        <row r="1439">
          <cell r="C1439"/>
          <cell r="F1439" t="str">
            <v>EA</v>
          </cell>
        </row>
        <row r="1440">
          <cell r="C1440"/>
          <cell r="F1440" t="str">
            <v>RL</v>
          </cell>
        </row>
        <row r="1441">
          <cell r="C1441"/>
          <cell r="F1441" t="str">
            <v>EA</v>
          </cell>
        </row>
        <row r="1442">
          <cell r="C1442"/>
          <cell r="F1442" t="str">
            <v>RL</v>
          </cell>
        </row>
        <row r="1443">
          <cell r="C1443"/>
          <cell r="F1443" t="str">
            <v>EA</v>
          </cell>
        </row>
        <row r="1444">
          <cell r="C1444"/>
          <cell r="F1444" t="str">
            <v>EA</v>
          </cell>
        </row>
        <row r="1445">
          <cell r="C1445"/>
          <cell r="F1445" t="str">
            <v>EA</v>
          </cell>
        </row>
        <row r="1446">
          <cell r="C1446"/>
          <cell r="F1446" t="str">
            <v>EA</v>
          </cell>
        </row>
        <row r="1447">
          <cell r="C1447" t="str">
            <v>SUNDRY-SERVICE</v>
          </cell>
          <cell r="F1447" t="str">
            <v>EA</v>
          </cell>
        </row>
        <row r="1448">
          <cell r="C1448" t="str">
            <v>112-1166-T</v>
          </cell>
          <cell r="F1448" t="str">
            <v>EA</v>
          </cell>
        </row>
        <row r="1449">
          <cell r="C1449" t="str">
            <v>SUNDRY-INV</v>
          </cell>
          <cell r="F1449" t="str">
            <v>EA</v>
          </cell>
        </row>
        <row r="1450">
          <cell r="C1450" t="str">
            <v>900-0242-T</v>
          </cell>
          <cell r="F1450" t="str">
            <v>EA</v>
          </cell>
        </row>
        <row r="1451">
          <cell r="C1451" t="str">
            <v>900-0242-T</v>
          </cell>
          <cell r="F1451" t="str">
            <v>EA</v>
          </cell>
        </row>
        <row r="1452">
          <cell r="C1452" t="str">
            <v>FAC0129</v>
          </cell>
          <cell r="F1452" t="str">
            <v>EA</v>
          </cell>
        </row>
        <row r="1453">
          <cell r="C1453" t="str">
            <v>SUNDRY-SERVICE</v>
          </cell>
          <cell r="F1453" t="str">
            <v>EA</v>
          </cell>
        </row>
        <row r="1454">
          <cell r="C1454" t="str">
            <v>SUNDRY-SERVICE</v>
          </cell>
          <cell r="F1454" t="str">
            <v>EA</v>
          </cell>
        </row>
        <row r="1455">
          <cell r="C1455" t="str">
            <v>SUNDRY-SERVICE</v>
          </cell>
          <cell r="F1455" t="str">
            <v>EA</v>
          </cell>
        </row>
        <row r="1456">
          <cell r="C1456" t="str">
            <v>SUNDRY-SERVICE</v>
          </cell>
          <cell r="F1456" t="str">
            <v>EA</v>
          </cell>
        </row>
        <row r="1457">
          <cell r="C1457" t="str">
            <v>SUNDRY-SERVICE</v>
          </cell>
          <cell r="F1457" t="str">
            <v>EA</v>
          </cell>
        </row>
        <row r="1458">
          <cell r="C1458" t="str">
            <v>SUNDRY-SERVICE</v>
          </cell>
          <cell r="F1458" t="str">
            <v>EA</v>
          </cell>
        </row>
        <row r="1459">
          <cell r="C1459" t="str">
            <v>SUNDRY-SERVICE</v>
          </cell>
          <cell r="F1459" t="str">
            <v>EA</v>
          </cell>
        </row>
        <row r="1460">
          <cell r="C1460" t="str">
            <v>SUNDRY-SERVICE</v>
          </cell>
          <cell r="F1460" t="str">
            <v>EA</v>
          </cell>
        </row>
        <row r="1461">
          <cell r="C1461" t="str">
            <v>SUNDRY-SERVICE</v>
          </cell>
          <cell r="F1461" t="str">
            <v>EA</v>
          </cell>
        </row>
        <row r="1462">
          <cell r="C1462" t="str">
            <v>SUNDRY-SERVICE</v>
          </cell>
          <cell r="F1462" t="str">
            <v>EA</v>
          </cell>
        </row>
        <row r="1463">
          <cell r="C1463" t="str">
            <v>SUNDRY-SERVICE</v>
          </cell>
          <cell r="F1463" t="str">
            <v>EA</v>
          </cell>
        </row>
        <row r="1464">
          <cell r="C1464" t="str">
            <v>SUNDRY-SERVICE</v>
          </cell>
          <cell r="F1464" t="str">
            <v>EA</v>
          </cell>
        </row>
        <row r="1465">
          <cell r="C1465" t="str">
            <v>SUNDRY-SERVICE</v>
          </cell>
          <cell r="F1465" t="str">
            <v>EA</v>
          </cell>
        </row>
        <row r="1466">
          <cell r="C1466" t="str">
            <v>SUNDRY-SERVICE</v>
          </cell>
          <cell r="F1466" t="str">
            <v>EA</v>
          </cell>
        </row>
        <row r="1467">
          <cell r="C1467"/>
          <cell r="F1467" t="str">
            <v>EA</v>
          </cell>
        </row>
        <row r="1468">
          <cell r="C1468"/>
          <cell r="F1468" t="str">
            <v>EA</v>
          </cell>
        </row>
        <row r="1469">
          <cell r="C1469"/>
          <cell r="F1469" t="str">
            <v>EA</v>
          </cell>
        </row>
        <row r="1470">
          <cell r="C1470" t="str">
            <v>WLC6020</v>
          </cell>
          <cell r="F1470" t="str">
            <v>EA</v>
          </cell>
        </row>
        <row r="1471">
          <cell r="C1471" t="str">
            <v>WLC6021</v>
          </cell>
          <cell r="F1471" t="str">
            <v>EA</v>
          </cell>
        </row>
        <row r="1472">
          <cell r="C1472" t="str">
            <v>WLC6022</v>
          </cell>
          <cell r="F1472" t="str">
            <v>EA</v>
          </cell>
        </row>
        <row r="1473">
          <cell r="C1473"/>
          <cell r="F1473" t="str">
            <v>EA</v>
          </cell>
        </row>
        <row r="1474">
          <cell r="C1474" t="str">
            <v>9147-0025-T</v>
          </cell>
          <cell r="F1474" t="str">
            <v>EA</v>
          </cell>
        </row>
        <row r="1475">
          <cell r="C1475" t="str">
            <v>9147-0025-T</v>
          </cell>
          <cell r="F1475" t="str">
            <v>EA</v>
          </cell>
        </row>
        <row r="1476">
          <cell r="C1476" t="str">
            <v>9222-0021-T</v>
          </cell>
          <cell r="F1476" t="str">
            <v>EA</v>
          </cell>
        </row>
        <row r="1477">
          <cell r="C1477" t="str">
            <v>9043-0022-150-T</v>
          </cell>
          <cell r="F1477" t="str">
            <v>EA</v>
          </cell>
        </row>
        <row r="1478">
          <cell r="C1478" t="str">
            <v>FST-0298</v>
          </cell>
          <cell r="F1478" t="str">
            <v>EA</v>
          </cell>
        </row>
        <row r="1479">
          <cell r="C1479" t="str">
            <v>FST-0312</v>
          </cell>
          <cell r="F1479" t="str">
            <v>EA</v>
          </cell>
        </row>
        <row r="1480">
          <cell r="C1480"/>
          <cell r="F1480" t="str">
            <v>JB</v>
          </cell>
        </row>
        <row r="1481">
          <cell r="C1481"/>
          <cell r="F1481" t="str">
            <v>JB</v>
          </cell>
        </row>
        <row r="1482">
          <cell r="C1482"/>
          <cell r="F1482" t="str">
            <v>JB</v>
          </cell>
        </row>
        <row r="1483">
          <cell r="C1483"/>
          <cell r="F1483" t="str">
            <v>JB</v>
          </cell>
        </row>
        <row r="1484">
          <cell r="C1484"/>
          <cell r="F1484" t="str">
            <v>JB</v>
          </cell>
        </row>
        <row r="1485">
          <cell r="C1485"/>
          <cell r="F1485" t="str">
            <v>JB</v>
          </cell>
        </row>
        <row r="1486">
          <cell r="C1486"/>
          <cell r="F1486" t="str">
            <v>JB</v>
          </cell>
        </row>
        <row r="1487">
          <cell r="C1487" t="str">
            <v>SUNDRY-SERVICE</v>
          </cell>
          <cell r="F1487" t="str">
            <v>EA</v>
          </cell>
        </row>
        <row r="1488">
          <cell r="C1488" t="str">
            <v>900-0235-001-T</v>
          </cell>
          <cell r="F1488" t="str">
            <v>EA</v>
          </cell>
        </row>
        <row r="1489">
          <cell r="C1489" t="str">
            <v>FAC0020</v>
          </cell>
          <cell r="F1489" t="str">
            <v>EA</v>
          </cell>
        </row>
        <row r="1490">
          <cell r="C1490" t="str">
            <v>FAC0020</v>
          </cell>
          <cell r="F1490" t="str">
            <v>EA</v>
          </cell>
        </row>
        <row r="1491">
          <cell r="C1491" t="str">
            <v>FAC0019</v>
          </cell>
          <cell r="F1491" t="str">
            <v>EA</v>
          </cell>
        </row>
        <row r="1492">
          <cell r="C1492" t="str">
            <v>ค่ารักษาความปลอดภัย</v>
          </cell>
          <cell r="F1492" t="str">
            <v>JB</v>
          </cell>
        </row>
        <row r="1493">
          <cell r="C1493" t="str">
            <v>ค่าพยาบาลประจำโรงงาน</v>
          </cell>
          <cell r="F1493" t="str">
            <v>JB</v>
          </cell>
        </row>
        <row r="1494">
          <cell r="C1494" t="str">
            <v>WLC4006</v>
          </cell>
          <cell r="F1494" t="str">
            <v>EA</v>
          </cell>
        </row>
        <row r="1495">
          <cell r="C1495" t="str">
            <v>9392-0099-T</v>
          </cell>
          <cell r="F1495" t="str">
            <v>EA</v>
          </cell>
        </row>
        <row r="1496">
          <cell r="C1496" t="str">
            <v>9147-0007-T</v>
          </cell>
          <cell r="F1496" t="str">
            <v>EA</v>
          </cell>
        </row>
        <row r="1497">
          <cell r="C1497" t="str">
            <v>9147-0007-T</v>
          </cell>
          <cell r="F1497" t="str">
            <v>EA</v>
          </cell>
        </row>
        <row r="1498">
          <cell r="C1498" t="str">
            <v>9147-0007-T</v>
          </cell>
          <cell r="F1498" t="str">
            <v>EA</v>
          </cell>
        </row>
        <row r="1499">
          <cell r="C1499" t="str">
            <v>9147-0007-T</v>
          </cell>
          <cell r="F1499" t="str">
            <v>EA</v>
          </cell>
        </row>
        <row r="1500">
          <cell r="C1500" t="str">
            <v>9147-0007-T</v>
          </cell>
          <cell r="F1500" t="str">
            <v>EA</v>
          </cell>
        </row>
        <row r="1501">
          <cell r="C1501" t="str">
            <v>9147-0007-T</v>
          </cell>
          <cell r="F1501" t="str">
            <v>EA</v>
          </cell>
        </row>
        <row r="1502">
          <cell r="C1502" t="str">
            <v>9147-0008-T</v>
          </cell>
          <cell r="F1502" t="str">
            <v>EA</v>
          </cell>
        </row>
        <row r="1503">
          <cell r="C1503" t="str">
            <v>9147-0007-T</v>
          </cell>
          <cell r="F1503" t="str">
            <v>EA</v>
          </cell>
        </row>
        <row r="1504">
          <cell r="C1504" t="str">
            <v>9147-0007-T</v>
          </cell>
          <cell r="F1504" t="str">
            <v>EA</v>
          </cell>
        </row>
        <row r="1505">
          <cell r="C1505" t="str">
            <v>9147-0007-T</v>
          </cell>
          <cell r="F1505" t="str">
            <v>EA</v>
          </cell>
        </row>
        <row r="1506">
          <cell r="C1506"/>
          <cell r="F1506" t="str">
            <v>EA</v>
          </cell>
        </row>
        <row r="1507">
          <cell r="C1507" t="str">
            <v>FST-0307</v>
          </cell>
          <cell r="F1507" t="str">
            <v>EA</v>
          </cell>
        </row>
        <row r="1508">
          <cell r="C1508" t="str">
            <v>9148-0006-T</v>
          </cell>
          <cell r="F1508" t="str">
            <v>EA</v>
          </cell>
        </row>
        <row r="1509">
          <cell r="C1509" t="str">
            <v>9148-0013-T</v>
          </cell>
          <cell r="F1509" t="str">
            <v>EA</v>
          </cell>
        </row>
        <row r="1510">
          <cell r="C1510" t="str">
            <v>158-0273-004-T</v>
          </cell>
          <cell r="F1510" t="str">
            <v>EA</v>
          </cell>
        </row>
        <row r="1511">
          <cell r="C1511" t="str">
            <v>9291-0014-T</v>
          </cell>
          <cell r="F1511" t="str">
            <v>EA</v>
          </cell>
        </row>
        <row r="1512">
          <cell r="C1512" t="str">
            <v>9292-0029-001-T</v>
          </cell>
          <cell r="F1512" t="str">
            <v>EA</v>
          </cell>
        </row>
        <row r="1513">
          <cell r="C1513" t="str">
            <v>FAC1097</v>
          </cell>
          <cell r="F1513" t="str">
            <v>EA</v>
          </cell>
        </row>
        <row r="1514">
          <cell r="C1514" t="str">
            <v>FAC0130</v>
          </cell>
          <cell r="F1514" t="str">
            <v>EA</v>
          </cell>
        </row>
        <row r="1515">
          <cell r="C1515" t="str">
            <v>9043-0022-025-T</v>
          </cell>
          <cell r="F1515" t="str">
            <v>EA</v>
          </cell>
        </row>
        <row r="1516">
          <cell r="C1516" t="str">
            <v>RAF-0117</v>
          </cell>
          <cell r="F1516" t="str">
            <v>ME</v>
          </cell>
        </row>
        <row r="1517">
          <cell r="C1517" t="str">
            <v>054-4696-005</v>
          </cell>
          <cell r="F1517" t="str">
            <v>EA</v>
          </cell>
        </row>
        <row r="1518">
          <cell r="C1518" t="str">
            <v>9560-0026-006-T</v>
          </cell>
          <cell r="F1518" t="str">
            <v>EA</v>
          </cell>
        </row>
        <row r="1519">
          <cell r="C1519" t="str">
            <v>FAC1375</v>
          </cell>
          <cell r="F1519" t="str">
            <v>EA</v>
          </cell>
        </row>
        <row r="1520">
          <cell r="C1520" t="str">
            <v>FAC0117</v>
          </cell>
          <cell r="F1520" t="str">
            <v>EA</v>
          </cell>
        </row>
        <row r="1521">
          <cell r="C1521" t="str">
            <v>074-0376-001-T-LB</v>
          </cell>
          <cell r="F1521" t="str">
            <v>EA</v>
          </cell>
        </row>
        <row r="1522">
          <cell r="C1522" t="str">
            <v>074-0378-001-T-LB</v>
          </cell>
          <cell r="F1522" t="str">
            <v>EA</v>
          </cell>
        </row>
        <row r="1523">
          <cell r="C1523" t="str">
            <v>074-0175-T</v>
          </cell>
          <cell r="F1523" t="str">
            <v>EA</v>
          </cell>
        </row>
        <row r="1524">
          <cell r="C1524" t="str">
            <v>074-0258-001-T</v>
          </cell>
          <cell r="F1524" t="str">
            <v>EA</v>
          </cell>
        </row>
        <row r="1525">
          <cell r="C1525" t="str">
            <v>022-0162-T</v>
          </cell>
          <cell r="F1525" t="str">
            <v>EA</v>
          </cell>
        </row>
        <row r="1526">
          <cell r="C1526" t="str">
            <v>022-0163-T</v>
          </cell>
          <cell r="F1526" t="str">
            <v>EA</v>
          </cell>
        </row>
        <row r="1527">
          <cell r="C1527" t="str">
            <v>9326-0146-T</v>
          </cell>
          <cell r="F1527" t="str">
            <v>EA</v>
          </cell>
        </row>
        <row r="1528">
          <cell r="C1528" t="str">
            <v>9326-0147-T</v>
          </cell>
          <cell r="F1528" t="str">
            <v>EA</v>
          </cell>
        </row>
        <row r="1529">
          <cell r="C1529" t="str">
            <v>9326-0148-T</v>
          </cell>
          <cell r="F1529" t="str">
            <v>EA</v>
          </cell>
        </row>
        <row r="1530">
          <cell r="C1530" t="str">
            <v>9941-0203-003-T</v>
          </cell>
          <cell r="F1530" t="str">
            <v>EA</v>
          </cell>
        </row>
        <row r="1531">
          <cell r="C1531" t="str">
            <v>9733-0001-T</v>
          </cell>
          <cell r="F1531" t="str">
            <v>EA</v>
          </cell>
        </row>
        <row r="1532">
          <cell r="C1532"/>
          <cell r="F1532" t="str">
            <v>JB</v>
          </cell>
        </row>
        <row r="1533">
          <cell r="C1533" t="str">
            <v>ค่าที่ปรึกษา เดือน มี.ค. 2026</v>
          </cell>
          <cell r="F1533" t="str">
            <v>JB</v>
          </cell>
        </row>
        <row r="1534">
          <cell r="C1534"/>
          <cell r="F1534" t="str">
            <v>EA</v>
          </cell>
        </row>
        <row r="1535">
          <cell r="C1535"/>
          <cell r="F1535" t="str">
            <v>EA</v>
          </cell>
        </row>
        <row r="1536">
          <cell r="C1536" t="str">
            <v>CUSDECAL</v>
          </cell>
          <cell r="F1536" t="str">
            <v>EA</v>
          </cell>
        </row>
        <row r="1537">
          <cell r="C1537" t="str">
            <v>CUSDECAL</v>
          </cell>
          <cell r="F1537" t="str">
            <v>EA</v>
          </cell>
        </row>
        <row r="1538">
          <cell r="C1538" t="str">
            <v>FAC0642</v>
          </cell>
          <cell r="F1538" t="str">
            <v>EA</v>
          </cell>
        </row>
        <row r="1539">
          <cell r="C1539" t="str">
            <v>FAC0398</v>
          </cell>
          <cell r="F1539" t="str">
            <v>EA</v>
          </cell>
        </row>
        <row r="1540">
          <cell r="C1540" t="str">
            <v>STA0195</v>
          </cell>
          <cell r="F1540" t="str">
            <v>PAC</v>
          </cell>
        </row>
        <row r="1541">
          <cell r="C1541" t="str">
            <v>FAC1273</v>
          </cell>
          <cell r="F1541" t="str">
            <v>EA</v>
          </cell>
        </row>
        <row r="1542">
          <cell r="C1542" t="str">
            <v>STA0187</v>
          </cell>
          <cell r="F1542" t="str">
            <v>SET</v>
          </cell>
        </row>
        <row r="1543">
          <cell r="C1543" t="str">
            <v>FAC-0736</v>
          </cell>
          <cell r="F1543" t="str">
            <v>EA</v>
          </cell>
        </row>
        <row r="1544">
          <cell r="C1544" t="str">
            <v>074-0336-T</v>
          </cell>
          <cell r="F1544" t="str">
            <v>EA</v>
          </cell>
        </row>
        <row r="1545">
          <cell r="C1545" t="str">
            <v>FST-0114</v>
          </cell>
          <cell r="F1545" t="str">
            <v>EA</v>
          </cell>
        </row>
        <row r="1546">
          <cell r="C1546" t="str">
            <v>036-1329-207</v>
          </cell>
          <cell r="F1546" t="str">
            <v>EA</v>
          </cell>
        </row>
        <row r="1547">
          <cell r="C1547" t="str">
            <v>054-3689</v>
          </cell>
          <cell r="F1547" t="str">
            <v>EA</v>
          </cell>
        </row>
        <row r="1548">
          <cell r="C1548" t="str">
            <v>054-6973-500</v>
          </cell>
          <cell r="F1548" t="str">
            <v>ME</v>
          </cell>
        </row>
        <row r="1549">
          <cell r="C1549" t="str">
            <v>9543-0008-T</v>
          </cell>
          <cell r="F1549" t="str">
            <v>EA</v>
          </cell>
        </row>
        <row r="1550">
          <cell r="C1550" t="str">
            <v>054-6973-250</v>
          </cell>
          <cell r="F1550" t="str">
            <v>ME</v>
          </cell>
        </row>
        <row r="1551">
          <cell r="C1551" t="str">
            <v>FAC1099</v>
          </cell>
          <cell r="F1551" t="str">
            <v>EA</v>
          </cell>
        </row>
        <row r="1552">
          <cell r="C1552" t="str">
            <v>WLC2005</v>
          </cell>
          <cell r="F1552" t="str">
            <v>EA</v>
          </cell>
        </row>
        <row r="1553">
          <cell r="C1553" t="str">
            <v>FAC0014</v>
          </cell>
          <cell r="F1553" t="str">
            <v>EA</v>
          </cell>
        </row>
        <row r="1554">
          <cell r="C1554" t="str">
            <v>FAC1092</v>
          </cell>
          <cell r="F1554" t="str">
            <v>EA</v>
          </cell>
        </row>
        <row r="1555">
          <cell r="C1555" t="str">
            <v>FAC0128</v>
          </cell>
          <cell r="F1555" t="str">
            <v>EA</v>
          </cell>
        </row>
        <row r="1556">
          <cell r="C1556" t="str">
            <v>SUNDRY-INV</v>
          </cell>
          <cell r="F1556" t="str">
            <v>EA</v>
          </cell>
        </row>
        <row r="1557">
          <cell r="C1557" t="str">
            <v>ค่าบริการดูแลจัดสวน</v>
          </cell>
          <cell r="F1557" t="str">
            <v>JB</v>
          </cell>
        </row>
        <row r="1558">
          <cell r="C1558" t="str">
            <v>9970-0001-T</v>
          </cell>
          <cell r="F1558" t="str">
            <v>EA</v>
          </cell>
        </row>
        <row r="1559">
          <cell r="C1559" t="str">
            <v>900-0235-001-T</v>
          </cell>
          <cell r="F1559" t="str">
            <v>EA</v>
          </cell>
        </row>
        <row r="1560">
          <cell r="C1560" t="str">
            <v>158-0235-001-T</v>
          </cell>
          <cell r="F1560" t="str">
            <v>EA</v>
          </cell>
        </row>
        <row r="1561">
          <cell r="C1561" t="str">
            <v>177-0197-001-T</v>
          </cell>
          <cell r="F1561" t="str">
            <v>EA</v>
          </cell>
        </row>
        <row r="1562">
          <cell r="C1562" t="str">
            <v>177-0197-002-T</v>
          </cell>
          <cell r="F1562" t="str">
            <v>EA</v>
          </cell>
        </row>
        <row r="1563">
          <cell r="C1563" t="str">
            <v>177-0197-005-T</v>
          </cell>
          <cell r="F1563" t="str">
            <v>EA</v>
          </cell>
        </row>
        <row r="1564">
          <cell r="C1564" t="str">
            <v>211-0254-T</v>
          </cell>
          <cell r="F1564" t="str">
            <v>EA</v>
          </cell>
        </row>
        <row r="1565">
          <cell r="C1565" t="str">
            <v>134-2446-T-LB</v>
          </cell>
          <cell r="F1565" t="str">
            <v>EA</v>
          </cell>
        </row>
        <row r="1566">
          <cell r="C1566" t="str">
            <v>9007-0172-001-T</v>
          </cell>
          <cell r="F1566" t="str">
            <v>EA</v>
          </cell>
        </row>
        <row r="1567">
          <cell r="C1567" t="str">
            <v>9757-0138-T</v>
          </cell>
          <cell r="F1567" t="str">
            <v>EA</v>
          </cell>
        </row>
        <row r="1568">
          <cell r="C1568" t="str">
            <v>9122-0012-003-T</v>
          </cell>
          <cell r="F1568" t="str">
            <v>EA</v>
          </cell>
        </row>
        <row r="1569">
          <cell r="C1569"/>
          <cell r="F1569" t="str">
            <v>EA</v>
          </cell>
        </row>
        <row r="1570">
          <cell r="C1570"/>
          <cell r="F1570" t="str">
            <v>EA</v>
          </cell>
        </row>
        <row r="1571">
          <cell r="C1571"/>
          <cell r="F1571" t="str">
            <v>EA</v>
          </cell>
        </row>
        <row r="1572">
          <cell r="C1572" t="str">
            <v>SUNDRY-SERVICE</v>
          </cell>
          <cell r="F1572" t="str">
            <v>EA</v>
          </cell>
        </row>
        <row r="1573">
          <cell r="C1573" t="str">
            <v>SUNDRY-SERVICE</v>
          </cell>
          <cell r="F1573" t="str">
            <v>EA</v>
          </cell>
        </row>
        <row r="1574">
          <cell r="C1574" t="str">
            <v>SUNDRY-SERVICE</v>
          </cell>
          <cell r="F1574" t="str">
            <v>EA</v>
          </cell>
        </row>
        <row r="1575">
          <cell r="C1575" t="str">
            <v>SUNDRY-SERVICE</v>
          </cell>
          <cell r="F1575" t="str">
            <v>EA</v>
          </cell>
        </row>
        <row r="1576">
          <cell r="C1576" t="str">
            <v>SUNDRY-SERVICE</v>
          </cell>
          <cell r="F1576" t="str">
            <v>EA</v>
          </cell>
        </row>
        <row r="1577">
          <cell r="C1577" t="str">
            <v>SUNDRY-SERVICE</v>
          </cell>
          <cell r="F1577" t="str">
            <v>EA</v>
          </cell>
        </row>
        <row r="1578">
          <cell r="C1578" t="str">
            <v>SUNDRY-SERVICE</v>
          </cell>
          <cell r="F1578" t="str">
            <v>EA</v>
          </cell>
        </row>
        <row r="1579">
          <cell r="C1579" t="str">
            <v>SUNDRY-SERVICE</v>
          </cell>
          <cell r="F1579" t="str">
            <v>EA</v>
          </cell>
        </row>
        <row r="1580">
          <cell r="C1580" t="str">
            <v>9147-0007-T</v>
          </cell>
          <cell r="F1580" t="str">
            <v>EA</v>
          </cell>
        </row>
        <row r="1581">
          <cell r="C1581" t="str">
            <v>9147-0007-T</v>
          </cell>
          <cell r="F1581" t="str">
            <v>EA</v>
          </cell>
        </row>
        <row r="1582">
          <cell r="C1582" t="str">
            <v>9147-0008-T</v>
          </cell>
          <cell r="F1582" t="str">
            <v>EA</v>
          </cell>
        </row>
        <row r="1583">
          <cell r="C1583" t="str">
            <v>9147-0007-T</v>
          </cell>
          <cell r="F1583" t="str">
            <v>EA</v>
          </cell>
        </row>
        <row r="1584">
          <cell r="C1584" t="str">
            <v>9147-0007-T</v>
          </cell>
          <cell r="F1584" t="str">
            <v>EA</v>
          </cell>
        </row>
        <row r="1585">
          <cell r="C1585" t="str">
            <v>9147-0007-T</v>
          </cell>
          <cell r="F1585" t="str">
            <v>EA</v>
          </cell>
        </row>
        <row r="1586">
          <cell r="C1586" t="str">
            <v>9147-0007-T</v>
          </cell>
          <cell r="F1586" t="str">
            <v>EA</v>
          </cell>
        </row>
        <row r="1587">
          <cell r="C1587" t="str">
            <v>9147-0007-T</v>
          </cell>
          <cell r="F1587" t="str">
            <v>EA</v>
          </cell>
        </row>
        <row r="1588">
          <cell r="C1588" t="str">
            <v>9147-0007-T</v>
          </cell>
          <cell r="F1588" t="str">
            <v>EA</v>
          </cell>
        </row>
        <row r="1589">
          <cell r="C1589" t="str">
            <v>9147-0007-T</v>
          </cell>
          <cell r="F1589" t="str">
            <v>EA</v>
          </cell>
        </row>
        <row r="1590">
          <cell r="C1590" t="str">
            <v>9147-0007-T</v>
          </cell>
          <cell r="F1590" t="str">
            <v>EA</v>
          </cell>
        </row>
        <row r="1591">
          <cell r="C1591" t="str">
            <v>9147-0007-T</v>
          </cell>
          <cell r="F1591" t="str">
            <v>EA</v>
          </cell>
        </row>
        <row r="1592">
          <cell r="C1592" t="str">
            <v>9147-0007-T</v>
          </cell>
          <cell r="F1592" t="str">
            <v>EA</v>
          </cell>
        </row>
        <row r="1593">
          <cell r="C1593" t="str">
            <v>9147-0007-T</v>
          </cell>
          <cell r="F1593" t="str">
            <v>EA</v>
          </cell>
        </row>
        <row r="1594">
          <cell r="C1594" t="str">
            <v>9147-0008-T</v>
          </cell>
          <cell r="F1594" t="str">
            <v>EA</v>
          </cell>
        </row>
        <row r="1595">
          <cell r="C1595" t="str">
            <v>250-0137-022-T</v>
          </cell>
          <cell r="F1595" t="str">
            <v>EA</v>
          </cell>
        </row>
        <row r="1596">
          <cell r="C1596" t="str">
            <v>250-0137-021-T</v>
          </cell>
          <cell r="F1596" t="str">
            <v>EA</v>
          </cell>
        </row>
        <row r="1597">
          <cell r="C1597" t="str">
            <v>9051-0023-T</v>
          </cell>
          <cell r="F1597" t="str">
            <v>EA</v>
          </cell>
        </row>
        <row r="1598">
          <cell r="C1598" t="str">
            <v>9043-0071-T</v>
          </cell>
          <cell r="F1598" t="str">
            <v>EA</v>
          </cell>
        </row>
        <row r="1599">
          <cell r="C1599" t="str">
            <v>9263-0003-T</v>
          </cell>
          <cell r="F1599" t="str">
            <v>EA</v>
          </cell>
        </row>
        <row r="1600">
          <cell r="C1600" t="str">
            <v>9745-0043-T</v>
          </cell>
          <cell r="F1600" t="str">
            <v>EA</v>
          </cell>
        </row>
        <row r="1601">
          <cell r="C1601" t="str">
            <v>9043-0063-T</v>
          </cell>
          <cell r="F1601" t="str">
            <v>EA</v>
          </cell>
        </row>
        <row r="1602">
          <cell r="C1602" t="str">
            <v>250-0137-049-T</v>
          </cell>
          <cell r="F1602" t="str">
            <v>EA</v>
          </cell>
        </row>
        <row r="1603">
          <cell r="C1603" t="str">
            <v>9142-0022-T</v>
          </cell>
          <cell r="F1603" t="str">
            <v>EA</v>
          </cell>
        </row>
        <row r="1604">
          <cell r="C1604" t="str">
            <v>9142-0021-T</v>
          </cell>
          <cell r="F1604" t="str">
            <v>EA</v>
          </cell>
        </row>
        <row r="1605">
          <cell r="C1605" t="str">
            <v>9596-0006-T</v>
          </cell>
          <cell r="F1605" t="str">
            <v>EA</v>
          </cell>
        </row>
        <row r="1606">
          <cell r="C1606" t="str">
            <v>9118-0061-T</v>
          </cell>
          <cell r="F1606" t="str">
            <v>EA</v>
          </cell>
        </row>
        <row r="1607">
          <cell r="C1607" t="str">
            <v>FAC1392</v>
          </cell>
          <cell r="F1607" t="str">
            <v>EA</v>
          </cell>
        </row>
        <row r="1608">
          <cell r="C1608" t="str">
            <v>9442-0014-T</v>
          </cell>
          <cell r="F1608" t="str">
            <v>EA</v>
          </cell>
        </row>
        <row r="1609">
          <cell r="C1609" t="str">
            <v>FAC0120</v>
          </cell>
          <cell r="F1609" t="str">
            <v>EA</v>
          </cell>
        </row>
        <row r="1610">
          <cell r="C1610" t="str">
            <v>014-0120-001-T</v>
          </cell>
          <cell r="F1610" t="str">
            <v>ME</v>
          </cell>
        </row>
        <row r="1611">
          <cell r="C1611"/>
          <cell r="F1611" t="str">
            <v>EA</v>
          </cell>
        </row>
        <row r="1612">
          <cell r="C1612" t="str">
            <v>FST-0475</v>
          </cell>
          <cell r="F1612" t="str">
            <v>EA</v>
          </cell>
        </row>
        <row r="1613">
          <cell r="C1613" t="str">
            <v>FAC0724</v>
          </cell>
          <cell r="F1613" t="str">
            <v>EA</v>
          </cell>
        </row>
        <row r="1614">
          <cell r="C1614" t="str">
            <v>FAC0658</v>
          </cell>
          <cell r="F1614" t="str">
            <v>EA</v>
          </cell>
        </row>
        <row r="1615">
          <cell r="C1615" t="str">
            <v>FAC0659</v>
          </cell>
          <cell r="F1615" t="str">
            <v>EA</v>
          </cell>
        </row>
        <row r="1616">
          <cell r="C1616"/>
          <cell r="F1616" t="str">
            <v>JB</v>
          </cell>
        </row>
        <row r="1617">
          <cell r="C1617" t="str">
            <v>SUNDRY-INV</v>
          </cell>
          <cell r="F1617" t="str">
            <v>EA</v>
          </cell>
        </row>
        <row r="1618">
          <cell r="C1618"/>
          <cell r="F1618" t="str">
            <v>EA</v>
          </cell>
        </row>
        <row r="1619">
          <cell r="C1619"/>
          <cell r="F1619" t="str">
            <v>EA</v>
          </cell>
        </row>
        <row r="1620">
          <cell r="C1620" t="str">
            <v>9591-0112-T</v>
          </cell>
          <cell r="F1620" t="str">
            <v>GA</v>
          </cell>
        </row>
        <row r="1621">
          <cell r="C1621" t="str">
            <v>9591-0113-T</v>
          </cell>
          <cell r="F1621" t="str">
            <v>GA</v>
          </cell>
        </row>
        <row r="1622">
          <cell r="C1622" t="str">
            <v>9591-0114-T</v>
          </cell>
          <cell r="F1622" t="str">
            <v>GA</v>
          </cell>
        </row>
        <row r="1623">
          <cell r="C1623" t="str">
            <v>9325-0001</v>
          </cell>
          <cell r="F1623" t="str">
            <v>CBM</v>
          </cell>
        </row>
        <row r="1624">
          <cell r="C1624" t="str">
            <v>220-0100-124-T</v>
          </cell>
          <cell r="F1624" t="str">
            <v>EA</v>
          </cell>
        </row>
        <row r="1625">
          <cell r="C1625" t="str">
            <v>9141-0017-T</v>
          </cell>
          <cell r="F1625" t="str">
            <v>EA</v>
          </cell>
        </row>
        <row r="1626">
          <cell r="C1626" t="str">
            <v>9267-0030-T</v>
          </cell>
          <cell r="F1626" t="str">
            <v>EA</v>
          </cell>
        </row>
        <row r="1627">
          <cell r="C1627" t="str">
            <v>9118-0052-T</v>
          </cell>
          <cell r="F1627" t="str">
            <v>EA</v>
          </cell>
        </row>
        <row r="1628">
          <cell r="C1628" t="str">
            <v>9118-0053-T</v>
          </cell>
          <cell r="F1628" t="str">
            <v>EA</v>
          </cell>
        </row>
        <row r="1629">
          <cell r="C1629" t="str">
            <v>FAC0625</v>
          </cell>
          <cell r="F1629" t="str">
            <v>EA</v>
          </cell>
        </row>
        <row r="1630">
          <cell r="C1630" t="str">
            <v>FAC0789</v>
          </cell>
          <cell r="F1630" t="str">
            <v>EA</v>
          </cell>
        </row>
        <row r="1631">
          <cell r="C1631" t="str">
            <v>FAC0304</v>
          </cell>
          <cell r="F1631" t="str">
            <v>RL</v>
          </cell>
        </row>
        <row r="1632">
          <cell r="C1632" t="str">
            <v>9941-0113-T</v>
          </cell>
          <cell r="F1632" t="str">
            <v>EA</v>
          </cell>
        </row>
        <row r="1633">
          <cell r="C1633" t="str">
            <v>9728-0050-T</v>
          </cell>
          <cell r="F1633" t="str">
            <v>EA</v>
          </cell>
        </row>
        <row r="1634">
          <cell r="C1634" t="str">
            <v>FAC1396</v>
          </cell>
          <cell r="F1634" t="str">
            <v>EA</v>
          </cell>
        </row>
        <row r="1635">
          <cell r="C1635" t="str">
            <v>FAC1395</v>
          </cell>
          <cell r="F1635" t="str">
            <v>EA</v>
          </cell>
        </row>
        <row r="1636">
          <cell r="C1636" t="str">
            <v>900-0242-T</v>
          </cell>
          <cell r="F1636" t="str">
            <v>EA</v>
          </cell>
        </row>
        <row r="1637">
          <cell r="C1637" t="str">
            <v>900-0225-T</v>
          </cell>
          <cell r="F1637" t="str">
            <v>EA</v>
          </cell>
        </row>
        <row r="1638">
          <cell r="C1638"/>
          <cell r="F1638" t="str">
            <v>EA</v>
          </cell>
        </row>
        <row r="1639">
          <cell r="C1639"/>
          <cell r="F1639" t="str">
            <v>EA</v>
          </cell>
        </row>
        <row r="1640">
          <cell r="C1640"/>
          <cell r="F1640" t="str">
            <v>EA</v>
          </cell>
        </row>
        <row r="1641">
          <cell r="C1641"/>
          <cell r="F1641" t="str">
            <v>EA</v>
          </cell>
        </row>
        <row r="1642">
          <cell r="C1642" t="str">
            <v>9489-0121-T</v>
          </cell>
          <cell r="F1642" t="str">
            <v>EA</v>
          </cell>
        </row>
        <row r="1643">
          <cell r="C1643" t="str">
            <v>9671-0016-001-T</v>
          </cell>
          <cell r="F1643" t="str">
            <v>EA</v>
          </cell>
        </row>
        <row r="1644">
          <cell r="C1644" t="str">
            <v>9671-0021-T</v>
          </cell>
          <cell r="F1644" t="str">
            <v>EA</v>
          </cell>
        </row>
        <row r="1645">
          <cell r="C1645" t="str">
            <v>9489-0067-002-T</v>
          </cell>
          <cell r="F1645" t="str">
            <v>EA</v>
          </cell>
        </row>
        <row r="1646">
          <cell r="C1646" t="str">
            <v>9489-0065-T</v>
          </cell>
          <cell r="F1646" t="str">
            <v>EA</v>
          </cell>
        </row>
        <row r="1647">
          <cell r="C1647" t="str">
            <v>9122-0012-003-T</v>
          </cell>
          <cell r="F1647" t="str">
            <v>EA</v>
          </cell>
        </row>
        <row r="1648">
          <cell r="C1648" t="str">
            <v>Heil Signdboard</v>
          </cell>
          <cell r="F1648" t="str">
            <v>SET</v>
          </cell>
        </row>
        <row r="1649">
          <cell r="C1649" t="str">
            <v>9941-0195-003-T</v>
          </cell>
          <cell r="F1649" t="str">
            <v>EA</v>
          </cell>
        </row>
        <row r="1650">
          <cell r="C1650" t="str">
            <v>9941-0147-001-T</v>
          </cell>
          <cell r="F1650" t="str">
            <v>EA</v>
          </cell>
        </row>
        <row r="1651">
          <cell r="C1651" t="str">
            <v>311-1183</v>
          </cell>
          <cell r="F1651" t="str">
            <v>EA</v>
          </cell>
        </row>
        <row r="1652">
          <cell r="C1652" t="str">
            <v>9562-0007-T</v>
          </cell>
          <cell r="F1652" t="str">
            <v>EA</v>
          </cell>
        </row>
        <row r="1653">
          <cell r="C1653" t="str">
            <v>9148-0044-T</v>
          </cell>
          <cell r="F1653" t="str">
            <v>EA</v>
          </cell>
        </row>
        <row r="1654">
          <cell r="C1654" t="str">
            <v>047-2335</v>
          </cell>
          <cell r="F1654" t="str">
            <v>EA</v>
          </cell>
        </row>
        <row r="1655">
          <cell r="C1655" t="str">
            <v>074-0265-T</v>
          </cell>
          <cell r="F1655" t="str">
            <v>EA</v>
          </cell>
        </row>
        <row r="1656">
          <cell r="C1656" t="str">
            <v>SUNDRY-SERVICE</v>
          </cell>
          <cell r="F1656" t="str">
            <v>EA</v>
          </cell>
        </row>
        <row r="1657">
          <cell r="C1657" t="str">
            <v>FAC1042</v>
          </cell>
          <cell r="F1657" t="str">
            <v>BX</v>
          </cell>
        </row>
        <row r="1658">
          <cell r="C1658" t="str">
            <v>FAC1168</v>
          </cell>
          <cell r="F1658" t="str">
            <v>BX</v>
          </cell>
        </row>
        <row r="1659">
          <cell r="C1659" t="str">
            <v>SUNDRY-SERVICE</v>
          </cell>
          <cell r="F1659" t="str">
            <v>EA</v>
          </cell>
        </row>
        <row r="1660">
          <cell r="C1660" t="str">
            <v>FAC0565</v>
          </cell>
          <cell r="F1660" t="str">
            <v>EA</v>
          </cell>
        </row>
        <row r="1661">
          <cell r="C1661" t="str">
            <v>134-2446-T-LB</v>
          </cell>
          <cell r="F1661" t="str">
            <v>EA</v>
          </cell>
        </row>
        <row r="1662">
          <cell r="C1662" t="str">
            <v>9738-0003-T</v>
          </cell>
          <cell r="F1662" t="str">
            <v>EA</v>
          </cell>
        </row>
        <row r="1663">
          <cell r="C1663" t="str">
            <v>074-0182-T-LB</v>
          </cell>
          <cell r="F1663" t="str">
            <v>EA</v>
          </cell>
        </row>
        <row r="1664">
          <cell r="C1664" t="str">
            <v>FAC1345</v>
          </cell>
          <cell r="F1664" t="str">
            <v>EA</v>
          </cell>
        </row>
        <row r="1665">
          <cell r="C1665" t="str">
            <v>9325-0001</v>
          </cell>
          <cell r="F1665" t="str">
            <v>CBM</v>
          </cell>
        </row>
        <row r="1666">
          <cell r="C1666"/>
          <cell r="F1666" t="str">
            <v>EA</v>
          </cell>
        </row>
        <row r="1667">
          <cell r="C1667"/>
          <cell r="F1667" t="str">
            <v>EA</v>
          </cell>
        </row>
        <row r="1668">
          <cell r="C1668"/>
          <cell r="F1668" t="str">
            <v>PAC</v>
          </cell>
        </row>
        <row r="1669">
          <cell r="C1669" t="str">
            <v>FAC0772</v>
          </cell>
          <cell r="F1669" t="str">
            <v>EA</v>
          </cell>
        </row>
        <row r="1670">
          <cell r="C1670" t="str">
            <v>FAC0773</v>
          </cell>
          <cell r="F1670" t="str">
            <v>EA</v>
          </cell>
        </row>
        <row r="1671">
          <cell r="C1671" t="str">
            <v>FAC0774</v>
          </cell>
          <cell r="F1671" t="str">
            <v>EA</v>
          </cell>
        </row>
        <row r="1672">
          <cell r="C1672" t="str">
            <v>FAC0801</v>
          </cell>
          <cell r="F1672" t="str">
            <v>EA</v>
          </cell>
        </row>
        <row r="1673">
          <cell r="C1673" t="str">
            <v>FAC0801</v>
          </cell>
          <cell r="F1673" t="str">
            <v>EA</v>
          </cell>
        </row>
        <row r="1674">
          <cell r="C1674" t="str">
            <v>FAC0801</v>
          </cell>
          <cell r="F1674" t="str">
            <v>EA</v>
          </cell>
        </row>
        <row r="1675">
          <cell r="C1675" t="str">
            <v>FAC1208</v>
          </cell>
          <cell r="F1675" t="str">
            <v>EA</v>
          </cell>
        </row>
        <row r="1676">
          <cell r="C1676" t="str">
            <v>FAC0587</v>
          </cell>
          <cell r="F1676" t="str">
            <v>PC</v>
          </cell>
        </row>
        <row r="1677">
          <cell r="C1677" t="str">
            <v>FAC0795</v>
          </cell>
          <cell r="F1677" t="str">
            <v>EA</v>
          </cell>
        </row>
        <row r="1678">
          <cell r="C1678" t="str">
            <v>FAC1097</v>
          </cell>
          <cell r="F1678" t="str">
            <v>EA</v>
          </cell>
        </row>
        <row r="1679">
          <cell r="C1679" t="str">
            <v>FAC0708</v>
          </cell>
          <cell r="F1679" t="str">
            <v>EA</v>
          </cell>
        </row>
        <row r="1680">
          <cell r="C1680" t="str">
            <v>FAC0708</v>
          </cell>
          <cell r="F1680" t="str">
            <v>EA</v>
          </cell>
        </row>
        <row r="1681">
          <cell r="C1681" t="str">
            <v>FAC1101</v>
          </cell>
          <cell r="F1681" t="str">
            <v>EA</v>
          </cell>
        </row>
        <row r="1682">
          <cell r="C1682" t="str">
            <v>FAC0294</v>
          </cell>
          <cell r="F1682" t="str">
            <v>EA</v>
          </cell>
        </row>
        <row r="1683">
          <cell r="C1683" t="str">
            <v>ค่าบริการกำจัดแมลง สำนักงาน</v>
          </cell>
          <cell r="F1683" t="str">
            <v>JB</v>
          </cell>
        </row>
        <row r="1684">
          <cell r="C1684" t="str">
            <v>ค่าบริการกำจัดแมลง โกดัง</v>
          </cell>
          <cell r="F1684" t="str">
            <v>JB</v>
          </cell>
        </row>
        <row r="1685">
          <cell r="C1685" t="str">
            <v>FAC0869</v>
          </cell>
          <cell r="F1685" t="str">
            <v>EA</v>
          </cell>
        </row>
        <row r="1686">
          <cell r="C1686" t="str">
            <v>FAC0869</v>
          </cell>
          <cell r="F1686" t="str">
            <v>EA</v>
          </cell>
        </row>
        <row r="1687">
          <cell r="C1687" t="str">
            <v>FAC0692</v>
          </cell>
          <cell r="F1687" t="str">
            <v>EA</v>
          </cell>
        </row>
        <row r="1688">
          <cell r="C1688" t="str">
            <v>9267-0003-T</v>
          </cell>
          <cell r="F1688" t="str">
            <v>ME</v>
          </cell>
        </row>
        <row r="1689">
          <cell r="C1689" t="str">
            <v>RAJ-0105</v>
          </cell>
          <cell r="F1689" t="str">
            <v>ME</v>
          </cell>
        </row>
        <row r="1690">
          <cell r="C1690" t="str">
            <v>054-0124-022-T</v>
          </cell>
          <cell r="F1690" t="str">
            <v>ME</v>
          </cell>
        </row>
        <row r="1691">
          <cell r="C1691" t="str">
            <v>054-0124-T</v>
          </cell>
          <cell r="F1691" t="str">
            <v>ME</v>
          </cell>
        </row>
        <row r="1692">
          <cell r="C1692" t="str">
            <v>054-0130-002-T</v>
          </cell>
          <cell r="F1692" t="str">
            <v>EA</v>
          </cell>
        </row>
        <row r="1693">
          <cell r="C1693" t="str">
            <v>054-0130-004-T</v>
          </cell>
          <cell r="F1693" t="str">
            <v>EA</v>
          </cell>
        </row>
        <row r="1694">
          <cell r="C1694" t="str">
            <v>057-0137-T</v>
          </cell>
          <cell r="F1694" t="str">
            <v>ME</v>
          </cell>
        </row>
        <row r="1695">
          <cell r="C1695" t="str">
            <v>9292-0029-003-T</v>
          </cell>
          <cell r="F1695" t="str">
            <v>EA</v>
          </cell>
        </row>
        <row r="1696">
          <cell r="C1696" t="str">
            <v>9758-0015-T</v>
          </cell>
          <cell r="F1696" t="str">
            <v>EA</v>
          </cell>
        </row>
        <row r="1697">
          <cell r="C1697" t="str">
            <v>FAC0169</v>
          </cell>
          <cell r="F1697" t="str">
            <v>EA</v>
          </cell>
        </row>
        <row r="1698">
          <cell r="C1698" t="str">
            <v>FAC0334</v>
          </cell>
          <cell r="F1698" t="str">
            <v>EA</v>
          </cell>
        </row>
        <row r="1699">
          <cell r="C1699"/>
          <cell r="F1699" t="str">
            <v>EA</v>
          </cell>
        </row>
        <row r="1700">
          <cell r="C1700"/>
          <cell r="F1700" t="str">
            <v>JB</v>
          </cell>
        </row>
        <row r="1701">
          <cell r="C1701" t="str">
            <v>158-0344-001-T</v>
          </cell>
          <cell r="F1701" t="str">
            <v>EA</v>
          </cell>
        </row>
        <row r="1702">
          <cell r="C1702" t="str">
            <v>9941-0177-T</v>
          </cell>
          <cell r="F1702" t="str">
            <v>EA</v>
          </cell>
        </row>
        <row r="1703">
          <cell r="C1703" t="str">
            <v>FAC1394</v>
          </cell>
          <cell r="F1703" t="str">
            <v>EA</v>
          </cell>
        </row>
        <row r="1704">
          <cell r="C1704" t="str">
            <v>9965-0009-T</v>
          </cell>
          <cell r="F1704" t="str">
            <v>EA</v>
          </cell>
        </row>
        <row r="1705">
          <cell r="C1705" t="str">
            <v>FST-0298</v>
          </cell>
          <cell r="F1705" t="str">
            <v>EA</v>
          </cell>
        </row>
        <row r="1706">
          <cell r="C1706" t="str">
            <v>067-0150-T</v>
          </cell>
          <cell r="F1706" t="str">
            <v>EA</v>
          </cell>
        </row>
        <row r="1707">
          <cell r="C1707" t="str">
            <v>075-0118-T</v>
          </cell>
          <cell r="F1707" t="str">
            <v>EA</v>
          </cell>
        </row>
        <row r="1708">
          <cell r="C1708" t="str">
            <v>FAC0762</v>
          </cell>
          <cell r="F1708" t="str">
            <v>EA</v>
          </cell>
        </row>
        <row r="1709">
          <cell r="C1709"/>
          <cell r="F1709" t="str">
            <v>EA</v>
          </cell>
        </row>
        <row r="1710">
          <cell r="C1710"/>
          <cell r="F1710" t="str">
            <v>JB</v>
          </cell>
        </row>
        <row r="1711">
          <cell r="C1711"/>
          <cell r="F1711" t="str">
            <v>JB</v>
          </cell>
        </row>
        <row r="1712">
          <cell r="C1712" t="str">
            <v>SUNDRY-INV</v>
          </cell>
          <cell r="F1712" t="str">
            <v>EA</v>
          </cell>
        </row>
        <row r="1713">
          <cell r="C1713" t="str">
            <v>SUNDRY-INV</v>
          </cell>
          <cell r="F1713" t="str">
            <v>EA</v>
          </cell>
        </row>
        <row r="1714">
          <cell r="C1714" t="str">
            <v>FAC0723</v>
          </cell>
          <cell r="F1714" t="str">
            <v>EA</v>
          </cell>
        </row>
        <row r="1715">
          <cell r="C1715" t="str">
            <v>074-0367-T</v>
          </cell>
          <cell r="F1715" t="str">
            <v>EA</v>
          </cell>
        </row>
        <row r="1716">
          <cell r="C1716" t="str">
            <v>SUNDRY-SERVICE</v>
          </cell>
          <cell r="F1716" t="str">
            <v>EA</v>
          </cell>
        </row>
        <row r="1717">
          <cell r="C1717" t="str">
            <v>272-0322-T</v>
          </cell>
          <cell r="F1717" t="str">
            <v>EA</v>
          </cell>
        </row>
        <row r="1718">
          <cell r="C1718" t="str">
            <v>272-0322-T</v>
          </cell>
          <cell r="F1718" t="str">
            <v>EA</v>
          </cell>
        </row>
        <row r="1719">
          <cell r="C1719" t="str">
            <v>272-0322-T</v>
          </cell>
          <cell r="F1719" t="str">
            <v>EA</v>
          </cell>
        </row>
        <row r="1720">
          <cell r="C1720" t="str">
            <v>900-0245-T</v>
          </cell>
          <cell r="F1720" t="str">
            <v>EA</v>
          </cell>
        </row>
        <row r="1721">
          <cell r="C1721" t="str">
            <v>900-0209-T</v>
          </cell>
          <cell r="F1721" t="str">
            <v>EA</v>
          </cell>
        </row>
        <row r="1722">
          <cell r="C1722" t="str">
            <v>036-0127-001-T</v>
          </cell>
          <cell r="F1722" t="str">
            <v>EA</v>
          </cell>
        </row>
        <row r="1723">
          <cell r="C1723" t="str">
            <v>036-0132-001-T</v>
          </cell>
          <cell r="F1723" t="str">
            <v>EA</v>
          </cell>
        </row>
        <row r="1724">
          <cell r="C1724" t="str">
            <v>9132-0001-T</v>
          </cell>
          <cell r="F1724" t="str">
            <v>EA</v>
          </cell>
        </row>
        <row r="1725">
          <cell r="C1725" t="str">
            <v>FST-0307</v>
          </cell>
          <cell r="F1725" t="str">
            <v>EA</v>
          </cell>
        </row>
        <row r="1726">
          <cell r="C1726" t="str">
            <v>FST-0311</v>
          </cell>
          <cell r="F1726" t="str">
            <v>EA</v>
          </cell>
        </row>
        <row r="1727">
          <cell r="C1727" t="str">
            <v>FST-0381</v>
          </cell>
          <cell r="F1727" t="str">
            <v>EA</v>
          </cell>
        </row>
        <row r="1728">
          <cell r="C1728" t="str">
            <v>FST-0556</v>
          </cell>
          <cell r="F1728" t="str">
            <v>EA</v>
          </cell>
        </row>
        <row r="1729">
          <cell r="C1729" t="str">
            <v>FST-0294</v>
          </cell>
          <cell r="F1729" t="str">
            <v>EA</v>
          </cell>
        </row>
        <row r="1730">
          <cell r="C1730" t="str">
            <v>FST-0310</v>
          </cell>
          <cell r="F1730" t="str">
            <v>EA</v>
          </cell>
        </row>
        <row r="1731">
          <cell r="C1731" t="str">
            <v>014-0120-001-T</v>
          </cell>
          <cell r="F1731" t="str">
            <v>ME</v>
          </cell>
        </row>
        <row r="1732">
          <cell r="C1732" t="str">
            <v>014-0120-001-T</v>
          </cell>
          <cell r="F1732" t="str">
            <v>ME</v>
          </cell>
        </row>
        <row r="1733">
          <cell r="C1733" t="str">
            <v>9392-0037-T</v>
          </cell>
          <cell r="F1733" t="str">
            <v>ME</v>
          </cell>
        </row>
        <row r="1734">
          <cell r="C1734" t="str">
            <v>9941-0261-T</v>
          </cell>
          <cell r="F1734" t="str">
            <v>EA</v>
          </cell>
        </row>
        <row r="1735">
          <cell r="C1735" t="str">
            <v>9292-0041-025-T</v>
          </cell>
          <cell r="F1735" t="str">
            <v>EA</v>
          </cell>
        </row>
        <row r="1736">
          <cell r="C1736" t="str">
            <v>9292-0041-026-T</v>
          </cell>
          <cell r="F1736" t="str">
            <v>EA</v>
          </cell>
        </row>
        <row r="1737">
          <cell r="C1737" t="str">
            <v>9292-0048-025-T</v>
          </cell>
          <cell r="F1737" t="str">
            <v>EA</v>
          </cell>
        </row>
        <row r="1738">
          <cell r="C1738" t="str">
            <v>9292-0048-029-T</v>
          </cell>
          <cell r="F1738" t="str">
            <v>EA</v>
          </cell>
        </row>
        <row r="1739">
          <cell r="C1739" t="str">
            <v>9292-0048-035-T</v>
          </cell>
          <cell r="F1739" t="str">
            <v>EA</v>
          </cell>
        </row>
        <row r="1740">
          <cell r="C1740" t="str">
            <v>9292-0048-036-T</v>
          </cell>
          <cell r="F1740" t="str">
            <v>EA</v>
          </cell>
        </row>
        <row r="1741">
          <cell r="C1741" t="str">
            <v>9292-0048-037-T</v>
          </cell>
          <cell r="F1741" t="str">
            <v>EA</v>
          </cell>
        </row>
        <row r="1742">
          <cell r="C1742" t="str">
            <v>054-0124-004-T</v>
          </cell>
          <cell r="F1742" t="str">
            <v>ME</v>
          </cell>
        </row>
        <row r="1743">
          <cell r="C1743" t="str">
            <v>9292-0048-010-T</v>
          </cell>
          <cell r="F1743" t="str">
            <v>EA</v>
          </cell>
        </row>
        <row r="1744">
          <cell r="C1744" t="str">
            <v>9292-0048-014-T</v>
          </cell>
          <cell r="F1744" t="str">
            <v>EA</v>
          </cell>
        </row>
        <row r="1745">
          <cell r="C1745" t="str">
            <v>9292-0048-035-T</v>
          </cell>
          <cell r="F1745" t="str">
            <v>EA</v>
          </cell>
        </row>
        <row r="1746">
          <cell r="C1746" t="str">
            <v>9292-0048-037-T</v>
          </cell>
          <cell r="F1746" t="str">
            <v>EA</v>
          </cell>
        </row>
        <row r="1747">
          <cell r="C1747" t="str">
            <v>263-0103-002-T</v>
          </cell>
          <cell r="F1747" t="str">
            <v>ME</v>
          </cell>
        </row>
        <row r="1748">
          <cell r="C1748" t="str">
            <v>263-0103-005-T</v>
          </cell>
          <cell r="F1748" t="str">
            <v>ME</v>
          </cell>
        </row>
        <row r="1749">
          <cell r="C1749" t="str">
            <v>263-0103-006-T</v>
          </cell>
          <cell r="F1749" t="str">
            <v>ME</v>
          </cell>
        </row>
        <row r="1750">
          <cell r="C1750" t="str">
            <v>9560-0026-001-T</v>
          </cell>
          <cell r="F1750" t="str">
            <v>EA</v>
          </cell>
        </row>
        <row r="1751">
          <cell r="C1751" t="str">
            <v>9560-0026-006-T</v>
          </cell>
          <cell r="F1751" t="str">
            <v>EA</v>
          </cell>
        </row>
        <row r="1752">
          <cell r="C1752" t="str">
            <v>RAF-0150</v>
          </cell>
          <cell r="F1752" t="str">
            <v>ME</v>
          </cell>
        </row>
        <row r="1753">
          <cell r="C1753" t="str">
            <v>036-1541</v>
          </cell>
          <cell r="F1753" t="str">
            <v>EA</v>
          </cell>
        </row>
        <row r="1754">
          <cell r="C1754" t="str">
            <v>054-0124-T</v>
          </cell>
          <cell r="F1754" t="str">
            <v>ME</v>
          </cell>
        </row>
        <row r="1755">
          <cell r="C1755" t="str">
            <v>9292-0029-002-T</v>
          </cell>
          <cell r="F1755" t="str">
            <v>EA</v>
          </cell>
        </row>
        <row r="1756">
          <cell r="C1756" t="str">
            <v>9292-0029-003-T</v>
          </cell>
          <cell r="F1756" t="str">
            <v>EA</v>
          </cell>
        </row>
        <row r="1757">
          <cell r="C1757" t="str">
            <v>9292-0029-006-T</v>
          </cell>
          <cell r="F1757" t="str">
            <v>EA</v>
          </cell>
        </row>
        <row r="1758">
          <cell r="C1758" t="str">
            <v>9880-0037-T</v>
          </cell>
          <cell r="F1758" t="str">
            <v>ME</v>
          </cell>
        </row>
        <row r="1759">
          <cell r="C1759" t="str">
            <v>9941-0071-T</v>
          </cell>
          <cell r="F1759" t="str">
            <v>EA</v>
          </cell>
        </row>
        <row r="1760">
          <cell r="C1760" t="str">
            <v>9941-0136-003-T</v>
          </cell>
          <cell r="F1760" t="str">
            <v>EA</v>
          </cell>
        </row>
        <row r="1761">
          <cell r="C1761" t="str">
            <v>9941-0136-004-T</v>
          </cell>
          <cell r="F1761" t="str">
            <v>EA</v>
          </cell>
        </row>
        <row r="1762">
          <cell r="C1762" t="str">
            <v>9941-0239-T</v>
          </cell>
          <cell r="F1762" t="str">
            <v>EA</v>
          </cell>
        </row>
        <row r="1763">
          <cell r="C1763" t="str">
            <v>108-0162-002-T</v>
          </cell>
          <cell r="F1763" t="str">
            <v>EA</v>
          </cell>
        </row>
        <row r="1764">
          <cell r="C1764" t="str">
            <v>108-0162-003-T</v>
          </cell>
          <cell r="F1764" t="str">
            <v>EA</v>
          </cell>
        </row>
        <row r="1765">
          <cell r="C1765" t="str">
            <v>108-0163-002-T</v>
          </cell>
          <cell r="F1765" t="str">
            <v>EA</v>
          </cell>
        </row>
        <row r="1766">
          <cell r="C1766" t="str">
            <v>108-0163-003-T</v>
          </cell>
          <cell r="F1766" t="str">
            <v>EA</v>
          </cell>
        </row>
        <row r="1767">
          <cell r="C1767" t="str">
            <v>058-0180-016-T</v>
          </cell>
          <cell r="F1767" t="str">
            <v>EA</v>
          </cell>
        </row>
        <row r="1768">
          <cell r="C1768" t="str">
            <v>058-0180-023-T</v>
          </cell>
          <cell r="F1768" t="str">
            <v>EA</v>
          </cell>
        </row>
        <row r="1769">
          <cell r="C1769" t="str">
            <v>074-0111-001-T</v>
          </cell>
          <cell r="F1769" t="str">
            <v>EA</v>
          </cell>
        </row>
        <row r="1770">
          <cell r="C1770" t="str">
            <v>9142-0005-T</v>
          </cell>
          <cell r="F1770" t="str">
            <v>EA</v>
          </cell>
        </row>
        <row r="1771">
          <cell r="C1771" t="str">
            <v>9591-0112-T</v>
          </cell>
          <cell r="F1771" t="str">
            <v>GA</v>
          </cell>
        </row>
        <row r="1772">
          <cell r="C1772" t="str">
            <v>9591-0113-T</v>
          </cell>
          <cell r="F1772" t="str">
            <v>GA</v>
          </cell>
        </row>
        <row r="1773">
          <cell r="C1773" t="str">
            <v>9591-0114-T</v>
          </cell>
          <cell r="F1773" t="str">
            <v>GA</v>
          </cell>
        </row>
        <row r="1774">
          <cell r="C1774" t="str">
            <v>9147-0007-T</v>
          </cell>
          <cell r="F1774" t="str">
            <v>EA</v>
          </cell>
        </row>
        <row r="1775">
          <cell r="C1775" t="str">
            <v>9147-0008-T</v>
          </cell>
          <cell r="F1775" t="str">
            <v>EA</v>
          </cell>
        </row>
        <row r="1776">
          <cell r="C1776" t="str">
            <v>9147-0008-T</v>
          </cell>
          <cell r="F1776" t="str">
            <v>EA</v>
          </cell>
        </row>
        <row r="1777">
          <cell r="C1777" t="str">
            <v>9147-0007-T</v>
          </cell>
          <cell r="F1777" t="str">
            <v>EA</v>
          </cell>
        </row>
        <row r="1778">
          <cell r="C1778" t="str">
            <v>STA0164</v>
          </cell>
          <cell r="F1778" t="str">
            <v>EA</v>
          </cell>
        </row>
        <row r="1779">
          <cell r="C1779" t="str">
            <v>FAC0856</v>
          </cell>
          <cell r="F1779" t="str">
            <v>PAC</v>
          </cell>
        </row>
        <row r="1780">
          <cell r="C1780" t="str">
            <v>FAC0857</v>
          </cell>
          <cell r="F1780" t="str">
            <v>PAC</v>
          </cell>
        </row>
        <row r="1781">
          <cell r="C1781" t="str">
            <v>FAC1177</v>
          </cell>
          <cell r="F1781" t="str">
            <v>EA</v>
          </cell>
        </row>
        <row r="1782">
          <cell r="C1782" t="str">
            <v>STA0065</v>
          </cell>
          <cell r="F1782" t="str">
            <v>EA</v>
          </cell>
        </row>
        <row r="1783">
          <cell r="C1783" t="str">
            <v>FAC1133</v>
          </cell>
          <cell r="F1783" t="str">
            <v>PAC</v>
          </cell>
        </row>
        <row r="1784">
          <cell r="C1784" t="str">
            <v>CUSDECAL</v>
          </cell>
          <cell r="F1784" t="str">
            <v>EA</v>
          </cell>
        </row>
        <row r="1785">
          <cell r="C1785" t="str">
            <v>212-0112-T</v>
          </cell>
          <cell r="F1785" t="str">
            <v>EA</v>
          </cell>
        </row>
        <row r="1786">
          <cell r="C1786" t="str">
            <v>212-0230-010-T</v>
          </cell>
          <cell r="F1786" t="str">
            <v>EA</v>
          </cell>
        </row>
        <row r="1787">
          <cell r="C1787" t="str">
            <v>212-0230-012-T</v>
          </cell>
          <cell r="F1787" t="str">
            <v>EA</v>
          </cell>
        </row>
        <row r="1788">
          <cell r="C1788" t="str">
            <v>212-0230-013-T</v>
          </cell>
          <cell r="F1788" t="str">
            <v>EA</v>
          </cell>
        </row>
        <row r="1789">
          <cell r="C1789" t="str">
            <v>212-0230-018-T</v>
          </cell>
          <cell r="F1789" t="str">
            <v>EA</v>
          </cell>
        </row>
        <row r="1790">
          <cell r="C1790" t="str">
            <v>212-0323-001-T</v>
          </cell>
          <cell r="F1790" t="str">
            <v>EA</v>
          </cell>
        </row>
        <row r="1791">
          <cell r="C1791" t="str">
            <v>212-0325-T</v>
          </cell>
          <cell r="F1791" t="str">
            <v>EA</v>
          </cell>
        </row>
        <row r="1792">
          <cell r="C1792" t="str">
            <v>212-0340-001-T</v>
          </cell>
          <cell r="F1792" t="str">
            <v>EA</v>
          </cell>
        </row>
        <row r="1793">
          <cell r="C1793" t="str">
            <v>212-0341-001-T</v>
          </cell>
          <cell r="F1793" t="str">
            <v>EA</v>
          </cell>
        </row>
        <row r="1794">
          <cell r="C1794" t="str">
            <v>212-0341-003-T</v>
          </cell>
          <cell r="F1794" t="str">
            <v>EA</v>
          </cell>
        </row>
        <row r="1795">
          <cell r="C1795" t="str">
            <v>9222-0010-T</v>
          </cell>
          <cell r="F1795" t="str">
            <v>ME</v>
          </cell>
        </row>
        <row r="1796">
          <cell r="C1796" t="str">
            <v>9562-0060-T</v>
          </cell>
          <cell r="F1796" t="str">
            <v>EA</v>
          </cell>
        </row>
        <row r="1797">
          <cell r="C1797" t="str">
            <v>FST-0305</v>
          </cell>
          <cell r="F1797" t="str">
            <v>EA</v>
          </cell>
        </row>
        <row r="1798">
          <cell r="C1798" t="str">
            <v>FST-0207</v>
          </cell>
          <cell r="F1798" t="str">
            <v>EA</v>
          </cell>
        </row>
        <row r="1799">
          <cell r="C1799" t="str">
            <v>211-0867-T</v>
          </cell>
          <cell r="F1799" t="str">
            <v>EA</v>
          </cell>
        </row>
        <row r="1800">
          <cell r="C1800" t="str">
            <v>211-0868-T</v>
          </cell>
          <cell r="F1800" t="str">
            <v>EA</v>
          </cell>
        </row>
        <row r="1801">
          <cell r="C1801" t="str">
            <v>211-0869-T</v>
          </cell>
          <cell r="F1801" t="str">
            <v>EA</v>
          </cell>
        </row>
        <row r="1802">
          <cell r="C1802" t="str">
            <v>9046-0001-T</v>
          </cell>
          <cell r="F1802" t="str">
            <v>EA</v>
          </cell>
        </row>
        <row r="1803">
          <cell r="C1803" t="str">
            <v>9148-0021-T</v>
          </cell>
          <cell r="F1803" t="str">
            <v>EA</v>
          </cell>
        </row>
        <row r="1804">
          <cell r="C1804" t="str">
            <v>9222-0104-T</v>
          </cell>
          <cell r="F1804" t="str">
            <v>EA</v>
          </cell>
        </row>
        <row r="1805">
          <cell r="C1805" t="str">
            <v>003-0100-T</v>
          </cell>
          <cell r="F1805" t="str">
            <v>EA</v>
          </cell>
        </row>
        <row r="1806">
          <cell r="C1806" t="str">
            <v>036-0126-T</v>
          </cell>
          <cell r="F1806" t="str">
            <v>ME</v>
          </cell>
        </row>
        <row r="1807">
          <cell r="C1807" t="str">
            <v>9333-0003-T</v>
          </cell>
          <cell r="F1807" t="str">
            <v>EA</v>
          </cell>
        </row>
        <row r="1808">
          <cell r="C1808" t="str">
            <v>9678-0005-T</v>
          </cell>
          <cell r="F1808" t="str">
            <v>EA</v>
          </cell>
        </row>
        <row r="1809">
          <cell r="C1809" t="str">
            <v>RRA-0100</v>
          </cell>
          <cell r="F1809" t="str">
            <v>ME</v>
          </cell>
        </row>
        <row r="1810">
          <cell r="C1810" t="str">
            <v>036-1383</v>
          </cell>
          <cell r="F1810" t="str">
            <v>EA</v>
          </cell>
        </row>
        <row r="1811">
          <cell r="C1811" t="str">
            <v>054-6973-500</v>
          </cell>
          <cell r="F1811" t="str">
            <v>ME</v>
          </cell>
        </row>
        <row r="1812">
          <cell r="C1812" t="str">
            <v>097-0282</v>
          </cell>
          <cell r="F1812" t="str">
            <v>ME</v>
          </cell>
        </row>
        <row r="1813">
          <cell r="C1813" t="str">
            <v>158-0384-037</v>
          </cell>
          <cell r="F1813" t="str">
            <v>EA</v>
          </cell>
        </row>
        <row r="1814">
          <cell r="C1814" t="str">
            <v>158-0384-050</v>
          </cell>
          <cell r="F1814" t="str">
            <v>EA</v>
          </cell>
        </row>
        <row r="1815">
          <cell r="C1815" t="str">
            <v>9117-0001-T</v>
          </cell>
          <cell r="F1815" t="str">
            <v>EA</v>
          </cell>
        </row>
        <row r="1816">
          <cell r="C1816" t="str">
            <v>9265-0003</v>
          </cell>
          <cell r="F1816" t="str">
            <v>EA</v>
          </cell>
        </row>
        <row r="1817">
          <cell r="C1817" t="str">
            <v>9384-0003-001-T</v>
          </cell>
          <cell r="F1817" t="str">
            <v>EA</v>
          </cell>
        </row>
        <row r="1818">
          <cell r="C1818" t="str">
            <v>057-0522-030-T</v>
          </cell>
          <cell r="F1818" t="str">
            <v>EA</v>
          </cell>
        </row>
        <row r="1819">
          <cell r="C1819" t="str">
            <v>9745-0011-T</v>
          </cell>
          <cell r="F1819" t="str">
            <v>EA</v>
          </cell>
        </row>
        <row r="1820">
          <cell r="C1820" t="str">
            <v>9941-0278-T</v>
          </cell>
          <cell r="F1820" t="str">
            <v>EA</v>
          </cell>
        </row>
        <row r="1821">
          <cell r="C1821" t="str">
            <v>115-0103-T</v>
          </cell>
          <cell r="F1821" t="str">
            <v>EA</v>
          </cell>
        </row>
        <row r="1822">
          <cell r="C1822" t="str">
            <v>115-0104-001-T</v>
          </cell>
          <cell r="F1822" t="str">
            <v>EA</v>
          </cell>
        </row>
        <row r="1823">
          <cell r="C1823" t="str">
            <v>9117-0053-T</v>
          </cell>
          <cell r="F1823" t="str">
            <v>ME</v>
          </cell>
        </row>
        <row r="1824">
          <cell r="C1824" t="str">
            <v>9672-0003-T</v>
          </cell>
          <cell r="F1824" t="str">
            <v>EA</v>
          </cell>
        </row>
        <row r="1825">
          <cell r="C1825" t="str">
            <v>9758-0013-T</v>
          </cell>
          <cell r="F1825" t="str">
            <v>EA</v>
          </cell>
        </row>
        <row r="1826">
          <cell r="C1826" t="str">
            <v>058-0173-002-T</v>
          </cell>
          <cell r="F1826" t="str">
            <v>EA</v>
          </cell>
        </row>
        <row r="1827">
          <cell r="C1827" t="str">
            <v>058-0211-003-T</v>
          </cell>
          <cell r="F1827" t="str">
            <v>EA</v>
          </cell>
        </row>
        <row r="1828">
          <cell r="C1828" t="str">
            <v>108-0154-T</v>
          </cell>
          <cell r="F1828" t="str">
            <v>EA</v>
          </cell>
        </row>
        <row r="1829">
          <cell r="C1829" t="str">
            <v>158-0235-001-T</v>
          </cell>
          <cell r="F1829" t="str">
            <v>EA</v>
          </cell>
        </row>
        <row r="1830">
          <cell r="C1830" t="str">
            <v>158-0235-T</v>
          </cell>
          <cell r="F1830" t="str">
            <v>EA</v>
          </cell>
        </row>
        <row r="1831">
          <cell r="C1831" t="str">
            <v>177-0197-005-T</v>
          </cell>
          <cell r="F1831" t="str">
            <v>EA</v>
          </cell>
        </row>
        <row r="1832">
          <cell r="C1832" t="str">
            <v>211-0254-T</v>
          </cell>
          <cell r="F1832" t="str">
            <v>EA</v>
          </cell>
        </row>
        <row r="1833">
          <cell r="C1833" t="str">
            <v>211-0634-001-T</v>
          </cell>
          <cell r="F1833" t="str">
            <v>EA</v>
          </cell>
        </row>
        <row r="1834">
          <cell r="C1834" t="str">
            <v>9739-0001-T</v>
          </cell>
          <cell r="F1834" t="str">
            <v>EA</v>
          </cell>
        </row>
        <row r="1835">
          <cell r="C1835" t="str">
            <v>054-0124-004-T</v>
          </cell>
          <cell r="F1835" t="str">
            <v>ME</v>
          </cell>
        </row>
        <row r="1836">
          <cell r="C1836" t="str">
            <v>9292-0048-014-T</v>
          </cell>
          <cell r="F1836" t="str">
            <v>EA</v>
          </cell>
        </row>
        <row r="1837">
          <cell r="C1837" t="str">
            <v>9292-0048-035-T</v>
          </cell>
          <cell r="F1837" t="str">
            <v>EA</v>
          </cell>
        </row>
        <row r="1838">
          <cell r="C1838" t="str">
            <v>9292-0048-037-T</v>
          </cell>
          <cell r="F1838" t="str">
            <v>EA</v>
          </cell>
        </row>
        <row r="1839">
          <cell r="C1839" t="str">
            <v>FAC0785</v>
          </cell>
          <cell r="F1839" t="str">
            <v>EA</v>
          </cell>
        </row>
        <row r="1840">
          <cell r="C1840" t="str">
            <v>FAC0023</v>
          </cell>
          <cell r="F1840" t="str">
            <v>RL</v>
          </cell>
        </row>
        <row r="1841">
          <cell r="C1841" t="str">
            <v>FAC0304</v>
          </cell>
          <cell r="F1841" t="str">
            <v>RL</v>
          </cell>
        </row>
        <row r="1842">
          <cell r="C1842" t="str">
            <v>FAC0625</v>
          </cell>
          <cell r="F1842" t="str">
            <v>EA</v>
          </cell>
        </row>
        <row r="1843">
          <cell r="C1843" t="str">
            <v>FAC0789</v>
          </cell>
          <cell r="F1843" t="str">
            <v>EA</v>
          </cell>
        </row>
        <row r="1844">
          <cell r="C1844" t="str">
            <v>WLC6003</v>
          </cell>
          <cell r="F1844" t="str">
            <v>EA</v>
          </cell>
        </row>
        <row r="1845">
          <cell r="C1845" t="str">
            <v>9874-0031-T</v>
          </cell>
          <cell r="F1845" t="str">
            <v>EA</v>
          </cell>
        </row>
        <row r="1846">
          <cell r="C1846" t="str">
            <v>9874-0031-T</v>
          </cell>
          <cell r="F1846" t="str">
            <v>EA</v>
          </cell>
        </row>
        <row r="1847">
          <cell r="C1847" t="str">
            <v>057-0122-002-T</v>
          </cell>
          <cell r="F1847" t="str">
            <v>ME</v>
          </cell>
        </row>
        <row r="1848">
          <cell r="C1848" t="str">
            <v>031-0193-005-T</v>
          </cell>
          <cell r="F1848" t="str">
            <v>EA</v>
          </cell>
        </row>
        <row r="1849">
          <cell r="C1849" t="str">
            <v>031-0193-006-T</v>
          </cell>
          <cell r="F1849" t="str">
            <v>EA</v>
          </cell>
        </row>
        <row r="1850">
          <cell r="C1850" t="str">
            <v>031-0193-003-T</v>
          </cell>
          <cell r="F1850" t="str">
            <v>EA</v>
          </cell>
        </row>
        <row r="1851">
          <cell r="C1851" t="str">
            <v>031-0193-006-T</v>
          </cell>
          <cell r="F1851" t="str">
            <v>EA</v>
          </cell>
        </row>
        <row r="1852">
          <cell r="C1852" t="str">
            <v>ค่าบริการทำความสะอาด</v>
          </cell>
          <cell r="F1852" t="str">
            <v>JB</v>
          </cell>
        </row>
        <row r="1853">
          <cell r="C1853" t="str">
            <v>STA0164</v>
          </cell>
          <cell r="F1853" t="str">
            <v>EA</v>
          </cell>
        </row>
        <row r="1854">
          <cell r="C1854" t="str">
            <v>SUNDRY-SERVICE</v>
          </cell>
          <cell r="F1854" t="str">
            <v>EA</v>
          </cell>
        </row>
        <row r="1855">
          <cell r="C1855" t="str">
            <v>257-0149-009-T</v>
          </cell>
          <cell r="F1855" t="str">
            <v>EA</v>
          </cell>
        </row>
        <row r="1856">
          <cell r="C1856" t="str">
            <v>9941-0113-T</v>
          </cell>
          <cell r="F1856" t="str">
            <v>EA</v>
          </cell>
        </row>
        <row r="1857">
          <cell r="C1857" t="str">
            <v>FAC1138</v>
          </cell>
          <cell r="F1857" t="str">
            <v>EA</v>
          </cell>
        </row>
        <row r="1858">
          <cell r="C1858" t="str">
            <v>9874-0037-001-T</v>
          </cell>
          <cell r="F1858" t="str">
            <v>EA</v>
          </cell>
        </row>
        <row r="1859">
          <cell r="C1859" t="str">
            <v>FAC0587</v>
          </cell>
          <cell r="F1859" t="str">
            <v>PC</v>
          </cell>
        </row>
        <row r="1860">
          <cell r="C1860" t="str">
            <v>FAC0795</v>
          </cell>
          <cell r="F1860" t="str">
            <v>EA</v>
          </cell>
        </row>
        <row r="1861">
          <cell r="C1861"/>
          <cell r="F1861" t="str">
            <v>EA</v>
          </cell>
        </row>
        <row r="1862">
          <cell r="C1862" t="str">
            <v>9726-0088-T</v>
          </cell>
          <cell r="F1862" t="str">
            <v>EA</v>
          </cell>
        </row>
        <row r="1863">
          <cell r="C1863" t="str">
            <v>9941-0113-T</v>
          </cell>
          <cell r="F1863" t="str">
            <v>EA</v>
          </cell>
        </row>
        <row r="1864">
          <cell r="C1864" t="str">
            <v>FAC0019</v>
          </cell>
          <cell r="F1864" t="str">
            <v>EA</v>
          </cell>
        </row>
        <row r="1865">
          <cell r="C1865" t="str">
            <v>9147-0003-T</v>
          </cell>
          <cell r="F1865" t="str">
            <v>EA</v>
          </cell>
        </row>
        <row r="1866">
          <cell r="C1866" t="str">
            <v>9147-0007-T</v>
          </cell>
          <cell r="F1866" t="str">
            <v>EA</v>
          </cell>
        </row>
        <row r="1867">
          <cell r="C1867" t="str">
            <v>9147-0007-T</v>
          </cell>
          <cell r="F1867" t="str">
            <v>EA</v>
          </cell>
        </row>
        <row r="1868">
          <cell r="C1868" t="str">
            <v>9147-0007-T</v>
          </cell>
          <cell r="F1868" t="str">
            <v>EA</v>
          </cell>
        </row>
        <row r="1869">
          <cell r="C1869" t="str">
            <v>9147-0008-T</v>
          </cell>
          <cell r="F1869" t="str">
            <v>EA</v>
          </cell>
        </row>
        <row r="1870">
          <cell r="C1870" t="str">
            <v>9147-0007-T</v>
          </cell>
          <cell r="F1870" t="str">
            <v>EA</v>
          </cell>
        </row>
        <row r="1871">
          <cell r="C1871" t="str">
            <v>9147-0007-T</v>
          </cell>
          <cell r="F1871" t="str">
            <v>EA</v>
          </cell>
        </row>
        <row r="1872">
          <cell r="C1872" t="str">
            <v>9147-0007-T</v>
          </cell>
          <cell r="F1872" t="str">
            <v>EA</v>
          </cell>
        </row>
        <row r="1873">
          <cell r="C1873" t="str">
            <v>9147-0007-T</v>
          </cell>
          <cell r="F1873" t="str">
            <v>EA</v>
          </cell>
        </row>
        <row r="1874">
          <cell r="C1874" t="str">
            <v>9147-0007-T</v>
          </cell>
          <cell r="F1874" t="str">
            <v>EA</v>
          </cell>
        </row>
        <row r="1875">
          <cell r="C1875" t="str">
            <v>9147-0007-T</v>
          </cell>
          <cell r="F1875" t="str">
            <v>EA</v>
          </cell>
        </row>
        <row r="1876">
          <cell r="C1876" t="str">
            <v>9147-0007-T</v>
          </cell>
          <cell r="F1876" t="str">
            <v>EA</v>
          </cell>
        </row>
        <row r="1877">
          <cell r="C1877" t="str">
            <v>031-0135-007-T</v>
          </cell>
          <cell r="F1877" t="str">
            <v>EA</v>
          </cell>
        </row>
        <row r="1878">
          <cell r="C1878" t="str">
            <v>9141-0012-T</v>
          </cell>
          <cell r="F1878" t="str">
            <v>EA</v>
          </cell>
        </row>
        <row r="1879">
          <cell r="C1879" t="str">
            <v>9292-0048-005-T</v>
          </cell>
          <cell r="F1879" t="str">
            <v>EA</v>
          </cell>
        </row>
        <row r="1880">
          <cell r="C1880" t="str">
            <v>9941-0209-T</v>
          </cell>
          <cell r="F1880" t="str">
            <v>EA</v>
          </cell>
        </row>
        <row r="1881">
          <cell r="C1881" t="str">
            <v>9873-0007-T</v>
          </cell>
          <cell r="F1881" t="str">
            <v>EA</v>
          </cell>
        </row>
        <row r="1882">
          <cell r="C1882" t="str">
            <v>9873-0007-T</v>
          </cell>
          <cell r="F1882" t="str">
            <v>EA</v>
          </cell>
        </row>
        <row r="1883">
          <cell r="C1883" t="str">
            <v>9292-0029-004-T</v>
          </cell>
          <cell r="F1883" t="str">
            <v>EA</v>
          </cell>
        </row>
        <row r="1884">
          <cell r="C1884" t="str">
            <v>9325-0001</v>
          </cell>
          <cell r="F1884" t="str">
            <v>CBM</v>
          </cell>
        </row>
        <row r="1885">
          <cell r="C1885" t="str">
            <v>9874-0031-T</v>
          </cell>
          <cell r="F1885" t="str">
            <v>EA</v>
          </cell>
        </row>
        <row r="1886">
          <cell r="C1886" t="str">
            <v>158-0518-002-T</v>
          </cell>
          <cell r="F1886" t="str">
            <v>EA</v>
          </cell>
        </row>
        <row r="1887">
          <cell r="C1887"/>
          <cell r="F1887" t="str">
            <v>EA</v>
          </cell>
        </row>
        <row r="1888">
          <cell r="C1888"/>
          <cell r="F1888" t="str">
            <v>EA</v>
          </cell>
        </row>
        <row r="1889">
          <cell r="C1889"/>
          <cell r="F1889" t="str">
            <v>EA</v>
          </cell>
        </row>
        <row r="1890">
          <cell r="C1890"/>
          <cell r="F1890" t="str">
            <v>EA</v>
          </cell>
        </row>
        <row r="1891">
          <cell r="C1891" t="str">
            <v>FAC0171</v>
          </cell>
          <cell r="F1891" t="str">
            <v>LI</v>
          </cell>
        </row>
        <row r="1892">
          <cell r="C1892" t="str">
            <v>FAC0714</v>
          </cell>
          <cell r="F1892" t="str">
            <v>LI</v>
          </cell>
        </row>
        <row r="1893">
          <cell r="C1893" t="str">
            <v>900-0235-001-T</v>
          </cell>
          <cell r="F1893" t="str">
            <v>EA</v>
          </cell>
        </row>
        <row r="1894">
          <cell r="C1894" t="str">
            <v>057-0145-040-T</v>
          </cell>
          <cell r="F1894" t="str">
            <v>EA</v>
          </cell>
        </row>
        <row r="1895">
          <cell r="C1895" t="str">
            <v>FAC0803</v>
          </cell>
          <cell r="F1895" t="str">
            <v>KG</v>
          </cell>
        </row>
        <row r="1896">
          <cell r="C1896" t="str">
            <v>FAC0125</v>
          </cell>
          <cell r="F1896" t="str">
            <v>KG</v>
          </cell>
        </row>
        <row r="1897">
          <cell r="C1897" t="str">
            <v>FAC1393</v>
          </cell>
          <cell r="F1897" t="str">
            <v>EA</v>
          </cell>
        </row>
        <row r="1898">
          <cell r="C1898" t="str">
            <v>RSA-0493</v>
          </cell>
          <cell r="F1898" t="str">
            <v>EA</v>
          </cell>
        </row>
        <row r="1899">
          <cell r="C1899" t="str">
            <v>9874-0031-T</v>
          </cell>
          <cell r="F1899" t="str">
            <v>EA</v>
          </cell>
        </row>
        <row r="1900">
          <cell r="C1900" t="str">
            <v>FST-0291</v>
          </cell>
          <cell r="F1900" t="str">
            <v>EA</v>
          </cell>
        </row>
        <row r="1901">
          <cell r="C1901" t="str">
            <v>FST-0290</v>
          </cell>
          <cell r="F1901" t="str">
            <v>EA</v>
          </cell>
        </row>
        <row r="1902">
          <cell r="C1902" t="str">
            <v>FST-0301</v>
          </cell>
          <cell r="F1902" t="str">
            <v>EA</v>
          </cell>
        </row>
        <row r="1903">
          <cell r="C1903" t="str">
            <v>ค่าบริการรักษาความปลอดภัย</v>
          </cell>
          <cell r="F1903" t="str">
            <v>JB</v>
          </cell>
        </row>
        <row r="1904">
          <cell r="C1904" t="str">
            <v>ค่าบริการปรึกษาด้านการขอรับรอง</v>
          </cell>
          <cell r="F1904" t="str">
            <v>DAY</v>
          </cell>
        </row>
        <row r="1905">
          <cell r="C1905" t="str">
            <v>9738-0001-001-T</v>
          </cell>
          <cell r="F1905" t="str">
            <v>EA</v>
          </cell>
        </row>
        <row r="1906">
          <cell r="C1906" t="str">
            <v>9738-0001-T</v>
          </cell>
          <cell r="F1906" t="str">
            <v>EA</v>
          </cell>
        </row>
        <row r="1907">
          <cell r="C1907"/>
          <cell r="F1907" t="str">
            <v>JB</v>
          </cell>
        </row>
        <row r="1908">
          <cell r="C1908"/>
          <cell r="F1908" t="str">
            <v>JB</v>
          </cell>
        </row>
        <row r="1909">
          <cell r="C1909"/>
          <cell r="F1909" t="str">
            <v>JB</v>
          </cell>
        </row>
        <row r="1910">
          <cell r="C1910"/>
          <cell r="F1910" t="str">
            <v>JB</v>
          </cell>
        </row>
        <row r="1911">
          <cell r="C1911" t="str">
            <v>ค่าบริการพยาบาล</v>
          </cell>
          <cell r="F1911" t="str">
            <v>JB</v>
          </cell>
        </row>
        <row r="1912">
          <cell r="C1912" t="str">
            <v>ค่าบริการจัดสวนและภูมิทัศน์</v>
          </cell>
          <cell r="F1912" t="str">
            <v>JB</v>
          </cell>
        </row>
        <row r="1913">
          <cell r="C1913"/>
          <cell r="F1913" t="str">
            <v>EA</v>
          </cell>
        </row>
        <row r="1914">
          <cell r="C1914" t="str">
            <v>9726-0020-T</v>
          </cell>
          <cell r="F1914" t="str">
            <v>EA</v>
          </cell>
        </row>
        <row r="1915">
          <cell r="C1915" t="str">
            <v>SUNDRY-SERVICE</v>
          </cell>
          <cell r="F1915" t="str">
            <v>EA</v>
          </cell>
        </row>
        <row r="1916">
          <cell r="C1916" t="str">
            <v>057-0184-040-T</v>
          </cell>
          <cell r="F1916" t="str">
            <v>EA</v>
          </cell>
        </row>
        <row r="1917">
          <cell r="C1917" t="str">
            <v>RSK-0102</v>
          </cell>
          <cell r="F1917" t="str">
            <v>ME</v>
          </cell>
        </row>
        <row r="1918">
          <cell r="C1918" t="str">
            <v>RSH-0114</v>
          </cell>
          <cell r="F1918" t="str">
            <v>ME</v>
          </cell>
        </row>
        <row r="1919">
          <cell r="C1919" t="str">
            <v>RSK-0101</v>
          </cell>
          <cell r="F1919" t="str">
            <v>ME</v>
          </cell>
        </row>
        <row r="1920">
          <cell r="C1920" t="str">
            <v>FST-0295</v>
          </cell>
          <cell r="F1920" t="str">
            <v>EA</v>
          </cell>
        </row>
        <row r="1921">
          <cell r="C1921" t="str">
            <v>FST-0305</v>
          </cell>
          <cell r="F1921" t="str">
            <v>EA</v>
          </cell>
        </row>
        <row r="1922">
          <cell r="C1922" t="str">
            <v>FST-0545</v>
          </cell>
          <cell r="F1922" t="str">
            <v>EA</v>
          </cell>
        </row>
        <row r="1923">
          <cell r="C1923"/>
          <cell r="F1923" t="str">
            <v>EA</v>
          </cell>
        </row>
        <row r="1924">
          <cell r="C1924"/>
          <cell r="F1924" t="str">
            <v>LIC</v>
          </cell>
        </row>
        <row r="1925">
          <cell r="C1925"/>
          <cell r="F1925" t="str">
            <v>JB</v>
          </cell>
        </row>
        <row r="1926">
          <cell r="C1926"/>
          <cell r="F1926" t="str">
            <v>LIC</v>
          </cell>
        </row>
        <row r="1927">
          <cell r="C1927" t="str">
            <v>FAC0687</v>
          </cell>
          <cell r="F1927" t="str">
            <v>RL</v>
          </cell>
        </row>
        <row r="1928">
          <cell r="C1928" t="str">
            <v>057-0164-060-T</v>
          </cell>
          <cell r="F1928" t="str">
            <v>EA</v>
          </cell>
        </row>
        <row r="1929">
          <cell r="C1929" t="str">
            <v>057-0188-060-T</v>
          </cell>
          <cell r="F1929" t="str">
            <v>EA</v>
          </cell>
        </row>
        <row r="1930">
          <cell r="C1930" t="str">
            <v>9334-0008-005-T</v>
          </cell>
          <cell r="F1930" t="str">
            <v>EA</v>
          </cell>
        </row>
        <row r="1931">
          <cell r="C1931" t="str">
            <v>9334-0008-004-T</v>
          </cell>
          <cell r="F1931" t="str">
            <v>EA</v>
          </cell>
        </row>
        <row r="1932">
          <cell r="C1932" t="str">
            <v>9334-0008-003-T</v>
          </cell>
          <cell r="F1932" t="str">
            <v>EA</v>
          </cell>
        </row>
        <row r="1933">
          <cell r="C1933" t="str">
            <v>FST-0234</v>
          </cell>
          <cell r="F1933" t="str">
            <v>EA</v>
          </cell>
        </row>
        <row r="1934">
          <cell r="C1934" t="str">
            <v>FAC0731</v>
          </cell>
          <cell r="F1934" t="str">
            <v>EA</v>
          </cell>
        </row>
        <row r="1935">
          <cell r="C1935" t="str">
            <v>FAC1280</v>
          </cell>
          <cell r="F1935" t="str">
            <v>EA</v>
          </cell>
        </row>
        <row r="1936">
          <cell r="C1936" t="str">
            <v>9292-0050-001-T</v>
          </cell>
          <cell r="F1936" t="str">
            <v>EA</v>
          </cell>
        </row>
        <row r="1937">
          <cell r="C1937" t="str">
            <v>FAC0460</v>
          </cell>
          <cell r="F1937" t="str">
            <v>GA</v>
          </cell>
        </row>
        <row r="1938">
          <cell r="C1938" t="str">
            <v>FAC0838</v>
          </cell>
          <cell r="F1938" t="str">
            <v>BX</v>
          </cell>
        </row>
        <row r="1939">
          <cell r="C1939" t="str">
            <v>FAC0839</v>
          </cell>
          <cell r="F1939" t="str">
            <v>BX</v>
          </cell>
        </row>
        <row r="1940">
          <cell r="C1940" t="str">
            <v>FAC1370</v>
          </cell>
          <cell r="F1940" t="str">
            <v>EA</v>
          </cell>
        </row>
        <row r="1941">
          <cell r="C1941" t="str">
            <v>067-0417-004</v>
          </cell>
          <cell r="F1941" t="str">
            <v>EA</v>
          </cell>
        </row>
        <row r="1942">
          <cell r="C1942" t="str">
            <v>058-0118-012-T</v>
          </cell>
          <cell r="F1942" t="str">
            <v>EA</v>
          </cell>
        </row>
        <row r="1943">
          <cell r="C1943" t="str">
            <v>121-0324-T-LB</v>
          </cell>
          <cell r="F1943" t="str">
            <v>EA</v>
          </cell>
        </row>
        <row r="1944">
          <cell r="C1944" t="str">
            <v>FAC1133</v>
          </cell>
          <cell r="F1944" t="str">
            <v>PAC</v>
          </cell>
        </row>
        <row r="1945">
          <cell r="C1945" t="str">
            <v>FAC1175</v>
          </cell>
          <cell r="F1945" t="str">
            <v>PAC</v>
          </cell>
        </row>
        <row r="1946">
          <cell r="C1946" t="str">
            <v>STA0019</v>
          </cell>
          <cell r="F1946" t="str">
            <v>EA</v>
          </cell>
        </row>
        <row r="1947">
          <cell r="C1947" t="str">
            <v>FAC1331</v>
          </cell>
          <cell r="F1947" t="str">
            <v>EA</v>
          </cell>
        </row>
        <row r="1948">
          <cell r="C1948" t="str">
            <v>FAC1196</v>
          </cell>
          <cell r="F1948" t="str">
            <v>PAC</v>
          </cell>
        </row>
        <row r="1949">
          <cell r="C1949" t="str">
            <v>SUNDRY-INV</v>
          </cell>
          <cell r="F1949" t="str">
            <v>EA</v>
          </cell>
        </row>
        <row r="1950">
          <cell r="C1950" t="str">
            <v>ค่าบริการกำจัดแมลง สำนักงาน</v>
          </cell>
          <cell r="F1950" t="str">
            <v>JB</v>
          </cell>
        </row>
        <row r="1951">
          <cell r="C1951" t="str">
            <v>ค่าบริการกำจัดแมลง โกดัง</v>
          </cell>
          <cell r="F1951" t="str">
            <v>JB</v>
          </cell>
        </row>
        <row r="1952">
          <cell r="C1952"/>
          <cell r="F1952" t="str">
            <v>JB</v>
          </cell>
        </row>
        <row r="1953">
          <cell r="C1953"/>
          <cell r="F1953" t="str">
            <v>JB</v>
          </cell>
        </row>
        <row r="1954">
          <cell r="C1954"/>
          <cell r="F1954" t="str">
            <v>JB</v>
          </cell>
        </row>
        <row r="1955">
          <cell r="C1955"/>
          <cell r="F1955" t="str">
            <v>JB</v>
          </cell>
        </row>
        <row r="1956">
          <cell r="C1956"/>
          <cell r="F1956" t="str">
            <v>JB</v>
          </cell>
        </row>
        <row r="1957">
          <cell r="C1957"/>
          <cell r="F1957" t="str">
            <v>JB</v>
          </cell>
        </row>
        <row r="1958">
          <cell r="C1958"/>
          <cell r="F1958" t="str">
            <v>JB</v>
          </cell>
        </row>
        <row r="1959">
          <cell r="C1959" t="str">
            <v>CUSDECAL</v>
          </cell>
          <cell r="F1959" t="str">
            <v>EA</v>
          </cell>
        </row>
        <row r="1960">
          <cell r="C1960" t="str">
            <v>WLC6012</v>
          </cell>
          <cell r="F1960" t="str">
            <v>EA</v>
          </cell>
        </row>
        <row r="1961">
          <cell r="C1961" t="str">
            <v>FAC0333</v>
          </cell>
          <cell r="F1961" t="str">
            <v>EA</v>
          </cell>
        </row>
        <row r="1962">
          <cell r="C1962" t="str">
            <v>031-0193-001-T</v>
          </cell>
          <cell r="F1962" t="str">
            <v>EA</v>
          </cell>
        </row>
        <row r="1963">
          <cell r="C1963" t="str">
            <v>031-0193-003-T</v>
          </cell>
          <cell r="F1963" t="str">
            <v>EA</v>
          </cell>
        </row>
        <row r="1964">
          <cell r="C1964" t="str">
            <v>9147-0024-T</v>
          </cell>
          <cell r="F1964" t="str">
            <v>EA</v>
          </cell>
        </row>
        <row r="1965">
          <cell r="C1965" t="str">
            <v>FST-0305</v>
          </cell>
          <cell r="F1965" t="str">
            <v>EA</v>
          </cell>
        </row>
        <row r="1966">
          <cell r="C1966" t="str">
            <v>FST-0304</v>
          </cell>
          <cell r="F1966" t="str">
            <v>EA</v>
          </cell>
        </row>
        <row r="1967">
          <cell r="C1967" t="str">
            <v>FST-0541</v>
          </cell>
          <cell r="F1967" t="str">
            <v>EA</v>
          </cell>
        </row>
        <row r="1968">
          <cell r="C1968" t="str">
            <v>FST-0367</v>
          </cell>
          <cell r="F1968" t="str">
            <v>EA</v>
          </cell>
        </row>
        <row r="1969">
          <cell r="C1969" t="str">
            <v>054-0124-002-T</v>
          </cell>
          <cell r="F1969" t="str">
            <v>ME</v>
          </cell>
        </row>
        <row r="1970">
          <cell r="C1970" t="str">
            <v>054-0124-026-T</v>
          </cell>
          <cell r="F1970" t="str">
            <v>ME</v>
          </cell>
        </row>
        <row r="1971">
          <cell r="C1971" t="str">
            <v>9880-0046-005-T</v>
          </cell>
          <cell r="F1971" t="str">
            <v>ME</v>
          </cell>
        </row>
        <row r="1972">
          <cell r="C1972" t="str">
            <v>9880-0049-002-T</v>
          </cell>
          <cell r="F1972" t="str">
            <v>ME</v>
          </cell>
        </row>
        <row r="1973">
          <cell r="C1973" t="str">
            <v>9292-0048-010-T</v>
          </cell>
          <cell r="F1973" t="str">
            <v>EA</v>
          </cell>
        </row>
        <row r="1974">
          <cell r="C1974" t="str">
            <v>9141-0012-T</v>
          </cell>
          <cell r="F1974" t="str">
            <v>EA</v>
          </cell>
        </row>
        <row r="1975">
          <cell r="C1975" t="str">
            <v>9292-0041-023-T</v>
          </cell>
          <cell r="F1975" t="str">
            <v>EA</v>
          </cell>
        </row>
        <row r="1976">
          <cell r="C1976" t="str">
            <v>9941-0231-003-T</v>
          </cell>
          <cell r="F1976" t="str">
            <v>EA</v>
          </cell>
        </row>
        <row r="1977">
          <cell r="C1977" t="str">
            <v>054-0124-002-T</v>
          </cell>
          <cell r="F1977" t="str">
            <v>ME</v>
          </cell>
        </row>
        <row r="1978">
          <cell r="C1978" t="str">
            <v>036-1541</v>
          </cell>
          <cell r="F1978" t="str">
            <v>EA</v>
          </cell>
        </row>
        <row r="1979">
          <cell r="C1979" t="str">
            <v>057-0116-T</v>
          </cell>
          <cell r="F1979" t="str">
            <v>ME</v>
          </cell>
        </row>
        <row r="1980">
          <cell r="C1980" t="str">
            <v>058-5606-001</v>
          </cell>
          <cell r="F1980" t="str">
            <v>EA</v>
          </cell>
        </row>
        <row r="1981">
          <cell r="C1981" t="str">
            <v>097-0105-125-T</v>
          </cell>
          <cell r="F1981" t="str">
            <v>ME</v>
          </cell>
        </row>
        <row r="1982">
          <cell r="C1982" t="str">
            <v>097-0111-T</v>
          </cell>
          <cell r="F1982" t="str">
            <v>ME</v>
          </cell>
        </row>
        <row r="1983">
          <cell r="C1983" t="str">
            <v>FST-0308</v>
          </cell>
          <cell r="F1983" t="str">
            <v>EA</v>
          </cell>
        </row>
        <row r="1984">
          <cell r="C1984" t="str">
            <v>FAC0548</v>
          </cell>
          <cell r="F1984" t="str">
            <v>EA</v>
          </cell>
        </row>
        <row r="1985">
          <cell r="C1985" t="str">
            <v>9591-0107-T</v>
          </cell>
          <cell r="F1985" t="str">
            <v>CN</v>
          </cell>
        </row>
        <row r="1986">
          <cell r="C1986" t="str">
            <v>9591-0108-T</v>
          </cell>
          <cell r="F1986" t="str">
            <v>CN</v>
          </cell>
        </row>
        <row r="1987">
          <cell r="C1987" t="str">
            <v>9591-0097-T</v>
          </cell>
          <cell r="F1987" t="str">
            <v>CN</v>
          </cell>
        </row>
        <row r="1988">
          <cell r="C1988" t="str">
            <v>9591-0098-T</v>
          </cell>
          <cell r="F1988" t="str">
            <v>CN</v>
          </cell>
        </row>
        <row r="1989">
          <cell r="C1989" t="str">
            <v>9591-0109-T</v>
          </cell>
          <cell r="F1989" t="str">
            <v>CN</v>
          </cell>
        </row>
        <row r="1990">
          <cell r="C1990" t="str">
            <v>9591-0110-T</v>
          </cell>
          <cell r="F1990" t="str">
            <v>CN</v>
          </cell>
        </row>
        <row r="1991">
          <cell r="C1991" t="str">
            <v>036-0119-100-T</v>
          </cell>
          <cell r="F1991" t="str">
            <v>EA</v>
          </cell>
        </row>
        <row r="1992">
          <cell r="C1992" t="str">
            <v>036-0123-T</v>
          </cell>
          <cell r="F1992" t="str">
            <v>EA</v>
          </cell>
        </row>
        <row r="1993">
          <cell r="C1993" t="str">
            <v>054-6973-500</v>
          </cell>
          <cell r="F1993" t="str">
            <v>ME</v>
          </cell>
        </row>
        <row r="1994">
          <cell r="C1994" t="str">
            <v>054-6973-500</v>
          </cell>
          <cell r="F1994" t="str">
            <v>ME</v>
          </cell>
        </row>
        <row r="1995">
          <cell r="C1995" t="str">
            <v>066-0126-T</v>
          </cell>
          <cell r="F1995" t="str">
            <v>EA</v>
          </cell>
        </row>
        <row r="1996">
          <cell r="C1996" t="str">
            <v>070-0125-T</v>
          </cell>
          <cell r="F1996" t="str">
            <v>EA</v>
          </cell>
        </row>
        <row r="1997">
          <cell r="C1997" t="str">
            <v>097-0282</v>
          </cell>
          <cell r="F1997" t="str">
            <v>ME</v>
          </cell>
        </row>
        <row r="1998">
          <cell r="C1998" t="str">
            <v>158-0384-037</v>
          </cell>
          <cell r="F1998" t="str">
            <v>EA</v>
          </cell>
        </row>
        <row r="1999">
          <cell r="C1999" t="str">
            <v>158-0384-050</v>
          </cell>
          <cell r="F1999" t="str">
            <v>EA</v>
          </cell>
        </row>
        <row r="2000">
          <cell r="C2000" t="str">
            <v>9117-0001-T</v>
          </cell>
          <cell r="F2000" t="str">
            <v>EA</v>
          </cell>
        </row>
        <row r="2001">
          <cell r="C2001" t="str">
            <v>9669-0007-002-T</v>
          </cell>
          <cell r="F2001" t="str">
            <v>EA</v>
          </cell>
        </row>
        <row r="2002">
          <cell r="C2002" t="str">
            <v>9941-0259-003-T</v>
          </cell>
          <cell r="F2002" t="str">
            <v>EA</v>
          </cell>
        </row>
        <row r="2003">
          <cell r="C2003"/>
          <cell r="F2003" t="str">
            <v>JB</v>
          </cell>
        </row>
        <row r="2004">
          <cell r="C2004" t="str">
            <v>9147-0025-T</v>
          </cell>
          <cell r="F2004" t="str">
            <v>EA</v>
          </cell>
        </row>
        <row r="2005">
          <cell r="C2005" t="str">
            <v>ค่าบริการให้คำปรึกษา</v>
          </cell>
          <cell r="F2005" t="str">
            <v>JB</v>
          </cell>
        </row>
        <row r="2006">
          <cell r="C2006" t="str">
            <v>FAC0124</v>
          </cell>
          <cell r="F2006" t="str">
            <v>BX</v>
          </cell>
        </row>
        <row r="2007">
          <cell r="C2007" t="str">
            <v>074-0258-001-T</v>
          </cell>
          <cell r="F2007" t="str">
            <v>EA</v>
          </cell>
        </row>
        <row r="2008">
          <cell r="C2008" t="str">
            <v>FAC0090</v>
          </cell>
          <cell r="F2008" t="str">
            <v>EA</v>
          </cell>
        </row>
        <row r="2009">
          <cell r="C2009" t="str">
            <v>FAC0091</v>
          </cell>
          <cell r="F2009" t="str">
            <v>EA</v>
          </cell>
        </row>
        <row r="2010">
          <cell r="C2010" t="str">
            <v>FAC0092</v>
          </cell>
          <cell r="F2010" t="str">
            <v>EA</v>
          </cell>
        </row>
        <row r="2011">
          <cell r="C2011" t="str">
            <v>FAC0069</v>
          </cell>
          <cell r="F2011" t="str">
            <v>EA</v>
          </cell>
        </row>
        <row r="2012">
          <cell r="C2012" t="str">
            <v>9117-0031-001-T</v>
          </cell>
          <cell r="F2012" t="str">
            <v>EA</v>
          </cell>
        </row>
        <row r="2013">
          <cell r="C2013" t="str">
            <v>SUNDRY-SERVICE</v>
          </cell>
          <cell r="F2013" t="str">
            <v>EA</v>
          </cell>
        </row>
        <row r="2014">
          <cell r="C2014"/>
          <cell r="F2014" t="str">
            <v>EA</v>
          </cell>
        </row>
        <row r="2015">
          <cell r="C2015" t="str">
            <v>สติ๊กเกอร์ติดเครื่องมือวัด</v>
          </cell>
          <cell r="F2015" t="str">
            <v>EA</v>
          </cell>
        </row>
        <row r="2016">
          <cell r="C2016" t="str">
            <v>158-0522-T-LB</v>
          </cell>
          <cell r="F2016" t="str">
            <v>EA</v>
          </cell>
        </row>
        <row r="2017">
          <cell r="C2017" t="str">
            <v>158-0526-T-LB</v>
          </cell>
          <cell r="F2017" t="str">
            <v>EA</v>
          </cell>
        </row>
        <row r="2018">
          <cell r="C2018" t="str">
            <v>057-0524-080-T</v>
          </cell>
          <cell r="F2018" t="str">
            <v>EA</v>
          </cell>
        </row>
        <row r="2019">
          <cell r="C2019" t="str">
            <v>FAC0659</v>
          </cell>
          <cell r="F2019" t="str">
            <v>EA</v>
          </cell>
        </row>
        <row r="2020">
          <cell r="C2020" t="str">
            <v>FAC0350</v>
          </cell>
          <cell r="F2020" t="str">
            <v>EA</v>
          </cell>
        </row>
        <row r="2021">
          <cell r="C2021" t="str">
            <v>FAC0572</v>
          </cell>
          <cell r="F2021" t="str">
            <v>EA</v>
          </cell>
        </row>
        <row r="2022">
          <cell r="C2022" t="str">
            <v>FAC0070</v>
          </cell>
          <cell r="F2022" t="str">
            <v>EA</v>
          </cell>
        </row>
        <row r="2023">
          <cell r="C2023" t="str">
            <v>FAC0071</v>
          </cell>
          <cell r="F2023" t="str">
            <v>EA</v>
          </cell>
        </row>
        <row r="2024">
          <cell r="C2024" t="str">
            <v>FAC0072</v>
          </cell>
          <cell r="F2024" t="str">
            <v>EA</v>
          </cell>
        </row>
        <row r="2025">
          <cell r="C2025" t="str">
            <v>FAC0085</v>
          </cell>
          <cell r="F2025" t="str">
            <v>EA</v>
          </cell>
        </row>
        <row r="2026">
          <cell r="C2026" t="str">
            <v>SUNDRY-SERVICE</v>
          </cell>
          <cell r="F2026" t="str">
            <v>EA</v>
          </cell>
        </row>
        <row r="2027">
          <cell r="C2027" t="str">
            <v>SUNDRY-SERVICE</v>
          </cell>
          <cell r="F2027" t="str">
            <v>EA</v>
          </cell>
        </row>
        <row r="2028">
          <cell r="C2028" t="str">
            <v>FAC0712</v>
          </cell>
          <cell r="F2028" t="str">
            <v>EA</v>
          </cell>
        </row>
        <row r="2029">
          <cell r="C2029" t="str">
            <v>9596-0004-060-T</v>
          </cell>
          <cell r="F2029" t="str">
            <v>EA</v>
          </cell>
        </row>
        <row r="2030">
          <cell r="C2030" t="str">
            <v>9596-0004-150-T</v>
          </cell>
          <cell r="F2030" t="str">
            <v>EA</v>
          </cell>
        </row>
        <row r="2031">
          <cell r="C2031" t="str">
            <v>RAF-0104</v>
          </cell>
          <cell r="F2031" t="str">
            <v>ME</v>
          </cell>
        </row>
        <row r="2032">
          <cell r="C2032"/>
          <cell r="F2032" t="str">
            <v>EA</v>
          </cell>
        </row>
        <row r="2033">
          <cell r="C2033"/>
          <cell r="F2033" t="str">
            <v>EA</v>
          </cell>
        </row>
        <row r="2034">
          <cell r="C2034"/>
          <cell r="F2034" t="str">
            <v>EA</v>
          </cell>
        </row>
        <row r="2035">
          <cell r="C2035" t="str">
            <v>212-0246-T</v>
          </cell>
          <cell r="F2035" t="str">
            <v>EA</v>
          </cell>
        </row>
        <row r="2036">
          <cell r="C2036" t="str">
            <v>9941-0330-T</v>
          </cell>
          <cell r="F2036" t="str">
            <v>EA</v>
          </cell>
        </row>
        <row r="2037">
          <cell r="C2037" t="str">
            <v>RAF-0102</v>
          </cell>
          <cell r="F2037" t="str">
            <v>ME</v>
          </cell>
        </row>
        <row r="2038">
          <cell r="C2038" t="str">
            <v>RAJ-0106</v>
          </cell>
          <cell r="F2038" t="str">
            <v>ME</v>
          </cell>
        </row>
        <row r="2039">
          <cell r="C2039" t="str">
            <v>9267-0033-T</v>
          </cell>
          <cell r="F2039" t="str">
            <v>EA</v>
          </cell>
        </row>
        <row r="2040">
          <cell r="C2040" t="str">
            <v>9147-0007-T</v>
          </cell>
          <cell r="F2040" t="str">
            <v>EA</v>
          </cell>
        </row>
        <row r="2041">
          <cell r="C2041" t="str">
            <v>9147-0007-T</v>
          </cell>
          <cell r="F2041" t="str">
            <v>EA</v>
          </cell>
        </row>
        <row r="2042">
          <cell r="C2042" t="str">
            <v>9147-0007-T</v>
          </cell>
          <cell r="F2042" t="str">
            <v>EA</v>
          </cell>
        </row>
        <row r="2043">
          <cell r="C2043" t="str">
            <v>9147-0007-T</v>
          </cell>
          <cell r="F2043" t="str">
            <v>EA</v>
          </cell>
        </row>
        <row r="2044">
          <cell r="C2044" t="str">
            <v>9147-0007-T</v>
          </cell>
          <cell r="F2044" t="str">
            <v>EA</v>
          </cell>
        </row>
        <row r="2045">
          <cell r="C2045" t="str">
            <v>9596-0003-100-T</v>
          </cell>
          <cell r="F2045" t="str">
            <v>EA</v>
          </cell>
        </row>
        <row r="2046">
          <cell r="C2046" t="str">
            <v>9596-0003-135-T</v>
          </cell>
          <cell r="F2046" t="str">
            <v>EA</v>
          </cell>
        </row>
        <row r="2047">
          <cell r="C2047" t="str">
            <v>158-0307-T-LB</v>
          </cell>
          <cell r="F2047" t="str">
            <v>EA</v>
          </cell>
        </row>
        <row r="2048">
          <cell r="C2048" t="str">
            <v>FAC0742</v>
          </cell>
          <cell r="F2048" t="str">
            <v>EA</v>
          </cell>
        </row>
        <row r="2049">
          <cell r="C2049" t="str">
            <v>FAC0741</v>
          </cell>
          <cell r="F2049" t="str">
            <v>EA</v>
          </cell>
        </row>
        <row r="2050">
          <cell r="C2050" t="str">
            <v>FAC0304</v>
          </cell>
          <cell r="F2050" t="str">
            <v>RL</v>
          </cell>
        </row>
        <row r="2051">
          <cell r="C2051" t="str">
            <v>FAC0023</v>
          </cell>
          <cell r="F2051" t="str">
            <v>RL</v>
          </cell>
        </row>
        <row r="2052">
          <cell r="C2052" t="str">
            <v>FAC0625</v>
          </cell>
          <cell r="F2052" t="str">
            <v>EA</v>
          </cell>
        </row>
        <row r="2053">
          <cell r="C2053" t="str">
            <v>FST-0383</v>
          </cell>
          <cell r="F2053" t="str">
            <v>EA</v>
          </cell>
        </row>
        <row r="2054">
          <cell r="C2054" t="str">
            <v>9965-0009-T</v>
          </cell>
          <cell r="F2054" t="str">
            <v>EA</v>
          </cell>
        </row>
        <row r="2055">
          <cell r="C2055" t="str">
            <v>FST-0379</v>
          </cell>
          <cell r="F2055" t="str">
            <v>EA</v>
          </cell>
        </row>
        <row r="2056">
          <cell r="C2056" t="str">
            <v>FAC0121</v>
          </cell>
          <cell r="F2056" t="str">
            <v>EA</v>
          </cell>
        </row>
        <row r="2057">
          <cell r="C2057" t="str">
            <v>WLC2005</v>
          </cell>
          <cell r="F2057" t="str">
            <v>EA</v>
          </cell>
        </row>
        <row r="2058">
          <cell r="C2058" t="str">
            <v>FAC0516</v>
          </cell>
          <cell r="F2058" t="str">
            <v>EA</v>
          </cell>
        </row>
        <row r="2059">
          <cell r="C2059" t="str">
            <v>FAC0014</v>
          </cell>
          <cell r="F2059" t="str">
            <v>EA</v>
          </cell>
        </row>
        <row r="2060">
          <cell r="C2060" t="str">
            <v>WLC1010</v>
          </cell>
          <cell r="F2060" t="str">
            <v>EA</v>
          </cell>
        </row>
        <row r="2061">
          <cell r="C2061" t="str">
            <v>WLC1009</v>
          </cell>
          <cell r="F2061" t="str">
            <v>EA</v>
          </cell>
        </row>
        <row r="2062">
          <cell r="C2062" t="str">
            <v>FAC12569</v>
          </cell>
          <cell r="F2062" t="str">
            <v>SQM</v>
          </cell>
        </row>
        <row r="2063">
          <cell r="C2063" t="str">
            <v>263-0103-007-T</v>
          </cell>
          <cell r="F2063" t="str">
            <v>ME</v>
          </cell>
        </row>
        <row r="2064">
          <cell r="C2064" t="str">
            <v>036-1383</v>
          </cell>
          <cell r="F2064" t="str">
            <v>EA</v>
          </cell>
        </row>
        <row r="2065">
          <cell r="C2065" t="str">
            <v>054-3689</v>
          </cell>
          <cell r="F2065" t="str">
            <v>EA</v>
          </cell>
        </row>
        <row r="2066">
          <cell r="C2066" t="str">
            <v>054-6973-500</v>
          </cell>
          <cell r="F2066" t="str">
            <v>ME</v>
          </cell>
        </row>
        <row r="2067">
          <cell r="C2067" t="str">
            <v>9009-0001-T</v>
          </cell>
          <cell r="F2067" t="str">
            <v>EA</v>
          </cell>
        </row>
        <row r="2068">
          <cell r="C2068" t="str">
            <v>9265-0003</v>
          </cell>
          <cell r="F2068" t="str">
            <v>EA</v>
          </cell>
        </row>
        <row r="2069">
          <cell r="C2069" t="str">
            <v>9392-0046-T</v>
          </cell>
          <cell r="F2069" t="str">
            <v>EA</v>
          </cell>
        </row>
        <row r="2070">
          <cell r="C2070" t="str">
            <v>9543-0008-T</v>
          </cell>
          <cell r="F2070" t="str">
            <v>EA</v>
          </cell>
        </row>
        <row r="2071">
          <cell r="C2071" t="str">
            <v>9758-0007-T</v>
          </cell>
          <cell r="F2071" t="str">
            <v>EA</v>
          </cell>
        </row>
        <row r="2072">
          <cell r="C2072"/>
          <cell r="F2072" t="str">
            <v>JB</v>
          </cell>
        </row>
        <row r="2073">
          <cell r="C2073"/>
          <cell r="F2073" t="str">
            <v>JB</v>
          </cell>
        </row>
        <row r="2074">
          <cell r="C2074"/>
          <cell r="F2074" t="str">
            <v>LO</v>
          </cell>
        </row>
        <row r="2075">
          <cell r="C2075" t="str">
            <v>9325-0001</v>
          </cell>
          <cell r="F2075" t="str">
            <v>CBM</v>
          </cell>
        </row>
        <row r="2076">
          <cell r="C2076" t="str">
            <v>FAC1376</v>
          </cell>
          <cell r="F2076" t="str">
            <v>EA</v>
          </cell>
        </row>
        <row r="2077">
          <cell r="C2077" t="str">
            <v>FAC0862</v>
          </cell>
          <cell r="F2077" t="str">
            <v>EA</v>
          </cell>
        </row>
        <row r="2078">
          <cell r="C2078" t="str">
            <v>FAC0863</v>
          </cell>
          <cell r="F2078" t="str">
            <v>EA</v>
          </cell>
        </row>
        <row r="2079">
          <cell r="C2079" t="str">
            <v>FAC202</v>
          </cell>
          <cell r="F2079" t="str">
            <v>KG</v>
          </cell>
        </row>
        <row r="2080">
          <cell r="C2080" t="str">
            <v>FAC1138</v>
          </cell>
          <cell r="F2080" t="str">
            <v>EA</v>
          </cell>
        </row>
        <row r="2081">
          <cell r="C2081" t="str">
            <v>FAC1138</v>
          </cell>
          <cell r="F2081" t="str">
            <v>EA</v>
          </cell>
        </row>
        <row r="2082">
          <cell r="C2082" t="str">
            <v>RAF-0149</v>
          </cell>
          <cell r="F2082" t="str">
            <v>EA</v>
          </cell>
        </row>
        <row r="2083">
          <cell r="C2083" t="str">
            <v>9393-0016-T</v>
          </cell>
          <cell r="F2083" t="str">
            <v>EA</v>
          </cell>
        </row>
        <row r="2084">
          <cell r="C2084" t="str">
            <v>9147-0025-T</v>
          </cell>
          <cell r="F2084" t="str">
            <v>EA</v>
          </cell>
        </row>
        <row r="2085">
          <cell r="C2085" t="str">
            <v>FAC1094</v>
          </cell>
          <cell r="F2085" t="str">
            <v>EA</v>
          </cell>
        </row>
        <row r="2086">
          <cell r="C2086" t="str">
            <v>177-0127-T</v>
          </cell>
          <cell r="F2086" t="str">
            <v>EA</v>
          </cell>
        </row>
        <row r="2087">
          <cell r="C2087" t="str">
            <v>177-0127-T</v>
          </cell>
          <cell r="F2087" t="str">
            <v>EA</v>
          </cell>
        </row>
        <row r="2088">
          <cell r="C2088" t="str">
            <v>FST-0293</v>
          </cell>
          <cell r="F2088" t="str">
            <v>EA</v>
          </cell>
        </row>
        <row r="2089">
          <cell r="C2089" t="str">
            <v>FST-0298</v>
          </cell>
          <cell r="F2089" t="str">
            <v>EA</v>
          </cell>
        </row>
        <row r="2090">
          <cell r="C2090" t="str">
            <v>FST-0297</v>
          </cell>
          <cell r="F2090" t="str">
            <v>EA</v>
          </cell>
        </row>
        <row r="2091">
          <cell r="C2091" t="str">
            <v>9489-0068-002-T</v>
          </cell>
          <cell r="F2091" t="str">
            <v>EA</v>
          </cell>
        </row>
        <row r="2092">
          <cell r="C2092" t="str">
            <v>9671-0016-001-T</v>
          </cell>
          <cell r="F2092" t="str">
            <v>EA</v>
          </cell>
        </row>
        <row r="2093">
          <cell r="C2093" t="str">
            <v>9671-0021-T</v>
          </cell>
          <cell r="F2093" t="str">
            <v>EA</v>
          </cell>
        </row>
        <row r="2094">
          <cell r="C2094" t="str">
            <v>9045-0019-001-T</v>
          </cell>
          <cell r="F2094" t="str">
            <v>EA</v>
          </cell>
        </row>
        <row r="2095">
          <cell r="C2095" t="str">
            <v>9489-0066-T</v>
          </cell>
          <cell r="F2095" t="str">
            <v>EA</v>
          </cell>
        </row>
        <row r="2096">
          <cell r="C2096" t="str">
            <v>FST-0559</v>
          </cell>
          <cell r="F2096" t="str">
            <v>EA</v>
          </cell>
        </row>
        <row r="2097">
          <cell r="C2097" t="str">
            <v>FST-0560</v>
          </cell>
          <cell r="F2097" t="str">
            <v>EA</v>
          </cell>
        </row>
        <row r="2098">
          <cell r="C2098" t="str">
            <v>054-4696-005</v>
          </cell>
          <cell r="F2098" t="str">
            <v>EA</v>
          </cell>
        </row>
        <row r="2099">
          <cell r="C2099" t="str">
            <v>108-0647</v>
          </cell>
          <cell r="F2099" t="str">
            <v>EA</v>
          </cell>
        </row>
        <row r="2100">
          <cell r="C2100" t="str">
            <v>9560-0026-006-T</v>
          </cell>
          <cell r="F2100" t="str">
            <v>EA</v>
          </cell>
        </row>
        <row r="2101">
          <cell r="C2101" t="str">
            <v>RAF-0117</v>
          </cell>
          <cell r="F2101" t="str">
            <v>ME</v>
          </cell>
        </row>
        <row r="2102">
          <cell r="C2102" t="str">
            <v>RAF-0120</v>
          </cell>
          <cell r="F2102" t="str">
            <v>ME</v>
          </cell>
        </row>
        <row r="2103">
          <cell r="C2103"/>
          <cell r="F2103" t="str">
            <v>BX</v>
          </cell>
        </row>
        <row r="2104">
          <cell r="C2104" t="str">
            <v>212-0103-T</v>
          </cell>
          <cell r="F2104" t="str">
            <v>EA</v>
          </cell>
        </row>
        <row r="2105">
          <cell r="C2105" t="str">
            <v>212-0105-T</v>
          </cell>
          <cell r="F2105" t="str">
            <v>EA</v>
          </cell>
        </row>
        <row r="2106">
          <cell r="C2106" t="str">
            <v>9222-0012-T</v>
          </cell>
          <cell r="F2106" t="str">
            <v>ME</v>
          </cell>
        </row>
        <row r="2107">
          <cell r="C2107" t="str">
            <v>9222-0072-T</v>
          </cell>
          <cell r="F2107" t="str">
            <v>EA</v>
          </cell>
        </row>
        <row r="2108">
          <cell r="C2108" t="str">
            <v>9147-0007-T</v>
          </cell>
          <cell r="F2108" t="str">
            <v>EA</v>
          </cell>
        </row>
        <row r="2109">
          <cell r="C2109" t="str">
            <v>9147-0007-T</v>
          </cell>
          <cell r="F2109" t="str">
            <v>EA</v>
          </cell>
        </row>
        <row r="2110">
          <cell r="C2110" t="str">
            <v>9147-0007-T</v>
          </cell>
          <cell r="F2110" t="str">
            <v>EA</v>
          </cell>
        </row>
        <row r="2111">
          <cell r="C2111" t="str">
            <v>9147-0007-T</v>
          </cell>
          <cell r="F2111" t="str">
            <v>EA</v>
          </cell>
        </row>
        <row r="2112">
          <cell r="C2112" t="str">
            <v>9147-0007-T</v>
          </cell>
          <cell r="F2112" t="str">
            <v>EA</v>
          </cell>
        </row>
        <row r="2113">
          <cell r="C2113" t="str">
            <v>9147-0007-T</v>
          </cell>
          <cell r="F2113" t="str">
            <v>EA</v>
          </cell>
        </row>
        <row r="2114">
          <cell r="C2114" t="str">
            <v>9147-0008-T</v>
          </cell>
          <cell r="F2114" t="str">
            <v>EA</v>
          </cell>
        </row>
        <row r="2115">
          <cell r="C2115" t="str">
            <v>9147-0007-T</v>
          </cell>
          <cell r="F2115" t="str">
            <v>EA</v>
          </cell>
        </row>
        <row r="2116">
          <cell r="C2116" t="str">
            <v>9147-0007-T</v>
          </cell>
          <cell r="F2116" t="str">
            <v>EA</v>
          </cell>
        </row>
        <row r="2117">
          <cell r="C2117" t="str">
            <v>9326-0043-002-T</v>
          </cell>
          <cell r="F2117" t="str">
            <v>EA</v>
          </cell>
        </row>
        <row r="2118">
          <cell r="C2118" t="str">
            <v>9941-0071-T</v>
          </cell>
          <cell r="F2118" t="str">
            <v>EA</v>
          </cell>
        </row>
        <row r="2119">
          <cell r="C2119" t="str">
            <v>FST-0523</v>
          </cell>
          <cell r="F2119" t="str">
            <v>EA</v>
          </cell>
        </row>
        <row r="2120">
          <cell r="C2120" t="str">
            <v>9043-0027-045-T</v>
          </cell>
          <cell r="F2120" t="str">
            <v>EA</v>
          </cell>
        </row>
        <row r="2121">
          <cell r="C2121" t="str">
            <v>FAC0535</v>
          </cell>
          <cell r="F2121" t="str">
            <v>RL</v>
          </cell>
        </row>
        <row r="2122">
          <cell r="C2122" t="str">
            <v>FAC0755</v>
          </cell>
          <cell r="F2122" t="str">
            <v>EA</v>
          </cell>
        </row>
        <row r="2123">
          <cell r="C2123" t="str">
            <v>FAC0756</v>
          </cell>
          <cell r="F2123" t="str">
            <v>EA</v>
          </cell>
        </row>
        <row r="2124">
          <cell r="C2124" t="str">
            <v>FAC0117</v>
          </cell>
          <cell r="F2124" t="str">
            <v>EA</v>
          </cell>
        </row>
        <row r="2125">
          <cell r="C2125" t="str">
            <v>FAC0062</v>
          </cell>
          <cell r="F2125" t="str">
            <v>EA</v>
          </cell>
        </row>
        <row r="2126">
          <cell r="C2126" t="str">
            <v>FST-0368</v>
          </cell>
          <cell r="F2126" t="str">
            <v>EA</v>
          </cell>
        </row>
        <row r="2127">
          <cell r="C2127" t="str">
            <v>FST-0548</v>
          </cell>
          <cell r="F2127" t="str">
            <v>EA</v>
          </cell>
        </row>
        <row r="2128">
          <cell r="C2128" t="str">
            <v>ฉากช่างไม้ ยาว 12 นิ้ว</v>
          </cell>
          <cell r="F2128" t="str">
            <v>EA</v>
          </cell>
        </row>
        <row r="2129">
          <cell r="C2129" t="str">
            <v>FAC0474</v>
          </cell>
          <cell r="F2129" t="str">
            <v>EA</v>
          </cell>
        </row>
        <row r="2130">
          <cell r="C2130"/>
          <cell r="F2130" t="str">
            <v>EA</v>
          </cell>
        </row>
        <row r="2131">
          <cell r="C2131"/>
          <cell r="F2131" t="str">
            <v>EA</v>
          </cell>
        </row>
        <row r="2132">
          <cell r="C2132" t="str">
            <v>FAC1382</v>
          </cell>
          <cell r="F2132" t="str">
            <v>EA</v>
          </cell>
        </row>
        <row r="2133">
          <cell r="C2133" t="str">
            <v>031-0185-010-T</v>
          </cell>
          <cell r="F2133" t="str">
            <v>EA</v>
          </cell>
        </row>
        <row r="2134">
          <cell r="C2134" t="str">
            <v>FAC0743</v>
          </cell>
          <cell r="F2134" t="str">
            <v>EA</v>
          </cell>
        </row>
        <row r="2135">
          <cell r="C2135" t="str">
            <v>036-1329-211</v>
          </cell>
          <cell r="F2135" t="str">
            <v>EA</v>
          </cell>
        </row>
        <row r="2136">
          <cell r="C2136" t="str">
            <v>054-6973-250</v>
          </cell>
          <cell r="F2136" t="str">
            <v>ME</v>
          </cell>
        </row>
        <row r="2137">
          <cell r="C2137" t="str">
            <v>9125-0015-T</v>
          </cell>
          <cell r="F2137" t="str">
            <v>EA</v>
          </cell>
        </row>
        <row r="2138">
          <cell r="C2138" t="str">
            <v>9669-0007-001-T</v>
          </cell>
          <cell r="F2138" t="str">
            <v>EA</v>
          </cell>
        </row>
        <row r="2139">
          <cell r="C2139" t="str">
            <v>9745-0011-T</v>
          </cell>
          <cell r="F2139" t="str">
            <v>EA</v>
          </cell>
        </row>
        <row r="2140">
          <cell r="C2140" t="str">
            <v>9941-0278-T</v>
          </cell>
          <cell r="F2140" t="str">
            <v>EA</v>
          </cell>
        </row>
        <row r="2141">
          <cell r="C2141" t="str">
            <v>9941-0195-003-T</v>
          </cell>
          <cell r="F2141" t="str">
            <v>EA</v>
          </cell>
        </row>
        <row r="2142">
          <cell r="C2142" t="str">
            <v>9591-0106-T</v>
          </cell>
          <cell r="F2142" t="str">
            <v>CN</v>
          </cell>
        </row>
        <row r="2143">
          <cell r="C2143" t="str">
            <v>9591-0062-T</v>
          </cell>
          <cell r="F2143" t="str">
            <v>GA</v>
          </cell>
        </row>
        <row r="2144">
          <cell r="C2144" t="str">
            <v>9591-0098-T</v>
          </cell>
          <cell r="F2144" t="str">
            <v>CN</v>
          </cell>
        </row>
        <row r="2145">
          <cell r="C2145" t="str">
            <v>9591-0097-T</v>
          </cell>
          <cell r="F2145" t="str">
            <v>CN</v>
          </cell>
        </row>
        <row r="2146">
          <cell r="C2146" t="str">
            <v>9002-0016-T</v>
          </cell>
          <cell r="F2146" t="str">
            <v>EA</v>
          </cell>
        </row>
        <row r="2147">
          <cell r="C2147" t="str">
            <v>036-1547</v>
          </cell>
          <cell r="F2147" t="str">
            <v>EA</v>
          </cell>
        </row>
        <row r="2148">
          <cell r="C2148" t="str">
            <v>SUNDRY-INV</v>
          </cell>
          <cell r="F2148" t="str">
            <v>EA</v>
          </cell>
        </row>
        <row r="2149">
          <cell r="C2149" t="str">
            <v>9598-0006-001-T</v>
          </cell>
          <cell r="F2149" t="str">
            <v>EA</v>
          </cell>
        </row>
        <row r="2150">
          <cell r="C2150" t="str">
            <v>FAC0020</v>
          </cell>
          <cell r="F2150" t="str">
            <v>EA</v>
          </cell>
        </row>
        <row r="2151">
          <cell r="C2151" t="str">
            <v>FAC0021</v>
          </cell>
          <cell r="F2151" t="str">
            <v>EA</v>
          </cell>
        </row>
        <row r="2152">
          <cell r="C2152" t="str">
            <v>FAC1366</v>
          </cell>
          <cell r="F2152" t="str">
            <v>EA</v>
          </cell>
        </row>
        <row r="2153">
          <cell r="C2153" t="str">
            <v>FAC0465</v>
          </cell>
          <cell r="F2153" t="str">
            <v>EA</v>
          </cell>
        </row>
        <row r="2154">
          <cell r="C2154" t="str">
            <v>FAC0642</v>
          </cell>
          <cell r="F2154" t="str">
            <v>EA</v>
          </cell>
        </row>
        <row r="2155">
          <cell r="C2155" t="str">
            <v>FAC0398</v>
          </cell>
          <cell r="F2155" t="str">
            <v>EA</v>
          </cell>
        </row>
        <row r="2156">
          <cell r="C2156" t="str">
            <v>FAC0007</v>
          </cell>
          <cell r="F2156" t="str">
            <v>EA</v>
          </cell>
        </row>
        <row r="2157">
          <cell r="C2157" t="str">
            <v>FAC0008</v>
          </cell>
          <cell r="F2157" t="str">
            <v>EA</v>
          </cell>
        </row>
        <row r="2158">
          <cell r="C2158" t="str">
            <v>FAC1131</v>
          </cell>
          <cell r="F2158" t="str">
            <v>EA</v>
          </cell>
        </row>
        <row r="2159">
          <cell r="C2159" t="str">
            <v>9745-0058-T</v>
          </cell>
          <cell r="F2159" t="str">
            <v>EA</v>
          </cell>
        </row>
        <row r="2160">
          <cell r="C2160" t="str">
            <v>9676-0006-T</v>
          </cell>
          <cell r="F2160" t="str">
            <v>EA</v>
          </cell>
        </row>
        <row r="2161">
          <cell r="C2161" t="str">
            <v>9676-0007-T</v>
          </cell>
          <cell r="F2161" t="str">
            <v>EA</v>
          </cell>
        </row>
        <row r="2162">
          <cell r="C2162" t="str">
            <v>FAC0070</v>
          </cell>
          <cell r="F2162" t="str">
            <v>EA</v>
          </cell>
        </row>
        <row r="2163">
          <cell r="C2163" t="str">
            <v>FAC0705</v>
          </cell>
          <cell r="F2163" t="str">
            <v>EA</v>
          </cell>
        </row>
        <row r="2164">
          <cell r="C2164" t="str">
            <v>FAC0785</v>
          </cell>
          <cell r="F2164" t="str">
            <v>EA</v>
          </cell>
        </row>
        <row r="2165">
          <cell r="C2165" t="str">
            <v>FAC0625</v>
          </cell>
          <cell r="F2165" t="str">
            <v>EA</v>
          </cell>
        </row>
        <row r="2166">
          <cell r="C2166" t="str">
            <v>FAC0304</v>
          </cell>
          <cell r="F2166" t="str">
            <v>RL</v>
          </cell>
        </row>
        <row r="2167">
          <cell r="C2167" t="str">
            <v>FAC0789</v>
          </cell>
          <cell r="F2167" t="str">
            <v>EA</v>
          </cell>
        </row>
        <row r="2168">
          <cell r="C2168" t="str">
            <v>9326-0043-002-T</v>
          </cell>
          <cell r="F2168" t="str">
            <v>EA</v>
          </cell>
        </row>
        <row r="2169">
          <cell r="C2169" t="str">
            <v>9046-0001-T</v>
          </cell>
          <cell r="F2169" t="str">
            <v>EA</v>
          </cell>
        </row>
        <row r="2170">
          <cell r="C2170" t="str">
            <v>FAC0120</v>
          </cell>
          <cell r="F2170" t="str">
            <v>EA</v>
          </cell>
        </row>
        <row r="2171">
          <cell r="C2171" t="str">
            <v>FAC0869</v>
          </cell>
          <cell r="F2171" t="str">
            <v>EA</v>
          </cell>
        </row>
        <row r="2172">
          <cell r="C2172" t="str">
            <v>026-0135-001-T-LB</v>
          </cell>
          <cell r="F2172" t="str">
            <v>EA</v>
          </cell>
        </row>
        <row r="2173">
          <cell r="C2173" t="str">
            <v>FST-0313</v>
          </cell>
          <cell r="F2173" t="str">
            <v>EA</v>
          </cell>
        </row>
        <row r="2174">
          <cell r="C2174" t="str">
            <v>FST-0292</v>
          </cell>
          <cell r="F2174" t="str">
            <v>EA</v>
          </cell>
        </row>
        <row r="2175">
          <cell r="C2175" t="str">
            <v>FST-0392</v>
          </cell>
          <cell r="F2175" t="str">
            <v>EA</v>
          </cell>
        </row>
        <row r="2176">
          <cell r="C2176" t="str">
            <v>FST-0304</v>
          </cell>
          <cell r="F2176" t="str">
            <v>EA</v>
          </cell>
        </row>
        <row r="2177">
          <cell r="C2177" t="str">
            <v>FST-0337</v>
          </cell>
          <cell r="F2177" t="str">
            <v>EA</v>
          </cell>
        </row>
        <row r="2178">
          <cell r="C2178" t="str">
            <v>FAC0171</v>
          </cell>
          <cell r="F2178" t="str">
            <v>LI</v>
          </cell>
        </row>
        <row r="2179">
          <cell r="C2179" t="str">
            <v>FAC0714</v>
          </cell>
          <cell r="F2179" t="str">
            <v>LI</v>
          </cell>
        </row>
        <row r="2180">
          <cell r="C2180" t="str">
            <v>900-0235-001-T</v>
          </cell>
          <cell r="F2180" t="str">
            <v>EA</v>
          </cell>
        </row>
        <row r="2181">
          <cell r="C2181" t="str">
            <v>900-0209-T</v>
          </cell>
          <cell r="F2181" t="str">
            <v>EA</v>
          </cell>
        </row>
        <row r="2182">
          <cell r="C2182"/>
          <cell r="F2182" t="str">
            <v>JB</v>
          </cell>
        </row>
        <row r="2183">
          <cell r="C2183"/>
          <cell r="F2183" t="str">
            <v>LO</v>
          </cell>
        </row>
        <row r="2184">
          <cell r="C2184"/>
          <cell r="F2184" t="str">
            <v>EA</v>
          </cell>
        </row>
        <row r="2185">
          <cell r="C2185"/>
          <cell r="F2185" t="str">
            <v>LO</v>
          </cell>
        </row>
        <row r="2186">
          <cell r="C2186"/>
          <cell r="F2186" t="str">
            <v>EA</v>
          </cell>
        </row>
        <row r="2187">
          <cell r="C2187"/>
          <cell r="F2187" t="str">
            <v>EA</v>
          </cell>
        </row>
        <row r="2188">
          <cell r="C2188"/>
          <cell r="F2188" t="str">
            <v>EA</v>
          </cell>
        </row>
        <row r="2189">
          <cell r="C2189"/>
          <cell r="F2189" t="str">
            <v>EA</v>
          </cell>
        </row>
        <row r="2190">
          <cell r="C2190" t="str">
            <v>STA0199</v>
          </cell>
          <cell r="F2190" t="str">
            <v>BX</v>
          </cell>
        </row>
        <row r="2191">
          <cell r="C2191" t="str">
            <v>FAC1138</v>
          </cell>
          <cell r="F2191" t="str">
            <v>EA</v>
          </cell>
        </row>
        <row r="2192">
          <cell r="C2192" t="str">
            <v>FAC1388</v>
          </cell>
          <cell r="F2192" t="str">
            <v>PAC</v>
          </cell>
        </row>
        <row r="2193">
          <cell r="C2193" t="str">
            <v>FAC1389</v>
          </cell>
          <cell r="F2193" t="str">
            <v>PAC</v>
          </cell>
        </row>
        <row r="2194">
          <cell r="C2194" t="str">
            <v>FAC1390</v>
          </cell>
          <cell r="F2194" t="str">
            <v>PAC</v>
          </cell>
        </row>
        <row r="2195">
          <cell r="C2195" t="str">
            <v>STA0018</v>
          </cell>
          <cell r="F2195" t="str">
            <v>EA</v>
          </cell>
        </row>
        <row r="2196">
          <cell r="C2196" t="str">
            <v>FAC1215</v>
          </cell>
          <cell r="F2196" t="str">
            <v>EA</v>
          </cell>
        </row>
        <row r="2197">
          <cell r="C2197" t="str">
            <v>FAC1391</v>
          </cell>
          <cell r="F2197" t="str">
            <v>PAC</v>
          </cell>
        </row>
        <row r="2198">
          <cell r="C2198" t="str">
            <v>Safety committee training</v>
          </cell>
          <cell r="F2198" t="str">
            <v>JB</v>
          </cell>
        </row>
        <row r="2199">
          <cell r="C2199" t="str">
            <v>Calibration MULTI - GAS DETECT</v>
          </cell>
          <cell r="F2199" t="str">
            <v>EA</v>
          </cell>
        </row>
        <row r="2200">
          <cell r="C2200" t="str">
            <v>Calibartion DIGITAL MULTIMETER</v>
          </cell>
          <cell r="F2200" t="str">
            <v>EA</v>
          </cell>
        </row>
        <row r="2201">
          <cell r="C2201" t="str">
            <v>RSA-0466</v>
          </cell>
          <cell r="F2201" t="str">
            <v>EA</v>
          </cell>
        </row>
        <row r="2202">
          <cell r="C2202" t="str">
            <v>RSA-0518</v>
          </cell>
          <cell r="F2202" t="str">
            <v>EA</v>
          </cell>
        </row>
        <row r="2203">
          <cell r="C2203"/>
          <cell r="F2203" t="str">
            <v>JB</v>
          </cell>
        </row>
        <row r="2204">
          <cell r="C2204"/>
          <cell r="F2204" t="str">
            <v>JB</v>
          </cell>
        </row>
        <row r="2205">
          <cell r="C2205"/>
          <cell r="F2205" t="str">
            <v>JB</v>
          </cell>
        </row>
        <row r="2206">
          <cell r="C2206" t="str">
            <v>FAC0708</v>
          </cell>
          <cell r="F2206" t="str">
            <v>EA</v>
          </cell>
        </row>
        <row r="2207">
          <cell r="C2207" t="str">
            <v>FAC0708</v>
          </cell>
          <cell r="F2207" t="str">
            <v>EA</v>
          </cell>
        </row>
        <row r="2208">
          <cell r="C2208"/>
          <cell r="F2208" t="str">
            <v>JB</v>
          </cell>
        </row>
        <row r="2209">
          <cell r="C2209" t="str">
            <v>FAC0746</v>
          </cell>
          <cell r="F2209" t="str">
            <v>EA</v>
          </cell>
        </row>
        <row r="2210">
          <cell r="C2210" t="str">
            <v>FAC0018</v>
          </cell>
          <cell r="F2210" t="str">
            <v>EA</v>
          </cell>
        </row>
        <row r="2211">
          <cell r="C2211" t="str">
            <v>FAC1374</v>
          </cell>
          <cell r="F2211" t="str">
            <v>EA</v>
          </cell>
        </row>
        <row r="2212">
          <cell r="C2212" t="str">
            <v>FAC1375</v>
          </cell>
          <cell r="F2212" t="str">
            <v>EA</v>
          </cell>
        </row>
        <row r="2213">
          <cell r="C2213" t="str">
            <v>022-0157-003-T</v>
          </cell>
          <cell r="F2213" t="str">
            <v>EA</v>
          </cell>
        </row>
        <row r="2214">
          <cell r="C2214" t="str">
            <v>FST-0558</v>
          </cell>
          <cell r="F2214" t="str">
            <v>EA</v>
          </cell>
        </row>
        <row r="2215">
          <cell r="C2215"/>
          <cell r="F2215" t="str">
            <v>EA</v>
          </cell>
        </row>
        <row r="2216">
          <cell r="C2216"/>
          <cell r="F2216" t="str">
            <v>EA</v>
          </cell>
        </row>
        <row r="2217">
          <cell r="C2217"/>
          <cell r="F2217" t="str">
            <v>EA</v>
          </cell>
        </row>
        <row r="2218">
          <cell r="C2218"/>
          <cell r="F2218" t="str">
            <v>EA</v>
          </cell>
        </row>
        <row r="2219">
          <cell r="C2219"/>
          <cell r="F2219" t="str">
            <v>EA</v>
          </cell>
        </row>
        <row r="2220">
          <cell r="C2220"/>
          <cell r="F2220" t="str">
            <v>EA</v>
          </cell>
        </row>
        <row r="2221">
          <cell r="C2221" t="str">
            <v>9147-0007-T</v>
          </cell>
          <cell r="F2221" t="str">
            <v>EA</v>
          </cell>
        </row>
        <row r="2222">
          <cell r="C2222" t="str">
            <v>9147-0007-T</v>
          </cell>
          <cell r="F2222" t="str">
            <v>EA</v>
          </cell>
        </row>
        <row r="2223">
          <cell r="C2223" t="str">
            <v>9147-0007-T</v>
          </cell>
          <cell r="F2223" t="str">
            <v>EA</v>
          </cell>
        </row>
        <row r="2224">
          <cell r="C2224" t="str">
            <v>9147-0007-T</v>
          </cell>
          <cell r="F2224" t="str">
            <v>EA</v>
          </cell>
        </row>
        <row r="2225">
          <cell r="C2225" t="str">
            <v>9147-0007-T</v>
          </cell>
          <cell r="F2225" t="str">
            <v>EA</v>
          </cell>
        </row>
        <row r="2226">
          <cell r="C2226" t="str">
            <v>9147-0007-T</v>
          </cell>
          <cell r="F2226" t="str">
            <v>EA</v>
          </cell>
        </row>
        <row r="2227">
          <cell r="C2227" t="str">
            <v>9147-0007-T</v>
          </cell>
          <cell r="F2227" t="str">
            <v>EA</v>
          </cell>
        </row>
        <row r="2228">
          <cell r="C2228" t="str">
            <v>9147-0007-T</v>
          </cell>
          <cell r="F2228" t="str">
            <v>EA</v>
          </cell>
        </row>
        <row r="2229">
          <cell r="C2229" t="str">
            <v>9147-0007-T</v>
          </cell>
          <cell r="F2229" t="str">
            <v>EA</v>
          </cell>
        </row>
        <row r="2230">
          <cell r="C2230" t="str">
            <v>9147-0008-T</v>
          </cell>
          <cell r="F2230" t="str">
            <v>EA</v>
          </cell>
        </row>
        <row r="2231">
          <cell r="C2231" t="str">
            <v>FAC0164</v>
          </cell>
          <cell r="F2231" t="str">
            <v>RL</v>
          </cell>
        </row>
        <row r="2232">
          <cell r="C2232" t="str">
            <v>FAC0839</v>
          </cell>
          <cell r="F2232" t="str">
            <v>BX</v>
          </cell>
        </row>
        <row r="2233">
          <cell r="C2233" t="str">
            <v>FAC0838</v>
          </cell>
          <cell r="F2233" t="str">
            <v>BX</v>
          </cell>
        </row>
        <row r="2234">
          <cell r="C2234" t="str">
            <v>FAC0841</v>
          </cell>
          <cell r="F2234" t="str">
            <v>KG</v>
          </cell>
        </row>
        <row r="2235">
          <cell r="C2235" t="str">
            <v>FAC0840</v>
          </cell>
          <cell r="F2235" t="str">
            <v>KG</v>
          </cell>
        </row>
        <row r="2236">
          <cell r="C2236" t="str">
            <v>FAC0026</v>
          </cell>
          <cell r="F2236" t="str">
            <v>KG</v>
          </cell>
        </row>
        <row r="2237">
          <cell r="C2237" t="str">
            <v>FAC1386</v>
          </cell>
          <cell r="F2237" t="str">
            <v>EA</v>
          </cell>
        </row>
        <row r="2238">
          <cell r="C2238" t="str">
            <v>FAC1387</v>
          </cell>
          <cell r="F2238" t="str">
            <v>EA</v>
          </cell>
        </row>
        <row r="2239">
          <cell r="C2239" t="str">
            <v>FAC1384</v>
          </cell>
          <cell r="F2239" t="str">
            <v>EA</v>
          </cell>
        </row>
        <row r="2240">
          <cell r="C2240" t="str">
            <v>FAC1385</v>
          </cell>
          <cell r="F2240" t="str">
            <v>EA</v>
          </cell>
        </row>
        <row r="2241">
          <cell r="C2241" t="str">
            <v>STA0195</v>
          </cell>
          <cell r="F2241" t="str">
            <v>PAC</v>
          </cell>
        </row>
        <row r="2242">
          <cell r="C2242" t="str">
            <v>STA0201</v>
          </cell>
          <cell r="F2242" t="str">
            <v>BX</v>
          </cell>
        </row>
        <row r="2243">
          <cell r="C2243" t="str">
            <v>FAC1333</v>
          </cell>
          <cell r="F2243" t="str">
            <v>EA</v>
          </cell>
        </row>
        <row r="2244">
          <cell r="C2244" t="str">
            <v>FAC1178</v>
          </cell>
          <cell r="F2244" t="str">
            <v>EA</v>
          </cell>
        </row>
        <row r="2245">
          <cell r="C2245" t="str">
            <v>ค่าทำความสะอาด</v>
          </cell>
          <cell r="F2245" t="str">
            <v>JB</v>
          </cell>
        </row>
        <row r="2246">
          <cell r="C2246" t="str">
            <v>FAC0587</v>
          </cell>
          <cell r="F2246" t="str">
            <v>PC</v>
          </cell>
        </row>
        <row r="2247">
          <cell r="C2247" t="str">
            <v>FAC0795</v>
          </cell>
          <cell r="F2247" t="str">
            <v>EA</v>
          </cell>
        </row>
        <row r="2248">
          <cell r="C2248" t="str">
            <v>FAC1138</v>
          </cell>
          <cell r="F2248" t="str">
            <v>EA</v>
          </cell>
        </row>
        <row r="2249">
          <cell r="C2249" t="str">
            <v>FAC1138</v>
          </cell>
          <cell r="F2249" t="str">
            <v>EA</v>
          </cell>
        </row>
        <row r="2250">
          <cell r="C2250" t="str">
            <v>FAC1148</v>
          </cell>
          <cell r="F2250" t="str">
            <v>EA</v>
          </cell>
        </row>
        <row r="2251">
          <cell r="C2251" t="str">
            <v>FAC0853</v>
          </cell>
          <cell r="F2251" t="str">
            <v>EA</v>
          </cell>
        </row>
        <row r="2252">
          <cell r="C2252" t="str">
            <v>FAC1175</v>
          </cell>
          <cell r="F2252" t="str">
            <v>PAC</v>
          </cell>
        </row>
        <row r="2253">
          <cell r="C2253" t="str">
            <v>FAC1376</v>
          </cell>
          <cell r="F2253" t="str">
            <v>EA</v>
          </cell>
        </row>
        <row r="2254">
          <cell r="C2254" t="str">
            <v>FAC0863</v>
          </cell>
          <cell r="F2254" t="str">
            <v>EA</v>
          </cell>
        </row>
        <row r="2255">
          <cell r="C2255" t="str">
            <v>FAC0862</v>
          </cell>
          <cell r="F2255" t="str">
            <v>EA</v>
          </cell>
        </row>
        <row r="2256">
          <cell r="C2256" t="str">
            <v>FAC202</v>
          </cell>
          <cell r="F2256" t="str">
            <v>KG</v>
          </cell>
        </row>
        <row r="2257">
          <cell r="C2257" t="str">
            <v>FAC1207</v>
          </cell>
          <cell r="F2257" t="str">
            <v>EA</v>
          </cell>
        </row>
        <row r="2258">
          <cell r="C2258" t="str">
            <v>FAC1172</v>
          </cell>
          <cell r="F2258" t="str">
            <v>EA</v>
          </cell>
        </row>
        <row r="2259">
          <cell r="C2259" t="str">
            <v>FAC0631</v>
          </cell>
          <cell r="F2259" t="str">
            <v>BX</v>
          </cell>
        </row>
        <row r="2260">
          <cell r="C2260" t="str">
            <v>FST-0457</v>
          </cell>
          <cell r="F2260" t="str">
            <v>EA</v>
          </cell>
        </row>
        <row r="2261">
          <cell r="C2261" t="str">
            <v>212-0104-T</v>
          </cell>
          <cell r="F2261" t="str">
            <v>EA</v>
          </cell>
        </row>
        <row r="2262">
          <cell r="C2262" t="str">
            <v>212-0230-015-T</v>
          </cell>
          <cell r="F2262" t="str">
            <v>EA</v>
          </cell>
        </row>
        <row r="2263">
          <cell r="C2263" t="str">
            <v>212-0230-062-T</v>
          </cell>
          <cell r="F2263" t="str">
            <v>EA</v>
          </cell>
        </row>
        <row r="2264">
          <cell r="C2264" t="str">
            <v>212-0230-068-T</v>
          </cell>
          <cell r="F2264" t="str">
            <v>EA</v>
          </cell>
        </row>
        <row r="2265">
          <cell r="C2265" t="str">
            <v>9222-0061-001-T</v>
          </cell>
          <cell r="F2265" t="str">
            <v>EA</v>
          </cell>
        </row>
        <row r="2266">
          <cell r="C2266" t="str">
            <v>9222-0078-T</v>
          </cell>
          <cell r="F2266" t="str">
            <v>EA</v>
          </cell>
        </row>
        <row r="2267">
          <cell r="C2267" t="str">
            <v>9222-0101-T</v>
          </cell>
          <cell r="F2267" t="str">
            <v>ME</v>
          </cell>
        </row>
        <row r="2268">
          <cell r="C2268" t="str">
            <v>9222-0102-T</v>
          </cell>
          <cell r="F2268" t="str">
            <v>ME</v>
          </cell>
        </row>
        <row r="2269">
          <cell r="C2269" t="str">
            <v>058-9208-315</v>
          </cell>
          <cell r="F2269" t="str">
            <v>EA</v>
          </cell>
        </row>
        <row r="2270">
          <cell r="C2270" t="str">
            <v>074-0100-015-T</v>
          </cell>
          <cell r="F2270" t="str">
            <v>EA</v>
          </cell>
        </row>
        <row r="2271">
          <cell r="C2271" t="str">
            <v>058-0211-003-T</v>
          </cell>
          <cell r="F2271" t="str">
            <v>EA</v>
          </cell>
        </row>
        <row r="2272">
          <cell r="C2272" t="str">
            <v>031-0185-010-T</v>
          </cell>
          <cell r="F2272" t="str">
            <v>EA</v>
          </cell>
        </row>
        <row r="2273">
          <cell r="C2273" t="str">
            <v>9141-0017-T</v>
          </cell>
          <cell r="F2273" t="str">
            <v>EA</v>
          </cell>
        </row>
        <row r="2274">
          <cell r="C2274" t="str">
            <v>014-0120-001-T</v>
          </cell>
          <cell r="F2274" t="str">
            <v>ME</v>
          </cell>
        </row>
        <row r="2275">
          <cell r="C2275" t="str">
            <v>9141-0019-T</v>
          </cell>
          <cell r="F2275" t="str">
            <v>EA</v>
          </cell>
        </row>
        <row r="2276">
          <cell r="C2276" t="str">
            <v>9473-0020-T</v>
          </cell>
          <cell r="F2276" t="str">
            <v>EA</v>
          </cell>
        </row>
        <row r="2277">
          <cell r="C2277" t="str">
            <v>9473-0020-T</v>
          </cell>
          <cell r="F2277" t="str">
            <v>EA</v>
          </cell>
        </row>
        <row r="2278">
          <cell r="C2278" t="str">
            <v>057-0164-060-T</v>
          </cell>
          <cell r="F2278" t="str">
            <v>EA</v>
          </cell>
        </row>
        <row r="2279">
          <cell r="C2279" t="str">
            <v>057-0188-060-T</v>
          </cell>
          <cell r="F2279" t="str">
            <v>EA</v>
          </cell>
        </row>
        <row r="2280">
          <cell r="C2280" t="str">
            <v>9326-0148-T</v>
          </cell>
          <cell r="F2280" t="str">
            <v>EA</v>
          </cell>
        </row>
        <row r="2281">
          <cell r="C2281" t="str">
            <v>211-0867-T</v>
          </cell>
          <cell r="F2281" t="str">
            <v>EA</v>
          </cell>
        </row>
        <row r="2282">
          <cell r="C2282" t="str">
            <v>211-0868-T</v>
          </cell>
          <cell r="F2282" t="str">
            <v>EA</v>
          </cell>
        </row>
        <row r="2283">
          <cell r="C2283" t="str">
            <v>211-0869-T</v>
          </cell>
          <cell r="F2283" t="str">
            <v>EA</v>
          </cell>
        </row>
        <row r="2284">
          <cell r="C2284" t="str">
            <v>9046-0001-T</v>
          </cell>
          <cell r="F2284" t="str">
            <v>EA</v>
          </cell>
        </row>
        <row r="2285">
          <cell r="C2285" t="str">
            <v>9148-0021-T</v>
          </cell>
          <cell r="F2285" t="str">
            <v>EA</v>
          </cell>
        </row>
        <row r="2286">
          <cell r="C2286" t="str">
            <v>9222-0104-T</v>
          </cell>
          <cell r="F2286" t="str">
            <v>EA</v>
          </cell>
        </row>
        <row r="2287">
          <cell r="C2287" t="str">
            <v>9591-0092-T</v>
          </cell>
          <cell r="F2287" t="str">
            <v>CN</v>
          </cell>
        </row>
        <row r="2288">
          <cell r="C2288" t="str">
            <v>9591-0093-T</v>
          </cell>
          <cell r="F2288" t="str">
            <v>CN</v>
          </cell>
        </row>
        <row r="2289">
          <cell r="C2289" t="str">
            <v>900-0144-T</v>
          </cell>
          <cell r="F2289" t="str">
            <v>CN</v>
          </cell>
        </row>
        <row r="2290">
          <cell r="C2290" t="str">
            <v>9591-0035-T</v>
          </cell>
          <cell r="F2290" t="str">
            <v>CN</v>
          </cell>
        </row>
        <row r="2291">
          <cell r="C2291" t="str">
            <v>9591-0036-T</v>
          </cell>
          <cell r="F2291" t="str">
            <v>CN</v>
          </cell>
        </row>
        <row r="2292">
          <cell r="C2292" t="str">
            <v>108-0162-002-T</v>
          </cell>
          <cell r="F2292" t="str">
            <v>EA</v>
          </cell>
        </row>
        <row r="2293">
          <cell r="C2293" t="str">
            <v>108-0162-003-T</v>
          </cell>
          <cell r="F2293" t="str">
            <v>EA</v>
          </cell>
        </row>
        <row r="2294">
          <cell r="C2294" t="str">
            <v>108-0163-002-T</v>
          </cell>
          <cell r="F2294" t="str">
            <v>EA</v>
          </cell>
        </row>
        <row r="2295">
          <cell r="C2295" t="str">
            <v>108-0163-003-T</v>
          </cell>
          <cell r="F2295" t="str">
            <v>EA</v>
          </cell>
        </row>
        <row r="2296">
          <cell r="C2296" t="str">
            <v>058-5606-001</v>
          </cell>
          <cell r="F2296" t="str">
            <v>EA</v>
          </cell>
        </row>
        <row r="2297">
          <cell r="C2297" t="str">
            <v>097-0105-093-T</v>
          </cell>
          <cell r="F2297" t="str">
            <v>ME</v>
          </cell>
        </row>
        <row r="2298">
          <cell r="C2298" t="str">
            <v>097-0105-125-T</v>
          </cell>
          <cell r="F2298" t="str">
            <v>ME</v>
          </cell>
        </row>
        <row r="2299">
          <cell r="C2299" t="str">
            <v>097-0111-T</v>
          </cell>
          <cell r="F2299" t="str">
            <v>ME</v>
          </cell>
        </row>
        <row r="2300">
          <cell r="C2300" t="str">
            <v>9560-0026-006-T</v>
          </cell>
          <cell r="F2300" t="str">
            <v>EA</v>
          </cell>
        </row>
        <row r="2301">
          <cell r="C2301" t="str">
            <v>RAF-0150</v>
          </cell>
          <cell r="F2301" t="str">
            <v>ME</v>
          </cell>
        </row>
        <row r="2302">
          <cell r="C2302" t="str">
            <v>036-0123-T</v>
          </cell>
          <cell r="F2302" t="str">
            <v>EA</v>
          </cell>
        </row>
        <row r="2303">
          <cell r="C2303" t="str">
            <v>036-1329-207</v>
          </cell>
          <cell r="F2303" t="str">
            <v>EA</v>
          </cell>
        </row>
        <row r="2304">
          <cell r="C2304" t="str">
            <v>054-6973-500</v>
          </cell>
          <cell r="F2304" t="str">
            <v>ME</v>
          </cell>
        </row>
        <row r="2305">
          <cell r="C2305" t="str">
            <v>066-0126-T</v>
          </cell>
          <cell r="F2305" t="str">
            <v>EA</v>
          </cell>
        </row>
        <row r="2306">
          <cell r="C2306" t="str">
            <v>108-0119-T</v>
          </cell>
          <cell r="F2306" t="str">
            <v>EA</v>
          </cell>
        </row>
        <row r="2307">
          <cell r="C2307" t="str">
            <v>158-0384-037</v>
          </cell>
          <cell r="F2307" t="str">
            <v>EA</v>
          </cell>
        </row>
        <row r="2308">
          <cell r="C2308" t="str">
            <v>158-0384-050</v>
          </cell>
          <cell r="F2308" t="str">
            <v>EA</v>
          </cell>
        </row>
        <row r="2309">
          <cell r="C2309" t="str">
            <v>9001-0037-T</v>
          </cell>
          <cell r="F2309" t="str">
            <v>EA</v>
          </cell>
        </row>
        <row r="2310">
          <cell r="C2310" t="str">
            <v>9117-0001-T</v>
          </cell>
          <cell r="F2310" t="str">
            <v>EA</v>
          </cell>
        </row>
        <row r="2311">
          <cell r="C2311" t="str">
            <v>9392-0046-T</v>
          </cell>
          <cell r="F2311" t="str">
            <v>EA</v>
          </cell>
        </row>
        <row r="2312">
          <cell r="C2312" t="str">
            <v>9543-0008-T</v>
          </cell>
          <cell r="F2312" t="str">
            <v>EA</v>
          </cell>
        </row>
        <row r="2313">
          <cell r="C2313" t="str">
            <v>9669-0007-001-T</v>
          </cell>
          <cell r="F2313" t="str">
            <v>EA</v>
          </cell>
        </row>
        <row r="2314">
          <cell r="C2314" t="str">
            <v>9669-0007-002-T</v>
          </cell>
          <cell r="F2314" t="str">
            <v>EA</v>
          </cell>
        </row>
        <row r="2315">
          <cell r="C2315" t="str">
            <v>9745-0011-T</v>
          </cell>
          <cell r="F2315" t="str">
            <v>EA</v>
          </cell>
        </row>
        <row r="2316">
          <cell r="C2316" t="str">
            <v>9758-0007-T</v>
          </cell>
          <cell r="F2316" t="str">
            <v>EA</v>
          </cell>
        </row>
        <row r="2317">
          <cell r="C2317" t="str">
            <v>9941-0259-003-T</v>
          </cell>
          <cell r="F2317" t="str">
            <v>EA</v>
          </cell>
        </row>
        <row r="2318">
          <cell r="C2318" t="str">
            <v>SUNDRY-SERVICE</v>
          </cell>
          <cell r="F2318" t="str">
            <v>EA</v>
          </cell>
        </row>
        <row r="2319">
          <cell r="C2319" t="str">
            <v>SUNDRY-SERVICE</v>
          </cell>
          <cell r="F2319" t="str">
            <v>EA</v>
          </cell>
        </row>
        <row r="2320">
          <cell r="C2320" t="str">
            <v>SUNDRY-SERVICE</v>
          </cell>
          <cell r="F2320" t="str">
            <v>EA</v>
          </cell>
        </row>
        <row r="2321">
          <cell r="C2321" t="str">
            <v>SUNDRY-SERVICE</v>
          </cell>
          <cell r="F2321" t="str">
            <v>EA</v>
          </cell>
        </row>
        <row r="2322">
          <cell r="C2322" t="str">
            <v>9379-0017-T</v>
          </cell>
          <cell r="F2322" t="str">
            <v>EA</v>
          </cell>
        </row>
        <row r="2323">
          <cell r="C2323" t="str">
            <v>RSK-0102</v>
          </cell>
          <cell r="F2323" t="str">
            <v>ME</v>
          </cell>
        </row>
        <row r="2324">
          <cell r="C2324" t="str">
            <v>RSH-0114</v>
          </cell>
          <cell r="F2324" t="str">
            <v>ME</v>
          </cell>
        </row>
        <row r="2325">
          <cell r="C2325"/>
          <cell r="F2325" t="str">
            <v>PAC</v>
          </cell>
        </row>
        <row r="2326">
          <cell r="C2326"/>
          <cell r="F2326" t="str">
            <v>EA</v>
          </cell>
        </row>
        <row r="2327">
          <cell r="C2327" t="str">
            <v>Calibration TRY SQUARE</v>
          </cell>
          <cell r="F2327" t="str">
            <v>EA</v>
          </cell>
        </row>
        <row r="2328">
          <cell r="C2328" t="str">
            <v>272-0322-T</v>
          </cell>
          <cell r="F2328" t="str">
            <v>EA</v>
          </cell>
        </row>
        <row r="2329">
          <cell r="C2329" t="str">
            <v>272-0322-T</v>
          </cell>
          <cell r="F2329" t="str">
            <v>EA</v>
          </cell>
        </row>
        <row r="2330">
          <cell r="C2330" t="str">
            <v>272-0322-T</v>
          </cell>
          <cell r="F2330" t="str">
            <v>EA</v>
          </cell>
        </row>
        <row r="2331">
          <cell r="C2331" t="str">
            <v>900-0245-T</v>
          </cell>
          <cell r="F2331" t="str">
            <v>EA</v>
          </cell>
        </row>
        <row r="2332">
          <cell r="C2332" t="str">
            <v>900-0209-T</v>
          </cell>
          <cell r="F2332" t="str">
            <v>EA</v>
          </cell>
        </row>
        <row r="2333">
          <cell r="C2333" t="str">
            <v>9591-0106-T</v>
          </cell>
          <cell r="F2333" t="str">
            <v>CN</v>
          </cell>
        </row>
        <row r="2334">
          <cell r="C2334" t="str">
            <v>9591-0062-T</v>
          </cell>
          <cell r="F2334" t="str">
            <v>GA</v>
          </cell>
        </row>
        <row r="2335">
          <cell r="C2335" t="str">
            <v>9591-0098-T</v>
          </cell>
          <cell r="F2335" t="str">
            <v>CN</v>
          </cell>
        </row>
        <row r="2336">
          <cell r="C2336" t="str">
            <v>9591-0097-T</v>
          </cell>
          <cell r="F2336" t="str">
            <v>CN</v>
          </cell>
        </row>
        <row r="2337">
          <cell r="C2337" t="str">
            <v>9591-0068-T</v>
          </cell>
          <cell r="F2337" t="str">
            <v>CN</v>
          </cell>
        </row>
        <row r="2338">
          <cell r="C2338" t="str">
            <v>FAC0580</v>
          </cell>
          <cell r="F2338" t="str">
            <v>EA</v>
          </cell>
        </row>
        <row r="2339">
          <cell r="C2339" t="str">
            <v>เกจวัดแรงดัน 1 บาร์</v>
          </cell>
          <cell r="F2339" t="str">
            <v>EA</v>
          </cell>
        </row>
        <row r="2340">
          <cell r="C2340"/>
          <cell r="F2340" t="str">
            <v>EA</v>
          </cell>
        </row>
        <row r="2341">
          <cell r="C2341" t="str">
            <v>FST-0305</v>
          </cell>
          <cell r="F2341" t="str">
            <v>EA</v>
          </cell>
        </row>
        <row r="2342">
          <cell r="C2342" t="str">
            <v>FST-0545</v>
          </cell>
          <cell r="F2342" t="str">
            <v>EA</v>
          </cell>
        </row>
        <row r="2343">
          <cell r="C2343" t="str">
            <v>FST-0337</v>
          </cell>
          <cell r="F2343" t="str">
            <v>EA</v>
          </cell>
        </row>
        <row r="2344">
          <cell r="C2344" t="str">
            <v>FST-0300</v>
          </cell>
          <cell r="F2344" t="str">
            <v>EA</v>
          </cell>
        </row>
        <row r="2345">
          <cell r="C2345" t="str">
            <v>FST-0301</v>
          </cell>
          <cell r="F2345" t="str">
            <v>EA</v>
          </cell>
        </row>
        <row r="2346">
          <cell r="C2346" t="str">
            <v>FST-0332</v>
          </cell>
          <cell r="F2346" t="str">
            <v>EA</v>
          </cell>
        </row>
        <row r="2347">
          <cell r="C2347" t="str">
            <v>FST-0556</v>
          </cell>
          <cell r="F2347" t="str">
            <v>EA</v>
          </cell>
        </row>
        <row r="2348">
          <cell r="C2348" t="str">
            <v>FST-0557</v>
          </cell>
          <cell r="F2348" t="str">
            <v>EA</v>
          </cell>
        </row>
        <row r="2349">
          <cell r="C2349" t="str">
            <v>FAC0130</v>
          </cell>
          <cell r="F2349" t="str">
            <v>EA</v>
          </cell>
        </row>
        <row r="2350">
          <cell r="C2350" t="str">
            <v>900-0242-T</v>
          </cell>
          <cell r="F2350" t="str">
            <v>EA</v>
          </cell>
        </row>
        <row r="2351">
          <cell r="C2351" t="str">
            <v>9292-0052-002-T</v>
          </cell>
          <cell r="F2351" t="str">
            <v>EA</v>
          </cell>
        </row>
        <row r="2352">
          <cell r="C2352" t="str">
            <v>900-0242-T</v>
          </cell>
          <cell r="F2352" t="str">
            <v>EA</v>
          </cell>
        </row>
        <row r="2353">
          <cell r="C2353" t="str">
            <v>9118-0035-008-T</v>
          </cell>
          <cell r="F2353" t="str">
            <v>EA</v>
          </cell>
        </row>
        <row r="2354">
          <cell r="C2354" t="str">
            <v>9326-0019-003-T</v>
          </cell>
          <cell r="F2354" t="str">
            <v>EA</v>
          </cell>
        </row>
        <row r="2355">
          <cell r="C2355" t="str">
            <v>FAC0857</v>
          </cell>
          <cell r="F2355" t="str">
            <v>PAC</v>
          </cell>
        </row>
        <row r="2356">
          <cell r="C2356" t="str">
            <v>FAC1379</v>
          </cell>
          <cell r="F2356" t="str">
            <v>EA</v>
          </cell>
        </row>
        <row r="2357">
          <cell r="C2357" t="str">
            <v>STA0140</v>
          </cell>
          <cell r="F2357" t="str">
            <v>EA</v>
          </cell>
        </row>
        <row r="2358">
          <cell r="C2358" t="str">
            <v>FAC1180</v>
          </cell>
          <cell r="F2358" t="str">
            <v>EA</v>
          </cell>
        </row>
        <row r="2359">
          <cell r="C2359" t="str">
            <v>ค่ารักษาความปลอดภัย</v>
          </cell>
          <cell r="F2359" t="str">
            <v>JB</v>
          </cell>
        </row>
        <row r="2360">
          <cell r="C2360"/>
          <cell r="F2360" t="str">
            <v>EA</v>
          </cell>
        </row>
        <row r="2361">
          <cell r="C2361"/>
          <cell r="F2361" t="str">
            <v>EA</v>
          </cell>
        </row>
        <row r="2362">
          <cell r="C2362"/>
          <cell r="F2362" t="str">
            <v>EA</v>
          </cell>
        </row>
        <row r="2363">
          <cell r="C2363"/>
          <cell r="F2363" t="str">
            <v>EA</v>
          </cell>
        </row>
        <row r="2364">
          <cell r="C2364" t="str">
            <v>067-0150-T</v>
          </cell>
          <cell r="F2364" t="str">
            <v>EA</v>
          </cell>
        </row>
        <row r="2365">
          <cell r="C2365" t="str">
            <v>074-0168-002-T</v>
          </cell>
          <cell r="F2365" t="str">
            <v>EA</v>
          </cell>
        </row>
        <row r="2366">
          <cell r="C2366" t="str">
            <v>9500-0028-002-T</v>
          </cell>
          <cell r="F2366" t="str">
            <v>EA</v>
          </cell>
        </row>
        <row r="2367">
          <cell r="C2367" t="str">
            <v>9500-0028-002-T</v>
          </cell>
          <cell r="F2367" t="str">
            <v>EA</v>
          </cell>
        </row>
        <row r="2368">
          <cell r="C2368" t="str">
            <v>9500-0028-002-T</v>
          </cell>
          <cell r="F2368" t="str">
            <v>EA</v>
          </cell>
        </row>
        <row r="2369">
          <cell r="C2369" t="str">
            <v>9045-0019-001-T</v>
          </cell>
          <cell r="F2369" t="str">
            <v>EA</v>
          </cell>
        </row>
        <row r="2370">
          <cell r="C2370" t="str">
            <v>9291-0011-001-T</v>
          </cell>
          <cell r="F2370" t="str">
            <v>EA</v>
          </cell>
        </row>
        <row r="2371">
          <cell r="C2371" t="str">
            <v>9489-0066-T</v>
          </cell>
          <cell r="F2371" t="str">
            <v>EA</v>
          </cell>
        </row>
        <row r="2372">
          <cell r="C2372" t="str">
            <v>9489-0067-002-T</v>
          </cell>
          <cell r="F2372" t="str">
            <v>EA</v>
          </cell>
        </row>
        <row r="2373">
          <cell r="C2373" t="str">
            <v>9489-0068-002-T</v>
          </cell>
          <cell r="F2373" t="str">
            <v>EA</v>
          </cell>
        </row>
        <row r="2374">
          <cell r="C2374" t="str">
            <v>9489-0069-002-T</v>
          </cell>
          <cell r="F2374" t="str">
            <v>EA</v>
          </cell>
        </row>
        <row r="2375">
          <cell r="C2375" t="str">
            <v>9489-0073-002-T</v>
          </cell>
          <cell r="F2375" t="str">
            <v>EA</v>
          </cell>
        </row>
        <row r="2376">
          <cell r="C2376" t="str">
            <v>9671-0016-001-T</v>
          </cell>
          <cell r="F2376" t="str">
            <v>EA</v>
          </cell>
        </row>
        <row r="2377">
          <cell r="C2377" t="str">
            <v>9671-0021-T</v>
          </cell>
          <cell r="F2377" t="str">
            <v>EA</v>
          </cell>
        </row>
        <row r="2378">
          <cell r="C2378" t="str">
            <v>108-0212-T</v>
          </cell>
          <cell r="F2378" t="str">
            <v>EA</v>
          </cell>
        </row>
        <row r="2379">
          <cell r="C2379" t="str">
            <v>9045-0029-T</v>
          </cell>
          <cell r="F2379" t="str">
            <v>EA</v>
          </cell>
        </row>
        <row r="2380">
          <cell r="C2380" t="str">
            <v>014-0120-001-T</v>
          </cell>
          <cell r="F2380" t="str">
            <v>ME</v>
          </cell>
        </row>
        <row r="2381">
          <cell r="C2381" t="str">
            <v>9292-0030-001-T</v>
          </cell>
          <cell r="F2381" t="str">
            <v>EA</v>
          </cell>
        </row>
        <row r="2382">
          <cell r="C2382" t="str">
            <v>003-0121-005-T</v>
          </cell>
          <cell r="F2382" t="str">
            <v>EA</v>
          </cell>
        </row>
        <row r="2383">
          <cell r="C2383" t="str">
            <v>9442-0014-T</v>
          </cell>
          <cell r="F2383" t="str">
            <v>EA</v>
          </cell>
        </row>
        <row r="2384">
          <cell r="C2384" t="str">
            <v>9266-0011-001-T</v>
          </cell>
          <cell r="F2384" t="str">
            <v>EA</v>
          </cell>
        </row>
        <row r="2385">
          <cell r="C2385" t="str">
            <v>031-0185-010-T</v>
          </cell>
          <cell r="F2385" t="str">
            <v>EA</v>
          </cell>
        </row>
        <row r="2386">
          <cell r="C2386" t="str">
            <v>9141-0017-T</v>
          </cell>
          <cell r="F2386" t="str">
            <v>EA</v>
          </cell>
        </row>
        <row r="2387">
          <cell r="C2387" t="str">
            <v>9132-0001-T</v>
          </cell>
          <cell r="F2387" t="str">
            <v>EA</v>
          </cell>
        </row>
        <row r="2388">
          <cell r="C2388" t="str">
            <v>RSJ-0109</v>
          </cell>
          <cell r="F2388" t="str">
            <v>ME</v>
          </cell>
        </row>
        <row r="2389">
          <cell r="C2389" t="str">
            <v>FAC0380</v>
          </cell>
          <cell r="F2389" t="str">
            <v>EA</v>
          </cell>
        </row>
        <row r="2390">
          <cell r="C2390" t="str">
            <v>RSH-0115</v>
          </cell>
          <cell r="F2390" t="str">
            <v>ME</v>
          </cell>
        </row>
        <row r="2391">
          <cell r="C2391" t="str">
            <v>RSH-0139</v>
          </cell>
          <cell r="F2391" t="str">
            <v>ME</v>
          </cell>
        </row>
        <row r="2392">
          <cell r="C2392" t="str">
            <v>211-0867-T</v>
          </cell>
          <cell r="F2392" t="str">
            <v>EA</v>
          </cell>
        </row>
        <row r="2393">
          <cell r="C2393" t="str">
            <v>211-0868-T</v>
          </cell>
          <cell r="F2393" t="str">
            <v>EA</v>
          </cell>
        </row>
        <row r="2394">
          <cell r="C2394" t="str">
            <v>211-0869-T</v>
          </cell>
          <cell r="F2394" t="str">
            <v>EA</v>
          </cell>
        </row>
        <row r="2395">
          <cell r="C2395" t="str">
            <v>9046-0001-T</v>
          </cell>
          <cell r="F2395" t="str">
            <v>EA</v>
          </cell>
        </row>
        <row r="2396">
          <cell r="C2396" t="str">
            <v>9148-0021-T</v>
          </cell>
          <cell r="F2396" t="str">
            <v>EA</v>
          </cell>
        </row>
        <row r="2397">
          <cell r="C2397" t="str">
            <v>9671-0017-T</v>
          </cell>
          <cell r="F2397" t="str">
            <v>ME</v>
          </cell>
        </row>
        <row r="2398">
          <cell r="C2398" t="str">
            <v>9292-0053-001-T</v>
          </cell>
          <cell r="F2398" t="str">
            <v>EA</v>
          </cell>
        </row>
        <row r="2399">
          <cell r="C2399" t="str">
            <v>074-0382-T</v>
          </cell>
          <cell r="F2399" t="str">
            <v>EA</v>
          </cell>
        </row>
        <row r="2400">
          <cell r="C2400" t="str">
            <v>054-0123-002-T</v>
          </cell>
          <cell r="F2400" t="str">
            <v>EA</v>
          </cell>
        </row>
        <row r="2401">
          <cell r="C2401" t="str">
            <v>054-0124-024-T</v>
          </cell>
          <cell r="F2401" t="str">
            <v>ME</v>
          </cell>
        </row>
        <row r="2402">
          <cell r="C2402" t="str">
            <v>054-0124-T</v>
          </cell>
          <cell r="F2402" t="str">
            <v>ME</v>
          </cell>
        </row>
        <row r="2403">
          <cell r="C2403" t="str">
            <v>054-0130-003-T</v>
          </cell>
          <cell r="F2403" t="str">
            <v>EA</v>
          </cell>
        </row>
        <row r="2404">
          <cell r="C2404" t="str">
            <v>054-0196-004-T</v>
          </cell>
          <cell r="F2404" t="str">
            <v>EA</v>
          </cell>
        </row>
        <row r="2405">
          <cell r="C2405" t="str">
            <v>9291-0014-T</v>
          </cell>
          <cell r="F2405" t="str">
            <v>EA</v>
          </cell>
        </row>
        <row r="2406">
          <cell r="C2406" t="str">
            <v>9292-0029-001-T</v>
          </cell>
          <cell r="F2406" t="str">
            <v>EA</v>
          </cell>
        </row>
        <row r="2407">
          <cell r="C2407" t="str">
            <v>9292-0029-002-T</v>
          </cell>
          <cell r="F2407" t="str">
            <v>EA</v>
          </cell>
        </row>
        <row r="2408">
          <cell r="C2408" t="str">
            <v>9292-0029-003-T</v>
          </cell>
          <cell r="F2408" t="str">
            <v>EA</v>
          </cell>
        </row>
        <row r="2409">
          <cell r="C2409" t="str">
            <v>9292-0029-004-T</v>
          </cell>
          <cell r="F2409" t="str">
            <v>EA</v>
          </cell>
        </row>
        <row r="2410">
          <cell r="C2410" t="str">
            <v>9292-0029-006-T</v>
          </cell>
          <cell r="F2410" t="str">
            <v>EA</v>
          </cell>
        </row>
        <row r="2411">
          <cell r="C2411" t="str">
            <v>9873-0007-T</v>
          </cell>
          <cell r="F2411" t="str">
            <v>EA</v>
          </cell>
        </row>
        <row r="2412">
          <cell r="C2412" t="str">
            <v>9941-0071-T</v>
          </cell>
          <cell r="F2412" t="str">
            <v>EA</v>
          </cell>
        </row>
        <row r="2413">
          <cell r="C2413" t="str">
            <v>9941-0136-003-T</v>
          </cell>
          <cell r="F2413" t="str">
            <v>EA</v>
          </cell>
        </row>
        <row r="2414">
          <cell r="C2414" t="str">
            <v>9941-0136-004-T</v>
          </cell>
          <cell r="F2414" t="str">
            <v>EA</v>
          </cell>
        </row>
        <row r="2415">
          <cell r="C2415" t="str">
            <v>9941-0239-T</v>
          </cell>
          <cell r="F2415" t="str">
            <v>EA</v>
          </cell>
        </row>
        <row r="2416">
          <cell r="C2416" t="str">
            <v>9591-0092-T</v>
          </cell>
          <cell r="F2416" t="str">
            <v>CN</v>
          </cell>
        </row>
        <row r="2417">
          <cell r="C2417" t="str">
            <v>9591-0093-T</v>
          </cell>
          <cell r="F2417" t="str">
            <v>CN</v>
          </cell>
        </row>
        <row r="2418">
          <cell r="C2418" t="str">
            <v>900-0144-T</v>
          </cell>
          <cell r="F2418" t="str">
            <v>CN</v>
          </cell>
        </row>
        <row r="2419">
          <cell r="C2419" t="str">
            <v>9941-0177-T</v>
          </cell>
          <cell r="F2419" t="str">
            <v>EA</v>
          </cell>
        </row>
        <row r="2420">
          <cell r="C2420" t="str">
            <v>FAC0465</v>
          </cell>
          <cell r="F2420" t="str">
            <v>EA</v>
          </cell>
        </row>
        <row r="2421">
          <cell r="C2421" t="str">
            <v>FAC0642</v>
          </cell>
          <cell r="F2421" t="str">
            <v>EA</v>
          </cell>
        </row>
        <row r="2422">
          <cell r="C2422" t="str">
            <v>FAC0398</v>
          </cell>
          <cell r="F2422" t="str">
            <v>EA</v>
          </cell>
        </row>
        <row r="2423">
          <cell r="C2423" t="str">
            <v>FAC0749</v>
          </cell>
          <cell r="F2423" t="str">
            <v>EA</v>
          </cell>
        </row>
        <row r="2424">
          <cell r="C2424" t="str">
            <v>FAC0741</v>
          </cell>
          <cell r="F2424" t="str">
            <v>EA</v>
          </cell>
        </row>
        <row r="2425">
          <cell r="C2425" t="str">
            <v>FAC0742</v>
          </cell>
          <cell r="F2425" t="str">
            <v>EA</v>
          </cell>
        </row>
        <row r="2426">
          <cell r="C2426" t="str">
            <v>FAC-0736</v>
          </cell>
          <cell r="F2426" t="str">
            <v>EA</v>
          </cell>
        </row>
        <row r="2427">
          <cell r="C2427" t="str">
            <v>055-0100-T</v>
          </cell>
          <cell r="F2427" t="str">
            <v>EA</v>
          </cell>
        </row>
        <row r="2428">
          <cell r="C2428" t="str">
            <v>9965-0009-T</v>
          </cell>
          <cell r="F2428" t="str">
            <v>EA</v>
          </cell>
        </row>
        <row r="2429">
          <cell r="C2429" t="str">
            <v>FST-0291</v>
          </cell>
          <cell r="F2429" t="str">
            <v>EA</v>
          </cell>
        </row>
        <row r="2430">
          <cell r="C2430" t="str">
            <v>FST-0298</v>
          </cell>
          <cell r="F2430" t="str">
            <v>EA</v>
          </cell>
        </row>
        <row r="2431">
          <cell r="C2431" t="str">
            <v>FAC0743</v>
          </cell>
          <cell r="F2431" t="str">
            <v>EA</v>
          </cell>
        </row>
        <row r="2432">
          <cell r="C2432" t="str">
            <v>177-0117-T</v>
          </cell>
          <cell r="F2432" t="str">
            <v>EA</v>
          </cell>
        </row>
        <row r="2433">
          <cell r="C2433" t="str">
            <v>047-0123-T</v>
          </cell>
          <cell r="F2433" t="str">
            <v>EA</v>
          </cell>
        </row>
        <row r="2434">
          <cell r="C2434" t="str">
            <v>048-2646</v>
          </cell>
          <cell r="F2434" t="str">
            <v>EA</v>
          </cell>
        </row>
        <row r="2435">
          <cell r="C2435" t="str">
            <v>058-6609-037</v>
          </cell>
          <cell r="F2435" t="str">
            <v>EA</v>
          </cell>
        </row>
        <row r="2436">
          <cell r="C2436" t="str">
            <v>074-0204-004-T</v>
          </cell>
          <cell r="F2436" t="str">
            <v>EA</v>
          </cell>
        </row>
        <row r="2437">
          <cell r="C2437" t="str">
            <v>211-0850-T</v>
          </cell>
          <cell r="F2437" t="str">
            <v>EA</v>
          </cell>
        </row>
        <row r="2438">
          <cell r="C2438" t="str">
            <v>211-1590-T</v>
          </cell>
          <cell r="F2438" t="str">
            <v>EA</v>
          </cell>
        </row>
        <row r="2439">
          <cell r="C2439" t="str">
            <v>234-0287</v>
          </cell>
          <cell r="F2439" t="str">
            <v>ME</v>
          </cell>
        </row>
        <row r="2440">
          <cell r="C2440" t="str">
            <v>9267-0002-T</v>
          </cell>
          <cell r="F2440" t="str">
            <v>ME</v>
          </cell>
        </row>
        <row r="2441">
          <cell r="C2441" t="str">
            <v>RAF-0106</v>
          </cell>
          <cell r="F2441" t="str">
            <v>ME</v>
          </cell>
        </row>
        <row r="2442">
          <cell r="C2442" t="str">
            <v>RAJ-0102</v>
          </cell>
          <cell r="F2442" t="str">
            <v>ME</v>
          </cell>
        </row>
        <row r="2443">
          <cell r="C2443" t="str">
            <v>RAF-0106</v>
          </cell>
          <cell r="F2443" t="str">
            <v>ME</v>
          </cell>
        </row>
        <row r="2444">
          <cell r="C2444" t="str">
            <v>9267-0002-T</v>
          </cell>
          <cell r="F2444" t="str">
            <v>ME</v>
          </cell>
        </row>
        <row r="2445">
          <cell r="C2445" t="str">
            <v>9267-0002-T</v>
          </cell>
          <cell r="F2445" t="str">
            <v>ME</v>
          </cell>
        </row>
        <row r="2446">
          <cell r="C2446" t="str">
            <v>9326-0146-T</v>
          </cell>
          <cell r="F2446" t="str">
            <v>EA</v>
          </cell>
        </row>
        <row r="2447">
          <cell r="C2447" t="str">
            <v>9326-0147-T</v>
          </cell>
          <cell r="F2447" t="str">
            <v>EA</v>
          </cell>
        </row>
        <row r="2448">
          <cell r="C2448" t="str">
            <v>019-1172</v>
          </cell>
          <cell r="F2448" t="str">
            <v>EA</v>
          </cell>
        </row>
        <row r="2449">
          <cell r="C2449" t="str">
            <v>036-0119-050-T</v>
          </cell>
          <cell r="F2449" t="str">
            <v>EA</v>
          </cell>
        </row>
        <row r="2450">
          <cell r="C2450" t="str">
            <v>048-0121-001-T</v>
          </cell>
          <cell r="F2450" t="str">
            <v>EA</v>
          </cell>
        </row>
        <row r="2451">
          <cell r="C2451" t="str">
            <v>054-0258-001-T</v>
          </cell>
          <cell r="F2451" t="str">
            <v>EA</v>
          </cell>
        </row>
        <row r="2452">
          <cell r="C2452" t="str">
            <v>054-6929</v>
          </cell>
          <cell r="F2452" t="str">
            <v>EA</v>
          </cell>
        </row>
        <row r="2453">
          <cell r="C2453" t="str">
            <v>070-0119-T</v>
          </cell>
          <cell r="F2453" t="str">
            <v>EA</v>
          </cell>
        </row>
        <row r="2454">
          <cell r="C2454" t="str">
            <v>070-0121-T</v>
          </cell>
          <cell r="F2454" t="str">
            <v>EA</v>
          </cell>
        </row>
        <row r="2455">
          <cell r="C2455" t="str">
            <v>108-0154-T</v>
          </cell>
          <cell r="F2455" t="str">
            <v>EA</v>
          </cell>
        </row>
        <row r="2456">
          <cell r="C2456" t="str">
            <v>158-0235-T</v>
          </cell>
          <cell r="F2456" t="str">
            <v>EA</v>
          </cell>
        </row>
        <row r="2457">
          <cell r="C2457" t="str">
            <v>177-0197-001-T</v>
          </cell>
          <cell r="F2457" t="str">
            <v>EA</v>
          </cell>
        </row>
        <row r="2458">
          <cell r="C2458" t="str">
            <v>177-0197-002-T</v>
          </cell>
          <cell r="F2458" t="str">
            <v>EA</v>
          </cell>
        </row>
        <row r="2459">
          <cell r="C2459" t="str">
            <v>177-0197-005-T</v>
          </cell>
          <cell r="F2459" t="str">
            <v>EA</v>
          </cell>
        </row>
        <row r="2460">
          <cell r="C2460" t="str">
            <v>211-0634-001-T</v>
          </cell>
          <cell r="F2460" t="str">
            <v>EA</v>
          </cell>
        </row>
        <row r="2461">
          <cell r="C2461" t="str">
            <v>9739-0001-T</v>
          </cell>
          <cell r="F2461" t="str">
            <v>EA</v>
          </cell>
        </row>
        <row r="2462">
          <cell r="C2462" t="str">
            <v>054-0100-012-T</v>
          </cell>
          <cell r="F2462" t="str">
            <v>ME</v>
          </cell>
        </row>
        <row r="2463">
          <cell r="C2463" t="str">
            <v>054-0100-013-T</v>
          </cell>
          <cell r="F2463" t="str">
            <v>ME</v>
          </cell>
        </row>
        <row r="2464">
          <cell r="C2464" t="str">
            <v>054-0124-004-T</v>
          </cell>
          <cell r="F2464" t="str">
            <v>ME</v>
          </cell>
        </row>
        <row r="2465">
          <cell r="C2465" t="str">
            <v>9292-0048-001-T</v>
          </cell>
          <cell r="F2465" t="str">
            <v>EA</v>
          </cell>
        </row>
        <row r="2466">
          <cell r="C2466" t="str">
            <v>9292-0048-002-T</v>
          </cell>
          <cell r="F2466" t="str">
            <v>EA</v>
          </cell>
        </row>
        <row r="2467">
          <cell r="C2467" t="str">
            <v>9292-0048-003-T</v>
          </cell>
          <cell r="F2467" t="str">
            <v>EA</v>
          </cell>
        </row>
        <row r="2468">
          <cell r="C2468" t="str">
            <v>9292-0048-004-T</v>
          </cell>
          <cell r="F2468" t="str">
            <v>EA</v>
          </cell>
        </row>
        <row r="2469">
          <cell r="C2469" t="str">
            <v>9292-0048-006-T</v>
          </cell>
          <cell r="F2469" t="str">
            <v>EA</v>
          </cell>
        </row>
        <row r="2470">
          <cell r="C2470" t="str">
            <v>9292-0048-010-T</v>
          </cell>
          <cell r="F2470" t="str">
            <v>EA</v>
          </cell>
        </row>
        <row r="2471">
          <cell r="C2471" t="str">
            <v>9292-0048-011-T</v>
          </cell>
          <cell r="F2471" t="str">
            <v>EA</v>
          </cell>
        </row>
        <row r="2472">
          <cell r="C2472" t="str">
            <v>9292-0048-012-T</v>
          </cell>
          <cell r="F2472" t="str">
            <v>EA</v>
          </cell>
        </row>
        <row r="2473">
          <cell r="C2473" t="str">
            <v>9292-0048-014-T</v>
          </cell>
          <cell r="F2473" t="str">
            <v>EA</v>
          </cell>
        </row>
        <row r="2474">
          <cell r="C2474" t="str">
            <v>9292-0048-016-T</v>
          </cell>
          <cell r="F2474" t="str">
            <v>EA</v>
          </cell>
        </row>
        <row r="2475">
          <cell r="C2475" t="str">
            <v>9292-0048-017-T</v>
          </cell>
          <cell r="F2475" t="str">
            <v>EA</v>
          </cell>
        </row>
        <row r="2476">
          <cell r="C2476" t="str">
            <v>9292-0048-018-T</v>
          </cell>
          <cell r="F2476" t="str">
            <v>EA</v>
          </cell>
        </row>
        <row r="2477">
          <cell r="C2477" t="str">
            <v>9292-0048-020-T</v>
          </cell>
          <cell r="F2477" t="str">
            <v>EA</v>
          </cell>
        </row>
        <row r="2478">
          <cell r="C2478" t="str">
            <v>9941-0231-003-T</v>
          </cell>
          <cell r="F2478" t="str">
            <v>EA</v>
          </cell>
        </row>
        <row r="2479">
          <cell r="C2479" t="str">
            <v>9292-0048-010-T</v>
          </cell>
          <cell r="F2479" t="str">
            <v>EA</v>
          </cell>
        </row>
        <row r="2480">
          <cell r="C2480" t="str">
            <v>211-0554-080-T</v>
          </cell>
          <cell r="F2480" t="str">
            <v>EA</v>
          </cell>
        </row>
        <row r="2481">
          <cell r="C2481" t="str">
            <v>211-0554-083-T</v>
          </cell>
          <cell r="F2481" t="str">
            <v>EA</v>
          </cell>
        </row>
        <row r="2482">
          <cell r="C2482" t="str">
            <v>9267-0033-T</v>
          </cell>
          <cell r="F2482" t="str">
            <v>EA</v>
          </cell>
        </row>
        <row r="2483">
          <cell r="C2483" t="str">
            <v>9880-0020-T</v>
          </cell>
          <cell r="F2483" t="str">
            <v>EA</v>
          </cell>
        </row>
        <row r="2484">
          <cell r="C2484" t="str">
            <v>RAE-0109</v>
          </cell>
          <cell r="F2484" t="str">
            <v>ME</v>
          </cell>
        </row>
        <row r="2485">
          <cell r="C2485" t="str">
            <v>RAF-0103</v>
          </cell>
          <cell r="F2485" t="str">
            <v>ME</v>
          </cell>
        </row>
        <row r="2486">
          <cell r="C2486" t="str">
            <v>RAF-0142</v>
          </cell>
          <cell r="F2486" t="str">
            <v>ME</v>
          </cell>
        </row>
        <row r="2487">
          <cell r="C2487" t="str">
            <v>RAJ-0106</v>
          </cell>
          <cell r="F2487" t="str">
            <v>ME</v>
          </cell>
        </row>
        <row r="2488">
          <cell r="C2488" t="str">
            <v>003-3447</v>
          </cell>
          <cell r="F2488" t="str">
            <v>EA</v>
          </cell>
        </row>
        <row r="2489">
          <cell r="C2489" t="str">
            <v>014-0205-004-T</v>
          </cell>
          <cell r="F2489" t="str">
            <v>EA</v>
          </cell>
        </row>
        <row r="2490">
          <cell r="C2490" t="str">
            <v>9333-0003-T</v>
          </cell>
          <cell r="F2490" t="str">
            <v>EA</v>
          </cell>
        </row>
        <row r="2491">
          <cell r="C2491" t="str">
            <v>9333-0008-T</v>
          </cell>
          <cell r="F2491" t="str">
            <v>EA</v>
          </cell>
        </row>
        <row r="2492">
          <cell r="C2492" t="str">
            <v>9678-0005-T</v>
          </cell>
          <cell r="F2492" t="str">
            <v>EA</v>
          </cell>
        </row>
        <row r="2493">
          <cell r="C2493" t="str">
            <v>RRA-0100</v>
          </cell>
          <cell r="F2493" t="str">
            <v>ME</v>
          </cell>
        </row>
        <row r="2494">
          <cell r="C2494" t="str">
            <v>9043-0018-085-T</v>
          </cell>
          <cell r="F2494" t="str">
            <v>EA</v>
          </cell>
        </row>
        <row r="2495">
          <cell r="C2495" t="str">
            <v>9043-0018-110-T</v>
          </cell>
          <cell r="F2495" t="str">
            <v>EA</v>
          </cell>
        </row>
        <row r="2496">
          <cell r="C2496" t="str">
            <v>047-2127-013</v>
          </cell>
          <cell r="F2496" t="str">
            <v>EA</v>
          </cell>
        </row>
        <row r="2497">
          <cell r="C2497" t="str">
            <v>9147-0007-T</v>
          </cell>
          <cell r="F2497" t="str">
            <v>EA</v>
          </cell>
        </row>
        <row r="2498">
          <cell r="C2498" t="str">
            <v>9004-0007-T</v>
          </cell>
          <cell r="F2498" t="str">
            <v>EA</v>
          </cell>
        </row>
        <row r="2499">
          <cell r="C2499" t="str">
            <v>RSA-0161</v>
          </cell>
          <cell r="F2499" t="str">
            <v>EA</v>
          </cell>
        </row>
        <row r="2500">
          <cell r="C2500" t="str">
            <v>9141-0017-T</v>
          </cell>
          <cell r="F2500" t="str">
            <v>EA</v>
          </cell>
        </row>
        <row r="2501">
          <cell r="C2501" t="str">
            <v>9045-0029-T</v>
          </cell>
          <cell r="F2501" t="str">
            <v>EA</v>
          </cell>
        </row>
        <row r="2502">
          <cell r="C2502" t="str">
            <v>RSH-0108</v>
          </cell>
          <cell r="F2502" t="str">
            <v>ME</v>
          </cell>
        </row>
        <row r="2503">
          <cell r="C2503" t="str">
            <v>003-0121-005-T</v>
          </cell>
          <cell r="F2503" t="str">
            <v>EA</v>
          </cell>
        </row>
        <row r="2504">
          <cell r="C2504" t="str">
            <v>074-0381-T-LB</v>
          </cell>
          <cell r="F2504" t="str">
            <v>EA</v>
          </cell>
        </row>
        <row r="2505">
          <cell r="C2505" t="str">
            <v>057-0122-002-T</v>
          </cell>
          <cell r="F2505" t="str">
            <v>ME</v>
          </cell>
        </row>
        <row r="2506">
          <cell r="C2506" t="str">
            <v>057-0122-002-T</v>
          </cell>
          <cell r="F2506" t="str">
            <v>ME</v>
          </cell>
        </row>
        <row r="2507">
          <cell r="C2507" t="str">
            <v>057-0188-060-T</v>
          </cell>
          <cell r="F2507" t="str">
            <v>EA</v>
          </cell>
        </row>
        <row r="2508">
          <cell r="C2508" t="str">
            <v>036-0127-001-T</v>
          </cell>
          <cell r="F2508" t="str">
            <v>EA</v>
          </cell>
        </row>
        <row r="2509">
          <cell r="C2509" t="str">
            <v>036-0133-T</v>
          </cell>
          <cell r="F2509" t="str">
            <v>EA</v>
          </cell>
        </row>
        <row r="2510">
          <cell r="C2510" t="str">
            <v>9728-0050-T</v>
          </cell>
          <cell r="F2510" t="str">
            <v>EA</v>
          </cell>
        </row>
        <row r="2511">
          <cell r="C2511" t="str">
            <v>036-0119-150-T</v>
          </cell>
          <cell r="F2511" t="str">
            <v>EA</v>
          </cell>
        </row>
        <row r="2512">
          <cell r="C2512" t="str">
            <v>9261-0030-009-T</v>
          </cell>
          <cell r="F2512" t="str">
            <v>EA</v>
          </cell>
        </row>
        <row r="2513">
          <cell r="C2513" t="str">
            <v>9261-0030-010-T</v>
          </cell>
          <cell r="F2513" t="str">
            <v>EA</v>
          </cell>
        </row>
        <row r="2514">
          <cell r="C2514" t="str">
            <v>9147-0008-T</v>
          </cell>
          <cell r="F2514" t="str">
            <v>EA</v>
          </cell>
        </row>
        <row r="2515">
          <cell r="C2515" t="str">
            <v>9147-0007-T</v>
          </cell>
          <cell r="F2515" t="str">
            <v>EA</v>
          </cell>
        </row>
        <row r="2516">
          <cell r="C2516" t="str">
            <v>9147-0007-T</v>
          </cell>
          <cell r="F2516" t="str">
            <v>EA</v>
          </cell>
        </row>
        <row r="2517">
          <cell r="C2517" t="str">
            <v>9147-0007-T</v>
          </cell>
          <cell r="F2517" t="str">
            <v>EA</v>
          </cell>
        </row>
        <row r="2518">
          <cell r="C2518" t="str">
            <v>9147-0007-T</v>
          </cell>
          <cell r="F2518" t="str">
            <v>EA</v>
          </cell>
        </row>
        <row r="2519">
          <cell r="C2519" t="str">
            <v>9147-0007-T</v>
          </cell>
          <cell r="F2519" t="str">
            <v>EA</v>
          </cell>
        </row>
        <row r="2520">
          <cell r="C2520" t="str">
            <v>9147-0007-T</v>
          </cell>
          <cell r="F2520" t="str">
            <v>EA</v>
          </cell>
        </row>
        <row r="2521">
          <cell r="C2521" t="str">
            <v>9147-0007-T</v>
          </cell>
          <cell r="F2521" t="str">
            <v>EA</v>
          </cell>
        </row>
        <row r="2522">
          <cell r="C2522" t="str">
            <v>9122-0043-T</v>
          </cell>
          <cell r="F2522" t="str">
            <v>EA</v>
          </cell>
        </row>
        <row r="2523">
          <cell r="C2523" t="str">
            <v>FAC0759</v>
          </cell>
          <cell r="F2523" t="str">
            <v>GA</v>
          </cell>
        </row>
        <row r="2524">
          <cell r="C2524" t="str">
            <v>FAC0020</v>
          </cell>
          <cell r="F2524" t="str">
            <v>EA</v>
          </cell>
        </row>
        <row r="2525">
          <cell r="C2525" t="str">
            <v>FAC0019</v>
          </cell>
          <cell r="F2525" t="str">
            <v>EA</v>
          </cell>
        </row>
        <row r="2526">
          <cell r="C2526" t="str">
            <v>054-0196-004-T</v>
          </cell>
          <cell r="F2526" t="str">
            <v>EA</v>
          </cell>
        </row>
        <row r="2527">
          <cell r="C2527" t="str">
            <v>054-0123-002-T</v>
          </cell>
          <cell r="F2527" t="str">
            <v>EA</v>
          </cell>
        </row>
        <row r="2528">
          <cell r="C2528" t="str">
            <v>054-0130-002-T</v>
          </cell>
          <cell r="F2528" t="str">
            <v>EA</v>
          </cell>
        </row>
        <row r="2529">
          <cell r="C2529" t="str">
            <v>9873-0007-T</v>
          </cell>
          <cell r="F2529" t="str">
            <v>EA</v>
          </cell>
        </row>
        <row r="2530">
          <cell r="C2530"/>
          <cell r="F2530" t="str">
            <v>EA</v>
          </cell>
        </row>
        <row r="2531">
          <cell r="C2531"/>
          <cell r="F2531" t="str">
            <v>EA</v>
          </cell>
        </row>
        <row r="2532">
          <cell r="C2532"/>
          <cell r="F2532" t="str">
            <v>EA</v>
          </cell>
        </row>
        <row r="2533">
          <cell r="C2533"/>
          <cell r="F2533" t="str">
            <v>EA</v>
          </cell>
        </row>
        <row r="2534">
          <cell r="C2534"/>
          <cell r="F2534" t="str">
            <v>EA</v>
          </cell>
        </row>
        <row r="2535">
          <cell r="C2535" t="str">
            <v>ยาสามัญประจำโรงงาน</v>
          </cell>
          <cell r="F2535" t="str">
            <v>LO</v>
          </cell>
        </row>
        <row r="2536">
          <cell r="C2536"/>
          <cell r="F2536" t="str">
            <v>EA</v>
          </cell>
        </row>
        <row r="2537">
          <cell r="C2537" t="str">
            <v>257-0134-001-T</v>
          </cell>
          <cell r="F2537" t="str">
            <v>EA</v>
          </cell>
        </row>
        <row r="2538">
          <cell r="C2538" t="str">
            <v>9330-0001-T</v>
          </cell>
          <cell r="F2538" t="str">
            <v>EA</v>
          </cell>
        </row>
        <row r="2539">
          <cell r="C2539" t="str">
            <v>9330-0002-T</v>
          </cell>
          <cell r="F2539" t="str">
            <v>EA</v>
          </cell>
        </row>
        <row r="2540">
          <cell r="C2540"/>
          <cell r="F2540" t="str">
            <v>EA</v>
          </cell>
        </row>
        <row r="2541">
          <cell r="C2541"/>
          <cell r="F2541" t="str">
            <v>EA</v>
          </cell>
        </row>
        <row r="2542">
          <cell r="C2542"/>
          <cell r="F2542" t="str">
            <v>EA</v>
          </cell>
        </row>
        <row r="2543">
          <cell r="C2543"/>
          <cell r="F2543" t="str">
            <v>EA</v>
          </cell>
        </row>
        <row r="2544">
          <cell r="C2544"/>
          <cell r="F2544" t="str">
            <v>EA</v>
          </cell>
        </row>
        <row r="2545">
          <cell r="C2545"/>
          <cell r="F2545" t="str">
            <v>EA</v>
          </cell>
        </row>
        <row r="2546">
          <cell r="C2546"/>
          <cell r="F2546" t="str">
            <v>EA</v>
          </cell>
        </row>
        <row r="2547">
          <cell r="C2547"/>
          <cell r="F2547" t="str">
            <v>EA</v>
          </cell>
        </row>
        <row r="2548">
          <cell r="C2548"/>
          <cell r="F2548" t="str">
            <v>EA</v>
          </cell>
        </row>
        <row r="2549">
          <cell r="C2549"/>
          <cell r="F2549" t="str">
            <v>EA</v>
          </cell>
        </row>
        <row r="2550">
          <cell r="C2550"/>
          <cell r="F2550" t="str">
            <v>EA</v>
          </cell>
        </row>
        <row r="2551">
          <cell r="C2551" t="str">
            <v>108-0162-002-T</v>
          </cell>
          <cell r="F2551" t="str">
            <v>EA</v>
          </cell>
        </row>
        <row r="2552">
          <cell r="C2552" t="str">
            <v>108-0163-002-T</v>
          </cell>
          <cell r="F2552" t="str">
            <v>EA</v>
          </cell>
        </row>
        <row r="2553">
          <cell r="C2553" t="str">
            <v>108-0163-003-T</v>
          </cell>
          <cell r="F2553" t="str">
            <v>EA</v>
          </cell>
        </row>
        <row r="2554">
          <cell r="C2554" t="str">
            <v>054-0100-012-T</v>
          </cell>
          <cell r="F2554" t="str">
            <v>ME</v>
          </cell>
        </row>
        <row r="2555">
          <cell r="C2555" t="str">
            <v>9292-0041-004-T</v>
          </cell>
          <cell r="F2555" t="str">
            <v>EA</v>
          </cell>
        </row>
        <row r="2556">
          <cell r="C2556" t="str">
            <v>9292-0041-023-T</v>
          </cell>
          <cell r="F2556" t="str">
            <v>EA</v>
          </cell>
        </row>
        <row r="2557">
          <cell r="C2557" t="str">
            <v>9292-0048-001-T</v>
          </cell>
          <cell r="F2557" t="str">
            <v>EA</v>
          </cell>
        </row>
        <row r="2558">
          <cell r="C2558" t="str">
            <v>9292-0048-004-T</v>
          </cell>
          <cell r="F2558" t="str">
            <v>EA</v>
          </cell>
        </row>
        <row r="2559">
          <cell r="C2559" t="str">
            <v>9292-0048-006-T</v>
          </cell>
          <cell r="F2559" t="str">
            <v>EA</v>
          </cell>
        </row>
        <row r="2560">
          <cell r="C2560" t="str">
            <v>9292-0048-008-T</v>
          </cell>
          <cell r="F2560" t="str">
            <v>EA</v>
          </cell>
        </row>
        <row r="2561">
          <cell r="C2561" t="str">
            <v>9292-0048-016-T</v>
          </cell>
          <cell r="F2561" t="str">
            <v>EA</v>
          </cell>
        </row>
        <row r="2562">
          <cell r="C2562" t="str">
            <v>9292-0048-020-T</v>
          </cell>
          <cell r="F2562" t="str">
            <v>EA</v>
          </cell>
        </row>
        <row r="2563">
          <cell r="C2563" t="str">
            <v>003-0100-001-T</v>
          </cell>
          <cell r="F2563" t="str">
            <v>EA</v>
          </cell>
        </row>
        <row r="2564">
          <cell r="C2564" t="str">
            <v>003-0100-T</v>
          </cell>
          <cell r="F2564" t="str">
            <v>EA</v>
          </cell>
        </row>
        <row r="2565">
          <cell r="C2565" t="str">
            <v>003-3447</v>
          </cell>
          <cell r="F2565" t="str">
            <v>EA</v>
          </cell>
        </row>
        <row r="2566">
          <cell r="C2566" t="str">
            <v>036-0126-T</v>
          </cell>
          <cell r="F2566" t="str">
            <v>ME</v>
          </cell>
        </row>
        <row r="2567">
          <cell r="C2567" t="str">
            <v>080-0127-T</v>
          </cell>
          <cell r="F2567" t="str">
            <v>EA</v>
          </cell>
        </row>
        <row r="2568">
          <cell r="C2568" t="str">
            <v>9333-0003-T</v>
          </cell>
          <cell r="F2568" t="str">
            <v>EA</v>
          </cell>
        </row>
        <row r="2569">
          <cell r="C2569" t="str">
            <v>9678-0005-T</v>
          </cell>
          <cell r="F2569" t="str">
            <v>EA</v>
          </cell>
        </row>
        <row r="2570">
          <cell r="C2570" t="str">
            <v>RRA-0100</v>
          </cell>
          <cell r="F2570" t="str">
            <v>ME</v>
          </cell>
        </row>
        <row r="2571">
          <cell r="C2571" t="str">
            <v>047-0123-T</v>
          </cell>
          <cell r="F2571" t="str">
            <v>EA</v>
          </cell>
        </row>
        <row r="2572">
          <cell r="C2572" t="str">
            <v>048-2646</v>
          </cell>
          <cell r="F2572" t="str">
            <v>EA</v>
          </cell>
        </row>
        <row r="2573">
          <cell r="C2573" t="str">
            <v>058-6609-037</v>
          </cell>
          <cell r="F2573" t="str">
            <v>EA</v>
          </cell>
        </row>
        <row r="2574">
          <cell r="C2574" t="str">
            <v>158-0318-T</v>
          </cell>
          <cell r="F2574" t="str">
            <v>EA</v>
          </cell>
        </row>
        <row r="2575">
          <cell r="C2575" t="str">
            <v>9738-0001-T</v>
          </cell>
          <cell r="F2575" t="str">
            <v>EA</v>
          </cell>
        </row>
        <row r="2576">
          <cell r="C2576" t="str">
            <v>9671-0017-T</v>
          </cell>
          <cell r="F2576" t="str">
            <v>ME</v>
          </cell>
        </row>
        <row r="2577">
          <cell r="C2577" t="str">
            <v>SUNDRY-INV</v>
          </cell>
          <cell r="F2577" t="str">
            <v>EA</v>
          </cell>
        </row>
        <row r="2578">
          <cell r="C2578" t="str">
            <v>080-0147-T</v>
          </cell>
          <cell r="F2578" t="str">
            <v>EA</v>
          </cell>
        </row>
        <row r="2579">
          <cell r="C2579" t="str">
            <v>RSF-0174</v>
          </cell>
          <cell r="F2579" t="str">
            <v>EA</v>
          </cell>
        </row>
        <row r="2580">
          <cell r="C2580" t="str">
            <v>FAC1097</v>
          </cell>
          <cell r="F2580" t="str">
            <v>EA</v>
          </cell>
        </row>
        <row r="2581">
          <cell r="C2581"/>
          <cell r="F2581" t="str">
            <v>JB</v>
          </cell>
        </row>
        <row r="2582">
          <cell r="C2582" t="str">
            <v>RAA-0277</v>
          </cell>
          <cell r="F2582" t="str">
            <v>EA</v>
          </cell>
        </row>
        <row r="2583">
          <cell r="C2583" t="str">
            <v>RSA-0211</v>
          </cell>
          <cell r="F2583" t="str">
            <v>EA</v>
          </cell>
        </row>
        <row r="2584">
          <cell r="C2584" t="str">
            <v>RSA-0176</v>
          </cell>
          <cell r="F2584" t="str">
            <v>EA</v>
          </cell>
        </row>
        <row r="2585">
          <cell r="C2585" t="str">
            <v>RSA-0357</v>
          </cell>
          <cell r="F2585" t="str">
            <v>EA</v>
          </cell>
        </row>
        <row r="2586">
          <cell r="C2586" t="str">
            <v>SUNDRY-SERVICE</v>
          </cell>
          <cell r="F2586" t="str">
            <v>EA</v>
          </cell>
        </row>
        <row r="2587">
          <cell r="C2587" t="str">
            <v>Calibration</v>
          </cell>
          <cell r="F2587" t="str">
            <v>EA</v>
          </cell>
        </row>
        <row r="2588">
          <cell r="C2588" t="str">
            <v>Calibration</v>
          </cell>
          <cell r="F2588" t="str">
            <v>EA</v>
          </cell>
        </row>
        <row r="2589">
          <cell r="C2589" t="str">
            <v>Calibration TORQUE WRENCH</v>
          </cell>
          <cell r="F2589" t="str">
            <v>EA</v>
          </cell>
        </row>
        <row r="2590">
          <cell r="C2590" t="str">
            <v>074-0263-001-T</v>
          </cell>
          <cell r="F2590" t="str">
            <v>EA</v>
          </cell>
        </row>
        <row r="2591">
          <cell r="C2591" t="str">
            <v>9968-0009-001-T</v>
          </cell>
          <cell r="F2591" t="str">
            <v>KG</v>
          </cell>
        </row>
        <row r="2592">
          <cell r="C2592" t="str">
            <v>211-0554-080-T</v>
          </cell>
          <cell r="F2592" t="str">
            <v>EA</v>
          </cell>
        </row>
        <row r="2593">
          <cell r="C2593" t="str">
            <v>211-0844-001</v>
          </cell>
          <cell r="F2593" t="str">
            <v>EA</v>
          </cell>
        </row>
        <row r="2594">
          <cell r="C2594" t="str">
            <v>RSA-0345</v>
          </cell>
          <cell r="F2594" t="str">
            <v>EA</v>
          </cell>
        </row>
        <row r="2595">
          <cell r="C2595" t="str">
            <v>RSA-0467</v>
          </cell>
          <cell r="F2595" t="str">
            <v>EA</v>
          </cell>
        </row>
        <row r="2596">
          <cell r="C2596"/>
          <cell r="F2596" t="str">
            <v>JB</v>
          </cell>
        </row>
        <row r="2597">
          <cell r="C2597"/>
          <cell r="F2597" t="str">
            <v>JB</v>
          </cell>
        </row>
        <row r="2598">
          <cell r="C2598"/>
          <cell r="F2598" t="str">
            <v>JB</v>
          </cell>
        </row>
        <row r="2599">
          <cell r="C2599"/>
          <cell r="F2599" t="str">
            <v>JB</v>
          </cell>
        </row>
        <row r="2600">
          <cell r="C2600"/>
          <cell r="F2600" t="str">
            <v>JB</v>
          </cell>
        </row>
        <row r="2601">
          <cell r="C2601"/>
          <cell r="F2601" t="str">
            <v>JB</v>
          </cell>
        </row>
        <row r="2602">
          <cell r="C2602"/>
          <cell r="F2602" t="str">
            <v>JB</v>
          </cell>
        </row>
        <row r="2603">
          <cell r="C2603"/>
          <cell r="F2603" t="str">
            <v>JB</v>
          </cell>
        </row>
        <row r="2604">
          <cell r="C2604"/>
          <cell r="F2604" t="str">
            <v>JB</v>
          </cell>
        </row>
        <row r="2605">
          <cell r="C2605"/>
          <cell r="F2605" t="str">
            <v>JB</v>
          </cell>
        </row>
        <row r="2606">
          <cell r="C2606"/>
          <cell r="F2606" t="str">
            <v>JB</v>
          </cell>
        </row>
        <row r="2607">
          <cell r="C2607" t="str">
            <v>SUNDRY-SERVICE</v>
          </cell>
          <cell r="F2607" t="str">
            <v>EA</v>
          </cell>
        </row>
        <row r="2608">
          <cell r="C2608" t="str">
            <v>SUNDRY-SERVICE</v>
          </cell>
          <cell r="F2608" t="str">
            <v>EA</v>
          </cell>
        </row>
        <row r="2609">
          <cell r="C2609" t="str">
            <v>FAC0762</v>
          </cell>
          <cell r="F2609" t="str">
            <v>EA</v>
          </cell>
        </row>
        <row r="2610">
          <cell r="C2610" t="str">
            <v>9043-0019-045-T</v>
          </cell>
          <cell r="F2610" t="str">
            <v>EA</v>
          </cell>
        </row>
        <row r="2611">
          <cell r="C2611" t="str">
            <v>9043-0018-065-T</v>
          </cell>
          <cell r="F2611" t="str">
            <v>EA</v>
          </cell>
        </row>
        <row r="2612">
          <cell r="C2612" t="str">
            <v>FAC0124</v>
          </cell>
          <cell r="F2612" t="str">
            <v>BX</v>
          </cell>
        </row>
        <row r="2613">
          <cell r="C2613"/>
          <cell r="F2613" t="str">
            <v>EA</v>
          </cell>
        </row>
        <row r="2614">
          <cell r="C2614" t="str">
            <v>FAC1365</v>
          </cell>
          <cell r="F2614" t="str">
            <v>SET</v>
          </cell>
        </row>
        <row r="2615">
          <cell r="C2615" t="str">
            <v>054-0246-T</v>
          </cell>
          <cell r="F2615" t="str">
            <v>EA</v>
          </cell>
        </row>
        <row r="2616">
          <cell r="C2616" t="str">
            <v>022-0163-T</v>
          </cell>
          <cell r="F2616" t="str">
            <v>EA</v>
          </cell>
        </row>
        <row r="2617">
          <cell r="C2617" t="str">
            <v>022-0162-T</v>
          </cell>
          <cell r="F2617" t="str">
            <v>EA</v>
          </cell>
        </row>
        <row r="2618">
          <cell r="C2618" t="str">
            <v>9326-0101-T</v>
          </cell>
          <cell r="F2618" t="str">
            <v>EA</v>
          </cell>
        </row>
        <row r="2619">
          <cell r="C2619" t="str">
            <v>9325-0001</v>
          </cell>
          <cell r="F2619" t="str">
            <v>CBM</v>
          </cell>
        </row>
        <row r="2620">
          <cell r="C2620" t="str">
            <v>9489-0066-T</v>
          </cell>
          <cell r="F2620" t="str">
            <v>EA</v>
          </cell>
        </row>
        <row r="2621">
          <cell r="C2621" t="str">
            <v>9671-0016-001-T</v>
          </cell>
          <cell r="F2621" t="str">
            <v>EA</v>
          </cell>
        </row>
        <row r="2622">
          <cell r="C2622" t="str">
            <v>9671-0021-T</v>
          </cell>
          <cell r="F2622" t="str">
            <v>EA</v>
          </cell>
        </row>
        <row r="2623">
          <cell r="C2623" t="str">
            <v>9489-0068-002-T</v>
          </cell>
          <cell r="F2623" t="str">
            <v>EA</v>
          </cell>
        </row>
        <row r="2624">
          <cell r="C2624" t="str">
            <v>9489-0069-002-T</v>
          </cell>
          <cell r="F2624" t="str">
            <v>EA</v>
          </cell>
        </row>
        <row r="2625">
          <cell r="C2625" t="str">
            <v>RSE-0121</v>
          </cell>
          <cell r="F2625" t="str">
            <v>ME</v>
          </cell>
        </row>
        <row r="2626">
          <cell r="C2626" t="str">
            <v>036-0100-004-T</v>
          </cell>
          <cell r="F2626" t="str">
            <v>EA</v>
          </cell>
        </row>
        <row r="2627">
          <cell r="C2627" t="str">
            <v>097-0105-093-T</v>
          </cell>
          <cell r="F2627" t="str">
            <v>ME</v>
          </cell>
        </row>
        <row r="2628">
          <cell r="C2628" t="str">
            <v>097-0105-125-T</v>
          </cell>
          <cell r="F2628" t="str">
            <v>ME</v>
          </cell>
        </row>
        <row r="2629">
          <cell r="C2629" t="str">
            <v>9261-0009-T</v>
          </cell>
          <cell r="F2629" t="str">
            <v>EA</v>
          </cell>
        </row>
        <row r="2630">
          <cell r="C2630" t="str">
            <v>900-0242-T</v>
          </cell>
          <cell r="F2630" t="str">
            <v>EA</v>
          </cell>
        </row>
        <row r="2631">
          <cell r="C2631" t="str">
            <v>9147-0007-T</v>
          </cell>
          <cell r="F2631" t="str">
            <v>EA</v>
          </cell>
        </row>
        <row r="2632">
          <cell r="C2632" t="str">
            <v>9147-0007-T</v>
          </cell>
          <cell r="F2632" t="str">
            <v>EA</v>
          </cell>
        </row>
        <row r="2633">
          <cell r="C2633" t="str">
            <v>9147-0007-T</v>
          </cell>
          <cell r="F2633" t="str">
            <v>EA</v>
          </cell>
        </row>
        <row r="2634">
          <cell r="C2634" t="str">
            <v>9147-0007-T</v>
          </cell>
          <cell r="F2634" t="str">
            <v>EA</v>
          </cell>
        </row>
        <row r="2635">
          <cell r="C2635" t="str">
            <v>9147-0007-T</v>
          </cell>
          <cell r="F2635" t="str">
            <v>EA</v>
          </cell>
        </row>
        <row r="2636">
          <cell r="C2636" t="str">
            <v>9147-0007-T</v>
          </cell>
          <cell r="F2636" t="str">
            <v>EA</v>
          </cell>
        </row>
        <row r="2637">
          <cell r="C2637" t="str">
            <v>9147-0007-T</v>
          </cell>
          <cell r="F2637" t="str">
            <v>EA</v>
          </cell>
        </row>
        <row r="2638">
          <cell r="C2638" t="str">
            <v>9147-0007-T</v>
          </cell>
          <cell r="F2638" t="str">
            <v>EA</v>
          </cell>
        </row>
        <row r="2639">
          <cell r="C2639" t="str">
            <v>9147-0007-T</v>
          </cell>
          <cell r="F2639" t="str">
            <v>EA</v>
          </cell>
        </row>
        <row r="2640">
          <cell r="C2640" t="str">
            <v>9147-0008-T</v>
          </cell>
          <cell r="F2640" t="str">
            <v>EA</v>
          </cell>
        </row>
        <row r="2641">
          <cell r="C2641"/>
          <cell r="F2641" t="str">
            <v>EA</v>
          </cell>
        </row>
        <row r="2642">
          <cell r="C2642" t="str">
            <v>RSH-0139</v>
          </cell>
          <cell r="F2642" t="str">
            <v>ME</v>
          </cell>
        </row>
        <row r="2643">
          <cell r="C2643" t="str">
            <v>RSH-0115</v>
          </cell>
          <cell r="F2643" t="str">
            <v>ME</v>
          </cell>
        </row>
        <row r="2644">
          <cell r="C2644" t="str">
            <v>FAC1133</v>
          </cell>
          <cell r="F2644" t="str">
            <v>PAC</v>
          </cell>
        </row>
        <row r="2645">
          <cell r="C2645" t="str">
            <v>FAC0703</v>
          </cell>
          <cell r="F2645" t="str">
            <v>EA</v>
          </cell>
        </row>
        <row r="2646">
          <cell r="C2646" t="str">
            <v>234-0287</v>
          </cell>
          <cell r="F2646" t="str">
            <v>ME</v>
          </cell>
        </row>
        <row r="2647">
          <cell r="C2647" t="str">
            <v>RAJ-0102</v>
          </cell>
          <cell r="F2647" t="str">
            <v>ME</v>
          </cell>
        </row>
        <row r="2648">
          <cell r="C2648" t="str">
            <v>074-0103-004-T</v>
          </cell>
          <cell r="F2648" t="str">
            <v>EA</v>
          </cell>
        </row>
        <row r="2649">
          <cell r="C2649" t="str">
            <v>074-0208-003-T</v>
          </cell>
          <cell r="F2649" t="str">
            <v>EA</v>
          </cell>
        </row>
        <row r="2650">
          <cell r="C2650" t="str">
            <v>058-0211-003-T</v>
          </cell>
          <cell r="F2650" t="str">
            <v>EA</v>
          </cell>
        </row>
        <row r="2651">
          <cell r="C2651" t="str">
            <v>211-0554-080-T</v>
          </cell>
          <cell r="F2651" t="str">
            <v>EA</v>
          </cell>
        </row>
        <row r="2652">
          <cell r="C2652" t="str">
            <v>211-0844-001</v>
          </cell>
          <cell r="F2652" t="str">
            <v>EA</v>
          </cell>
        </row>
        <row r="2653">
          <cell r="C2653" t="str">
            <v>RAF-0103</v>
          </cell>
          <cell r="F2653" t="str">
            <v>ME</v>
          </cell>
        </row>
        <row r="2654">
          <cell r="C2654" t="str">
            <v>9292-0041-004-T</v>
          </cell>
          <cell r="F2654" t="str">
            <v>EA</v>
          </cell>
        </row>
        <row r="2655">
          <cell r="C2655" t="str">
            <v>9292-0041-023-T</v>
          </cell>
          <cell r="F2655" t="str">
            <v>EA</v>
          </cell>
        </row>
        <row r="2656">
          <cell r="C2656" t="str">
            <v>9292-0048-003-T</v>
          </cell>
          <cell r="F2656" t="str">
            <v>EA</v>
          </cell>
        </row>
        <row r="2657">
          <cell r="C2657" t="str">
            <v>9292-0048-005-T</v>
          </cell>
          <cell r="F2657" t="str">
            <v>EA</v>
          </cell>
        </row>
        <row r="2658">
          <cell r="C2658" t="str">
            <v>9292-0048-010-T</v>
          </cell>
          <cell r="F2658" t="str">
            <v>EA</v>
          </cell>
        </row>
        <row r="2659">
          <cell r="C2659" t="str">
            <v>9941-0231-003-T</v>
          </cell>
          <cell r="F2659" t="str">
            <v>EA</v>
          </cell>
        </row>
        <row r="2660">
          <cell r="C2660" t="str">
            <v>074-0103-006-T</v>
          </cell>
          <cell r="F2660" t="str">
            <v>EA</v>
          </cell>
        </row>
        <row r="2661">
          <cell r="C2661" t="str">
            <v>074-0100-015-T</v>
          </cell>
          <cell r="F2661" t="str">
            <v>EA</v>
          </cell>
        </row>
        <row r="2662">
          <cell r="C2662" t="str">
            <v>FST-0297</v>
          </cell>
          <cell r="F2662" t="str">
            <v>EA</v>
          </cell>
        </row>
        <row r="2663">
          <cell r="C2663" t="str">
            <v>FST-0453</v>
          </cell>
          <cell r="F2663" t="str">
            <v>EA</v>
          </cell>
        </row>
        <row r="2664">
          <cell r="C2664" t="str">
            <v>WLC2005</v>
          </cell>
          <cell r="F2664" t="str">
            <v>EA</v>
          </cell>
        </row>
        <row r="2665">
          <cell r="C2665" t="str">
            <v>FST-0377</v>
          </cell>
          <cell r="F2665" t="str">
            <v>EA</v>
          </cell>
        </row>
        <row r="2666">
          <cell r="C2666" t="str">
            <v>FAC1380</v>
          </cell>
          <cell r="F2666" t="str">
            <v>EA</v>
          </cell>
        </row>
        <row r="2667">
          <cell r="C2667" t="str">
            <v>FAC1381</v>
          </cell>
          <cell r="F2667" t="str">
            <v>EA</v>
          </cell>
        </row>
        <row r="2668">
          <cell r="C2668" t="str">
            <v>054-0123-002-T</v>
          </cell>
          <cell r="F2668" t="str">
            <v>EA</v>
          </cell>
        </row>
        <row r="2669">
          <cell r="C2669" t="str">
            <v>054-0130-002-T</v>
          </cell>
          <cell r="F2669" t="str">
            <v>EA</v>
          </cell>
        </row>
        <row r="2670">
          <cell r="C2670" t="str">
            <v>054-0130-004-T</v>
          </cell>
          <cell r="F2670" t="str">
            <v>EA</v>
          </cell>
        </row>
        <row r="2671">
          <cell r="C2671" t="str">
            <v>9292-0029-001-T</v>
          </cell>
          <cell r="F2671" t="str">
            <v>EA</v>
          </cell>
        </row>
        <row r="2672">
          <cell r="C2672" t="str">
            <v>9292-0029-002-T</v>
          </cell>
          <cell r="F2672" t="str">
            <v>EA</v>
          </cell>
        </row>
        <row r="2673">
          <cell r="C2673" t="str">
            <v>9292-0029-003-T</v>
          </cell>
          <cell r="F2673" t="str">
            <v>EA</v>
          </cell>
        </row>
        <row r="2674">
          <cell r="C2674" t="str">
            <v>9292-0029-004-T</v>
          </cell>
          <cell r="F2674" t="str">
            <v>EA</v>
          </cell>
        </row>
        <row r="2675">
          <cell r="C2675" t="str">
            <v>9292-0029-006-T</v>
          </cell>
          <cell r="F2675" t="str">
            <v>EA</v>
          </cell>
        </row>
        <row r="2676">
          <cell r="C2676" t="str">
            <v>9880-0037-T</v>
          </cell>
          <cell r="F2676" t="str">
            <v>ME</v>
          </cell>
        </row>
        <row r="2677">
          <cell r="C2677" t="str">
            <v>9941-0136-003-T</v>
          </cell>
          <cell r="F2677" t="str">
            <v>EA</v>
          </cell>
        </row>
        <row r="2678">
          <cell r="C2678" t="str">
            <v>036-0123-T</v>
          </cell>
          <cell r="F2678" t="str">
            <v>EA</v>
          </cell>
        </row>
        <row r="2679">
          <cell r="C2679" t="str">
            <v>054-3689</v>
          </cell>
          <cell r="F2679" t="str">
            <v>EA</v>
          </cell>
        </row>
        <row r="2680">
          <cell r="C2680" t="str">
            <v>054-6973-250</v>
          </cell>
          <cell r="F2680" t="str">
            <v>ME</v>
          </cell>
        </row>
        <row r="2681">
          <cell r="C2681" t="str">
            <v>097-0282</v>
          </cell>
          <cell r="F2681" t="str">
            <v>ME</v>
          </cell>
        </row>
        <row r="2682">
          <cell r="C2682" t="str">
            <v>158-0384-037</v>
          </cell>
          <cell r="F2682" t="str">
            <v>EA</v>
          </cell>
        </row>
        <row r="2683">
          <cell r="C2683" t="str">
            <v>158-0384-050</v>
          </cell>
          <cell r="F2683" t="str">
            <v>EA</v>
          </cell>
        </row>
        <row r="2684">
          <cell r="C2684" t="str">
            <v>9001-0037-T</v>
          </cell>
          <cell r="F2684" t="str">
            <v>EA</v>
          </cell>
        </row>
        <row r="2685">
          <cell r="C2685" t="str">
            <v>9117-0001-T</v>
          </cell>
          <cell r="F2685" t="str">
            <v>EA</v>
          </cell>
        </row>
        <row r="2686">
          <cell r="C2686" t="str">
            <v>9125-0015-T</v>
          </cell>
          <cell r="F2686" t="str">
            <v>EA</v>
          </cell>
        </row>
        <row r="2687">
          <cell r="C2687" t="str">
            <v>9384-0003-001-T</v>
          </cell>
          <cell r="F2687" t="str">
            <v>EA</v>
          </cell>
        </row>
        <row r="2688">
          <cell r="C2688" t="str">
            <v>9543-0008-T</v>
          </cell>
          <cell r="F2688" t="str">
            <v>EA</v>
          </cell>
        </row>
        <row r="2689">
          <cell r="C2689" t="str">
            <v>9745-0011-T</v>
          </cell>
          <cell r="F2689" t="str">
            <v>EA</v>
          </cell>
        </row>
        <row r="2690">
          <cell r="C2690" t="str">
            <v>9941-0278-T</v>
          </cell>
          <cell r="F2690" t="str">
            <v>EA</v>
          </cell>
        </row>
        <row r="2691">
          <cell r="C2691" t="str">
            <v>9669-0012-T</v>
          </cell>
          <cell r="F2691" t="str">
            <v>EA</v>
          </cell>
        </row>
        <row r="2692">
          <cell r="C2692"/>
          <cell r="F2692" t="str">
            <v>EA</v>
          </cell>
        </row>
        <row r="2693">
          <cell r="C2693"/>
          <cell r="F2693" t="str">
            <v>EA</v>
          </cell>
        </row>
        <row r="2694">
          <cell r="C2694"/>
          <cell r="F2694" t="str">
            <v>EA</v>
          </cell>
        </row>
        <row r="2695">
          <cell r="C2695"/>
          <cell r="F2695" t="str">
            <v>EA</v>
          </cell>
        </row>
        <row r="2696">
          <cell r="C2696"/>
          <cell r="F2696" t="str">
            <v>EA</v>
          </cell>
        </row>
        <row r="2697">
          <cell r="C2697"/>
          <cell r="F2697" t="str">
            <v>EA</v>
          </cell>
        </row>
        <row r="2698">
          <cell r="C2698"/>
          <cell r="F2698" t="str">
            <v>EA</v>
          </cell>
        </row>
        <row r="2699">
          <cell r="C2699"/>
          <cell r="F2699" t="str">
            <v>EA</v>
          </cell>
        </row>
        <row r="2700">
          <cell r="C2700"/>
          <cell r="F2700" t="str">
            <v>EA</v>
          </cell>
        </row>
        <row r="2701">
          <cell r="C2701"/>
          <cell r="F2701" t="str">
            <v>EA</v>
          </cell>
        </row>
        <row r="2702">
          <cell r="C2702"/>
          <cell r="F2702" t="str">
            <v>EA</v>
          </cell>
        </row>
        <row r="2703">
          <cell r="C2703"/>
          <cell r="F2703" t="str">
            <v>EA</v>
          </cell>
        </row>
        <row r="2704">
          <cell r="C2704" t="str">
            <v>SUNDRY-SERVICE</v>
          </cell>
          <cell r="F2704" t="str">
            <v>EA</v>
          </cell>
        </row>
        <row r="2705">
          <cell r="C2705" t="str">
            <v>SUNDRY-SERVICE</v>
          </cell>
          <cell r="F2705" t="str">
            <v>EA</v>
          </cell>
        </row>
        <row r="2706">
          <cell r="C2706" t="str">
            <v>ค่ากำจัดแมลง สำนักงาน</v>
          </cell>
          <cell r="F2706" t="str">
            <v>JB</v>
          </cell>
        </row>
        <row r="2707">
          <cell r="C2707" t="str">
            <v>ค่ากำจัดแมลง โกดัง</v>
          </cell>
          <cell r="F2707" t="str">
            <v>JB</v>
          </cell>
        </row>
        <row r="2708">
          <cell r="C2708" t="str">
            <v>ค่าบริการดูแลสวนและภูมิทัศน์</v>
          </cell>
          <cell r="F2708" t="str">
            <v>JB</v>
          </cell>
        </row>
        <row r="2709">
          <cell r="C2709" t="str">
            <v>ค่าพยาบาลประจำโรงงาน</v>
          </cell>
          <cell r="F2709" t="str">
            <v>JB</v>
          </cell>
        </row>
        <row r="2710">
          <cell r="C2710"/>
          <cell r="F2710" t="str">
            <v>JB</v>
          </cell>
        </row>
        <row r="2711">
          <cell r="C2711" t="str">
            <v>9941-0261-T</v>
          </cell>
          <cell r="F2711" t="str">
            <v>EA</v>
          </cell>
        </row>
        <row r="2712">
          <cell r="C2712" t="str">
            <v>FAC0869</v>
          </cell>
          <cell r="F2712" t="str">
            <v>EA</v>
          </cell>
        </row>
        <row r="2713">
          <cell r="C2713" t="str">
            <v>272-0442-T</v>
          </cell>
          <cell r="F2713" t="str">
            <v>EA</v>
          </cell>
        </row>
        <row r="2714">
          <cell r="C2714" t="str">
            <v>701-0395-001-T</v>
          </cell>
          <cell r="F2714" t="str">
            <v>EA</v>
          </cell>
        </row>
        <row r="2715">
          <cell r="C2715" t="str">
            <v>9297-0001-009-T</v>
          </cell>
          <cell r="F2715" t="str">
            <v>EA</v>
          </cell>
        </row>
        <row r="2716">
          <cell r="C2716" t="str">
            <v>9222-0078-T</v>
          </cell>
          <cell r="F2716" t="str">
            <v>EA</v>
          </cell>
        </row>
        <row r="2717">
          <cell r="C2717" t="str">
            <v>212-0103-T</v>
          </cell>
          <cell r="F2717" t="str">
            <v>EA</v>
          </cell>
        </row>
        <row r="2718">
          <cell r="C2718" t="str">
            <v>212-0230-012-T</v>
          </cell>
          <cell r="F2718" t="str">
            <v>EA</v>
          </cell>
        </row>
        <row r="2719">
          <cell r="C2719" t="str">
            <v>212-0230-018-T</v>
          </cell>
          <cell r="F2719" t="str">
            <v>EA</v>
          </cell>
        </row>
        <row r="2720">
          <cell r="C2720" t="str">
            <v>212-0327-T</v>
          </cell>
          <cell r="F2720" t="str">
            <v>EA</v>
          </cell>
        </row>
        <row r="2721">
          <cell r="C2721" t="str">
            <v>212-0341-005-T</v>
          </cell>
          <cell r="F2721" t="str">
            <v>EA</v>
          </cell>
        </row>
        <row r="2722">
          <cell r="C2722" t="str">
            <v>9222-0010-T</v>
          </cell>
          <cell r="F2722" t="str">
            <v>ME</v>
          </cell>
        </row>
        <row r="2723">
          <cell r="C2723" t="str">
            <v>9222-0033-T</v>
          </cell>
          <cell r="F2723" t="str">
            <v>EA</v>
          </cell>
        </row>
        <row r="2724">
          <cell r="C2724" t="str">
            <v>9222-0034-T</v>
          </cell>
          <cell r="F2724" t="str">
            <v>EA</v>
          </cell>
        </row>
        <row r="2725">
          <cell r="C2725" t="str">
            <v>9222-0061-001-T</v>
          </cell>
          <cell r="F2725" t="str">
            <v>EA</v>
          </cell>
        </row>
        <row r="2726">
          <cell r="C2726" t="str">
            <v>SUNDRY-SERVICE</v>
          </cell>
          <cell r="F2726" t="str">
            <v>EA</v>
          </cell>
        </row>
        <row r="2727">
          <cell r="C2727" t="str">
            <v>211-0253-T</v>
          </cell>
          <cell r="F2727" t="str">
            <v>EA</v>
          </cell>
        </row>
        <row r="2728">
          <cell r="C2728" t="str">
            <v>FAC0541</v>
          </cell>
          <cell r="F2728" t="str">
            <v>EA</v>
          </cell>
        </row>
        <row r="2729">
          <cell r="C2729" t="str">
            <v>900-0242-T</v>
          </cell>
          <cell r="F2729" t="str">
            <v>EA</v>
          </cell>
        </row>
        <row r="2730">
          <cell r="C2730" t="str">
            <v>900-0242-T</v>
          </cell>
          <cell r="F2730" t="str">
            <v>EA</v>
          </cell>
        </row>
        <row r="2731">
          <cell r="C2731" t="str">
            <v>900-0242-T</v>
          </cell>
          <cell r="F2731" t="str">
            <v>EA</v>
          </cell>
        </row>
        <row r="2732">
          <cell r="C2732" t="str">
            <v>900-0242-T</v>
          </cell>
          <cell r="F2732" t="str">
            <v>EA</v>
          </cell>
        </row>
        <row r="2733">
          <cell r="C2733" t="str">
            <v>212-0246-T</v>
          </cell>
          <cell r="F2733" t="str">
            <v>EA</v>
          </cell>
        </row>
        <row r="2734">
          <cell r="C2734" t="str">
            <v>FAC0565</v>
          </cell>
          <cell r="F2734" t="str">
            <v>EA</v>
          </cell>
        </row>
        <row r="2735">
          <cell r="C2735" t="str">
            <v>9261-0010-051-T</v>
          </cell>
          <cell r="F2735" t="str">
            <v>EA</v>
          </cell>
        </row>
        <row r="2736">
          <cell r="C2736" t="str">
            <v>9869-0006-052-T</v>
          </cell>
          <cell r="F2736" t="str">
            <v>EA</v>
          </cell>
        </row>
        <row r="2737">
          <cell r="C2737" t="str">
            <v>9141-0012-T</v>
          </cell>
          <cell r="F2737" t="str">
            <v>EA</v>
          </cell>
        </row>
        <row r="2738">
          <cell r="C2738"/>
          <cell r="F2738" t="str">
            <v>EA</v>
          </cell>
        </row>
        <row r="2739">
          <cell r="C2739" t="str">
            <v>9132-0001-T</v>
          </cell>
          <cell r="F2739" t="str">
            <v>EA</v>
          </cell>
        </row>
        <row r="2740">
          <cell r="C2740" t="str">
            <v>9132-0001-T</v>
          </cell>
          <cell r="F2740" t="str">
            <v>EA</v>
          </cell>
        </row>
        <row r="2741">
          <cell r="C2741" t="str">
            <v>FAC0042</v>
          </cell>
          <cell r="F2741" t="str">
            <v>EA</v>
          </cell>
        </row>
        <row r="2742">
          <cell r="C2742"/>
          <cell r="F2742" t="str">
            <v>EA</v>
          </cell>
        </row>
        <row r="2743">
          <cell r="C2743" t="str">
            <v>003-0121-005-T</v>
          </cell>
          <cell r="F2743" t="str">
            <v>EA</v>
          </cell>
        </row>
        <row r="2744">
          <cell r="C2744" t="str">
            <v>RAJ-0105</v>
          </cell>
          <cell r="F2744" t="str">
            <v>ME</v>
          </cell>
        </row>
        <row r="2745">
          <cell r="C2745" t="str">
            <v>108-0162-002-T</v>
          </cell>
          <cell r="F2745" t="str">
            <v>EA</v>
          </cell>
        </row>
        <row r="2746">
          <cell r="C2746" t="str">
            <v>108-0163-002-T</v>
          </cell>
          <cell r="F2746" t="str">
            <v>EA</v>
          </cell>
        </row>
        <row r="2747">
          <cell r="C2747" t="str">
            <v>9326-0043-002-T</v>
          </cell>
          <cell r="F2747" t="str">
            <v>EA</v>
          </cell>
        </row>
        <row r="2748">
          <cell r="C2748" t="str">
            <v>SUNDRY-INV</v>
          </cell>
          <cell r="F2748" t="str">
            <v>EA</v>
          </cell>
        </row>
        <row r="2749">
          <cell r="C2749" t="str">
            <v>9671-0019-T</v>
          </cell>
          <cell r="F2749" t="str">
            <v>ME</v>
          </cell>
        </row>
        <row r="2750">
          <cell r="C2750"/>
          <cell r="F2750" t="str">
            <v>EA</v>
          </cell>
        </row>
        <row r="2751">
          <cell r="C2751"/>
          <cell r="F2751" t="str">
            <v>EA</v>
          </cell>
        </row>
        <row r="2752">
          <cell r="C2752" t="str">
            <v>RAA-0103</v>
          </cell>
          <cell r="F2752" t="str">
            <v>EA</v>
          </cell>
        </row>
        <row r="2753">
          <cell r="C2753" t="str">
            <v>FAC0803</v>
          </cell>
          <cell r="F2753" t="str">
            <v>KG</v>
          </cell>
        </row>
        <row r="2754">
          <cell r="C2754" t="str">
            <v>FAC1099</v>
          </cell>
          <cell r="F2754" t="str">
            <v>EA</v>
          </cell>
        </row>
        <row r="2755">
          <cell r="C2755" t="str">
            <v>FAC0015</v>
          </cell>
          <cell r="F2755" t="str">
            <v>EA</v>
          </cell>
        </row>
        <row r="2756">
          <cell r="C2756" t="str">
            <v>FAC0125</v>
          </cell>
          <cell r="F2756" t="str">
            <v>KG</v>
          </cell>
        </row>
        <row r="2757">
          <cell r="C2757" t="str">
            <v>FAC1375</v>
          </cell>
          <cell r="F2757" t="str">
            <v>EA</v>
          </cell>
        </row>
        <row r="2758">
          <cell r="C2758" t="str">
            <v>FAC1374</v>
          </cell>
          <cell r="F2758" t="str">
            <v>EA</v>
          </cell>
        </row>
        <row r="2759">
          <cell r="C2759" t="str">
            <v>FAC0643</v>
          </cell>
          <cell r="F2759" t="str">
            <v>KG</v>
          </cell>
        </row>
        <row r="2760">
          <cell r="C2760" t="str">
            <v>FAC0014</v>
          </cell>
          <cell r="F2760" t="str">
            <v>EA</v>
          </cell>
        </row>
        <row r="2761">
          <cell r="C2761" t="str">
            <v>FST-0548</v>
          </cell>
          <cell r="F2761" t="str">
            <v>EA</v>
          </cell>
        </row>
        <row r="2762">
          <cell r="C2762"/>
          <cell r="F2762" t="str">
            <v>EA</v>
          </cell>
        </row>
        <row r="2763">
          <cell r="C2763"/>
          <cell r="F2763" t="str">
            <v>EA</v>
          </cell>
        </row>
        <row r="2764">
          <cell r="C2764" t="str">
            <v>9669-0012-T</v>
          </cell>
          <cell r="F2764" t="str">
            <v>EA</v>
          </cell>
        </row>
        <row r="2765">
          <cell r="C2765" t="str">
            <v>FST-0290</v>
          </cell>
          <cell r="F2765" t="str">
            <v>EA</v>
          </cell>
        </row>
        <row r="2766">
          <cell r="C2766" t="str">
            <v>FST-0291</v>
          </cell>
          <cell r="F2766" t="str">
            <v>EA</v>
          </cell>
        </row>
        <row r="2767">
          <cell r="C2767" t="str">
            <v>FST-0318</v>
          </cell>
          <cell r="F2767" t="str">
            <v>EA</v>
          </cell>
        </row>
        <row r="2768">
          <cell r="C2768" t="str">
            <v>036-0123-T</v>
          </cell>
          <cell r="F2768" t="str">
            <v>EA</v>
          </cell>
        </row>
        <row r="2769">
          <cell r="C2769" t="str">
            <v>054-6973-250</v>
          </cell>
          <cell r="F2769" t="str">
            <v>ME</v>
          </cell>
        </row>
        <row r="2770">
          <cell r="C2770" t="str">
            <v>9009-0001-T</v>
          </cell>
          <cell r="F2770" t="str">
            <v>EA</v>
          </cell>
        </row>
        <row r="2771">
          <cell r="C2771" t="str">
            <v>9222-0127-T</v>
          </cell>
          <cell r="F2771" t="str">
            <v>EA</v>
          </cell>
        </row>
        <row r="2772">
          <cell r="C2772" t="str">
            <v>9384-0003-001-T</v>
          </cell>
          <cell r="F2772" t="str">
            <v>EA</v>
          </cell>
        </row>
        <row r="2773">
          <cell r="C2773" t="str">
            <v>9745-0011-T</v>
          </cell>
          <cell r="F2773" t="str">
            <v>EA</v>
          </cell>
        </row>
        <row r="2774">
          <cell r="C2774" t="str">
            <v>9941-0278-T</v>
          </cell>
          <cell r="F2774" t="str">
            <v>EA</v>
          </cell>
        </row>
        <row r="2775">
          <cell r="C2775" t="str">
            <v>074-0127-011-T</v>
          </cell>
          <cell r="F2775" t="str">
            <v>EA</v>
          </cell>
        </row>
        <row r="2776">
          <cell r="C2776" t="str">
            <v>9739-0001-T</v>
          </cell>
          <cell r="F2776" t="str">
            <v>EA</v>
          </cell>
        </row>
        <row r="2777">
          <cell r="C2777" t="str">
            <v>070-0121-T</v>
          </cell>
          <cell r="F2777" t="str">
            <v>EA</v>
          </cell>
        </row>
        <row r="2778">
          <cell r="C2778" t="str">
            <v>054-6929</v>
          </cell>
          <cell r="F2778" t="str">
            <v>EA</v>
          </cell>
        </row>
        <row r="2779">
          <cell r="C2779" t="str">
            <v>003-3447</v>
          </cell>
          <cell r="F2779" t="str">
            <v>EA</v>
          </cell>
        </row>
        <row r="2780">
          <cell r="C2780" t="str">
            <v>9678-0005-T</v>
          </cell>
          <cell r="F2780" t="str">
            <v>EA</v>
          </cell>
        </row>
        <row r="2781">
          <cell r="C2781" t="str">
            <v>9333-0008-T</v>
          </cell>
          <cell r="F2781" t="str">
            <v>EA</v>
          </cell>
        </row>
        <row r="2782">
          <cell r="C2782" t="str">
            <v>9941-0203-003-T</v>
          </cell>
          <cell r="F2782" t="str">
            <v>EA</v>
          </cell>
        </row>
        <row r="2783">
          <cell r="C2783" t="str">
            <v>9941-0203-003-T</v>
          </cell>
          <cell r="F2783" t="str">
            <v>EA</v>
          </cell>
        </row>
        <row r="2784">
          <cell r="C2784" t="str">
            <v>211-0867-T</v>
          </cell>
          <cell r="F2784" t="str">
            <v>EA</v>
          </cell>
        </row>
        <row r="2785">
          <cell r="C2785" t="str">
            <v>211-0868-T</v>
          </cell>
          <cell r="F2785" t="str">
            <v>EA</v>
          </cell>
        </row>
        <row r="2786">
          <cell r="C2786" t="str">
            <v>211-0869-T</v>
          </cell>
          <cell r="F2786" t="str">
            <v>EA</v>
          </cell>
        </row>
        <row r="2787">
          <cell r="C2787" t="str">
            <v>9148-0021-T</v>
          </cell>
          <cell r="F2787" t="str">
            <v>EA</v>
          </cell>
        </row>
        <row r="2788">
          <cell r="C2788" t="str">
            <v>9222-0104-T</v>
          </cell>
          <cell r="F2788" t="str">
            <v>EA</v>
          </cell>
        </row>
        <row r="2789">
          <cell r="C2789" t="str">
            <v>097-0105-125-T</v>
          </cell>
          <cell r="F2789" t="str">
            <v>ME</v>
          </cell>
        </row>
        <row r="2790">
          <cell r="C2790" t="str">
            <v>RSF-0133</v>
          </cell>
          <cell r="F2790" t="str">
            <v>ME</v>
          </cell>
        </row>
        <row r="2791">
          <cell r="C2791" t="str">
            <v>9560-0026-006-T</v>
          </cell>
          <cell r="F2791" t="str">
            <v>EA</v>
          </cell>
        </row>
        <row r="2792">
          <cell r="C2792" t="str">
            <v>RSE-0116</v>
          </cell>
          <cell r="F2792" t="str">
            <v>ME</v>
          </cell>
        </row>
        <row r="2793">
          <cell r="C2793" t="str">
            <v>108-0647</v>
          </cell>
          <cell r="F2793" t="str">
            <v>EA</v>
          </cell>
        </row>
        <row r="2794">
          <cell r="C2794" t="str">
            <v>057-0116-T</v>
          </cell>
          <cell r="F2794" t="str">
            <v>ME</v>
          </cell>
        </row>
        <row r="2795">
          <cell r="C2795" t="str">
            <v>054-4696-005</v>
          </cell>
          <cell r="F2795" t="str">
            <v>EA</v>
          </cell>
        </row>
        <row r="2796">
          <cell r="C2796" t="str">
            <v>058-0119-005-T</v>
          </cell>
          <cell r="F2796" t="str">
            <v>EA</v>
          </cell>
        </row>
        <row r="2797">
          <cell r="C2797" t="str">
            <v>RAF-0117</v>
          </cell>
          <cell r="F2797" t="str">
            <v>ME</v>
          </cell>
        </row>
        <row r="2798">
          <cell r="C2798" t="str">
            <v>RSJ-0113</v>
          </cell>
          <cell r="F2798" t="str">
            <v>ME</v>
          </cell>
        </row>
        <row r="2799">
          <cell r="C2799" t="str">
            <v>FAC0173</v>
          </cell>
          <cell r="F2799" t="str">
            <v>DZ</v>
          </cell>
        </row>
        <row r="2800">
          <cell r="C2800" t="str">
            <v>FAC0023</v>
          </cell>
          <cell r="F2800" t="str">
            <v>RL</v>
          </cell>
        </row>
        <row r="2801">
          <cell r="C2801" t="str">
            <v>FAC0304</v>
          </cell>
          <cell r="F2801" t="str">
            <v>RL</v>
          </cell>
        </row>
        <row r="2802">
          <cell r="C2802" t="str">
            <v>FAC0536</v>
          </cell>
          <cell r="F2802" t="str">
            <v>RL</v>
          </cell>
        </row>
        <row r="2803">
          <cell r="C2803" t="str">
            <v>FAC0625</v>
          </cell>
          <cell r="F2803" t="str">
            <v>EA</v>
          </cell>
        </row>
        <row r="2804">
          <cell r="C2804" t="str">
            <v>FAC0789</v>
          </cell>
          <cell r="F2804" t="str">
            <v>EA</v>
          </cell>
        </row>
        <row r="2805">
          <cell r="C2805"/>
          <cell r="F2805" t="str">
            <v>EA</v>
          </cell>
        </row>
        <row r="2806">
          <cell r="C2806" t="str">
            <v>FAC1251</v>
          </cell>
          <cell r="F2806" t="str">
            <v>EA</v>
          </cell>
        </row>
        <row r="2807">
          <cell r="C2807" t="str">
            <v>272-0321-T</v>
          </cell>
          <cell r="F2807" t="str">
            <v>EA</v>
          </cell>
        </row>
        <row r="2808">
          <cell r="C2808" t="str">
            <v>272-0321-T</v>
          </cell>
          <cell r="F2808" t="str">
            <v>EA</v>
          </cell>
        </row>
        <row r="2809">
          <cell r="C2809" t="str">
            <v>272-0321-T</v>
          </cell>
          <cell r="F2809" t="str">
            <v>EA</v>
          </cell>
        </row>
        <row r="2810">
          <cell r="C2810"/>
          <cell r="F2810" t="str">
            <v>EA</v>
          </cell>
        </row>
        <row r="2811">
          <cell r="C2811"/>
          <cell r="F2811" t="str">
            <v>RL</v>
          </cell>
        </row>
        <row r="2812">
          <cell r="C2812"/>
          <cell r="F2812" t="str">
            <v>EA</v>
          </cell>
        </row>
        <row r="2813">
          <cell r="C2813"/>
          <cell r="F2813" t="str">
            <v>EA</v>
          </cell>
        </row>
        <row r="2814">
          <cell r="C2814"/>
          <cell r="F2814" t="str">
            <v>RL</v>
          </cell>
        </row>
        <row r="2815">
          <cell r="C2815"/>
          <cell r="F2815" t="str">
            <v>EA</v>
          </cell>
        </row>
        <row r="2816">
          <cell r="C2816"/>
          <cell r="F2816" t="str">
            <v>EA</v>
          </cell>
        </row>
        <row r="2817">
          <cell r="C2817"/>
          <cell r="F2817" t="str">
            <v>EA</v>
          </cell>
        </row>
        <row r="2818">
          <cell r="C2818" t="str">
            <v>FAC0741</v>
          </cell>
          <cell r="F2818" t="str">
            <v>EA</v>
          </cell>
        </row>
        <row r="2819">
          <cell r="C2819" t="str">
            <v>FAC0742</v>
          </cell>
          <cell r="F2819" t="str">
            <v>EA</v>
          </cell>
        </row>
        <row r="2820">
          <cell r="C2820" t="str">
            <v>FAC-0736</v>
          </cell>
          <cell r="F2820" t="str">
            <v>EA</v>
          </cell>
        </row>
        <row r="2821">
          <cell r="C2821" t="str">
            <v>FAC0749</v>
          </cell>
          <cell r="F2821" t="str">
            <v>EA</v>
          </cell>
        </row>
        <row r="2822">
          <cell r="C2822" t="str">
            <v>054-0124-024-T</v>
          </cell>
          <cell r="F2822" t="str">
            <v>ME</v>
          </cell>
        </row>
        <row r="2823">
          <cell r="C2823" t="str">
            <v>054-0124-T</v>
          </cell>
          <cell r="F2823" t="str">
            <v>ME</v>
          </cell>
        </row>
        <row r="2824">
          <cell r="C2824" t="str">
            <v>054-0123-002-T</v>
          </cell>
          <cell r="F2824" t="str">
            <v>EA</v>
          </cell>
        </row>
        <row r="2825">
          <cell r="C2825" t="str">
            <v>9941-0136-004-T</v>
          </cell>
          <cell r="F2825" t="str">
            <v>EA</v>
          </cell>
        </row>
        <row r="2826">
          <cell r="C2826" t="str">
            <v>047-0123-T</v>
          </cell>
          <cell r="F2826" t="str">
            <v>EA</v>
          </cell>
        </row>
        <row r="2827">
          <cell r="C2827" t="str">
            <v>074-0111-001-T</v>
          </cell>
          <cell r="F2827" t="str">
            <v>EA</v>
          </cell>
        </row>
        <row r="2828">
          <cell r="C2828"/>
          <cell r="F2828" t="str">
            <v>EA</v>
          </cell>
        </row>
        <row r="2829">
          <cell r="C2829"/>
          <cell r="F2829" t="str">
            <v>EA</v>
          </cell>
        </row>
        <row r="2830">
          <cell r="C2830"/>
          <cell r="F2830" t="str">
            <v>EA</v>
          </cell>
        </row>
        <row r="2831">
          <cell r="C2831"/>
          <cell r="F2831" t="str">
            <v>EA</v>
          </cell>
        </row>
        <row r="2832">
          <cell r="C2832" t="str">
            <v>STA0257</v>
          </cell>
          <cell r="F2832" t="str">
            <v>BX</v>
          </cell>
        </row>
        <row r="2833">
          <cell r="C2833" t="str">
            <v>9147-0007-T</v>
          </cell>
          <cell r="F2833" t="str">
            <v>EA</v>
          </cell>
        </row>
        <row r="2834">
          <cell r="C2834" t="str">
            <v>9147-0007-T</v>
          </cell>
          <cell r="F2834" t="str">
            <v>EA</v>
          </cell>
        </row>
        <row r="2835">
          <cell r="C2835" t="str">
            <v>9147-0007-T</v>
          </cell>
          <cell r="F2835" t="str">
            <v>EA</v>
          </cell>
        </row>
        <row r="2836">
          <cell r="C2836" t="str">
            <v>9147-0007-T</v>
          </cell>
          <cell r="F2836" t="str">
            <v>EA</v>
          </cell>
        </row>
        <row r="2837">
          <cell r="C2837" t="str">
            <v>9147-0007-T</v>
          </cell>
          <cell r="F2837" t="str">
            <v>EA</v>
          </cell>
        </row>
        <row r="2838">
          <cell r="C2838" t="str">
            <v>9147-0008-T</v>
          </cell>
          <cell r="F2838" t="str">
            <v>EA</v>
          </cell>
        </row>
        <row r="2839">
          <cell r="C2839" t="str">
            <v>9147-0007-T</v>
          </cell>
          <cell r="F2839" t="str">
            <v>EA</v>
          </cell>
        </row>
        <row r="2840">
          <cell r="C2840" t="str">
            <v>9147-0007-T</v>
          </cell>
          <cell r="F2840" t="str">
            <v>EA</v>
          </cell>
        </row>
        <row r="2841">
          <cell r="C2841" t="str">
            <v>9147-0007-T</v>
          </cell>
          <cell r="F2841" t="str">
            <v>EA</v>
          </cell>
        </row>
        <row r="2842">
          <cell r="C2842" t="str">
            <v>9147-0007-T</v>
          </cell>
          <cell r="F2842" t="str">
            <v>EA</v>
          </cell>
        </row>
        <row r="2843">
          <cell r="C2843" t="str">
            <v>9147-0007-T</v>
          </cell>
          <cell r="F2843" t="str">
            <v>EA</v>
          </cell>
        </row>
        <row r="2844">
          <cell r="C2844" t="str">
            <v>9147-0007-T</v>
          </cell>
          <cell r="F2844" t="str">
            <v>EA</v>
          </cell>
        </row>
        <row r="2845">
          <cell r="C2845" t="str">
            <v>9147-0007-T</v>
          </cell>
          <cell r="F2845" t="str">
            <v>EA</v>
          </cell>
        </row>
        <row r="2846">
          <cell r="C2846" t="str">
            <v>9147-0007-T</v>
          </cell>
          <cell r="F2846" t="str">
            <v>EA</v>
          </cell>
        </row>
        <row r="2847">
          <cell r="C2847" t="str">
            <v>9147-0007-T</v>
          </cell>
          <cell r="F2847" t="str">
            <v>EA</v>
          </cell>
        </row>
        <row r="2848">
          <cell r="C2848" t="str">
            <v>9147-0007-T</v>
          </cell>
          <cell r="F2848" t="str">
            <v>EA</v>
          </cell>
        </row>
        <row r="2849">
          <cell r="C2849" t="str">
            <v>9147-0007-T</v>
          </cell>
          <cell r="F2849" t="str">
            <v>EA</v>
          </cell>
        </row>
        <row r="2850">
          <cell r="C2850" t="str">
            <v>9147-0007-T</v>
          </cell>
          <cell r="F2850" t="str">
            <v>EA</v>
          </cell>
        </row>
        <row r="2851">
          <cell r="C2851" t="str">
            <v>9147-0008-T</v>
          </cell>
          <cell r="F2851" t="str">
            <v>EA</v>
          </cell>
        </row>
        <row r="2852">
          <cell r="C2852" t="str">
            <v>9147-0007-T</v>
          </cell>
          <cell r="F2852" t="str">
            <v>EA</v>
          </cell>
        </row>
        <row r="2853">
          <cell r="C2853" t="str">
            <v>9147-0007-T</v>
          </cell>
          <cell r="F2853" t="str">
            <v>EA</v>
          </cell>
        </row>
        <row r="2854">
          <cell r="C2854" t="str">
            <v>9147-0007-T</v>
          </cell>
          <cell r="F2854" t="str">
            <v>EA</v>
          </cell>
        </row>
        <row r="2855">
          <cell r="C2855" t="str">
            <v>9147-0007-T</v>
          </cell>
          <cell r="F2855" t="str">
            <v>EA</v>
          </cell>
        </row>
        <row r="2856">
          <cell r="C2856" t="str">
            <v>9045-0019-001-T</v>
          </cell>
          <cell r="F2856" t="str">
            <v>EA</v>
          </cell>
        </row>
        <row r="2857">
          <cell r="C2857" t="str">
            <v>9489-0066-T</v>
          </cell>
          <cell r="F2857" t="str">
            <v>EA</v>
          </cell>
        </row>
        <row r="2858">
          <cell r="C2858" t="str">
            <v>9489-0067-002-T</v>
          </cell>
          <cell r="F2858" t="str">
            <v>EA</v>
          </cell>
        </row>
        <row r="2859">
          <cell r="C2859" t="str">
            <v>9489-0073-002-T</v>
          </cell>
          <cell r="F2859" t="str">
            <v>EA</v>
          </cell>
        </row>
        <row r="2860">
          <cell r="C2860"/>
          <cell r="F2860" t="str">
            <v>EA</v>
          </cell>
        </row>
        <row r="2861">
          <cell r="C2861" t="str">
            <v>9392-0099-T</v>
          </cell>
          <cell r="F2861" t="str">
            <v>EA</v>
          </cell>
        </row>
        <row r="2862">
          <cell r="C2862" t="str">
            <v>FAC1138</v>
          </cell>
          <cell r="F2862" t="str">
            <v>EA</v>
          </cell>
        </row>
        <row r="2863">
          <cell r="C2863" t="str">
            <v>FAC1138</v>
          </cell>
          <cell r="F2863" t="str">
            <v>EA</v>
          </cell>
        </row>
        <row r="2864">
          <cell r="C2864" t="str">
            <v>9147-0025-T</v>
          </cell>
          <cell r="F2864" t="str">
            <v>EA</v>
          </cell>
        </row>
        <row r="2865">
          <cell r="C2865" t="str">
            <v>ค่าบำรุงสมาชิกประจำปี 2569</v>
          </cell>
          <cell r="F2865" t="str">
            <v>LIC</v>
          </cell>
        </row>
        <row r="2866">
          <cell r="C2866"/>
          <cell r="F2866" t="str">
            <v>UNI</v>
          </cell>
        </row>
        <row r="2867">
          <cell r="C2867"/>
          <cell r="F2867" t="str">
            <v>UNI</v>
          </cell>
        </row>
        <row r="2868">
          <cell r="C2868" t="str">
            <v>9045-0029-T</v>
          </cell>
          <cell r="F2868" t="str">
            <v>EA</v>
          </cell>
        </row>
        <row r="2869">
          <cell r="C2869" t="str">
            <v>FAC0124</v>
          </cell>
          <cell r="F2869" t="str">
            <v>BX</v>
          </cell>
        </row>
        <row r="2870">
          <cell r="C2870" t="str">
            <v>ตรายางผู้รับคืนได้ตรวจสอบรับรถ</v>
          </cell>
          <cell r="F2870" t="str">
            <v>EA</v>
          </cell>
        </row>
        <row r="2871">
          <cell r="C2871" t="str">
            <v>9043-0069-045-T</v>
          </cell>
          <cell r="F2871" t="str">
            <v>EA</v>
          </cell>
        </row>
        <row r="2872">
          <cell r="C2872" t="str">
            <v>9043-0018-055-T</v>
          </cell>
          <cell r="F2872" t="str">
            <v>EA</v>
          </cell>
        </row>
        <row r="2873">
          <cell r="C2873" t="str">
            <v>9965-0009-T</v>
          </cell>
          <cell r="F2873" t="str">
            <v>EA</v>
          </cell>
        </row>
        <row r="2874">
          <cell r="C2874" t="str">
            <v>FST-0298</v>
          </cell>
          <cell r="F2874" t="str">
            <v>EA</v>
          </cell>
        </row>
        <row r="2875">
          <cell r="C2875" t="str">
            <v>FST-0305</v>
          </cell>
          <cell r="F2875" t="str">
            <v>EA</v>
          </cell>
        </row>
        <row r="2876">
          <cell r="C2876" t="str">
            <v>FST-0311</v>
          </cell>
          <cell r="F2876" t="str">
            <v>EA</v>
          </cell>
        </row>
        <row r="2877">
          <cell r="C2877" t="str">
            <v>FST-0310</v>
          </cell>
          <cell r="F2877" t="str">
            <v>EA</v>
          </cell>
        </row>
        <row r="2878">
          <cell r="C2878" t="str">
            <v>Electrical inspection and PM</v>
          </cell>
          <cell r="F2878" t="str">
            <v>JB</v>
          </cell>
        </row>
        <row r="2879">
          <cell r="C2879" t="str">
            <v>010-0187-004-T-LB</v>
          </cell>
          <cell r="F2879" t="str">
            <v>EA</v>
          </cell>
        </row>
        <row r="2880">
          <cell r="C2880" t="str">
            <v>9500-0028-002-T</v>
          </cell>
          <cell r="F2880" t="str">
            <v>EA</v>
          </cell>
        </row>
        <row r="2881">
          <cell r="C2881" t="str">
            <v>9968-0005-001-T</v>
          </cell>
          <cell r="F2881" t="str">
            <v>KG</v>
          </cell>
        </row>
        <row r="2882">
          <cell r="C2882" t="str">
            <v>074-0328-001-T</v>
          </cell>
          <cell r="F2882" t="str">
            <v>EA</v>
          </cell>
        </row>
        <row r="2883">
          <cell r="C2883" t="str">
            <v>RSA-0268</v>
          </cell>
          <cell r="F2883" t="str">
            <v>EA</v>
          </cell>
        </row>
        <row r="2884">
          <cell r="C2884" t="str">
            <v>RSA-0211</v>
          </cell>
          <cell r="F2884" t="str">
            <v>EA</v>
          </cell>
        </row>
        <row r="2885">
          <cell r="C2885" t="str">
            <v>RSA-0490</v>
          </cell>
          <cell r="F2885" t="str">
            <v>EA</v>
          </cell>
        </row>
        <row r="2886">
          <cell r="C2886" t="str">
            <v>RSA-0214</v>
          </cell>
          <cell r="F2886" t="str">
            <v>EA</v>
          </cell>
        </row>
        <row r="2887">
          <cell r="C2887" t="str">
            <v>RSA-0453</v>
          </cell>
          <cell r="F2887" t="str">
            <v>EA</v>
          </cell>
        </row>
        <row r="2888">
          <cell r="C2888" t="str">
            <v>RSA-0466</v>
          </cell>
          <cell r="F2888" t="str">
            <v>EA</v>
          </cell>
        </row>
        <row r="2889">
          <cell r="C2889"/>
          <cell r="F2889" t="str">
            <v>EA</v>
          </cell>
        </row>
        <row r="2890">
          <cell r="C2890" t="str">
            <v>9147-0007-T</v>
          </cell>
          <cell r="F2890" t="str">
            <v>EA</v>
          </cell>
        </row>
        <row r="2891">
          <cell r="C2891" t="str">
            <v>9147-0007-T</v>
          </cell>
          <cell r="F2891" t="str">
            <v>EA</v>
          </cell>
        </row>
        <row r="2892">
          <cell r="C2892" t="str">
            <v>9147-0007-T</v>
          </cell>
          <cell r="F2892" t="str">
            <v>EA</v>
          </cell>
        </row>
        <row r="2893">
          <cell r="C2893" t="str">
            <v>9147-0007-T</v>
          </cell>
          <cell r="F2893" t="str">
            <v>EA</v>
          </cell>
        </row>
        <row r="2894">
          <cell r="C2894" t="str">
            <v>9147-0007-T</v>
          </cell>
          <cell r="F2894" t="str">
            <v>EA</v>
          </cell>
        </row>
        <row r="2895">
          <cell r="C2895" t="str">
            <v>9147-0007-T</v>
          </cell>
          <cell r="F2895" t="str">
            <v>EA</v>
          </cell>
        </row>
        <row r="2896">
          <cell r="C2896" t="str">
            <v>9147-0007-T</v>
          </cell>
          <cell r="F2896" t="str">
            <v>EA</v>
          </cell>
        </row>
        <row r="2897">
          <cell r="C2897" t="str">
            <v>9147-0008-T</v>
          </cell>
          <cell r="F2897" t="str">
            <v>EA</v>
          </cell>
        </row>
        <row r="2898">
          <cell r="C2898" t="str">
            <v>9147-0007-T</v>
          </cell>
          <cell r="F2898" t="str">
            <v>EA</v>
          </cell>
        </row>
        <row r="2899">
          <cell r="C2899" t="str">
            <v>9147-0003-T</v>
          </cell>
          <cell r="F2899" t="str">
            <v>EA</v>
          </cell>
        </row>
        <row r="2900">
          <cell r="C2900" t="str">
            <v>9147-0008-T</v>
          </cell>
          <cell r="F2900" t="str">
            <v>EA</v>
          </cell>
        </row>
        <row r="2901">
          <cell r="C2901" t="str">
            <v>9147-0007-T</v>
          </cell>
          <cell r="F2901" t="str">
            <v>EA</v>
          </cell>
        </row>
        <row r="2902">
          <cell r="C2902" t="str">
            <v>9147-0007-T</v>
          </cell>
          <cell r="F2902" t="str">
            <v>EA</v>
          </cell>
        </row>
        <row r="2903">
          <cell r="C2903" t="str">
            <v>9147-0007-T</v>
          </cell>
          <cell r="F2903" t="str">
            <v>EA</v>
          </cell>
        </row>
        <row r="2904">
          <cell r="C2904" t="str">
            <v>9147-0007-T</v>
          </cell>
          <cell r="F2904" t="str">
            <v>EA</v>
          </cell>
        </row>
        <row r="2905">
          <cell r="C2905" t="str">
            <v>9147-0003-T</v>
          </cell>
          <cell r="F2905" t="str">
            <v>EA</v>
          </cell>
        </row>
        <row r="2906">
          <cell r="C2906" t="str">
            <v>9147-0007-T</v>
          </cell>
          <cell r="F2906" t="str">
            <v>EA</v>
          </cell>
        </row>
        <row r="2907">
          <cell r="C2907" t="str">
            <v>9147-0007-T</v>
          </cell>
          <cell r="F2907" t="str">
            <v>EA</v>
          </cell>
        </row>
        <row r="2908">
          <cell r="C2908" t="str">
            <v>9147-0007-T</v>
          </cell>
          <cell r="F2908" t="str">
            <v>EA</v>
          </cell>
        </row>
        <row r="2909">
          <cell r="C2909" t="str">
            <v>9147-0007-T</v>
          </cell>
          <cell r="F2909" t="str">
            <v>EA</v>
          </cell>
        </row>
        <row r="2910">
          <cell r="C2910" t="str">
            <v>9147-0007-T</v>
          </cell>
          <cell r="F2910" t="str">
            <v>EA</v>
          </cell>
        </row>
        <row r="2911">
          <cell r="C2911" t="str">
            <v>9147-0007-T</v>
          </cell>
          <cell r="F2911" t="str">
            <v>EA</v>
          </cell>
        </row>
        <row r="2912">
          <cell r="C2912" t="str">
            <v>9147-0008-T</v>
          </cell>
          <cell r="F2912" t="str">
            <v>EA</v>
          </cell>
        </row>
        <row r="2913">
          <cell r="C2913" t="str">
            <v>9147-0007-T</v>
          </cell>
          <cell r="F2913" t="str">
            <v>EA</v>
          </cell>
        </row>
        <row r="2914">
          <cell r="C2914" t="str">
            <v>9147-0007-T</v>
          </cell>
          <cell r="F2914" t="str">
            <v>EA</v>
          </cell>
        </row>
        <row r="2915">
          <cell r="C2915" t="str">
            <v>9147-0008-T</v>
          </cell>
          <cell r="F2915" t="str">
            <v>EA</v>
          </cell>
        </row>
        <row r="2916">
          <cell r="C2916" t="str">
            <v>9147-0008-T</v>
          </cell>
          <cell r="F2916" t="str">
            <v>EA</v>
          </cell>
        </row>
        <row r="2917">
          <cell r="C2917" t="str">
            <v>9147-0007-T</v>
          </cell>
          <cell r="F2917" t="str">
            <v>EA</v>
          </cell>
        </row>
        <row r="2918">
          <cell r="C2918" t="str">
            <v>9147-0007-T</v>
          </cell>
          <cell r="F2918" t="str">
            <v>EA</v>
          </cell>
        </row>
        <row r="2919">
          <cell r="C2919" t="str">
            <v>9147-0007-T</v>
          </cell>
          <cell r="F2919" t="str">
            <v>EA</v>
          </cell>
        </row>
        <row r="2920">
          <cell r="C2920" t="str">
            <v>9147-0007-T</v>
          </cell>
          <cell r="F2920" t="str">
            <v>EA</v>
          </cell>
        </row>
        <row r="2921">
          <cell r="C2921" t="str">
            <v>SUNDRY-SERVICE</v>
          </cell>
          <cell r="F2921" t="str">
            <v>EA</v>
          </cell>
        </row>
        <row r="2922">
          <cell r="C2922" t="str">
            <v>900-0235-001-T</v>
          </cell>
          <cell r="F2922" t="str">
            <v>EA</v>
          </cell>
        </row>
        <row r="2923">
          <cell r="C2923" t="str">
            <v>900-0209-T</v>
          </cell>
          <cell r="F2923" t="str">
            <v>EA</v>
          </cell>
        </row>
        <row r="2924">
          <cell r="C2924"/>
          <cell r="F2924" t="str">
            <v>EA</v>
          </cell>
        </row>
        <row r="2925">
          <cell r="C2925" t="str">
            <v>FAC0474</v>
          </cell>
          <cell r="F2925" t="str">
            <v>EA</v>
          </cell>
        </row>
        <row r="2926">
          <cell r="C2926" t="str">
            <v>272-0322-T</v>
          </cell>
          <cell r="F2926" t="str">
            <v>EA</v>
          </cell>
        </row>
        <row r="2927">
          <cell r="C2927" t="str">
            <v>900-0209-T</v>
          </cell>
          <cell r="F2927" t="str">
            <v>EA</v>
          </cell>
        </row>
        <row r="2928">
          <cell r="C2928" t="str">
            <v>9222-0072-T</v>
          </cell>
          <cell r="F2928" t="str">
            <v>EA</v>
          </cell>
        </row>
        <row r="2929">
          <cell r="C2929" t="str">
            <v>031-0135-013-T</v>
          </cell>
          <cell r="F2929" t="str">
            <v>EA</v>
          </cell>
        </row>
        <row r="2930">
          <cell r="C2930" t="str">
            <v>WLC6020</v>
          </cell>
          <cell r="F2930" t="str">
            <v>EA</v>
          </cell>
        </row>
        <row r="2931">
          <cell r="C2931" t="str">
            <v>WLC6021</v>
          </cell>
          <cell r="F2931" t="str">
            <v>EA</v>
          </cell>
        </row>
        <row r="2932">
          <cell r="C2932" t="str">
            <v>WLC6022</v>
          </cell>
          <cell r="F2932" t="str">
            <v>EA</v>
          </cell>
        </row>
        <row r="2933">
          <cell r="C2933" t="str">
            <v>9728-0050-T</v>
          </cell>
          <cell r="F2933" t="str">
            <v>EA</v>
          </cell>
        </row>
        <row r="2934">
          <cell r="C2934" t="str">
            <v>9941-0209-T</v>
          </cell>
          <cell r="F2934" t="str">
            <v>EA</v>
          </cell>
        </row>
        <row r="2935">
          <cell r="C2935"/>
          <cell r="F2935" t="str">
            <v>EA</v>
          </cell>
        </row>
        <row r="2936">
          <cell r="C2936"/>
          <cell r="F2936" t="str">
            <v>EA</v>
          </cell>
        </row>
        <row r="2937">
          <cell r="C2937" t="str">
            <v>FAC0548</v>
          </cell>
          <cell r="F2937" t="str">
            <v>EA</v>
          </cell>
        </row>
        <row r="2938">
          <cell r="C2938" t="str">
            <v>9141-0012-T</v>
          </cell>
          <cell r="F2938" t="str">
            <v>EA</v>
          </cell>
        </row>
        <row r="2939">
          <cell r="C2939" t="str">
            <v>9325-0001</v>
          </cell>
          <cell r="F2939" t="str">
            <v>CBM</v>
          </cell>
        </row>
        <row r="2940">
          <cell r="C2940"/>
          <cell r="F2940" t="str">
            <v>EA</v>
          </cell>
        </row>
        <row r="2941">
          <cell r="C2941"/>
          <cell r="F2941" t="str">
            <v>EA</v>
          </cell>
        </row>
        <row r="2942">
          <cell r="C2942" t="str">
            <v>9007-0173-T</v>
          </cell>
          <cell r="F2942" t="str">
            <v>EA</v>
          </cell>
        </row>
        <row r="2943">
          <cell r="C2943" t="str">
            <v>9757-0149-T</v>
          </cell>
          <cell r="F2943" t="str">
            <v>EA</v>
          </cell>
        </row>
        <row r="2944">
          <cell r="C2944"/>
          <cell r="F2944" t="str">
            <v>SET</v>
          </cell>
        </row>
        <row r="2945">
          <cell r="C2945"/>
          <cell r="F2945" t="str">
            <v>EA</v>
          </cell>
        </row>
        <row r="2946">
          <cell r="C2946"/>
          <cell r="F2946" t="str">
            <v>EA</v>
          </cell>
        </row>
        <row r="2947">
          <cell r="C2947"/>
          <cell r="F2947" t="str">
            <v>EA</v>
          </cell>
        </row>
        <row r="2948">
          <cell r="C2948"/>
          <cell r="F2948" t="str">
            <v>EA</v>
          </cell>
        </row>
        <row r="2949">
          <cell r="C2949"/>
          <cell r="F2949" t="str">
            <v>EA</v>
          </cell>
        </row>
        <row r="2950">
          <cell r="C2950"/>
          <cell r="F2950" t="str">
            <v>EA</v>
          </cell>
        </row>
        <row r="2951">
          <cell r="C2951"/>
          <cell r="F2951" t="str">
            <v>EA</v>
          </cell>
        </row>
        <row r="2952">
          <cell r="C2952" t="str">
            <v>CUSDECAL</v>
          </cell>
          <cell r="F2952" t="str">
            <v>EA</v>
          </cell>
        </row>
        <row r="2953">
          <cell r="C2953" t="str">
            <v>074-0175-T</v>
          </cell>
          <cell r="F2953" t="str">
            <v>EA</v>
          </cell>
        </row>
        <row r="2954">
          <cell r="C2954" t="str">
            <v>9678-0005-T</v>
          </cell>
          <cell r="F2954" t="str">
            <v>EA</v>
          </cell>
        </row>
        <row r="2955">
          <cell r="C2955" t="str">
            <v>054-6973-250</v>
          </cell>
          <cell r="F2955" t="str">
            <v>ME</v>
          </cell>
        </row>
        <row r="2956">
          <cell r="C2956" t="str">
            <v>054-0124-T</v>
          </cell>
          <cell r="F2956" t="str">
            <v>ME</v>
          </cell>
        </row>
        <row r="2957">
          <cell r="C2957" t="str">
            <v>054-0124-024-T</v>
          </cell>
          <cell r="F2957" t="str">
            <v>ME</v>
          </cell>
        </row>
        <row r="2958">
          <cell r="C2958" t="str">
            <v>9941-0136-003-T</v>
          </cell>
          <cell r="F2958" t="str">
            <v>EA</v>
          </cell>
        </row>
        <row r="2959">
          <cell r="C2959" t="str">
            <v>9941-0136-004-T</v>
          </cell>
          <cell r="F2959" t="str">
            <v>EA</v>
          </cell>
        </row>
        <row r="2960">
          <cell r="C2960" t="str">
            <v>9941-0239-T</v>
          </cell>
          <cell r="F2960" t="str">
            <v>EA</v>
          </cell>
        </row>
        <row r="2961">
          <cell r="C2961" t="str">
            <v>9292-0048-002-T</v>
          </cell>
          <cell r="F2961" t="str">
            <v>EA</v>
          </cell>
        </row>
        <row r="2962">
          <cell r="C2962" t="str">
            <v>9292-0041-023-T</v>
          </cell>
          <cell r="F2962" t="str">
            <v>EA</v>
          </cell>
        </row>
        <row r="2963">
          <cell r="C2963" t="str">
            <v>9292-0048-004-T</v>
          </cell>
          <cell r="F2963" t="str">
            <v>EA</v>
          </cell>
        </row>
        <row r="2964">
          <cell r="C2964" t="str">
            <v>9292-0048-018-T</v>
          </cell>
          <cell r="F2964" t="str">
            <v>EA</v>
          </cell>
        </row>
        <row r="2965">
          <cell r="C2965" t="str">
            <v>9941-0231-003-T</v>
          </cell>
          <cell r="F2965" t="str">
            <v>EA</v>
          </cell>
        </row>
        <row r="2966">
          <cell r="C2966" t="str">
            <v>9141-0019-T</v>
          </cell>
          <cell r="F2966" t="str">
            <v>EA</v>
          </cell>
        </row>
        <row r="2967">
          <cell r="C2967"/>
          <cell r="F2967" t="str">
            <v>JB</v>
          </cell>
        </row>
        <row r="2968">
          <cell r="C2968" t="str">
            <v>FAC1098</v>
          </cell>
          <cell r="F2968" t="str">
            <v>EA</v>
          </cell>
        </row>
        <row r="2969">
          <cell r="C2969" t="str">
            <v>STA0018</v>
          </cell>
          <cell r="F2969" t="str">
            <v>EA</v>
          </cell>
        </row>
        <row r="2970">
          <cell r="C2970" t="str">
            <v>FAC1379</v>
          </cell>
          <cell r="F2970" t="str">
            <v>EA</v>
          </cell>
        </row>
        <row r="2971">
          <cell r="C2971"/>
          <cell r="F2971" t="str">
            <v>EA</v>
          </cell>
        </row>
        <row r="2972">
          <cell r="C2972"/>
          <cell r="F2972" t="str">
            <v>LO</v>
          </cell>
        </row>
        <row r="2973">
          <cell r="C2973" t="str">
            <v>FAC1210</v>
          </cell>
          <cell r="F2973" t="str">
            <v>PAC</v>
          </cell>
        </row>
        <row r="2974">
          <cell r="C2974" t="str">
            <v>FAC1273</v>
          </cell>
          <cell r="F2974" t="str">
            <v>EA</v>
          </cell>
        </row>
        <row r="2975">
          <cell r="C2975" t="str">
            <v>STA0172</v>
          </cell>
          <cell r="F2975" t="str">
            <v>EA</v>
          </cell>
        </row>
        <row r="2976">
          <cell r="C2976" t="str">
            <v>STA0139</v>
          </cell>
          <cell r="F2976" t="str">
            <v>EA</v>
          </cell>
        </row>
        <row r="2977">
          <cell r="C2977" t="str">
            <v>FAC1145</v>
          </cell>
          <cell r="F2977" t="str">
            <v>PAC</v>
          </cell>
        </row>
        <row r="2978">
          <cell r="C2978" t="str">
            <v>STA0195</v>
          </cell>
          <cell r="F2978" t="str">
            <v>PAC</v>
          </cell>
        </row>
        <row r="2979">
          <cell r="C2979" t="str">
            <v>FAC1100</v>
          </cell>
          <cell r="F2979" t="str">
            <v>PAC</v>
          </cell>
        </row>
        <row r="2980">
          <cell r="C2980" t="str">
            <v>FAC1139</v>
          </cell>
          <cell r="F2980" t="str">
            <v>EA</v>
          </cell>
        </row>
        <row r="2981">
          <cell r="C2981" t="str">
            <v>STA0033</v>
          </cell>
          <cell r="F2981" t="str">
            <v>EA</v>
          </cell>
        </row>
        <row r="2982">
          <cell r="C2982" t="str">
            <v>FAC0856</v>
          </cell>
          <cell r="F2982" t="str">
            <v>PAC</v>
          </cell>
        </row>
        <row r="2983">
          <cell r="C2983" t="str">
            <v>FAC1141</v>
          </cell>
          <cell r="F2983" t="str">
            <v>EA</v>
          </cell>
        </row>
        <row r="2984">
          <cell r="C2984" t="str">
            <v>FAC1142</v>
          </cell>
          <cell r="F2984" t="str">
            <v>BX</v>
          </cell>
        </row>
        <row r="2985">
          <cell r="C2985" t="str">
            <v>FAC0838</v>
          </cell>
          <cell r="F2985" t="str">
            <v>BX</v>
          </cell>
        </row>
        <row r="2986">
          <cell r="C2986" t="str">
            <v>FAC0839</v>
          </cell>
          <cell r="F2986" t="str">
            <v>BX</v>
          </cell>
        </row>
        <row r="2987">
          <cell r="C2987" t="str">
            <v>FAC1208</v>
          </cell>
          <cell r="F2987" t="str">
            <v>EA</v>
          </cell>
        </row>
        <row r="2988">
          <cell r="C2988" t="str">
            <v>FAC0014</v>
          </cell>
          <cell r="F2988" t="str">
            <v>EA</v>
          </cell>
        </row>
        <row r="2989">
          <cell r="C2989" t="str">
            <v>FAC0587</v>
          </cell>
          <cell r="F2989" t="str">
            <v>PC</v>
          </cell>
        </row>
        <row r="2990">
          <cell r="C2990" t="str">
            <v>FAC0795</v>
          </cell>
          <cell r="F2990" t="str">
            <v>EA</v>
          </cell>
        </row>
        <row r="2991">
          <cell r="C2991" t="str">
            <v>158-0273-001-T</v>
          </cell>
          <cell r="F2991" t="str">
            <v>EA</v>
          </cell>
        </row>
        <row r="2992">
          <cell r="C2992" t="str">
            <v>9292-0052-002-T</v>
          </cell>
          <cell r="F2992" t="str">
            <v>EA</v>
          </cell>
        </row>
        <row r="2993">
          <cell r="C2993" t="str">
            <v>9292-0053-001-T</v>
          </cell>
          <cell r="F2993" t="str">
            <v>EA</v>
          </cell>
        </row>
        <row r="2994">
          <cell r="C2994"/>
          <cell r="F2994" t="str">
            <v>SET</v>
          </cell>
        </row>
        <row r="2995">
          <cell r="C2995"/>
          <cell r="F2995" t="str">
            <v>UNI</v>
          </cell>
        </row>
        <row r="2996">
          <cell r="C2996"/>
          <cell r="F2996" t="str">
            <v>UNI</v>
          </cell>
        </row>
        <row r="2997">
          <cell r="C2997"/>
          <cell r="F2997" t="str">
            <v>UNI</v>
          </cell>
        </row>
        <row r="2998">
          <cell r="C2998"/>
          <cell r="F2998" t="str">
            <v>UNI</v>
          </cell>
        </row>
        <row r="2999">
          <cell r="C2999"/>
          <cell r="F2999" t="str">
            <v>SET</v>
          </cell>
        </row>
        <row r="3000">
          <cell r="C3000"/>
          <cell r="F3000" t="str">
            <v>EA</v>
          </cell>
        </row>
        <row r="3001">
          <cell r="C3001" t="str">
            <v>9874-0037-001-T</v>
          </cell>
          <cell r="F3001" t="str">
            <v>EA</v>
          </cell>
        </row>
        <row r="3002">
          <cell r="C3002" t="str">
            <v>9141-0017-T</v>
          </cell>
          <cell r="F3002" t="str">
            <v>EA</v>
          </cell>
        </row>
        <row r="3003">
          <cell r="C3003" t="str">
            <v>9141-0017-T</v>
          </cell>
          <cell r="F3003" t="str">
            <v>EA</v>
          </cell>
        </row>
        <row r="3004">
          <cell r="C3004" t="str">
            <v>9043-0040-005-T</v>
          </cell>
          <cell r="F3004" t="str">
            <v>EA</v>
          </cell>
        </row>
        <row r="3005">
          <cell r="C3005" t="str">
            <v>9043-0040-006-T</v>
          </cell>
          <cell r="F3005" t="str">
            <v>EA</v>
          </cell>
        </row>
        <row r="3006">
          <cell r="C3006" t="str">
            <v>250-0137-050-T</v>
          </cell>
          <cell r="F3006" t="str">
            <v>EA</v>
          </cell>
        </row>
        <row r="3007">
          <cell r="C3007" t="str">
            <v>250-0137-051-T</v>
          </cell>
          <cell r="F3007" t="str">
            <v>EA</v>
          </cell>
        </row>
        <row r="3008">
          <cell r="C3008" t="str">
            <v>9745-0027-006-T</v>
          </cell>
          <cell r="F3008" t="str">
            <v>EA</v>
          </cell>
        </row>
        <row r="3009">
          <cell r="C3009" t="str">
            <v>9745-0027-007-T</v>
          </cell>
          <cell r="F3009" t="str">
            <v>EA</v>
          </cell>
        </row>
        <row r="3010">
          <cell r="C3010" t="str">
            <v>FAC0171</v>
          </cell>
          <cell r="F3010" t="str">
            <v>LI</v>
          </cell>
        </row>
        <row r="3011">
          <cell r="C3011" t="str">
            <v>FAC0714</v>
          </cell>
          <cell r="F3011" t="str">
            <v>LI</v>
          </cell>
        </row>
        <row r="3012">
          <cell r="C3012" t="str">
            <v>211-0254-T</v>
          </cell>
          <cell r="F3012" t="str">
            <v>EA</v>
          </cell>
        </row>
        <row r="3013">
          <cell r="C3013"/>
          <cell r="F3013" t="str">
            <v>EA</v>
          </cell>
        </row>
        <row r="3014">
          <cell r="C3014"/>
          <cell r="F3014" t="str">
            <v>EA</v>
          </cell>
        </row>
        <row r="3015">
          <cell r="C3015" t="str">
            <v>FAC1342</v>
          </cell>
          <cell r="F3015" t="str">
            <v>BX</v>
          </cell>
        </row>
        <row r="3016">
          <cell r="C3016" t="str">
            <v>FAC0020</v>
          </cell>
          <cell r="F3016" t="str">
            <v>EA</v>
          </cell>
        </row>
        <row r="3017">
          <cell r="C3017" t="str">
            <v>FAC0021</v>
          </cell>
          <cell r="F3017" t="str">
            <v>EA</v>
          </cell>
        </row>
        <row r="3018">
          <cell r="C3018" t="str">
            <v>FAC0019</v>
          </cell>
          <cell r="F3018" t="str">
            <v>EA</v>
          </cell>
        </row>
        <row r="3019">
          <cell r="C3019" t="str">
            <v>Flag : Thai &amp; India</v>
          </cell>
          <cell r="F3019" t="str">
            <v>SET</v>
          </cell>
        </row>
        <row r="3020">
          <cell r="C3020" t="str">
            <v>036-1329-207</v>
          </cell>
          <cell r="F3020" t="str">
            <v>EA</v>
          </cell>
        </row>
        <row r="3021">
          <cell r="C3021" t="str">
            <v>036-0119-100-T</v>
          </cell>
          <cell r="F3021" t="str">
            <v>EA</v>
          </cell>
        </row>
        <row r="3022">
          <cell r="C3022" t="str">
            <v>054-3689</v>
          </cell>
          <cell r="F3022" t="str">
            <v>EA</v>
          </cell>
        </row>
        <row r="3023">
          <cell r="C3023" t="str">
            <v>9117-0001-T</v>
          </cell>
          <cell r="F3023" t="str">
            <v>EA</v>
          </cell>
        </row>
        <row r="3024">
          <cell r="C3024" t="str">
            <v>9392-0046-T</v>
          </cell>
          <cell r="F3024" t="str">
            <v>EA</v>
          </cell>
        </row>
        <row r="3025">
          <cell r="C3025" t="str">
            <v>9745-0011-T</v>
          </cell>
          <cell r="F3025" t="str">
            <v>EA</v>
          </cell>
        </row>
        <row r="3026">
          <cell r="C3026" t="str">
            <v>9117-0074-T</v>
          </cell>
          <cell r="F3026" t="str">
            <v>EA</v>
          </cell>
        </row>
        <row r="3027">
          <cell r="C3027" t="str">
            <v>9728-0050-T</v>
          </cell>
          <cell r="F3027" t="str">
            <v>EA</v>
          </cell>
        </row>
        <row r="3028">
          <cell r="C3028" t="str">
            <v>9543-0008-T</v>
          </cell>
          <cell r="F3028" t="str">
            <v>EA</v>
          </cell>
        </row>
        <row r="3029">
          <cell r="C3029" t="str">
            <v>9757-0036-100-T</v>
          </cell>
          <cell r="F3029" t="str">
            <v>EA</v>
          </cell>
        </row>
        <row r="3030">
          <cell r="C3030" t="str">
            <v>9007-0139-007-T</v>
          </cell>
          <cell r="F3030" t="str">
            <v>EA</v>
          </cell>
        </row>
        <row r="3031">
          <cell r="C3031" t="str">
            <v>9007-0139-008-T</v>
          </cell>
          <cell r="F3031" t="str">
            <v>EA</v>
          </cell>
        </row>
        <row r="3032">
          <cell r="C3032" t="str">
            <v>9122-0012-003-T</v>
          </cell>
          <cell r="F3032" t="str">
            <v>EA</v>
          </cell>
        </row>
        <row r="3033">
          <cell r="C3033" t="str">
            <v>9500-0028-002-T</v>
          </cell>
          <cell r="F3033" t="str">
            <v>EA</v>
          </cell>
        </row>
        <row r="3034">
          <cell r="C3034" t="str">
            <v>Plaque  India</v>
          </cell>
          <cell r="F3034" t="str">
            <v>EA</v>
          </cell>
        </row>
        <row r="3035">
          <cell r="C3035" t="str">
            <v>040-0170-T</v>
          </cell>
          <cell r="F3035" t="str">
            <v>EA</v>
          </cell>
        </row>
        <row r="3036">
          <cell r="C3036" t="str">
            <v>FAC1235</v>
          </cell>
          <cell r="F3036" t="str">
            <v>GA</v>
          </cell>
        </row>
        <row r="3037">
          <cell r="C3037" t="str">
            <v>FAC1378</v>
          </cell>
          <cell r="F3037" t="str">
            <v>EA</v>
          </cell>
        </row>
        <row r="3038">
          <cell r="C3038" t="str">
            <v>FAC1098</v>
          </cell>
          <cell r="F3038" t="str">
            <v>EA</v>
          </cell>
        </row>
        <row r="3039">
          <cell r="C3039" t="str">
            <v>036-1541</v>
          </cell>
          <cell r="F3039" t="str">
            <v>EA</v>
          </cell>
        </row>
        <row r="3040">
          <cell r="C3040" t="str">
            <v>054-4696-005</v>
          </cell>
          <cell r="F3040" t="str">
            <v>EA</v>
          </cell>
        </row>
        <row r="3041">
          <cell r="C3041" t="str">
            <v>097-0111-T</v>
          </cell>
          <cell r="F3041" t="str">
            <v>ME</v>
          </cell>
        </row>
        <row r="3042">
          <cell r="C3042" t="str">
            <v>RAF-0117</v>
          </cell>
          <cell r="F3042" t="str">
            <v>ME</v>
          </cell>
        </row>
        <row r="3043">
          <cell r="C3043" t="str">
            <v>RSE-0116</v>
          </cell>
          <cell r="F3043" t="str">
            <v>ME</v>
          </cell>
        </row>
        <row r="3044">
          <cell r="C3044" t="str">
            <v>040-0169-T</v>
          </cell>
          <cell r="F3044" t="str">
            <v>EA</v>
          </cell>
        </row>
        <row r="3045">
          <cell r="C3045" t="str">
            <v>003-0121-005-T</v>
          </cell>
          <cell r="F3045" t="str">
            <v>EA</v>
          </cell>
        </row>
        <row r="3046">
          <cell r="C3046" t="str">
            <v>9671-0017-T</v>
          </cell>
          <cell r="F3046" t="str">
            <v>ME</v>
          </cell>
        </row>
        <row r="3047">
          <cell r="C3047" t="str">
            <v>9941-0071-T</v>
          </cell>
          <cell r="F3047" t="str">
            <v>EA</v>
          </cell>
        </row>
        <row r="3048">
          <cell r="C3048" t="str">
            <v>9489-0066-T</v>
          </cell>
          <cell r="F3048" t="str">
            <v>EA</v>
          </cell>
        </row>
        <row r="3049">
          <cell r="C3049" t="str">
            <v>TGC0003</v>
          </cell>
          <cell r="F3049" t="str">
            <v>EA</v>
          </cell>
        </row>
        <row r="3050">
          <cell r="C3050" t="str">
            <v>FAC0712</v>
          </cell>
          <cell r="F3050" t="str">
            <v>EA</v>
          </cell>
        </row>
        <row r="3051">
          <cell r="C3051" t="str">
            <v>217-0216-003-T</v>
          </cell>
          <cell r="F3051" t="str">
            <v>EA</v>
          </cell>
        </row>
        <row r="3052">
          <cell r="C3052" t="str">
            <v>217-0216-003-T</v>
          </cell>
          <cell r="F3052" t="str">
            <v>EA</v>
          </cell>
        </row>
        <row r="3053">
          <cell r="C3053" t="str">
            <v>217-0216-003-T</v>
          </cell>
          <cell r="F3053" t="str">
            <v>EA</v>
          </cell>
        </row>
        <row r="3054">
          <cell r="C3054"/>
          <cell r="F3054" t="str">
            <v>JB</v>
          </cell>
        </row>
        <row r="3055">
          <cell r="C3055"/>
          <cell r="F3055" t="str">
            <v>JB</v>
          </cell>
        </row>
        <row r="3056">
          <cell r="C3056" t="str">
            <v>9326-0043-002-T</v>
          </cell>
          <cell r="F3056" t="str">
            <v>EA</v>
          </cell>
        </row>
        <row r="3057">
          <cell r="C3057" t="str">
            <v>9326-0043-002-T</v>
          </cell>
          <cell r="F3057" t="str">
            <v>EA</v>
          </cell>
        </row>
        <row r="3058">
          <cell r="C3058" t="str">
            <v>RAJ-0106</v>
          </cell>
          <cell r="F3058" t="str">
            <v>ME</v>
          </cell>
        </row>
        <row r="3059">
          <cell r="C3059" t="str">
            <v>9591-0065-T</v>
          </cell>
          <cell r="F3059" t="str">
            <v>CN</v>
          </cell>
        </row>
        <row r="3060">
          <cell r="C3060" t="str">
            <v>9591-0035-T</v>
          </cell>
          <cell r="F3060" t="str">
            <v>CN</v>
          </cell>
        </row>
        <row r="3061">
          <cell r="C3061" t="str">
            <v>9591-0036-T</v>
          </cell>
          <cell r="F3061" t="str">
            <v>CN</v>
          </cell>
        </row>
        <row r="3062">
          <cell r="C3062" t="str">
            <v>074-0206-001-T</v>
          </cell>
          <cell r="F3062" t="str">
            <v>EA</v>
          </cell>
        </row>
        <row r="3063">
          <cell r="C3063" t="str">
            <v>074-0258-T-LB</v>
          </cell>
          <cell r="F3063" t="str">
            <v>EA</v>
          </cell>
        </row>
        <row r="3064">
          <cell r="C3064" t="str">
            <v>074-0380-T-LB</v>
          </cell>
          <cell r="F3064" t="str">
            <v>EA</v>
          </cell>
        </row>
        <row r="3065">
          <cell r="C3065" t="str">
            <v>074-0376-001-T-LB</v>
          </cell>
          <cell r="F3065" t="str">
            <v>EA</v>
          </cell>
        </row>
        <row r="3066">
          <cell r="C3066" t="str">
            <v>074-0378-001-T-LB</v>
          </cell>
          <cell r="F3066" t="str">
            <v>EA</v>
          </cell>
        </row>
        <row r="3067">
          <cell r="C3067" t="str">
            <v>FAC0014</v>
          </cell>
          <cell r="F3067" t="str">
            <v>EA</v>
          </cell>
        </row>
        <row r="3068">
          <cell r="C3068" t="str">
            <v>FAC0120</v>
          </cell>
          <cell r="F3068" t="str">
            <v>EA</v>
          </cell>
        </row>
        <row r="3069">
          <cell r="C3069" t="str">
            <v>9267-0002-T</v>
          </cell>
          <cell r="F3069" t="str">
            <v>ME</v>
          </cell>
        </row>
        <row r="3070">
          <cell r="C3070" t="str">
            <v>RAF-0106</v>
          </cell>
          <cell r="F3070" t="str">
            <v>ME</v>
          </cell>
        </row>
        <row r="3071">
          <cell r="C3071" t="str">
            <v>9500-0028-002-T</v>
          </cell>
          <cell r="F3071" t="str">
            <v>EA</v>
          </cell>
        </row>
        <row r="3072">
          <cell r="C3072" t="str">
            <v>031-0185-010-T</v>
          </cell>
          <cell r="F3072" t="str">
            <v>EA</v>
          </cell>
        </row>
        <row r="3073">
          <cell r="C3073" t="str">
            <v>031-0185-010-T</v>
          </cell>
          <cell r="F3073" t="str">
            <v>EA</v>
          </cell>
        </row>
        <row r="3074">
          <cell r="C3074" t="str">
            <v>9379-0018-T</v>
          </cell>
          <cell r="F3074" t="str">
            <v>EA</v>
          </cell>
        </row>
        <row r="3075">
          <cell r="C3075" t="str">
            <v>9379-0016-T</v>
          </cell>
          <cell r="F3075" t="str">
            <v>EA</v>
          </cell>
        </row>
        <row r="3076">
          <cell r="C3076" t="str">
            <v>ตรวจสอบอาคารประจำปี</v>
          </cell>
          <cell r="F3076" t="str">
            <v>JB</v>
          </cell>
        </row>
        <row r="3077">
          <cell r="C3077" t="str">
            <v>ตรวจสอบ Forklift ที่ใช้ Gas</v>
          </cell>
          <cell r="F3077" t="str">
            <v>JB</v>
          </cell>
        </row>
        <row r="3078">
          <cell r="C3078"/>
          <cell r="F3078" t="str">
            <v>LO</v>
          </cell>
        </row>
        <row r="3079">
          <cell r="C3079" t="str">
            <v>FAC0776</v>
          </cell>
          <cell r="F3079" t="str">
            <v>EA</v>
          </cell>
        </row>
        <row r="3080">
          <cell r="C3080" t="str">
            <v>FAC0044</v>
          </cell>
          <cell r="F3080" t="str">
            <v>EA</v>
          </cell>
        </row>
        <row r="3081">
          <cell r="C3081" t="str">
            <v>FAC0590</v>
          </cell>
          <cell r="F3081" t="str">
            <v>KG</v>
          </cell>
        </row>
        <row r="3082">
          <cell r="C3082" t="str">
            <v>FAC1097</v>
          </cell>
          <cell r="F3082" t="str">
            <v>EA</v>
          </cell>
        </row>
        <row r="3083">
          <cell r="C3083" t="str">
            <v>FAC0708</v>
          </cell>
          <cell r="F3083" t="str">
            <v>EA</v>
          </cell>
        </row>
        <row r="3084">
          <cell r="C3084" t="str">
            <v>212-0341-009-T</v>
          </cell>
          <cell r="F3084" t="str">
            <v>EA</v>
          </cell>
        </row>
        <row r="3085">
          <cell r="C3085" t="str">
            <v>9733-0001-T</v>
          </cell>
          <cell r="F3085" t="str">
            <v>EA</v>
          </cell>
        </row>
        <row r="3086">
          <cell r="C3086" t="str">
            <v>9733-0001-T</v>
          </cell>
          <cell r="F3086" t="str">
            <v>EA</v>
          </cell>
        </row>
        <row r="3087">
          <cell r="C3087" t="str">
            <v>9873-0007-T</v>
          </cell>
          <cell r="F3087" t="str">
            <v>EA</v>
          </cell>
        </row>
        <row r="3088">
          <cell r="C3088" t="str">
            <v>9873-0007-T</v>
          </cell>
          <cell r="F3088" t="str">
            <v>EA</v>
          </cell>
        </row>
        <row r="3089">
          <cell r="C3089" t="str">
            <v>9941-0071-T</v>
          </cell>
          <cell r="F3089" t="str">
            <v>EA</v>
          </cell>
        </row>
        <row r="3090">
          <cell r="C3090" t="str">
            <v>9941-0071-T</v>
          </cell>
          <cell r="F3090" t="str">
            <v>EA</v>
          </cell>
        </row>
        <row r="3091">
          <cell r="C3091" t="str">
            <v>9941-0071-T</v>
          </cell>
          <cell r="F3091" t="str">
            <v>EA</v>
          </cell>
        </row>
        <row r="3092">
          <cell r="C3092" t="str">
            <v>9292-0041-001-T</v>
          </cell>
          <cell r="F3092" t="str">
            <v>EA</v>
          </cell>
        </row>
        <row r="3093">
          <cell r="C3093" t="str">
            <v>9141-0019-T</v>
          </cell>
          <cell r="F3093" t="str">
            <v>EA</v>
          </cell>
        </row>
        <row r="3094">
          <cell r="C3094" t="str">
            <v>FAC1346</v>
          </cell>
          <cell r="F3094" t="str">
            <v>PAC</v>
          </cell>
        </row>
        <row r="3095">
          <cell r="C3095" t="str">
            <v>FAC0687</v>
          </cell>
          <cell r="F3095" t="str">
            <v>RL</v>
          </cell>
        </row>
        <row r="3096">
          <cell r="C3096" t="str">
            <v>FAC0148</v>
          </cell>
          <cell r="F3096" t="str">
            <v>EA</v>
          </cell>
        </row>
        <row r="3097">
          <cell r="C3097" t="str">
            <v>FAC1042</v>
          </cell>
          <cell r="F3097" t="str">
            <v>BX</v>
          </cell>
        </row>
        <row r="3098">
          <cell r="C3098"/>
          <cell r="F3098" t="str">
            <v>JB</v>
          </cell>
        </row>
        <row r="3099">
          <cell r="C3099"/>
          <cell r="F3099" t="str">
            <v>JB</v>
          </cell>
        </row>
        <row r="3100">
          <cell r="C3100"/>
          <cell r="F3100" t="str">
            <v>JB</v>
          </cell>
        </row>
        <row r="3101">
          <cell r="C3101"/>
          <cell r="F3101" t="str">
            <v>JB</v>
          </cell>
        </row>
        <row r="3102">
          <cell r="C3102"/>
          <cell r="F3102" t="str">
            <v>JB</v>
          </cell>
        </row>
        <row r="3103">
          <cell r="C3103"/>
          <cell r="F3103" t="str">
            <v>JB</v>
          </cell>
        </row>
        <row r="3104">
          <cell r="C3104"/>
          <cell r="F3104" t="str">
            <v>JB</v>
          </cell>
        </row>
        <row r="3105">
          <cell r="C3105"/>
          <cell r="F3105" t="str">
            <v>JB</v>
          </cell>
        </row>
        <row r="3106">
          <cell r="C3106"/>
          <cell r="F3106" t="str">
            <v>JB</v>
          </cell>
        </row>
        <row r="3107">
          <cell r="C3107"/>
          <cell r="F3107" t="str">
            <v>JB</v>
          </cell>
        </row>
        <row r="3108">
          <cell r="C3108"/>
          <cell r="F3108" t="str">
            <v>JB</v>
          </cell>
        </row>
        <row r="3109">
          <cell r="C3109" t="str">
            <v>ยาสามัญประจำโรงงาน</v>
          </cell>
          <cell r="F3109" t="str">
            <v>LO</v>
          </cell>
        </row>
        <row r="3110">
          <cell r="C3110" t="str">
            <v>FAC0117</v>
          </cell>
          <cell r="F3110" t="str">
            <v>EA</v>
          </cell>
        </row>
        <row r="3111">
          <cell r="C3111" t="str">
            <v>FAC0516</v>
          </cell>
          <cell r="F3111" t="str">
            <v>EA</v>
          </cell>
        </row>
        <row r="3112">
          <cell r="C3112" t="str">
            <v>FAC0125</v>
          </cell>
          <cell r="F3112" t="str">
            <v>KG</v>
          </cell>
        </row>
        <row r="3113">
          <cell r="C3113" t="str">
            <v>STA0039</v>
          </cell>
          <cell r="F3113" t="str">
            <v>EA</v>
          </cell>
        </row>
        <row r="3114">
          <cell r="C3114" t="str">
            <v>FAC0844</v>
          </cell>
          <cell r="F3114" t="str">
            <v>GA</v>
          </cell>
        </row>
        <row r="3115">
          <cell r="C3115" t="str">
            <v>FAC1133</v>
          </cell>
          <cell r="F3115" t="str">
            <v>PAC</v>
          </cell>
        </row>
        <row r="3116">
          <cell r="C3116" t="str">
            <v>FAC1175</v>
          </cell>
          <cell r="F3116" t="str">
            <v>PAC</v>
          </cell>
        </row>
        <row r="3117">
          <cell r="C3117" t="str">
            <v>FAC1180</v>
          </cell>
          <cell r="F3117" t="str">
            <v>EA</v>
          </cell>
        </row>
        <row r="3118">
          <cell r="C3118" t="str">
            <v>RRA-0100</v>
          </cell>
          <cell r="F3118" t="str">
            <v>ME</v>
          </cell>
        </row>
        <row r="3119">
          <cell r="C3119" t="str">
            <v>FAC0304</v>
          </cell>
          <cell r="F3119" t="str">
            <v>RL</v>
          </cell>
        </row>
        <row r="3120">
          <cell r="C3120" t="str">
            <v>FAC0625</v>
          </cell>
          <cell r="F3120" t="str">
            <v>EA</v>
          </cell>
        </row>
        <row r="3121">
          <cell r="C3121" t="str">
            <v>FAC0789</v>
          </cell>
          <cell r="F3121" t="str">
            <v>EA</v>
          </cell>
        </row>
        <row r="3122">
          <cell r="C3122" t="str">
            <v>FAC0642</v>
          </cell>
          <cell r="F3122" t="str">
            <v>EA</v>
          </cell>
        </row>
        <row r="3123">
          <cell r="C3123" t="str">
            <v>FAC0398</v>
          </cell>
          <cell r="F3123" t="str">
            <v>EA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Fore"/>
      <sheetName val="Cast"/>
    </sheetNames>
    <sheetDataSet>
      <sheetData sheetId="0" refreshError="1">
        <row r="2">
          <cell r="AB2">
            <v>46023</v>
          </cell>
          <cell r="AD2">
            <v>46054</v>
          </cell>
          <cell r="AF2">
            <v>46082</v>
          </cell>
          <cell r="AH2">
            <v>46113</v>
          </cell>
          <cell r="AJ2">
            <v>46143</v>
          </cell>
          <cell r="AL2">
            <v>46174</v>
          </cell>
        </row>
        <row r="3">
          <cell r="AB3" t="str">
            <v>Row Labels</v>
          </cell>
          <cell r="AC3" t="str">
            <v>Sum of Quantity</v>
          </cell>
          <cell r="AD3" t="str">
            <v>Row Labels</v>
          </cell>
          <cell r="AE3" t="str">
            <v>Sum of Quantity</v>
          </cell>
          <cell r="AF3" t="str">
            <v>Row Labels</v>
          </cell>
          <cell r="AG3" t="str">
            <v>Sum of Quantity</v>
          </cell>
          <cell r="AH3" t="str">
            <v>Row Labels</v>
          </cell>
          <cell r="AI3" t="str">
            <v>Sum of Quantity</v>
          </cell>
          <cell r="AJ3" t="str">
            <v>Row Labels</v>
          </cell>
          <cell r="AK3" t="str">
            <v>Sum of Quantity</v>
          </cell>
          <cell r="AL3" t="str">
            <v>Row Labels</v>
          </cell>
          <cell r="AM3" t="str">
            <v>Sum of Quantity</v>
          </cell>
        </row>
        <row r="4">
          <cell r="AB4" t="str">
            <v>003-0100-001-T</v>
          </cell>
          <cell r="AC4">
            <v>-8</v>
          </cell>
          <cell r="AD4" t="str">
            <v>003-0100-001-T</v>
          </cell>
          <cell r="AE4">
            <v>-16</v>
          </cell>
          <cell r="AF4" t="str">
            <v>003-0100-001-T</v>
          </cell>
          <cell r="AG4">
            <v>-40</v>
          </cell>
          <cell r="AH4" t="str">
            <v>003-0100-001-T</v>
          </cell>
          <cell r="AI4">
            <v>-34</v>
          </cell>
          <cell r="AJ4" t="str">
            <v>003-0100-001-T</v>
          </cell>
          <cell r="AK4">
            <v>-40</v>
          </cell>
          <cell r="AL4" t="str">
            <v>003-0100-001-T</v>
          </cell>
          <cell r="AM4">
            <v>-54</v>
          </cell>
        </row>
        <row r="5">
          <cell r="AB5" t="str">
            <v>003-0100-T</v>
          </cell>
          <cell r="AC5">
            <v>-8</v>
          </cell>
          <cell r="AD5" t="str">
            <v>003-0100-T</v>
          </cell>
          <cell r="AE5">
            <v>-48</v>
          </cell>
          <cell r="AF5" t="str">
            <v>003-0100-T</v>
          </cell>
          <cell r="AG5">
            <v>-53</v>
          </cell>
          <cell r="AH5" t="str">
            <v>003-0100-T</v>
          </cell>
          <cell r="AI5">
            <v>-33</v>
          </cell>
          <cell r="AJ5" t="str">
            <v>003-0100-T</v>
          </cell>
          <cell r="AK5">
            <v>-22</v>
          </cell>
          <cell r="AL5" t="str">
            <v>003-0100-T</v>
          </cell>
          <cell r="AM5">
            <v>-38</v>
          </cell>
        </row>
        <row r="6">
          <cell r="AB6" t="str">
            <v>003-0121-005-T</v>
          </cell>
          <cell r="AC6">
            <v>-896</v>
          </cell>
          <cell r="AD6" t="str">
            <v>003-0121-005-T</v>
          </cell>
          <cell r="AE6">
            <v>-1497</v>
          </cell>
          <cell r="AF6" t="str">
            <v>003-0121-005-T</v>
          </cell>
          <cell r="AG6">
            <v>-913</v>
          </cell>
          <cell r="AH6" t="str">
            <v>003-0121-001-T</v>
          </cell>
          <cell r="AI6">
            <v>-8</v>
          </cell>
          <cell r="AJ6" t="str">
            <v>003-0121-001-T</v>
          </cell>
          <cell r="AK6">
            <v>-8</v>
          </cell>
          <cell r="AL6" t="str">
            <v>003-0121-005-T</v>
          </cell>
          <cell r="AM6">
            <v>-696</v>
          </cell>
        </row>
        <row r="7">
          <cell r="AB7" t="str">
            <v>003-3430</v>
          </cell>
          <cell r="AC7">
            <v>-28</v>
          </cell>
          <cell r="AD7" t="str">
            <v>003-3447</v>
          </cell>
          <cell r="AE7">
            <v>-50</v>
          </cell>
          <cell r="AF7" t="str">
            <v>003-3430</v>
          </cell>
          <cell r="AG7">
            <v>-98</v>
          </cell>
          <cell r="AH7" t="str">
            <v>003-0121-005-T</v>
          </cell>
          <cell r="AI7">
            <v>-866</v>
          </cell>
          <cell r="AJ7" t="str">
            <v>003-0121-005-T</v>
          </cell>
          <cell r="AK7">
            <v>-288</v>
          </cell>
          <cell r="AL7" t="str">
            <v>003-0121-T</v>
          </cell>
          <cell r="AM7">
            <v>-1</v>
          </cell>
        </row>
        <row r="8">
          <cell r="AB8" t="str">
            <v>003-3447</v>
          </cell>
          <cell r="AC8">
            <v>-81</v>
          </cell>
          <cell r="AD8" t="str">
            <v>010-0187-004-T</v>
          </cell>
          <cell r="AE8">
            <v>-2</v>
          </cell>
          <cell r="AF8" t="str">
            <v>003-3447</v>
          </cell>
          <cell r="AG8">
            <v>-185</v>
          </cell>
          <cell r="AH8" t="str">
            <v>003-3430</v>
          </cell>
          <cell r="AI8">
            <v>-116</v>
          </cell>
          <cell r="AJ8" t="str">
            <v>003-3430</v>
          </cell>
          <cell r="AK8">
            <v>-88</v>
          </cell>
          <cell r="AL8" t="str">
            <v>003-3430</v>
          </cell>
          <cell r="AM8">
            <v>-98</v>
          </cell>
        </row>
        <row r="9">
          <cell r="AB9" t="str">
            <v>014-0205-003-T</v>
          </cell>
          <cell r="AC9">
            <v>-12</v>
          </cell>
          <cell r="AD9" t="str">
            <v>010-0187-004-T-LB</v>
          </cell>
          <cell r="AE9">
            <v>-2</v>
          </cell>
          <cell r="AF9" t="str">
            <v>010-0575-002-T</v>
          </cell>
          <cell r="AG9">
            <v>-5</v>
          </cell>
          <cell r="AH9" t="str">
            <v>003-3447</v>
          </cell>
          <cell r="AI9">
            <v>-65</v>
          </cell>
          <cell r="AJ9" t="str">
            <v>003-3447</v>
          </cell>
          <cell r="AK9">
            <v>-54</v>
          </cell>
          <cell r="AL9" t="str">
            <v>003-3447</v>
          </cell>
          <cell r="AM9">
            <v>-51</v>
          </cell>
        </row>
        <row r="10">
          <cell r="AB10" t="str">
            <v>014-0205-004-T</v>
          </cell>
          <cell r="AC10">
            <v>-16</v>
          </cell>
          <cell r="AD10" t="str">
            <v>014-0120-001-T</v>
          </cell>
          <cell r="AE10">
            <v>-41.300000000000004</v>
          </cell>
          <cell r="AF10" t="str">
            <v>014-0120-001-T</v>
          </cell>
          <cell r="AG10">
            <v>-39</v>
          </cell>
          <cell r="AH10" t="str">
            <v>005-0108-T</v>
          </cell>
          <cell r="AI10">
            <v>-2</v>
          </cell>
          <cell r="AJ10" t="str">
            <v>010-0187-004-T-LB</v>
          </cell>
          <cell r="AK10">
            <v>-2</v>
          </cell>
          <cell r="AL10" t="str">
            <v>005-0104-T</v>
          </cell>
          <cell r="AM10">
            <v>-2</v>
          </cell>
        </row>
        <row r="11">
          <cell r="AB11" t="str">
            <v>014-1876</v>
          </cell>
          <cell r="AC11">
            <v>-10</v>
          </cell>
          <cell r="AD11" t="str">
            <v>014-0205-003-T</v>
          </cell>
          <cell r="AE11">
            <v>-9</v>
          </cell>
          <cell r="AF11" t="str">
            <v>014-0205-003-T</v>
          </cell>
          <cell r="AG11">
            <v>-4</v>
          </cell>
          <cell r="AH11" t="str">
            <v>014-0120-001-T</v>
          </cell>
          <cell r="AI11">
            <v>-21.4</v>
          </cell>
          <cell r="AJ11" t="str">
            <v>014-0120-001-t</v>
          </cell>
          <cell r="AK11">
            <v>-2</v>
          </cell>
          <cell r="AL11" t="str">
            <v>005-0108-001-T</v>
          </cell>
          <cell r="AM11">
            <v>-3</v>
          </cell>
        </row>
        <row r="12">
          <cell r="AB12" t="str">
            <v>019-1172</v>
          </cell>
          <cell r="AC12">
            <v>-2</v>
          </cell>
          <cell r="AD12" t="str">
            <v>014-0205-004-T</v>
          </cell>
          <cell r="AE12">
            <v>-167</v>
          </cell>
          <cell r="AF12" t="str">
            <v>014-0205-004-T</v>
          </cell>
          <cell r="AG12">
            <v>-111</v>
          </cell>
          <cell r="AH12" t="str">
            <v>014-0205-003-T</v>
          </cell>
          <cell r="AI12">
            <v>-4</v>
          </cell>
          <cell r="AJ12" t="str">
            <v>014-0205-003-T</v>
          </cell>
          <cell r="AK12">
            <v>-16</v>
          </cell>
          <cell r="AL12" t="str">
            <v>010-0187-004-T</v>
          </cell>
          <cell r="AM12">
            <v>-2</v>
          </cell>
        </row>
        <row r="13">
          <cell r="AB13" t="str">
            <v>019-1242</v>
          </cell>
          <cell r="AC13">
            <v>-12</v>
          </cell>
          <cell r="AD13" t="str">
            <v>015-2945</v>
          </cell>
          <cell r="AE13">
            <v>-44.5</v>
          </cell>
          <cell r="AF13" t="str">
            <v>014-1876</v>
          </cell>
          <cell r="AG13">
            <v>-2</v>
          </cell>
          <cell r="AH13" t="str">
            <v>014-0205-004-T</v>
          </cell>
          <cell r="AI13">
            <v>-88</v>
          </cell>
          <cell r="AJ13" t="str">
            <v>014-0205-004-T</v>
          </cell>
          <cell r="AK13">
            <v>-86</v>
          </cell>
          <cell r="AL13" t="str">
            <v>010-0524-T</v>
          </cell>
          <cell r="AM13">
            <v>-2</v>
          </cell>
        </row>
        <row r="14">
          <cell r="AB14" t="str">
            <v>020-1603-002</v>
          </cell>
          <cell r="AC14">
            <v>-2</v>
          </cell>
          <cell r="AD14" t="str">
            <v>019-1172</v>
          </cell>
          <cell r="AE14">
            <v>-8</v>
          </cell>
          <cell r="AF14" t="str">
            <v>015-2945</v>
          </cell>
          <cell r="AG14">
            <v>-38.5</v>
          </cell>
          <cell r="AH14" t="str">
            <v>014-1876</v>
          </cell>
          <cell r="AI14">
            <v>-28</v>
          </cell>
          <cell r="AJ14" t="str">
            <v>014-0537-001-T</v>
          </cell>
          <cell r="AK14">
            <v>-8</v>
          </cell>
          <cell r="AL14" t="str">
            <v>014-0120-001-T</v>
          </cell>
          <cell r="AM14">
            <v>-20.2</v>
          </cell>
        </row>
        <row r="15">
          <cell r="AB15" t="str">
            <v>025-1006-T</v>
          </cell>
          <cell r="AC15">
            <v>-2</v>
          </cell>
          <cell r="AD15" t="str">
            <v>019-1242</v>
          </cell>
          <cell r="AE15">
            <v>-36</v>
          </cell>
          <cell r="AF15" t="str">
            <v>019-1172</v>
          </cell>
          <cell r="AG15">
            <v>-12</v>
          </cell>
          <cell r="AH15" t="str">
            <v>015-2945</v>
          </cell>
          <cell r="AI15">
            <v>-62.5</v>
          </cell>
          <cell r="AJ15" t="str">
            <v>015-2945</v>
          </cell>
          <cell r="AK15">
            <v>-30</v>
          </cell>
          <cell r="AL15" t="str">
            <v>014-0205-004-T</v>
          </cell>
          <cell r="AM15">
            <v>-58</v>
          </cell>
        </row>
        <row r="16">
          <cell r="AB16" t="str">
            <v>026-0108-T</v>
          </cell>
          <cell r="AC16">
            <v>-31</v>
          </cell>
          <cell r="AD16" t="str">
            <v>020-1603</v>
          </cell>
          <cell r="AE16">
            <v>-1</v>
          </cell>
          <cell r="AF16" t="str">
            <v>019-1242</v>
          </cell>
          <cell r="AG16">
            <v>-24</v>
          </cell>
          <cell r="AH16" t="str">
            <v>019-1172</v>
          </cell>
          <cell r="AI16">
            <v>-7</v>
          </cell>
          <cell r="AJ16" t="str">
            <v>019-1172</v>
          </cell>
          <cell r="AK16">
            <v>-7</v>
          </cell>
          <cell r="AL16" t="str">
            <v>014-0205-005-T</v>
          </cell>
          <cell r="AM16">
            <v>-8</v>
          </cell>
        </row>
        <row r="17">
          <cell r="AB17" t="str">
            <v>026-0135-001-T</v>
          </cell>
          <cell r="AC17">
            <v>-6</v>
          </cell>
          <cell r="AD17" t="str">
            <v>020-1603-002</v>
          </cell>
          <cell r="AE17">
            <v>-3</v>
          </cell>
          <cell r="AF17" t="str">
            <v>020-1603</v>
          </cell>
          <cell r="AG17">
            <v>-1</v>
          </cell>
          <cell r="AH17" t="str">
            <v>019-1242</v>
          </cell>
          <cell r="AI17">
            <v>-12</v>
          </cell>
          <cell r="AJ17" t="str">
            <v>020-1603</v>
          </cell>
          <cell r="AK17">
            <v>-1</v>
          </cell>
          <cell r="AL17" t="str">
            <v>014-1876</v>
          </cell>
          <cell r="AM17">
            <v>-30</v>
          </cell>
        </row>
        <row r="18">
          <cell r="AB18" t="str">
            <v>026-0191-100-T</v>
          </cell>
          <cell r="AC18">
            <v>-16</v>
          </cell>
          <cell r="AD18" t="str">
            <v>022-0103-004-T</v>
          </cell>
          <cell r="AE18">
            <v>-8</v>
          </cell>
          <cell r="AF18" t="str">
            <v>022-0152-001-T</v>
          </cell>
          <cell r="AG18">
            <v>-4</v>
          </cell>
          <cell r="AH18" t="str">
            <v>020-1603</v>
          </cell>
          <cell r="AI18">
            <v>-3</v>
          </cell>
          <cell r="AJ18" t="str">
            <v>022-0152-001-t</v>
          </cell>
          <cell r="AK18">
            <v>-3</v>
          </cell>
          <cell r="AL18" t="str">
            <v>015-2945</v>
          </cell>
          <cell r="AM18">
            <v>-40</v>
          </cell>
        </row>
        <row r="19">
          <cell r="AB19" t="str">
            <v>026-4097</v>
          </cell>
          <cell r="AC19">
            <v>-7</v>
          </cell>
          <cell r="AD19" t="str">
            <v>022-0131-003-T</v>
          </cell>
          <cell r="AE19">
            <v>-1</v>
          </cell>
          <cell r="AF19" t="str">
            <v>022-0163-T</v>
          </cell>
          <cell r="AG19">
            <v>-4</v>
          </cell>
          <cell r="AH19" t="str">
            <v>020-1603-002</v>
          </cell>
          <cell r="AI19">
            <v>-9</v>
          </cell>
          <cell r="AJ19" t="str">
            <v>022-0152-T</v>
          </cell>
          <cell r="AK19">
            <v>-1</v>
          </cell>
          <cell r="AL19" t="str">
            <v>019-1172</v>
          </cell>
          <cell r="AM19">
            <v>-8</v>
          </cell>
        </row>
        <row r="20">
          <cell r="AB20" t="str">
            <v>031-0135-013-T</v>
          </cell>
          <cell r="AC20">
            <v>-1</v>
          </cell>
          <cell r="AD20" t="str">
            <v>022-0152-001-T</v>
          </cell>
          <cell r="AE20">
            <v>-6</v>
          </cell>
          <cell r="AF20" t="str">
            <v>026-0108-T</v>
          </cell>
          <cell r="AG20">
            <v>-40</v>
          </cell>
          <cell r="AH20" t="str">
            <v>022-0103-001-T</v>
          </cell>
          <cell r="AI20">
            <v>-2</v>
          </cell>
          <cell r="AJ20" t="str">
            <v>026-0108-T</v>
          </cell>
          <cell r="AK20">
            <v>-13</v>
          </cell>
          <cell r="AL20" t="str">
            <v>019-1242</v>
          </cell>
          <cell r="AM20">
            <v>-44</v>
          </cell>
        </row>
        <row r="21">
          <cell r="AB21" t="str">
            <v>031-0185-010-T</v>
          </cell>
          <cell r="AC21">
            <v>-8</v>
          </cell>
          <cell r="AD21" t="str">
            <v>022-0152-002-T</v>
          </cell>
          <cell r="AE21">
            <v>-21</v>
          </cell>
          <cell r="AF21" t="str">
            <v>026-0135-001-T</v>
          </cell>
          <cell r="AG21">
            <v>-2</v>
          </cell>
          <cell r="AH21" t="str">
            <v>022-0152-001-T</v>
          </cell>
          <cell r="AI21">
            <v>-4</v>
          </cell>
          <cell r="AJ21" t="str">
            <v>026-0135-001-T-LB</v>
          </cell>
          <cell r="AK21">
            <v>-24</v>
          </cell>
          <cell r="AL21" t="str">
            <v>020-1603</v>
          </cell>
          <cell r="AM21">
            <v>-1</v>
          </cell>
        </row>
        <row r="22">
          <cell r="AB22" t="str">
            <v>031-1670</v>
          </cell>
          <cell r="AC22">
            <v>-9</v>
          </cell>
          <cell r="AD22" t="str">
            <v>022-0162-T</v>
          </cell>
          <cell r="AE22">
            <v>-3</v>
          </cell>
          <cell r="AF22" t="str">
            <v>026-0135-001-T-LB</v>
          </cell>
          <cell r="AG22">
            <v>-16</v>
          </cell>
          <cell r="AH22" t="str">
            <v>022-0157-003-T</v>
          </cell>
          <cell r="AI22">
            <v>-6</v>
          </cell>
          <cell r="AJ22" t="str">
            <v>026-0191-100-T</v>
          </cell>
          <cell r="AK22">
            <v>-16</v>
          </cell>
          <cell r="AL22" t="str">
            <v>020-1603-002</v>
          </cell>
          <cell r="AM22">
            <v>-6</v>
          </cell>
        </row>
        <row r="23">
          <cell r="AB23" t="str">
            <v>036-0100-002-T</v>
          </cell>
          <cell r="AC23">
            <v>-4</v>
          </cell>
          <cell r="AD23" t="str">
            <v>022-0163-T</v>
          </cell>
          <cell r="AE23">
            <v>-4</v>
          </cell>
          <cell r="AF23" t="str">
            <v>026-0191-100-T</v>
          </cell>
          <cell r="AG23">
            <v>-5</v>
          </cell>
          <cell r="AH23" t="str">
            <v>022-0162-T</v>
          </cell>
          <cell r="AI23">
            <v>-2</v>
          </cell>
          <cell r="AJ23" t="str">
            <v>026-4097</v>
          </cell>
          <cell r="AK23">
            <v>-29</v>
          </cell>
          <cell r="AL23" t="str">
            <v>022-0123-T</v>
          </cell>
          <cell r="AM23">
            <v>-4.5</v>
          </cell>
        </row>
        <row r="24">
          <cell r="AB24" t="str">
            <v>036-0100-004-T</v>
          </cell>
          <cell r="AC24">
            <v>-11</v>
          </cell>
          <cell r="AD24" t="str">
            <v>026-0108-T</v>
          </cell>
          <cell r="AE24">
            <v>-16</v>
          </cell>
          <cell r="AF24" t="str">
            <v>026-4097</v>
          </cell>
          <cell r="AG24">
            <v>-50</v>
          </cell>
          <cell r="AH24" t="str">
            <v>022-0163-T</v>
          </cell>
          <cell r="AI24">
            <v>-12</v>
          </cell>
          <cell r="AJ24" t="str">
            <v>031-0133-001-T</v>
          </cell>
          <cell r="AK24">
            <v>-1</v>
          </cell>
          <cell r="AL24" t="str">
            <v>022-0150-006-T</v>
          </cell>
          <cell r="AM24">
            <v>-2</v>
          </cell>
        </row>
        <row r="25">
          <cell r="AB25" t="str">
            <v>036-0119-020-T</v>
          </cell>
          <cell r="AC25">
            <v>-10</v>
          </cell>
          <cell r="AD25" t="str">
            <v>026-4097</v>
          </cell>
          <cell r="AE25">
            <v>-36</v>
          </cell>
          <cell r="AF25" t="str">
            <v>031-0129-007-T</v>
          </cell>
          <cell r="AG25">
            <v>-5</v>
          </cell>
          <cell r="AH25" t="str">
            <v>026-0108-T</v>
          </cell>
          <cell r="AI25">
            <v>-26</v>
          </cell>
          <cell r="AJ25" t="str">
            <v>031-0135-013-T</v>
          </cell>
          <cell r="AK25">
            <v>-9</v>
          </cell>
          <cell r="AL25" t="str">
            <v>022-0152-001-T</v>
          </cell>
          <cell r="AM25">
            <v>-9</v>
          </cell>
        </row>
        <row r="26">
          <cell r="AB26" t="str">
            <v>036-0119-040-T</v>
          </cell>
          <cell r="AC26">
            <v>-2</v>
          </cell>
          <cell r="AD26" t="str">
            <v>031-0135-007-T</v>
          </cell>
          <cell r="AE26">
            <v>-1</v>
          </cell>
          <cell r="AF26" t="str">
            <v>031-0135-007-T</v>
          </cell>
          <cell r="AG26">
            <v>-2</v>
          </cell>
          <cell r="AH26" t="str">
            <v>026-0135-001-T</v>
          </cell>
          <cell r="AI26">
            <v>-12</v>
          </cell>
          <cell r="AJ26" t="str">
            <v>031-0185-004-T</v>
          </cell>
          <cell r="AK26">
            <v>-1</v>
          </cell>
          <cell r="AL26" t="str">
            <v>022-0152-T</v>
          </cell>
          <cell r="AM26">
            <v>-9</v>
          </cell>
        </row>
        <row r="27">
          <cell r="AB27" t="str">
            <v>036-0119-050-T</v>
          </cell>
          <cell r="AC27">
            <v>-6</v>
          </cell>
          <cell r="AD27" t="str">
            <v>031-0135-013-T</v>
          </cell>
          <cell r="AE27">
            <v>-4</v>
          </cell>
          <cell r="AF27" t="str">
            <v>031-0135-013-T</v>
          </cell>
          <cell r="AG27">
            <v>-10</v>
          </cell>
          <cell r="AH27" t="str">
            <v>026-0191-100-T</v>
          </cell>
          <cell r="AI27">
            <v>-5</v>
          </cell>
          <cell r="AJ27" t="str">
            <v>031-0185-010-T</v>
          </cell>
          <cell r="AK27">
            <v>-5</v>
          </cell>
          <cell r="AL27" t="str">
            <v>022-0157-003-T</v>
          </cell>
          <cell r="AM27">
            <v>-10</v>
          </cell>
        </row>
        <row r="28">
          <cell r="AB28" t="str">
            <v>036-0119-080-T</v>
          </cell>
          <cell r="AC28">
            <v>-12</v>
          </cell>
          <cell r="AD28" t="str">
            <v>031-0185-001-T</v>
          </cell>
          <cell r="AE28">
            <v>-1</v>
          </cell>
          <cell r="AF28" t="str">
            <v>031-0151-T</v>
          </cell>
          <cell r="AG28">
            <v>-2</v>
          </cell>
          <cell r="AH28" t="str">
            <v>026-4097</v>
          </cell>
          <cell r="AI28">
            <v>-31</v>
          </cell>
          <cell r="AJ28" t="str">
            <v>031-1670</v>
          </cell>
          <cell r="AK28">
            <v>-47</v>
          </cell>
          <cell r="AL28" t="str">
            <v>022-0162-T</v>
          </cell>
          <cell r="AM28">
            <v>-1</v>
          </cell>
        </row>
        <row r="29">
          <cell r="AB29" t="str">
            <v>036-0119-100-T</v>
          </cell>
          <cell r="AC29">
            <v>-17</v>
          </cell>
          <cell r="AD29" t="str">
            <v>031-0185-010-T</v>
          </cell>
          <cell r="AE29">
            <v>-5</v>
          </cell>
          <cell r="AF29" t="str">
            <v>031-0185-010-T</v>
          </cell>
          <cell r="AG29">
            <v>-11</v>
          </cell>
          <cell r="AH29" t="str">
            <v>031-0129-007-T</v>
          </cell>
          <cell r="AI29">
            <v>-5</v>
          </cell>
          <cell r="AJ29" t="str">
            <v>035-0216-T</v>
          </cell>
          <cell r="AK29">
            <v>-1</v>
          </cell>
          <cell r="AL29" t="str">
            <v>022-0163-T</v>
          </cell>
          <cell r="AM29">
            <v>-16</v>
          </cell>
        </row>
        <row r="30">
          <cell r="AB30" t="str">
            <v>036-0123-T</v>
          </cell>
          <cell r="AC30">
            <v>-107</v>
          </cell>
          <cell r="AD30" t="str">
            <v>031-0192-T</v>
          </cell>
          <cell r="AE30">
            <v>-2</v>
          </cell>
          <cell r="AF30" t="str">
            <v>031-0192-T</v>
          </cell>
          <cell r="AG30">
            <v>-2</v>
          </cell>
          <cell r="AH30" t="str">
            <v>031-0135-007-T</v>
          </cell>
          <cell r="AI30">
            <v>-1</v>
          </cell>
          <cell r="AJ30" t="str">
            <v>036-0100-002-T</v>
          </cell>
          <cell r="AK30">
            <v>-12</v>
          </cell>
          <cell r="AL30" t="str">
            <v>026-0135-001-T</v>
          </cell>
          <cell r="AM30">
            <v>-10</v>
          </cell>
        </row>
        <row r="31">
          <cell r="AB31" t="str">
            <v>036-0126-T</v>
          </cell>
          <cell r="AC31">
            <v>-6.5</v>
          </cell>
          <cell r="AD31" t="str">
            <v>031-1670</v>
          </cell>
          <cell r="AE31">
            <v>-25</v>
          </cell>
          <cell r="AF31" t="str">
            <v>031-1670</v>
          </cell>
          <cell r="AG31">
            <v>-48</v>
          </cell>
          <cell r="AH31" t="str">
            <v>031-0135-013-T</v>
          </cell>
          <cell r="AI31">
            <v>-9</v>
          </cell>
          <cell r="AJ31" t="str">
            <v>036-0100-004-T</v>
          </cell>
          <cell r="AK31">
            <v>-28</v>
          </cell>
          <cell r="AL31" t="str">
            <v>026-4097</v>
          </cell>
          <cell r="AM31">
            <v>-25</v>
          </cell>
        </row>
        <row r="32">
          <cell r="AB32" t="str">
            <v>036-0127-001-T</v>
          </cell>
          <cell r="AC32">
            <v>-1196</v>
          </cell>
          <cell r="AD32" t="str">
            <v>031-5582</v>
          </cell>
          <cell r="AE32">
            <v>-1</v>
          </cell>
          <cell r="AF32" t="str">
            <v>036-0100-002-T</v>
          </cell>
          <cell r="AG32">
            <v>-20</v>
          </cell>
          <cell r="AH32" t="str">
            <v>031-0185-004-T</v>
          </cell>
          <cell r="AI32">
            <v>-1</v>
          </cell>
          <cell r="AJ32" t="str">
            <v>036-0119-050-T</v>
          </cell>
          <cell r="AK32">
            <v>-12</v>
          </cell>
          <cell r="AL32" t="str">
            <v>031-0129-007-T</v>
          </cell>
          <cell r="AM32">
            <v>-8</v>
          </cell>
        </row>
        <row r="33">
          <cell r="AB33" t="str">
            <v>036-0132-001-T</v>
          </cell>
          <cell r="AC33">
            <v>-96</v>
          </cell>
          <cell r="AD33" t="str">
            <v>036-0100-002-T</v>
          </cell>
          <cell r="AE33">
            <v>-8</v>
          </cell>
          <cell r="AF33" t="str">
            <v>036-0100-004-T</v>
          </cell>
          <cell r="AG33">
            <v>-59</v>
          </cell>
          <cell r="AH33" t="str">
            <v>031-0185-010-T</v>
          </cell>
          <cell r="AI33">
            <v>-10</v>
          </cell>
          <cell r="AJ33" t="str">
            <v>036-0119-080-T</v>
          </cell>
          <cell r="AK33">
            <v>-16</v>
          </cell>
          <cell r="AL33" t="str">
            <v>031-0133-001-T</v>
          </cell>
          <cell r="AM33">
            <v>-2</v>
          </cell>
        </row>
        <row r="34">
          <cell r="AB34" t="str">
            <v>036-0132-T</v>
          </cell>
          <cell r="AC34">
            <v>-10</v>
          </cell>
          <cell r="AD34" t="str">
            <v>036-0100-004-T</v>
          </cell>
          <cell r="AE34">
            <v>-24</v>
          </cell>
          <cell r="AF34" t="str">
            <v>036-0119-050-T</v>
          </cell>
          <cell r="AG34">
            <v>-18</v>
          </cell>
          <cell r="AH34" t="str">
            <v>031-0192-T</v>
          </cell>
          <cell r="AI34">
            <v>-1</v>
          </cell>
          <cell r="AJ34" t="str">
            <v>036-0119-100-T</v>
          </cell>
          <cell r="AK34">
            <v>-66</v>
          </cell>
          <cell r="AL34" t="str">
            <v>031-0135-007-T</v>
          </cell>
          <cell r="AM34">
            <v>-1</v>
          </cell>
        </row>
        <row r="35">
          <cell r="AB35" t="str">
            <v>036-0133-T</v>
          </cell>
          <cell r="AC35">
            <v>-15</v>
          </cell>
          <cell r="AD35" t="str">
            <v>036-0119-050-T</v>
          </cell>
          <cell r="AE35">
            <v>-8</v>
          </cell>
          <cell r="AF35" t="str">
            <v>036-0119-080-T</v>
          </cell>
          <cell r="AG35">
            <v>-5</v>
          </cell>
          <cell r="AH35" t="str">
            <v>031-0193-005-T</v>
          </cell>
          <cell r="AI35">
            <v>-1</v>
          </cell>
          <cell r="AJ35" t="str">
            <v>036-0123-T</v>
          </cell>
          <cell r="AK35">
            <v>-106</v>
          </cell>
          <cell r="AL35" t="str">
            <v>031-0135-013-T</v>
          </cell>
          <cell r="AM35">
            <v>-8</v>
          </cell>
        </row>
        <row r="36">
          <cell r="AB36" t="str">
            <v>036-0134-T</v>
          </cell>
          <cell r="AC36">
            <v>-32</v>
          </cell>
          <cell r="AD36" t="str">
            <v>036-0119-080-T</v>
          </cell>
          <cell r="AE36">
            <v>-9</v>
          </cell>
          <cell r="AF36" t="str">
            <v>036-0119-100-T</v>
          </cell>
          <cell r="AG36">
            <v>-118</v>
          </cell>
          <cell r="AH36" t="str">
            <v>031-1670</v>
          </cell>
          <cell r="AI36">
            <v>-23</v>
          </cell>
          <cell r="AJ36" t="str">
            <v>036-0126-T</v>
          </cell>
          <cell r="AK36">
            <v>-29</v>
          </cell>
          <cell r="AL36" t="str">
            <v>031-0151-002-T</v>
          </cell>
          <cell r="AM36">
            <v>-2</v>
          </cell>
        </row>
        <row r="37">
          <cell r="AB37" t="str">
            <v>036-0139-T</v>
          </cell>
          <cell r="AC37">
            <v>-20</v>
          </cell>
          <cell r="AD37" t="str">
            <v>036-0119-100-T</v>
          </cell>
          <cell r="AE37">
            <v>-81</v>
          </cell>
          <cell r="AF37" t="str">
            <v>036-0123-T</v>
          </cell>
          <cell r="AG37">
            <v>-152</v>
          </cell>
          <cell r="AH37" t="str">
            <v>031-5582</v>
          </cell>
          <cell r="AI37">
            <v>-3</v>
          </cell>
          <cell r="AJ37" t="str">
            <v>036-0127-001-T</v>
          </cell>
          <cell r="AK37">
            <v>-887</v>
          </cell>
          <cell r="AL37" t="str">
            <v>031-0171-001-T</v>
          </cell>
          <cell r="AM37">
            <v>-2</v>
          </cell>
        </row>
        <row r="38">
          <cell r="AB38" t="str">
            <v>036-1329-207</v>
          </cell>
          <cell r="AC38">
            <v>-20</v>
          </cell>
          <cell r="AD38" t="str">
            <v>036-0119-150-T</v>
          </cell>
          <cell r="AE38">
            <v>-3</v>
          </cell>
          <cell r="AF38" t="str">
            <v>036-0126-T</v>
          </cell>
          <cell r="AG38">
            <v>-33</v>
          </cell>
          <cell r="AH38" t="str">
            <v>036-0100-002-T</v>
          </cell>
          <cell r="AI38">
            <v>-10</v>
          </cell>
          <cell r="AJ38" t="str">
            <v>036-0132-001-T</v>
          </cell>
          <cell r="AK38">
            <v>-78</v>
          </cell>
          <cell r="AL38" t="str">
            <v>031-0185-010-T</v>
          </cell>
          <cell r="AM38">
            <v>-4</v>
          </cell>
        </row>
        <row r="39">
          <cell r="AB39" t="str">
            <v>036-1329-211</v>
          </cell>
          <cell r="AC39">
            <v>-14</v>
          </cell>
          <cell r="AD39" t="str">
            <v>036-0123-T</v>
          </cell>
          <cell r="AE39">
            <v>-146</v>
          </cell>
          <cell r="AF39" t="str">
            <v>036-0127-001-T</v>
          </cell>
          <cell r="AG39">
            <v>-1000</v>
          </cell>
          <cell r="AH39" t="str">
            <v>036-0100-004-T</v>
          </cell>
          <cell r="AI39">
            <v>-31</v>
          </cell>
          <cell r="AJ39" t="str">
            <v>036-0133-T</v>
          </cell>
          <cell r="AK39">
            <v>-50</v>
          </cell>
          <cell r="AL39" t="str">
            <v>031-1670</v>
          </cell>
          <cell r="AM39">
            <v>-19</v>
          </cell>
        </row>
        <row r="40">
          <cell r="AB40" t="str">
            <v>036-1383</v>
          </cell>
          <cell r="AC40">
            <v>-48</v>
          </cell>
          <cell r="AD40" t="str">
            <v>036-0126-T</v>
          </cell>
          <cell r="AE40">
            <v>-26</v>
          </cell>
          <cell r="AF40" t="str">
            <v>036-0132-001-T</v>
          </cell>
          <cell r="AG40">
            <v>-160</v>
          </cell>
          <cell r="AH40" t="str">
            <v>036-0119-050-T</v>
          </cell>
          <cell r="AI40">
            <v>-12</v>
          </cell>
          <cell r="AJ40" t="str">
            <v>036-0139-T</v>
          </cell>
          <cell r="AK40">
            <v>-110</v>
          </cell>
          <cell r="AL40" t="str">
            <v>031-5582</v>
          </cell>
          <cell r="AM40">
            <v>-2</v>
          </cell>
        </row>
        <row r="41">
          <cell r="AB41" t="str">
            <v>036-1541</v>
          </cell>
          <cell r="AC41">
            <v>-90</v>
          </cell>
          <cell r="AD41" t="str">
            <v>036-0127-001-T</v>
          </cell>
          <cell r="AE41">
            <v>-537</v>
          </cell>
          <cell r="AF41" t="str">
            <v>036-0133-T</v>
          </cell>
          <cell r="AG41">
            <v>-76</v>
          </cell>
          <cell r="AH41" t="str">
            <v>036-0119-080-T</v>
          </cell>
          <cell r="AI41">
            <v>-5</v>
          </cell>
          <cell r="AJ41" t="str">
            <v>036-1329-207</v>
          </cell>
          <cell r="AK41">
            <v>-74</v>
          </cell>
          <cell r="AL41" t="str">
            <v>036-0100-002-T</v>
          </cell>
          <cell r="AM41">
            <v>-8</v>
          </cell>
        </row>
        <row r="42">
          <cell r="AB42" t="str">
            <v>037-8835-244</v>
          </cell>
          <cell r="AC42">
            <v>-11.1</v>
          </cell>
          <cell r="AD42" t="str">
            <v>036-0127-T</v>
          </cell>
          <cell r="AE42">
            <v>-96</v>
          </cell>
          <cell r="AF42" t="str">
            <v>036-0139-T</v>
          </cell>
          <cell r="AG42">
            <v>-97</v>
          </cell>
          <cell r="AH42" t="str">
            <v>036-0119-100-T</v>
          </cell>
          <cell r="AI42">
            <v>-62</v>
          </cell>
          <cell r="AJ42" t="str">
            <v>036-1329-209</v>
          </cell>
          <cell r="AK42">
            <v>-6</v>
          </cell>
          <cell r="AL42" t="str">
            <v>036-0100-004-T</v>
          </cell>
          <cell r="AM42">
            <v>-31</v>
          </cell>
        </row>
        <row r="43">
          <cell r="AB43" t="str">
            <v>040-0169-T</v>
          </cell>
          <cell r="AC43">
            <v>-2</v>
          </cell>
          <cell r="AD43" t="str">
            <v>036-0129-T</v>
          </cell>
          <cell r="AE43">
            <v>-10</v>
          </cell>
          <cell r="AF43" t="str">
            <v>036-1329-207</v>
          </cell>
          <cell r="AG43">
            <v>-102</v>
          </cell>
          <cell r="AH43" t="str">
            <v>036-0121-T</v>
          </cell>
          <cell r="AI43">
            <v>-2</v>
          </cell>
          <cell r="AJ43" t="str">
            <v>036-1329-211</v>
          </cell>
          <cell r="AK43">
            <v>-52</v>
          </cell>
          <cell r="AL43" t="str">
            <v>036-0119-050-T</v>
          </cell>
          <cell r="AM43">
            <v>-8</v>
          </cell>
        </row>
        <row r="44">
          <cell r="AB44" t="str">
            <v>040-0170-T</v>
          </cell>
          <cell r="AC44">
            <v>-2</v>
          </cell>
          <cell r="AD44" t="str">
            <v>036-0132-001-T</v>
          </cell>
          <cell r="AE44">
            <v>-82</v>
          </cell>
          <cell r="AF44" t="str">
            <v>036-1329-211</v>
          </cell>
          <cell r="AG44">
            <v>-99</v>
          </cell>
          <cell r="AH44" t="str">
            <v>036-0123-T</v>
          </cell>
          <cell r="AI44">
            <v>-152</v>
          </cell>
          <cell r="AJ44" t="str">
            <v>036-1383</v>
          </cell>
          <cell r="AK44">
            <v>-74</v>
          </cell>
          <cell r="AL44" t="str">
            <v>036-0119-080-T</v>
          </cell>
          <cell r="AM44">
            <v>-8</v>
          </cell>
        </row>
        <row r="45">
          <cell r="AB45" t="str">
            <v>042-0106-T</v>
          </cell>
          <cell r="AC45">
            <v>-3</v>
          </cell>
          <cell r="AD45" t="str">
            <v>036-0132-T</v>
          </cell>
          <cell r="AE45">
            <v>-30</v>
          </cell>
          <cell r="AF45" t="str">
            <v>036-1383</v>
          </cell>
          <cell r="AG45">
            <v>-134</v>
          </cell>
          <cell r="AH45" t="str">
            <v>036-0126-T</v>
          </cell>
          <cell r="AI45">
            <v>-18</v>
          </cell>
          <cell r="AJ45" t="str">
            <v>036-1541</v>
          </cell>
          <cell r="AK45">
            <v>-189</v>
          </cell>
          <cell r="AL45" t="str">
            <v>036-0119-100-T</v>
          </cell>
          <cell r="AM45">
            <v>-64</v>
          </cell>
        </row>
        <row r="46">
          <cell r="AB46" t="str">
            <v>042-0146-T</v>
          </cell>
          <cell r="AC46">
            <v>-3</v>
          </cell>
          <cell r="AD46" t="str">
            <v>036-0133-T</v>
          </cell>
          <cell r="AE46">
            <v>-32</v>
          </cell>
          <cell r="AF46" t="str">
            <v>036-1541</v>
          </cell>
          <cell r="AG46">
            <v>-130</v>
          </cell>
          <cell r="AH46" t="str">
            <v>036-0127-001-T</v>
          </cell>
          <cell r="AI46">
            <v>-1266</v>
          </cell>
          <cell r="AJ46" t="str">
            <v>037-8835-244</v>
          </cell>
          <cell r="AK46">
            <v>-2</v>
          </cell>
          <cell r="AL46" t="str">
            <v>036-0121-T</v>
          </cell>
          <cell r="AM46">
            <v>-2</v>
          </cell>
        </row>
        <row r="47">
          <cell r="AB47" t="str">
            <v>042-0798</v>
          </cell>
          <cell r="AC47">
            <v>-3</v>
          </cell>
          <cell r="AD47" t="str">
            <v>036-0139-T</v>
          </cell>
          <cell r="AE47">
            <v>-40</v>
          </cell>
          <cell r="AF47" t="str">
            <v>037-8835-244</v>
          </cell>
          <cell r="AG47">
            <v>-18.54</v>
          </cell>
          <cell r="AH47" t="str">
            <v>036-0132-001-T</v>
          </cell>
          <cell r="AI47">
            <v>-124</v>
          </cell>
          <cell r="AJ47" t="str">
            <v>037-8835-248</v>
          </cell>
          <cell r="AK47">
            <v>-20</v>
          </cell>
          <cell r="AL47" t="str">
            <v>036-0123-T</v>
          </cell>
          <cell r="AM47">
            <v>-84</v>
          </cell>
        </row>
        <row r="48">
          <cell r="AB48" t="str">
            <v>047-0103-T</v>
          </cell>
          <cell r="AC48">
            <v>-8</v>
          </cell>
          <cell r="AD48" t="str">
            <v>036-1329-207</v>
          </cell>
          <cell r="AE48">
            <v>-60</v>
          </cell>
          <cell r="AF48" t="str">
            <v>040-0127-T</v>
          </cell>
          <cell r="AG48">
            <v>-8</v>
          </cell>
          <cell r="AH48" t="str">
            <v>036-0133-T</v>
          </cell>
          <cell r="AI48">
            <v>-72</v>
          </cell>
          <cell r="AJ48" t="str">
            <v>040-0127-T</v>
          </cell>
          <cell r="AK48">
            <v>-38</v>
          </cell>
          <cell r="AL48" t="str">
            <v>036-0126-T</v>
          </cell>
          <cell r="AM48">
            <v>-22.5</v>
          </cell>
        </row>
        <row r="49">
          <cell r="AB49" t="str">
            <v>047-0123-T</v>
          </cell>
          <cell r="AC49">
            <v>-112</v>
          </cell>
          <cell r="AD49" t="str">
            <v>036-1329-211</v>
          </cell>
          <cell r="AE49">
            <v>-52</v>
          </cell>
          <cell r="AF49" t="str">
            <v>042-0106-T</v>
          </cell>
          <cell r="AG49">
            <v>-9</v>
          </cell>
          <cell r="AH49" t="str">
            <v>036-0139-T</v>
          </cell>
          <cell r="AI49">
            <v>-107</v>
          </cell>
          <cell r="AJ49" t="str">
            <v>042-0106-T</v>
          </cell>
          <cell r="AK49">
            <v>-5</v>
          </cell>
          <cell r="AL49" t="str">
            <v>036-0127-001-T</v>
          </cell>
          <cell r="AM49">
            <v>-575</v>
          </cell>
        </row>
        <row r="50">
          <cell r="AB50" t="str">
            <v>047-2127-003</v>
          </cell>
          <cell r="AC50">
            <v>-110.00000000000001</v>
          </cell>
          <cell r="AD50" t="str">
            <v>036-1383</v>
          </cell>
          <cell r="AE50">
            <v>-140</v>
          </cell>
          <cell r="AF50" t="str">
            <v>042-0125-T</v>
          </cell>
          <cell r="AG50">
            <v>-1</v>
          </cell>
          <cell r="AH50" t="str">
            <v>036-1329-207</v>
          </cell>
          <cell r="AI50">
            <v>-82</v>
          </cell>
          <cell r="AJ50" t="str">
            <v>042-0125-T</v>
          </cell>
          <cell r="AK50">
            <v>-1</v>
          </cell>
          <cell r="AL50" t="str">
            <v>036-0132-001-T</v>
          </cell>
          <cell r="AM50">
            <v>-34</v>
          </cell>
        </row>
        <row r="51">
          <cell r="AB51" t="str">
            <v>047-2127-010</v>
          </cell>
          <cell r="AC51">
            <v>-350</v>
          </cell>
          <cell r="AD51" t="str">
            <v>036-1541</v>
          </cell>
          <cell r="AE51">
            <v>-146</v>
          </cell>
          <cell r="AF51" t="str">
            <v>042-0139-075-T</v>
          </cell>
          <cell r="AG51">
            <v>-5</v>
          </cell>
          <cell r="AH51" t="str">
            <v>036-1329-209</v>
          </cell>
          <cell r="AI51">
            <v>-3</v>
          </cell>
          <cell r="AJ51" t="str">
            <v>042-0139-075-T</v>
          </cell>
          <cell r="AK51">
            <v>-7</v>
          </cell>
          <cell r="AL51" t="str">
            <v>036-0132-T</v>
          </cell>
          <cell r="AM51">
            <v>-12</v>
          </cell>
        </row>
        <row r="52">
          <cell r="AB52" t="str">
            <v>047-2127-016</v>
          </cell>
          <cell r="AC52">
            <v>-110.00000000000001</v>
          </cell>
          <cell r="AD52" t="str">
            <v>037-8835-244</v>
          </cell>
          <cell r="AE52">
            <v>-5.58</v>
          </cell>
          <cell r="AF52" t="str">
            <v>042-0145-T</v>
          </cell>
          <cell r="AG52">
            <v>-1</v>
          </cell>
          <cell r="AH52" t="str">
            <v>036-1329-211</v>
          </cell>
          <cell r="AI52">
            <v>-76</v>
          </cell>
          <cell r="AJ52" t="str">
            <v>042-0145-T</v>
          </cell>
          <cell r="AK52">
            <v>-3</v>
          </cell>
          <cell r="AL52" t="str">
            <v>036-0133-T</v>
          </cell>
          <cell r="AM52">
            <v>-29</v>
          </cell>
        </row>
        <row r="53">
          <cell r="AB53" t="str">
            <v>047-2335</v>
          </cell>
          <cell r="AC53">
            <v>-16</v>
          </cell>
          <cell r="AD53" t="str">
            <v>040-0127-001-T</v>
          </cell>
          <cell r="AE53">
            <v>-16</v>
          </cell>
          <cell r="AF53" t="str">
            <v>042-0146-T</v>
          </cell>
          <cell r="AG53">
            <v>-2</v>
          </cell>
          <cell r="AH53" t="str">
            <v>036-1383</v>
          </cell>
          <cell r="AI53">
            <v>-178</v>
          </cell>
          <cell r="AJ53" t="str">
            <v>042-0146-T</v>
          </cell>
          <cell r="AK53">
            <v>-5</v>
          </cell>
          <cell r="AL53" t="str">
            <v>036-0134-T</v>
          </cell>
          <cell r="AM53">
            <v>-64</v>
          </cell>
        </row>
        <row r="54">
          <cell r="AB54" t="str">
            <v>048-0117-001-T</v>
          </cell>
          <cell r="AC54">
            <v>-2</v>
          </cell>
          <cell r="AD54" t="str">
            <v>042-0106-T</v>
          </cell>
          <cell r="AE54">
            <v>-4</v>
          </cell>
          <cell r="AF54" t="str">
            <v>042-0149-T</v>
          </cell>
          <cell r="AG54">
            <v>-5</v>
          </cell>
          <cell r="AH54" t="str">
            <v>036-1541</v>
          </cell>
          <cell r="AI54">
            <v>-162</v>
          </cell>
          <cell r="AJ54" t="str">
            <v>042-0149-T</v>
          </cell>
          <cell r="AK54">
            <v>-8</v>
          </cell>
          <cell r="AL54" t="str">
            <v>036-0139-T</v>
          </cell>
          <cell r="AM54">
            <v>-70</v>
          </cell>
        </row>
        <row r="55">
          <cell r="AB55" t="str">
            <v>048-0117-003-T</v>
          </cell>
          <cell r="AC55">
            <v>-1</v>
          </cell>
          <cell r="AD55" t="str">
            <v>042-0139-075-T</v>
          </cell>
          <cell r="AE55">
            <v>-5</v>
          </cell>
          <cell r="AF55" t="str">
            <v>042-0798</v>
          </cell>
          <cell r="AG55">
            <v>-2</v>
          </cell>
          <cell r="AH55" t="str">
            <v>037-8835-244</v>
          </cell>
          <cell r="AI55">
            <v>-16.099999999999998</v>
          </cell>
          <cell r="AJ55" t="str">
            <v>042-0798</v>
          </cell>
          <cell r="AK55">
            <v>-5</v>
          </cell>
          <cell r="AL55" t="str">
            <v>036-1329-205</v>
          </cell>
          <cell r="AM55">
            <v>-35</v>
          </cell>
        </row>
        <row r="56">
          <cell r="AB56" t="str">
            <v>048-0121-001-T</v>
          </cell>
          <cell r="AC56">
            <v>-6</v>
          </cell>
          <cell r="AD56" t="str">
            <v>043-0376-022</v>
          </cell>
          <cell r="AE56">
            <v>-1.2</v>
          </cell>
          <cell r="AF56" t="str">
            <v>043-0376-022</v>
          </cell>
          <cell r="AG56">
            <v>-4</v>
          </cell>
          <cell r="AH56" t="str">
            <v>040-0127-T</v>
          </cell>
          <cell r="AI56">
            <v>-12</v>
          </cell>
          <cell r="AJ56" t="str">
            <v>043-0376-022</v>
          </cell>
          <cell r="AK56">
            <v>-1.2</v>
          </cell>
          <cell r="AL56" t="str">
            <v>036-1329-207</v>
          </cell>
          <cell r="AM56">
            <v>-54</v>
          </cell>
        </row>
        <row r="57">
          <cell r="AB57" t="str">
            <v>048-2646</v>
          </cell>
          <cell r="AC57">
            <v>-16</v>
          </cell>
          <cell r="AD57" t="str">
            <v>047-0103-T</v>
          </cell>
          <cell r="AE57">
            <v>-20</v>
          </cell>
          <cell r="AF57" t="str">
            <v>045-0106-401-T</v>
          </cell>
          <cell r="AG57">
            <v>-7</v>
          </cell>
          <cell r="AH57" t="str">
            <v>042-0106-T</v>
          </cell>
          <cell r="AI57">
            <v>-5</v>
          </cell>
          <cell r="AJ57" t="str">
            <v>047-0103-T</v>
          </cell>
          <cell r="AK57">
            <v>-19</v>
          </cell>
          <cell r="AL57" t="str">
            <v>036-1329-211</v>
          </cell>
          <cell r="AM57">
            <v>-76</v>
          </cell>
        </row>
        <row r="58">
          <cell r="AB58" t="str">
            <v>048-3678-010</v>
          </cell>
          <cell r="AC58">
            <v>-2</v>
          </cell>
          <cell r="AD58" t="str">
            <v>047-0123-T</v>
          </cell>
          <cell r="AE58">
            <v>-258</v>
          </cell>
          <cell r="AF58" t="str">
            <v>047-0103-T</v>
          </cell>
          <cell r="AG58">
            <v>-11</v>
          </cell>
          <cell r="AH58" t="str">
            <v>042-0125-T</v>
          </cell>
          <cell r="AI58">
            <v>-1</v>
          </cell>
          <cell r="AJ58" t="str">
            <v>047-0123-T</v>
          </cell>
          <cell r="AK58">
            <v>-50</v>
          </cell>
          <cell r="AL58" t="str">
            <v>036-1383</v>
          </cell>
          <cell r="AM58">
            <v>-112</v>
          </cell>
        </row>
        <row r="59">
          <cell r="AB59" t="str">
            <v>054-0100-012-T</v>
          </cell>
          <cell r="AC59">
            <v>-15</v>
          </cell>
          <cell r="AD59" t="str">
            <v>047-2127-003</v>
          </cell>
          <cell r="AE59">
            <v>-220</v>
          </cell>
          <cell r="AF59" t="str">
            <v>047-0123-T</v>
          </cell>
          <cell r="AG59">
            <v>-187</v>
          </cell>
          <cell r="AH59" t="str">
            <v>042-0146-T</v>
          </cell>
          <cell r="AI59">
            <v>-2</v>
          </cell>
          <cell r="AJ59" t="str">
            <v>047-2127-003</v>
          </cell>
          <cell r="AK59">
            <v>-630</v>
          </cell>
          <cell r="AL59" t="str">
            <v>036-1541</v>
          </cell>
          <cell r="AM59">
            <v>-140</v>
          </cell>
        </row>
        <row r="60">
          <cell r="AB60" t="str">
            <v>054-0100-013-T</v>
          </cell>
          <cell r="AC60">
            <v>-35</v>
          </cell>
          <cell r="AD60" t="str">
            <v>047-2127-010</v>
          </cell>
          <cell r="AE60">
            <v>-233</v>
          </cell>
          <cell r="AF60" t="str">
            <v>047-2127-003</v>
          </cell>
          <cell r="AG60">
            <v>-330</v>
          </cell>
          <cell r="AH60" t="str">
            <v>042-0149-T</v>
          </cell>
          <cell r="AI60">
            <v>-5</v>
          </cell>
          <cell r="AJ60" t="str">
            <v>047-2127-010</v>
          </cell>
          <cell r="AK60">
            <v>-1247</v>
          </cell>
          <cell r="AL60" t="str">
            <v>036-1547</v>
          </cell>
          <cell r="AM60">
            <v>-4</v>
          </cell>
        </row>
        <row r="61">
          <cell r="AB61" t="str">
            <v>054-0122-005-T</v>
          </cell>
          <cell r="AC61">
            <v>-20</v>
          </cell>
          <cell r="AD61" t="str">
            <v>047-2335</v>
          </cell>
          <cell r="AE61">
            <v>-172</v>
          </cell>
          <cell r="AF61" t="str">
            <v>047-2127-010</v>
          </cell>
          <cell r="AG61">
            <v>-350</v>
          </cell>
          <cell r="AH61" t="str">
            <v>042-0798</v>
          </cell>
          <cell r="AI61">
            <v>-2</v>
          </cell>
          <cell r="AJ61" t="str">
            <v>047-2127-011</v>
          </cell>
          <cell r="AK61">
            <v>-116</v>
          </cell>
          <cell r="AL61" t="str">
            <v>037-8835-244</v>
          </cell>
          <cell r="AM61">
            <v>-7.8800000000000008</v>
          </cell>
        </row>
        <row r="62">
          <cell r="AB62" t="str">
            <v>054-0123-002-T</v>
          </cell>
          <cell r="AC62">
            <v>-34</v>
          </cell>
          <cell r="AD62" t="str">
            <v>048-0103-001-T</v>
          </cell>
          <cell r="AE62">
            <v>-20</v>
          </cell>
          <cell r="AF62" t="str">
            <v>047-2335</v>
          </cell>
          <cell r="AG62">
            <v>-220</v>
          </cell>
          <cell r="AH62" t="str">
            <v>043-0376-022</v>
          </cell>
          <cell r="AI62">
            <v>-4</v>
          </cell>
          <cell r="AJ62" t="str">
            <v>047-2335</v>
          </cell>
          <cell r="AK62">
            <v>-60</v>
          </cell>
          <cell r="AL62" t="str">
            <v>040-0127-T</v>
          </cell>
          <cell r="AM62">
            <v>-84</v>
          </cell>
        </row>
        <row r="63">
          <cell r="AB63" t="str">
            <v>054-0124-003-T</v>
          </cell>
          <cell r="AC63">
            <v>-10</v>
          </cell>
          <cell r="AD63" t="str">
            <v>048-0121-001-t</v>
          </cell>
          <cell r="AE63">
            <v>-36</v>
          </cell>
          <cell r="AF63" t="str">
            <v>048-0121-001-T</v>
          </cell>
          <cell r="AG63">
            <v>-30</v>
          </cell>
          <cell r="AH63" t="str">
            <v>047-0103-T</v>
          </cell>
          <cell r="AI63">
            <v>-26</v>
          </cell>
          <cell r="AJ63" t="str">
            <v>048-0121-001-T</v>
          </cell>
          <cell r="AK63">
            <v>-24</v>
          </cell>
          <cell r="AL63" t="str">
            <v>040-0136-T</v>
          </cell>
          <cell r="AM63">
            <v>-6</v>
          </cell>
        </row>
        <row r="64">
          <cell r="AB64" t="str">
            <v>054-0124-004-T</v>
          </cell>
          <cell r="AC64">
            <v>-15</v>
          </cell>
          <cell r="AD64" t="str">
            <v>048-2646</v>
          </cell>
          <cell r="AE64">
            <v>-50</v>
          </cell>
          <cell r="AF64" t="str">
            <v>048-2646</v>
          </cell>
          <cell r="AG64">
            <v>-62</v>
          </cell>
          <cell r="AH64" t="str">
            <v>047-0123-T</v>
          </cell>
          <cell r="AI64">
            <v>-123</v>
          </cell>
          <cell r="AJ64" t="str">
            <v>048-2646</v>
          </cell>
          <cell r="AK64">
            <v>-22</v>
          </cell>
          <cell r="AL64" t="str">
            <v>042-0106-T</v>
          </cell>
          <cell r="AM64">
            <v>-6</v>
          </cell>
        </row>
        <row r="65">
          <cell r="AB65" t="str">
            <v>054-0124-007-T</v>
          </cell>
          <cell r="AC65">
            <v>-7.5</v>
          </cell>
          <cell r="AD65" t="str">
            <v>048-3678-010</v>
          </cell>
          <cell r="AE65">
            <v>-6</v>
          </cell>
          <cell r="AF65" t="str">
            <v>048-3678-010</v>
          </cell>
          <cell r="AG65">
            <v>-1</v>
          </cell>
          <cell r="AH65" t="str">
            <v>047-2127-003</v>
          </cell>
          <cell r="AI65">
            <v>-570</v>
          </cell>
          <cell r="AJ65" t="str">
            <v>048-3678-010</v>
          </cell>
          <cell r="AK65">
            <v>-1</v>
          </cell>
          <cell r="AL65" t="str">
            <v>042-0139-075-T</v>
          </cell>
          <cell r="AM65">
            <v>-9</v>
          </cell>
        </row>
        <row r="66">
          <cell r="AB66" t="str">
            <v>054-0124-026-T</v>
          </cell>
          <cell r="AC66">
            <v>-60</v>
          </cell>
          <cell r="AD66" t="str">
            <v>054-0100-012-T</v>
          </cell>
          <cell r="AE66">
            <v>-122</v>
          </cell>
          <cell r="AF66" t="str">
            <v>054-0100-012-T</v>
          </cell>
          <cell r="AG66">
            <v>-24</v>
          </cell>
          <cell r="AH66" t="str">
            <v>047-2127-006</v>
          </cell>
          <cell r="AI66">
            <v>-234</v>
          </cell>
          <cell r="AJ66" t="str">
            <v>048-3678-011</v>
          </cell>
          <cell r="AK66">
            <v>-2</v>
          </cell>
          <cell r="AL66" t="str">
            <v>042-0142-080-T</v>
          </cell>
          <cell r="AM66">
            <v>-9</v>
          </cell>
        </row>
        <row r="67">
          <cell r="AB67" t="str">
            <v>054-0124-T</v>
          </cell>
          <cell r="AC67">
            <v>-800</v>
          </cell>
          <cell r="AD67" t="str">
            <v>054-0100-013-T</v>
          </cell>
          <cell r="AE67">
            <v>-185</v>
          </cell>
          <cell r="AF67" t="str">
            <v>054-0100-013-T</v>
          </cell>
          <cell r="AG67">
            <v>-170</v>
          </cell>
          <cell r="AH67" t="str">
            <v>047-2127-010</v>
          </cell>
          <cell r="AI67">
            <v>-600</v>
          </cell>
          <cell r="AJ67" t="str">
            <v>054-0100-012-T</v>
          </cell>
          <cell r="AK67">
            <v>-42</v>
          </cell>
          <cell r="AL67" t="str">
            <v>042-0156-051-T</v>
          </cell>
          <cell r="AM67">
            <v>-1</v>
          </cell>
        </row>
        <row r="68">
          <cell r="AB68" t="str">
            <v>054-0130-002-T</v>
          </cell>
          <cell r="AC68">
            <v>-34</v>
          </cell>
          <cell r="AD68" t="str">
            <v>054-0106-T</v>
          </cell>
          <cell r="AE68">
            <v>-1</v>
          </cell>
          <cell r="AF68" t="str">
            <v>054-0121-014-T</v>
          </cell>
          <cell r="AG68">
            <v>-14</v>
          </cell>
          <cell r="AH68" t="str">
            <v>047-2335</v>
          </cell>
          <cell r="AI68">
            <v>-154</v>
          </cell>
          <cell r="AJ68" t="str">
            <v>054-0100-013-T</v>
          </cell>
          <cell r="AK68">
            <v>-105</v>
          </cell>
          <cell r="AL68" t="str">
            <v>043-0376-022</v>
          </cell>
          <cell r="AM68">
            <v>-1.2</v>
          </cell>
        </row>
        <row r="69">
          <cell r="AB69" t="str">
            <v>054-0130-003-T</v>
          </cell>
          <cell r="AC69">
            <v>-4</v>
          </cell>
          <cell r="AD69" t="str">
            <v>054-0119-009-T</v>
          </cell>
          <cell r="AE69">
            <v>-19</v>
          </cell>
          <cell r="AF69" t="str">
            <v>054-0122-004-T</v>
          </cell>
          <cell r="AG69">
            <v>-2</v>
          </cell>
          <cell r="AH69" t="str">
            <v>048-0117-001-T</v>
          </cell>
          <cell r="AI69">
            <v>-2</v>
          </cell>
          <cell r="AJ69" t="str">
            <v>054-0123-002-T</v>
          </cell>
          <cell r="AK69">
            <v>-90</v>
          </cell>
          <cell r="AL69" t="str">
            <v>045-0106-401-T</v>
          </cell>
          <cell r="AM69">
            <v>-14</v>
          </cell>
        </row>
        <row r="70">
          <cell r="AB70" t="str">
            <v>054-0130-004-T</v>
          </cell>
          <cell r="AC70">
            <v>-7</v>
          </cell>
          <cell r="AD70" t="str">
            <v>054-0121-002-T</v>
          </cell>
          <cell r="AE70">
            <v>-50</v>
          </cell>
          <cell r="AF70" t="str">
            <v>054-0123-002-T</v>
          </cell>
          <cell r="AG70">
            <v>-132</v>
          </cell>
          <cell r="AH70" t="str">
            <v>048-0121-001-T</v>
          </cell>
          <cell r="AI70">
            <v>-30</v>
          </cell>
          <cell r="AJ70" t="str">
            <v>054-0123-022-T</v>
          </cell>
          <cell r="AK70">
            <v>-1</v>
          </cell>
          <cell r="AL70" t="str">
            <v>047-0103-T</v>
          </cell>
          <cell r="AM70">
            <v>-7</v>
          </cell>
        </row>
        <row r="71">
          <cell r="AB71" t="str">
            <v>054-0196-004-T</v>
          </cell>
          <cell r="AC71">
            <v>-69</v>
          </cell>
          <cell r="AD71" t="str">
            <v>054-0121-014-T</v>
          </cell>
          <cell r="AE71">
            <v>-6</v>
          </cell>
          <cell r="AF71" t="str">
            <v>054-0123-014-T</v>
          </cell>
          <cell r="AG71">
            <v>-2</v>
          </cell>
          <cell r="AH71" t="str">
            <v>048-2646</v>
          </cell>
          <cell r="AI71">
            <v>-56</v>
          </cell>
          <cell r="AJ71" t="str">
            <v>054-0124-002-T</v>
          </cell>
          <cell r="AK71">
            <v>-51.5</v>
          </cell>
          <cell r="AL71" t="str">
            <v>047-0123-T</v>
          </cell>
          <cell r="AM71">
            <v>-91</v>
          </cell>
        </row>
        <row r="72">
          <cell r="AB72" t="str">
            <v>054-0246-T</v>
          </cell>
          <cell r="AC72">
            <v>-5</v>
          </cell>
          <cell r="AD72" t="str">
            <v>054-0123-002-T</v>
          </cell>
          <cell r="AE72">
            <v>-68</v>
          </cell>
          <cell r="AF72" t="str">
            <v>054-0124-002-T</v>
          </cell>
          <cell r="AG72">
            <v>-51</v>
          </cell>
          <cell r="AH72" t="str">
            <v>048-3678-010</v>
          </cell>
          <cell r="AI72">
            <v>-6</v>
          </cell>
          <cell r="AJ72" t="str">
            <v>054-0124-003-T</v>
          </cell>
          <cell r="AK72">
            <v>-75</v>
          </cell>
          <cell r="AL72" t="str">
            <v>047-0134-T</v>
          </cell>
          <cell r="AM72">
            <v>-8</v>
          </cell>
        </row>
        <row r="73">
          <cell r="AB73" t="str">
            <v>054-0249-T</v>
          </cell>
          <cell r="AC73">
            <v>-2</v>
          </cell>
          <cell r="AD73" t="str">
            <v>054-0123-006-T</v>
          </cell>
          <cell r="AE73">
            <v>-20</v>
          </cell>
          <cell r="AF73" t="str">
            <v>054-0124-003-T</v>
          </cell>
          <cell r="AG73">
            <v>-100</v>
          </cell>
          <cell r="AH73" t="str">
            <v>054-0100-012-T</v>
          </cell>
          <cell r="AI73">
            <v>-198</v>
          </cell>
          <cell r="AJ73" t="str">
            <v>054-0124-004-T</v>
          </cell>
          <cell r="AK73">
            <v>-70</v>
          </cell>
          <cell r="AL73" t="str">
            <v>047-2335</v>
          </cell>
          <cell r="AM73">
            <v>-22</v>
          </cell>
        </row>
        <row r="74">
          <cell r="AB74" t="str">
            <v>054-0258-001-T</v>
          </cell>
          <cell r="AC74">
            <v>-10</v>
          </cell>
          <cell r="AD74" t="str">
            <v>054-0123-014-T</v>
          </cell>
          <cell r="AE74">
            <v>-11</v>
          </cell>
          <cell r="AF74" t="str">
            <v>054-0124-004-T</v>
          </cell>
          <cell r="AG74">
            <v>-375</v>
          </cell>
          <cell r="AH74" t="str">
            <v>054-0100-013-T</v>
          </cell>
          <cell r="AI74">
            <v>-245</v>
          </cell>
          <cell r="AJ74" t="str">
            <v>054-0124-007-T</v>
          </cell>
          <cell r="AK74">
            <v>-4</v>
          </cell>
          <cell r="AL74" t="str">
            <v>048-0117-001-T</v>
          </cell>
          <cell r="AM74">
            <v>-2</v>
          </cell>
        </row>
        <row r="75">
          <cell r="AB75" t="str">
            <v>054-0275-001-T</v>
          </cell>
          <cell r="AC75">
            <v>-2</v>
          </cell>
          <cell r="AD75" t="str">
            <v>054-0124-003-T</v>
          </cell>
          <cell r="AE75">
            <v>-5</v>
          </cell>
          <cell r="AF75" t="str">
            <v>054-0124-007-T</v>
          </cell>
          <cell r="AG75">
            <v>-5</v>
          </cell>
          <cell r="AH75" t="str">
            <v>054-0121-014-T</v>
          </cell>
          <cell r="AI75">
            <v>-17</v>
          </cell>
          <cell r="AJ75" t="str">
            <v>054-0124-022-T</v>
          </cell>
          <cell r="AK75">
            <v>-310</v>
          </cell>
          <cell r="AL75" t="str">
            <v>048-0121-001-T</v>
          </cell>
          <cell r="AM75">
            <v>-12</v>
          </cell>
        </row>
        <row r="76">
          <cell r="AB76" t="str">
            <v>054-0276-003-T</v>
          </cell>
          <cell r="AC76">
            <v>-5</v>
          </cell>
          <cell r="AD76" t="str">
            <v>054-0124-004-T</v>
          </cell>
          <cell r="AE76">
            <v>-210</v>
          </cell>
          <cell r="AF76" t="str">
            <v>054-0124-024-T</v>
          </cell>
          <cell r="AG76">
            <v>-100</v>
          </cell>
          <cell r="AH76" t="str">
            <v>054-0122-003-T</v>
          </cell>
          <cell r="AI76">
            <v>-5</v>
          </cell>
          <cell r="AJ76" t="str">
            <v>054-0124-024-T</v>
          </cell>
          <cell r="AK76">
            <v>-150</v>
          </cell>
          <cell r="AL76" t="str">
            <v>048-0135-062-T</v>
          </cell>
          <cell r="AM76">
            <v>-8</v>
          </cell>
        </row>
        <row r="77">
          <cell r="AB77" t="str">
            <v>054-0832</v>
          </cell>
          <cell r="AC77">
            <v>-18</v>
          </cell>
          <cell r="AD77" t="str">
            <v>054-0124-007-T</v>
          </cell>
          <cell r="AE77">
            <v>-6</v>
          </cell>
          <cell r="AF77" t="str">
            <v>054-0124-026-T</v>
          </cell>
          <cell r="AG77">
            <v>-80</v>
          </cell>
          <cell r="AH77" t="str">
            <v>054-0122-004-T</v>
          </cell>
          <cell r="AI77">
            <v>-2</v>
          </cell>
          <cell r="AJ77" t="str">
            <v>054-0124-T</v>
          </cell>
          <cell r="AK77">
            <v>-1000</v>
          </cell>
          <cell r="AL77" t="str">
            <v>048-0135-070-T</v>
          </cell>
          <cell r="AM77">
            <v>-2</v>
          </cell>
        </row>
        <row r="78">
          <cell r="AB78" t="str">
            <v>054-3689</v>
          </cell>
          <cell r="AC78">
            <v>-15</v>
          </cell>
          <cell r="AD78" t="str">
            <v>054-0124-024-T</v>
          </cell>
          <cell r="AE78">
            <v>-145</v>
          </cell>
          <cell r="AF78" t="str">
            <v>054-0124-T</v>
          </cell>
          <cell r="AG78">
            <v>-1600</v>
          </cell>
          <cell r="AH78" t="str">
            <v>054-0123-002-T</v>
          </cell>
          <cell r="AI78">
            <v>-113</v>
          </cell>
          <cell r="AJ78" t="str">
            <v>054-0128-003-T</v>
          </cell>
          <cell r="AK78">
            <v>-4</v>
          </cell>
          <cell r="AL78" t="str">
            <v>048-0145-001-T</v>
          </cell>
          <cell r="AM78">
            <v>-1</v>
          </cell>
        </row>
        <row r="79">
          <cell r="AB79" t="str">
            <v>054-4696-005</v>
          </cell>
          <cell r="AC79">
            <v>-62</v>
          </cell>
          <cell r="AD79" t="str">
            <v>054-0124-T</v>
          </cell>
          <cell r="AE79">
            <v>-1000</v>
          </cell>
          <cell r="AF79" t="str">
            <v>054-0128-002-T</v>
          </cell>
          <cell r="AG79">
            <v>-24</v>
          </cell>
          <cell r="AH79" t="str">
            <v>054-0124-002-T</v>
          </cell>
          <cell r="AI79">
            <v>-20</v>
          </cell>
          <cell r="AJ79" t="str">
            <v>054-0130-002-T</v>
          </cell>
          <cell r="AK79">
            <v>-48</v>
          </cell>
          <cell r="AL79" t="str">
            <v>048-2646</v>
          </cell>
          <cell r="AM79">
            <v>-30</v>
          </cell>
        </row>
        <row r="80">
          <cell r="AB80" t="str">
            <v>054-6929</v>
          </cell>
          <cell r="AC80">
            <v>-4</v>
          </cell>
          <cell r="AD80" t="str">
            <v>054-0128-001-T</v>
          </cell>
          <cell r="AE80">
            <v>-2</v>
          </cell>
          <cell r="AF80" t="str">
            <v>054-0130-002-T</v>
          </cell>
          <cell r="AG80">
            <v>-74</v>
          </cell>
          <cell r="AH80" t="str">
            <v>054-0124-003-T</v>
          </cell>
          <cell r="AI80">
            <v>-20</v>
          </cell>
          <cell r="AJ80" t="str">
            <v>054-0130-003-T</v>
          </cell>
          <cell r="AK80">
            <v>-18</v>
          </cell>
          <cell r="AL80" t="str">
            <v>048-3678-010</v>
          </cell>
          <cell r="AM80">
            <v>-16</v>
          </cell>
        </row>
        <row r="81">
          <cell r="AB81" t="str">
            <v>054-6973-250</v>
          </cell>
          <cell r="AC81">
            <v>-2700</v>
          </cell>
          <cell r="AD81" t="str">
            <v>054-0130-002-T</v>
          </cell>
          <cell r="AE81">
            <v>-36</v>
          </cell>
          <cell r="AF81" t="str">
            <v>054-0130-003-T</v>
          </cell>
          <cell r="AG81">
            <v>-30</v>
          </cell>
          <cell r="AH81" t="str">
            <v>054-0124-004-T</v>
          </cell>
          <cell r="AI81">
            <v>-260</v>
          </cell>
          <cell r="AJ81" t="str">
            <v>054-0130-004-T</v>
          </cell>
          <cell r="AK81">
            <v>-19</v>
          </cell>
          <cell r="AL81" t="str">
            <v>048-3678-011</v>
          </cell>
          <cell r="AM81">
            <v>-1</v>
          </cell>
        </row>
        <row r="82">
          <cell r="AB82" t="str">
            <v>054-6973-375</v>
          </cell>
          <cell r="AC82">
            <v>-1</v>
          </cell>
          <cell r="AD82" t="str">
            <v>054-0130-003-T</v>
          </cell>
          <cell r="AE82">
            <v>-12</v>
          </cell>
          <cell r="AF82" t="str">
            <v>054-0130-004-T</v>
          </cell>
          <cell r="AG82">
            <v>-30</v>
          </cell>
          <cell r="AH82" t="str">
            <v>054-0124-007-T</v>
          </cell>
          <cell r="AI82">
            <v>-11</v>
          </cell>
          <cell r="AJ82" t="str">
            <v>054-0138-001-T</v>
          </cell>
          <cell r="AK82">
            <v>-4</v>
          </cell>
          <cell r="AL82" t="str">
            <v>054-0100-001-T</v>
          </cell>
          <cell r="AM82">
            <v>-50</v>
          </cell>
        </row>
        <row r="83">
          <cell r="AB83" t="str">
            <v>054-6973-500</v>
          </cell>
          <cell r="AC83">
            <v>-40</v>
          </cell>
          <cell r="AD83" t="str">
            <v>054-0130-004-T</v>
          </cell>
          <cell r="AE83">
            <v>-20</v>
          </cell>
          <cell r="AF83" t="str">
            <v>054-0140-001-T</v>
          </cell>
          <cell r="AG83">
            <v>-4</v>
          </cell>
          <cell r="AH83" t="str">
            <v>054-0124-022-T</v>
          </cell>
          <cell r="AI83">
            <v>-230</v>
          </cell>
          <cell r="AJ83" t="str">
            <v>054-0140-001-T</v>
          </cell>
          <cell r="AK83">
            <v>-7</v>
          </cell>
          <cell r="AL83" t="str">
            <v>054-0100-004-T</v>
          </cell>
          <cell r="AM83">
            <v>-50</v>
          </cell>
        </row>
        <row r="84">
          <cell r="AB84" t="str">
            <v>055-0100-T</v>
          </cell>
          <cell r="AC84">
            <v>-24</v>
          </cell>
          <cell r="AD84" t="str">
            <v>054-0196-004-T</v>
          </cell>
          <cell r="AE84">
            <v>-45</v>
          </cell>
          <cell r="AF84" t="str">
            <v>054-0196-004-T</v>
          </cell>
          <cell r="AG84">
            <v>-67</v>
          </cell>
          <cell r="AH84" t="str">
            <v>054-0124-024-T</v>
          </cell>
          <cell r="AI84">
            <v>-195</v>
          </cell>
          <cell r="AJ84" t="str">
            <v>054-0196-004-T</v>
          </cell>
          <cell r="AK84">
            <v>-46</v>
          </cell>
          <cell r="AL84" t="str">
            <v>054-0100-012-T</v>
          </cell>
          <cell r="AM84">
            <v>-70</v>
          </cell>
        </row>
        <row r="85">
          <cell r="AB85" t="str">
            <v>055-0101-T</v>
          </cell>
          <cell r="AC85">
            <v>-2</v>
          </cell>
          <cell r="AD85" t="str">
            <v>054-0245-001-T</v>
          </cell>
          <cell r="AE85">
            <v>-16</v>
          </cell>
          <cell r="AF85" t="str">
            <v>054-0249-T</v>
          </cell>
          <cell r="AG85">
            <v>-10</v>
          </cell>
          <cell r="AH85" t="str">
            <v>054-0124-026-t</v>
          </cell>
          <cell r="AI85">
            <v>-20</v>
          </cell>
          <cell r="AJ85" t="str">
            <v>054-0246-T</v>
          </cell>
          <cell r="AK85">
            <v>-65</v>
          </cell>
          <cell r="AL85" t="str">
            <v>054-0100-013-T</v>
          </cell>
          <cell r="AM85">
            <v>-95</v>
          </cell>
        </row>
        <row r="86">
          <cell r="AB86" t="str">
            <v>057-0122-002-T</v>
          </cell>
          <cell r="AC86">
            <v>-13.4</v>
          </cell>
          <cell r="AD86" t="str">
            <v>054-0246-T</v>
          </cell>
          <cell r="AE86">
            <v>-30</v>
          </cell>
          <cell r="AF86" t="str">
            <v>054-0258-001-T</v>
          </cell>
          <cell r="AG86">
            <v>-14</v>
          </cell>
          <cell r="AH86" t="str">
            <v>054-0124-T</v>
          </cell>
          <cell r="AI86">
            <v>-1300</v>
          </cell>
          <cell r="AJ86" t="str">
            <v>054-0249-T</v>
          </cell>
          <cell r="AK86">
            <v>-7</v>
          </cell>
          <cell r="AL86" t="str">
            <v>054-0122-003-T</v>
          </cell>
          <cell r="AM86">
            <v>-17</v>
          </cell>
        </row>
        <row r="87">
          <cell r="AB87" t="str">
            <v>057-0137-T</v>
          </cell>
          <cell r="AC87">
            <v>-17</v>
          </cell>
          <cell r="AD87" t="str">
            <v>054-0249-T</v>
          </cell>
          <cell r="AE87">
            <v>-4</v>
          </cell>
          <cell r="AF87" t="str">
            <v>054-0832</v>
          </cell>
          <cell r="AG87">
            <v>-196</v>
          </cell>
          <cell r="AH87" t="str">
            <v>054-0128-001-T</v>
          </cell>
          <cell r="AI87">
            <v>-2</v>
          </cell>
          <cell r="AJ87" t="str">
            <v>054-0258-001-T</v>
          </cell>
          <cell r="AK87">
            <v>-19</v>
          </cell>
          <cell r="AL87" t="str">
            <v>054-0123-002-T</v>
          </cell>
          <cell r="AM87">
            <v>-78</v>
          </cell>
        </row>
        <row r="88">
          <cell r="AB88" t="str">
            <v>057-0142-T</v>
          </cell>
          <cell r="AC88">
            <v>-1</v>
          </cell>
          <cell r="AD88" t="str">
            <v>054-0258-001-T</v>
          </cell>
          <cell r="AE88">
            <v>-30</v>
          </cell>
          <cell r="AF88" t="str">
            <v>054-3689</v>
          </cell>
          <cell r="AG88">
            <v>-86</v>
          </cell>
          <cell r="AH88" t="str">
            <v>054-0130-002-T</v>
          </cell>
          <cell r="AI88">
            <v>-71</v>
          </cell>
          <cell r="AJ88" t="str">
            <v>054-0265-001-T</v>
          </cell>
          <cell r="AK88">
            <v>-1</v>
          </cell>
          <cell r="AL88" t="str">
            <v>054-0124-004-T</v>
          </cell>
          <cell r="AM88">
            <v>-70</v>
          </cell>
        </row>
        <row r="89">
          <cell r="AB89" t="str">
            <v>058-0113-037-T</v>
          </cell>
          <cell r="AC89">
            <v>-1</v>
          </cell>
          <cell r="AD89" t="str">
            <v>054-0276-003-T</v>
          </cell>
          <cell r="AE89">
            <v>-35</v>
          </cell>
          <cell r="AF89" t="str">
            <v>054-4696-005</v>
          </cell>
          <cell r="AG89">
            <v>-140</v>
          </cell>
          <cell r="AH89" t="str">
            <v>054-0130-003-T</v>
          </cell>
          <cell r="AI89">
            <v>-23</v>
          </cell>
          <cell r="AJ89" t="str">
            <v>054-0276-003-T</v>
          </cell>
          <cell r="AK89">
            <v>-10</v>
          </cell>
          <cell r="AL89" t="str">
            <v>054-0124-007-T</v>
          </cell>
          <cell r="AM89">
            <v>-102.5</v>
          </cell>
        </row>
        <row r="90">
          <cell r="AB90" t="str">
            <v>058-0113-050-T</v>
          </cell>
          <cell r="AC90">
            <v>-2</v>
          </cell>
          <cell r="AD90" t="str">
            <v>054-0371-T</v>
          </cell>
          <cell r="AE90">
            <v>-8</v>
          </cell>
          <cell r="AF90" t="str">
            <v>054-6929</v>
          </cell>
          <cell r="AG90">
            <v>-24</v>
          </cell>
          <cell r="AH90" t="str">
            <v>054-0130-004-T</v>
          </cell>
          <cell r="AI90">
            <v>-14</v>
          </cell>
          <cell r="AJ90" t="str">
            <v>054-0832</v>
          </cell>
          <cell r="AK90">
            <v>-493</v>
          </cell>
          <cell r="AL90" t="str">
            <v>054-0124-010-T</v>
          </cell>
          <cell r="AM90">
            <v>-160</v>
          </cell>
        </row>
        <row r="91">
          <cell r="AB91" t="str">
            <v>058-0118-050-T</v>
          </cell>
          <cell r="AC91">
            <v>-2</v>
          </cell>
          <cell r="AD91" t="str">
            <v>054-0832</v>
          </cell>
          <cell r="AE91">
            <v>-179</v>
          </cell>
          <cell r="AF91" t="str">
            <v>054-6973-250</v>
          </cell>
          <cell r="AG91">
            <v>-2300</v>
          </cell>
          <cell r="AH91" t="str">
            <v>054-0140-001-T</v>
          </cell>
          <cell r="AI91">
            <v>-4</v>
          </cell>
          <cell r="AJ91" t="str">
            <v>054-3689</v>
          </cell>
          <cell r="AK91">
            <v>-54</v>
          </cell>
          <cell r="AL91" t="str">
            <v>054-0124-020-T</v>
          </cell>
          <cell r="AM91">
            <v>-20</v>
          </cell>
        </row>
        <row r="92">
          <cell r="AB92" t="str">
            <v>058-0119-005-T</v>
          </cell>
          <cell r="AC92">
            <v>-2</v>
          </cell>
          <cell r="AD92" t="str">
            <v>054-3689</v>
          </cell>
          <cell r="AE92">
            <v>-50</v>
          </cell>
          <cell r="AF92" t="str">
            <v>054-6973-500</v>
          </cell>
          <cell r="AG92">
            <v>-750</v>
          </cell>
          <cell r="AH92" t="str">
            <v>054-0196-004-T</v>
          </cell>
          <cell r="AI92">
            <v>-58</v>
          </cell>
          <cell r="AJ92" t="str">
            <v>054-4696-005</v>
          </cell>
          <cell r="AK92">
            <v>-90</v>
          </cell>
          <cell r="AL92" t="str">
            <v>054-0124-022-T</v>
          </cell>
          <cell r="AM92">
            <v>-425</v>
          </cell>
        </row>
        <row r="93">
          <cell r="AB93" t="str">
            <v>058-0125-004-T</v>
          </cell>
          <cell r="AC93">
            <v>-3</v>
          </cell>
          <cell r="AD93" t="str">
            <v>054-4696-005</v>
          </cell>
          <cell r="AE93">
            <v>-52</v>
          </cell>
          <cell r="AF93" t="str">
            <v>055-0100-T</v>
          </cell>
          <cell r="AG93">
            <v>-48</v>
          </cell>
          <cell r="AH93" t="str">
            <v>054-0245-T</v>
          </cell>
          <cell r="AI93">
            <v>-14</v>
          </cell>
          <cell r="AJ93" t="str">
            <v>054-6929</v>
          </cell>
          <cell r="AK93">
            <v>-14</v>
          </cell>
          <cell r="AL93" t="str">
            <v>054-0124-023-T</v>
          </cell>
          <cell r="AM93">
            <v>-60</v>
          </cell>
        </row>
        <row r="94">
          <cell r="AB94" t="str">
            <v>058-0159-037-T</v>
          </cell>
          <cell r="AC94">
            <v>-2</v>
          </cell>
          <cell r="AD94" t="str">
            <v>054-6929</v>
          </cell>
          <cell r="AE94">
            <v>-16</v>
          </cell>
          <cell r="AF94" t="str">
            <v>055-0101-T</v>
          </cell>
          <cell r="AG94">
            <v>-2</v>
          </cell>
          <cell r="AH94" t="str">
            <v>054-0246-T</v>
          </cell>
          <cell r="AI94">
            <v>-15</v>
          </cell>
          <cell r="AJ94" t="str">
            <v>054-6973-250</v>
          </cell>
          <cell r="AK94">
            <v>-1845</v>
          </cell>
          <cell r="AL94" t="str">
            <v>054-0124-024-T</v>
          </cell>
          <cell r="AM94">
            <v>-150</v>
          </cell>
        </row>
        <row r="95">
          <cell r="AB95" t="str">
            <v>058-0159-075-T</v>
          </cell>
          <cell r="AC95">
            <v>-4</v>
          </cell>
          <cell r="AD95" t="str">
            <v>054-6973-250</v>
          </cell>
          <cell r="AE95">
            <v>-1400</v>
          </cell>
          <cell r="AF95" t="str">
            <v>057-0116-002-T</v>
          </cell>
          <cell r="AG95">
            <v>-4.3999999999999995</v>
          </cell>
          <cell r="AH95" t="str">
            <v>054-0249-T</v>
          </cell>
          <cell r="AI95">
            <v>-7</v>
          </cell>
          <cell r="AJ95" t="str">
            <v>054-6973-375</v>
          </cell>
          <cell r="AK95">
            <v>-6</v>
          </cell>
          <cell r="AL95" t="str">
            <v>054-0124-T</v>
          </cell>
          <cell r="AM95">
            <v>-972</v>
          </cell>
        </row>
        <row r="96">
          <cell r="AB96" t="str">
            <v>058-0180-018-T</v>
          </cell>
          <cell r="AC96">
            <v>-4</v>
          </cell>
          <cell r="AD96" t="str">
            <v>054-6973-375</v>
          </cell>
          <cell r="AE96">
            <v>-4</v>
          </cell>
          <cell r="AF96" t="str">
            <v>057-0116-T</v>
          </cell>
          <cell r="AG96">
            <v>-14</v>
          </cell>
          <cell r="AH96" t="str">
            <v>054-0258-001-T</v>
          </cell>
          <cell r="AI96">
            <v>-55</v>
          </cell>
          <cell r="AJ96" t="str">
            <v>054-6973-500</v>
          </cell>
          <cell r="AK96">
            <v>-300</v>
          </cell>
          <cell r="AL96" t="str">
            <v>054-0128-001-T</v>
          </cell>
          <cell r="AM96">
            <v>-6</v>
          </cell>
        </row>
        <row r="97">
          <cell r="AB97" t="str">
            <v>058-0215-201-T</v>
          </cell>
          <cell r="AC97">
            <v>-3</v>
          </cell>
          <cell r="AD97" t="str">
            <v>054-6973-500</v>
          </cell>
          <cell r="AE97">
            <v>-320</v>
          </cell>
          <cell r="AF97" t="str">
            <v>057-0121-020-T</v>
          </cell>
          <cell r="AG97">
            <v>-30</v>
          </cell>
          <cell r="AH97" t="str">
            <v>054-0275-001-T</v>
          </cell>
          <cell r="AI97">
            <v>-2</v>
          </cell>
          <cell r="AJ97" t="str">
            <v>055-0101-T</v>
          </cell>
          <cell r="AK97">
            <v>-2</v>
          </cell>
          <cell r="AL97" t="str">
            <v>054-0130-002-T</v>
          </cell>
          <cell r="AM97">
            <v>-48</v>
          </cell>
        </row>
        <row r="98">
          <cell r="AB98" t="str">
            <v>058-0225-T</v>
          </cell>
          <cell r="AC98">
            <v>-2</v>
          </cell>
          <cell r="AD98" t="str">
            <v>055-0100-T</v>
          </cell>
          <cell r="AE98">
            <v>-72</v>
          </cell>
          <cell r="AF98" t="str">
            <v>057-0122-002-T</v>
          </cell>
          <cell r="AG98">
            <v>-46.4</v>
          </cell>
          <cell r="AH98" t="str">
            <v>054-0276-003-T</v>
          </cell>
          <cell r="AI98">
            <v>-20</v>
          </cell>
          <cell r="AJ98" t="str">
            <v>057-0116-002-T</v>
          </cell>
          <cell r="AK98">
            <v>-3</v>
          </cell>
          <cell r="AL98" t="str">
            <v>054-0130-003-T</v>
          </cell>
          <cell r="AM98">
            <v>-18</v>
          </cell>
        </row>
        <row r="99">
          <cell r="AB99" t="str">
            <v>058-0230-T</v>
          </cell>
          <cell r="AC99">
            <v>-48</v>
          </cell>
          <cell r="AD99" t="str">
            <v>057-0116-002-T</v>
          </cell>
          <cell r="AE99">
            <v>-5.3999999999999995</v>
          </cell>
          <cell r="AF99" t="str">
            <v>057-0137-T</v>
          </cell>
          <cell r="AG99">
            <v>-972</v>
          </cell>
          <cell r="AH99" t="str">
            <v>054-0832</v>
          </cell>
          <cell r="AI99">
            <v>-240</v>
          </cell>
          <cell r="AJ99" t="str">
            <v>057-0116-T</v>
          </cell>
          <cell r="AK99">
            <v>-6</v>
          </cell>
          <cell r="AL99" t="str">
            <v>054-0130-004-T</v>
          </cell>
          <cell r="AM99">
            <v>-4</v>
          </cell>
        </row>
        <row r="100">
          <cell r="AB100" t="str">
            <v>058-5606-001</v>
          </cell>
          <cell r="AC100">
            <v>-2</v>
          </cell>
          <cell r="AD100" t="str">
            <v>057-0116-T</v>
          </cell>
          <cell r="AE100">
            <v>-18</v>
          </cell>
          <cell r="AF100" t="str">
            <v>057-0164-060-T</v>
          </cell>
          <cell r="AG100">
            <v>-1</v>
          </cell>
          <cell r="AH100" t="str">
            <v>054-3689</v>
          </cell>
          <cell r="AI100">
            <v>-40</v>
          </cell>
          <cell r="AJ100" t="str">
            <v>057-0122-002-T</v>
          </cell>
          <cell r="AK100">
            <v>-59.999999999999993</v>
          </cell>
          <cell r="AL100" t="str">
            <v>054-0196-004-T</v>
          </cell>
          <cell r="AM100">
            <v>-38</v>
          </cell>
        </row>
        <row r="101">
          <cell r="AB101" t="str">
            <v>058-6609-037</v>
          </cell>
          <cell r="AC101">
            <v>-53</v>
          </cell>
          <cell r="AD101" t="str">
            <v>057-0122-002-T</v>
          </cell>
          <cell r="AE101">
            <v>-57</v>
          </cell>
          <cell r="AF101" t="str">
            <v>057-0188-060-T</v>
          </cell>
          <cell r="AG101">
            <v>-1</v>
          </cell>
          <cell r="AH101" t="str">
            <v>054-4696-005</v>
          </cell>
          <cell r="AI101">
            <v>-66</v>
          </cell>
          <cell r="AJ101" t="str">
            <v>057-0137-T</v>
          </cell>
          <cell r="AK101">
            <v>-1000</v>
          </cell>
          <cell r="AL101" t="str">
            <v>054-0249-T</v>
          </cell>
          <cell r="AM101">
            <v>-6</v>
          </cell>
        </row>
        <row r="102">
          <cell r="AB102" t="str">
            <v>058-6609-050</v>
          </cell>
          <cell r="AC102">
            <v>-5</v>
          </cell>
          <cell r="AD102" t="str">
            <v>057-0137-T</v>
          </cell>
          <cell r="AE102">
            <v>-803</v>
          </cell>
          <cell r="AF102" t="str">
            <v>057-0522-030-T</v>
          </cell>
          <cell r="AG102">
            <v>-1</v>
          </cell>
          <cell r="AH102" t="str">
            <v>054-6929</v>
          </cell>
          <cell r="AI102">
            <v>-14</v>
          </cell>
          <cell r="AJ102" t="str">
            <v>057-0142-T</v>
          </cell>
          <cell r="AK102">
            <v>-2</v>
          </cell>
          <cell r="AL102" t="str">
            <v>054-0258-001-T</v>
          </cell>
          <cell r="AM102">
            <v>-18</v>
          </cell>
        </row>
        <row r="103">
          <cell r="AB103" t="str">
            <v>058-8772</v>
          </cell>
          <cell r="AC103">
            <v>-7</v>
          </cell>
          <cell r="AD103" t="str">
            <v>057-0164-055-T</v>
          </cell>
          <cell r="AE103">
            <v>-1</v>
          </cell>
          <cell r="AF103" t="str">
            <v>057-0524-080-T</v>
          </cell>
          <cell r="AG103">
            <v>-4</v>
          </cell>
          <cell r="AH103" t="str">
            <v>054-6973-250</v>
          </cell>
          <cell r="AI103">
            <v>-2055</v>
          </cell>
          <cell r="AJ103" t="str">
            <v>057-0164-060-T</v>
          </cell>
          <cell r="AK103">
            <v>-6</v>
          </cell>
          <cell r="AL103" t="str">
            <v>054-0273-t</v>
          </cell>
          <cell r="AM103">
            <v>-3</v>
          </cell>
        </row>
        <row r="104">
          <cell r="AB104" t="str">
            <v>066-0126-T</v>
          </cell>
          <cell r="AC104">
            <v>-2</v>
          </cell>
          <cell r="AD104" t="str">
            <v>057-0164-060-T</v>
          </cell>
          <cell r="AE104">
            <v>-5</v>
          </cell>
          <cell r="AF104" t="str">
            <v>058-0113-037-T</v>
          </cell>
          <cell r="AG104">
            <v>-5</v>
          </cell>
          <cell r="AH104" t="str">
            <v>054-6973-375</v>
          </cell>
          <cell r="AI104">
            <v>-60</v>
          </cell>
          <cell r="AJ104" t="str">
            <v>057-0188-055-T</v>
          </cell>
          <cell r="AK104">
            <v>-2</v>
          </cell>
          <cell r="AL104" t="str">
            <v>054-0275-001-T</v>
          </cell>
          <cell r="AM104">
            <v>-2</v>
          </cell>
        </row>
        <row r="105">
          <cell r="AB105" t="str">
            <v>067-0150-T</v>
          </cell>
          <cell r="AC105">
            <v>-16</v>
          </cell>
          <cell r="AD105" t="str">
            <v>057-0188-060-T</v>
          </cell>
          <cell r="AE105">
            <v>-11</v>
          </cell>
          <cell r="AF105" t="str">
            <v>058-0118-012-T</v>
          </cell>
          <cell r="AG105">
            <v>-8</v>
          </cell>
          <cell r="AH105" t="str">
            <v>054-6973-500</v>
          </cell>
          <cell r="AI105">
            <v>-200</v>
          </cell>
          <cell r="AJ105" t="str">
            <v>057-0188-060-T</v>
          </cell>
          <cell r="AK105">
            <v>-6</v>
          </cell>
          <cell r="AL105" t="str">
            <v>054-0276-003-T</v>
          </cell>
          <cell r="AM105">
            <v>-10</v>
          </cell>
        </row>
        <row r="106">
          <cell r="AB106" t="str">
            <v>070-0119-T</v>
          </cell>
          <cell r="AC106">
            <v>-6</v>
          </cell>
          <cell r="AD106" t="str">
            <v>058-0113-037-T</v>
          </cell>
          <cell r="AE106">
            <v>-6</v>
          </cell>
          <cell r="AF106" t="str">
            <v>058-0118-050-T</v>
          </cell>
          <cell r="AG106">
            <v>-2</v>
          </cell>
          <cell r="AH106" t="str">
            <v>055-0100-T</v>
          </cell>
          <cell r="AI106">
            <v>-24</v>
          </cell>
          <cell r="AJ106" t="str">
            <v>058-0113-025-T</v>
          </cell>
          <cell r="AK106">
            <v>-12</v>
          </cell>
          <cell r="AL106" t="str">
            <v>054-0308-001-T</v>
          </cell>
          <cell r="AM106">
            <v>-12</v>
          </cell>
        </row>
        <row r="107">
          <cell r="AB107" t="str">
            <v>070-0121-T</v>
          </cell>
          <cell r="AC107">
            <v>-1</v>
          </cell>
          <cell r="AD107" t="str">
            <v>058-0117-008-T</v>
          </cell>
          <cell r="AE107">
            <v>-4</v>
          </cell>
          <cell r="AF107" t="str">
            <v>058-0119-005-T</v>
          </cell>
          <cell r="AG107">
            <v>-4</v>
          </cell>
          <cell r="AH107" t="str">
            <v>055-0101-T</v>
          </cell>
          <cell r="AI107">
            <v>-1</v>
          </cell>
          <cell r="AJ107" t="str">
            <v>058-0113-037-T</v>
          </cell>
          <cell r="AK107">
            <v>-6</v>
          </cell>
          <cell r="AL107" t="str">
            <v>054-0309-T</v>
          </cell>
          <cell r="AM107">
            <v>-12</v>
          </cell>
        </row>
        <row r="108">
          <cell r="AB108" t="str">
            <v>070-0125-T</v>
          </cell>
          <cell r="AC108">
            <v>-3</v>
          </cell>
          <cell r="AD108" t="str">
            <v>058-0118-012-T</v>
          </cell>
          <cell r="AE108">
            <v>-16</v>
          </cell>
          <cell r="AF108" t="str">
            <v>058-0125-004-T</v>
          </cell>
          <cell r="AG108">
            <v>-2</v>
          </cell>
          <cell r="AH108" t="str">
            <v>057-0116-002-T</v>
          </cell>
          <cell r="AI108">
            <v>-7.2</v>
          </cell>
          <cell r="AJ108" t="str">
            <v>058-0118-012-T</v>
          </cell>
          <cell r="AK108">
            <v>-26</v>
          </cell>
          <cell r="AL108" t="str">
            <v>054-0310-T</v>
          </cell>
          <cell r="AM108">
            <v>-6</v>
          </cell>
        </row>
        <row r="109">
          <cell r="AB109" t="str">
            <v>074-0111-001-T</v>
          </cell>
          <cell r="AC109">
            <v>-2</v>
          </cell>
          <cell r="AD109" t="str">
            <v>058-0118-050-T</v>
          </cell>
          <cell r="AE109">
            <v>-6</v>
          </cell>
          <cell r="AF109" t="str">
            <v>058-0174-T</v>
          </cell>
          <cell r="AG109">
            <v>-4</v>
          </cell>
          <cell r="AH109" t="str">
            <v>057-0116-T</v>
          </cell>
          <cell r="AI109">
            <v>-20</v>
          </cell>
          <cell r="AJ109" t="str">
            <v>058-0119-004-T</v>
          </cell>
          <cell r="AK109">
            <v>-2</v>
          </cell>
          <cell r="AL109" t="str">
            <v>054-0832</v>
          </cell>
          <cell r="AM109">
            <v>-173</v>
          </cell>
        </row>
        <row r="110">
          <cell r="AB110" t="str">
            <v>074-0140-T</v>
          </cell>
          <cell r="AC110">
            <v>-1</v>
          </cell>
          <cell r="AD110" t="str">
            <v>058-0119-005-T</v>
          </cell>
          <cell r="AE110">
            <v>-4</v>
          </cell>
          <cell r="AF110" t="str">
            <v>058-0180-004-T</v>
          </cell>
          <cell r="AG110">
            <v>-12</v>
          </cell>
          <cell r="AH110" t="str">
            <v>057-0122-002-T</v>
          </cell>
          <cell r="AI110">
            <v>-80.600000000000009</v>
          </cell>
          <cell r="AJ110" t="str">
            <v>058-0119-005-T</v>
          </cell>
          <cell r="AK110">
            <v>-4</v>
          </cell>
          <cell r="AL110" t="str">
            <v>054-3689</v>
          </cell>
          <cell r="AM110">
            <v>-29</v>
          </cell>
        </row>
        <row r="111">
          <cell r="AB111" t="str">
            <v>074-0168-002-T</v>
          </cell>
          <cell r="AC111">
            <v>-6</v>
          </cell>
          <cell r="AD111" t="str">
            <v>058-0119-017-T</v>
          </cell>
          <cell r="AE111">
            <v>-24</v>
          </cell>
          <cell r="AF111" t="str">
            <v>058-0180-014-T</v>
          </cell>
          <cell r="AG111">
            <v>-2</v>
          </cell>
          <cell r="AH111" t="str">
            <v>057-0137-T</v>
          </cell>
          <cell r="AI111">
            <v>-1258</v>
          </cell>
          <cell r="AJ111" t="str">
            <v>058-0119-006-T</v>
          </cell>
          <cell r="AK111">
            <v>-4</v>
          </cell>
          <cell r="AL111" t="str">
            <v>054-4696-005</v>
          </cell>
          <cell r="AM111">
            <v>-59</v>
          </cell>
        </row>
        <row r="112">
          <cell r="AB112" t="str">
            <v>074-0168-003-T</v>
          </cell>
          <cell r="AC112">
            <v>-3</v>
          </cell>
          <cell r="AD112" t="str">
            <v>058-0169-025-T</v>
          </cell>
          <cell r="AE112">
            <v>-3</v>
          </cell>
          <cell r="AF112" t="str">
            <v>058-0180-016-T</v>
          </cell>
          <cell r="AG112">
            <v>-2</v>
          </cell>
          <cell r="AH112" t="str">
            <v>057-0142-T</v>
          </cell>
          <cell r="AI112">
            <v>-1</v>
          </cell>
          <cell r="AJ112" t="str">
            <v>058-0119-011-T</v>
          </cell>
          <cell r="AK112">
            <v>-4</v>
          </cell>
          <cell r="AL112" t="str">
            <v>054-6929</v>
          </cell>
          <cell r="AM112">
            <v>-16</v>
          </cell>
        </row>
        <row r="113">
          <cell r="AB113" t="str">
            <v>074-0173-T</v>
          </cell>
          <cell r="AC113">
            <v>-2</v>
          </cell>
          <cell r="AD113" t="str">
            <v>058-0169-037-T</v>
          </cell>
          <cell r="AE113">
            <v>-12</v>
          </cell>
          <cell r="AF113" t="str">
            <v>058-0180-023-T</v>
          </cell>
          <cell r="AG113">
            <v>-1</v>
          </cell>
          <cell r="AH113" t="str">
            <v>057-0522-030-T</v>
          </cell>
          <cell r="AI113">
            <v>-1</v>
          </cell>
          <cell r="AJ113" t="str">
            <v>058-0125-004-T</v>
          </cell>
          <cell r="AK113">
            <v>-6</v>
          </cell>
          <cell r="AL113" t="str">
            <v>054-6973-250</v>
          </cell>
          <cell r="AM113">
            <v>-1722</v>
          </cell>
        </row>
        <row r="114">
          <cell r="AB114" t="str">
            <v>074-0175-T</v>
          </cell>
          <cell r="AC114">
            <v>-1</v>
          </cell>
          <cell r="AD114" t="str">
            <v>058-0173-002-T</v>
          </cell>
          <cell r="AE114">
            <v>-18</v>
          </cell>
          <cell r="AF114" t="str">
            <v>058-0201-003-T</v>
          </cell>
          <cell r="AG114">
            <v>-4</v>
          </cell>
          <cell r="AH114" t="str">
            <v>058-0113-025-T</v>
          </cell>
          <cell r="AI114">
            <v>-1</v>
          </cell>
          <cell r="AJ114" t="str">
            <v>058-0159-075-T</v>
          </cell>
          <cell r="AK114">
            <v>-1</v>
          </cell>
          <cell r="AL114" t="str">
            <v>054-6973-375</v>
          </cell>
          <cell r="AM114">
            <v>-46</v>
          </cell>
        </row>
        <row r="115">
          <cell r="AB115" t="str">
            <v>074-0182-T</v>
          </cell>
          <cell r="AC115">
            <v>-17</v>
          </cell>
          <cell r="AD115" t="str">
            <v>058-0174-T</v>
          </cell>
          <cell r="AE115">
            <v>-6</v>
          </cell>
          <cell r="AF115" t="str">
            <v>058-0211-003-T</v>
          </cell>
          <cell r="AG115">
            <v>-34</v>
          </cell>
          <cell r="AH115" t="str">
            <v>058-0113-037-T</v>
          </cell>
          <cell r="AI115">
            <v>-4</v>
          </cell>
          <cell r="AJ115" t="str">
            <v>058-0159-200-T</v>
          </cell>
          <cell r="AK115">
            <v>-2</v>
          </cell>
          <cell r="AL115" t="str">
            <v>055-0100-T</v>
          </cell>
          <cell r="AM115">
            <v>-88</v>
          </cell>
        </row>
        <row r="116">
          <cell r="AB116" t="str">
            <v>074-0204-004-T</v>
          </cell>
          <cell r="AC116">
            <v>-19</v>
          </cell>
          <cell r="AD116" t="str">
            <v>058-0180-004-T</v>
          </cell>
          <cell r="AE116">
            <v>-15</v>
          </cell>
          <cell r="AF116" t="str">
            <v>058-0215-201-T</v>
          </cell>
          <cell r="AG116">
            <v>-2</v>
          </cell>
          <cell r="AH116" t="str">
            <v>058-0118-012-T</v>
          </cell>
          <cell r="AI116">
            <v>-12</v>
          </cell>
          <cell r="AJ116" t="str">
            <v>058-0173-T</v>
          </cell>
          <cell r="AK116">
            <v>-46</v>
          </cell>
          <cell r="AL116" t="str">
            <v>057-0120-010-T</v>
          </cell>
          <cell r="AM116">
            <v>-1</v>
          </cell>
        </row>
        <row r="117">
          <cell r="AB117" t="str">
            <v>074-0204-006-T</v>
          </cell>
          <cell r="AC117">
            <v>-5</v>
          </cell>
          <cell r="AD117" t="str">
            <v>058-0180-014-T</v>
          </cell>
          <cell r="AE117">
            <v>-6</v>
          </cell>
          <cell r="AF117" t="str">
            <v>058-6609-037</v>
          </cell>
          <cell r="AG117">
            <v>-58</v>
          </cell>
          <cell r="AH117" t="str">
            <v>058-0118-050-T</v>
          </cell>
          <cell r="AI117">
            <v>-3</v>
          </cell>
          <cell r="AJ117" t="str">
            <v>058-0180-004-T</v>
          </cell>
          <cell r="AK117">
            <v>-6</v>
          </cell>
          <cell r="AL117" t="str">
            <v>057-0121-016-T</v>
          </cell>
          <cell r="AM117">
            <v>-2</v>
          </cell>
        </row>
        <row r="118">
          <cell r="AB118" t="str">
            <v>074-0205-004-T</v>
          </cell>
          <cell r="AC118">
            <v>-2</v>
          </cell>
          <cell r="AD118" t="str">
            <v>058-0180-023-T</v>
          </cell>
          <cell r="AE118">
            <v>-13</v>
          </cell>
          <cell r="AF118" t="str">
            <v>058-6609-050</v>
          </cell>
          <cell r="AG118">
            <v>-22</v>
          </cell>
          <cell r="AH118" t="str">
            <v>058-0119-004-T</v>
          </cell>
          <cell r="AI118">
            <v>-3</v>
          </cell>
          <cell r="AJ118" t="str">
            <v>058-0180-014-T</v>
          </cell>
          <cell r="AK118">
            <v>-2</v>
          </cell>
          <cell r="AL118" t="str">
            <v>057-0122-002-T</v>
          </cell>
          <cell r="AM118">
            <v>-56</v>
          </cell>
        </row>
        <row r="119">
          <cell r="AB119" t="str">
            <v>074-0206-001-T</v>
          </cell>
          <cell r="AC119">
            <v>-2</v>
          </cell>
          <cell r="AD119" t="str">
            <v>058-0211-003-T</v>
          </cell>
          <cell r="AE119">
            <v>-28</v>
          </cell>
          <cell r="AF119" t="str">
            <v>058-8772</v>
          </cell>
          <cell r="AG119">
            <v>-50</v>
          </cell>
          <cell r="AH119" t="str">
            <v>058-0119-005-T</v>
          </cell>
          <cell r="AI119">
            <v>-7</v>
          </cell>
          <cell r="AJ119" t="str">
            <v>058-0211-003-T</v>
          </cell>
          <cell r="AK119">
            <v>-16</v>
          </cell>
          <cell r="AL119" t="str">
            <v>057-0137-T</v>
          </cell>
          <cell r="AM119">
            <v>-1110</v>
          </cell>
        </row>
        <row r="120">
          <cell r="AB120" t="str">
            <v>074-0214-T</v>
          </cell>
          <cell r="AC120">
            <v>-2</v>
          </cell>
          <cell r="AD120" t="str">
            <v>058-5606-001</v>
          </cell>
          <cell r="AE120">
            <v>-6</v>
          </cell>
          <cell r="AF120" t="str">
            <v>058-9208-315</v>
          </cell>
          <cell r="AG120">
            <v>-4</v>
          </cell>
          <cell r="AH120" t="str">
            <v>058-0119-006-T</v>
          </cell>
          <cell r="AI120">
            <v>-1</v>
          </cell>
          <cell r="AJ120" t="str">
            <v>058-0215-201-T</v>
          </cell>
          <cell r="AK120">
            <v>-5</v>
          </cell>
          <cell r="AL120" t="str">
            <v>057-0142-T</v>
          </cell>
          <cell r="AM120">
            <v>-2</v>
          </cell>
        </row>
        <row r="121">
          <cell r="AB121" t="str">
            <v>074-0242-T</v>
          </cell>
          <cell r="AC121">
            <v>-1</v>
          </cell>
          <cell r="AD121" t="str">
            <v>058-6609-037</v>
          </cell>
          <cell r="AE121">
            <v>-32</v>
          </cell>
          <cell r="AF121" t="str">
            <v>060-0100-007-T</v>
          </cell>
          <cell r="AG121">
            <v>-1</v>
          </cell>
          <cell r="AH121" t="str">
            <v>058-0125-004-T</v>
          </cell>
          <cell r="AI121">
            <v>-2</v>
          </cell>
          <cell r="AJ121" t="str">
            <v>058-0254-018-T</v>
          </cell>
          <cell r="AK121">
            <v>-4</v>
          </cell>
          <cell r="AL121" t="str">
            <v>057-0164-055-T</v>
          </cell>
          <cell r="AM121">
            <v>-1</v>
          </cell>
        </row>
        <row r="122">
          <cell r="AB122" t="str">
            <v>074-0258-T</v>
          </cell>
          <cell r="AC122">
            <v>-1</v>
          </cell>
          <cell r="AD122" t="str">
            <v>058-6609-050</v>
          </cell>
          <cell r="AE122">
            <v>-11</v>
          </cell>
          <cell r="AF122" t="str">
            <v>060-0100-010-T</v>
          </cell>
          <cell r="AG122">
            <v>-5</v>
          </cell>
          <cell r="AH122" t="str">
            <v>058-0159-075-T</v>
          </cell>
          <cell r="AI122">
            <v>-1</v>
          </cell>
          <cell r="AJ122" t="str">
            <v>058-5606-001</v>
          </cell>
          <cell r="AK122">
            <v>-2</v>
          </cell>
          <cell r="AL122" t="str">
            <v>057-0164-060-T</v>
          </cell>
          <cell r="AM122">
            <v>-5</v>
          </cell>
        </row>
        <row r="123">
          <cell r="AB123" t="str">
            <v>074-0258-T-LB</v>
          </cell>
          <cell r="AC123">
            <v>-1</v>
          </cell>
          <cell r="AD123" t="str">
            <v>058-8772</v>
          </cell>
          <cell r="AE123">
            <v>-36</v>
          </cell>
          <cell r="AF123" t="str">
            <v>066-0126-T</v>
          </cell>
          <cell r="AG123">
            <v>-8</v>
          </cell>
          <cell r="AH123" t="str">
            <v>058-0173-T</v>
          </cell>
          <cell r="AI123">
            <v>-8</v>
          </cell>
          <cell r="AJ123" t="str">
            <v>058-6609-037</v>
          </cell>
          <cell r="AK123">
            <v>-30</v>
          </cell>
          <cell r="AL123" t="str">
            <v>057-0188-060-T</v>
          </cell>
          <cell r="AM123">
            <v>-5</v>
          </cell>
        </row>
        <row r="124">
          <cell r="AB124" t="str">
            <v>074-0282-T</v>
          </cell>
          <cell r="AC124">
            <v>-3</v>
          </cell>
          <cell r="AD124" t="str">
            <v>058-9208-315</v>
          </cell>
          <cell r="AE124">
            <v>-4</v>
          </cell>
          <cell r="AF124" t="str">
            <v>067-0150-T</v>
          </cell>
          <cell r="AG124">
            <v>-161</v>
          </cell>
          <cell r="AH124" t="str">
            <v>058-0174-T</v>
          </cell>
          <cell r="AI124">
            <v>-8</v>
          </cell>
          <cell r="AJ124" t="str">
            <v>058-6609-050</v>
          </cell>
          <cell r="AK124">
            <v>-11</v>
          </cell>
          <cell r="AL124" t="str">
            <v>058-0113-050-T</v>
          </cell>
          <cell r="AM124">
            <v>-3</v>
          </cell>
        </row>
        <row r="125">
          <cell r="AB125" t="str">
            <v>074-0376-001-T</v>
          </cell>
          <cell r="AC125">
            <v>-4</v>
          </cell>
          <cell r="AD125" t="str">
            <v>066-0126-T</v>
          </cell>
          <cell r="AE125">
            <v>-4</v>
          </cell>
          <cell r="AF125" t="str">
            <v>070-0118-T</v>
          </cell>
          <cell r="AG125">
            <v>-1</v>
          </cell>
          <cell r="AH125" t="str">
            <v>058-0180-004-T</v>
          </cell>
          <cell r="AI125">
            <v>-18</v>
          </cell>
          <cell r="AJ125" t="str">
            <v>058-8772</v>
          </cell>
          <cell r="AK125">
            <v>-29</v>
          </cell>
          <cell r="AL125" t="str">
            <v>058-0118-050-T</v>
          </cell>
          <cell r="AM125">
            <v>-3</v>
          </cell>
        </row>
        <row r="126">
          <cell r="AB126" t="str">
            <v>074-0376-001-T-LB</v>
          </cell>
          <cell r="AC126">
            <v>-4</v>
          </cell>
          <cell r="AD126" t="str">
            <v>067-0150-T</v>
          </cell>
          <cell r="AE126">
            <v>-54</v>
          </cell>
          <cell r="AF126" t="str">
            <v>070-0119-T</v>
          </cell>
          <cell r="AG126">
            <v>-30</v>
          </cell>
          <cell r="AH126" t="str">
            <v>058-0180-014-T</v>
          </cell>
          <cell r="AI126">
            <v>-6</v>
          </cell>
          <cell r="AJ126" t="str">
            <v>058-9208-315</v>
          </cell>
          <cell r="AK126">
            <v>-1</v>
          </cell>
          <cell r="AL126" t="str">
            <v>058-0119-001-T</v>
          </cell>
          <cell r="AM126">
            <v>-14</v>
          </cell>
        </row>
        <row r="127">
          <cell r="AB127" t="str">
            <v>074-0378-001-T</v>
          </cell>
          <cell r="AC127">
            <v>-4</v>
          </cell>
          <cell r="AD127" t="str">
            <v>070-0118-T</v>
          </cell>
          <cell r="AE127">
            <v>-3</v>
          </cell>
          <cell r="AF127" t="str">
            <v>070-0121-T</v>
          </cell>
          <cell r="AG127">
            <v>-10</v>
          </cell>
          <cell r="AH127" t="str">
            <v>058-0180-018-T</v>
          </cell>
          <cell r="AI127">
            <v>-2</v>
          </cell>
          <cell r="AJ127" t="str">
            <v>060-0100-007-T</v>
          </cell>
          <cell r="AK127">
            <v>-2</v>
          </cell>
          <cell r="AL127" t="str">
            <v>058-0119-004-T</v>
          </cell>
          <cell r="AM127">
            <v>-1</v>
          </cell>
        </row>
        <row r="128">
          <cell r="AB128" t="str">
            <v>074-0378-001-T-LB</v>
          </cell>
          <cell r="AC128">
            <v>-2</v>
          </cell>
          <cell r="AD128" t="str">
            <v>070-0119-T</v>
          </cell>
          <cell r="AE128">
            <v>-36</v>
          </cell>
          <cell r="AF128" t="str">
            <v>070-0125-T</v>
          </cell>
          <cell r="AG128">
            <v>-10</v>
          </cell>
          <cell r="AH128" t="str">
            <v>058-0211-003-T</v>
          </cell>
          <cell r="AI128">
            <v>-8</v>
          </cell>
          <cell r="AJ128" t="str">
            <v>060-0100-010-T</v>
          </cell>
          <cell r="AK128">
            <v>-8</v>
          </cell>
          <cell r="AL128" t="str">
            <v>058-0119-005-T</v>
          </cell>
          <cell r="AM128">
            <v>-2</v>
          </cell>
        </row>
        <row r="129">
          <cell r="AB129" t="str">
            <v>074-0380-T</v>
          </cell>
          <cell r="AC129">
            <v>-2</v>
          </cell>
          <cell r="AD129" t="str">
            <v>070-0121-T</v>
          </cell>
          <cell r="AE129">
            <v>-5</v>
          </cell>
          <cell r="AF129" t="str">
            <v>074-0111-001-T</v>
          </cell>
          <cell r="AG129">
            <v>-1</v>
          </cell>
          <cell r="AH129" t="str">
            <v>058-0215-201-T</v>
          </cell>
          <cell r="AI129">
            <v>-2</v>
          </cell>
          <cell r="AJ129" t="str">
            <v>066-0126-T</v>
          </cell>
          <cell r="AK129">
            <v>-4</v>
          </cell>
          <cell r="AL129" t="str">
            <v>058-0119-006-T</v>
          </cell>
          <cell r="AM129">
            <v>-18</v>
          </cell>
        </row>
        <row r="130">
          <cell r="AB130" t="str">
            <v>074-0380-T-LB</v>
          </cell>
          <cell r="AC130">
            <v>-4</v>
          </cell>
          <cell r="AD130" t="str">
            <v>070-0125-T</v>
          </cell>
          <cell r="AE130">
            <v>-4</v>
          </cell>
          <cell r="AF130" t="str">
            <v>074-0133-005-T</v>
          </cell>
          <cell r="AG130">
            <v>-5</v>
          </cell>
          <cell r="AH130" t="str">
            <v>058-0215-202-T</v>
          </cell>
          <cell r="AI130">
            <v>-1</v>
          </cell>
          <cell r="AJ130" t="str">
            <v>067-0122-013-T</v>
          </cell>
          <cell r="AK130">
            <v>-3</v>
          </cell>
          <cell r="AL130" t="str">
            <v>058-0119-007-T</v>
          </cell>
          <cell r="AM130">
            <v>-2</v>
          </cell>
        </row>
        <row r="131">
          <cell r="AB131" t="str">
            <v>075-0106-T</v>
          </cell>
          <cell r="AC131">
            <v>-2</v>
          </cell>
          <cell r="AD131" t="str">
            <v>074-0100-015-T</v>
          </cell>
          <cell r="AE131">
            <v>-15</v>
          </cell>
          <cell r="AF131" t="str">
            <v>074-0173-T</v>
          </cell>
          <cell r="AG131">
            <v>-1</v>
          </cell>
          <cell r="AH131" t="str">
            <v>058-0256-T</v>
          </cell>
          <cell r="AI131">
            <v>-6</v>
          </cell>
          <cell r="AJ131" t="str">
            <v>067-0150-T</v>
          </cell>
          <cell r="AK131">
            <v>-175</v>
          </cell>
          <cell r="AL131" t="str">
            <v>058-0119-013-T</v>
          </cell>
          <cell r="AM131">
            <v>-2</v>
          </cell>
        </row>
        <row r="132">
          <cell r="AB132" t="str">
            <v>075-0118-T</v>
          </cell>
          <cell r="AC132">
            <v>-7</v>
          </cell>
          <cell r="AD132" t="str">
            <v>074-0103-004-T</v>
          </cell>
          <cell r="AE132">
            <v>-5</v>
          </cell>
          <cell r="AF132" t="str">
            <v>074-0181-001-T</v>
          </cell>
          <cell r="AG132">
            <v>-1</v>
          </cell>
          <cell r="AH132" t="str">
            <v>058-5606-001</v>
          </cell>
          <cell r="AI132">
            <v>-13</v>
          </cell>
          <cell r="AJ132" t="str">
            <v>070-0119-T</v>
          </cell>
          <cell r="AK132">
            <v>-24</v>
          </cell>
          <cell r="AL132" t="str">
            <v>058-0119-021-T</v>
          </cell>
          <cell r="AM132">
            <v>-1</v>
          </cell>
        </row>
        <row r="133">
          <cell r="AB133" t="str">
            <v>080-0127-T</v>
          </cell>
          <cell r="AC133">
            <v>-6</v>
          </cell>
          <cell r="AD133" t="str">
            <v>074-0103-006-T</v>
          </cell>
          <cell r="AE133">
            <v>-2</v>
          </cell>
          <cell r="AF133" t="str">
            <v>074-0182-T</v>
          </cell>
          <cell r="AG133">
            <v>-60</v>
          </cell>
          <cell r="AH133" t="str">
            <v>058-6609-037</v>
          </cell>
          <cell r="AI133">
            <v>-48</v>
          </cell>
          <cell r="AJ133" t="str">
            <v>070-0121-t</v>
          </cell>
          <cell r="AK133">
            <v>-6</v>
          </cell>
          <cell r="AL133" t="str">
            <v>058-0157-001-T</v>
          </cell>
          <cell r="AM133">
            <v>-9</v>
          </cell>
        </row>
        <row r="134">
          <cell r="AB134" t="str">
            <v>097-0105-093-T</v>
          </cell>
          <cell r="AC134">
            <v>-57.7</v>
          </cell>
          <cell r="AD134" t="str">
            <v>074-0168-002-T</v>
          </cell>
          <cell r="AE134">
            <v>-42</v>
          </cell>
          <cell r="AF134" t="str">
            <v>074-0202-T</v>
          </cell>
          <cell r="AG134">
            <v>-5</v>
          </cell>
          <cell r="AH134" t="str">
            <v>058-6609-050</v>
          </cell>
          <cell r="AI134">
            <v>-14</v>
          </cell>
          <cell r="AJ134" t="str">
            <v>070-0125-T</v>
          </cell>
          <cell r="AK134">
            <v>-6</v>
          </cell>
          <cell r="AL134" t="str">
            <v>058-0173-T</v>
          </cell>
          <cell r="AM134">
            <v>-14</v>
          </cell>
        </row>
        <row r="135">
          <cell r="AB135" t="str">
            <v>097-0105-125-T</v>
          </cell>
          <cell r="AC135">
            <v>-140.5</v>
          </cell>
          <cell r="AD135" t="str">
            <v>074-0168-003-T</v>
          </cell>
          <cell r="AE135">
            <v>-12</v>
          </cell>
          <cell r="AF135" t="str">
            <v>074-0204-004-T</v>
          </cell>
          <cell r="AG135">
            <v>-116</v>
          </cell>
          <cell r="AH135" t="str">
            <v>058-8772</v>
          </cell>
          <cell r="AI135">
            <v>-31</v>
          </cell>
          <cell r="AJ135" t="str">
            <v>074-0111-001-T</v>
          </cell>
          <cell r="AK135">
            <v>-2</v>
          </cell>
          <cell r="AL135" t="str">
            <v>058-0174-T</v>
          </cell>
          <cell r="AM135">
            <v>-4</v>
          </cell>
        </row>
        <row r="136">
          <cell r="AB136" t="str">
            <v>097-0111-001-T</v>
          </cell>
          <cell r="AC136">
            <v>-50</v>
          </cell>
          <cell r="AD136" t="str">
            <v>074-0182-T</v>
          </cell>
          <cell r="AE136">
            <v>-32</v>
          </cell>
          <cell r="AF136" t="str">
            <v>074-0205-004-T</v>
          </cell>
          <cell r="AG136">
            <v>-3</v>
          </cell>
          <cell r="AH136" t="str">
            <v>058-9208-315</v>
          </cell>
          <cell r="AI136">
            <v>-4</v>
          </cell>
          <cell r="AJ136" t="str">
            <v>074-0123-001-T</v>
          </cell>
          <cell r="AK136">
            <v>-2</v>
          </cell>
          <cell r="AL136" t="str">
            <v>058-0180-004-T</v>
          </cell>
          <cell r="AM136">
            <v>-2</v>
          </cell>
        </row>
        <row r="137">
          <cell r="AB137" t="str">
            <v>108-0119-T</v>
          </cell>
          <cell r="AC137">
            <v>-2</v>
          </cell>
          <cell r="AD137" t="str">
            <v>074-0204-004-T</v>
          </cell>
          <cell r="AE137">
            <v>-80</v>
          </cell>
          <cell r="AF137" t="str">
            <v>074-0214-T</v>
          </cell>
          <cell r="AG137">
            <v>-9</v>
          </cell>
          <cell r="AH137" t="str">
            <v>060-0100-007-T</v>
          </cell>
          <cell r="AI137">
            <v>-1</v>
          </cell>
          <cell r="AJ137" t="str">
            <v>074-0127-010-T</v>
          </cell>
          <cell r="AK137">
            <v>-4</v>
          </cell>
          <cell r="AL137" t="str">
            <v>058-0182-009-T</v>
          </cell>
          <cell r="AM137">
            <v>-2</v>
          </cell>
        </row>
        <row r="138">
          <cell r="AB138" t="str">
            <v>108-0154-T</v>
          </cell>
          <cell r="AC138">
            <v>-8</v>
          </cell>
          <cell r="AD138" t="str">
            <v>074-0205-004-T</v>
          </cell>
          <cell r="AE138">
            <v>-4</v>
          </cell>
          <cell r="AF138" t="str">
            <v>074-0258-001-T</v>
          </cell>
          <cell r="AG138">
            <v>-1</v>
          </cell>
          <cell r="AH138" t="str">
            <v>060-0100-010-T</v>
          </cell>
          <cell r="AI138">
            <v>-13</v>
          </cell>
          <cell r="AJ138" t="str">
            <v>074-0133-005-T</v>
          </cell>
          <cell r="AK138">
            <v>-8</v>
          </cell>
          <cell r="AL138" t="str">
            <v>058-0211-003-T</v>
          </cell>
          <cell r="AM138">
            <v>-12</v>
          </cell>
        </row>
        <row r="139">
          <cell r="AB139" t="str">
            <v>108-0162-002-T</v>
          </cell>
          <cell r="AC139">
            <v>-60</v>
          </cell>
          <cell r="AD139" t="str">
            <v>074-0208-003-T</v>
          </cell>
          <cell r="AE139">
            <v>-9</v>
          </cell>
          <cell r="AF139" t="str">
            <v>074-0263-001-T</v>
          </cell>
          <cell r="AG139">
            <v>-12</v>
          </cell>
          <cell r="AH139" t="str">
            <v>066-0126-T</v>
          </cell>
          <cell r="AI139">
            <v>-9</v>
          </cell>
          <cell r="AJ139" t="str">
            <v>074-0168-002-T</v>
          </cell>
          <cell r="AK139">
            <v>-14</v>
          </cell>
          <cell r="AL139" t="str">
            <v>058-0256-T</v>
          </cell>
          <cell r="AM139">
            <v>-4</v>
          </cell>
        </row>
        <row r="140">
          <cell r="AB140" t="str">
            <v>108-0162-003-T</v>
          </cell>
          <cell r="AC140">
            <v>-12</v>
          </cell>
          <cell r="AD140" t="str">
            <v>074-0214-T</v>
          </cell>
          <cell r="AE140">
            <v>-4</v>
          </cell>
          <cell r="AF140" t="str">
            <v>074-0265-T</v>
          </cell>
          <cell r="AG140">
            <v>-8</v>
          </cell>
          <cell r="AH140" t="str">
            <v>067-0150-T</v>
          </cell>
          <cell r="AI140">
            <v>-147</v>
          </cell>
          <cell r="AJ140" t="str">
            <v>074-0168-003-T</v>
          </cell>
          <cell r="AK140">
            <v>-4</v>
          </cell>
          <cell r="AL140" t="str">
            <v>058-0271-t</v>
          </cell>
          <cell r="AM140">
            <v>-1</v>
          </cell>
        </row>
        <row r="141">
          <cell r="AB141" t="str">
            <v>108-0163-002-T</v>
          </cell>
          <cell r="AC141">
            <v>-60</v>
          </cell>
          <cell r="AD141" t="str">
            <v>074-0263-001-T</v>
          </cell>
          <cell r="AE141">
            <v>-12</v>
          </cell>
          <cell r="AF141" t="str">
            <v>074-0324-T</v>
          </cell>
          <cell r="AG141">
            <v>-10</v>
          </cell>
          <cell r="AH141" t="str">
            <v>070-0117-003-T</v>
          </cell>
          <cell r="AI141">
            <v>-1</v>
          </cell>
          <cell r="AJ141" t="str">
            <v>074-0173-T</v>
          </cell>
          <cell r="AK141">
            <v>-2</v>
          </cell>
          <cell r="AL141" t="str">
            <v>058-0272-t</v>
          </cell>
          <cell r="AM141">
            <v>-4</v>
          </cell>
        </row>
        <row r="142">
          <cell r="AB142" t="str">
            <v>108-0163-003-T</v>
          </cell>
          <cell r="AC142">
            <v>-12</v>
          </cell>
          <cell r="AD142" t="str">
            <v>074-0265-T</v>
          </cell>
          <cell r="AE142">
            <v>-20</v>
          </cell>
          <cell r="AF142" t="str">
            <v>074-0336-T</v>
          </cell>
          <cell r="AG142">
            <v>-1</v>
          </cell>
          <cell r="AH142" t="str">
            <v>070-0118-T</v>
          </cell>
          <cell r="AI142">
            <v>-5</v>
          </cell>
          <cell r="AJ142" t="str">
            <v>074-0178-T-LB</v>
          </cell>
          <cell r="AK142">
            <v>-16</v>
          </cell>
          <cell r="AL142" t="str">
            <v>058-0276-012-T</v>
          </cell>
          <cell r="AM142">
            <v>-12</v>
          </cell>
        </row>
        <row r="143">
          <cell r="AB143" t="str">
            <v>108-0181-001-T</v>
          </cell>
          <cell r="AC143">
            <v>-1</v>
          </cell>
          <cell r="AD143" t="str">
            <v>074-0324-T</v>
          </cell>
          <cell r="AE143">
            <v>-24</v>
          </cell>
          <cell r="AF143" t="str">
            <v>074-0353-T</v>
          </cell>
          <cell r="AG143">
            <v>-1</v>
          </cell>
          <cell r="AH143" t="str">
            <v>070-0119-T</v>
          </cell>
          <cell r="AI143">
            <v>-33</v>
          </cell>
          <cell r="AJ143" t="str">
            <v>074-0181-001-T</v>
          </cell>
          <cell r="AK143">
            <v>-1</v>
          </cell>
          <cell r="AL143" t="str">
            <v>058-0276-150-T</v>
          </cell>
          <cell r="AM143">
            <v>-12</v>
          </cell>
        </row>
        <row r="144">
          <cell r="AB144" t="str">
            <v>108-0212-T</v>
          </cell>
          <cell r="AC144">
            <v>-26</v>
          </cell>
          <cell r="AD144" t="str">
            <v>074-0381-T</v>
          </cell>
          <cell r="AE144">
            <v>-1</v>
          </cell>
          <cell r="AF144" t="str">
            <v>074-0367-T</v>
          </cell>
          <cell r="AG144">
            <v>-1</v>
          </cell>
          <cell r="AH144" t="str">
            <v>070-0121-T</v>
          </cell>
          <cell r="AI144">
            <v>-5</v>
          </cell>
          <cell r="AJ144" t="str">
            <v>074-0182-T</v>
          </cell>
          <cell r="AK144">
            <v>-31</v>
          </cell>
          <cell r="AL144" t="str">
            <v>058-5606-001</v>
          </cell>
          <cell r="AM144">
            <v>-3</v>
          </cell>
        </row>
        <row r="145">
          <cell r="AB145" t="str">
            <v>108-0647</v>
          </cell>
          <cell r="AC145">
            <v>-5</v>
          </cell>
          <cell r="AD145" t="str">
            <v>074-0381-T-LB</v>
          </cell>
          <cell r="AE145">
            <v>-1</v>
          </cell>
          <cell r="AF145" t="str">
            <v>075-0106-T</v>
          </cell>
          <cell r="AG145">
            <v>-1</v>
          </cell>
          <cell r="AH145" t="str">
            <v>070-0125-T</v>
          </cell>
          <cell r="AI145">
            <v>-6</v>
          </cell>
          <cell r="AJ145" t="str">
            <v>074-0204-003-T</v>
          </cell>
          <cell r="AK145">
            <v>-4</v>
          </cell>
          <cell r="AL145" t="str">
            <v>058-6609-037</v>
          </cell>
          <cell r="AM145">
            <v>-24</v>
          </cell>
        </row>
        <row r="146">
          <cell r="AB146" t="str">
            <v>108-4693</v>
          </cell>
          <cell r="AC146">
            <v>-2</v>
          </cell>
          <cell r="AD146" t="str">
            <v>074-0382-T</v>
          </cell>
          <cell r="AE146">
            <v>-12</v>
          </cell>
          <cell r="AF146" t="str">
            <v>075-0118-T</v>
          </cell>
          <cell r="AG146">
            <v>-40</v>
          </cell>
          <cell r="AH146" t="str">
            <v>074-0100-015-T</v>
          </cell>
          <cell r="AI146">
            <v>-1</v>
          </cell>
          <cell r="AJ146" t="str">
            <v>074-0204-004-T</v>
          </cell>
          <cell r="AK146">
            <v>-74</v>
          </cell>
          <cell r="AL146" t="str">
            <v>058-6609-050</v>
          </cell>
          <cell r="AM146">
            <v>-12</v>
          </cell>
        </row>
        <row r="147">
          <cell r="AB147" t="str">
            <v>111-3697-262</v>
          </cell>
          <cell r="AC147">
            <v>-8.5</v>
          </cell>
          <cell r="AD147" t="str">
            <v>075-0118-T</v>
          </cell>
          <cell r="AE147">
            <v>-24</v>
          </cell>
          <cell r="AF147" t="str">
            <v>080-0127-T</v>
          </cell>
          <cell r="AG147">
            <v>-10</v>
          </cell>
          <cell r="AH147" t="str">
            <v>074-0111-001-T</v>
          </cell>
          <cell r="AI147">
            <v>-1</v>
          </cell>
          <cell r="AJ147" t="str">
            <v>074-0204-006-T</v>
          </cell>
          <cell r="AK147">
            <v>-1</v>
          </cell>
          <cell r="AL147" t="str">
            <v>058-8772</v>
          </cell>
          <cell r="AM147">
            <v>-25</v>
          </cell>
        </row>
        <row r="148">
          <cell r="AB148" t="str">
            <v>115-0807-004</v>
          </cell>
          <cell r="AC148">
            <v>-1</v>
          </cell>
          <cell r="AD148" t="str">
            <v>080-0127-T</v>
          </cell>
          <cell r="AE148">
            <v>-31</v>
          </cell>
          <cell r="AF148" t="str">
            <v>097-0105-093-T</v>
          </cell>
          <cell r="AG148">
            <v>-88.6</v>
          </cell>
          <cell r="AH148" t="str">
            <v>074-0133-005-T</v>
          </cell>
          <cell r="AI148">
            <v>-5</v>
          </cell>
          <cell r="AJ148" t="str">
            <v>074-0204-006-T-LB</v>
          </cell>
          <cell r="AK148">
            <v>-20</v>
          </cell>
          <cell r="AL148" t="str">
            <v>060-0100-007-T</v>
          </cell>
          <cell r="AM148">
            <v>-1</v>
          </cell>
        </row>
        <row r="149">
          <cell r="AB149" t="str">
            <v>121-0324-T</v>
          </cell>
          <cell r="AC149">
            <v>-2</v>
          </cell>
          <cell r="AD149" t="str">
            <v>080-0147-T</v>
          </cell>
          <cell r="AE149">
            <v>-24</v>
          </cell>
          <cell r="AF149" t="str">
            <v>097-0105-125-T</v>
          </cell>
          <cell r="AG149">
            <v>-108</v>
          </cell>
          <cell r="AH149" t="str">
            <v>074-0140-T</v>
          </cell>
          <cell r="AI149">
            <v>-2</v>
          </cell>
          <cell r="AJ149" t="str">
            <v>074-0205-004-T</v>
          </cell>
          <cell r="AK149">
            <v>-3</v>
          </cell>
          <cell r="AL149" t="str">
            <v>060-0104-002-T</v>
          </cell>
          <cell r="AM149">
            <v>-9</v>
          </cell>
        </row>
        <row r="150">
          <cell r="AB150" t="str">
            <v>133-0123-003-T</v>
          </cell>
          <cell r="AC150">
            <v>-5</v>
          </cell>
          <cell r="AD150" t="str">
            <v>097-0105-093-T</v>
          </cell>
          <cell r="AE150">
            <v>-59.900000000000006</v>
          </cell>
          <cell r="AF150" t="str">
            <v>097-0111-T</v>
          </cell>
          <cell r="AG150">
            <v>-75</v>
          </cell>
          <cell r="AH150" t="str">
            <v>074-0168-002-T</v>
          </cell>
          <cell r="AI150">
            <v>-29</v>
          </cell>
          <cell r="AJ150" t="str">
            <v>074-0214-T</v>
          </cell>
          <cell r="AK150">
            <v>-5</v>
          </cell>
          <cell r="AL150" t="str">
            <v>066-0126-T</v>
          </cell>
          <cell r="AM150">
            <v>-9</v>
          </cell>
        </row>
        <row r="151">
          <cell r="AB151" t="str">
            <v>134-0157-T</v>
          </cell>
          <cell r="AC151">
            <v>-6</v>
          </cell>
          <cell r="AD151" t="str">
            <v>097-0105-125-T</v>
          </cell>
          <cell r="AE151">
            <v>-243</v>
          </cell>
          <cell r="AF151" t="str">
            <v>097-0282</v>
          </cell>
          <cell r="AG151">
            <v>-152</v>
          </cell>
          <cell r="AH151" t="str">
            <v>074-0168-003-T</v>
          </cell>
          <cell r="AI151">
            <v>-8</v>
          </cell>
          <cell r="AJ151" t="str">
            <v>074-0234-T</v>
          </cell>
          <cell r="AK151">
            <v>-6</v>
          </cell>
          <cell r="AL151" t="str">
            <v>067-0122-013-T</v>
          </cell>
          <cell r="AM151">
            <v>-6</v>
          </cell>
        </row>
        <row r="152">
          <cell r="AB152" t="str">
            <v>151-0111-T</v>
          </cell>
          <cell r="AC152">
            <v>-1</v>
          </cell>
          <cell r="AD152" t="str">
            <v>097-0111-T</v>
          </cell>
          <cell r="AE152">
            <v>-84.990000000000009</v>
          </cell>
          <cell r="AF152" t="str">
            <v>108-0119-T</v>
          </cell>
          <cell r="AG152">
            <v>-11</v>
          </cell>
          <cell r="AH152" t="str">
            <v>074-0173-T</v>
          </cell>
          <cell r="AI152">
            <v>-1</v>
          </cell>
          <cell r="AJ152" t="str">
            <v>074-0258-001-t</v>
          </cell>
          <cell r="AK152">
            <v>-1</v>
          </cell>
          <cell r="AL152" t="str">
            <v>067-0122-017-T</v>
          </cell>
          <cell r="AM152">
            <v>-9</v>
          </cell>
        </row>
        <row r="153">
          <cell r="AB153" t="str">
            <v>151-0211-T</v>
          </cell>
          <cell r="AC153">
            <v>-12</v>
          </cell>
          <cell r="AD153" t="str">
            <v>097-0282</v>
          </cell>
          <cell r="AE153">
            <v>-538</v>
          </cell>
          <cell r="AF153" t="str">
            <v>108-0154-T</v>
          </cell>
          <cell r="AG153">
            <v>-15</v>
          </cell>
          <cell r="AH153" t="str">
            <v>074-0175-T</v>
          </cell>
          <cell r="AI153">
            <v>-2</v>
          </cell>
          <cell r="AJ153" t="str">
            <v>074-0265-T</v>
          </cell>
          <cell r="AK153">
            <v>-2</v>
          </cell>
          <cell r="AL153" t="str">
            <v>067-0122-018-T</v>
          </cell>
          <cell r="AM153">
            <v>-9</v>
          </cell>
        </row>
        <row r="154">
          <cell r="AB154" t="str">
            <v>151-4549</v>
          </cell>
          <cell r="AC154">
            <v>-3.2399999999999998</v>
          </cell>
          <cell r="AD154" t="str">
            <v>108-0119-T</v>
          </cell>
          <cell r="AE154">
            <v>-4</v>
          </cell>
          <cell r="AF154" t="str">
            <v>108-0162-002-T</v>
          </cell>
          <cell r="AG154">
            <v>-293</v>
          </cell>
          <cell r="AH154" t="str">
            <v>074-0181-001-T</v>
          </cell>
          <cell r="AI154">
            <v>-1</v>
          </cell>
          <cell r="AJ154" t="str">
            <v>074-0282-T</v>
          </cell>
          <cell r="AK154">
            <v>-2</v>
          </cell>
          <cell r="AL154" t="str">
            <v>067-0122-026-T</v>
          </cell>
          <cell r="AM154">
            <v>-9</v>
          </cell>
        </row>
        <row r="155">
          <cell r="AB155" t="str">
            <v>158-0235-001-T</v>
          </cell>
          <cell r="AC155">
            <v>-18</v>
          </cell>
          <cell r="AD155" t="str">
            <v>108-0154-T</v>
          </cell>
          <cell r="AE155">
            <v>-16</v>
          </cell>
          <cell r="AF155" t="str">
            <v>108-0162-003-T</v>
          </cell>
          <cell r="AG155">
            <v>-58</v>
          </cell>
          <cell r="AH155" t="str">
            <v>074-0182-T</v>
          </cell>
          <cell r="AI155">
            <v>-26</v>
          </cell>
          <cell r="AJ155" t="str">
            <v>074-0324-T</v>
          </cell>
          <cell r="AK155">
            <v>-3</v>
          </cell>
          <cell r="AL155" t="str">
            <v>067-0150-T</v>
          </cell>
          <cell r="AM155">
            <v>-20</v>
          </cell>
        </row>
        <row r="156">
          <cell r="AB156" t="str">
            <v>158-0235-T</v>
          </cell>
          <cell r="AC156">
            <v>-8</v>
          </cell>
          <cell r="AD156" t="str">
            <v>108-0162-002-T</v>
          </cell>
          <cell r="AE156">
            <v>-222</v>
          </cell>
          <cell r="AF156" t="str">
            <v>108-0163-002-T</v>
          </cell>
          <cell r="AG156">
            <v>-293</v>
          </cell>
          <cell r="AH156" t="str">
            <v>074-0182-T-LB</v>
          </cell>
          <cell r="AI156">
            <v>-175</v>
          </cell>
          <cell r="AJ156" t="str">
            <v>074-0336-T</v>
          </cell>
          <cell r="AK156">
            <v>-1</v>
          </cell>
          <cell r="AL156" t="str">
            <v>070-0118-T</v>
          </cell>
          <cell r="AM156">
            <v>-1</v>
          </cell>
        </row>
        <row r="157">
          <cell r="AB157" t="str">
            <v>158-0273-001-T</v>
          </cell>
          <cell r="AC157">
            <v>-2</v>
          </cell>
          <cell r="AD157" t="str">
            <v>108-0162-003-T</v>
          </cell>
          <cell r="AE157">
            <v>-60</v>
          </cell>
          <cell r="AF157" t="str">
            <v>108-0163-003-T</v>
          </cell>
          <cell r="AG157">
            <v>-58</v>
          </cell>
          <cell r="AH157" t="str">
            <v>074-0202-T</v>
          </cell>
          <cell r="AI157">
            <v>-5</v>
          </cell>
          <cell r="AJ157" t="str">
            <v>074-0353-T</v>
          </cell>
          <cell r="AK157">
            <v>-1</v>
          </cell>
          <cell r="AL157" t="str">
            <v>070-0119-T</v>
          </cell>
          <cell r="AM157">
            <v>-13</v>
          </cell>
        </row>
        <row r="158">
          <cell r="AB158" t="str">
            <v>158-0273-002-T</v>
          </cell>
          <cell r="AC158">
            <v>-4</v>
          </cell>
          <cell r="AD158" t="str">
            <v>108-0163-002-T</v>
          </cell>
          <cell r="AE158">
            <v>-222</v>
          </cell>
          <cell r="AF158" t="str">
            <v>108-0210-T</v>
          </cell>
          <cell r="AG158">
            <v>-34</v>
          </cell>
          <cell r="AH158" t="str">
            <v>074-0204-003-T</v>
          </cell>
          <cell r="AI158">
            <v>-4</v>
          </cell>
          <cell r="AJ158" t="str">
            <v>074-0376-001-T-LB</v>
          </cell>
          <cell r="AK158">
            <v>-4</v>
          </cell>
          <cell r="AL158" t="str">
            <v>070-0121-T</v>
          </cell>
          <cell r="AM158">
            <v>-4</v>
          </cell>
        </row>
        <row r="159">
          <cell r="AB159" t="str">
            <v>158-0273-T</v>
          </cell>
          <cell r="AC159">
            <v>-2</v>
          </cell>
          <cell r="AD159" t="str">
            <v>108-0163-003-T</v>
          </cell>
          <cell r="AE159">
            <v>-60</v>
          </cell>
          <cell r="AF159" t="str">
            <v>108-0212-T</v>
          </cell>
          <cell r="AG159">
            <v>-130</v>
          </cell>
          <cell r="AH159" t="str">
            <v>074-0204-004-T</v>
          </cell>
          <cell r="AI159">
            <v>-65</v>
          </cell>
          <cell r="AJ159" t="str">
            <v>074-0378-001-T-LB</v>
          </cell>
          <cell r="AK159">
            <v>-4</v>
          </cell>
          <cell r="AL159" t="str">
            <v>070-0125-T</v>
          </cell>
          <cell r="AM159">
            <v>-7</v>
          </cell>
        </row>
        <row r="160">
          <cell r="AB160" t="str">
            <v>158-0307-T</v>
          </cell>
          <cell r="AC160">
            <v>-1</v>
          </cell>
          <cell r="AD160" t="str">
            <v>108-0210-T</v>
          </cell>
          <cell r="AE160">
            <v>-68</v>
          </cell>
          <cell r="AF160" t="str">
            <v>108-0647</v>
          </cell>
          <cell r="AG160">
            <v>-11</v>
          </cell>
          <cell r="AH160" t="str">
            <v>074-0204-006-T</v>
          </cell>
          <cell r="AI160">
            <v>-16</v>
          </cell>
          <cell r="AJ160" t="str">
            <v>074-0381-001-T-LB</v>
          </cell>
          <cell r="AK160">
            <v>-20</v>
          </cell>
          <cell r="AL160" t="str">
            <v>070-0136-002-T</v>
          </cell>
          <cell r="AM160">
            <v>-2</v>
          </cell>
        </row>
        <row r="161">
          <cell r="AB161" t="str">
            <v>158-0318-T</v>
          </cell>
          <cell r="AC161">
            <v>-10</v>
          </cell>
          <cell r="AD161" t="str">
            <v>108-0212-T</v>
          </cell>
          <cell r="AE161">
            <v>-72</v>
          </cell>
          <cell r="AF161" t="str">
            <v>111-3697-262</v>
          </cell>
          <cell r="AG161">
            <v>-5.5</v>
          </cell>
          <cell r="AH161" t="str">
            <v>074-0205-003-T</v>
          </cell>
          <cell r="AI161">
            <v>-4</v>
          </cell>
          <cell r="AJ161" t="str">
            <v>075-0106-T</v>
          </cell>
          <cell r="AK161">
            <v>-2</v>
          </cell>
          <cell r="AL161" t="str">
            <v>070-0136-004-T</v>
          </cell>
          <cell r="AM161">
            <v>-4</v>
          </cell>
        </row>
        <row r="162">
          <cell r="AB162" t="str">
            <v>158-0384-037</v>
          </cell>
          <cell r="AC162">
            <v>-54</v>
          </cell>
          <cell r="AD162" t="str">
            <v>108-0647</v>
          </cell>
          <cell r="AE162">
            <v>-7</v>
          </cell>
          <cell r="AF162" t="str">
            <v>112-1120-005-T</v>
          </cell>
          <cell r="AG162">
            <v>-5</v>
          </cell>
          <cell r="AH162" t="str">
            <v>074-0205-004-T</v>
          </cell>
          <cell r="AI162">
            <v>-1</v>
          </cell>
          <cell r="AJ162" t="str">
            <v>075-0118-T</v>
          </cell>
          <cell r="AK162">
            <v>-13</v>
          </cell>
          <cell r="AL162" t="str">
            <v>070-0140-T</v>
          </cell>
          <cell r="AM162">
            <v>-1</v>
          </cell>
        </row>
        <row r="163">
          <cell r="AB163" t="str">
            <v>158-0384-050</v>
          </cell>
          <cell r="AC163">
            <v>-27</v>
          </cell>
          <cell r="AD163" t="str">
            <v>108-4693</v>
          </cell>
          <cell r="AE163">
            <v>-1</v>
          </cell>
          <cell r="AF163" t="str">
            <v>112-1166-T</v>
          </cell>
          <cell r="AG163">
            <v>-11</v>
          </cell>
          <cell r="AH163" t="str">
            <v>074-0214-T</v>
          </cell>
          <cell r="AI163">
            <v>-5</v>
          </cell>
          <cell r="AJ163" t="str">
            <v>080-0127-T</v>
          </cell>
          <cell r="AK163">
            <v>-6</v>
          </cell>
          <cell r="AL163" t="str">
            <v>070-0149-T</v>
          </cell>
          <cell r="AM163">
            <v>-8</v>
          </cell>
        </row>
        <row r="164">
          <cell r="AB164" t="str">
            <v>158-0506-T</v>
          </cell>
          <cell r="AC164">
            <v>-8</v>
          </cell>
          <cell r="AD164" t="str">
            <v>112-1166-T</v>
          </cell>
          <cell r="AE164">
            <v>-13</v>
          </cell>
          <cell r="AF164" t="str">
            <v>115-0103-T</v>
          </cell>
          <cell r="AG164">
            <v>-4</v>
          </cell>
          <cell r="AH164" t="str">
            <v>074-0234-T</v>
          </cell>
          <cell r="AI164">
            <v>-3</v>
          </cell>
          <cell r="AJ164" t="str">
            <v>080-0147-T</v>
          </cell>
          <cell r="AK164">
            <v>-4</v>
          </cell>
          <cell r="AL164" t="str">
            <v>070-0156-001-T</v>
          </cell>
          <cell r="AM164">
            <v>-2</v>
          </cell>
        </row>
        <row r="165">
          <cell r="AB165" t="str">
            <v>158-0507-T</v>
          </cell>
          <cell r="AC165">
            <v>-1</v>
          </cell>
          <cell r="AD165" t="str">
            <v>115-0807-004</v>
          </cell>
          <cell r="AE165">
            <v>-5</v>
          </cell>
          <cell r="AF165" t="str">
            <v>115-0104-001-T</v>
          </cell>
          <cell r="AG165">
            <v>-2</v>
          </cell>
          <cell r="AH165" t="str">
            <v>074-0258-001-T</v>
          </cell>
          <cell r="AI165">
            <v>-1</v>
          </cell>
          <cell r="AJ165" t="str">
            <v>097-0105-093-T</v>
          </cell>
          <cell r="AK165">
            <v>-50.5</v>
          </cell>
          <cell r="AL165" t="str">
            <v>070-0156-003-T</v>
          </cell>
          <cell r="AM165">
            <v>-2</v>
          </cell>
        </row>
        <row r="166">
          <cell r="AB166" t="str">
            <v>158-0523-004-T</v>
          </cell>
          <cell r="AC166">
            <v>-1</v>
          </cell>
          <cell r="AD166" t="str">
            <v>121-0324-T</v>
          </cell>
          <cell r="AE166">
            <v>-8</v>
          </cell>
          <cell r="AF166" t="str">
            <v>115-0807-004</v>
          </cell>
          <cell r="AG166">
            <v>-3</v>
          </cell>
          <cell r="AH166" t="str">
            <v>074-0263-001-T</v>
          </cell>
          <cell r="AI166">
            <v>-24</v>
          </cell>
          <cell r="AJ166" t="str">
            <v>097-0105-125-T</v>
          </cell>
          <cell r="AK166">
            <v>-364</v>
          </cell>
          <cell r="AL166" t="str">
            <v>074-0140-T</v>
          </cell>
          <cell r="AM166">
            <v>-1</v>
          </cell>
        </row>
        <row r="167">
          <cell r="AB167" t="str">
            <v>158-0524-T</v>
          </cell>
          <cell r="AC167">
            <v>-2</v>
          </cell>
          <cell r="AD167" t="str">
            <v>133-0123-011-T</v>
          </cell>
          <cell r="AE167">
            <v>-8</v>
          </cell>
          <cell r="AF167" t="str">
            <v>121-0324-T</v>
          </cell>
          <cell r="AG167">
            <v>-2</v>
          </cell>
          <cell r="AH167" t="str">
            <v>074-0324-T</v>
          </cell>
          <cell r="AI167">
            <v>-8</v>
          </cell>
          <cell r="AJ167" t="str">
            <v>097-0111-T</v>
          </cell>
          <cell r="AK167">
            <v>-21.19</v>
          </cell>
          <cell r="AL167" t="str">
            <v>074-0162-001-T</v>
          </cell>
          <cell r="AM167">
            <v>-12</v>
          </cell>
        </row>
        <row r="168">
          <cell r="AB168" t="str">
            <v>161-0109-T</v>
          </cell>
          <cell r="AC168">
            <v>-5</v>
          </cell>
          <cell r="AD168" t="str">
            <v>134-2446-T</v>
          </cell>
          <cell r="AE168">
            <v>-12</v>
          </cell>
          <cell r="AF168" t="str">
            <v>121-0324-T-LB</v>
          </cell>
          <cell r="AG168">
            <v>-60</v>
          </cell>
          <cell r="AH168" t="str">
            <v>074-0336-T</v>
          </cell>
          <cell r="AI168">
            <v>-2</v>
          </cell>
          <cell r="AJ168" t="str">
            <v>097-0282</v>
          </cell>
          <cell r="AK168">
            <v>-202</v>
          </cell>
          <cell r="AL168" t="str">
            <v>074-0168-002-T</v>
          </cell>
          <cell r="AM168">
            <v>-9</v>
          </cell>
        </row>
        <row r="169">
          <cell r="AB169" t="str">
            <v>177-0197-005-T</v>
          </cell>
          <cell r="AC169">
            <v>-8</v>
          </cell>
          <cell r="AD169" t="str">
            <v>151-0111-T</v>
          </cell>
          <cell r="AE169">
            <v>-1</v>
          </cell>
          <cell r="AF169" t="str">
            <v>134-2446-T</v>
          </cell>
          <cell r="AG169">
            <v>-22</v>
          </cell>
          <cell r="AH169" t="str">
            <v>074-0367-T</v>
          </cell>
          <cell r="AI169">
            <v>-2</v>
          </cell>
          <cell r="AJ169" t="str">
            <v>108-0119-T</v>
          </cell>
          <cell r="AK169">
            <v>-6</v>
          </cell>
          <cell r="AL169" t="str">
            <v>074-0168-003-T</v>
          </cell>
          <cell r="AM169">
            <v>-15</v>
          </cell>
        </row>
        <row r="170">
          <cell r="AB170" t="str">
            <v>211-0252-T</v>
          </cell>
          <cell r="AC170">
            <v>-4</v>
          </cell>
          <cell r="AD170" t="str">
            <v>151-4549</v>
          </cell>
          <cell r="AE170">
            <v>-1.2000000000000002</v>
          </cell>
          <cell r="AF170" t="str">
            <v>134-2446-T-LB</v>
          </cell>
          <cell r="AG170">
            <v>-20</v>
          </cell>
          <cell r="AH170" t="str">
            <v>074-0376-001-T</v>
          </cell>
          <cell r="AI170">
            <v>-3</v>
          </cell>
          <cell r="AJ170" t="str">
            <v>108-0154-T</v>
          </cell>
          <cell r="AK170">
            <v>-14</v>
          </cell>
          <cell r="AL170" t="str">
            <v>074-0173-T</v>
          </cell>
          <cell r="AM170">
            <v>-1</v>
          </cell>
        </row>
        <row r="171">
          <cell r="AB171" t="str">
            <v>211-0253-T</v>
          </cell>
          <cell r="AC171">
            <v>-4</v>
          </cell>
          <cell r="AD171" t="str">
            <v>158-0235-001-T</v>
          </cell>
          <cell r="AE171">
            <v>-6</v>
          </cell>
          <cell r="AF171" t="str">
            <v>151-4549</v>
          </cell>
          <cell r="AG171">
            <v>-4.3999999999999995</v>
          </cell>
          <cell r="AH171" t="str">
            <v>074-0376-001-T-LB</v>
          </cell>
          <cell r="AI171">
            <v>-3</v>
          </cell>
          <cell r="AJ171" t="str">
            <v>108-0162-002-T</v>
          </cell>
          <cell r="AK171">
            <v>-180</v>
          </cell>
          <cell r="AL171" t="str">
            <v>074-0175-T</v>
          </cell>
          <cell r="AM171">
            <v>-1</v>
          </cell>
        </row>
        <row r="172">
          <cell r="AB172" t="str">
            <v>211-0254-T</v>
          </cell>
          <cell r="AC172">
            <v>-2</v>
          </cell>
          <cell r="AD172" t="str">
            <v>158-0235-T</v>
          </cell>
          <cell r="AE172">
            <v>-18</v>
          </cell>
          <cell r="AF172" t="str">
            <v>158-0235-001-T</v>
          </cell>
          <cell r="AG172">
            <v>-75</v>
          </cell>
          <cell r="AH172" t="str">
            <v>074-0378-001-T</v>
          </cell>
          <cell r="AI172">
            <v>-3</v>
          </cell>
          <cell r="AJ172" t="str">
            <v>108-0162-003-T</v>
          </cell>
          <cell r="AK172">
            <v>-36</v>
          </cell>
          <cell r="AL172" t="str">
            <v>074-0182-T</v>
          </cell>
          <cell r="AM172">
            <v>-14</v>
          </cell>
        </row>
        <row r="173">
          <cell r="AB173" t="str">
            <v>211-0554-080-T</v>
          </cell>
          <cell r="AC173">
            <v>-176</v>
          </cell>
          <cell r="AD173" t="str">
            <v>158-0273-002-T</v>
          </cell>
          <cell r="AE173">
            <v>-2</v>
          </cell>
          <cell r="AF173" t="str">
            <v>158-0235-T</v>
          </cell>
          <cell r="AG173">
            <v>-40</v>
          </cell>
          <cell r="AH173" t="str">
            <v>074-0378-001-T-LB</v>
          </cell>
          <cell r="AI173">
            <v>-3</v>
          </cell>
          <cell r="AJ173" t="str">
            <v>108-0163-002-T</v>
          </cell>
          <cell r="AK173">
            <v>-180</v>
          </cell>
          <cell r="AL173" t="str">
            <v>074-0204-003-T</v>
          </cell>
          <cell r="AM173">
            <v>-5</v>
          </cell>
        </row>
        <row r="174">
          <cell r="AB174" t="str">
            <v>211-0634-001-T</v>
          </cell>
          <cell r="AC174">
            <v>-126</v>
          </cell>
          <cell r="AD174" t="str">
            <v>158-0307-T</v>
          </cell>
          <cell r="AE174">
            <v>-9</v>
          </cell>
          <cell r="AF174" t="str">
            <v>158-0307-T</v>
          </cell>
          <cell r="AG174">
            <v>-8</v>
          </cell>
          <cell r="AH174" t="str">
            <v>074-0381-001-T</v>
          </cell>
          <cell r="AI174">
            <v>-2</v>
          </cell>
          <cell r="AJ174" t="str">
            <v>108-0163-003-T</v>
          </cell>
          <cell r="AK174">
            <v>-42</v>
          </cell>
          <cell r="AL174" t="str">
            <v>074-0204-004-T</v>
          </cell>
          <cell r="AM174">
            <v>-67</v>
          </cell>
        </row>
        <row r="175">
          <cell r="AB175" t="str">
            <v>211-0844-001</v>
          </cell>
          <cell r="AC175">
            <v>-96</v>
          </cell>
          <cell r="AD175" t="str">
            <v>158-0318-T</v>
          </cell>
          <cell r="AE175">
            <v>-12</v>
          </cell>
          <cell r="AF175" t="str">
            <v>158-0307-T-LB</v>
          </cell>
          <cell r="AG175">
            <v>-33</v>
          </cell>
          <cell r="AH175" t="str">
            <v>074-0381-001-T-LB</v>
          </cell>
          <cell r="AI175">
            <v>-10</v>
          </cell>
          <cell r="AJ175" t="str">
            <v>108-0210-t</v>
          </cell>
          <cell r="AK175">
            <v>-11</v>
          </cell>
          <cell r="AL175" t="str">
            <v>074-0204-006-T</v>
          </cell>
          <cell r="AM175">
            <v>-8</v>
          </cell>
        </row>
        <row r="176">
          <cell r="AB176" t="str">
            <v>211-0850-T</v>
          </cell>
          <cell r="AC176">
            <v>-2</v>
          </cell>
          <cell r="AD176" t="str">
            <v>158-0384-012</v>
          </cell>
          <cell r="AE176">
            <v>-16</v>
          </cell>
          <cell r="AF176" t="str">
            <v>158-0318-T</v>
          </cell>
          <cell r="AG176">
            <v>-13</v>
          </cell>
          <cell r="AH176" t="str">
            <v>075-0106-T</v>
          </cell>
          <cell r="AI176">
            <v>-1</v>
          </cell>
          <cell r="AJ176" t="str">
            <v>108-0212-T</v>
          </cell>
          <cell r="AK176">
            <v>-80</v>
          </cell>
          <cell r="AL176" t="str">
            <v>074-0205-003-T</v>
          </cell>
          <cell r="AM176">
            <v>-2</v>
          </cell>
        </row>
        <row r="177">
          <cell r="AB177" t="str">
            <v>211-0867-T</v>
          </cell>
          <cell r="AC177">
            <v>-140</v>
          </cell>
          <cell r="AD177" t="str">
            <v>158-0384-025</v>
          </cell>
          <cell r="AE177">
            <v>-9</v>
          </cell>
          <cell r="AF177" t="str">
            <v>158-0384-012</v>
          </cell>
          <cell r="AG177">
            <v>-8</v>
          </cell>
          <cell r="AH177" t="str">
            <v>075-0118-T</v>
          </cell>
          <cell r="AI177">
            <v>-26</v>
          </cell>
          <cell r="AJ177" t="str">
            <v>108-0647</v>
          </cell>
          <cell r="AK177">
            <v>-6</v>
          </cell>
          <cell r="AL177" t="str">
            <v>074-0205-004-T</v>
          </cell>
          <cell r="AM177">
            <v>-1</v>
          </cell>
        </row>
        <row r="178">
          <cell r="AB178" t="str">
            <v>211-0868-T</v>
          </cell>
          <cell r="AC178">
            <v>-168</v>
          </cell>
          <cell r="AD178" t="str">
            <v>158-0384-037</v>
          </cell>
          <cell r="AE178">
            <v>-61</v>
          </cell>
          <cell r="AF178" t="str">
            <v>158-0384-037</v>
          </cell>
          <cell r="AG178">
            <v>-89</v>
          </cell>
          <cell r="AH178" t="str">
            <v>080-0127-T</v>
          </cell>
          <cell r="AI178">
            <v>-10</v>
          </cell>
          <cell r="AJ178" t="str">
            <v>111-3697-262</v>
          </cell>
          <cell r="AK178">
            <v>-2.5</v>
          </cell>
          <cell r="AL178" t="str">
            <v>074-0205-006-T</v>
          </cell>
          <cell r="AM178">
            <v>-1</v>
          </cell>
        </row>
        <row r="179">
          <cell r="AB179" t="str">
            <v>211-0869-T</v>
          </cell>
          <cell r="AC179">
            <v>-119</v>
          </cell>
          <cell r="AD179" t="str">
            <v>158-0384-050</v>
          </cell>
          <cell r="AE179">
            <v>-73</v>
          </cell>
          <cell r="AF179" t="str">
            <v>158-0384-050</v>
          </cell>
          <cell r="AG179">
            <v>-115</v>
          </cell>
          <cell r="AH179" t="str">
            <v>080-0147-T</v>
          </cell>
          <cell r="AI179">
            <v>-6</v>
          </cell>
          <cell r="AJ179" t="str">
            <v>112-1120-005-T</v>
          </cell>
          <cell r="AK179">
            <v>-8</v>
          </cell>
          <cell r="AL179" t="str">
            <v>074-0214-T</v>
          </cell>
          <cell r="AM179">
            <v>-6</v>
          </cell>
        </row>
        <row r="180">
          <cell r="AB180" t="str">
            <v>211-1590-T</v>
          </cell>
          <cell r="AC180">
            <v>-2</v>
          </cell>
          <cell r="AD180" t="str">
            <v>158-0507-T</v>
          </cell>
          <cell r="AE180">
            <v>-3</v>
          </cell>
          <cell r="AF180" t="str">
            <v>158-0506-T</v>
          </cell>
          <cell r="AG180">
            <v>-2</v>
          </cell>
          <cell r="AH180" t="str">
            <v>097-0105-093-T</v>
          </cell>
          <cell r="AI180">
            <v>-82.7</v>
          </cell>
          <cell r="AJ180" t="str">
            <v>112-1166-T</v>
          </cell>
          <cell r="AK180">
            <v>-8</v>
          </cell>
          <cell r="AL180" t="str">
            <v>074-0251-003-T</v>
          </cell>
          <cell r="AM180">
            <v>-1</v>
          </cell>
        </row>
        <row r="181">
          <cell r="AB181" t="str">
            <v>211-2636-T</v>
          </cell>
          <cell r="AC181">
            <v>-5</v>
          </cell>
          <cell r="AD181" t="str">
            <v>158-0509-001-T</v>
          </cell>
          <cell r="AE181">
            <v>-4</v>
          </cell>
          <cell r="AF181" t="str">
            <v>158-0507-T</v>
          </cell>
          <cell r="AG181">
            <v>-5</v>
          </cell>
          <cell r="AH181" t="str">
            <v>097-0105-125-T</v>
          </cell>
          <cell r="AI181">
            <v>-239</v>
          </cell>
          <cell r="AJ181" t="str">
            <v>115-0124-006-T</v>
          </cell>
          <cell r="AK181">
            <v>-1</v>
          </cell>
          <cell r="AL181" t="str">
            <v>074-0252-003-T</v>
          </cell>
          <cell r="AM181">
            <v>-1</v>
          </cell>
        </row>
        <row r="182">
          <cell r="AB182" t="str">
            <v>212-0101-T</v>
          </cell>
          <cell r="AC182">
            <v>-10</v>
          </cell>
          <cell r="AD182" t="str">
            <v>158-0515-T</v>
          </cell>
          <cell r="AE182">
            <v>-59</v>
          </cell>
          <cell r="AF182" t="str">
            <v>158-0515-T</v>
          </cell>
          <cell r="AG182">
            <v>-56</v>
          </cell>
          <cell r="AH182" t="str">
            <v>097-0111-T</v>
          </cell>
          <cell r="AI182">
            <v>-87.88</v>
          </cell>
          <cell r="AJ182" t="str">
            <v>121-0324-T</v>
          </cell>
          <cell r="AK182">
            <v>-2</v>
          </cell>
          <cell r="AL182" t="str">
            <v>074-0258-001-T</v>
          </cell>
          <cell r="AM182">
            <v>-1</v>
          </cell>
        </row>
        <row r="183">
          <cell r="AB183" t="str">
            <v>212-0102-T</v>
          </cell>
          <cell r="AC183">
            <v>-10</v>
          </cell>
          <cell r="AD183" t="str">
            <v>158-0520-T</v>
          </cell>
          <cell r="AE183">
            <v>-9</v>
          </cell>
          <cell r="AF183" t="str">
            <v>158-0518-002-T</v>
          </cell>
          <cell r="AG183">
            <v>-12</v>
          </cell>
          <cell r="AH183" t="str">
            <v>097-0282</v>
          </cell>
          <cell r="AI183">
            <v>-200</v>
          </cell>
          <cell r="AJ183" t="str">
            <v>134-2446-T</v>
          </cell>
          <cell r="AK183">
            <v>-24</v>
          </cell>
          <cell r="AL183" t="str">
            <v>074-0263-001-T</v>
          </cell>
          <cell r="AM183">
            <v>-12</v>
          </cell>
        </row>
        <row r="184">
          <cell r="AB184" t="str">
            <v>212-0103-T</v>
          </cell>
          <cell r="AC184">
            <v>-20</v>
          </cell>
          <cell r="AD184" t="str">
            <v>158-0522-T</v>
          </cell>
          <cell r="AE184">
            <v>-55</v>
          </cell>
          <cell r="AF184" t="str">
            <v>158-0520-T</v>
          </cell>
          <cell r="AG184">
            <v>-10</v>
          </cell>
          <cell r="AH184" t="str">
            <v>108-0119-T</v>
          </cell>
          <cell r="AI184">
            <v>-8</v>
          </cell>
          <cell r="AJ184" t="str">
            <v>151-0111-T</v>
          </cell>
          <cell r="AK184">
            <v>-1</v>
          </cell>
          <cell r="AL184" t="str">
            <v>074-0324-T</v>
          </cell>
          <cell r="AM184">
            <v>-2</v>
          </cell>
        </row>
        <row r="185">
          <cell r="AB185" t="str">
            <v>212-0104-T</v>
          </cell>
          <cell r="AC185">
            <v>-20</v>
          </cell>
          <cell r="AD185" t="str">
            <v>158-0524-T</v>
          </cell>
          <cell r="AE185">
            <v>-5</v>
          </cell>
          <cell r="AF185" t="str">
            <v>158-0522-T</v>
          </cell>
          <cell r="AG185">
            <v>-33</v>
          </cell>
          <cell r="AH185" t="str">
            <v>108-0154-T</v>
          </cell>
          <cell r="AI185">
            <v>-30</v>
          </cell>
          <cell r="AJ185" t="str">
            <v>151-0340-T</v>
          </cell>
          <cell r="AK185">
            <v>-1</v>
          </cell>
          <cell r="AL185" t="str">
            <v>074-0328-001-T</v>
          </cell>
          <cell r="AM185">
            <v>-1</v>
          </cell>
        </row>
        <row r="186">
          <cell r="AB186" t="str">
            <v>212-0105-T</v>
          </cell>
          <cell r="AC186">
            <v>-13</v>
          </cell>
          <cell r="AD186" t="str">
            <v>177-0117-T</v>
          </cell>
          <cell r="AE186">
            <v>-12</v>
          </cell>
          <cell r="AF186" t="str">
            <v>158-0522-T-LB</v>
          </cell>
          <cell r="AG186">
            <v>-53</v>
          </cell>
          <cell r="AH186" t="str">
            <v>108-0162-002-T</v>
          </cell>
          <cell r="AI186">
            <v>-297</v>
          </cell>
          <cell r="AJ186" t="str">
            <v>151-4549</v>
          </cell>
          <cell r="AK186">
            <v>-3.9999999999999996</v>
          </cell>
          <cell r="AL186" t="str">
            <v>074-0336-T</v>
          </cell>
          <cell r="AM186">
            <v>-2</v>
          </cell>
        </row>
        <row r="187">
          <cell r="AB187" t="str">
            <v>212-0112-T</v>
          </cell>
          <cell r="AC187">
            <v>-11</v>
          </cell>
          <cell r="AD187" t="str">
            <v>177-0127-T</v>
          </cell>
          <cell r="AE187">
            <v>-6</v>
          </cell>
          <cell r="AF187" t="str">
            <v>158-0524-T</v>
          </cell>
          <cell r="AG187">
            <v>-10</v>
          </cell>
          <cell r="AH187" t="str">
            <v>108-0162-003-T</v>
          </cell>
          <cell r="AI187">
            <v>-50</v>
          </cell>
          <cell r="AJ187" t="str">
            <v>158-0235-001-T</v>
          </cell>
          <cell r="AK187">
            <v>-64</v>
          </cell>
          <cell r="AL187" t="str">
            <v>074-0350-T</v>
          </cell>
          <cell r="AM187">
            <v>-2</v>
          </cell>
        </row>
        <row r="188">
          <cell r="AB188" t="str">
            <v>212-0119-T</v>
          </cell>
          <cell r="AC188">
            <v>-6</v>
          </cell>
          <cell r="AD188" t="str">
            <v>177-0197-001-T</v>
          </cell>
          <cell r="AE188">
            <v>-32</v>
          </cell>
          <cell r="AF188" t="str">
            <v>158-0525-T</v>
          </cell>
          <cell r="AG188">
            <v>-2</v>
          </cell>
          <cell r="AH188" t="str">
            <v>108-0163-002-T</v>
          </cell>
          <cell r="AI188">
            <v>-297</v>
          </cell>
          <cell r="AJ188" t="str">
            <v>158-0235-T</v>
          </cell>
          <cell r="AK188">
            <v>-26</v>
          </cell>
          <cell r="AL188" t="str">
            <v>074-0353-T</v>
          </cell>
          <cell r="AM188">
            <v>-1</v>
          </cell>
        </row>
        <row r="189">
          <cell r="AB189" t="str">
            <v>212-0145-T</v>
          </cell>
          <cell r="AC189">
            <v>-10</v>
          </cell>
          <cell r="AD189" t="str">
            <v>177-0197-002-T</v>
          </cell>
          <cell r="AE189">
            <v>-21</v>
          </cell>
          <cell r="AF189" t="str">
            <v>158-0526-T-LB</v>
          </cell>
          <cell r="AG189">
            <v>-50</v>
          </cell>
          <cell r="AH189" t="str">
            <v>108-0163-003-T</v>
          </cell>
          <cell r="AI189">
            <v>-50</v>
          </cell>
          <cell r="AJ189" t="str">
            <v>158-0273-002-T</v>
          </cell>
          <cell r="AK189">
            <v>-1</v>
          </cell>
          <cell r="AL189" t="str">
            <v>074-0376-001-T</v>
          </cell>
          <cell r="AM189">
            <v>-1</v>
          </cell>
        </row>
        <row r="190">
          <cell r="AB190" t="str">
            <v>212-0170-T</v>
          </cell>
          <cell r="AC190">
            <v>-2</v>
          </cell>
          <cell r="AD190" t="str">
            <v>177-0197-005-T</v>
          </cell>
          <cell r="AE190">
            <v>-50</v>
          </cell>
          <cell r="AF190" t="str">
            <v>158-0535-T</v>
          </cell>
          <cell r="AG190">
            <v>-2</v>
          </cell>
          <cell r="AH190" t="str">
            <v>108-0212-T</v>
          </cell>
          <cell r="AI190">
            <v>-133</v>
          </cell>
          <cell r="AJ190" t="str">
            <v>158-0273-t</v>
          </cell>
          <cell r="AK190">
            <v>-10</v>
          </cell>
          <cell r="AL190" t="str">
            <v>074-0378-001-T</v>
          </cell>
          <cell r="AM190">
            <v>-1</v>
          </cell>
        </row>
        <row r="191">
          <cell r="AB191" t="str">
            <v>212-0171-T</v>
          </cell>
          <cell r="AC191">
            <v>-2</v>
          </cell>
          <cell r="AD191" t="str">
            <v>177-1984-162</v>
          </cell>
          <cell r="AE191">
            <v>-4</v>
          </cell>
          <cell r="AF191" t="str">
            <v>177-0197-001-T</v>
          </cell>
          <cell r="AG191">
            <v>-22</v>
          </cell>
          <cell r="AH191" t="str">
            <v>108-0647</v>
          </cell>
          <cell r="AI191">
            <v>-25</v>
          </cell>
          <cell r="AJ191" t="str">
            <v>158-0307-T</v>
          </cell>
          <cell r="AK191">
            <v>-6</v>
          </cell>
          <cell r="AL191" t="str">
            <v>074-0381-001-T</v>
          </cell>
          <cell r="AM191">
            <v>-1</v>
          </cell>
        </row>
        <row r="192">
          <cell r="AB192" t="str">
            <v>212-0175-T</v>
          </cell>
          <cell r="AC192">
            <v>-3</v>
          </cell>
          <cell r="AD192" t="str">
            <v>177-1984-182</v>
          </cell>
          <cell r="AE192">
            <v>-2.04</v>
          </cell>
          <cell r="AF192" t="str">
            <v>177-0197-002-T</v>
          </cell>
          <cell r="AG192">
            <v>-8</v>
          </cell>
          <cell r="AH192" t="str">
            <v>108-4693</v>
          </cell>
          <cell r="AI192">
            <v>-2</v>
          </cell>
          <cell r="AJ192" t="str">
            <v>158-0318-T</v>
          </cell>
          <cell r="AK192">
            <v>-10</v>
          </cell>
          <cell r="AL192" t="str">
            <v>075-0118-T</v>
          </cell>
          <cell r="AM192">
            <v>-8</v>
          </cell>
        </row>
        <row r="193">
          <cell r="AB193" t="str">
            <v>212-0179-T</v>
          </cell>
          <cell r="AC193">
            <v>-2</v>
          </cell>
          <cell r="AD193" t="str">
            <v>211-0252-T</v>
          </cell>
          <cell r="AE193">
            <v>-16</v>
          </cell>
          <cell r="AF193" t="str">
            <v>177-0197-005-T</v>
          </cell>
          <cell r="AG193">
            <v>-80</v>
          </cell>
          <cell r="AH193" t="str">
            <v>111-3697-262</v>
          </cell>
          <cell r="AI193">
            <v>-5</v>
          </cell>
          <cell r="AJ193" t="str">
            <v>158-0344-001-T</v>
          </cell>
          <cell r="AK193">
            <v>-10</v>
          </cell>
          <cell r="AL193" t="str">
            <v>075-0125-002-T</v>
          </cell>
          <cell r="AM193">
            <v>-1</v>
          </cell>
        </row>
        <row r="194">
          <cell r="AB194" t="str">
            <v>212-0228-001-T</v>
          </cell>
          <cell r="AC194">
            <v>-10</v>
          </cell>
          <cell r="AD194" t="str">
            <v>211-0253-T</v>
          </cell>
          <cell r="AE194">
            <v>-20</v>
          </cell>
          <cell r="AF194" t="str">
            <v>177-1984-162</v>
          </cell>
          <cell r="AG194">
            <v>-1</v>
          </cell>
          <cell r="AH194" t="str">
            <v>112-1120-005-T</v>
          </cell>
          <cell r="AI194">
            <v>-13</v>
          </cell>
          <cell r="AJ194" t="str">
            <v>158-0384-012</v>
          </cell>
          <cell r="AK194">
            <v>-6</v>
          </cell>
          <cell r="AL194" t="str">
            <v>080-0127-T</v>
          </cell>
          <cell r="AM194">
            <v>-19</v>
          </cell>
        </row>
        <row r="195">
          <cell r="AB195" t="str">
            <v>212-0230-012-T</v>
          </cell>
          <cell r="AC195">
            <v>-20</v>
          </cell>
          <cell r="AD195" t="str">
            <v>211-0254-T</v>
          </cell>
          <cell r="AE195">
            <v>-8</v>
          </cell>
          <cell r="AF195" t="str">
            <v>177-1984-182</v>
          </cell>
          <cell r="AG195">
            <v>-3.96</v>
          </cell>
          <cell r="AH195" t="str">
            <v>112-1166-T</v>
          </cell>
          <cell r="AI195">
            <v>-31</v>
          </cell>
          <cell r="AJ195" t="str">
            <v>158-0384-025</v>
          </cell>
          <cell r="AK195">
            <v>-5</v>
          </cell>
          <cell r="AL195" t="str">
            <v>080-0147-t</v>
          </cell>
          <cell r="AM195">
            <v>-16</v>
          </cell>
        </row>
        <row r="196">
          <cell r="AB196" t="str">
            <v>212-0230-013-T</v>
          </cell>
          <cell r="AC196">
            <v>-20</v>
          </cell>
          <cell r="AD196" t="str">
            <v>211-0554-080-T</v>
          </cell>
          <cell r="AE196">
            <v>-38</v>
          </cell>
          <cell r="AF196" t="str">
            <v>211-0252-T</v>
          </cell>
          <cell r="AG196">
            <v>-24</v>
          </cell>
          <cell r="AH196" t="str">
            <v>112-1168-T</v>
          </cell>
          <cell r="AI196">
            <v>-1</v>
          </cell>
          <cell r="AJ196" t="str">
            <v>158-0384-037</v>
          </cell>
          <cell r="AK196">
            <v>-30</v>
          </cell>
          <cell r="AL196" t="str">
            <v>097-0105-093-T</v>
          </cell>
          <cell r="AM196">
            <v>-27.1</v>
          </cell>
        </row>
        <row r="197">
          <cell r="AB197" t="str">
            <v>212-0230-015-T</v>
          </cell>
          <cell r="AC197">
            <v>-20</v>
          </cell>
          <cell r="AD197" t="str">
            <v>211-0634-001-T</v>
          </cell>
          <cell r="AE197">
            <v>-132</v>
          </cell>
          <cell r="AF197" t="str">
            <v>211-0253-T</v>
          </cell>
          <cell r="AG197">
            <v>-24</v>
          </cell>
          <cell r="AH197" t="str">
            <v>115-0103-T</v>
          </cell>
          <cell r="AI197">
            <v>-4</v>
          </cell>
          <cell r="AJ197" t="str">
            <v>158-0384-050</v>
          </cell>
          <cell r="AK197">
            <v>-86</v>
          </cell>
          <cell r="AL197" t="str">
            <v>097-0105-125-T</v>
          </cell>
          <cell r="AM197">
            <v>-54</v>
          </cell>
        </row>
        <row r="198">
          <cell r="AB198" t="str">
            <v>212-0230-016-T</v>
          </cell>
          <cell r="AC198">
            <v>-20</v>
          </cell>
          <cell r="AD198" t="str">
            <v>211-0844-001</v>
          </cell>
          <cell r="AE198">
            <v>-58</v>
          </cell>
          <cell r="AF198" t="str">
            <v>211-0254-T</v>
          </cell>
          <cell r="AG198">
            <v>-12</v>
          </cell>
          <cell r="AH198" t="str">
            <v>115-0104-001-T</v>
          </cell>
          <cell r="AI198">
            <v>-2</v>
          </cell>
          <cell r="AJ198" t="str">
            <v>158-0384-075</v>
          </cell>
          <cell r="AK198">
            <v>-1</v>
          </cell>
          <cell r="AL198" t="str">
            <v>097-0111-T</v>
          </cell>
          <cell r="AM198">
            <v>-299.8</v>
          </cell>
        </row>
        <row r="199">
          <cell r="AB199" t="str">
            <v>212-0230-018-T</v>
          </cell>
          <cell r="AC199">
            <v>-20</v>
          </cell>
          <cell r="AD199" t="str">
            <v>211-0850-T</v>
          </cell>
          <cell r="AE199">
            <v>-4</v>
          </cell>
          <cell r="AF199" t="str">
            <v>211-0554-080-T</v>
          </cell>
          <cell r="AG199">
            <v>-116</v>
          </cell>
          <cell r="AH199" t="str">
            <v>115-0113-006-T</v>
          </cell>
          <cell r="AI199">
            <v>-1</v>
          </cell>
          <cell r="AJ199" t="str">
            <v>158-0504-001-T</v>
          </cell>
          <cell r="AK199">
            <v>-1</v>
          </cell>
          <cell r="AL199" t="str">
            <v>097-0282</v>
          </cell>
          <cell r="AM199">
            <v>-28</v>
          </cell>
        </row>
        <row r="200">
          <cell r="AB200" t="str">
            <v>212-0230-022-T</v>
          </cell>
          <cell r="AC200">
            <v>-20</v>
          </cell>
          <cell r="AD200" t="str">
            <v>211-0867-T</v>
          </cell>
          <cell r="AE200">
            <v>-170</v>
          </cell>
          <cell r="AF200" t="str">
            <v>211-0634-001-T</v>
          </cell>
          <cell r="AG200">
            <v>-128</v>
          </cell>
          <cell r="AH200" t="str">
            <v>115-0807-004</v>
          </cell>
          <cell r="AI200">
            <v>-2</v>
          </cell>
          <cell r="AJ200" t="str">
            <v>158-0507-T</v>
          </cell>
          <cell r="AK200">
            <v>-5</v>
          </cell>
          <cell r="AL200" t="str">
            <v>108-0119-T</v>
          </cell>
          <cell r="AM200">
            <v>-6</v>
          </cell>
        </row>
        <row r="201">
          <cell r="AB201" t="str">
            <v>212-0230-062-T</v>
          </cell>
          <cell r="AC201">
            <v>-20</v>
          </cell>
          <cell r="AD201" t="str">
            <v>211-0868-T</v>
          </cell>
          <cell r="AE201">
            <v>-382</v>
          </cell>
          <cell r="AF201" t="str">
            <v>211-0844-001</v>
          </cell>
          <cell r="AG201">
            <v>-40</v>
          </cell>
          <cell r="AH201" t="str">
            <v>121-0324-T</v>
          </cell>
          <cell r="AI201">
            <v>-10</v>
          </cell>
          <cell r="AJ201" t="str">
            <v>158-0515-T</v>
          </cell>
          <cell r="AK201">
            <v>-30</v>
          </cell>
          <cell r="AL201" t="str">
            <v>108-0154-T</v>
          </cell>
          <cell r="AM201">
            <v>-13</v>
          </cell>
        </row>
        <row r="202">
          <cell r="AB202" t="str">
            <v>212-0230-068-T</v>
          </cell>
          <cell r="AC202">
            <v>-20</v>
          </cell>
          <cell r="AD202" t="str">
            <v>211-0869-T</v>
          </cell>
          <cell r="AE202">
            <v>-161</v>
          </cell>
          <cell r="AF202" t="str">
            <v>211-0850-T</v>
          </cell>
          <cell r="AG202">
            <v>-9</v>
          </cell>
          <cell r="AH202" t="str">
            <v>134-2446-T</v>
          </cell>
          <cell r="AI202">
            <v>-10</v>
          </cell>
          <cell r="AJ202" t="str">
            <v>158-0520-T</v>
          </cell>
          <cell r="AK202">
            <v>-5</v>
          </cell>
          <cell r="AL202" t="str">
            <v>108-0162-002-T</v>
          </cell>
          <cell r="AM202">
            <v>-244</v>
          </cell>
        </row>
        <row r="203">
          <cell r="AB203" t="str">
            <v>212-0246-T</v>
          </cell>
          <cell r="AC203">
            <v>-80</v>
          </cell>
          <cell r="AD203" t="str">
            <v>211-1590-T</v>
          </cell>
          <cell r="AE203">
            <v>-4</v>
          </cell>
          <cell r="AF203" t="str">
            <v>211-0867-T</v>
          </cell>
          <cell r="AG203">
            <v>-122</v>
          </cell>
          <cell r="AH203" t="str">
            <v>134-2446-T-LB</v>
          </cell>
          <cell r="AI203">
            <v>-30</v>
          </cell>
          <cell r="AJ203" t="str">
            <v>158-0522-t</v>
          </cell>
          <cell r="AK203">
            <v>-3</v>
          </cell>
          <cell r="AL203" t="str">
            <v>108-0162-003-T</v>
          </cell>
          <cell r="AM203">
            <v>-36</v>
          </cell>
        </row>
        <row r="204">
          <cell r="AB204" t="str">
            <v>212-0323-001-T</v>
          </cell>
          <cell r="AC204">
            <v>-5</v>
          </cell>
          <cell r="AD204" t="str">
            <v>212-0101-T</v>
          </cell>
          <cell r="AE204">
            <v>-14</v>
          </cell>
          <cell r="AF204" t="str">
            <v>211-0868-T</v>
          </cell>
          <cell r="AG204">
            <v>-304</v>
          </cell>
          <cell r="AH204" t="str">
            <v>151-0111-T</v>
          </cell>
          <cell r="AI204">
            <v>-3</v>
          </cell>
          <cell r="AJ204" t="str">
            <v>158-0524-T</v>
          </cell>
          <cell r="AK204">
            <v>-7</v>
          </cell>
          <cell r="AL204" t="str">
            <v>108-0163-002-T</v>
          </cell>
          <cell r="AM204">
            <v>-244</v>
          </cell>
        </row>
        <row r="205">
          <cell r="AB205" t="str">
            <v>212-0324-001-T</v>
          </cell>
          <cell r="AC205">
            <v>-5</v>
          </cell>
          <cell r="AD205" t="str">
            <v>212-0102-T</v>
          </cell>
          <cell r="AE205">
            <v>-14</v>
          </cell>
          <cell r="AF205" t="str">
            <v>211-0869-T</v>
          </cell>
          <cell r="AG205">
            <v>-122</v>
          </cell>
          <cell r="AH205" t="str">
            <v>151-4549</v>
          </cell>
          <cell r="AI205">
            <v>-6.8000000000000016</v>
          </cell>
          <cell r="AJ205" t="str">
            <v>158-0525-t</v>
          </cell>
          <cell r="AK205">
            <v>-3</v>
          </cell>
          <cell r="AL205" t="str">
            <v>108-0163-003-T</v>
          </cell>
          <cell r="AM205">
            <v>-36</v>
          </cell>
        </row>
        <row r="206">
          <cell r="AB206" t="str">
            <v>212-0325-T</v>
          </cell>
          <cell r="AC206">
            <v>-5</v>
          </cell>
          <cell r="AD206" t="str">
            <v>212-0103-t</v>
          </cell>
          <cell r="AE206">
            <v>-31</v>
          </cell>
          <cell r="AF206" t="str">
            <v>211-1590-T</v>
          </cell>
          <cell r="AG206">
            <v>-9</v>
          </cell>
          <cell r="AH206" t="str">
            <v>158-0235-001-T</v>
          </cell>
          <cell r="AI206">
            <v>-31</v>
          </cell>
          <cell r="AJ206" t="str">
            <v>158-0526-t</v>
          </cell>
          <cell r="AK206">
            <v>-15</v>
          </cell>
          <cell r="AL206" t="str">
            <v>108-0200-002-T</v>
          </cell>
          <cell r="AM206">
            <v>-6</v>
          </cell>
        </row>
        <row r="207">
          <cell r="AB207" t="str">
            <v>212-0327-T</v>
          </cell>
          <cell r="AC207">
            <v>-19</v>
          </cell>
          <cell r="AD207" t="str">
            <v>212-0104-T</v>
          </cell>
          <cell r="AE207">
            <v>-28</v>
          </cell>
          <cell r="AF207" t="str">
            <v>211-3063-T</v>
          </cell>
          <cell r="AG207">
            <v>-8</v>
          </cell>
          <cell r="AH207" t="str">
            <v>158-0235-T</v>
          </cell>
          <cell r="AI207">
            <v>-18</v>
          </cell>
          <cell r="AJ207" t="str">
            <v>177-0197-001-T</v>
          </cell>
          <cell r="AK207">
            <v>-6</v>
          </cell>
          <cell r="AL207" t="str">
            <v>108-0210-t</v>
          </cell>
          <cell r="AM207">
            <v>-24</v>
          </cell>
        </row>
        <row r="208">
          <cell r="AB208" t="str">
            <v>212-0332-T</v>
          </cell>
          <cell r="AC208">
            <v>-6</v>
          </cell>
          <cell r="AD208" t="str">
            <v>212-0105-T</v>
          </cell>
          <cell r="AE208">
            <v>-14</v>
          </cell>
          <cell r="AF208" t="str">
            <v>212-0101-T</v>
          </cell>
          <cell r="AG208">
            <v>-20</v>
          </cell>
          <cell r="AH208" t="str">
            <v>158-0273-002-T</v>
          </cell>
          <cell r="AI208">
            <v>-1</v>
          </cell>
          <cell r="AJ208" t="str">
            <v>177-0197-002-T</v>
          </cell>
          <cell r="AK208">
            <v>-12</v>
          </cell>
          <cell r="AL208" t="str">
            <v>108-0212-T</v>
          </cell>
          <cell r="AM208">
            <v>-86</v>
          </cell>
        </row>
        <row r="209">
          <cell r="AB209" t="str">
            <v>212-0340-001-T</v>
          </cell>
          <cell r="AC209">
            <v>-14</v>
          </cell>
          <cell r="AD209" t="str">
            <v>212-0112-T</v>
          </cell>
          <cell r="AE209">
            <v>-14</v>
          </cell>
          <cell r="AF209" t="str">
            <v>212-0102-T</v>
          </cell>
          <cell r="AG209">
            <v>-20</v>
          </cell>
          <cell r="AH209" t="str">
            <v>158-0273-004-T</v>
          </cell>
          <cell r="AI209">
            <v>-6</v>
          </cell>
          <cell r="AJ209" t="str">
            <v>177-0197-005-T</v>
          </cell>
          <cell r="AK209">
            <v>-24</v>
          </cell>
          <cell r="AL209" t="str">
            <v>108-0647</v>
          </cell>
          <cell r="AM209">
            <v>-11</v>
          </cell>
        </row>
        <row r="210">
          <cell r="AB210" t="str">
            <v>212-0340-T</v>
          </cell>
          <cell r="AC210">
            <v>-2</v>
          </cell>
          <cell r="AD210" t="str">
            <v>212-0119-T</v>
          </cell>
          <cell r="AE210">
            <v>-6</v>
          </cell>
          <cell r="AF210" t="str">
            <v>212-0103-T</v>
          </cell>
          <cell r="AG210">
            <v>-41</v>
          </cell>
          <cell r="AH210" t="str">
            <v>158-0273-T</v>
          </cell>
          <cell r="AI210">
            <v>-6</v>
          </cell>
          <cell r="AJ210" t="str">
            <v>177-1984-162</v>
          </cell>
          <cell r="AK210">
            <v>-2</v>
          </cell>
          <cell r="AL210" t="str">
            <v>108-4693</v>
          </cell>
          <cell r="AM210">
            <v>-1</v>
          </cell>
        </row>
        <row r="211">
          <cell r="AB211" t="str">
            <v>212-0341-001-T</v>
          </cell>
          <cell r="AC211">
            <v>-5</v>
          </cell>
          <cell r="AD211" t="str">
            <v>212-0145-T</v>
          </cell>
          <cell r="AE211">
            <v>-12</v>
          </cell>
          <cell r="AF211" t="str">
            <v>212-0104-T</v>
          </cell>
          <cell r="AG211">
            <v>-41</v>
          </cell>
          <cell r="AH211" t="str">
            <v>158-0307-T</v>
          </cell>
          <cell r="AI211">
            <v>-18.5</v>
          </cell>
          <cell r="AJ211" t="str">
            <v>177-1984-182</v>
          </cell>
          <cell r="AK211">
            <v>-1</v>
          </cell>
          <cell r="AL211" t="str">
            <v>111-1038-001-T-LB</v>
          </cell>
          <cell r="AM211">
            <v>-1</v>
          </cell>
        </row>
        <row r="212">
          <cell r="AB212" t="str">
            <v>212-0341-003-T</v>
          </cell>
          <cell r="AC212">
            <v>-5</v>
          </cell>
          <cell r="AD212" t="str">
            <v>212-0183-T</v>
          </cell>
          <cell r="AE212">
            <v>-148</v>
          </cell>
          <cell r="AF212" t="str">
            <v>212-0105-T</v>
          </cell>
          <cell r="AG212">
            <v>-6</v>
          </cell>
          <cell r="AH212" t="str">
            <v>158-0318-T</v>
          </cell>
          <cell r="AI212">
            <v>-9</v>
          </cell>
          <cell r="AJ212" t="str">
            <v>211-0252-T</v>
          </cell>
          <cell r="AK212">
            <v>-14</v>
          </cell>
          <cell r="AL212" t="str">
            <v>111-1038-002-T-LB</v>
          </cell>
          <cell r="AM212">
            <v>-1</v>
          </cell>
        </row>
        <row r="213">
          <cell r="AB213" t="str">
            <v>212-0341-009-T</v>
          </cell>
          <cell r="AC213">
            <v>-12</v>
          </cell>
          <cell r="AD213" t="str">
            <v>212-0228-001-T</v>
          </cell>
          <cell r="AE213">
            <v>-14</v>
          </cell>
          <cell r="AF213" t="str">
            <v>212-0112-T</v>
          </cell>
          <cell r="AG213">
            <v>-18</v>
          </cell>
          <cell r="AH213" t="str">
            <v>158-0344-001-T</v>
          </cell>
          <cell r="AI213">
            <v>-3</v>
          </cell>
          <cell r="AJ213" t="str">
            <v>211-0253-T</v>
          </cell>
          <cell r="AK213">
            <v>-14</v>
          </cell>
          <cell r="AL213" t="str">
            <v>111-3697-262</v>
          </cell>
          <cell r="AM213">
            <v>-0.1</v>
          </cell>
        </row>
        <row r="214">
          <cell r="AB214" t="str">
            <v>212-0345-001-T</v>
          </cell>
          <cell r="AC214">
            <v>-5</v>
          </cell>
          <cell r="AD214" t="str">
            <v>212-0230-010-T</v>
          </cell>
          <cell r="AE214">
            <v>-28</v>
          </cell>
          <cell r="AF214" t="str">
            <v>212-0119-T</v>
          </cell>
          <cell r="AG214">
            <v>-5</v>
          </cell>
          <cell r="AH214" t="str">
            <v>158-0384-012</v>
          </cell>
          <cell r="AI214">
            <v>-10</v>
          </cell>
          <cell r="AJ214" t="str">
            <v>211-0254-T</v>
          </cell>
          <cell r="AK214">
            <v>-7</v>
          </cell>
          <cell r="AL214" t="str">
            <v>112-1106-003-T</v>
          </cell>
          <cell r="AM214">
            <v>-4</v>
          </cell>
        </row>
        <row r="215">
          <cell r="AB215" t="str">
            <v>212-0356-004-T</v>
          </cell>
          <cell r="AC215">
            <v>-5</v>
          </cell>
          <cell r="AD215" t="str">
            <v>212-0230-012-T</v>
          </cell>
          <cell r="AE215">
            <v>-28</v>
          </cell>
          <cell r="AF215" t="str">
            <v>212-0145-T</v>
          </cell>
          <cell r="AG215">
            <v>-14</v>
          </cell>
          <cell r="AH215" t="str">
            <v>158-0384-037</v>
          </cell>
          <cell r="AI215">
            <v>-69</v>
          </cell>
          <cell r="AJ215" t="str">
            <v>211-0554-080-T</v>
          </cell>
          <cell r="AK215">
            <v>-105</v>
          </cell>
          <cell r="AL215" t="str">
            <v>112-1166-T</v>
          </cell>
          <cell r="AM215">
            <v>-3</v>
          </cell>
        </row>
        <row r="216">
          <cell r="AB216" t="str">
            <v>217-0216-003-T</v>
          </cell>
          <cell r="AC216">
            <v>-6</v>
          </cell>
          <cell r="AD216" t="str">
            <v>212-0230-013-T</v>
          </cell>
          <cell r="AE216">
            <v>-28</v>
          </cell>
          <cell r="AF216" t="str">
            <v>212-0228-001-T</v>
          </cell>
          <cell r="AG216">
            <v>-18</v>
          </cell>
          <cell r="AH216" t="str">
            <v>158-0384-050</v>
          </cell>
          <cell r="AI216">
            <v>-100</v>
          </cell>
          <cell r="AJ216" t="str">
            <v>211-0634-001-T</v>
          </cell>
          <cell r="AK216">
            <v>-56</v>
          </cell>
          <cell r="AL216" t="str">
            <v>112-1231-T</v>
          </cell>
          <cell r="AM216">
            <v>-4</v>
          </cell>
        </row>
        <row r="217">
          <cell r="AB217" t="str">
            <v>217-1405</v>
          </cell>
          <cell r="AC217">
            <v>-44</v>
          </cell>
          <cell r="AD217" t="str">
            <v>212-0230-015-T</v>
          </cell>
          <cell r="AE217">
            <v>-28</v>
          </cell>
          <cell r="AF217" t="str">
            <v>212-0230-010-T</v>
          </cell>
          <cell r="AG217">
            <v>-20</v>
          </cell>
          <cell r="AH217" t="str">
            <v>158-0384-075</v>
          </cell>
          <cell r="AI217">
            <v>-2</v>
          </cell>
          <cell r="AJ217" t="str">
            <v>211-0844-001</v>
          </cell>
          <cell r="AK217">
            <v>-45</v>
          </cell>
          <cell r="AL217" t="str">
            <v>112-1233-T</v>
          </cell>
          <cell r="AM217">
            <v>-4</v>
          </cell>
        </row>
        <row r="218">
          <cell r="AB218" t="str">
            <v>234-0287</v>
          </cell>
          <cell r="AC218">
            <v>-21.099999999999998</v>
          </cell>
          <cell r="AD218" t="str">
            <v>212-0230-016-T</v>
          </cell>
          <cell r="AE218">
            <v>-28</v>
          </cell>
          <cell r="AF218" t="str">
            <v>212-0230-012-T</v>
          </cell>
          <cell r="AG218">
            <v>-33</v>
          </cell>
          <cell r="AH218" t="str">
            <v>158-0504-001-T</v>
          </cell>
          <cell r="AI218">
            <v>-2</v>
          </cell>
          <cell r="AJ218" t="str">
            <v>211-0850-T</v>
          </cell>
          <cell r="AK218">
            <v>-6</v>
          </cell>
          <cell r="AL218" t="str">
            <v>115-0124-007-T</v>
          </cell>
          <cell r="AM218">
            <v>-1</v>
          </cell>
        </row>
        <row r="219">
          <cell r="AB219" t="str">
            <v>253-0284</v>
          </cell>
          <cell r="AC219">
            <v>-5</v>
          </cell>
          <cell r="AD219" t="str">
            <v>212-0230-018-T</v>
          </cell>
          <cell r="AE219">
            <v>-28</v>
          </cell>
          <cell r="AF219" t="str">
            <v>212-0230-013-T</v>
          </cell>
          <cell r="AG219">
            <v>-28</v>
          </cell>
          <cell r="AH219" t="str">
            <v>158-0504-002-T</v>
          </cell>
          <cell r="AI219">
            <v>-2</v>
          </cell>
          <cell r="AJ219" t="str">
            <v>211-0867-T</v>
          </cell>
          <cell r="AK219">
            <v>-36</v>
          </cell>
          <cell r="AL219" t="str">
            <v>121-0324-T</v>
          </cell>
          <cell r="AM219">
            <v>-3</v>
          </cell>
        </row>
        <row r="220">
          <cell r="AB220" t="str">
            <v>253-1232-453</v>
          </cell>
          <cell r="AC220">
            <v>-1</v>
          </cell>
          <cell r="AD220" t="str">
            <v>212-0230-021-T</v>
          </cell>
          <cell r="AE220">
            <v>-28</v>
          </cell>
          <cell r="AF220" t="str">
            <v>212-0230-015-T</v>
          </cell>
          <cell r="AG220">
            <v>-28</v>
          </cell>
          <cell r="AH220" t="str">
            <v>158-0507-t</v>
          </cell>
          <cell r="AI220">
            <v>-4</v>
          </cell>
          <cell r="AJ220" t="str">
            <v>211-0868-T</v>
          </cell>
          <cell r="AK220">
            <v>-83</v>
          </cell>
          <cell r="AL220" t="str">
            <v>134-0849-001-T-LB</v>
          </cell>
          <cell r="AM220">
            <v>-1</v>
          </cell>
        </row>
        <row r="221">
          <cell r="AB221" t="str">
            <v>253-1232-454</v>
          </cell>
          <cell r="AC221">
            <v>-1</v>
          </cell>
          <cell r="AD221" t="str">
            <v>212-0230-022-T</v>
          </cell>
          <cell r="AE221">
            <v>-28</v>
          </cell>
          <cell r="AF221" t="str">
            <v>212-0230-016-T</v>
          </cell>
          <cell r="AG221">
            <v>-28</v>
          </cell>
          <cell r="AH221" t="str">
            <v>158-0515-T</v>
          </cell>
          <cell r="AI221">
            <v>-76</v>
          </cell>
          <cell r="AJ221" t="str">
            <v>211-0869-T</v>
          </cell>
          <cell r="AK221">
            <v>-36</v>
          </cell>
          <cell r="AL221" t="str">
            <v>134-1185-T</v>
          </cell>
          <cell r="AM221">
            <v>-4</v>
          </cell>
        </row>
        <row r="222">
          <cell r="AB222" t="str">
            <v>257-0134-001-T</v>
          </cell>
          <cell r="AC222">
            <v>-6</v>
          </cell>
          <cell r="AD222" t="str">
            <v>212-0230-062-T</v>
          </cell>
          <cell r="AE222">
            <v>-28</v>
          </cell>
          <cell r="AF222" t="str">
            <v>212-0230-018-T</v>
          </cell>
          <cell r="AG222">
            <v>-33</v>
          </cell>
          <cell r="AH222" t="str">
            <v>158-0520-T</v>
          </cell>
          <cell r="AI222">
            <v>-7</v>
          </cell>
          <cell r="AJ222" t="str">
            <v>211-1590-T</v>
          </cell>
          <cell r="AK222">
            <v>-5</v>
          </cell>
          <cell r="AL222" t="str">
            <v>134-1186-T</v>
          </cell>
          <cell r="AM222">
            <v>-16</v>
          </cell>
        </row>
        <row r="223">
          <cell r="AB223" t="str">
            <v>257-0149-009-T</v>
          </cell>
          <cell r="AC223">
            <v>-1</v>
          </cell>
          <cell r="AD223" t="str">
            <v>212-0230-068-T</v>
          </cell>
          <cell r="AE223">
            <v>-25</v>
          </cell>
          <cell r="AF223" t="str">
            <v>212-0230-021-T</v>
          </cell>
          <cell r="AG223">
            <v>-20</v>
          </cell>
          <cell r="AH223" t="str">
            <v>158-0524-T</v>
          </cell>
          <cell r="AI223">
            <v>-25</v>
          </cell>
          <cell r="AJ223" t="str">
            <v>211-2111-001-T</v>
          </cell>
          <cell r="AK223">
            <v>-1</v>
          </cell>
          <cell r="AL223" t="str">
            <v>134-2446-T</v>
          </cell>
          <cell r="AM223">
            <v>-4</v>
          </cell>
        </row>
        <row r="224">
          <cell r="AB224" t="str">
            <v>272-0119-006-T</v>
          </cell>
          <cell r="AC224">
            <v>-2</v>
          </cell>
          <cell r="AD224" t="str">
            <v>212-0246-T</v>
          </cell>
          <cell r="AE224">
            <v>-94</v>
          </cell>
          <cell r="AF224" t="str">
            <v>212-0230-022-T</v>
          </cell>
          <cell r="AG224">
            <v>-28</v>
          </cell>
          <cell r="AH224" t="str">
            <v>158-0525-T</v>
          </cell>
          <cell r="AI224">
            <v>-6</v>
          </cell>
          <cell r="AJ224" t="str">
            <v>212-0101-T</v>
          </cell>
          <cell r="AK224">
            <v>-6</v>
          </cell>
          <cell r="AL224" t="str">
            <v>134-2446-T-LB</v>
          </cell>
          <cell r="AM224">
            <v>-30</v>
          </cell>
        </row>
        <row r="225">
          <cell r="AB225" t="str">
            <v>272-0321-T</v>
          </cell>
          <cell r="AC225">
            <v>-27</v>
          </cell>
          <cell r="AD225" t="str">
            <v>212-0251-002-T</v>
          </cell>
          <cell r="AE225">
            <v>-3</v>
          </cell>
          <cell r="AF225" t="str">
            <v>212-0230-043-T</v>
          </cell>
          <cell r="AG225">
            <v>-5</v>
          </cell>
          <cell r="AH225" t="str">
            <v>158-0526-T</v>
          </cell>
          <cell r="AI225">
            <v>-23</v>
          </cell>
          <cell r="AJ225" t="str">
            <v>212-0102-T</v>
          </cell>
          <cell r="AK225">
            <v>-12</v>
          </cell>
          <cell r="AL225" t="str">
            <v>151-0100-002-T</v>
          </cell>
          <cell r="AM225">
            <v>-1</v>
          </cell>
        </row>
        <row r="226">
          <cell r="AB226" t="str">
            <v>272-0322-T</v>
          </cell>
          <cell r="AC226">
            <v>-11.4</v>
          </cell>
          <cell r="AD226" t="str">
            <v>212-0323-001-T</v>
          </cell>
          <cell r="AE226">
            <v>-7</v>
          </cell>
          <cell r="AF226" t="str">
            <v>212-0230-044-T</v>
          </cell>
          <cell r="AG226">
            <v>-5</v>
          </cell>
          <cell r="AH226" t="str">
            <v>177-0197-001-T</v>
          </cell>
          <cell r="AI226">
            <v>-30</v>
          </cell>
          <cell r="AJ226" t="str">
            <v>212-0103-T</v>
          </cell>
          <cell r="AK226">
            <v>-29</v>
          </cell>
          <cell r="AL226" t="str">
            <v>151-0100-003-T</v>
          </cell>
          <cell r="AM226">
            <v>-1</v>
          </cell>
        </row>
        <row r="227">
          <cell r="AB227" t="str">
            <v>272-0634-T</v>
          </cell>
          <cell r="AC227">
            <v>-1.5</v>
          </cell>
          <cell r="AD227" t="str">
            <v>212-0324-001-T</v>
          </cell>
          <cell r="AE227">
            <v>-7</v>
          </cell>
          <cell r="AF227" t="str">
            <v>212-0230-061-T</v>
          </cell>
          <cell r="AG227">
            <v>-5</v>
          </cell>
          <cell r="AH227" t="str">
            <v>177-0197-002-T</v>
          </cell>
          <cell r="AI227">
            <v>-14</v>
          </cell>
          <cell r="AJ227" t="str">
            <v>212-0104-T</v>
          </cell>
          <cell r="AK227">
            <v>-29</v>
          </cell>
          <cell r="AL227" t="str">
            <v>151-0111-T</v>
          </cell>
          <cell r="AM227">
            <v>-1</v>
          </cell>
        </row>
        <row r="228">
          <cell r="AB228" t="str">
            <v>900-0144-T</v>
          </cell>
          <cell r="AC228">
            <v>-4</v>
          </cell>
          <cell r="AD228" t="str">
            <v>212-0324-T</v>
          </cell>
          <cell r="AE228">
            <v>-2</v>
          </cell>
          <cell r="AF228" t="str">
            <v>212-0230-062-T</v>
          </cell>
          <cell r="AG228">
            <v>-33</v>
          </cell>
          <cell r="AH228" t="str">
            <v>177-0197-005-T</v>
          </cell>
          <cell r="AI228">
            <v>-32</v>
          </cell>
          <cell r="AJ228" t="str">
            <v>212-0105-T</v>
          </cell>
          <cell r="AK228">
            <v>-12</v>
          </cell>
          <cell r="AL228" t="str">
            <v>151-0340-T</v>
          </cell>
          <cell r="AM228">
            <v>-2</v>
          </cell>
        </row>
        <row r="229">
          <cell r="AB229" t="str">
            <v>900-0145-T</v>
          </cell>
          <cell r="AC229">
            <v>-1</v>
          </cell>
          <cell r="AD229" t="str">
            <v>212-0325-T</v>
          </cell>
          <cell r="AE229">
            <v>-7</v>
          </cell>
          <cell r="AF229" t="str">
            <v>212-0230-068-T</v>
          </cell>
          <cell r="AG229">
            <v>-28</v>
          </cell>
          <cell r="AH229" t="str">
            <v>177-1984-182</v>
          </cell>
          <cell r="AI229">
            <v>-6</v>
          </cell>
          <cell r="AJ229" t="str">
            <v>212-0112-T</v>
          </cell>
          <cell r="AK229">
            <v>-18</v>
          </cell>
          <cell r="AL229" t="str">
            <v>151-0424-001-T</v>
          </cell>
          <cell r="AM229">
            <v>-1</v>
          </cell>
        </row>
        <row r="230">
          <cell r="AB230" t="str">
            <v>900-0174-T</v>
          </cell>
          <cell r="AC230">
            <v>-6</v>
          </cell>
          <cell r="AD230" t="str">
            <v>212-0327-T</v>
          </cell>
          <cell r="AE230">
            <v>-8</v>
          </cell>
          <cell r="AF230" t="str">
            <v>212-0230-069-T</v>
          </cell>
          <cell r="AG230">
            <v>-8</v>
          </cell>
          <cell r="AH230" t="str">
            <v>211-0252-T</v>
          </cell>
          <cell r="AI230">
            <v>-14</v>
          </cell>
          <cell r="AJ230" t="str">
            <v>212-0119-T</v>
          </cell>
          <cell r="AK230">
            <v>-1</v>
          </cell>
          <cell r="AL230" t="str">
            <v>151-0424-005-T</v>
          </cell>
          <cell r="AM230">
            <v>-1</v>
          </cell>
        </row>
        <row r="231">
          <cell r="AB231" t="str">
            <v>900-0209-T</v>
          </cell>
          <cell r="AC231">
            <v>-5.7</v>
          </cell>
          <cell r="AD231" t="str">
            <v>212-0332-T</v>
          </cell>
          <cell r="AE231">
            <v>-7</v>
          </cell>
          <cell r="AF231" t="str">
            <v>212-0230-070-T</v>
          </cell>
          <cell r="AG231">
            <v>-8</v>
          </cell>
          <cell r="AH231" t="str">
            <v>211-0253-T</v>
          </cell>
          <cell r="AI231">
            <v>-14</v>
          </cell>
          <cell r="AJ231" t="str">
            <v>212-0145-T</v>
          </cell>
          <cell r="AK231">
            <v>-9</v>
          </cell>
          <cell r="AL231" t="str">
            <v>151-4549</v>
          </cell>
          <cell r="AM231">
            <v>-1.56</v>
          </cell>
        </row>
        <row r="232">
          <cell r="AB232" t="str">
            <v>900-0223-T</v>
          </cell>
          <cell r="AC232">
            <v>-3</v>
          </cell>
          <cell r="AD232" t="str">
            <v>212-0340-001-T</v>
          </cell>
          <cell r="AE232">
            <v>-14</v>
          </cell>
          <cell r="AF232" t="str">
            <v>212-0230-071-T</v>
          </cell>
          <cell r="AG232">
            <v>-8</v>
          </cell>
          <cell r="AH232" t="str">
            <v>211-0254-T</v>
          </cell>
          <cell r="AI232">
            <v>-7</v>
          </cell>
          <cell r="AJ232" t="str">
            <v>212-0228-001-T</v>
          </cell>
          <cell r="AK232">
            <v>-12</v>
          </cell>
          <cell r="AL232" t="str">
            <v>158-0235-001-T</v>
          </cell>
          <cell r="AM232">
            <v>-1</v>
          </cell>
        </row>
        <row r="233">
          <cell r="AB233" t="str">
            <v>900-0225-T</v>
          </cell>
          <cell r="AC233">
            <v>-1</v>
          </cell>
          <cell r="AD233" t="str">
            <v>212-0341-001-T</v>
          </cell>
          <cell r="AE233">
            <v>-7</v>
          </cell>
          <cell r="AF233" t="str">
            <v>212-0230-072-T</v>
          </cell>
          <cell r="AG233">
            <v>-8</v>
          </cell>
          <cell r="AH233" t="str">
            <v>211-0554-080-T</v>
          </cell>
          <cell r="AI233">
            <v>-208</v>
          </cell>
          <cell r="AJ233" t="str">
            <v>212-0230-010-T</v>
          </cell>
          <cell r="AK233">
            <v>-3</v>
          </cell>
          <cell r="AL233" t="str">
            <v>158-0235-T</v>
          </cell>
          <cell r="AM233">
            <v>-4</v>
          </cell>
        </row>
        <row r="234">
          <cell r="AB234" t="str">
            <v>900-0235-001-T</v>
          </cell>
          <cell r="AC234">
            <v>-1</v>
          </cell>
          <cell r="AD234" t="str">
            <v>212-0341-003-T</v>
          </cell>
          <cell r="AE234">
            <v>-7</v>
          </cell>
          <cell r="AF234" t="str">
            <v>212-0230-073-T</v>
          </cell>
          <cell r="AG234">
            <v>-8</v>
          </cell>
          <cell r="AH234" t="str">
            <v>211-0634-001-T</v>
          </cell>
          <cell r="AI234">
            <v>-94</v>
          </cell>
          <cell r="AJ234" t="str">
            <v>212-0230-012-T</v>
          </cell>
          <cell r="AK234">
            <v>-33</v>
          </cell>
          <cell r="AL234" t="str">
            <v>158-0273-004-T</v>
          </cell>
          <cell r="AM234">
            <v>-4</v>
          </cell>
        </row>
        <row r="235">
          <cell r="AB235" t="str">
            <v>900-0245-T</v>
          </cell>
          <cell r="AC235">
            <v>-1</v>
          </cell>
          <cell r="AD235" t="str">
            <v>212-0341-005-T</v>
          </cell>
          <cell r="AE235">
            <v>-8</v>
          </cell>
          <cell r="AF235" t="str">
            <v>212-0230-074-T</v>
          </cell>
          <cell r="AG235">
            <v>-8</v>
          </cell>
          <cell r="AH235" t="str">
            <v>211-0844-001</v>
          </cell>
          <cell r="AI235">
            <v>-56</v>
          </cell>
          <cell r="AJ235" t="str">
            <v>212-0230-013-T</v>
          </cell>
          <cell r="AK235">
            <v>-29</v>
          </cell>
          <cell r="AL235" t="str">
            <v>158-0273-T</v>
          </cell>
          <cell r="AM235">
            <v>-53</v>
          </cell>
        </row>
        <row r="236">
          <cell r="AB236" t="str">
            <v>9001-0037-T</v>
          </cell>
          <cell r="AC236">
            <v>-4</v>
          </cell>
          <cell r="AD236" t="str">
            <v>212-0341-009-T</v>
          </cell>
          <cell r="AE236">
            <v>-14</v>
          </cell>
          <cell r="AF236" t="str">
            <v>212-0230-075-T</v>
          </cell>
          <cell r="AG236">
            <v>-8</v>
          </cell>
          <cell r="AH236" t="str">
            <v>211-0850-T</v>
          </cell>
          <cell r="AI236">
            <v>-6</v>
          </cell>
          <cell r="AJ236" t="str">
            <v>212-0230-015-T</v>
          </cell>
          <cell r="AK236">
            <v>-29</v>
          </cell>
          <cell r="AL236" t="str">
            <v>158-0307-T</v>
          </cell>
          <cell r="AM236">
            <v>-15.5</v>
          </cell>
        </row>
        <row r="237">
          <cell r="AB237" t="str">
            <v>9001-0052-001-T</v>
          </cell>
          <cell r="AC237">
            <v>-4</v>
          </cell>
          <cell r="AD237" t="str">
            <v>212-0345-001-T</v>
          </cell>
          <cell r="AE237">
            <v>-7</v>
          </cell>
          <cell r="AF237" t="str">
            <v>212-0230-076-T</v>
          </cell>
          <cell r="AG237">
            <v>-8</v>
          </cell>
          <cell r="AH237" t="str">
            <v>211-0867-T</v>
          </cell>
          <cell r="AI237">
            <v>-108</v>
          </cell>
          <cell r="AJ237" t="str">
            <v>212-0230-016-T</v>
          </cell>
          <cell r="AK237">
            <v>-29</v>
          </cell>
          <cell r="AL237" t="str">
            <v>158-0344-001-T</v>
          </cell>
          <cell r="AM237">
            <v>-12</v>
          </cell>
        </row>
        <row r="238">
          <cell r="AB238" t="str">
            <v>9001-0053-001-T</v>
          </cell>
          <cell r="AC238">
            <v>-3</v>
          </cell>
          <cell r="AD238" t="str">
            <v>212-0356-004-T</v>
          </cell>
          <cell r="AE238">
            <v>-7</v>
          </cell>
          <cell r="AF238" t="str">
            <v>212-0246-T</v>
          </cell>
          <cell r="AG238">
            <v>-103</v>
          </cell>
          <cell r="AH238" t="str">
            <v>211-0868-T</v>
          </cell>
          <cell r="AI238">
            <v>-216</v>
          </cell>
          <cell r="AJ238" t="str">
            <v>212-0230-018-T</v>
          </cell>
          <cell r="AK238">
            <v>-29</v>
          </cell>
          <cell r="AL238" t="str">
            <v>158-0384-012</v>
          </cell>
          <cell r="AM238">
            <v>-6</v>
          </cell>
        </row>
        <row r="239">
          <cell r="AB239" t="str">
            <v>9008-0008-T</v>
          </cell>
          <cell r="AC239">
            <v>-2</v>
          </cell>
          <cell r="AD239" t="str">
            <v>217-1405</v>
          </cell>
          <cell r="AE239">
            <v>-16</v>
          </cell>
          <cell r="AF239" t="str">
            <v>212-0321-001-T</v>
          </cell>
          <cell r="AG239">
            <v>-1</v>
          </cell>
          <cell r="AH239" t="str">
            <v>211-0869-T</v>
          </cell>
          <cell r="AI239">
            <v>-116</v>
          </cell>
          <cell r="AJ239" t="str">
            <v>212-0230-021-T</v>
          </cell>
          <cell r="AK239">
            <v>-14</v>
          </cell>
          <cell r="AL239" t="str">
            <v>158-0384-025</v>
          </cell>
          <cell r="AM239">
            <v>-8</v>
          </cell>
        </row>
        <row r="240">
          <cell r="AB240" t="str">
            <v>9009-0001-T</v>
          </cell>
          <cell r="AC240">
            <v>-20</v>
          </cell>
          <cell r="AD240" t="str">
            <v>234-0287</v>
          </cell>
          <cell r="AE240">
            <v>-1.8</v>
          </cell>
          <cell r="AF240" t="str">
            <v>212-0323-001-T</v>
          </cell>
          <cell r="AG240">
            <v>-10</v>
          </cell>
          <cell r="AH240" t="str">
            <v>211-1066-T</v>
          </cell>
          <cell r="AI240">
            <v>-1</v>
          </cell>
          <cell r="AJ240" t="str">
            <v>212-0230-022-T</v>
          </cell>
          <cell r="AK240">
            <v>-29</v>
          </cell>
          <cell r="AL240" t="str">
            <v>158-0384-037</v>
          </cell>
          <cell r="AM240">
            <v>-22</v>
          </cell>
        </row>
        <row r="241">
          <cell r="AB241" t="str">
            <v>9043-0012-T</v>
          </cell>
          <cell r="AC241">
            <v>-1</v>
          </cell>
          <cell r="AD241" t="str">
            <v>253-0284</v>
          </cell>
          <cell r="AE241">
            <v>-8</v>
          </cell>
          <cell r="AF241" t="str">
            <v>212-0324-001-T</v>
          </cell>
          <cell r="AG241">
            <v>-10</v>
          </cell>
          <cell r="AH241" t="str">
            <v>211-1590-T</v>
          </cell>
          <cell r="AI241">
            <v>-5</v>
          </cell>
          <cell r="AJ241" t="str">
            <v>212-0230-062-T</v>
          </cell>
          <cell r="AK241">
            <v>-29</v>
          </cell>
          <cell r="AL241" t="str">
            <v>158-0384-050</v>
          </cell>
          <cell r="AM241">
            <v>-85</v>
          </cell>
        </row>
        <row r="242">
          <cell r="AB242" t="str">
            <v>9043-0015-003-T</v>
          </cell>
          <cell r="AC242">
            <v>-4</v>
          </cell>
          <cell r="AD242" t="str">
            <v>253-1232-454</v>
          </cell>
          <cell r="AE242">
            <v>-4</v>
          </cell>
          <cell r="AF242" t="str">
            <v>212-0325-T</v>
          </cell>
          <cell r="AG242">
            <v>-9</v>
          </cell>
          <cell r="AH242" t="str">
            <v>211-3436-T</v>
          </cell>
          <cell r="AI242">
            <v>-1</v>
          </cell>
          <cell r="AJ242" t="str">
            <v>212-0230-068-T</v>
          </cell>
          <cell r="AK242">
            <v>-32</v>
          </cell>
          <cell r="AL242" t="str">
            <v>158-0384-075</v>
          </cell>
          <cell r="AM242">
            <v>-10</v>
          </cell>
        </row>
        <row r="243">
          <cell r="AB243" t="str">
            <v>9043-0019-050-T</v>
          </cell>
          <cell r="AC243">
            <v>-100</v>
          </cell>
          <cell r="AD243" t="str">
            <v>257-0133-010-T</v>
          </cell>
          <cell r="AE243">
            <v>-4</v>
          </cell>
          <cell r="AF243" t="str">
            <v>212-0327-T</v>
          </cell>
          <cell r="AG243">
            <v>-8</v>
          </cell>
          <cell r="AH243" t="str">
            <v>212-0101-T</v>
          </cell>
          <cell r="AI243">
            <v>-20</v>
          </cell>
          <cell r="AJ243" t="str">
            <v>212-0246-T</v>
          </cell>
          <cell r="AK243">
            <v>-83</v>
          </cell>
          <cell r="AL243" t="str">
            <v>158-0504-001-T</v>
          </cell>
          <cell r="AM243">
            <v>-5</v>
          </cell>
        </row>
        <row r="244">
          <cell r="AB244" t="str">
            <v>9043-0030-T</v>
          </cell>
          <cell r="AC244">
            <v>-1</v>
          </cell>
          <cell r="AD244" t="str">
            <v>257-0134-001-T</v>
          </cell>
          <cell r="AE244">
            <v>-8</v>
          </cell>
          <cell r="AF244" t="str">
            <v>212-0332-T</v>
          </cell>
          <cell r="AG244">
            <v>-10</v>
          </cell>
          <cell r="AH244" t="str">
            <v>212-0102-T</v>
          </cell>
          <cell r="AI244">
            <v>-22</v>
          </cell>
          <cell r="AJ244" t="str">
            <v>212-0323-001-T</v>
          </cell>
          <cell r="AK244">
            <v>-6</v>
          </cell>
          <cell r="AL244" t="str">
            <v>158-0515-T</v>
          </cell>
          <cell r="AM244">
            <v>-42.5</v>
          </cell>
        </row>
        <row r="245">
          <cell r="AB245" t="str">
            <v>9043-0069-045-T</v>
          </cell>
          <cell r="AC245">
            <v>-250</v>
          </cell>
          <cell r="AD245" t="str">
            <v>272-0322-T</v>
          </cell>
          <cell r="AE245">
            <v>-3</v>
          </cell>
          <cell r="AF245" t="str">
            <v>212-0340-001-T</v>
          </cell>
          <cell r="AG245">
            <v>-18</v>
          </cell>
          <cell r="AH245" t="str">
            <v>212-0103-T</v>
          </cell>
          <cell r="AI245">
            <v>-37</v>
          </cell>
          <cell r="AJ245" t="str">
            <v>212-0324-001-T</v>
          </cell>
          <cell r="AK245">
            <v>-7</v>
          </cell>
          <cell r="AL245" t="str">
            <v>158-0520-T</v>
          </cell>
          <cell r="AM245">
            <v>-12</v>
          </cell>
        </row>
        <row r="246">
          <cell r="AB246" t="str">
            <v>9045-0012-T</v>
          </cell>
          <cell r="AC246">
            <v>-3</v>
          </cell>
          <cell r="AD246" t="str">
            <v>311-1183</v>
          </cell>
          <cell r="AE246">
            <v>-32</v>
          </cell>
          <cell r="AF246" t="str">
            <v>212-0341-001-T</v>
          </cell>
          <cell r="AG246">
            <v>-9</v>
          </cell>
          <cell r="AH246" t="str">
            <v>212-0104-T</v>
          </cell>
          <cell r="AI246">
            <v>-37</v>
          </cell>
          <cell r="AJ246" t="str">
            <v>212-0324-T</v>
          </cell>
          <cell r="AK246">
            <v>-2</v>
          </cell>
          <cell r="AL246" t="str">
            <v>158-0523-004-T</v>
          </cell>
          <cell r="AM246">
            <v>-1</v>
          </cell>
        </row>
        <row r="247">
          <cell r="AB247" t="str">
            <v>9045-0019-001-T</v>
          </cell>
          <cell r="AC247">
            <v>-4</v>
          </cell>
          <cell r="AD247" t="str">
            <v>900-0174-T</v>
          </cell>
          <cell r="AE247">
            <v>-5</v>
          </cell>
          <cell r="AF247" t="str">
            <v>212-0341-003-T</v>
          </cell>
          <cell r="AG247">
            <v>-9</v>
          </cell>
          <cell r="AH247" t="str">
            <v>212-0105-t</v>
          </cell>
          <cell r="AI247">
            <v>-14</v>
          </cell>
          <cell r="AJ247" t="str">
            <v>212-0325-T</v>
          </cell>
          <cell r="AK247">
            <v>-7</v>
          </cell>
          <cell r="AL247" t="str">
            <v>158-0524-T</v>
          </cell>
          <cell r="AM247">
            <v>-6</v>
          </cell>
        </row>
        <row r="248">
          <cell r="AB248" t="str">
            <v>9045-0029-T</v>
          </cell>
          <cell r="AC248">
            <v>-3</v>
          </cell>
          <cell r="AD248" t="str">
            <v>900-0209-T</v>
          </cell>
          <cell r="AE248">
            <v>-4</v>
          </cell>
          <cell r="AF248" t="str">
            <v>212-0341-005-T</v>
          </cell>
          <cell r="AG248">
            <v>-9</v>
          </cell>
          <cell r="AH248" t="str">
            <v>212-0112-T</v>
          </cell>
          <cell r="AI248">
            <v>-10</v>
          </cell>
          <cell r="AJ248" t="str">
            <v>212-0327-T</v>
          </cell>
          <cell r="AK248">
            <v>-6</v>
          </cell>
          <cell r="AL248" t="str">
            <v>158-0526-T</v>
          </cell>
          <cell r="AM248">
            <v>-18</v>
          </cell>
        </row>
        <row r="249">
          <cell r="AB249" t="str">
            <v>9046-0014-001-T</v>
          </cell>
          <cell r="AC249">
            <v>-1</v>
          </cell>
          <cell r="AD249" t="str">
            <v>900-0225-T</v>
          </cell>
          <cell r="AE249">
            <v>-2</v>
          </cell>
          <cell r="AF249" t="str">
            <v>212-0341-009-T</v>
          </cell>
          <cell r="AG249">
            <v>-19</v>
          </cell>
          <cell r="AH249" t="str">
            <v>212-0145-T</v>
          </cell>
          <cell r="AI249">
            <v>-12</v>
          </cell>
          <cell r="AJ249" t="str">
            <v>212-0332-T</v>
          </cell>
          <cell r="AK249">
            <v>-8</v>
          </cell>
          <cell r="AL249" t="str">
            <v>158-0585-012-T</v>
          </cell>
          <cell r="AM249">
            <v>-12</v>
          </cell>
        </row>
        <row r="250">
          <cell r="AB250" t="str">
            <v>9047-0078-T</v>
          </cell>
          <cell r="AC250">
            <v>-2</v>
          </cell>
          <cell r="AD250" t="str">
            <v>900-0235-001-T</v>
          </cell>
          <cell r="AE250">
            <v>-1</v>
          </cell>
          <cell r="AF250" t="str">
            <v>212-0345-001-T</v>
          </cell>
          <cell r="AG250">
            <v>-10</v>
          </cell>
          <cell r="AH250" t="str">
            <v>212-0228-001-T</v>
          </cell>
          <cell r="AI250">
            <v>-16</v>
          </cell>
          <cell r="AJ250" t="str">
            <v>212-0340-001-T</v>
          </cell>
          <cell r="AK250">
            <v>-12</v>
          </cell>
          <cell r="AL250" t="str">
            <v>158-0585-150-T</v>
          </cell>
          <cell r="AM250">
            <v>-12</v>
          </cell>
        </row>
        <row r="251">
          <cell r="AB251" t="str">
            <v>9047-0098-T</v>
          </cell>
          <cell r="AC251">
            <v>-1</v>
          </cell>
          <cell r="AD251" t="str">
            <v>900-0242-T</v>
          </cell>
          <cell r="AE251">
            <v>-117</v>
          </cell>
          <cell r="AF251" t="str">
            <v>212-0356-004-T</v>
          </cell>
          <cell r="AG251">
            <v>-9</v>
          </cell>
          <cell r="AH251" t="str">
            <v>212-0230-012-T</v>
          </cell>
          <cell r="AI251">
            <v>-37</v>
          </cell>
          <cell r="AJ251" t="str">
            <v>212-0341-001-T</v>
          </cell>
          <cell r="AK251">
            <v>-6</v>
          </cell>
          <cell r="AL251" t="str">
            <v>161-0109-T</v>
          </cell>
          <cell r="AM251">
            <v>-4</v>
          </cell>
        </row>
        <row r="252">
          <cell r="AB252" t="str">
            <v>9117-0001-T</v>
          </cell>
          <cell r="AC252">
            <v>-5</v>
          </cell>
          <cell r="AD252" t="str">
            <v>900-0245-T</v>
          </cell>
          <cell r="AE252">
            <v>-2</v>
          </cell>
          <cell r="AF252" t="str">
            <v>217-1405</v>
          </cell>
          <cell r="AG252">
            <v>-37</v>
          </cell>
          <cell r="AH252" t="str">
            <v>212-0230-013-T</v>
          </cell>
          <cell r="AI252">
            <v>-37</v>
          </cell>
          <cell r="AJ252" t="str">
            <v>212-0341-003-T</v>
          </cell>
          <cell r="AK252">
            <v>-6</v>
          </cell>
          <cell r="AL252" t="str">
            <v>177-0197-001-T</v>
          </cell>
          <cell r="AM252">
            <v>-11</v>
          </cell>
        </row>
        <row r="253">
          <cell r="AB253" t="str">
            <v>9117-0017-T</v>
          </cell>
          <cell r="AC253">
            <v>-37.5</v>
          </cell>
          <cell r="AD253" t="str">
            <v>9001-0037-T</v>
          </cell>
          <cell r="AE253">
            <v>-6</v>
          </cell>
          <cell r="AF253" t="str">
            <v>234-0287</v>
          </cell>
          <cell r="AG253">
            <v>-10.4</v>
          </cell>
          <cell r="AH253" t="str">
            <v>212-0230-015-T</v>
          </cell>
          <cell r="AI253">
            <v>-37</v>
          </cell>
          <cell r="AJ253" t="str">
            <v>212-0341-005-T</v>
          </cell>
          <cell r="AK253">
            <v>-6</v>
          </cell>
          <cell r="AL253" t="str">
            <v>177-0197-002-T</v>
          </cell>
          <cell r="AM253">
            <v>-1</v>
          </cell>
        </row>
        <row r="254">
          <cell r="AB254" t="str">
            <v>9117-0018-T</v>
          </cell>
          <cell r="AC254">
            <v>-26</v>
          </cell>
          <cell r="AD254" t="str">
            <v>9001-0052-001-T</v>
          </cell>
          <cell r="AE254">
            <v>-16</v>
          </cell>
          <cell r="AF254" t="str">
            <v>250-0137-021-T</v>
          </cell>
          <cell r="AG254">
            <v>-1</v>
          </cell>
          <cell r="AH254" t="str">
            <v>212-0230-016-T</v>
          </cell>
          <cell r="AI254">
            <v>-37</v>
          </cell>
          <cell r="AJ254" t="str">
            <v>212-0341-009-T</v>
          </cell>
          <cell r="AK254">
            <v>-13</v>
          </cell>
          <cell r="AL254" t="str">
            <v>177-1984-162</v>
          </cell>
          <cell r="AM254">
            <v>-2</v>
          </cell>
        </row>
        <row r="255">
          <cell r="AB255" t="str">
            <v>9117-0051-T</v>
          </cell>
          <cell r="AC255">
            <v>-137</v>
          </cell>
          <cell r="AD255" t="str">
            <v>9001-0061-T</v>
          </cell>
          <cell r="AE255">
            <v>-15</v>
          </cell>
          <cell r="AF255" t="str">
            <v>250-0137-022-T</v>
          </cell>
          <cell r="AG255">
            <v>-1</v>
          </cell>
          <cell r="AH255" t="str">
            <v>212-0230-018-T</v>
          </cell>
          <cell r="AI255">
            <v>-37</v>
          </cell>
          <cell r="AJ255" t="str">
            <v>212-0345-001-T</v>
          </cell>
          <cell r="AK255">
            <v>-6</v>
          </cell>
          <cell r="AL255" t="str">
            <v>211-0252-T</v>
          </cell>
          <cell r="AM255">
            <v>-16</v>
          </cell>
        </row>
        <row r="256">
          <cell r="AB256" t="str">
            <v>9117-0052-T</v>
          </cell>
          <cell r="AC256">
            <v>-60</v>
          </cell>
          <cell r="AD256" t="str">
            <v>9002-0005-T</v>
          </cell>
          <cell r="AE256">
            <v>-4</v>
          </cell>
          <cell r="AF256" t="str">
            <v>250-0137-049-T</v>
          </cell>
          <cell r="AG256">
            <v>-2</v>
          </cell>
          <cell r="AH256" t="str">
            <v>212-0230-022-T</v>
          </cell>
          <cell r="AI256">
            <v>-37</v>
          </cell>
          <cell r="AJ256" t="str">
            <v>212-0356-003-T</v>
          </cell>
          <cell r="AK256">
            <v>-3</v>
          </cell>
          <cell r="AL256" t="str">
            <v>211-0253-T</v>
          </cell>
          <cell r="AM256">
            <v>-16</v>
          </cell>
        </row>
        <row r="257">
          <cell r="AB257" t="str">
            <v>9118-0018-T</v>
          </cell>
          <cell r="AC257">
            <v>-7</v>
          </cell>
          <cell r="AD257" t="str">
            <v>9004-0007-T</v>
          </cell>
          <cell r="AE257">
            <v>-1</v>
          </cell>
          <cell r="AF257" t="str">
            <v>253-0284</v>
          </cell>
          <cell r="AG257">
            <v>-21</v>
          </cell>
          <cell r="AH257" t="str">
            <v>212-0230-062-T</v>
          </cell>
          <cell r="AI257">
            <v>-37</v>
          </cell>
          <cell r="AJ257" t="str">
            <v>212-0356-004-T</v>
          </cell>
          <cell r="AK257">
            <v>-1</v>
          </cell>
          <cell r="AL257" t="str">
            <v>211-0254-T</v>
          </cell>
          <cell r="AM257">
            <v>-8</v>
          </cell>
        </row>
        <row r="258">
          <cell r="AB258" t="str">
            <v>9122-0015-002-T</v>
          </cell>
          <cell r="AC258">
            <v>-4</v>
          </cell>
          <cell r="AD258" t="str">
            <v>9007-0139-007-T</v>
          </cell>
          <cell r="AE258">
            <v>-2</v>
          </cell>
          <cell r="AF258" t="str">
            <v>253-1232-454</v>
          </cell>
          <cell r="AG258">
            <v>-9</v>
          </cell>
          <cell r="AH258" t="str">
            <v>212-0230-068-T</v>
          </cell>
          <cell r="AI258">
            <v>-37</v>
          </cell>
          <cell r="AJ258" t="str">
            <v>212-0356-008-T</v>
          </cell>
          <cell r="AK258">
            <v>-2</v>
          </cell>
          <cell r="AL258" t="str">
            <v>211-0634-001-T</v>
          </cell>
          <cell r="AM258">
            <v>-105</v>
          </cell>
        </row>
        <row r="259">
          <cell r="AB259" t="str">
            <v>9122-0026-T</v>
          </cell>
          <cell r="AC259">
            <v>-6</v>
          </cell>
          <cell r="AD259" t="str">
            <v>9007-0139-008-T</v>
          </cell>
          <cell r="AE259">
            <v>-1</v>
          </cell>
          <cell r="AF259" t="str">
            <v>253-1232-455</v>
          </cell>
          <cell r="AG259">
            <v>-1</v>
          </cell>
          <cell r="AH259" t="str">
            <v>212-0246-T</v>
          </cell>
          <cell r="AI259">
            <v>-46</v>
          </cell>
          <cell r="AJ259" t="str">
            <v>217-0216-003-T</v>
          </cell>
          <cell r="AK259">
            <v>-1</v>
          </cell>
          <cell r="AL259" t="str">
            <v>211-0844-001</v>
          </cell>
          <cell r="AM259">
            <v>-66</v>
          </cell>
        </row>
        <row r="260">
          <cell r="AB260" t="str">
            <v>9125-0015-T</v>
          </cell>
          <cell r="AC260">
            <v>-11</v>
          </cell>
          <cell r="AD260" t="str">
            <v>9007-0173-T</v>
          </cell>
          <cell r="AE260">
            <v>-2</v>
          </cell>
          <cell r="AF260" t="str">
            <v>257-0134-001-T</v>
          </cell>
          <cell r="AG260">
            <v>-14</v>
          </cell>
          <cell r="AH260" t="str">
            <v>212-0321-001-T</v>
          </cell>
          <cell r="AI260">
            <v>-1</v>
          </cell>
          <cell r="AJ260" t="str">
            <v>217-1405</v>
          </cell>
          <cell r="AK260">
            <v>-27</v>
          </cell>
          <cell r="AL260" t="str">
            <v>211-0850-T</v>
          </cell>
          <cell r="AM260">
            <v>-6</v>
          </cell>
        </row>
        <row r="261">
          <cell r="AB261" t="str">
            <v>9125-0027-T</v>
          </cell>
          <cell r="AC261">
            <v>-30</v>
          </cell>
          <cell r="AD261" t="str">
            <v>9008-0008-T</v>
          </cell>
          <cell r="AE261">
            <v>-8</v>
          </cell>
          <cell r="AF261" t="str">
            <v>257-0149-009-T</v>
          </cell>
          <cell r="AG261">
            <v>-1</v>
          </cell>
          <cell r="AH261" t="str">
            <v>212-0323-001-T</v>
          </cell>
          <cell r="AI261">
            <v>-9</v>
          </cell>
          <cell r="AJ261" t="str">
            <v>234-0287</v>
          </cell>
          <cell r="AK261">
            <v>-24</v>
          </cell>
          <cell r="AL261" t="str">
            <v>211-0867-T</v>
          </cell>
          <cell r="AM261">
            <v>-58</v>
          </cell>
        </row>
        <row r="262">
          <cell r="AB262" t="str">
            <v>9132-0001-T</v>
          </cell>
          <cell r="AC262">
            <v>-4</v>
          </cell>
          <cell r="AD262" t="str">
            <v>9009-0001-T</v>
          </cell>
          <cell r="AE262">
            <v>-16</v>
          </cell>
          <cell r="AF262" t="str">
            <v>272-0119-006-T</v>
          </cell>
          <cell r="AG262">
            <v>-1</v>
          </cell>
          <cell r="AH262" t="str">
            <v>212-0324-001-T</v>
          </cell>
          <cell r="AI262">
            <v>-9</v>
          </cell>
          <cell r="AJ262" t="str">
            <v>253-0284</v>
          </cell>
          <cell r="AK262">
            <v>-12</v>
          </cell>
          <cell r="AL262" t="str">
            <v>211-0868-T</v>
          </cell>
          <cell r="AM262">
            <v>-115</v>
          </cell>
        </row>
        <row r="263">
          <cell r="AB263" t="str">
            <v>9136-0008-001-T</v>
          </cell>
          <cell r="AC263">
            <v>-10</v>
          </cell>
          <cell r="AD263" t="str">
            <v>9043-0012-T</v>
          </cell>
          <cell r="AE263">
            <v>-4</v>
          </cell>
          <cell r="AF263" t="str">
            <v>272-0322-T</v>
          </cell>
          <cell r="AG263">
            <v>-41</v>
          </cell>
          <cell r="AH263" t="str">
            <v>212-0325-T</v>
          </cell>
          <cell r="AI263">
            <v>-8</v>
          </cell>
          <cell r="AJ263" t="str">
            <v>253-1232-453</v>
          </cell>
          <cell r="AK263">
            <v>-3</v>
          </cell>
          <cell r="AL263" t="str">
            <v>211-0869-T</v>
          </cell>
          <cell r="AM263">
            <v>-57</v>
          </cell>
        </row>
        <row r="264">
          <cell r="AB264" t="str">
            <v>9136-0041-075-T</v>
          </cell>
          <cell r="AC264">
            <v>-2</v>
          </cell>
          <cell r="AD264" t="str">
            <v>9043-0015-003-T</v>
          </cell>
          <cell r="AE264">
            <v>-8</v>
          </cell>
          <cell r="AF264" t="str">
            <v>900-0142-T</v>
          </cell>
          <cell r="AG264">
            <v>-1</v>
          </cell>
          <cell r="AH264" t="str">
            <v>212-0327-T</v>
          </cell>
          <cell r="AI264">
            <v>-9</v>
          </cell>
          <cell r="AJ264" t="str">
            <v>253-1232-454</v>
          </cell>
          <cell r="AK264">
            <v>-3</v>
          </cell>
          <cell r="AL264" t="str">
            <v>211-1179-001-T</v>
          </cell>
          <cell r="AM264">
            <v>-1</v>
          </cell>
        </row>
        <row r="265">
          <cell r="AB265" t="str">
            <v>9141-0012-T</v>
          </cell>
          <cell r="AC265">
            <v>-3</v>
          </cell>
          <cell r="AD265" t="str">
            <v>9043-0018-055-T</v>
          </cell>
          <cell r="AE265">
            <v>-25</v>
          </cell>
          <cell r="AF265" t="str">
            <v>900-0144-T</v>
          </cell>
          <cell r="AG265">
            <v>-16</v>
          </cell>
          <cell r="AH265" t="str">
            <v>212-0332-T</v>
          </cell>
          <cell r="AI265">
            <v>-9</v>
          </cell>
          <cell r="AJ265" t="str">
            <v>253-1232-455</v>
          </cell>
          <cell r="AK265">
            <v>-1</v>
          </cell>
          <cell r="AL265" t="str">
            <v>211-1179-002-T</v>
          </cell>
          <cell r="AM265">
            <v>-2</v>
          </cell>
        </row>
        <row r="266">
          <cell r="AB266" t="str">
            <v>9141-0017-T</v>
          </cell>
          <cell r="AC266">
            <v>-10</v>
          </cell>
          <cell r="AD266" t="str">
            <v>9043-0065-T</v>
          </cell>
          <cell r="AE266">
            <v>-1</v>
          </cell>
          <cell r="AF266" t="str">
            <v>900-0145-T</v>
          </cell>
          <cell r="AG266">
            <v>-4</v>
          </cell>
          <cell r="AH266" t="str">
            <v>212-0340-001-T</v>
          </cell>
          <cell r="AI266">
            <v>-16</v>
          </cell>
          <cell r="AJ266" t="str">
            <v>257-0134-001-T</v>
          </cell>
          <cell r="AK266">
            <v>-12</v>
          </cell>
          <cell r="AL266" t="str">
            <v>211-1590-T</v>
          </cell>
          <cell r="AM266">
            <v>-6</v>
          </cell>
        </row>
        <row r="267">
          <cell r="AB267" t="str">
            <v>9141-0019-T</v>
          </cell>
          <cell r="AC267">
            <v>-6</v>
          </cell>
          <cell r="AD267" t="str">
            <v>9043-0069-045-T</v>
          </cell>
          <cell r="AE267">
            <v>-168</v>
          </cell>
          <cell r="AF267" t="str">
            <v>900-0174-T</v>
          </cell>
          <cell r="AG267">
            <v>-7</v>
          </cell>
          <cell r="AH267" t="str">
            <v>212-0341-001-T</v>
          </cell>
          <cell r="AI267">
            <v>-8</v>
          </cell>
          <cell r="AJ267" t="str">
            <v>263-0103-007-T</v>
          </cell>
          <cell r="AK267">
            <v>-20</v>
          </cell>
          <cell r="AL267" t="str">
            <v>211-2191-T</v>
          </cell>
          <cell r="AM267">
            <v>-1</v>
          </cell>
        </row>
        <row r="268">
          <cell r="AB268" t="str">
            <v>9142-0010-001-T</v>
          </cell>
          <cell r="AC268">
            <v>-6</v>
          </cell>
          <cell r="AD268" t="str">
            <v>9045-0012-T</v>
          </cell>
          <cell r="AE268">
            <v>-12</v>
          </cell>
          <cell r="AF268" t="str">
            <v>900-0209-T</v>
          </cell>
          <cell r="AG268">
            <v>-3</v>
          </cell>
          <cell r="AH268" t="str">
            <v>212-0341-003-T</v>
          </cell>
          <cell r="AI268">
            <v>-8</v>
          </cell>
          <cell r="AJ268" t="str">
            <v>272-0119-006-T</v>
          </cell>
          <cell r="AK268">
            <v>-17</v>
          </cell>
          <cell r="AL268" t="str">
            <v>211-3062-T</v>
          </cell>
          <cell r="AM268">
            <v>-8</v>
          </cell>
        </row>
        <row r="269">
          <cell r="AB269" t="str">
            <v>9147-0003-T</v>
          </cell>
          <cell r="AC269">
            <v>-2</v>
          </cell>
          <cell r="AD269" t="str">
            <v>9045-0019-001-T</v>
          </cell>
          <cell r="AE269">
            <v>-17</v>
          </cell>
          <cell r="AF269" t="str">
            <v>900-0218-T</v>
          </cell>
          <cell r="AG269">
            <v>-10</v>
          </cell>
          <cell r="AH269" t="str">
            <v>212-0341-005-T</v>
          </cell>
          <cell r="AI269">
            <v>-8</v>
          </cell>
          <cell r="AJ269" t="str">
            <v>272-0322-T</v>
          </cell>
          <cell r="AK269">
            <v>-75.000100000000003</v>
          </cell>
          <cell r="AL269" t="str">
            <v>211-3063-001-T</v>
          </cell>
          <cell r="AM269">
            <v>-4</v>
          </cell>
        </row>
        <row r="270">
          <cell r="AB270" t="str">
            <v>9147-0007-T</v>
          </cell>
          <cell r="AC270">
            <v>-47</v>
          </cell>
          <cell r="AD270" t="str">
            <v>9045-0029-T</v>
          </cell>
          <cell r="AE270">
            <v>-12</v>
          </cell>
          <cell r="AF270" t="str">
            <v>900-0219-T</v>
          </cell>
          <cell r="AG270">
            <v>-10</v>
          </cell>
          <cell r="AH270" t="str">
            <v>212-0341-009-T</v>
          </cell>
          <cell r="AI270">
            <v>-16</v>
          </cell>
          <cell r="AJ270" t="str">
            <v>300012-LB</v>
          </cell>
          <cell r="AK270">
            <v>-28</v>
          </cell>
          <cell r="AL270" t="str">
            <v>211-3063-002-T</v>
          </cell>
          <cell r="AM270">
            <v>-4</v>
          </cell>
        </row>
        <row r="271">
          <cell r="AB271" t="str">
            <v>9147-0008-T</v>
          </cell>
          <cell r="AC271">
            <v>-7</v>
          </cell>
          <cell r="AD271" t="str">
            <v>9046-0001-T</v>
          </cell>
          <cell r="AE271">
            <v>-21</v>
          </cell>
          <cell r="AF271" t="str">
            <v>900-0225-T</v>
          </cell>
          <cell r="AG271">
            <v>-1</v>
          </cell>
          <cell r="AH271" t="str">
            <v>212-0345-001-T</v>
          </cell>
          <cell r="AI271">
            <v>-9</v>
          </cell>
          <cell r="AJ271" t="str">
            <v>311-1183</v>
          </cell>
          <cell r="AK271">
            <v>-2</v>
          </cell>
          <cell r="AL271" t="str">
            <v>211-3066-T</v>
          </cell>
          <cell r="AM271">
            <v>-4</v>
          </cell>
        </row>
        <row r="272">
          <cell r="AB272" t="str">
            <v>9147-0025-T</v>
          </cell>
          <cell r="AC272">
            <v>-1</v>
          </cell>
          <cell r="AD272" t="str">
            <v>9047-0080-T</v>
          </cell>
          <cell r="AE272">
            <v>-6</v>
          </cell>
          <cell r="AF272" t="str">
            <v>900-0235-001-T</v>
          </cell>
          <cell r="AG272">
            <v>-10</v>
          </cell>
          <cell r="AH272" t="str">
            <v>212-0356-004-T</v>
          </cell>
          <cell r="AI272">
            <v>-8</v>
          </cell>
          <cell r="AJ272" t="str">
            <v>900-0209-T</v>
          </cell>
          <cell r="AK272">
            <v>-6</v>
          </cell>
          <cell r="AL272" t="str">
            <v>212-0101-T</v>
          </cell>
          <cell r="AM272">
            <v>-6</v>
          </cell>
        </row>
        <row r="273">
          <cell r="AB273" t="str">
            <v>9148-0021-T</v>
          </cell>
          <cell r="AC273">
            <v>-140</v>
          </cell>
          <cell r="AD273" t="str">
            <v>9049-0005-T</v>
          </cell>
          <cell r="AE273">
            <v>-1</v>
          </cell>
          <cell r="AF273" t="str">
            <v>900-0242-T</v>
          </cell>
          <cell r="AG273">
            <v>-65</v>
          </cell>
          <cell r="AH273" t="str">
            <v>217-0216-003-T</v>
          </cell>
          <cell r="AI273">
            <v>-2</v>
          </cell>
          <cell r="AJ273" t="str">
            <v>900-0225-T</v>
          </cell>
          <cell r="AK273">
            <v>-1</v>
          </cell>
          <cell r="AL273" t="str">
            <v>212-0102-T</v>
          </cell>
          <cell r="AM273">
            <v>-10</v>
          </cell>
        </row>
        <row r="274">
          <cell r="AB274" t="str">
            <v>9148-0041-T</v>
          </cell>
          <cell r="AC274">
            <v>-2</v>
          </cell>
          <cell r="AD274" t="str">
            <v>9117-0001-T</v>
          </cell>
          <cell r="AE274">
            <v>-1</v>
          </cell>
          <cell r="AF274" t="str">
            <v>900-0245-T</v>
          </cell>
          <cell r="AG274">
            <v>-6</v>
          </cell>
          <cell r="AH274" t="str">
            <v>217-1405</v>
          </cell>
          <cell r="AI274">
            <v>-26</v>
          </cell>
          <cell r="AJ274" t="str">
            <v>900-0235-001-T</v>
          </cell>
          <cell r="AK274">
            <v>-9</v>
          </cell>
          <cell r="AL274" t="str">
            <v>212-0103-T</v>
          </cell>
          <cell r="AM274">
            <v>-15</v>
          </cell>
        </row>
        <row r="275">
          <cell r="AB275" t="str">
            <v>9148-0044-T</v>
          </cell>
          <cell r="AC275">
            <v>-23</v>
          </cell>
          <cell r="AD275" t="str">
            <v>9117-0017-T</v>
          </cell>
          <cell r="AE275">
            <v>-65</v>
          </cell>
          <cell r="AF275" t="str">
            <v>9001-0037-T</v>
          </cell>
          <cell r="AG275">
            <v>-20</v>
          </cell>
          <cell r="AH275" t="str">
            <v>220-0100-124-T</v>
          </cell>
          <cell r="AI275">
            <v>-91</v>
          </cell>
          <cell r="AJ275" t="str">
            <v>900-0242-T</v>
          </cell>
          <cell r="AK275">
            <v>-174</v>
          </cell>
          <cell r="AL275" t="str">
            <v>212-0104-t</v>
          </cell>
          <cell r="AM275">
            <v>-15</v>
          </cell>
        </row>
        <row r="276">
          <cell r="AB276" t="str">
            <v>9222-0018-T</v>
          </cell>
          <cell r="AC276">
            <v>-270</v>
          </cell>
          <cell r="AD276" t="str">
            <v>9117-0018-T</v>
          </cell>
          <cell r="AE276">
            <v>-165</v>
          </cell>
          <cell r="AF276" t="str">
            <v>9001-0052-001-T</v>
          </cell>
          <cell r="AG276">
            <v>-36</v>
          </cell>
          <cell r="AH276" t="str">
            <v>234-0287</v>
          </cell>
          <cell r="AI276">
            <v>-18.799999999999997</v>
          </cell>
          <cell r="AJ276" t="str">
            <v>900-0245-T</v>
          </cell>
          <cell r="AK276">
            <v>-10</v>
          </cell>
          <cell r="AL276" t="str">
            <v>212-0112-T</v>
          </cell>
          <cell r="AM276">
            <v>-11</v>
          </cell>
        </row>
        <row r="277">
          <cell r="AB277" t="str">
            <v>9222-0021-T</v>
          </cell>
          <cell r="AC277">
            <v>-4</v>
          </cell>
          <cell r="AD277" t="str">
            <v>9117-0020-T</v>
          </cell>
          <cell r="AE277">
            <v>-1</v>
          </cell>
          <cell r="AF277" t="str">
            <v>9008-0002-T</v>
          </cell>
          <cell r="AG277">
            <v>-2</v>
          </cell>
          <cell r="AH277" t="str">
            <v>250-0137-021-T</v>
          </cell>
          <cell r="AI277">
            <v>-1</v>
          </cell>
          <cell r="AJ277" t="str">
            <v>9001-0037-T</v>
          </cell>
          <cell r="AK277">
            <v>-12</v>
          </cell>
          <cell r="AL277" t="str">
            <v>212-0119-T</v>
          </cell>
          <cell r="AM277">
            <v>-1</v>
          </cell>
        </row>
        <row r="278">
          <cell r="AB278" t="str">
            <v>9222-0033-T</v>
          </cell>
          <cell r="AC278">
            <v>-37</v>
          </cell>
          <cell r="AD278" t="str">
            <v>9117-0051-T</v>
          </cell>
          <cell r="AE278">
            <v>-455</v>
          </cell>
          <cell r="AF278" t="str">
            <v>9008-0008-T</v>
          </cell>
          <cell r="AG278">
            <v>-10</v>
          </cell>
          <cell r="AH278" t="str">
            <v>250-0137-022-T</v>
          </cell>
          <cell r="AI278">
            <v>-1</v>
          </cell>
          <cell r="AJ278" t="str">
            <v>9001-0051-T</v>
          </cell>
          <cell r="AK278">
            <v>-2</v>
          </cell>
          <cell r="AL278" t="str">
            <v>212-0145-T</v>
          </cell>
          <cell r="AM278">
            <v>-7</v>
          </cell>
        </row>
        <row r="279">
          <cell r="AB279" t="str">
            <v>9222-0034-T</v>
          </cell>
          <cell r="AC279">
            <v>-31</v>
          </cell>
          <cell r="AD279" t="str">
            <v>9117-0052-T</v>
          </cell>
          <cell r="AE279">
            <v>-385</v>
          </cell>
          <cell r="AF279" t="str">
            <v>9009-0001-T</v>
          </cell>
          <cell r="AG279">
            <v>-48</v>
          </cell>
          <cell r="AH279" t="str">
            <v>250-0137-049-T</v>
          </cell>
          <cell r="AI279">
            <v>-2</v>
          </cell>
          <cell r="AJ279" t="str">
            <v>9001-0052-001-T</v>
          </cell>
          <cell r="AK279">
            <v>-18</v>
          </cell>
          <cell r="AL279" t="str">
            <v>212-0170-T</v>
          </cell>
          <cell r="AM279">
            <v>-2</v>
          </cell>
        </row>
        <row r="280">
          <cell r="AB280" t="str">
            <v>9222-0038-T</v>
          </cell>
          <cell r="AC280">
            <v>-6</v>
          </cell>
          <cell r="AD280" t="str">
            <v>9117-0058-T</v>
          </cell>
          <cell r="AE280">
            <v>-1</v>
          </cell>
          <cell r="AF280" t="str">
            <v>9043-0012-T</v>
          </cell>
          <cell r="AG280">
            <v>-13</v>
          </cell>
          <cell r="AH280" t="str">
            <v>253-0284</v>
          </cell>
          <cell r="AI280">
            <v>-10</v>
          </cell>
          <cell r="AJ280" t="str">
            <v>9007-0176-t</v>
          </cell>
          <cell r="AK280">
            <v>-2</v>
          </cell>
          <cell r="AL280" t="str">
            <v>212-0171-T</v>
          </cell>
          <cell r="AM280">
            <v>-2</v>
          </cell>
        </row>
        <row r="281">
          <cell r="AB281" t="str">
            <v>9222-0053-001-T</v>
          </cell>
          <cell r="AC281">
            <v>-6</v>
          </cell>
          <cell r="AD281" t="str">
            <v>9117-0074-T</v>
          </cell>
          <cell r="AE281">
            <v>-1</v>
          </cell>
          <cell r="AF281" t="str">
            <v>9043-0015-003-T</v>
          </cell>
          <cell r="AG281">
            <v>-26</v>
          </cell>
          <cell r="AH281" t="str">
            <v>253-1232-454</v>
          </cell>
          <cell r="AI281">
            <v>-5</v>
          </cell>
          <cell r="AJ281" t="str">
            <v>9008-0008-T</v>
          </cell>
          <cell r="AK281">
            <v>-6</v>
          </cell>
          <cell r="AL281" t="str">
            <v>212-0175-T</v>
          </cell>
          <cell r="AM281">
            <v>-3</v>
          </cell>
        </row>
        <row r="282">
          <cell r="AB282" t="str">
            <v>9222-0061-001-T</v>
          </cell>
          <cell r="AC282">
            <v>-46</v>
          </cell>
          <cell r="AD282" t="str">
            <v>9118-0005-T</v>
          </cell>
          <cell r="AE282">
            <v>-4</v>
          </cell>
          <cell r="AF282" t="str">
            <v>9043-0018-055-T</v>
          </cell>
          <cell r="AG282">
            <v>-30</v>
          </cell>
          <cell r="AH282" t="str">
            <v>257-0134-001-T</v>
          </cell>
          <cell r="AI282">
            <v>-16</v>
          </cell>
          <cell r="AJ282" t="str">
            <v>9009-0001-T</v>
          </cell>
          <cell r="AK282">
            <v>-36</v>
          </cell>
          <cell r="AL282" t="str">
            <v>212-0179-T</v>
          </cell>
          <cell r="AM282">
            <v>-2</v>
          </cell>
        </row>
        <row r="283">
          <cell r="AB283" t="str">
            <v>9222-0072-T</v>
          </cell>
          <cell r="AC283">
            <v>-12</v>
          </cell>
          <cell r="AD283" t="str">
            <v>9118-0018-T</v>
          </cell>
          <cell r="AE283">
            <v>-16</v>
          </cell>
          <cell r="AF283" t="str">
            <v>9043-0018-065-T</v>
          </cell>
          <cell r="AG283">
            <v>-230</v>
          </cell>
          <cell r="AH283" t="str">
            <v>263-0103-002-T</v>
          </cell>
          <cell r="AI283">
            <v>-10</v>
          </cell>
          <cell r="AJ283" t="str">
            <v>9032-0001-T</v>
          </cell>
          <cell r="AK283">
            <v>-2</v>
          </cell>
          <cell r="AL283" t="str">
            <v>212-0228-001-t</v>
          </cell>
          <cell r="AM283">
            <v>-10</v>
          </cell>
        </row>
        <row r="284">
          <cell r="AB284" t="str">
            <v>9222-0078-T</v>
          </cell>
          <cell r="AC284">
            <v>-12</v>
          </cell>
          <cell r="AD284" t="str">
            <v>9122-0012-003-T</v>
          </cell>
          <cell r="AE284">
            <v>-10</v>
          </cell>
          <cell r="AF284" t="str">
            <v>9043-0030-T</v>
          </cell>
          <cell r="AG284">
            <v>-2</v>
          </cell>
          <cell r="AH284" t="str">
            <v>263-0103-005-T</v>
          </cell>
          <cell r="AI284">
            <v>-10</v>
          </cell>
          <cell r="AJ284" t="str">
            <v>9043-0012-T</v>
          </cell>
          <cell r="AK284">
            <v>-6</v>
          </cell>
          <cell r="AL284" t="str">
            <v>212-0230-010-T</v>
          </cell>
          <cell r="AM284">
            <v>-3</v>
          </cell>
        </row>
        <row r="285">
          <cell r="AB285" t="str">
            <v>9222-0101-T</v>
          </cell>
          <cell r="AC285">
            <v>-5</v>
          </cell>
          <cell r="AD285" t="str">
            <v>9122-0026-T</v>
          </cell>
          <cell r="AE285">
            <v>-6</v>
          </cell>
          <cell r="AF285" t="str">
            <v>9043-0063-T</v>
          </cell>
          <cell r="AG285">
            <v>-1</v>
          </cell>
          <cell r="AH285" t="str">
            <v>263-0103-006-T</v>
          </cell>
          <cell r="AI285">
            <v>-10</v>
          </cell>
          <cell r="AJ285" t="str">
            <v>9043-0015-003-T</v>
          </cell>
          <cell r="AK285">
            <v>-12</v>
          </cell>
          <cell r="AL285" t="str">
            <v>212-0230-012-T</v>
          </cell>
          <cell r="AM285">
            <v>-15</v>
          </cell>
        </row>
        <row r="286">
          <cell r="AB286" t="str">
            <v>9222-0104-T</v>
          </cell>
          <cell r="AC286">
            <v>-10</v>
          </cell>
          <cell r="AD286" t="str">
            <v>9125-0015-T</v>
          </cell>
          <cell r="AE286">
            <v>-24</v>
          </cell>
          <cell r="AF286" t="str">
            <v>9043-0065-T</v>
          </cell>
          <cell r="AG286">
            <v>-1</v>
          </cell>
          <cell r="AH286" t="str">
            <v>263-0103-007-T</v>
          </cell>
          <cell r="AI286">
            <v>-35</v>
          </cell>
          <cell r="AJ286" t="str">
            <v>9043-0018-055-T</v>
          </cell>
          <cell r="AK286">
            <v>-205</v>
          </cell>
          <cell r="AL286" t="str">
            <v>212-0230-013-t</v>
          </cell>
          <cell r="AM286">
            <v>-11</v>
          </cell>
        </row>
        <row r="287">
          <cell r="AB287" t="str">
            <v>9222-0127-T</v>
          </cell>
          <cell r="AC287">
            <v>-7</v>
          </cell>
          <cell r="AD287" t="str">
            <v>9125-0027-T</v>
          </cell>
          <cell r="AE287">
            <v>-108</v>
          </cell>
          <cell r="AF287" t="str">
            <v>9043-0069-045-T</v>
          </cell>
          <cell r="AG287">
            <v>-304</v>
          </cell>
          <cell r="AH287" t="str">
            <v>272-0119-006-T</v>
          </cell>
          <cell r="AI287">
            <v>-1</v>
          </cell>
          <cell r="AJ287" t="str">
            <v>9043-0018-065-T</v>
          </cell>
          <cell r="AK287">
            <v>-300</v>
          </cell>
          <cell r="AL287" t="str">
            <v>212-0230-015-t</v>
          </cell>
          <cell r="AM287">
            <v>-15</v>
          </cell>
        </row>
        <row r="288">
          <cell r="AB288" t="str">
            <v>9261-0011-390-T</v>
          </cell>
          <cell r="AC288">
            <v>-4</v>
          </cell>
          <cell r="AD288" t="str">
            <v>9132-0001-T</v>
          </cell>
          <cell r="AE288">
            <v>-44</v>
          </cell>
          <cell r="AF288" t="str">
            <v>9043-0069-055-T</v>
          </cell>
          <cell r="AG288">
            <v>-52</v>
          </cell>
          <cell r="AH288" t="str">
            <v>272-0322-T</v>
          </cell>
          <cell r="AI288">
            <v>-3.9998999999999998</v>
          </cell>
          <cell r="AJ288" t="str">
            <v>9043-0018-085-T</v>
          </cell>
          <cell r="AK288">
            <v>-20</v>
          </cell>
          <cell r="AL288" t="str">
            <v>212-0230-016-t</v>
          </cell>
          <cell r="AM288">
            <v>-15</v>
          </cell>
        </row>
        <row r="289">
          <cell r="AB289" t="str">
            <v>9261-0038-038-T</v>
          </cell>
          <cell r="AC289">
            <v>-5</v>
          </cell>
          <cell r="AD289" t="str">
            <v>9136-0008-001-T</v>
          </cell>
          <cell r="AE289">
            <v>-6</v>
          </cell>
          <cell r="AF289" t="str">
            <v>9043-0071-T</v>
          </cell>
          <cell r="AG289">
            <v>-4</v>
          </cell>
          <cell r="AH289" t="str">
            <v>272-0442-T</v>
          </cell>
          <cell r="AI289">
            <v>-1</v>
          </cell>
          <cell r="AJ289" t="str">
            <v>9043-0030-T</v>
          </cell>
          <cell r="AK289">
            <v>-1</v>
          </cell>
          <cell r="AL289" t="str">
            <v>212-0230-018-t</v>
          </cell>
          <cell r="AM289">
            <v>-15</v>
          </cell>
        </row>
        <row r="290">
          <cell r="AB290" t="str">
            <v>9265-0003</v>
          </cell>
          <cell r="AC290">
            <v>-30</v>
          </cell>
          <cell r="AD290" t="str">
            <v>9141-0012-T</v>
          </cell>
          <cell r="AE290">
            <v>-7</v>
          </cell>
          <cell r="AF290" t="str">
            <v>9045-0012-T</v>
          </cell>
          <cell r="AG290">
            <v>-19</v>
          </cell>
          <cell r="AH290" t="str">
            <v>701-0395-001-T</v>
          </cell>
          <cell r="AI290">
            <v>-1</v>
          </cell>
          <cell r="AJ290" t="str">
            <v>9043-0042-T</v>
          </cell>
          <cell r="AK290">
            <v>-150</v>
          </cell>
          <cell r="AL290" t="str">
            <v>212-0230-022-t</v>
          </cell>
          <cell r="AM290">
            <v>-15</v>
          </cell>
        </row>
        <row r="291">
          <cell r="AB291" t="str">
            <v>9266-0011-001-T</v>
          </cell>
          <cell r="AC291">
            <v>-10</v>
          </cell>
          <cell r="AD291" t="str">
            <v>9141-0017-T</v>
          </cell>
          <cell r="AE291">
            <v>-16</v>
          </cell>
          <cell r="AF291" t="str">
            <v>9045-0013-T</v>
          </cell>
          <cell r="AG291">
            <v>-2</v>
          </cell>
          <cell r="AH291" t="str">
            <v>900-0144-T</v>
          </cell>
          <cell r="AI291">
            <v>-11</v>
          </cell>
          <cell r="AJ291" t="str">
            <v>9043-0069-045-T</v>
          </cell>
          <cell r="AK291">
            <v>-332</v>
          </cell>
          <cell r="AL291" t="str">
            <v>212-0230-062-t</v>
          </cell>
          <cell r="AM291">
            <v>-15</v>
          </cell>
        </row>
        <row r="292">
          <cell r="AB292" t="str">
            <v>9267-0002-T</v>
          </cell>
          <cell r="AC292">
            <v>-64.5</v>
          </cell>
          <cell r="AD292" t="str">
            <v>9141-0019-T</v>
          </cell>
          <cell r="AE292">
            <v>-4</v>
          </cell>
          <cell r="AF292" t="str">
            <v>9045-0019-001-T</v>
          </cell>
          <cell r="AG292">
            <v>-22</v>
          </cell>
          <cell r="AH292" t="str">
            <v>900-0145-T</v>
          </cell>
          <cell r="AI292">
            <v>-2</v>
          </cell>
          <cell r="AJ292" t="str">
            <v>9043-0069-055-T</v>
          </cell>
          <cell r="AK292">
            <v>-116</v>
          </cell>
          <cell r="AL292" t="str">
            <v>212-0230-068-t</v>
          </cell>
          <cell r="AM292">
            <v>-15</v>
          </cell>
        </row>
        <row r="293">
          <cell r="AB293" t="str">
            <v>9267-0013-T</v>
          </cell>
          <cell r="AC293">
            <v>-0.36</v>
          </cell>
          <cell r="AD293" t="str">
            <v>9147-0007-T</v>
          </cell>
          <cell r="AE293">
            <v>-40</v>
          </cell>
          <cell r="AF293" t="str">
            <v>9045-0027-001-T</v>
          </cell>
          <cell r="AG293">
            <v>-1</v>
          </cell>
          <cell r="AH293" t="str">
            <v>900-0209-T</v>
          </cell>
          <cell r="AI293">
            <v>-4</v>
          </cell>
          <cell r="AJ293" t="str">
            <v>9045-0007-T</v>
          </cell>
          <cell r="AK293">
            <v>-1</v>
          </cell>
          <cell r="AL293" t="str">
            <v>212-0246-T</v>
          </cell>
          <cell r="AM293">
            <v>-61</v>
          </cell>
        </row>
        <row r="294">
          <cell r="AB294" t="str">
            <v>9267-0014-001-T</v>
          </cell>
          <cell r="AC294">
            <v>-0.04</v>
          </cell>
          <cell r="AD294" t="str">
            <v>9147-0008-T</v>
          </cell>
          <cell r="AE294">
            <v>-5</v>
          </cell>
          <cell r="AF294" t="str">
            <v>9045-0027-T</v>
          </cell>
          <cell r="AG294">
            <v>-1</v>
          </cell>
          <cell r="AH294" t="str">
            <v>900-0225-T</v>
          </cell>
          <cell r="AI294">
            <v>-2</v>
          </cell>
          <cell r="AJ294" t="str">
            <v>9045-0008-T</v>
          </cell>
          <cell r="AK294">
            <v>-1</v>
          </cell>
          <cell r="AL294" t="str">
            <v>212-0323-001-t</v>
          </cell>
          <cell r="AM294">
            <v>-5</v>
          </cell>
        </row>
        <row r="295">
          <cell r="AB295" t="str">
            <v>9267-0017-T</v>
          </cell>
          <cell r="AC295">
            <v>-10</v>
          </cell>
          <cell r="AD295" t="str">
            <v>9148-0021-T</v>
          </cell>
          <cell r="AE295">
            <v>-147</v>
          </cell>
          <cell r="AF295" t="str">
            <v>9045-0029-T</v>
          </cell>
          <cell r="AG295">
            <v>-15</v>
          </cell>
          <cell r="AH295" t="str">
            <v>900-0235-001-T</v>
          </cell>
          <cell r="AI295">
            <v>-6</v>
          </cell>
          <cell r="AJ295" t="str">
            <v>9045-0012-T</v>
          </cell>
          <cell r="AK295">
            <v>-12</v>
          </cell>
          <cell r="AL295" t="str">
            <v>212-0324-001-t</v>
          </cell>
          <cell r="AM295">
            <v>-5</v>
          </cell>
        </row>
        <row r="296">
          <cell r="AB296" t="str">
            <v>9267-0018-003-T</v>
          </cell>
          <cell r="AC296">
            <v>-112.5</v>
          </cell>
          <cell r="AD296" t="str">
            <v>9148-0041-T</v>
          </cell>
          <cell r="AE296">
            <v>-6</v>
          </cell>
          <cell r="AF296" t="str">
            <v>9046-0001-T</v>
          </cell>
          <cell r="AG296">
            <v>-10</v>
          </cell>
          <cell r="AH296" t="str">
            <v>900-0242-T</v>
          </cell>
          <cell r="AI296">
            <v>-125</v>
          </cell>
          <cell r="AJ296" t="str">
            <v>9045-0019-001-T</v>
          </cell>
          <cell r="AK296">
            <v>-13</v>
          </cell>
          <cell r="AL296" t="str">
            <v>212-0325-t</v>
          </cell>
          <cell r="AM296">
            <v>-5</v>
          </cell>
        </row>
        <row r="297">
          <cell r="AB297" t="str">
            <v>9267-0018-004-T</v>
          </cell>
          <cell r="AC297">
            <v>-24.55</v>
          </cell>
          <cell r="AD297" t="str">
            <v>9148-0043-T</v>
          </cell>
          <cell r="AE297">
            <v>-36</v>
          </cell>
          <cell r="AF297" t="str">
            <v>9046-0007-T</v>
          </cell>
          <cell r="AG297">
            <v>-1</v>
          </cell>
          <cell r="AH297" t="str">
            <v>900-0245-T</v>
          </cell>
          <cell r="AI297">
            <v>-12</v>
          </cell>
          <cell r="AJ297" t="str">
            <v>9045-0029-T</v>
          </cell>
          <cell r="AK297">
            <v>-7</v>
          </cell>
          <cell r="AL297" t="str">
            <v>212-0327-t</v>
          </cell>
          <cell r="AM297">
            <v>-5</v>
          </cell>
        </row>
        <row r="298">
          <cell r="AB298" t="str">
            <v>9267-0018-006-T</v>
          </cell>
          <cell r="AC298">
            <v>-48.26</v>
          </cell>
          <cell r="AD298" t="str">
            <v>9148-0044-T</v>
          </cell>
          <cell r="AE298">
            <v>-24</v>
          </cell>
          <cell r="AF298" t="str">
            <v>9047-0078-T</v>
          </cell>
          <cell r="AG298">
            <v>-1</v>
          </cell>
          <cell r="AH298" t="str">
            <v>9001-0037-T</v>
          </cell>
          <cell r="AI298">
            <v>-8</v>
          </cell>
          <cell r="AJ298" t="str">
            <v>9046-0001-T</v>
          </cell>
          <cell r="AK298">
            <v>-8</v>
          </cell>
          <cell r="AL298" t="str">
            <v>212-0332-t</v>
          </cell>
          <cell r="AM298">
            <v>-6</v>
          </cell>
        </row>
        <row r="299">
          <cell r="AB299" t="str">
            <v>9267-0034-T</v>
          </cell>
          <cell r="AC299">
            <v>-2</v>
          </cell>
          <cell r="AD299" t="str">
            <v>9222-0010-T</v>
          </cell>
          <cell r="AE299">
            <v>-16</v>
          </cell>
          <cell r="AF299" t="str">
            <v>9047-0098-T</v>
          </cell>
          <cell r="AG299">
            <v>-10</v>
          </cell>
          <cell r="AH299" t="str">
            <v>9001-0052-001-T</v>
          </cell>
          <cell r="AI299">
            <v>-20</v>
          </cell>
          <cell r="AJ299" t="str">
            <v>9047-0080-001-T</v>
          </cell>
          <cell r="AK299">
            <v>-1</v>
          </cell>
          <cell r="AL299" t="str">
            <v>212-0340-001-t</v>
          </cell>
          <cell r="AM299">
            <v>-12</v>
          </cell>
        </row>
        <row r="300">
          <cell r="AB300" t="str">
            <v>9289-0020-006-T</v>
          </cell>
          <cell r="AC300">
            <v>-18</v>
          </cell>
          <cell r="AD300" t="str">
            <v>9222-0012-T</v>
          </cell>
          <cell r="AE300">
            <v>-16</v>
          </cell>
          <cell r="AF300" t="str">
            <v>9051-0023-T</v>
          </cell>
          <cell r="AG300">
            <v>-8</v>
          </cell>
          <cell r="AH300" t="str">
            <v>9007-0172-001-T</v>
          </cell>
          <cell r="AI300">
            <v>-5</v>
          </cell>
          <cell r="AJ300" t="str">
            <v>9047-0080-T</v>
          </cell>
          <cell r="AK300">
            <v>-1</v>
          </cell>
          <cell r="AL300" t="str">
            <v>212-0341-001-t</v>
          </cell>
          <cell r="AM300">
            <v>-5</v>
          </cell>
        </row>
        <row r="301">
          <cell r="AB301" t="str">
            <v>9291-0011-001-T</v>
          </cell>
          <cell r="AC301">
            <v>-1</v>
          </cell>
          <cell r="AD301" t="str">
            <v>9222-0018-T</v>
          </cell>
          <cell r="AE301">
            <v>-356</v>
          </cell>
          <cell r="AF301" t="str">
            <v>9117-0017-T</v>
          </cell>
          <cell r="AG301">
            <v>-63.5</v>
          </cell>
          <cell r="AH301" t="str">
            <v>9008-0008-T</v>
          </cell>
          <cell r="AI301">
            <v>-10</v>
          </cell>
          <cell r="AJ301" t="str">
            <v>9047-0098-T</v>
          </cell>
          <cell r="AK301">
            <v>-5</v>
          </cell>
          <cell r="AL301" t="str">
            <v>212-0341-003-t</v>
          </cell>
          <cell r="AM301">
            <v>-5</v>
          </cell>
        </row>
        <row r="302">
          <cell r="AB302" t="str">
            <v>9291-0014-T</v>
          </cell>
          <cell r="AC302">
            <v>-1</v>
          </cell>
          <cell r="AD302" t="str">
            <v>9222-0021-T</v>
          </cell>
          <cell r="AE302">
            <v>-12</v>
          </cell>
          <cell r="AF302" t="str">
            <v>9117-0018-T</v>
          </cell>
          <cell r="AG302">
            <v>-345</v>
          </cell>
          <cell r="AH302" t="str">
            <v>9009-0001-T</v>
          </cell>
          <cell r="AI302">
            <v>-42</v>
          </cell>
          <cell r="AJ302" t="str">
            <v>9117-0001-T</v>
          </cell>
          <cell r="AK302">
            <v>-5</v>
          </cell>
          <cell r="AL302" t="str">
            <v>212-0341-005-t</v>
          </cell>
          <cell r="AM302">
            <v>-5</v>
          </cell>
        </row>
        <row r="303">
          <cell r="AB303" t="str">
            <v>9291-0019-T</v>
          </cell>
          <cell r="AC303">
            <v>-1</v>
          </cell>
          <cell r="AD303" t="str">
            <v>9222-0033-T</v>
          </cell>
          <cell r="AE303">
            <v>-8</v>
          </cell>
          <cell r="AF303" t="str">
            <v>9117-0047-T</v>
          </cell>
          <cell r="AG303">
            <v>-1</v>
          </cell>
          <cell r="AH303" t="str">
            <v>9043-0012-T</v>
          </cell>
          <cell r="AI303">
            <v>-6</v>
          </cell>
          <cell r="AJ303" t="str">
            <v>9117-0017-T</v>
          </cell>
          <cell r="AK303">
            <v>-85.5</v>
          </cell>
          <cell r="AL303" t="str">
            <v>212-0341-009-t</v>
          </cell>
          <cell r="AM303">
            <v>-10</v>
          </cell>
        </row>
        <row r="304">
          <cell r="AB304" t="str">
            <v>9292-0029-001-T</v>
          </cell>
          <cell r="AC304">
            <v>-30</v>
          </cell>
          <cell r="AD304" t="str">
            <v>9222-0034-T</v>
          </cell>
          <cell r="AE304">
            <v>-8</v>
          </cell>
          <cell r="AF304" t="str">
            <v>9117-0051-T</v>
          </cell>
          <cell r="AG304">
            <v>-685</v>
          </cell>
          <cell r="AH304" t="str">
            <v>9043-0015-003-T</v>
          </cell>
          <cell r="AI304">
            <v>-12</v>
          </cell>
          <cell r="AJ304" t="str">
            <v>9117-0018-T</v>
          </cell>
          <cell r="AK304">
            <v>-210</v>
          </cell>
          <cell r="AL304" t="str">
            <v>212-0345-001-t</v>
          </cell>
          <cell r="AM304">
            <v>-5</v>
          </cell>
        </row>
        <row r="305">
          <cell r="AB305" t="str">
            <v>9292-0029-002-T</v>
          </cell>
          <cell r="AC305">
            <v>-31</v>
          </cell>
          <cell r="AD305" t="str">
            <v>9222-0053-001-T</v>
          </cell>
          <cell r="AE305">
            <v>-7</v>
          </cell>
          <cell r="AF305" t="str">
            <v>9117-0052-T</v>
          </cell>
          <cell r="AG305">
            <v>-460</v>
          </cell>
          <cell r="AH305" t="str">
            <v>9043-0018-055-T</v>
          </cell>
          <cell r="AI305">
            <v>-240</v>
          </cell>
          <cell r="AJ305" t="str">
            <v>9117-0051-T</v>
          </cell>
          <cell r="AK305">
            <v>-595</v>
          </cell>
          <cell r="AL305" t="str">
            <v>212-0356-003-t</v>
          </cell>
          <cell r="AM305">
            <v>-5</v>
          </cell>
        </row>
        <row r="306">
          <cell r="AB306" t="str">
            <v>9292-0029-003-T</v>
          </cell>
          <cell r="AC306">
            <v>-43</v>
          </cell>
          <cell r="AD306" t="str">
            <v>9222-0061-001-t</v>
          </cell>
          <cell r="AE306">
            <v>-64</v>
          </cell>
          <cell r="AF306" t="str">
            <v>9117-0053-T</v>
          </cell>
          <cell r="AG306">
            <v>-1</v>
          </cell>
          <cell r="AH306" t="str">
            <v>9043-0018-065-T</v>
          </cell>
          <cell r="AI306">
            <v>-170</v>
          </cell>
          <cell r="AJ306" t="str">
            <v>9117-0052-T</v>
          </cell>
          <cell r="AK306">
            <v>-320</v>
          </cell>
          <cell r="AL306" t="str">
            <v>234-0287</v>
          </cell>
          <cell r="AM306">
            <v>-14.08</v>
          </cell>
        </row>
        <row r="307">
          <cell r="AB307" t="str">
            <v>9292-0029-004-T</v>
          </cell>
          <cell r="AC307">
            <v>-4</v>
          </cell>
          <cell r="AD307" t="str">
            <v>9222-0072-T</v>
          </cell>
          <cell r="AE307">
            <v>-30</v>
          </cell>
          <cell r="AF307" t="str">
            <v>9118-0005-T</v>
          </cell>
          <cell r="AG307">
            <v>-4</v>
          </cell>
          <cell r="AH307" t="str">
            <v>9043-0019-045-T</v>
          </cell>
          <cell r="AI307">
            <v>-200</v>
          </cell>
          <cell r="AJ307" t="str">
            <v>9118-0005-T</v>
          </cell>
          <cell r="AK307">
            <v>-1</v>
          </cell>
          <cell r="AL307" t="str">
            <v>237-5907-003</v>
          </cell>
          <cell r="AM307">
            <v>-2</v>
          </cell>
        </row>
        <row r="308">
          <cell r="AB308" t="str">
            <v>9292-0029-006-T</v>
          </cell>
          <cell r="AC308">
            <v>-31</v>
          </cell>
          <cell r="AD308" t="str">
            <v>9222-0078-T</v>
          </cell>
          <cell r="AE308">
            <v>-26</v>
          </cell>
          <cell r="AF308" t="str">
            <v>9118-0018-T</v>
          </cell>
          <cell r="AG308">
            <v>-51</v>
          </cell>
          <cell r="AH308" t="str">
            <v>9043-0022-025-T</v>
          </cell>
          <cell r="AI308">
            <v>-2</v>
          </cell>
          <cell r="AJ308" t="str">
            <v>9118-0018-T</v>
          </cell>
          <cell r="AK308">
            <v>-22</v>
          </cell>
          <cell r="AL308" t="str">
            <v>253-0284</v>
          </cell>
          <cell r="AM308">
            <v>-9</v>
          </cell>
        </row>
        <row r="309">
          <cell r="AB309" t="str">
            <v>9292-0029-008-T</v>
          </cell>
          <cell r="AC309">
            <v>-4</v>
          </cell>
          <cell r="AD309" t="str">
            <v>9222-0096-001-T</v>
          </cell>
          <cell r="AE309">
            <v>-1</v>
          </cell>
          <cell r="AF309" t="str">
            <v>9118-0051-T</v>
          </cell>
          <cell r="AG309">
            <v>-1</v>
          </cell>
          <cell r="AH309" t="str">
            <v>9043-0022-150-T</v>
          </cell>
          <cell r="AI309">
            <v>-8</v>
          </cell>
          <cell r="AJ309" t="str">
            <v>9122-0026-T</v>
          </cell>
          <cell r="AK309">
            <v>-19</v>
          </cell>
          <cell r="AL309" t="str">
            <v>253-1232-453</v>
          </cell>
          <cell r="AM309">
            <v>-3</v>
          </cell>
        </row>
        <row r="310">
          <cell r="AB310" t="str">
            <v>9292-0029-012-T</v>
          </cell>
          <cell r="AC310">
            <v>-2</v>
          </cell>
          <cell r="AD310" t="str">
            <v>9222-0096-T</v>
          </cell>
          <cell r="AE310">
            <v>-1</v>
          </cell>
          <cell r="AF310" t="str">
            <v>9122-0012-003-T</v>
          </cell>
          <cell r="AG310">
            <v>-6</v>
          </cell>
          <cell r="AH310" t="str">
            <v>9043-0030-T</v>
          </cell>
          <cell r="AI310">
            <v>-1</v>
          </cell>
          <cell r="AJ310" t="str">
            <v>9125-0015-T</v>
          </cell>
          <cell r="AK310">
            <v>-38</v>
          </cell>
          <cell r="AL310" t="str">
            <v>253-1232-454</v>
          </cell>
          <cell r="AM310">
            <v>-3</v>
          </cell>
        </row>
        <row r="311">
          <cell r="AB311" t="str">
            <v>9292-0030-001-T</v>
          </cell>
          <cell r="AC311">
            <v>-6</v>
          </cell>
          <cell r="AD311" t="str">
            <v>9222-0104-T</v>
          </cell>
          <cell r="AE311">
            <v>-25</v>
          </cell>
          <cell r="AF311" t="str">
            <v>9125-0015-T</v>
          </cell>
          <cell r="AG311">
            <v>-61</v>
          </cell>
          <cell r="AH311" t="str">
            <v>9043-0063-T</v>
          </cell>
          <cell r="AI311">
            <v>-1</v>
          </cell>
          <cell r="AJ311" t="str">
            <v>9125-0020-T</v>
          </cell>
          <cell r="AK311">
            <v>-1</v>
          </cell>
          <cell r="AL311" t="str">
            <v>257-0133-010-T</v>
          </cell>
          <cell r="AM311">
            <v>-8</v>
          </cell>
        </row>
        <row r="312">
          <cell r="AB312" t="str">
            <v>9292-0041-001-T</v>
          </cell>
          <cell r="AC312">
            <v>-4</v>
          </cell>
          <cell r="AD312" t="str">
            <v>9222-0127-T</v>
          </cell>
          <cell r="AE312">
            <v>-10</v>
          </cell>
          <cell r="AF312" t="str">
            <v>9132-0001-001-T</v>
          </cell>
          <cell r="AG312">
            <v>-4</v>
          </cell>
          <cell r="AH312" t="str">
            <v>9043-0069-045-T</v>
          </cell>
          <cell r="AI312">
            <v>-140</v>
          </cell>
          <cell r="AJ312" t="str">
            <v>9125-0027-T</v>
          </cell>
          <cell r="AK312">
            <v>-36</v>
          </cell>
          <cell r="AL312" t="str">
            <v>257-0134-001-T</v>
          </cell>
          <cell r="AM312">
            <v>-14</v>
          </cell>
        </row>
        <row r="313">
          <cell r="AB313" t="str">
            <v>9292-0041-002-T</v>
          </cell>
          <cell r="AC313">
            <v>-11</v>
          </cell>
          <cell r="AD313" t="str">
            <v>9261-0009-T</v>
          </cell>
          <cell r="AE313">
            <v>-9</v>
          </cell>
          <cell r="AF313" t="str">
            <v>9132-0001-T</v>
          </cell>
          <cell r="AG313">
            <v>-36</v>
          </cell>
          <cell r="AH313" t="str">
            <v>9043-0071-T</v>
          </cell>
          <cell r="AI313">
            <v>-4</v>
          </cell>
          <cell r="AJ313" t="str">
            <v>9129-0012-T</v>
          </cell>
          <cell r="AK313">
            <v>-2</v>
          </cell>
          <cell r="AL313" t="str">
            <v>263-0103-007-T</v>
          </cell>
          <cell r="AM313">
            <v>-30</v>
          </cell>
        </row>
        <row r="314">
          <cell r="AB314" t="str">
            <v>9292-0041-003-T</v>
          </cell>
          <cell r="AC314">
            <v>-26</v>
          </cell>
          <cell r="AD314" t="str">
            <v>9261-0010-051-T</v>
          </cell>
          <cell r="AE314">
            <v>-3</v>
          </cell>
          <cell r="AF314" t="str">
            <v>9141-0012-T</v>
          </cell>
          <cell r="AG314">
            <v>-12</v>
          </cell>
          <cell r="AH314" t="str">
            <v>9045-0012-T</v>
          </cell>
          <cell r="AI314">
            <v>-16</v>
          </cell>
          <cell r="AJ314" t="str">
            <v>9129-0015-T</v>
          </cell>
          <cell r="AK314">
            <v>-6</v>
          </cell>
          <cell r="AL314" t="str">
            <v>272-0322-T</v>
          </cell>
          <cell r="AM314">
            <v>-32</v>
          </cell>
        </row>
        <row r="315">
          <cell r="AB315" t="str">
            <v>9292-0041-004-T</v>
          </cell>
          <cell r="AC315">
            <v>-6</v>
          </cell>
          <cell r="AD315" t="str">
            <v>9261-0030-009-T</v>
          </cell>
          <cell r="AE315">
            <v>-2</v>
          </cell>
          <cell r="AF315" t="str">
            <v>9141-0017-T</v>
          </cell>
          <cell r="AG315">
            <v>-22</v>
          </cell>
          <cell r="AH315" t="str">
            <v>9045-0019-001-T</v>
          </cell>
          <cell r="AI315">
            <v>-14</v>
          </cell>
          <cell r="AJ315" t="str">
            <v>9132-0001-001-T</v>
          </cell>
          <cell r="AK315">
            <v>-4</v>
          </cell>
          <cell r="AL315" t="str">
            <v>300012-LB</v>
          </cell>
          <cell r="AM315">
            <v>-16</v>
          </cell>
        </row>
        <row r="316">
          <cell r="AB316" t="str">
            <v>9292-0041-006-T</v>
          </cell>
          <cell r="AC316">
            <v>-19</v>
          </cell>
          <cell r="AD316" t="str">
            <v>9261-0030-010-T</v>
          </cell>
          <cell r="AE316">
            <v>-2</v>
          </cell>
          <cell r="AF316" t="str">
            <v>9141-0019-T</v>
          </cell>
          <cell r="AG316">
            <v>-4</v>
          </cell>
          <cell r="AH316" t="str">
            <v>9045-0027-001-T</v>
          </cell>
          <cell r="AI316">
            <v>-1</v>
          </cell>
          <cell r="AJ316" t="str">
            <v>9132-0001-T</v>
          </cell>
          <cell r="AK316">
            <v>-36</v>
          </cell>
          <cell r="AL316" t="str">
            <v>311-0428-T</v>
          </cell>
          <cell r="AM316">
            <v>-7</v>
          </cell>
        </row>
        <row r="317">
          <cell r="AB317" t="str">
            <v>9292-0041-008-T</v>
          </cell>
          <cell r="AC317">
            <v>-5</v>
          </cell>
          <cell r="AD317" t="str">
            <v>9261-0046-645-T</v>
          </cell>
          <cell r="AE317">
            <v>-2</v>
          </cell>
          <cell r="AF317" t="str">
            <v>9147-0003-T</v>
          </cell>
          <cell r="AG317">
            <v>-1</v>
          </cell>
          <cell r="AH317" t="str">
            <v>9045-0027-T</v>
          </cell>
          <cell r="AI317">
            <v>-3</v>
          </cell>
          <cell r="AJ317" t="str">
            <v>9136-0008-001-T</v>
          </cell>
          <cell r="AK317">
            <v>-5</v>
          </cell>
          <cell r="AL317" t="str">
            <v>311-1183</v>
          </cell>
          <cell r="AM317">
            <v>-8</v>
          </cell>
        </row>
        <row r="318">
          <cell r="AB318" t="str">
            <v>9292-0041-009-T</v>
          </cell>
          <cell r="AC318">
            <v>-2</v>
          </cell>
          <cell r="AD318" t="str">
            <v>9261-0046-690-T</v>
          </cell>
          <cell r="AE318">
            <v>-5</v>
          </cell>
          <cell r="AF318" t="str">
            <v>9147-0007-T</v>
          </cell>
          <cell r="AG318">
            <v>-35</v>
          </cell>
          <cell r="AH318" t="str">
            <v>9045-0029-T</v>
          </cell>
          <cell r="AI318">
            <v>-13</v>
          </cell>
          <cell r="AJ318" t="str">
            <v>9136-0052-t</v>
          </cell>
          <cell r="AK318">
            <v>-1</v>
          </cell>
          <cell r="AL318" t="str">
            <v>900-0144-T</v>
          </cell>
          <cell r="AM318">
            <v>-6</v>
          </cell>
        </row>
        <row r="319">
          <cell r="AB319" t="str">
            <v>9292-0041-023-T</v>
          </cell>
          <cell r="AC319">
            <v>-28</v>
          </cell>
          <cell r="AD319" t="str">
            <v>9265-0003</v>
          </cell>
          <cell r="AE319">
            <v>-92</v>
          </cell>
          <cell r="AF319" t="str">
            <v>9147-0008-T</v>
          </cell>
          <cell r="AG319">
            <v>-6</v>
          </cell>
          <cell r="AH319" t="str">
            <v>9046-0001-T</v>
          </cell>
          <cell r="AI319">
            <v>-7</v>
          </cell>
          <cell r="AJ319" t="str">
            <v>9141-0012-T</v>
          </cell>
          <cell r="AK319">
            <v>-7</v>
          </cell>
          <cell r="AL319" t="str">
            <v>900-0145-T</v>
          </cell>
          <cell r="AM319">
            <v>-2</v>
          </cell>
        </row>
        <row r="320">
          <cell r="AB320" t="str">
            <v>9292-0041-026-T</v>
          </cell>
          <cell r="AC320">
            <v>-4</v>
          </cell>
          <cell r="AD320" t="str">
            <v>9266-0011-001-T</v>
          </cell>
          <cell r="AE320">
            <v>-14</v>
          </cell>
          <cell r="AF320" t="str">
            <v>9147-0025-T</v>
          </cell>
          <cell r="AG320">
            <v>-2</v>
          </cell>
          <cell r="AH320" t="str">
            <v>9047-0078-T</v>
          </cell>
          <cell r="AI320">
            <v>-1</v>
          </cell>
          <cell r="AJ320" t="str">
            <v>9141-0017-T</v>
          </cell>
          <cell r="AK320">
            <v>-12</v>
          </cell>
          <cell r="AL320" t="str">
            <v>900-0147-T</v>
          </cell>
          <cell r="AM320">
            <v>-1</v>
          </cell>
        </row>
        <row r="321">
          <cell r="AB321" t="str">
            <v>9292-0048-001-T</v>
          </cell>
          <cell r="AC321">
            <v>-17</v>
          </cell>
          <cell r="AD321" t="str">
            <v>9267-0002-T</v>
          </cell>
          <cell r="AE321">
            <v>-92.084000000000032</v>
          </cell>
          <cell r="AF321" t="str">
            <v>9148-0021-T</v>
          </cell>
          <cell r="AG321">
            <v>-114</v>
          </cell>
          <cell r="AH321" t="str">
            <v>9047-0080-001-T</v>
          </cell>
          <cell r="AI321">
            <v>-2</v>
          </cell>
          <cell r="AJ321" t="str">
            <v>9142-0005-T</v>
          </cell>
          <cell r="AK321">
            <v>-8</v>
          </cell>
          <cell r="AL321" t="str">
            <v>900-0209-T</v>
          </cell>
          <cell r="AM321">
            <v>-3</v>
          </cell>
        </row>
        <row r="322">
          <cell r="AB322" t="str">
            <v>9292-0048-002-T</v>
          </cell>
          <cell r="AC322">
            <v>-13</v>
          </cell>
          <cell r="AD322" t="str">
            <v>9267-0013-T</v>
          </cell>
          <cell r="AE322">
            <v>-1.44</v>
          </cell>
          <cell r="AF322" t="str">
            <v>9148-0041-T</v>
          </cell>
          <cell r="AG322">
            <v>-2</v>
          </cell>
          <cell r="AH322" t="str">
            <v>9047-0098-T</v>
          </cell>
          <cell r="AI322">
            <v>-2</v>
          </cell>
          <cell r="AJ322" t="str">
            <v>9142-0016-T</v>
          </cell>
          <cell r="AK322">
            <v>-1</v>
          </cell>
          <cell r="AL322" t="str">
            <v>900-0225-T</v>
          </cell>
          <cell r="AM322">
            <v>-2</v>
          </cell>
        </row>
        <row r="323">
          <cell r="AB323" t="str">
            <v>9292-0048-003-T</v>
          </cell>
          <cell r="AC323">
            <v>-19</v>
          </cell>
          <cell r="AD323" t="str">
            <v>9267-0014-001-T</v>
          </cell>
          <cell r="AE323">
            <v>-0.04</v>
          </cell>
          <cell r="AF323" t="str">
            <v>9148-0043-T</v>
          </cell>
          <cell r="AG323">
            <v>-30</v>
          </cell>
          <cell r="AH323" t="str">
            <v>9049-0003-T</v>
          </cell>
          <cell r="AI323">
            <v>-1</v>
          </cell>
          <cell r="AJ323" t="str">
            <v>9147-0007-T</v>
          </cell>
          <cell r="AK323">
            <v>-17</v>
          </cell>
          <cell r="AL323" t="str">
            <v>900-0235-001-T</v>
          </cell>
          <cell r="AM323">
            <v>-2</v>
          </cell>
        </row>
        <row r="324">
          <cell r="AB324" t="str">
            <v>9292-0048-004-T</v>
          </cell>
          <cell r="AC324">
            <v>-7</v>
          </cell>
          <cell r="AD324" t="str">
            <v>9267-0017-T</v>
          </cell>
          <cell r="AE324">
            <v>-42</v>
          </cell>
          <cell r="AF324" t="str">
            <v>9148-0044-T</v>
          </cell>
          <cell r="AG324">
            <v>-45</v>
          </cell>
          <cell r="AH324" t="str">
            <v>9051-0023-T</v>
          </cell>
          <cell r="AI324">
            <v>-8</v>
          </cell>
          <cell r="AJ324" t="str">
            <v>9147-0008-T</v>
          </cell>
          <cell r="AK324">
            <v>-4</v>
          </cell>
          <cell r="AL324" t="str">
            <v>900-0242-T</v>
          </cell>
          <cell r="AM324">
            <v>-126</v>
          </cell>
        </row>
        <row r="325">
          <cell r="AB325" t="str">
            <v>9292-0048-005-T</v>
          </cell>
          <cell r="AC325">
            <v>-6</v>
          </cell>
          <cell r="AD325" t="str">
            <v>9267-0033-T</v>
          </cell>
          <cell r="AE325">
            <v>-19</v>
          </cell>
          <cell r="AF325" t="str">
            <v>9222-0010-T</v>
          </cell>
          <cell r="AG325">
            <v>-14</v>
          </cell>
          <cell r="AH325" t="str">
            <v>9117-0001-T</v>
          </cell>
          <cell r="AI325">
            <v>-7</v>
          </cell>
          <cell r="AJ325" t="str">
            <v>9147-0025-T</v>
          </cell>
          <cell r="AK325">
            <v>-2</v>
          </cell>
          <cell r="AL325" t="str">
            <v>900-0245-T</v>
          </cell>
          <cell r="AM325">
            <v>-8</v>
          </cell>
        </row>
        <row r="326">
          <cell r="AB326" t="str">
            <v>9292-0048-006-T</v>
          </cell>
          <cell r="AC326">
            <v>-5</v>
          </cell>
          <cell r="AD326" t="str">
            <v>9289-0020-006-T</v>
          </cell>
          <cell r="AE326">
            <v>-36</v>
          </cell>
          <cell r="AF326" t="str">
            <v>9222-0012-T</v>
          </cell>
          <cell r="AG326">
            <v>-14</v>
          </cell>
          <cell r="AH326" t="str">
            <v>9117-0017-T</v>
          </cell>
          <cell r="AI326">
            <v>-69.5</v>
          </cell>
          <cell r="AJ326" t="str">
            <v>9148-0012-T</v>
          </cell>
          <cell r="AK326">
            <v>-8</v>
          </cell>
          <cell r="AL326" t="str">
            <v>9001-0011-T</v>
          </cell>
          <cell r="AM326">
            <v>-4</v>
          </cell>
        </row>
        <row r="327">
          <cell r="AB327" t="str">
            <v>9292-0048-008-T</v>
          </cell>
          <cell r="AC327">
            <v>-6</v>
          </cell>
          <cell r="AD327" t="str">
            <v>9291-0011-001-T</v>
          </cell>
          <cell r="AE327">
            <v>-12</v>
          </cell>
          <cell r="AF327" t="str">
            <v>9222-0018-T</v>
          </cell>
          <cell r="AG327">
            <v>-387</v>
          </cell>
          <cell r="AH327" t="str">
            <v>9117-0018-T</v>
          </cell>
          <cell r="AI327">
            <v>-272</v>
          </cell>
          <cell r="AJ327" t="str">
            <v>9148-0013-T</v>
          </cell>
          <cell r="AK327">
            <v>-2</v>
          </cell>
          <cell r="AL327" t="str">
            <v>9001-0037-T</v>
          </cell>
          <cell r="AM327">
            <v>-2</v>
          </cell>
        </row>
        <row r="328">
          <cell r="AB328" t="str">
            <v>9292-0048-010-T</v>
          </cell>
          <cell r="AC328">
            <v>-10</v>
          </cell>
          <cell r="AD328" t="str">
            <v>9291-0014-T</v>
          </cell>
          <cell r="AE328">
            <v>-6</v>
          </cell>
          <cell r="AF328" t="str">
            <v>9222-0021-T</v>
          </cell>
          <cell r="AG328">
            <v>-10</v>
          </cell>
          <cell r="AH328" t="str">
            <v>9117-0047-T</v>
          </cell>
          <cell r="AI328">
            <v>-1</v>
          </cell>
          <cell r="AJ328" t="str">
            <v>9148-0021-T</v>
          </cell>
          <cell r="AK328">
            <v>-43</v>
          </cell>
          <cell r="AL328" t="str">
            <v>9001-0051-T</v>
          </cell>
          <cell r="AM328">
            <v>-6</v>
          </cell>
        </row>
        <row r="329">
          <cell r="AB329" t="str">
            <v>9292-0048-011-T</v>
          </cell>
          <cell r="AC329">
            <v>-4</v>
          </cell>
          <cell r="AD329" t="str">
            <v>9292-0003-010-T</v>
          </cell>
          <cell r="AE329">
            <v>-213</v>
          </cell>
          <cell r="AF329" t="str">
            <v>9222-0033-T</v>
          </cell>
          <cell r="AG329">
            <v>-9</v>
          </cell>
          <cell r="AH329" t="str">
            <v>9117-0051-T</v>
          </cell>
          <cell r="AI329">
            <v>-735</v>
          </cell>
          <cell r="AJ329" t="str">
            <v>9148-0041-T</v>
          </cell>
          <cell r="AK329">
            <v>-1</v>
          </cell>
          <cell r="AL329" t="str">
            <v>9001-0052-001-T</v>
          </cell>
          <cell r="AM329">
            <v>-21</v>
          </cell>
        </row>
        <row r="330">
          <cell r="AB330" t="str">
            <v>9292-0048-012-T</v>
          </cell>
          <cell r="AC330">
            <v>-1</v>
          </cell>
          <cell r="AD330" t="str">
            <v>9292-0003-029-T</v>
          </cell>
          <cell r="AE330">
            <v>-22</v>
          </cell>
          <cell r="AF330" t="str">
            <v>9222-0034-T</v>
          </cell>
          <cell r="AG330">
            <v>-9</v>
          </cell>
          <cell r="AH330" t="str">
            <v>9117-0052-T</v>
          </cell>
          <cell r="AI330">
            <v>-382</v>
          </cell>
          <cell r="AJ330" t="str">
            <v>9148-0043-T</v>
          </cell>
          <cell r="AK330">
            <v>-18</v>
          </cell>
          <cell r="AL330" t="str">
            <v>9001-0061-T</v>
          </cell>
          <cell r="AM330">
            <v>-2</v>
          </cell>
        </row>
        <row r="331">
          <cell r="AB331" t="str">
            <v>9292-0048-013-T</v>
          </cell>
          <cell r="AC331">
            <v>-1</v>
          </cell>
          <cell r="AD331" t="str">
            <v>9292-0012-001-T</v>
          </cell>
          <cell r="AE331">
            <v>-34</v>
          </cell>
          <cell r="AF331" t="str">
            <v>9222-0053-001-T</v>
          </cell>
          <cell r="AG331">
            <v>-10</v>
          </cell>
          <cell r="AH331" t="str">
            <v>9117-0053-T</v>
          </cell>
          <cell r="AI331">
            <v>-1</v>
          </cell>
          <cell r="AJ331" t="str">
            <v>9148-0044-T</v>
          </cell>
          <cell r="AK331">
            <v>-45</v>
          </cell>
          <cell r="AL331" t="str">
            <v>9001-0066-T</v>
          </cell>
          <cell r="AM331">
            <v>-9</v>
          </cell>
        </row>
        <row r="332">
          <cell r="AB332" t="str">
            <v>9292-0048-014-T</v>
          </cell>
          <cell r="AC332">
            <v>-8</v>
          </cell>
          <cell r="AD332" t="str">
            <v>9292-0020-047-T</v>
          </cell>
          <cell r="AE332">
            <v>-6</v>
          </cell>
          <cell r="AF332" t="str">
            <v>9222-0061-001-T</v>
          </cell>
          <cell r="AG332">
            <v>-86</v>
          </cell>
          <cell r="AH332" t="str">
            <v>9118-0005-T</v>
          </cell>
          <cell r="AI332">
            <v>-4</v>
          </cell>
          <cell r="AJ332" t="str">
            <v>9222-0010-T</v>
          </cell>
          <cell r="AK332">
            <v>-9</v>
          </cell>
          <cell r="AL332" t="str">
            <v>9006-0004-T</v>
          </cell>
          <cell r="AM332">
            <v>-4</v>
          </cell>
        </row>
        <row r="333">
          <cell r="AB333" t="str">
            <v>9292-0048-016-T</v>
          </cell>
          <cell r="AC333">
            <v>-5</v>
          </cell>
          <cell r="AD333" t="str">
            <v>9292-0020-052-T</v>
          </cell>
          <cell r="AE333">
            <v>-7</v>
          </cell>
          <cell r="AF333" t="str">
            <v>9222-0072-T</v>
          </cell>
          <cell r="AG333">
            <v>-24</v>
          </cell>
          <cell r="AH333" t="str">
            <v>9118-0018-T</v>
          </cell>
          <cell r="AI333">
            <v>-21</v>
          </cell>
          <cell r="AJ333" t="str">
            <v>9222-0012-T</v>
          </cell>
          <cell r="AK333">
            <v>-9</v>
          </cell>
          <cell r="AL333" t="str">
            <v>9007-0097-T</v>
          </cell>
          <cell r="AM333">
            <v>-3</v>
          </cell>
        </row>
        <row r="334">
          <cell r="AB334" t="str">
            <v>9292-0048-017-T</v>
          </cell>
          <cell r="AC334">
            <v>-8</v>
          </cell>
          <cell r="AD334" t="str">
            <v>9292-0029-001-T</v>
          </cell>
          <cell r="AE334">
            <v>-50</v>
          </cell>
          <cell r="AF334" t="str">
            <v>9222-0078-T</v>
          </cell>
          <cell r="AG334">
            <v>-23</v>
          </cell>
          <cell r="AH334" t="str">
            <v>9118-0061-T</v>
          </cell>
          <cell r="AI334">
            <v>-2</v>
          </cell>
          <cell r="AJ334" t="str">
            <v>9222-0018-T</v>
          </cell>
          <cell r="AK334">
            <v>-324</v>
          </cell>
          <cell r="AL334" t="str">
            <v>9007-0139-003-T</v>
          </cell>
          <cell r="AM334">
            <v>-2</v>
          </cell>
        </row>
        <row r="335">
          <cell r="AB335" t="str">
            <v>9292-0048-018-T</v>
          </cell>
          <cell r="AC335">
            <v>-2</v>
          </cell>
          <cell r="AD335" t="str">
            <v>9292-0029-002-T</v>
          </cell>
          <cell r="AE335">
            <v>-78</v>
          </cell>
          <cell r="AF335" t="str">
            <v>9222-0101-T</v>
          </cell>
          <cell r="AG335">
            <v>-132</v>
          </cell>
          <cell r="AH335" t="str">
            <v>9122-0012-003-T</v>
          </cell>
          <cell r="AI335">
            <v>-19</v>
          </cell>
          <cell r="AJ335" t="str">
            <v>9222-0021-T</v>
          </cell>
          <cell r="AK335">
            <v>-8</v>
          </cell>
          <cell r="AL335" t="str">
            <v>9007-0139-004-T</v>
          </cell>
          <cell r="AM335">
            <v>-1</v>
          </cell>
        </row>
        <row r="336">
          <cell r="AB336" t="str">
            <v>9292-0048-019-T</v>
          </cell>
          <cell r="AC336">
            <v>-2</v>
          </cell>
          <cell r="AD336" t="str">
            <v>9292-0029-003-T</v>
          </cell>
          <cell r="AE336">
            <v>-109</v>
          </cell>
          <cell r="AF336" t="str">
            <v>9222-0102-T</v>
          </cell>
          <cell r="AG336">
            <v>-127</v>
          </cell>
          <cell r="AH336" t="str">
            <v>9122-0026-T</v>
          </cell>
          <cell r="AI336">
            <v>-48</v>
          </cell>
          <cell r="AJ336" t="str">
            <v>9222-0033-T</v>
          </cell>
          <cell r="AK336">
            <v>-6</v>
          </cell>
          <cell r="AL336" t="str">
            <v>9007-0139-009-T</v>
          </cell>
          <cell r="AM336">
            <v>-2</v>
          </cell>
        </row>
        <row r="337">
          <cell r="AB337" t="str">
            <v>9292-0048-021-T</v>
          </cell>
          <cell r="AC337">
            <v>-1</v>
          </cell>
          <cell r="AD337" t="str">
            <v>9292-0029-004-T</v>
          </cell>
          <cell r="AE337">
            <v>-38</v>
          </cell>
          <cell r="AF337" t="str">
            <v>9222-0104-T</v>
          </cell>
          <cell r="AG337">
            <v>-20</v>
          </cell>
          <cell r="AH337" t="str">
            <v>9122-0043-T</v>
          </cell>
          <cell r="AI337">
            <v>-4</v>
          </cell>
          <cell r="AJ337" t="str">
            <v>9222-0034-T</v>
          </cell>
          <cell r="AK337">
            <v>-6</v>
          </cell>
          <cell r="AL337" t="str">
            <v>9007-0139-010-T</v>
          </cell>
          <cell r="AM337">
            <v>-1</v>
          </cell>
        </row>
        <row r="338">
          <cell r="AB338" t="str">
            <v>9292-0048-023-T</v>
          </cell>
          <cell r="AC338">
            <v>-1</v>
          </cell>
          <cell r="AD338" t="str">
            <v>9292-0029-006-T</v>
          </cell>
          <cell r="AE338">
            <v>-36</v>
          </cell>
          <cell r="AF338" t="str">
            <v>9222-0127-T</v>
          </cell>
          <cell r="AG338">
            <v>-16</v>
          </cell>
          <cell r="AH338" t="str">
            <v>9125-0015-T</v>
          </cell>
          <cell r="AI338">
            <v>-43</v>
          </cell>
          <cell r="AJ338" t="str">
            <v>9222-0053-001-T</v>
          </cell>
          <cell r="AK338">
            <v>-6</v>
          </cell>
          <cell r="AL338" t="str">
            <v>9007-0172-001-T</v>
          </cell>
          <cell r="AM338">
            <v>-7</v>
          </cell>
        </row>
        <row r="339">
          <cell r="AB339" t="str">
            <v>9292-0048-024-T</v>
          </cell>
          <cell r="AC339">
            <v>-2</v>
          </cell>
          <cell r="AD339" t="str">
            <v>9292-0029-007-T</v>
          </cell>
          <cell r="AE339">
            <v>-20</v>
          </cell>
          <cell r="AF339" t="str">
            <v>9261-0011-390-T</v>
          </cell>
          <cell r="AG339">
            <v>-2</v>
          </cell>
          <cell r="AH339" t="str">
            <v>9125-0027-T</v>
          </cell>
          <cell r="AI339">
            <v>-72</v>
          </cell>
          <cell r="AJ339" t="str">
            <v>9222-0061-001-T</v>
          </cell>
          <cell r="AK339">
            <v>-55</v>
          </cell>
          <cell r="AL339" t="str">
            <v>9008-0007-T</v>
          </cell>
          <cell r="AM339">
            <v>-2</v>
          </cell>
        </row>
        <row r="340">
          <cell r="AB340" t="str">
            <v>9292-0048-025-T</v>
          </cell>
          <cell r="AC340">
            <v>-9</v>
          </cell>
          <cell r="AD340" t="str">
            <v>9292-0029-008-T</v>
          </cell>
          <cell r="AE340">
            <v>-8</v>
          </cell>
          <cell r="AF340" t="str">
            <v>9261-0011-445-T</v>
          </cell>
          <cell r="AG340">
            <v>-7</v>
          </cell>
          <cell r="AH340" t="str">
            <v>9132-0001-T</v>
          </cell>
          <cell r="AI340">
            <v>-20</v>
          </cell>
          <cell r="AJ340" t="str">
            <v>9222-0072-T</v>
          </cell>
          <cell r="AK340">
            <v>-14</v>
          </cell>
          <cell r="AL340" t="str">
            <v>9008-0008-T</v>
          </cell>
          <cell r="AM340">
            <v>-8</v>
          </cell>
        </row>
        <row r="341">
          <cell r="AB341" t="str">
            <v>9292-0048-027-T</v>
          </cell>
          <cell r="AC341">
            <v>-9</v>
          </cell>
          <cell r="AD341" t="str">
            <v>9292-0030-001-T</v>
          </cell>
          <cell r="AE341">
            <v>-12</v>
          </cell>
          <cell r="AF341" t="str">
            <v>9263-0003-T</v>
          </cell>
          <cell r="AG341">
            <v>-1</v>
          </cell>
          <cell r="AH341" t="str">
            <v>9133-0014-003-T</v>
          </cell>
          <cell r="AI341">
            <v>-2</v>
          </cell>
          <cell r="AJ341" t="str">
            <v>9222-0078-T</v>
          </cell>
          <cell r="AK341">
            <v>-15</v>
          </cell>
          <cell r="AL341" t="str">
            <v>9009-0001-T</v>
          </cell>
          <cell r="AM341">
            <v>-28</v>
          </cell>
        </row>
        <row r="342">
          <cell r="AB342" t="str">
            <v>9292-0048-029-T</v>
          </cell>
          <cell r="AC342">
            <v>-1</v>
          </cell>
          <cell r="AD342" t="str">
            <v>9292-0041-004-T</v>
          </cell>
          <cell r="AE342">
            <v>-10</v>
          </cell>
          <cell r="AF342" t="str">
            <v>9265-0003</v>
          </cell>
          <cell r="AG342">
            <v>-60</v>
          </cell>
          <cell r="AH342" t="str">
            <v>9141-0012-T</v>
          </cell>
          <cell r="AI342">
            <v>-8</v>
          </cell>
          <cell r="AJ342" t="str">
            <v>9222-0101-T</v>
          </cell>
          <cell r="AK342">
            <v>-63</v>
          </cell>
          <cell r="AL342" t="str">
            <v>9043-0012-T</v>
          </cell>
          <cell r="AM342">
            <v>-6</v>
          </cell>
        </row>
        <row r="343">
          <cell r="AB343" t="str">
            <v>9292-0048-032-T</v>
          </cell>
          <cell r="AC343">
            <v>-2</v>
          </cell>
          <cell r="AD343" t="str">
            <v>9292-0041-006-T</v>
          </cell>
          <cell r="AE343">
            <v>-15</v>
          </cell>
          <cell r="AF343" t="str">
            <v>9266-0011-001-T</v>
          </cell>
          <cell r="AG343">
            <v>-20</v>
          </cell>
          <cell r="AH343" t="str">
            <v>9141-0017-T</v>
          </cell>
          <cell r="AI343">
            <v>-27</v>
          </cell>
          <cell r="AJ343" t="str">
            <v>9222-0102-T</v>
          </cell>
          <cell r="AK343">
            <v>-60</v>
          </cell>
          <cell r="AL343" t="str">
            <v>9043-0015-003-T</v>
          </cell>
          <cell r="AM343">
            <v>-12</v>
          </cell>
        </row>
        <row r="344">
          <cell r="AB344" t="str">
            <v>9292-0048-034-T</v>
          </cell>
          <cell r="AC344">
            <v>-4</v>
          </cell>
          <cell r="AD344" t="str">
            <v>9292-0041-011-T</v>
          </cell>
          <cell r="AE344">
            <v>-20</v>
          </cell>
          <cell r="AF344" t="str">
            <v>9267-0002-T</v>
          </cell>
          <cell r="AG344">
            <v>-133.15</v>
          </cell>
          <cell r="AH344" t="str">
            <v>9141-0019-T</v>
          </cell>
          <cell r="AI344">
            <v>-2</v>
          </cell>
          <cell r="AJ344" t="str">
            <v>9222-0104-T</v>
          </cell>
          <cell r="AK344">
            <v>-18</v>
          </cell>
          <cell r="AL344" t="str">
            <v>9043-0018-055-T</v>
          </cell>
          <cell r="AM344">
            <v>-54</v>
          </cell>
        </row>
        <row r="345">
          <cell r="AB345" t="str">
            <v>9292-0048-035-T</v>
          </cell>
          <cell r="AC345">
            <v>-8</v>
          </cell>
          <cell r="AD345" t="str">
            <v>9292-0041-023-T</v>
          </cell>
          <cell r="AE345">
            <v>-66</v>
          </cell>
          <cell r="AF345" t="str">
            <v>9267-0013-T</v>
          </cell>
          <cell r="AG345">
            <v>-1.44</v>
          </cell>
          <cell r="AH345" t="str">
            <v>9142-0021-T</v>
          </cell>
          <cell r="AI345">
            <v>-2</v>
          </cell>
          <cell r="AJ345" t="str">
            <v>9222-0127-T</v>
          </cell>
          <cell r="AK345">
            <v>-17</v>
          </cell>
          <cell r="AL345" t="str">
            <v>9043-0018-065-T</v>
          </cell>
          <cell r="AM345">
            <v>-42</v>
          </cell>
        </row>
        <row r="346">
          <cell r="AB346" t="str">
            <v>9292-0048-036-T</v>
          </cell>
          <cell r="AC346">
            <v>-5</v>
          </cell>
          <cell r="AD346" t="str">
            <v>9292-0048-001-T</v>
          </cell>
          <cell r="AE346">
            <v>-87</v>
          </cell>
          <cell r="AF346" t="str">
            <v>9267-0014-001-T</v>
          </cell>
          <cell r="AG346">
            <v>-0.54</v>
          </cell>
          <cell r="AH346" t="str">
            <v>9142-0022-T</v>
          </cell>
          <cell r="AI346">
            <v>-2</v>
          </cell>
          <cell r="AJ346" t="str">
            <v>9261-0011-390-T</v>
          </cell>
          <cell r="AK346">
            <v>-3</v>
          </cell>
          <cell r="AL346" t="str">
            <v>9043-0018-075-T</v>
          </cell>
          <cell r="AM346">
            <v>-100</v>
          </cell>
        </row>
        <row r="347">
          <cell r="AB347" t="str">
            <v>9292-0048-037-T</v>
          </cell>
          <cell r="AC347">
            <v>-14</v>
          </cell>
          <cell r="AD347" t="str">
            <v>9292-0048-002-T</v>
          </cell>
          <cell r="AE347">
            <v>-54</v>
          </cell>
          <cell r="AF347" t="str">
            <v>9267-0017-T</v>
          </cell>
          <cell r="AG347">
            <v>-6</v>
          </cell>
          <cell r="AH347" t="str">
            <v>9147-0007-T</v>
          </cell>
          <cell r="AI347">
            <v>-19</v>
          </cell>
          <cell r="AJ347" t="str">
            <v>9261-0011-445-T</v>
          </cell>
          <cell r="AK347">
            <v>-6</v>
          </cell>
          <cell r="AL347" t="str">
            <v>9043-0019-045-T</v>
          </cell>
          <cell r="AM347">
            <v>-100</v>
          </cell>
        </row>
        <row r="348">
          <cell r="AB348" t="str">
            <v>9292-0048-040-T</v>
          </cell>
          <cell r="AC348">
            <v>-1</v>
          </cell>
          <cell r="AD348" t="str">
            <v>9292-0048-003-T</v>
          </cell>
          <cell r="AE348">
            <v>-66</v>
          </cell>
          <cell r="AF348" t="str">
            <v>9267-0018-001-T</v>
          </cell>
          <cell r="AG348">
            <v>-16</v>
          </cell>
          <cell r="AH348" t="str">
            <v>9147-0008-T</v>
          </cell>
          <cell r="AI348">
            <v>-5</v>
          </cell>
          <cell r="AJ348" t="str">
            <v>9261-0046-645-T</v>
          </cell>
          <cell r="AK348">
            <v>-5</v>
          </cell>
          <cell r="AL348" t="str">
            <v>9043-0022-025-T</v>
          </cell>
          <cell r="AM348">
            <v>-1</v>
          </cell>
        </row>
        <row r="349">
          <cell r="AB349" t="str">
            <v>9292-0048-041-T</v>
          </cell>
          <cell r="AC349">
            <v>-1</v>
          </cell>
          <cell r="AD349" t="str">
            <v>9292-0048-004-T</v>
          </cell>
          <cell r="AE349">
            <v>-63</v>
          </cell>
          <cell r="AF349" t="str">
            <v>9267-0018-003-T</v>
          </cell>
          <cell r="AG349">
            <v>-193.04000000000002</v>
          </cell>
          <cell r="AH349" t="str">
            <v>9147-0025-T</v>
          </cell>
          <cell r="AI349">
            <v>-4</v>
          </cell>
          <cell r="AJ349" t="str">
            <v>9261-0046-690-T</v>
          </cell>
          <cell r="AK349">
            <v>-6</v>
          </cell>
          <cell r="AL349" t="str">
            <v>9043-0022-150-T</v>
          </cell>
          <cell r="AM349">
            <v>-4</v>
          </cell>
        </row>
        <row r="350">
          <cell r="AB350" t="str">
            <v>9292-0048-042-T</v>
          </cell>
          <cell r="AC350">
            <v>-1</v>
          </cell>
          <cell r="AD350" t="str">
            <v>9292-0048-005-T</v>
          </cell>
          <cell r="AE350">
            <v>-18</v>
          </cell>
          <cell r="AF350" t="str">
            <v>9267-0033-T</v>
          </cell>
          <cell r="AG350">
            <v>-47</v>
          </cell>
          <cell r="AH350" t="str">
            <v>9148-0005-T</v>
          </cell>
          <cell r="AI350">
            <v>-1</v>
          </cell>
          <cell r="AJ350" t="str">
            <v>9265-0003</v>
          </cell>
          <cell r="AK350">
            <v>-74</v>
          </cell>
          <cell r="AL350" t="str">
            <v>9043-0042-T</v>
          </cell>
          <cell r="AM350">
            <v>-24</v>
          </cell>
        </row>
        <row r="351">
          <cell r="AB351" t="str">
            <v>9292-0052-001-T</v>
          </cell>
          <cell r="AC351">
            <v>-2</v>
          </cell>
          <cell r="AD351" t="str">
            <v>9292-0048-006-T</v>
          </cell>
          <cell r="AE351">
            <v>-36</v>
          </cell>
          <cell r="AF351" t="str">
            <v>9289-0020-006-T</v>
          </cell>
          <cell r="AG351">
            <v>-66</v>
          </cell>
          <cell r="AH351" t="str">
            <v>9148-0006-T</v>
          </cell>
          <cell r="AI351">
            <v>-5</v>
          </cell>
          <cell r="AJ351" t="str">
            <v>9266-0011-001-T</v>
          </cell>
          <cell r="AK351">
            <v>-15</v>
          </cell>
          <cell r="AL351" t="str">
            <v>9043-0069-045-T</v>
          </cell>
          <cell r="AM351">
            <v>-92</v>
          </cell>
        </row>
        <row r="352">
          <cell r="AB352" t="str">
            <v>9292-0052-002-T</v>
          </cell>
          <cell r="AC352">
            <v>-33</v>
          </cell>
          <cell r="AD352" t="str">
            <v>9292-0048-007-T</v>
          </cell>
          <cell r="AE352">
            <v>-5</v>
          </cell>
          <cell r="AF352" t="str">
            <v>9291-0011-001-T</v>
          </cell>
          <cell r="AG352">
            <v>-5</v>
          </cell>
          <cell r="AH352" t="str">
            <v>9148-0007-T</v>
          </cell>
          <cell r="AI352">
            <v>-1</v>
          </cell>
          <cell r="AJ352" t="str">
            <v>9267-0002-T</v>
          </cell>
          <cell r="AK352">
            <v>-81.5</v>
          </cell>
          <cell r="AL352" t="str">
            <v>9045-0007-T</v>
          </cell>
          <cell r="AM352">
            <v>-2</v>
          </cell>
        </row>
        <row r="353">
          <cell r="AB353" t="str">
            <v>9292-0053-001-T</v>
          </cell>
          <cell r="AC353">
            <v>-54</v>
          </cell>
          <cell r="AD353" t="str">
            <v>9292-0048-008-T</v>
          </cell>
          <cell r="AE353">
            <v>-18</v>
          </cell>
          <cell r="AF353" t="str">
            <v>9291-0014-T</v>
          </cell>
          <cell r="AG353">
            <v>-19</v>
          </cell>
          <cell r="AH353" t="str">
            <v>9148-0010-T</v>
          </cell>
          <cell r="AI353">
            <v>-1</v>
          </cell>
          <cell r="AJ353" t="str">
            <v>9267-0008-001-T</v>
          </cell>
          <cell r="AK353">
            <v>-1</v>
          </cell>
          <cell r="AL353" t="str">
            <v>9045-0012-T</v>
          </cell>
          <cell r="AM353">
            <v>-15</v>
          </cell>
        </row>
        <row r="354">
          <cell r="AB354" t="str">
            <v>9292-0053-002-T</v>
          </cell>
          <cell r="AC354">
            <v>-9</v>
          </cell>
          <cell r="AD354" t="str">
            <v>9292-0048-010-T</v>
          </cell>
          <cell r="AE354">
            <v>-58</v>
          </cell>
          <cell r="AF354" t="str">
            <v>9292-0003-050-T</v>
          </cell>
          <cell r="AG354">
            <v>-1</v>
          </cell>
          <cell r="AH354" t="str">
            <v>9148-0011-T</v>
          </cell>
          <cell r="AI354">
            <v>-1</v>
          </cell>
          <cell r="AJ354" t="str">
            <v>9267-0008-T</v>
          </cell>
          <cell r="AK354">
            <v>-46.1</v>
          </cell>
          <cell r="AL354" t="str">
            <v>9045-0019-001-T</v>
          </cell>
          <cell r="AM354">
            <v>-16</v>
          </cell>
        </row>
        <row r="355">
          <cell r="AB355" t="str">
            <v>9293-0036-T</v>
          </cell>
          <cell r="AC355">
            <v>-2</v>
          </cell>
          <cell r="AD355" t="str">
            <v>9292-0048-011-T</v>
          </cell>
          <cell r="AE355">
            <v>-18</v>
          </cell>
          <cell r="AF355" t="str">
            <v>9292-0004-001-T</v>
          </cell>
          <cell r="AG355">
            <v>-6</v>
          </cell>
          <cell r="AH355" t="str">
            <v>9148-0012-T</v>
          </cell>
          <cell r="AI355">
            <v>-4</v>
          </cell>
          <cell r="AJ355" t="str">
            <v>9267-0014-001-t</v>
          </cell>
          <cell r="AK355">
            <v>-0.6</v>
          </cell>
          <cell r="AL355" t="str">
            <v>9045-0027-T</v>
          </cell>
          <cell r="AM355">
            <v>-7</v>
          </cell>
        </row>
        <row r="356">
          <cell r="AB356" t="str">
            <v>9293-0037-T</v>
          </cell>
          <cell r="AC356">
            <v>-2</v>
          </cell>
          <cell r="AD356" t="str">
            <v>9292-0048-012-T</v>
          </cell>
          <cell r="AE356">
            <v>-4</v>
          </cell>
          <cell r="AF356" t="str">
            <v>9292-0020-047-T</v>
          </cell>
          <cell r="AG356">
            <v>-71</v>
          </cell>
          <cell r="AH356" t="str">
            <v>9148-0013-T</v>
          </cell>
          <cell r="AI356">
            <v>-6</v>
          </cell>
          <cell r="AJ356" t="str">
            <v>9267-0017-T</v>
          </cell>
          <cell r="AK356">
            <v>-23</v>
          </cell>
          <cell r="AL356" t="str">
            <v>9045-0029-T</v>
          </cell>
          <cell r="AM356">
            <v>-8</v>
          </cell>
        </row>
        <row r="357">
          <cell r="AB357" t="str">
            <v>9325-0001</v>
          </cell>
          <cell r="AC357">
            <v>-3606.17</v>
          </cell>
          <cell r="AD357" t="str">
            <v>9292-0048-014-T</v>
          </cell>
          <cell r="AE357">
            <v>-18</v>
          </cell>
          <cell r="AF357" t="str">
            <v>9292-0029-001-T</v>
          </cell>
          <cell r="AG357">
            <v>-110</v>
          </cell>
          <cell r="AH357" t="str">
            <v>9148-0021-T</v>
          </cell>
          <cell r="AI357">
            <v>-108</v>
          </cell>
          <cell r="AJ357" t="str">
            <v>9267-0018-003-T</v>
          </cell>
          <cell r="AK357">
            <v>-67.5</v>
          </cell>
          <cell r="AL357" t="str">
            <v>9046-0006-001-T</v>
          </cell>
          <cell r="AM357">
            <v>-2</v>
          </cell>
        </row>
        <row r="358">
          <cell r="AB358" t="str">
            <v>9326-0019-003-T</v>
          </cell>
          <cell r="AC358">
            <v>-2</v>
          </cell>
          <cell r="AD358" t="str">
            <v>9292-0048-016-T</v>
          </cell>
          <cell r="AE358">
            <v>-18</v>
          </cell>
          <cell r="AF358" t="str">
            <v>9292-0029-002-T</v>
          </cell>
          <cell r="AG358">
            <v>-102</v>
          </cell>
          <cell r="AH358" t="str">
            <v>9148-0041-T</v>
          </cell>
          <cell r="AI358">
            <v>-6</v>
          </cell>
          <cell r="AJ358" t="str">
            <v>9267-0018-005-T</v>
          </cell>
          <cell r="AK358">
            <v>-10</v>
          </cell>
          <cell r="AL358" t="str">
            <v>9046-0006-002-T</v>
          </cell>
          <cell r="AM358">
            <v>-2</v>
          </cell>
        </row>
        <row r="359">
          <cell r="AB359" t="str">
            <v>9326-0043-002-T</v>
          </cell>
          <cell r="AC359">
            <v>-30</v>
          </cell>
          <cell r="AD359" t="str">
            <v>9292-0048-017-T</v>
          </cell>
          <cell r="AE359">
            <v>-18</v>
          </cell>
          <cell r="AF359" t="str">
            <v>9292-0029-003-T</v>
          </cell>
          <cell r="AG359">
            <v>-301</v>
          </cell>
          <cell r="AH359" t="str">
            <v>9148-0043-T</v>
          </cell>
          <cell r="AI359">
            <v>-45</v>
          </cell>
          <cell r="AJ359" t="str">
            <v>9267-0033-T</v>
          </cell>
          <cell r="AK359">
            <v>-53</v>
          </cell>
          <cell r="AL359" t="str">
            <v>9047-0078-T</v>
          </cell>
          <cell r="AM359">
            <v>-2</v>
          </cell>
        </row>
        <row r="360">
          <cell r="AB360" t="str">
            <v>9326-0046-002-T</v>
          </cell>
          <cell r="AC360">
            <v>-8</v>
          </cell>
          <cell r="AD360" t="str">
            <v>9292-0048-018-T</v>
          </cell>
          <cell r="AE360">
            <v>-13</v>
          </cell>
          <cell r="AF360" t="str">
            <v>9292-0029-004-T</v>
          </cell>
          <cell r="AG360">
            <v>-79</v>
          </cell>
          <cell r="AH360" t="str">
            <v>9148-0044-T</v>
          </cell>
          <cell r="AI360">
            <v>-31</v>
          </cell>
          <cell r="AJ360" t="str">
            <v>9267-0034-T</v>
          </cell>
          <cell r="AK360">
            <v>-6</v>
          </cell>
          <cell r="AL360" t="str">
            <v>9047-0122-T</v>
          </cell>
          <cell r="AM360">
            <v>-1</v>
          </cell>
        </row>
        <row r="361">
          <cell r="AB361" t="str">
            <v>9326-0047-002-T</v>
          </cell>
          <cell r="AC361">
            <v>-4</v>
          </cell>
          <cell r="AD361" t="str">
            <v>9292-0048-019-T</v>
          </cell>
          <cell r="AE361">
            <v>-7</v>
          </cell>
          <cell r="AF361" t="str">
            <v>9292-0029-006-T</v>
          </cell>
          <cell r="AG361">
            <v>-47</v>
          </cell>
          <cell r="AH361" t="str">
            <v>9222-0010-T</v>
          </cell>
          <cell r="AI361">
            <v>-22</v>
          </cell>
          <cell r="AJ361" t="str">
            <v>9289-0020-006-T</v>
          </cell>
          <cell r="AK361">
            <v>-44</v>
          </cell>
          <cell r="AL361" t="str">
            <v>9047-0123-T</v>
          </cell>
          <cell r="AM361">
            <v>-1</v>
          </cell>
        </row>
        <row r="362">
          <cell r="AB362" t="str">
            <v>9326-0048-002-T</v>
          </cell>
          <cell r="AC362">
            <v>-4</v>
          </cell>
          <cell r="AD362" t="str">
            <v>9292-0048-020-T</v>
          </cell>
          <cell r="AE362">
            <v>-10</v>
          </cell>
          <cell r="AF362" t="str">
            <v>9292-0029-008-T</v>
          </cell>
          <cell r="AG362">
            <v>-20</v>
          </cell>
          <cell r="AH362" t="str">
            <v>9222-0012-T</v>
          </cell>
          <cell r="AI362">
            <v>-22</v>
          </cell>
          <cell r="AJ362" t="str">
            <v>9291-0011-001-T</v>
          </cell>
          <cell r="AK362">
            <v>-8</v>
          </cell>
          <cell r="AL362" t="str">
            <v>9051-0009-T</v>
          </cell>
          <cell r="AM362">
            <v>-1</v>
          </cell>
        </row>
        <row r="363">
          <cell r="AB363" t="str">
            <v>9330-0001-T</v>
          </cell>
          <cell r="AC363">
            <v>-1</v>
          </cell>
          <cell r="AD363" t="str">
            <v>9292-0048-024-T</v>
          </cell>
          <cell r="AE363">
            <v>-12</v>
          </cell>
          <cell r="AF363" t="str">
            <v>9292-0030-001-T</v>
          </cell>
          <cell r="AG363">
            <v>-29</v>
          </cell>
          <cell r="AH363" t="str">
            <v>9222-0018-T</v>
          </cell>
          <cell r="AI363">
            <v>-241</v>
          </cell>
          <cell r="AJ363" t="str">
            <v>9291-0014-T</v>
          </cell>
          <cell r="AK363">
            <v>-8</v>
          </cell>
          <cell r="AL363" t="str">
            <v>9051-0038-t</v>
          </cell>
          <cell r="AM363">
            <v>-4</v>
          </cell>
        </row>
        <row r="364">
          <cell r="AB364" t="str">
            <v>9330-0002-T</v>
          </cell>
          <cell r="AC364">
            <v>-1</v>
          </cell>
          <cell r="AD364" t="str">
            <v>9292-0048-027-T</v>
          </cell>
          <cell r="AE364">
            <v>-19</v>
          </cell>
          <cell r="AF364" t="str">
            <v>9292-0041-010-T</v>
          </cell>
          <cell r="AG364">
            <v>-87</v>
          </cell>
          <cell r="AH364" t="str">
            <v>9222-0021-T</v>
          </cell>
          <cell r="AI364">
            <v>-10</v>
          </cell>
          <cell r="AJ364" t="str">
            <v>9292-0003-050-T</v>
          </cell>
          <cell r="AK364">
            <v>-1</v>
          </cell>
          <cell r="AL364" t="str">
            <v>9116-0002-T</v>
          </cell>
          <cell r="AM364">
            <v>-2</v>
          </cell>
        </row>
        <row r="365">
          <cell r="AB365" t="str">
            <v>9330-0007-T</v>
          </cell>
          <cell r="AC365">
            <v>-1</v>
          </cell>
          <cell r="AD365" t="str">
            <v>9292-0048-031-T</v>
          </cell>
          <cell r="AE365">
            <v>-1</v>
          </cell>
          <cell r="AF365" t="str">
            <v>9292-0041-016-T</v>
          </cell>
          <cell r="AG365">
            <v>-1</v>
          </cell>
          <cell r="AH365" t="str">
            <v>9222-0033-T</v>
          </cell>
          <cell r="AI365">
            <v>-8</v>
          </cell>
          <cell r="AJ365" t="str">
            <v>9292-0003-064-T</v>
          </cell>
          <cell r="AK365">
            <v>-2</v>
          </cell>
          <cell r="AL365" t="str">
            <v>9117-0001-T</v>
          </cell>
          <cell r="AM365">
            <v>-2</v>
          </cell>
        </row>
        <row r="366">
          <cell r="AB366" t="str">
            <v>9333-0003-T</v>
          </cell>
          <cell r="AC366">
            <v>-239</v>
          </cell>
          <cell r="AD366" t="str">
            <v>9292-0050-004-T</v>
          </cell>
          <cell r="AE366">
            <v>-12</v>
          </cell>
          <cell r="AF366" t="str">
            <v>9292-0041-017-T</v>
          </cell>
          <cell r="AG366">
            <v>-2</v>
          </cell>
          <cell r="AH366" t="str">
            <v>9222-0034-T</v>
          </cell>
          <cell r="AI366">
            <v>-8</v>
          </cell>
          <cell r="AJ366" t="str">
            <v>9292-0029-001-T</v>
          </cell>
          <cell r="AK366">
            <v>-5</v>
          </cell>
          <cell r="AL366" t="str">
            <v>9117-0017-T</v>
          </cell>
          <cell r="AM366">
            <v>-57.5</v>
          </cell>
        </row>
        <row r="367">
          <cell r="AB367" t="str">
            <v>9333-0008-T</v>
          </cell>
          <cell r="AC367">
            <v>-16</v>
          </cell>
          <cell r="AD367" t="str">
            <v>9292-0050-005-T</v>
          </cell>
          <cell r="AE367">
            <v>-12</v>
          </cell>
          <cell r="AF367" t="str">
            <v>9292-0041-022-T</v>
          </cell>
          <cell r="AG367">
            <v>-1</v>
          </cell>
          <cell r="AH367" t="str">
            <v>9222-0053-001-T</v>
          </cell>
          <cell r="AI367">
            <v>-9</v>
          </cell>
          <cell r="AJ367" t="str">
            <v>9292-0029-002-T</v>
          </cell>
          <cell r="AK367">
            <v>-66</v>
          </cell>
          <cell r="AL367" t="str">
            <v>9117-0018-T</v>
          </cell>
          <cell r="AM367">
            <v>-175</v>
          </cell>
        </row>
        <row r="368">
          <cell r="AB368" t="str">
            <v>9379-0008-T</v>
          </cell>
          <cell r="AC368">
            <v>-1</v>
          </cell>
          <cell r="AD368" t="str">
            <v>9292-0050-006-T</v>
          </cell>
          <cell r="AE368">
            <v>-8</v>
          </cell>
          <cell r="AF368" t="str">
            <v>9292-0041-023-T</v>
          </cell>
          <cell r="AG368">
            <v>-140</v>
          </cell>
          <cell r="AH368" t="str">
            <v>9222-0061-001-T</v>
          </cell>
          <cell r="AI368">
            <v>-72</v>
          </cell>
          <cell r="AJ368" t="str">
            <v>9292-0029-003-T</v>
          </cell>
          <cell r="AK368">
            <v>-128</v>
          </cell>
          <cell r="AL368" t="str">
            <v>9117-0051-T</v>
          </cell>
          <cell r="AM368">
            <v>-4320</v>
          </cell>
        </row>
        <row r="369">
          <cell r="AB369" t="str">
            <v>9379-0016-T</v>
          </cell>
          <cell r="AC369">
            <v>-1</v>
          </cell>
          <cell r="AD369" t="str">
            <v>9292-0050-008-T</v>
          </cell>
          <cell r="AE369">
            <v>-14</v>
          </cell>
          <cell r="AF369" t="str">
            <v>9292-0041-025-T</v>
          </cell>
          <cell r="AG369">
            <v>-1</v>
          </cell>
          <cell r="AH369" t="str">
            <v>9222-0072-T</v>
          </cell>
          <cell r="AI369">
            <v>-8</v>
          </cell>
          <cell r="AJ369" t="str">
            <v>9292-0029-004-T</v>
          </cell>
          <cell r="AK369">
            <v>-44</v>
          </cell>
          <cell r="AL369" t="str">
            <v>9117-0052-T</v>
          </cell>
          <cell r="AM369">
            <v>-240</v>
          </cell>
        </row>
        <row r="370">
          <cell r="AB370" t="str">
            <v>9379-0018-T</v>
          </cell>
          <cell r="AC370">
            <v>-2</v>
          </cell>
          <cell r="AD370" t="str">
            <v>9292-0050-009-T</v>
          </cell>
          <cell r="AE370">
            <v>-19</v>
          </cell>
          <cell r="AF370" t="str">
            <v>9292-0041-026-T</v>
          </cell>
          <cell r="AG370">
            <v>-40</v>
          </cell>
          <cell r="AH370" t="str">
            <v>9222-0078-T</v>
          </cell>
          <cell r="AI370">
            <v>-23</v>
          </cell>
          <cell r="AJ370" t="str">
            <v>9292-0029-006-T</v>
          </cell>
          <cell r="AK370">
            <v>-29</v>
          </cell>
          <cell r="AL370" t="str">
            <v>9117-0077-t</v>
          </cell>
          <cell r="AM370">
            <v>-200</v>
          </cell>
        </row>
        <row r="371">
          <cell r="AB371" t="str">
            <v>9384-0003-001-T</v>
          </cell>
          <cell r="AC371">
            <v>-4.5</v>
          </cell>
          <cell r="AD371" t="str">
            <v>9292-0050-010-T</v>
          </cell>
          <cell r="AE371">
            <v>-14</v>
          </cell>
          <cell r="AF371" t="str">
            <v>9292-0048-001-T</v>
          </cell>
          <cell r="AG371">
            <v>-95</v>
          </cell>
          <cell r="AH371" t="str">
            <v>9222-0101-T</v>
          </cell>
          <cell r="AI371">
            <v>-237</v>
          </cell>
          <cell r="AJ371" t="str">
            <v>9292-0029-008-T</v>
          </cell>
          <cell r="AK371">
            <v>-12</v>
          </cell>
          <cell r="AL371" t="str">
            <v>9118-0006-002-T</v>
          </cell>
          <cell r="AM371">
            <v>-9</v>
          </cell>
        </row>
        <row r="372">
          <cell r="AB372" t="str">
            <v>9387-0009-T</v>
          </cell>
          <cell r="AC372">
            <v>-4</v>
          </cell>
          <cell r="AD372" t="str">
            <v>9292-0052-002-T</v>
          </cell>
          <cell r="AE372">
            <v>-48</v>
          </cell>
          <cell r="AF372" t="str">
            <v>9292-0048-002-T</v>
          </cell>
          <cell r="AG372">
            <v>-12</v>
          </cell>
          <cell r="AH372" t="str">
            <v>9222-0102-T</v>
          </cell>
          <cell r="AI372">
            <v>-227</v>
          </cell>
          <cell r="AJ372" t="str">
            <v>9292-0030-001-T</v>
          </cell>
          <cell r="AK372">
            <v>-18</v>
          </cell>
          <cell r="AL372" t="str">
            <v>9118-0009-T</v>
          </cell>
          <cell r="AM372">
            <v>-9</v>
          </cell>
        </row>
        <row r="373">
          <cell r="AB373" t="str">
            <v>9392-0007-T</v>
          </cell>
          <cell r="AC373">
            <v>-0.99</v>
          </cell>
          <cell r="AD373" t="str">
            <v>9292-0053-001-T</v>
          </cell>
          <cell r="AE373">
            <v>-184</v>
          </cell>
          <cell r="AF373" t="str">
            <v>9292-0048-003-T</v>
          </cell>
          <cell r="AG373">
            <v>-34</v>
          </cell>
          <cell r="AH373" t="str">
            <v>9222-0104-T</v>
          </cell>
          <cell r="AI373">
            <v>-24</v>
          </cell>
          <cell r="AJ373" t="str">
            <v>9292-0037-T</v>
          </cell>
          <cell r="AK373">
            <v>-9</v>
          </cell>
          <cell r="AL373" t="str">
            <v>9118-0018-T</v>
          </cell>
          <cell r="AM373">
            <v>-29</v>
          </cell>
        </row>
        <row r="374">
          <cell r="AB374" t="str">
            <v>9392-0028-001-T</v>
          </cell>
          <cell r="AC374">
            <v>-15</v>
          </cell>
          <cell r="AD374" t="str">
            <v>9293-0036-T</v>
          </cell>
          <cell r="AE374">
            <v>-6</v>
          </cell>
          <cell r="AF374" t="str">
            <v>9292-0048-004-T</v>
          </cell>
          <cell r="AG374">
            <v>-26</v>
          </cell>
          <cell r="AH374" t="str">
            <v>9222-0127-T</v>
          </cell>
          <cell r="AI374">
            <v>-11</v>
          </cell>
          <cell r="AJ374" t="str">
            <v>9292-0041-003-T</v>
          </cell>
          <cell r="AK374">
            <v>-15</v>
          </cell>
          <cell r="AL374" t="str">
            <v>9118-0027-075-T</v>
          </cell>
          <cell r="AM374">
            <v>-2</v>
          </cell>
        </row>
        <row r="375">
          <cell r="AB375" t="str">
            <v>9392-0074-T</v>
          </cell>
          <cell r="AC375">
            <v>-16</v>
          </cell>
          <cell r="AD375" t="str">
            <v>9293-0037-T</v>
          </cell>
          <cell r="AE375">
            <v>-6</v>
          </cell>
          <cell r="AF375" t="str">
            <v>9292-0048-005-T</v>
          </cell>
          <cell r="AG375">
            <v>-36</v>
          </cell>
          <cell r="AH375" t="str">
            <v>9226-0002-012-T</v>
          </cell>
          <cell r="AI375">
            <v>-16</v>
          </cell>
          <cell r="AJ375" t="str">
            <v>9292-0041-023-T</v>
          </cell>
          <cell r="AK375">
            <v>-84</v>
          </cell>
          <cell r="AL375" t="str">
            <v>9122-0012-003-T</v>
          </cell>
          <cell r="AM375">
            <v>-6</v>
          </cell>
        </row>
        <row r="376">
          <cell r="AB376" t="str">
            <v>9392-0075-T</v>
          </cell>
          <cell r="AC376">
            <v>-23</v>
          </cell>
          <cell r="AD376" t="str">
            <v>9325-0001</v>
          </cell>
          <cell r="AE376">
            <v>-3335</v>
          </cell>
          <cell r="AF376" t="str">
            <v>9292-0048-006-T</v>
          </cell>
          <cell r="AG376">
            <v>-3</v>
          </cell>
          <cell r="AH376" t="str">
            <v>9261-0011-390-T</v>
          </cell>
          <cell r="AI376">
            <v>-2</v>
          </cell>
          <cell r="AJ376" t="str">
            <v>9292-0041-026-T</v>
          </cell>
          <cell r="AK376">
            <v>-20</v>
          </cell>
          <cell r="AL376" t="str">
            <v>9122-0012-005-T</v>
          </cell>
          <cell r="AM376">
            <v>-20</v>
          </cell>
        </row>
        <row r="377">
          <cell r="AB377" t="str">
            <v>9442-0010-T</v>
          </cell>
          <cell r="AC377">
            <v>-4</v>
          </cell>
          <cell r="AD377" t="str">
            <v>9326-0019-003-T</v>
          </cell>
          <cell r="AE377">
            <v>-6</v>
          </cell>
          <cell r="AF377" t="str">
            <v>9292-0048-007-T</v>
          </cell>
          <cell r="AG377">
            <v>-2</v>
          </cell>
          <cell r="AH377" t="str">
            <v>9261-0046-645-T</v>
          </cell>
          <cell r="AI377">
            <v>-1</v>
          </cell>
          <cell r="AJ377" t="str">
            <v>9292-0048-001-T</v>
          </cell>
          <cell r="AK377">
            <v>-76</v>
          </cell>
          <cell r="AL377" t="str">
            <v>9122-0026-T</v>
          </cell>
          <cell r="AM377">
            <v>-12</v>
          </cell>
        </row>
        <row r="378">
          <cell r="AB378" t="str">
            <v>9442-0014-T</v>
          </cell>
          <cell r="AC378">
            <v>-7</v>
          </cell>
          <cell r="AD378" t="str">
            <v>9326-0043-002-T</v>
          </cell>
          <cell r="AE378">
            <v>-93</v>
          </cell>
          <cell r="AF378" t="str">
            <v>9292-0048-009-T</v>
          </cell>
          <cell r="AG378">
            <v>-15</v>
          </cell>
          <cell r="AH378" t="str">
            <v>9263-0003-T</v>
          </cell>
          <cell r="AI378">
            <v>-1</v>
          </cell>
          <cell r="AJ378" t="str">
            <v>9292-0048-002-T</v>
          </cell>
          <cell r="AK378">
            <v>-60</v>
          </cell>
          <cell r="AL378" t="str">
            <v>9125-0008-051-t</v>
          </cell>
          <cell r="AM378">
            <v>-2</v>
          </cell>
        </row>
        <row r="379">
          <cell r="AB379" t="str">
            <v>9489-0030-001-T</v>
          </cell>
          <cell r="AC379">
            <v>-26</v>
          </cell>
          <cell r="AD379" t="str">
            <v>9326-0046-002-T</v>
          </cell>
          <cell r="AE379">
            <v>-24</v>
          </cell>
          <cell r="AF379" t="str">
            <v>9292-0048-010-T</v>
          </cell>
          <cell r="AG379">
            <v>-65</v>
          </cell>
          <cell r="AH379" t="str">
            <v>9265-0003</v>
          </cell>
          <cell r="AI379">
            <v>-40</v>
          </cell>
          <cell r="AJ379" t="str">
            <v>9292-0048-003-T</v>
          </cell>
          <cell r="AK379">
            <v>-50</v>
          </cell>
          <cell r="AL379" t="str">
            <v>9125-0008-T</v>
          </cell>
          <cell r="AM379">
            <v>-8</v>
          </cell>
        </row>
        <row r="380">
          <cell r="AB380" t="str">
            <v>9489-0064-002-T</v>
          </cell>
          <cell r="AC380">
            <v>-2</v>
          </cell>
          <cell r="AD380" t="str">
            <v>9326-0047-002-T</v>
          </cell>
          <cell r="AE380">
            <v>-18</v>
          </cell>
          <cell r="AF380" t="str">
            <v>9292-0048-012-T</v>
          </cell>
          <cell r="AG380">
            <v>-3</v>
          </cell>
          <cell r="AH380" t="str">
            <v>9266-0011-001-T</v>
          </cell>
          <cell r="AI380">
            <v>-16</v>
          </cell>
          <cell r="AJ380" t="str">
            <v>9292-0048-004-T</v>
          </cell>
          <cell r="AK380">
            <v>-74</v>
          </cell>
          <cell r="AL380" t="str">
            <v>9125-0014-T</v>
          </cell>
          <cell r="AM380">
            <v>-8</v>
          </cell>
        </row>
        <row r="381">
          <cell r="AB381" t="str">
            <v>9489-0066-T</v>
          </cell>
          <cell r="AC381">
            <v>-53</v>
          </cell>
          <cell r="AD381" t="str">
            <v>9326-0048-002-T</v>
          </cell>
          <cell r="AE381">
            <v>-13</v>
          </cell>
          <cell r="AF381" t="str">
            <v>9292-0048-014-T</v>
          </cell>
          <cell r="AG381">
            <v>-32</v>
          </cell>
          <cell r="AH381" t="str">
            <v>9267-0002-T</v>
          </cell>
          <cell r="AI381">
            <v>-28.04999999999999</v>
          </cell>
          <cell r="AJ381" t="str">
            <v>9292-0048-005-T</v>
          </cell>
          <cell r="AK381">
            <v>-19</v>
          </cell>
          <cell r="AL381" t="str">
            <v>9125-0015-T</v>
          </cell>
          <cell r="AM381">
            <v>-21</v>
          </cell>
        </row>
        <row r="382">
          <cell r="AB382" t="str">
            <v>9489-0067-002-T</v>
          </cell>
          <cell r="AC382">
            <v>-19</v>
          </cell>
          <cell r="AD382" t="str">
            <v>9326-0059-002-T</v>
          </cell>
          <cell r="AE382">
            <v>-20</v>
          </cell>
          <cell r="AF382" t="str">
            <v>9292-0048-017-T</v>
          </cell>
          <cell r="AG382">
            <v>-1</v>
          </cell>
          <cell r="AH382" t="str">
            <v>9267-0003-T</v>
          </cell>
          <cell r="AI382">
            <v>-3</v>
          </cell>
          <cell r="AJ382" t="str">
            <v>9292-0048-006-T</v>
          </cell>
          <cell r="AK382">
            <v>-12</v>
          </cell>
          <cell r="AL382" t="str">
            <v>9125-0027-T</v>
          </cell>
          <cell r="AM382">
            <v>-36</v>
          </cell>
        </row>
        <row r="383">
          <cell r="AB383" t="str">
            <v>9489-0068-002-T</v>
          </cell>
          <cell r="AC383">
            <v>-8</v>
          </cell>
          <cell r="AD383" t="str">
            <v>9326-0101-T</v>
          </cell>
          <cell r="AE383">
            <v>-8</v>
          </cell>
          <cell r="AF383" t="str">
            <v>9292-0048-018-T</v>
          </cell>
          <cell r="AG383">
            <v>-1</v>
          </cell>
          <cell r="AH383" t="str">
            <v>9267-0008-T</v>
          </cell>
          <cell r="AI383">
            <v>-30.4</v>
          </cell>
          <cell r="AJ383" t="str">
            <v>9292-0048-007-T</v>
          </cell>
          <cell r="AK383">
            <v>-7</v>
          </cell>
          <cell r="AL383" t="str">
            <v>9125-0029-001-T</v>
          </cell>
          <cell r="AM383">
            <v>-2</v>
          </cell>
        </row>
        <row r="384">
          <cell r="AB384" t="str">
            <v>9489-0069-002-T</v>
          </cell>
          <cell r="AC384">
            <v>-9</v>
          </cell>
          <cell r="AD384" t="str">
            <v>9326-0146-T</v>
          </cell>
          <cell r="AE384">
            <v>-6</v>
          </cell>
          <cell r="AF384" t="str">
            <v>9292-0048-020-T</v>
          </cell>
          <cell r="AG384">
            <v>-5</v>
          </cell>
          <cell r="AH384" t="str">
            <v>9267-0013-T</v>
          </cell>
          <cell r="AI384">
            <v>-2.44</v>
          </cell>
          <cell r="AJ384" t="str">
            <v>9292-0048-008-T</v>
          </cell>
          <cell r="AK384">
            <v>-12</v>
          </cell>
          <cell r="AL384" t="str">
            <v>9129-0015-T</v>
          </cell>
          <cell r="AM384">
            <v>-3</v>
          </cell>
        </row>
        <row r="385">
          <cell r="AB385" t="str">
            <v>9489-0069-004-T</v>
          </cell>
          <cell r="AC385">
            <v>-10</v>
          </cell>
          <cell r="AD385" t="str">
            <v>9326-0147-T</v>
          </cell>
          <cell r="AE385">
            <v>-1</v>
          </cell>
          <cell r="AF385" t="str">
            <v>9292-0048-022-T</v>
          </cell>
          <cell r="AG385">
            <v>-2</v>
          </cell>
          <cell r="AH385" t="str">
            <v>9267-0014-001-T</v>
          </cell>
          <cell r="AI385">
            <v>-1.0740000000000001</v>
          </cell>
          <cell r="AJ385" t="str">
            <v>9292-0048-009-T</v>
          </cell>
          <cell r="AK385">
            <v>-25</v>
          </cell>
          <cell r="AL385" t="str">
            <v>9132-0001-t</v>
          </cell>
          <cell r="AM385">
            <v>-26</v>
          </cell>
        </row>
        <row r="386">
          <cell r="AB386" t="str">
            <v>9489-0073-002-T</v>
          </cell>
          <cell r="AC386">
            <v>-4</v>
          </cell>
          <cell r="AD386" t="str">
            <v>9326-0148-T</v>
          </cell>
          <cell r="AE386">
            <v>-1</v>
          </cell>
          <cell r="AF386" t="str">
            <v>9292-0048-024-T</v>
          </cell>
          <cell r="AG386">
            <v>-20</v>
          </cell>
          <cell r="AH386" t="str">
            <v>9267-0017-T</v>
          </cell>
          <cell r="AI386">
            <v>-74</v>
          </cell>
          <cell r="AJ386" t="str">
            <v>9292-0048-010-T</v>
          </cell>
          <cell r="AK386">
            <v>-54</v>
          </cell>
          <cell r="AL386" t="str">
            <v>9133-0010-T</v>
          </cell>
          <cell r="AM386">
            <v>-4</v>
          </cell>
        </row>
        <row r="387">
          <cell r="AB387" t="str">
            <v>9489-0121-T</v>
          </cell>
          <cell r="AC387">
            <v>-2</v>
          </cell>
          <cell r="AD387" t="str">
            <v>9330-0001-T</v>
          </cell>
          <cell r="AE387">
            <v>-4</v>
          </cell>
          <cell r="AF387" t="str">
            <v>9292-0048-025-T</v>
          </cell>
          <cell r="AG387">
            <v>-80</v>
          </cell>
          <cell r="AH387" t="str">
            <v>9267-0018-003-T</v>
          </cell>
          <cell r="AI387">
            <v>-125</v>
          </cell>
          <cell r="AJ387" t="str">
            <v>9292-0048-011-T</v>
          </cell>
          <cell r="AK387">
            <v>-11</v>
          </cell>
          <cell r="AL387" t="str">
            <v>9136-0008-001-T</v>
          </cell>
          <cell r="AM387">
            <v>-6</v>
          </cell>
        </row>
        <row r="388">
          <cell r="AB388" t="str">
            <v>9492-0005-T</v>
          </cell>
          <cell r="AC388">
            <v>-6</v>
          </cell>
          <cell r="AD388" t="str">
            <v>9330-0002-T</v>
          </cell>
          <cell r="AE388">
            <v>-4</v>
          </cell>
          <cell r="AF388" t="str">
            <v>9292-0048-026-T</v>
          </cell>
          <cell r="AG388">
            <v>-1</v>
          </cell>
          <cell r="AH388" t="str">
            <v>9267-0019-T</v>
          </cell>
          <cell r="AI388">
            <v>-6</v>
          </cell>
          <cell r="AJ388" t="str">
            <v>9292-0048-012-T</v>
          </cell>
          <cell r="AK388">
            <v>-4</v>
          </cell>
          <cell r="AL388" t="str">
            <v>9141-0012-T</v>
          </cell>
          <cell r="AM388">
            <v>-6</v>
          </cell>
        </row>
        <row r="389">
          <cell r="AB389" t="str">
            <v>9492-0023-T</v>
          </cell>
          <cell r="AC389">
            <v>-2</v>
          </cell>
          <cell r="AD389" t="str">
            <v>9333-0003-T</v>
          </cell>
          <cell r="AE389">
            <v>-676</v>
          </cell>
          <cell r="AF389" t="str">
            <v>9292-0048-027-T</v>
          </cell>
          <cell r="AG389">
            <v>-3</v>
          </cell>
          <cell r="AH389" t="str">
            <v>9267-0033-T</v>
          </cell>
          <cell r="AI389">
            <v>-55</v>
          </cell>
          <cell r="AJ389" t="str">
            <v>9292-0048-014-T</v>
          </cell>
          <cell r="AK389">
            <v>-8</v>
          </cell>
          <cell r="AL389" t="str">
            <v>9141-0017-T</v>
          </cell>
          <cell r="AM389">
            <v>-14</v>
          </cell>
        </row>
        <row r="390">
          <cell r="AB390" t="str">
            <v>9497-0001-T</v>
          </cell>
          <cell r="AC390">
            <v>-91.5</v>
          </cell>
          <cell r="AD390" t="str">
            <v>9333-0008-T</v>
          </cell>
          <cell r="AE390">
            <v>-42</v>
          </cell>
          <cell r="AF390" t="str">
            <v>9292-0048-029-T</v>
          </cell>
          <cell r="AG390">
            <v>-10</v>
          </cell>
          <cell r="AH390" t="str">
            <v>9289-0020-006-T</v>
          </cell>
          <cell r="AI390">
            <v>-51</v>
          </cell>
          <cell r="AJ390" t="str">
            <v>9292-0048-016-T</v>
          </cell>
          <cell r="AK390">
            <v>-6</v>
          </cell>
          <cell r="AL390" t="str">
            <v>9142-0005-T</v>
          </cell>
          <cell r="AM390">
            <v>-40</v>
          </cell>
        </row>
        <row r="391">
          <cell r="AB391" t="str">
            <v>9500-0028-002-T</v>
          </cell>
          <cell r="AC391">
            <v>-1</v>
          </cell>
          <cell r="AD391" t="str">
            <v>9334-0008-004-T</v>
          </cell>
          <cell r="AE391">
            <v>-1</v>
          </cell>
          <cell r="AF391" t="str">
            <v>9292-0048-032-T</v>
          </cell>
          <cell r="AG391">
            <v>-20</v>
          </cell>
          <cell r="AH391" t="str">
            <v>9291-0011-001-T</v>
          </cell>
          <cell r="AI391">
            <v>-6</v>
          </cell>
          <cell r="AJ391" t="str">
            <v>9292-0048-017-T</v>
          </cell>
          <cell r="AK391">
            <v>-10</v>
          </cell>
          <cell r="AL391" t="str">
            <v>9142-0009-T</v>
          </cell>
          <cell r="AM391">
            <v>-2</v>
          </cell>
        </row>
        <row r="392">
          <cell r="AB392" t="str">
            <v>9543-0008-T</v>
          </cell>
          <cell r="AC392">
            <v>-24</v>
          </cell>
          <cell r="AD392" t="str">
            <v>9379-0008-T</v>
          </cell>
          <cell r="AE392">
            <v>-13</v>
          </cell>
          <cell r="AF392" t="str">
            <v>9292-0048-034-T</v>
          </cell>
          <cell r="AG392">
            <v>-14</v>
          </cell>
          <cell r="AH392" t="str">
            <v>9291-0014-T</v>
          </cell>
          <cell r="AI392">
            <v>-9</v>
          </cell>
          <cell r="AJ392" t="str">
            <v>9292-0048-018-T</v>
          </cell>
          <cell r="AK392">
            <v>-4</v>
          </cell>
          <cell r="AL392" t="str">
            <v>9142-0010-001-T</v>
          </cell>
          <cell r="AM392">
            <v>-4</v>
          </cell>
        </row>
        <row r="393">
          <cell r="AB393" t="str">
            <v>9545-0028-005-T</v>
          </cell>
          <cell r="AC393">
            <v>-15</v>
          </cell>
          <cell r="AD393" t="str">
            <v>9379-0017-T</v>
          </cell>
          <cell r="AE393">
            <v>-2</v>
          </cell>
          <cell r="AF393" t="str">
            <v>9292-0048-035-T</v>
          </cell>
          <cell r="AG393">
            <v>-80</v>
          </cell>
          <cell r="AH393" t="str">
            <v>9292-0003-013-T</v>
          </cell>
          <cell r="AI393">
            <v>-1</v>
          </cell>
          <cell r="AJ393" t="str">
            <v>9292-0048-023-T</v>
          </cell>
          <cell r="AK393">
            <v>-6</v>
          </cell>
          <cell r="AL393" t="str">
            <v>9147-0003-T</v>
          </cell>
          <cell r="AM393">
            <v>-1</v>
          </cell>
        </row>
        <row r="394">
          <cell r="AB394" t="str">
            <v>9560-0026-006-T</v>
          </cell>
          <cell r="AC394">
            <v>-8</v>
          </cell>
          <cell r="AD394" t="str">
            <v>9384-0003-001-T</v>
          </cell>
          <cell r="AE394">
            <v>-3.5</v>
          </cell>
          <cell r="AF394" t="str">
            <v>9292-0048-036-T</v>
          </cell>
          <cell r="AG394">
            <v>-40</v>
          </cell>
          <cell r="AH394" t="str">
            <v>9292-0003-018-T</v>
          </cell>
          <cell r="AI394">
            <v>-1</v>
          </cell>
          <cell r="AJ394" t="str">
            <v>9292-0048-025-T</v>
          </cell>
          <cell r="AK394">
            <v>-40</v>
          </cell>
          <cell r="AL394" t="str">
            <v>9147-0007-T</v>
          </cell>
          <cell r="AM394">
            <v>-17</v>
          </cell>
        </row>
        <row r="395">
          <cell r="AB395" t="str">
            <v>9560-0356-T</v>
          </cell>
          <cell r="AC395">
            <v>-1</v>
          </cell>
          <cell r="AD395" t="str">
            <v>9392-0007-t</v>
          </cell>
          <cell r="AE395">
            <v>-4.2</v>
          </cell>
          <cell r="AF395" t="str">
            <v>9292-0048-037-T</v>
          </cell>
          <cell r="AG395">
            <v>-144</v>
          </cell>
          <cell r="AH395" t="str">
            <v>9292-0003-026-T</v>
          </cell>
          <cell r="AI395">
            <v>-1</v>
          </cell>
          <cell r="AJ395" t="str">
            <v>9292-0048-026-T</v>
          </cell>
          <cell r="AK395">
            <v>-4</v>
          </cell>
          <cell r="AL395" t="str">
            <v>9147-0008-T</v>
          </cell>
          <cell r="AM395">
            <v>-6</v>
          </cell>
        </row>
        <row r="396">
          <cell r="AB396" t="str">
            <v>9562-0007-T</v>
          </cell>
          <cell r="AC396">
            <v>-1</v>
          </cell>
          <cell r="AD396" t="str">
            <v>9392-0028-001-T</v>
          </cell>
          <cell r="AE396">
            <v>-54</v>
          </cell>
          <cell r="AF396" t="str">
            <v>9292-0048-040-T</v>
          </cell>
          <cell r="AG396">
            <v>-10</v>
          </cell>
          <cell r="AH396" t="str">
            <v>9292-0003-050-T</v>
          </cell>
          <cell r="AI396">
            <v>-2</v>
          </cell>
          <cell r="AJ396" t="str">
            <v>9292-0048-027-T</v>
          </cell>
          <cell r="AK396">
            <v>-6</v>
          </cell>
          <cell r="AL396" t="str">
            <v>9147-0025-T</v>
          </cell>
          <cell r="AM396">
            <v>-1</v>
          </cell>
        </row>
        <row r="397">
          <cell r="AB397" t="str">
            <v>9562-0008-T</v>
          </cell>
          <cell r="AC397">
            <v>-2</v>
          </cell>
          <cell r="AD397" t="str">
            <v>9392-0046-T</v>
          </cell>
          <cell r="AE397">
            <v>-49</v>
          </cell>
          <cell r="AF397" t="str">
            <v>9292-0048-041-T</v>
          </cell>
          <cell r="AG397">
            <v>-7</v>
          </cell>
          <cell r="AH397" t="str">
            <v>9292-0004-001-T</v>
          </cell>
          <cell r="AI397">
            <v>-2</v>
          </cell>
          <cell r="AJ397" t="str">
            <v>9292-0048-028-T</v>
          </cell>
          <cell r="AK397">
            <v>-1</v>
          </cell>
          <cell r="AL397" t="str">
            <v>9148-0012-T</v>
          </cell>
          <cell r="AM397">
            <v>-38</v>
          </cell>
        </row>
        <row r="398">
          <cell r="AB398" t="str">
            <v>9562-0014-T</v>
          </cell>
          <cell r="AC398">
            <v>-500</v>
          </cell>
          <cell r="AD398" t="str">
            <v>9392-0074-T</v>
          </cell>
          <cell r="AE398">
            <v>-60</v>
          </cell>
          <cell r="AF398" t="str">
            <v>9292-0050-001-T</v>
          </cell>
          <cell r="AG398">
            <v>-15</v>
          </cell>
          <cell r="AH398" t="str">
            <v>9292-0020-047-T</v>
          </cell>
          <cell r="AI398">
            <v>-24</v>
          </cell>
          <cell r="AJ398" t="str">
            <v>9292-0048-029-T</v>
          </cell>
          <cell r="AK398">
            <v>-5</v>
          </cell>
          <cell r="AL398" t="str">
            <v>9148-0013-T</v>
          </cell>
          <cell r="AM398">
            <v>-4</v>
          </cell>
        </row>
        <row r="399">
          <cell r="AB399" t="str">
            <v>9562-0060-T</v>
          </cell>
          <cell r="AC399">
            <v>-50</v>
          </cell>
          <cell r="AD399" t="str">
            <v>9392-0075-T</v>
          </cell>
          <cell r="AE399">
            <v>-72</v>
          </cell>
          <cell r="AF399" t="str">
            <v>9292-0052-001-T</v>
          </cell>
          <cell r="AG399">
            <v>-2</v>
          </cell>
          <cell r="AH399" t="str">
            <v>9292-0029-001-T</v>
          </cell>
          <cell r="AI399">
            <v>-90</v>
          </cell>
          <cell r="AJ399" t="str">
            <v>9292-0048-030-T</v>
          </cell>
          <cell r="AK399">
            <v>-2</v>
          </cell>
          <cell r="AL399" t="str">
            <v>9148-0021-T</v>
          </cell>
          <cell r="AM399">
            <v>-78</v>
          </cell>
        </row>
        <row r="400">
          <cell r="AB400" t="str">
            <v>9574-0008-T</v>
          </cell>
          <cell r="AC400">
            <v>-1</v>
          </cell>
          <cell r="AD400" t="str">
            <v>9392-0099-T</v>
          </cell>
          <cell r="AE400">
            <v>-2</v>
          </cell>
          <cell r="AF400" t="str">
            <v>9292-0052-002-T</v>
          </cell>
          <cell r="AG400">
            <v>-140</v>
          </cell>
          <cell r="AH400" t="str">
            <v>9292-0029-002-T</v>
          </cell>
          <cell r="AI400">
            <v>-100</v>
          </cell>
          <cell r="AJ400" t="str">
            <v>9292-0048-032-T</v>
          </cell>
          <cell r="AK400">
            <v>-10</v>
          </cell>
          <cell r="AL400" t="str">
            <v>9148-0041-T</v>
          </cell>
          <cell r="AM400">
            <v>-2</v>
          </cell>
        </row>
        <row r="401">
          <cell r="AB401" t="str">
            <v>9574-0015-T</v>
          </cell>
          <cell r="AC401">
            <v>-2</v>
          </cell>
          <cell r="AD401" t="str">
            <v>9442-0010-T</v>
          </cell>
          <cell r="AE401">
            <v>-8</v>
          </cell>
          <cell r="AF401" t="str">
            <v>9292-0053-001-T</v>
          </cell>
          <cell r="AG401">
            <v>-295</v>
          </cell>
          <cell r="AH401" t="str">
            <v>9292-0029-003-T</v>
          </cell>
          <cell r="AI401">
            <v>-200</v>
          </cell>
          <cell r="AJ401" t="str">
            <v>9292-0048-034-T</v>
          </cell>
          <cell r="AK401">
            <v>-4</v>
          </cell>
          <cell r="AL401" t="str">
            <v>9148-0043-T</v>
          </cell>
          <cell r="AM401">
            <v>-11</v>
          </cell>
        </row>
        <row r="402">
          <cell r="AB402" t="str">
            <v>9591-0035-T</v>
          </cell>
          <cell r="AC402">
            <v>-2</v>
          </cell>
          <cell r="AD402" t="str">
            <v>9442-0014-T</v>
          </cell>
          <cell r="AE402">
            <v>-16</v>
          </cell>
          <cell r="AF402" t="str">
            <v>9292-0053-002-T</v>
          </cell>
          <cell r="AG402">
            <v>-11</v>
          </cell>
          <cell r="AH402" t="str">
            <v>9292-0029-004-T</v>
          </cell>
          <cell r="AI402">
            <v>-84</v>
          </cell>
          <cell r="AJ402" t="str">
            <v>9292-0048-035-T</v>
          </cell>
          <cell r="AK402">
            <v>-40</v>
          </cell>
          <cell r="AL402" t="str">
            <v>9222-0018-T</v>
          </cell>
          <cell r="AM402">
            <v>-209</v>
          </cell>
        </row>
        <row r="403">
          <cell r="AB403" t="str">
            <v>9591-0036-T</v>
          </cell>
          <cell r="AC403">
            <v>-2</v>
          </cell>
          <cell r="AD403" t="str">
            <v>9473-0020-T</v>
          </cell>
          <cell r="AE403">
            <v>-7</v>
          </cell>
          <cell r="AF403" t="str">
            <v>9293-0036-T</v>
          </cell>
          <cell r="AG403">
            <v>-10</v>
          </cell>
          <cell r="AH403" t="str">
            <v>9292-0029-006-T</v>
          </cell>
          <cell r="AI403">
            <v>-64</v>
          </cell>
          <cell r="AJ403" t="str">
            <v>9292-0048-036-T</v>
          </cell>
          <cell r="AK403">
            <v>-26</v>
          </cell>
          <cell r="AL403" t="str">
            <v>9222-0021-T</v>
          </cell>
          <cell r="AM403">
            <v>-6</v>
          </cell>
        </row>
        <row r="404">
          <cell r="AB404" t="str">
            <v>9591-0038-T</v>
          </cell>
          <cell r="AC404">
            <v>-2.25</v>
          </cell>
          <cell r="AD404" t="str">
            <v>9489-0034-001-T</v>
          </cell>
          <cell r="AE404">
            <v>-5</v>
          </cell>
          <cell r="AF404" t="str">
            <v>9293-0037-T</v>
          </cell>
          <cell r="AG404">
            <v>-10</v>
          </cell>
          <cell r="AH404" t="str">
            <v>9292-0029-008-T</v>
          </cell>
          <cell r="AI404">
            <v>-14</v>
          </cell>
          <cell r="AJ404" t="str">
            <v>9292-0048-037-T</v>
          </cell>
          <cell r="AK404">
            <v>-70</v>
          </cell>
          <cell r="AL404" t="str">
            <v>9222-0033-t</v>
          </cell>
          <cell r="AM404">
            <v>-5</v>
          </cell>
        </row>
        <row r="405">
          <cell r="AB405" t="str">
            <v>9591-0039-T</v>
          </cell>
          <cell r="AC405">
            <v>-1</v>
          </cell>
          <cell r="AD405" t="str">
            <v>9489-0037-T</v>
          </cell>
          <cell r="AE405">
            <v>-2</v>
          </cell>
          <cell r="AF405" t="str">
            <v>9293-0086-T</v>
          </cell>
          <cell r="AG405">
            <v>-9</v>
          </cell>
          <cell r="AH405" t="str">
            <v>9292-0030-001-T</v>
          </cell>
          <cell r="AI405">
            <v>-20</v>
          </cell>
          <cell r="AJ405" t="str">
            <v>9292-0048-040-T</v>
          </cell>
          <cell r="AK405">
            <v>-5</v>
          </cell>
          <cell r="AL405" t="str">
            <v>9222-0034-t</v>
          </cell>
          <cell r="AM405">
            <v>-5</v>
          </cell>
        </row>
        <row r="406">
          <cell r="AB406" t="str">
            <v>9591-0040-T</v>
          </cell>
          <cell r="AC406">
            <v>-4.375</v>
          </cell>
          <cell r="AD406" t="str">
            <v>9489-0052-T</v>
          </cell>
          <cell r="AE406">
            <v>-1</v>
          </cell>
          <cell r="AF406" t="str">
            <v>9325-0001</v>
          </cell>
          <cell r="AG406">
            <v>-6887.27</v>
          </cell>
          <cell r="AH406" t="str">
            <v>9292-0036-T</v>
          </cell>
          <cell r="AI406">
            <v>-1</v>
          </cell>
          <cell r="AJ406" t="str">
            <v>9292-0048-041-T</v>
          </cell>
          <cell r="AK406">
            <v>-2</v>
          </cell>
          <cell r="AL406" t="str">
            <v>9222-0038-T</v>
          </cell>
          <cell r="AM406">
            <v>-6</v>
          </cell>
        </row>
        <row r="407">
          <cell r="AB407" t="str">
            <v>9591-0051-T</v>
          </cell>
          <cell r="AC407">
            <v>-3.25</v>
          </cell>
          <cell r="AD407" t="str">
            <v>9489-0064-002-T</v>
          </cell>
          <cell r="AE407">
            <v>-4</v>
          </cell>
          <cell r="AF407" t="str">
            <v>9326-0019-001-T</v>
          </cell>
          <cell r="AG407">
            <v>-16</v>
          </cell>
          <cell r="AH407" t="str">
            <v>9292-0041-001-T</v>
          </cell>
          <cell r="AI407">
            <v>-20</v>
          </cell>
          <cell r="AJ407" t="str">
            <v>9292-0048-042-T</v>
          </cell>
          <cell r="AK407">
            <v>-6</v>
          </cell>
          <cell r="AL407" t="str">
            <v>9222-0053-001-t</v>
          </cell>
          <cell r="AM407">
            <v>-6</v>
          </cell>
        </row>
        <row r="408">
          <cell r="AB408" t="str">
            <v>9591-0065-T</v>
          </cell>
          <cell r="AC408">
            <v>-3</v>
          </cell>
          <cell r="AD408" t="str">
            <v>9489-0065-T</v>
          </cell>
          <cell r="AE408">
            <v>-6</v>
          </cell>
          <cell r="AF408" t="str">
            <v>9326-0019-003-T</v>
          </cell>
          <cell r="AG408">
            <v>-10</v>
          </cell>
          <cell r="AH408" t="str">
            <v>9292-0041-003-T</v>
          </cell>
          <cell r="AI408">
            <v>-2</v>
          </cell>
          <cell r="AJ408" t="str">
            <v>9292-0052-001-T</v>
          </cell>
          <cell r="AK408">
            <v>-2</v>
          </cell>
          <cell r="AL408" t="str">
            <v>9222-0061-001-t</v>
          </cell>
          <cell r="AM408">
            <v>-40</v>
          </cell>
        </row>
        <row r="409">
          <cell r="AB409" t="str">
            <v>9594-0012-002-T</v>
          </cell>
          <cell r="AC409">
            <v>-2</v>
          </cell>
          <cell r="AD409" t="str">
            <v>9489-0066-T</v>
          </cell>
          <cell r="AE409">
            <v>-106</v>
          </cell>
          <cell r="AF409" t="str">
            <v>9326-0043-002-T</v>
          </cell>
          <cell r="AG409">
            <v>-108</v>
          </cell>
          <cell r="AH409" t="str">
            <v>9292-0041-006-T</v>
          </cell>
          <cell r="AI409">
            <v>-4</v>
          </cell>
          <cell r="AJ409" t="str">
            <v>9292-0052-002-T</v>
          </cell>
          <cell r="AK409">
            <v>-108</v>
          </cell>
          <cell r="AL409" t="str">
            <v>9222-0072-T</v>
          </cell>
          <cell r="AM409">
            <v>-22</v>
          </cell>
        </row>
        <row r="410">
          <cell r="AB410" t="str">
            <v>9595-0006-T</v>
          </cell>
          <cell r="AC410">
            <v>-2</v>
          </cell>
          <cell r="AD410" t="str">
            <v>9489-0067-002-T</v>
          </cell>
          <cell r="AE410">
            <v>-43</v>
          </cell>
          <cell r="AF410" t="str">
            <v>9326-0046-002-T</v>
          </cell>
          <cell r="AG410">
            <v>-45</v>
          </cell>
          <cell r="AH410" t="str">
            <v>9292-0041-016-T</v>
          </cell>
          <cell r="AI410">
            <v>-1</v>
          </cell>
          <cell r="AJ410" t="str">
            <v>9292-0053-001-T</v>
          </cell>
          <cell r="AK410">
            <v>-219</v>
          </cell>
          <cell r="AL410" t="str">
            <v>9222-0078-T</v>
          </cell>
          <cell r="AM410">
            <v>-13</v>
          </cell>
        </row>
        <row r="411">
          <cell r="AB411" t="str">
            <v>9598-0002-T</v>
          </cell>
          <cell r="AC411">
            <v>-13</v>
          </cell>
          <cell r="AD411" t="str">
            <v>9489-0068-002-T</v>
          </cell>
          <cell r="AE411">
            <v>-29</v>
          </cell>
          <cell r="AF411" t="str">
            <v>9326-0047-002-T</v>
          </cell>
          <cell r="AG411">
            <v>-25</v>
          </cell>
          <cell r="AH411" t="str">
            <v>9292-0041-017-T</v>
          </cell>
          <cell r="AI411">
            <v>-2</v>
          </cell>
          <cell r="AJ411" t="str">
            <v>9292-0053-002-T</v>
          </cell>
          <cell r="AK411">
            <v>-17</v>
          </cell>
          <cell r="AL411" t="str">
            <v>9222-0104-t</v>
          </cell>
          <cell r="AM411">
            <v>-19</v>
          </cell>
        </row>
        <row r="412">
          <cell r="AB412" t="str">
            <v>9599-0025-T</v>
          </cell>
          <cell r="AC412">
            <v>-2</v>
          </cell>
          <cell r="AD412" t="str">
            <v>9489-0069-002-T</v>
          </cell>
          <cell r="AE412">
            <v>-20</v>
          </cell>
          <cell r="AF412" t="str">
            <v>9326-0048-002-T</v>
          </cell>
          <cell r="AG412">
            <v>-8</v>
          </cell>
          <cell r="AH412" t="str">
            <v>9292-0041-023-T</v>
          </cell>
          <cell r="AI412">
            <v>-98</v>
          </cell>
          <cell r="AJ412" t="str">
            <v>9293-0036-T</v>
          </cell>
          <cell r="AK412">
            <v>-4</v>
          </cell>
          <cell r="AL412" t="str">
            <v>9222-0127-t</v>
          </cell>
          <cell r="AM412">
            <v>-10</v>
          </cell>
        </row>
        <row r="413">
          <cell r="AB413" t="str">
            <v>9601-0024-001-T</v>
          </cell>
          <cell r="AC413">
            <v>-14</v>
          </cell>
          <cell r="AD413" t="str">
            <v>9489-0072-002-T</v>
          </cell>
          <cell r="AE413">
            <v>-8</v>
          </cell>
          <cell r="AF413" t="str">
            <v>9326-0059-002-T</v>
          </cell>
          <cell r="AG413">
            <v>-8</v>
          </cell>
          <cell r="AH413" t="str">
            <v>9292-0041-026-T</v>
          </cell>
          <cell r="AI413">
            <v>-8</v>
          </cell>
          <cell r="AJ413" t="str">
            <v>9293-0037-T</v>
          </cell>
          <cell r="AK413">
            <v>-1</v>
          </cell>
          <cell r="AL413" t="str">
            <v>9261-0010-038-T</v>
          </cell>
          <cell r="AM413">
            <v>-5</v>
          </cell>
        </row>
        <row r="414">
          <cell r="AB414" t="str">
            <v>9667-0002-002-T</v>
          </cell>
          <cell r="AC414">
            <v>-1</v>
          </cell>
          <cell r="AD414" t="str">
            <v>9489-0072-004-T</v>
          </cell>
          <cell r="AE414">
            <v>-4</v>
          </cell>
          <cell r="AF414" t="str">
            <v>9326-0122-T</v>
          </cell>
          <cell r="AG414">
            <v>-1</v>
          </cell>
          <cell r="AH414" t="str">
            <v>9292-0048-001-T</v>
          </cell>
          <cell r="AI414">
            <v>-67</v>
          </cell>
          <cell r="AJ414" t="str">
            <v>9296-0001-003-T</v>
          </cell>
          <cell r="AK414">
            <v>-1</v>
          </cell>
          <cell r="AL414" t="str">
            <v>9261-0010-051-T</v>
          </cell>
          <cell r="AM414">
            <v>-3</v>
          </cell>
        </row>
        <row r="415">
          <cell r="AB415" t="str">
            <v>9667-0002-004-T</v>
          </cell>
          <cell r="AC415">
            <v>-24</v>
          </cell>
          <cell r="AD415" t="str">
            <v>9489-0073-002-T</v>
          </cell>
          <cell r="AE415">
            <v>-16</v>
          </cell>
          <cell r="AF415" t="str">
            <v>9326-0124-T</v>
          </cell>
          <cell r="AG415">
            <v>-5</v>
          </cell>
          <cell r="AH415" t="str">
            <v>9292-0048-002-T</v>
          </cell>
          <cell r="AI415">
            <v>-26</v>
          </cell>
          <cell r="AJ415" t="str">
            <v>9325-0001</v>
          </cell>
          <cell r="AK415">
            <v>-5656</v>
          </cell>
          <cell r="AL415" t="str">
            <v>9261-0011-390-T</v>
          </cell>
          <cell r="AM415">
            <v>-5</v>
          </cell>
        </row>
        <row r="416">
          <cell r="AB416" t="str">
            <v>9667-0002-005-T</v>
          </cell>
          <cell r="AC416">
            <v>-2</v>
          </cell>
          <cell r="AD416" t="str">
            <v>9489-0102-002-T</v>
          </cell>
          <cell r="AE416">
            <v>-3</v>
          </cell>
          <cell r="AF416" t="str">
            <v>9326-0126-T</v>
          </cell>
          <cell r="AG416">
            <v>-16</v>
          </cell>
          <cell r="AH416" t="str">
            <v>9292-0048-003-T</v>
          </cell>
          <cell r="AI416">
            <v>-57</v>
          </cell>
          <cell r="AJ416" t="str">
            <v>9326-0019-003-T</v>
          </cell>
          <cell r="AK416">
            <v>-4</v>
          </cell>
          <cell r="AL416" t="str">
            <v>9261-0011-445-T</v>
          </cell>
          <cell r="AM416">
            <v>-2</v>
          </cell>
        </row>
        <row r="417">
          <cell r="AB417" t="str">
            <v>9669-0007-001-T</v>
          </cell>
          <cell r="AC417">
            <v>-4</v>
          </cell>
          <cell r="AD417" t="str">
            <v>9489-0121-T</v>
          </cell>
          <cell r="AE417">
            <v>-9</v>
          </cell>
          <cell r="AF417" t="str">
            <v>9330-0001-T</v>
          </cell>
          <cell r="AG417">
            <v>-9</v>
          </cell>
          <cell r="AH417" t="str">
            <v>9292-0048-004-T</v>
          </cell>
          <cell r="AI417">
            <v>-64</v>
          </cell>
          <cell r="AJ417" t="str">
            <v>9326-0030-001-T</v>
          </cell>
          <cell r="AK417">
            <v>-4</v>
          </cell>
          <cell r="AL417" t="str">
            <v>9261-0035-T</v>
          </cell>
          <cell r="AM417">
            <v>-4</v>
          </cell>
        </row>
        <row r="418">
          <cell r="AB418" t="str">
            <v>9669-0007-002-T</v>
          </cell>
          <cell r="AC418">
            <v>-1</v>
          </cell>
          <cell r="AD418" t="str">
            <v>9489-0142-001-T</v>
          </cell>
          <cell r="AE418">
            <v>-12</v>
          </cell>
          <cell r="AF418" t="str">
            <v>9330-0002-T</v>
          </cell>
          <cell r="AG418">
            <v>-6</v>
          </cell>
          <cell r="AH418" t="str">
            <v>9292-0048-005-T</v>
          </cell>
          <cell r="AI418">
            <v>-19</v>
          </cell>
          <cell r="AJ418" t="str">
            <v>9326-0043-002-T</v>
          </cell>
          <cell r="AK418">
            <v>-88</v>
          </cell>
          <cell r="AL418" t="str">
            <v>9261-0039-T</v>
          </cell>
          <cell r="AM418">
            <v>-2</v>
          </cell>
        </row>
        <row r="419">
          <cell r="AB419" t="str">
            <v>9669-0009-001-T</v>
          </cell>
          <cell r="AC419">
            <v>-2</v>
          </cell>
          <cell r="AD419" t="str">
            <v>9489-0153-T</v>
          </cell>
          <cell r="AE419">
            <v>-4</v>
          </cell>
          <cell r="AF419" t="str">
            <v>9333-0003-T</v>
          </cell>
          <cell r="AG419">
            <v>-1046</v>
          </cell>
          <cell r="AH419" t="str">
            <v>9292-0048-006-T</v>
          </cell>
          <cell r="AI419">
            <v>-22</v>
          </cell>
          <cell r="AJ419" t="str">
            <v>9326-0046-002-T</v>
          </cell>
          <cell r="AK419">
            <v>-21</v>
          </cell>
          <cell r="AL419" t="str">
            <v>9261-0046-645-T</v>
          </cell>
          <cell r="AM419">
            <v>-3</v>
          </cell>
        </row>
        <row r="420">
          <cell r="AB420" t="str">
            <v>9669-0021-T</v>
          </cell>
          <cell r="AC420">
            <v>-3</v>
          </cell>
          <cell r="AD420" t="str">
            <v>9492-0005-T</v>
          </cell>
          <cell r="AE420">
            <v>-24</v>
          </cell>
          <cell r="AF420" t="str">
            <v>9333-0008-T</v>
          </cell>
          <cell r="AG420">
            <v>-44</v>
          </cell>
          <cell r="AH420" t="str">
            <v>9292-0048-007-T</v>
          </cell>
          <cell r="AI420">
            <v>-2</v>
          </cell>
          <cell r="AJ420" t="str">
            <v>9326-0047-002-T</v>
          </cell>
          <cell r="AK420">
            <v>-9</v>
          </cell>
          <cell r="AL420" t="str">
            <v>9261-0046-690-T</v>
          </cell>
          <cell r="AM420">
            <v>-2</v>
          </cell>
        </row>
        <row r="421">
          <cell r="AB421" t="str">
            <v>9670-0003-001-T</v>
          </cell>
          <cell r="AC421">
            <v>-6</v>
          </cell>
          <cell r="AD421" t="str">
            <v>9497-0001-T</v>
          </cell>
          <cell r="AE421">
            <v>-19</v>
          </cell>
          <cell r="AF421" t="str">
            <v>9333-0025</v>
          </cell>
          <cell r="AG421">
            <v>-1</v>
          </cell>
          <cell r="AH421" t="str">
            <v>9292-0048-008-T</v>
          </cell>
          <cell r="AI421">
            <v>-10</v>
          </cell>
          <cell r="AJ421" t="str">
            <v>9326-0048-002-T</v>
          </cell>
          <cell r="AK421">
            <v>-2</v>
          </cell>
          <cell r="AL421" t="str">
            <v>9265-0003</v>
          </cell>
          <cell r="AM421">
            <v>-50</v>
          </cell>
        </row>
        <row r="422">
          <cell r="AB422" t="str">
            <v>9671-0016-001-T</v>
          </cell>
          <cell r="AC422">
            <v>-20</v>
          </cell>
          <cell r="AD422" t="str">
            <v>9500-0001-003-T</v>
          </cell>
          <cell r="AE422">
            <v>-1</v>
          </cell>
          <cell r="AF422" t="str">
            <v>9334-0008-004-T</v>
          </cell>
          <cell r="AG422">
            <v>-1</v>
          </cell>
          <cell r="AH422" t="str">
            <v>9292-0048-009-T</v>
          </cell>
          <cell r="AI422">
            <v>-46</v>
          </cell>
          <cell r="AJ422" t="str">
            <v>9326-0059-002-T</v>
          </cell>
          <cell r="AK422">
            <v>-2</v>
          </cell>
          <cell r="AL422" t="str">
            <v>9266-0011-001-t</v>
          </cell>
          <cell r="AM422">
            <v>-16</v>
          </cell>
        </row>
        <row r="423">
          <cell r="AB423" t="str">
            <v>9671-0017-T</v>
          </cell>
          <cell r="AC423">
            <v>-203</v>
          </cell>
          <cell r="AD423" t="str">
            <v>9500-0028-002-T</v>
          </cell>
          <cell r="AE423">
            <v>-11</v>
          </cell>
          <cell r="AF423" t="str">
            <v>9384-0003-001-T</v>
          </cell>
          <cell r="AG423">
            <v>-6.5</v>
          </cell>
          <cell r="AH423" t="str">
            <v>9292-0048-010-T</v>
          </cell>
          <cell r="AI423">
            <v>-49</v>
          </cell>
          <cell r="AJ423" t="str">
            <v>9330-0001-T</v>
          </cell>
          <cell r="AK423">
            <v>-5</v>
          </cell>
          <cell r="AL423" t="str">
            <v>9267-0002-T</v>
          </cell>
          <cell r="AM423">
            <v>-60.17</v>
          </cell>
        </row>
        <row r="424">
          <cell r="AB424" t="str">
            <v>9671-0018-T</v>
          </cell>
          <cell r="AC424">
            <v>-50</v>
          </cell>
          <cell r="AD424" t="str">
            <v>9543-0008-T</v>
          </cell>
          <cell r="AE424">
            <v>-28</v>
          </cell>
          <cell r="AF424" t="str">
            <v>9392-0007-T</v>
          </cell>
          <cell r="AG424">
            <v>-6.8100000000000005</v>
          </cell>
          <cell r="AH424" t="str">
            <v>9292-0048-011-T</v>
          </cell>
          <cell r="AI424">
            <v>-17</v>
          </cell>
          <cell r="AJ424" t="str">
            <v>9330-0002-T</v>
          </cell>
          <cell r="AK424">
            <v>-5</v>
          </cell>
          <cell r="AL424" t="str">
            <v>9267-0008-T</v>
          </cell>
          <cell r="AM424">
            <v>-27.849999999999998</v>
          </cell>
        </row>
        <row r="425">
          <cell r="AB425" t="str">
            <v>9671-0019-T</v>
          </cell>
          <cell r="AC425">
            <v>-118</v>
          </cell>
          <cell r="AD425" t="str">
            <v>9545-0028-003-T</v>
          </cell>
          <cell r="AE425">
            <v>-1</v>
          </cell>
          <cell r="AF425" t="str">
            <v>9392-0037-T</v>
          </cell>
          <cell r="AG425">
            <v>-15</v>
          </cell>
          <cell r="AH425" t="str">
            <v>9292-0048-012-T</v>
          </cell>
          <cell r="AI425">
            <v>-1</v>
          </cell>
          <cell r="AJ425" t="str">
            <v>9330-0007-T</v>
          </cell>
          <cell r="AK425">
            <v>-2</v>
          </cell>
          <cell r="AL425" t="str">
            <v>9267-0013-T</v>
          </cell>
          <cell r="AM425">
            <v>-3.2399999999999998</v>
          </cell>
        </row>
        <row r="426">
          <cell r="AB426" t="str">
            <v>9671-0021-001-T</v>
          </cell>
          <cell r="AC426">
            <v>-4</v>
          </cell>
          <cell r="AD426" t="str">
            <v>9545-0028-005-T</v>
          </cell>
          <cell r="AE426">
            <v>-26</v>
          </cell>
          <cell r="AF426" t="str">
            <v>9392-0046-T</v>
          </cell>
          <cell r="AG426">
            <v>-33</v>
          </cell>
          <cell r="AH426" t="str">
            <v>9292-0048-014-T</v>
          </cell>
          <cell r="AI426">
            <v>-25</v>
          </cell>
          <cell r="AJ426" t="str">
            <v>9333-0003-T</v>
          </cell>
          <cell r="AK426">
            <v>-1129</v>
          </cell>
          <cell r="AL426" t="str">
            <v>9267-0014-001-T</v>
          </cell>
          <cell r="AM426">
            <v>-0.86</v>
          </cell>
        </row>
        <row r="427">
          <cell r="AB427" t="str">
            <v>9671-0021-T</v>
          </cell>
          <cell r="AC427">
            <v>-60</v>
          </cell>
          <cell r="AD427" t="str">
            <v>9560-0026-001-T</v>
          </cell>
          <cell r="AE427">
            <v>-12</v>
          </cell>
          <cell r="AF427" t="str">
            <v>9442-0010-T</v>
          </cell>
          <cell r="AG427">
            <v>-20</v>
          </cell>
          <cell r="AH427" t="str">
            <v>9292-0048-016-T</v>
          </cell>
          <cell r="AI427">
            <v>-10</v>
          </cell>
          <cell r="AJ427" t="str">
            <v>9333-0008-T</v>
          </cell>
          <cell r="AK427">
            <v>-46</v>
          </cell>
          <cell r="AL427" t="str">
            <v>9267-0017-T</v>
          </cell>
          <cell r="AM427">
            <v>-3</v>
          </cell>
        </row>
        <row r="428">
          <cell r="AB428" t="str">
            <v>9674-0010-003-T</v>
          </cell>
          <cell r="AC428">
            <v>-12</v>
          </cell>
          <cell r="AD428" t="str">
            <v>9560-0026-006-T</v>
          </cell>
          <cell r="AE428">
            <v>-23</v>
          </cell>
          <cell r="AF428" t="str">
            <v>9442-0014-T</v>
          </cell>
          <cell r="AG428">
            <v>-41</v>
          </cell>
          <cell r="AH428" t="str">
            <v>9292-0048-017-T</v>
          </cell>
          <cell r="AI428">
            <v>-16</v>
          </cell>
          <cell r="AJ428" t="str">
            <v>9379-0008-T</v>
          </cell>
          <cell r="AK428">
            <v>-15</v>
          </cell>
          <cell r="AL428" t="str">
            <v>9267-0018-003-T</v>
          </cell>
          <cell r="AM428">
            <v>-72.39</v>
          </cell>
        </row>
        <row r="429">
          <cell r="AB429" t="str">
            <v>9675-0025-T</v>
          </cell>
          <cell r="AC429">
            <v>-86</v>
          </cell>
          <cell r="AD429" t="str">
            <v>9562-0007-T</v>
          </cell>
          <cell r="AE429">
            <v>-4</v>
          </cell>
          <cell r="AF429" t="str">
            <v>9473-0020-T</v>
          </cell>
          <cell r="AG429">
            <v>-8</v>
          </cell>
          <cell r="AH429" t="str">
            <v>9292-0048-018-T</v>
          </cell>
          <cell r="AI429">
            <v>-6</v>
          </cell>
          <cell r="AJ429" t="str">
            <v>9384-0003-001-T</v>
          </cell>
          <cell r="AK429">
            <v>-4.5</v>
          </cell>
          <cell r="AL429" t="str">
            <v>9267-0021-T</v>
          </cell>
          <cell r="AM429">
            <v>-14</v>
          </cell>
        </row>
        <row r="430">
          <cell r="AB430" t="str">
            <v>9678-0005-T</v>
          </cell>
          <cell r="AC430">
            <v>-118</v>
          </cell>
          <cell r="AD430" t="str">
            <v>9562-0008-T</v>
          </cell>
          <cell r="AE430">
            <v>-4</v>
          </cell>
          <cell r="AF430" t="str">
            <v>9489-0064-002-T</v>
          </cell>
          <cell r="AG430">
            <v>-10</v>
          </cell>
          <cell r="AH430" t="str">
            <v>9292-0048-020-T</v>
          </cell>
          <cell r="AI430">
            <v>-6</v>
          </cell>
          <cell r="AJ430" t="str">
            <v>9392-0007-T</v>
          </cell>
          <cell r="AK430">
            <v>-7.5</v>
          </cell>
          <cell r="AL430" t="str">
            <v>9267-0033-T</v>
          </cell>
          <cell r="AM430">
            <v>-18</v>
          </cell>
        </row>
        <row r="431">
          <cell r="AB431" t="str">
            <v>9726-0029-T</v>
          </cell>
          <cell r="AC431">
            <v>-1</v>
          </cell>
          <cell r="AD431" t="str">
            <v>9562-0014-T</v>
          </cell>
          <cell r="AE431">
            <v>-43</v>
          </cell>
          <cell r="AF431" t="str">
            <v>9489-0066-T</v>
          </cell>
          <cell r="AG431">
            <v>-185</v>
          </cell>
          <cell r="AH431" t="str">
            <v>9292-0048-021-T</v>
          </cell>
          <cell r="AI431">
            <v>-8</v>
          </cell>
          <cell r="AJ431" t="str">
            <v>9392-0028-001-T</v>
          </cell>
          <cell r="AK431">
            <v>-18</v>
          </cell>
          <cell r="AL431" t="str">
            <v>9267-0034-T</v>
          </cell>
          <cell r="AM431">
            <v>-4</v>
          </cell>
        </row>
        <row r="432">
          <cell r="AB432" t="str">
            <v>9726-0056-T</v>
          </cell>
          <cell r="AC432">
            <v>-1</v>
          </cell>
          <cell r="AD432" t="str">
            <v>9562-0060-T</v>
          </cell>
          <cell r="AE432">
            <v>-96</v>
          </cell>
          <cell r="AF432" t="str">
            <v>9489-0067-002-T</v>
          </cell>
          <cell r="AG432">
            <v>-61</v>
          </cell>
          <cell r="AH432" t="str">
            <v>9292-0048-022-T</v>
          </cell>
          <cell r="AI432">
            <v>-7</v>
          </cell>
          <cell r="AJ432" t="str">
            <v>9392-0046-T</v>
          </cell>
          <cell r="AK432">
            <v>-18</v>
          </cell>
          <cell r="AL432" t="str">
            <v>9267-0035-T</v>
          </cell>
          <cell r="AM432">
            <v>-2</v>
          </cell>
        </row>
        <row r="433">
          <cell r="AB433" t="str">
            <v>9728-0038-001-T</v>
          </cell>
          <cell r="AC433">
            <v>-3</v>
          </cell>
          <cell r="AD433" t="str">
            <v>9574-0015-T</v>
          </cell>
          <cell r="AE433">
            <v>-7</v>
          </cell>
          <cell r="AF433" t="str">
            <v>9489-0068-002-T</v>
          </cell>
          <cell r="AG433">
            <v>-27</v>
          </cell>
          <cell r="AH433" t="str">
            <v>9292-0048-023-T</v>
          </cell>
          <cell r="AI433">
            <v>-2</v>
          </cell>
          <cell r="AJ433" t="str">
            <v>9392-0074-T</v>
          </cell>
          <cell r="AK433">
            <v>-48</v>
          </cell>
          <cell r="AL433" t="str">
            <v>9289-0012-T</v>
          </cell>
          <cell r="AM433">
            <v>-12</v>
          </cell>
        </row>
        <row r="434">
          <cell r="AB434" t="str">
            <v>9728-0038-003-T</v>
          </cell>
          <cell r="AC434">
            <v>-1</v>
          </cell>
          <cell r="AD434" t="str">
            <v>9591-0038-T</v>
          </cell>
          <cell r="AE434">
            <v>-3</v>
          </cell>
          <cell r="AF434" t="str">
            <v>9489-0069-002-T</v>
          </cell>
          <cell r="AG434">
            <v>-24</v>
          </cell>
          <cell r="AH434" t="str">
            <v>9292-0048-024-T</v>
          </cell>
          <cell r="AI434">
            <v>-9</v>
          </cell>
          <cell r="AJ434" t="str">
            <v>9392-0075-T</v>
          </cell>
          <cell r="AK434">
            <v>-24</v>
          </cell>
          <cell r="AL434" t="str">
            <v>9289-0013-T</v>
          </cell>
          <cell r="AM434">
            <v>-12</v>
          </cell>
        </row>
        <row r="435">
          <cell r="AB435" t="str">
            <v>9728-0044-T</v>
          </cell>
          <cell r="AC435">
            <v>-2</v>
          </cell>
          <cell r="AD435" t="str">
            <v>9591-0039-T</v>
          </cell>
          <cell r="AE435">
            <v>-11</v>
          </cell>
          <cell r="AF435" t="str">
            <v>9489-0073-002-T</v>
          </cell>
          <cell r="AG435">
            <v>-20</v>
          </cell>
          <cell r="AH435" t="str">
            <v>9292-0048-025-T</v>
          </cell>
          <cell r="AI435">
            <v>-18</v>
          </cell>
          <cell r="AJ435" t="str">
            <v>9392-0099-T</v>
          </cell>
          <cell r="AK435">
            <v>-2</v>
          </cell>
          <cell r="AL435" t="str">
            <v>9289-0014-T</v>
          </cell>
          <cell r="AM435">
            <v>-8</v>
          </cell>
        </row>
        <row r="436">
          <cell r="AB436" t="str">
            <v>9728-0045-T</v>
          </cell>
          <cell r="AC436">
            <v>-20</v>
          </cell>
          <cell r="AD436" t="str">
            <v>9591-0040-T</v>
          </cell>
          <cell r="AE436">
            <v>-4</v>
          </cell>
          <cell r="AF436" t="str">
            <v>9489-0087-T</v>
          </cell>
          <cell r="AG436">
            <v>-32</v>
          </cell>
          <cell r="AH436" t="str">
            <v>9292-0048-027-T</v>
          </cell>
          <cell r="AI436">
            <v>-12</v>
          </cell>
          <cell r="AJ436" t="str">
            <v>9392-0101-T</v>
          </cell>
          <cell r="AK436">
            <v>-1</v>
          </cell>
          <cell r="AL436" t="str">
            <v>9289-0015-T</v>
          </cell>
          <cell r="AM436">
            <v>-48</v>
          </cell>
        </row>
        <row r="437">
          <cell r="AB437" t="str">
            <v>9728-0050-T</v>
          </cell>
          <cell r="AC437">
            <v>-1</v>
          </cell>
          <cell r="AD437" t="str">
            <v>9591-0051-T</v>
          </cell>
          <cell r="AE437">
            <v>-4</v>
          </cell>
          <cell r="AF437" t="str">
            <v>9489-0099-001-T</v>
          </cell>
          <cell r="AG437">
            <v>-4</v>
          </cell>
          <cell r="AH437" t="str">
            <v>9292-0048-029-T</v>
          </cell>
          <cell r="AI437">
            <v>-2</v>
          </cell>
          <cell r="AJ437" t="str">
            <v>9442-0010-T</v>
          </cell>
          <cell r="AK437">
            <v>-12</v>
          </cell>
          <cell r="AL437" t="str">
            <v>9289-0020-006-T</v>
          </cell>
          <cell r="AM437">
            <v>-43</v>
          </cell>
        </row>
        <row r="438">
          <cell r="AB438" t="str">
            <v>9737-0005-T</v>
          </cell>
          <cell r="AC438">
            <v>-16</v>
          </cell>
          <cell r="AD438" t="str">
            <v>9591-0062-T</v>
          </cell>
          <cell r="AE438">
            <v>-3</v>
          </cell>
          <cell r="AF438" t="str">
            <v>9489-0121-T</v>
          </cell>
          <cell r="AG438">
            <v>-13</v>
          </cell>
          <cell r="AH438" t="str">
            <v>9292-0048-032-T</v>
          </cell>
          <cell r="AI438">
            <v>-4</v>
          </cell>
          <cell r="AJ438" t="str">
            <v>9442-0014-T</v>
          </cell>
          <cell r="AK438">
            <v>-18</v>
          </cell>
          <cell r="AL438" t="str">
            <v>9289-0027-T</v>
          </cell>
          <cell r="AM438">
            <v>-24</v>
          </cell>
        </row>
        <row r="439">
          <cell r="AB439" t="str">
            <v>9738-0001-T</v>
          </cell>
          <cell r="AC439">
            <v>-24</v>
          </cell>
          <cell r="AD439" t="str">
            <v>9591-0068-T</v>
          </cell>
          <cell r="AE439">
            <v>-7</v>
          </cell>
          <cell r="AF439" t="str">
            <v>9492-0023-T</v>
          </cell>
          <cell r="AG439">
            <v>-1</v>
          </cell>
          <cell r="AH439" t="str">
            <v>9292-0048-034-T</v>
          </cell>
          <cell r="AI439">
            <v>-10</v>
          </cell>
          <cell r="AJ439" t="str">
            <v>9442-0019-T</v>
          </cell>
          <cell r="AK439">
            <v>-8</v>
          </cell>
          <cell r="AL439" t="str">
            <v>9289-0038-T</v>
          </cell>
          <cell r="AM439">
            <v>-4</v>
          </cell>
        </row>
        <row r="440">
          <cell r="AB440" t="str">
            <v>9739-0001-T</v>
          </cell>
          <cell r="AC440">
            <v>-32</v>
          </cell>
          <cell r="AD440" t="str">
            <v>9591-0097-T</v>
          </cell>
          <cell r="AE440">
            <v>-7</v>
          </cell>
          <cell r="AF440" t="str">
            <v>9497-0001-T</v>
          </cell>
          <cell r="AG440">
            <v>-133</v>
          </cell>
          <cell r="AH440" t="str">
            <v>9292-0048-035-T</v>
          </cell>
          <cell r="AI440">
            <v>-16</v>
          </cell>
          <cell r="AJ440" t="str">
            <v>9473-0020-T</v>
          </cell>
          <cell r="AK440">
            <v>-7</v>
          </cell>
          <cell r="AL440" t="str">
            <v>9291-0014-T</v>
          </cell>
          <cell r="AM440">
            <v>-8</v>
          </cell>
        </row>
        <row r="441">
          <cell r="AB441" t="str">
            <v>9740-0029-T</v>
          </cell>
          <cell r="AC441">
            <v>-1</v>
          </cell>
          <cell r="AD441" t="str">
            <v>9591-0098-T</v>
          </cell>
          <cell r="AE441">
            <v>-3</v>
          </cell>
          <cell r="AF441" t="str">
            <v>9543-0008-T</v>
          </cell>
          <cell r="AG441">
            <v>-28</v>
          </cell>
          <cell r="AH441" t="str">
            <v>9292-0048-036-T</v>
          </cell>
          <cell r="AI441">
            <v>-10</v>
          </cell>
          <cell r="AJ441" t="str">
            <v>9488-0002-001-T</v>
          </cell>
          <cell r="AK441">
            <v>-3</v>
          </cell>
          <cell r="AL441" t="str">
            <v>9291-0025-T</v>
          </cell>
          <cell r="AM441">
            <v>-1</v>
          </cell>
        </row>
        <row r="442">
          <cell r="AB442" t="str">
            <v>9740-0030-T</v>
          </cell>
          <cell r="AC442">
            <v>-1</v>
          </cell>
          <cell r="AD442" t="str">
            <v>9591-0106-T</v>
          </cell>
          <cell r="AE442">
            <v>-7</v>
          </cell>
          <cell r="AF442" t="str">
            <v>9545-0028-005-T</v>
          </cell>
          <cell r="AG442">
            <v>-49</v>
          </cell>
          <cell r="AH442" t="str">
            <v>9292-0048-037-T</v>
          </cell>
          <cell r="AI442">
            <v>-28</v>
          </cell>
          <cell r="AJ442" t="str">
            <v>9489-0005-T</v>
          </cell>
          <cell r="AK442">
            <v>-1</v>
          </cell>
          <cell r="AL442" t="str">
            <v>9292-0010-002-T</v>
          </cell>
          <cell r="AM442">
            <v>-6</v>
          </cell>
        </row>
        <row r="443">
          <cell r="AB443" t="str">
            <v>9740-0043-T</v>
          </cell>
          <cell r="AC443">
            <v>-10</v>
          </cell>
          <cell r="AD443" t="str">
            <v>9598-0002-T</v>
          </cell>
          <cell r="AE443">
            <v>-6</v>
          </cell>
          <cell r="AF443" t="str">
            <v>9560-0026-001-T</v>
          </cell>
          <cell r="AG443">
            <v>-10</v>
          </cell>
          <cell r="AH443" t="str">
            <v>9292-0048-040-T</v>
          </cell>
          <cell r="AI443">
            <v>-2</v>
          </cell>
          <cell r="AJ443" t="str">
            <v>9489-0006-T</v>
          </cell>
          <cell r="AK443">
            <v>-1</v>
          </cell>
          <cell r="AL443" t="str">
            <v>9292-0010-003-T</v>
          </cell>
          <cell r="AM443">
            <v>-11</v>
          </cell>
        </row>
        <row r="444">
          <cell r="AB444" t="str">
            <v>9740-0044-T</v>
          </cell>
          <cell r="AC444">
            <v>-6</v>
          </cell>
          <cell r="AD444" t="str">
            <v>9598-0006-001-T</v>
          </cell>
          <cell r="AE444">
            <v>-3</v>
          </cell>
          <cell r="AF444" t="str">
            <v>9560-0026-006-T</v>
          </cell>
          <cell r="AG444">
            <v>-38</v>
          </cell>
          <cell r="AH444" t="str">
            <v>9292-0048-041-T</v>
          </cell>
          <cell r="AI444">
            <v>-5</v>
          </cell>
          <cell r="AJ444" t="str">
            <v>9489-0064-002-T</v>
          </cell>
          <cell r="AK444">
            <v>-6</v>
          </cell>
          <cell r="AL444" t="str">
            <v>9292-0010-006-T</v>
          </cell>
          <cell r="AM444">
            <v>-4</v>
          </cell>
        </row>
        <row r="445">
          <cell r="AB445" t="str">
            <v>9745-0011-T</v>
          </cell>
          <cell r="AC445">
            <v>-18</v>
          </cell>
          <cell r="AD445" t="str">
            <v>9599-0023-001-T</v>
          </cell>
          <cell r="AE445">
            <v>-7</v>
          </cell>
          <cell r="AF445" t="str">
            <v>9562-0007-T</v>
          </cell>
          <cell r="AG445">
            <v>-9</v>
          </cell>
          <cell r="AH445" t="str">
            <v>9292-0048-042-T</v>
          </cell>
          <cell r="AI445">
            <v>-2</v>
          </cell>
          <cell r="AJ445" t="str">
            <v>9489-0066-T</v>
          </cell>
          <cell r="AK445">
            <v>-146</v>
          </cell>
          <cell r="AL445" t="str">
            <v>9292-0010-009-T</v>
          </cell>
          <cell r="AM445">
            <v>-8</v>
          </cell>
        </row>
        <row r="446">
          <cell r="AB446" t="str">
            <v>9745-0051</v>
          </cell>
          <cell r="AC446">
            <v>-4</v>
          </cell>
          <cell r="AD446" t="str">
            <v>9601-0002-025-T</v>
          </cell>
          <cell r="AE446">
            <v>-3</v>
          </cell>
          <cell r="AF446" t="str">
            <v>9562-0008-T</v>
          </cell>
          <cell r="AG446">
            <v>-5</v>
          </cell>
          <cell r="AH446" t="str">
            <v>9292-0050-001-T</v>
          </cell>
          <cell r="AI446">
            <v>-6</v>
          </cell>
          <cell r="AJ446" t="str">
            <v>9489-0067-002-T</v>
          </cell>
          <cell r="AK446">
            <v>-34</v>
          </cell>
          <cell r="AL446" t="str">
            <v>9292-0010-010-T</v>
          </cell>
          <cell r="AM446">
            <v>-8</v>
          </cell>
        </row>
        <row r="447">
          <cell r="AB447" t="str">
            <v>9757-0094-T</v>
          </cell>
          <cell r="AC447">
            <v>-3</v>
          </cell>
          <cell r="AD447" t="str">
            <v>9601-0024-001-T</v>
          </cell>
          <cell r="AE447">
            <v>-6</v>
          </cell>
          <cell r="AF447" t="str">
            <v>9562-0014-T</v>
          </cell>
          <cell r="AG447">
            <v>-260</v>
          </cell>
          <cell r="AH447" t="str">
            <v>9292-0050-012-T</v>
          </cell>
          <cell r="AI447">
            <v>-1</v>
          </cell>
          <cell r="AJ447" t="str">
            <v>9489-0067-004-T</v>
          </cell>
          <cell r="AK447">
            <v>-2</v>
          </cell>
          <cell r="AL447" t="str">
            <v>9292-0010-011-T</v>
          </cell>
          <cell r="AM447">
            <v>-2</v>
          </cell>
        </row>
        <row r="448">
          <cell r="AB448" t="str">
            <v>9757-0096-T</v>
          </cell>
          <cell r="AC448">
            <v>-1</v>
          </cell>
          <cell r="AD448" t="str">
            <v>9667-0002-002-T</v>
          </cell>
          <cell r="AE448">
            <v>-4</v>
          </cell>
          <cell r="AF448" t="str">
            <v>9562-0060-T</v>
          </cell>
          <cell r="AG448">
            <v>-206</v>
          </cell>
          <cell r="AH448" t="str">
            <v>9292-0052-001-T</v>
          </cell>
          <cell r="AI448">
            <v>-2</v>
          </cell>
          <cell r="AJ448" t="str">
            <v>9489-0068-002-T</v>
          </cell>
          <cell r="AK448">
            <v>-15</v>
          </cell>
          <cell r="AL448" t="str">
            <v>9292-0026-T</v>
          </cell>
          <cell r="AM448">
            <v>-18</v>
          </cell>
        </row>
        <row r="449">
          <cell r="AB449" t="str">
            <v>9758-0007-T</v>
          </cell>
          <cell r="AC449">
            <v>-2</v>
          </cell>
          <cell r="AD449" t="str">
            <v>9669-0007-001-T</v>
          </cell>
          <cell r="AE449">
            <v>-24</v>
          </cell>
          <cell r="AF449" t="str">
            <v>9574-0008-T</v>
          </cell>
          <cell r="AG449">
            <v>-1</v>
          </cell>
          <cell r="AH449" t="str">
            <v>9292-0052-002-T</v>
          </cell>
          <cell r="AI449">
            <v>-142</v>
          </cell>
          <cell r="AJ449" t="str">
            <v>9489-0068-004-T</v>
          </cell>
          <cell r="AK449">
            <v>-2</v>
          </cell>
          <cell r="AL449" t="str">
            <v>9292-0027-003-T</v>
          </cell>
          <cell r="AM449">
            <v>-3</v>
          </cell>
        </row>
        <row r="450">
          <cell r="AB450" t="str">
            <v>9758-0015-T</v>
          </cell>
          <cell r="AC450">
            <v>-1</v>
          </cell>
          <cell r="AD450" t="str">
            <v>9669-0007-002-T</v>
          </cell>
          <cell r="AE450">
            <v>-6</v>
          </cell>
          <cell r="AF450" t="str">
            <v>9574-0015-T</v>
          </cell>
          <cell r="AG450">
            <v>-6</v>
          </cell>
          <cell r="AH450" t="str">
            <v>9292-0053-001-T</v>
          </cell>
          <cell r="AI450">
            <v>-167</v>
          </cell>
          <cell r="AJ450" t="str">
            <v>9489-0069-002-T</v>
          </cell>
          <cell r="AK450">
            <v>-14</v>
          </cell>
          <cell r="AL450" t="str">
            <v>9292-0029-001-T</v>
          </cell>
          <cell r="AM450">
            <v>-28</v>
          </cell>
        </row>
        <row r="451">
          <cell r="AB451" t="str">
            <v>9869-0003-T</v>
          </cell>
          <cell r="AC451">
            <v>-7</v>
          </cell>
          <cell r="AD451" t="str">
            <v>9669-0012-T</v>
          </cell>
          <cell r="AE451">
            <v>-5</v>
          </cell>
          <cell r="AF451" t="str">
            <v>9577-0046-002-T</v>
          </cell>
          <cell r="AG451">
            <v>-5</v>
          </cell>
          <cell r="AH451" t="str">
            <v>9292-0053-002-T</v>
          </cell>
          <cell r="AI451">
            <v>-11</v>
          </cell>
          <cell r="AJ451" t="str">
            <v>9489-0069-004-T</v>
          </cell>
          <cell r="AK451">
            <v>-2</v>
          </cell>
          <cell r="AL451" t="str">
            <v>9292-0029-002-T</v>
          </cell>
          <cell r="AM451">
            <v>-56</v>
          </cell>
        </row>
        <row r="452">
          <cell r="AB452" t="str">
            <v>9869-0009-T</v>
          </cell>
          <cell r="AC452">
            <v>-3</v>
          </cell>
          <cell r="AD452" t="str">
            <v>9670-0003-001-T</v>
          </cell>
          <cell r="AE452">
            <v>-7</v>
          </cell>
          <cell r="AF452" t="str">
            <v>9590-0007-T</v>
          </cell>
          <cell r="AG452">
            <v>-1</v>
          </cell>
          <cell r="AH452" t="str">
            <v>9293-0036-T</v>
          </cell>
          <cell r="AI452">
            <v>-7</v>
          </cell>
          <cell r="AJ452" t="str">
            <v>9489-0072-002-T</v>
          </cell>
          <cell r="AK452">
            <v>-2</v>
          </cell>
          <cell r="AL452" t="str">
            <v>9292-0029-003-T</v>
          </cell>
          <cell r="AM452">
            <v>-152</v>
          </cell>
        </row>
        <row r="453">
          <cell r="AB453" t="str">
            <v>9873-0007-T</v>
          </cell>
          <cell r="AC453">
            <v>-3</v>
          </cell>
          <cell r="AD453" t="str">
            <v>9671-0016-001-T</v>
          </cell>
          <cell r="AE453">
            <v>-26</v>
          </cell>
          <cell r="AF453" t="str">
            <v>9590-0008-T</v>
          </cell>
          <cell r="AG453">
            <v>-1</v>
          </cell>
          <cell r="AH453" t="str">
            <v>9293-0037-T</v>
          </cell>
          <cell r="AI453">
            <v>-7</v>
          </cell>
          <cell r="AJ453" t="str">
            <v>9489-0072-004-T</v>
          </cell>
          <cell r="AK453">
            <v>-4</v>
          </cell>
          <cell r="AL453" t="str">
            <v>9292-0029-004-T</v>
          </cell>
          <cell r="AM453">
            <v>-54</v>
          </cell>
        </row>
        <row r="454">
          <cell r="AB454" t="str">
            <v>9874-0031-T</v>
          </cell>
          <cell r="AC454">
            <v>-65</v>
          </cell>
          <cell r="AD454" t="str">
            <v>9671-0017-T</v>
          </cell>
          <cell r="AE454">
            <v>-103</v>
          </cell>
          <cell r="AF454" t="str">
            <v>9591-0035-T</v>
          </cell>
          <cell r="AG454">
            <v>-8.75</v>
          </cell>
          <cell r="AH454" t="str">
            <v>9296-0001-003-T</v>
          </cell>
          <cell r="AI454">
            <v>-1</v>
          </cell>
          <cell r="AJ454" t="str">
            <v>9489-0073-002-T</v>
          </cell>
          <cell r="AK454">
            <v>-12</v>
          </cell>
          <cell r="AL454" t="str">
            <v>9292-0029-005-T</v>
          </cell>
          <cell r="AM454">
            <v>-4</v>
          </cell>
        </row>
        <row r="455">
          <cell r="AB455" t="str">
            <v>9874-0037-001-T</v>
          </cell>
          <cell r="AC455">
            <v>-8</v>
          </cell>
          <cell r="AD455" t="str">
            <v>9671-0018-T</v>
          </cell>
          <cell r="AE455">
            <v>-88</v>
          </cell>
          <cell r="AF455" t="str">
            <v>9591-0036-T</v>
          </cell>
          <cell r="AG455">
            <v>-8</v>
          </cell>
          <cell r="AH455" t="str">
            <v>9297-0001-009-T</v>
          </cell>
          <cell r="AI455">
            <v>-1</v>
          </cell>
          <cell r="AJ455" t="str">
            <v>9489-0073-004-T</v>
          </cell>
          <cell r="AK455">
            <v>-4</v>
          </cell>
          <cell r="AL455" t="str">
            <v>9292-0029-006-T</v>
          </cell>
          <cell r="AM455">
            <v>-10</v>
          </cell>
        </row>
        <row r="456">
          <cell r="AB456" t="str">
            <v>9880-0022-006-T</v>
          </cell>
          <cell r="AC456">
            <v>-10</v>
          </cell>
          <cell r="AD456" t="str">
            <v>9671-0019-T</v>
          </cell>
          <cell r="AE456">
            <v>-84</v>
          </cell>
          <cell r="AF456" t="str">
            <v>9591-0039-T</v>
          </cell>
          <cell r="AG456">
            <v>-1</v>
          </cell>
          <cell r="AH456" t="str">
            <v>9325-0001</v>
          </cell>
          <cell r="AI456">
            <v>-5042.8950000000004</v>
          </cell>
          <cell r="AJ456" t="str">
            <v>9489-0080-T</v>
          </cell>
          <cell r="AK456">
            <v>-1</v>
          </cell>
          <cell r="AL456" t="str">
            <v>9292-0029-008-T</v>
          </cell>
          <cell r="AM456">
            <v>-12</v>
          </cell>
        </row>
        <row r="457">
          <cell r="AB457" t="str">
            <v>9880-0022-018-T</v>
          </cell>
          <cell r="AC457">
            <v>-6</v>
          </cell>
          <cell r="AD457" t="str">
            <v>9671-0021-001-T</v>
          </cell>
          <cell r="AE457">
            <v>-4</v>
          </cell>
          <cell r="AF457" t="str">
            <v>9591-0040-T</v>
          </cell>
          <cell r="AG457">
            <v>-5.9999999999999991</v>
          </cell>
          <cell r="AH457" t="str">
            <v>9326-0019-003-T</v>
          </cell>
          <cell r="AI457">
            <v>-8</v>
          </cell>
          <cell r="AJ457" t="str">
            <v>9489-0121-T</v>
          </cell>
          <cell r="AK457">
            <v>-34</v>
          </cell>
          <cell r="AL457" t="str">
            <v>9292-0030-001-T</v>
          </cell>
          <cell r="AM457">
            <v>-18</v>
          </cell>
        </row>
        <row r="458">
          <cell r="AB458" t="str">
            <v>9880-0022-026-t</v>
          </cell>
          <cell r="AC458">
            <v>-10</v>
          </cell>
          <cell r="AD458" t="str">
            <v>9671-0021-T</v>
          </cell>
          <cell r="AE458">
            <v>-76</v>
          </cell>
          <cell r="AF458" t="str">
            <v>9591-0051-T</v>
          </cell>
          <cell r="AG458">
            <v>-6.9999999999999991</v>
          </cell>
          <cell r="AH458" t="str">
            <v>9326-0030-001-T</v>
          </cell>
          <cell r="AI458">
            <v>-4</v>
          </cell>
          <cell r="AJ458" t="str">
            <v>9489-0142-T</v>
          </cell>
          <cell r="AK458">
            <v>-4</v>
          </cell>
          <cell r="AL458" t="str">
            <v>9292-0041-006-T</v>
          </cell>
          <cell r="AM458">
            <v>-2</v>
          </cell>
        </row>
        <row r="459">
          <cell r="AB459" t="str">
            <v>9880-0022-033-T</v>
          </cell>
          <cell r="AC459">
            <v>-20</v>
          </cell>
          <cell r="AD459" t="str">
            <v>9674-0010-003-T</v>
          </cell>
          <cell r="AE459">
            <v>-16</v>
          </cell>
          <cell r="AF459" t="str">
            <v>9591-0062-T</v>
          </cell>
          <cell r="AG459">
            <v>-2</v>
          </cell>
          <cell r="AH459" t="str">
            <v>9326-0030-002-T</v>
          </cell>
          <cell r="AI459">
            <v>-1</v>
          </cell>
          <cell r="AJ459" t="str">
            <v>9492-0005-T</v>
          </cell>
          <cell r="AK459">
            <v>-24</v>
          </cell>
          <cell r="AL459" t="str">
            <v>9292-0041-023-T</v>
          </cell>
          <cell r="AM459">
            <v>-84</v>
          </cell>
        </row>
        <row r="460">
          <cell r="AB460" t="str">
            <v>9880-0045-T</v>
          </cell>
          <cell r="AC460">
            <v>-0.53</v>
          </cell>
          <cell r="AD460" t="str">
            <v>9675-0025-T</v>
          </cell>
          <cell r="AE460">
            <v>-130</v>
          </cell>
          <cell r="AF460" t="str">
            <v>9591-0068-T</v>
          </cell>
          <cell r="AG460">
            <v>-3</v>
          </cell>
          <cell r="AH460" t="str">
            <v>9326-0043-002-T</v>
          </cell>
          <cell r="AI460">
            <v>-62</v>
          </cell>
          <cell r="AJ460" t="str">
            <v>9492-0017-t</v>
          </cell>
          <cell r="AK460">
            <v>-30</v>
          </cell>
          <cell r="AL460" t="str">
            <v>9292-0048-001-T</v>
          </cell>
          <cell r="AM460">
            <v>-7</v>
          </cell>
        </row>
        <row r="461">
          <cell r="AB461" t="str">
            <v>9880-0046-005-T</v>
          </cell>
          <cell r="AC461">
            <v>-85</v>
          </cell>
          <cell r="AD461" t="str">
            <v>9678-0005-T</v>
          </cell>
          <cell r="AE461">
            <v>-159</v>
          </cell>
          <cell r="AF461" t="str">
            <v>9591-0071-T</v>
          </cell>
          <cell r="AG461">
            <v>-1</v>
          </cell>
          <cell r="AH461" t="str">
            <v>9326-0046-002-T</v>
          </cell>
          <cell r="AI461">
            <v>-31</v>
          </cell>
          <cell r="AJ461" t="str">
            <v>9492-0019-T</v>
          </cell>
          <cell r="AK461">
            <v>-8</v>
          </cell>
          <cell r="AL461" t="str">
            <v>9292-0048-002-T</v>
          </cell>
          <cell r="AM461">
            <v>-18</v>
          </cell>
        </row>
        <row r="462">
          <cell r="AB462" t="str">
            <v>9881-0003-T</v>
          </cell>
          <cell r="AC462">
            <v>-2</v>
          </cell>
          <cell r="AD462" t="str">
            <v>9681-0001-T</v>
          </cell>
          <cell r="AE462">
            <v>-8</v>
          </cell>
          <cell r="AF462" t="str">
            <v>9591-0092-T</v>
          </cell>
          <cell r="AG462">
            <v>-11</v>
          </cell>
          <cell r="AH462" t="str">
            <v>9326-0047-002-T</v>
          </cell>
          <cell r="AI462">
            <v>-9</v>
          </cell>
          <cell r="AJ462" t="str">
            <v>9497-0001-T</v>
          </cell>
          <cell r="AK462">
            <v>-28.5</v>
          </cell>
          <cell r="AL462" t="str">
            <v>9292-0048-003-T</v>
          </cell>
          <cell r="AM462">
            <v>-45</v>
          </cell>
        </row>
        <row r="463">
          <cell r="AB463" t="str">
            <v>9881-0005-T</v>
          </cell>
          <cell r="AC463">
            <v>-1</v>
          </cell>
          <cell r="AD463" t="str">
            <v>9726-0093-t</v>
          </cell>
          <cell r="AE463">
            <v>-2</v>
          </cell>
          <cell r="AF463" t="str">
            <v>9591-0093-T</v>
          </cell>
          <cell r="AG463">
            <v>-2</v>
          </cell>
          <cell r="AH463" t="str">
            <v>9326-0048-002-T</v>
          </cell>
          <cell r="AI463">
            <v>-8</v>
          </cell>
          <cell r="AJ463" t="str">
            <v>9500-0001-003-T</v>
          </cell>
          <cell r="AK463">
            <v>-1</v>
          </cell>
          <cell r="AL463" t="str">
            <v>9292-0048-004-T</v>
          </cell>
          <cell r="AM463">
            <v>-20</v>
          </cell>
        </row>
        <row r="464">
          <cell r="AB464" t="str">
            <v>9881-0006-T</v>
          </cell>
          <cell r="AC464">
            <v>-1</v>
          </cell>
          <cell r="AD464" t="str">
            <v>9728-0038-001-T</v>
          </cell>
          <cell r="AE464">
            <v>-12</v>
          </cell>
          <cell r="AF464" t="str">
            <v>9591-0097-T</v>
          </cell>
          <cell r="AG464">
            <v>-3</v>
          </cell>
          <cell r="AH464" t="str">
            <v>9326-0081-T</v>
          </cell>
          <cell r="AI464">
            <v>-1</v>
          </cell>
          <cell r="AJ464" t="str">
            <v>9543-0008-T</v>
          </cell>
          <cell r="AK464">
            <v>-22</v>
          </cell>
          <cell r="AL464" t="str">
            <v>9292-0048-005-T</v>
          </cell>
          <cell r="AM464">
            <v>-4</v>
          </cell>
        </row>
        <row r="465">
          <cell r="AB465" t="str">
            <v>9941-0039-005-T</v>
          </cell>
          <cell r="AC465">
            <v>-1</v>
          </cell>
          <cell r="AD465" t="str">
            <v>9728-0044-T</v>
          </cell>
          <cell r="AE465">
            <v>-2</v>
          </cell>
          <cell r="AF465" t="str">
            <v>9591-0098-T</v>
          </cell>
          <cell r="AG465">
            <v>-1</v>
          </cell>
          <cell r="AH465" t="str">
            <v>9326-0122-T</v>
          </cell>
          <cell r="AI465">
            <v>-1</v>
          </cell>
          <cell r="AJ465" t="str">
            <v>9545-0028-005-T</v>
          </cell>
          <cell r="AK465">
            <v>-21</v>
          </cell>
          <cell r="AL465" t="str">
            <v>9292-0048-006-T</v>
          </cell>
          <cell r="AM465">
            <v>-6</v>
          </cell>
        </row>
        <row r="466">
          <cell r="AB466" t="str">
            <v>9941-0065-003-T</v>
          </cell>
          <cell r="AC466">
            <v>-5</v>
          </cell>
          <cell r="AD466" t="str">
            <v>9728-0045-T</v>
          </cell>
          <cell r="AE466">
            <v>-16</v>
          </cell>
          <cell r="AF466" t="str">
            <v>9591-0106-T</v>
          </cell>
          <cell r="AG466">
            <v>-3</v>
          </cell>
          <cell r="AH466" t="str">
            <v>9326-0146-T</v>
          </cell>
          <cell r="AI466">
            <v>-12</v>
          </cell>
          <cell r="AJ466" t="str">
            <v>9560-0026-001-T</v>
          </cell>
          <cell r="AK466">
            <v>-8</v>
          </cell>
          <cell r="AL466" t="str">
            <v>9292-0048-007-T</v>
          </cell>
          <cell r="AM466">
            <v>-3</v>
          </cell>
        </row>
        <row r="467">
          <cell r="AB467" t="str">
            <v>9941-0071-T</v>
          </cell>
          <cell r="AC467">
            <v>-13</v>
          </cell>
          <cell r="AD467" t="str">
            <v>9728-0050-T</v>
          </cell>
          <cell r="AE467">
            <v>-2</v>
          </cell>
          <cell r="AF467" t="str">
            <v>9591-0112-T</v>
          </cell>
          <cell r="AG467">
            <v>-7.9999999999999991</v>
          </cell>
          <cell r="AH467" t="str">
            <v>9326-0147-T</v>
          </cell>
          <cell r="AI467">
            <v>-2</v>
          </cell>
          <cell r="AJ467" t="str">
            <v>9560-0026-006-T</v>
          </cell>
          <cell r="AK467">
            <v>-26</v>
          </cell>
          <cell r="AL467" t="str">
            <v>9292-0048-008-T</v>
          </cell>
          <cell r="AM467">
            <v>-4</v>
          </cell>
        </row>
        <row r="468">
          <cell r="AB468" t="str">
            <v>9941-0084-T</v>
          </cell>
          <cell r="AC468">
            <v>-1</v>
          </cell>
          <cell r="AD468" t="str">
            <v>9728-0061-T</v>
          </cell>
          <cell r="AE468">
            <v>-9</v>
          </cell>
          <cell r="AF468" t="str">
            <v>9591-0113-T</v>
          </cell>
          <cell r="AG468">
            <v>-7.9999999999999991</v>
          </cell>
          <cell r="AH468" t="str">
            <v>9326-0148-T</v>
          </cell>
          <cell r="AI468">
            <v>-2</v>
          </cell>
          <cell r="AJ468" t="str">
            <v>9562-0007-T</v>
          </cell>
          <cell r="AK468">
            <v>-6</v>
          </cell>
          <cell r="AL468" t="str">
            <v>9292-0048-009-T</v>
          </cell>
          <cell r="AM468">
            <v>-18</v>
          </cell>
        </row>
        <row r="469">
          <cell r="AB469" t="str">
            <v>9941-0115-T</v>
          </cell>
          <cell r="AC469">
            <v>-1</v>
          </cell>
          <cell r="AD469" t="str">
            <v>9733-0003-T</v>
          </cell>
          <cell r="AE469">
            <v>-4</v>
          </cell>
          <cell r="AF469" t="str">
            <v>9591-0114-T</v>
          </cell>
          <cell r="AG469">
            <v>-1.9999999999999998</v>
          </cell>
          <cell r="AH469" t="str">
            <v>9330-0001-T</v>
          </cell>
          <cell r="AI469">
            <v>-5</v>
          </cell>
          <cell r="AJ469" t="str">
            <v>9562-0008-T</v>
          </cell>
          <cell r="AK469">
            <v>-3</v>
          </cell>
          <cell r="AL469" t="str">
            <v>9292-0048-010-T</v>
          </cell>
          <cell r="AM469">
            <v>-4</v>
          </cell>
        </row>
        <row r="470">
          <cell r="AB470" t="str">
            <v>9941-0136-003-T</v>
          </cell>
          <cell r="AC470">
            <v>-7</v>
          </cell>
          <cell r="AD470" t="str">
            <v>9733-0018-T</v>
          </cell>
          <cell r="AE470">
            <v>-2</v>
          </cell>
          <cell r="AF470" t="str">
            <v>9594-0013-002-T</v>
          </cell>
          <cell r="AG470">
            <v>-1</v>
          </cell>
          <cell r="AH470" t="str">
            <v>9330-0002-T</v>
          </cell>
          <cell r="AI470">
            <v>-8</v>
          </cell>
          <cell r="AJ470" t="str">
            <v>9562-0014-T</v>
          </cell>
          <cell r="AK470">
            <v>-1750</v>
          </cell>
          <cell r="AL470" t="str">
            <v>9292-0048-011-T</v>
          </cell>
          <cell r="AM470">
            <v>-11</v>
          </cell>
        </row>
        <row r="471">
          <cell r="AB471" t="str">
            <v>9941-0136-004-T</v>
          </cell>
          <cell r="AC471">
            <v>-8</v>
          </cell>
          <cell r="AD471" t="str">
            <v>9737-0005-T</v>
          </cell>
          <cell r="AE471">
            <v>-1</v>
          </cell>
          <cell r="AF471" t="str">
            <v>9596-0004-060-T</v>
          </cell>
          <cell r="AG471">
            <v>-54</v>
          </cell>
          <cell r="AH471" t="str">
            <v>9330-0007-T</v>
          </cell>
          <cell r="AI471">
            <v>-1</v>
          </cell>
          <cell r="AJ471" t="str">
            <v>9562-0060-T</v>
          </cell>
          <cell r="AK471">
            <v>-192</v>
          </cell>
          <cell r="AL471" t="str">
            <v>9292-0048-012-T</v>
          </cell>
          <cell r="AM471">
            <v>-2</v>
          </cell>
        </row>
        <row r="472">
          <cell r="AB472" t="str">
            <v>9941-0155-004-T</v>
          </cell>
          <cell r="AC472">
            <v>-1</v>
          </cell>
          <cell r="AD472" t="str">
            <v>9738-0001-T</v>
          </cell>
          <cell r="AE472">
            <v>-32</v>
          </cell>
          <cell r="AF472" t="str">
            <v>9596-0004-150-T</v>
          </cell>
          <cell r="AG472">
            <v>-54</v>
          </cell>
          <cell r="AH472" t="str">
            <v>9333-0003-T</v>
          </cell>
          <cell r="AI472">
            <v>-217</v>
          </cell>
          <cell r="AJ472" t="str">
            <v>9574-0008-T</v>
          </cell>
          <cell r="AK472">
            <v>-1</v>
          </cell>
          <cell r="AL472" t="str">
            <v>9292-0048-014-T</v>
          </cell>
          <cell r="AM472">
            <v>-10</v>
          </cell>
        </row>
        <row r="473">
          <cell r="AB473" t="str">
            <v>9941-0177-T</v>
          </cell>
          <cell r="AC473">
            <v>-3</v>
          </cell>
          <cell r="AD473" t="str">
            <v>9739-0001-T</v>
          </cell>
          <cell r="AE473">
            <v>-68</v>
          </cell>
          <cell r="AF473" t="str">
            <v>9599-0023-001-T</v>
          </cell>
          <cell r="AG473">
            <v>-10</v>
          </cell>
          <cell r="AH473" t="str">
            <v>9333-0008-t</v>
          </cell>
          <cell r="AI473">
            <v>-38</v>
          </cell>
          <cell r="AJ473" t="str">
            <v>9574-0015-T</v>
          </cell>
          <cell r="AK473">
            <v>-6</v>
          </cell>
          <cell r="AL473" t="str">
            <v>9292-0048-016-T</v>
          </cell>
          <cell r="AM473">
            <v>-4</v>
          </cell>
        </row>
        <row r="474">
          <cell r="AB474" t="str">
            <v>9941-0195-001-T</v>
          </cell>
          <cell r="AC474">
            <v>-1</v>
          </cell>
          <cell r="AD474" t="str">
            <v>9740-0029-T</v>
          </cell>
          <cell r="AE474">
            <v>-3</v>
          </cell>
          <cell r="AF474" t="str">
            <v>9601-0024-001-t</v>
          </cell>
          <cell r="AG474">
            <v>-2</v>
          </cell>
          <cell r="AH474" t="str">
            <v>9333-0025</v>
          </cell>
          <cell r="AI474">
            <v>-1</v>
          </cell>
          <cell r="AJ474" t="str">
            <v>9577-0046-002-T</v>
          </cell>
          <cell r="AK474">
            <v>-14</v>
          </cell>
          <cell r="AL474" t="str">
            <v>9292-0048-017-T</v>
          </cell>
          <cell r="AM474">
            <v>-8</v>
          </cell>
        </row>
        <row r="475">
          <cell r="AB475" t="str">
            <v>9941-0195-002-T</v>
          </cell>
          <cell r="AC475">
            <v>-3</v>
          </cell>
          <cell r="AD475" t="str">
            <v>9740-0034-T</v>
          </cell>
          <cell r="AE475">
            <v>-4</v>
          </cell>
          <cell r="AF475" t="str">
            <v>9667-0002-004-T</v>
          </cell>
          <cell r="AG475">
            <v>-17</v>
          </cell>
          <cell r="AH475" t="str">
            <v>9379-0013-001-t</v>
          </cell>
          <cell r="AI475">
            <v>-15</v>
          </cell>
          <cell r="AJ475" t="str">
            <v>9591-0038-T</v>
          </cell>
          <cell r="AK475">
            <v>-3</v>
          </cell>
          <cell r="AL475" t="str">
            <v>9292-0048-018-T</v>
          </cell>
          <cell r="AM475">
            <v>-3</v>
          </cell>
        </row>
        <row r="476">
          <cell r="AB476" t="str">
            <v>9941-0223</v>
          </cell>
          <cell r="AC476">
            <v>-10</v>
          </cell>
          <cell r="AD476" t="str">
            <v>9740-0044-T</v>
          </cell>
          <cell r="AE476">
            <v>-7</v>
          </cell>
          <cell r="AF476" t="str">
            <v>9667-0002-005-T</v>
          </cell>
          <cell r="AG476">
            <v>-3</v>
          </cell>
          <cell r="AH476" t="str">
            <v>9379-0013-t</v>
          </cell>
          <cell r="AI476">
            <v>-12</v>
          </cell>
          <cell r="AJ476" t="str">
            <v>9591-0040-T</v>
          </cell>
          <cell r="AK476">
            <v>-2</v>
          </cell>
          <cell r="AL476" t="str">
            <v>9292-0048-021-T</v>
          </cell>
          <cell r="AM476">
            <v>-3</v>
          </cell>
        </row>
        <row r="477">
          <cell r="AB477" t="str">
            <v>9941-0231-001-T</v>
          </cell>
          <cell r="AC477">
            <v>-1</v>
          </cell>
          <cell r="AD477" t="str">
            <v>9745-0011-T</v>
          </cell>
          <cell r="AE477">
            <v>-32</v>
          </cell>
          <cell r="AF477" t="str">
            <v>9669-0007-001-T</v>
          </cell>
          <cell r="AG477">
            <v>-40</v>
          </cell>
          <cell r="AH477" t="str">
            <v>9383-0005-T</v>
          </cell>
          <cell r="AI477">
            <v>-1</v>
          </cell>
          <cell r="AJ477" t="str">
            <v>9591-0051-T</v>
          </cell>
          <cell r="AK477">
            <v>-1</v>
          </cell>
          <cell r="AL477" t="str">
            <v>9292-0048-022-T</v>
          </cell>
          <cell r="AM477">
            <v>-6</v>
          </cell>
        </row>
        <row r="478">
          <cell r="AB478" t="str">
            <v>9941-0231-003-T</v>
          </cell>
          <cell r="AC478">
            <v>-6</v>
          </cell>
          <cell r="AD478" t="str">
            <v>9745-0018-002-T</v>
          </cell>
          <cell r="AE478">
            <v>-5</v>
          </cell>
          <cell r="AF478" t="str">
            <v>9669-0007-002-T</v>
          </cell>
          <cell r="AG478">
            <v>-11</v>
          </cell>
          <cell r="AH478" t="str">
            <v>9384-0003-001-T</v>
          </cell>
          <cell r="AI478">
            <v>-6.5</v>
          </cell>
          <cell r="AJ478" t="str">
            <v>9591-0068-T</v>
          </cell>
          <cell r="AK478">
            <v>-2</v>
          </cell>
          <cell r="AL478" t="str">
            <v>9292-0048-024-T</v>
          </cell>
          <cell r="AM478">
            <v>-6</v>
          </cell>
        </row>
        <row r="479">
          <cell r="AB479" t="str">
            <v>9941-0235-T</v>
          </cell>
          <cell r="AC479">
            <v>-1</v>
          </cell>
          <cell r="AD479" t="str">
            <v>9752-0012-T</v>
          </cell>
          <cell r="AE479">
            <v>-12</v>
          </cell>
          <cell r="AF479" t="str">
            <v>9669-0008-001-T</v>
          </cell>
          <cell r="AG479">
            <v>-2</v>
          </cell>
          <cell r="AH479" t="str">
            <v>9392-0007-T</v>
          </cell>
          <cell r="AI479">
            <v>-11.14</v>
          </cell>
          <cell r="AJ479" t="str">
            <v>9591-0094-T</v>
          </cell>
          <cell r="AK479">
            <v>-4</v>
          </cell>
          <cell r="AL479" t="str">
            <v>9292-0048-025-T</v>
          </cell>
          <cell r="AM479">
            <v>-10</v>
          </cell>
        </row>
        <row r="480">
          <cell r="AB480" t="str">
            <v>9941-0239-T</v>
          </cell>
          <cell r="AC480">
            <v>-4</v>
          </cell>
          <cell r="AD480" t="str">
            <v>9757-0012-T</v>
          </cell>
          <cell r="AE480">
            <v>-4</v>
          </cell>
          <cell r="AF480" t="str">
            <v>9669-0009-001-T</v>
          </cell>
          <cell r="AG480">
            <v>-1</v>
          </cell>
          <cell r="AH480" t="str">
            <v>9392-0028-001-T</v>
          </cell>
          <cell r="AI480">
            <v>-36</v>
          </cell>
          <cell r="AJ480" t="str">
            <v>9591-0097-T</v>
          </cell>
          <cell r="AK480">
            <v>-8</v>
          </cell>
          <cell r="AL480" t="str">
            <v>9292-0048-027-T</v>
          </cell>
          <cell r="AM480">
            <v>-6</v>
          </cell>
        </row>
        <row r="481">
          <cell r="AB481" t="str">
            <v>9941-0256-T</v>
          </cell>
          <cell r="AC481">
            <v>-1</v>
          </cell>
          <cell r="AD481" t="str">
            <v>9757-0025-T</v>
          </cell>
          <cell r="AE481">
            <v>-1</v>
          </cell>
          <cell r="AF481" t="str">
            <v>9670-0003-001-T</v>
          </cell>
          <cell r="AG481">
            <v>-10</v>
          </cell>
          <cell r="AH481" t="str">
            <v>9392-0037-T</v>
          </cell>
          <cell r="AI481">
            <v>-15</v>
          </cell>
          <cell r="AJ481" t="str">
            <v>9591-0098-T</v>
          </cell>
          <cell r="AK481">
            <v>-1.9999999999999998</v>
          </cell>
          <cell r="AL481" t="str">
            <v>9292-0048-034-T</v>
          </cell>
          <cell r="AM481">
            <v>-6</v>
          </cell>
        </row>
        <row r="482">
          <cell r="AB482" t="str">
            <v>9941-0277-T</v>
          </cell>
          <cell r="AC482">
            <v>-6</v>
          </cell>
          <cell r="AD482" t="str">
            <v>9757-0036-100-T</v>
          </cell>
          <cell r="AE482">
            <v>-1</v>
          </cell>
          <cell r="AF482" t="str">
            <v>9670-0009-T</v>
          </cell>
          <cell r="AG482">
            <v>-2</v>
          </cell>
          <cell r="AH482" t="str">
            <v>9392-0046-T</v>
          </cell>
          <cell r="AI482">
            <v>-45</v>
          </cell>
          <cell r="AJ482" t="str">
            <v>9591-0108-T</v>
          </cell>
          <cell r="AK482">
            <v>-2</v>
          </cell>
          <cell r="AL482" t="str">
            <v>9292-0048-036-T</v>
          </cell>
          <cell r="AM482">
            <v>-1</v>
          </cell>
        </row>
        <row r="483">
          <cell r="AB483" t="str">
            <v>9941-0278-T</v>
          </cell>
          <cell r="AC483">
            <v>-4</v>
          </cell>
          <cell r="AD483" t="str">
            <v>9757-0094-T</v>
          </cell>
          <cell r="AE483">
            <v>-6</v>
          </cell>
          <cell r="AF483" t="str">
            <v>9671-0016-001-T</v>
          </cell>
          <cell r="AG483">
            <v>-28</v>
          </cell>
          <cell r="AH483" t="str">
            <v>9392-0074-T</v>
          </cell>
          <cell r="AI483">
            <v>-40</v>
          </cell>
          <cell r="AJ483" t="str">
            <v>9591-0109-T</v>
          </cell>
          <cell r="AK483">
            <v>-3.5</v>
          </cell>
          <cell r="AL483" t="str">
            <v>9292-0048-041-T</v>
          </cell>
          <cell r="AM483">
            <v>-5</v>
          </cell>
        </row>
        <row r="484">
          <cell r="AB484" t="str">
            <v>9942-0021-T</v>
          </cell>
          <cell r="AC484">
            <v>-7</v>
          </cell>
          <cell r="AD484" t="str">
            <v>9757-0096-T</v>
          </cell>
          <cell r="AE484">
            <v>-2</v>
          </cell>
          <cell r="AF484" t="str">
            <v>9671-0017-T</v>
          </cell>
          <cell r="AG484">
            <v>-253</v>
          </cell>
          <cell r="AH484" t="str">
            <v>9392-0075-T</v>
          </cell>
          <cell r="AI484">
            <v>-54</v>
          </cell>
          <cell r="AJ484" t="str">
            <v>9591-0110-T</v>
          </cell>
          <cell r="AK484">
            <v>-5</v>
          </cell>
          <cell r="AL484" t="str">
            <v>9292-0052-002-T</v>
          </cell>
          <cell r="AM484">
            <v>-108</v>
          </cell>
        </row>
        <row r="485">
          <cell r="AB485" t="str">
            <v>9965-0009-T</v>
          </cell>
          <cell r="AC485">
            <v>-1500</v>
          </cell>
          <cell r="AD485" t="str">
            <v>9757-0097-001-T</v>
          </cell>
          <cell r="AE485">
            <v>-12</v>
          </cell>
          <cell r="AF485" t="str">
            <v>9671-0018-T</v>
          </cell>
          <cell r="AG485">
            <v>-26</v>
          </cell>
          <cell r="AH485" t="str">
            <v>9392-0099-T</v>
          </cell>
          <cell r="AI485">
            <v>-2</v>
          </cell>
          <cell r="AJ485" t="str">
            <v>9591-0112-T</v>
          </cell>
          <cell r="AK485">
            <v>-10</v>
          </cell>
          <cell r="AL485" t="str">
            <v>9292-0053-001-T</v>
          </cell>
          <cell r="AM485">
            <v>-148</v>
          </cell>
        </row>
        <row r="486">
          <cell r="AB486" t="str">
            <v>9966-0035-001-T</v>
          </cell>
          <cell r="AC486">
            <v>-13</v>
          </cell>
          <cell r="AD486" t="str">
            <v>9757-0149-t</v>
          </cell>
          <cell r="AE486">
            <v>-2</v>
          </cell>
          <cell r="AF486" t="str">
            <v>9671-0019-T</v>
          </cell>
          <cell r="AG486">
            <v>-120</v>
          </cell>
          <cell r="AH486" t="str">
            <v>9442-0010-T</v>
          </cell>
          <cell r="AI486">
            <v>-14</v>
          </cell>
          <cell r="AJ486" t="str">
            <v>9591-0113-T</v>
          </cell>
          <cell r="AK486">
            <v>-10</v>
          </cell>
          <cell r="AL486" t="str">
            <v>9293-0036-LB</v>
          </cell>
          <cell r="AM486">
            <v>-40</v>
          </cell>
        </row>
        <row r="487">
          <cell r="AB487" t="str">
            <v>9968-0019-T</v>
          </cell>
          <cell r="AC487">
            <v>-95.000000000000014</v>
          </cell>
          <cell r="AD487" t="str">
            <v>9758-0007-T</v>
          </cell>
          <cell r="AE487">
            <v>-4</v>
          </cell>
          <cell r="AF487" t="str">
            <v>9671-0021-001-T</v>
          </cell>
          <cell r="AG487">
            <v>-2</v>
          </cell>
          <cell r="AH487" t="str">
            <v>9442-0014-T</v>
          </cell>
          <cell r="AI487">
            <v>-20</v>
          </cell>
          <cell r="AJ487" t="str">
            <v>9591-0114-T</v>
          </cell>
          <cell r="AK487">
            <v>-2</v>
          </cell>
          <cell r="AL487" t="str">
            <v>9293-0036-T</v>
          </cell>
          <cell r="AM487">
            <v>-2</v>
          </cell>
        </row>
        <row r="488">
          <cell r="AB488" t="str">
            <v>9968-0020-001-T</v>
          </cell>
          <cell r="AC488">
            <v>-36</v>
          </cell>
          <cell r="AD488" t="str">
            <v>9758-0015-T</v>
          </cell>
          <cell r="AE488">
            <v>-4</v>
          </cell>
          <cell r="AF488" t="str">
            <v>9671-0021-T</v>
          </cell>
          <cell r="AG488">
            <v>-106</v>
          </cell>
          <cell r="AH488" t="str">
            <v>9442-0019-T</v>
          </cell>
          <cell r="AI488">
            <v>-5</v>
          </cell>
          <cell r="AJ488" t="str">
            <v>9594-0012-002-T</v>
          </cell>
          <cell r="AK488">
            <v>-2</v>
          </cell>
          <cell r="AL488" t="str">
            <v>9293-0037-LB</v>
          </cell>
          <cell r="AM488">
            <v>-40</v>
          </cell>
        </row>
        <row r="489">
          <cell r="AB489" t="str">
            <v>9968-0045-T</v>
          </cell>
          <cell r="AC489">
            <v>-27</v>
          </cell>
          <cell r="AD489" t="str">
            <v>9869-0003-T</v>
          </cell>
          <cell r="AE489">
            <v>-18</v>
          </cell>
          <cell r="AF489" t="str">
            <v>9672-0003-T</v>
          </cell>
          <cell r="AG489">
            <v>-1</v>
          </cell>
          <cell r="AH489" t="str">
            <v>9473-0015-T</v>
          </cell>
          <cell r="AI489">
            <v>-1</v>
          </cell>
          <cell r="AJ489" t="str">
            <v>9595-0006-T</v>
          </cell>
          <cell r="AK489">
            <v>-1</v>
          </cell>
          <cell r="AL489" t="str">
            <v>9293-0037-T</v>
          </cell>
          <cell r="AM489">
            <v>-5</v>
          </cell>
        </row>
        <row r="490">
          <cell r="AB490" t="str">
            <v>AD1021-01</v>
          </cell>
          <cell r="AC490">
            <v>-1</v>
          </cell>
          <cell r="AD490" t="str">
            <v>9869-0006-052-T</v>
          </cell>
          <cell r="AE490">
            <v>-4</v>
          </cell>
          <cell r="AF490" t="str">
            <v>9674-0010-003-T</v>
          </cell>
          <cell r="AG490">
            <v>-48</v>
          </cell>
          <cell r="AH490" t="str">
            <v>9473-0020-T</v>
          </cell>
          <cell r="AI490">
            <v>-8</v>
          </cell>
          <cell r="AJ490" t="str">
            <v>9599-0023-001-T</v>
          </cell>
          <cell r="AK490">
            <v>-5</v>
          </cell>
          <cell r="AL490" t="str">
            <v>9325-0001</v>
          </cell>
          <cell r="AM490">
            <v>-4054.51</v>
          </cell>
        </row>
        <row r="491">
          <cell r="AB491" t="str">
            <v>CUSDECAL</v>
          </cell>
          <cell r="AC491">
            <v>-3</v>
          </cell>
          <cell r="AD491" t="str">
            <v>9873-0007-T</v>
          </cell>
          <cell r="AE491">
            <v>-4</v>
          </cell>
          <cell r="AF491" t="str">
            <v>9678-0001-T</v>
          </cell>
          <cell r="AG491">
            <v>-1</v>
          </cell>
          <cell r="AH491" t="str">
            <v>9489-0012-001-T</v>
          </cell>
          <cell r="AI491">
            <v>-1</v>
          </cell>
          <cell r="AJ491" t="str">
            <v>9601-0024-001-T</v>
          </cell>
          <cell r="AK491">
            <v>-17</v>
          </cell>
          <cell r="AL491" t="str">
            <v>9326-0019-003-T</v>
          </cell>
          <cell r="AM491">
            <v>-2</v>
          </cell>
        </row>
        <row r="492">
          <cell r="AB492" t="str">
            <v>ESP0001</v>
          </cell>
          <cell r="AC492">
            <v>-9</v>
          </cell>
          <cell r="AD492" t="str">
            <v>9874-0031-T</v>
          </cell>
          <cell r="AE492">
            <v>-156</v>
          </cell>
          <cell r="AF492" t="str">
            <v>9678-0005-T</v>
          </cell>
          <cell r="AG492">
            <v>-132</v>
          </cell>
          <cell r="AH492" t="str">
            <v>9489-0029-T</v>
          </cell>
          <cell r="AI492">
            <v>-1</v>
          </cell>
          <cell r="AJ492" t="str">
            <v>9601-0039-T</v>
          </cell>
          <cell r="AK492">
            <v>-2</v>
          </cell>
          <cell r="AL492" t="str">
            <v>9326-0030-001-T</v>
          </cell>
          <cell r="AM492">
            <v>-2</v>
          </cell>
        </row>
        <row r="493">
          <cell r="AB493" t="str">
            <v>FAC0007</v>
          </cell>
          <cell r="AC493">
            <v>-2</v>
          </cell>
          <cell r="AD493" t="str">
            <v>9880-0020-T</v>
          </cell>
          <cell r="AE493">
            <v>-6</v>
          </cell>
          <cell r="AF493" t="str">
            <v>9681-0001-T</v>
          </cell>
          <cell r="AG493">
            <v>-8</v>
          </cell>
          <cell r="AH493" t="str">
            <v>9489-0032-T</v>
          </cell>
          <cell r="AI493">
            <v>-2</v>
          </cell>
          <cell r="AJ493" t="str">
            <v>9667-0002-002-T</v>
          </cell>
          <cell r="AK493">
            <v>-6</v>
          </cell>
          <cell r="AL493" t="str">
            <v>9326-0043-001-T</v>
          </cell>
          <cell r="AM493">
            <v>-18</v>
          </cell>
        </row>
        <row r="494">
          <cell r="AB494" t="str">
            <v>FAC0013</v>
          </cell>
          <cell r="AC494">
            <v>-12</v>
          </cell>
          <cell r="AD494" t="str">
            <v>9880-0022-007-T</v>
          </cell>
          <cell r="AE494">
            <v>-60</v>
          </cell>
          <cell r="AF494" t="str">
            <v>9728-0045-T</v>
          </cell>
          <cell r="AG494">
            <v>-36</v>
          </cell>
          <cell r="AH494" t="str">
            <v>9489-0033-001-T</v>
          </cell>
          <cell r="AI494">
            <v>-8</v>
          </cell>
          <cell r="AJ494" t="str">
            <v>9667-0002-004-T</v>
          </cell>
          <cell r="AK494">
            <v>-2</v>
          </cell>
          <cell r="AL494" t="str">
            <v>9326-0043-002-T</v>
          </cell>
          <cell r="AM494">
            <v>-55</v>
          </cell>
        </row>
        <row r="495">
          <cell r="AB495" t="str">
            <v>FAC0014</v>
          </cell>
          <cell r="AC495">
            <v>-44</v>
          </cell>
          <cell r="AD495" t="str">
            <v>9880-0022-008-T</v>
          </cell>
          <cell r="AE495">
            <v>-60</v>
          </cell>
          <cell r="AF495" t="str">
            <v>9728-0061-T</v>
          </cell>
          <cell r="AG495">
            <v>-5</v>
          </cell>
          <cell r="AH495" t="str">
            <v>9489-0046-T</v>
          </cell>
          <cell r="AI495">
            <v>-1</v>
          </cell>
          <cell r="AJ495" t="str">
            <v>9667-0002-005-T</v>
          </cell>
          <cell r="AK495">
            <v>-9</v>
          </cell>
          <cell r="AL495" t="str">
            <v>9326-0045-001-T</v>
          </cell>
          <cell r="AM495">
            <v>-9</v>
          </cell>
        </row>
        <row r="496">
          <cell r="AB496" t="str">
            <v>FAC0023</v>
          </cell>
          <cell r="AC496">
            <v>-5.0000000000000009</v>
          </cell>
          <cell r="AD496" t="str">
            <v>9880-0022-018-t</v>
          </cell>
          <cell r="AE496">
            <v>-8</v>
          </cell>
          <cell r="AF496" t="str">
            <v>9733-0001-T</v>
          </cell>
          <cell r="AG496">
            <v>-1</v>
          </cell>
          <cell r="AH496" t="str">
            <v>9489-0062-007-T</v>
          </cell>
          <cell r="AI496">
            <v>-2</v>
          </cell>
          <cell r="AJ496" t="str">
            <v>9669-0005-T</v>
          </cell>
          <cell r="AK496">
            <v>-1</v>
          </cell>
          <cell r="AL496" t="str">
            <v>9326-0045-002-T</v>
          </cell>
          <cell r="AM496">
            <v>-3</v>
          </cell>
        </row>
        <row r="497">
          <cell r="AB497" t="str">
            <v>FAC0120</v>
          </cell>
          <cell r="AC497">
            <v>-35</v>
          </cell>
          <cell r="AD497" t="str">
            <v>9880-0037-T</v>
          </cell>
          <cell r="AE497">
            <v>-71</v>
          </cell>
          <cell r="AF497" t="str">
            <v>9738-0001-T</v>
          </cell>
          <cell r="AG497">
            <v>-72</v>
          </cell>
          <cell r="AH497" t="str">
            <v>9489-0064-002-T</v>
          </cell>
          <cell r="AI497">
            <v>-7</v>
          </cell>
          <cell r="AJ497" t="str">
            <v>9669-0007-001-T</v>
          </cell>
          <cell r="AK497">
            <v>-18</v>
          </cell>
          <cell r="AL497" t="str">
            <v>9326-0046-002-T</v>
          </cell>
          <cell r="AM497">
            <v>-16</v>
          </cell>
        </row>
        <row r="498">
          <cell r="AB498" t="str">
            <v>FAC0121</v>
          </cell>
          <cell r="AC498">
            <v>-20</v>
          </cell>
          <cell r="AD498" t="str">
            <v>9880-0045-T</v>
          </cell>
          <cell r="AE498">
            <v>-6.84</v>
          </cell>
          <cell r="AF498" t="str">
            <v>9739-0001-T</v>
          </cell>
          <cell r="AG498">
            <v>-52</v>
          </cell>
          <cell r="AH498" t="str">
            <v>9489-0066-T</v>
          </cell>
          <cell r="AI498">
            <v>-122</v>
          </cell>
          <cell r="AJ498" t="str">
            <v>9669-0009-001-T</v>
          </cell>
          <cell r="AK498">
            <v>-2</v>
          </cell>
          <cell r="AL498" t="str">
            <v>9326-0047-002-T</v>
          </cell>
          <cell r="AM498">
            <v>-6</v>
          </cell>
        </row>
        <row r="499">
          <cell r="AB499" t="str">
            <v>FAC0123</v>
          </cell>
          <cell r="AC499">
            <v>-1.9999999999999998</v>
          </cell>
          <cell r="AD499" t="str">
            <v>9941-0039-005-T</v>
          </cell>
          <cell r="AE499">
            <v>-6</v>
          </cell>
          <cell r="AF499" t="str">
            <v>9740-0030-T</v>
          </cell>
          <cell r="AG499">
            <v>-1</v>
          </cell>
          <cell r="AH499" t="str">
            <v>9489-0067-002-T</v>
          </cell>
          <cell r="AI499">
            <v>-51</v>
          </cell>
          <cell r="AJ499" t="str">
            <v>9670-0003-001-T</v>
          </cell>
          <cell r="AK499">
            <v>-8</v>
          </cell>
          <cell r="AL499" t="str">
            <v>9326-0146-T</v>
          </cell>
          <cell r="AM499">
            <v>-6</v>
          </cell>
        </row>
        <row r="500">
          <cell r="AB500" t="str">
            <v>FAC0124</v>
          </cell>
          <cell r="AC500">
            <v>-9</v>
          </cell>
          <cell r="AD500" t="str">
            <v>9941-0065-003-T</v>
          </cell>
          <cell r="AE500">
            <v>-9</v>
          </cell>
          <cell r="AF500" t="str">
            <v>9740-0034-T</v>
          </cell>
          <cell r="AG500">
            <v>-9</v>
          </cell>
          <cell r="AH500" t="str">
            <v>9489-0068-002-T</v>
          </cell>
          <cell r="AI500">
            <v>-23</v>
          </cell>
          <cell r="AJ500" t="str">
            <v>9671-0016-001-T</v>
          </cell>
          <cell r="AK500">
            <v>-22</v>
          </cell>
          <cell r="AL500" t="str">
            <v>9326-0147-T</v>
          </cell>
          <cell r="AM500">
            <v>-1</v>
          </cell>
        </row>
        <row r="501">
          <cell r="AB501" t="str">
            <v>FAC0125</v>
          </cell>
          <cell r="AC501">
            <v>-194</v>
          </cell>
          <cell r="AD501" t="str">
            <v>9941-0071-T</v>
          </cell>
          <cell r="AE501">
            <v>-21</v>
          </cell>
          <cell r="AF501" t="str">
            <v>9740-0043-t</v>
          </cell>
          <cell r="AG501">
            <v>-1</v>
          </cell>
          <cell r="AH501" t="str">
            <v>9489-0069-002-T</v>
          </cell>
          <cell r="AI501">
            <v>-25</v>
          </cell>
          <cell r="AJ501" t="str">
            <v>9671-0017-T</v>
          </cell>
          <cell r="AK501">
            <v>-175</v>
          </cell>
          <cell r="AL501" t="str">
            <v>9326-0148-T</v>
          </cell>
          <cell r="AM501">
            <v>-1</v>
          </cell>
        </row>
        <row r="502">
          <cell r="AB502" t="str">
            <v>FAC0134</v>
          </cell>
          <cell r="AC502">
            <v>-5</v>
          </cell>
          <cell r="AD502" t="str">
            <v>9941-0136-003-T</v>
          </cell>
          <cell r="AE502">
            <v>-12</v>
          </cell>
          <cell r="AF502" t="str">
            <v>9740-0044-T</v>
          </cell>
          <cell r="AG502">
            <v>-12</v>
          </cell>
          <cell r="AH502" t="str">
            <v>9489-0072-002-T</v>
          </cell>
          <cell r="AI502">
            <v>-2</v>
          </cell>
          <cell r="AJ502" t="str">
            <v>9671-0018-T</v>
          </cell>
          <cell r="AK502">
            <v>-12</v>
          </cell>
          <cell r="AL502" t="str">
            <v>9330-0001-T</v>
          </cell>
          <cell r="AM502">
            <v>-7</v>
          </cell>
        </row>
        <row r="503">
          <cell r="AB503" t="str">
            <v>FAC0167</v>
          </cell>
          <cell r="AC503">
            <v>-10</v>
          </cell>
          <cell r="AD503" t="str">
            <v>9941-0136-004-T</v>
          </cell>
          <cell r="AE503">
            <v>-16</v>
          </cell>
          <cell r="AF503" t="str">
            <v>9745-0011-T</v>
          </cell>
          <cell r="AG503">
            <v>-26</v>
          </cell>
          <cell r="AH503" t="str">
            <v>9489-0073-002-T</v>
          </cell>
          <cell r="AI503">
            <v>-15</v>
          </cell>
          <cell r="AJ503" t="str">
            <v>9671-0019-T</v>
          </cell>
          <cell r="AK503">
            <v>-80</v>
          </cell>
          <cell r="AL503" t="str">
            <v>9330-0002-T</v>
          </cell>
          <cell r="AM503">
            <v>-7</v>
          </cell>
        </row>
        <row r="504">
          <cell r="AB504" t="str">
            <v>FAC0168</v>
          </cell>
          <cell r="AC504">
            <v>-10</v>
          </cell>
          <cell r="AD504" t="str">
            <v>9941-0147-001-T</v>
          </cell>
          <cell r="AE504">
            <v>-1</v>
          </cell>
          <cell r="AF504" t="str">
            <v>9745-0018-002-T</v>
          </cell>
          <cell r="AG504">
            <v>-2</v>
          </cell>
          <cell r="AH504" t="str">
            <v>9489-0121-T</v>
          </cell>
          <cell r="AI504">
            <v>-9</v>
          </cell>
          <cell r="AJ504" t="str">
            <v>9671-0021-001-T</v>
          </cell>
          <cell r="AK504">
            <v>-2</v>
          </cell>
          <cell r="AL504" t="str">
            <v>9330-0003-T</v>
          </cell>
          <cell r="AM504">
            <v>-3</v>
          </cell>
        </row>
        <row r="505">
          <cell r="AB505" t="str">
            <v>FAC0226</v>
          </cell>
          <cell r="AC505">
            <v>-3</v>
          </cell>
          <cell r="AD505" t="str">
            <v>9941-0150</v>
          </cell>
          <cell r="AE505">
            <v>-1</v>
          </cell>
          <cell r="AF505" t="str">
            <v>9745-0043-T</v>
          </cell>
          <cell r="AG505">
            <v>-2</v>
          </cell>
          <cell r="AH505" t="str">
            <v>9489-0142-001-T</v>
          </cell>
          <cell r="AI505">
            <v>-12</v>
          </cell>
          <cell r="AJ505" t="str">
            <v>9671-0021-T</v>
          </cell>
          <cell r="AK505">
            <v>-82</v>
          </cell>
          <cell r="AL505" t="str">
            <v>9330-0004-T</v>
          </cell>
          <cell r="AM505">
            <v>-3</v>
          </cell>
        </row>
        <row r="506">
          <cell r="AB506" t="str">
            <v>FAC0304</v>
          </cell>
          <cell r="AC506">
            <v>-22.000000000000004</v>
          </cell>
          <cell r="AD506" t="str">
            <v>9941-0177-T</v>
          </cell>
          <cell r="AE506">
            <v>-6</v>
          </cell>
          <cell r="AF506" t="str">
            <v>9758-0007-T</v>
          </cell>
          <cell r="AG506">
            <v>-11</v>
          </cell>
          <cell r="AH506" t="str">
            <v>9492-0005-T</v>
          </cell>
          <cell r="AI506">
            <v>-16</v>
          </cell>
          <cell r="AJ506" t="str">
            <v>9674-0010-003-T</v>
          </cell>
          <cell r="AK506">
            <v>-12</v>
          </cell>
          <cell r="AL506" t="str">
            <v>9330-0007-T</v>
          </cell>
          <cell r="AM506">
            <v>-2</v>
          </cell>
        </row>
        <row r="507">
          <cell r="AB507" t="str">
            <v>FAC0333</v>
          </cell>
          <cell r="AC507">
            <v>-2</v>
          </cell>
          <cell r="AD507" t="str">
            <v>9941-0195-003-T</v>
          </cell>
          <cell r="AE507">
            <v>-6</v>
          </cell>
          <cell r="AF507" t="str">
            <v>9758-0013-T</v>
          </cell>
          <cell r="AG507">
            <v>-3</v>
          </cell>
          <cell r="AH507" t="str">
            <v>9492-0019-T</v>
          </cell>
          <cell r="AI507">
            <v>-8</v>
          </cell>
          <cell r="AJ507" t="str">
            <v>9674-0018-t</v>
          </cell>
          <cell r="AK507">
            <v>-24</v>
          </cell>
          <cell r="AL507" t="str">
            <v>9333-0003-T</v>
          </cell>
          <cell r="AM507">
            <v>-104</v>
          </cell>
        </row>
        <row r="508">
          <cell r="AB508" t="str">
            <v>FAC0334</v>
          </cell>
          <cell r="AC508">
            <v>-26.999999999999996</v>
          </cell>
          <cell r="AD508" t="str">
            <v>9941-0209-T</v>
          </cell>
          <cell r="AE508">
            <v>-1</v>
          </cell>
          <cell r="AF508" t="str">
            <v>9758-0015-T</v>
          </cell>
          <cell r="AG508">
            <v>-5</v>
          </cell>
          <cell r="AH508" t="str">
            <v>9497-0001-T</v>
          </cell>
          <cell r="AI508">
            <v>-95</v>
          </cell>
          <cell r="AJ508" t="str">
            <v>9675-0015-T</v>
          </cell>
          <cell r="AK508">
            <v>-25</v>
          </cell>
          <cell r="AL508" t="str">
            <v>9333-0025</v>
          </cell>
          <cell r="AM508">
            <v>-56</v>
          </cell>
        </row>
        <row r="509">
          <cell r="AB509" t="str">
            <v>FAC0355</v>
          </cell>
          <cell r="AC509">
            <v>-3</v>
          </cell>
          <cell r="AD509" t="str">
            <v>9941-0223</v>
          </cell>
          <cell r="AE509">
            <v>-24</v>
          </cell>
          <cell r="AF509" t="str">
            <v>9758-0022-T</v>
          </cell>
          <cell r="AG509">
            <v>-1</v>
          </cell>
          <cell r="AH509" t="str">
            <v>9500-0001-003-T</v>
          </cell>
          <cell r="AI509">
            <v>-2</v>
          </cell>
          <cell r="AJ509" t="str">
            <v>9675-0025-T</v>
          </cell>
          <cell r="AK509">
            <v>-1</v>
          </cell>
          <cell r="AL509" t="str">
            <v>9378-0006-T</v>
          </cell>
          <cell r="AM509">
            <v>-1</v>
          </cell>
        </row>
        <row r="510">
          <cell r="AB510" t="str">
            <v>FAC0398</v>
          </cell>
          <cell r="AC510">
            <v>-100</v>
          </cell>
          <cell r="AD510" t="str">
            <v>9941-0226-T</v>
          </cell>
          <cell r="AE510">
            <v>-1</v>
          </cell>
          <cell r="AF510" t="str">
            <v>9869-0003-T</v>
          </cell>
          <cell r="AG510">
            <v>-21</v>
          </cell>
          <cell r="AH510" t="str">
            <v>9500-0028-002-T</v>
          </cell>
          <cell r="AI510">
            <v>-6</v>
          </cell>
          <cell r="AJ510" t="str">
            <v>9675-0030-T</v>
          </cell>
          <cell r="AK510">
            <v>-8</v>
          </cell>
          <cell r="AL510" t="str">
            <v>9378-0011-T</v>
          </cell>
          <cell r="AM510">
            <v>-5</v>
          </cell>
        </row>
        <row r="511">
          <cell r="AB511" t="str">
            <v>FAC0440</v>
          </cell>
          <cell r="AC511">
            <v>-1</v>
          </cell>
          <cell r="AD511" t="str">
            <v>9941-0231-003-T</v>
          </cell>
          <cell r="AE511">
            <v>-20</v>
          </cell>
          <cell r="AF511" t="str">
            <v>9873-0007-T</v>
          </cell>
          <cell r="AG511">
            <v>-9</v>
          </cell>
          <cell r="AH511" t="str">
            <v>9501-0050-T</v>
          </cell>
          <cell r="AI511">
            <v>-1</v>
          </cell>
          <cell r="AJ511" t="str">
            <v>9678-0005-T</v>
          </cell>
          <cell r="AK511">
            <v>-39</v>
          </cell>
          <cell r="AL511" t="str">
            <v>9379-0014-T</v>
          </cell>
          <cell r="AM511">
            <v>-2</v>
          </cell>
        </row>
        <row r="512">
          <cell r="AB512" t="str">
            <v>FAC0465</v>
          </cell>
          <cell r="AC512">
            <v>-1900</v>
          </cell>
          <cell r="AD512" t="str">
            <v>9941-0231-T</v>
          </cell>
          <cell r="AE512">
            <v>-2</v>
          </cell>
          <cell r="AF512" t="str">
            <v>9874-0031-T</v>
          </cell>
          <cell r="AG512">
            <v>-66</v>
          </cell>
          <cell r="AH512" t="str">
            <v>9501-0051-T</v>
          </cell>
          <cell r="AI512">
            <v>-1</v>
          </cell>
          <cell r="AJ512" t="str">
            <v>9681-0001-T</v>
          </cell>
          <cell r="AK512">
            <v>-2</v>
          </cell>
          <cell r="AL512" t="str">
            <v>9379-0017-T</v>
          </cell>
          <cell r="AM512">
            <v>-2</v>
          </cell>
        </row>
        <row r="513">
          <cell r="AB513" t="str">
            <v>FAC0516</v>
          </cell>
          <cell r="AC513">
            <v>-5</v>
          </cell>
          <cell r="AD513" t="str">
            <v>9941-0239-T</v>
          </cell>
          <cell r="AE513">
            <v>-8</v>
          </cell>
          <cell r="AF513" t="str">
            <v>9880-0019-T</v>
          </cell>
          <cell r="AG513">
            <v>-1</v>
          </cell>
          <cell r="AH513" t="str">
            <v>9543-0008-T</v>
          </cell>
          <cell r="AI513">
            <v>-30</v>
          </cell>
          <cell r="AJ513" t="str">
            <v>9728-0038-001-T</v>
          </cell>
          <cell r="AK513">
            <v>-12</v>
          </cell>
          <cell r="AL513" t="str">
            <v>9383-0008-T</v>
          </cell>
          <cell r="AM513">
            <v>-1</v>
          </cell>
        </row>
        <row r="514">
          <cell r="AB514" t="str">
            <v>FAC0535</v>
          </cell>
          <cell r="AC514">
            <v>-1</v>
          </cell>
          <cell r="AD514" t="str">
            <v>9941-0259-003-T</v>
          </cell>
          <cell r="AE514">
            <v>-16</v>
          </cell>
          <cell r="AF514" t="str">
            <v>9880-0020-T</v>
          </cell>
          <cell r="AG514">
            <v>-9</v>
          </cell>
          <cell r="AH514" t="str">
            <v>9545-0028-005-T</v>
          </cell>
          <cell r="AI514">
            <v>-21</v>
          </cell>
          <cell r="AJ514" t="str">
            <v>9728-0038-002-T</v>
          </cell>
          <cell r="AK514">
            <v>-1</v>
          </cell>
          <cell r="AL514" t="str">
            <v>9384-0003-001-T</v>
          </cell>
          <cell r="AM514">
            <v>-5</v>
          </cell>
        </row>
        <row r="515">
          <cell r="AB515" t="str">
            <v>FAC0537</v>
          </cell>
          <cell r="AC515">
            <v>-2</v>
          </cell>
          <cell r="AD515" t="str">
            <v>9941-0261-T</v>
          </cell>
          <cell r="AE515">
            <v>-2</v>
          </cell>
          <cell r="AF515" t="str">
            <v>9880-0022-006-T</v>
          </cell>
          <cell r="AG515">
            <v>-50</v>
          </cell>
          <cell r="AH515" t="str">
            <v>9560-0026-001-T</v>
          </cell>
          <cell r="AI515">
            <v>-17</v>
          </cell>
          <cell r="AJ515" t="str">
            <v>9728-0045-T</v>
          </cell>
          <cell r="AK515">
            <v>-9</v>
          </cell>
          <cell r="AL515" t="str">
            <v>9384-0008-T</v>
          </cell>
          <cell r="AM515">
            <v>-9</v>
          </cell>
        </row>
        <row r="516">
          <cell r="AB516" t="str">
            <v>FAC0541</v>
          </cell>
          <cell r="AC516">
            <v>-9.0000000000000036</v>
          </cell>
          <cell r="AD516" t="str">
            <v>9941-0266-001-T</v>
          </cell>
          <cell r="AE516">
            <v>-1</v>
          </cell>
          <cell r="AF516" t="str">
            <v>9880-0022-007-T</v>
          </cell>
          <cell r="AG516">
            <v>-120</v>
          </cell>
          <cell r="AH516" t="str">
            <v>9560-0026-006-T</v>
          </cell>
          <cell r="AI516">
            <v>-30</v>
          </cell>
          <cell r="AJ516" t="str">
            <v>9728-0050-T</v>
          </cell>
          <cell r="AK516">
            <v>-1</v>
          </cell>
          <cell r="AL516" t="str">
            <v>9387-0010-T</v>
          </cell>
          <cell r="AM516">
            <v>-9</v>
          </cell>
        </row>
        <row r="517">
          <cell r="AB517" t="str">
            <v>FAC0548</v>
          </cell>
          <cell r="AC517">
            <v>-500</v>
          </cell>
          <cell r="AD517" t="str">
            <v>9941-0277-T</v>
          </cell>
          <cell r="AE517">
            <v>-24</v>
          </cell>
          <cell r="AF517" t="str">
            <v>9880-0022-008-T</v>
          </cell>
          <cell r="AG517">
            <v>-120</v>
          </cell>
          <cell r="AH517" t="str">
            <v>9562-0007-T</v>
          </cell>
          <cell r="AI517">
            <v>-6</v>
          </cell>
          <cell r="AJ517" t="str">
            <v>9730-0002-003-T</v>
          </cell>
          <cell r="AK517">
            <v>-2</v>
          </cell>
          <cell r="AL517" t="str">
            <v>9389-0001-T</v>
          </cell>
          <cell r="AM517">
            <v>-1</v>
          </cell>
        </row>
        <row r="518">
          <cell r="AB518" t="str">
            <v>FAC0565</v>
          </cell>
          <cell r="AC518">
            <v>-13.000000000000002</v>
          </cell>
          <cell r="AD518" t="str">
            <v>9941-0278-T</v>
          </cell>
          <cell r="AE518">
            <v>-16</v>
          </cell>
          <cell r="AF518" t="str">
            <v>9880-0022-026-T</v>
          </cell>
          <cell r="AG518">
            <v>-100</v>
          </cell>
          <cell r="AH518" t="str">
            <v>9562-0008-T</v>
          </cell>
          <cell r="AI518">
            <v>-7</v>
          </cell>
          <cell r="AJ518" t="str">
            <v>9738-0001-001-T</v>
          </cell>
          <cell r="AK518">
            <v>-16</v>
          </cell>
          <cell r="AL518" t="str">
            <v>9392-0007-T</v>
          </cell>
          <cell r="AM518">
            <v>-8</v>
          </cell>
        </row>
        <row r="519">
          <cell r="AB519" t="str">
            <v>FAC0625</v>
          </cell>
          <cell r="AC519">
            <v>-72</v>
          </cell>
          <cell r="AD519" t="str">
            <v>9942-0021-T</v>
          </cell>
          <cell r="AE519">
            <v>-16</v>
          </cell>
          <cell r="AF519" t="str">
            <v>9880-0022-033-T</v>
          </cell>
          <cell r="AG519">
            <v>-200</v>
          </cell>
          <cell r="AH519" t="str">
            <v>9562-0014-T</v>
          </cell>
          <cell r="AI519">
            <v>-1367</v>
          </cell>
          <cell r="AJ519" t="str">
            <v>9738-0001-T</v>
          </cell>
          <cell r="AK519">
            <v>-36</v>
          </cell>
          <cell r="AL519" t="str">
            <v>9392-0008-150-T</v>
          </cell>
          <cell r="AM519">
            <v>-13</v>
          </cell>
        </row>
        <row r="520">
          <cell r="AB520" t="str">
            <v>FAC0642</v>
          </cell>
          <cell r="AC520">
            <v>-100</v>
          </cell>
          <cell r="AD520" t="str">
            <v>9942-0022-T</v>
          </cell>
          <cell r="AE520">
            <v>-8</v>
          </cell>
          <cell r="AF520" t="str">
            <v>9880-0037-T</v>
          </cell>
          <cell r="AG520">
            <v>-81</v>
          </cell>
          <cell r="AH520" t="str">
            <v>9562-0060-T</v>
          </cell>
          <cell r="AI520">
            <v>-80</v>
          </cell>
          <cell r="AJ520" t="str">
            <v>9739-0001-T</v>
          </cell>
          <cell r="AK520">
            <v>-12</v>
          </cell>
          <cell r="AL520" t="str">
            <v>9392-0017-T</v>
          </cell>
          <cell r="AM520">
            <v>-9</v>
          </cell>
        </row>
        <row r="521">
          <cell r="AB521" t="str">
            <v>FAC0643</v>
          </cell>
          <cell r="AC521">
            <v>-2</v>
          </cell>
          <cell r="AD521" t="str">
            <v>9965-0009-T</v>
          </cell>
          <cell r="AE521">
            <v>-800</v>
          </cell>
          <cell r="AF521" t="str">
            <v>9880-0043-T</v>
          </cell>
          <cell r="AG521">
            <v>-4</v>
          </cell>
          <cell r="AH521" t="str">
            <v>9574-0008-T</v>
          </cell>
          <cell r="AI521">
            <v>-1</v>
          </cell>
          <cell r="AJ521" t="str">
            <v>9740-0029-T</v>
          </cell>
          <cell r="AK521">
            <v>-3</v>
          </cell>
          <cell r="AL521" t="str">
            <v>9392-0028-001-T</v>
          </cell>
          <cell r="AM521">
            <v>-15</v>
          </cell>
        </row>
        <row r="522">
          <cell r="AB522" t="str">
            <v>FAC0687</v>
          </cell>
          <cell r="AC522">
            <v>-2</v>
          </cell>
          <cell r="AD522" t="str">
            <v>9965-0038-001-T</v>
          </cell>
          <cell r="AE522">
            <v>-144</v>
          </cell>
          <cell r="AF522" t="str">
            <v>9880-0045-T</v>
          </cell>
          <cell r="AG522">
            <v>-22.900000000000002</v>
          </cell>
          <cell r="AH522" t="str">
            <v>9574-0015-T</v>
          </cell>
          <cell r="AI522">
            <v>-4</v>
          </cell>
          <cell r="AJ522" t="str">
            <v>9740-0030-T</v>
          </cell>
          <cell r="AK522">
            <v>-1</v>
          </cell>
          <cell r="AL522" t="str">
            <v>9392-0046-T</v>
          </cell>
          <cell r="AM522">
            <v>-6</v>
          </cell>
        </row>
        <row r="523">
          <cell r="AB523" t="str">
            <v>FAC0712</v>
          </cell>
          <cell r="AC523">
            <v>-3</v>
          </cell>
          <cell r="AD523" t="str">
            <v>9965-0038-T</v>
          </cell>
          <cell r="AE523">
            <v>-192</v>
          </cell>
          <cell r="AF523" t="str">
            <v>9880-0046-005-T</v>
          </cell>
          <cell r="AG523">
            <v>-80</v>
          </cell>
          <cell r="AH523" t="str">
            <v>9577-0046-002-T</v>
          </cell>
          <cell r="AI523">
            <v>-5</v>
          </cell>
          <cell r="AJ523" t="str">
            <v>9740-0034-T</v>
          </cell>
          <cell r="AK523">
            <v>-3</v>
          </cell>
          <cell r="AL523" t="str">
            <v>9392-0061-T</v>
          </cell>
          <cell r="AM523">
            <v>-5.8</v>
          </cell>
        </row>
        <row r="524">
          <cell r="AB524" t="str">
            <v>FAC-0736</v>
          </cell>
          <cell r="AC524">
            <v>-26.000000000000007</v>
          </cell>
          <cell r="AD524" t="str">
            <v>9965-0042-T</v>
          </cell>
          <cell r="AE524">
            <v>-12</v>
          </cell>
          <cell r="AF524" t="str">
            <v>9881-0003-T</v>
          </cell>
          <cell r="AG524">
            <v>-6</v>
          </cell>
          <cell r="AH524" t="str">
            <v>9591-0035-T</v>
          </cell>
          <cell r="AI524">
            <v>-4</v>
          </cell>
          <cell r="AJ524" t="str">
            <v>9740-0043-T</v>
          </cell>
          <cell r="AK524">
            <v>-11</v>
          </cell>
          <cell r="AL524" t="str">
            <v>9392-0074-T</v>
          </cell>
          <cell r="AM524">
            <v>-21</v>
          </cell>
        </row>
        <row r="525">
          <cell r="AB525" t="str">
            <v>FAC0742</v>
          </cell>
          <cell r="AC525">
            <v>-10</v>
          </cell>
          <cell r="AD525" t="str">
            <v>9965-0043-T</v>
          </cell>
          <cell r="AE525">
            <v>-4</v>
          </cell>
          <cell r="AF525" t="str">
            <v>9881-0005-T</v>
          </cell>
          <cell r="AG525">
            <v>-1</v>
          </cell>
          <cell r="AH525" t="str">
            <v>9591-0036-T</v>
          </cell>
          <cell r="AI525">
            <v>-4</v>
          </cell>
          <cell r="AJ525" t="str">
            <v>9740-0044-T</v>
          </cell>
          <cell r="AK525">
            <v>-6</v>
          </cell>
          <cell r="AL525" t="str">
            <v>9392-0075-T</v>
          </cell>
          <cell r="AM525">
            <v>-27</v>
          </cell>
        </row>
        <row r="526">
          <cell r="AB526" t="str">
            <v>FAC0743</v>
          </cell>
          <cell r="AC526">
            <v>-8</v>
          </cell>
          <cell r="AD526" t="str">
            <v>9965-0044-T</v>
          </cell>
          <cell r="AE526">
            <v>-4</v>
          </cell>
          <cell r="AF526" t="str">
            <v>9881-0006-T</v>
          </cell>
          <cell r="AG526">
            <v>-1</v>
          </cell>
          <cell r="AH526" t="str">
            <v>9591-0038-T</v>
          </cell>
          <cell r="AI526">
            <v>-3</v>
          </cell>
          <cell r="AJ526" t="str">
            <v>9742-0006-002-T</v>
          </cell>
          <cell r="AK526">
            <v>-1</v>
          </cell>
          <cell r="AL526" t="str">
            <v>9392-0099-T</v>
          </cell>
          <cell r="AM526">
            <v>-2</v>
          </cell>
        </row>
        <row r="527">
          <cell r="AB527" t="str">
            <v>FAC0749</v>
          </cell>
          <cell r="AC527">
            <v>-20</v>
          </cell>
          <cell r="AD527" t="str">
            <v>9966-0035-001-T</v>
          </cell>
          <cell r="AE527">
            <v>-26</v>
          </cell>
          <cell r="AF527" t="str">
            <v>9887-0002-T</v>
          </cell>
          <cell r="AG527">
            <v>-2</v>
          </cell>
          <cell r="AH527" t="str">
            <v>9591-0040-T</v>
          </cell>
          <cell r="AI527">
            <v>-1.9999999999999998</v>
          </cell>
          <cell r="AJ527" t="str">
            <v>9745-0010-T</v>
          </cell>
          <cell r="AK527">
            <v>-1</v>
          </cell>
          <cell r="AL527" t="str">
            <v>9392-0102-001-T</v>
          </cell>
          <cell r="AM527">
            <v>-1</v>
          </cell>
        </row>
        <row r="528">
          <cell r="AB528" t="str">
            <v>FAC0756</v>
          </cell>
          <cell r="AC528">
            <v>-20</v>
          </cell>
          <cell r="AD528" t="str">
            <v>9968-0004-004-T</v>
          </cell>
          <cell r="AE528">
            <v>-5</v>
          </cell>
          <cell r="AF528" t="str">
            <v>9941-0039-005-T</v>
          </cell>
          <cell r="AG528">
            <v>-5</v>
          </cell>
          <cell r="AH528" t="str">
            <v>9591-0051-T</v>
          </cell>
          <cell r="AI528">
            <v>-6</v>
          </cell>
          <cell r="AJ528" t="str">
            <v>9745-0011-T</v>
          </cell>
          <cell r="AK528">
            <v>-6</v>
          </cell>
          <cell r="AL528" t="str">
            <v>9392-0102-002-T</v>
          </cell>
          <cell r="AM528">
            <v>-1</v>
          </cell>
        </row>
        <row r="529">
          <cell r="AB529" t="str">
            <v>FAC0776</v>
          </cell>
          <cell r="AC529">
            <v>-2</v>
          </cell>
          <cell r="AD529" t="str">
            <v>9968-0005-001-T</v>
          </cell>
          <cell r="AE529">
            <v>-15</v>
          </cell>
          <cell r="AF529" t="str">
            <v>9941-0065-003-T</v>
          </cell>
          <cell r="AG529">
            <v>-19</v>
          </cell>
          <cell r="AH529" t="str">
            <v>9591-0062-T</v>
          </cell>
          <cell r="AI529">
            <v>-2</v>
          </cell>
          <cell r="AJ529" t="str">
            <v>9752-0012-T</v>
          </cell>
          <cell r="AK529">
            <v>-15</v>
          </cell>
          <cell r="AL529" t="str">
            <v>9392-0102-T</v>
          </cell>
          <cell r="AM529">
            <v>-5</v>
          </cell>
        </row>
        <row r="530">
          <cell r="AB530" t="str">
            <v>FAC0785</v>
          </cell>
          <cell r="AC530">
            <v>-3</v>
          </cell>
          <cell r="AD530" t="str">
            <v>9968-0009-001-T</v>
          </cell>
          <cell r="AE530">
            <v>-30</v>
          </cell>
          <cell r="AF530" t="str">
            <v>9941-0071-T</v>
          </cell>
          <cell r="AG530">
            <v>-38</v>
          </cell>
          <cell r="AH530" t="str">
            <v>9591-0068-T</v>
          </cell>
          <cell r="AI530">
            <v>-4</v>
          </cell>
          <cell r="AJ530" t="str">
            <v>9754-0007-003-T</v>
          </cell>
          <cell r="AK530">
            <v>-1</v>
          </cell>
          <cell r="AL530" t="str">
            <v>9394-0018-T</v>
          </cell>
          <cell r="AM530">
            <v>-1</v>
          </cell>
        </row>
        <row r="531">
          <cell r="AB531" t="str">
            <v>FAC0789</v>
          </cell>
          <cell r="AC531">
            <v>-21</v>
          </cell>
          <cell r="AD531" t="str">
            <v>9968-0019-T</v>
          </cell>
          <cell r="AE531">
            <v>-82.1</v>
          </cell>
          <cell r="AF531" t="str">
            <v>9941-0084-T</v>
          </cell>
          <cell r="AG531">
            <v>-1</v>
          </cell>
          <cell r="AH531" t="str">
            <v>9591-0069-T</v>
          </cell>
          <cell r="AI531">
            <v>-1</v>
          </cell>
          <cell r="AJ531" t="str">
            <v>9755-0002-T</v>
          </cell>
          <cell r="AK531">
            <v>-6</v>
          </cell>
          <cell r="AL531" t="str">
            <v>9442-0008-T</v>
          </cell>
          <cell r="AM531">
            <v>-9</v>
          </cell>
        </row>
        <row r="532">
          <cell r="AB532" t="str">
            <v>FAC0803</v>
          </cell>
          <cell r="AC532">
            <v>-1</v>
          </cell>
          <cell r="AD532" t="str">
            <v>9968-0020-001-T</v>
          </cell>
          <cell r="AE532">
            <v>-141.39999999999998</v>
          </cell>
          <cell r="AF532" t="str">
            <v>9941-0098-T</v>
          </cell>
          <cell r="AG532">
            <v>-1</v>
          </cell>
          <cell r="AH532" t="str">
            <v>9591-0092-T</v>
          </cell>
          <cell r="AI532">
            <v>-15.332600000000003</v>
          </cell>
          <cell r="AJ532" t="str">
            <v>9757-0012-T</v>
          </cell>
          <cell r="AK532">
            <v>-5</v>
          </cell>
          <cell r="AL532" t="str">
            <v>9442-0010-T</v>
          </cell>
          <cell r="AM532">
            <v>-12</v>
          </cell>
        </row>
        <row r="533">
          <cell r="AB533" t="str">
            <v>FAC1131</v>
          </cell>
          <cell r="AC533">
            <v>-2</v>
          </cell>
          <cell r="AD533" t="str">
            <v>9968-0021-001-T</v>
          </cell>
          <cell r="AE533">
            <v>-9</v>
          </cell>
          <cell r="AF533" t="str">
            <v>9941-0113-T</v>
          </cell>
          <cell r="AG533">
            <v>-3</v>
          </cell>
          <cell r="AH533" t="str">
            <v>9591-0093-T</v>
          </cell>
          <cell r="AI533">
            <v>-7.8328000000000007</v>
          </cell>
          <cell r="AJ533" t="str">
            <v>9757-0094-001-T</v>
          </cell>
          <cell r="AK533">
            <v>-9</v>
          </cell>
          <cell r="AL533" t="str">
            <v>9442-0014-T</v>
          </cell>
          <cell r="AM533">
            <v>-21</v>
          </cell>
        </row>
        <row r="534">
          <cell r="AB534" t="str">
            <v>FAC1170</v>
          </cell>
          <cell r="AC534">
            <v>-2</v>
          </cell>
          <cell r="AD534" t="str">
            <v>9968-0045-001-T</v>
          </cell>
          <cell r="AE534">
            <v>-18</v>
          </cell>
          <cell r="AF534" t="str">
            <v>9941-0136-003-T</v>
          </cell>
          <cell r="AG534">
            <v>-20</v>
          </cell>
          <cell r="AH534" t="str">
            <v>9591-0094-T</v>
          </cell>
          <cell r="AI534">
            <v>-2</v>
          </cell>
          <cell r="AJ534" t="str">
            <v>9757-0096-T</v>
          </cell>
          <cell r="AK534">
            <v>-3</v>
          </cell>
          <cell r="AL534" t="str">
            <v>9473-0015-T</v>
          </cell>
          <cell r="AM534">
            <v>-2</v>
          </cell>
        </row>
        <row r="535">
          <cell r="AB535" t="str">
            <v>FAC1218</v>
          </cell>
          <cell r="AC535">
            <v>-2</v>
          </cell>
          <cell r="AD535" t="str">
            <v>9968-0045-T</v>
          </cell>
          <cell r="AE535">
            <v>-92.55</v>
          </cell>
          <cell r="AF535" t="str">
            <v>9941-0136-004-T</v>
          </cell>
          <cell r="AG535">
            <v>-39</v>
          </cell>
          <cell r="AH535" t="str">
            <v>9591-0097-T</v>
          </cell>
          <cell r="AI535">
            <v>-7</v>
          </cell>
          <cell r="AJ535" t="str">
            <v>9757-0097-001-T</v>
          </cell>
          <cell r="AK535">
            <v>-15</v>
          </cell>
          <cell r="AL535" t="str">
            <v>9473-0020-T</v>
          </cell>
          <cell r="AM535">
            <v>-1</v>
          </cell>
        </row>
        <row r="536">
          <cell r="AB536" t="str">
            <v>FAC12569</v>
          </cell>
          <cell r="AC536">
            <v>-5</v>
          </cell>
          <cell r="AD536" t="str">
            <v>AD1039-01</v>
          </cell>
          <cell r="AE536">
            <v>-2</v>
          </cell>
          <cell r="AF536" t="str">
            <v>9941-0147-001-T</v>
          </cell>
          <cell r="AG536">
            <v>-1</v>
          </cell>
          <cell r="AH536" t="str">
            <v>9591-0098-T</v>
          </cell>
          <cell r="AI536">
            <v>-2</v>
          </cell>
          <cell r="AJ536" t="str">
            <v>9757-0155-T</v>
          </cell>
          <cell r="AK536">
            <v>-1</v>
          </cell>
          <cell r="AL536" t="str">
            <v>9488-0002-001-T</v>
          </cell>
          <cell r="AM536">
            <v>-6</v>
          </cell>
        </row>
        <row r="537">
          <cell r="AB537" t="str">
            <v>FAC1346</v>
          </cell>
          <cell r="AC537">
            <v>-10</v>
          </cell>
          <cell r="AD537" t="str">
            <v>ESP0001</v>
          </cell>
          <cell r="AE537">
            <v>-119.99999999999994</v>
          </cell>
          <cell r="AF537" t="str">
            <v>9941-0177-T</v>
          </cell>
          <cell r="AG537">
            <v>-10</v>
          </cell>
          <cell r="AH537" t="str">
            <v>9591-0107-T</v>
          </cell>
          <cell r="AI537">
            <v>-8</v>
          </cell>
          <cell r="AJ537" t="str">
            <v>9758-0007-T</v>
          </cell>
          <cell r="AK537">
            <v>-6</v>
          </cell>
          <cell r="AL537" t="str">
            <v>9489-0026-001-T</v>
          </cell>
          <cell r="AM537">
            <v>-4</v>
          </cell>
        </row>
        <row r="538">
          <cell r="AB538" t="str">
            <v>FAC1366</v>
          </cell>
          <cell r="AC538">
            <v>-50</v>
          </cell>
          <cell r="AD538" t="str">
            <v>FAC0007</v>
          </cell>
          <cell r="AE538">
            <v>-12</v>
          </cell>
          <cell r="AF538" t="str">
            <v>9941-0186-T</v>
          </cell>
          <cell r="AG538">
            <v>-55</v>
          </cell>
          <cell r="AH538" t="str">
            <v>9591-0108-T</v>
          </cell>
          <cell r="AI538">
            <v>-4</v>
          </cell>
          <cell r="AJ538" t="str">
            <v>9758-0015-T</v>
          </cell>
          <cell r="AK538">
            <v>-6</v>
          </cell>
          <cell r="AL538" t="str">
            <v>9489-0029-T</v>
          </cell>
          <cell r="AM538">
            <v>-2</v>
          </cell>
        </row>
        <row r="539">
          <cell r="AB539" t="str">
            <v>FAC1370</v>
          </cell>
          <cell r="AC539">
            <v>-4</v>
          </cell>
          <cell r="AD539" t="str">
            <v>FAC0008</v>
          </cell>
          <cell r="AE539">
            <v>-21.550000000000004</v>
          </cell>
          <cell r="AF539" t="str">
            <v>9941-0195-001-T</v>
          </cell>
          <cell r="AG539">
            <v>-3</v>
          </cell>
          <cell r="AH539" t="str">
            <v>9591-0109-T</v>
          </cell>
          <cell r="AI539">
            <v>-7</v>
          </cell>
          <cell r="AJ539" t="str">
            <v>9869-0003-T</v>
          </cell>
          <cell r="AK539">
            <v>-25</v>
          </cell>
          <cell r="AL539" t="str">
            <v>9489-0032-T</v>
          </cell>
          <cell r="AM539">
            <v>-4</v>
          </cell>
        </row>
        <row r="540">
          <cell r="AB540" t="str">
            <v>FAC1374</v>
          </cell>
          <cell r="AC540">
            <v>-2</v>
          </cell>
          <cell r="AD540" t="str">
            <v>FAC0013</v>
          </cell>
          <cell r="AE540">
            <v>-5</v>
          </cell>
          <cell r="AF540" t="str">
            <v>9941-0195-002-T</v>
          </cell>
          <cell r="AG540">
            <v>-1</v>
          </cell>
          <cell r="AH540" t="str">
            <v>9591-0110-T</v>
          </cell>
          <cell r="AI540">
            <v>-10</v>
          </cell>
          <cell r="AJ540" t="str">
            <v>9873-0007-T</v>
          </cell>
          <cell r="AK540">
            <v>-7</v>
          </cell>
          <cell r="AL540" t="str">
            <v>9489-0033-001-T</v>
          </cell>
          <cell r="AM540">
            <v>-4</v>
          </cell>
        </row>
        <row r="541">
          <cell r="AB541" t="str">
            <v>FAC1375</v>
          </cell>
          <cell r="AC541">
            <v>-2</v>
          </cell>
          <cell r="AD541" t="str">
            <v>FAC0014</v>
          </cell>
          <cell r="AE541">
            <v>-27.499999999999993</v>
          </cell>
          <cell r="AF541" t="str">
            <v>9941-0195-003-T</v>
          </cell>
          <cell r="AG541">
            <v>-1</v>
          </cell>
          <cell r="AH541" t="str">
            <v>9591-0112-T</v>
          </cell>
          <cell r="AI541">
            <v>-8.9999999999999982</v>
          </cell>
          <cell r="AJ541" t="str">
            <v>9874-0031-T</v>
          </cell>
          <cell r="AK541">
            <v>-165</v>
          </cell>
          <cell r="AL541" t="str">
            <v>9489-0064-002-T</v>
          </cell>
          <cell r="AM541">
            <v>-10</v>
          </cell>
        </row>
        <row r="542">
          <cell r="AB542" t="str">
            <v>FAC1377</v>
          </cell>
          <cell r="AC542">
            <v>-2</v>
          </cell>
          <cell r="AD542" t="str">
            <v>FAC0015</v>
          </cell>
          <cell r="AE542">
            <v>-10</v>
          </cell>
          <cell r="AF542" t="str">
            <v>9941-0196-T</v>
          </cell>
          <cell r="AG542">
            <v>-1.9999999999999998</v>
          </cell>
          <cell r="AH542" t="str">
            <v>9591-0113-T</v>
          </cell>
          <cell r="AI542">
            <v>-8.9999999999999982</v>
          </cell>
          <cell r="AJ542" t="str">
            <v>9874-0036-T</v>
          </cell>
          <cell r="AK542">
            <v>-1</v>
          </cell>
          <cell r="AL542" t="str">
            <v>9489-0066-T</v>
          </cell>
          <cell r="AM542">
            <v>-167</v>
          </cell>
        </row>
        <row r="543">
          <cell r="AB543" t="str">
            <v>FAC1378</v>
          </cell>
          <cell r="AC543">
            <v>-2</v>
          </cell>
          <cell r="AD543" t="str">
            <v>FAC0017</v>
          </cell>
          <cell r="AE543">
            <v>-24</v>
          </cell>
          <cell r="AF543" t="str">
            <v>9941-0223</v>
          </cell>
          <cell r="AG543">
            <v>-40</v>
          </cell>
          <cell r="AH543" t="str">
            <v>9594-0012-002-T</v>
          </cell>
          <cell r="AI543">
            <v>-1</v>
          </cell>
          <cell r="AJ543" t="str">
            <v>9874-0037-001-T</v>
          </cell>
          <cell r="AK543">
            <v>-12</v>
          </cell>
          <cell r="AL543" t="str">
            <v>9489-0067-002-T</v>
          </cell>
          <cell r="AM543">
            <v>-40</v>
          </cell>
        </row>
        <row r="544">
          <cell r="AB544" t="str">
            <v>FST-0138</v>
          </cell>
          <cell r="AC544">
            <v>-200</v>
          </cell>
          <cell r="AD544" t="str">
            <v>FAC0018</v>
          </cell>
          <cell r="AE544">
            <v>-10</v>
          </cell>
          <cell r="AF544" t="str">
            <v>9941-0226-T</v>
          </cell>
          <cell r="AG544">
            <v>-7</v>
          </cell>
          <cell r="AH544" t="str">
            <v>9596-0003-100-T</v>
          </cell>
          <cell r="AI544">
            <v>-161</v>
          </cell>
          <cell r="AJ544" t="str">
            <v>9874-0042-T</v>
          </cell>
          <cell r="AK544">
            <v>-8</v>
          </cell>
          <cell r="AL544" t="str">
            <v>9489-0068-002-T</v>
          </cell>
          <cell r="AM544">
            <v>-17</v>
          </cell>
        </row>
        <row r="545">
          <cell r="AB545" t="str">
            <v>FST-0207</v>
          </cell>
          <cell r="AC545">
            <v>-12</v>
          </cell>
          <cell r="AD545" t="str">
            <v>FAC0023</v>
          </cell>
          <cell r="AE545">
            <v>-21</v>
          </cell>
          <cell r="AF545" t="str">
            <v>9941-0231-003-T</v>
          </cell>
          <cell r="AG545">
            <v>-16</v>
          </cell>
          <cell r="AH545" t="str">
            <v>9596-0003-135-T</v>
          </cell>
          <cell r="AI545">
            <v>-165</v>
          </cell>
          <cell r="AJ545" t="str">
            <v>9880-0020-T</v>
          </cell>
          <cell r="AK545">
            <v>-8</v>
          </cell>
          <cell r="AL545" t="str">
            <v>9489-0069-002-T</v>
          </cell>
          <cell r="AM545">
            <v>-18</v>
          </cell>
        </row>
        <row r="546">
          <cell r="AB546" t="str">
            <v>FST-0234</v>
          </cell>
          <cell r="AC546">
            <v>-200</v>
          </cell>
          <cell r="AD546" t="str">
            <v>FAC0026</v>
          </cell>
          <cell r="AE546">
            <v>-49.999999999999993</v>
          </cell>
          <cell r="AF546" t="str">
            <v>9941-0231-T</v>
          </cell>
          <cell r="AG546">
            <v>-3</v>
          </cell>
          <cell r="AH546" t="str">
            <v>9596-0006-T</v>
          </cell>
          <cell r="AI546">
            <v>-1</v>
          </cell>
          <cell r="AJ546" t="str">
            <v>9880-0022-018-T</v>
          </cell>
          <cell r="AK546">
            <v>-30</v>
          </cell>
          <cell r="AL546" t="str">
            <v>9489-0073-002-T</v>
          </cell>
          <cell r="AM546">
            <v>-16</v>
          </cell>
        </row>
        <row r="547">
          <cell r="AB547" t="str">
            <v>FST-0291</v>
          </cell>
          <cell r="AC547">
            <v>-2200.0000000000009</v>
          </cell>
          <cell r="AD547" t="str">
            <v>FAC0042</v>
          </cell>
          <cell r="AE547">
            <v>-70.999999999999986</v>
          </cell>
          <cell r="AF547" t="str">
            <v>9941-0239-T</v>
          </cell>
          <cell r="AG547">
            <v>-20</v>
          </cell>
          <cell r="AH547" t="str">
            <v>9598-0002-T</v>
          </cell>
          <cell r="AI547">
            <v>-6</v>
          </cell>
          <cell r="AJ547" t="str">
            <v>9880-0022-026-T</v>
          </cell>
          <cell r="AK547">
            <v>-44</v>
          </cell>
          <cell r="AL547" t="str">
            <v>9489-0080-T</v>
          </cell>
          <cell r="AM547">
            <v>-2</v>
          </cell>
        </row>
        <row r="548">
          <cell r="AB548" t="str">
            <v>FST-0293</v>
          </cell>
          <cell r="AC548">
            <v>-250</v>
          </cell>
          <cell r="AD548" t="str">
            <v>FAC0044</v>
          </cell>
          <cell r="AE548">
            <v>-1</v>
          </cell>
          <cell r="AF548" t="str">
            <v>9941-0259-003-T</v>
          </cell>
          <cell r="AG548">
            <v>-12</v>
          </cell>
          <cell r="AH548" t="str">
            <v>9599-0023-001-T</v>
          </cell>
          <cell r="AI548">
            <v>-9</v>
          </cell>
          <cell r="AJ548" t="str">
            <v>9880-0022-033-T</v>
          </cell>
          <cell r="AK548">
            <v>-100</v>
          </cell>
          <cell r="AL548" t="str">
            <v>9489-0121-T</v>
          </cell>
          <cell r="AM548">
            <v>-8</v>
          </cell>
        </row>
        <row r="549">
          <cell r="AB549" t="str">
            <v>FST-0295</v>
          </cell>
          <cell r="AC549">
            <v>-80</v>
          </cell>
          <cell r="AD549" t="str">
            <v>FAC0062</v>
          </cell>
          <cell r="AE549">
            <v>-1</v>
          </cell>
          <cell r="AF549" t="str">
            <v>9941-0261-T</v>
          </cell>
          <cell r="AG549">
            <v>-2</v>
          </cell>
          <cell r="AH549" t="str">
            <v>9601-0024-001-T</v>
          </cell>
          <cell r="AI549">
            <v>-14</v>
          </cell>
          <cell r="AJ549" t="str">
            <v>9880-0037-T</v>
          </cell>
          <cell r="AK549">
            <v>-53.5</v>
          </cell>
          <cell r="AL549" t="str">
            <v>9489-0126-T</v>
          </cell>
          <cell r="AM549">
            <v>-4</v>
          </cell>
        </row>
        <row r="550">
          <cell r="AB550" t="str">
            <v>FST-0297</v>
          </cell>
          <cell r="AC550">
            <v>-400</v>
          </cell>
          <cell r="AD550" t="str">
            <v>FAC0065</v>
          </cell>
          <cell r="AE550">
            <v>-5</v>
          </cell>
          <cell r="AF550" t="str">
            <v>9941-0269-T</v>
          </cell>
          <cell r="AG550">
            <v>-1</v>
          </cell>
          <cell r="AH550" t="str">
            <v>9667-0002-004-T</v>
          </cell>
          <cell r="AI550">
            <v>-31</v>
          </cell>
          <cell r="AJ550" t="str">
            <v>9880-0045-t</v>
          </cell>
          <cell r="AK550">
            <v>-5.13</v>
          </cell>
          <cell r="AL550" t="str">
            <v>9489-0142-001-T</v>
          </cell>
          <cell r="AM550">
            <v>-4</v>
          </cell>
        </row>
        <row r="551">
          <cell r="AB551" t="str">
            <v>FST-0298</v>
          </cell>
          <cell r="AC551">
            <v>-1000</v>
          </cell>
          <cell r="AD551" t="str">
            <v>FAC0067</v>
          </cell>
          <cell r="AE551">
            <v>-12</v>
          </cell>
          <cell r="AF551" t="str">
            <v>9941-0273-001-T</v>
          </cell>
          <cell r="AG551">
            <v>-1</v>
          </cell>
          <cell r="AH551" t="str">
            <v>9667-0002-005-T</v>
          </cell>
          <cell r="AI551">
            <v>-3</v>
          </cell>
          <cell r="AJ551" t="str">
            <v>9880-0046-005-T</v>
          </cell>
          <cell r="AK551">
            <v>-100</v>
          </cell>
          <cell r="AL551" t="str">
            <v>9492-0005-T</v>
          </cell>
          <cell r="AM551">
            <v>-24</v>
          </cell>
        </row>
        <row r="552">
          <cell r="AB552" t="str">
            <v>FST-0301</v>
          </cell>
          <cell r="AC552">
            <v>-340</v>
          </cell>
          <cell r="AD552" t="str">
            <v>FAC0070</v>
          </cell>
          <cell r="AE552">
            <v>-4</v>
          </cell>
          <cell r="AF552" t="str">
            <v>9941-0277-T</v>
          </cell>
          <cell r="AG552">
            <v>-36</v>
          </cell>
          <cell r="AH552" t="str">
            <v>9669-0007-001-T</v>
          </cell>
          <cell r="AI552">
            <v>-18</v>
          </cell>
          <cell r="AJ552" t="str">
            <v>9880-0047-T</v>
          </cell>
          <cell r="AK552">
            <v>-3</v>
          </cell>
          <cell r="AL552" t="str">
            <v>9492-0006-T</v>
          </cell>
          <cell r="AM552">
            <v>-36</v>
          </cell>
        </row>
        <row r="553">
          <cell r="AB553" t="str">
            <v>FST-0304</v>
          </cell>
          <cell r="AC553">
            <v>-50</v>
          </cell>
          <cell r="AD553" t="str">
            <v>FAC0117</v>
          </cell>
          <cell r="AE553">
            <v>-7.0000000000000009</v>
          </cell>
          <cell r="AF553" t="str">
            <v>9941-0278-T</v>
          </cell>
          <cell r="AG553">
            <v>-20</v>
          </cell>
          <cell r="AH553" t="str">
            <v>9669-0007-002-T</v>
          </cell>
          <cell r="AI553">
            <v>-5</v>
          </cell>
          <cell r="AJ553" t="str">
            <v>9881-0003-T</v>
          </cell>
          <cell r="AK553">
            <v>-1</v>
          </cell>
          <cell r="AL553" t="str">
            <v>9492-0008-T</v>
          </cell>
          <cell r="AM553">
            <v>-20</v>
          </cell>
        </row>
        <row r="554">
          <cell r="AB554" t="str">
            <v>FST-0305</v>
          </cell>
          <cell r="AC554">
            <v>-1200</v>
          </cell>
          <cell r="AD554" t="str">
            <v>FAC0120</v>
          </cell>
          <cell r="AE554">
            <v>-94</v>
          </cell>
          <cell r="AF554" t="str">
            <v>9942-0021-T</v>
          </cell>
          <cell r="AG554">
            <v>-36</v>
          </cell>
          <cell r="AH554" t="str">
            <v>9669-0009-001-T</v>
          </cell>
          <cell r="AI554">
            <v>-1</v>
          </cell>
          <cell r="AJ554" t="str">
            <v>9881-0005-T</v>
          </cell>
          <cell r="AK554">
            <v>-1</v>
          </cell>
          <cell r="AL554" t="str">
            <v>9492-0011-T</v>
          </cell>
          <cell r="AM554">
            <v>-2</v>
          </cell>
        </row>
        <row r="555">
          <cell r="AB555" t="str">
            <v>FST-0310</v>
          </cell>
          <cell r="AC555">
            <v>-300</v>
          </cell>
          <cell r="AD555" t="str">
            <v>FAC0121</v>
          </cell>
          <cell r="AE555">
            <v>-6</v>
          </cell>
          <cell r="AF555" t="str">
            <v>9942-0022-T</v>
          </cell>
          <cell r="AG555">
            <v>-10</v>
          </cell>
          <cell r="AH555" t="str">
            <v>9670-0003-001-T</v>
          </cell>
          <cell r="AI555">
            <v>-7</v>
          </cell>
          <cell r="AJ555" t="str">
            <v>9881-0006-T</v>
          </cell>
          <cell r="AK555">
            <v>-1</v>
          </cell>
          <cell r="AL555" t="str">
            <v>9493-0002-T</v>
          </cell>
          <cell r="AM555">
            <v>-4</v>
          </cell>
        </row>
        <row r="556">
          <cell r="AB556" t="str">
            <v>FST-0311</v>
          </cell>
          <cell r="AC556">
            <v>-1116</v>
          </cell>
          <cell r="AD556" t="str">
            <v>FAC0123</v>
          </cell>
          <cell r="AE556">
            <v>-1</v>
          </cell>
          <cell r="AF556" t="str">
            <v>9965-0004-T</v>
          </cell>
          <cell r="AG556">
            <v>-1</v>
          </cell>
          <cell r="AH556" t="str">
            <v>9670-0009-T</v>
          </cell>
          <cell r="AI556">
            <v>-2</v>
          </cell>
          <cell r="AJ556" t="str">
            <v>9941-0039-005-T</v>
          </cell>
          <cell r="AK556">
            <v>-6</v>
          </cell>
          <cell r="AL556" t="str">
            <v>9501-0034-t</v>
          </cell>
          <cell r="AM556">
            <v>-2</v>
          </cell>
        </row>
        <row r="557">
          <cell r="AB557" t="str">
            <v>FST-0312</v>
          </cell>
          <cell r="AC557">
            <v>-100</v>
          </cell>
          <cell r="AD557" t="str">
            <v>FAC0124</v>
          </cell>
          <cell r="AE557">
            <v>-9.0000000000000036</v>
          </cell>
          <cell r="AF557" t="str">
            <v>9965-0009-T</v>
          </cell>
          <cell r="AG557">
            <v>-2015</v>
          </cell>
          <cell r="AH557" t="str">
            <v>9671-0016-001-T</v>
          </cell>
          <cell r="AI557">
            <v>-32</v>
          </cell>
          <cell r="AJ557" t="str">
            <v>9941-0065-003-T</v>
          </cell>
          <cell r="AK557">
            <v>-12</v>
          </cell>
          <cell r="AL557" t="str">
            <v>9543-0008-t</v>
          </cell>
          <cell r="AM557">
            <v>-26</v>
          </cell>
        </row>
        <row r="558">
          <cell r="AB558" t="str">
            <v>FST-0314</v>
          </cell>
          <cell r="AC558">
            <v>-300</v>
          </cell>
          <cell r="AD558" t="str">
            <v>FAC0125</v>
          </cell>
          <cell r="AE558">
            <v>-89.999999999999986</v>
          </cell>
          <cell r="AF558" t="str">
            <v>9965-0038-001-T</v>
          </cell>
          <cell r="AG558">
            <v>-216</v>
          </cell>
          <cell r="AH558" t="str">
            <v>9671-0017-T</v>
          </cell>
          <cell r="AI558">
            <v>-307</v>
          </cell>
          <cell r="AJ558" t="str">
            <v>9941-0071-T</v>
          </cell>
          <cell r="AK558">
            <v>-22</v>
          </cell>
          <cell r="AL558" t="str">
            <v>9545-0028-005-T</v>
          </cell>
          <cell r="AM558">
            <v>-29</v>
          </cell>
        </row>
        <row r="559">
          <cell r="AB559" t="str">
            <v>FST-0318</v>
          </cell>
          <cell r="AC559">
            <v>-1200</v>
          </cell>
          <cell r="AD559" t="str">
            <v>FAC0134</v>
          </cell>
          <cell r="AE559">
            <v>-1</v>
          </cell>
          <cell r="AF559" t="str">
            <v>9965-0038-T</v>
          </cell>
          <cell r="AG559">
            <v>-412</v>
          </cell>
          <cell r="AH559" t="str">
            <v>9671-0019-T</v>
          </cell>
          <cell r="AI559">
            <v>-120</v>
          </cell>
          <cell r="AJ559" t="str">
            <v>9941-0098-T</v>
          </cell>
          <cell r="AK559">
            <v>-2</v>
          </cell>
          <cell r="AL559" t="str">
            <v>9545-0041-T</v>
          </cell>
          <cell r="AM559">
            <v>-9</v>
          </cell>
        </row>
        <row r="560">
          <cell r="AB560" t="str">
            <v>FST-0337</v>
          </cell>
          <cell r="AC560">
            <v>-50</v>
          </cell>
          <cell r="AD560" t="str">
            <v>FAC0148</v>
          </cell>
          <cell r="AE560">
            <v>-1</v>
          </cell>
          <cell r="AF560" t="str">
            <v>9966-0035-001-T</v>
          </cell>
          <cell r="AG560">
            <v>-64</v>
          </cell>
          <cell r="AH560" t="str">
            <v>9671-0021-001-T</v>
          </cell>
          <cell r="AI560">
            <v>-4</v>
          </cell>
          <cell r="AJ560" t="str">
            <v>9941-0107-001-T</v>
          </cell>
          <cell r="AK560">
            <v>-1</v>
          </cell>
          <cell r="AL560" t="str">
            <v>9560-0015-T</v>
          </cell>
          <cell r="AM560">
            <v>-2</v>
          </cell>
        </row>
        <row r="561">
          <cell r="AB561" t="str">
            <v>FST-0367</v>
          </cell>
          <cell r="AC561">
            <v>-600</v>
          </cell>
          <cell r="AD561" t="str">
            <v>FAC0164</v>
          </cell>
          <cell r="AE561">
            <v>-10</v>
          </cell>
          <cell r="AF561" t="str">
            <v>9966-0035-T</v>
          </cell>
          <cell r="AG561">
            <v>-2</v>
          </cell>
          <cell r="AH561" t="str">
            <v>9671-0021-T</v>
          </cell>
          <cell r="AI561">
            <v>-59</v>
          </cell>
          <cell r="AJ561" t="str">
            <v>9941-0136-003-T</v>
          </cell>
          <cell r="AK561">
            <v>-15</v>
          </cell>
          <cell r="AL561" t="str">
            <v>9560-0019-T</v>
          </cell>
          <cell r="AM561">
            <v>-1</v>
          </cell>
        </row>
        <row r="562">
          <cell r="AB562" t="str">
            <v>FST-0377</v>
          </cell>
          <cell r="AC562">
            <v>-8</v>
          </cell>
          <cell r="AD562" t="str">
            <v>FAC0167</v>
          </cell>
          <cell r="AE562">
            <v>-1</v>
          </cell>
          <cell r="AF562" t="str">
            <v>9968-0009-001-T</v>
          </cell>
          <cell r="AG562">
            <v>-90</v>
          </cell>
          <cell r="AH562" t="str">
            <v>9672-0003-T</v>
          </cell>
          <cell r="AI562">
            <v>-1</v>
          </cell>
          <cell r="AJ562" t="str">
            <v>9941-0136-004-T</v>
          </cell>
          <cell r="AK562">
            <v>-36</v>
          </cell>
          <cell r="AL562" t="str">
            <v>9560-0026-001-T</v>
          </cell>
          <cell r="AM562">
            <v>-2</v>
          </cell>
        </row>
        <row r="563">
          <cell r="AB563" t="str">
            <v>FST-0379</v>
          </cell>
          <cell r="AC563">
            <v>-550</v>
          </cell>
          <cell r="AD563" t="str">
            <v>FAC0168</v>
          </cell>
          <cell r="AE563">
            <v>-70</v>
          </cell>
          <cell r="AF563" t="str">
            <v>9968-0010-004-T</v>
          </cell>
          <cell r="AG563">
            <v>-5</v>
          </cell>
          <cell r="AH563" t="str">
            <v>9674-0002-T</v>
          </cell>
          <cell r="AI563">
            <v>-1</v>
          </cell>
          <cell r="AJ563" t="str">
            <v>9941-0177-T</v>
          </cell>
          <cell r="AK563">
            <v>-7</v>
          </cell>
          <cell r="AL563" t="str">
            <v>9560-0026-006-T</v>
          </cell>
          <cell r="AM563">
            <v>-16</v>
          </cell>
        </row>
        <row r="564">
          <cell r="AB564" t="str">
            <v>FST-0390</v>
          </cell>
          <cell r="AC564">
            <v>-500</v>
          </cell>
          <cell r="AD564" t="str">
            <v>FAC0169</v>
          </cell>
          <cell r="AE564">
            <v>-10</v>
          </cell>
          <cell r="AF564" t="str">
            <v>9968-0010-005-T</v>
          </cell>
          <cell r="AG564">
            <v>-5</v>
          </cell>
          <cell r="AH564" t="str">
            <v>9674-0010-003-T</v>
          </cell>
          <cell r="AI564">
            <v>-16</v>
          </cell>
          <cell r="AJ564" t="str">
            <v>9941-0195-002-T</v>
          </cell>
          <cell r="AK564">
            <v>-1</v>
          </cell>
          <cell r="AL564" t="str">
            <v>9560-0308</v>
          </cell>
          <cell r="AM564">
            <v>-2</v>
          </cell>
        </row>
        <row r="565">
          <cell r="AB565" t="str">
            <v>FST-0453</v>
          </cell>
          <cell r="AC565">
            <v>-284</v>
          </cell>
          <cell r="AD565" t="str">
            <v>FAC0173</v>
          </cell>
          <cell r="AE565">
            <v>-3</v>
          </cell>
          <cell r="AF565" t="str">
            <v>9968-0019-T</v>
          </cell>
          <cell r="AG565">
            <v>-101.5</v>
          </cell>
          <cell r="AH565" t="str">
            <v>9675-0015-T</v>
          </cell>
          <cell r="AI565">
            <v>-8</v>
          </cell>
          <cell r="AJ565" t="str">
            <v>9941-0204-T</v>
          </cell>
          <cell r="AK565">
            <v>-3</v>
          </cell>
          <cell r="AL565" t="str">
            <v>9560-0356-001-T</v>
          </cell>
          <cell r="AM565">
            <v>-2</v>
          </cell>
        </row>
        <row r="566">
          <cell r="AB566" t="str">
            <v>FST-0548</v>
          </cell>
          <cell r="AC566">
            <v>-1000</v>
          </cell>
          <cell r="AD566" t="str">
            <v>FAC0233</v>
          </cell>
          <cell r="AE566">
            <v>-194</v>
          </cell>
          <cell r="AF566" t="str">
            <v>9968-0020-001-T</v>
          </cell>
          <cell r="AG566">
            <v>-277.79999999999995</v>
          </cell>
          <cell r="AH566" t="str">
            <v>9678-0001-T</v>
          </cell>
          <cell r="AI566">
            <v>-1</v>
          </cell>
          <cell r="AJ566" t="str">
            <v>9941-0223</v>
          </cell>
          <cell r="AK566">
            <v>-17</v>
          </cell>
          <cell r="AL566" t="str">
            <v>9561-0011-T</v>
          </cell>
          <cell r="AM566">
            <v>-5</v>
          </cell>
        </row>
        <row r="567">
          <cell r="AB567" t="str">
            <v>MLC0004</v>
          </cell>
          <cell r="AC567">
            <v>-1</v>
          </cell>
          <cell r="AD567" t="str">
            <v>FAC0304</v>
          </cell>
          <cell r="AE567">
            <v>-40.000000000000007</v>
          </cell>
          <cell r="AF567" t="str">
            <v>9968-0021-001-T</v>
          </cell>
          <cell r="AG567">
            <v>-37.799999999999997</v>
          </cell>
          <cell r="AH567" t="str">
            <v>9678-0005-T</v>
          </cell>
          <cell r="AI567">
            <v>-128</v>
          </cell>
          <cell r="AJ567" t="str">
            <v>9941-0226-T</v>
          </cell>
          <cell r="AK567">
            <v>-2</v>
          </cell>
          <cell r="AL567" t="str">
            <v>9562-0007-T</v>
          </cell>
          <cell r="AM567">
            <v>-6</v>
          </cell>
        </row>
        <row r="568">
          <cell r="AB568" t="str">
            <v>RAA-0147</v>
          </cell>
          <cell r="AC568">
            <v>-6.2200000000000006</v>
          </cell>
          <cell r="AD568" t="str">
            <v>FAC0333</v>
          </cell>
          <cell r="AE568">
            <v>-9</v>
          </cell>
          <cell r="AF568" t="str">
            <v>9968-0045-001-T</v>
          </cell>
          <cell r="AG568">
            <v>-91.8</v>
          </cell>
          <cell r="AH568" t="str">
            <v>9681-0001-T</v>
          </cell>
          <cell r="AI568">
            <v>-8</v>
          </cell>
          <cell r="AJ568" t="str">
            <v>9941-0231-003-T</v>
          </cell>
          <cell r="AK568">
            <v>-9</v>
          </cell>
          <cell r="AL568" t="str">
            <v>9562-0008-T</v>
          </cell>
          <cell r="AM568">
            <v>-3</v>
          </cell>
        </row>
        <row r="569">
          <cell r="AB569" t="str">
            <v>RAA-0180</v>
          </cell>
          <cell r="AC569">
            <v>-26.1</v>
          </cell>
          <cell r="AD569" t="str">
            <v>FAC0355</v>
          </cell>
          <cell r="AE569">
            <v>-6</v>
          </cell>
          <cell r="AF569" t="str">
            <v>9968-0045-T</v>
          </cell>
          <cell r="AG569">
            <v>-207.90000000000003</v>
          </cell>
          <cell r="AH569" t="str">
            <v>9726-0019-T</v>
          </cell>
          <cell r="AI569">
            <v>-8</v>
          </cell>
          <cell r="AJ569" t="str">
            <v>9941-0239-T</v>
          </cell>
          <cell r="AK569">
            <v>-12</v>
          </cell>
          <cell r="AL569" t="str">
            <v>9562-0014-T</v>
          </cell>
          <cell r="AM569">
            <v>-450</v>
          </cell>
        </row>
        <row r="570">
          <cell r="AB570" t="str">
            <v>RAA-0227</v>
          </cell>
          <cell r="AC570">
            <v>-0.27999999999999997</v>
          </cell>
          <cell r="AD570" t="str">
            <v>FAC0380</v>
          </cell>
          <cell r="AE570">
            <v>-999.99999999999966</v>
          </cell>
          <cell r="AF570" t="str">
            <v>CUSDECAL</v>
          </cell>
          <cell r="AG570">
            <v>-8</v>
          </cell>
          <cell r="AH570" t="str">
            <v>9728-0038-001-T</v>
          </cell>
          <cell r="AI570">
            <v>-10</v>
          </cell>
          <cell r="AJ570" t="str">
            <v>9941-0259-003-T</v>
          </cell>
          <cell r="AK570">
            <v>-6</v>
          </cell>
          <cell r="AL570" t="str">
            <v>9562-0060-T</v>
          </cell>
          <cell r="AM570">
            <v>-32</v>
          </cell>
        </row>
        <row r="571">
          <cell r="AB571" t="str">
            <v>RAA-0319</v>
          </cell>
          <cell r="AC571">
            <v>-6</v>
          </cell>
          <cell r="AD571" t="str">
            <v>FAC0398</v>
          </cell>
          <cell r="AE571">
            <v>-300</v>
          </cell>
          <cell r="AF571" t="str">
            <v>ESP0001</v>
          </cell>
          <cell r="AG571">
            <v>-130</v>
          </cell>
          <cell r="AH571" t="str">
            <v>9728-0045-T</v>
          </cell>
          <cell r="AI571">
            <v>-20</v>
          </cell>
          <cell r="AJ571" t="str">
            <v>9941-0261-T</v>
          </cell>
          <cell r="AK571">
            <v>-6</v>
          </cell>
          <cell r="AL571" t="str">
            <v>9573-0002-t</v>
          </cell>
          <cell r="AM571">
            <v>-1</v>
          </cell>
        </row>
        <row r="572">
          <cell r="AB572" t="str">
            <v>RAA-0320</v>
          </cell>
          <cell r="AC572">
            <v>-28.999999999999996</v>
          </cell>
          <cell r="AD572" t="str">
            <v>FAC0460</v>
          </cell>
          <cell r="AE572">
            <v>-3</v>
          </cell>
          <cell r="AF572" t="str">
            <v>FAC0007</v>
          </cell>
          <cell r="AG572">
            <v>-23</v>
          </cell>
          <cell r="AH572" t="str">
            <v>9733-0001-T</v>
          </cell>
          <cell r="AI572">
            <v>-3</v>
          </cell>
          <cell r="AJ572" t="str">
            <v>9941-0277-T</v>
          </cell>
          <cell r="AK572">
            <v>-27</v>
          </cell>
          <cell r="AL572" t="str">
            <v>9574-0018-T</v>
          </cell>
          <cell r="AM572">
            <v>-2</v>
          </cell>
        </row>
        <row r="573">
          <cell r="AB573" t="str">
            <v>RAA-0321</v>
          </cell>
          <cell r="AC573">
            <v>-23</v>
          </cell>
          <cell r="AD573" t="str">
            <v>FAC0465</v>
          </cell>
          <cell r="AE573">
            <v>-3885.7499999999991</v>
          </cell>
          <cell r="AF573" t="str">
            <v>FAC0008</v>
          </cell>
          <cell r="AG573">
            <v>-26.000000000000004</v>
          </cell>
          <cell r="AH573" t="str">
            <v>9737-0005-T</v>
          </cell>
          <cell r="AI573">
            <v>-5</v>
          </cell>
          <cell r="AJ573" t="str">
            <v>9941-0278-T</v>
          </cell>
          <cell r="AK573">
            <v>-14</v>
          </cell>
          <cell r="AL573" t="str">
            <v>9574-0023-T</v>
          </cell>
          <cell r="AM573">
            <v>-1</v>
          </cell>
        </row>
        <row r="574">
          <cell r="AB574" t="str">
            <v>RAA-0329</v>
          </cell>
          <cell r="AC574">
            <v>-8</v>
          </cell>
          <cell r="AD574" t="str">
            <v>FAC0516</v>
          </cell>
          <cell r="AE574">
            <v>-24</v>
          </cell>
          <cell r="AF574" t="str">
            <v>FAC0011</v>
          </cell>
          <cell r="AG574">
            <v>-3</v>
          </cell>
          <cell r="AH574" t="str">
            <v>9738-0001-001-T</v>
          </cell>
          <cell r="AI574">
            <v>-36</v>
          </cell>
          <cell r="AJ574" t="str">
            <v>9942-0021-T</v>
          </cell>
          <cell r="AK574">
            <v>-18</v>
          </cell>
          <cell r="AL574" t="str">
            <v>9577-0015-T</v>
          </cell>
          <cell r="AM574">
            <v>-1</v>
          </cell>
        </row>
        <row r="575">
          <cell r="AB575" t="str">
            <v>RAA-0330</v>
          </cell>
          <cell r="AC575">
            <v>-0.80999999999999994</v>
          </cell>
          <cell r="AD575" t="str">
            <v>FAC0536</v>
          </cell>
          <cell r="AE575">
            <v>-1</v>
          </cell>
          <cell r="AF575" t="str">
            <v>FAC0014</v>
          </cell>
          <cell r="AG575">
            <v>-32.29999999999999</v>
          </cell>
          <cell r="AH575" t="str">
            <v>9738-0001-T</v>
          </cell>
          <cell r="AI575">
            <v>-50</v>
          </cell>
          <cell r="AJ575" t="str">
            <v>9942-0022-T</v>
          </cell>
          <cell r="AK575">
            <v>-4</v>
          </cell>
          <cell r="AL575" t="str">
            <v>9577-0017-T</v>
          </cell>
          <cell r="AM575">
            <v>-1</v>
          </cell>
        </row>
        <row r="576">
          <cell r="AB576" t="str">
            <v>RAA-0333</v>
          </cell>
          <cell r="AC576">
            <v>-30</v>
          </cell>
          <cell r="AD576" t="str">
            <v>FAC0537</v>
          </cell>
          <cell r="AE576">
            <v>-5</v>
          </cell>
          <cell r="AF576" t="str">
            <v>FAC0017</v>
          </cell>
          <cell r="AG576">
            <v>-15</v>
          </cell>
          <cell r="AH576" t="str">
            <v>9739-0001-T</v>
          </cell>
          <cell r="AI576">
            <v>-48</v>
          </cell>
          <cell r="AJ576" t="str">
            <v>9942-0032-T</v>
          </cell>
          <cell r="AK576">
            <v>-5</v>
          </cell>
          <cell r="AL576" t="str">
            <v>9591-0031-T</v>
          </cell>
          <cell r="AM576">
            <v>-3</v>
          </cell>
        </row>
        <row r="577">
          <cell r="AB577" t="str">
            <v>RAA-0347</v>
          </cell>
          <cell r="AC577">
            <v>-10</v>
          </cell>
          <cell r="AD577" t="str">
            <v>FAC0541</v>
          </cell>
          <cell r="AE577">
            <v>-2.0000000000000009</v>
          </cell>
          <cell r="AF577" t="str">
            <v>FAC0018</v>
          </cell>
          <cell r="AG577">
            <v>-17</v>
          </cell>
          <cell r="AH577" t="str">
            <v>9740-0029-T</v>
          </cell>
          <cell r="AI577">
            <v>-1</v>
          </cell>
          <cell r="AJ577" t="str">
            <v>9965-0009-T</v>
          </cell>
          <cell r="AK577">
            <v>-2732</v>
          </cell>
          <cell r="AL577" t="str">
            <v>9591-0035-T</v>
          </cell>
          <cell r="AM577">
            <v>-4</v>
          </cell>
        </row>
        <row r="578">
          <cell r="AB578" t="str">
            <v>RAA-0379</v>
          </cell>
          <cell r="AC578">
            <v>-15</v>
          </cell>
          <cell r="AD578" t="str">
            <v>FAC0548</v>
          </cell>
          <cell r="AE578">
            <v>-1222.22</v>
          </cell>
          <cell r="AF578" t="str">
            <v>FAC0023</v>
          </cell>
          <cell r="AG578">
            <v>-5.0000000000000009</v>
          </cell>
          <cell r="AH578" t="str">
            <v>9740-0030-T</v>
          </cell>
          <cell r="AI578">
            <v>-1</v>
          </cell>
          <cell r="AJ578" t="str">
            <v>9965-0038-001-T</v>
          </cell>
          <cell r="AK578">
            <v>-228</v>
          </cell>
          <cell r="AL578" t="str">
            <v>9591-0036-T</v>
          </cell>
          <cell r="AM578">
            <v>-4</v>
          </cell>
        </row>
        <row r="579">
          <cell r="AB579" t="str">
            <v>RAA-0380</v>
          </cell>
          <cell r="AC579">
            <v>-11</v>
          </cell>
          <cell r="AD579" t="str">
            <v>FAC0565</v>
          </cell>
          <cell r="AE579">
            <v>-8</v>
          </cell>
          <cell r="AF579" t="str">
            <v>FAC0038</v>
          </cell>
          <cell r="AG579">
            <v>-8</v>
          </cell>
          <cell r="AH579" t="str">
            <v>9740-0034-T</v>
          </cell>
          <cell r="AI579">
            <v>-5</v>
          </cell>
          <cell r="AJ579" t="str">
            <v>9965-0038-T</v>
          </cell>
          <cell r="AK579">
            <v>-384</v>
          </cell>
          <cell r="AL579" t="str">
            <v>9591-0040-T</v>
          </cell>
          <cell r="AM579">
            <v>-1</v>
          </cell>
        </row>
        <row r="580">
          <cell r="AB580" t="str">
            <v>RAA-0381</v>
          </cell>
          <cell r="AC580">
            <v>-25</v>
          </cell>
          <cell r="AD580" t="str">
            <v>FAC0584</v>
          </cell>
          <cell r="AE580">
            <v>-1</v>
          </cell>
          <cell r="AF580" t="str">
            <v>FAC0042</v>
          </cell>
          <cell r="AG580">
            <v>-59</v>
          </cell>
          <cell r="AH580" t="str">
            <v>9740-0043-T</v>
          </cell>
          <cell r="AI580">
            <v>-38</v>
          </cell>
          <cell r="AJ580" t="str">
            <v>9966-0030-T</v>
          </cell>
          <cell r="AK580">
            <v>-1</v>
          </cell>
          <cell r="AL580" t="str">
            <v>9591-0043-t</v>
          </cell>
          <cell r="AM580">
            <v>-9</v>
          </cell>
        </row>
        <row r="581">
          <cell r="AB581" t="str">
            <v>RAA-0382</v>
          </cell>
          <cell r="AC581">
            <v>-9</v>
          </cell>
          <cell r="AD581" t="str">
            <v>FAC0625</v>
          </cell>
          <cell r="AE581">
            <v>-120.99999999999997</v>
          </cell>
          <cell r="AF581" t="str">
            <v>FAC0065</v>
          </cell>
          <cell r="AG581">
            <v>-4</v>
          </cell>
          <cell r="AH581" t="str">
            <v>9740-0044-T</v>
          </cell>
          <cell r="AI581">
            <v>-10</v>
          </cell>
          <cell r="AJ581" t="str">
            <v>9966-0034-T</v>
          </cell>
          <cell r="AK581">
            <v>-34</v>
          </cell>
          <cell r="AL581" t="str">
            <v>9591-0062-T</v>
          </cell>
          <cell r="AM581">
            <v>-3</v>
          </cell>
        </row>
        <row r="582">
          <cell r="AB582" t="str">
            <v>RAA-0398</v>
          </cell>
          <cell r="AC582">
            <v>-0.3</v>
          </cell>
          <cell r="AD582" t="str">
            <v>FAC0631</v>
          </cell>
          <cell r="AE582">
            <v>-2.75</v>
          </cell>
          <cell r="AF582" t="str">
            <v>FAC0067</v>
          </cell>
          <cell r="AG582">
            <v>-14</v>
          </cell>
          <cell r="AH582" t="str">
            <v>9745-0003-T</v>
          </cell>
          <cell r="AI582">
            <v>-1</v>
          </cell>
          <cell r="AJ582" t="str">
            <v>9966-0035-001-T</v>
          </cell>
          <cell r="AK582">
            <v>-117</v>
          </cell>
          <cell r="AL582" t="str">
            <v>9591-0068-T</v>
          </cell>
          <cell r="AM582">
            <v>-7</v>
          </cell>
        </row>
        <row r="583">
          <cell r="AB583" t="str">
            <v>RAA-0401</v>
          </cell>
          <cell r="AC583">
            <v>-2.9</v>
          </cell>
          <cell r="AD583" t="str">
            <v>FAC0642</v>
          </cell>
          <cell r="AE583">
            <v>-728.55</v>
          </cell>
          <cell r="AF583" t="str">
            <v>FAC0069</v>
          </cell>
          <cell r="AG583">
            <v>-7.9999999999999991</v>
          </cell>
          <cell r="AH583" t="str">
            <v>9745-0011-T</v>
          </cell>
          <cell r="AI583">
            <v>-24</v>
          </cell>
          <cell r="AJ583" t="str">
            <v>9968-0019-T</v>
          </cell>
          <cell r="AK583">
            <v>-192.00000000000011</v>
          </cell>
          <cell r="AL583" t="str">
            <v>9591-0097-T</v>
          </cell>
          <cell r="AM583">
            <v>-5</v>
          </cell>
        </row>
        <row r="584">
          <cell r="AB584" t="str">
            <v>RAA-0402</v>
          </cell>
          <cell r="AC584">
            <v>-1</v>
          </cell>
          <cell r="AD584" t="str">
            <v>FAC0643</v>
          </cell>
          <cell r="AE584">
            <v>-1</v>
          </cell>
          <cell r="AF584" t="str">
            <v>FAC0070</v>
          </cell>
          <cell r="AG584">
            <v>-13.999999999999996</v>
          </cell>
          <cell r="AH584" t="str">
            <v>9745-0018-002-T</v>
          </cell>
          <cell r="AI584">
            <v>-1</v>
          </cell>
          <cell r="AJ584" t="str">
            <v>9968-0020-001-T</v>
          </cell>
          <cell r="AK584">
            <v>-483.61500000000001</v>
          </cell>
          <cell r="AL584" t="str">
            <v>9591-0098-T</v>
          </cell>
          <cell r="AM584">
            <v>-2</v>
          </cell>
        </row>
        <row r="585">
          <cell r="AB585" t="str">
            <v>RAA-0425</v>
          </cell>
          <cell r="AC585">
            <v>-5</v>
          </cell>
          <cell r="AD585" t="str">
            <v>FAC0666</v>
          </cell>
          <cell r="AE585">
            <v>-8</v>
          </cell>
          <cell r="AF585" t="str">
            <v>FAC0071</v>
          </cell>
          <cell r="AG585">
            <v>-4</v>
          </cell>
          <cell r="AH585" t="str">
            <v>9745-0043-T</v>
          </cell>
          <cell r="AI585">
            <v>-2</v>
          </cell>
          <cell r="AJ585" t="str">
            <v>9968-0021-001-T</v>
          </cell>
          <cell r="AK585">
            <v>-112.60500000000008</v>
          </cell>
          <cell r="AL585" t="str">
            <v>9591-0112-T</v>
          </cell>
          <cell r="AM585">
            <v>-7.9999999999999991</v>
          </cell>
        </row>
        <row r="586">
          <cell r="AB586" t="str">
            <v>RAE-0109</v>
          </cell>
          <cell r="AC586">
            <v>-103.02399999999997</v>
          </cell>
          <cell r="AD586" t="str">
            <v>FAC0682</v>
          </cell>
          <cell r="AE586">
            <v>-5</v>
          </cell>
          <cell r="AF586" t="str">
            <v>FAC0072</v>
          </cell>
          <cell r="AG586">
            <v>-3</v>
          </cell>
          <cell r="AH586" t="str">
            <v>9755-0002-T</v>
          </cell>
          <cell r="AI586">
            <v>-3</v>
          </cell>
          <cell r="AJ586" t="str">
            <v>9968-0023-T</v>
          </cell>
          <cell r="AK586">
            <v>-3</v>
          </cell>
          <cell r="AL586" t="str">
            <v>9591-0113-T</v>
          </cell>
          <cell r="AM586">
            <v>-7.9999999999999991</v>
          </cell>
        </row>
        <row r="587">
          <cell r="AB587" t="str">
            <v>RAF-0101</v>
          </cell>
          <cell r="AC587">
            <v>-10.799999999999999</v>
          </cell>
          <cell r="AD587" t="str">
            <v>FAC0705</v>
          </cell>
          <cell r="AE587">
            <v>-17.000000000000004</v>
          </cell>
          <cell r="AF587" t="str">
            <v>FAC0085</v>
          </cell>
          <cell r="AG587">
            <v>-2</v>
          </cell>
          <cell r="AH587" t="str">
            <v>9757-0094-001-T</v>
          </cell>
          <cell r="AI587">
            <v>-6</v>
          </cell>
          <cell r="AJ587" t="str">
            <v>9968-0045-T</v>
          </cell>
          <cell r="AK587">
            <v>-180.30799999999999</v>
          </cell>
          <cell r="AL587" t="str">
            <v>9591-0114-T</v>
          </cell>
          <cell r="AM587">
            <v>-1.9999999999999998</v>
          </cell>
        </row>
        <row r="588">
          <cell r="AB588" t="str">
            <v>RAF-0102</v>
          </cell>
          <cell r="AC588">
            <v>-199</v>
          </cell>
          <cell r="AD588" t="str">
            <v>FAC0712</v>
          </cell>
          <cell r="AE588">
            <v>-9</v>
          </cell>
          <cell r="AF588" t="str">
            <v>FAC0090</v>
          </cell>
          <cell r="AG588">
            <v>-1.9999999999999998</v>
          </cell>
          <cell r="AH588" t="str">
            <v>9757-0094-T</v>
          </cell>
          <cell r="AI588">
            <v>-15</v>
          </cell>
          <cell r="AJ588" t="str">
            <v>AD1040-01</v>
          </cell>
          <cell r="AK588">
            <v>-3</v>
          </cell>
          <cell r="AL588" t="str">
            <v>9591-0115-T</v>
          </cell>
          <cell r="AM588">
            <v>-4</v>
          </cell>
        </row>
        <row r="589">
          <cell r="AB589" t="str">
            <v>RAF-0103</v>
          </cell>
          <cell r="AC589">
            <v>-3.4000000000000004</v>
          </cell>
          <cell r="AD589" t="str">
            <v>FAC0731</v>
          </cell>
          <cell r="AE589">
            <v>-2.0000000000000009</v>
          </cell>
          <cell r="AF589" t="str">
            <v>FAC0091</v>
          </cell>
          <cell r="AG589">
            <v>-1.9999999999999998</v>
          </cell>
          <cell r="AH589" t="str">
            <v>9757-0096-T</v>
          </cell>
          <cell r="AI589">
            <v>-7</v>
          </cell>
          <cell r="AJ589" t="str">
            <v>CUSDECAL</v>
          </cell>
          <cell r="AK589">
            <v>-10</v>
          </cell>
          <cell r="AL589" t="str">
            <v>9591-0116-T</v>
          </cell>
          <cell r="AM589">
            <v>-8.3999999999999986</v>
          </cell>
        </row>
        <row r="590">
          <cell r="AB590" t="str">
            <v>RAF-0104</v>
          </cell>
          <cell r="AC590">
            <v>-12</v>
          </cell>
          <cell r="AD590" t="str">
            <v>FAC-0736</v>
          </cell>
          <cell r="AE590">
            <v>-35</v>
          </cell>
          <cell r="AF590" t="str">
            <v>FAC0092</v>
          </cell>
          <cell r="AG590">
            <v>-1</v>
          </cell>
          <cell r="AH590" t="str">
            <v>9757-0138-T</v>
          </cell>
          <cell r="AI590">
            <v>-1</v>
          </cell>
          <cell r="AJ590" t="str">
            <v>ESP0001</v>
          </cell>
          <cell r="AK590">
            <v>-36</v>
          </cell>
          <cell r="AL590" t="str">
            <v>9591-0117-T</v>
          </cell>
          <cell r="AM590">
            <v>-8.3999999999999986</v>
          </cell>
        </row>
        <row r="591">
          <cell r="AB591" t="str">
            <v>RAF-0106</v>
          </cell>
          <cell r="AC591">
            <v>-14</v>
          </cell>
          <cell r="AD591" t="str">
            <v>FAC0741</v>
          </cell>
          <cell r="AE591">
            <v>-150.15</v>
          </cell>
          <cell r="AF591" t="str">
            <v>FAC0117</v>
          </cell>
          <cell r="AG591">
            <v>-7.0000000000000009</v>
          </cell>
          <cell r="AH591" t="str">
            <v>9757-0151-T</v>
          </cell>
          <cell r="AI591">
            <v>-7</v>
          </cell>
          <cell r="AJ591" t="str">
            <v>FAC0007</v>
          </cell>
          <cell r="AK591">
            <v>-20</v>
          </cell>
          <cell r="AL591" t="str">
            <v>9591-0118-T</v>
          </cell>
          <cell r="AM591">
            <v>-2.1999999999999997</v>
          </cell>
        </row>
        <row r="592">
          <cell r="AB592" t="str">
            <v>RAF-0109</v>
          </cell>
          <cell r="AC592">
            <v>-1.5</v>
          </cell>
          <cell r="AD592" t="str">
            <v>FAC0742</v>
          </cell>
          <cell r="AE592">
            <v>-17.999999999999993</v>
          </cell>
          <cell r="AF592" t="str">
            <v>FAC0120</v>
          </cell>
          <cell r="AG592">
            <v>-93</v>
          </cell>
          <cell r="AH592" t="str">
            <v>9757-0156-T</v>
          </cell>
          <cell r="AI592">
            <v>-1</v>
          </cell>
          <cell r="AJ592" t="str">
            <v>FAC0008</v>
          </cell>
          <cell r="AK592">
            <v>-53</v>
          </cell>
          <cell r="AL592" t="str">
            <v>9595-0005-T</v>
          </cell>
          <cell r="AM592">
            <v>-1</v>
          </cell>
        </row>
        <row r="593">
          <cell r="AB593" t="str">
            <v>RAF-0112</v>
          </cell>
          <cell r="AC593">
            <v>-2.2000000000000002</v>
          </cell>
          <cell r="AD593" t="str">
            <v>FAC0743</v>
          </cell>
          <cell r="AE593">
            <v>-26.75</v>
          </cell>
          <cell r="AF593" t="str">
            <v>FAC0121</v>
          </cell>
          <cell r="AG593">
            <v>-60</v>
          </cell>
          <cell r="AH593" t="str">
            <v>9758-0007-T</v>
          </cell>
          <cell r="AI593">
            <v>-8</v>
          </cell>
          <cell r="AJ593" t="str">
            <v>FAC0012</v>
          </cell>
          <cell r="AK593">
            <v>-21</v>
          </cell>
          <cell r="AL593" t="str">
            <v>9595-0013-T</v>
          </cell>
          <cell r="AM593">
            <v>-31</v>
          </cell>
        </row>
        <row r="594">
          <cell r="AB594" t="str">
            <v>RAF-0117</v>
          </cell>
          <cell r="AC594">
            <v>-15.209999999999997</v>
          </cell>
          <cell r="AD594" t="str">
            <v>FAC0746</v>
          </cell>
          <cell r="AE594">
            <v>-15</v>
          </cell>
          <cell r="AF594" t="str">
            <v>FAC0124</v>
          </cell>
          <cell r="AG594">
            <v>-9</v>
          </cell>
          <cell r="AH594" t="str">
            <v>9758-0013-T</v>
          </cell>
          <cell r="AI594">
            <v>-3</v>
          </cell>
          <cell r="AJ594" t="str">
            <v>FAC0014</v>
          </cell>
          <cell r="AK594">
            <v>-32</v>
          </cell>
          <cell r="AL594" t="str">
            <v>9595-0018-T</v>
          </cell>
          <cell r="AM594">
            <v>-2</v>
          </cell>
        </row>
        <row r="595">
          <cell r="AB595" t="str">
            <v>RAF-0120</v>
          </cell>
          <cell r="AC595">
            <v>-13.8</v>
          </cell>
          <cell r="AD595" t="str">
            <v>FAC0755</v>
          </cell>
          <cell r="AE595">
            <v>-10</v>
          </cell>
          <cell r="AF595" t="str">
            <v>FAC0125</v>
          </cell>
          <cell r="AG595">
            <v>-160</v>
          </cell>
          <cell r="AH595" t="str">
            <v>9758-0015-T</v>
          </cell>
          <cell r="AI595">
            <v>-7</v>
          </cell>
          <cell r="AJ595" t="str">
            <v>FAC0016</v>
          </cell>
          <cell r="AK595">
            <v>-3</v>
          </cell>
          <cell r="AL595" t="str">
            <v>9599-0023-001-t</v>
          </cell>
          <cell r="AM595">
            <v>-3</v>
          </cell>
        </row>
        <row r="596">
          <cell r="AB596" t="str">
            <v>RAF-0142</v>
          </cell>
          <cell r="AC596">
            <v>-25.5</v>
          </cell>
          <cell r="AD596" t="str">
            <v>FAC0756</v>
          </cell>
          <cell r="AE596">
            <v>-5</v>
          </cell>
          <cell r="AF596" t="str">
            <v>FAC0129</v>
          </cell>
          <cell r="AG596">
            <v>-9</v>
          </cell>
          <cell r="AH596" t="str">
            <v>9758-0022-T</v>
          </cell>
          <cell r="AI596">
            <v>-1</v>
          </cell>
          <cell r="AJ596" t="str">
            <v>FAC0018</v>
          </cell>
          <cell r="AK596">
            <v>-10</v>
          </cell>
          <cell r="AL596" t="str">
            <v>9601-0006-T</v>
          </cell>
          <cell r="AM596">
            <v>-2</v>
          </cell>
        </row>
        <row r="597">
          <cell r="AB597" t="str">
            <v>RAF-0150</v>
          </cell>
          <cell r="AC597">
            <v>-13.100000000000003</v>
          </cell>
          <cell r="AD597" t="str">
            <v>FAC0759</v>
          </cell>
          <cell r="AE597">
            <v>-1.0000000000000004</v>
          </cell>
          <cell r="AF597" t="str">
            <v>FAC0168</v>
          </cell>
          <cell r="AG597">
            <v>-40</v>
          </cell>
          <cell r="AH597" t="str">
            <v>9869-0003-T</v>
          </cell>
          <cell r="AI597">
            <v>-28</v>
          </cell>
          <cell r="AJ597" t="str">
            <v>FAC0042</v>
          </cell>
          <cell r="AK597">
            <v>-60</v>
          </cell>
          <cell r="AL597" t="str">
            <v>9601-0024-001-T</v>
          </cell>
          <cell r="AM597">
            <v>-2</v>
          </cell>
        </row>
        <row r="598">
          <cell r="AB598" t="str">
            <v>RAH-0100</v>
          </cell>
          <cell r="AC598">
            <v>-3.18</v>
          </cell>
          <cell r="AD598" t="str">
            <v>FAC0785</v>
          </cell>
          <cell r="AE598">
            <v>-6</v>
          </cell>
          <cell r="AF598" t="str">
            <v>FAC0169</v>
          </cell>
          <cell r="AG598">
            <v>-36</v>
          </cell>
          <cell r="AH598" t="str">
            <v>9873-0007-T</v>
          </cell>
          <cell r="AI598">
            <v>-7</v>
          </cell>
          <cell r="AJ598" t="str">
            <v>FAC0070</v>
          </cell>
          <cell r="AK598">
            <v>-3</v>
          </cell>
          <cell r="AL598" t="str">
            <v>9601-0027-T</v>
          </cell>
          <cell r="AM598">
            <v>-1</v>
          </cell>
        </row>
        <row r="599">
          <cell r="AB599" t="str">
            <v>RAJ-0102</v>
          </cell>
          <cell r="AC599">
            <v>-16.3</v>
          </cell>
          <cell r="AD599" t="str">
            <v>FAC0789</v>
          </cell>
          <cell r="AE599">
            <v>-60</v>
          </cell>
          <cell r="AF599" t="str">
            <v>FAC0231</v>
          </cell>
          <cell r="AG599">
            <v>-1</v>
          </cell>
          <cell r="AH599" t="str">
            <v>9874-0030-T</v>
          </cell>
          <cell r="AI599">
            <v>-13</v>
          </cell>
          <cell r="AJ599" t="str">
            <v>FAC0117</v>
          </cell>
          <cell r="AK599">
            <v>-2.9999999999999996</v>
          </cell>
          <cell r="AL599" t="str">
            <v>9667-0002-002-T</v>
          </cell>
          <cell r="AM599">
            <v>-5</v>
          </cell>
        </row>
        <row r="600">
          <cell r="AB600" t="str">
            <v>RAJ-0105</v>
          </cell>
          <cell r="AC600">
            <v>-65</v>
          </cell>
          <cell r="AD600" t="str">
            <v>FAC0790</v>
          </cell>
          <cell r="AE600">
            <v>-10</v>
          </cell>
          <cell r="AF600" t="str">
            <v>FAC0304</v>
          </cell>
          <cell r="AG600">
            <v>-35.999999999999993</v>
          </cell>
          <cell r="AH600" t="str">
            <v>9874-0031-T</v>
          </cell>
          <cell r="AI600">
            <v>-52</v>
          </cell>
          <cell r="AJ600" t="str">
            <v>FAC0121</v>
          </cell>
          <cell r="AK600">
            <v>-20</v>
          </cell>
          <cell r="AL600" t="str">
            <v>9667-0002-004-T</v>
          </cell>
          <cell r="AM600">
            <v>-3</v>
          </cell>
        </row>
        <row r="601">
          <cell r="AB601" t="str">
            <v>RAJ-0106</v>
          </cell>
          <cell r="AC601">
            <v>-264</v>
          </cell>
          <cell r="AD601" t="str">
            <v>FAC0803</v>
          </cell>
          <cell r="AE601">
            <v>-1</v>
          </cell>
          <cell r="AF601" t="str">
            <v>FAC0333</v>
          </cell>
          <cell r="AG601">
            <v>-6</v>
          </cell>
          <cell r="AH601" t="str">
            <v>9874-0037-001-T</v>
          </cell>
          <cell r="AI601">
            <v>-8</v>
          </cell>
          <cell r="AJ601" t="str">
            <v>FAC0123</v>
          </cell>
          <cell r="AK601">
            <v>-12</v>
          </cell>
          <cell r="AL601" t="str">
            <v>9667-0002-005-T</v>
          </cell>
          <cell r="AM601">
            <v>-9</v>
          </cell>
        </row>
        <row r="602">
          <cell r="AB602" t="str">
            <v>RAJ-0113</v>
          </cell>
          <cell r="AC602">
            <v>-51</v>
          </cell>
          <cell r="AD602" t="str">
            <v>FAC0869</v>
          </cell>
          <cell r="AE602">
            <v>-2</v>
          </cell>
          <cell r="AF602" t="str">
            <v>FAC0334</v>
          </cell>
          <cell r="AG602">
            <v>-30</v>
          </cell>
          <cell r="AH602" t="str">
            <v>9880-0020-T</v>
          </cell>
          <cell r="AI602">
            <v>-18</v>
          </cell>
          <cell r="AJ602" t="str">
            <v>FAC0125</v>
          </cell>
          <cell r="AK602">
            <v>-117.99999999999999</v>
          </cell>
          <cell r="AL602" t="str">
            <v>9669-0007-001-T</v>
          </cell>
          <cell r="AM602">
            <v>-9</v>
          </cell>
        </row>
        <row r="603">
          <cell r="AB603" t="str">
            <v>RAL-0101</v>
          </cell>
          <cell r="AC603">
            <v>-59</v>
          </cell>
          <cell r="AD603" t="str">
            <v>FAC1092</v>
          </cell>
          <cell r="AE603">
            <v>-3.9999999999999996</v>
          </cell>
          <cell r="AF603" t="str">
            <v>FAC0355</v>
          </cell>
          <cell r="AG603">
            <v>-3</v>
          </cell>
          <cell r="AH603" t="str">
            <v>9880-0022-007-T</v>
          </cell>
          <cell r="AI603">
            <v>-20</v>
          </cell>
          <cell r="AJ603" t="str">
            <v>FAC0128</v>
          </cell>
          <cell r="AK603">
            <v>-10</v>
          </cell>
          <cell r="AL603" t="str">
            <v>9669-0007-002-T</v>
          </cell>
          <cell r="AM603">
            <v>-5</v>
          </cell>
        </row>
        <row r="604">
          <cell r="AB604" t="str">
            <v>RRA-0100</v>
          </cell>
          <cell r="AC604">
            <v>-2</v>
          </cell>
          <cell r="AD604" t="str">
            <v>FAC12569</v>
          </cell>
          <cell r="AE604">
            <v>-13.96</v>
          </cell>
          <cell r="AF604" t="str">
            <v>FAC0383</v>
          </cell>
          <cell r="AG604">
            <v>-1</v>
          </cell>
          <cell r="AH604" t="str">
            <v>9880-0022-008-T</v>
          </cell>
          <cell r="AI604">
            <v>-20</v>
          </cell>
          <cell r="AJ604" t="str">
            <v>FAC0129</v>
          </cell>
          <cell r="AK604">
            <v>-10</v>
          </cell>
          <cell r="AL604" t="str">
            <v>9669-0012-T</v>
          </cell>
          <cell r="AM604">
            <v>-5</v>
          </cell>
        </row>
        <row r="605">
          <cell r="AB605" t="str">
            <v>RSA-0120</v>
          </cell>
          <cell r="AC605">
            <v>-1</v>
          </cell>
          <cell r="AD605" t="str">
            <v>FAC12572</v>
          </cell>
          <cell r="AE605">
            <v>-1</v>
          </cell>
          <cell r="AF605" t="str">
            <v>FAC0398</v>
          </cell>
          <cell r="AG605">
            <v>-400</v>
          </cell>
          <cell r="AH605" t="str">
            <v>9880-0022-018-T</v>
          </cell>
          <cell r="AI605">
            <v>-33</v>
          </cell>
          <cell r="AJ605" t="str">
            <v>FAC0143</v>
          </cell>
          <cell r="AK605">
            <v>-3</v>
          </cell>
          <cell r="AL605" t="str">
            <v>9669-0019-T</v>
          </cell>
          <cell r="AM605">
            <v>-2</v>
          </cell>
        </row>
        <row r="606">
          <cell r="AB606" t="str">
            <v>RSA-0161</v>
          </cell>
          <cell r="AC606">
            <v>-1.9079999999999999</v>
          </cell>
          <cell r="AD606" t="str">
            <v>FAC1370</v>
          </cell>
          <cell r="AE606">
            <v>-2</v>
          </cell>
          <cell r="AF606" t="str">
            <v>FAC0440</v>
          </cell>
          <cell r="AG606">
            <v>-3</v>
          </cell>
          <cell r="AH606" t="str">
            <v>9880-0022-026-T</v>
          </cell>
          <cell r="AI606">
            <v>-20</v>
          </cell>
          <cell r="AJ606" t="str">
            <v>FAC0148</v>
          </cell>
          <cell r="AK606">
            <v>-1</v>
          </cell>
          <cell r="AL606" t="str">
            <v>9670-0003-001-T</v>
          </cell>
          <cell r="AM606">
            <v>-5</v>
          </cell>
        </row>
        <row r="607">
          <cell r="AB607" t="str">
            <v>RSA-0176</v>
          </cell>
          <cell r="AC607">
            <v>-0.2</v>
          </cell>
          <cell r="AD607" t="str">
            <v>FAC1374</v>
          </cell>
          <cell r="AE607">
            <v>-2</v>
          </cell>
          <cell r="AF607" t="str">
            <v>FAC0460</v>
          </cell>
          <cell r="AG607">
            <v>-2</v>
          </cell>
          <cell r="AH607" t="str">
            <v>9880-0022-033-T</v>
          </cell>
          <cell r="AI607">
            <v>-40</v>
          </cell>
          <cell r="AJ607" t="str">
            <v>FAC0164</v>
          </cell>
          <cell r="AK607">
            <v>-9</v>
          </cell>
          <cell r="AL607" t="str">
            <v>9671-0005-T</v>
          </cell>
          <cell r="AM607">
            <v>-4</v>
          </cell>
        </row>
        <row r="608">
          <cell r="AB608" t="str">
            <v>RSA-0202</v>
          </cell>
          <cell r="AC608">
            <v>-0.09</v>
          </cell>
          <cell r="AD608" t="str">
            <v>FAC1375</v>
          </cell>
          <cell r="AE608">
            <v>-3.9999999999999996</v>
          </cell>
          <cell r="AF608" t="str">
            <v>FAC0465</v>
          </cell>
          <cell r="AG608">
            <v>-3966</v>
          </cell>
          <cell r="AH608" t="str">
            <v>9880-0037-T</v>
          </cell>
          <cell r="AI608">
            <v>-80.5</v>
          </cell>
          <cell r="AJ608" t="str">
            <v>FAC0168</v>
          </cell>
          <cell r="AK608">
            <v>-50</v>
          </cell>
          <cell r="AL608" t="str">
            <v>9671-0006-T</v>
          </cell>
          <cell r="AM608">
            <v>-20</v>
          </cell>
        </row>
        <row r="609">
          <cell r="AB609" t="str">
            <v>RSA-0345</v>
          </cell>
          <cell r="AC609">
            <v>-5.0000000000000001E-3</v>
          </cell>
          <cell r="AD609" t="str">
            <v>FAC1386</v>
          </cell>
          <cell r="AE609">
            <v>-6.26</v>
          </cell>
          <cell r="AF609" t="str">
            <v>FAC0508</v>
          </cell>
          <cell r="AG609">
            <v>-350</v>
          </cell>
          <cell r="AH609" t="str">
            <v>9880-0046-005-t</v>
          </cell>
          <cell r="AI609">
            <v>-20</v>
          </cell>
          <cell r="AJ609" t="str">
            <v>FAC0169</v>
          </cell>
          <cell r="AK609">
            <v>-10</v>
          </cell>
          <cell r="AL609" t="str">
            <v>9671-0009-T</v>
          </cell>
          <cell r="AM609">
            <v>-4</v>
          </cell>
        </row>
        <row r="610">
          <cell r="AB610" t="str">
            <v>RSA-0366</v>
          </cell>
          <cell r="AC610">
            <v>-0.5</v>
          </cell>
          <cell r="AD610" t="str">
            <v>FAC1387</v>
          </cell>
          <cell r="AE610">
            <v>-6.26</v>
          </cell>
          <cell r="AF610" t="str">
            <v>FAC0516</v>
          </cell>
          <cell r="AG610">
            <v>-10</v>
          </cell>
          <cell r="AH610" t="str">
            <v>9881-0003-T</v>
          </cell>
          <cell r="AI610">
            <v>-9</v>
          </cell>
          <cell r="AJ610" t="str">
            <v>FAC0173</v>
          </cell>
          <cell r="AK610">
            <v>-3</v>
          </cell>
          <cell r="AL610" t="str">
            <v>9671-0016-001-T</v>
          </cell>
          <cell r="AM610">
            <v>-14</v>
          </cell>
        </row>
        <row r="611">
          <cell r="AB611" t="str">
            <v>RSE-0107</v>
          </cell>
          <cell r="AC611">
            <v>-0.2</v>
          </cell>
          <cell r="AD611" t="str">
            <v>FST-0114</v>
          </cell>
          <cell r="AE611">
            <v>-365</v>
          </cell>
          <cell r="AF611" t="str">
            <v>FAC0537</v>
          </cell>
          <cell r="AG611">
            <v>-4</v>
          </cell>
          <cell r="AH611" t="str">
            <v>9881-0005-T</v>
          </cell>
          <cell r="AI611">
            <v>-1</v>
          </cell>
          <cell r="AJ611" t="str">
            <v>FAC0190</v>
          </cell>
          <cell r="AK611">
            <v>-10</v>
          </cell>
          <cell r="AL611" t="str">
            <v>9671-0017-t</v>
          </cell>
          <cell r="AM611">
            <v>-219</v>
          </cell>
        </row>
        <row r="612">
          <cell r="AB612" t="str">
            <v>RSE-0130</v>
          </cell>
          <cell r="AC612">
            <v>-8</v>
          </cell>
          <cell r="AD612" t="str">
            <v>FST-0149</v>
          </cell>
          <cell r="AE612">
            <v>-200</v>
          </cell>
          <cell r="AF612" t="str">
            <v>FAC0541</v>
          </cell>
          <cell r="AG612">
            <v>-6.0000000000000009</v>
          </cell>
          <cell r="AH612" t="str">
            <v>9881-0006-T</v>
          </cell>
          <cell r="AI612">
            <v>-1</v>
          </cell>
          <cell r="AJ612" t="str">
            <v>FAC0231</v>
          </cell>
          <cell r="AK612">
            <v>-2</v>
          </cell>
          <cell r="AL612" t="str">
            <v>9671-0019-t</v>
          </cell>
          <cell r="AM612">
            <v>-75</v>
          </cell>
        </row>
        <row r="613">
          <cell r="AB613" t="str">
            <v>RSF-0104</v>
          </cell>
          <cell r="AC613">
            <v>-9</v>
          </cell>
          <cell r="AD613" t="str">
            <v>FST-0207</v>
          </cell>
          <cell r="AE613">
            <v>-36</v>
          </cell>
          <cell r="AF613" t="str">
            <v>FAC0565</v>
          </cell>
          <cell r="AG613">
            <v>-18</v>
          </cell>
          <cell r="AH613" t="str">
            <v>9887-0002-T</v>
          </cell>
          <cell r="AI613">
            <v>-2</v>
          </cell>
          <cell r="AJ613" t="str">
            <v>FAC0233</v>
          </cell>
          <cell r="AK613">
            <v>-600</v>
          </cell>
          <cell r="AL613" t="str">
            <v>9671-0021-t</v>
          </cell>
          <cell r="AM613">
            <v>-70</v>
          </cell>
        </row>
        <row r="614">
          <cell r="AB614" t="str">
            <v>RSF-0155</v>
          </cell>
          <cell r="AC614">
            <v>-5</v>
          </cell>
          <cell r="AD614" t="str">
            <v>FST-0234</v>
          </cell>
          <cell r="AE614">
            <v>-300</v>
          </cell>
          <cell r="AF614" t="str">
            <v>FAC0572</v>
          </cell>
          <cell r="AG614">
            <v>-5</v>
          </cell>
          <cell r="AH614" t="str">
            <v>9941-0039-005-T</v>
          </cell>
          <cell r="AI614">
            <v>-4</v>
          </cell>
          <cell r="AJ614" t="str">
            <v>FAC0304</v>
          </cell>
          <cell r="AK614">
            <v>-16</v>
          </cell>
          <cell r="AL614" t="str">
            <v>9674-0002-T</v>
          </cell>
          <cell r="AM614">
            <v>-1</v>
          </cell>
        </row>
        <row r="615">
          <cell r="AB615" t="str">
            <v>RSH-0115</v>
          </cell>
          <cell r="AC615">
            <v>-18</v>
          </cell>
          <cell r="AD615" t="str">
            <v>FST-0286</v>
          </cell>
          <cell r="AE615">
            <v>-800</v>
          </cell>
          <cell r="AF615" t="str">
            <v>FAC0625</v>
          </cell>
          <cell r="AG615">
            <v>-274</v>
          </cell>
          <cell r="AH615" t="str">
            <v>9941-0065-003-T</v>
          </cell>
          <cell r="AI615">
            <v>-14</v>
          </cell>
          <cell r="AJ615" t="str">
            <v>FAC0333</v>
          </cell>
          <cell r="AK615">
            <v>-4</v>
          </cell>
          <cell r="AL615" t="str">
            <v>9674-0003-T</v>
          </cell>
          <cell r="AM615">
            <v>-2</v>
          </cell>
        </row>
        <row r="616">
          <cell r="AB616" t="str">
            <v>RSH-0125</v>
          </cell>
          <cell r="AC616">
            <v>-72</v>
          </cell>
          <cell r="AD616" t="str">
            <v>FST-0290</v>
          </cell>
          <cell r="AE616">
            <v>-1220</v>
          </cell>
          <cell r="AF616" t="str">
            <v>FAC0631</v>
          </cell>
          <cell r="AG616">
            <v>-1.25</v>
          </cell>
          <cell r="AH616" t="str">
            <v>9941-0071-T</v>
          </cell>
          <cell r="AI616">
            <v>-36</v>
          </cell>
          <cell r="AJ616" t="str">
            <v>FAC0355</v>
          </cell>
          <cell r="AK616">
            <v>-9</v>
          </cell>
          <cell r="AL616" t="str">
            <v>9675-0025-T</v>
          </cell>
          <cell r="AM616">
            <v>-1</v>
          </cell>
        </row>
        <row r="617">
          <cell r="AB617" t="str">
            <v>RSH-0139</v>
          </cell>
          <cell r="AC617">
            <v>-27.600000000000005</v>
          </cell>
          <cell r="AD617" t="str">
            <v>FST-0291</v>
          </cell>
          <cell r="AE617">
            <v>-2416</v>
          </cell>
          <cell r="AF617" t="str">
            <v>FAC0642</v>
          </cell>
          <cell r="AG617">
            <v>-600</v>
          </cell>
          <cell r="AH617" t="str">
            <v>9941-0084-T</v>
          </cell>
          <cell r="AI617">
            <v>-1</v>
          </cell>
          <cell r="AJ617" t="str">
            <v>FAC0398</v>
          </cell>
          <cell r="AK617">
            <v>-500</v>
          </cell>
          <cell r="AL617" t="str">
            <v>9678-0003-T</v>
          </cell>
          <cell r="AM617">
            <v>-4</v>
          </cell>
        </row>
        <row r="618">
          <cell r="AB618" t="str">
            <v>RSH-0140</v>
          </cell>
          <cell r="AC618">
            <v>-6</v>
          </cell>
          <cell r="AD618" t="str">
            <v>FST-0292</v>
          </cell>
          <cell r="AE618">
            <v>-146</v>
          </cell>
          <cell r="AF618" t="str">
            <v>FAC0643</v>
          </cell>
          <cell r="AG618">
            <v>-2</v>
          </cell>
          <cell r="AH618" t="str">
            <v>9941-0098-T</v>
          </cell>
          <cell r="AI618">
            <v>-2</v>
          </cell>
          <cell r="AJ618" t="str">
            <v>FAC0440</v>
          </cell>
          <cell r="AK618">
            <v>-2</v>
          </cell>
          <cell r="AL618" t="str">
            <v>9678-0005-T</v>
          </cell>
          <cell r="AM618">
            <v>-77</v>
          </cell>
        </row>
        <row r="619">
          <cell r="AB619" t="str">
            <v>RSJ-0101</v>
          </cell>
          <cell r="AC619">
            <v>-27</v>
          </cell>
          <cell r="AD619" t="str">
            <v>FST-0293</v>
          </cell>
          <cell r="AE619">
            <v>-750.00000000000011</v>
          </cell>
          <cell r="AF619" t="str">
            <v>FAC0692</v>
          </cell>
          <cell r="AG619">
            <v>-2</v>
          </cell>
          <cell r="AH619" t="str">
            <v>9941-0136-003-T</v>
          </cell>
          <cell r="AI619">
            <v>-21</v>
          </cell>
          <cell r="AJ619" t="str">
            <v>FAC0460</v>
          </cell>
          <cell r="AK619">
            <v>-1</v>
          </cell>
          <cell r="AL619" t="str">
            <v>9681-0001-T</v>
          </cell>
          <cell r="AM619">
            <v>-2</v>
          </cell>
        </row>
        <row r="620">
          <cell r="AB620" t="str">
            <v>RSK-0102</v>
          </cell>
          <cell r="AC620">
            <v>-24</v>
          </cell>
          <cell r="AD620" t="str">
            <v>FST-0294</v>
          </cell>
          <cell r="AE620">
            <v>-5</v>
          </cell>
          <cell r="AF620" t="str">
            <v>FAC0705</v>
          </cell>
          <cell r="AG620">
            <v>-11.5</v>
          </cell>
          <cell r="AH620" t="str">
            <v>9941-0136-004-T</v>
          </cell>
          <cell r="AI620">
            <v>-28</v>
          </cell>
          <cell r="AJ620" t="str">
            <v>FAC0461</v>
          </cell>
          <cell r="AK620">
            <v>-1</v>
          </cell>
          <cell r="AL620" t="str">
            <v>9726-0021-001-T</v>
          </cell>
          <cell r="AM620">
            <v>-2</v>
          </cell>
        </row>
        <row r="621">
          <cell r="AB621" t="str">
            <v>STA0257</v>
          </cell>
          <cell r="AC621">
            <v>-1</v>
          </cell>
          <cell r="AD621" t="str">
            <v>FST-0295</v>
          </cell>
          <cell r="AE621">
            <v>-1004</v>
          </cell>
          <cell r="AF621" t="str">
            <v>FAC0712</v>
          </cell>
          <cell r="AG621">
            <v>-2</v>
          </cell>
          <cell r="AH621" t="str">
            <v>9941-0177-T</v>
          </cell>
          <cell r="AI621">
            <v>-8</v>
          </cell>
          <cell r="AJ621" t="str">
            <v>FAC0465</v>
          </cell>
          <cell r="AK621">
            <v>-5798.3329999999978</v>
          </cell>
          <cell r="AL621" t="str">
            <v>9726-0025-051-T</v>
          </cell>
          <cell r="AM621">
            <v>-1</v>
          </cell>
        </row>
        <row r="622">
          <cell r="AB622" t="str">
            <v>SUNDRY-INV</v>
          </cell>
          <cell r="AC622">
            <v>-5</v>
          </cell>
          <cell r="AD622" t="str">
            <v>FST-0297</v>
          </cell>
          <cell r="AE622">
            <v>-2499.9999999999995</v>
          </cell>
          <cell r="AF622" t="str">
            <v>FAC0723</v>
          </cell>
          <cell r="AG622">
            <v>-200</v>
          </cell>
          <cell r="AH622" t="str">
            <v>9941-0196-T</v>
          </cell>
          <cell r="AI622">
            <v>-0.23199999999999998</v>
          </cell>
          <cell r="AJ622" t="str">
            <v>FAC0508</v>
          </cell>
          <cell r="AK622">
            <v>-300</v>
          </cell>
          <cell r="AL622" t="str">
            <v>9726-0025-075-T</v>
          </cell>
          <cell r="AM622">
            <v>-6</v>
          </cell>
        </row>
        <row r="623">
          <cell r="AB623" t="str">
            <v>SUNDRY-SERVICE</v>
          </cell>
          <cell r="AC623">
            <v>-2</v>
          </cell>
          <cell r="AD623" t="str">
            <v>FST-0298</v>
          </cell>
          <cell r="AE623">
            <v>-3933.0000000000014</v>
          </cell>
          <cell r="AF623" t="str">
            <v>FAC0724</v>
          </cell>
          <cell r="AG623">
            <v>-1000</v>
          </cell>
          <cell r="AH623" t="str">
            <v>9941-0209-T</v>
          </cell>
          <cell r="AI623">
            <v>-1</v>
          </cell>
          <cell r="AJ623" t="str">
            <v>FAC0516</v>
          </cell>
          <cell r="AK623">
            <v>-25</v>
          </cell>
          <cell r="AL623" t="str">
            <v>9726-0067-T</v>
          </cell>
          <cell r="AM623">
            <v>-9</v>
          </cell>
        </row>
        <row r="624">
          <cell r="AB624" t="str">
            <v>WLC1005</v>
          </cell>
          <cell r="AC624">
            <v>-10</v>
          </cell>
          <cell r="AD624" t="str">
            <v>FST-0300</v>
          </cell>
          <cell r="AE624">
            <v>-900.00000000000011</v>
          </cell>
          <cell r="AF624" t="str">
            <v>FAC-0736</v>
          </cell>
          <cell r="AG624">
            <v>-201.00000000000011</v>
          </cell>
          <cell r="AH624" t="str">
            <v>9941-0223</v>
          </cell>
          <cell r="AI624">
            <v>-22</v>
          </cell>
          <cell r="AJ624" t="str">
            <v>FAC0537</v>
          </cell>
          <cell r="AK624">
            <v>-3.0000000000000004</v>
          </cell>
          <cell r="AL624" t="str">
            <v>9726-0072-T</v>
          </cell>
          <cell r="AM624">
            <v>-4</v>
          </cell>
        </row>
        <row r="625">
          <cell r="AB625" t="str">
            <v>WLC1006</v>
          </cell>
          <cell r="AC625">
            <v>-10</v>
          </cell>
          <cell r="AD625" t="str">
            <v>FST-0301</v>
          </cell>
          <cell r="AE625">
            <v>-1420</v>
          </cell>
          <cell r="AF625" t="str">
            <v>FAC0741</v>
          </cell>
          <cell r="AG625">
            <v>-82</v>
          </cell>
          <cell r="AH625" t="str">
            <v>9941-0226-T</v>
          </cell>
          <cell r="AI625">
            <v>-4</v>
          </cell>
          <cell r="AJ625" t="str">
            <v>FAC0565</v>
          </cell>
          <cell r="AK625">
            <v>-7</v>
          </cell>
          <cell r="AL625" t="str">
            <v>9726-0097-T</v>
          </cell>
          <cell r="AM625">
            <v>-2</v>
          </cell>
        </row>
        <row r="626">
          <cell r="AB626" t="str">
            <v>WLC1010</v>
          </cell>
          <cell r="AC626">
            <v>-49.999999999999993</v>
          </cell>
          <cell r="AD626" t="str">
            <v>FST-0304</v>
          </cell>
          <cell r="AE626">
            <v>-2085.79</v>
          </cell>
          <cell r="AF626" t="str">
            <v>FAC0742</v>
          </cell>
          <cell r="AG626">
            <v>-3</v>
          </cell>
          <cell r="AH626" t="str">
            <v>9941-0229-T</v>
          </cell>
          <cell r="AI626">
            <v>-5</v>
          </cell>
          <cell r="AJ626" t="str">
            <v>FAC0625</v>
          </cell>
          <cell r="AK626">
            <v>-93</v>
          </cell>
          <cell r="AL626" t="str">
            <v>9728-0038-001-T</v>
          </cell>
          <cell r="AM626">
            <v>-14</v>
          </cell>
        </row>
        <row r="627">
          <cell r="AB627" t="str">
            <v>WLC2005</v>
          </cell>
          <cell r="AC627">
            <v>-3</v>
          </cell>
          <cell r="AD627" t="str">
            <v>FST-0305</v>
          </cell>
          <cell r="AE627">
            <v>-4013.9999999999995</v>
          </cell>
          <cell r="AF627" t="str">
            <v>FAC0743</v>
          </cell>
          <cell r="AG627">
            <v>-21.249999999999989</v>
          </cell>
          <cell r="AH627" t="str">
            <v>9941-0231-003-T</v>
          </cell>
          <cell r="AI627">
            <v>-24</v>
          </cell>
          <cell r="AJ627" t="str">
            <v>FAC0631</v>
          </cell>
          <cell r="AK627">
            <v>-1</v>
          </cell>
          <cell r="AL627" t="str">
            <v>9728-0045-T</v>
          </cell>
          <cell r="AM627">
            <v>-9</v>
          </cell>
        </row>
        <row r="628">
          <cell r="AB628" t="str">
            <v>WLC6001</v>
          </cell>
          <cell r="AC628">
            <v>-199.99999999999994</v>
          </cell>
          <cell r="AD628" t="str">
            <v>FST-0307</v>
          </cell>
          <cell r="AE628">
            <v>-308.54999999999995</v>
          </cell>
          <cell r="AF628" t="str">
            <v>FAC0756</v>
          </cell>
          <cell r="AG628">
            <v>-10</v>
          </cell>
          <cell r="AH628" t="str">
            <v>9941-0239-T</v>
          </cell>
          <cell r="AI628">
            <v>-16</v>
          </cell>
          <cell r="AJ628" t="str">
            <v>FAC0642</v>
          </cell>
          <cell r="AK628">
            <v>-880</v>
          </cell>
          <cell r="AL628" t="str">
            <v>9737-0005-T</v>
          </cell>
          <cell r="AM628">
            <v>-10</v>
          </cell>
        </row>
        <row r="629">
          <cell r="AB629" t="str">
            <v>WLC6020</v>
          </cell>
          <cell r="AC629">
            <v>-7</v>
          </cell>
          <cell r="AD629" t="str">
            <v>FST-0310</v>
          </cell>
          <cell r="AE629">
            <v>-1607.72</v>
          </cell>
          <cell r="AF629" t="str">
            <v>FAC0763</v>
          </cell>
          <cell r="AG629">
            <v>-20</v>
          </cell>
          <cell r="AH629" t="str">
            <v>9941-0259-003-T</v>
          </cell>
          <cell r="AI629">
            <v>-20</v>
          </cell>
          <cell r="AJ629" t="str">
            <v>FAC0643</v>
          </cell>
          <cell r="AK629">
            <v>-1</v>
          </cell>
          <cell r="AL629" t="str">
            <v>9737-0010-T</v>
          </cell>
          <cell r="AM629">
            <v>-2</v>
          </cell>
        </row>
        <row r="630">
          <cell r="AB630" t="str">
            <v>WLC6021</v>
          </cell>
          <cell r="AC630">
            <v>-7</v>
          </cell>
          <cell r="AD630" t="str">
            <v>FST-0311</v>
          </cell>
          <cell r="AE630">
            <v>-1957.1500000000003</v>
          </cell>
          <cell r="AF630" t="str">
            <v>FAC0764</v>
          </cell>
          <cell r="AG630">
            <v>-4</v>
          </cell>
          <cell r="AH630" t="str">
            <v>9941-0261-T</v>
          </cell>
          <cell r="AI630">
            <v>-2</v>
          </cell>
          <cell r="AJ630" t="str">
            <v>FAC0658</v>
          </cell>
          <cell r="AK630">
            <v>-2</v>
          </cell>
          <cell r="AL630" t="str">
            <v>9738-0001-001-T</v>
          </cell>
          <cell r="AM630">
            <v>-40</v>
          </cell>
        </row>
        <row r="631">
          <cell r="AB631" t="str">
            <v>WLC6022</v>
          </cell>
          <cell r="AC631">
            <v>-7</v>
          </cell>
          <cell r="AD631" t="str">
            <v>FST-0325</v>
          </cell>
          <cell r="AE631">
            <v>-14</v>
          </cell>
          <cell r="AF631" t="str">
            <v>FAC0772</v>
          </cell>
          <cell r="AG631">
            <v>-20</v>
          </cell>
          <cell r="AH631" t="str">
            <v>9941-0269-T</v>
          </cell>
          <cell r="AI631">
            <v>-1</v>
          </cell>
          <cell r="AJ631" t="str">
            <v>FAC0666</v>
          </cell>
          <cell r="AK631">
            <v>-2</v>
          </cell>
          <cell r="AL631" t="str">
            <v>9738-0001-T</v>
          </cell>
          <cell r="AM631">
            <v>-50</v>
          </cell>
        </row>
        <row r="632">
          <cell r="AB632" t="str">
            <v>(blank)</v>
          </cell>
          <cell r="AD632" t="str">
            <v>FST-0332</v>
          </cell>
          <cell r="AE632">
            <v>-642.90000000000009</v>
          </cell>
          <cell r="AF632" t="str">
            <v>FAC0773</v>
          </cell>
          <cell r="AG632">
            <v>-20</v>
          </cell>
          <cell r="AH632" t="str">
            <v>9941-0271-T</v>
          </cell>
          <cell r="AI632">
            <v>-1</v>
          </cell>
          <cell r="AJ632" t="str">
            <v>FAC0692</v>
          </cell>
          <cell r="AK632">
            <v>-1</v>
          </cell>
          <cell r="AL632" t="str">
            <v>9738-0003-T</v>
          </cell>
          <cell r="AM632">
            <v>-42</v>
          </cell>
        </row>
        <row r="633">
          <cell r="AB633" t="str">
            <v>Grand Total</v>
          </cell>
          <cell r="AC633">
            <v>-36862.541999999994</v>
          </cell>
          <cell r="AD633" t="str">
            <v>FST-0335</v>
          </cell>
          <cell r="AE633">
            <v>-428.54999999999995</v>
          </cell>
          <cell r="AF633" t="str">
            <v>FAC0774</v>
          </cell>
          <cell r="AG633">
            <v>-20</v>
          </cell>
          <cell r="AH633" t="str">
            <v>9941-0277-T</v>
          </cell>
          <cell r="AI633">
            <v>-21</v>
          </cell>
          <cell r="AJ633" t="str">
            <v>FAC0705</v>
          </cell>
          <cell r="AK633">
            <v>-10</v>
          </cell>
          <cell r="AL633" t="str">
            <v>9739-0001-T</v>
          </cell>
          <cell r="AM633">
            <v>-28</v>
          </cell>
        </row>
        <row r="634">
          <cell r="AD634" t="str">
            <v>FST-0337</v>
          </cell>
          <cell r="AE634">
            <v>-786</v>
          </cell>
          <cell r="AF634" t="str">
            <v>FAC0776</v>
          </cell>
          <cell r="AG634">
            <v>-1</v>
          </cell>
          <cell r="AH634" t="str">
            <v>9941-0278-T</v>
          </cell>
          <cell r="AI634">
            <v>-18</v>
          </cell>
          <cell r="AJ634" t="str">
            <v>FAC-0736</v>
          </cell>
          <cell r="AK634">
            <v>-20</v>
          </cell>
          <cell r="AL634" t="str">
            <v>9740-0029-T</v>
          </cell>
          <cell r="AM634">
            <v>-3</v>
          </cell>
        </row>
        <row r="635">
          <cell r="AD635" t="str">
            <v>FST-0342</v>
          </cell>
          <cell r="AE635">
            <v>-100</v>
          </cell>
          <cell r="AF635" t="str">
            <v>FAC0785</v>
          </cell>
          <cell r="AG635">
            <v>-5</v>
          </cell>
          <cell r="AH635" t="str">
            <v>9941-0295-001-T</v>
          </cell>
          <cell r="AI635">
            <v>-1</v>
          </cell>
          <cell r="AJ635" t="str">
            <v>FAC0741</v>
          </cell>
          <cell r="AK635">
            <v>-8</v>
          </cell>
          <cell r="AL635" t="str">
            <v>9740-0034-T</v>
          </cell>
          <cell r="AM635">
            <v>-3</v>
          </cell>
        </row>
        <row r="636">
          <cell r="AD636" t="str">
            <v>FST-0356</v>
          </cell>
          <cell r="AE636">
            <v>-1000</v>
          </cell>
          <cell r="AF636" t="str">
            <v>FAC0789</v>
          </cell>
          <cell r="AG636">
            <v>-197</v>
          </cell>
          <cell r="AH636" t="str">
            <v>9942-0021-T</v>
          </cell>
          <cell r="AI636">
            <v>-20</v>
          </cell>
          <cell r="AJ636" t="str">
            <v>FAC0743</v>
          </cell>
          <cell r="AK636">
            <v>-10</v>
          </cell>
          <cell r="AL636" t="str">
            <v>9740-0043-T</v>
          </cell>
          <cell r="AM636">
            <v>-2</v>
          </cell>
        </row>
        <row r="637">
          <cell r="AD637" t="str">
            <v>FST-0367</v>
          </cell>
          <cell r="AE637">
            <v>-100</v>
          </cell>
          <cell r="AF637" t="str">
            <v>FAC0790</v>
          </cell>
          <cell r="AG637">
            <v>-1</v>
          </cell>
          <cell r="AH637" t="str">
            <v>9942-0022-T</v>
          </cell>
          <cell r="AI637">
            <v>-9</v>
          </cell>
          <cell r="AJ637" t="str">
            <v>FAC0776</v>
          </cell>
          <cell r="AK637">
            <v>-1</v>
          </cell>
          <cell r="AL637" t="str">
            <v>9740-0044-T</v>
          </cell>
          <cell r="AM637">
            <v>-7</v>
          </cell>
        </row>
        <row r="638">
          <cell r="AD638" t="str">
            <v>FST-0377</v>
          </cell>
          <cell r="AE638">
            <v>-20</v>
          </cell>
          <cell r="AF638" t="str">
            <v>FAC0821</v>
          </cell>
          <cell r="AG638">
            <v>-2</v>
          </cell>
          <cell r="AH638" t="str">
            <v>9965-0004-T</v>
          </cell>
          <cell r="AI638">
            <v>-7</v>
          </cell>
          <cell r="AJ638" t="str">
            <v>FAC0789</v>
          </cell>
          <cell r="AK638">
            <v>-65</v>
          </cell>
          <cell r="AL638" t="str">
            <v>9745-0011-T</v>
          </cell>
          <cell r="AM638">
            <v>-16</v>
          </cell>
        </row>
        <row r="639">
          <cell r="AD639" t="str">
            <v>FST-0379</v>
          </cell>
          <cell r="AE639">
            <v>-350</v>
          </cell>
          <cell r="AF639" t="str">
            <v>FAC0869</v>
          </cell>
          <cell r="AG639">
            <v>-8</v>
          </cell>
          <cell r="AH639" t="str">
            <v>9965-0009-T</v>
          </cell>
          <cell r="AI639">
            <v>-3132</v>
          </cell>
          <cell r="AJ639" t="str">
            <v>FAC0790</v>
          </cell>
          <cell r="AK639">
            <v>-2</v>
          </cell>
          <cell r="AL639" t="str">
            <v>9752-0015-T</v>
          </cell>
          <cell r="AM639">
            <v>-3</v>
          </cell>
        </row>
        <row r="640">
          <cell r="AD640" t="str">
            <v>FST-0390</v>
          </cell>
          <cell r="AE640">
            <v>-500</v>
          </cell>
          <cell r="AF640" t="str">
            <v>FAC1092</v>
          </cell>
          <cell r="AG640">
            <v>-2</v>
          </cell>
          <cell r="AH640" t="str">
            <v>9965-0038-001-T</v>
          </cell>
          <cell r="AI640">
            <v>-120</v>
          </cell>
          <cell r="AJ640" t="str">
            <v>FAC0803</v>
          </cell>
          <cell r="AK640">
            <v>-2</v>
          </cell>
          <cell r="AL640" t="str">
            <v>9756-0001-051-T</v>
          </cell>
          <cell r="AM640">
            <v>-10</v>
          </cell>
        </row>
        <row r="641">
          <cell r="AD641" t="str">
            <v>FST-0453</v>
          </cell>
          <cell r="AE641">
            <v>-385</v>
          </cell>
          <cell r="AF641" t="str">
            <v>FAC1099</v>
          </cell>
          <cell r="AG641">
            <v>-6</v>
          </cell>
          <cell r="AH641" t="str">
            <v>9965-0038-T</v>
          </cell>
          <cell r="AI641">
            <v>-310</v>
          </cell>
          <cell r="AJ641" t="str">
            <v>FAC1092</v>
          </cell>
          <cell r="AK641">
            <v>-12</v>
          </cell>
          <cell r="AL641" t="str">
            <v>9757-0036-100-T</v>
          </cell>
          <cell r="AM641">
            <v>-1</v>
          </cell>
        </row>
        <row r="642">
          <cell r="AD642" t="str">
            <v>FST-0541</v>
          </cell>
          <cell r="AE642">
            <v>-200</v>
          </cell>
          <cell r="AF642" t="str">
            <v>FAC1131</v>
          </cell>
          <cell r="AG642">
            <v>-5</v>
          </cell>
          <cell r="AH642" t="str">
            <v>9966-0034-T</v>
          </cell>
          <cell r="AI642">
            <v>-2</v>
          </cell>
          <cell r="AJ642" t="str">
            <v>FAC1170</v>
          </cell>
          <cell r="AK642">
            <v>-2</v>
          </cell>
          <cell r="AL642" t="str">
            <v>9757-0036-T</v>
          </cell>
          <cell r="AM642">
            <v>-1</v>
          </cell>
        </row>
        <row r="643">
          <cell r="AD643" t="str">
            <v>FST-0545</v>
          </cell>
          <cell r="AE643">
            <v>-120</v>
          </cell>
          <cell r="AF643" t="str">
            <v>FAC1170</v>
          </cell>
          <cell r="AG643">
            <v>-1.9999999999999998</v>
          </cell>
          <cell r="AH643" t="str">
            <v>9966-0035-001-T</v>
          </cell>
          <cell r="AI643">
            <v>-156</v>
          </cell>
          <cell r="AJ643" t="str">
            <v>FAC1297</v>
          </cell>
          <cell r="AK643">
            <v>-5</v>
          </cell>
          <cell r="AL643" t="str">
            <v>9757-0094-001-T</v>
          </cell>
          <cell r="AM643">
            <v>-6</v>
          </cell>
        </row>
        <row r="644">
          <cell r="AD644" t="str">
            <v>FST-0548</v>
          </cell>
          <cell r="AE644">
            <v>-1000</v>
          </cell>
          <cell r="AF644" t="str">
            <v>FAC1218</v>
          </cell>
          <cell r="AG644">
            <v>-2</v>
          </cell>
          <cell r="AH644" t="str">
            <v>9968-0019-T</v>
          </cell>
          <cell r="AI644">
            <v>-159.5</v>
          </cell>
          <cell r="AJ644" t="str">
            <v>FAC1346</v>
          </cell>
          <cell r="AK644">
            <v>-1</v>
          </cell>
          <cell r="AL644" t="str">
            <v>9757-0096-T</v>
          </cell>
          <cell r="AM644">
            <v>-2</v>
          </cell>
        </row>
        <row r="645">
          <cell r="AD645" t="str">
            <v>FST-0556</v>
          </cell>
          <cell r="AE645">
            <v>-30</v>
          </cell>
          <cell r="AF645" t="str">
            <v>FAC1370</v>
          </cell>
          <cell r="AG645">
            <v>-10</v>
          </cell>
          <cell r="AH645" t="str">
            <v>9968-0020-001-T</v>
          </cell>
          <cell r="AI645">
            <v>-420</v>
          </cell>
          <cell r="AJ645" t="str">
            <v>FAC1369</v>
          </cell>
          <cell r="AK645">
            <v>-12.000000000000002</v>
          </cell>
          <cell r="AL645" t="str">
            <v>9757-0138-T</v>
          </cell>
          <cell r="AM645">
            <v>-2</v>
          </cell>
        </row>
        <row r="646">
          <cell r="AD646" t="str">
            <v>FST-0557</v>
          </cell>
          <cell r="AE646">
            <v>-50</v>
          </cell>
          <cell r="AF646" t="str">
            <v>FAC1375</v>
          </cell>
          <cell r="AG646">
            <v>-5</v>
          </cell>
          <cell r="AH646" t="str">
            <v>9968-0021-001-T</v>
          </cell>
          <cell r="AI646">
            <v>-99</v>
          </cell>
          <cell r="AJ646" t="str">
            <v>FST-0114</v>
          </cell>
          <cell r="AK646">
            <v>-400</v>
          </cell>
          <cell r="AL646" t="str">
            <v>9757-0154-001-T</v>
          </cell>
          <cell r="AM646">
            <v>-2</v>
          </cell>
        </row>
        <row r="647">
          <cell r="AD647" t="str">
            <v>FST-0558</v>
          </cell>
          <cell r="AE647">
            <v>-50</v>
          </cell>
          <cell r="AF647" t="str">
            <v>FST-0114</v>
          </cell>
          <cell r="AG647">
            <v>-200</v>
          </cell>
          <cell r="AH647" t="str">
            <v>9968-0045-001-T</v>
          </cell>
          <cell r="AI647">
            <v>-19</v>
          </cell>
          <cell r="AJ647" t="str">
            <v>FST-0186</v>
          </cell>
          <cell r="AK647">
            <v>-100.00000000000001</v>
          </cell>
          <cell r="AL647" t="str">
            <v>9757-0154-002-T</v>
          </cell>
          <cell r="AM647">
            <v>-1</v>
          </cell>
        </row>
        <row r="648">
          <cell r="AD648" t="str">
            <v>FST-0559</v>
          </cell>
          <cell r="AE648">
            <v>-100</v>
          </cell>
          <cell r="AF648" t="str">
            <v>FST-0138</v>
          </cell>
          <cell r="AG648">
            <v>-250</v>
          </cell>
          <cell r="AH648" t="str">
            <v>9968-0045-T</v>
          </cell>
          <cell r="AI648">
            <v>-178</v>
          </cell>
          <cell r="AJ648" t="str">
            <v>FST-0234</v>
          </cell>
          <cell r="AK648">
            <v>-66</v>
          </cell>
          <cell r="AL648" t="str">
            <v>9757-0155-T</v>
          </cell>
          <cell r="AM648">
            <v>-1</v>
          </cell>
        </row>
        <row r="649">
          <cell r="AD649" t="str">
            <v>MLC0004</v>
          </cell>
          <cell r="AE649">
            <v>-19.999999999999993</v>
          </cell>
          <cell r="AF649" t="str">
            <v>FST-0207</v>
          </cell>
          <cell r="AG649">
            <v>-24</v>
          </cell>
          <cell r="AH649" t="str">
            <v>9968-0051-T</v>
          </cell>
          <cell r="AI649">
            <v>-5</v>
          </cell>
          <cell r="AJ649" t="str">
            <v>FST-0250</v>
          </cell>
          <cell r="AK649">
            <v>-150</v>
          </cell>
          <cell r="AL649" t="str">
            <v>9757-0156-T</v>
          </cell>
          <cell r="AM649">
            <v>-1</v>
          </cell>
        </row>
        <row r="650">
          <cell r="AD650" t="str">
            <v>RAA-0147</v>
          </cell>
          <cell r="AE650">
            <v>-4.9999999999999982</v>
          </cell>
          <cell r="AF650" t="str">
            <v>FST-0286</v>
          </cell>
          <cell r="AG650">
            <v>-400</v>
          </cell>
          <cell r="AH650" t="str">
            <v>AD1017-01</v>
          </cell>
          <cell r="AI650">
            <v>-5</v>
          </cell>
          <cell r="AJ650" t="str">
            <v>FST-0290</v>
          </cell>
          <cell r="AK650">
            <v>-428.57099999999997</v>
          </cell>
          <cell r="AL650" t="str">
            <v>9758-0007-T</v>
          </cell>
          <cell r="AM650">
            <v>-6</v>
          </cell>
        </row>
        <row r="651">
          <cell r="AD651" t="str">
            <v>RAA-0158</v>
          </cell>
          <cell r="AE651">
            <v>-6</v>
          </cell>
          <cell r="AF651" t="str">
            <v>FST-0288</v>
          </cell>
          <cell r="AG651">
            <v>-42</v>
          </cell>
          <cell r="AH651" t="str">
            <v>AE1001-01</v>
          </cell>
          <cell r="AI651">
            <v>-2</v>
          </cell>
          <cell r="AJ651" t="str">
            <v>FST-0291</v>
          </cell>
          <cell r="AK651">
            <v>-2192</v>
          </cell>
          <cell r="AL651" t="str">
            <v>9758-0015-T</v>
          </cell>
          <cell r="AM651">
            <v>-6</v>
          </cell>
        </row>
        <row r="652">
          <cell r="AD652" t="str">
            <v>RAA-0180</v>
          </cell>
          <cell r="AE652">
            <v>-2.9000000000000004</v>
          </cell>
          <cell r="AF652" t="str">
            <v>FST-0289</v>
          </cell>
          <cell r="AG652">
            <v>-500</v>
          </cell>
          <cell r="AH652" t="str">
            <v>CUSDECAL</v>
          </cell>
          <cell r="AI652">
            <v>-9</v>
          </cell>
          <cell r="AJ652" t="str">
            <v>FST-0293</v>
          </cell>
          <cell r="AK652">
            <v>-850</v>
          </cell>
          <cell r="AL652" t="str">
            <v>9869-0003-T</v>
          </cell>
          <cell r="AM652">
            <v>-12</v>
          </cell>
        </row>
        <row r="653">
          <cell r="AD653" t="str">
            <v>RAA-0320</v>
          </cell>
          <cell r="AE653">
            <v>-18.315000000000023</v>
          </cell>
          <cell r="AF653" t="str">
            <v>FST-0290</v>
          </cell>
          <cell r="AG653">
            <v>-1500</v>
          </cell>
          <cell r="AH653" t="str">
            <v>ESP0001</v>
          </cell>
          <cell r="AI653">
            <v>-102.99999999999997</v>
          </cell>
          <cell r="AJ653" t="str">
            <v>FST-0295</v>
          </cell>
          <cell r="AK653">
            <v>-1000</v>
          </cell>
          <cell r="AL653" t="str">
            <v>9869-0006-052-T</v>
          </cell>
          <cell r="AM653">
            <v>-4</v>
          </cell>
        </row>
        <row r="654">
          <cell r="AD654" t="str">
            <v>RAA-0321</v>
          </cell>
          <cell r="AE654">
            <v>-19</v>
          </cell>
          <cell r="AF654" t="str">
            <v>FST-0291</v>
          </cell>
          <cell r="AG654">
            <v>-3200</v>
          </cell>
          <cell r="AH654" t="str">
            <v>FAC0007</v>
          </cell>
          <cell r="AI654">
            <v>-21</v>
          </cell>
          <cell r="AJ654" t="str">
            <v>FST-0296</v>
          </cell>
          <cell r="AK654">
            <v>-560</v>
          </cell>
          <cell r="AL654" t="str">
            <v>9873-0007-T</v>
          </cell>
          <cell r="AM654">
            <v>-6</v>
          </cell>
        </row>
        <row r="655">
          <cell r="AD655" t="str">
            <v>RAA-0329</v>
          </cell>
          <cell r="AE655">
            <v>-14</v>
          </cell>
          <cell r="AF655" t="str">
            <v>FST-0293</v>
          </cell>
          <cell r="AG655">
            <v>-750</v>
          </cell>
          <cell r="AH655" t="str">
            <v>FAC0008</v>
          </cell>
          <cell r="AI655">
            <v>-36</v>
          </cell>
          <cell r="AJ655" t="str">
            <v>FST-0297</v>
          </cell>
          <cell r="AK655">
            <v>-4136</v>
          </cell>
          <cell r="AL655" t="str">
            <v>9874-0036-T</v>
          </cell>
          <cell r="AM655">
            <v>-1</v>
          </cell>
        </row>
        <row r="656">
          <cell r="AD656" t="str">
            <v>RAA-0330</v>
          </cell>
          <cell r="AE656">
            <v>-19.98</v>
          </cell>
          <cell r="AF656" t="str">
            <v>FST-0294</v>
          </cell>
          <cell r="AG656">
            <v>-800</v>
          </cell>
          <cell r="AH656" t="str">
            <v>FAC0014</v>
          </cell>
          <cell r="AI656">
            <v>-29.199999999999996</v>
          </cell>
          <cell r="AJ656" t="str">
            <v>FST-0298</v>
          </cell>
          <cell r="AK656">
            <v>-9100.0000000000018</v>
          </cell>
          <cell r="AL656" t="str">
            <v>9878-0003-T</v>
          </cell>
          <cell r="AM656">
            <v>-12</v>
          </cell>
        </row>
        <row r="657">
          <cell r="AD657" t="str">
            <v>RAA-0332</v>
          </cell>
          <cell r="AE657">
            <v>-10</v>
          </cell>
          <cell r="AF657" t="str">
            <v>FST-0295</v>
          </cell>
          <cell r="AG657">
            <v>-300.00000000000006</v>
          </cell>
          <cell r="AH657" t="str">
            <v>FAC0015</v>
          </cell>
          <cell r="AI657">
            <v>-20</v>
          </cell>
          <cell r="AJ657" t="str">
            <v>FST-0300</v>
          </cell>
          <cell r="AK657">
            <v>-300</v>
          </cell>
          <cell r="AL657" t="str">
            <v>9880-0020-T</v>
          </cell>
          <cell r="AM657">
            <v>-4</v>
          </cell>
        </row>
        <row r="658">
          <cell r="AD658" t="str">
            <v>RAA-0341</v>
          </cell>
          <cell r="AE658">
            <v>-36</v>
          </cell>
          <cell r="AF658" t="str">
            <v>FST-0297</v>
          </cell>
          <cell r="AG658">
            <v>-1100</v>
          </cell>
          <cell r="AH658" t="str">
            <v>FAC0018</v>
          </cell>
          <cell r="AI658">
            <v>-21.998999999999999</v>
          </cell>
          <cell r="AJ658" t="str">
            <v>FST-0301</v>
          </cell>
          <cell r="AK658">
            <v>-1600</v>
          </cell>
          <cell r="AL658" t="str">
            <v>9880-0022-006-T</v>
          </cell>
          <cell r="AM658">
            <v>-50</v>
          </cell>
        </row>
        <row r="659">
          <cell r="AD659" t="str">
            <v>RAA-0346</v>
          </cell>
          <cell r="AE659">
            <v>-10</v>
          </cell>
          <cell r="AF659" t="str">
            <v>FST-0298</v>
          </cell>
          <cell r="AG659">
            <v>-5067</v>
          </cell>
          <cell r="AH659" t="str">
            <v>FAC0023</v>
          </cell>
          <cell r="AI659">
            <v>-26</v>
          </cell>
          <cell r="AJ659" t="str">
            <v>FST-0304</v>
          </cell>
          <cell r="AK659">
            <v>-3169</v>
          </cell>
          <cell r="AL659" t="str">
            <v>9880-0022-007-T</v>
          </cell>
          <cell r="AM659">
            <v>-100</v>
          </cell>
        </row>
        <row r="660">
          <cell r="AD660" t="str">
            <v>RAA-0347</v>
          </cell>
          <cell r="AE660">
            <v>-12</v>
          </cell>
          <cell r="AF660" t="str">
            <v>FST-0300</v>
          </cell>
          <cell r="AG660">
            <v>-262</v>
          </cell>
          <cell r="AH660" t="str">
            <v>FAC0044</v>
          </cell>
          <cell r="AI660">
            <v>-1.9999999999999998</v>
          </cell>
          <cell r="AJ660" t="str">
            <v>FST-0305</v>
          </cell>
          <cell r="AK660">
            <v>-9050</v>
          </cell>
          <cell r="AL660" t="str">
            <v>9880-0022-008-T</v>
          </cell>
          <cell r="AM660">
            <v>-100</v>
          </cell>
        </row>
        <row r="661">
          <cell r="AD661" t="str">
            <v>RAA-0379</v>
          </cell>
          <cell r="AE661">
            <v>-18</v>
          </cell>
          <cell r="AF661" t="str">
            <v>FST-0301</v>
          </cell>
          <cell r="AG661">
            <v>-650</v>
          </cell>
          <cell r="AH661" t="str">
            <v>FAC0065</v>
          </cell>
          <cell r="AI661">
            <v>-10</v>
          </cell>
          <cell r="AJ661" t="str">
            <v>FST-0307</v>
          </cell>
          <cell r="AK661">
            <v>-160</v>
          </cell>
          <cell r="AL661" t="str">
            <v>9880-0022-018-T</v>
          </cell>
          <cell r="AM661">
            <v>-15</v>
          </cell>
        </row>
        <row r="662">
          <cell r="AD662" t="str">
            <v>RAA-0381</v>
          </cell>
          <cell r="AE662">
            <v>-25</v>
          </cell>
          <cell r="AF662" t="str">
            <v>FST-0304</v>
          </cell>
          <cell r="AG662">
            <v>-1235</v>
          </cell>
          <cell r="AH662" t="str">
            <v>FAC0067</v>
          </cell>
          <cell r="AI662">
            <v>-14</v>
          </cell>
          <cell r="AJ662" t="str">
            <v>FST-0310</v>
          </cell>
          <cell r="AK662">
            <v>-1175</v>
          </cell>
          <cell r="AL662" t="str">
            <v>9880-0037-T</v>
          </cell>
          <cell r="AM662">
            <v>-60</v>
          </cell>
        </row>
        <row r="663">
          <cell r="AD663" t="str">
            <v>RAA-0382</v>
          </cell>
          <cell r="AE663">
            <v>-2</v>
          </cell>
          <cell r="AF663" t="str">
            <v>FST-0305</v>
          </cell>
          <cell r="AG663">
            <v>-5676.9999999999991</v>
          </cell>
          <cell r="AH663" t="str">
            <v>FAC0069</v>
          </cell>
          <cell r="AI663">
            <v>-4</v>
          </cell>
          <cell r="AJ663" t="str">
            <v>FST-0311</v>
          </cell>
          <cell r="AK663">
            <v>-2150</v>
          </cell>
          <cell r="AL663" t="str">
            <v>9880-0045-T</v>
          </cell>
          <cell r="AM663">
            <v>-4.42</v>
          </cell>
        </row>
        <row r="664">
          <cell r="AD664" t="str">
            <v>RAA-0398</v>
          </cell>
          <cell r="AE664">
            <v>-3</v>
          </cell>
          <cell r="AF664" t="str">
            <v>FST-0307</v>
          </cell>
          <cell r="AG664">
            <v>-518</v>
          </cell>
          <cell r="AH664" t="str">
            <v>FAC0070</v>
          </cell>
          <cell r="AI664">
            <v>-7.9999999999999991</v>
          </cell>
          <cell r="AJ664" t="str">
            <v>FST-0312</v>
          </cell>
          <cell r="AK664">
            <v>-49.999099999999999</v>
          </cell>
          <cell r="AL664" t="str">
            <v>9880-0047-T</v>
          </cell>
          <cell r="AM664">
            <v>-3</v>
          </cell>
        </row>
        <row r="665">
          <cell r="AD665" t="str">
            <v>RAA-0401</v>
          </cell>
          <cell r="AE665">
            <v>-11.65</v>
          </cell>
          <cell r="AF665" t="str">
            <v>FST-0310</v>
          </cell>
          <cell r="AG665">
            <v>-650</v>
          </cell>
          <cell r="AH665" t="str">
            <v>FAC0071</v>
          </cell>
          <cell r="AI665">
            <v>-1</v>
          </cell>
          <cell r="AJ665" t="str">
            <v>FST-0318</v>
          </cell>
          <cell r="AK665">
            <v>-600</v>
          </cell>
          <cell r="AL665" t="str">
            <v>9881-0003-T</v>
          </cell>
          <cell r="AM665">
            <v>-2</v>
          </cell>
        </row>
        <row r="666">
          <cell r="AD666" t="str">
            <v>RAA-0403</v>
          </cell>
          <cell r="AE666">
            <v>-7</v>
          </cell>
          <cell r="AF666" t="str">
            <v>FST-0311</v>
          </cell>
          <cell r="AG666">
            <v>-772</v>
          </cell>
          <cell r="AH666" t="str">
            <v>FAC0072</v>
          </cell>
          <cell r="AI666">
            <v>-2</v>
          </cell>
          <cell r="AJ666" t="str">
            <v>FST-0325</v>
          </cell>
          <cell r="AK666">
            <v>-600</v>
          </cell>
          <cell r="AL666" t="str">
            <v>9881-0005-T</v>
          </cell>
          <cell r="AM666">
            <v>-2</v>
          </cell>
        </row>
        <row r="667">
          <cell r="AD667" t="str">
            <v>RAA-0417</v>
          </cell>
          <cell r="AE667">
            <v>-6.5999999999999988</v>
          </cell>
          <cell r="AF667" t="str">
            <v>FST-0312</v>
          </cell>
          <cell r="AG667">
            <v>-350</v>
          </cell>
          <cell r="AH667" t="str">
            <v>FAC0120</v>
          </cell>
          <cell r="AI667">
            <v>-125.99999999999996</v>
          </cell>
          <cell r="AJ667" t="str">
            <v>FST-0332</v>
          </cell>
          <cell r="AK667">
            <v>-160</v>
          </cell>
          <cell r="AL667" t="str">
            <v>9881-0006-T</v>
          </cell>
          <cell r="AM667">
            <v>-2</v>
          </cell>
        </row>
        <row r="668">
          <cell r="AD668" t="str">
            <v>RAA-0425</v>
          </cell>
          <cell r="AE668">
            <v>-6</v>
          </cell>
          <cell r="AF668" t="str">
            <v>FST-0314</v>
          </cell>
          <cell r="AG668">
            <v>-500</v>
          </cell>
          <cell r="AH668" t="str">
            <v>FAC0121</v>
          </cell>
          <cell r="AI668">
            <v>-40</v>
          </cell>
          <cell r="AJ668" t="str">
            <v>FST-0336</v>
          </cell>
          <cell r="AK668">
            <v>-91</v>
          </cell>
          <cell r="AL668" t="str">
            <v>9935-0001-038-T</v>
          </cell>
          <cell r="AM668">
            <v>-5</v>
          </cell>
        </row>
        <row r="669">
          <cell r="AD669" t="str">
            <v>RAE-0109</v>
          </cell>
          <cell r="AE669">
            <v>-78</v>
          </cell>
          <cell r="AF669" t="str">
            <v>FST-0335</v>
          </cell>
          <cell r="AG669">
            <v>-350</v>
          </cell>
          <cell r="AH669" t="str">
            <v>FAC0123</v>
          </cell>
          <cell r="AI669">
            <v>-2.9999999999999996</v>
          </cell>
          <cell r="AJ669" t="str">
            <v>FST-0337</v>
          </cell>
          <cell r="AK669">
            <v>-1160</v>
          </cell>
          <cell r="AL669" t="str">
            <v>9935-0001-051-T</v>
          </cell>
          <cell r="AM669">
            <v>-5</v>
          </cell>
        </row>
        <row r="670">
          <cell r="AD670" t="str">
            <v>RAF-0101</v>
          </cell>
          <cell r="AE670">
            <v>-12.49</v>
          </cell>
          <cell r="AF670" t="str">
            <v>FST-0337</v>
          </cell>
          <cell r="AG670">
            <v>-390</v>
          </cell>
          <cell r="AH670" t="str">
            <v>FAC0124</v>
          </cell>
          <cell r="AI670">
            <v>-5</v>
          </cell>
          <cell r="AJ670" t="str">
            <v>FST-0356</v>
          </cell>
          <cell r="AK670">
            <v>-1142</v>
          </cell>
          <cell r="AL670" t="str">
            <v>9935-0002-076-T</v>
          </cell>
          <cell r="AM670">
            <v>-2</v>
          </cell>
        </row>
        <row r="671">
          <cell r="AD671" t="str">
            <v>RAF-0102</v>
          </cell>
          <cell r="AE671">
            <v>-2195.6884</v>
          </cell>
          <cell r="AF671" t="str">
            <v>FST-0356</v>
          </cell>
          <cell r="AG671">
            <v>-1000</v>
          </cell>
          <cell r="AH671" t="str">
            <v>FAC0125</v>
          </cell>
          <cell r="AI671">
            <v>-135.00000000000003</v>
          </cell>
          <cell r="AJ671" t="str">
            <v>FST-0377</v>
          </cell>
          <cell r="AK671">
            <v>-19</v>
          </cell>
          <cell r="AL671" t="str">
            <v>9935-0010-050-T</v>
          </cell>
          <cell r="AM671">
            <v>-1</v>
          </cell>
        </row>
        <row r="672">
          <cell r="AD672" t="str">
            <v>RAF-0103</v>
          </cell>
          <cell r="AE672">
            <v>-92.52000000000001</v>
          </cell>
          <cell r="AF672" t="str">
            <v>FST-0367</v>
          </cell>
          <cell r="AG672">
            <v>-500</v>
          </cell>
          <cell r="AH672" t="str">
            <v>FAC0134</v>
          </cell>
          <cell r="AI672">
            <v>-1.9999999999999998</v>
          </cell>
          <cell r="AJ672" t="str">
            <v>FST-0383</v>
          </cell>
          <cell r="AK672">
            <v>-191</v>
          </cell>
          <cell r="AL672" t="str">
            <v>9935-0010-076-T</v>
          </cell>
          <cell r="AM672">
            <v>-2</v>
          </cell>
        </row>
        <row r="673">
          <cell r="AD673" t="str">
            <v>RAF-0106</v>
          </cell>
          <cell r="AE673">
            <v>-21.560000000000002</v>
          </cell>
          <cell r="AF673" t="str">
            <v>FST-0377</v>
          </cell>
          <cell r="AG673">
            <v>-11</v>
          </cell>
          <cell r="AH673" t="str">
            <v>FAC0143</v>
          </cell>
          <cell r="AI673">
            <v>-5</v>
          </cell>
          <cell r="AJ673" t="str">
            <v>FST-0384</v>
          </cell>
          <cell r="AK673">
            <v>-228</v>
          </cell>
          <cell r="AL673" t="str">
            <v>9935-0012-075-T</v>
          </cell>
          <cell r="AM673">
            <v>-3</v>
          </cell>
        </row>
        <row r="674">
          <cell r="AD674" t="str">
            <v>RAF-0117</v>
          </cell>
          <cell r="AE674">
            <v>-5</v>
          </cell>
          <cell r="AF674" t="str">
            <v>FST-0379</v>
          </cell>
          <cell r="AG674">
            <v>-300</v>
          </cell>
          <cell r="AH674" t="str">
            <v>FAC0148</v>
          </cell>
          <cell r="AI674">
            <v>-4</v>
          </cell>
          <cell r="AJ674" t="str">
            <v>FST-0390</v>
          </cell>
          <cell r="AK674">
            <v>-500</v>
          </cell>
          <cell r="AL674" t="str">
            <v>9941-0065-003-T</v>
          </cell>
          <cell r="AM674">
            <v>-12</v>
          </cell>
        </row>
        <row r="675">
          <cell r="AD675" t="str">
            <v>RAF-0120</v>
          </cell>
          <cell r="AE675">
            <v>-0.5</v>
          </cell>
          <cell r="AF675" t="str">
            <v>FST-0381</v>
          </cell>
          <cell r="AG675">
            <v>-200</v>
          </cell>
          <cell r="AH675" t="str">
            <v>FAC0168</v>
          </cell>
          <cell r="AI675">
            <v>-48</v>
          </cell>
          <cell r="AJ675" t="str">
            <v>FST-0392</v>
          </cell>
          <cell r="AK675">
            <v>-150</v>
          </cell>
          <cell r="AL675" t="str">
            <v>9941-0071-T</v>
          </cell>
          <cell r="AM675">
            <v>-20</v>
          </cell>
        </row>
        <row r="676">
          <cell r="AD676" t="str">
            <v>RAF-0142</v>
          </cell>
          <cell r="AE676">
            <v>-23</v>
          </cell>
          <cell r="AF676" t="str">
            <v>FST-0383</v>
          </cell>
          <cell r="AG676">
            <v>-83</v>
          </cell>
          <cell r="AH676" t="str">
            <v>FAC0169</v>
          </cell>
          <cell r="AI676">
            <v>-20</v>
          </cell>
          <cell r="AJ676" t="str">
            <v>FST-0426</v>
          </cell>
          <cell r="AK676">
            <v>-150</v>
          </cell>
          <cell r="AL676" t="str">
            <v>9941-0109-T</v>
          </cell>
          <cell r="AM676">
            <v>-1</v>
          </cell>
        </row>
        <row r="677">
          <cell r="AD677" t="str">
            <v>RAH-0100</v>
          </cell>
          <cell r="AE677">
            <v>-5.74</v>
          </cell>
          <cell r="AF677" t="str">
            <v>FST-0384</v>
          </cell>
          <cell r="AG677">
            <v>-37</v>
          </cell>
          <cell r="AH677" t="str">
            <v>FAC0192</v>
          </cell>
          <cell r="AI677">
            <v>-400</v>
          </cell>
          <cell r="AJ677" t="str">
            <v>FST-0427</v>
          </cell>
          <cell r="AK677">
            <v>-120</v>
          </cell>
          <cell r="AL677" t="str">
            <v>9941-0112-T</v>
          </cell>
          <cell r="AM677">
            <v>-1</v>
          </cell>
        </row>
        <row r="678">
          <cell r="AD678" t="str">
            <v>RAJ-0102</v>
          </cell>
          <cell r="AE678">
            <v>-38.28</v>
          </cell>
          <cell r="AF678" t="str">
            <v>FST-0390</v>
          </cell>
          <cell r="AG678">
            <v>-500</v>
          </cell>
          <cell r="AH678" t="str">
            <v>FAC0231</v>
          </cell>
          <cell r="AI678">
            <v>-1</v>
          </cell>
          <cell r="AJ678" t="str">
            <v>FST-0453</v>
          </cell>
          <cell r="AK678">
            <v>-250</v>
          </cell>
          <cell r="AL678" t="str">
            <v>9941-0124-T</v>
          </cell>
          <cell r="AM678">
            <v>-2</v>
          </cell>
        </row>
        <row r="679">
          <cell r="AD679" t="str">
            <v>RAJ-0105</v>
          </cell>
          <cell r="AE679">
            <v>-2.5</v>
          </cell>
          <cell r="AF679" t="str">
            <v>FST-0427</v>
          </cell>
          <cell r="AG679">
            <v>-30</v>
          </cell>
          <cell r="AH679" t="str">
            <v>FAC0304</v>
          </cell>
          <cell r="AI679">
            <v>-30.999999999999996</v>
          </cell>
          <cell r="AJ679" t="str">
            <v>FST-0457</v>
          </cell>
          <cell r="AK679">
            <v>-162</v>
          </cell>
          <cell r="AL679" t="str">
            <v>9941-0136-001-T</v>
          </cell>
          <cell r="AM679">
            <v>-2</v>
          </cell>
        </row>
        <row r="680">
          <cell r="AD680" t="str">
            <v>RAJ-0106</v>
          </cell>
          <cell r="AE680">
            <v>-115.83</v>
          </cell>
          <cell r="AF680" t="str">
            <v>FST-0457</v>
          </cell>
          <cell r="AG680">
            <v>-38</v>
          </cell>
          <cell r="AH680" t="str">
            <v>FAC0333</v>
          </cell>
          <cell r="AI680">
            <v>-13.999999999999998</v>
          </cell>
          <cell r="AJ680" t="str">
            <v>FST-0475</v>
          </cell>
          <cell r="AK680">
            <v>-1000</v>
          </cell>
          <cell r="AL680" t="str">
            <v>9941-0136-003-T</v>
          </cell>
          <cell r="AM680">
            <v>-10</v>
          </cell>
        </row>
        <row r="681">
          <cell r="AD681" t="str">
            <v>RAJ-0113</v>
          </cell>
          <cell r="AE681">
            <v>-29.779999999999998</v>
          </cell>
          <cell r="AF681" t="str">
            <v>FST-0475</v>
          </cell>
          <cell r="AG681">
            <v>-1000</v>
          </cell>
          <cell r="AH681" t="str">
            <v>FAC0334</v>
          </cell>
          <cell r="AI681">
            <v>-30</v>
          </cell>
          <cell r="AJ681" t="str">
            <v>FST-0523</v>
          </cell>
          <cell r="AK681">
            <v>-500</v>
          </cell>
          <cell r="AL681" t="str">
            <v>9941-0136-004-T</v>
          </cell>
          <cell r="AM681">
            <v>-24</v>
          </cell>
        </row>
        <row r="682">
          <cell r="AD682" t="str">
            <v>RRA-0100</v>
          </cell>
          <cell r="AE682">
            <v>-7.3599999999999994</v>
          </cell>
          <cell r="AF682" t="str">
            <v>FST-0552</v>
          </cell>
          <cell r="AG682">
            <v>-500</v>
          </cell>
          <cell r="AH682" t="str">
            <v>FAC0339</v>
          </cell>
          <cell r="AI682">
            <v>-0.99999999999999989</v>
          </cell>
          <cell r="AJ682" t="str">
            <v>FST-0549</v>
          </cell>
          <cell r="AK682">
            <v>-136</v>
          </cell>
          <cell r="AL682" t="str">
            <v>9941-0177-T</v>
          </cell>
          <cell r="AM682">
            <v>-3</v>
          </cell>
        </row>
        <row r="683">
          <cell r="AD683" t="str">
            <v>RSA-0112</v>
          </cell>
          <cell r="AE683">
            <v>-2</v>
          </cell>
          <cell r="AF683" t="str">
            <v>FST-0556</v>
          </cell>
          <cell r="AG683">
            <v>-20</v>
          </cell>
          <cell r="AH683" t="str">
            <v>FAC0355</v>
          </cell>
          <cell r="AI683">
            <v>-2</v>
          </cell>
          <cell r="AJ683" t="str">
            <v>MLC0004</v>
          </cell>
          <cell r="AK683">
            <v>-11</v>
          </cell>
          <cell r="AL683" t="str">
            <v>9941-0195-002-T</v>
          </cell>
          <cell r="AM683">
            <v>-2</v>
          </cell>
        </row>
        <row r="684">
          <cell r="AD684" t="str">
            <v>RSA-0161</v>
          </cell>
          <cell r="AE684">
            <v>-1.52</v>
          </cell>
          <cell r="AF684" t="str">
            <v>MLC0004</v>
          </cell>
          <cell r="AG684">
            <v>-5.0000000000000009</v>
          </cell>
          <cell r="AH684" t="str">
            <v>FAC0380</v>
          </cell>
          <cell r="AI684">
            <v>-564</v>
          </cell>
          <cell r="AJ684" t="str">
            <v>RAA-0103</v>
          </cell>
          <cell r="AK684">
            <v>-2</v>
          </cell>
          <cell r="AL684" t="str">
            <v>9941-0204-T</v>
          </cell>
          <cell r="AM684">
            <v>-6</v>
          </cell>
        </row>
        <row r="685">
          <cell r="AD685" t="str">
            <v>RSA-0176</v>
          </cell>
          <cell r="AE685">
            <v>-1</v>
          </cell>
          <cell r="AF685" t="str">
            <v>RAA-0103</v>
          </cell>
          <cell r="AG685">
            <v>-2</v>
          </cell>
          <cell r="AH685" t="str">
            <v>FAC0398</v>
          </cell>
          <cell r="AI685">
            <v>-100</v>
          </cell>
          <cell r="AJ685" t="str">
            <v>RAA-0147</v>
          </cell>
          <cell r="AK685">
            <v>-6.4</v>
          </cell>
          <cell r="AL685" t="str">
            <v>9941-0208-T</v>
          </cell>
          <cell r="AM685">
            <v>-2</v>
          </cell>
        </row>
        <row r="686">
          <cell r="AD686" t="str">
            <v>RSA-0202</v>
          </cell>
          <cell r="AE686">
            <v>-0.05</v>
          </cell>
          <cell r="AF686" t="str">
            <v>RAA-0147</v>
          </cell>
          <cell r="AG686">
            <v>-12.78</v>
          </cell>
          <cell r="AH686" t="str">
            <v>FAC0465</v>
          </cell>
          <cell r="AI686">
            <v>-3204.9990000000007</v>
          </cell>
          <cell r="AJ686" t="str">
            <v>RAA-0158</v>
          </cell>
          <cell r="AK686">
            <v>-1</v>
          </cell>
          <cell r="AL686" t="str">
            <v>9941-0218-051-T</v>
          </cell>
          <cell r="AM686">
            <v>-1</v>
          </cell>
        </row>
        <row r="687">
          <cell r="AD687" t="str">
            <v>RSA-0211</v>
          </cell>
          <cell r="AE687">
            <v>-3</v>
          </cell>
          <cell r="AF687" t="str">
            <v>RAA-0158</v>
          </cell>
          <cell r="AG687">
            <v>-12</v>
          </cell>
          <cell r="AH687" t="str">
            <v>FAC0516</v>
          </cell>
          <cell r="AI687">
            <v>-20</v>
          </cell>
          <cell r="AJ687" t="str">
            <v>RAA-0180</v>
          </cell>
          <cell r="AK687">
            <v>-9.7500000000000053</v>
          </cell>
          <cell r="AL687" t="str">
            <v>9941-0223</v>
          </cell>
          <cell r="AM687">
            <v>-8</v>
          </cell>
        </row>
        <row r="688">
          <cell r="AD688" t="str">
            <v>RSA-0268</v>
          </cell>
          <cell r="AE688">
            <v>-1</v>
          </cell>
          <cell r="AF688" t="str">
            <v>RAA-0180</v>
          </cell>
          <cell r="AG688">
            <v>-17.900000000000006</v>
          </cell>
          <cell r="AH688" t="str">
            <v>FAC0537</v>
          </cell>
          <cell r="AI688">
            <v>-4</v>
          </cell>
          <cell r="AJ688" t="str">
            <v>RAA-0227</v>
          </cell>
          <cell r="AK688">
            <v>-0.23199999999999998</v>
          </cell>
          <cell r="AL688" t="str">
            <v>9941-0231-003-T</v>
          </cell>
          <cell r="AM688">
            <v>-14</v>
          </cell>
        </row>
        <row r="689">
          <cell r="AD689" t="str">
            <v>RSA-0345</v>
          </cell>
          <cell r="AE689">
            <v>-29.000000000000004</v>
          </cell>
          <cell r="AF689" t="str">
            <v>RAA-0226</v>
          </cell>
          <cell r="AG689">
            <v>-0.06</v>
          </cell>
          <cell r="AH689" t="str">
            <v>FAC0541</v>
          </cell>
          <cell r="AI689">
            <v>-10.000000000000002</v>
          </cell>
          <cell r="AJ689" t="str">
            <v>RAA-0298</v>
          </cell>
          <cell r="AK689">
            <v>-0.05</v>
          </cell>
          <cell r="AL689" t="str">
            <v>9941-0239-T</v>
          </cell>
          <cell r="AM689">
            <v>-12</v>
          </cell>
        </row>
        <row r="690">
          <cell r="AD690" t="str">
            <v>RSA-0357</v>
          </cell>
          <cell r="AE690">
            <v>-4.9999999999999991</v>
          </cell>
          <cell r="AF690" t="str">
            <v>RAA-0227</v>
          </cell>
          <cell r="AG690">
            <v>-0.502</v>
          </cell>
          <cell r="AH690" t="str">
            <v>FAC0548</v>
          </cell>
          <cell r="AI690">
            <v>-1000</v>
          </cell>
          <cell r="AJ690" t="str">
            <v>RAA-0319</v>
          </cell>
          <cell r="AK690">
            <v>-2</v>
          </cell>
          <cell r="AL690" t="str">
            <v>9941-0251-T</v>
          </cell>
          <cell r="AM690">
            <v>-2</v>
          </cell>
        </row>
        <row r="691">
          <cell r="AD691" t="str">
            <v>RSA-0466</v>
          </cell>
          <cell r="AE691">
            <v>-4.26</v>
          </cell>
          <cell r="AF691" t="str">
            <v>RAA-0277</v>
          </cell>
          <cell r="AG691">
            <v>-2</v>
          </cell>
          <cell r="AH691" t="str">
            <v>FAC0565</v>
          </cell>
          <cell r="AI691">
            <v>-21</v>
          </cell>
          <cell r="AJ691" t="str">
            <v>RAA-0320</v>
          </cell>
          <cell r="AK691">
            <v>-20.659999999999997</v>
          </cell>
          <cell r="AL691" t="str">
            <v>9941-0259-003-T</v>
          </cell>
          <cell r="AM691">
            <v>-4</v>
          </cell>
        </row>
        <row r="692">
          <cell r="AD692" t="str">
            <v>RSA-0467</v>
          </cell>
          <cell r="AE692">
            <v>-13.5</v>
          </cell>
          <cell r="AF692" t="str">
            <v>RAA-0319</v>
          </cell>
          <cell r="AG692">
            <v>-4</v>
          </cell>
          <cell r="AH692" t="str">
            <v>FAC0625</v>
          </cell>
          <cell r="AI692">
            <v>-73.000000000000014</v>
          </cell>
          <cell r="AJ692" t="str">
            <v>RAA-0321</v>
          </cell>
          <cell r="AK692">
            <v>-6.2</v>
          </cell>
          <cell r="AL692" t="str">
            <v>9941-0277-T</v>
          </cell>
          <cell r="AM692">
            <v>-3</v>
          </cell>
        </row>
        <row r="693">
          <cell r="AD693" t="str">
            <v>RSA-0493</v>
          </cell>
          <cell r="AE693">
            <v>-5.9600000000000017</v>
          </cell>
          <cell r="AF693" t="str">
            <v>RAA-0320</v>
          </cell>
          <cell r="AG693">
            <v>-20.98500000000001</v>
          </cell>
          <cell r="AH693" t="str">
            <v>FAC0631</v>
          </cell>
          <cell r="AI693">
            <v>-15.000000000000002</v>
          </cell>
          <cell r="AJ693" t="str">
            <v>RAA-0333</v>
          </cell>
          <cell r="AK693">
            <v>-1</v>
          </cell>
          <cell r="AL693" t="str">
            <v>9941-0278-T</v>
          </cell>
          <cell r="AM693">
            <v>-8</v>
          </cell>
        </row>
        <row r="694">
          <cell r="AD694" t="str">
            <v>RSA-0510</v>
          </cell>
          <cell r="AE694">
            <v>-4.4000000000000004</v>
          </cell>
          <cell r="AF694" t="str">
            <v>RAA-0321</v>
          </cell>
          <cell r="AG694">
            <v>-20</v>
          </cell>
          <cell r="AH694" t="str">
            <v>FAC0642</v>
          </cell>
          <cell r="AI694">
            <v>-300</v>
          </cell>
          <cell r="AJ694" t="str">
            <v>RAA-0341</v>
          </cell>
          <cell r="AK694">
            <v>-12</v>
          </cell>
          <cell r="AL694" t="str">
            <v>9941-0319-T</v>
          </cell>
          <cell r="AM694">
            <v>-2</v>
          </cell>
        </row>
        <row r="695">
          <cell r="AD695" t="str">
            <v>RSA-0518</v>
          </cell>
          <cell r="AE695">
            <v>-2.1999999999999997</v>
          </cell>
          <cell r="AF695" t="str">
            <v>RAA-0327</v>
          </cell>
          <cell r="AG695">
            <v>-3</v>
          </cell>
          <cell r="AH695" t="str">
            <v>FAC0659</v>
          </cell>
          <cell r="AI695">
            <v>-4</v>
          </cell>
          <cell r="AJ695" t="str">
            <v>RAA-0367</v>
          </cell>
          <cell r="AK695">
            <v>-0.01</v>
          </cell>
          <cell r="AL695" t="str">
            <v>9941-0324-T</v>
          </cell>
          <cell r="AM695">
            <v>-2</v>
          </cell>
        </row>
        <row r="696">
          <cell r="AD696" t="str">
            <v>RSE-0107</v>
          </cell>
          <cell r="AE696">
            <v>-0.3</v>
          </cell>
          <cell r="AF696" t="str">
            <v>RAA-0329</v>
          </cell>
          <cell r="AG696">
            <v>-14</v>
          </cell>
          <cell r="AH696" t="str">
            <v>FAC0666</v>
          </cell>
          <cell r="AI696">
            <v>-4</v>
          </cell>
          <cell r="AJ696" t="str">
            <v>RAA-0379</v>
          </cell>
          <cell r="AK696">
            <v>-3</v>
          </cell>
          <cell r="AL696" t="str">
            <v>9942-0021-T</v>
          </cell>
          <cell r="AM696">
            <v>-21</v>
          </cell>
        </row>
        <row r="697">
          <cell r="AD697" t="str">
            <v>RSE-0130</v>
          </cell>
          <cell r="AE697">
            <v>-8</v>
          </cell>
          <cell r="AF697" t="str">
            <v>RAA-0330</v>
          </cell>
          <cell r="AG697">
            <v>-10.499999999999998</v>
          </cell>
          <cell r="AH697" t="str">
            <v>FAC0692</v>
          </cell>
          <cell r="AI697">
            <v>-3.9999999999999996</v>
          </cell>
          <cell r="AJ697" t="str">
            <v>RAA-0380</v>
          </cell>
          <cell r="AK697">
            <v>-10</v>
          </cell>
          <cell r="AL697" t="str">
            <v>9942-0022-T</v>
          </cell>
          <cell r="AM697">
            <v>-2</v>
          </cell>
        </row>
        <row r="698">
          <cell r="AD698" t="str">
            <v>RSF-0174</v>
          </cell>
          <cell r="AE698">
            <v>-2</v>
          </cell>
          <cell r="AF698" t="str">
            <v>RAA-0332</v>
          </cell>
          <cell r="AG698">
            <v>-2</v>
          </cell>
          <cell r="AH698" t="str">
            <v>FAC0705</v>
          </cell>
          <cell r="AI698">
            <v>-16.5</v>
          </cell>
          <cell r="AJ698" t="str">
            <v>RAA-0381</v>
          </cell>
          <cell r="AK698">
            <v>-6</v>
          </cell>
          <cell r="AL698" t="str">
            <v>9965-0009-T</v>
          </cell>
          <cell r="AM698">
            <v>-1944.9999999999998</v>
          </cell>
        </row>
        <row r="699">
          <cell r="AD699" t="str">
            <v>RSH-0115</v>
          </cell>
          <cell r="AE699">
            <v>-42</v>
          </cell>
          <cell r="AF699" t="str">
            <v>RAA-0333</v>
          </cell>
          <cell r="AG699">
            <v>-9</v>
          </cell>
          <cell r="AH699" t="str">
            <v>FAC0712</v>
          </cell>
          <cell r="AI699">
            <v>-1.9999999999999998</v>
          </cell>
          <cell r="AJ699" t="str">
            <v>RAA-0382</v>
          </cell>
          <cell r="AK699">
            <v>-6</v>
          </cell>
          <cell r="AL699" t="str">
            <v>9965-0038-001-T</v>
          </cell>
          <cell r="AM699">
            <v>-48</v>
          </cell>
        </row>
        <row r="700">
          <cell r="AD700" t="str">
            <v>RSH-0125</v>
          </cell>
          <cell r="AE700">
            <v>-60</v>
          </cell>
          <cell r="AF700" t="str">
            <v>RAA-0341</v>
          </cell>
          <cell r="AG700">
            <v>-8</v>
          </cell>
          <cell r="AH700" t="str">
            <v>FAC0721</v>
          </cell>
          <cell r="AI700">
            <v>-5</v>
          </cell>
          <cell r="AJ700" t="str">
            <v>RAA-0383</v>
          </cell>
          <cell r="AK700">
            <v>-2</v>
          </cell>
          <cell r="AL700" t="str">
            <v>9965-0038-T</v>
          </cell>
          <cell r="AM700">
            <v>-64</v>
          </cell>
        </row>
        <row r="701">
          <cell r="AD701" t="str">
            <v>RSJ-0101</v>
          </cell>
          <cell r="AE701">
            <v>-7</v>
          </cell>
          <cell r="AF701" t="str">
            <v>RAA-0347</v>
          </cell>
          <cell r="AG701">
            <v>-10.199999999999999</v>
          </cell>
          <cell r="AH701" t="str">
            <v>FAC0724</v>
          </cell>
          <cell r="AI701">
            <v>-1000</v>
          </cell>
          <cell r="AJ701" t="str">
            <v>RAA-0398</v>
          </cell>
          <cell r="AK701">
            <v>-1</v>
          </cell>
          <cell r="AL701" t="str">
            <v>9968-0004-004-T</v>
          </cell>
          <cell r="AM701">
            <v>-15</v>
          </cell>
        </row>
        <row r="702">
          <cell r="AD702" t="str">
            <v>RSJ-0102</v>
          </cell>
          <cell r="AE702">
            <v>-1</v>
          </cell>
          <cell r="AF702" t="str">
            <v>RAA-0379</v>
          </cell>
          <cell r="AG702">
            <v>-30</v>
          </cell>
          <cell r="AH702" t="str">
            <v>FAC0725</v>
          </cell>
          <cell r="AI702">
            <v>-1000</v>
          </cell>
          <cell r="AJ702" t="str">
            <v>RAA-0401</v>
          </cell>
          <cell r="AK702">
            <v>-5.5</v>
          </cell>
          <cell r="AL702" t="str">
            <v>9968-0005-001-T</v>
          </cell>
          <cell r="AM702">
            <v>-30</v>
          </cell>
        </row>
        <row r="703">
          <cell r="AD703" t="str">
            <v>RSJ-0104</v>
          </cell>
          <cell r="AE703">
            <v>-2</v>
          </cell>
          <cell r="AF703" t="str">
            <v>RAA-0380</v>
          </cell>
          <cell r="AG703">
            <v>-10</v>
          </cell>
          <cell r="AH703" t="str">
            <v>FAC-0736</v>
          </cell>
          <cell r="AI703">
            <v>-176.00000000000006</v>
          </cell>
          <cell r="AJ703" t="str">
            <v>RAA-0402</v>
          </cell>
          <cell r="AK703">
            <v>-1.4500000000000002</v>
          </cell>
          <cell r="AL703" t="str">
            <v>9968-0010-001-T</v>
          </cell>
          <cell r="AM703">
            <v>-15</v>
          </cell>
        </row>
        <row r="704">
          <cell r="AD704" t="str">
            <v>RSJ-0109</v>
          </cell>
          <cell r="AE704">
            <v>-1</v>
          </cell>
          <cell r="AF704" t="str">
            <v>RAA-0381</v>
          </cell>
          <cell r="AG704">
            <v>-41</v>
          </cell>
          <cell r="AH704" t="str">
            <v>FAC0741</v>
          </cell>
          <cell r="AI704">
            <v>-64.000000000000014</v>
          </cell>
          <cell r="AJ704" t="str">
            <v>RAA-0403</v>
          </cell>
          <cell r="AK704">
            <v>-16</v>
          </cell>
          <cell r="AL704" t="str">
            <v>9968-0019-T</v>
          </cell>
          <cell r="AM704">
            <v>-85</v>
          </cell>
        </row>
        <row r="705">
          <cell r="AD705" t="str">
            <v>RSK-0101</v>
          </cell>
          <cell r="AE705">
            <v>-3.6</v>
          </cell>
          <cell r="AF705" t="str">
            <v>RAA-0382</v>
          </cell>
          <cell r="AG705">
            <v>-4</v>
          </cell>
          <cell r="AH705" t="str">
            <v>FAC0742</v>
          </cell>
          <cell r="AI705">
            <v>-9</v>
          </cell>
          <cell r="AJ705" t="str">
            <v>RAA-0425</v>
          </cell>
          <cell r="AK705">
            <v>-1</v>
          </cell>
          <cell r="AL705" t="str">
            <v>9968-0020-001-T</v>
          </cell>
          <cell r="AM705">
            <v>-252</v>
          </cell>
        </row>
        <row r="706">
          <cell r="AD706" t="str">
            <v>RSK-0110</v>
          </cell>
          <cell r="AE706">
            <v>-0.24</v>
          </cell>
          <cell r="AF706" t="str">
            <v>RAA-0383</v>
          </cell>
          <cell r="AG706">
            <v>-10</v>
          </cell>
          <cell r="AH706" t="str">
            <v>FAC0743</v>
          </cell>
          <cell r="AI706">
            <v>-22.000000000000014</v>
          </cell>
          <cell r="AJ706" t="str">
            <v>RAA-0427</v>
          </cell>
          <cell r="AK706">
            <v>-0.3</v>
          </cell>
          <cell r="AL706" t="str">
            <v>9968-0021-001-T</v>
          </cell>
          <cell r="AM706">
            <v>-72.000200000000035</v>
          </cell>
        </row>
        <row r="707">
          <cell r="AD707" t="str">
            <v>SUNDRY-INV</v>
          </cell>
          <cell r="AE707">
            <v>-2</v>
          </cell>
          <cell r="AF707" t="str">
            <v>RAA-0401</v>
          </cell>
          <cell r="AG707">
            <v>-16.359999999999996</v>
          </cell>
          <cell r="AH707" t="str">
            <v>FAC0756</v>
          </cell>
          <cell r="AI707">
            <v>-15</v>
          </cell>
          <cell r="AJ707" t="str">
            <v>RAE-0109</v>
          </cell>
          <cell r="AK707">
            <v>-36.440000000000005</v>
          </cell>
          <cell r="AL707" t="str">
            <v>9968-0023-T</v>
          </cell>
          <cell r="AM707">
            <v>-6</v>
          </cell>
        </row>
        <row r="708">
          <cell r="AD708" t="str">
            <v>SUNDRY-SERVICE</v>
          </cell>
          <cell r="AE708">
            <v>-14</v>
          </cell>
          <cell r="AF708" t="str">
            <v>RAA-0402</v>
          </cell>
          <cell r="AG708">
            <v>-15.1</v>
          </cell>
          <cell r="AH708" t="str">
            <v>FAC0764</v>
          </cell>
          <cell r="AI708">
            <v>-5</v>
          </cell>
          <cell r="AJ708" t="str">
            <v>RAF-0101</v>
          </cell>
          <cell r="AK708">
            <v>-45.970000000000013</v>
          </cell>
          <cell r="AL708" t="str">
            <v>9968-0044-001-T</v>
          </cell>
          <cell r="AM708">
            <v>-15</v>
          </cell>
        </row>
        <row r="709">
          <cell r="AD709" t="str">
            <v>WLC1005</v>
          </cell>
          <cell r="AE709">
            <v>-29.999999999999996</v>
          </cell>
          <cell r="AF709" t="str">
            <v>RAA-0403</v>
          </cell>
          <cell r="AG709">
            <v>-1</v>
          </cell>
          <cell r="AH709" t="str">
            <v>FAC0789</v>
          </cell>
          <cell r="AI709">
            <v>-59.000000000000007</v>
          </cell>
          <cell r="AJ709" t="str">
            <v>RAF-0102</v>
          </cell>
          <cell r="AK709">
            <v>-402</v>
          </cell>
          <cell r="AL709" t="str">
            <v>9968-0045-T</v>
          </cell>
          <cell r="AM709">
            <v>-180</v>
          </cell>
        </row>
        <row r="710">
          <cell r="AD710" t="str">
            <v>WLC1006</v>
          </cell>
          <cell r="AE710">
            <v>-29.999999999999996</v>
          </cell>
          <cell r="AF710" t="str">
            <v>RAA-0413</v>
          </cell>
          <cell r="AG710">
            <v>-2</v>
          </cell>
          <cell r="AH710" t="str">
            <v>FAC0790</v>
          </cell>
          <cell r="AI710">
            <v>-10</v>
          </cell>
          <cell r="AJ710" t="str">
            <v>RAF-0103</v>
          </cell>
          <cell r="AK710">
            <v>-54</v>
          </cell>
          <cell r="AL710" t="str">
            <v>9970-0001-T</v>
          </cell>
          <cell r="AM710">
            <v>-1</v>
          </cell>
        </row>
        <row r="711">
          <cell r="AD711" t="str">
            <v>WLC1009</v>
          </cell>
          <cell r="AE711">
            <v>-50</v>
          </cell>
          <cell r="AF711" t="str">
            <v>RAA-0416</v>
          </cell>
          <cell r="AG711">
            <v>-2</v>
          </cell>
          <cell r="AH711" t="str">
            <v>FAC0803</v>
          </cell>
          <cell r="AI711">
            <v>-1</v>
          </cell>
          <cell r="AJ711" t="str">
            <v>RAF-0104</v>
          </cell>
          <cell r="AK711">
            <v>-50</v>
          </cell>
          <cell r="AL711" t="str">
            <v>AE1001-01</v>
          </cell>
          <cell r="AM711">
            <v>-2</v>
          </cell>
        </row>
        <row r="712">
          <cell r="AD712" t="str">
            <v>WLC1010</v>
          </cell>
          <cell r="AE712">
            <v>-50</v>
          </cell>
          <cell r="AF712" t="str">
            <v>RAA-0420</v>
          </cell>
          <cell r="AG712">
            <v>-1</v>
          </cell>
          <cell r="AH712" t="str">
            <v>FAC1092</v>
          </cell>
          <cell r="AI712">
            <v>-6</v>
          </cell>
          <cell r="AJ712" t="str">
            <v>RAF-0106</v>
          </cell>
          <cell r="AK712">
            <v>-60.5</v>
          </cell>
          <cell r="AL712" t="str">
            <v>CUSDECAL</v>
          </cell>
          <cell r="AM712">
            <v>-1</v>
          </cell>
        </row>
        <row r="713">
          <cell r="AD713" t="str">
            <v>WLC2005</v>
          </cell>
          <cell r="AE713">
            <v>-3</v>
          </cell>
          <cell r="AF713" t="str">
            <v>RAA-0425</v>
          </cell>
          <cell r="AG713">
            <v>-6</v>
          </cell>
          <cell r="AH713" t="str">
            <v>FAC1131</v>
          </cell>
          <cell r="AI713">
            <v>-5</v>
          </cell>
          <cell r="AJ713" t="str">
            <v>RAF-0112</v>
          </cell>
          <cell r="AK713">
            <v>-1.5</v>
          </cell>
          <cell r="AL713" t="str">
            <v>ESP0001</v>
          </cell>
          <cell r="AM713">
            <v>-68</v>
          </cell>
        </row>
        <row r="714">
          <cell r="AD714" t="str">
            <v>WLC4006</v>
          </cell>
          <cell r="AE714">
            <v>-49.999999999999986</v>
          </cell>
          <cell r="AF714" t="str">
            <v>RAE-0109</v>
          </cell>
          <cell r="AG714">
            <v>-67.070000000000007</v>
          </cell>
          <cell r="AH714" t="str">
            <v>FAC1170</v>
          </cell>
          <cell r="AI714">
            <v>-2</v>
          </cell>
          <cell r="AJ714" t="str">
            <v>RAF-0117</v>
          </cell>
          <cell r="AK714">
            <v>-57</v>
          </cell>
          <cell r="AL714" t="str">
            <v>FAC0007</v>
          </cell>
          <cell r="AM714">
            <v>-23</v>
          </cell>
        </row>
        <row r="715">
          <cell r="AD715" t="str">
            <v>WLC6003</v>
          </cell>
          <cell r="AE715">
            <v>-13.999999999999998</v>
          </cell>
          <cell r="AF715" t="str">
            <v>RAF-0101</v>
          </cell>
          <cell r="AG715">
            <v>-158</v>
          </cell>
          <cell r="AH715" t="str">
            <v>FAC1370</v>
          </cell>
          <cell r="AI715">
            <v>-2</v>
          </cell>
          <cell r="AJ715" t="str">
            <v>RAF-0120</v>
          </cell>
          <cell r="AK715">
            <v>-1.5</v>
          </cell>
          <cell r="AL715" t="str">
            <v>FAC0008</v>
          </cell>
          <cell r="AM715">
            <v>-28.999999999999996</v>
          </cell>
        </row>
        <row r="716">
          <cell r="AD716" t="str">
            <v>WLC6012</v>
          </cell>
          <cell r="AE716">
            <v>-13</v>
          </cell>
          <cell r="AF716" t="str">
            <v>RAF-0102</v>
          </cell>
          <cell r="AG716">
            <v>-320.01</v>
          </cell>
          <cell r="AH716" t="str">
            <v>FAC1374</v>
          </cell>
          <cell r="AI716">
            <v>-4</v>
          </cell>
          <cell r="AJ716" t="str">
            <v>RAF-0141</v>
          </cell>
          <cell r="AK716">
            <v>-0.13</v>
          </cell>
          <cell r="AL716" t="str">
            <v>FAC0011</v>
          </cell>
          <cell r="AM716">
            <v>-2.9999999999999991</v>
          </cell>
        </row>
        <row r="717">
          <cell r="AD717" t="str">
            <v>WLC6020</v>
          </cell>
          <cell r="AE717">
            <v>-5</v>
          </cell>
          <cell r="AF717" t="str">
            <v>RAF-0103</v>
          </cell>
          <cell r="AG717">
            <v>-133.76</v>
          </cell>
          <cell r="AH717" t="str">
            <v>FST-0114</v>
          </cell>
          <cell r="AI717">
            <v>-200</v>
          </cell>
          <cell r="AJ717" t="str">
            <v>RAF-0142</v>
          </cell>
          <cell r="AK717">
            <v>-18.5</v>
          </cell>
          <cell r="AL717" t="str">
            <v>FAC0014</v>
          </cell>
          <cell r="AM717">
            <v>-6.0000000000000009</v>
          </cell>
        </row>
        <row r="718">
          <cell r="AD718" t="str">
            <v>WLC6021</v>
          </cell>
          <cell r="AE718">
            <v>-5</v>
          </cell>
          <cell r="AF718" t="str">
            <v>RAF-0104</v>
          </cell>
          <cell r="AG718">
            <v>-0.52</v>
          </cell>
          <cell r="AH718" t="str">
            <v>FST-0124</v>
          </cell>
          <cell r="AI718">
            <v>-300</v>
          </cell>
          <cell r="AJ718" t="str">
            <v>RAF-0150</v>
          </cell>
          <cell r="AK718">
            <v>-10.480000000000002</v>
          </cell>
          <cell r="AL718" t="str">
            <v>FAC0017</v>
          </cell>
          <cell r="AM718">
            <v>-9.8610000000000007</v>
          </cell>
        </row>
        <row r="719">
          <cell r="AD719" t="str">
            <v>WLC6022</v>
          </cell>
          <cell r="AE719">
            <v>-5</v>
          </cell>
          <cell r="AF719" t="str">
            <v>RAF-0106</v>
          </cell>
          <cell r="AG719">
            <v>-128.5</v>
          </cell>
          <cell r="AH719" t="str">
            <v>FST-0149</v>
          </cell>
          <cell r="AI719">
            <v>-439</v>
          </cell>
          <cell r="AJ719" t="str">
            <v>RAJ-0102</v>
          </cell>
          <cell r="AK719">
            <v>-112</v>
          </cell>
          <cell r="AL719" t="str">
            <v>FAC0018</v>
          </cell>
          <cell r="AM719">
            <v>-12</v>
          </cell>
        </row>
        <row r="720">
          <cell r="AD720" t="str">
            <v>(blank)</v>
          </cell>
          <cell r="AF720" t="str">
            <v>RAF-0109</v>
          </cell>
          <cell r="AG720">
            <v>-3</v>
          </cell>
          <cell r="AH720" t="str">
            <v>FST-0207</v>
          </cell>
          <cell r="AI720">
            <v>-12</v>
          </cell>
          <cell r="AJ720" t="str">
            <v>RAJ-0104</v>
          </cell>
          <cell r="AK720">
            <v>-0.12</v>
          </cell>
          <cell r="AL720" t="str">
            <v>FAC0023</v>
          </cell>
          <cell r="AM720">
            <v>-21.999999999999989</v>
          </cell>
        </row>
        <row r="721">
          <cell r="AD721" t="str">
            <v>Grand Total</v>
          </cell>
          <cell r="AE721">
            <v>-71255.147400000031</v>
          </cell>
          <cell r="AF721" t="str">
            <v>RAF-0117</v>
          </cell>
          <cell r="AG721">
            <v>-18.11</v>
          </cell>
          <cell r="AH721" t="str">
            <v>FST-0234</v>
          </cell>
          <cell r="AI721">
            <v>-16</v>
          </cell>
          <cell r="AJ721" t="str">
            <v>RAJ-0105</v>
          </cell>
          <cell r="AK721">
            <v>-50</v>
          </cell>
          <cell r="AL721" t="str">
            <v>FAC0042</v>
          </cell>
          <cell r="AM721">
            <v>-4</v>
          </cell>
        </row>
        <row r="722">
          <cell r="AF722" t="str">
            <v>RAF-0120</v>
          </cell>
          <cell r="AG722">
            <v>-19.2</v>
          </cell>
          <cell r="AH722" t="str">
            <v>FST-0286</v>
          </cell>
          <cell r="AI722">
            <v>-800</v>
          </cell>
          <cell r="AJ722" t="str">
            <v>RAJ-0106</v>
          </cell>
          <cell r="AK722">
            <v>-311</v>
          </cell>
          <cell r="AL722" t="str">
            <v>FAC0044</v>
          </cell>
          <cell r="AM722">
            <v>-1</v>
          </cell>
        </row>
        <row r="723">
          <cell r="AF723" t="str">
            <v>RAF-0142</v>
          </cell>
          <cell r="AG723">
            <v>-63.25</v>
          </cell>
          <cell r="AH723" t="str">
            <v>FST-0290</v>
          </cell>
          <cell r="AI723">
            <v>-2280</v>
          </cell>
          <cell r="AJ723" t="str">
            <v>RAJ-0113</v>
          </cell>
          <cell r="AK723">
            <v>-179.93</v>
          </cell>
          <cell r="AL723" t="str">
            <v>FAC0065</v>
          </cell>
          <cell r="AM723">
            <v>-12</v>
          </cell>
        </row>
        <row r="724">
          <cell r="AF724" t="str">
            <v>RAF-0150</v>
          </cell>
          <cell r="AG724">
            <v>-19.839999999999996</v>
          </cell>
          <cell r="AH724" t="str">
            <v>FST-0291</v>
          </cell>
          <cell r="AI724">
            <v>-3000</v>
          </cell>
          <cell r="AJ724" t="str">
            <v>RAL-0101</v>
          </cell>
          <cell r="AK724">
            <v>-20</v>
          </cell>
          <cell r="AL724" t="str">
            <v>FAC0121</v>
          </cell>
          <cell r="AM724">
            <v>-40</v>
          </cell>
        </row>
        <row r="725">
          <cell r="AF725" t="str">
            <v>RAH-0100</v>
          </cell>
          <cell r="AG725">
            <v>-3.2800000000000002</v>
          </cell>
          <cell r="AH725" t="str">
            <v>FST-0292</v>
          </cell>
          <cell r="AI725">
            <v>-130</v>
          </cell>
          <cell r="AJ725" t="str">
            <v>RRA-0100</v>
          </cell>
          <cell r="AK725">
            <v>-21.84</v>
          </cell>
          <cell r="AL725" t="str">
            <v>FAC0125</v>
          </cell>
          <cell r="AM725">
            <v>-176.00000000000006</v>
          </cell>
        </row>
        <row r="726">
          <cell r="AF726" t="str">
            <v>RAJ-0102</v>
          </cell>
          <cell r="AG726">
            <v>-45</v>
          </cell>
          <cell r="AH726" t="str">
            <v>FST-0293</v>
          </cell>
          <cell r="AI726">
            <v>-1000</v>
          </cell>
          <cell r="AJ726" t="str">
            <v>rsa-0112</v>
          </cell>
          <cell r="AK726">
            <v>-0.7</v>
          </cell>
          <cell r="AL726" t="str">
            <v>FAC0143</v>
          </cell>
          <cell r="AM726">
            <v>-4</v>
          </cell>
        </row>
        <row r="727">
          <cell r="AF727" t="str">
            <v>RAJ-0105</v>
          </cell>
          <cell r="AG727">
            <v>-44.819999999999993</v>
          </cell>
          <cell r="AH727" t="str">
            <v>FST-0296</v>
          </cell>
          <cell r="AI727">
            <v>-140</v>
          </cell>
          <cell r="AJ727" t="str">
            <v>RSA-0161</v>
          </cell>
          <cell r="AK727">
            <v>-1.9</v>
          </cell>
          <cell r="AL727" t="str">
            <v>FAC0148</v>
          </cell>
          <cell r="AM727">
            <v>-4</v>
          </cell>
        </row>
        <row r="728">
          <cell r="AF728" t="str">
            <v>RAJ-0106</v>
          </cell>
          <cell r="AG728">
            <v>-204.15</v>
          </cell>
          <cell r="AH728" t="str">
            <v>FST-0297</v>
          </cell>
          <cell r="AI728">
            <v>-2732.9999999999995</v>
          </cell>
          <cell r="AJ728" t="str">
            <v>RSA-0202</v>
          </cell>
          <cell r="AK728">
            <v>-0.05</v>
          </cell>
          <cell r="AL728" t="str">
            <v>FAC0168</v>
          </cell>
          <cell r="AM728">
            <v>-49.999999999999993</v>
          </cell>
        </row>
        <row r="729">
          <cell r="AF729" t="str">
            <v>RAJ-0113</v>
          </cell>
          <cell r="AG729">
            <v>-60.68</v>
          </cell>
          <cell r="AH729" t="str">
            <v>FST-0298</v>
          </cell>
          <cell r="AI729">
            <v>-4509.9999999999982</v>
          </cell>
          <cell r="AJ729" t="str">
            <v>RSA-0268</v>
          </cell>
          <cell r="AK729">
            <v>-1</v>
          </cell>
          <cell r="AL729" t="str">
            <v>FAC0169</v>
          </cell>
          <cell r="AM729">
            <v>-33.000000000000007</v>
          </cell>
        </row>
        <row r="730">
          <cell r="AF730" t="str">
            <v>RAL-0101</v>
          </cell>
          <cell r="AG730">
            <v>-49.84</v>
          </cell>
          <cell r="AH730" t="str">
            <v>FST-0300</v>
          </cell>
          <cell r="AI730">
            <v>-1060</v>
          </cell>
          <cell r="AJ730" t="str">
            <v>RSA-0493</v>
          </cell>
          <cell r="AK730">
            <v>-0.1</v>
          </cell>
          <cell r="AL730" t="str">
            <v>FAC0304</v>
          </cell>
          <cell r="AM730">
            <v>-32.999999999999993</v>
          </cell>
        </row>
        <row r="731">
          <cell r="AF731" t="str">
            <v>RRA-0100</v>
          </cell>
          <cell r="AG731">
            <v>-9.8000000000000007</v>
          </cell>
          <cell r="AH731" t="str">
            <v>FST-0301</v>
          </cell>
          <cell r="AI731">
            <v>-2090</v>
          </cell>
          <cell r="AJ731" t="str">
            <v>RSA-0516</v>
          </cell>
          <cell r="AK731">
            <v>-0.36</v>
          </cell>
          <cell r="AL731" t="str">
            <v>FAC0333</v>
          </cell>
          <cell r="AM731">
            <v>-3.9999999999999996</v>
          </cell>
        </row>
        <row r="732">
          <cell r="AF732" t="str">
            <v>RSA-0161</v>
          </cell>
          <cell r="AG732">
            <v>-1.48</v>
          </cell>
          <cell r="AH732" t="str">
            <v>FST-0304</v>
          </cell>
          <cell r="AI732">
            <v>-2499</v>
          </cell>
          <cell r="AJ732" t="str">
            <v>RSA-0518</v>
          </cell>
          <cell r="AK732">
            <v>-1</v>
          </cell>
          <cell r="AL732" t="str">
            <v>FAC0334</v>
          </cell>
          <cell r="AM732">
            <v>-43.000000000000007</v>
          </cell>
        </row>
        <row r="733">
          <cell r="AF733" t="str">
            <v>RSA-0176</v>
          </cell>
          <cell r="AG733">
            <v>-0.15</v>
          </cell>
          <cell r="AH733" t="str">
            <v>FST-0305</v>
          </cell>
          <cell r="AI733">
            <v>-3489</v>
          </cell>
          <cell r="AJ733" t="str">
            <v>RSE-0116</v>
          </cell>
          <cell r="AK733">
            <v>-5.2</v>
          </cell>
          <cell r="AL733" t="str">
            <v>FAC0339</v>
          </cell>
          <cell r="AM733">
            <v>-1</v>
          </cell>
        </row>
        <row r="734">
          <cell r="AF734" t="str">
            <v>RSA-0202</v>
          </cell>
          <cell r="AG734">
            <v>-6.0000000000000005E-2</v>
          </cell>
          <cell r="AH734" t="str">
            <v>FST-0307</v>
          </cell>
          <cell r="AI734">
            <v>-560</v>
          </cell>
          <cell r="AJ734" t="str">
            <v>RSF-0103</v>
          </cell>
          <cell r="AK734">
            <v>-30.08</v>
          </cell>
          <cell r="AL734" t="str">
            <v>FAC0355</v>
          </cell>
          <cell r="AM734">
            <v>-4</v>
          </cell>
        </row>
        <row r="735">
          <cell r="AF735" t="str">
            <v>RSA-0240</v>
          </cell>
          <cell r="AG735">
            <v>-0.55000000000000004</v>
          </cell>
          <cell r="AH735" t="str">
            <v>FST-0310</v>
          </cell>
          <cell r="AI735">
            <v>-1240.0000000000007</v>
          </cell>
          <cell r="AJ735" t="str">
            <v>RSF-0154</v>
          </cell>
          <cell r="AK735">
            <v>-2</v>
          </cell>
          <cell r="AL735" t="str">
            <v>FAC0361</v>
          </cell>
          <cell r="AM735">
            <v>-1</v>
          </cell>
        </row>
        <row r="736">
          <cell r="AF736" t="str">
            <v>RSA-0357</v>
          </cell>
          <cell r="AG736">
            <v>-3</v>
          </cell>
          <cell r="AH736" t="str">
            <v>FST-0311</v>
          </cell>
          <cell r="AI736">
            <v>-2228</v>
          </cell>
          <cell r="AJ736" t="str">
            <v>RSH-0115</v>
          </cell>
          <cell r="AK736">
            <v>-12</v>
          </cell>
          <cell r="AL736" t="str">
            <v>FAC0465</v>
          </cell>
          <cell r="AM736">
            <v>-1100.6669999999999</v>
          </cell>
        </row>
        <row r="737">
          <cell r="AF737" t="str">
            <v>RSA-0429</v>
          </cell>
          <cell r="AG737">
            <v>-0.1</v>
          </cell>
          <cell r="AH737" t="str">
            <v>FST-0312</v>
          </cell>
          <cell r="AI737">
            <v>-900</v>
          </cell>
          <cell r="AJ737" t="str">
            <v>RSH-0139</v>
          </cell>
          <cell r="AK737">
            <v>-11.5</v>
          </cell>
          <cell r="AL737" t="str">
            <v>FAC0516</v>
          </cell>
          <cell r="AM737">
            <v>-35</v>
          </cell>
        </row>
        <row r="738">
          <cell r="AF738" t="str">
            <v>RSA-0518</v>
          </cell>
          <cell r="AG738">
            <v>-4.3329999999999993</v>
          </cell>
          <cell r="AH738" t="str">
            <v>FST-0313</v>
          </cell>
          <cell r="AI738">
            <v>-50</v>
          </cell>
          <cell r="AJ738" t="str">
            <v>RSJ-0101</v>
          </cell>
          <cell r="AK738">
            <v>-25.6</v>
          </cell>
          <cell r="AL738" t="str">
            <v>FAC0535</v>
          </cell>
          <cell r="AM738">
            <v>-6</v>
          </cell>
        </row>
        <row r="739">
          <cell r="AF739" t="str">
            <v>RSE-0107</v>
          </cell>
          <cell r="AG739">
            <v>-5</v>
          </cell>
          <cell r="AH739" t="str">
            <v>FST-0314</v>
          </cell>
          <cell r="AI739">
            <v>-300</v>
          </cell>
          <cell r="AJ739" t="str">
            <v>RSJ-0102</v>
          </cell>
          <cell r="AK739">
            <v>-5.4</v>
          </cell>
          <cell r="AL739" t="str">
            <v>FAC0565</v>
          </cell>
          <cell r="AM739">
            <v>-29.000000000000004</v>
          </cell>
        </row>
        <row r="740">
          <cell r="AF740" t="str">
            <v>RSE-0116</v>
          </cell>
          <cell r="AG740">
            <v>-12</v>
          </cell>
          <cell r="AH740" t="str">
            <v>FST-0325</v>
          </cell>
          <cell r="AI740">
            <v>-340</v>
          </cell>
          <cell r="AJ740" t="str">
            <v>RSJ-0104</v>
          </cell>
          <cell r="AK740">
            <v>-5.44</v>
          </cell>
          <cell r="AL740" t="str">
            <v>FAC0604</v>
          </cell>
          <cell r="AM740">
            <v>-1</v>
          </cell>
        </row>
        <row r="741">
          <cell r="AF741" t="str">
            <v>RSE-0121</v>
          </cell>
          <cell r="AG741">
            <v>-30.599999999999998</v>
          </cell>
          <cell r="AH741" t="str">
            <v>FST-0332</v>
          </cell>
          <cell r="AI741">
            <v>-700</v>
          </cell>
          <cell r="AJ741" t="str">
            <v>RSJ-0106</v>
          </cell>
          <cell r="AK741">
            <v>-0.26</v>
          </cell>
          <cell r="AL741" t="str">
            <v>FAC0625</v>
          </cell>
          <cell r="AM741">
            <v>-124.00000000000001</v>
          </cell>
        </row>
        <row r="742">
          <cell r="AF742" t="str">
            <v>RSF-0103</v>
          </cell>
          <cell r="AG742">
            <v>-6.88</v>
          </cell>
          <cell r="AH742" t="str">
            <v>FST-0335</v>
          </cell>
          <cell r="AI742">
            <v>-300</v>
          </cell>
          <cell r="AJ742" t="str">
            <v>RSJ-0130</v>
          </cell>
          <cell r="AK742">
            <v>-1</v>
          </cell>
          <cell r="AL742" t="str">
            <v>FAC0631</v>
          </cell>
          <cell r="AM742">
            <v>-3.9999999999999991</v>
          </cell>
        </row>
        <row r="743">
          <cell r="AF743" t="str">
            <v>RSF-0133</v>
          </cell>
          <cell r="AG743">
            <v>-0.15000000000000002</v>
          </cell>
          <cell r="AH743" t="str">
            <v>FST-0336</v>
          </cell>
          <cell r="AI743">
            <v>-180</v>
          </cell>
          <cell r="AJ743" t="str">
            <v>RSK-0102</v>
          </cell>
          <cell r="AK743">
            <v>-24</v>
          </cell>
          <cell r="AL743" t="str">
            <v>FAC0642</v>
          </cell>
          <cell r="AM743">
            <v>-100</v>
          </cell>
        </row>
        <row r="744">
          <cell r="AF744" t="str">
            <v>RSF-0151</v>
          </cell>
          <cell r="AG744">
            <v>-1.02</v>
          </cell>
          <cell r="AH744" t="str">
            <v>FST-0337</v>
          </cell>
          <cell r="AI744">
            <v>-480</v>
          </cell>
          <cell r="AJ744" t="str">
            <v>RSK-0110</v>
          </cell>
          <cell r="AK744">
            <v>-0.16</v>
          </cell>
          <cell r="AL744" t="str">
            <v>FAC0687</v>
          </cell>
          <cell r="AM744">
            <v>-2</v>
          </cell>
        </row>
        <row r="745">
          <cell r="AF745" t="str">
            <v>RSF-0154</v>
          </cell>
          <cell r="AG745">
            <v>-0.5</v>
          </cell>
          <cell r="AH745" t="str">
            <v>FST-0356</v>
          </cell>
          <cell r="AI745">
            <v>-1000</v>
          </cell>
          <cell r="AJ745" t="str">
            <v>SUNDRY-INV</v>
          </cell>
          <cell r="AK745">
            <v>-6</v>
          </cell>
          <cell r="AL745" t="str">
            <v>FAC0692</v>
          </cell>
          <cell r="AM745">
            <v>-4</v>
          </cell>
        </row>
        <row r="746">
          <cell r="AF746" t="str">
            <v>RSF-0160</v>
          </cell>
          <cell r="AG746">
            <v>-1.3800000000000001</v>
          </cell>
          <cell r="AH746" t="str">
            <v>FST-0367</v>
          </cell>
          <cell r="AI746">
            <v>-1000</v>
          </cell>
          <cell r="AJ746" t="str">
            <v>SUNDRY-SERVICE</v>
          </cell>
          <cell r="AK746">
            <v>-64</v>
          </cell>
          <cell r="AL746" t="str">
            <v>FAC0712</v>
          </cell>
          <cell r="AM746">
            <v>-14</v>
          </cell>
        </row>
        <row r="747">
          <cell r="AF747" t="str">
            <v>RSF-0168</v>
          </cell>
          <cell r="AG747">
            <v>-1.54</v>
          </cell>
          <cell r="AH747" t="str">
            <v>FST-0377</v>
          </cell>
          <cell r="AI747">
            <v>-29</v>
          </cell>
          <cell r="AJ747" t="str">
            <v>WLC1005</v>
          </cell>
          <cell r="AK747">
            <v>-41</v>
          </cell>
          <cell r="AL747" t="str">
            <v>FAC0756</v>
          </cell>
          <cell r="AM747">
            <v>-11.000000000000002</v>
          </cell>
        </row>
        <row r="748">
          <cell r="AF748" t="str">
            <v>RSF-0169</v>
          </cell>
          <cell r="AG748">
            <v>-1</v>
          </cell>
          <cell r="AH748" t="str">
            <v>FST-0379</v>
          </cell>
          <cell r="AI748">
            <v>-24</v>
          </cell>
          <cell r="AJ748" t="str">
            <v>WLC1006</v>
          </cell>
          <cell r="AK748">
            <v>-41</v>
          </cell>
          <cell r="AL748" t="str">
            <v>FAC0772</v>
          </cell>
          <cell r="AM748">
            <v>-20</v>
          </cell>
        </row>
        <row r="749">
          <cell r="AF749" t="str">
            <v>RSH-0108</v>
          </cell>
          <cell r="AG749">
            <v>-96</v>
          </cell>
          <cell r="AH749" t="str">
            <v>FST-0383</v>
          </cell>
          <cell r="AI749">
            <v>-8</v>
          </cell>
          <cell r="AJ749" t="str">
            <v>WLC1010</v>
          </cell>
          <cell r="AK749">
            <v>-20</v>
          </cell>
          <cell r="AL749" t="str">
            <v>FAC0773</v>
          </cell>
          <cell r="AM749">
            <v>-20</v>
          </cell>
        </row>
        <row r="750">
          <cell r="AF750" t="str">
            <v>RSH-0115</v>
          </cell>
          <cell r="AG750">
            <v>-76</v>
          </cell>
          <cell r="AH750" t="str">
            <v>FST-0453</v>
          </cell>
          <cell r="AI750">
            <v>-435.00000000000006</v>
          </cell>
          <cell r="AJ750" t="str">
            <v>WLC4006</v>
          </cell>
          <cell r="AK750">
            <v>-26</v>
          </cell>
          <cell r="AL750" t="str">
            <v>FAC0774</v>
          </cell>
          <cell r="AM750">
            <v>-20</v>
          </cell>
        </row>
        <row r="751">
          <cell r="AF751" t="str">
            <v>RSH-0139</v>
          </cell>
          <cell r="AG751">
            <v>-25.300000000000004</v>
          </cell>
          <cell r="AH751" t="str">
            <v>FST-0483</v>
          </cell>
          <cell r="AI751">
            <v>-300</v>
          </cell>
          <cell r="AJ751" t="str">
            <v>WLC6012</v>
          </cell>
          <cell r="AK751">
            <v>-5</v>
          </cell>
          <cell r="AL751" t="str">
            <v>FAC0776</v>
          </cell>
          <cell r="AM751">
            <v>-1</v>
          </cell>
        </row>
        <row r="752">
          <cell r="AF752" t="str">
            <v>RSJ-0101</v>
          </cell>
          <cell r="AG752">
            <v>-3.4699999999999998</v>
          </cell>
          <cell r="AH752" t="str">
            <v>FST-0541</v>
          </cell>
          <cell r="AI752">
            <v>-200</v>
          </cell>
          <cell r="AJ752" t="str">
            <v>WLC6013</v>
          </cell>
          <cell r="AK752">
            <v>-26</v>
          </cell>
          <cell r="AL752" t="str">
            <v>FAC0789</v>
          </cell>
          <cell r="AM752">
            <v>-73</v>
          </cell>
        </row>
        <row r="753">
          <cell r="AF753" t="str">
            <v>RSJ-0102</v>
          </cell>
          <cell r="AG753">
            <v>-6.76</v>
          </cell>
          <cell r="AH753" t="str">
            <v>MLC0004</v>
          </cell>
          <cell r="AI753">
            <v>-6</v>
          </cell>
          <cell r="AJ753" t="str">
            <v>WLC6020</v>
          </cell>
          <cell r="AK753">
            <v>-3</v>
          </cell>
          <cell r="AL753" t="str">
            <v>FAC0790</v>
          </cell>
          <cell r="AM753">
            <v>-40</v>
          </cell>
        </row>
        <row r="754">
          <cell r="AF754" t="str">
            <v>RSJ-0106</v>
          </cell>
          <cell r="AG754">
            <v>-0.46</v>
          </cell>
          <cell r="AH754" t="str">
            <v>RAA-0103</v>
          </cell>
          <cell r="AI754">
            <v>-1</v>
          </cell>
          <cell r="AJ754" t="str">
            <v>WLC6021</v>
          </cell>
          <cell r="AK754">
            <v>-3</v>
          </cell>
          <cell r="AL754" t="str">
            <v>FAC0803</v>
          </cell>
          <cell r="AM754">
            <v>-1</v>
          </cell>
        </row>
        <row r="755">
          <cell r="AF755" t="str">
            <v>RSJ-0109</v>
          </cell>
          <cell r="AG755">
            <v>-7.5</v>
          </cell>
          <cell r="AH755" t="str">
            <v>RAA-0147</v>
          </cell>
          <cell r="AI755">
            <v>-8.0200000000000049</v>
          </cell>
          <cell r="AJ755" t="str">
            <v>WLC6022</v>
          </cell>
          <cell r="AK755">
            <v>-3</v>
          </cell>
          <cell r="AL755" t="str">
            <v>FAC1092</v>
          </cell>
          <cell r="AM755">
            <v>-4</v>
          </cell>
        </row>
        <row r="756">
          <cell r="AF756" t="str">
            <v>RSJ-0112</v>
          </cell>
          <cell r="AG756">
            <v>-1.7999999999999998</v>
          </cell>
          <cell r="AH756" t="str">
            <v>RAA-0158</v>
          </cell>
          <cell r="AI756">
            <v>-8.5</v>
          </cell>
          <cell r="AJ756" t="str">
            <v>(blank)</v>
          </cell>
          <cell r="AL756" t="str">
            <v>FAC1131</v>
          </cell>
          <cell r="AM756">
            <v>-12</v>
          </cell>
        </row>
        <row r="757">
          <cell r="AF757" t="str">
            <v>RSJ-0121</v>
          </cell>
          <cell r="AG757">
            <v>-3.8</v>
          </cell>
          <cell r="AH757" t="str">
            <v>RAA-0180</v>
          </cell>
          <cell r="AI757">
            <v>-20.099999999999998</v>
          </cell>
          <cell r="AJ757" t="str">
            <v>Grand Total</v>
          </cell>
          <cell r="AK757">
            <v>-90206.363199999993</v>
          </cell>
          <cell r="AL757" t="str">
            <v>FAC1218</v>
          </cell>
          <cell r="AM757">
            <v>-2</v>
          </cell>
        </row>
        <row r="758">
          <cell r="AF758" t="str">
            <v>RSK-0101</v>
          </cell>
          <cell r="AG758">
            <v>-1.3</v>
          </cell>
          <cell r="AH758" t="str">
            <v>RAA-0226</v>
          </cell>
          <cell r="AI758">
            <v>-0.54</v>
          </cell>
          <cell r="AL758" t="str">
            <v>FAC12569</v>
          </cell>
          <cell r="AM758">
            <v>-3</v>
          </cell>
        </row>
        <row r="759">
          <cell r="AF759" t="str">
            <v>RSK-0110</v>
          </cell>
          <cell r="AG759">
            <v>-0.12</v>
          </cell>
          <cell r="AH759" t="str">
            <v>RAA-0227</v>
          </cell>
          <cell r="AI759">
            <v>-0.28999999999999998</v>
          </cell>
          <cell r="AL759" t="str">
            <v>FAC1346</v>
          </cell>
          <cell r="AM759">
            <v>-9</v>
          </cell>
        </row>
        <row r="760">
          <cell r="AF760" t="str">
            <v>SUNDRY-INV</v>
          </cell>
          <cell r="AG760">
            <v>-152</v>
          </cell>
          <cell r="AH760" t="str">
            <v>RAA-0298</v>
          </cell>
          <cell r="AI760">
            <v>-0.03</v>
          </cell>
          <cell r="AL760" t="str">
            <v>FAC1347</v>
          </cell>
          <cell r="AM760">
            <v>-1</v>
          </cell>
        </row>
        <row r="761">
          <cell r="AF761" t="str">
            <v>SUNDRY-SERVICE</v>
          </cell>
          <cell r="AG761">
            <v>-16</v>
          </cell>
          <cell r="AH761" t="str">
            <v>RAA-0319</v>
          </cell>
          <cell r="AI761">
            <v>-4.5</v>
          </cell>
          <cell r="AL761" t="str">
            <v>FAC1374</v>
          </cell>
          <cell r="AM761">
            <v>-3</v>
          </cell>
        </row>
        <row r="762">
          <cell r="AF762" t="str">
            <v>WLC1006</v>
          </cell>
          <cell r="AG762">
            <v>-10</v>
          </cell>
          <cell r="AH762" t="str">
            <v>RAA-0320</v>
          </cell>
          <cell r="AI762">
            <v>-49.699999999999967</v>
          </cell>
          <cell r="AL762" t="str">
            <v>FAC1375</v>
          </cell>
          <cell r="AM762">
            <v>-3</v>
          </cell>
        </row>
        <row r="763">
          <cell r="AF763" t="str">
            <v>WLC1009</v>
          </cell>
          <cell r="AG763">
            <v>-60</v>
          </cell>
          <cell r="AH763" t="str">
            <v>RAA-0321</v>
          </cell>
          <cell r="AI763">
            <v>-44</v>
          </cell>
          <cell r="AL763" t="str">
            <v>FAC1392</v>
          </cell>
          <cell r="AM763">
            <v>-2</v>
          </cell>
        </row>
        <row r="764">
          <cell r="AF764" t="str">
            <v>WLC1010</v>
          </cell>
          <cell r="AG764">
            <v>-60</v>
          </cell>
          <cell r="AH764" t="str">
            <v>RAA-0327</v>
          </cell>
          <cell r="AI764">
            <v>-1</v>
          </cell>
          <cell r="AL764" t="str">
            <v>FST-0124</v>
          </cell>
          <cell r="AM764">
            <v>-1110.9999999999998</v>
          </cell>
        </row>
        <row r="765">
          <cell r="AF765" t="str">
            <v>WLC2005</v>
          </cell>
          <cell r="AG765">
            <v>-7.0000000000000018</v>
          </cell>
          <cell r="AH765" t="str">
            <v>RAA-0329</v>
          </cell>
          <cell r="AI765">
            <v>-10</v>
          </cell>
          <cell r="AL765" t="str">
            <v>FST-0207</v>
          </cell>
          <cell r="AM765">
            <v>-44</v>
          </cell>
        </row>
        <row r="766">
          <cell r="AF766" t="str">
            <v>WLC4006</v>
          </cell>
          <cell r="AG766">
            <v>-41.999999999999993</v>
          </cell>
          <cell r="AH766" t="str">
            <v>RAA-0330</v>
          </cell>
          <cell r="AI766">
            <v>-3.0000000000000004</v>
          </cell>
          <cell r="AL766" t="str">
            <v>FST-0290</v>
          </cell>
          <cell r="AM766">
            <v>-1099.4290000000001</v>
          </cell>
        </row>
        <row r="767">
          <cell r="AF767" t="str">
            <v>WLC6001</v>
          </cell>
          <cell r="AG767">
            <v>-20</v>
          </cell>
          <cell r="AH767" t="str">
            <v>RAA-0332</v>
          </cell>
          <cell r="AI767">
            <v>-0.2</v>
          </cell>
          <cell r="AL767" t="str">
            <v>FST-0291</v>
          </cell>
          <cell r="AM767">
            <v>-200</v>
          </cell>
        </row>
        <row r="768">
          <cell r="AF768" t="str">
            <v>WLC6003</v>
          </cell>
          <cell r="AG768">
            <v>-25.999999999999996</v>
          </cell>
          <cell r="AH768" t="str">
            <v>RAA-0333</v>
          </cell>
          <cell r="AI768">
            <v>-5</v>
          </cell>
          <cell r="AL768" t="str">
            <v>FST-0292</v>
          </cell>
          <cell r="AM768">
            <v>-30</v>
          </cell>
        </row>
        <row r="769">
          <cell r="AF769" t="str">
            <v>WLC6012</v>
          </cell>
          <cell r="AG769">
            <v>-6</v>
          </cell>
          <cell r="AH769" t="str">
            <v>RAA-0347</v>
          </cell>
          <cell r="AI769">
            <v>-1.9992000000000001</v>
          </cell>
          <cell r="AL769" t="str">
            <v>FST-0293</v>
          </cell>
          <cell r="AM769">
            <v>-228.00000000000003</v>
          </cell>
        </row>
        <row r="770">
          <cell r="AF770" t="str">
            <v>WLC6020</v>
          </cell>
          <cell r="AG770">
            <v>-4</v>
          </cell>
          <cell r="AH770" t="str">
            <v>RAA-0376</v>
          </cell>
          <cell r="AI770">
            <v>-1</v>
          </cell>
          <cell r="AL770" t="str">
            <v>FST-0295</v>
          </cell>
          <cell r="AM770">
            <v>-230</v>
          </cell>
        </row>
        <row r="771">
          <cell r="AF771" t="str">
            <v>WLC6021</v>
          </cell>
          <cell r="AG771">
            <v>-4</v>
          </cell>
          <cell r="AH771" t="str">
            <v>RAA-0379</v>
          </cell>
          <cell r="AI771">
            <v>-32</v>
          </cell>
          <cell r="AL771" t="str">
            <v>FST-0296</v>
          </cell>
          <cell r="AM771">
            <v>-140</v>
          </cell>
        </row>
        <row r="772">
          <cell r="AF772" t="str">
            <v>WLC6022</v>
          </cell>
          <cell r="AG772">
            <v>-4</v>
          </cell>
          <cell r="AH772" t="str">
            <v>RAA-0380</v>
          </cell>
          <cell r="AI772">
            <v>-10</v>
          </cell>
          <cell r="AL772" t="str">
            <v>FST-0297</v>
          </cell>
          <cell r="AM772">
            <v>-50</v>
          </cell>
        </row>
        <row r="773">
          <cell r="AF773" t="str">
            <v>(blank)</v>
          </cell>
          <cell r="AH773" t="str">
            <v>RAA-0381</v>
          </cell>
          <cell r="AI773">
            <v>-40</v>
          </cell>
          <cell r="AL773" t="str">
            <v>FST-0298</v>
          </cell>
          <cell r="AM773">
            <v>-1678.0000000000002</v>
          </cell>
        </row>
        <row r="774">
          <cell r="AF774" t="str">
            <v>Grand Total</v>
          </cell>
          <cell r="AG774">
            <v>-80201.17</v>
          </cell>
          <cell r="AH774" t="str">
            <v>RAA-0382</v>
          </cell>
          <cell r="AI774">
            <v>-8.0000000000000018</v>
          </cell>
          <cell r="AL774" t="str">
            <v>FST-0300</v>
          </cell>
          <cell r="AM774">
            <v>-706.00000000000023</v>
          </cell>
        </row>
        <row r="775">
          <cell r="AH775" t="str">
            <v>RAA-0383</v>
          </cell>
          <cell r="AI775">
            <v>-34</v>
          </cell>
          <cell r="AL775" t="str">
            <v>FST-0301</v>
          </cell>
          <cell r="AM775">
            <v>-240</v>
          </cell>
        </row>
        <row r="776">
          <cell r="AH776" t="str">
            <v>RAA-0398</v>
          </cell>
          <cell r="AI776">
            <v>-1</v>
          </cell>
          <cell r="AL776" t="str">
            <v>FST-0304</v>
          </cell>
          <cell r="AM776">
            <v>-1550</v>
          </cell>
        </row>
        <row r="777">
          <cell r="AH777" t="str">
            <v>RAA-0401</v>
          </cell>
          <cell r="AI777">
            <v>-12.1</v>
          </cell>
          <cell r="AL777" t="str">
            <v>FST-0305</v>
          </cell>
          <cell r="AM777">
            <v>-3450.0000000000005</v>
          </cell>
        </row>
        <row r="778">
          <cell r="AH778" t="str">
            <v>RAA-0402</v>
          </cell>
          <cell r="AI778">
            <v>-2</v>
          </cell>
          <cell r="AL778" t="str">
            <v>FST-0310</v>
          </cell>
          <cell r="AM778">
            <v>-39</v>
          </cell>
        </row>
        <row r="779">
          <cell r="AH779" t="str">
            <v>RAA-0403</v>
          </cell>
          <cell r="AI779">
            <v>-22</v>
          </cell>
          <cell r="AL779" t="str">
            <v>FST-0312</v>
          </cell>
          <cell r="AM779">
            <v>-168.0009</v>
          </cell>
        </row>
        <row r="780">
          <cell r="AH780" t="str">
            <v>RAA-0414</v>
          </cell>
          <cell r="AI780">
            <v>-1</v>
          </cell>
          <cell r="AL780" t="str">
            <v>FST-0332</v>
          </cell>
          <cell r="AM780">
            <v>-200</v>
          </cell>
        </row>
        <row r="781">
          <cell r="AH781" t="str">
            <v>RAA-0421</v>
          </cell>
          <cell r="AI781">
            <v>-0.7</v>
          </cell>
          <cell r="AL781" t="str">
            <v>FST-0335</v>
          </cell>
          <cell r="AM781">
            <v>-200</v>
          </cell>
        </row>
        <row r="782">
          <cell r="AH782" t="str">
            <v>RAA-0425</v>
          </cell>
          <cell r="AI782">
            <v>-14</v>
          </cell>
          <cell r="AL782" t="str">
            <v>FST-0337</v>
          </cell>
          <cell r="AM782">
            <v>-510</v>
          </cell>
        </row>
        <row r="783">
          <cell r="AH783" t="str">
            <v>RAE-0109</v>
          </cell>
          <cell r="AI783">
            <v>-72.399999999999977</v>
          </cell>
          <cell r="AL783" t="str">
            <v>FST-0367</v>
          </cell>
          <cell r="AM783">
            <v>-1110.9999999999998</v>
          </cell>
        </row>
        <row r="784">
          <cell r="AH784" t="str">
            <v>RAF-0101</v>
          </cell>
          <cell r="AI784">
            <v>-33.43</v>
          </cell>
          <cell r="AL784" t="str">
            <v>FST-0377</v>
          </cell>
          <cell r="AM784">
            <v>-7</v>
          </cell>
        </row>
        <row r="785">
          <cell r="AH785" t="str">
            <v>RAF-0102</v>
          </cell>
          <cell r="AI785">
            <v>-412.58000000000004</v>
          </cell>
          <cell r="AL785" t="str">
            <v>FST-0379</v>
          </cell>
          <cell r="AM785">
            <v>-1110.9999999999998</v>
          </cell>
        </row>
        <row r="786">
          <cell r="AH786" t="str">
            <v>RAF-0103</v>
          </cell>
          <cell r="AI786">
            <v>-114.4</v>
          </cell>
          <cell r="AL786" t="str">
            <v>FST-0385</v>
          </cell>
          <cell r="AM786">
            <v>-429.85750000000007</v>
          </cell>
        </row>
        <row r="787">
          <cell r="AH787" t="str">
            <v>RAF-0104</v>
          </cell>
          <cell r="AI787">
            <v>-12.62</v>
          </cell>
          <cell r="AL787" t="str">
            <v>FST-0390</v>
          </cell>
          <cell r="AM787">
            <v>-1110.9999999999998</v>
          </cell>
        </row>
        <row r="788">
          <cell r="AH788" t="str">
            <v>RAF-0105</v>
          </cell>
          <cell r="AI788">
            <v>-2.5</v>
          </cell>
          <cell r="AL788" t="str">
            <v>FST-0457</v>
          </cell>
          <cell r="AM788">
            <v>-10</v>
          </cell>
        </row>
        <row r="789">
          <cell r="AH789" t="str">
            <v>RAF-0106</v>
          </cell>
          <cell r="AI789">
            <v>-43.204999999999998</v>
          </cell>
          <cell r="AL789" t="str">
            <v>FST-0475</v>
          </cell>
          <cell r="AM789">
            <v>-1000</v>
          </cell>
        </row>
        <row r="790">
          <cell r="AH790" t="str">
            <v>RAF-0112</v>
          </cell>
          <cell r="AI790">
            <v>-6.05</v>
          </cell>
          <cell r="AL790" t="str">
            <v>FST-0547</v>
          </cell>
          <cell r="AM790">
            <v>-100</v>
          </cell>
        </row>
        <row r="791">
          <cell r="AH791" t="str">
            <v>RAF-0117</v>
          </cell>
          <cell r="AI791">
            <v>-27.157999999999998</v>
          </cell>
          <cell r="AL791" t="str">
            <v>FST-0552</v>
          </cell>
          <cell r="AM791">
            <v>-1999.9999999999998</v>
          </cell>
        </row>
        <row r="792">
          <cell r="AH792" t="str">
            <v>RAF-0120</v>
          </cell>
          <cell r="AI792">
            <v>-16</v>
          </cell>
          <cell r="AL792" t="str">
            <v>MLC0004</v>
          </cell>
          <cell r="AM792">
            <v>-15.999999999999998</v>
          </cell>
        </row>
        <row r="793">
          <cell r="AH793" t="str">
            <v>RAF-0141</v>
          </cell>
          <cell r="AI793">
            <v>-0.13</v>
          </cell>
          <cell r="AL793" t="str">
            <v>RAA-0103</v>
          </cell>
          <cell r="AM793">
            <v>-11.999999999999998</v>
          </cell>
        </row>
        <row r="794">
          <cell r="AH794" t="str">
            <v>RAF-0142</v>
          </cell>
          <cell r="AI794">
            <v>-70.25</v>
          </cell>
          <cell r="AL794" t="str">
            <v>RAA-0147</v>
          </cell>
          <cell r="AM794">
            <v>-6.9999999999999991</v>
          </cell>
        </row>
        <row r="795">
          <cell r="AH795" t="str">
            <v>RAF-0150</v>
          </cell>
          <cell r="AI795">
            <v>-6</v>
          </cell>
          <cell r="AL795" t="str">
            <v>RAA-0180</v>
          </cell>
          <cell r="AM795">
            <v>-9.5</v>
          </cell>
        </row>
        <row r="796">
          <cell r="AH796" t="str">
            <v>RAH-0100</v>
          </cell>
          <cell r="AI796">
            <v>-3.2800000000000002</v>
          </cell>
          <cell r="AL796" t="str">
            <v>RAA-0226</v>
          </cell>
          <cell r="AM796">
            <v>-3.7999999999999999E-2</v>
          </cell>
        </row>
        <row r="797">
          <cell r="AH797" t="str">
            <v>RAJ-0102</v>
          </cell>
          <cell r="AI797">
            <v>-73.22</v>
          </cell>
          <cell r="AL797" t="str">
            <v>RAA-0227</v>
          </cell>
          <cell r="AM797">
            <v>-0.32200000000000006</v>
          </cell>
        </row>
        <row r="798">
          <cell r="AH798" t="str">
            <v>RAJ-0105</v>
          </cell>
          <cell r="AI798">
            <v>-63</v>
          </cell>
          <cell r="AL798" t="str">
            <v>RAA-0298</v>
          </cell>
          <cell r="AM798">
            <v>-0.28999999999999998</v>
          </cell>
        </row>
        <row r="799">
          <cell r="AH799" t="str">
            <v>RAJ-0106</v>
          </cell>
          <cell r="AI799">
            <v>-383</v>
          </cell>
          <cell r="AL799" t="str">
            <v>RAA-0307</v>
          </cell>
          <cell r="AM799">
            <v>-0.5</v>
          </cell>
        </row>
        <row r="800">
          <cell r="AH800" t="str">
            <v>RAJ-0113</v>
          </cell>
          <cell r="AI800">
            <v>-54.64</v>
          </cell>
          <cell r="AL800" t="str">
            <v>RAA-0319</v>
          </cell>
          <cell r="AM800">
            <v>-3.7</v>
          </cell>
        </row>
        <row r="801">
          <cell r="AH801" t="str">
            <v>RAL-0101</v>
          </cell>
          <cell r="AI801">
            <v>-40.356000000000002</v>
          </cell>
          <cell r="AL801" t="str">
            <v>RAA-0320</v>
          </cell>
          <cell r="AM801">
            <v>-6.7199999999999989</v>
          </cell>
        </row>
        <row r="802">
          <cell r="AH802" t="str">
            <v>RRA-0100</v>
          </cell>
          <cell r="AI802">
            <v>-8.5</v>
          </cell>
          <cell r="AL802" t="str">
            <v>RAA-0327</v>
          </cell>
          <cell r="AM802">
            <v>-1</v>
          </cell>
        </row>
        <row r="803">
          <cell r="AH803" t="str">
            <v>RSA-0197</v>
          </cell>
          <cell r="AI803">
            <v>-1.59</v>
          </cell>
          <cell r="AL803" t="str">
            <v>RAA-0329</v>
          </cell>
          <cell r="AM803">
            <v>-15</v>
          </cell>
        </row>
        <row r="804">
          <cell r="AH804" t="str">
            <v>RSA-0202</v>
          </cell>
          <cell r="AI804">
            <v>-0.10999999999999999</v>
          </cell>
          <cell r="AL804" t="str">
            <v>RAA-0330</v>
          </cell>
          <cell r="AM804">
            <v>-22.000000000000004</v>
          </cell>
        </row>
        <row r="805">
          <cell r="AH805" t="str">
            <v>RSA-0211</v>
          </cell>
          <cell r="AI805">
            <v>-4</v>
          </cell>
          <cell r="AL805" t="str">
            <v>RAA-0332</v>
          </cell>
          <cell r="AM805">
            <v>-11.1</v>
          </cell>
        </row>
        <row r="806">
          <cell r="AH806" t="str">
            <v>RSA-0292</v>
          </cell>
          <cell r="AI806">
            <v>-0.13</v>
          </cell>
          <cell r="AL806" t="str">
            <v>RAA-0333</v>
          </cell>
          <cell r="AM806">
            <v>-28</v>
          </cell>
        </row>
        <row r="807">
          <cell r="AH807" t="str">
            <v>RSA-0357</v>
          </cell>
          <cell r="AI807">
            <v>-2.12</v>
          </cell>
          <cell r="AL807" t="str">
            <v>RAA-0341</v>
          </cell>
          <cell r="AM807">
            <v>-20</v>
          </cell>
        </row>
        <row r="808">
          <cell r="AH808" t="str">
            <v>RSA-0453</v>
          </cell>
          <cell r="AI808">
            <v>-8</v>
          </cell>
          <cell r="AL808" t="str">
            <v>RAA-0346</v>
          </cell>
          <cell r="AM808">
            <v>-8</v>
          </cell>
        </row>
        <row r="809">
          <cell r="AH809" t="str">
            <v>RSA-0493</v>
          </cell>
          <cell r="AI809">
            <v>-5.5</v>
          </cell>
          <cell r="AL809" t="str">
            <v>RAA-0380</v>
          </cell>
          <cell r="AM809">
            <v>-4</v>
          </cell>
        </row>
        <row r="810">
          <cell r="AH810" t="str">
            <v>RSA-0510</v>
          </cell>
          <cell r="AI810">
            <v>-6.1000000000000014</v>
          </cell>
          <cell r="AL810" t="str">
            <v>RAA-0381</v>
          </cell>
          <cell r="AM810">
            <v>-2</v>
          </cell>
        </row>
        <row r="811">
          <cell r="AH811" t="str">
            <v>RSA-0518</v>
          </cell>
          <cell r="AI811">
            <v>-3.8</v>
          </cell>
          <cell r="AL811" t="str">
            <v>RAA-0382</v>
          </cell>
          <cell r="AM811">
            <v>-11</v>
          </cell>
        </row>
        <row r="812">
          <cell r="AH812" t="str">
            <v>RSC-0107</v>
          </cell>
          <cell r="AI812">
            <v>-0.9</v>
          </cell>
          <cell r="AL812" t="str">
            <v>RAA-0383</v>
          </cell>
          <cell r="AM812">
            <v>-1</v>
          </cell>
        </row>
        <row r="813">
          <cell r="AH813" t="str">
            <v>RSE-0116</v>
          </cell>
          <cell r="AI813">
            <v>-22.000000000000004</v>
          </cell>
          <cell r="AL813" t="str">
            <v>RAA-0401</v>
          </cell>
          <cell r="AM813">
            <v>-15.589999999999998</v>
          </cell>
        </row>
        <row r="814">
          <cell r="AH814" t="str">
            <v>RSE-0130</v>
          </cell>
          <cell r="AI814">
            <v>-5.2</v>
          </cell>
          <cell r="AL814" t="str">
            <v>RAA-0402</v>
          </cell>
          <cell r="AM814">
            <v>-22.09</v>
          </cell>
        </row>
        <row r="815">
          <cell r="AH815" t="str">
            <v>RSF-0103</v>
          </cell>
          <cell r="AI815">
            <v>-6.08</v>
          </cell>
          <cell r="AL815" t="str">
            <v>RAA-0403</v>
          </cell>
          <cell r="AM815">
            <v>-2.5</v>
          </cell>
        </row>
        <row r="816">
          <cell r="AH816" t="str">
            <v>RSF-0104</v>
          </cell>
          <cell r="AI816">
            <v>-2</v>
          </cell>
          <cell r="AL816" t="str">
            <v>raa-0417</v>
          </cell>
          <cell r="AM816">
            <v>-0.2</v>
          </cell>
        </row>
        <row r="817">
          <cell r="AH817" t="str">
            <v>RSF-0128</v>
          </cell>
          <cell r="AI817">
            <v>-0.1</v>
          </cell>
          <cell r="AL817" t="str">
            <v>RAA-0420</v>
          </cell>
          <cell r="AM817">
            <v>-2</v>
          </cell>
        </row>
        <row r="818">
          <cell r="AH818" t="str">
            <v>RSF-0130</v>
          </cell>
          <cell r="AI818">
            <v>-0.1</v>
          </cell>
          <cell r="AL818" t="str">
            <v>RAA-0425</v>
          </cell>
          <cell r="AM818">
            <v>-4</v>
          </cell>
        </row>
        <row r="819">
          <cell r="AH819" t="str">
            <v>RSF-0133</v>
          </cell>
          <cell r="AI819">
            <v>-5</v>
          </cell>
          <cell r="AL819" t="str">
            <v>RAE-0109</v>
          </cell>
          <cell r="AM819">
            <v>-109.56</v>
          </cell>
        </row>
        <row r="820">
          <cell r="AH820" t="str">
            <v>RSF-0152</v>
          </cell>
          <cell r="AI820">
            <v>-0.3</v>
          </cell>
          <cell r="AL820" t="str">
            <v>RAF-0101</v>
          </cell>
          <cell r="AM820">
            <v>-55.14</v>
          </cell>
        </row>
        <row r="821">
          <cell r="AH821" t="str">
            <v>RSF-0154</v>
          </cell>
          <cell r="AI821">
            <v>-1.5</v>
          </cell>
          <cell r="AL821" t="str">
            <v>RAF-0102</v>
          </cell>
          <cell r="AM821">
            <v>-834.45999999999992</v>
          </cell>
        </row>
        <row r="822">
          <cell r="AH822" t="str">
            <v>RSF-0168</v>
          </cell>
          <cell r="AI822">
            <v>-1.54</v>
          </cell>
          <cell r="AL822" t="str">
            <v>RAF-0103</v>
          </cell>
          <cell r="AM822">
            <v>-57.28</v>
          </cell>
        </row>
        <row r="823">
          <cell r="AH823" t="str">
            <v>RSF-0169</v>
          </cell>
          <cell r="AI823">
            <v>-1</v>
          </cell>
          <cell r="AL823" t="str">
            <v>RAF-0104</v>
          </cell>
          <cell r="AM823">
            <v>-0.78</v>
          </cell>
        </row>
        <row r="824">
          <cell r="AH824" t="str">
            <v>RSH-0115</v>
          </cell>
          <cell r="AI824">
            <v>-12</v>
          </cell>
          <cell r="AL824" t="str">
            <v>RAF-0105</v>
          </cell>
          <cell r="AM824">
            <v>-5</v>
          </cell>
        </row>
        <row r="825">
          <cell r="AH825" t="str">
            <v>RSH-0135</v>
          </cell>
          <cell r="AI825">
            <v>-2.95</v>
          </cell>
          <cell r="AL825" t="str">
            <v>RAF-0106</v>
          </cell>
          <cell r="AM825">
            <v>-134.30000000000001</v>
          </cell>
        </row>
        <row r="826">
          <cell r="AH826" t="str">
            <v>RSH-0139</v>
          </cell>
          <cell r="AI826">
            <v>-25.300000000000004</v>
          </cell>
          <cell r="AL826" t="str">
            <v>RAF-0112</v>
          </cell>
          <cell r="AM826">
            <v>-14.6</v>
          </cell>
        </row>
        <row r="827">
          <cell r="AH827" t="str">
            <v>RSJ-0101</v>
          </cell>
          <cell r="AI827">
            <v>-30.48</v>
          </cell>
          <cell r="AL827" t="str">
            <v>RAF-0117</v>
          </cell>
          <cell r="AM827">
            <v>-12.879999999999999</v>
          </cell>
        </row>
        <row r="828">
          <cell r="AH828" t="str">
            <v>RSJ-0102</v>
          </cell>
          <cell r="AI828">
            <v>-4</v>
          </cell>
          <cell r="AL828" t="str">
            <v>RAF-0120</v>
          </cell>
          <cell r="AM828">
            <v>-18.399999999999999</v>
          </cell>
        </row>
        <row r="829">
          <cell r="AH829" t="str">
            <v>RSJ-0104</v>
          </cell>
          <cell r="AI829">
            <v>-0.13</v>
          </cell>
          <cell r="AL829" t="str">
            <v>RAF-0141</v>
          </cell>
          <cell r="AM829">
            <v>-0.53</v>
          </cell>
        </row>
        <row r="830">
          <cell r="AH830" t="str">
            <v>RSJ-0106</v>
          </cell>
          <cell r="AI830">
            <v>-0.46</v>
          </cell>
          <cell r="AL830" t="str">
            <v>RAF-0142</v>
          </cell>
          <cell r="AM830">
            <v>-97.81</v>
          </cell>
        </row>
        <row r="831">
          <cell r="AH831" t="str">
            <v>RSJ-0109</v>
          </cell>
          <cell r="AI831">
            <v>-3</v>
          </cell>
          <cell r="AL831" t="str">
            <v>RAF-0149</v>
          </cell>
          <cell r="AM831">
            <v>-1</v>
          </cell>
        </row>
        <row r="832">
          <cell r="AH832" t="str">
            <v>RSJ-0111</v>
          </cell>
          <cell r="AI832">
            <v>-6.16</v>
          </cell>
          <cell r="AL832" t="str">
            <v>RAF-0150</v>
          </cell>
          <cell r="AM832">
            <v>-1.31</v>
          </cell>
        </row>
        <row r="833">
          <cell r="AH833" t="str">
            <v>RSJ-0113</v>
          </cell>
          <cell r="AI833">
            <v>-1.51</v>
          </cell>
          <cell r="AL833" t="str">
            <v>RAH-0100</v>
          </cell>
          <cell r="AM833">
            <v>-5.46</v>
          </cell>
        </row>
        <row r="834">
          <cell r="AH834" t="str">
            <v>RSJ-0129</v>
          </cell>
          <cell r="AI834">
            <v>-6</v>
          </cell>
          <cell r="AL834" t="str">
            <v>RAJ-0102</v>
          </cell>
          <cell r="AM834">
            <v>-26.08</v>
          </cell>
        </row>
        <row r="835">
          <cell r="AH835" t="str">
            <v>RSK-0101</v>
          </cell>
          <cell r="AI835">
            <v>-37.4</v>
          </cell>
          <cell r="AL835" t="str">
            <v>RAJ-0105</v>
          </cell>
          <cell r="AM835">
            <v>-5.5</v>
          </cell>
        </row>
        <row r="836">
          <cell r="AH836" t="str">
            <v>RSK-0102</v>
          </cell>
          <cell r="AI836">
            <v>-36</v>
          </cell>
          <cell r="AL836" t="str">
            <v>RAJ-0106</v>
          </cell>
          <cell r="AM836">
            <v>-64.45</v>
          </cell>
        </row>
        <row r="837">
          <cell r="AH837" t="str">
            <v>RSK-0109</v>
          </cell>
          <cell r="AI837">
            <v>-0.14000000000000001</v>
          </cell>
          <cell r="AL837" t="str">
            <v>RAJ-0113</v>
          </cell>
          <cell r="AM837">
            <v>-34.42</v>
          </cell>
        </row>
        <row r="838">
          <cell r="AH838" t="str">
            <v>RSK-0110</v>
          </cell>
          <cell r="AI838">
            <v>-0.7</v>
          </cell>
          <cell r="AL838" t="str">
            <v>RAL-0101</v>
          </cell>
          <cell r="AM838">
            <v>-32.9</v>
          </cell>
        </row>
        <row r="839">
          <cell r="AH839" t="str">
            <v>SUNDRY-INV</v>
          </cell>
          <cell r="AI839">
            <v>-2</v>
          </cell>
          <cell r="AL839" t="str">
            <v>RRA-0100</v>
          </cell>
          <cell r="AM839">
            <v>-1.5</v>
          </cell>
        </row>
        <row r="840">
          <cell r="AH840" t="str">
            <v>SUNDRY-SERVICE</v>
          </cell>
          <cell r="AI840">
            <v>-50</v>
          </cell>
          <cell r="AL840" t="str">
            <v>RSA-0176</v>
          </cell>
          <cell r="AM840">
            <v>-1</v>
          </cell>
        </row>
        <row r="841">
          <cell r="AH841" t="str">
            <v>TWC0004</v>
          </cell>
          <cell r="AI841">
            <v>-9</v>
          </cell>
          <cell r="AL841" t="str">
            <v>RSA-0197</v>
          </cell>
          <cell r="AM841">
            <v>-2</v>
          </cell>
        </row>
        <row r="842">
          <cell r="AH842" t="str">
            <v>TWC0005</v>
          </cell>
          <cell r="AI842">
            <v>-3</v>
          </cell>
          <cell r="AL842" t="str">
            <v>RSA-0211</v>
          </cell>
          <cell r="AM842">
            <v>-3</v>
          </cell>
        </row>
        <row r="843">
          <cell r="AH843" t="str">
            <v>WLC1005</v>
          </cell>
          <cell r="AI843">
            <v>-22</v>
          </cell>
          <cell r="AL843" t="str">
            <v>RSA-0357</v>
          </cell>
          <cell r="AM843">
            <v>-1</v>
          </cell>
        </row>
        <row r="844">
          <cell r="AH844" t="str">
            <v>WLC1006</v>
          </cell>
          <cell r="AI844">
            <v>-32</v>
          </cell>
          <cell r="AL844" t="str">
            <v>RSA-0466</v>
          </cell>
          <cell r="AM844">
            <v>-4</v>
          </cell>
        </row>
        <row r="845">
          <cell r="AH845" t="str">
            <v>WLC1010</v>
          </cell>
          <cell r="AI845">
            <v>-36</v>
          </cell>
          <cell r="AL845" t="str">
            <v>RSA-0493</v>
          </cell>
          <cell r="AM845">
            <v>-3.58</v>
          </cell>
        </row>
        <row r="846">
          <cell r="AH846" t="str">
            <v>WLC2005</v>
          </cell>
          <cell r="AI846">
            <v>-3</v>
          </cell>
          <cell r="AL846" t="str">
            <v>RSA-0510</v>
          </cell>
          <cell r="AM846">
            <v>-6.0000000000000009</v>
          </cell>
        </row>
        <row r="847">
          <cell r="AH847" t="str">
            <v>WLC4006</v>
          </cell>
          <cell r="AI847">
            <v>-65.000000000000014</v>
          </cell>
          <cell r="AL847" t="str">
            <v>RSA-0516</v>
          </cell>
          <cell r="AM847">
            <v>-0.46</v>
          </cell>
        </row>
        <row r="848">
          <cell r="AH848" t="str">
            <v>WLC6001</v>
          </cell>
          <cell r="AI848">
            <v>-194</v>
          </cell>
          <cell r="AL848" t="str">
            <v>RSA-0518</v>
          </cell>
          <cell r="AM848">
            <v>-3.5</v>
          </cell>
        </row>
        <row r="849">
          <cell r="AH849" t="str">
            <v>WLC6003</v>
          </cell>
          <cell r="AI849">
            <v>-12</v>
          </cell>
          <cell r="AL849" t="str">
            <v>RSA-0525</v>
          </cell>
          <cell r="AM849">
            <v>-8</v>
          </cell>
        </row>
        <row r="850">
          <cell r="AH850" t="str">
            <v>WLC6020</v>
          </cell>
          <cell r="AI850">
            <v>-3</v>
          </cell>
          <cell r="AL850" t="str">
            <v>RSA-0526</v>
          </cell>
          <cell r="AM850">
            <v>-0.5</v>
          </cell>
        </row>
        <row r="851">
          <cell r="AH851" t="str">
            <v>WLC6021</v>
          </cell>
          <cell r="AI851">
            <v>-3</v>
          </cell>
          <cell r="AL851" t="str">
            <v>RSA-0528</v>
          </cell>
          <cell r="AM851">
            <v>-0.6</v>
          </cell>
        </row>
        <row r="852">
          <cell r="AH852" t="str">
            <v>WLC6022</v>
          </cell>
          <cell r="AI852">
            <v>-3</v>
          </cell>
          <cell r="AL852" t="str">
            <v>RSA-0530</v>
          </cell>
          <cell r="AM852">
            <v>-1</v>
          </cell>
        </row>
        <row r="853">
          <cell r="AH853" t="str">
            <v>(blank)</v>
          </cell>
          <cell r="AL853" t="str">
            <v>RSC-0107</v>
          </cell>
          <cell r="AM853">
            <v>-2.72</v>
          </cell>
        </row>
        <row r="854">
          <cell r="AH854" t="str">
            <v>Grand Total</v>
          </cell>
          <cell r="AI854">
            <v>-84423.272499999992</v>
          </cell>
          <cell r="AL854" t="str">
            <v>RSE-0116</v>
          </cell>
          <cell r="AM854">
            <v>-12</v>
          </cell>
        </row>
        <row r="855">
          <cell r="AL855" t="str">
            <v>RSE-0130</v>
          </cell>
          <cell r="AM855">
            <v>-24.1</v>
          </cell>
        </row>
        <row r="856">
          <cell r="AL856" t="str">
            <v>RSF-0103</v>
          </cell>
          <cell r="AM856">
            <v>-18.239999999999998</v>
          </cell>
        </row>
        <row r="857">
          <cell r="AL857" t="str">
            <v>RSF-0104</v>
          </cell>
          <cell r="AM857">
            <v>-4</v>
          </cell>
        </row>
        <row r="858">
          <cell r="AL858" t="str">
            <v>RSH-0115</v>
          </cell>
          <cell r="AM858">
            <v>-44</v>
          </cell>
        </row>
        <row r="859">
          <cell r="AL859" t="str">
            <v>RSH-0135</v>
          </cell>
          <cell r="AM859">
            <v>-6</v>
          </cell>
        </row>
        <row r="860">
          <cell r="AL860" t="str">
            <v>RSJ-0101</v>
          </cell>
          <cell r="AM860">
            <v>-24.7</v>
          </cell>
        </row>
        <row r="861">
          <cell r="AL861" t="str">
            <v>RSJ-0104</v>
          </cell>
          <cell r="AM861">
            <v>-4</v>
          </cell>
        </row>
        <row r="862">
          <cell r="AL862" t="str">
            <v>RSJ-0111</v>
          </cell>
          <cell r="AM862">
            <v>-28.23</v>
          </cell>
        </row>
        <row r="863">
          <cell r="AL863" t="str">
            <v>RSK-0101</v>
          </cell>
          <cell r="AM863">
            <v>-5</v>
          </cell>
        </row>
        <row r="864">
          <cell r="AL864" t="str">
            <v>RSK-0102</v>
          </cell>
          <cell r="AM864">
            <v>-12</v>
          </cell>
        </row>
        <row r="865">
          <cell r="AL865" t="str">
            <v>SUNDRY-INV</v>
          </cell>
          <cell r="AM865">
            <v>-15</v>
          </cell>
        </row>
        <row r="866">
          <cell r="AL866" t="str">
            <v>SUNDRY-SERVICE</v>
          </cell>
          <cell r="AM866">
            <v>-10</v>
          </cell>
        </row>
        <row r="867">
          <cell r="AL867" t="str">
            <v>TWC0004</v>
          </cell>
          <cell r="AM867">
            <v>-7</v>
          </cell>
        </row>
        <row r="868">
          <cell r="AL868" t="str">
            <v>TWC0005</v>
          </cell>
          <cell r="AM868">
            <v>-2</v>
          </cell>
        </row>
        <row r="869">
          <cell r="AL869" t="str">
            <v>WLC1005</v>
          </cell>
          <cell r="AM869">
            <v>-11.000000000000002</v>
          </cell>
        </row>
        <row r="870">
          <cell r="AL870" t="str">
            <v>WLC1006</v>
          </cell>
          <cell r="AM870">
            <v>-11.000000000000002</v>
          </cell>
        </row>
        <row r="871">
          <cell r="AL871" t="str">
            <v>WLC1009</v>
          </cell>
          <cell r="AM871">
            <v>-19.999999999999996</v>
          </cell>
        </row>
        <row r="872">
          <cell r="AL872" t="str">
            <v>WLC1010</v>
          </cell>
          <cell r="AM872">
            <v>-10</v>
          </cell>
        </row>
        <row r="873">
          <cell r="AL873" t="str">
            <v>WLC2005</v>
          </cell>
          <cell r="AM873">
            <v>-12</v>
          </cell>
        </row>
        <row r="874">
          <cell r="AL874" t="str">
            <v>WLC4006</v>
          </cell>
          <cell r="AM874">
            <v>-37</v>
          </cell>
        </row>
        <row r="875">
          <cell r="AL875" t="str">
            <v>WLC6003</v>
          </cell>
          <cell r="AM875">
            <v>-22</v>
          </cell>
        </row>
        <row r="876">
          <cell r="AL876" t="str">
            <v>WLC6012</v>
          </cell>
          <cell r="AM876">
            <v>-10.999999999999998</v>
          </cell>
        </row>
        <row r="877">
          <cell r="AL877" t="str">
            <v>WLC6020</v>
          </cell>
          <cell r="AM877">
            <v>-9</v>
          </cell>
        </row>
        <row r="878">
          <cell r="AL878" t="str">
            <v>WLC6021</v>
          </cell>
          <cell r="AM878">
            <v>-9</v>
          </cell>
        </row>
        <row r="879">
          <cell r="AL879" t="str">
            <v>WLC6022</v>
          </cell>
          <cell r="AM879">
            <v>-9</v>
          </cell>
        </row>
        <row r="880">
          <cell r="AL880" t="str">
            <v>(blank)</v>
          </cell>
        </row>
        <row r="881">
          <cell r="AL881" t="str">
            <v>Grand Total</v>
          </cell>
          <cell r="AM881">
            <v>-52819.515599999962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5D08-0B88-41AF-97D1-B46A3756CF27}">
  <dimension ref="A1:AL256"/>
  <sheetViews>
    <sheetView tabSelected="1" topLeftCell="E1" workbookViewId="0">
      <selection activeCell="E18" sqref="A18:XFD18"/>
    </sheetView>
  </sheetViews>
  <sheetFormatPr defaultRowHeight="15" x14ac:dyDescent="0.25"/>
  <cols>
    <col min="1" max="1" width="5.7109375" style="12" customWidth="1"/>
    <col min="2" max="2" width="35" style="19" customWidth="1"/>
    <col min="3" max="3" width="48.140625" style="19" customWidth="1"/>
    <col min="4" max="4" width="9" style="30" customWidth="1"/>
    <col min="5" max="5" width="43.85546875" style="19" customWidth="1"/>
    <col min="6" max="6" width="8.7109375" style="1" customWidth="1"/>
    <col min="7" max="7" width="10.85546875" style="1" customWidth="1"/>
    <col min="8" max="8" width="10" style="1" customWidth="1"/>
    <col min="9" max="9" width="9.5703125" style="12" customWidth="1"/>
    <col min="10" max="10" width="10.28515625" style="12" customWidth="1"/>
    <col min="11" max="11" width="9.5703125" style="12" bestFit="1" customWidth="1"/>
    <col min="12" max="12" width="9.5703125" style="12" customWidth="1"/>
    <col min="13" max="13" width="10.42578125" style="12" customWidth="1"/>
    <col min="14" max="14" width="14" style="12" bestFit="1" customWidth="1"/>
    <col min="15" max="15" width="10.28515625" style="14" customWidth="1"/>
    <col min="16" max="16" width="7.85546875" style="12" bestFit="1" customWidth="1"/>
    <col min="17" max="17" width="13.140625" style="15" bestFit="1" customWidth="1"/>
    <col min="18" max="18" width="13" style="12" bestFit="1" customWidth="1"/>
    <col min="19" max="19" width="13.42578125" style="12" customWidth="1"/>
    <col min="20" max="20" width="9.7109375" style="16" bestFit="1" customWidth="1"/>
    <col min="21" max="21" width="9.85546875" style="12" bestFit="1" customWidth="1"/>
    <col min="22" max="22" width="9.85546875" style="12" customWidth="1"/>
    <col min="23" max="23" width="11.28515625" style="30" customWidth="1"/>
    <col min="24" max="24" width="8" style="12" bestFit="1" customWidth="1"/>
    <col min="25" max="25" width="11.140625" style="12" bestFit="1" customWidth="1"/>
    <col min="26" max="26" width="11.140625" style="12" customWidth="1"/>
    <col min="27" max="27" width="9" style="12" customWidth="1"/>
    <col min="28" max="28" width="12.140625" style="17" customWidth="1"/>
    <col min="29" max="29" width="22.7109375" style="19" customWidth="1"/>
    <col min="30" max="30" width="14.140625" style="19" customWidth="1"/>
    <col min="31" max="31" width="12.7109375" style="30" customWidth="1"/>
    <col min="32" max="32" width="10.28515625" style="30" customWidth="1"/>
    <col min="33" max="33" width="8.7109375" style="30" customWidth="1"/>
    <col min="34" max="35" width="12.140625" style="30" customWidth="1"/>
    <col min="36" max="36" width="11.85546875" style="30" customWidth="1"/>
    <col min="37" max="37" width="9" style="30" customWidth="1"/>
    <col min="38" max="38" width="4.28515625" style="30" customWidth="1"/>
    <col min="39" max="16384" width="9.140625" style="30"/>
  </cols>
  <sheetData>
    <row r="1" spans="1:38" s="36" customFormat="1" ht="41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1" t="s">
        <v>15</v>
      </c>
      <c r="Q1" s="6" t="s">
        <v>16</v>
      </c>
      <c r="R1" s="1" t="s">
        <v>17</v>
      </c>
      <c r="S1" s="7" t="s">
        <v>18</v>
      </c>
      <c r="T1" s="8" t="s">
        <v>19</v>
      </c>
      <c r="U1" s="1" t="s">
        <v>20</v>
      </c>
      <c r="V1" s="1" t="s">
        <v>21</v>
      </c>
      <c r="W1" s="9" t="s">
        <v>22</v>
      </c>
      <c r="X1" s="1" t="s">
        <v>23</v>
      </c>
      <c r="Y1" s="4" t="s">
        <v>358</v>
      </c>
      <c r="Z1" s="4" t="s">
        <v>24</v>
      </c>
      <c r="AA1" s="1" t="s">
        <v>25</v>
      </c>
      <c r="AB1" s="10" t="s">
        <v>26</v>
      </c>
      <c r="AC1" s="11" t="s">
        <v>27</v>
      </c>
      <c r="AD1" s="11"/>
      <c r="AE1" s="36" t="s">
        <v>351</v>
      </c>
      <c r="AF1" s="36" t="s">
        <v>352</v>
      </c>
      <c r="AG1" s="36" t="s">
        <v>353</v>
      </c>
      <c r="AH1" s="36" t="s">
        <v>354</v>
      </c>
      <c r="AI1" s="36" t="s">
        <v>354</v>
      </c>
      <c r="AJ1" s="36" t="s">
        <v>355</v>
      </c>
      <c r="AK1" s="36" t="s">
        <v>356</v>
      </c>
      <c r="AL1" s="36" t="s">
        <v>357</v>
      </c>
    </row>
    <row r="2" spans="1:38" ht="15" customHeight="1" x14ac:dyDescent="0.25">
      <c r="B2" s="13" t="s">
        <v>28</v>
      </c>
      <c r="C2" s="13" t="str">
        <f>_xlfn.XLOOKUP(B2,[1]Inventory!$A:$A,[1]Inventory!$B:$B)</f>
        <v>M10 WASHER SS</v>
      </c>
      <c r="D2" s="14" t="s">
        <v>29</v>
      </c>
      <c r="E2" s="13" t="s">
        <v>30</v>
      </c>
      <c r="F2" s="1">
        <v>1200</v>
      </c>
      <c r="G2" s="1">
        <v>4013.9999999999995</v>
      </c>
      <c r="H2" s="1">
        <v>5676.9999999999991</v>
      </c>
      <c r="I2" s="12">
        <v>3489</v>
      </c>
      <c r="J2" s="12">
        <v>9050</v>
      </c>
      <c r="K2" s="12">
        <v>3450.0000000000005</v>
      </c>
      <c r="L2" s="12">
        <v>8783.34</v>
      </c>
      <c r="M2" s="12">
        <f t="shared" ref="M2:M65" si="0">IFERROR(SUM(F2:L2),"")</f>
        <v>35663.339999999997</v>
      </c>
      <c r="N2" s="12">
        <f t="shared" ref="N2:N65" si="1">IFERROR(AVERAGE(F2:L2),"0")</f>
        <v>5094.7628571428568</v>
      </c>
      <c r="O2" s="14">
        <f>N2/30</f>
        <v>169.82542857142855</v>
      </c>
      <c r="P2" s="12">
        <f t="shared" ref="P2:P55" si="2">IFERROR(AK2*AL2*SQRT(X2),"0")</f>
        <v>2632.4944022795817</v>
      </c>
      <c r="Q2" s="15">
        <f>IFERROR(VLOOKUP(B:B,[2]oh!A:D,4,0),"0")</f>
        <v>4355</v>
      </c>
      <c r="R2" s="12">
        <f>IFERROR(VLOOKUP(B:B,[2]oh!A:E,5,0),0)</f>
        <v>0</v>
      </c>
      <c r="S2" s="12">
        <v>1.5</v>
      </c>
      <c r="T2" s="16">
        <f>(O2*X2)+P2</f>
        <v>3821.2724022795815</v>
      </c>
      <c r="U2" s="12">
        <f t="shared" ref="U2:U65" si="3">T2+O2*X2</f>
        <v>5010.0504022795812</v>
      </c>
      <c r="V2" s="12">
        <f t="shared" ref="V2:V65" si="4">Q2+R2-T2</f>
        <v>533.72759772041854</v>
      </c>
      <c r="W2" s="14" t="str">
        <f t="shared" ref="W2:W65" si="5">IF(T2=0,"Normal",IF(Q2+R2&lt;=T2,"Instans","Normal"))</f>
        <v>Normal</v>
      </c>
      <c r="X2" s="12">
        <f>_xlfn.XLOOKUP(B2,[3]Sheet1!$A$1:$A$65536,[3]Sheet1!$K$1:$K$65536)</f>
        <v>7</v>
      </c>
      <c r="Y2" s="12">
        <f>(VLOOKUP(B:B,[4]Sheet1!$A:$B,2,0))</f>
        <v>2000</v>
      </c>
      <c r="AC2" s="18"/>
      <c r="AE2" s="37">
        <f t="shared" ref="AE2:AE65" si="6">M2/SUM($M$2:$M$254)</f>
        <v>0.12986507052404117</v>
      </c>
      <c r="AF2" s="37">
        <f>AE2</f>
        <v>0.12986507052404117</v>
      </c>
      <c r="AG2" s="37">
        <f t="shared" ref="AG2:AG60" si="7">_xlfn.STDEV.P(F2:K2)/AVERAGE(F2:K2)</f>
        <v>0.54169716869411089</v>
      </c>
      <c r="AH2" s="30" t="str">
        <f t="shared" ref="AH2:AH65" si="8">IF(AF2&lt;=0.8,"A",IF(AF2&lt;=0.95,"B","C"))</f>
        <v>A</v>
      </c>
      <c r="AI2" s="30" t="str">
        <f t="shared" ref="AI2:AI65" si="9">IF(AG2&lt;=0.5,"X",IF(AG2&lt;=1,"Y","Z"))</f>
        <v>Y</v>
      </c>
      <c r="AJ2" s="30" t="str">
        <f t="shared" ref="AJ2:AJ65" si="10">AH2&amp;AI2</f>
        <v>AY</v>
      </c>
      <c r="AK2" s="30" cm="1">
        <f t="array" ref="AK2">_xlfn.IFS(AJ2="AX",2.33,AJ2="AY",2.05,AJ2="AZ",1.88,AJ2="BX",1.88,AJ2="BY",1.65,AJ2="BZ",1.55,AJ2="CX",1.28,AJ2="CY",1.17,AJ2="CZ",1.04)</f>
        <v>2.0499999999999998</v>
      </c>
      <c r="AL2" s="38">
        <f>_xlfn.STDEV.S(F2:K2)/SQRT(30)</f>
        <v>485.36066314992331</v>
      </c>
    </row>
    <row r="3" spans="1:38" ht="15" customHeight="1" x14ac:dyDescent="0.25">
      <c r="B3" s="13" t="s">
        <v>31</v>
      </c>
      <c r="C3" s="13" t="str">
        <f>_xlfn.XLOOKUP(B3,[1]Inventory!$A:$A,[1]Inventory!$B:$B)</f>
        <v>M8 FLAT WASHER SS</v>
      </c>
      <c r="D3" s="14" t="s">
        <v>29</v>
      </c>
      <c r="E3" s="13" t="s">
        <v>30</v>
      </c>
      <c r="F3" s="1">
        <v>1000</v>
      </c>
      <c r="G3" s="1">
        <v>3933.0000000000014</v>
      </c>
      <c r="H3" s="1">
        <v>5067</v>
      </c>
      <c r="I3" s="12">
        <v>4509.9999999999982</v>
      </c>
      <c r="J3" s="12">
        <v>9100.0000000000018</v>
      </c>
      <c r="K3" s="12">
        <v>1678.0000000000002</v>
      </c>
      <c r="L3" s="12">
        <v>3896</v>
      </c>
      <c r="M3" s="12">
        <f t="shared" si="0"/>
        <v>29184</v>
      </c>
      <c r="N3" s="12">
        <f t="shared" si="1"/>
        <v>4169.1428571428569</v>
      </c>
      <c r="O3" s="14">
        <f>N3/30</f>
        <v>138.97142857142856</v>
      </c>
      <c r="P3" s="12">
        <f t="shared" si="2"/>
        <v>2853.8370917629877</v>
      </c>
      <c r="Q3" s="15">
        <f>IFERROR(VLOOKUP(B:B,[2]oh!A:D,4,0),"0")</f>
        <v>4300</v>
      </c>
      <c r="R3" s="12">
        <f>IFERROR(VLOOKUP(B:B,[2]oh!A:E,5,0),0)</f>
        <v>0</v>
      </c>
      <c r="S3" s="12">
        <v>0.6</v>
      </c>
      <c r="T3" s="16">
        <f t="shared" ref="T3:T66" si="11">(O3*X3)+P3</f>
        <v>3826.6370917629874</v>
      </c>
      <c r="U3" s="12">
        <f t="shared" si="3"/>
        <v>4799.4370917629876</v>
      </c>
      <c r="V3" s="12">
        <f t="shared" si="4"/>
        <v>473.36290823701256</v>
      </c>
      <c r="W3" s="14" t="str">
        <f t="shared" si="5"/>
        <v>Normal</v>
      </c>
      <c r="X3" s="12">
        <f>_xlfn.XLOOKUP(B3,[3]Sheet1!$A$1:$A$65536,[3]Sheet1!$K$1:$K$65536)</f>
        <v>7</v>
      </c>
      <c r="Y3" s="12">
        <f>VLOOKUP(B:B,[4]Sheet1!$A:$B,2,0)</f>
        <v>2000</v>
      </c>
      <c r="AC3" s="18"/>
      <c r="AE3" s="37">
        <f t="shared" si="6"/>
        <v>0.10627109570145753</v>
      </c>
      <c r="AF3" s="37">
        <f t="shared" ref="AF3:AF66" si="12">AE3+AF2</f>
        <v>0.23613616622549871</v>
      </c>
      <c r="AG3" s="37">
        <f t="shared" si="7"/>
        <v>0.6242133736096076</v>
      </c>
      <c r="AH3" s="30" t="str">
        <f t="shared" si="8"/>
        <v>A</v>
      </c>
      <c r="AI3" s="30" t="str">
        <f t="shared" si="9"/>
        <v>Y</v>
      </c>
      <c r="AJ3" s="30" t="str">
        <f t="shared" si="10"/>
        <v>AY</v>
      </c>
      <c r="AK3" s="30" cm="1">
        <f t="array" ref="AK3">_xlfn.IFS(AJ3="AX",2.33,AJ3="AY",2.05,AJ3="AZ",1.88,AJ3="BX",1.88,AJ3="BY",1.65,AJ3="BZ",1.55,AJ3="CX",1.28,AJ3="CY",1.17,AJ3="CZ",1.04)</f>
        <v>2.0499999999999998</v>
      </c>
      <c r="AL3" s="38">
        <f t="shared" ref="AL3:AL25" si="13">_xlfn.STDEV.S(F3:K3)/SQRT(30)</f>
        <v>526.17025972799183</v>
      </c>
    </row>
    <row r="4" spans="1:38" ht="15" customHeight="1" x14ac:dyDescent="0.25">
      <c r="B4" s="13" t="s">
        <v>32</v>
      </c>
      <c r="C4" s="13" t="str">
        <f>_xlfn.XLOOKUP(B4,[1]Inventory!$A:$A,[1]Inventory!$B:$B)</f>
        <v>CABLE TIE REMOVE SIZ11-12" W4.5-4.8mm BK</v>
      </c>
      <c r="D4" s="14" t="str">
        <f>_xlfn.XLOOKUP(B4,[5]PurchaseOrderLinesExport19!$C:$C,[5]PurchaseOrderLinesExport19!$F:$F)</f>
        <v>EA</v>
      </c>
      <c r="E4" s="13" t="s">
        <v>33</v>
      </c>
      <c r="F4" s="1">
        <v>1900</v>
      </c>
      <c r="G4" s="1">
        <v>3885.7499999999991</v>
      </c>
      <c r="H4" s="1">
        <v>3966</v>
      </c>
      <c r="I4" s="12">
        <v>3204.9990000000007</v>
      </c>
      <c r="J4" s="12">
        <v>5798.3329999999978</v>
      </c>
      <c r="K4" s="12">
        <v>1100.6669999999999</v>
      </c>
      <c r="L4" s="12">
        <v>3512.5</v>
      </c>
      <c r="M4" s="12">
        <f t="shared" si="0"/>
        <v>23368.249</v>
      </c>
      <c r="N4" s="12">
        <f t="shared" si="1"/>
        <v>3338.3212857142858</v>
      </c>
      <c r="O4" s="12">
        <f>IFERROR(N4/30,"")</f>
        <v>111.27737619047619</v>
      </c>
      <c r="P4" s="12">
        <f t="shared" si="2"/>
        <v>1872.1111184581655</v>
      </c>
      <c r="Q4" s="15">
        <f>IFERROR(VLOOKUP(B:B,[2]oh!A:D,4,0),"0")</f>
        <v>23385</v>
      </c>
      <c r="R4" s="12">
        <f>IFERROR(VLOOKUP(B:B,[2]oh!A:E,5,0),0)</f>
        <v>0</v>
      </c>
      <c r="S4" s="12">
        <v>1.222</v>
      </c>
      <c r="T4" s="16">
        <f t="shared" si="11"/>
        <v>2651.0527517914988</v>
      </c>
      <c r="U4" s="12">
        <f t="shared" si="3"/>
        <v>3429.9943851248322</v>
      </c>
      <c r="V4" s="12">
        <f t="shared" si="4"/>
        <v>20733.9472482085</v>
      </c>
      <c r="W4" s="14" t="str">
        <f t="shared" si="5"/>
        <v>Normal</v>
      </c>
      <c r="X4" s="12">
        <f>_xlfn.XLOOKUP(B4,[3]Sheet1!$A$1:$A$65536,[3]Sheet1!$K$1:$K$65536)</f>
        <v>7</v>
      </c>
      <c r="Y4" s="12">
        <f>VLOOKUP(B:B,[4]Sheet1!$A:$B,2,0)</f>
        <v>3000</v>
      </c>
      <c r="AE4" s="37">
        <f t="shared" si="6"/>
        <v>8.5093524734597345E-2</v>
      </c>
      <c r="AF4" s="37">
        <f t="shared" si="12"/>
        <v>0.32122969096009607</v>
      </c>
      <c r="AG4" s="37">
        <f t="shared" si="7"/>
        <v>0.45884041304952355</v>
      </c>
      <c r="AH4" s="30" t="str">
        <f t="shared" si="8"/>
        <v>A</v>
      </c>
      <c r="AI4" s="30" t="str">
        <f t="shared" si="9"/>
        <v>X</v>
      </c>
      <c r="AJ4" s="30" t="str">
        <f t="shared" si="10"/>
        <v>AX</v>
      </c>
      <c r="AK4" s="30" cm="1">
        <f t="array" ref="AK4">_xlfn.IFS(AJ4="AX",2.33,AJ4="AY",2.05,AJ4="AZ",1.88,AJ4="BX",1.88,AJ4="BY",1.65,AJ4="BZ",1.55,AJ4="CX",1.28,AJ4="CY",1.17,AJ4="CZ",1.04)</f>
        <v>2.33</v>
      </c>
      <c r="AL4" s="38">
        <f t="shared" si="13"/>
        <v>303.68733575225554</v>
      </c>
    </row>
    <row r="5" spans="1:38" ht="15" customHeight="1" x14ac:dyDescent="0.25">
      <c r="B5" s="13" t="s">
        <v>34</v>
      </c>
      <c r="C5" s="13" t="str">
        <f>_xlfn.XLOOKUP(B5,[1]Inventory!$A:$A,[1]Inventory!$B:$B)</f>
        <v>FLAT WASHER M16 CLASS10 ZINC PLATED</v>
      </c>
      <c r="D5" s="14" t="s">
        <v>29</v>
      </c>
      <c r="E5" s="13" t="s">
        <v>30</v>
      </c>
      <c r="F5" s="1">
        <v>1500</v>
      </c>
      <c r="G5" s="1">
        <v>800</v>
      </c>
      <c r="H5" s="1">
        <v>2015</v>
      </c>
      <c r="I5" s="12">
        <v>3132</v>
      </c>
      <c r="J5" s="12">
        <v>2732</v>
      </c>
      <c r="K5" s="12">
        <v>1944.9999999999998</v>
      </c>
      <c r="L5" s="12">
        <v>2652</v>
      </c>
      <c r="M5" s="12">
        <f t="shared" si="0"/>
        <v>14776</v>
      </c>
      <c r="N5" s="12">
        <f t="shared" si="1"/>
        <v>2110.8571428571427</v>
      </c>
      <c r="O5" s="14">
        <f t="shared" ref="O5:O22" si="14">N5/30</f>
        <v>70.361904761904754</v>
      </c>
      <c r="P5" s="12">
        <f t="shared" si="2"/>
        <v>942.72516644719349</v>
      </c>
      <c r="Q5" s="15">
        <f>IFERROR(VLOOKUP(B:B,[2]oh!A:D,4,0),"0")</f>
        <v>1000</v>
      </c>
      <c r="R5" s="12">
        <f>IFERROR(VLOOKUP(B:B,[2]oh!A:E,5,0),0)</f>
        <v>0</v>
      </c>
      <c r="S5" s="12">
        <v>4.5</v>
      </c>
      <c r="T5" s="16">
        <f t="shared" si="11"/>
        <v>1435.2584997805268</v>
      </c>
      <c r="U5" s="12">
        <f t="shared" si="3"/>
        <v>1927.7918331138601</v>
      </c>
      <c r="V5" s="12">
        <f t="shared" si="4"/>
        <v>-435.25849978052679</v>
      </c>
      <c r="W5" s="14" t="str">
        <f t="shared" si="5"/>
        <v>Instans</v>
      </c>
      <c r="X5" s="12">
        <f>_xlfn.XLOOKUP(B5,[3]Sheet1!$A$1:$A$65536,[3]Sheet1!$K$1:$K$65536)</f>
        <v>7</v>
      </c>
      <c r="Y5" s="12">
        <f>VLOOKUP(B:B,[4]Sheet1!$A:$B,2,0)</f>
        <v>500</v>
      </c>
      <c r="AC5" s="18"/>
      <c r="AE5" s="37">
        <f t="shared" si="6"/>
        <v>5.3805568465074574E-2</v>
      </c>
      <c r="AF5" s="37">
        <f t="shared" si="12"/>
        <v>0.37503525942517063</v>
      </c>
      <c r="AG5" s="37">
        <f t="shared" si="7"/>
        <v>0.37840379815803526</v>
      </c>
      <c r="AH5" s="30" t="str">
        <f t="shared" si="8"/>
        <v>A</v>
      </c>
      <c r="AI5" s="30" t="str">
        <f t="shared" si="9"/>
        <v>X</v>
      </c>
      <c r="AJ5" s="30" t="str">
        <f t="shared" si="10"/>
        <v>AX</v>
      </c>
      <c r="AK5" s="30" cm="1">
        <f t="array" ref="AK5">_xlfn.IFS(AJ5="AX",2.33,AJ5="AY",2.05,AJ5="AZ",1.88,AJ5="BX",1.88,AJ5="BY",1.65,AJ5="BZ",1.55,AJ5="CX",1.28,AJ5="CY",1.17,AJ5="CZ",1.04)</f>
        <v>2.33</v>
      </c>
      <c r="AL5" s="38">
        <f t="shared" si="13"/>
        <v>152.92558829560065</v>
      </c>
    </row>
    <row r="6" spans="1:38" ht="15" customHeight="1" x14ac:dyDescent="0.25">
      <c r="B6" s="13" t="s">
        <v>35</v>
      </c>
      <c r="C6" s="13" t="str">
        <f>_xlfn.XLOOKUP(B6,[1]Inventory!$A:$A,[1]Inventory!$B:$B)</f>
        <v>M6 WASHER SS</v>
      </c>
      <c r="D6" s="14" t="s">
        <v>29</v>
      </c>
      <c r="E6" s="13" t="s">
        <v>30</v>
      </c>
      <c r="F6" s="1">
        <v>2200.0000000000009</v>
      </c>
      <c r="G6" s="1">
        <v>2416</v>
      </c>
      <c r="H6" s="1">
        <v>3200</v>
      </c>
      <c r="I6" s="12">
        <v>3000</v>
      </c>
      <c r="J6" s="12">
        <v>2192</v>
      </c>
      <c r="K6" s="12">
        <v>200</v>
      </c>
      <c r="L6" s="12">
        <v>1000</v>
      </c>
      <c r="M6" s="12">
        <f t="shared" si="0"/>
        <v>14208</v>
      </c>
      <c r="N6" s="12">
        <f t="shared" si="1"/>
        <v>2029.7142857142858</v>
      </c>
      <c r="O6" s="14">
        <f t="shared" si="14"/>
        <v>67.657142857142858</v>
      </c>
      <c r="P6" s="12">
        <f t="shared" si="2"/>
        <v>1200.3000572027349</v>
      </c>
      <c r="Q6" s="15">
        <f>IFERROR(VLOOKUP(B:B,[2]oh!A:D,4,0),"0")</f>
        <v>2578</v>
      </c>
      <c r="R6" s="12">
        <f>IFERROR(VLOOKUP(B:B,[2]oh!A:E,5,0),0)</f>
        <v>0</v>
      </c>
      <c r="S6" s="12">
        <v>0.4</v>
      </c>
      <c r="T6" s="16">
        <f t="shared" si="11"/>
        <v>1673.9000572027348</v>
      </c>
      <c r="U6" s="12">
        <f t="shared" si="3"/>
        <v>2147.5000572027348</v>
      </c>
      <c r="V6" s="12">
        <f t="shared" si="4"/>
        <v>904.09994279726516</v>
      </c>
      <c r="W6" s="14" t="str">
        <f t="shared" si="5"/>
        <v>Normal</v>
      </c>
      <c r="X6" s="12">
        <f>_xlfn.XLOOKUP(B6,[3]Sheet1!$A$1:$A$65536,[3]Sheet1!$K$1:$K$65536)</f>
        <v>7</v>
      </c>
      <c r="Y6" s="12">
        <f>VLOOKUP(B:B,[4]Sheet1!$A:$B,2,0)</f>
        <v>2000</v>
      </c>
      <c r="AC6" s="18"/>
      <c r="AE6" s="37">
        <f t="shared" si="6"/>
        <v>5.1737243959920111E-2</v>
      </c>
      <c r="AF6" s="37">
        <f t="shared" si="12"/>
        <v>0.42677250338509076</v>
      </c>
      <c r="AG6" s="37">
        <f t="shared" si="7"/>
        <v>0.44225126133749443</v>
      </c>
      <c r="AH6" s="30" t="str">
        <f t="shared" si="8"/>
        <v>A</v>
      </c>
      <c r="AI6" s="30" t="str">
        <f t="shared" si="9"/>
        <v>X</v>
      </c>
      <c r="AJ6" s="30" t="str">
        <f t="shared" si="10"/>
        <v>AX</v>
      </c>
      <c r="AK6" s="30" cm="1">
        <f t="array" ref="AK6">_xlfn.IFS(AJ6="AX",2.33,AJ6="AY",2.05,AJ6="AZ",1.88,AJ6="BX",1.88,AJ6="BY",1.65,AJ6="BZ",1.55,AJ6="CX",1.28,AJ6="CY",1.17,AJ6="CZ",1.04)</f>
        <v>2.33</v>
      </c>
      <c r="AL6" s="38">
        <f t="shared" si="13"/>
        <v>194.70848865818755</v>
      </c>
    </row>
    <row r="7" spans="1:38" ht="15" customHeight="1" x14ac:dyDescent="0.25">
      <c r="B7" s="13" t="s">
        <v>36</v>
      </c>
      <c r="C7" s="20" t="str">
        <f>_xlfn.XLOOKUP(B7,[1]Inventory!$A:$A,[1]Inventory!$B:$B)</f>
        <v>M10-1.5 HH LOCK NUT SS</v>
      </c>
      <c r="D7" s="14" t="s">
        <v>29</v>
      </c>
      <c r="E7" s="13" t="s">
        <v>30</v>
      </c>
      <c r="F7" s="1">
        <v>50</v>
      </c>
      <c r="G7" s="1">
        <v>2085.79</v>
      </c>
      <c r="H7" s="1">
        <v>1235</v>
      </c>
      <c r="I7" s="12">
        <v>2499</v>
      </c>
      <c r="J7" s="12">
        <v>3169</v>
      </c>
      <c r="K7" s="12">
        <v>1550</v>
      </c>
      <c r="L7" s="12">
        <v>3193.3399999999997</v>
      </c>
      <c r="M7" s="12">
        <f t="shared" si="0"/>
        <v>13782.130000000001</v>
      </c>
      <c r="N7" s="12">
        <f t="shared" si="1"/>
        <v>1968.8757142857144</v>
      </c>
      <c r="O7" s="14">
        <f t="shared" si="14"/>
        <v>65.629190476190473</v>
      </c>
      <c r="P7" s="12">
        <f t="shared" si="2"/>
        <v>1073.9677962400344</v>
      </c>
      <c r="Q7" s="15">
        <f>IFERROR(VLOOKUP(B:B,[2]oh!A:D,4,0),"0")</f>
        <v>2056</v>
      </c>
      <c r="R7" s="12">
        <f>IFERROR(VLOOKUP(B:B,[2]oh!A:E,5,0),0)</f>
        <v>0</v>
      </c>
      <c r="S7" s="12">
        <v>4.0999999999999996</v>
      </c>
      <c r="T7" s="16">
        <f t="shared" si="11"/>
        <v>1533.3721295733676</v>
      </c>
      <c r="U7" s="12">
        <f t="shared" si="3"/>
        <v>1992.776462906701</v>
      </c>
      <c r="V7" s="12">
        <f t="shared" si="4"/>
        <v>522.6278704266324</v>
      </c>
      <c r="W7" s="14" t="str">
        <f t="shared" si="5"/>
        <v>Normal</v>
      </c>
      <c r="X7" s="12">
        <f>_xlfn.XLOOKUP(B7,[3]Sheet1!$A$1:$A$65536,[3]Sheet1!$K$1:$K$65536)</f>
        <v>7</v>
      </c>
      <c r="Y7" s="12">
        <f>VLOOKUP(B:B,[4]Sheet1!$A:$B,2,0)</f>
        <v>2000</v>
      </c>
      <c r="AC7" s="18"/>
      <c r="AE7" s="37">
        <f t="shared" si="6"/>
        <v>5.0186473965183963E-2</v>
      </c>
      <c r="AF7" s="37">
        <f t="shared" si="12"/>
        <v>0.4769589773502747</v>
      </c>
      <c r="AG7" s="37">
        <f t="shared" si="7"/>
        <v>0.56100056316079561</v>
      </c>
      <c r="AH7" s="30" t="str">
        <f t="shared" si="8"/>
        <v>A</v>
      </c>
      <c r="AI7" s="30" t="str">
        <f t="shared" si="9"/>
        <v>Y</v>
      </c>
      <c r="AJ7" s="30" t="str">
        <f t="shared" si="10"/>
        <v>AY</v>
      </c>
      <c r="AK7" s="30" cm="1">
        <f t="array" ref="AK7">_xlfn.IFS(AJ7="AX",2.33,AJ7="AY",2.05,AJ7="AZ",1.88,AJ7="BX",1.88,AJ7="BY",1.65,AJ7="BZ",1.55,AJ7="CX",1.28,AJ7="CY",1.17,AJ7="CZ",1.04)</f>
        <v>2.0499999999999998</v>
      </c>
      <c r="AL7" s="38">
        <f t="shared" si="13"/>
        <v>198.01057177304671</v>
      </c>
    </row>
    <row r="8" spans="1:38" ht="15" customHeight="1" x14ac:dyDescent="0.25">
      <c r="B8" s="13" t="s">
        <v>37</v>
      </c>
      <c r="C8" s="13" t="str">
        <f>_xlfn.XLOOKUP(B8,[1]Inventory!$A:$A,[1]Inventory!$B:$B)</f>
        <v>M12 WASHER SS</v>
      </c>
      <c r="D8" s="14" t="s">
        <v>29</v>
      </c>
      <c r="E8" s="13" t="s">
        <v>30</v>
      </c>
      <c r="F8" s="1">
        <v>1116</v>
      </c>
      <c r="G8" s="1">
        <v>1957.1500000000003</v>
      </c>
      <c r="H8" s="1">
        <v>772</v>
      </c>
      <c r="I8" s="12">
        <v>2228</v>
      </c>
      <c r="J8" s="12">
        <v>2150</v>
      </c>
      <c r="K8" s="12" t="s">
        <v>38</v>
      </c>
      <c r="L8" s="12">
        <v>3753.34</v>
      </c>
      <c r="M8" s="12">
        <f t="shared" si="0"/>
        <v>11976.490000000002</v>
      </c>
      <c r="N8" s="12">
        <f t="shared" si="1"/>
        <v>1996.0816666666669</v>
      </c>
      <c r="O8" s="12">
        <f t="shared" si="14"/>
        <v>66.536055555555564</v>
      </c>
      <c r="P8" s="12">
        <f t="shared" si="2"/>
        <v>741.10381966225043</v>
      </c>
      <c r="Q8" s="15">
        <f>IFERROR(VLOOKUP(B:B,[2]oh!A:D,4,0),"0")</f>
        <v>3000</v>
      </c>
      <c r="R8" s="12">
        <f>IFERROR(VLOOKUP(B:B,[2]oh!A:E,5,0),0)</f>
        <v>0</v>
      </c>
      <c r="S8" s="12">
        <v>2</v>
      </c>
      <c r="T8" s="16">
        <f t="shared" si="11"/>
        <v>1206.8562085511394</v>
      </c>
      <c r="U8" s="12">
        <f t="shared" si="3"/>
        <v>1672.6085974400285</v>
      </c>
      <c r="V8" s="12">
        <f t="shared" si="4"/>
        <v>1793.1437914488606</v>
      </c>
      <c r="W8" s="14" t="str">
        <f t="shared" si="5"/>
        <v>Normal</v>
      </c>
      <c r="X8" s="12">
        <f>_xlfn.XLOOKUP(B8,[3]Sheet1!$A$1:$A$65536,[3]Sheet1!$K$1:$K$65536)</f>
        <v>7</v>
      </c>
      <c r="Y8" s="12">
        <f>VLOOKUP(B:B,[4]Sheet1!$A:$B,2,0)</f>
        <v>3000</v>
      </c>
      <c r="AE8" s="37">
        <f t="shared" si="6"/>
        <v>4.3611386888622164E-2</v>
      </c>
      <c r="AF8" s="37">
        <f t="shared" si="12"/>
        <v>0.52057036423889691</v>
      </c>
      <c r="AG8" s="37">
        <f t="shared" si="7"/>
        <v>0.35810593883217817</v>
      </c>
      <c r="AH8" s="30" t="str">
        <f t="shared" si="8"/>
        <v>A</v>
      </c>
      <c r="AI8" s="30" t="str">
        <f t="shared" si="9"/>
        <v>X</v>
      </c>
      <c r="AJ8" s="30" t="str">
        <f t="shared" si="10"/>
        <v>AX</v>
      </c>
      <c r="AK8" s="30" cm="1">
        <f t="array" ref="AK8">_xlfn.IFS(AJ8="AX",2.33,AJ8="AY",2.05,AJ8="AZ",1.88,AJ8="BX",1.88,AJ8="BY",1.65,AJ8="BZ",1.55,AJ8="CX",1.28,AJ8="CY",1.17,AJ8="CZ",1.04)</f>
        <v>2.33</v>
      </c>
      <c r="AL8" s="38">
        <f t="shared" si="13"/>
        <v>120.219276671145</v>
      </c>
    </row>
    <row r="9" spans="1:38" ht="15" customHeight="1" x14ac:dyDescent="0.25">
      <c r="B9" s="13" t="s">
        <v>39</v>
      </c>
      <c r="C9" s="13" t="str">
        <f>_xlfn.XLOOKUP(B9,[1]Inventory!$A:$A,[1]Inventory!$B:$B)</f>
        <v>M8-1.25 LOCKNUT SS</v>
      </c>
      <c r="D9" s="14" t="s">
        <v>29</v>
      </c>
      <c r="E9" s="13" t="s">
        <v>30</v>
      </c>
      <c r="F9" s="1">
        <v>400</v>
      </c>
      <c r="G9" s="1">
        <v>2499.9999999999995</v>
      </c>
      <c r="H9" s="1">
        <v>1100</v>
      </c>
      <c r="I9" s="12">
        <v>2732.9999999999995</v>
      </c>
      <c r="J9" s="12">
        <v>4136</v>
      </c>
      <c r="K9" s="12">
        <v>50</v>
      </c>
      <c r="L9" s="12">
        <v>1000.0000000000001</v>
      </c>
      <c r="M9" s="12">
        <f t="shared" si="0"/>
        <v>11919</v>
      </c>
      <c r="N9" s="12">
        <f t="shared" si="1"/>
        <v>1702.7142857142858</v>
      </c>
      <c r="O9" s="12">
        <f t="shared" si="14"/>
        <v>56.75714285714286</v>
      </c>
      <c r="P9" s="12">
        <f t="shared" si="2"/>
        <v>1554.8739751387852</v>
      </c>
      <c r="Q9" s="15">
        <f>IFERROR(VLOOKUP(B:B,[2]oh!A:D,4,0),"0")</f>
        <v>2676</v>
      </c>
      <c r="R9" s="12">
        <f>IFERROR(VLOOKUP(B:B,[2]oh!A:E,5,0),0)</f>
        <v>0</v>
      </c>
      <c r="S9" s="12">
        <v>2.7</v>
      </c>
      <c r="T9" s="16">
        <f t="shared" si="11"/>
        <v>1952.1739751387852</v>
      </c>
      <c r="U9" s="12">
        <f t="shared" si="3"/>
        <v>2349.4739751387851</v>
      </c>
      <c r="V9" s="12">
        <f t="shared" si="4"/>
        <v>723.82602486121482</v>
      </c>
      <c r="W9" s="14" t="str">
        <f t="shared" si="5"/>
        <v>Normal</v>
      </c>
      <c r="X9" s="12">
        <f>_xlfn.XLOOKUP(B9,[3]Sheet1!$A$1:$A$65536,[3]Sheet1!$K$1:$K$65536)</f>
        <v>7</v>
      </c>
      <c r="Y9" s="12">
        <f>VLOOKUP(B:B,[4]Sheet1!$A:$B,2,0)</f>
        <v>2000</v>
      </c>
      <c r="AE9" s="37">
        <f t="shared" si="6"/>
        <v>4.340204186080291E-2</v>
      </c>
      <c r="AF9" s="37">
        <f t="shared" si="12"/>
        <v>0.56397240609969979</v>
      </c>
      <c r="AG9" s="37">
        <f t="shared" si="7"/>
        <v>0.78764532972387802</v>
      </c>
      <c r="AH9" s="30" t="str">
        <f t="shared" si="8"/>
        <v>A</v>
      </c>
      <c r="AI9" s="30" t="str">
        <f t="shared" si="9"/>
        <v>Y</v>
      </c>
      <c r="AJ9" s="30" t="str">
        <f t="shared" si="10"/>
        <v>AY</v>
      </c>
      <c r="AK9" s="30" cm="1">
        <f t="array" ref="AK9">_xlfn.IFS(AJ9="AX",2.33,AJ9="AY",2.05,AJ9="AZ",1.88,AJ9="BX",1.88,AJ9="BY",1.65,AJ9="BZ",1.55,AJ9="CX",1.28,AJ9="CY",1.17,AJ9="CZ",1.04)</f>
        <v>2.0499999999999998</v>
      </c>
      <c r="AL9" s="38">
        <f t="shared" si="13"/>
        <v>286.67664517516744</v>
      </c>
    </row>
    <row r="10" spans="1:38" ht="15" customHeight="1" x14ac:dyDescent="0.25">
      <c r="B10" s="21" t="s">
        <v>40</v>
      </c>
      <c r="C10" s="20" t="str">
        <f>_xlfn.XLOOKUP(B10,[1]Inventory!$A:$A,[1]Inventory!$B:$B)</f>
        <v>M10-1.5 HH Bolt x 40 Lg. SS</v>
      </c>
      <c r="D10" s="14" t="s">
        <v>29</v>
      </c>
      <c r="E10" s="13" t="s">
        <v>30</v>
      </c>
      <c r="F10" s="1">
        <v>340</v>
      </c>
      <c r="G10" s="1">
        <v>1420</v>
      </c>
      <c r="H10" s="1">
        <v>650</v>
      </c>
      <c r="I10" s="12">
        <v>2090</v>
      </c>
      <c r="J10" s="12">
        <v>1600</v>
      </c>
      <c r="K10" s="12">
        <v>240</v>
      </c>
      <c r="L10" s="12">
        <v>2070</v>
      </c>
      <c r="M10" s="12">
        <f t="shared" si="0"/>
        <v>8410</v>
      </c>
      <c r="N10" s="12">
        <f t="shared" si="1"/>
        <v>1201.4285714285713</v>
      </c>
      <c r="O10" s="12">
        <f t="shared" si="14"/>
        <v>40.047619047619044</v>
      </c>
      <c r="P10" s="12">
        <f t="shared" si="2"/>
        <v>746.42774302376745</v>
      </c>
      <c r="Q10" s="15">
        <f>IFERROR(VLOOKUP(B:B,[2]oh!A:D,4,0),"0")</f>
        <v>2140</v>
      </c>
      <c r="R10" s="12">
        <f>IFERROR(VLOOKUP(B:B,[2]oh!A:E,5,0),0)</f>
        <v>0</v>
      </c>
      <c r="S10" s="12">
        <v>7.5</v>
      </c>
      <c r="T10" s="16">
        <f t="shared" si="11"/>
        <v>1026.7610763571008</v>
      </c>
      <c r="U10" s="12">
        <f t="shared" si="3"/>
        <v>1307.0944096904341</v>
      </c>
      <c r="V10" s="12">
        <f t="shared" si="4"/>
        <v>1113.2389236428992</v>
      </c>
      <c r="W10" s="14" t="str">
        <f t="shared" si="5"/>
        <v>Normal</v>
      </c>
      <c r="X10" s="12">
        <f>_xlfn.XLOOKUP(B10,[3]Sheet1!$A$1:$A$65536,[3]Sheet1!$K$1:$K$65536)</f>
        <v>7</v>
      </c>
      <c r="Y10" s="12">
        <f>VLOOKUP(B:B,[4]Sheet1!$A:$B,2,0)</f>
        <v>1000</v>
      </c>
      <c r="AE10" s="37">
        <f t="shared" si="6"/>
        <v>3.0624311775262394E-2</v>
      </c>
      <c r="AF10" s="37">
        <f t="shared" si="12"/>
        <v>0.59459671787496216</v>
      </c>
      <c r="AG10" s="37">
        <f t="shared" si="7"/>
        <v>0.65120374362878775</v>
      </c>
      <c r="AH10" s="30" t="str">
        <f t="shared" si="8"/>
        <v>A</v>
      </c>
      <c r="AI10" s="30" t="str">
        <f t="shared" si="9"/>
        <v>Y</v>
      </c>
      <c r="AJ10" s="30" t="str">
        <f t="shared" si="10"/>
        <v>AY</v>
      </c>
      <c r="AK10" s="30" cm="1">
        <f t="array" ref="AK10">_xlfn.IFS(AJ10="AX",2.33,AJ10="AY",2.05,AJ10="AZ",1.88,AJ10="BX",1.88,AJ10="BY",1.65,AJ10="BZ",1.55,AJ10="CX",1.28,AJ10="CY",1.17,AJ10="CZ",1.04)</f>
        <v>2.0499999999999998</v>
      </c>
      <c r="AL10" s="38">
        <f t="shared" si="13"/>
        <v>137.62105782021715</v>
      </c>
    </row>
    <row r="11" spans="1:38" ht="15" customHeight="1" x14ac:dyDescent="0.25">
      <c r="B11" s="13" t="s">
        <v>41</v>
      </c>
      <c r="C11" s="13" t="str">
        <f>_xlfn.XLOOKUP(B11,[1]Inventory!$A:$A,[1]Inventory!$B:$B)</f>
        <v>M6 x1.00 LOCKNUT SS</v>
      </c>
      <c r="D11" s="14" t="s">
        <v>29</v>
      </c>
      <c r="E11" s="13" t="s">
        <v>30</v>
      </c>
      <c r="F11" s="1" t="s">
        <v>38</v>
      </c>
      <c r="G11" s="1">
        <v>1220</v>
      </c>
      <c r="H11" s="1">
        <v>1500</v>
      </c>
      <c r="I11" s="12">
        <v>2280</v>
      </c>
      <c r="J11" s="12">
        <v>428.57099999999997</v>
      </c>
      <c r="K11" s="12">
        <v>1099.4290000000001</v>
      </c>
      <c r="L11" s="12">
        <v>0</v>
      </c>
      <c r="M11" s="12">
        <f t="shared" si="0"/>
        <v>6528</v>
      </c>
      <c r="N11" s="12">
        <f t="shared" si="1"/>
        <v>1088</v>
      </c>
      <c r="O11" s="12">
        <f t="shared" si="14"/>
        <v>36.266666666666666</v>
      </c>
      <c r="P11" s="12">
        <f t="shared" si="2"/>
        <v>756.31811355022546</v>
      </c>
      <c r="Q11" s="15">
        <f>IFERROR(VLOOKUP(B:B,[2]oh!A:D,4,0),"0")</f>
        <v>2662</v>
      </c>
      <c r="R11" s="12">
        <f>IFERROR(VLOOKUP(B:B,[2]oh!A:E,5,0),0)</f>
        <v>0</v>
      </c>
      <c r="S11" s="12">
        <v>1.7</v>
      </c>
      <c r="T11" s="16">
        <f t="shared" si="11"/>
        <v>1010.1847802168921</v>
      </c>
      <c r="U11" s="12">
        <f t="shared" si="3"/>
        <v>1264.0514468835588</v>
      </c>
      <c r="V11" s="12">
        <f t="shared" si="4"/>
        <v>1651.8152197831078</v>
      </c>
      <c r="W11" s="14" t="str">
        <f t="shared" si="5"/>
        <v>Normal</v>
      </c>
      <c r="X11" s="12">
        <f>_xlfn.XLOOKUP(B11,[3]Sheet1!$A$1:$A$65536,[3]Sheet1!$K$1:$K$65536)</f>
        <v>7</v>
      </c>
      <c r="Y11" s="12">
        <f>VLOOKUP(B:B,[4]Sheet1!$A:$B,2,0)</f>
        <v>2000</v>
      </c>
      <c r="AE11" s="37">
        <f t="shared" si="6"/>
        <v>2.3771166143747077E-2</v>
      </c>
      <c r="AF11" s="37">
        <f t="shared" si="12"/>
        <v>0.61836788401870924</v>
      </c>
      <c r="AG11" s="37">
        <f t="shared" si="7"/>
        <v>0.46035730622715865</v>
      </c>
      <c r="AH11" s="30" t="str">
        <f t="shared" si="8"/>
        <v>A</v>
      </c>
      <c r="AI11" s="30" t="str">
        <f t="shared" si="9"/>
        <v>X</v>
      </c>
      <c r="AJ11" s="30" t="str">
        <f t="shared" si="10"/>
        <v>AX</v>
      </c>
      <c r="AK11" s="30" cm="1">
        <f t="array" ref="AK11">_xlfn.IFS(AJ11="AX",2.33,AJ11="AY",2.05,AJ11="AZ",1.88,AJ11="BX",1.88,AJ11="BY",1.65,AJ11="BZ",1.55,AJ11="CX",1.28,AJ11="CY",1.17,AJ11="CZ",1.04)</f>
        <v>2.33</v>
      </c>
      <c r="AL11" s="38">
        <f t="shared" si="13"/>
        <v>122.68728635851667</v>
      </c>
    </row>
    <row r="12" spans="1:38" ht="15" customHeight="1" x14ac:dyDescent="0.25">
      <c r="B12" s="13" t="s">
        <v>42</v>
      </c>
      <c r="C12" s="13" t="str">
        <f>_xlfn.XLOOKUP(B12,[1]Inventory!$A:$A,[1]Inventory!$B:$B)</f>
        <v>M12-1.75 LOCKNUT SS</v>
      </c>
      <c r="D12" s="14" t="s">
        <v>29</v>
      </c>
      <c r="E12" s="13" t="s">
        <v>30</v>
      </c>
      <c r="F12" s="1">
        <v>300</v>
      </c>
      <c r="G12" s="1">
        <v>1607.72</v>
      </c>
      <c r="H12" s="1">
        <v>650</v>
      </c>
      <c r="I12" s="12">
        <v>1240.0000000000007</v>
      </c>
      <c r="J12" s="12">
        <v>1175</v>
      </c>
      <c r="K12" s="12">
        <v>39</v>
      </c>
      <c r="L12" s="12">
        <v>1473.3400000000001</v>
      </c>
      <c r="M12" s="12">
        <f t="shared" si="0"/>
        <v>6485.0600000000013</v>
      </c>
      <c r="N12" s="12">
        <f t="shared" si="1"/>
        <v>926.43714285714304</v>
      </c>
      <c r="O12" s="12">
        <f t="shared" si="14"/>
        <v>30.8812380952381</v>
      </c>
      <c r="P12" s="12">
        <f t="shared" si="2"/>
        <v>599.20596294397978</v>
      </c>
      <c r="Q12" s="15">
        <f>IFERROR(VLOOKUP(B:B,[2]oh!A:D,4,0),"0")</f>
        <v>1700</v>
      </c>
      <c r="R12" s="12">
        <f>IFERROR(VLOOKUP(B:B,[2]oh!A:E,5,0),0)</f>
        <v>0</v>
      </c>
      <c r="S12" s="12">
        <v>5.9</v>
      </c>
      <c r="T12" s="16">
        <f t="shared" si="11"/>
        <v>815.37462961064648</v>
      </c>
      <c r="U12" s="12">
        <f t="shared" si="3"/>
        <v>1031.5432962773132</v>
      </c>
      <c r="V12" s="12">
        <f t="shared" si="4"/>
        <v>884.62537038935352</v>
      </c>
      <c r="W12" s="14" t="str">
        <f t="shared" si="5"/>
        <v>Normal</v>
      </c>
      <c r="X12" s="12">
        <f>_xlfn.XLOOKUP(B12,[3]Sheet1!$A$1:$A$65536,[3]Sheet1!$K$1:$K$65536)</f>
        <v>7</v>
      </c>
      <c r="Y12" s="12">
        <f>VLOOKUP(B:B,[4]Sheet1!$A:$B,2,0)</f>
        <v>2000</v>
      </c>
      <c r="AE12" s="37">
        <f t="shared" si="6"/>
        <v>2.361480372429051E-2</v>
      </c>
      <c r="AF12" s="37">
        <f t="shared" si="12"/>
        <v>0.64198268774299971</v>
      </c>
      <c r="AG12" s="37">
        <f t="shared" si="7"/>
        <v>0.66131397567450523</v>
      </c>
      <c r="AH12" s="30" t="str">
        <f t="shared" si="8"/>
        <v>A</v>
      </c>
      <c r="AI12" s="30" t="str">
        <f t="shared" si="9"/>
        <v>Y</v>
      </c>
      <c r="AJ12" s="30" t="str">
        <f t="shared" si="10"/>
        <v>AY</v>
      </c>
      <c r="AK12" s="30" cm="1">
        <f t="array" ref="AK12">_xlfn.IFS(AJ12="AX",2.33,AJ12="AY",2.05,AJ12="AZ",1.88,AJ12="BX",1.88,AJ12="BY",1.65,AJ12="BZ",1.55,AJ12="CX",1.28,AJ12="CY",1.17,AJ12="CZ",1.04)</f>
        <v>2.0499999999999998</v>
      </c>
      <c r="AL12" s="38">
        <f t="shared" si="13"/>
        <v>110.47734927224775</v>
      </c>
    </row>
    <row r="13" spans="1:38" ht="15" customHeight="1" x14ac:dyDescent="0.25">
      <c r="B13" s="13" t="s">
        <v>43</v>
      </c>
      <c r="C13" s="13" t="str">
        <f>_xlfn.XLOOKUP(B13,[1]Inventory!$A:$A,[1]Inventory!$B:$B)</f>
        <v>M16x2.0 DIN 980 Class 10 Zinc Lock Nut</v>
      </c>
      <c r="D13" s="14" t="s">
        <v>44</v>
      </c>
      <c r="E13" s="13" t="s">
        <v>45</v>
      </c>
      <c r="F13" s="1">
        <v>500</v>
      </c>
      <c r="G13" s="1">
        <v>43</v>
      </c>
      <c r="H13" s="1">
        <v>260</v>
      </c>
      <c r="I13" s="12">
        <v>1367</v>
      </c>
      <c r="J13" s="12">
        <v>1750</v>
      </c>
      <c r="K13" s="12">
        <v>450</v>
      </c>
      <c r="L13" s="12">
        <v>1184</v>
      </c>
      <c r="M13" s="12">
        <f t="shared" si="0"/>
        <v>5554</v>
      </c>
      <c r="N13" s="12">
        <f t="shared" si="1"/>
        <v>793.42857142857144</v>
      </c>
      <c r="O13" s="14">
        <f t="shared" si="14"/>
        <v>26.44761904761905</v>
      </c>
      <c r="P13" s="12">
        <f t="shared" si="2"/>
        <v>667.26895039073668</v>
      </c>
      <c r="Q13" s="15">
        <f>IFERROR(VLOOKUP(B:B,[2]oh!A:D,4,0),"0")</f>
        <v>20</v>
      </c>
      <c r="R13" s="12">
        <f>IFERROR(VLOOKUP(B:B,[2]oh!A:E,5,0),0)</f>
        <v>1000</v>
      </c>
      <c r="S13" s="12">
        <v>9</v>
      </c>
      <c r="T13" s="16">
        <f t="shared" si="11"/>
        <v>852.40228372407</v>
      </c>
      <c r="U13" s="12">
        <f t="shared" si="3"/>
        <v>1037.5356170574034</v>
      </c>
      <c r="V13" s="12">
        <f t="shared" si="4"/>
        <v>167.59771627593</v>
      </c>
      <c r="W13" s="14" t="str">
        <f t="shared" si="5"/>
        <v>Normal</v>
      </c>
      <c r="X13" s="12">
        <f>_xlfn.XLOOKUP(B13,[3]Sheet1!$A$1:$A$65536,[3]Sheet1!$K$1:$K$65536)</f>
        <v>7</v>
      </c>
      <c r="Y13" s="12" t="e">
        <f>VLOOKUP(B:B,[4]Sheet1!$A:$B,2,0)</f>
        <v>#N/A</v>
      </c>
      <c r="AE13" s="37">
        <f t="shared" si="6"/>
        <v>2.022442658737305E-2</v>
      </c>
      <c r="AF13" s="37">
        <f t="shared" si="12"/>
        <v>0.66220711433037271</v>
      </c>
      <c r="AG13" s="37">
        <f t="shared" si="7"/>
        <v>0.844574283160758</v>
      </c>
      <c r="AH13" s="30" t="str">
        <f t="shared" si="8"/>
        <v>A</v>
      </c>
      <c r="AI13" s="30" t="str">
        <f t="shared" si="9"/>
        <v>Y</v>
      </c>
      <c r="AJ13" s="30" t="str">
        <f t="shared" si="10"/>
        <v>AY</v>
      </c>
      <c r="AK13" s="30" cm="1">
        <f t="array" ref="AK13">_xlfn.IFS(AJ13="AX",2.33,AJ13="AY",2.05,AJ13="AZ",1.88,AJ13="BX",1.88,AJ13="BY",1.65,AJ13="BZ",1.55,AJ13="CX",1.28,AJ13="CY",1.17,AJ13="CZ",1.04)</f>
        <v>2.0499999999999998</v>
      </c>
      <c r="AL13" s="38">
        <f t="shared" si="13"/>
        <v>123.02632058041708</v>
      </c>
    </row>
    <row r="14" spans="1:38" ht="15" customHeight="1" x14ac:dyDescent="0.25">
      <c r="B14" s="13" t="s">
        <v>46</v>
      </c>
      <c r="C14" s="13" t="str">
        <f>_xlfn.XLOOKUP(B14,[1]Inventory!$A:$A,[1]Inventory!$B:$B)</f>
        <v>M8-1.25 HH Bolt x 25 Lg. SS</v>
      </c>
      <c r="D14" s="14" t="s">
        <v>29</v>
      </c>
      <c r="E14" s="13" t="s">
        <v>30</v>
      </c>
      <c r="F14" s="1">
        <v>250</v>
      </c>
      <c r="G14" s="1">
        <v>750.00000000000011</v>
      </c>
      <c r="H14" s="1">
        <v>750</v>
      </c>
      <c r="I14" s="12">
        <v>1000</v>
      </c>
      <c r="J14" s="12">
        <v>850</v>
      </c>
      <c r="K14" s="12">
        <v>228.00000000000003</v>
      </c>
      <c r="L14" s="12">
        <v>800.00000000000011</v>
      </c>
      <c r="M14" s="12">
        <f t="shared" si="0"/>
        <v>4628</v>
      </c>
      <c r="N14" s="12">
        <f t="shared" si="1"/>
        <v>661.14285714285711</v>
      </c>
      <c r="O14" s="12">
        <f t="shared" si="14"/>
        <v>22.038095238095238</v>
      </c>
      <c r="P14" s="12">
        <f t="shared" si="2"/>
        <v>362.86411925127015</v>
      </c>
      <c r="Q14" s="15">
        <f>IFERROR(VLOOKUP(B:B,[2]oh!A:D,4,0),"0")</f>
        <v>2000</v>
      </c>
      <c r="R14" s="12">
        <f>IFERROR(VLOOKUP(B:B,[2]oh!A:E,5,0),0)</f>
        <v>0</v>
      </c>
      <c r="S14" s="12">
        <v>2.6</v>
      </c>
      <c r="T14" s="16">
        <f t="shared" si="11"/>
        <v>517.13078591793681</v>
      </c>
      <c r="U14" s="12">
        <f t="shared" si="3"/>
        <v>671.39745258460346</v>
      </c>
      <c r="V14" s="12">
        <f t="shared" si="4"/>
        <v>1482.8692140820631</v>
      </c>
      <c r="W14" s="14" t="str">
        <f t="shared" si="5"/>
        <v>Normal</v>
      </c>
      <c r="X14" s="12">
        <f>_xlfn.XLOOKUP(B14,[3]Sheet1!$A$1:$A$65536,[3]Sheet1!$K$1:$K$65536)</f>
        <v>7</v>
      </c>
      <c r="Y14" s="12">
        <f>VLOOKUP(B:B,[4]Sheet1!$A:$B,2,0)</f>
        <v>2000</v>
      </c>
      <c r="AE14" s="37">
        <f t="shared" si="6"/>
        <v>1.6852475017350103E-2</v>
      </c>
      <c r="AF14" s="37">
        <f t="shared" si="12"/>
        <v>0.67905958934772281</v>
      </c>
      <c r="AG14" s="37">
        <f t="shared" si="7"/>
        <v>0.46130526459686155</v>
      </c>
      <c r="AH14" s="30" t="str">
        <f t="shared" si="8"/>
        <v>A</v>
      </c>
      <c r="AI14" s="30" t="str">
        <f t="shared" si="9"/>
        <v>X</v>
      </c>
      <c r="AJ14" s="30" t="str">
        <f t="shared" si="10"/>
        <v>AX</v>
      </c>
      <c r="AK14" s="30" cm="1">
        <f t="array" ref="AK14">_xlfn.IFS(AJ14="AX",2.33,AJ14="AY",2.05,AJ14="AZ",1.88,AJ14="BX",1.88,AJ14="BY",1.65,AJ14="BZ",1.55,AJ14="CX",1.28,AJ14="CY",1.17,AJ14="CZ",1.04)</f>
        <v>2.33</v>
      </c>
      <c r="AL14" s="38">
        <f t="shared" si="13"/>
        <v>58.862551762559526</v>
      </c>
    </row>
    <row r="15" spans="1:38" ht="15" customHeight="1" x14ac:dyDescent="0.25">
      <c r="B15" s="13" t="s">
        <v>47</v>
      </c>
      <c r="C15" s="13" t="str">
        <f>_xlfn.XLOOKUP(B15,[1]Inventory!$A:$A,[1]Inventory!$B:$B)</f>
        <v>M10 - 1.5 HH BOLT x 30mmLG SS</v>
      </c>
      <c r="D15" s="14" t="s">
        <v>29</v>
      </c>
      <c r="E15" s="13" t="s">
        <v>30</v>
      </c>
      <c r="F15" s="1">
        <v>50</v>
      </c>
      <c r="G15" s="1">
        <v>786</v>
      </c>
      <c r="H15" s="1">
        <v>390</v>
      </c>
      <c r="I15" s="12">
        <v>480</v>
      </c>
      <c r="J15" s="12">
        <v>1160</v>
      </c>
      <c r="K15" s="12">
        <v>510</v>
      </c>
      <c r="L15" s="12">
        <v>815</v>
      </c>
      <c r="M15" s="12">
        <f t="shared" si="0"/>
        <v>4191</v>
      </c>
      <c r="N15" s="12">
        <f t="shared" si="1"/>
        <v>598.71428571428567</v>
      </c>
      <c r="O15" s="14">
        <f t="shared" si="14"/>
        <v>19.957142857142856</v>
      </c>
      <c r="P15" s="12">
        <f t="shared" si="2"/>
        <v>372.872152650506</v>
      </c>
      <c r="Q15" s="15">
        <f>IFERROR(VLOOKUP(B:B,[2]oh!A:D,4,0),"0")</f>
        <v>520</v>
      </c>
      <c r="R15" s="12">
        <f>IFERROR(VLOOKUP(B:B,[2]oh!A:E,5,0),0)</f>
        <v>0</v>
      </c>
      <c r="S15" s="12">
        <v>5.5</v>
      </c>
      <c r="T15" s="16">
        <f t="shared" si="11"/>
        <v>512.57215265050604</v>
      </c>
      <c r="U15" s="12">
        <f t="shared" si="3"/>
        <v>652.27215265050609</v>
      </c>
      <c r="V15" s="12">
        <f t="shared" si="4"/>
        <v>7.427847349493959</v>
      </c>
      <c r="W15" s="14" t="str">
        <f t="shared" si="5"/>
        <v>Normal</v>
      </c>
      <c r="X15" s="12">
        <f>_xlfn.XLOOKUP(B15,[3]Sheet1!$A$1:$A$65536,[3]Sheet1!$K$1:$K$65536)</f>
        <v>7</v>
      </c>
      <c r="Y15" s="12">
        <f>VLOOKUP(B:B,[4]Sheet1!$A:$B,2,0)</f>
        <v>1000</v>
      </c>
      <c r="AE15" s="37">
        <f t="shared" si="6"/>
        <v>1.52611760582788E-2</v>
      </c>
      <c r="AF15" s="37">
        <f t="shared" si="12"/>
        <v>0.69432076540600163</v>
      </c>
      <c r="AG15" s="37">
        <f t="shared" si="7"/>
        <v>0.61090810315150545</v>
      </c>
      <c r="AH15" s="30" t="str">
        <f t="shared" si="8"/>
        <v>A</v>
      </c>
      <c r="AI15" s="30" t="str">
        <f t="shared" si="9"/>
        <v>Y</v>
      </c>
      <c r="AJ15" s="30" t="str">
        <f t="shared" si="10"/>
        <v>AY</v>
      </c>
      <c r="AK15" s="30" cm="1">
        <f t="array" ref="AK15">_xlfn.IFS(AJ15="AX",2.33,AJ15="AY",2.05,AJ15="AZ",1.88,AJ15="BX",1.88,AJ15="BY",1.65,AJ15="BZ",1.55,AJ15="CX",1.28,AJ15="CY",1.17,AJ15="CZ",1.04)</f>
        <v>2.0499999999999998</v>
      </c>
      <c r="AL15" s="38">
        <f t="shared" si="13"/>
        <v>68.747525207982747</v>
      </c>
    </row>
    <row r="16" spans="1:38" ht="15" customHeight="1" x14ac:dyDescent="0.25">
      <c r="B16" s="13" t="s">
        <v>48</v>
      </c>
      <c r="C16" s="13" t="str">
        <f>_xlfn.XLOOKUP(B16,[1]Inventory!$A:$A,[1]Inventory!$B:$B)</f>
        <v>M4 WASHER SS304</v>
      </c>
      <c r="D16" s="14" t="s">
        <v>29</v>
      </c>
      <c r="E16" s="13" t="s">
        <v>30</v>
      </c>
      <c r="F16" s="1" t="s">
        <v>38</v>
      </c>
      <c r="G16" s="1">
        <v>1000</v>
      </c>
      <c r="H16" s="1">
        <v>1000</v>
      </c>
      <c r="I16" s="12">
        <v>1000</v>
      </c>
      <c r="J16" s="12">
        <v>1142</v>
      </c>
      <c r="K16" s="12" t="s">
        <v>38</v>
      </c>
      <c r="L16" s="12">
        <v>0</v>
      </c>
      <c r="M16" s="12">
        <f t="shared" si="0"/>
        <v>4142</v>
      </c>
      <c r="N16" s="12">
        <f t="shared" si="1"/>
        <v>828.4</v>
      </c>
      <c r="O16" s="12">
        <f t="shared" si="14"/>
        <v>27.613333333333333</v>
      </c>
      <c r="P16" s="12">
        <f t="shared" si="2"/>
        <v>79.910281837403971</v>
      </c>
      <c r="Q16" s="15">
        <f>IFERROR(VLOOKUP(B:B,[2]oh!A:D,4,0),"0")</f>
        <v>3658</v>
      </c>
      <c r="R16" s="12">
        <f>IFERROR(VLOOKUP(B:B,[2]oh!A:E,5,0),0)</f>
        <v>0</v>
      </c>
      <c r="S16" s="12">
        <v>0.35</v>
      </c>
      <c r="T16" s="16">
        <f t="shared" si="11"/>
        <v>273.20361517073729</v>
      </c>
      <c r="U16" s="12">
        <f t="shared" si="3"/>
        <v>466.49694850407059</v>
      </c>
      <c r="V16" s="12">
        <f t="shared" si="4"/>
        <v>3384.7963848292629</v>
      </c>
      <c r="W16" s="14" t="str">
        <f t="shared" si="5"/>
        <v>Normal</v>
      </c>
      <c r="X16" s="12">
        <f>_xlfn.XLOOKUP(B16,[3]Sheet1!$A$1:$A$65536,[3]Sheet1!$K$1:$K$65536)</f>
        <v>7</v>
      </c>
      <c r="Y16" s="12">
        <f>VLOOKUP(B:B,[4]Sheet1!$A:$B,2,0)</f>
        <v>3000</v>
      </c>
      <c r="AE16" s="37">
        <f t="shared" si="6"/>
        <v>1.5082746655545404E-2</v>
      </c>
      <c r="AF16" s="37">
        <f t="shared" si="12"/>
        <v>0.70940351206154706</v>
      </c>
      <c r="AG16" s="37">
        <f t="shared" si="7"/>
        <v>5.9379820056682901E-2</v>
      </c>
      <c r="AH16" s="30" t="str">
        <f t="shared" si="8"/>
        <v>A</v>
      </c>
      <c r="AI16" s="30" t="str">
        <f t="shared" si="9"/>
        <v>X</v>
      </c>
      <c r="AJ16" s="30" t="str">
        <f t="shared" si="10"/>
        <v>AX</v>
      </c>
      <c r="AK16" s="30" cm="1">
        <f t="array" ref="AK16">_xlfn.IFS(AJ16="AX",2.33,AJ16="AY",2.05,AJ16="AZ",1.88,AJ16="BX",1.88,AJ16="BY",1.65,AJ16="BZ",1.55,AJ16="CX",1.28,AJ16="CY",1.17,AJ16="CZ",1.04)</f>
        <v>2.33</v>
      </c>
      <c r="AL16" s="38">
        <f t="shared" si="13"/>
        <v>12.962767194288931</v>
      </c>
    </row>
    <row r="17" spans="2:38" ht="15" customHeight="1" x14ac:dyDescent="0.25">
      <c r="B17" s="13" t="s">
        <v>49</v>
      </c>
      <c r="C17" s="13" t="str">
        <f>_xlfn.XLOOKUP(B17,[1]Inventory!$A:$A,[1]Inventory!$B:$B)</f>
        <v>M10-1.5 HH Bolt x 35 Lg. SS</v>
      </c>
      <c r="D17" s="14" t="s">
        <v>29</v>
      </c>
      <c r="E17" s="13" t="s">
        <v>30</v>
      </c>
      <c r="F17" s="1" t="s">
        <v>38</v>
      </c>
      <c r="G17" s="1">
        <v>900.00000000000011</v>
      </c>
      <c r="H17" s="1">
        <v>262</v>
      </c>
      <c r="I17" s="12">
        <v>1060</v>
      </c>
      <c r="J17" s="12">
        <v>300</v>
      </c>
      <c r="K17" s="12">
        <v>706.00000000000023</v>
      </c>
      <c r="L17" s="12">
        <v>470</v>
      </c>
      <c r="M17" s="12">
        <f t="shared" si="0"/>
        <v>3698</v>
      </c>
      <c r="N17" s="12">
        <f t="shared" si="1"/>
        <v>616.33333333333337</v>
      </c>
      <c r="O17" s="12">
        <f t="shared" si="14"/>
        <v>20.544444444444444</v>
      </c>
      <c r="P17" s="12">
        <f t="shared" si="2"/>
        <v>400.57382768723187</v>
      </c>
      <c r="Q17" s="15">
        <f>IFERROR(VLOOKUP(B:B,[2]oh!A:D,4,0),"0")</f>
        <v>829</v>
      </c>
      <c r="R17" s="12">
        <f>IFERROR(VLOOKUP(B:B,[2]oh!A:E,5,0),0)</f>
        <v>0</v>
      </c>
      <c r="S17" s="12">
        <v>5.2</v>
      </c>
      <c r="T17" s="16">
        <f t="shared" si="11"/>
        <v>544.384938798343</v>
      </c>
      <c r="U17" s="12">
        <f t="shared" si="3"/>
        <v>688.19604990945413</v>
      </c>
      <c r="V17" s="12">
        <f t="shared" si="4"/>
        <v>284.615061201657</v>
      </c>
      <c r="W17" s="14" t="str">
        <f t="shared" si="5"/>
        <v>Normal</v>
      </c>
      <c r="X17" s="12">
        <f>_xlfn.XLOOKUP(B17,[3]Sheet1!$A$1:$A$65536,[3]Sheet1!$K$1:$K$65536)</f>
        <v>7</v>
      </c>
      <c r="Y17" s="12">
        <f>VLOOKUP(B:B,[4]Sheet1!$A:$B,2,0)</f>
        <v>2000</v>
      </c>
      <c r="AE17" s="37">
        <f t="shared" si="6"/>
        <v>1.34659577817979E-2</v>
      </c>
      <c r="AF17" s="37">
        <f t="shared" si="12"/>
        <v>0.72286946984334499</v>
      </c>
      <c r="AG17" s="37">
        <f t="shared" si="7"/>
        <v>0.49308265806657653</v>
      </c>
      <c r="AH17" s="30" t="str">
        <f t="shared" si="8"/>
        <v>A</v>
      </c>
      <c r="AI17" s="30" t="str">
        <f t="shared" si="9"/>
        <v>X</v>
      </c>
      <c r="AJ17" s="30" t="str">
        <f t="shared" si="10"/>
        <v>AX</v>
      </c>
      <c r="AK17" s="30" cm="1">
        <f t="array" ref="AK17">_xlfn.IFS(AJ17="AX",2.33,AJ17="AY",2.05,AJ17="AZ",1.88,AJ17="BX",1.88,AJ17="BY",1.65,AJ17="BZ",1.55,AJ17="CX",1.28,AJ17="CY",1.17,AJ17="CZ",1.04)</f>
        <v>2.33</v>
      </c>
      <c r="AL17" s="38">
        <f t="shared" si="13"/>
        <v>64.979689134374922</v>
      </c>
    </row>
    <row r="18" spans="2:38" ht="15" customHeight="1" x14ac:dyDescent="0.25">
      <c r="B18" s="13" t="s">
        <v>50</v>
      </c>
      <c r="C18" s="13" t="str">
        <f>_xlfn.XLOOKUP(B18,[1]Inventory!$A:$A,[1]Inventory!$B:$B)</f>
        <v>1/2" SPRING WASHER SS304</v>
      </c>
      <c r="D18" s="14" t="s">
        <v>29</v>
      </c>
      <c r="E18" s="13" t="s">
        <v>30</v>
      </c>
      <c r="F18" s="1">
        <v>600</v>
      </c>
      <c r="G18" s="1">
        <v>100</v>
      </c>
      <c r="H18" s="1">
        <v>500</v>
      </c>
      <c r="I18" s="12">
        <v>1000</v>
      </c>
      <c r="J18" s="12" t="s">
        <v>38</v>
      </c>
      <c r="K18" s="12">
        <v>1110.9999999999998</v>
      </c>
      <c r="L18" s="12">
        <v>230</v>
      </c>
      <c r="M18" s="12">
        <f t="shared" si="0"/>
        <v>3541</v>
      </c>
      <c r="N18" s="12">
        <f t="shared" si="1"/>
        <v>590.16666666666663</v>
      </c>
      <c r="O18" s="12">
        <f t="shared" si="14"/>
        <v>19.672222222222221</v>
      </c>
      <c r="P18" s="12">
        <f t="shared" si="2"/>
        <v>402.7801200613884</v>
      </c>
      <c r="Q18" s="15">
        <f>IFERROR(VLOOKUP(B:B,[2]oh!A:D,4,0),"0")</f>
        <v>0</v>
      </c>
      <c r="R18" s="12">
        <f>IFERROR(VLOOKUP(B:B,[2]oh!A:E,5,0),0)</f>
        <v>0</v>
      </c>
      <c r="S18" s="12">
        <v>5.7</v>
      </c>
      <c r="T18" s="16">
        <f t="shared" si="11"/>
        <v>540.48567561694392</v>
      </c>
      <c r="U18" s="12">
        <f t="shared" si="3"/>
        <v>678.19123117249944</v>
      </c>
      <c r="V18" s="12">
        <f t="shared" si="4"/>
        <v>-540.48567561694392</v>
      </c>
      <c r="W18" s="14" t="str">
        <f t="shared" si="5"/>
        <v>Instans</v>
      </c>
      <c r="X18" s="12">
        <f>_xlfn.XLOOKUP(B18,[3]Sheet1!$A$1:$A$65536,[3]Sheet1!$K$1:$K$65536)</f>
        <v>7</v>
      </c>
      <c r="Y18" s="12">
        <f>VLOOKUP(B:B,[4]Sheet1!$A:$B,2,0)</f>
        <v>1000</v>
      </c>
      <c r="AE18" s="37">
        <f t="shared" si="6"/>
        <v>1.289425540977457E-2</v>
      </c>
      <c r="AF18" s="37">
        <f t="shared" si="12"/>
        <v>0.73576372525311962</v>
      </c>
      <c r="AG18" s="37">
        <f t="shared" si="7"/>
        <v>0.549391062963271</v>
      </c>
      <c r="AH18" s="30" t="str">
        <f t="shared" si="8"/>
        <v>A</v>
      </c>
      <c r="AI18" s="30" t="str">
        <f t="shared" si="9"/>
        <v>Y</v>
      </c>
      <c r="AJ18" s="30" t="str">
        <f t="shared" si="10"/>
        <v>AY</v>
      </c>
      <c r="AK18" s="30" cm="1">
        <f t="array" ref="AK18">_xlfn.IFS(AJ18="AX",2.33,AJ18="AY",2.05,AJ18="AZ",1.88,AJ18="BX",1.88,AJ18="BY",1.65,AJ18="BZ",1.55,AJ18="CX",1.28,AJ18="CY",1.17,AJ18="CZ",1.04)</f>
        <v>2.0499999999999998</v>
      </c>
      <c r="AL18" s="38">
        <f t="shared" si="13"/>
        <v>74.261744301266319</v>
      </c>
    </row>
    <row r="19" spans="2:38" ht="15" customHeight="1" x14ac:dyDescent="0.25">
      <c r="B19" s="13" t="s">
        <v>51</v>
      </c>
      <c r="C19" s="13" t="str">
        <f>_xlfn.XLOOKUP(B19,[1]Inventory!$A:$A,[1]Inventory!$B:$B)</f>
        <v>M8-1.25 HH Bolt x 30 Lg. SS</v>
      </c>
      <c r="D19" s="14" t="s">
        <v>29</v>
      </c>
      <c r="E19" s="13" t="s">
        <v>30</v>
      </c>
      <c r="F19" s="1">
        <v>80</v>
      </c>
      <c r="G19" s="1">
        <v>1004</v>
      </c>
      <c r="H19" s="1">
        <v>300.00000000000006</v>
      </c>
      <c r="I19" s="12" t="s">
        <v>38</v>
      </c>
      <c r="J19" s="12">
        <v>1000</v>
      </c>
      <c r="K19" s="12">
        <v>230</v>
      </c>
      <c r="L19" s="12">
        <v>540</v>
      </c>
      <c r="M19" s="12">
        <f t="shared" si="0"/>
        <v>3154</v>
      </c>
      <c r="N19" s="12">
        <f t="shared" si="1"/>
        <v>525.66666666666663</v>
      </c>
      <c r="O19" s="12">
        <f t="shared" si="14"/>
        <v>17.522222222222222</v>
      </c>
      <c r="P19" s="12">
        <f t="shared" si="2"/>
        <v>440.27369767755448</v>
      </c>
      <c r="Q19" s="15">
        <f>IFERROR(VLOOKUP(B:B,[2]oh!A:D,4,0),"0")</f>
        <v>2042</v>
      </c>
      <c r="R19" s="12">
        <f>IFERROR(VLOOKUP(B:B,[2]oh!A:E,5,0),0)</f>
        <v>0</v>
      </c>
      <c r="S19" s="12">
        <v>2.75</v>
      </c>
      <c r="T19" s="16">
        <f t="shared" si="11"/>
        <v>562.92925323310999</v>
      </c>
      <c r="U19" s="12">
        <f t="shared" si="3"/>
        <v>685.58480878866555</v>
      </c>
      <c r="V19" s="12">
        <f t="shared" si="4"/>
        <v>1479.0707467668899</v>
      </c>
      <c r="W19" s="14" t="str">
        <f t="shared" si="5"/>
        <v>Normal</v>
      </c>
      <c r="X19" s="12">
        <f>_xlfn.XLOOKUP(B19,[3]Sheet1!$A$1:$A$65536,[3]Sheet1!$K$1:$K$65536)</f>
        <v>7</v>
      </c>
      <c r="Y19" s="12">
        <f>VLOOKUP(B:B,[4]Sheet1!$A:$B,2,0)</f>
        <v>2000</v>
      </c>
      <c r="AE19" s="37">
        <f t="shared" si="6"/>
        <v>1.1485027269818976E-2</v>
      </c>
      <c r="AF19" s="37">
        <f t="shared" si="12"/>
        <v>0.74724875252293854</v>
      </c>
      <c r="AG19" s="37">
        <f t="shared" si="7"/>
        <v>0.76065881409868752</v>
      </c>
      <c r="AH19" s="30" t="str">
        <f t="shared" si="8"/>
        <v>A</v>
      </c>
      <c r="AI19" s="30" t="str">
        <f t="shared" si="9"/>
        <v>Y</v>
      </c>
      <c r="AJ19" s="30" t="str">
        <f t="shared" si="10"/>
        <v>AY</v>
      </c>
      <c r="AK19" s="30" cm="1">
        <f t="array" ref="AK19">_xlfn.IFS(AJ19="AX",2.33,AJ19="AY",2.05,AJ19="AZ",1.88,AJ19="BX",1.88,AJ19="BY",1.65,AJ19="BZ",1.55,AJ19="CX",1.28,AJ19="CY",1.17,AJ19="CZ",1.04)</f>
        <v>2.0499999999999998</v>
      </c>
      <c r="AL19" s="38">
        <f t="shared" si="13"/>
        <v>81.174544450010103</v>
      </c>
    </row>
    <row r="20" spans="2:38" ht="15" customHeight="1" x14ac:dyDescent="0.25">
      <c r="B20" s="13" t="s">
        <v>52</v>
      </c>
      <c r="C20" s="13" t="str">
        <f>_xlfn.XLOOKUP(B20,[1]Inventory!$A:$A,[1]Inventory!$B:$B)</f>
        <v>NUT STUD SS. SIZE 1/2" - 13 NC</v>
      </c>
      <c r="D20" s="14" t="s">
        <v>29</v>
      </c>
      <c r="E20" s="13" t="s">
        <v>30</v>
      </c>
      <c r="F20" s="1">
        <v>500</v>
      </c>
      <c r="G20" s="1">
        <v>500</v>
      </c>
      <c r="H20" s="1">
        <v>500</v>
      </c>
      <c r="I20" s="12" t="s">
        <v>38</v>
      </c>
      <c r="J20" s="12">
        <v>500</v>
      </c>
      <c r="K20" s="12">
        <v>1110.9999999999998</v>
      </c>
      <c r="L20" s="12">
        <v>0</v>
      </c>
      <c r="M20" s="12">
        <f t="shared" si="0"/>
        <v>3111</v>
      </c>
      <c r="N20" s="12">
        <f t="shared" si="1"/>
        <v>518.5</v>
      </c>
      <c r="O20" s="12">
        <f t="shared" si="14"/>
        <v>17.283333333333335</v>
      </c>
      <c r="P20" s="12">
        <f t="shared" si="2"/>
        <v>307.53922934914584</v>
      </c>
      <c r="Q20" s="15">
        <f>IFERROR(VLOOKUP(B:B,[2]oh!A:D,4,0),"0")</f>
        <v>535</v>
      </c>
      <c r="R20" s="12">
        <f>IFERROR(VLOOKUP(B:B,[2]oh!A:E,5,0),0)</f>
        <v>0</v>
      </c>
      <c r="S20" s="12">
        <v>5.5</v>
      </c>
      <c r="T20" s="16">
        <f t="shared" si="11"/>
        <v>428.52256268247919</v>
      </c>
      <c r="U20" s="12">
        <f t="shared" si="3"/>
        <v>549.5058960158126</v>
      </c>
      <c r="V20" s="12">
        <f t="shared" si="4"/>
        <v>106.47743731752081</v>
      </c>
      <c r="W20" s="14" t="str">
        <f t="shared" si="5"/>
        <v>Normal</v>
      </c>
      <c r="X20" s="12">
        <f>_xlfn.XLOOKUP(B20,[3]Sheet1!$A$1:$A$65536,[3]Sheet1!$K$1:$K$65536)</f>
        <v>7</v>
      </c>
      <c r="Y20" s="12">
        <f>VLOOKUP(B:B,[4]Sheet1!$A:$B,2,0)</f>
        <v>2000</v>
      </c>
      <c r="AE20" s="37">
        <f t="shared" si="6"/>
        <v>1.1328446365379467E-2</v>
      </c>
      <c r="AF20" s="37">
        <f t="shared" si="12"/>
        <v>0.75857719888831798</v>
      </c>
      <c r="AG20" s="37">
        <f t="shared" si="7"/>
        <v>0.3927997428479586</v>
      </c>
      <c r="AH20" s="30" t="str">
        <f t="shared" si="8"/>
        <v>A</v>
      </c>
      <c r="AI20" s="30" t="str">
        <f t="shared" si="9"/>
        <v>X</v>
      </c>
      <c r="AJ20" s="30" t="str">
        <f t="shared" si="10"/>
        <v>AX</v>
      </c>
      <c r="AK20" s="30" cm="1">
        <f t="array" ref="AK20">_xlfn.IFS(AJ20="AX",2.33,AJ20="AY",2.05,AJ20="AZ",1.88,AJ20="BX",1.88,AJ20="BY",1.65,AJ20="BZ",1.55,AJ20="CX",1.28,AJ20="CY",1.17,AJ20="CZ",1.04)</f>
        <v>2.33</v>
      </c>
      <c r="AL20" s="38">
        <f t="shared" si="13"/>
        <v>49.887941094684024</v>
      </c>
    </row>
    <row r="21" spans="2:38" ht="15" customHeight="1" x14ac:dyDescent="0.25">
      <c r="B21" s="13" t="s">
        <v>53</v>
      </c>
      <c r="C21" s="13" t="str">
        <f>_xlfn.XLOOKUP(B21,[1]Inventory!$A:$A,[1]Inventory!$B:$B)</f>
        <v>M6-1.00 HH Bolt x 25 Lg. SS</v>
      </c>
      <c r="D21" s="14" t="s">
        <v>29</v>
      </c>
      <c r="E21" s="13" t="s">
        <v>30</v>
      </c>
      <c r="F21" s="1" t="s">
        <v>38</v>
      </c>
      <c r="G21" s="1">
        <v>800</v>
      </c>
      <c r="H21" s="1">
        <v>400</v>
      </c>
      <c r="I21" s="12">
        <v>800</v>
      </c>
      <c r="J21" s="12" t="s">
        <v>38</v>
      </c>
      <c r="K21" s="12" t="s">
        <v>38</v>
      </c>
      <c r="L21" s="12">
        <v>1000</v>
      </c>
      <c r="M21" s="12">
        <f t="shared" si="0"/>
        <v>3000</v>
      </c>
      <c r="N21" s="12">
        <f t="shared" si="1"/>
        <v>750</v>
      </c>
      <c r="O21" s="12">
        <f t="shared" si="14"/>
        <v>25</v>
      </c>
      <c r="P21" s="12">
        <f t="shared" si="2"/>
        <v>259.92238157658625</v>
      </c>
      <c r="Q21" s="15">
        <f>IFERROR(VLOOKUP(B:B,[2]oh!A:D,4,0),"0")</f>
        <v>2167</v>
      </c>
      <c r="R21" s="12">
        <f>IFERROR(VLOOKUP(B:B,[2]oh!A:E,5,0),0)</f>
        <v>0</v>
      </c>
      <c r="S21" s="12">
        <v>1.5</v>
      </c>
      <c r="T21" s="16">
        <f t="shared" si="11"/>
        <v>434.92238157658625</v>
      </c>
      <c r="U21" s="12">
        <f t="shared" si="3"/>
        <v>609.9223815765863</v>
      </c>
      <c r="V21" s="12">
        <f t="shared" si="4"/>
        <v>1732.0776184234137</v>
      </c>
      <c r="W21" s="14" t="str">
        <f t="shared" si="5"/>
        <v>Normal</v>
      </c>
      <c r="X21" s="12">
        <f>_xlfn.XLOOKUP(B21,[3]Sheet1!$A$1:$A$65536,[3]Sheet1!$K$1:$K$65536)</f>
        <v>7</v>
      </c>
      <c r="Y21" s="12">
        <f>VLOOKUP(B:B,[4]Sheet1!$A:$B,2,0)</f>
        <v>2000</v>
      </c>
      <c r="AA21" s="12">
        <v>2000</v>
      </c>
      <c r="AB21" s="17">
        <v>46254</v>
      </c>
      <c r="AC21" s="19" t="s">
        <v>54</v>
      </c>
      <c r="AE21" s="37">
        <f t="shared" si="6"/>
        <v>1.092424914694259E-2</v>
      </c>
      <c r="AF21" s="37">
        <f t="shared" si="12"/>
        <v>0.76950144803526055</v>
      </c>
      <c r="AG21" s="37">
        <f t="shared" si="7"/>
        <v>0.28284271247461906</v>
      </c>
      <c r="AH21" s="30" t="str">
        <f t="shared" si="8"/>
        <v>A</v>
      </c>
      <c r="AI21" s="30" t="str">
        <f t="shared" si="9"/>
        <v>X</v>
      </c>
      <c r="AJ21" s="30" t="str">
        <f t="shared" si="10"/>
        <v>AX</v>
      </c>
      <c r="AK21" s="30" cm="1">
        <f t="array" ref="AK21">_xlfn.IFS(AJ21="AX",2.33,AJ21="AY",2.05,AJ21="AZ",1.88,AJ21="BX",1.88,AJ21="BY",1.65,AJ21="BZ",1.55,AJ21="CX",1.28,AJ21="CY",1.17,AJ21="CZ",1.04)</f>
        <v>2.33</v>
      </c>
      <c r="AL21" s="38">
        <f t="shared" si="13"/>
        <v>42.163702135578404</v>
      </c>
    </row>
    <row r="22" spans="2:38" ht="15" customHeight="1" x14ac:dyDescent="0.25">
      <c r="B22" s="13" t="s">
        <v>55</v>
      </c>
      <c r="C22" s="13" t="str">
        <f>_xlfn.XLOOKUP(B22,[1]Inventory!$A:$A,[1]Inventory!$B:$B)</f>
        <v>SELF DRILLING SCREW 1" SUS#8X1" JP</v>
      </c>
      <c r="D22" s="14" t="s">
        <v>29</v>
      </c>
      <c r="E22" s="13" t="s">
        <v>56</v>
      </c>
      <c r="F22" s="1" t="s">
        <v>38</v>
      </c>
      <c r="G22" s="1" t="s">
        <v>38</v>
      </c>
      <c r="H22" s="1">
        <v>1000</v>
      </c>
      <c r="I22" s="12" t="s">
        <v>38</v>
      </c>
      <c r="J22" s="12">
        <v>1000</v>
      </c>
      <c r="K22" s="12">
        <v>1000</v>
      </c>
      <c r="L22" s="12">
        <v>0</v>
      </c>
      <c r="M22" s="12">
        <f t="shared" si="0"/>
        <v>3000</v>
      </c>
      <c r="N22" s="12">
        <f t="shared" si="1"/>
        <v>750</v>
      </c>
      <c r="O22" s="12">
        <f t="shared" si="14"/>
        <v>25</v>
      </c>
      <c r="P22" s="12">
        <f t="shared" si="2"/>
        <v>0</v>
      </c>
      <c r="Q22" s="15">
        <f>IFERROR(VLOOKUP(B:B,[2]oh!A:D,4,0),"0")</f>
        <v>900</v>
      </c>
      <c r="R22" s="12">
        <f>IFERROR(VLOOKUP(B:B,[2]oh!A:E,5,0),0)</f>
        <v>0</v>
      </c>
      <c r="S22" s="12">
        <v>1.75</v>
      </c>
      <c r="T22" s="16">
        <f t="shared" si="11"/>
        <v>175</v>
      </c>
      <c r="U22" s="12">
        <f t="shared" si="3"/>
        <v>350</v>
      </c>
      <c r="V22" s="12">
        <f t="shared" si="4"/>
        <v>725</v>
      </c>
      <c r="W22" s="14" t="str">
        <f t="shared" si="5"/>
        <v>Normal</v>
      </c>
      <c r="X22" s="12">
        <f>_xlfn.XLOOKUP(B22,[3]Sheet1!$A$1:$A$65536,[3]Sheet1!$K$1:$K$65536)</f>
        <v>7</v>
      </c>
      <c r="Y22" s="12">
        <f>VLOOKUP(B:B,[4]Sheet1!$A:$B,2,0)</f>
        <v>1000</v>
      </c>
      <c r="AE22" s="37">
        <f t="shared" si="6"/>
        <v>1.092424914694259E-2</v>
      </c>
      <c r="AF22" s="37">
        <f t="shared" si="12"/>
        <v>0.78042569718220312</v>
      </c>
      <c r="AG22" s="37">
        <f t="shared" si="7"/>
        <v>0</v>
      </c>
      <c r="AH22" s="30" t="str">
        <f t="shared" si="8"/>
        <v>A</v>
      </c>
      <c r="AI22" s="30" t="str">
        <f t="shared" si="9"/>
        <v>X</v>
      </c>
      <c r="AJ22" s="30" t="str">
        <f t="shared" si="10"/>
        <v>AX</v>
      </c>
      <c r="AK22" s="30" cm="1">
        <f t="array" ref="AK22">_xlfn.IFS(AJ22="AX",2.33,AJ22="AY",2.05,AJ22="AZ",1.88,AJ22="BX",1.88,AJ22="BY",1.65,AJ22="BZ",1.55,AJ22="CX",1.28,AJ22="CY",1.17,AJ22="CZ",1.04)</f>
        <v>2.33</v>
      </c>
      <c r="AL22" s="38">
        <f t="shared" si="13"/>
        <v>0</v>
      </c>
    </row>
    <row r="23" spans="2:38" ht="15" customHeight="1" x14ac:dyDescent="0.25">
      <c r="B23" s="13" t="s">
        <v>57</v>
      </c>
      <c r="C23" s="13" t="str">
        <f>_xlfn.XLOOKUP(B23,[1]Inventory!$A:$A,[1]Inventory!$B:$B)</f>
        <v>CABLE TIE SIZE 14 1/2" xWide7.6 mm BLACK</v>
      </c>
      <c r="D23" s="14" t="str">
        <f>_xlfn.XLOOKUP(B23,[5]PurchaseOrderLinesExport19!$C:$C,[5]PurchaseOrderLinesExport19!$F:$F)</f>
        <v>EA</v>
      </c>
      <c r="E23" s="13" t="s">
        <v>30</v>
      </c>
      <c r="F23" s="1">
        <v>100</v>
      </c>
      <c r="G23" s="1">
        <v>728.55</v>
      </c>
      <c r="H23" s="1">
        <v>600</v>
      </c>
      <c r="I23" s="12">
        <v>300</v>
      </c>
      <c r="J23" s="12">
        <v>880</v>
      </c>
      <c r="K23" s="12">
        <v>100</v>
      </c>
      <c r="L23" s="12">
        <v>200</v>
      </c>
      <c r="M23" s="12">
        <f t="shared" si="0"/>
        <v>2908.55</v>
      </c>
      <c r="N23" s="12">
        <f t="shared" si="1"/>
        <v>415.50714285714287</v>
      </c>
      <c r="O23" s="12">
        <f>IFERROR(N23/30,"")</f>
        <v>13.850238095238096</v>
      </c>
      <c r="P23" s="12">
        <f t="shared" si="2"/>
        <v>329.16580598869547</v>
      </c>
      <c r="Q23" s="15">
        <f>IFERROR(VLOOKUP(B:B,[2]oh!A:D,4,0),"0")</f>
        <v>1420</v>
      </c>
      <c r="R23" s="12">
        <f>IFERROR(VLOOKUP(B:B,[2]oh!A:E,5,0),0)</f>
        <v>0</v>
      </c>
      <c r="S23" s="12">
        <v>2.6480000000000001</v>
      </c>
      <c r="T23" s="16">
        <f t="shared" si="11"/>
        <v>426.11747265536212</v>
      </c>
      <c r="U23" s="12">
        <f t="shared" si="3"/>
        <v>523.06913932202883</v>
      </c>
      <c r="V23" s="12">
        <f t="shared" si="4"/>
        <v>993.88252734463788</v>
      </c>
      <c r="W23" s="14" t="str">
        <f t="shared" si="5"/>
        <v>Normal</v>
      </c>
      <c r="X23" s="12">
        <f>_xlfn.XLOOKUP(B23,[3]Sheet1!$A$1:$A$65536,[3]Sheet1!$K$1:$K$65536)</f>
        <v>7</v>
      </c>
      <c r="Y23" s="12">
        <f>VLOOKUP(B:B,[4]Sheet1!$A:$B,2,0)</f>
        <v>100</v>
      </c>
      <c r="AE23" s="37">
        <f t="shared" si="6"/>
        <v>1.0591241618779957E-2</v>
      </c>
      <c r="AF23" s="37">
        <f t="shared" si="12"/>
        <v>0.79101693880098312</v>
      </c>
      <c r="AG23" s="37">
        <f t="shared" si="7"/>
        <v>0.67219647481174005</v>
      </c>
      <c r="AH23" s="30" t="str">
        <f t="shared" si="8"/>
        <v>A</v>
      </c>
      <c r="AI23" s="30" t="str">
        <f t="shared" si="9"/>
        <v>Y</v>
      </c>
      <c r="AJ23" s="30" t="str">
        <f t="shared" si="10"/>
        <v>AY</v>
      </c>
      <c r="AK23" s="30" cm="1">
        <f t="array" ref="AK23">_xlfn.IFS(AJ23="AX",2.33,AJ23="AY",2.05,AJ23="AZ",1.88,AJ23="BX",1.88,AJ23="BY",1.65,AJ23="BZ",1.55,AJ23="CX",1.28,AJ23="CY",1.17,AJ23="CZ",1.04)</f>
        <v>2.0499999999999998</v>
      </c>
      <c r="AL23" s="38">
        <f t="shared" si="13"/>
        <v>60.689258728377958</v>
      </c>
    </row>
    <row r="24" spans="2:38" ht="15" customHeight="1" x14ac:dyDescent="0.25">
      <c r="B24" s="13" t="s">
        <v>58</v>
      </c>
      <c r="C24" s="13" t="str">
        <f>_xlfn.XLOOKUP(B24,[1]Inventory!$A:$A,[1]Inventory!$B:$B)</f>
        <v>BLIND RIVET SS DIA3.2X9.6mm. No.4-4</v>
      </c>
      <c r="D24" s="14" t="s">
        <v>29</v>
      </c>
      <c r="E24" s="13" t="s">
        <v>56</v>
      </c>
      <c r="F24" s="1">
        <v>500</v>
      </c>
      <c r="G24" s="1">
        <v>1222.22</v>
      </c>
      <c r="H24" s="1" t="s">
        <v>38</v>
      </c>
      <c r="I24" s="12">
        <v>1000</v>
      </c>
      <c r="J24" s="12" t="s">
        <v>38</v>
      </c>
      <c r="K24" s="12" t="s">
        <v>38</v>
      </c>
      <c r="L24" s="12">
        <v>0</v>
      </c>
      <c r="M24" s="12">
        <f t="shared" si="0"/>
        <v>2722.2200000000003</v>
      </c>
      <c r="N24" s="12">
        <f t="shared" si="1"/>
        <v>680.55500000000006</v>
      </c>
      <c r="O24" s="12">
        <f t="shared" ref="O24:O29" si="15">N24/30</f>
        <v>22.685166666666667</v>
      </c>
      <c r="P24" s="12">
        <f t="shared" si="2"/>
        <v>335.92151454367905</v>
      </c>
      <c r="Q24" s="15">
        <f>IFERROR(VLOOKUP(B:B,[2]oh!A:D,4,0),"0")</f>
        <v>1000</v>
      </c>
      <c r="R24" s="12">
        <f>IFERROR(VLOOKUP(B:B,[2]oh!A:E,5,0),0)</f>
        <v>0</v>
      </c>
      <c r="S24" s="12">
        <v>1.2</v>
      </c>
      <c r="T24" s="16">
        <f t="shared" si="11"/>
        <v>494.71768121034575</v>
      </c>
      <c r="U24" s="12">
        <f t="shared" si="3"/>
        <v>653.51384787701238</v>
      </c>
      <c r="V24" s="12">
        <f t="shared" si="4"/>
        <v>505.28231878965425</v>
      </c>
      <c r="W24" s="14" t="str">
        <f t="shared" si="5"/>
        <v>Normal</v>
      </c>
      <c r="X24" s="12">
        <f>_xlfn.XLOOKUP(B24,[3]Sheet1!$A$1:$A$65536,[3]Sheet1!$K$1:$K$65536)</f>
        <v>7</v>
      </c>
      <c r="Y24" s="12">
        <f>VLOOKUP(B:B,[4]Sheet1!$A:$B,2,0)</f>
        <v>1000</v>
      </c>
      <c r="AE24" s="37">
        <f t="shared" si="6"/>
        <v>9.9127365042633534E-3</v>
      </c>
      <c r="AF24" s="37">
        <f t="shared" si="12"/>
        <v>0.8009296753052465</v>
      </c>
      <c r="AG24" s="37">
        <f t="shared" si="7"/>
        <v>0.3328464908312132</v>
      </c>
      <c r="AH24" s="30" t="str">
        <f t="shared" si="8"/>
        <v>B</v>
      </c>
      <c r="AI24" s="30" t="str">
        <f t="shared" si="9"/>
        <v>X</v>
      </c>
      <c r="AJ24" s="30" t="str">
        <f t="shared" si="10"/>
        <v>BX</v>
      </c>
      <c r="AK24" s="30" cm="1">
        <f t="array" ref="AK24">_xlfn.IFS(AJ24="AX",2.33,AJ24="AY",2.05,AJ24="AZ",1.88,AJ24="BX",1.88,AJ24="BY",1.65,AJ24="BZ",1.55,AJ24="CX",1.28,AJ24="CY",1.17,AJ24="CZ",1.04)</f>
        <v>1.88</v>
      </c>
      <c r="AL24" s="38">
        <f t="shared" si="13"/>
        <v>67.535318200512293</v>
      </c>
    </row>
    <row r="25" spans="2:38" ht="15" customHeight="1" x14ac:dyDescent="0.25">
      <c r="B25" s="13" t="s">
        <v>59</v>
      </c>
      <c r="C25" s="13" t="str">
        <f>_xlfn.XLOOKUP(B25,[1]Inventory!$A:$A,[1]Inventory!$B:$B)</f>
        <v>5/8 HUCK BOLT 0.75-1GP (C50LR-BR20-12GA)</v>
      </c>
      <c r="D25" s="14" t="s">
        <v>29</v>
      </c>
      <c r="E25" s="13" t="s">
        <v>45</v>
      </c>
      <c r="F25" s="1">
        <v>110.00000000000001</v>
      </c>
      <c r="G25" s="1">
        <v>220</v>
      </c>
      <c r="H25" s="1">
        <v>330</v>
      </c>
      <c r="I25" s="12">
        <v>570</v>
      </c>
      <c r="J25" s="12">
        <v>630</v>
      </c>
      <c r="K25" s="12" t="s">
        <v>38</v>
      </c>
      <c r="L25" s="12">
        <v>650</v>
      </c>
      <c r="M25" s="12">
        <f t="shared" si="0"/>
        <v>2510</v>
      </c>
      <c r="N25" s="12">
        <f t="shared" si="1"/>
        <v>418.33333333333331</v>
      </c>
      <c r="O25" s="12">
        <f t="shared" si="15"/>
        <v>13.944444444444445</v>
      </c>
      <c r="P25" s="12">
        <f t="shared" si="2"/>
        <v>368.28650531888889</v>
      </c>
      <c r="Q25" s="15">
        <f>IFERROR(VLOOKUP(B:B,[2]oh!A:D,4,0),"0")</f>
        <v>863</v>
      </c>
      <c r="R25" s="12">
        <f>IFERROR(VLOOKUP(B:B,[2]oh!A:E,5,0),0)</f>
        <v>1000</v>
      </c>
      <c r="S25" s="12">
        <v>75</v>
      </c>
      <c r="T25" s="16">
        <f t="shared" si="11"/>
        <v>786.61983865222214</v>
      </c>
      <c r="U25" s="12">
        <f t="shared" si="3"/>
        <v>1204.9531719855554</v>
      </c>
      <c r="V25" s="12">
        <f t="shared" si="4"/>
        <v>1076.3801613477779</v>
      </c>
      <c r="W25" s="14" t="str">
        <f t="shared" si="5"/>
        <v>Normal</v>
      </c>
      <c r="X25" s="12">
        <f>_xlfn.XLOOKUP(B25,[3]Sheet1!$A$1:$A$65536,[3]Sheet1!$K$1:$K$65536)</f>
        <v>30</v>
      </c>
      <c r="Y25" s="12" t="e">
        <f>VLOOKUP(B:B,[4]Sheet1!$A:$B,2,0)</f>
        <v>#N/A</v>
      </c>
      <c r="AE25" s="37">
        <f t="shared" si="6"/>
        <v>9.1399551196086337E-3</v>
      </c>
      <c r="AF25" s="37">
        <f t="shared" si="12"/>
        <v>0.81006963042485514</v>
      </c>
      <c r="AG25" s="37">
        <f t="shared" si="7"/>
        <v>0.53666579412764648</v>
      </c>
      <c r="AH25" s="30" t="str">
        <f t="shared" si="8"/>
        <v>B</v>
      </c>
      <c r="AI25" s="30" t="str">
        <f t="shared" si="9"/>
        <v>Y</v>
      </c>
      <c r="AJ25" s="30" t="str">
        <f t="shared" si="10"/>
        <v>BY</v>
      </c>
      <c r="AK25" s="30" cm="1">
        <f t="array" ref="AK25">_xlfn.IFS(AJ25="AX",2.33,AJ25="AY",2.05,AJ25="AZ",1.88,AJ25="BX",1.88,AJ25="BY",1.65,AJ25="BZ",1.55,AJ25="CX",1.28,AJ25="CY",1.17,AJ25="CZ",1.04)</f>
        <v>1.65</v>
      </c>
      <c r="AL25" s="38">
        <f t="shared" si="13"/>
        <v>40.751278098566019</v>
      </c>
    </row>
    <row r="26" spans="2:38" ht="15" customHeight="1" x14ac:dyDescent="0.25">
      <c r="B26" s="13" t="s">
        <v>60</v>
      </c>
      <c r="C26" s="13" t="str">
        <f>_xlfn.XLOOKUP(B26,[1]Inventory!$A:$A,[1]Inventory!$B:$B)</f>
        <v>M6 JP BOLT x 30 mm LG SS304</v>
      </c>
      <c r="D26" s="14" t="s">
        <v>29</v>
      </c>
      <c r="E26" s="13" t="s">
        <v>56</v>
      </c>
      <c r="F26" s="1" t="s">
        <v>38</v>
      </c>
      <c r="G26" s="1" t="s">
        <v>38</v>
      </c>
      <c r="H26" s="1">
        <v>500</v>
      </c>
      <c r="I26" s="12" t="s">
        <v>38</v>
      </c>
      <c r="J26" s="12" t="s">
        <v>38</v>
      </c>
      <c r="K26" s="12">
        <v>1999.9999999999998</v>
      </c>
      <c r="L26" s="12">
        <v>0</v>
      </c>
      <c r="M26" s="12">
        <f t="shared" si="0"/>
        <v>2500</v>
      </c>
      <c r="N26" s="12">
        <f t="shared" si="1"/>
        <v>833.33333333333337</v>
      </c>
      <c r="O26" s="12">
        <f t="shared" si="15"/>
        <v>27.777777777777779</v>
      </c>
      <c r="P26" s="12">
        <f t="shared" si="2"/>
        <v>0</v>
      </c>
      <c r="Q26" s="15">
        <f>IFERROR(VLOOKUP(B:B,[2]oh!A:D,4,0),"0")</f>
        <v>3000</v>
      </c>
      <c r="R26" s="12">
        <f>IFERROR(VLOOKUP(B:B,[2]oh!A:E,5,0),0)</f>
        <v>0</v>
      </c>
      <c r="S26" s="12">
        <v>2.4</v>
      </c>
      <c r="T26" s="16">
        <f t="shared" si="11"/>
        <v>194.44444444444446</v>
      </c>
      <c r="U26" s="12">
        <f t="shared" si="3"/>
        <v>388.88888888888891</v>
      </c>
      <c r="V26" s="12">
        <f t="shared" si="4"/>
        <v>2805.5555555555557</v>
      </c>
      <c r="W26" s="14" t="str">
        <f t="shared" si="5"/>
        <v>Normal</v>
      </c>
      <c r="X26" s="12">
        <f>_xlfn.XLOOKUP(B26,[3]Sheet1!$A$1:$A$65536,[3]Sheet1!$K$1:$K$65536)</f>
        <v>7</v>
      </c>
      <c r="Y26" s="12">
        <f>VLOOKUP(B:B,[4]Sheet1!$A:$B,2,0)</f>
        <v>2000</v>
      </c>
      <c r="AE26" s="37">
        <f t="shared" si="6"/>
        <v>9.1035409557854927E-3</v>
      </c>
      <c r="AF26" s="37">
        <f t="shared" si="12"/>
        <v>0.81917317138064061</v>
      </c>
      <c r="AG26" s="37">
        <f t="shared" si="7"/>
        <v>0.59999999999999976</v>
      </c>
      <c r="AH26" s="30" t="str">
        <f t="shared" si="8"/>
        <v>B</v>
      </c>
      <c r="AI26" s="30" t="str">
        <f t="shared" si="9"/>
        <v>Y</v>
      </c>
      <c r="AJ26" s="30" t="str">
        <f t="shared" si="10"/>
        <v>BY</v>
      </c>
      <c r="AL26" s="38"/>
    </row>
    <row r="27" spans="2:38" ht="15" customHeight="1" x14ac:dyDescent="0.25">
      <c r="B27" s="13" t="s">
        <v>61</v>
      </c>
      <c r="C27" s="13" t="str">
        <f>_xlfn.XLOOKUP(B27,[1]Inventory!$A:$A,[1]Inventory!$B:$B)</f>
        <v>M16x2.0 LOCK NUT PLATED GRADE 8.8</v>
      </c>
      <c r="D27" s="14" t="s">
        <v>29</v>
      </c>
      <c r="E27" s="13" t="s">
        <v>30</v>
      </c>
      <c r="F27" s="1">
        <v>550</v>
      </c>
      <c r="G27" s="1">
        <v>350</v>
      </c>
      <c r="H27" s="1">
        <v>300</v>
      </c>
      <c r="I27" s="12">
        <v>24</v>
      </c>
      <c r="J27" s="12" t="s">
        <v>38</v>
      </c>
      <c r="K27" s="12">
        <v>1110.9999999999998</v>
      </c>
      <c r="L27" s="12">
        <v>0</v>
      </c>
      <c r="M27" s="12">
        <f t="shared" si="0"/>
        <v>2335</v>
      </c>
      <c r="N27" s="12">
        <f t="shared" si="1"/>
        <v>389.16666666666669</v>
      </c>
      <c r="O27" s="12">
        <f t="shared" si="15"/>
        <v>12.972222222222223</v>
      </c>
      <c r="P27" s="12">
        <f t="shared" si="2"/>
        <v>0</v>
      </c>
      <c r="Q27" s="15">
        <f>IFERROR(VLOOKUP(B:B,[2]oh!A:D,4,0),"0")</f>
        <v>1225</v>
      </c>
      <c r="R27" s="12">
        <f>IFERROR(VLOOKUP(B:B,[2]oh!A:E,5,0),0)</f>
        <v>0</v>
      </c>
      <c r="S27" s="12">
        <v>7.1</v>
      </c>
      <c r="T27" s="16">
        <f t="shared" si="11"/>
        <v>90.805555555555557</v>
      </c>
      <c r="U27" s="12">
        <f t="shared" si="3"/>
        <v>181.61111111111111</v>
      </c>
      <c r="V27" s="12">
        <f t="shared" si="4"/>
        <v>1134.1944444444443</v>
      </c>
      <c r="W27" s="14" t="str">
        <f t="shared" si="5"/>
        <v>Normal</v>
      </c>
      <c r="X27" s="12">
        <f>_xlfn.XLOOKUP(B27,[3]Sheet1!$A$1:$A$65536,[3]Sheet1!$K$1:$K$65536)</f>
        <v>7</v>
      </c>
      <c r="Y27" s="12">
        <f>VLOOKUP(B:B,[4]Sheet1!$A:$B,2,0)</f>
        <v>2000</v>
      </c>
      <c r="AE27" s="37">
        <f t="shared" si="6"/>
        <v>8.5027072527036496E-3</v>
      </c>
      <c r="AF27" s="37">
        <f t="shared" si="12"/>
        <v>0.82767587863334424</v>
      </c>
      <c r="AG27" s="37">
        <f t="shared" si="7"/>
        <v>0.77765991249207223</v>
      </c>
      <c r="AH27" s="30" t="str">
        <f t="shared" si="8"/>
        <v>B</v>
      </c>
      <c r="AI27" s="30" t="str">
        <f t="shared" si="9"/>
        <v>Y</v>
      </c>
      <c r="AJ27" s="30" t="str">
        <f t="shared" si="10"/>
        <v>BY</v>
      </c>
      <c r="AL27" s="38"/>
    </row>
    <row r="28" spans="2:38" ht="15" customHeight="1" x14ac:dyDescent="0.25">
      <c r="B28" s="13" t="s">
        <v>62</v>
      </c>
      <c r="C28" s="13" t="str">
        <f>_xlfn.XLOOKUP(B28,[1]Inventory!$A:$A,[1]Inventory!$B:$B)</f>
        <v>SELF DRILLING HEX WASHER NO.14x1"</v>
      </c>
      <c r="D28" s="14" t="s">
        <v>29</v>
      </c>
      <c r="E28" s="13" t="s">
        <v>56</v>
      </c>
      <c r="F28" s="1" t="s">
        <v>38</v>
      </c>
      <c r="G28" s="1">
        <v>999.99999999999966</v>
      </c>
      <c r="H28" s="1" t="s">
        <v>38</v>
      </c>
      <c r="I28" s="12">
        <v>564</v>
      </c>
      <c r="J28" s="12" t="s">
        <v>38</v>
      </c>
      <c r="K28" s="12" t="s">
        <v>38</v>
      </c>
      <c r="L28" s="12">
        <v>501.00000000000006</v>
      </c>
      <c r="M28" s="12">
        <f t="shared" si="0"/>
        <v>2064.9999999999995</v>
      </c>
      <c r="N28" s="12">
        <f t="shared" si="1"/>
        <v>688.33333333333314</v>
      </c>
      <c r="O28" s="12">
        <f t="shared" si="15"/>
        <v>22.944444444444439</v>
      </c>
      <c r="P28" s="12">
        <f t="shared" si="2"/>
        <v>279.97402012805878</v>
      </c>
      <c r="Q28" s="15">
        <f>IFERROR(VLOOKUP(B:B,[2]oh!A:D,4,0),"0")</f>
        <v>999</v>
      </c>
      <c r="R28" s="12">
        <f>IFERROR(VLOOKUP(B:B,[2]oh!A:E,5,0),0)</f>
        <v>0</v>
      </c>
      <c r="S28" s="12">
        <v>2</v>
      </c>
      <c r="T28" s="16">
        <f t="shared" si="11"/>
        <v>440.58513123916987</v>
      </c>
      <c r="U28" s="12">
        <f t="shared" si="3"/>
        <v>601.19624235028095</v>
      </c>
      <c r="V28" s="12">
        <f t="shared" si="4"/>
        <v>558.41486876083013</v>
      </c>
      <c r="W28" s="14" t="str">
        <f t="shared" si="5"/>
        <v>Normal</v>
      </c>
      <c r="X28" s="12">
        <f>_xlfn.XLOOKUP(B28,[3]Sheet1!$A$1:$A$65536,[3]Sheet1!$K$1:$K$65536)</f>
        <v>7</v>
      </c>
      <c r="Y28" s="12">
        <f>VLOOKUP(B:B,[4]Sheet1!$A:$B,2,0)</f>
        <v>1000</v>
      </c>
      <c r="AE28" s="37">
        <f t="shared" si="6"/>
        <v>7.5195248294788151E-3</v>
      </c>
      <c r="AF28" s="37">
        <f t="shared" si="12"/>
        <v>0.83519540346282306</v>
      </c>
      <c r="AG28" s="37">
        <f t="shared" si="7"/>
        <v>0.27877237851662412</v>
      </c>
      <c r="AH28" s="30" t="str">
        <f t="shared" si="8"/>
        <v>B</v>
      </c>
      <c r="AI28" s="30" t="str">
        <f t="shared" si="9"/>
        <v>X</v>
      </c>
      <c r="AJ28" s="30" t="str">
        <f t="shared" si="10"/>
        <v>BX</v>
      </c>
      <c r="AK28" s="30" cm="1">
        <f t="array" ref="AK28">_xlfn.IFS(AJ28="AX",2.33,AJ28="AY",2.05,AJ28="AZ",1.88,AJ28="BX",1.88,AJ28="BY",1.65,AJ28="BZ",1.55,AJ28="CX",1.28,AJ28="CY",1.17,AJ28="CZ",1.04)</f>
        <v>1.88</v>
      </c>
      <c r="AL28" s="38">
        <f t="shared" ref="AL28:AL43" si="16">_xlfn.STDEV.S(F28:K28)/SQRT(30)</f>
        <v>56.287357964881124</v>
      </c>
    </row>
    <row r="29" spans="2:38" ht="15" customHeight="1" x14ac:dyDescent="0.25">
      <c r="B29" s="13" t="s">
        <v>63</v>
      </c>
      <c r="C29" s="13" t="str">
        <f>_xlfn.XLOOKUP(B29,[1]Inventory!$A:$A,[1]Inventory!$B:$B)</f>
        <v>M10-1.5 NUT SS</v>
      </c>
      <c r="D29" s="14" t="s">
        <v>29</v>
      </c>
      <c r="E29" s="13" t="s">
        <v>30</v>
      </c>
      <c r="F29" s="1">
        <v>100</v>
      </c>
      <c r="G29" s="1" t="s">
        <v>38</v>
      </c>
      <c r="H29" s="1">
        <v>350</v>
      </c>
      <c r="I29" s="12">
        <v>900</v>
      </c>
      <c r="J29" s="12">
        <v>49.999099999999999</v>
      </c>
      <c r="K29" s="12">
        <v>168.0009</v>
      </c>
      <c r="L29" s="12">
        <v>450</v>
      </c>
      <c r="M29" s="12">
        <f t="shared" si="0"/>
        <v>2018</v>
      </c>
      <c r="N29" s="12">
        <f t="shared" si="1"/>
        <v>336.33333333333331</v>
      </c>
      <c r="O29" s="12">
        <f t="shared" si="15"/>
        <v>11.21111111111111</v>
      </c>
      <c r="P29" s="12">
        <f t="shared" si="2"/>
        <v>276.52870634354093</v>
      </c>
      <c r="Q29" s="15">
        <f>IFERROR(VLOOKUP(B:B,[2]oh!A:D,4,0),"0")</f>
        <v>959</v>
      </c>
      <c r="R29" s="12">
        <f>IFERROR(VLOOKUP(B:B,[2]oh!A:E,5,0),0)</f>
        <v>0</v>
      </c>
      <c r="S29" s="12">
        <v>3</v>
      </c>
      <c r="T29" s="16">
        <f t="shared" si="11"/>
        <v>355.00648412131869</v>
      </c>
      <c r="U29" s="12">
        <f t="shared" si="3"/>
        <v>433.48426189909645</v>
      </c>
      <c r="V29" s="12">
        <f t="shared" si="4"/>
        <v>603.99351587868136</v>
      </c>
      <c r="W29" s="14" t="str">
        <f t="shared" si="5"/>
        <v>Normal</v>
      </c>
      <c r="X29" s="12">
        <f>_xlfn.XLOOKUP(B29,[3]Sheet1!$A$1:$A$65536,[3]Sheet1!$K$1:$K$65536)</f>
        <v>7</v>
      </c>
      <c r="Y29" s="12">
        <f>VLOOKUP(B:B,[4]Sheet1!$A:$B,2,0)</f>
        <v>2000</v>
      </c>
      <c r="AE29" s="37">
        <f t="shared" si="6"/>
        <v>7.3483782595100489E-3</v>
      </c>
      <c r="AF29" s="37">
        <f t="shared" si="12"/>
        <v>0.84254378172233313</v>
      </c>
      <c r="AG29" s="37">
        <f t="shared" si="7"/>
        <v>0.98954790699192796</v>
      </c>
      <c r="AH29" s="30" t="str">
        <f t="shared" si="8"/>
        <v>B</v>
      </c>
      <c r="AI29" s="30" t="str">
        <f t="shared" si="9"/>
        <v>Y</v>
      </c>
      <c r="AJ29" s="30" t="str">
        <f t="shared" si="10"/>
        <v>BY</v>
      </c>
      <c r="AK29" s="30" cm="1">
        <f t="array" ref="AK29">_xlfn.IFS(AJ29="AX",2.33,AJ29="AY",2.05,AJ29="AZ",1.88,AJ29="BX",1.88,AJ29="BY",1.65,AJ29="BZ",1.55,AJ29="CX",1.28,AJ29="CY",1.17,AJ29="CZ",1.04)</f>
        <v>1.65</v>
      </c>
      <c r="AL29" s="38">
        <f t="shared" si="16"/>
        <v>63.344258645490783</v>
      </c>
    </row>
    <row r="30" spans="2:38" ht="15" customHeight="1" x14ac:dyDescent="0.25">
      <c r="B30" s="13" t="s">
        <v>64</v>
      </c>
      <c r="C30" s="13" t="str">
        <f>_xlfn.XLOOKUP(B30,[1]Inventory!$A:$A,[1]Inventory!$B:$B)</f>
        <v>M6 JP BOLT x 15 SmmLG SS304</v>
      </c>
      <c r="D30" s="14" t="s">
        <v>29</v>
      </c>
      <c r="E30" s="13" t="s">
        <v>56</v>
      </c>
      <c r="F30" s="1">
        <v>1000</v>
      </c>
      <c r="G30" s="1">
        <v>1000</v>
      </c>
      <c r="H30" s="1" t="s">
        <v>38</v>
      </c>
      <c r="I30" s="12" t="s">
        <v>38</v>
      </c>
      <c r="J30" s="12" t="s">
        <v>38</v>
      </c>
      <c r="K30" s="12" t="s">
        <v>38</v>
      </c>
      <c r="L30" s="12">
        <v>0</v>
      </c>
      <c r="M30" s="12">
        <f t="shared" si="0"/>
        <v>2000</v>
      </c>
      <c r="N30" s="12">
        <f t="shared" si="1"/>
        <v>666.66666666666663</v>
      </c>
      <c r="O30" s="12">
        <f>IFERROR(N30/30,"")</f>
        <v>22.222222222222221</v>
      </c>
      <c r="P30" s="12">
        <f t="shared" si="2"/>
        <v>0</v>
      </c>
      <c r="Q30" s="15">
        <f>IFERROR(VLOOKUP(B:B,[2]oh!A:D,4,0),"0")</f>
        <v>1000</v>
      </c>
      <c r="R30" s="12">
        <f>IFERROR(VLOOKUP(B:B,[2]oh!A:E,5,0),0)</f>
        <v>0</v>
      </c>
      <c r="S30" s="12">
        <v>2</v>
      </c>
      <c r="T30" s="16">
        <f t="shared" si="11"/>
        <v>155.55555555555554</v>
      </c>
      <c r="U30" s="12">
        <f t="shared" si="3"/>
        <v>311.11111111111109</v>
      </c>
      <c r="V30" s="12">
        <f t="shared" si="4"/>
        <v>844.44444444444446</v>
      </c>
      <c r="W30" s="14" t="str">
        <f t="shared" si="5"/>
        <v>Normal</v>
      </c>
      <c r="X30" s="12">
        <f>_xlfn.XLOOKUP(B30,[3]Sheet1!$A$1:$A$65536,[3]Sheet1!$K$1:$K$65536)</f>
        <v>7</v>
      </c>
      <c r="Y30" s="12">
        <f>VLOOKUP(B:B,[4]Sheet1!$A:$B,2,0)</f>
        <v>1000</v>
      </c>
      <c r="AE30" s="37">
        <f t="shared" si="6"/>
        <v>7.282832764628394E-3</v>
      </c>
      <c r="AF30" s="37">
        <f t="shared" si="12"/>
        <v>0.84982661448696151</v>
      </c>
      <c r="AG30" s="37">
        <f t="shared" si="7"/>
        <v>0</v>
      </c>
      <c r="AH30" s="30" t="str">
        <f t="shared" si="8"/>
        <v>B</v>
      </c>
      <c r="AI30" s="30" t="str">
        <f t="shared" si="9"/>
        <v>X</v>
      </c>
      <c r="AJ30" s="30" t="str">
        <f t="shared" si="10"/>
        <v>BX</v>
      </c>
      <c r="AK30" s="30" cm="1">
        <f t="array" ref="AK30">_xlfn.IFS(AJ30="AX",2.33,AJ30="AY",2.05,AJ30="AZ",1.88,AJ30="BX",1.88,AJ30="BY",1.65,AJ30="BZ",1.55,AJ30="CX",1.28,AJ30="CY",1.17,AJ30="CZ",1.04)</f>
        <v>1.88</v>
      </c>
      <c r="AL30" s="38">
        <f t="shared" si="16"/>
        <v>0</v>
      </c>
    </row>
    <row r="31" spans="2:38" ht="15" customHeight="1" x14ac:dyDescent="0.25">
      <c r="B31" s="13" t="s">
        <v>65</v>
      </c>
      <c r="C31" s="13" t="str">
        <f>_xlfn.XLOOKUP(B31,[1]Inventory!$A:$A,[1]Inventory!$B:$B)</f>
        <v>Self Drilling Screw SUS#8X1-1/4" JP</v>
      </c>
      <c r="D31" s="14" t="s">
        <v>29</v>
      </c>
      <c r="E31" s="13" t="s">
        <v>56</v>
      </c>
      <c r="F31" s="1" t="s">
        <v>38</v>
      </c>
      <c r="G31" s="1" t="s">
        <v>38</v>
      </c>
      <c r="H31" s="1">
        <v>1000</v>
      </c>
      <c r="I31" s="12">
        <v>1000</v>
      </c>
      <c r="J31" s="12" t="s">
        <v>38</v>
      </c>
      <c r="K31" s="12" t="s">
        <v>38</v>
      </c>
      <c r="L31" s="12">
        <v>0</v>
      </c>
      <c r="M31" s="12">
        <f t="shared" si="0"/>
        <v>2000</v>
      </c>
      <c r="N31" s="12">
        <f t="shared" si="1"/>
        <v>666.66666666666663</v>
      </c>
      <c r="O31" s="12">
        <f>N31/30</f>
        <v>22.222222222222221</v>
      </c>
      <c r="P31" s="12">
        <f t="shared" si="2"/>
        <v>0</v>
      </c>
      <c r="Q31" s="15">
        <f>IFERROR(VLOOKUP(B:B,[2]oh!A:D,4,0),"0")</f>
        <v>1000</v>
      </c>
      <c r="R31" s="12">
        <f>IFERROR(VLOOKUP(B:B,[2]oh!A:E,5,0),0)</f>
        <v>0</v>
      </c>
      <c r="S31" s="12">
        <v>2.2999999999999998</v>
      </c>
      <c r="T31" s="16">
        <f t="shared" si="11"/>
        <v>155.55555555555554</v>
      </c>
      <c r="U31" s="12">
        <f t="shared" si="3"/>
        <v>311.11111111111109</v>
      </c>
      <c r="V31" s="12">
        <f t="shared" si="4"/>
        <v>844.44444444444446</v>
      </c>
      <c r="W31" s="14" t="str">
        <f t="shared" si="5"/>
        <v>Normal</v>
      </c>
      <c r="X31" s="12">
        <f>_xlfn.XLOOKUP(B31,[3]Sheet1!$A$1:$A$65536,[3]Sheet1!$K$1:$K$65536)</f>
        <v>7</v>
      </c>
      <c r="Y31" s="12">
        <f>VLOOKUP(B:B,[4]Sheet1!$A:$B,2,0)</f>
        <v>2000</v>
      </c>
      <c r="AE31" s="37">
        <f t="shared" si="6"/>
        <v>7.282832764628394E-3</v>
      </c>
      <c r="AF31" s="37">
        <f t="shared" si="12"/>
        <v>0.85710944725158988</v>
      </c>
      <c r="AG31" s="37">
        <f t="shared" si="7"/>
        <v>0</v>
      </c>
      <c r="AH31" s="30" t="str">
        <f t="shared" si="8"/>
        <v>B</v>
      </c>
      <c r="AI31" s="30" t="str">
        <f t="shared" si="9"/>
        <v>X</v>
      </c>
      <c r="AJ31" s="30" t="str">
        <f t="shared" si="10"/>
        <v>BX</v>
      </c>
      <c r="AK31" s="30" cm="1">
        <f t="array" ref="AK31">_xlfn.IFS(AJ31="AX",2.33,AJ31="AY",2.05,AJ31="AZ",1.88,AJ31="BX",1.88,AJ31="BY",1.65,AJ31="BZ",1.55,AJ31="CX",1.28,AJ31="CY",1.17,AJ31="CZ",1.04)</f>
        <v>1.88</v>
      </c>
      <c r="AL31" s="38">
        <f t="shared" si="16"/>
        <v>0</v>
      </c>
    </row>
    <row r="32" spans="2:38" ht="15" customHeight="1" x14ac:dyDescent="0.25">
      <c r="B32" s="13" t="s">
        <v>66</v>
      </c>
      <c r="C32" s="13" t="str">
        <f>_xlfn.XLOOKUP(B32,[1]Inventory!$A:$A,[1]Inventory!$B:$B)</f>
        <v>M10-1.5 BOTTON HEAD SOCKET x 30mm LG. SS</v>
      </c>
      <c r="D32" s="14" t="s">
        <v>29</v>
      </c>
      <c r="E32" s="13" t="s">
        <v>30</v>
      </c>
      <c r="F32" s="1" t="s">
        <v>38</v>
      </c>
      <c r="G32" s="1">
        <v>642.90000000000009</v>
      </c>
      <c r="H32" s="1" t="s">
        <v>38</v>
      </c>
      <c r="I32" s="12">
        <v>700</v>
      </c>
      <c r="J32" s="12">
        <v>160</v>
      </c>
      <c r="K32" s="12">
        <v>200</v>
      </c>
      <c r="L32" s="12">
        <v>250</v>
      </c>
      <c r="M32" s="12">
        <f t="shared" si="0"/>
        <v>1952.9</v>
      </c>
      <c r="N32" s="12">
        <f t="shared" si="1"/>
        <v>390.58000000000004</v>
      </c>
      <c r="O32" s="12">
        <f>N32/30</f>
        <v>13.019333333333334</v>
      </c>
      <c r="P32" s="12">
        <f t="shared" si="2"/>
        <v>227.28201174559555</v>
      </c>
      <c r="Q32" s="15">
        <f>IFERROR(VLOOKUP(B:B,[2]oh!A:D,4,0),"0")</f>
        <v>890</v>
      </c>
      <c r="R32" s="12">
        <f>IFERROR(VLOOKUP(B:B,[2]oh!A:E,5,0),0)</f>
        <v>0</v>
      </c>
      <c r="S32" s="12">
        <v>13</v>
      </c>
      <c r="T32" s="16">
        <f t="shared" si="11"/>
        <v>318.41734507892886</v>
      </c>
      <c r="U32" s="12">
        <f t="shared" si="3"/>
        <v>409.5526784122622</v>
      </c>
      <c r="V32" s="12">
        <f t="shared" si="4"/>
        <v>571.58265492107114</v>
      </c>
      <c r="W32" s="14" t="str">
        <f t="shared" si="5"/>
        <v>Normal</v>
      </c>
      <c r="X32" s="12">
        <v>7</v>
      </c>
      <c r="Y32" s="12">
        <f>VLOOKUP(B:B,[4]Sheet1!$A:$B,2,0)</f>
        <v>2000</v>
      </c>
      <c r="AE32" s="37">
        <f t="shared" si="6"/>
        <v>7.1113220530213952E-3</v>
      </c>
      <c r="AF32" s="37">
        <f t="shared" si="12"/>
        <v>0.86422076930461122</v>
      </c>
      <c r="AG32" s="37">
        <f t="shared" si="7"/>
        <v>0.58008843272793775</v>
      </c>
      <c r="AH32" s="30" t="str">
        <f t="shared" si="8"/>
        <v>B</v>
      </c>
      <c r="AI32" s="30" t="str">
        <f t="shared" si="9"/>
        <v>Y</v>
      </c>
      <c r="AJ32" s="30" t="str">
        <f t="shared" si="10"/>
        <v>BY</v>
      </c>
      <c r="AK32" s="30" cm="1">
        <f t="array" ref="AK32">_xlfn.IFS(AJ32="AX",2.33,AJ32="AY",2.05,AJ32="AZ",1.88,AJ32="BX",1.88,AJ32="BY",1.65,AJ32="BZ",1.55,AJ32="CX",1.28,AJ32="CY",1.17,AJ32="CZ",1.04)</f>
        <v>1.65</v>
      </c>
      <c r="AL32" s="38">
        <f t="shared" si="16"/>
        <v>52.063348966000618</v>
      </c>
    </row>
    <row r="33" spans="2:38" ht="15" customHeight="1" x14ac:dyDescent="0.25">
      <c r="B33" s="13" t="s">
        <v>67</v>
      </c>
      <c r="C33" s="13" t="str">
        <f>_xlfn.XLOOKUP(B33,[1]Inventory!$A:$A,[1]Inventory!$B:$B)</f>
        <v>M12-1.75 HH BOLT 40 LG. A2-70 SS304</v>
      </c>
      <c r="D33" s="14" t="s">
        <v>29</v>
      </c>
      <c r="E33" s="13" t="s">
        <v>30</v>
      </c>
      <c r="F33" s="1" t="s">
        <v>38</v>
      </c>
      <c r="G33" s="1">
        <v>308.54999999999995</v>
      </c>
      <c r="H33" s="1">
        <v>518</v>
      </c>
      <c r="I33" s="12">
        <v>560</v>
      </c>
      <c r="J33" s="12">
        <v>160</v>
      </c>
      <c r="K33" s="12" t="s">
        <v>38</v>
      </c>
      <c r="L33" s="12">
        <v>380</v>
      </c>
      <c r="M33" s="12">
        <f t="shared" si="0"/>
        <v>1926.55</v>
      </c>
      <c r="N33" s="12">
        <f t="shared" si="1"/>
        <v>385.31</v>
      </c>
      <c r="O33" s="14">
        <f>N33/30</f>
        <v>12.843666666666667</v>
      </c>
      <c r="P33" s="12">
        <f t="shared" si="2"/>
        <v>169.71102210617391</v>
      </c>
      <c r="Q33" s="15">
        <f>IFERROR(VLOOKUP(B:B,[2]oh!A:D,4,0),"0")</f>
        <v>272</v>
      </c>
      <c r="R33" s="12">
        <f>IFERROR(VLOOKUP(B:B,[2]oh!A:E,5,0),0)</f>
        <v>0</v>
      </c>
      <c r="S33" s="12">
        <v>8.3000000000000007</v>
      </c>
      <c r="T33" s="16">
        <f t="shared" si="11"/>
        <v>259.61668877284058</v>
      </c>
      <c r="U33" s="12">
        <f t="shared" si="3"/>
        <v>349.52235543950724</v>
      </c>
      <c r="V33" s="12">
        <f t="shared" si="4"/>
        <v>12.383311227159425</v>
      </c>
      <c r="W33" s="14" t="str">
        <f t="shared" si="5"/>
        <v>Normal</v>
      </c>
      <c r="X33" s="12">
        <f>_xlfn.XLOOKUP(B33,[3]Sheet1!$A$1:$A$65536,[3]Sheet1!$K$1:$K$65536)</f>
        <v>7</v>
      </c>
      <c r="Y33" s="12">
        <f>VLOOKUP(B:B,[4]Sheet1!$A:$B,2,0)</f>
        <v>500</v>
      </c>
      <c r="AA33" s="22"/>
      <c r="AC33" s="18"/>
      <c r="AE33" s="37">
        <f t="shared" si="6"/>
        <v>7.0153707313474157E-3</v>
      </c>
      <c r="AF33" s="37">
        <f t="shared" si="12"/>
        <v>0.87123614003595862</v>
      </c>
      <c r="AG33" s="37">
        <f t="shared" si="7"/>
        <v>0.41859155747627852</v>
      </c>
      <c r="AH33" s="30" t="str">
        <f t="shared" si="8"/>
        <v>B</v>
      </c>
      <c r="AI33" s="30" t="str">
        <f t="shared" si="9"/>
        <v>X</v>
      </c>
      <c r="AJ33" s="30" t="str">
        <f t="shared" si="10"/>
        <v>BX</v>
      </c>
      <c r="AK33" s="30" cm="1">
        <f t="array" ref="AK33">_xlfn.IFS(AJ33="AX",2.33,AJ33="AY",2.05,AJ33="AZ",1.88,AJ33="BX",1.88,AJ33="BY",1.65,AJ33="BZ",1.55,AJ33="CX",1.28,AJ33="CY",1.17,AJ33="CZ",1.04)</f>
        <v>1.88</v>
      </c>
      <c r="AL33" s="38">
        <f t="shared" si="16"/>
        <v>34.119540975647517</v>
      </c>
    </row>
    <row r="34" spans="2:38" ht="15" customHeight="1" x14ac:dyDescent="0.25">
      <c r="B34" s="13" t="s">
        <v>68</v>
      </c>
      <c r="C34" s="13" t="str">
        <f>_xlfn.XLOOKUP(B34,[1]Inventory!$A:$A,[1]Inventory!$B:$B)</f>
        <v>M6-1.00 HH BOLT X 16mmLG. SS</v>
      </c>
      <c r="D34" s="14" t="s">
        <v>29</v>
      </c>
      <c r="E34" s="13" t="s">
        <v>30</v>
      </c>
      <c r="F34" s="1">
        <v>1200</v>
      </c>
      <c r="G34" s="1" t="s">
        <v>38</v>
      </c>
      <c r="H34" s="1" t="s">
        <v>38</v>
      </c>
      <c r="I34" s="12" t="s">
        <v>38</v>
      </c>
      <c r="J34" s="12">
        <v>600</v>
      </c>
      <c r="K34" s="12" t="s">
        <v>38</v>
      </c>
      <c r="L34" s="12">
        <v>0</v>
      </c>
      <c r="M34" s="12">
        <f t="shared" si="0"/>
        <v>1800</v>
      </c>
      <c r="N34" s="12">
        <f t="shared" si="1"/>
        <v>600</v>
      </c>
      <c r="O34" s="12">
        <f>N34/30</f>
        <v>20</v>
      </c>
      <c r="P34" s="12">
        <f t="shared" si="2"/>
        <v>385.28534880008084</v>
      </c>
      <c r="Q34" s="15">
        <f>IFERROR(VLOOKUP(B:B,[2]oh!A:D,4,0),"0")</f>
        <v>1465</v>
      </c>
      <c r="R34" s="12">
        <f>IFERROR(VLOOKUP(B:B,[2]oh!A:E,5,0),0)</f>
        <v>0</v>
      </c>
      <c r="S34" s="12">
        <v>1.2</v>
      </c>
      <c r="T34" s="16">
        <f t="shared" si="11"/>
        <v>525.28534880008078</v>
      </c>
      <c r="U34" s="12">
        <f t="shared" si="3"/>
        <v>665.28534880008078</v>
      </c>
      <c r="V34" s="12">
        <f t="shared" si="4"/>
        <v>939.71465119991922</v>
      </c>
      <c r="W34" s="14" t="str">
        <f t="shared" si="5"/>
        <v>Normal</v>
      </c>
      <c r="X34" s="12">
        <f>_xlfn.XLOOKUP(B34,[3]Sheet1!$A$1:$A$65536,[3]Sheet1!$K$1:$K$65536)</f>
        <v>7</v>
      </c>
      <c r="Y34" s="12">
        <f>VLOOKUP(B:B,[4]Sheet1!$A:$B,2,0)</f>
        <v>2000</v>
      </c>
      <c r="AE34" s="37">
        <f t="shared" si="6"/>
        <v>6.5545494881655546E-3</v>
      </c>
      <c r="AF34" s="37">
        <f t="shared" si="12"/>
        <v>0.8777906895241242</v>
      </c>
      <c r="AG34" s="37">
        <f t="shared" si="7"/>
        <v>0.33333333333333331</v>
      </c>
      <c r="AH34" s="30" t="str">
        <f t="shared" si="8"/>
        <v>B</v>
      </c>
      <c r="AI34" s="30" t="str">
        <f t="shared" si="9"/>
        <v>X</v>
      </c>
      <c r="AJ34" s="30" t="str">
        <f t="shared" si="10"/>
        <v>BX</v>
      </c>
      <c r="AK34" s="30" cm="1">
        <f t="array" ref="AK34">_xlfn.IFS(AJ34="AX",2.33,AJ34="AY",2.05,AJ34="AZ",1.88,AJ34="BX",1.88,AJ34="BY",1.65,AJ34="BZ",1.55,AJ34="CX",1.28,AJ34="CY",1.17,AJ34="CZ",1.04)</f>
        <v>1.88</v>
      </c>
      <c r="AL34" s="38">
        <f t="shared" si="16"/>
        <v>77.459666924148337</v>
      </c>
    </row>
    <row r="35" spans="2:38" ht="15" customHeight="1" x14ac:dyDescent="0.25">
      <c r="B35" s="13" t="s">
        <v>69</v>
      </c>
      <c r="C35" s="13" t="str">
        <f>_xlfn.XLOOKUP(B35,[1]Inventory!$A:$A,[1]Inventory!$B:$B)</f>
        <v>FLAT WASHER M14 CLASS10 ZINC PLATED</v>
      </c>
      <c r="D35" s="14" t="s">
        <v>29</v>
      </c>
      <c r="E35" s="13" t="s">
        <v>56</v>
      </c>
      <c r="F35" s="1" t="s">
        <v>38</v>
      </c>
      <c r="G35" s="1">
        <v>192</v>
      </c>
      <c r="H35" s="1">
        <v>412</v>
      </c>
      <c r="I35" s="12">
        <v>310</v>
      </c>
      <c r="J35" s="12">
        <v>384</v>
      </c>
      <c r="K35" s="12">
        <v>64</v>
      </c>
      <c r="L35" s="12">
        <v>128</v>
      </c>
      <c r="M35" s="12">
        <f t="shared" si="0"/>
        <v>1490</v>
      </c>
      <c r="N35" s="12">
        <f t="shared" si="1"/>
        <v>248.33333333333334</v>
      </c>
      <c r="O35" s="12">
        <f>N35/30</f>
        <v>8.2777777777777786</v>
      </c>
      <c r="P35" s="12">
        <f t="shared" si="2"/>
        <v>131.01212695014155</v>
      </c>
      <c r="Q35" s="15">
        <f>IFERROR(VLOOKUP(B:B,[2]oh!A:D,4,0),"0")</f>
        <v>2264</v>
      </c>
      <c r="R35" s="12">
        <f>IFERROR(VLOOKUP(B:B,[2]oh!A:E,5,0),0)</f>
        <v>0</v>
      </c>
      <c r="S35" s="12">
        <v>1.05</v>
      </c>
      <c r="T35" s="16">
        <f t="shared" si="11"/>
        <v>188.95657139458601</v>
      </c>
      <c r="U35" s="12">
        <f t="shared" si="3"/>
        <v>246.90101583903046</v>
      </c>
      <c r="V35" s="12">
        <f t="shared" si="4"/>
        <v>2075.0434286054142</v>
      </c>
      <c r="W35" s="14" t="str">
        <f t="shared" si="5"/>
        <v>Normal</v>
      </c>
      <c r="X35" s="12">
        <f>_xlfn.XLOOKUP(B35,[3]Sheet1!$A$1:$A$65536,[3]Sheet1!$K$1:$K$65536)</f>
        <v>7</v>
      </c>
      <c r="Y35" s="12">
        <f>VLOOKUP(B:B,[4]Sheet1!$A:$B,2,0)</f>
        <v>3000</v>
      </c>
      <c r="AE35" s="37">
        <f t="shared" si="6"/>
        <v>5.4257104096481533E-3</v>
      </c>
      <c r="AF35" s="37">
        <f t="shared" si="12"/>
        <v>0.88321639993377232</v>
      </c>
      <c r="AG35" s="37">
        <f t="shared" si="7"/>
        <v>0.47369973929294468</v>
      </c>
      <c r="AH35" s="30" t="str">
        <f t="shared" si="8"/>
        <v>B</v>
      </c>
      <c r="AI35" s="30" t="str">
        <f t="shared" si="9"/>
        <v>X</v>
      </c>
      <c r="AJ35" s="30" t="str">
        <f t="shared" si="10"/>
        <v>BX</v>
      </c>
      <c r="AK35" s="30" cm="1">
        <f t="array" ref="AK35">_xlfn.IFS(AJ35="AX",2.33,AJ35="AY",2.05,AJ35="AZ",1.88,AJ35="BX",1.88,AJ35="BY",1.65,AJ35="BZ",1.55,AJ35="CX",1.28,AJ35="CY",1.17,AJ35="CZ",1.04)</f>
        <v>1.88</v>
      </c>
      <c r="AL35" s="38">
        <f t="shared" si="16"/>
        <v>26.339324213046925</v>
      </c>
    </row>
    <row r="36" spans="2:38" ht="15" customHeight="1" x14ac:dyDescent="0.25">
      <c r="B36" s="13" t="s">
        <v>70</v>
      </c>
      <c r="C36" s="13" t="str">
        <f>_xlfn.XLOOKUP(B36,[1]Inventory!$A:$A,[1]Inventory!$B:$B)</f>
        <v>CABLE TIE SIZE 20-21 1/16" x W8-8.8mm BK</v>
      </c>
      <c r="D36" s="14" t="str">
        <f>_xlfn.XLOOKUP(B36,[5]PurchaseOrderLinesExport19!$C:$C,[5]PurchaseOrderLinesExport19!$F:$F)</f>
        <v>EA</v>
      </c>
      <c r="E36" s="13" t="s">
        <v>33</v>
      </c>
      <c r="F36" s="1">
        <v>100</v>
      </c>
      <c r="G36" s="1">
        <v>300</v>
      </c>
      <c r="H36" s="1">
        <v>400</v>
      </c>
      <c r="I36" s="12">
        <v>100</v>
      </c>
      <c r="J36" s="12">
        <v>500</v>
      </c>
      <c r="K36" s="12" t="s">
        <v>38</v>
      </c>
      <c r="L36" s="12">
        <v>0</v>
      </c>
      <c r="M36" s="12">
        <f t="shared" si="0"/>
        <v>1400</v>
      </c>
      <c r="N36" s="12">
        <f t="shared" si="1"/>
        <v>233.33333333333334</v>
      </c>
      <c r="O36" s="14">
        <f>IFERROR(N36/30,"")</f>
        <v>7.7777777777777777</v>
      </c>
      <c r="P36" s="12">
        <f t="shared" si="2"/>
        <v>142.57629536497294</v>
      </c>
      <c r="Q36" s="15">
        <f>IFERROR(VLOOKUP(B:B,[2]oh!A:D,4,0),"0")</f>
        <v>0</v>
      </c>
      <c r="R36" s="12">
        <f>IFERROR(VLOOKUP(B:B,[2]oh!A:E,5,0),0)</f>
        <v>1000</v>
      </c>
      <c r="S36" s="12">
        <v>7.4689999999999994</v>
      </c>
      <c r="T36" s="16">
        <f t="shared" si="11"/>
        <v>197.02073980941736</v>
      </c>
      <c r="U36" s="12">
        <f t="shared" si="3"/>
        <v>251.46518425386182</v>
      </c>
      <c r="V36" s="12">
        <f t="shared" si="4"/>
        <v>802.97926019058264</v>
      </c>
      <c r="W36" s="14" t="str">
        <f t="shared" si="5"/>
        <v>Normal</v>
      </c>
      <c r="X36" s="12">
        <f>_xlfn.XLOOKUP(B36,[3]Sheet1!$A$1:$A$65536,[3]Sheet1!$K$1:$K$65536)</f>
        <v>7</v>
      </c>
      <c r="Y36" s="12">
        <f>VLOOKUP(B:B,[4]Sheet1!$A:$B,2,0)</f>
        <v>100</v>
      </c>
      <c r="AE36" s="37">
        <f t="shared" si="6"/>
        <v>5.0979829352398752E-3</v>
      </c>
      <c r="AF36" s="37">
        <f t="shared" si="12"/>
        <v>0.88831438286901221</v>
      </c>
      <c r="AG36" s="37">
        <f t="shared" si="7"/>
        <v>0.5714285714285714</v>
      </c>
      <c r="AH36" s="30" t="str">
        <f t="shared" si="8"/>
        <v>B</v>
      </c>
      <c r="AI36" s="30" t="str">
        <f t="shared" si="9"/>
        <v>Y</v>
      </c>
      <c r="AJ36" s="30" t="str">
        <f t="shared" si="10"/>
        <v>BY</v>
      </c>
      <c r="AK36" s="30" cm="1">
        <f t="array" ref="AK36">_xlfn.IFS(AJ36="AX",2.33,AJ36="AY",2.05,AJ36="AZ",1.88,AJ36="BX",1.88,AJ36="BY",1.65,AJ36="BZ",1.55,AJ36="CX",1.28,AJ36="CY",1.17,AJ36="CZ",1.04)</f>
        <v>1.65</v>
      </c>
      <c r="AL36" s="38">
        <f t="shared" si="16"/>
        <v>32.659863237109043</v>
      </c>
    </row>
    <row r="37" spans="2:38" ht="15" customHeight="1" x14ac:dyDescent="0.25">
      <c r="B37" s="13" t="s">
        <v>71</v>
      </c>
      <c r="C37" s="13" t="str">
        <f>_xlfn.XLOOKUP(B37,[1]Inventory!$A:$A,[1]Inventory!$B:$B)</f>
        <v>BOLT M14-2.0x45 DIN 933 Class 10.9 Zinc</v>
      </c>
      <c r="D37" s="14" t="s">
        <v>29</v>
      </c>
      <c r="E37" s="13" t="s">
        <v>30</v>
      </c>
      <c r="F37" s="1">
        <v>250</v>
      </c>
      <c r="G37" s="1">
        <v>168</v>
      </c>
      <c r="H37" s="1">
        <v>304</v>
      </c>
      <c r="I37" s="12">
        <v>140</v>
      </c>
      <c r="J37" s="12">
        <v>332</v>
      </c>
      <c r="K37" s="12">
        <v>92</v>
      </c>
      <c r="L37" s="12">
        <v>112</v>
      </c>
      <c r="M37" s="12">
        <f t="shared" si="0"/>
        <v>1398</v>
      </c>
      <c r="N37" s="12">
        <f t="shared" si="1"/>
        <v>199.71428571428572</v>
      </c>
      <c r="O37" s="12">
        <f t="shared" ref="O37:O45" si="17">N37/30</f>
        <v>6.6571428571428575</v>
      </c>
      <c r="P37" s="12">
        <f t="shared" si="2"/>
        <v>86.910420661480813</v>
      </c>
      <c r="Q37" s="15">
        <f>IFERROR(VLOOKUP(B:B,[2]oh!A:D,4,0),"0")</f>
        <v>318</v>
      </c>
      <c r="R37" s="12">
        <f>IFERROR(VLOOKUP(B:B,[2]oh!A:E,5,0),0)</f>
        <v>0</v>
      </c>
      <c r="S37" s="12">
        <v>44</v>
      </c>
      <c r="T37" s="16">
        <f t="shared" si="11"/>
        <v>133.51042066148082</v>
      </c>
      <c r="U37" s="12">
        <f t="shared" si="3"/>
        <v>180.11042066148082</v>
      </c>
      <c r="V37" s="12">
        <f t="shared" si="4"/>
        <v>184.48957933851918</v>
      </c>
      <c r="W37" s="14" t="str">
        <f t="shared" si="5"/>
        <v>Normal</v>
      </c>
      <c r="X37" s="12">
        <f>_xlfn.XLOOKUP(B37,[3]Sheet1!$A$1:$A$65536,[3]Sheet1!$K$1:$K$65536)</f>
        <v>7</v>
      </c>
      <c r="Y37" s="12">
        <f>VLOOKUP(B:B,[4]Sheet1!$A:$B,2,0)</f>
        <v>500</v>
      </c>
      <c r="AE37" s="37">
        <f t="shared" si="6"/>
        <v>5.0907001024752471E-3</v>
      </c>
      <c r="AF37" s="37">
        <f t="shared" si="12"/>
        <v>0.89340508297148746</v>
      </c>
      <c r="AG37" s="37">
        <f t="shared" si="7"/>
        <v>0.40761041177070817</v>
      </c>
      <c r="AH37" s="30" t="str">
        <f t="shared" si="8"/>
        <v>B</v>
      </c>
      <c r="AI37" s="30" t="str">
        <f t="shared" si="9"/>
        <v>X</v>
      </c>
      <c r="AJ37" s="30" t="str">
        <f t="shared" si="10"/>
        <v>BX</v>
      </c>
      <c r="AK37" s="30" cm="1">
        <f t="array" ref="AK37">_xlfn.IFS(AJ37="AX",2.33,AJ37="AY",2.05,AJ37="AZ",1.88,AJ37="BX",1.88,AJ37="BY",1.65,AJ37="BZ",1.55,AJ37="CX",1.28,AJ37="CY",1.17,AJ37="CZ",1.04)</f>
        <v>1.88</v>
      </c>
      <c r="AL37" s="38">
        <f t="shared" si="16"/>
        <v>17.472899651237686</v>
      </c>
    </row>
    <row r="38" spans="2:38" ht="15" customHeight="1" x14ac:dyDescent="0.25">
      <c r="B38" s="13" t="s">
        <v>72</v>
      </c>
      <c r="C38" s="13" t="str">
        <f>_xlfn.XLOOKUP(B38,[1]Inventory!$A:$A,[1]Inventory!$B:$B)</f>
        <v>M12 X 1.75 BOLT 70LG-35TH  A2-70 SS304</v>
      </c>
      <c r="D38" s="14" t="s">
        <v>29</v>
      </c>
      <c r="E38" s="13" t="s">
        <v>30</v>
      </c>
      <c r="F38" s="1">
        <v>284</v>
      </c>
      <c r="G38" s="1">
        <v>385</v>
      </c>
      <c r="H38" s="1" t="s">
        <v>38</v>
      </c>
      <c r="I38" s="12">
        <v>435.00000000000006</v>
      </c>
      <c r="J38" s="12">
        <v>250</v>
      </c>
      <c r="K38" s="12" t="s">
        <v>38</v>
      </c>
      <c r="L38" s="12">
        <v>30</v>
      </c>
      <c r="M38" s="12">
        <f t="shared" si="0"/>
        <v>1384</v>
      </c>
      <c r="N38" s="12">
        <f t="shared" si="1"/>
        <v>276.8</v>
      </c>
      <c r="O38" s="12">
        <f t="shared" si="17"/>
        <v>9.2266666666666666</v>
      </c>
      <c r="P38" s="12">
        <f t="shared" si="2"/>
        <v>78.255337169777576</v>
      </c>
      <c r="Q38" s="15">
        <f>IFERROR(VLOOKUP(B:B,[2]oh!A:D,4,0),"0")</f>
        <v>1038</v>
      </c>
      <c r="R38" s="12">
        <f>IFERROR(VLOOKUP(B:B,[2]oh!A:E,5,0),0)</f>
        <v>0</v>
      </c>
      <c r="S38" s="12">
        <v>17</v>
      </c>
      <c r="T38" s="16">
        <f t="shared" si="11"/>
        <v>142.84200383644423</v>
      </c>
      <c r="U38" s="12">
        <f t="shared" si="3"/>
        <v>207.42867050311091</v>
      </c>
      <c r="V38" s="12">
        <f t="shared" si="4"/>
        <v>895.15799616355571</v>
      </c>
      <c r="W38" s="14" t="str">
        <f t="shared" si="5"/>
        <v>Normal</v>
      </c>
      <c r="X38" s="12">
        <f>_xlfn.XLOOKUP(B38,[3]Sheet1!$A$1:$A$65536,[3]Sheet1!$K$1:$K$65536)</f>
        <v>7</v>
      </c>
      <c r="Y38" s="12">
        <f>VLOOKUP(B:B,[4]Sheet1!$A:$B,2,0)</f>
        <v>500</v>
      </c>
      <c r="AE38" s="37">
        <f t="shared" si="6"/>
        <v>5.0397202731228483E-3</v>
      </c>
      <c r="AF38" s="37">
        <f t="shared" si="12"/>
        <v>0.89844480324461029</v>
      </c>
      <c r="AG38" s="37">
        <f t="shared" si="7"/>
        <v>0.22046501575731636</v>
      </c>
      <c r="AH38" s="30" t="str">
        <f t="shared" si="8"/>
        <v>B</v>
      </c>
      <c r="AI38" s="30" t="str">
        <f t="shared" si="9"/>
        <v>X</v>
      </c>
      <c r="AJ38" s="30" t="str">
        <f t="shared" si="10"/>
        <v>BX</v>
      </c>
      <c r="AK38" s="30" cm="1">
        <f t="array" ref="AK38">_xlfn.IFS(AJ38="AX",2.33,AJ38="AY",2.05,AJ38="AZ",1.88,AJ38="BX",1.88,AJ38="BY",1.65,AJ38="BZ",1.55,AJ38="CX",1.28,AJ38="CY",1.17,AJ38="CZ",1.04)</f>
        <v>1.88</v>
      </c>
      <c r="AL38" s="38">
        <f t="shared" si="16"/>
        <v>15.73283897528424</v>
      </c>
    </row>
    <row r="39" spans="2:38" ht="15" customHeight="1" x14ac:dyDescent="0.25">
      <c r="B39" s="13" t="s">
        <v>73</v>
      </c>
      <c r="C39" s="13" t="str">
        <f>_xlfn.XLOOKUP(B39,[1]Inventory!$A:$A,[1]Inventory!$B:$B)</f>
        <v>M12 - 1.75 HH BOLT x 45mmLG SS</v>
      </c>
      <c r="D39" s="14" t="s">
        <v>29</v>
      </c>
      <c r="E39" s="13" t="s">
        <v>30</v>
      </c>
      <c r="F39" s="1" t="s">
        <v>38</v>
      </c>
      <c r="G39" s="1">
        <v>428.54999999999995</v>
      </c>
      <c r="H39" s="1">
        <v>350</v>
      </c>
      <c r="I39" s="12">
        <v>300</v>
      </c>
      <c r="J39" s="12" t="s">
        <v>38</v>
      </c>
      <c r="K39" s="12">
        <v>200</v>
      </c>
      <c r="L39" s="12">
        <v>30</v>
      </c>
      <c r="M39" s="12">
        <f t="shared" si="0"/>
        <v>1308.55</v>
      </c>
      <c r="N39" s="12">
        <f t="shared" si="1"/>
        <v>261.70999999999998</v>
      </c>
      <c r="O39" s="12">
        <f t="shared" si="17"/>
        <v>8.7236666666666665</v>
      </c>
      <c r="P39" s="12">
        <f t="shared" si="2"/>
        <v>86.918923776956859</v>
      </c>
      <c r="Q39" s="15">
        <f>IFERROR(VLOOKUP(B:B,[2]oh!A:D,4,0),"0")</f>
        <v>1270</v>
      </c>
      <c r="R39" s="12">
        <f>IFERROR(VLOOKUP(B:B,[2]oh!A:E,5,0),0)</f>
        <v>0</v>
      </c>
      <c r="S39" s="12">
        <v>8.9</v>
      </c>
      <c r="T39" s="16">
        <f t="shared" si="11"/>
        <v>147.98459044362352</v>
      </c>
      <c r="U39" s="12">
        <f t="shared" si="3"/>
        <v>209.05025711029018</v>
      </c>
      <c r="V39" s="12">
        <f t="shared" si="4"/>
        <v>1122.0154095563764</v>
      </c>
      <c r="W39" s="14" t="str">
        <f t="shared" si="5"/>
        <v>Normal</v>
      </c>
      <c r="X39" s="12">
        <f>_xlfn.XLOOKUP(B39,[3]Sheet1!$A$1:$A$65536,[3]Sheet1!$K$1:$K$65536)</f>
        <v>7</v>
      </c>
      <c r="Y39" s="12">
        <f>VLOOKUP(B:B,[4]Sheet1!$A:$B,2,0)</f>
        <v>1000</v>
      </c>
      <c r="AE39" s="37">
        <f t="shared" si="6"/>
        <v>4.764975407077242E-3</v>
      </c>
      <c r="AF39" s="37">
        <f t="shared" si="12"/>
        <v>0.9032097786516875</v>
      </c>
      <c r="AG39" s="37">
        <f t="shared" si="7"/>
        <v>0.25932298071395948</v>
      </c>
      <c r="AH39" s="30" t="str">
        <f t="shared" si="8"/>
        <v>B</v>
      </c>
      <c r="AI39" s="30" t="str">
        <f t="shared" si="9"/>
        <v>X</v>
      </c>
      <c r="AJ39" s="30" t="str">
        <f t="shared" si="10"/>
        <v>BX</v>
      </c>
      <c r="AK39" s="30" cm="1">
        <f t="array" ref="AK39">_xlfn.IFS(AJ39="AX",2.33,AJ39="AY",2.05,AJ39="AZ",1.88,AJ39="BX",1.88,AJ39="BY",1.65,AJ39="BZ",1.55,AJ39="CX",1.28,AJ39="CY",1.17,AJ39="CZ",1.04)</f>
        <v>1.88</v>
      </c>
      <c r="AL39" s="38">
        <f t="shared" si="16"/>
        <v>17.474609159514198</v>
      </c>
    </row>
    <row r="40" spans="2:38" ht="15" customHeight="1" x14ac:dyDescent="0.25">
      <c r="B40" s="13" t="s">
        <v>74</v>
      </c>
      <c r="C40" s="13" t="str">
        <f>_xlfn.XLOOKUP(B40,[1]Inventory!$A:$A,[1]Inventory!$B:$B)</f>
        <v>3/8-16 NC NYLOCK NUT</v>
      </c>
      <c r="D40" s="14" t="s">
        <v>29</v>
      </c>
      <c r="E40" s="13" t="s">
        <v>30</v>
      </c>
      <c r="F40" s="1" t="s">
        <v>38</v>
      </c>
      <c r="G40" s="1">
        <v>365</v>
      </c>
      <c r="H40" s="1">
        <v>200</v>
      </c>
      <c r="I40" s="12">
        <v>200</v>
      </c>
      <c r="J40" s="12">
        <v>400</v>
      </c>
      <c r="K40" s="12" t="s">
        <v>38</v>
      </c>
      <c r="L40" s="12">
        <v>0</v>
      </c>
      <c r="M40" s="12">
        <f t="shared" si="0"/>
        <v>1165</v>
      </c>
      <c r="N40" s="12">
        <f t="shared" si="1"/>
        <v>233</v>
      </c>
      <c r="O40" s="12">
        <f t="shared" si="17"/>
        <v>7.7666666666666666</v>
      </c>
      <c r="P40" s="12">
        <f t="shared" si="2"/>
        <v>96.5618402890086</v>
      </c>
      <c r="Q40" s="15">
        <f>IFERROR(VLOOKUP(B:B,[2]oh!A:D,4,0),"0")</f>
        <v>435</v>
      </c>
      <c r="R40" s="12">
        <f>IFERROR(VLOOKUP(B:B,[2]oh!A:E,5,0),0)</f>
        <v>0</v>
      </c>
      <c r="S40" s="12">
        <v>4.5999999999999996</v>
      </c>
      <c r="T40" s="16">
        <f t="shared" si="11"/>
        <v>150.92850695567526</v>
      </c>
      <c r="U40" s="12">
        <f t="shared" si="3"/>
        <v>205.29517362234193</v>
      </c>
      <c r="V40" s="12">
        <f t="shared" si="4"/>
        <v>284.07149304432471</v>
      </c>
      <c r="W40" s="14" t="str">
        <f t="shared" si="5"/>
        <v>Normal</v>
      </c>
      <c r="X40" s="12">
        <f>_xlfn.XLOOKUP(B40,[3]Sheet1!$A$1:$A$65536,[3]Sheet1!$K$1:$K$65536)</f>
        <v>7</v>
      </c>
      <c r="Y40" s="12">
        <f>VLOOKUP(B:B,[4]Sheet1!$A:$B,2,0)</f>
        <v>1000</v>
      </c>
      <c r="AE40" s="37">
        <f t="shared" si="6"/>
        <v>4.2422500853960396E-3</v>
      </c>
      <c r="AF40" s="37">
        <f t="shared" si="12"/>
        <v>0.90745202873708353</v>
      </c>
      <c r="AG40" s="37">
        <f t="shared" si="7"/>
        <v>0.31617242466460105</v>
      </c>
      <c r="AH40" s="30" t="str">
        <f t="shared" si="8"/>
        <v>B</v>
      </c>
      <c r="AI40" s="30" t="str">
        <f t="shared" si="9"/>
        <v>X</v>
      </c>
      <c r="AJ40" s="30" t="str">
        <f t="shared" si="10"/>
        <v>BX</v>
      </c>
      <c r="AK40" s="30" cm="1">
        <f t="array" ref="AK40">_xlfn.IFS(AJ40="AX",2.33,AJ40="AY",2.05,AJ40="AZ",1.88,AJ40="BX",1.88,AJ40="BY",1.65,AJ40="BZ",1.55,AJ40="CX",1.28,AJ40="CY",1.17,AJ40="CZ",1.04)</f>
        <v>1.88</v>
      </c>
      <c r="AL40" s="38">
        <f t="shared" si="16"/>
        <v>19.413268658317179</v>
      </c>
    </row>
    <row r="41" spans="2:38" ht="15" customHeight="1" x14ac:dyDescent="0.25">
      <c r="B41" s="13" t="s">
        <v>75</v>
      </c>
      <c r="C41" s="13" t="str">
        <f>_xlfn.XLOOKUP(B41,[1]Inventory!$A:$A,[1]Inventory!$B:$B)</f>
        <v>M10-1.5  HH BOLT x 45mm LG  STLSS</v>
      </c>
      <c r="D41" s="14" t="s">
        <v>29</v>
      </c>
      <c r="E41" s="13" t="s">
        <v>30</v>
      </c>
      <c r="F41" s="1" t="s">
        <v>38</v>
      </c>
      <c r="G41" s="1">
        <v>14</v>
      </c>
      <c r="H41" s="1" t="s">
        <v>38</v>
      </c>
      <c r="I41" s="12">
        <v>340</v>
      </c>
      <c r="J41" s="12">
        <v>600</v>
      </c>
      <c r="K41" s="12" t="s">
        <v>38</v>
      </c>
      <c r="L41" s="12">
        <v>200</v>
      </c>
      <c r="M41" s="12">
        <f t="shared" si="0"/>
        <v>1154</v>
      </c>
      <c r="N41" s="12">
        <f t="shared" si="1"/>
        <v>288.5</v>
      </c>
      <c r="O41" s="12">
        <f t="shared" si="17"/>
        <v>9.6166666666666671</v>
      </c>
      <c r="P41" s="12">
        <f t="shared" si="2"/>
        <v>234.02173616995492</v>
      </c>
      <c r="Q41" s="15">
        <f>IFERROR(VLOOKUP(B:B,[2]oh!A:D,4,0),"0")</f>
        <v>608</v>
      </c>
      <c r="R41" s="12">
        <f>IFERROR(VLOOKUP(B:B,[2]oh!A:E,5,0),0)</f>
        <v>0</v>
      </c>
      <c r="S41" s="12">
        <v>6.4</v>
      </c>
      <c r="T41" s="16">
        <f t="shared" si="11"/>
        <v>301.33840283662158</v>
      </c>
      <c r="U41" s="12">
        <f t="shared" si="3"/>
        <v>368.65506950328825</v>
      </c>
      <c r="V41" s="12">
        <f t="shared" si="4"/>
        <v>306.66159716337842</v>
      </c>
      <c r="W41" s="14" t="str">
        <f t="shared" si="5"/>
        <v>Normal</v>
      </c>
      <c r="X41" s="12">
        <f>_xlfn.XLOOKUP(B41,[3]Sheet1!$A$1:$A$65536,[3]Sheet1!$K$1:$K$65536)</f>
        <v>7</v>
      </c>
      <c r="Y41" s="12" t="e">
        <f>VLOOKUP(B:B,[4]Sheet1!$A:$B,2,0)</f>
        <v>#N/A</v>
      </c>
      <c r="AE41" s="37">
        <f t="shared" si="6"/>
        <v>4.2021945051905832E-3</v>
      </c>
      <c r="AF41" s="37">
        <f t="shared" si="12"/>
        <v>0.91165422324227408</v>
      </c>
      <c r="AG41" s="37">
        <f t="shared" si="7"/>
        <v>0.75389542985702984</v>
      </c>
      <c r="AH41" s="30" t="str">
        <f t="shared" si="8"/>
        <v>B</v>
      </c>
      <c r="AI41" s="30" t="str">
        <f t="shared" si="9"/>
        <v>Y</v>
      </c>
      <c r="AJ41" s="30" t="str">
        <f t="shared" si="10"/>
        <v>BY</v>
      </c>
      <c r="AK41" s="30" cm="1">
        <f t="array" ref="AK41">_xlfn.IFS(AJ41="AX",2.33,AJ41="AY",2.05,AJ41="AZ",1.88,AJ41="BX",1.88,AJ41="BY",1.65,AJ41="BZ",1.55,AJ41="CX",1.28,AJ41="CY",1.17,AJ41="CZ",1.04)</f>
        <v>1.65</v>
      </c>
      <c r="AL41" s="38">
        <f t="shared" si="16"/>
        <v>53.60721344495844</v>
      </c>
    </row>
    <row r="42" spans="2:38" ht="15" customHeight="1" x14ac:dyDescent="0.25">
      <c r="B42" s="13" t="s">
        <v>76</v>
      </c>
      <c r="C42" s="13" t="str">
        <f>_xlfn.XLOOKUP(B42,[1]Inventory!$A:$A,[1]Inventory!$B:$B)</f>
        <v>STUD SS M12x1.75 x 55 mm LONG</v>
      </c>
      <c r="D42" s="14" t="s">
        <v>29</v>
      </c>
      <c r="E42" s="13" t="s">
        <v>56</v>
      </c>
      <c r="F42" s="1">
        <v>300</v>
      </c>
      <c r="G42" s="1" t="s">
        <v>38</v>
      </c>
      <c r="H42" s="1">
        <v>500</v>
      </c>
      <c r="I42" s="12">
        <v>300</v>
      </c>
      <c r="J42" s="12" t="s">
        <v>38</v>
      </c>
      <c r="K42" s="12" t="s">
        <v>38</v>
      </c>
      <c r="L42" s="12">
        <v>0</v>
      </c>
      <c r="M42" s="12">
        <f t="shared" si="0"/>
        <v>1100</v>
      </c>
      <c r="N42" s="12">
        <f t="shared" si="1"/>
        <v>275</v>
      </c>
      <c r="O42" s="12">
        <f t="shared" si="17"/>
        <v>9.1666666666666661</v>
      </c>
      <c r="P42" s="12">
        <f t="shared" si="2"/>
        <v>104.86138999227084</v>
      </c>
      <c r="Q42" s="15">
        <f>IFERROR(VLOOKUP(B:B,[2]oh!A:D,4,0),"0")</f>
        <v>344</v>
      </c>
      <c r="R42" s="12">
        <f>IFERROR(VLOOKUP(B:B,[2]oh!A:E,5,0),0)</f>
        <v>0</v>
      </c>
      <c r="S42" s="12">
        <v>22</v>
      </c>
      <c r="T42" s="16">
        <f t="shared" si="11"/>
        <v>169.02805665893749</v>
      </c>
      <c r="U42" s="12">
        <f t="shared" si="3"/>
        <v>233.19472332560414</v>
      </c>
      <c r="V42" s="12">
        <f t="shared" si="4"/>
        <v>174.97194334106251</v>
      </c>
      <c r="W42" s="14" t="str">
        <f t="shared" si="5"/>
        <v>Normal</v>
      </c>
      <c r="X42" s="12">
        <f>_xlfn.XLOOKUP(B42,[3]Sheet1!$A$1:$A$65536,[3]Sheet1!$K$1:$K$65536)</f>
        <v>7</v>
      </c>
      <c r="Y42" s="12" t="e">
        <f>VLOOKUP(B:B,[4]Sheet1!$A:$B,2,0)</f>
        <v>#N/A</v>
      </c>
      <c r="AE42" s="37">
        <f t="shared" si="6"/>
        <v>4.0055580205456166E-3</v>
      </c>
      <c r="AF42" s="37">
        <f t="shared" si="12"/>
        <v>0.91565978126281966</v>
      </c>
      <c r="AG42" s="37">
        <f t="shared" si="7"/>
        <v>0.25712973861329003</v>
      </c>
      <c r="AH42" s="30" t="str">
        <f t="shared" si="8"/>
        <v>B</v>
      </c>
      <c r="AI42" s="30" t="str">
        <f t="shared" si="9"/>
        <v>X</v>
      </c>
      <c r="AJ42" s="30" t="str">
        <f t="shared" si="10"/>
        <v>BX</v>
      </c>
      <c r="AK42" s="30" cm="1">
        <f t="array" ref="AK42">_xlfn.IFS(AJ42="AX",2.33,AJ42="AY",2.05,AJ42="AZ",1.88,AJ42="BX",1.88,AJ42="BY",1.65,AJ42="BZ",1.55,AJ42="CX",1.28,AJ42="CY",1.17,AJ42="CZ",1.04)</f>
        <v>1.88</v>
      </c>
      <c r="AL42" s="38">
        <f t="shared" si="16"/>
        <v>21.081851067789202</v>
      </c>
    </row>
    <row r="43" spans="2:38" x14ac:dyDescent="0.25">
      <c r="B43" s="13" t="s">
        <v>77</v>
      </c>
      <c r="C43" s="13" t="str">
        <f>_xlfn.XLOOKUP(B43,[1]Inventory!$A:$A,[1]Inventory!$B:$B)</f>
        <v>Self Drilling Screw SUS#8X1-1/2" JP</v>
      </c>
      <c r="D43" s="14" t="s">
        <v>29</v>
      </c>
      <c r="E43" s="13" t="s">
        <v>56</v>
      </c>
      <c r="F43" s="1" t="s">
        <v>38</v>
      </c>
      <c r="G43" s="1" t="s">
        <v>38</v>
      </c>
      <c r="H43" s="1" t="s">
        <v>38</v>
      </c>
      <c r="I43" s="12">
        <v>1000</v>
      </c>
      <c r="J43" s="12" t="s">
        <v>38</v>
      </c>
      <c r="K43" s="12" t="s">
        <v>38</v>
      </c>
      <c r="L43" s="12">
        <v>0</v>
      </c>
      <c r="M43" s="12">
        <f t="shared" si="0"/>
        <v>1000</v>
      </c>
      <c r="N43" s="12">
        <f t="shared" si="1"/>
        <v>500</v>
      </c>
      <c r="O43" s="12">
        <f t="shared" si="17"/>
        <v>16.666666666666668</v>
      </c>
      <c r="P43" s="12" t="str">
        <f t="shared" si="2"/>
        <v>0</v>
      </c>
      <c r="Q43" s="15">
        <f>IFERROR(VLOOKUP(B:B,[2]oh!A:D,4,0),"0")</f>
        <v>900</v>
      </c>
      <c r="R43" s="12">
        <f>IFERROR(VLOOKUP(B:B,[2]oh!A:E,5,0),0)</f>
        <v>0</v>
      </c>
      <c r="S43" s="12">
        <v>3</v>
      </c>
      <c r="T43" s="16">
        <f t="shared" si="11"/>
        <v>116.66666666666667</v>
      </c>
      <c r="U43" s="12">
        <f t="shared" si="3"/>
        <v>233.33333333333334</v>
      </c>
      <c r="V43" s="12">
        <f t="shared" si="4"/>
        <v>783.33333333333337</v>
      </c>
      <c r="W43" s="14" t="str">
        <f t="shared" si="5"/>
        <v>Normal</v>
      </c>
      <c r="X43" s="12">
        <f>_xlfn.XLOOKUP(B43,[3]Sheet1!$A$1:$A$65536,[3]Sheet1!$K$1:$K$65536)</f>
        <v>7</v>
      </c>
      <c r="Y43" s="12">
        <f>VLOOKUP(B:B,[4]Sheet1!$A:$B,2,0)</f>
        <v>1000</v>
      </c>
      <c r="AE43" s="37">
        <f t="shared" si="6"/>
        <v>3.641416382314197E-3</v>
      </c>
      <c r="AF43" s="37">
        <f t="shared" si="12"/>
        <v>0.91930119764513385</v>
      </c>
      <c r="AG43" s="37">
        <f t="shared" si="7"/>
        <v>0</v>
      </c>
      <c r="AH43" s="30" t="str">
        <f t="shared" si="8"/>
        <v>B</v>
      </c>
      <c r="AI43" s="30" t="str">
        <f t="shared" si="9"/>
        <v>X</v>
      </c>
      <c r="AJ43" s="30" t="str">
        <f t="shared" si="10"/>
        <v>BX</v>
      </c>
      <c r="AK43" s="30" cm="1">
        <f t="array" ref="AK43">_xlfn.IFS(AJ43="AX",2.33,AJ43="AY",2.05,AJ43="AZ",1.88,AJ43="BX",1.88,AJ43="BY",1.65,AJ43="BZ",1.55,AJ43="CX",1.28,AJ43="CY",1.17,AJ43="CZ",1.04)</f>
        <v>1.88</v>
      </c>
      <c r="AL43" s="38" t="e">
        <f t="shared" si="16"/>
        <v>#DIV/0!</v>
      </c>
    </row>
    <row r="44" spans="2:38" x14ac:dyDescent="0.25">
      <c r="B44" s="23" t="s">
        <v>78</v>
      </c>
      <c r="C44" s="13" t="str">
        <f>_xlfn.XLOOKUP(B44,[1]Inventory!$A:$A,[1]Inventory!$B:$B)</f>
        <v>BOLT M16-2.0x65 DIN 931 Class 10.9 Zinc</v>
      </c>
      <c r="D44" s="14" t="s">
        <v>29</v>
      </c>
      <c r="E44" s="13" t="s">
        <v>30</v>
      </c>
      <c r="F44" s="1" t="s">
        <v>38</v>
      </c>
      <c r="G44" s="1" t="s">
        <v>38</v>
      </c>
      <c r="H44" s="1">
        <v>230</v>
      </c>
      <c r="I44" s="12">
        <v>170</v>
      </c>
      <c r="J44" s="12">
        <v>300</v>
      </c>
      <c r="K44" s="12">
        <v>42</v>
      </c>
      <c r="L44" s="12">
        <v>200</v>
      </c>
      <c r="M44" s="12">
        <f t="shared" si="0"/>
        <v>942</v>
      </c>
      <c r="N44" s="12">
        <f t="shared" si="1"/>
        <v>188.4</v>
      </c>
      <c r="O44" s="12">
        <f t="shared" si="17"/>
        <v>6.28</v>
      </c>
      <c r="P44" s="12">
        <f t="shared" si="2"/>
        <v>61.116855285592038</v>
      </c>
      <c r="Q44" s="15">
        <f>IFERROR(VLOOKUP(B:B,[2]oh!A:D,4,0),"0")</f>
        <v>358</v>
      </c>
      <c r="R44" s="12">
        <f>IFERROR(VLOOKUP(B:B,[2]oh!A:E,5,0),0)</f>
        <v>0</v>
      </c>
      <c r="S44" s="12">
        <v>33</v>
      </c>
      <c r="T44" s="16">
        <f t="shared" si="11"/>
        <v>105.07685528559205</v>
      </c>
      <c r="U44" s="12">
        <f t="shared" si="3"/>
        <v>149.03685528559205</v>
      </c>
      <c r="V44" s="12">
        <f t="shared" si="4"/>
        <v>252.92314471440795</v>
      </c>
      <c r="W44" s="14" t="str">
        <f t="shared" si="5"/>
        <v>Normal</v>
      </c>
      <c r="X44" s="12">
        <f>_xlfn.XLOOKUP(B44,[3]Sheet1!$A$1:$A$65536,[3]Sheet1!$K$1:$K$65536)</f>
        <v>7</v>
      </c>
      <c r="Y44" s="12">
        <f>VLOOKUP(B:B,[4]Sheet1!$A:$B,2,0)</f>
        <v>300</v>
      </c>
      <c r="AE44" s="37">
        <f t="shared" si="6"/>
        <v>3.4302142321399735E-3</v>
      </c>
      <c r="AF44" s="37">
        <f t="shared" si="12"/>
        <v>0.92273141187727381</v>
      </c>
      <c r="AG44" s="37">
        <f t="shared" si="7"/>
        <v>0.51087234009539328</v>
      </c>
      <c r="AH44" s="30" t="str">
        <f t="shared" si="8"/>
        <v>B</v>
      </c>
      <c r="AI44" s="30" t="str">
        <f t="shared" si="9"/>
        <v>Y</v>
      </c>
      <c r="AJ44" s="30" t="str">
        <f t="shared" si="10"/>
        <v>BY</v>
      </c>
      <c r="AK44" s="30" cm="1">
        <f t="array" ref="AK44">_xlfn.IFS(AJ44="AX",2.33,AJ44="AY",2.05,AJ44="AZ",1.88,AJ44="BX",1.88,AJ44="BY",1.65,AJ44="BZ",1.55,AJ44="CX",1.28,AJ44="CY",1.17,AJ44="CZ",1.04)</f>
        <v>1.65</v>
      </c>
      <c r="AL44" s="38">
        <v>14</v>
      </c>
    </row>
    <row r="45" spans="2:38" x14ac:dyDescent="0.25">
      <c r="B45" s="13" t="s">
        <v>79</v>
      </c>
      <c r="C45" s="13" t="str">
        <f>_xlfn.XLOOKUP(B45,[1]Inventory!$A:$A,[1]Inventory!$B:$B)</f>
        <v>1/2-13 NC ALL THREAD [4.5"] LG=114mm. SS</v>
      </c>
      <c r="D45" s="14" t="s">
        <v>29</v>
      </c>
      <c r="E45" s="13" t="s">
        <v>30</v>
      </c>
      <c r="F45" s="1" t="s">
        <v>38</v>
      </c>
      <c r="G45" s="1">
        <v>200</v>
      </c>
      <c r="H45" s="1" t="s">
        <v>38</v>
      </c>
      <c r="I45" s="12">
        <v>439</v>
      </c>
      <c r="J45" s="12" t="s">
        <v>38</v>
      </c>
      <c r="K45" s="12" t="s">
        <v>38</v>
      </c>
      <c r="L45" s="12">
        <v>300</v>
      </c>
      <c r="M45" s="12">
        <f t="shared" si="0"/>
        <v>939</v>
      </c>
      <c r="N45" s="12">
        <f t="shared" si="1"/>
        <v>313</v>
      </c>
      <c r="O45" s="12">
        <f t="shared" si="17"/>
        <v>10.433333333333334</v>
      </c>
      <c r="P45" s="12">
        <f t="shared" si="2"/>
        <v>153.47199727203224</v>
      </c>
      <c r="Q45" s="15">
        <f>IFERROR(VLOOKUP(B:B,[2]oh!A:D,4,0),"0")</f>
        <v>700</v>
      </c>
      <c r="R45" s="12">
        <f>IFERROR(VLOOKUP(B:B,[2]oh!A:E,5,0),0)</f>
        <v>0</v>
      </c>
      <c r="S45" s="12">
        <v>42</v>
      </c>
      <c r="T45" s="16">
        <f t="shared" si="11"/>
        <v>226.50533060536557</v>
      </c>
      <c r="U45" s="12">
        <f t="shared" si="3"/>
        <v>299.5386639386989</v>
      </c>
      <c r="V45" s="12">
        <f t="shared" si="4"/>
        <v>473.49466939463446</v>
      </c>
      <c r="W45" s="14" t="str">
        <f t="shared" si="5"/>
        <v>Normal</v>
      </c>
      <c r="X45" s="12">
        <f>_xlfn.XLOOKUP(B45,[3]Sheet1!$A$1:$A$65536,[3]Sheet1!$K$1:$K$65536)</f>
        <v>7</v>
      </c>
      <c r="Y45" s="12">
        <f>VLOOKUP(B:B,[4]Sheet1!$A:$B,2,0)</f>
        <v>1000</v>
      </c>
      <c r="AE45" s="37">
        <f t="shared" si="6"/>
        <v>3.419289982993031E-3</v>
      </c>
      <c r="AF45" s="37">
        <f t="shared" si="12"/>
        <v>0.92615070186026682</v>
      </c>
      <c r="AG45" s="37">
        <f t="shared" si="7"/>
        <v>0.37402190923317685</v>
      </c>
      <c r="AH45" s="30" t="str">
        <f t="shared" si="8"/>
        <v>B</v>
      </c>
      <c r="AI45" s="30" t="str">
        <f t="shared" si="9"/>
        <v>X</v>
      </c>
      <c r="AJ45" s="30" t="str">
        <f t="shared" si="10"/>
        <v>BX</v>
      </c>
      <c r="AK45" s="30" cm="1">
        <f t="array" ref="AK45">_xlfn.IFS(AJ45="AX",2.33,AJ45="AY",2.05,AJ45="AZ",1.88,AJ45="BX",1.88,AJ45="BY",1.65,AJ45="BZ",1.55,AJ45="CX",1.28,AJ45="CY",1.17,AJ45="CZ",1.04)</f>
        <v>1.88</v>
      </c>
      <c r="AL45" s="38">
        <f t="shared" ref="AL45:AL54" si="18">_xlfn.STDEV.S(F45:K45)/SQRT(30)</f>
        <v>30.854767324785755</v>
      </c>
    </row>
    <row r="46" spans="2:38" x14ac:dyDescent="0.25">
      <c r="B46" s="24" t="s">
        <v>80</v>
      </c>
      <c r="C46" s="13" t="str">
        <f>_xlfn.XLOOKUP(B46,[1]Inventory!$A:$A,[1]Inventory!$B:$B)</f>
        <v>GREEN CORP CUT-OFF WHEEL 4" FOR SS</v>
      </c>
      <c r="D46" s="14" t="str">
        <f>_xlfn.XLOOKUP(B46,[5]PurchaseOrderLinesExport19!$C:$C,[5]PurchaseOrderLinesExport19!$F:$F)</f>
        <v>EA</v>
      </c>
      <c r="E46" s="13" t="s">
        <v>81</v>
      </c>
      <c r="F46" s="1">
        <v>72</v>
      </c>
      <c r="G46" s="1">
        <v>120.99999999999997</v>
      </c>
      <c r="H46" s="1">
        <v>274</v>
      </c>
      <c r="I46" s="12">
        <v>73.000000000000014</v>
      </c>
      <c r="J46" s="12">
        <v>93</v>
      </c>
      <c r="K46" s="12">
        <v>124.00000000000001</v>
      </c>
      <c r="L46" s="12">
        <v>100</v>
      </c>
      <c r="M46" s="12">
        <f t="shared" si="0"/>
        <v>857</v>
      </c>
      <c r="N46" s="12">
        <f t="shared" si="1"/>
        <v>122.42857142857143</v>
      </c>
      <c r="O46" s="14">
        <f>IFERROR(N46/30,"")</f>
        <v>4.0809523809523807</v>
      </c>
      <c r="P46" s="12">
        <f t="shared" si="2"/>
        <v>88.466521210003506</v>
      </c>
      <c r="Q46" s="15">
        <f>IFERROR(VLOOKUP(B:B,[2]oh!A:D,4,0),"0")</f>
        <v>103</v>
      </c>
      <c r="R46" s="12">
        <f>IFERROR(VLOOKUP(B:B,[2]oh!A:E,5,0),0)</f>
        <v>0</v>
      </c>
      <c r="S46" s="12">
        <v>33</v>
      </c>
      <c r="T46" s="16">
        <f t="shared" si="11"/>
        <v>149.68080692428921</v>
      </c>
      <c r="U46" s="12">
        <f t="shared" si="3"/>
        <v>210.89509263857491</v>
      </c>
      <c r="V46" s="12">
        <f t="shared" si="4"/>
        <v>-46.680806924289215</v>
      </c>
      <c r="W46" s="14" t="str">
        <f t="shared" si="5"/>
        <v>Instans</v>
      </c>
      <c r="X46" s="12">
        <f>_xlfn.XLOOKUP(B46,[3]Sheet1!$A$1:$A$65536,[3]Sheet1!$K$1:$K$65536)</f>
        <v>15</v>
      </c>
      <c r="Y46" s="12">
        <f>VLOOKUP(B:B,[4]Sheet1!$A:$B,2,0)</f>
        <v>50</v>
      </c>
      <c r="AA46" s="25"/>
      <c r="AE46" s="37">
        <f t="shared" si="6"/>
        <v>3.1206938396432667E-3</v>
      </c>
      <c r="AF46" s="37">
        <f t="shared" si="12"/>
        <v>0.92927139569991013</v>
      </c>
      <c r="AG46" s="37">
        <f t="shared" si="7"/>
        <v>0.5486239355402085</v>
      </c>
      <c r="AH46" s="30" t="str">
        <f t="shared" si="8"/>
        <v>B</v>
      </c>
      <c r="AI46" s="30" t="str">
        <f t="shared" si="9"/>
        <v>Y</v>
      </c>
      <c r="AJ46" s="30" t="str">
        <f t="shared" si="10"/>
        <v>BY</v>
      </c>
      <c r="AK46" s="30" cm="1">
        <f t="array" ref="AK46">_xlfn.IFS(AJ46="AX",2.33,AJ46="AY",2.05,AJ46="AZ",1.88,AJ46="BX",1.88,AJ46="BY",1.65,AJ46="BZ",1.55,AJ46="CX",1.28,AJ46="CY",1.17,AJ46="CZ",1.04)</f>
        <v>1.65</v>
      </c>
      <c r="AL46" s="38">
        <f t="shared" si="18"/>
        <v>13.843610640131264</v>
      </c>
    </row>
    <row r="47" spans="2:38" x14ac:dyDescent="0.25">
      <c r="B47" s="13" t="s">
        <v>82</v>
      </c>
      <c r="C47" s="13" t="str">
        <f>_xlfn.XLOOKUP(B47,[1]Inventory!$A:$A,[1]Inventory!$B:$B)</f>
        <v>M8-1.25 HH Bolt x 40 Lg. SS</v>
      </c>
      <c r="D47" s="14" t="s">
        <v>29</v>
      </c>
      <c r="E47" s="13" t="s">
        <v>30</v>
      </c>
      <c r="F47" s="1" t="s">
        <v>38</v>
      </c>
      <c r="G47" s="1" t="s">
        <v>38</v>
      </c>
      <c r="H47" s="1" t="s">
        <v>38</v>
      </c>
      <c r="I47" s="12">
        <v>140</v>
      </c>
      <c r="J47" s="12">
        <v>560</v>
      </c>
      <c r="K47" s="12">
        <v>140</v>
      </c>
      <c r="L47" s="12">
        <v>0</v>
      </c>
      <c r="M47" s="12">
        <f t="shared" si="0"/>
        <v>840</v>
      </c>
      <c r="N47" s="12">
        <f t="shared" si="1"/>
        <v>210</v>
      </c>
      <c r="O47" s="12">
        <f>N47/30</f>
        <v>7</v>
      </c>
      <c r="P47" s="12">
        <f t="shared" si="2"/>
        <v>193.26846612937143</v>
      </c>
      <c r="Q47" s="15">
        <f>IFERROR(VLOOKUP(B:B,[2]oh!A:D,4,0),"0")</f>
        <v>2860</v>
      </c>
      <c r="R47" s="12">
        <f>IFERROR(VLOOKUP(B:B,[2]oh!A:E,5,0),0)</f>
        <v>0</v>
      </c>
      <c r="S47" s="12">
        <v>3.6</v>
      </c>
      <c r="T47" s="16">
        <f t="shared" si="11"/>
        <v>242.26846612937143</v>
      </c>
      <c r="U47" s="12">
        <f t="shared" si="3"/>
        <v>291.2684661293714</v>
      </c>
      <c r="V47" s="12">
        <f t="shared" si="4"/>
        <v>2617.7315338706285</v>
      </c>
      <c r="W47" s="14" t="str">
        <f t="shared" si="5"/>
        <v>Normal</v>
      </c>
      <c r="X47" s="12">
        <f>_xlfn.XLOOKUP(B47,[3]Sheet1!$A$1:$A$65536,[3]Sheet1!$K$1:$K$65536)</f>
        <v>7</v>
      </c>
      <c r="Y47" s="12">
        <f>VLOOKUP(B:B,[4]Sheet1!$A:$B,2,0)</f>
        <v>1000</v>
      </c>
      <c r="AE47" s="37">
        <f t="shared" si="6"/>
        <v>3.0587897611439254E-3</v>
      </c>
      <c r="AF47" s="37">
        <f t="shared" si="12"/>
        <v>0.93233018546105406</v>
      </c>
      <c r="AG47" s="37">
        <f t="shared" si="7"/>
        <v>0.70710678118654757</v>
      </c>
      <c r="AH47" s="30" t="str">
        <f t="shared" si="8"/>
        <v>B</v>
      </c>
      <c r="AI47" s="30" t="str">
        <f t="shared" si="9"/>
        <v>Y</v>
      </c>
      <c r="AJ47" s="30" t="str">
        <f t="shared" si="10"/>
        <v>BY</v>
      </c>
      <c r="AK47" s="30" cm="1">
        <f t="array" ref="AK47">_xlfn.IFS(AJ47="AX",2.33,AJ47="AY",2.05,AJ47="AZ",1.88,AJ47="BX",1.88,AJ47="BY",1.65,AJ47="BZ",1.55,AJ47="CX",1.28,AJ47="CY",1.17,AJ47="CZ",1.04)</f>
        <v>1.65</v>
      </c>
      <c r="AL47" s="38">
        <f t="shared" si="18"/>
        <v>44.271887242357309</v>
      </c>
    </row>
    <row r="48" spans="2:38" x14ac:dyDescent="0.25">
      <c r="B48" s="13" t="s">
        <v>83</v>
      </c>
      <c r="C48" s="13" t="str">
        <f>_xlfn.XLOOKUP(B48,[1]Inventory!$A:$A,[1]Inventory!$B:$B)</f>
        <v>M8-1.25 HH Bolt x 20 Lg. SS</v>
      </c>
      <c r="D48" s="14" t="s">
        <v>29</v>
      </c>
      <c r="E48" s="13" t="s">
        <v>30</v>
      </c>
      <c r="F48" s="1" t="s">
        <v>38</v>
      </c>
      <c r="G48" s="1">
        <v>5</v>
      </c>
      <c r="H48" s="1">
        <v>800</v>
      </c>
      <c r="I48" s="12" t="s">
        <v>38</v>
      </c>
      <c r="J48" s="12" t="s">
        <v>38</v>
      </c>
      <c r="K48" s="12" t="s">
        <v>38</v>
      </c>
      <c r="L48" s="12">
        <v>0</v>
      </c>
      <c r="M48" s="12">
        <f t="shared" si="0"/>
        <v>805</v>
      </c>
      <c r="N48" s="12">
        <f t="shared" si="1"/>
        <v>268.33333333333331</v>
      </c>
      <c r="O48" s="12">
        <f>IFERROR(N48/30,"")</f>
        <v>8.9444444444444446</v>
      </c>
      <c r="P48" s="12">
        <f t="shared" si="2"/>
        <v>448.04792224158342</v>
      </c>
      <c r="Q48" s="15">
        <f>IFERROR(VLOOKUP(B:B,[2]oh!A:D,4,0),"0")</f>
        <v>1176</v>
      </c>
      <c r="R48" s="12">
        <f>IFERROR(VLOOKUP(B:B,[2]oh!A:E,5,0),0)</f>
        <v>0</v>
      </c>
      <c r="S48" s="12">
        <v>2.5</v>
      </c>
      <c r="T48" s="16">
        <f t="shared" si="11"/>
        <v>510.65903335269456</v>
      </c>
      <c r="U48" s="12">
        <f t="shared" si="3"/>
        <v>573.27014446380565</v>
      </c>
      <c r="V48" s="12">
        <f t="shared" si="4"/>
        <v>665.34096664730544</v>
      </c>
      <c r="W48" s="14" t="str">
        <f t="shared" si="5"/>
        <v>Normal</v>
      </c>
      <c r="X48" s="12">
        <f>_xlfn.XLOOKUP(B48,[3]Sheet1!$A$1:$A$65536,[3]Sheet1!$K$1:$K$65536)</f>
        <v>7</v>
      </c>
      <c r="Y48" s="12">
        <f>VLOOKUP(B:B,[4]Sheet1!$A:$B,2,0)</f>
        <v>1200</v>
      </c>
      <c r="AE48" s="37">
        <f t="shared" si="6"/>
        <v>2.9313401877629286E-3</v>
      </c>
      <c r="AF48" s="37">
        <f t="shared" si="12"/>
        <v>0.93526152564881704</v>
      </c>
      <c r="AG48" s="37">
        <f t="shared" si="7"/>
        <v>0.98757763975155277</v>
      </c>
      <c r="AH48" s="30" t="str">
        <f t="shared" si="8"/>
        <v>B</v>
      </c>
      <c r="AI48" s="30" t="str">
        <f t="shared" si="9"/>
        <v>Y</v>
      </c>
      <c r="AJ48" s="30" t="str">
        <f t="shared" si="10"/>
        <v>BY</v>
      </c>
      <c r="AK48" s="30" cm="1">
        <f t="array" ref="AK48">_xlfn.IFS(AJ48="AX",2.33,AJ48="AY",2.05,AJ48="AZ",1.88,AJ48="BX",1.88,AJ48="BY",1.65,AJ48="BZ",1.55,AJ48="CX",1.28,AJ48="CY",1.17,AJ48="CZ",1.04)</f>
        <v>1.65</v>
      </c>
      <c r="AL48" s="38">
        <f t="shared" si="18"/>
        <v>102.63405867449654</v>
      </c>
    </row>
    <row r="49" spans="1:38" x14ac:dyDescent="0.25">
      <c r="B49" s="13" t="s">
        <v>84</v>
      </c>
      <c r="C49" s="13" t="str">
        <f>_xlfn.XLOOKUP(B49,[1]Inventory!$A:$A,[1]Inventory!$B:$B)</f>
        <v>BOLT M16-2.0x55 DIN 931 Class 10.9 Zinc</v>
      </c>
      <c r="D49" s="14" t="s">
        <v>29</v>
      </c>
      <c r="E49" s="13" t="s">
        <v>30</v>
      </c>
      <c r="F49" s="1" t="s">
        <v>38</v>
      </c>
      <c r="G49" s="1">
        <v>25</v>
      </c>
      <c r="H49" s="1">
        <v>30</v>
      </c>
      <c r="I49" s="12">
        <v>240</v>
      </c>
      <c r="J49" s="12">
        <v>205</v>
      </c>
      <c r="K49" s="12">
        <v>54</v>
      </c>
      <c r="L49" s="12">
        <v>248</v>
      </c>
      <c r="M49" s="12">
        <f t="shared" si="0"/>
        <v>802</v>
      </c>
      <c r="N49" s="12">
        <f t="shared" si="1"/>
        <v>133.66666666666666</v>
      </c>
      <c r="O49" s="12">
        <f>N49/30</f>
        <v>4.4555555555555548</v>
      </c>
      <c r="P49" s="12">
        <f t="shared" si="2"/>
        <v>82.332023994312195</v>
      </c>
      <c r="Q49" s="15">
        <f>IFERROR(VLOOKUP(B:B,[2]oh!A:D,4,0),"0")</f>
        <v>455</v>
      </c>
      <c r="R49" s="12">
        <f>IFERROR(VLOOKUP(B:B,[2]oh!A:E,5,0),0)</f>
        <v>45</v>
      </c>
      <c r="S49" s="12">
        <v>28</v>
      </c>
      <c r="T49" s="16">
        <f t="shared" si="11"/>
        <v>113.52091288320108</v>
      </c>
      <c r="U49" s="12">
        <f t="shared" si="3"/>
        <v>144.70980177208997</v>
      </c>
      <c r="V49" s="12">
        <f t="shared" si="4"/>
        <v>386.47908711679895</v>
      </c>
      <c r="W49" s="14" t="str">
        <f t="shared" si="5"/>
        <v>Normal</v>
      </c>
      <c r="X49" s="12">
        <f>_xlfn.XLOOKUP(B49,[3]Sheet1!$A$1:$A$65536,[3]Sheet1!$K$1:$K$65536)</f>
        <v>7</v>
      </c>
      <c r="Y49" s="12">
        <f>VLOOKUP(B:B,[4]Sheet1!$A:$B,2,0)</f>
        <v>500</v>
      </c>
      <c r="AE49" s="37">
        <f t="shared" si="6"/>
        <v>2.9204159386159857E-3</v>
      </c>
      <c r="AF49" s="37">
        <f t="shared" si="12"/>
        <v>0.93818194158743307</v>
      </c>
      <c r="AG49" s="37">
        <f t="shared" si="7"/>
        <v>0.83387641033683646</v>
      </c>
      <c r="AH49" s="30" t="str">
        <f t="shared" si="8"/>
        <v>B</v>
      </c>
      <c r="AI49" s="30" t="str">
        <f t="shared" si="9"/>
        <v>Y</v>
      </c>
      <c r="AJ49" s="30" t="str">
        <f t="shared" si="10"/>
        <v>BY</v>
      </c>
      <c r="AK49" s="30" cm="1">
        <f t="array" ref="AK49">_xlfn.IFS(AJ49="AX",2.33,AJ49="AY",2.05,AJ49="AZ",1.88,AJ49="BX",1.88,AJ49="BY",1.65,AJ49="BZ",1.55,AJ49="CX",1.28,AJ49="CY",1.17,AJ49="CZ",1.04)</f>
        <v>1.65</v>
      </c>
      <c r="AL49" s="38">
        <f t="shared" si="18"/>
        <v>18.859745491389855</v>
      </c>
    </row>
    <row r="50" spans="1:38" x14ac:dyDescent="0.25">
      <c r="B50" s="13" t="s">
        <v>85</v>
      </c>
      <c r="C50" s="13" t="str">
        <f>_xlfn.XLOOKUP(B50,[1]Inventory!$A:$A,[1]Inventory!$B:$B)</f>
        <v>INSULATED TERMINAL"RING TYPE" 5.3 mm#2-5</v>
      </c>
      <c r="D50" s="14" t="s">
        <v>29</v>
      </c>
      <c r="E50" s="13" t="s">
        <v>56</v>
      </c>
      <c r="F50" s="1" t="s">
        <v>38</v>
      </c>
      <c r="G50" s="1">
        <v>194</v>
      </c>
      <c r="H50" s="1" t="s">
        <v>38</v>
      </c>
      <c r="I50" s="12" t="s">
        <v>38</v>
      </c>
      <c r="J50" s="12">
        <v>600</v>
      </c>
      <c r="K50" s="12" t="s">
        <v>38</v>
      </c>
      <c r="L50" s="12">
        <v>0</v>
      </c>
      <c r="M50" s="12">
        <f t="shared" si="0"/>
        <v>794</v>
      </c>
      <c r="N50" s="12">
        <f t="shared" si="1"/>
        <v>264.66666666666669</v>
      </c>
      <c r="O50" s="12">
        <f>N50/30</f>
        <v>8.8222222222222229</v>
      </c>
      <c r="P50" s="12">
        <f t="shared" si="2"/>
        <v>228.8144106038778</v>
      </c>
      <c r="Q50" s="15">
        <f>IFERROR(VLOOKUP(B:B,[2]oh!A:D,4,0),"0")</f>
        <v>1000</v>
      </c>
      <c r="R50" s="12">
        <f>IFERROR(VLOOKUP(B:B,[2]oh!A:E,5,0),0)</f>
        <v>0</v>
      </c>
      <c r="S50" s="12">
        <v>1</v>
      </c>
      <c r="T50" s="16">
        <f t="shared" si="11"/>
        <v>290.56996615943336</v>
      </c>
      <c r="U50" s="12">
        <f t="shared" si="3"/>
        <v>352.32552171498889</v>
      </c>
      <c r="V50" s="12">
        <f t="shared" si="4"/>
        <v>709.43003384056669</v>
      </c>
      <c r="W50" s="14" t="str">
        <f t="shared" si="5"/>
        <v>Normal</v>
      </c>
      <c r="X50" s="12">
        <f>_xlfn.XLOOKUP(B50,[3]Sheet1!$A$1:$A$65536,[3]Sheet1!$K$1:$K$65536)</f>
        <v>7</v>
      </c>
      <c r="Y50" s="12">
        <f>VLOOKUP(B:B,[4]Sheet1!$A:$B,2,0)</f>
        <v>1000</v>
      </c>
      <c r="AE50" s="37">
        <f t="shared" si="6"/>
        <v>2.8912846075574723E-3</v>
      </c>
      <c r="AF50" s="37">
        <f t="shared" si="12"/>
        <v>0.94107322619499056</v>
      </c>
      <c r="AG50" s="37">
        <f t="shared" si="7"/>
        <v>0.51133501259445846</v>
      </c>
      <c r="AH50" s="30" t="str">
        <f t="shared" si="8"/>
        <v>B</v>
      </c>
      <c r="AI50" s="30" t="str">
        <f t="shared" si="9"/>
        <v>Y</v>
      </c>
      <c r="AJ50" s="30" t="str">
        <f t="shared" si="10"/>
        <v>BY</v>
      </c>
      <c r="AK50" s="30" cm="1">
        <f t="array" ref="AK50">_xlfn.IFS(AJ50="AX",2.33,AJ50="AY",2.05,AJ50="AZ",1.88,AJ50="BX",1.88,AJ50="BY",1.65,AJ50="BZ",1.55,AJ50="CX",1.28,AJ50="CY",1.17,AJ50="CZ",1.04)</f>
        <v>1.65</v>
      </c>
      <c r="AL50" s="38">
        <f t="shared" si="18"/>
        <v>52.414374618673705</v>
      </c>
    </row>
    <row r="51" spans="1:38" x14ac:dyDescent="0.25">
      <c r="B51" s="13" t="s">
        <v>86</v>
      </c>
      <c r="C51" s="13" t="str">
        <f>_xlfn.XLOOKUP(B51,[1]Inventory!$A:$A,[1]Inventory!$B:$B)</f>
        <v>M14x2.0 DIN 980 Class 10 Zinc Lock Nut</v>
      </c>
      <c r="D51" s="14" t="s">
        <v>29</v>
      </c>
      <c r="E51" s="13" t="s">
        <v>45</v>
      </c>
      <c r="F51" s="1">
        <v>50</v>
      </c>
      <c r="G51" s="1">
        <v>96</v>
      </c>
      <c r="H51" s="1">
        <v>206</v>
      </c>
      <c r="I51" s="12">
        <v>80</v>
      </c>
      <c r="J51" s="12">
        <v>192</v>
      </c>
      <c r="K51" s="12">
        <v>32</v>
      </c>
      <c r="L51" s="12">
        <v>64</v>
      </c>
      <c r="M51" s="12">
        <f t="shared" si="0"/>
        <v>720</v>
      </c>
      <c r="N51" s="12">
        <f t="shared" si="1"/>
        <v>102.85714285714286</v>
      </c>
      <c r="O51" s="12">
        <f>N51/30</f>
        <v>3.4285714285714288</v>
      </c>
      <c r="P51" s="12">
        <f t="shared" si="2"/>
        <v>0</v>
      </c>
      <c r="Q51" s="15">
        <f>IFERROR(VLOOKUP(B:B,[2]oh!A:D,4,0),"0")</f>
        <v>412</v>
      </c>
      <c r="R51" s="12">
        <f>IFERROR(VLOOKUP(B:B,[2]oh!A:E,5,0),0)</f>
        <v>0</v>
      </c>
      <c r="S51" s="12">
        <v>35</v>
      </c>
      <c r="T51" s="16">
        <f t="shared" si="11"/>
        <v>0</v>
      </c>
      <c r="U51" s="12">
        <f t="shared" si="3"/>
        <v>0</v>
      </c>
      <c r="V51" s="12">
        <f t="shared" si="4"/>
        <v>412</v>
      </c>
      <c r="W51" s="14" t="str">
        <f t="shared" si="5"/>
        <v>Normal</v>
      </c>
      <c r="X51" s="12">
        <f>_xlfn.XLOOKUP(B51,[3]Sheet1!$A$1:$A$65536,[3]Sheet1!$K$1:$K$65536)</f>
        <v>0</v>
      </c>
      <c r="Y51" s="12">
        <f>VLOOKUP(B:B,[4]Sheet1!$A:$B,2,0)</f>
        <v>1000</v>
      </c>
      <c r="AE51" s="37">
        <f t="shared" si="6"/>
        <v>2.6218197952662219E-3</v>
      </c>
      <c r="AF51" s="37">
        <f t="shared" si="12"/>
        <v>0.94369504599025678</v>
      </c>
      <c r="AG51" s="37">
        <f t="shared" si="7"/>
        <v>0.61033509096230432</v>
      </c>
      <c r="AH51" s="30" t="str">
        <f t="shared" si="8"/>
        <v>B</v>
      </c>
      <c r="AI51" s="30" t="str">
        <f t="shared" si="9"/>
        <v>Y</v>
      </c>
      <c r="AJ51" s="30" t="str">
        <f t="shared" si="10"/>
        <v>BY</v>
      </c>
      <c r="AK51" s="30" cm="1">
        <f t="array" ref="AK51">_xlfn.IFS(AJ51="AX",2.33,AJ51="AY",2.05,AJ51="AZ",1.88,AJ51="BX",1.88,AJ51="BY",1.65,AJ51="BZ",1.55,AJ51="CX",1.28,AJ51="CY",1.17,AJ51="CZ",1.04)</f>
        <v>1.65</v>
      </c>
      <c r="AL51" s="38">
        <f t="shared" si="18"/>
        <v>13.345993989042386</v>
      </c>
    </row>
    <row r="52" spans="1:38" x14ac:dyDescent="0.25">
      <c r="B52" s="13" t="s">
        <v>87</v>
      </c>
      <c r="C52" s="13" t="str">
        <f>_xlfn.XLOOKUP(B52,[1]Inventory!$A:$A,[1]Inventory!$B:$B)</f>
        <v>M10 SPRING WASHER,  304 SS</v>
      </c>
      <c r="D52" s="14" t="s">
        <v>29</v>
      </c>
      <c r="E52" s="13" t="s">
        <v>56</v>
      </c>
      <c r="F52" s="1" t="s">
        <v>38</v>
      </c>
      <c r="G52" s="1" t="s">
        <v>38</v>
      </c>
      <c r="H52" s="1" t="s">
        <v>38</v>
      </c>
      <c r="I52" s="12" t="s">
        <v>38</v>
      </c>
      <c r="J52" s="12" t="s">
        <v>38</v>
      </c>
      <c r="K52" s="12">
        <v>429.85750000000007</v>
      </c>
      <c r="L52" s="12">
        <v>200</v>
      </c>
      <c r="M52" s="12">
        <f t="shared" si="0"/>
        <v>629.85750000000007</v>
      </c>
      <c r="N52" s="12">
        <f t="shared" si="1"/>
        <v>314.92875000000004</v>
      </c>
      <c r="O52" s="12">
        <f>IFERROR(N52/30,"")</f>
        <v>10.497625000000001</v>
      </c>
      <c r="P52" s="12" t="str">
        <f t="shared" si="2"/>
        <v>0</v>
      </c>
      <c r="Q52" s="15">
        <f>IFERROR(VLOOKUP(B:B,[2]oh!A:D,4,0),"0")</f>
        <v>870.14250000000004</v>
      </c>
      <c r="R52" s="12">
        <f>IFERROR(VLOOKUP(B:B,[2]oh!A:E,5,0),0)</f>
        <v>0</v>
      </c>
      <c r="S52" s="12">
        <v>1.1000000000000001</v>
      </c>
      <c r="T52" s="16">
        <f t="shared" si="11"/>
        <v>73.483375000000009</v>
      </c>
      <c r="U52" s="12">
        <f t="shared" si="3"/>
        <v>146.96675000000002</v>
      </c>
      <c r="V52" s="12">
        <f t="shared" si="4"/>
        <v>796.65912500000002</v>
      </c>
      <c r="W52" s="14" t="str">
        <f t="shared" si="5"/>
        <v>Normal</v>
      </c>
      <c r="X52" s="12">
        <f>_xlfn.XLOOKUP(B52,[3]Sheet1!$A$1:$A$65536,[3]Sheet1!$K$1:$K$65536)</f>
        <v>7</v>
      </c>
      <c r="Y52" s="12">
        <f>VLOOKUP(B:B,[4]Sheet1!$A:$B,2,0)</f>
        <v>1000</v>
      </c>
      <c r="AE52" s="37">
        <f t="shared" si="6"/>
        <v>2.2935734190234645E-3</v>
      </c>
      <c r="AF52" s="37">
        <f t="shared" si="12"/>
        <v>0.94598861940928025</v>
      </c>
      <c r="AG52" s="37">
        <f t="shared" si="7"/>
        <v>0</v>
      </c>
      <c r="AH52" s="30" t="str">
        <f t="shared" si="8"/>
        <v>B</v>
      </c>
      <c r="AI52" s="30" t="str">
        <f t="shared" si="9"/>
        <v>X</v>
      </c>
      <c r="AJ52" s="30" t="str">
        <f t="shared" si="10"/>
        <v>BX</v>
      </c>
      <c r="AK52" s="30" cm="1">
        <f t="array" ref="AK52">_xlfn.IFS(AJ52="AX",2.33,AJ52="AY",2.05,AJ52="AZ",1.88,AJ52="BX",1.88,AJ52="BY",1.65,AJ52="BZ",1.55,AJ52="CX",1.28,AJ52="CY",1.17,AJ52="CZ",1.04)</f>
        <v>1.88</v>
      </c>
      <c r="AL52" s="38" t="e">
        <f t="shared" si="18"/>
        <v>#DIV/0!</v>
      </c>
    </row>
    <row r="53" spans="1:38" x14ac:dyDescent="0.25">
      <c r="B53" s="13" t="s">
        <v>88</v>
      </c>
      <c r="C53" s="13" t="str">
        <f>_xlfn.XLOOKUP(B53,[1]Inventory!$A:$A,[1]Inventory!$B:$B)</f>
        <v>M16-2.0 HH BOLT 45 mm LG  GRADE 8.8</v>
      </c>
      <c r="D53" s="14" t="s">
        <v>29</v>
      </c>
      <c r="E53" s="13" t="s">
        <v>30</v>
      </c>
      <c r="F53" s="1">
        <v>200</v>
      </c>
      <c r="G53" s="1">
        <v>300</v>
      </c>
      <c r="H53" s="1" t="s">
        <v>38</v>
      </c>
      <c r="I53" s="12">
        <v>16</v>
      </c>
      <c r="J53" s="12">
        <v>66</v>
      </c>
      <c r="K53" s="12" t="s">
        <v>38</v>
      </c>
      <c r="L53" s="12">
        <v>0</v>
      </c>
      <c r="M53" s="12">
        <f t="shared" si="0"/>
        <v>582</v>
      </c>
      <c r="N53" s="12">
        <f t="shared" si="1"/>
        <v>116.4</v>
      </c>
      <c r="O53" s="12">
        <f>N53/30</f>
        <v>3.8800000000000003</v>
      </c>
      <c r="P53" s="12">
        <f t="shared" si="2"/>
        <v>102.82455567616134</v>
      </c>
      <c r="Q53" s="15">
        <f>IFERROR(VLOOKUP(B:B,[2]oh!A:D,4,0),"0")</f>
        <v>784</v>
      </c>
      <c r="R53" s="12">
        <f>IFERROR(VLOOKUP(B:B,[2]oh!A:E,5,0),0)</f>
        <v>0</v>
      </c>
      <c r="S53" s="12">
        <v>20</v>
      </c>
      <c r="T53" s="16">
        <f t="shared" si="11"/>
        <v>129.98455567616134</v>
      </c>
      <c r="U53" s="12">
        <f t="shared" si="3"/>
        <v>157.14455567616133</v>
      </c>
      <c r="V53" s="12">
        <f t="shared" si="4"/>
        <v>654.01544432383866</v>
      </c>
      <c r="W53" s="14" t="str">
        <f t="shared" si="5"/>
        <v>Normal</v>
      </c>
      <c r="X53" s="12">
        <f>_xlfn.XLOOKUP(B53,[3]Sheet1!$A$1:$A$65536,[3]Sheet1!$K$1:$K$65536)</f>
        <v>7</v>
      </c>
      <c r="Y53" s="12">
        <f>VLOOKUP(B:B,[4]Sheet1!$A:$B,2,0)</f>
        <v>100</v>
      </c>
      <c r="AE53" s="37">
        <f t="shared" si="6"/>
        <v>2.1193043345068626E-3</v>
      </c>
      <c r="AF53" s="37">
        <f t="shared" si="12"/>
        <v>0.94810792374378716</v>
      </c>
      <c r="AG53" s="37">
        <f t="shared" si="7"/>
        <v>0.7678778549593579</v>
      </c>
      <c r="AH53" s="30" t="str">
        <f t="shared" si="8"/>
        <v>B</v>
      </c>
      <c r="AI53" s="30" t="str">
        <f t="shared" si="9"/>
        <v>Y</v>
      </c>
      <c r="AJ53" s="30" t="str">
        <f t="shared" si="10"/>
        <v>BY</v>
      </c>
      <c r="AK53" s="30" cm="1">
        <f t="array" ref="AK53">_xlfn.IFS(AJ53="AX",2.33,AJ53="AY",2.05,AJ53="AZ",1.88,AJ53="BX",1.88,AJ53="BY",1.65,AJ53="BZ",1.55,AJ53="CX",1.28,AJ53="CY",1.17,AJ53="CZ",1.04)</f>
        <v>1.65</v>
      </c>
      <c r="AL53" s="38">
        <f t="shared" si="18"/>
        <v>23.553956968817129</v>
      </c>
    </row>
    <row r="54" spans="1:38" x14ac:dyDescent="0.25">
      <c r="B54" s="13" t="s">
        <v>89</v>
      </c>
      <c r="C54" s="13" t="str">
        <f>_xlfn.XLOOKUP(B54,[1]Inventory!$A:$A,[1]Inventory!$B:$B)</f>
        <v>3M#14437ใบเจียรSUS 4"(100x3x16mm)</v>
      </c>
      <c r="D54" s="14" t="str">
        <f>_xlfn.XLOOKUP(B54,[5]PurchaseOrderLinesExport19!$C:$C,[5]PurchaseOrderLinesExport19!$F:$F)</f>
        <v>EA</v>
      </c>
      <c r="E54" s="13" t="s">
        <v>81</v>
      </c>
      <c r="F54" s="1">
        <v>21</v>
      </c>
      <c r="G54" s="1">
        <v>60</v>
      </c>
      <c r="H54" s="1">
        <v>197</v>
      </c>
      <c r="I54" s="12">
        <v>59.000000000000007</v>
      </c>
      <c r="J54" s="12">
        <v>65</v>
      </c>
      <c r="K54" s="12">
        <v>73</v>
      </c>
      <c r="L54" s="12">
        <v>28</v>
      </c>
      <c r="M54" s="12">
        <f t="shared" si="0"/>
        <v>503</v>
      </c>
      <c r="N54" s="12">
        <f t="shared" si="1"/>
        <v>71.857142857142861</v>
      </c>
      <c r="O54" s="12">
        <f>IFERROR(N54/30,"")</f>
        <v>2.3952380952380952</v>
      </c>
      <c r="P54" s="12">
        <f t="shared" si="2"/>
        <v>70.547550453577045</v>
      </c>
      <c r="Q54" s="15">
        <f>IFERROR(VLOOKUP(B:B,[2]oh!A:D,4,0),"0")</f>
        <v>96</v>
      </c>
      <c r="R54" s="12">
        <f>IFERROR(VLOOKUP(B:B,[2]oh!A:E,5,0),0)</f>
        <v>0</v>
      </c>
      <c r="S54" s="12">
        <v>47</v>
      </c>
      <c r="T54" s="16">
        <f t="shared" si="11"/>
        <v>106.47612188214848</v>
      </c>
      <c r="U54" s="12">
        <f t="shared" si="3"/>
        <v>142.40469331071989</v>
      </c>
      <c r="V54" s="12">
        <f t="shared" si="4"/>
        <v>-10.476121882148476</v>
      </c>
      <c r="W54" s="14" t="str">
        <f t="shared" si="5"/>
        <v>Instans</v>
      </c>
      <c r="X54" s="12">
        <f>_xlfn.XLOOKUP(B54,[3]Sheet1!$A$1:$A$65536,[3]Sheet1!$K$1:$K$65536)</f>
        <v>15</v>
      </c>
      <c r="Y54" s="12">
        <f>VLOOKUP(B:B,[4]Sheet1!$A:$B,2,0)</f>
        <v>50</v>
      </c>
      <c r="AE54" s="37">
        <f t="shared" si="6"/>
        <v>1.831632440304041E-3</v>
      </c>
      <c r="AF54" s="37">
        <f t="shared" si="12"/>
        <v>0.94993955618409121</v>
      </c>
      <c r="AG54" s="37">
        <f t="shared" si="7"/>
        <v>0.69723633307159538</v>
      </c>
      <c r="AH54" s="30" t="str">
        <f t="shared" si="8"/>
        <v>B</v>
      </c>
      <c r="AI54" s="30" t="str">
        <f t="shared" si="9"/>
        <v>Y</v>
      </c>
      <c r="AJ54" s="30" t="str">
        <f t="shared" si="10"/>
        <v>BY</v>
      </c>
      <c r="AK54" s="30" cm="1">
        <f t="array" ref="AK54">_xlfn.IFS(AJ54="AX",2.33,AJ54="AY",2.05,AJ54="AZ",1.88,AJ54="BX",1.88,AJ54="BY",1.65,AJ54="BZ",1.55,AJ54="CX",1.28,AJ54="CY",1.17,AJ54="CZ",1.04)</f>
        <v>1.65</v>
      </c>
      <c r="AL54" s="38">
        <f t="shared" si="18"/>
        <v>11.039575273633593</v>
      </c>
    </row>
    <row r="55" spans="1:38" x14ac:dyDescent="0.25">
      <c r="B55" s="13" t="s">
        <v>90</v>
      </c>
      <c r="C55" s="13" t="str">
        <f>_xlfn.XLOOKUP(B55,[1]Inventory!$A:$A,[1]Inventory!$B:$B)</f>
        <v>M8-1.25 NUT SS</v>
      </c>
      <c r="D55" s="14" t="s">
        <v>29</v>
      </c>
      <c r="E55" s="13" t="s">
        <v>30</v>
      </c>
      <c r="F55" s="1" t="s">
        <v>38</v>
      </c>
      <c r="G55" s="1" t="s">
        <v>38</v>
      </c>
      <c r="H55" s="1" t="s">
        <v>38</v>
      </c>
      <c r="I55" s="12" t="s">
        <v>38</v>
      </c>
      <c r="J55" s="12">
        <v>500</v>
      </c>
      <c r="K55" s="12" t="s">
        <v>38</v>
      </c>
      <c r="L55" s="12">
        <v>0</v>
      </c>
      <c r="M55" s="12">
        <f t="shared" si="0"/>
        <v>500</v>
      </c>
      <c r="N55" s="12">
        <f t="shared" si="1"/>
        <v>250</v>
      </c>
      <c r="O55" s="12">
        <f>N55/30</f>
        <v>8.3333333333333339</v>
      </c>
      <c r="P55" s="12">
        <f t="shared" si="2"/>
        <v>0</v>
      </c>
      <c r="Q55" s="15">
        <f>IFERROR(VLOOKUP(B:B,[2]oh!A:D,4,0),"0")</f>
        <v>1000</v>
      </c>
      <c r="R55" s="12">
        <f>IFERROR(VLOOKUP(B:B,[2]oh!A:E,5,0),0)</f>
        <v>0</v>
      </c>
      <c r="S55" s="12">
        <v>2.5</v>
      </c>
      <c r="T55" s="16">
        <f t="shared" si="11"/>
        <v>58.333333333333336</v>
      </c>
      <c r="U55" s="12">
        <f t="shared" si="3"/>
        <v>116.66666666666667</v>
      </c>
      <c r="V55" s="12">
        <f t="shared" si="4"/>
        <v>941.66666666666663</v>
      </c>
      <c r="W55" s="14" t="str">
        <f t="shared" si="5"/>
        <v>Normal</v>
      </c>
      <c r="X55" s="12">
        <f>_xlfn.XLOOKUP(B55,[3]Sheet1!$A$1:$A$65536,[3]Sheet1!$K$1:$K$65536)</f>
        <v>7</v>
      </c>
      <c r="Y55" s="12">
        <f>VLOOKUP(B:B,[4]Sheet1!$A:$B,2,0)</f>
        <v>500</v>
      </c>
      <c r="AE55" s="37">
        <f t="shared" si="6"/>
        <v>1.8207081911570985E-3</v>
      </c>
      <c r="AF55" s="37">
        <f t="shared" si="12"/>
        <v>0.9517602643752483</v>
      </c>
      <c r="AG55" s="37">
        <f t="shared" si="7"/>
        <v>0</v>
      </c>
      <c r="AH55" s="30" t="str">
        <f t="shared" si="8"/>
        <v>C</v>
      </c>
      <c r="AI55" s="30" t="str">
        <f t="shared" si="9"/>
        <v>X</v>
      </c>
      <c r="AJ55" s="30" t="str">
        <f t="shared" si="10"/>
        <v>CX</v>
      </c>
      <c r="AK55" s="30" cm="1">
        <f t="array" ref="AK55">_xlfn.IFS(AJ55="AX",2.33,AJ55="AY",2.05,AJ55="AZ",1.88,AJ55="BX",1.88,AJ55="BY",1.65,AJ55="BZ",1.55,AJ55="CX",1.28,AJ55="CY",1.17,AJ55="CZ",1.04)</f>
        <v>1.28</v>
      </c>
      <c r="AL55" s="38">
        <f t="shared" ref="AL55:AL118" si="19">IF(COUNT(F55:J55)&lt;2,0,_xlfn.STDEV.S(F55:J55)/SQRT(30))</f>
        <v>0</v>
      </c>
    </row>
    <row r="56" spans="1:38" x14ac:dyDescent="0.25">
      <c r="A56" s="26"/>
      <c r="B56" s="27" t="s">
        <v>91</v>
      </c>
      <c r="C56" s="27" t="str">
        <f>_xlfn.XLOOKUP(B56,[1]Inventory!$A:$A,[1]Inventory!$B:$B)</f>
        <v>Cut Resistant Gloves HPPE PU Coated XL</v>
      </c>
      <c r="D56" s="28" t="str">
        <f>_xlfn.XLOOKUP(B56,[5]PurchaseOrderLinesExport19!$C:$C,[5]PurchaseOrderLinesExport19!$F:$F)</f>
        <v>EA</v>
      </c>
      <c r="E56" s="27" t="s">
        <v>92</v>
      </c>
      <c r="F56" s="1">
        <v>26.000000000000007</v>
      </c>
      <c r="G56" s="1">
        <v>35</v>
      </c>
      <c r="H56" s="1">
        <v>201.00000000000011</v>
      </c>
      <c r="I56" s="12">
        <v>176.00000000000006</v>
      </c>
      <c r="J56" s="12">
        <v>20</v>
      </c>
      <c r="K56" s="12" t="s">
        <v>38</v>
      </c>
      <c r="L56" s="12">
        <v>0</v>
      </c>
      <c r="M56" s="12">
        <f t="shared" si="0"/>
        <v>458.00000000000017</v>
      </c>
      <c r="N56" s="12">
        <f t="shared" si="1"/>
        <v>76.333333333333357</v>
      </c>
      <c r="O56" s="26">
        <f>IFERROR(N56/30,"")</f>
        <v>2.5444444444444452</v>
      </c>
      <c r="P56" s="26">
        <f>IFERROR(AK56*AL56*SQRT(X56),"7")</f>
        <v>0</v>
      </c>
      <c r="Q56" s="15">
        <f>IFERROR(VLOOKUP(B:B,[2]oh!A:D,4,0),"0")</f>
        <v>0</v>
      </c>
      <c r="R56" s="12">
        <f>IFERROR(VLOOKUP(B:B,[2]oh!A:E,5,0),0)</f>
        <v>0</v>
      </c>
      <c r="S56" s="26">
        <v>140</v>
      </c>
      <c r="T56" s="16">
        <f t="shared" si="11"/>
        <v>0</v>
      </c>
      <c r="U56" s="26">
        <f t="shared" si="3"/>
        <v>0</v>
      </c>
      <c r="V56" s="12">
        <f t="shared" si="4"/>
        <v>0</v>
      </c>
      <c r="W56" s="14" t="str">
        <f t="shared" si="5"/>
        <v>Normal</v>
      </c>
      <c r="X56" s="26">
        <f>_xlfn.XLOOKUP(B56,[3]Sheet1!$A$1:$A$65536,[3]Sheet1!$K$1:$K$65536)</f>
        <v>0</v>
      </c>
      <c r="Y56" s="26">
        <f>VLOOKUP(B:B,[4]Sheet1!$A:$B,2,0)</f>
        <v>100</v>
      </c>
      <c r="Z56" s="26"/>
      <c r="AA56" s="26"/>
      <c r="AC56" s="29" t="s">
        <v>93</v>
      </c>
      <c r="AE56" s="37">
        <f t="shared" si="6"/>
        <v>1.6677687030999028E-3</v>
      </c>
      <c r="AF56" s="37">
        <f t="shared" si="12"/>
        <v>0.95342803307834822</v>
      </c>
      <c r="AG56" s="37">
        <f t="shared" si="7"/>
        <v>0.8696043598788995</v>
      </c>
      <c r="AH56" s="30" t="str">
        <f t="shared" si="8"/>
        <v>C</v>
      </c>
      <c r="AI56" s="30" t="str">
        <f t="shared" si="9"/>
        <v>Y</v>
      </c>
      <c r="AJ56" s="30" t="str">
        <f t="shared" si="10"/>
        <v>CY</v>
      </c>
      <c r="AK56" s="30" cm="1">
        <f t="array" ref="AK56">_xlfn.IFS(AJ56="AX",2.33,AJ56="AY",2.05,AJ56="AZ",1.88,AJ56="BX",1.88,AJ56="BY",1.65,AJ56="BZ",1.55,AJ56="CX",1.28,AJ56="CY",1.17,AJ56="CZ",1.04)</f>
        <v>1.17</v>
      </c>
      <c r="AL56" s="38">
        <f t="shared" si="19"/>
        <v>16.259663793162112</v>
      </c>
    </row>
    <row r="57" spans="1:38" x14ac:dyDescent="0.25">
      <c r="B57" s="13" t="s">
        <v>94</v>
      </c>
      <c r="C57" s="13" t="str">
        <f>_xlfn.XLOOKUP(B57,[1]Inventory!$A:$A,[1]Inventory!$B:$B)</f>
        <v>M8-1.25 HH Bolt x 35 Lg. SS</v>
      </c>
      <c r="D57" s="14" t="s">
        <v>29</v>
      </c>
      <c r="E57" s="13" t="s">
        <v>30</v>
      </c>
      <c r="F57" s="1" t="s">
        <v>38</v>
      </c>
      <c r="G57" s="1">
        <v>146</v>
      </c>
      <c r="H57" s="1" t="s">
        <v>38</v>
      </c>
      <c r="I57" s="12">
        <v>130</v>
      </c>
      <c r="J57" s="12" t="s">
        <v>38</v>
      </c>
      <c r="K57" s="12">
        <v>30</v>
      </c>
      <c r="L57" s="12">
        <v>150</v>
      </c>
      <c r="M57" s="12">
        <f t="shared" si="0"/>
        <v>456</v>
      </c>
      <c r="N57" s="12">
        <f t="shared" si="1"/>
        <v>114</v>
      </c>
      <c r="O57" s="12">
        <f>N57/30</f>
        <v>3.8</v>
      </c>
      <c r="P57" s="12">
        <f t="shared" ref="P57:P120" si="20">IFERROR(AK57*AL57*SQRT(X57),"0")</f>
        <v>6.3940972779587897</v>
      </c>
      <c r="Q57" s="15">
        <f>IFERROR(VLOOKUP(B:B,[2]oh!A:D,4,0),"0")</f>
        <v>390</v>
      </c>
      <c r="R57" s="12">
        <f>IFERROR(VLOOKUP(B:B,[2]oh!A:E,5,0),0)</f>
        <v>0</v>
      </c>
      <c r="S57" s="12">
        <v>3.5</v>
      </c>
      <c r="T57" s="16">
        <f t="shared" si="11"/>
        <v>32.994097277958787</v>
      </c>
      <c r="U57" s="12">
        <f t="shared" si="3"/>
        <v>59.594097277958781</v>
      </c>
      <c r="V57" s="12">
        <f t="shared" si="4"/>
        <v>357.00590272204124</v>
      </c>
      <c r="W57" s="14" t="str">
        <f t="shared" si="5"/>
        <v>Normal</v>
      </c>
      <c r="X57" s="12">
        <f>_xlfn.XLOOKUP(B57,[3]Sheet1!$A$1:$A$65536,[3]Sheet1!$K$1:$K$65536)</f>
        <v>7</v>
      </c>
      <c r="Y57" s="12">
        <f>VLOOKUP(B:B,[4]Sheet1!$A:$B,2,0)</f>
        <v>1000</v>
      </c>
      <c r="AE57" s="37">
        <f t="shared" si="6"/>
        <v>1.6604858703352739E-3</v>
      </c>
      <c r="AF57" s="37">
        <f t="shared" si="12"/>
        <v>0.95508851894868352</v>
      </c>
      <c r="AG57" s="37">
        <f t="shared" si="7"/>
        <v>0.50322553084758581</v>
      </c>
      <c r="AH57" s="30" t="str">
        <f t="shared" si="8"/>
        <v>C</v>
      </c>
      <c r="AI57" s="30" t="str">
        <f t="shared" si="9"/>
        <v>Y</v>
      </c>
      <c r="AJ57" s="30" t="str">
        <f t="shared" si="10"/>
        <v>CY</v>
      </c>
      <c r="AK57" s="30" cm="1">
        <f t="array" ref="AK57">_xlfn.IFS(AJ57="AX",2.33,AJ57="AY",2.05,AJ57="AZ",1.88,AJ57="BX",1.88,AJ57="BY",1.65,AJ57="BZ",1.55,AJ57="CX",1.28,AJ57="CY",1.17,AJ57="CZ",1.04)</f>
        <v>1.17</v>
      </c>
      <c r="AL57" s="38">
        <f t="shared" si="19"/>
        <v>2.0655911179772892</v>
      </c>
    </row>
    <row r="58" spans="1:38" ht="15" customHeight="1" x14ac:dyDescent="0.25">
      <c r="B58" s="13" t="s">
        <v>95</v>
      </c>
      <c r="C58" s="13" t="str">
        <f>_xlfn.XLOOKUP(B58,[1]Inventory!$A:$A,[1]Inventory!$B:$B)</f>
        <v>M16x2.0 HH BOLT x 50mm LG (G 8.8) PLATED</v>
      </c>
      <c r="D58" s="14" t="s">
        <v>29</v>
      </c>
      <c r="E58" s="13" t="s">
        <v>30</v>
      </c>
      <c r="F58" s="1">
        <v>200</v>
      </c>
      <c r="G58" s="1" t="s">
        <v>38</v>
      </c>
      <c r="H58" s="1">
        <v>250</v>
      </c>
      <c r="I58" s="12" t="s">
        <v>38</v>
      </c>
      <c r="J58" s="12" t="s">
        <v>38</v>
      </c>
      <c r="K58" s="12" t="s">
        <v>38</v>
      </c>
      <c r="L58" s="12">
        <v>0</v>
      </c>
      <c r="M58" s="12">
        <f t="shared" si="0"/>
        <v>450</v>
      </c>
      <c r="N58" s="12">
        <f t="shared" si="1"/>
        <v>150</v>
      </c>
      <c r="O58" s="12">
        <f>IFERROR(N58/30,"")</f>
        <v>5</v>
      </c>
      <c r="P58" s="12">
        <f t="shared" si="20"/>
        <v>21.860161634047145</v>
      </c>
      <c r="Q58" s="15">
        <f>IFERROR(VLOOKUP(B:B,[2]oh!A:D,4,0),"0")</f>
        <v>543</v>
      </c>
      <c r="R58" s="12">
        <f>IFERROR(VLOOKUP(B:B,[2]oh!A:E,5,0),0)</f>
        <v>0</v>
      </c>
      <c r="S58" s="12">
        <v>13</v>
      </c>
      <c r="T58" s="16">
        <f t="shared" si="11"/>
        <v>56.860161634047145</v>
      </c>
      <c r="U58" s="12">
        <f t="shared" si="3"/>
        <v>91.860161634047145</v>
      </c>
      <c r="V58" s="12">
        <f t="shared" si="4"/>
        <v>486.13983836595287</v>
      </c>
      <c r="W58" s="14" t="str">
        <f t="shared" si="5"/>
        <v>Normal</v>
      </c>
      <c r="X58" s="12">
        <f>_xlfn.XLOOKUP(B58,[3]Sheet1!$A$1:$A$65536,[3]Sheet1!$K$1:$K$65536)</f>
        <v>7</v>
      </c>
      <c r="Y58" s="12" t="e">
        <f>VLOOKUP(B:B,[4]Sheet1!$A:$B,2,0)</f>
        <v>#N/A</v>
      </c>
      <c r="AE58" s="37">
        <f t="shared" si="6"/>
        <v>1.6386373720413887E-3</v>
      </c>
      <c r="AF58" s="37">
        <f t="shared" si="12"/>
        <v>0.95672715632072491</v>
      </c>
      <c r="AG58" s="37">
        <f t="shared" si="7"/>
        <v>0.1111111111111111</v>
      </c>
      <c r="AH58" s="30" t="str">
        <f t="shared" si="8"/>
        <v>C</v>
      </c>
      <c r="AI58" s="30" t="str">
        <f t="shared" si="9"/>
        <v>X</v>
      </c>
      <c r="AJ58" s="30" t="str">
        <f t="shared" si="10"/>
        <v>CX</v>
      </c>
      <c r="AK58" s="30" cm="1">
        <f t="array" ref="AK58">_xlfn.IFS(AJ58="AX",2.33,AJ58="AY",2.05,AJ58="AZ",1.88,AJ58="BX",1.88,AJ58="BY",1.65,AJ58="BZ",1.55,AJ58="CX",1.28,AJ58="CY",1.17,AJ58="CZ",1.04)</f>
        <v>1.28</v>
      </c>
      <c r="AL58" s="38">
        <f t="shared" si="19"/>
        <v>6.4549722436790287</v>
      </c>
    </row>
    <row r="59" spans="1:38" ht="15" customHeight="1" x14ac:dyDescent="0.25">
      <c r="B59" s="13" t="s">
        <v>96</v>
      </c>
      <c r="C59" s="13" t="str">
        <f>_xlfn.XLOOKUP(B59,[1]Inventory!$A:$A,[1]Inventory!$B:$B)</f>
        <v>BOLT M16-2.0x75 DIN 931 Class 10.9 Zinc</v>
      </c>
      <c r="D59" s="14" t="s">
        <v>29</v>
      </c>
      <c r="E59" s="13" t="s">
        <v>45</v>
      </c>
      <c r="F59" s="1" t="s">
        <v>38</v>
      </c>
      <c r="G59" s="1" t="s">
        <v>38</v>
      </c>
      <c r="H59" s="1" t="s">
        <v>38</v>
      </c>
      <c r="I59" s="12" t="s">
        <v>38</v>
      </c>
      <c r="J59" s="12" t="s">
        <v>38</v>
      </c>
      <c r="K59" s="12">
        <v>100</v>
      </c>
      <c r="L59" s="12">
        <v>320</v>
      </c>
      <c r="M59" s="12">
        <f t="shared" si="0"/>
        <v>420</v>
      </c>
      <c r="N59" s="12">
        <f t="shared" si="1"/>
        <v>210</v>
      </c>
      <c r="O59" s="12">
        <f>N59/30</f>
        <v>7</v>
      </c>
      <c r="P59" s="12">
        <f t="shared" si="20"/>
        <v>0</v>
      </c>
      <c r="Q59" s="15">
        <f>IFERROR(VLOOKUP(B:B,[2]oh!A:D,4,0),"0")</f>
        <v>80</v>
      </c>
      <c r="R59" s="12">
        <f>IFERROR(VLOOKUP(B:B,[2]oh!A:E,5,0),0)</f>
        <v>0</v>
      </c>
      <c r="S59" s="12">
        <v>27</v>
      </c>
      <c r="T59" s="16">
        <f t="shared" si="11"/>
        <v>0</v>
      </c>
      <c r="U59" s="12">
        <f t="shared" si="3"/>
        <v>0</v>
      </c>
      <c r="V59" s="12">
        <f t="shared" si="4"/>
        <v>80</v>
      </c>
      <c r="W59" s="14" t="str">
        <f t="shared" si="5"/>
        <v>Normal</v>
      </c>
      <c r="X59" s="12">
        <f>_xlfn.XLOOKUP(B59,[3]Sheet1!$A$1:$A$65536,[3]Sheet1!$K$1:$K$65536)</f>
        <v>0</v>
      </c>
      <c r="Y59" s="12">
        <f>VLOOKUP(B:B,[4]Sheet1!$A:$B,2,0)</f>
        <v>200</v>
      </c>
      <c r="AE59" s="37">
        <f t="shared" si="6"/>
        <v>1.5293948805719627E-3</v>
      </c>
      <c r="AF59" s="37">
        <f t="shared" si="12"/>
        <v>0.95825655120129682</v>
      </c>
      <c r="AG59" s="37">
        <f t="shared" si="7"/>
        <v>0</v>
      </c>
      <c r="AH59" s="30" t="str">
        <f t="shared" si="8"/>
        <v>C</v>
      </c>
      <c r="AI59" s="30" t="str">
        <f t="shared" si="9"/>
        <v>X</v>
      </c>
      <c r="AJ59" s="30" t="str">
        <f t="shared" si="10"/>
        <v>CX</v>
      </c>
      <c r="AK59" s="30" cm="1">
        <f t="array" ref="AK59">_xlfn.IFS(AJ59="AX",2.33,AJ59="AY",2.05,AJ59="AZ",1.88,AJ59="BX",1.88,AJ59="BY",1.65,AJ59="BZ",1.55,AJ59="CX",1.28,AJ59="CY",1.17,AJ59="CZ",1.04)</f>
        <v>1.28</v>
      </c>
      <c r="AL59" s="38">
        <f t="shared" si="19"/>
        <v>0</v>
      </c>
    </row>
    <row r="60" spans="1:38" ht="15" customHeight="1" x14ac:dyDescent="0.25">
      <c r="B60" s="13" t="s">
        <v>97</v>
      </c>
      <c r="C60" s="13" t="str">
        <f>_xlfn.XLOOKUP(B60,[1]Inventory!$A:$A,[1]Inventory!$B:$B)</f>
        <v>CLEAR GLASS SIZE 2"x4.1/4"x2mm.THK.</v>
      </c>
      <c r="D60" s="14" t="s">
        <v>29</v>
      </c>
      <c r="E60" s="13" t="s">
        <v>98</v>
      </c>
      <c r="F60" s="1">
        <v>199.99999999999994</v>
      </c>
      <c r="G60" s="1" t="s">
        <v>38</v>
      </c>
      <c r="H60" s="1">
        <v>20</v>
      </c>
      <c r="I60" s="12">
        <v>194</v>
      </c>
      <c r="J60" s="12" t="s">
        <v>38</v>
      </c>
      <c r="K60" s="12" t="s">
        <v>38</v>
      </c>
      <c r="L60" s="12">
        <v>0</v>
      </c>
      <c r="M60" s="12">
        <f t="shared" si="0"/>
        <v>413.99999999999994</v>
      </c>
      <c r="N60" s="12">
        <f t="shared" si="1"/>
        <v>103.49999999999999</v>
      </c>
      <c r="O60" s="12">
        <f>N60/30</f>
        <v>3.4499999999999997</v>
      </c>
      <c r="P60" s="12">
        <f t="shared" si="20"/>
        <v>57.779523362520031</v>
      </c>
      <c r="Q60" s="15">
        <f>IFERROR(VLOOKUP(B:B,[2]oh!A:D,4,0),"0")</f>
        <v>475</v>
      </c>
      <c r="R60" s="12">
        <f>IFERROR(VLOOKUP(B:B,[2]oh!A:E,5,0),0)</f>
        <v>0</v>
      </c>
      <c r="S60" s="12">
        <v>4.5</v>
      </c>
      <c r="T60" s="16">
        <f t="shared" si="11"/>
        <v>81.92952336252003</v>
      </c>
      <c r="U60" s="12">
        <f t="shared" si="3"/>
        <v>106.07952336252004</v>
      </c>
      <c r="V60" s="12">
        <f t="shared" si="4"/>
        <v>393.07047663747994</v>
      </c>
      <c r="W60" s="14" t="str">
        <f t="shared" si="5"/>
        <v>Normal</v>
      </c>
      <c r="X60" s="12">
        <f>_xlfn.XLOOKUP(B60,[3]Sheet1!$A$1:$A$65536,[3]Sheet1!$K$1:$K$65536)</f>
        <v>7</v>
      </c>
      <c r="Y60" s="12">
        <f>VLOOKUP(B:B,[4]Sheet1!$A:$B,2,0)</f>
        <v>500</v>
      </c>
      <c r="AE60" s="37">
        <f t="shared" si="6"/>
        <v>1.5075463822780773E-3</v>
      </c>
      <c r="AF60" s="37">
        <f t="shared" si="12"/>
        <v>0.95976409758357495</v>
      </c>
      <c r="AG60" s="37">
        <f t="shared" si="7"/>
        <v>0.60488802187562907</v>
      </c>
      <c r="AH60" s="30" t="str">
        <f t="shared" si="8"/>
        <v>C</v>
      </c>
      <c r="AI60" s="30" t="str">
        <f t="shared" si="9"/>
        <v>Y</v>
      </c>
      <c r="AJ60" s="30" t="str">
        <f t="shared" si="10"/>
        <v>CY</v>
      </c>
      <c r="AK60" s="30" cm="1">
        <f t="array" ref="AK60">_xlfn.IFS(AJ60="AX",2.33,AJ60="AY",2.05,AJ60="AZ",1.88,AJ60="BX",1.88,AJ60="BY",1.65,AJ60="BZ",1.55,AJ60="CX",1.28,AJ60="CY",1.17,AJ60="CZ",1.04)</f>
        <v>1.17</v>
      </c>
      <c r="AL60" s="38">
        <f t="shared" si="19"/>
        <v>18.665476152512152</v>
      </c>
    </row>
    <row r="61" spans="1:38" ht="15" customHeight="1" x14ac:dyDescent="0.25">
      <c r="B61" s="13" t="s">
        <v>99</v>
      </c>
      <c r="C61" s="13" t="str">
        <f>_xlfn.XLOOKUP(B61,[1]Inventory!$A:$A,[1]Inventory!$B:$B)</f>
        <v>5/8 HUCK BOLT 1-1.25GP (C50LR-BR20-16GA)</v>
      </c>
      <c r="D61" s="14" t="s">
        <v>29</v>
      </c>
      <c r="E61" s="13" t="s">
        <v>45</v>
      </c>
      <c r="F61" s="1" t="s">
        <v>38</v>
      </c>
      <c r="G61" s="1" t="s">
        <v>38</v>
      </c>
      <c r="H61" s="1" t="s">
        <v>38</v>
      </c>
      <c r="I61" s="12" t="s">
        <v>38</v>
      </c>
      <c r="J61" s="12" t="s">
        <v>38</v>
      </c>
      <c r="K61" s="12" t="s">
        <v>38</v>
      </c>
      <c r="L61" s="12">
        <v>400</v>
      </c>
      <c r="M61" s="12">
        <f t="shared" si="0"/>
        <v>400</v>
      </c>
      <c r="N61" s="12">
        <f t="shared" si="1"/>
        <v>400</v>
      </c>
      <c r="O61" s="12">
        <f>IFERROR(N61/30,"")</f>
        <v>13.333333333333334</v>
      </c>
      <c r="P61" s="12">
        <f t="shared" si="20"/>
        <v>0</v>
      </c>
      <c r="Q61" s="15">
        <f>IFERROR(VLOOKUP(B:B,[2]oh!A:D,4,0),"0")</f>
        <v>0</v>
      </c>
      <c r="R61" s="12">
        <f>IFERROR(VLOOKUP(B:B,[2]oh!A:E,5,0),0)</f>
        <v>200</v>
      </c>
      <c r="S61" s="12">
        <v>130</v>
      </c>
      <c r="T61" s="16">
        <f t="shared" si="11"/>
        <v>400</v>
      </c>
      <c r="U61" s="12">
        <f t="shared" si="3"/>
        <v>800</v>
      </c>
      <c r="V61" s="12">
        <f t="shared" si="4"/>
        <v>-200</v>
      </c>
      <c r="W61" s="14" t="str">
        <f t="shared" si="5"/>
        <v>Instans</v>
      </c>
      <c r="X61" s="12">
        <f>_xlfn.XLOOKUP(B61,[3]Sheet1!$A$1:$A$65536,[3]Sheet1!$K$1:$K$65536)</f>
        <v>30</v>
      </c>
      <c r="Y61" s="12">
        <f>VLOOKUP(B:B,[4]Sheet1!$A:$B,2,0)</f>
        <v>200</v>
      </c>
      <c r="AE61" s="37">
        <f t="shared" si="6"/>
        <v>1.4565665529256788E-3</v>
      </c>
      <c r="AF61" s="37">
        <f t="shared" si="12"/>
        <v>0.96122066413650065</v>
      </c>
      <c r="AG61" s="39" t="str">
        <f>IFERROR(_xlfn.STDEV.P(F61:K61)/AVERAGE(F61:K61),"0.00")</f>
        <v>0.00</v>
      </c>
      <c r="AH61" s="30" t="str">
        <f t="shared" si="8"/>
        <v>C</v>
      </c>
      <c r="AI61" s="30" t="str">
        <f t="shared" si="9"/>
        <v>Z</v>
      </c>
      <c r="AJ61" s="30" t="str">
        <f t="shared" si="10"/>
        <v>CZ</v>
      </c>
      <c r="AK61" s="30" cm="1">
        <f t="array" ref="AK61">_xlfn.IFS(AJ61="AX",2.33,AJ61="AY",2.05,AJ61="AZ",1.88,AJ61="BX",1.88,AJ61="BY",1.65,AJ61="BZ",1.55,AJ61="CX",1.28,AJ61="CY",1.17,AJ61="CZ",1.04)</f>
        <v>1.04</v>
      </c>
      <c r="AL61" s="38">
        <f t="shared" si="19"/>
        <v>0</v>
      </c>
    </row>
    <row r="62" spans="1:38" ht="15" customHeight="1" x14ac:dyDescent="0.25">
      <c r="B62" s="13" t="s">
        <v>100</v>
      </c>
      <c r="C62" s="13" t="str">
        <f>_xlfn.XLOOKUP(B62,[1]Inventory!$A:$A,[1]Inventory!$B:$B)</f>
        <v>BOLT M16-2.0x45 DIN 933 Class 10.9 Zinc</v>
      </c>
      <c r="D62" s="14" t="s">
        <v>29</v>
      </c>
      <c r="E62" s="13" t="s">
        <v>30</v>
      </c>
      <c r="F62" s="1" t="s">
        <v>38</v>
      </c>
      <c r="G62" s="1" t="s">
        <v>38</v>
      </c>
      <c r="H62" s="1" t="s">
        <v>38</v>
      </c>
      <c r="I62" s="12">
        <v>200</v>
      </c>
      <c r="J62" s="12" t="s">
        <v>38</v>
      </c>
      <c r="K62" s="12">
        <v>100</v>
      </c>
      <c r="L62" s="12">
        <v>100</v>
      </c>
      <c r="M62" s="12">
        <f t="shared" si="0"/>
        <v>400</v>
      </c>
      <c r="N62" s="12">
        <f t="shared" si="1"/>
        <v>133.33333333333334</v>
      </c>
      <c r="O62" s="14">
        <f>N62/30</f>
        <v>4.4444444444444446</v>
      </c>
      <c r="P62" s="12">
        <f t="shared" si="20"/>
        <v>0</v>
      </c>
      <c r="Q62" s="15">
        <f>IFERROR(VLOOKUP(B:B,[2]oh!A:D,4,0),"0")</f>
        <v>200</v>
      </c>
      <c r="R62" s="12">
        <f>IFERROR(VLOOKUP(B:B,[2]oh!A:E,5,0),0)</f>
        <v>0</v>
      </c>
      <c r="S62" s="12">
        <v>25</v>
      </c>
      <c r="T62" s="16">
        <f t="shared" si="11"/>
        <v>31.111111111111114</v>
      </c>
      <c r="U62" s="12">
        <f t="shared" si="3"/>
        <v>62.222222222222229</v>
      </c>
      <c r="V62" s="12">
        <f t="shared" si="4"/>
        <v>168.88888888888889</v>
      </c>
      <c r="W62" s="14" t="str">
        <f t="shared" si="5"/>
        <v>Normal</v>
      </c>
      <c r="X62" s="12">
        <f>_xlfn.XLOOKUP(B62,[3]Sheet1!$A$1:$A$65536,[3]Sheet1!$K$1:$K$65536)</f>
        <v>7</v>
      </c>
      <c r="Y62" s="12">
        <f>VLOOKUP(B:B,[4]Sheet1!$A:$B,2,0)</f>
        <v>300</v>
      </c>
      <c r="AC62" s="18"/>
      <c r="AE62" s="37">
        <f t="shared" si="6"/>
        <v>1.4565665529256788E-3</v>
      </c>
      <c r="AF62" s="37">
        <f t="shared" si="12"/>
        <v>0.96267723068942634</v>
      </c>
      <c r="AG62" s="37">
        <f t="shared" ref="AG62:AG81" si="21">_xlfn.STDEV.P(F62:K62)/AVERAGE(F62:K62)</f>
        <v>0.33333333333333331</v>
      </c>
      <c r="AH62" s="30" t="str">
        <f t="shared" si="8"/>
        <v>C</v>
      </c>
      <c r="AI62" s="30" t="str">
        <f t="shared" si="9"/>
        <v>X</v>
      </c>
      <c r="AJ62" s="30" t="str">
        <f t="shared" si="10"/>
        <v>CX</v>
      </c>
      <c r="AK62" s="30" cm="1">
        <f t="array" ref="AK62">_xlfn.IFS(AJ62="AX",2.33,AJ62="AY",2.05,AJ62="AZ",1.88,AJ62="BX",1.88,AJ62="BY",1.65,AJ62="BZ",1.55,AJ62="CX",1.28,AJ62="CY",1.17,AJ62="CZ",1.04)</f>
        <v>1.28</v>
      </c>
      <c r="AL62" s="38">
        <f t="shared" si="19"/>
        <v>0</v>
      </c>
    </row>
    <row r="63" spans="1:38" ht="15" customHeight="1" x14ac:dyDescent="0.25">
      <c r="B63" s="13" t="s">
        <v>101</v>
      </c>
      <c r="C63" s="13" t="str">
        <f>_xlfn.XLOOKUP(B63,[1]Inventory!$A:$A,[1]Inventory!$B:$B)</f>
        <v>COPPER CRIMP SLEEVES BF6 CODE IL112003</v>
      </c>
      <c r="D63" s="14" t="s">
        <v>29</v>
      </c>
      <c r="E63" s="13" t="s">
        <v>56</v>
      </c>
      <c r="F63" s="1" t="s">
        <v>38</v>
      </c>
      <c r="G63" s="1" t="s">
        <v>38</v>
      </c>
      <c r="H63" s="1" t="s">
        <v>38</v>
      </c>
      <c r="I63" s="12">
        <v>400</v>
      </c>
      <c r="J63" s="12" t="s">
        <v>38</v>
      </c>
      <c r="K63" s="12" t="s">
        <v>38</v>
      </c>
      <c r="L63" s="12">
        <v>0</v>
      </c>
      <c r="M63" s="12">
        <f t="shared" si="0"/>
        <v>400</v>
      </c>
      <c r="N63" s="12">
        <f t="shared" si="1"/>
        <v>200</v>
      </c>
      <c r="O63" s="12">
        <f>N63/30</f>
        <v>6.666666666666667</v>
      </c>
      <c r="P63" s="12">
        <f t="shared" si="20"/>
        <v>0</v>
      </c>
      <c r="Q63" s="15">
        <f>IFERROR(VLOOKUP(B:B,[2]oh!A:D,4,0),"0")</f>
        <v>1163</v>
      </c>
      <c r="R63" s="12">
        <f>IFERROR(VLOOKUP(B:B,[2]oh!A:E,5,0),0)</f>
        <v>0</v>
      </c>
      <c r="S63" s="12">
        <v>3.15</v>
      </c>
      <c r="T63" s="16">
        <f t="shared" si="11"/>
        <v>46.666666666666671</v>
      </c>
      <c r="U63" s="12">
        <f t="shared" si="3"/>
        <v>93.333333333333343</v>
      </c>
      <c r="V63" s="12">
        <f t="shared" si="4"/>
        <v>1116.3333333333333</v>
      </c>
      <c r="W63" s="14" t="str">
        <f t="shared" si="5"/>
        <v>Normal</v>
      </c>
      <c r="X63" s="12">
        <f>_xlfn.XLOOKUP(B63,[3]Sheet1!$A$1:$A$65536,[3]Sheet1!$K$1:$K$65536)</f>
        <v>7</v>
      </c>
      <c r="Y63" s="12">
        <f>VLOOKUP(B:B,[4]Sheet1!$A:$B,2,0)</f>
        <v>1000</v>
      </c>
      <c r="AE63" s="37">
        <f t="shared" si="6"/>
        <v>1.4565665529256788E-3</v>
      </c>
      <c r="AF63" s="37">
        <f t="shared" si="12"/>
        <v>0.96413379724235204</v>
      </c>
      <c r="AG63" s="37">
        <f t="shared" si="21"/>
        <v>0</v>
      </c>
      <c r="AH63" s="30" t="str">
        <f t="shared" si="8"/>
        <v>C</v>
      </c>
      <c r="AI63" s="30" t="str">
        <f t="shared" si="9"/>
        <v>X</v>
      </c>
      <c r="AJ63" s="30" t="str">
        <f t="shared" si="10"/>
        <v>CX</v>
      </c>
      <c r="AK63" s="30" cm="1">
        <f t="array" ref="AK63">_xlfn.IFS(AJ63="AX",2.33,AJ63="AY",2.05,AJ63="AZ",1.88,AJ63="BX",1.88,AJ63="BY",1.65,AJ63="BZ",1.55,AJ63="CX",1.28,AJ63="CY",1.17,AJ63="CZ",1.04)</f>
        <v>1.28</v>
      </c>
      <c r="AL63" s="38">
        <f t="shared" si="19"/>
        <v>0</v>
      </c>
    </row>
    <row r="64" spans="1:38" ht="15" customHeight="1" x14ac:dyDescent="0.25">
      <c r="B64" s="13" t="s">
        <v>102</v>
      </c>
      <c r="C64" s="13" t="str">
        <f>_xlfn.XLOOKUP(B64,[1]Inventory!$A:$A,[1]Inventory!$B:$B)</f>
        <v>M16-2.0 x45 mm. FLAT HEAD(สีเงิน)(G12.9)</v>
      </c>
      <c r="D64" s="14" t="s">
        <v>29</v>
      </c>
      <c r="E64" s="13" t="s">
        <v>30</v>
      </c>
      <c r="F64" s="1" t="s">
        <v>38</v>
      </c>
      <c r="G64" s="1">
        <v>200</v>
      </c>
      <c r="H64" s="1" t="s">
        <v>38</v>
      </c>
      <c r="I64" s="12">
        <v>200</v>
      </c>
      <c r="J64" s="12" t="s">
        <v>38</v>
      </c>
      <c r="K64" s="12" t="s">
        <v>38</v>
      </c>
      <c r="L64" s="12">
        <v>0</v>
      </c>
      <c r="M64" s="12">
        <f t="shared" si="0"/>
        <v>400</v>
      </c>
      <c r="N64" s="12">
        <f t="shared" si="1"/>
        <v>133.33333333333334</v>
      </c>
      <c r="O64" s="12">
        <f>N64/30</f>
        <v>4.4444444444444446</v>
      </c>
      <c r="P64" s="12">
        <f t="shared" si="20"/>
        <v>0</v>
      </c>
      <c r="Q64" s="15">
        <f>IFERROR(VLOOKUP(B:B,[2]oh!A:D,4,0),"0")</f>
        <v>300</v>
      </c>
      <c r="R64" s="12">
        <f>IFERROR(VLOOKUP(B:B,[2]oh!A:E,5,0),0)</f>
        <v>0</v>
      </c>
      <c r="S64" s="12">
        <v>27</v>
      </c>
      <c r="T64" s="16">
        <f t="shared" si="11"/>
        <v>31.111111111111114</v>
      </c>
      <c r="U64" s="12">
        <f t="shared" si="3"/>
        <v>62.222222222222229</v>
      </c>
      <c r="V64" s="12">
        <f t="shared" si="4"/>
        <v>268.88888888888891</v>
      </c>
      <c r="W64" s="14" t="str">
        <f t="shared" si="5"/>
        <v>Normal</v>
      </c>
      <c r="X64" s="12">
        <f>_xlfn.XLOOKUP(B64,[3]Sheet1!$A$1:$A$65536,[3]Sheet1!$K$1:$K$65536)</f>
        <v>7</v>
      </c>
      <c r="Y64" s="12">
        <f>VLOOKUP(B:B,[4]Sheet1!$A:$B,2,0)</f>
        <v>200</v>
      </c>
      <c r="AE64" s="37">
        <f t="shared" si="6"/>
        <v>1.4565665529256788E-3</v>
      </c>
      <c r="AF64" s="37">
        <f t="shared" si="12"/>
        <v>0.96559036379527774</v>
      </c>
      <c r="AG64" s="37">
        <f t="shared" si="21"/>
        <v>0</v>
      </c>
      <c r="AH64" s="30" t="str">
        <f t="shared" si="8"/>
        <v>C</v>
      </c>
      <c r="AI64" s="30" t="str">
        <f t="shared" si="9"/>
        <v>X</v>
      </c>
      <c r="AJ64" s="30" t="str">
        <f t="shared" si="10"/>
        <v>CX</v>
      </c>
      <c r="AK64" s="30" cm="1">
        <f t="array" ref="AK64">_xlfn.IFS(AJ64="AX",2.33,AJ64="AY",2.05,AJ64="AZ",1.88,AJ64="BX",1.88,AJ64="BY",1.65,AJ64="BZ",1.55,AJ64="CX",1.28,AJ64="CY",1.17,AJ64="CZ",1.04)</f>
        <v>1.28</v>
      </c>
      <c r="AL64" s="38">
        <f t="shared" si="19"/>
        <v>0</v>
      </c>
    </row>
    <row r="65" spans="1:38" ht="15" customHeight="1" x14ac:dyDescent="0.25">
      <c r="B65" s="13" t="s">
        <v>103</v>
      </c>
      <c r="C65" s="13" t="str">
        <f>_xlfn.XLOOKUP(B65,[1]Inventory!$A:$A,[1]Inventory!$B:$B)</f>
        <v>M16x2.0 HH BOLT x 65mm LG GRADE 8.8</v>
      </c>
      <c r="D65" s="14" t="s">
        <v>29</v>
      </c>
      <c r="E65" s="13" t="s">
        <v>56</v>
      </c>
      <c r="F65" s="1" t="s">
        <v>38</v>
      </c>
      <c r="G65" s="1" t="s">
        <v>38</v>
      </c>
      <c r="H65" s="1">
        <v>37</v>
      </c>
      <c r="I65" s="12" t="s">
        <v>38</v>
      </c>
      <c r="J65" s="12">
        <v>228</v>
      </c>
      <c r="K65" s="12" t="s">
        <v>38</v>
      </c>
      <c r="L65" s="12">
        <v>100</v>
      </c>
      <c r="M65" s="12">
        <f t="shared" si="0"/>
        <v>365</v>
      </c>
      <c r="N65" s="12">
        <f t="shared" si="1"/>
        <v>121.66666666666667</v>
      </c>
      <c r="O65" s="12">
        <f>N65/30</f>
        <v>4.0555555555555554</v>
      </c>
      <c r="P65" s="12">
        <f t="shared" si="20"/>
        <v>76.329536255633059</v>
      </c>
      <c r="Q65" s="15">
        <f>IFERROR(VLOOKUP(B:B,[2]oh!A:D,4,0),"0")</f>
        <v>350</v>
      </c>
      <c r="R65" s="12">
        <f>IFERROR(VLOOKUP(B:B,[2]oh!A:E,5,0),0)</f>
        <v>0</v>
      </c>
      <c r="S65" s="12">
        <v>13.45</v>
      </c>
      <c r="T65" s="16">
        <f t="shared" si="11"/>
        <v>104.71842514452194</v>
      </c>
      <c r="U65" s="12">
        <f t="shared" si="3"/>
        <v>133.10731403341083</v>
      </c>
      <c r="V65" s="12">
        <f t="shared" si="4"/>
        <v>245.28157485547806</v>
      </c>
      <c r="W65" s="14" t="str">
        <f t="shared" si="5"/>
        <v>Normal</v>
      </c>
      <c r="X65" s="12">
        <f>_xlfn.XLOOKUP(B65,[3]Sheet1!$A$1:$A$65536,[3]Sheet1!$K$1:$K$65536)</f>
        <v>7</v>
      </c>
      <c r="Y65" s="12">
        <f>VLOOKUP(B:B,[4]Sheet1!$A:$B,2,0)</f>
        <v>500</v>
      </c>
      <c r="AE65" s="37">
        <f t="shared" si="6"/>
        <v>1.3291169795446819E-3</v>
      </c>
      <c r="AF65" s="37">
        <f t="shared" si="12"/>
        <v>0.96691948077482237</v>
      </c>
      <c r="AG65" s="37">
        <f t="shared" si="21"/>
        <v>0.72075471698113203</v>
      </c>
      <c r="AH65" s="30" t="str">
        <f t="shared" si="8"/>
        <v>C</v>
      </c>
      <c r="AI65" s="30" t="str">
        <f t="shared" si="9"/>
        <v>Y</v>
      </c>
      <c r="AJ65" s="30" t="str">
        <f t="shared" si="10"/>
        <v>CY</v>
      </c>
      <c r="AK65" s="30" cm="1">
        <f t="array" ref="AK65">_xlfn.IFS(AJ65="AX",2.33,AJ65="AY",2.05,AJ65="AZ",1.88,AJ65="BX",1.88,AJ65="BY",1.65,AJ65="BZ",1.55,AJ65="CX",1.28,AJ65="CY",1.17,AJ65="CZ",1.04)</f>
        <v>1.17</v>
      </c>
      <c r="AL65" s="38">
        <f t="shared" si="19"/>
        <v>24.657993970853891</v>
      </c>
    </row>
    <row r="66" spans="1:38" ht="15" customHeight="1" x14ac:dyDescent="0.25">
      <c r="B66" s="13" t="s">
        <v>104</v>
      </c>
      <c r="C66" s="13" t="str">
        <f>_xlfn.XLOOKUP(B66,[1]Inventory!$A:$A,[1]Inventory!$B:$B)</f>
        <v>HEAD COVER ELASTIC CLOTH #CREAM,BROWN</v>
      </c>
      <c r="D66" s="14" t="s">
        <v>29</v>
      </c>
      <c r="E66" s="13" t="s">
        <v>105</v>
      </c>
      <c r="F66" s="1">
        <v>35</v>
      </c>
      <c r="G66" s="1">
        <v>94</v>
      </c>
      <c r="H66" s="1">
        <v>93</v>
      </c>
      <c r="I66" s="12">
        <v>125.99999999999996</v>
      </c>
      <c r="J66" s="12" t="s">
        <v>38</v>
      </c>
      <c r="K66" s="12" t="s">
        <v>38</v>
      </c>
      <c r="L66" s="12">
        <v>0</v>
      </c>
      <c r="M66" s="12">
        <f t="shared" ref="M66:M129" si="22">IFERROR(SUM(F66:L66),"")</f>
        <v>347.99999999999994</v>
      </c>
      <c r="N66" s="12">
        <f t="shared" ref="N66:N129" si="23">IFERROR(AVERAGE(F66:L66),"0")</f>
        <v>69.599999999999994</v>
      </c>
      <c r="O66" s="12">
        <f>N66/30</f>
        <v>2.3199999999999998</v>
      </c>
      <c r="P66" s="12">
        <f t="shared" si="20"/>
        <v>34.30622878331765</v>
      </c>
      <c r="Q66" s="15">
        <f>IFERROR(VLOOKUP(B:B,[2]oh!A:D,4,0),"0")</f>
        <v>98</v>
      </c>
      <c r="R66" s="12">
        <f>IFERROR(VLOOKUP(B:B,[2]oh!A:E,5,0),0)</f>
        <v>0</v>
      </c>
      <c r="S66" s="12">
        <v>27</v>
      </c>
      <c r="T66" s="16">
        <f t="shared" si="11"/>
        <v>69.106228783317647</v>
      </c>
      <c r="U66" s="12">
        <f t="shared" ref="U66:U129" si="24">T66+O66*X66</f>
        <v>103.90622878331764</v>
      </c>
      <c r="V66" s="12">
        <f t="shared" ref="V66:V129" si="25">Q66+R66-T66</f>
        <v>28.893771216682353</v>
      </c>
      <c r="W66" s="14" t="str">
        <f t="shared" ref="W66:W129" si="26">IF(T66=0,"Normal",IF(Q66+R66&lt;=T66,"Instans","Normal"))</f>
        <v>Normal</v>
      </c>
      <c r="X66" s="12">
        <f>_xlfn.XLOOKUP(B66,[3]Sheet1!$A$1:$A$65536,[3]Sheet1!$K$1:$K$65536)</f>
        <v>15</v>
      </c>
      <c r="Y66" s="12">
        <f>VLOOKUP(B:B,[4]Sheet1!$A:$B,2,0)</f>
        <v>120</v>
      </c>
      <c r="AE66" s="37">
        <f t="shared" ref="AE66:AE129" si="27">M66/SUM($M$2:$M$254)</f>
        <v>1.2672129010453403E-3</v>
      </c>
      <c r="AF66" s="37">
        <f t="shared" si="12"/>
        <v>0.96818669367586774</v>
      </c>
      <c r="AG66" s="37">
        <f t="shared" si="21"/>
        <v>0.37730224280850222</v>
      </c>
      <c r="AH66" s="30" t="str">
        <f t="shared" ref="AH66:AH129" si="28">IF(AF66&lt;=0.8,"A",IF(AF66&lt;=0.95,"B","C"))</f>
        <v>C</v>
      </c>
      <c r="AI66" s="30" t="str">
        <f t="shared" ref="AI66:AI129" si="29">IF(AG66&lt;=0.5,"X",IF(AG66&lt;=1,"Y","Z"))</f>
        <v>X</v>
      </c>
      <c r="AJ66" s="30" t="str">
        <f t="shared" ref="AJ66:AJ129" si="30">AH66&amp;AI66</f>
        <v>CX</v>
      </c>
      <c r="AK66" s="30" cm="1">
        <f t="array" ref="AK66">_xlfn.IFS(AJ66="AX",2.33,AJ66="AY",2.05,AJ66="AZ",1.88,AJ66="BX",1.88,AJ66="BY",1.65,AJ66="BZ",1.55,AJ66="CX",1.28,AJ66="CY",1.17,AJ66="CZ",1.04)</f>
        <v>1.28</v>
      </c>
      <c r="AL66" s="38">
        <f t="shared" si="19"/>
        <v>6.9201798306755613</v>
      </c>
    </row>
    <row r="67" spans="1:38" ht="15" customHeight="1" x14ac:dyDescent="0.25">
      <c r="A67" s="26"/>
      <c r="B67" s="27" t="s">
        <v>106</v>
      </c>
      <c r="C67" s="27" t="str">
        <f>_xlfn.XLOOKUP(B67,[1]Inventory!$A:$A,[1]Inventory!$B:$B)</f>
        <v>Gloves Uncoated UHMWPE Size L</v>
      </c>
      <c r="D67" s="28" t="str">
        <f>_xlfn.XLOOKUP(B67,[5]PurchaseOrderLinesExport19!$C:$C,[5]PurchaseOrderLinesExport19!$F:$F)</f>
        <v>EA</v>
      </c>
      <c r="E67" s="27" t="s">
        <v>92</v>
      </c>
      <c r="F67" s="1" t="s">
        <v>38</v>
      </c>
      <c r="G67" s="1">
        <v>150.15</v>
      </c>
      <c r="H67" s="1">
        <v>82</v>
      </c>
      <c r="I67" s="12">
        <v>64.000000000000014</v>
      </c>
      <c r="J67" s="12">
        <v>8</v>
      </c>
      <c r="K67" s="12" t="s">
        <v>38</v>
      </c>
      <c r="L67" s="12">
        <v>0</v>
      </c>
      <c r="M67" s="12">
        <f t="shared" si="22"/>
        <v>304.15000000000003</v>
      </c>
      <c r="N67" s="12">
        <f t="shared" si="23"/>
        <v>60.830000000000005</v>
      </c>
      <c r="O67" s="26">
        <f>IFERROR(N67/30,"")</f>
        <v>2.0276666666666667</v>
      </c>
      <c r="P67" s="26">
        <f t="shared" si="20"/>
        <v>0</v>
      </c>
      <c r="Q67" s="15">
        <f>IFERROR(VLOOKUP(B:B,[2]oh!A:D,4,0),"0")</f>
        <v>164</v>
      </c>
      <c r="R67" s="12">
        <f>IFERROR(VLOOKUP(B:B,[2]oh!A:E,5,0),0)</f>
        <v>0</v>
      </c>
      <c r="S67" s="26">
        <v>133</v>
      </c>
      <c r="T67" s="16">
        <f t="shared" ref="T67:T130" si="31">(O67*X67)+P67</f>
        <v>0</v>
      </c>
      <c r="U67" s="26">
        <f t="shared" si="24"/>
        <v>0</v>
      </c>
      <c r="V67" s="12">
        <f t="shared" si="25"/>
        <v>164</v>
      </c>
      <c r="W67" s="14" t="str">
        <f t="shared" si="26"/>
        <v>Normal</v>
      </c>
      <c r="X67" s="26">
        <f>_xlfn.XLOOKUP(B67,[3]Sheet1!$A$1:$A$65536,[3]Sheet1!$K$1:$K$65536)</f>
        <v>0</v>
      </c>
      <c r="Y67" s="26">
        <f>VLOOKUP(B:B,[4]Sheet1!$A:$B,2,0)</f>
        <v>100</v>
      </c>
      <c r="Z67" s="26"/>
      <c r="AA67" s="26"/>
      <c r="AC67" s="29" t="s">
        <v>93</v>
      </c>
      <c r="AE67" s="37">
        <f t="shared" si="27"/>
        <v>1.1075367926808631E-3</v>
      </c>
      <c r="AF67" s="37">
        <f t="shared" ref="AF67:AF130" si="32">AE67+AF66</f>
        <v>0.96929423046854857</v>
      </c>
      <c r="AG67" s="37">
        <f t="shared" si="21"/>
        <v>0.66743275898424415</v>
      </c>
      <c r="AH67" s="30" t="str">
        <f t="shared" si="28"/>
        <v>C</v>
      </c>
      <c r="AI67" s="30" t="str">
        <f t="shared" si="29"/>
        <v>Y</v>
      </c>
      <c r="AJ67" s="30" t="str">
        <f t="shared" si="30"/>
        <v>CY</v>
      </c>
      <c r="AK67" s="30" cm="1">
        <f t="array" ref="AK67">_xlfn.IFS(AJ67="AX",2.33,AJ67="AY",2.05,AJ67="AZ",1.88,AJ67="BX",1.88,AJ67="BY",1.65,AJ67="BZ",1.55,AJ67="CX",1.28,AJ67="CY",1.17,AJ67="CZ",1.04)</f>
        <v>1.17</v>
      </c>
      <c r="AL67" s="38">
        <f t="shared" si="19"/>
        <v>10.699022216487304</v>
      </c>
    </row>
    <row r="68" spans="1:38" ht="15" customHeight="1" x14ac:dyDescent="0.25">
      <c r="B68" s="13" t="s">
        <v>107</v>
      </c>
      <c r="C68" s="13" t="str">
        <f>_xlfn.XLOOKUP(B68,[1]Inventory!$A:$A,[1]Inventory!$B:$B)</f>
        <v>M10-1.5x70MM DIN931CLASS A2 SS CAP SCREW</v>
      </c>
      <c r="D68" s="14" t="s">
        <v>29</v>
      </c>
      <c r="E68" s="13" t="s">
        <v>56</v>
      </c>
      <c r="F68" s="1" t="s">
        <v>38</v>
      </c>
      <c r="G68" s="1" t="s">
        <v>38</v>
      </c>
      <c r="H68" s="1" t="s">
        <v>38</v>
      </c>
      <c r="I68" s="12">
        <v>300</v>
      </c>
      <c r="J68" s="12" t="s">
        <v>38</v>
      </c>
      <c r="K68" s="12" t="s">
        <v>38</v>
      </c>
      <c r="L68" s="12">
        <v>0</v>
      </c>
      <c r="M68" s="12">
        <f t="shared" si="22"/>
        <v>300</v>
      </c>
      <c r="N68" s="12">
        <f t="shared" si="23"/>
        <v>150</v>
      </c>
      <c r="O68" s="12">
        <f t="shared" ref="O68:O76" si="33">N68/30</f>
        <v>5</v>
      </c>
      <c r="P68" s="12">
        <f t="shared" si="20"/>
        <v>0</v>
      </c>
      <c r="Q68" s="15">
        <f>IFERROR(VLOOKUP(B:B,[2]oh!A:D,4,0),"0")</f>
        <v>100</v>
      </c>
      <c r="R68" s="12">
        <f>IFERROR(VLOOKUP(B:B,[2]oh!A:E,5,0),0)</f>
        <v>0</v>
      </c>
      <c r="S68" s="12">
        <v>8.3000000000000007</v>
      </c>
      <c r="T68" s="16">
        <f t="shared" si="31"/>
        <v>35</v>
      </c>
      <c r="U68" s="12">
        <f t="shared" si="24"/>
        <v>70</v>
      </c>
      <c r="V68" s="12">
        <f t="shared" si="25"/>
        <v>65</v>
      </c>
      <c r="W68" s="14" t="str">
        <f t="shared" si="26"/>
        <v>Normal</v>
      </c>
      <c r="X68" s="12">
        <f>_xlfn.XLOOKUP(B68,[3]Sheet1!$A$1:$A$65536,[3]Sheet1!$K$1:$K$65536)</f>
        <v>7</v>
      </c>
      <c r="Y68" s="12" t="e">
        <f>VLOOKUP(B:B,[4]Sheet1!$A:$B,2,0)</f>
        <v>#N/A</v>
      </c>
      <c r="AE68" s="37">
        <f t="shared" si="27"/>
        <v>1.092424914694259E-3</v>
      </c>
      <c r="AF68" s="37">
        <f t="shared" si="32"/>
        <v>0.97038665538324287</v>
      </c>
      <c r="AG68" s="37">
        <f t="shared" si="21"/>
        <v>0</v>
      </c>
      <c r="AH68" s="30" t="str">
        <f t="shared" si="28"/>
        <v>C</v>
      </c>
      <c r="AI68" s="30" t="str">
        <f t="shared" si="29"/>
        <v>X</v>
      </c>
      <c r="AJ68" s="30" t="str">
        <f t="shared" si="30"/>
        <v>CX</v>
      </c>
      <c r="AK68" s="30" cm="1">
        <f t="array" ref="AK68">_xlfn.IFS(AJ68="AX",2.33,AJ68="AY",2.05,AJ68="AZ",1.88,AJ68="BX",1.88,AJ68="BY",1.65,AJ68="BZ",1.55,AJ68="CX",1.28,AJ68="CY",1.17,AJ68="CZ",1.04)</f>
        <v>1.28</v>
      </c>
      <c r="AL68" s="38">
        <f t="shared" si="19"/>
        <v>0</v>
      </c>
    </row>
    <row r="69" spans="1:38" ht="15" customHeight="1" x14ac:dyDescent="0.25">
      <c r="B69" s="13" t="s">
        <v>108</v>
      </c>
      <c r="C69" s="13" t="str">
        <f>_xlfn.XLOOKUP(B69,[1]Inventory!$A:$A,[1]Inventory!$B:$B)</f>
        <v>M16-2.0 HH BOLTx55mm LG  G8.8 ZINCPLATE</v>
      </c>
      <c r="D69" s="14" t="s">
        <v>29</v>
      </c>
      <c r="E69" s="13" t="s">
        <v>30</v>
      </c>
      <c r="F69" s="1" t="s">
        <v>38</v>
      </c>
      <c r="G69" s="1" t="s">
        <v>38</v>
      </c>
      <c r="H69" s="1">
        <v>83</v>
      </c>
      <c r="I69" s="12">
        <v>8</v>
      </c>
      <c r="J69" s="12">
        <v>191</v>
      </c>
      <c r="K69" s="12" t="s">
        <v>38</v>
      </c>
      <c r="L69" s="12">
        <v>0</v>
      </c>
      <c r="M69" s="12">
        <f t="shared" si="22"/>
        <v>282</v>
      </c>
      <c r="N69" s="12">
        <f t="shared" si="23"/>
        <v>70.5</v>
      </c>
      <c r="O69" s="12">
        <f t="shared" si="33"/>
        <v>2.35</v>
      </c>
      <c r="P69" s="12">
        <f t="shared" si="20"/>
        <v>51.9919881327883</v>
      </c>
      <c r="Q69" s="15">
        <f>IFERROR(VLOOKUP(B:B,[2]oh!A:D,4,0),"0")</f>
        <v>618</v>
      </c>
      <c r="R69" s="12">
        <f>IFERROR(VLOOKUP(B:B,[2]oh!A:E,5,0),0)</f>
        <v>0</v>
      </c>
      <c r="S69" s="12">
        <v>14</v>
      </c>
      <c r="T69" s="16">
        <f t="shared" si="31"/>
        <v>68.441988132788296</v>
      </c>
      <c r="U69" s="12">
        <f t="shared" si="24"/>
        <v>84.891988132788299</v>
      </c>
      <c r="V69" s="12">
        <f t="shared" si="25"/>
        <v>549.55801186721169</v>
      </c>
      <c r="W69" s="14" t="str">
        <f t="shared" si="26"/>
        <v>Normal</v>
      </c>
      <c r="X69" s="12">
        <f>_xlfn.XLOOKUP(B69,[3]Sheet1!$A$1:$A$65536,[3]Sheet1!$K$1:$K$65536)</f>
        <v>7</v>
      </c>
      <c r="Y69" s="12">
        <f>VLOOKUP(B:B,[4]Sheet1!$A:$B,2,0)</f>
        <v>400</v>
      </c>
      <c r="AE69" s="37">
        <f t="shared" si="27"/>
        <v>1.0268794198126036E-3</v>
      </c>
      <c r="AF69" s="37">
        <f t="shared" si="32"/>
        <v>0.97141353480305548</v>
      </c>
      <c r="AG69" s="37">
        <f t="shared" si="21"/>
        <v>0.79907710460484782</v>
      </c>
      <c r="AH69" s="30" t="str">
        <f t="shared" si="28"/>
        <v>C</v>
      </c>
      <c r="AI69" s="30" t="str">
        <f t="shared" si="29"/>
        <v>Y</v>
      </c>
      <c r="AJ69" s="30" t="str">
        <f t="shared" si="30"/>
        <v>CY</v>
      </c>
      <c r="AK69" s="30" cm="1">
        <f t="array" ref="AK69">_xlfn.IFS(AJ69="AX",2.33,AJ69="AY",2.05,AJ69="AZ",1.88,AJ69="BX",1.88,AJ69="BY",1.65,AJ69="BZ",1.55,AJ69="CX",1.28,AJ69="CY",1.17,AJ69="CZ",1.04)</f>
        <v>1.17</v>
      </c>
      <c r="AL69" s="38">
        <f t="shared" si="19"/>
        <v>16.795832816505406</v>
      </c>
    </row>
    <row r="70" spans="1:38" ht="15" customHeight="1" x14ac:dyDescent="0.25">
      <c r="B70" s="13" t="s">
        <v>109</v>
      </c>
      <c r="C70" s="13" t="str">
        <f>_xlfn.XLOOKUP(B70,[1]Inventory!$A:$A,[1]Inventory!$B:$B)</f>
        <v>ALUMINA CERAMIC CUPS #6</v>
      </c>
      <c r="D70" s="14" t="s">
        <v>29</v>
      </c>
      <c r="E70" s="13" t="s">
        <v>110</v>
      </c>
      <c r="F70" s="1">
        <v>10</v>
      </c>
      <c r="G70" s="1">
        <v>70</v>
      </c>
      <c r="H70" s="1">
        <v>40</v>
      </c>
      <c r="I70" s="12">
        <v>48</v>
      </c>
      <c r="J70" s="12">
        <v>50</v>
      </c>
      <c r="K70" s="12">
        <v>49.999999999999993</v>
      </c>
      <c r="L70" s="12">
        <v>11.999999999999998</v>
      </c>
      <c r="M70" s="12">
        <f t="shared" si="22"/>
        <v>280</v>
      </c>
      <c r="N70" s="12">
        <f t="shared" si="23"/>
        <v>40</v>
      </c>
      <c r="O70" s="12">
        <f t="shared" si="33"/>
        <v>1.3333333333333333</v>
      </c>
      <c r="P70" s="12">
        <f t="shared" si="20"/>
        <v>19.721971503883687</v>
      </c>
      <c r="Q70" s="15">
        <f>IFERROR(VLOOKUP(B:B,[2]oh!A:D,4,0),"0")</f>
        <v>38</v>
      </c>
      <c r="R70" s="12">
        <f>IFERROR(VLOOKUP(B:B,[2]oh!A:E,5,0),0)</f>
        <v>0</v>
      </c>
      <c r="S70" s="12">
        <v>20</v>
      </c>
      <c r="T70" s="16">
        <f t="shared" si="31"/>
        <v>39.721971503883687</v>
      </c>
      <c r="U70" s="12">
        <f t="shared" si="24"/>
        <v>59.721971503883687</v>
      </c>
      <c r="V70" s="12">
        <f t="shared" si="25"/>
        <v>-1.7219715038836867</v>
      </c>
      <c r="W70" s="14" t="str">
        <f t="shared" si="26"/>
        <v>Instans</v>
      </c>
      <c r="X70" s="12">
        <f>_xlfn.XLOOKUP(B70,[3]Sheet1!$A$1:$A$65536,[3]Sheet1!$K$1:$K$65536)</f>
        <v>15</v>
      </c>
      <c r="Y70" s="12">
        <f>VLOOKUP(B:B,[4]Sheet1!$A:$B,2,0)</f>
        <v>100</v>
      </c>
      <c r="AE70" s="37">
        <f t="shared" si="27"/>
        <v>1.0195965870479751E-3</v>
      </c>
      <c r="AF70" s="37">
        <f t="shared" si="32"/>
        <v>0.97243313139010346</v>
      </c>
      <c r="AG70" s="37">
        <f t="shared" si="21"/>
        <v>0.40187797068167941</v>
      </c>
      <c r="AH70" s="30" t="str">
        <f t="shared" si="28"/>
        <v>C</v>
      </c>
      <c r="AI70" s="30" t="str">
        <f t="shared" si="29"/>
        <v>X</v>
      </c>
      <c r="AJ70" s="30" t="str">
        <f t="shared" si="30"/>
        <v>CX</v>
      </c>
      <c r="AK70" s="30" cm="1">
        <f t="array" ref="AK70">_xlfn.IFS(AJ70="AX",2.33,AJ70="AY",2.05,AJ70="AZ",1.88,AJ70="BX",1.88,AJ70="BY",1.65,AJ70="BZ",1.55,AJ70="CX",1.28,AJ70="CY",1.17,AJ70="CZ",1.04)</f>
        <v>1.28</v>
      </c>
      <c r="AL70" s="38">
        <f t="shared" si="19"/>
        <v>3.9782743327561856</v>
      </c>
    </row>
    <row r="71" spans="1:38" ht="15" customHeight="1" x14ac:dyDescent="0.25">
      <c r="B71" s="13" t="s">
        <v>111</v>
      </c>
      <c r="C71" s="13" t="str">
        <f>_xlfn.XLOOKUP(B71,[1]Inventory!$A:$A,[1]Inventory!$B:$B)</f>
        <v>M10-1.5 BOLT x 60 LG SS (HALF THREAD)</v>
      </c>
      <c r="D71" s="14" t="s">
        <v>29</v>
      </c>
      <c r="E71" s="13" t="s">
        <v>30</v>
      </c>
      <c r="F71" s="1" t="s">
        <v>38</v>
      </c>
      <c r="G71" s="1" t="s">
        <v>38</v>
      </c>
      <c r="H71" s="1">
        <v>30</v>
      </c>
      <c r="I71" s="12" t="s">
        <v>38</v>
      </c>
      <c r="J71" s="12">
        <v>120</v>
      </c>
      <c r="K71" s="12" t="s">
        <v>38</v>
      </c>
      <c r="L71" s="12">
        <v>120</v>
      </c>
      <c r="M71" s="12">
        <f t="shared" si="22"/>
        <v>270</v>
      </c>
      <c r="N71" s="12">
        <f t="shared" si="23"/>
        <v>90</v>
      </c>
      <c r="O71" s="12">
        <f t="shared" si="33"/>
        <v>3</v>
      </c>
      <c r="P71" s="12">
        <f t="shared" si="20"/>
        <v>35.966797188518193</v>
      </c>
      <c r="Q71" s="15">
        <f>IFERROR(VLOOKUP(B:B,[2]oh!A:D,4,0),"0")</f>
        <v>305</v>
      </c>
      <c r="R71" s="12">
        <f>IFERROR(VLOOKUP(B:B,[2]oh!A:E,5,0),0)</f>
        <v>0</v>
      </c>
      <c r="S71" s="12">
        <v>11</v>
      </c>
      <c r="T71" s="16">
        <f t="shared" si="31"/>
        <v>56.966797188518193</v>
      </c>
      <c r="U71" s="12">
        <f t="shared" si="24"/>
        <v>77.9667971885182</v>
      </c>
      <c r="V71" s="12">
        <f t="shared" si="25"/>
        <v>248.0332028114818</v>
      </c>
      <c r="W71" s="14" t="str">
        <f t="shared" si="26"/>
        <v>Normal</v>
      </c>
      <c r="X71" s="12">
        <f>_xlfn.XLOOKUP(B71,[3]Sheet1!$A$1:$A$65536,[3]Sheet1!$K$1:$K$65536)</f>
        <v>7</v>
      </c>
      <c r="Y71" s="12" t="e">
        <f>VLOOKUP(B:B,[4]Sheet1!$A:$B,2,0)</f>
        <v>#N/A</v>
      </c>
      <c r="AA71" s="22"/>
      <c r="AE71" s="37">
        <f t="shared" si="27"/>
        <v>9.831824232248332E-4</v>
      </c>
      <c r="AF71" s="37">
        <f t="shared" si="32"/>
        <v>0.97341631381332827</v>
      </c>
      <c r="AG71" s="37">
        <f t="shared" si="21"/>
        <v>0.6</v>
      </c>
      <c r="AH71" s="30" t="str">
        <f t="shared" si="28"/>
        <v>C</v>
      </c>
      <c r="AI71" s="30" t="str">
        <f t="shared" si="29"/>
        <v>Y</v>
      </c>
      <c r="AJ71" s="30" t="str">
        <f t="shared" si="30"/>
        <v>CY</v>
      </c>
      <c r="AK71" s="30" cm="1">
        <f t="array" ref="AK71">_xlfn.IFS(AJ71="AX",2.33,AJ71="AY",2.05,AJ71="AZ",1.88,AJ71="BX",1.88,AJ71="BY",1.65,AJ71="BZ",1.55,AJ71="CX",1.28,AJ71="CY",1.17,AJ71="CZ",1.04)</f>
        <v>1.17</v>
      </c>
      <c r="AL71" s="38">
        <f t="shared" si="19"/>
        <v>11.61895003862225</v>
      </c>
    </row>
    <row r="72" spans="1:38" ht="15" customHeight="1" x14ac:dyDescent="0.25">
      <c r="B72" s="13" t="s">
        <v>112</v>
      </c>
      <c r="C72" s="13" t="str">
        <f>_xlfn.XLOOKUP(B72,[1]Inventory!$A:$A,[1]Inventory!$B:$B)</f>
        <v>5/16"-18 NC LOCK NUT, SUS</v>
      </c>
      <c r="D72" s="14" t="s">
        <v>29</v>
      </c>
      <c r="E72" s="13" t="s">
        <v>30</v>
      </c>
      <c r="F72" s="1" t="s">
        <v>38</v>
      </c>
      <c r="G72" s="1" t="s">
        <v>38</v>
      </c>
      <c r="H72" s="1" t="s">
        <v>38</v>
      </c>
      <c r="I72" s="12" t="s">
        <v>38</v>
      </c>
      <c r="J72" s="12">
        <v>150</v>
      </c>
      <c r="K72" s="12" t="s">
        <v>38</v>
      </c>
      <c r="L72" s="12">
        <v>96</v>
      </c>
      <c r="M72" s="12">
        <f t="shared" si="22"/>
        <v>246</v>
      </c>
      <c r="N72" s="12">
        <f t="shared" si="23"/>
        <v>123</v>
      </c>
      <c r="O72" s="12">
        <f t="shared" si="33"/>
        <v>4.0999999999999996</v>
      </c>
      <c r="P72" s="12">
        <f t="shared" si="20"/>
        <v>0</v>
      </c>
      <c r="Q72" s="15">
        <f>IFERROR(VLOOKUP(B:B,[2]oh!A:D,4,0),"0")</f>
        <v>954</v>
      </c>
      <c r="R72" s="12">
        <f>IFERROR(VLOOKUP(B:B,[2]oh!A:E,5,0),0)</f>
        <v>0</v>
      </c>
      <c r="S72" s="12">
        <v>5.5</v>
      </c>
      <c r="T72" s="16">
        <f t="shared" si="31"/>
        <v>28.699999999999996</v>
      </c>
      <c r="U72" s="12">
        <f t="shared" si="24"/>
        <v>57.399999999999991</v>
      </c>
      <c r="V72" s="12">
        <f t="shared" si="25"/>
        <v>925.3</v>
      </c>
      <c r="W72" s="14" t="str">
        <f t="shared" si="26"/>
        <v>Normal</v>
      </c>
      <c r="X72" s="12">
        <f>_xlfn.XLOOKUP(B72,[3]Sheet1!$A$1:$A$65536,[3]Sheet1!$K$1:$K$65536)</f>
        <v>7</v>
      </c>
      <c r="Y72" s="12">
        <f>VLOOKUP(B:B,[4]Sheet1!$A:$B,2,0)</f>
        <v>200</v>
      </c>
      <c r="AE72" s="37">
        <f t="shared" si="27"/>
        <v>8.9578843004929241E-4</v>
      </c>
      <c r="AF72" s="37">
        <f t="shared" si="32"/>
        <v>0.97431210224337761</v>
      </c>
      <c r="AG72" s="37">
        <f t="shared" si="21"/>
        <v>0</v>
      </c>
      <c r="AH72" s="30" t="str">
        <f t="shared" si="28"/>
        <v>C</v>
      </c>
      <c r="AI72" s="30" t="str">
        <f t="shared" si="29"/>
        <v>X</v>
      </c>
      <c r="AJ72" s="30" t="str">
        <f t="shared" si="30"/>
        <v>CX</v>
      </c>
      <c r="AK72" s="30" cm="1">
        <f t="array" ref="AK72">_xlfn.IFS(AJ72="AX",2.33,AJ72="AY",2.05,AJ72="AZ",1.88,AJ72="BX",1.88,AJ72="BY",1.65,AJ72="BZ",1.55,AJ72="CX",1.28,AJ72="CY",1.17,AJ72="CZ",1.04)</f>
        <v>1.28</v>
      </c>
      <c r="AL72" s="38">
        <f t="shared" si="19"/>
        <v>0</v>
      </c>
    </row>
    <row r="73" spans="1:38" ht="15" customHeight="1" x14ac:dyDescent="0.25">
      <c r="B73" s="13" t="s">
        <v>113</v>
      </c>
      <c r="C73" s="13" t="str">
        <f>_xlfn.XLOOKUP(B73,[1]Inventory!$A:$A,[1]Inventory!$B:$B)</f>
        <v>M16-2.0HH BOLTx60mm LG,GRADE 8.8 ZP/HALF</v>
      </c>
      <c r="D73" s="14" t="s">
        <v>29</v>
      </c>
      <c r="E73" s="13" t="s">
        <v>30</v>
      </c>
      <c r="F73" s="1" t="s">
        <v>38</v>
      </c>
      <c r="G73" s="1" t="s">
        <v>38</v>
      </c>
      <c r="H73" s="1">
        <v>38</v>
      </c>
      <c r="I73" s="12" t="s">
        <v>38</v>
      </c>
      <c r="J73" s="12">
        <v>162</v>
      </c>
      <c r="K73" s="12">
        <v>10</v>
      </c>
      <c r="L73" s="12">
        <v>36</v>
      </c>
      <c r="M73" s="12">
        <f t="shared" si="22"/>
        <v>246</v>
      </c>
      <c r="N73" s="12">
        <f t="shared" si="23"/>
        <v>61.5</v>
      </c>
      <c r="O73" s="12">
        <f t="shared" si="33"/>
        <v>2.0499999999999998</v>
      </c>
      <c r="P73" s="12">
        <f t="shared" si="20"/>
        <v>49.554253904180626</v>
      </c>
      <c r="Q73" s="15">
        <f>IFERROR(VLOOKUP(B:B,[2]oh!A:D,4,0),"0")</f>
        <v>224</v>
      </c>
      <c r="R73" s="12">
        <f>IFERROR(VLOOKUP(B:B,[2]oh!A:E,5,0),0)</f>
        <v>0</v>
      </c>
      <c r="S73" s="12">
        <v>21</v>
      </c>
      <c r="T73" s="16">
        <f t="shared" si="31"/>
        <v>63.904253904180621</v>
      </c>
      <c r="U73" s="12">
        <f t="shared" si="24"/>
        <v>78.254253904180615</v>
      </c>
      <c r="V73" s="12">
        <f t="shared" si="25"/>
        <v>160.09574609581938</v>
      </c>
      <c r="W73" s="14" t="str">
        <f t="shared" si="26"/>
        <v>Normal</v>
      </c>
      <c r="X73" s="12">
        <f>_xlfn.XLOOKUP(B73,[3]Sheet1!$A$1:$A$65536,[3]Sheet1!$K$1:$K$65536)</f>
        <v>7</v>
      </c>
      <c r="Y73" s="12">
        <f>VLOOKUP(B:B,[4]Sheet1!$A:$B,2,0)</f>
        <v>300</v>
      </c>
      <c r="AE73" s="37">
        <f t="shared" si="27"/>
        <v>8.9578843004929241E-4</v>
      </c>
      <c r="AF73" s="37">
        <f t="shared" si="32"/>
        <v>0.97520789067342695</v>
      </c>
      <c r="AG73" s="37">
        <f t="shared" si="21"/>
        <v>0.94357836773339709</v>
      </c>
      <c r="AH73" s="30" t="str">
        <f t="shared" si="28"/>
        <v>C</v>
      </c>
      <c r="AI73" s="30" t="str">
        <f t="shared" si="29"/>
        <v>Y</v>
      </c>
      <c r="AJ73" s="30" t="str">
        <f t="shared" si="30"/>
        <v>CY</v>
      </c>
      <c r="AK73" s="30" cm="1">
        <f t="array" ref="AK73">_xlfn.IFS(AJ73="AX",2.33,AJ73="AY",2.05,AJ73="AZ",1.88,AJ73="BX",1.88,AJ73="BY",1.65,AJ73="BZ",1.55,AJ73="CX",1.28,AJ73="CY",1.17,AJ73="CZ",1.04)</f>
        <v>1.17</v>
      </c>
      <c r="AL73" s="38">
        <f t="shared" si="19"/>
        <v>16.008331164323991</v>
      </c>
    </row>
    <row r="74" spans="1:38" ht="15" customHeight="1" x14ac:dyDescent="0.25">
      <c r="B74" s="13" t="s">
        <v>114</v>
      </c>
      <c r="C74" s="13" t="str">
        <f>_xlfn.XLOOKUP(B74,[1]Inventory!$A:$A,[1]Inventory!$B:$B)</f>
        <v>TUNGSTEN ELECTRODE 3.2 MM. (GREEN)</v>
      </c>
      <c r="D74" s="14" t="s">
        <v>29</v>
      </c>
      <c r="E74" s="13" t="s">
        <v>115</v>
      </c>
      <c r="F74" s="1">
        <v>49.999999999999993</v>
      </c>
      <c r="G74" s="1">
        <v>50</v>
      </c>
      <c r="H74" s="1">
        <v>60</v>
      </c>
      <c r="I74" s="12">
        <v>36</v>
      </c>
      <c r="J74" s="12">
        <v>20</v>
      </c>
      <c r="K74" s="12">
        <v>10</v>
      </c>
      <c r="L74" s="12">
        <v>2</v>
      </c>
      <c r="M74" s="12">
        <f t="shared" si="22"/>
        <v>228</v>
      </c>
      <c r="N74" s="12">
        <f t="shared" si="23"/>
        <v>32.571428571428569</v>
      </c>
      <c r="O74" s="12">
        <f t="shared" si="33"/>
        <v>1.0857142857142856</v>
      </c>
      <c r="P74" s="12">
        <f t="shared" si="20"/>
        <v>9.6025596587576558</v>
      </c>
      <c r="Q74" s="15">
        <f>IFERROR(VLOOKUP(B:B,[2]oh!A:D,4,0),"0")</f>
        <v>56</v>
      </c>
      <c r="R74" s="12">
        <f>IFERROR(VLOOKUP(B:B,[2]oh!A:E,5,0),0)</f>
        <v>0</v>
      </c>
      <c r="S74" s="12">
        <v>290</v>
      </c>
      <c r="T74" s="16">
        <f t="shared" si="31"/>
        <v>17.202559658757657</v>
      </c>
      <c r="U74" s="12">
        <f t="shared" si="24"/>
        <v>24.802559658757659</v>
      </c>
      <c r="V74" s="12">
        <f t="shared" si="25"/>
        <v>38.797440341242343</v>
      </c>
      <c r="W74" s="14" t="str">
        <f t="shared" si="26"/>
        <v>Normal</v>
      </c>
      <c r="X74" s="12">
        <f>_xlfn.XLOOKUP(B74,[3]Sheet1!$A$1:$A$65536,[3]Sheet1!$K$1:$K$65536)</f>
        <v>7</v>
      </c>
      <c r="Y74" s="12">
        <f>VLOOKUP(B:B,[4]Sheet1!$A:$B,2,0)</f>
        <v>80</v>
      </c>
      <c r="AE74" s="37">
        <f t="shared" si="27"/>
        <v>8.3024293516763693E-4</v>
      </c>
      <c r="AF74" s="37">
        <f t="shared" si="32"/>
        <v>0.97603813360859459</v>
      </c>
      <c r="AG74" s="37">
        <f t="shared" si="21"/>
        <v>0.47036043419179868</v>
      </c>
      <c r="AH74" s="30" t="str">
        <f t="shared" si="28"/>
        <v>C</v>
      </c>
      <c r="AI74" s="30" t="str">
        <f t="shared" si="29"/>
        <v>X</v>
      </c>
      <c r="AJ74" s="30" t="str">
        <f t="shared" si="30"/>
        <v>CX</v>
      </c>
      <c r="AK74" s="30" cm="1">
        <f t="array" ref="AK74">_xlfn.IFS(AJ74="AX",2.33,AJ74="AY",2.05,AJ74="AZ",1.88,AJ74="BX",1.88,AJ74="BY",1.65,AJ74="BZ",1.55,AJ74="CX",1.28,AJ74="CY",1.17,AJ74="CZ",1.04)</f>
        <v>1.28</v>
      </c>
      <c r="AL74" s="38">
        <f t="shared" si="19"/>
        <v>2.835489375751564</v>
      </c>
    </row>
    <row r="75" spans="1:38" ht="15" customHeight="1" x14ac:dyDescent="0.25">
      <c r="B75" s="13" t="s">
        <v>116</v>
      </c>
      <c r="C75" s="13" t="str">
        <f>_xlfn.XLOOKUP(B75,[1]Inventory!$A:$A,[1]Inventory!$B:$B)</f>
        <v>206191 FAS TIP MILLER XR CONTROL</v>
      </c>
      <c r="D75" s="14" t="s">
        <v>29</v>
      </c>
      <c r="E75" s="13" t="s">
        <v>117</v>
      </c>
      <c r="F75" s="1" t="s">
        <v>38</v>
      </c>
      <c r="G75" s="1">
        <v>49.999999999999986</v>
      </c>
      <c r="H75" s="1">
        <v>41.999999999999993</v>
      </c>
      <c r="I75" s="12">
        <v>65.000000000000014</v>
      </c>
      <c r="J75" s="12">
        <v>26</v>
      </c>
      <c r="K75" s="12">
        <v>37</v>
      </c>
      <c r="L75" s="12">
        <v>0</v>
      </c>
      <c r="M75" s="12">
        <f t="shared" si="22"/>
        <v>220</v>
      </c>
      <c r="N75" s="12">
        <f t="shared" si="23"/>
        <v>36.666666666666664</v>
      </c>
      <c r="O75" s="12">
        <f t="shared" si="33"/>
        <v>1.2222222222222221</v>
      </c>
      <c r="P75" s="12">
        <f t="shared" si="20"/>
        <v>14.713041833692992</v>
      </c>
      <c r="Q75" s="15">
        <f>IFERROR(VLOOKUP(B:B,[2]oh!A:D,4,0),"0")</f>
        <v>107</v>
      </c>
      <c r="R75" s="12">
        <f>IFERROR(VLOOKUP(B:B,[2]oh!A:E,5,0),0)</f>
        <v>0</v>
      </c>
      <c r="S75" s="12">
        <v>112.5</v>
      </c>
      <c r="T75" s="16">
        <f t="shared" si="31"/>
        <v>33.046375167026326</v>
      </c>
      <c r="U75" s="12">
        <f t="shared" si="24"/>
        <v>51.379708500359655</v>
      </c>
      <c r="V75" s="12">
        <f t="shared" si="25"/>
        <v>73.953624832973674</v>
      </c>
      <c r="W75" s="14" t="str">
        <f t="shared" si="26"/>
        <v>Normal</v>
      </c>
      <c r="X75" s="12">
        <f>_xlfn.XLOOKUP(B75,[3]Sheet1!$A$1:$A$65536,[3]Sheet1!$K$1:$K$65536)</f>
        <v>15</v>
      </c>
      <c r="Y75" s="12">
        <f>VLOOKUP(B:B,[4]Sheet1!$A:$B,2,0)</f>
        <v>200</v>
      </c>
      <c r="AE75" s="37">
        <f t="shared" si="27"/>
        <v>8.0111160410912326E-4</v>
      </c>
      <c r="AF75" s="37">
        <f t="shared" si="32"/>
        <v>0.97683924521270371</v>
      </c>
      <c r="AG75" s="37">
        <f t="shared" si="21"/>
        <v>0.29702380459462802</v>
      </c>
      <c r="AH75" s="30" t="str">
        <f t="shared" si="28"/>
        <v>C</v>
      </c>
      <c r="AI75" s="30" t="str">
        <f t="shared" si="29"/>
        <v>X</v>
      </c>
      <c r="AJ75" s="30" t="str">
        <f t="shared" si="30"/>
        <v>CX</v>
      </c>
      <c r="AK75" s="30" cm="1">
        <f t="array" ref="AK75">_xlfn.IFS(AJ75="AX",2.33,AJ75="AY",2.05,AJ75="AZ",1.88,AJ75="BX",1.88,AJ75="BY",1.65,AJ75="BZ",1.55,AJ75="CX",1.28,AJ75="CY",1.17,AJ75="CZ",1.04)</f>
        <v>1.28</v>
      </c>
      <c r="AL75" s="38">
        <f t="shared" si="19"/>
        <v>2.9678836455180204</v>
      </c>
    </row>
    <row r="76" spans="1:38" ht="15" customHeight="1" x14ac:dyDescent="0.25">
      <c r="B76" s="13" t="s">
        <v>116</v>
      </c>
      <c r="C76" s="13" t="str">
        <f>_xlfn.XLOOKUP(B76,[1]Inventory!$A:$A,[1]Inventory!$B:$B)</f>
        <v>206191 FAS TIP MILLER XR CONTROL</v>
      </c>
      <c r="D76" s="14" t="s">
        <v>29</v>
      </c>
      <c r="E76" s="13" t="s">
        <v>117</v>
      </c>
      <c r="F76" s="1" t="s">
        <v>38</v>
      </c>
      <c r="G76" s="1">
        <v>49.999999999999986</v>
      </c>
      <c r="H76" s="1">
        <v>41.999999999999993</v>
      </c>
      <c r="I76" s="12">
        <v>65.000000000000014</v>
      </c>
      <c r="J76" s="12">
        <v>26</v>
      </c>
      <c r="K76" s="12">
        <v>37</v>
      </c>
      <c r="L76" s="12">
        <v>0</v>
      </c>
      <c r="M76" s="12">
        <f t="shared" si="22"/>
        <v>220</v>
      </c>
      <c r="N76" s="12">
        <f t="shared" si="23"/>
        <v>36.666666666666664</v>
      </c>
      <c r="O76" s="12">
        <f t="shared" si="33"/>
        <v>1.2222222222222221</v>
      </c>
      <c r="P76" s="12">
        <f t="shared" si="20"/>
        <v>14.713041833692992</v>
      </c>
      <c r="Q76" s="15">
        <f>IFERROR(VLOOKUP(B:B,[2]oh!A:D,4,0),"0")</f>
        <v>107</v>
      </c>
      <c r="R76" s="12">
        <f>IFERROR(VLOOKUP(B:B,[2]oh!A:E,5,0),0)</f>
        <v>0</v>
      </c>
      <c r="S76" s="12">
        <v>112.5</v>
      </c>
      <c r="T76" s="16">
        <f t="shared" si="31"/>
        <v>33.046375167026326</v>
      </c>
      <c r="U76" s="12">
        <f t="shared" si="24"/>
        <v>51.379708500359655</v>
      </c>
      <c r="V76" s="12">
        <f t="shared" si="25"/>
        <v>73.953624832973674</v>
      </c>
      <c r="W76" s="14" t="str">
        <f t="shared" si="26"/>
        <v>Normal</v>
      </c>
      <c r="X76" s="12">
        <f>_xlfn.XLOOKUP(B76,[3]Sheet1!$A$1:$A$65536,[3]Sheet1!$K$1:$K$65536)</f>
        <v>15</v>
      </c>
      <c r="Y76" s="12">
        <f>VLOOKUP(B:B,[4]Sheet1!$A:$B,2,0)</f>
        <v>200</v>
      </c>
      <c r="AE76" s="37">
        <f t="shared" si="27"/>
        <v>8.0111160410912326E-4</v>
      </c>
      <c r="AF76" s="37">
        <f t="shared" si="32"/>
        <v>0.97764035681681283</v>
      </c>
      <c r="AG76" s="37">
        <f t="shared" si="21"/>
        <v>0.29702380459462802</v>
      </c>
      <c r="AH76" s="30" t="str">
        <f t="shared" si="28"/>
        <v>C</v>
      </c>
      <c r="AI76" s="30" t="str">
        <f t="shared" si="29"/>
        <v>X</v>
      </c>
      <c r="AJ76" s="30" t="str">
        <f t="shared" si="30"/>
        <v>CX</v>
      </c>
      <c r="AK76" s="30" cm="1">
        <f t="array" ref="AK76">_xlfn.IFS(AJ76="AX",2.33,AJ76="AY",2.05,AJ76="AZ",1.88,AJ76="BX",1.88,AJ76="BY",1.65,AJ76="BZ",1.55,AJ76="CX",1.28,AJ76="CY",1.17,AJ76="CZ",1.04)</f>
        <v>1.28</v>
      </c>
      <c r="AL76" s="38">
        <f t="shared" si="19"/>
        <v>2.9678836455180204</v>
      </c>
    </row>
    <row r="77" spans="1:38" ht="15" customHeight="1" x14ac:dyDescent="0.25">
      <c r="B77" s="24" t="s">
        <v>118</v>
      </c>
      <c r="C77" s="13" t="str">
        <f>_xlfn.XLOOKUP(B77,[1]Inventory!$A:$A,[1]Inventory!$B:$B)</f>
        <v>MASKING TAPE 2"3M#2214</v>
      </c>
      <c r="D77" s="14" t="str">
        <f>_xlfn.XLOOKUP(B77,[5]PurchaseOrderLinesExport19!$C:$C,[5]PurchaseOrderLinesExport19!$F:$F)</f>
        <v>RL</v>
      </c>
      <c r="E77" s="13" t="s">
        <v>81</v>
      </c>
      <c r="F77" s="1">
        <v>22.000000000000004</v>
      </c>
      <c r="G77" s="1">
        <v>40.000000000000007</v>
      </c>
      <c r="H77" s="1">
        <v>35.999999999999993</v>
      </c>
      <c r="I77" s="12">
        <v>30.999999999999996</v>
      </c>
      <c r="J77" s="12">
        <v>16</v>
      </c>
      <c r="K77" s="12">
        <v>32.999999999999993</v>
      </c>
      <c r="L77" s="12">
        <v>39</v>
      </c>
      <c r="M77" s="12">
        <f t="shared" si="22"/>
        <v>217</v>
      </c>
      <c r="N77" s="12">
        <f t="shared" si="23"/>
        <v>31</v>
      </c>
      <c r="O77" s="14">
        <f>IFERROR(N77/30,"")</f>
        <v>1.0333333333333334</v>
      </c>
      <c r="P77" s="12">
        <f t="shared" si="20"/>
        <v>8.9600000000000009</v>
      </c>
      <c r="Q77" s="15">
        <f>IFERROR(VLOOKUP(B:B,[2]oh!A:D,4,0),"0")</f>
        <v>26</v>
      </c>
      <c r="R77" s="12">
        <f>IFERROR(VLOOKUP(B:B,[2]oh!A:E,5,0),0)</f>
        <v>0</v>
      </c>
      <c r="S77" s="12">
        <v>65</v>
      </c>
      <c r="T77" s="16">
        <f t="shared" si="31"/>
        <v>24.46</v>
      </c>
      <c r="U77" s="12">
        <f t="shared" si="24"/>
        <v>39.96</v>
      </c>
      <c r="V77" s="12">
        <f t="shared" si="25"/>
        <v>1.5399999999999991</v>
      </c>
      <c r="W77" s="14" t="str">
        <f t="shared" si="26"/>
        <v>Normal</v>
      </c>
      <c r="X77" s="12">
        <f>_xlfn.XLOOKUP(B77,[3]Sheet1!$A$1:$A$65536,[3]Sheet1!$K$1:$K$65536)</f>
        <v>15</v>
      </c>
      <c r="Y77" s="12">
        <f>VLOOKUP(B:B,[4]Sheet1!$A:$B,2,0)</f>
        <v>24</v>
      </c>
      <c r="AE77" s="37">
        <f t="shared" si="27"/>
        <v>7.9018735496218066E-4</v>
      </c>
      <c r="AF77" s="37">
        <f t="shared" si="32"/>
        <v>0.978430544171775</v>
      </c>
      <c r="AG77" s="37">
        <f t="shared" si="21"/>
        <v>0.27705231474017872</v>
      </c>
      <c r="AH77" s="30" t="str">
        <f t="shared" si="28"/>
        <v>C</v>
      </c>
      <c r="AI77" s="30" t="str">
        <f t="shared" si="29"/>
        <v>X</v>
      </c>
      <c r="AJ77" s="30" t="str">
        <f t="shared" si="30"/>
        <v>CX</v>
      </c>
      <c r="AK77" s="30" cm="1">
        <f t="array" ref="AK77">_xlfn.IFS(AJ77="AX",2.33,AJ77="AY",2.05,AJ77="AZ",1.88,AJ77="BX",1.88,AJ77="BY",1.65,AJ77="BZ",1.55,AJ77="CX",1.28,AJ77="CY",1.17,AJ77="CZ",1.04)</f>
        <v>1.28</v>
      </c>
      <c r="AL77" s="38">
        <f t="shared" si="19"/>
        <v>1.8073922282301278</v>
      </c>
    </row>
    <row r="78" spans="1:38" ht="15" customHeight="1" x14ac:dyDescent="0.25">
      <c r="B78" s="13" t="s">
        <v>119</v>
      </c>
      <c r="C78" s="13" t="str">
        <f>_xlfn.XLOOKUP(B78,[1]Inventory!$A:$A,[1]Inventory!$B:$B)</f>
        <v>SCOTBITE 7447B"3M" SIZE 6"X9"(60PCS/BX)</v>
      </c>
      <c r="D78" s="14" t="s">
        <v>29</v>
      </c>
      <c r="E78" s="13" t="s">
        <v>120</v>
      </c>
      <c r="F78" s="1" t="s">
        <v>38</v>
      </c>
      <c r="G78" s="1">
        <v>70.999999999999986</v>
      </c>
      <c r="H78" s="1">
        <v>59</v>
      </c>
      <c r="I78" s="12" t="s">
        <v>38</v>
      </c>
      <c r="J78" s="12">
        <v>60</v>
      </c>
      <c r="K78" s="12">
        <v>4</v>
      </c>
      <c r="L78" s="12">
        <v>21</v>
      </c>
      <c r="M78" s="12">
        <f t="shared" si="22"/>
        <v>215</v>
      </c>
      <c r="N78" s="12">
        <f t="shared" si="23"/>
        <v>43</v>
      </c>
      <c r="O78" s="14">
        <f>N78/30</f>
        <v>1.4333333333333333</v>
      </c>
      <c r="P78" s="12">
        <f t="shared" si="20"/>
        <v>5.5085342878119512</v>
      </c>
      <c r="Q78" s="15">
        <f>IFERROR(VLOOKUP(B:B,[2]oh!A:D,4,0),"0")</f>
        <v>60</v>
      </c>
      <c r="R78" s="12">
        <f>IFERROR(VLOOKUP(B:B,[2]oh!A:E,5,0),0)</f>
        <v>0</v>
      </c>
      <c r="S78" s="12">
        <v>32</v>
      </c>
      <c r="T78" s="16">
        <f t="shared" si="31"/>
        <v>27.008534287811951</v>
      </c>
      <c r="U78" s="12">
        <f t="shared" si="24"/>
        <v>48.508534287811955</v>
      </c>
      <c r="V78" s="12">
        <f t="shared" si="25"/>
        <v>32.991465712188045</v>
      </c>
      <c r="W78" s="14" t="str">
        <f t="shared" si="26"/>
        <v>Normal</v>
      </c>
      <c r="X78" s="12">
        <f>_xlfn.XLOOKUP(B78,[3]Sheet1!$A$1:$A$65536,[3]Sheet1!$K$1:$K$65536)</f>
        <v>15</v>
      </c>
      <c r="Y78" s="12">
        <f>VLOOKUP(B:B,[4]Sheet1!$A:$B,2,0)</f>
        <v>120</v>
      </c>
      <c r="AE78" s="37">
        <f t="shared" si="27"/>
        <v>7.829045221975523E-4</v>
      </c>
      <c r="AF78" s="37">
        <f t="shared" si="32"/>
        <v>0.97921344869397253</v>
      </c>
      <c r="AG78" s="37">
        <f t="shared" si="21"/>
        <v>0.53855496439624628</v>
      </c>
      <c r="AH78" s="30" t="str">
        <f t="shared" si="28"/>
        <v>C</v>
      </c>
      <c r="AI78" s="30" t="str">
        <f t="shared" si="29"/>
        <v>Y</v>
      </c>
      <c r="AJ78" s="30" t="str">
        <f t="shared" si="30"/>
        <v>CY</v>
      </c>
      <c r="AK78" s="30" cm="1">
        <f t="array" ref="AK78">_xlfn.IFS(AJ78="AX",2.33,AJ78="AY",2.05,AJ78="AZ",1.88,AJ78="BX",1.88,AJ78="BY",1.65,AJ78="BZ",1.55,AJ78="CX",1.28,AJ78="CY",1.17,AJ78="CZ",1.04)</f>
        <v>1.17</v>
      </c>
      <c r="AL78" s="38">
        <f t="shared" si="19"/>
        <v>1.2156388352540297</v>
      </c>
    </row>
    <row r="79" spans="1:38" ht="15" customHeight="1" x14ac:dyDescent="0.25">
      <c r="B79" s="13" t="s">
        <v>121</v>
      </c>
      <c r="C79" s="13" t="str">
        <f>_xlfn.XLOOKUP(B79,[1]Inventory!$A:$A,[1]Inventory!$B:$B)</f>
        <v>CLOTH GLOVE [GREEN RIM/5]</v>
      </c>
      <c r="D79" s="14" t="s">
        <v>29</v>
      </c>
      <c r="E79" s="13" t="s">
        <v>30</v>
      </c>
      <c r="F79" s="1">
        <v>20</v>
      </c>
      <c r="G79" s="1">
        <v>6</v>
      </c>
      <c r="H79" s="1">
        <v>60</v>
      </c>
      <c r="I79" s="12">
        <v>40</v>
      </c>
      <c r="J79" s="12">
        <v>20</v>
      </c>
      <c r="K79" s="12">
        <v>40</v>
      </c>
      <c r="L79" s="12">
        <v>24</v>
      </c>
      <c r="M79" s="12">
        <f t="shared" si="22"/>
        <v>210</v>
      </c>
      <c r="N79" s="12">
        <f t="shared" si="23"/>
        <v>30</v>
      </c>
      <c r="O79" s="14">
        <f>N79/30</f>
        <v>1</v>
      </c>
      <c r="P79" s="12">
        <f t="shared" si="20"/>
        <v>11.898004538577048</v>
      </c>
      <c r="Q79" s="15">
        <f>IFERROR(VLOOKUP(B:B,[2]oh!A:D,4,0),"0")</f>
        <v>168</v>
      </c>
      <c r="R79" s="12">
        <f>IFERROR(VLOOKUP(B:B,[2]oh!A:E,5,0),0)</f>
        <v>0</v>
      </c>
      <c r="S79" s="12">
        <v>7.0833399999999997</v>
      </c>
      <c r="T79" s="16">
        <f t="shared" si="31"/>
        <v>18.898004538577048</v>
      </c>
      <c r="U79" s="12">
        <f t="shared" si="24"/>
        <v>25.898004538577048</v>
      </c>
      <c r="V79" s="12">
        <f t="shared" si="25"/>
        <v>149.10199546142294</v>
      </c>
      <c r="W79" s="14" t="str">
        <f t="shared" si="26"/>
        <v>Normal</v>
      </c>
      <c r="X79" s="12">
        <f>_xlfn.XLOOKUP(B79,[3]Sheet1!$A$1:$A$65536,[3]Sheet1!$K$1:$K$65536)</f>
        <v>7</v>
      </c>
      <c r="Y79" s="12">
        <f>VLOOKUP(B:B,[4]Sheet1!$A:$B,2,0)</f>
        <v>204</v>
      </c>
      <c r="AC79" s="18"/>
      <c r="AE79" s="37">
        <f t="shared" si="27"/>
        <v>7.6469744028598134E-4</v>
      </c>
      <c r="AF79" s="37">
        <f t="shared" si="32"/>
        <v>0.97997814613425849</v>
      </c>
      <c r="AG79" s="37">
        <f t="shared" si="21"/>
        <v>0.56948656674689724</v>
      </c>
      <c r="AH79" s="30" t="str">
        <f t="shared" si="28"/>
        <v>C</v>
      </c>
      <c r="AI79" s="30" t="str">
        <f t="shared" si="29"/>
        <v>Y</v>
      </c>
      <c r="AJ79" s="30" t="str">
        <f t="shared" si="30"/>
        <v>CY</v>
      </c>
      <c r="AK79" s="30" cm="1">
        <f t="array" ref="AK79">_xlfn.IFS(AJ79="AX",2.33,AJ79="AY",2.05,AJ79="AZ",1.88,AJ79="BX",1.88,AJ79="BY",1.65,AJ79="BZ",1.55,AJ79="CX",1.28,AJ79="CY",1.17,AJ79="CZ",1.04)</f>
        <v>1.17</v>
      </c>
      <c r="AL79" s="38">
        <f t="shared" si="19"/>
        <v>3.84360941477322</v>
      </c>
    </row>
    <row r="80" spans="1:38" ht="15" customHeight="1" x14ac:dyDescent="0.25">
      <c r="B80" s="13" t="s">
        <v>122</v>
      </c>
      <c r="C80" s="13" t="str">
        <f>_xlfn.XLOOKUP(B80,[1]Inventory!$A:$A,[1]Inventory!$B:$B)</f>
        <v>PAINT BRUSH 4" NEOTECHBRAND</v>
      </c>
      <c r="D80" s="14" t="str">
        <f>_xlfn.XLOOKUP(B80,[5]PurchaseOrderLinesExport19!$C:$C,[5]PurchaseOrderLinesExport19!$F:$F)</f>
        <v>EA</v>
      </c>
      <c r="E80" s="13" t="s">
        <v>123</v>
      </c>
      <c r="F80" s="1" t="s">
        <v>38</v>
      </c>
      <c r="G80" s="1">
        <v>21.550000000000004</v>
      </c>
      <c r="H80" s="1">
        <v>26.000000000000004</v>
      </c>
      <c r="I80" s="12">
        <v>36</v>
      </c>
      <c r="J80" s="12">
        <v>53</v>
      </c>
      <c r="K80" s="12">
        <v>28.999999999999996</v>
      </c>
      <c r="L80" s="12">
        <v>44</v>
      </c>
      <c r="M80" s="12">
        <f t="shared" si="22"/>
        <v>209.55</v>
      </c>
      <c r="N80" s="12">
        <f t="shared" si="23"/>
        <v>34.925000000000004</v>
      </c>
      <c r="O80" s="12">
        <f>IFERROR(N80/30,"")</f>
        <v>1.1641666666666668</v>
      </c>
      <c r="P80" s="12">
        <f t="shared" si="20"/>
        <v>8.6261492271400453</v>
      </c>
      <c r="Q80" s="15">
        <f>IFERROR(VLOOKUP(B:B,[2]oh!A:D,4,0),"0")</f>
        <v>0</v>
      </c>
      <c r="R80" s="12">
        <f>IFERROR(VLOOKUP(B:B,[2]oh!A:E,5,0),0)</f>
        <v>0</v>
      </c>
      <c r="S80" s="12">
        <v>35</v>
      </c>
      <c r="T80" s="16">
        <f t="shared" si="31"/>
        <v>16.775315893806713</v>
      </c>
      <c r="U80" s="12">
        <f t="shared" si="24"/>
        <v>24.924482560473379</v>
      </c>
      <c r="V80" s="12">
        <f t="shared" si="25"/>
        <v>-16.775315893806713</v>
      </c>
      <c r="W80" s="14" t="str">
        <f t="shared" si="26"/>
        <v>Instans</v>
      </c>
      <c r="X80" s="12">
        <f>_xlfn.XLOOKUP(B80,[3]Sheet1!$A$1:$A$65536,[3]Sheet1!$K$1:$K$65536)</f>
        <v>7</v>
      </c>
      <c r="Y80" s="12">
        <f>VLOOKUP(B:B,[4]Sheet1!$A:$B,2,0)</f>
        <v>40</v>
      </c>
      <c r="AC80" s="19" t="s">
        <v>124</v>
      </c>
      <c r="AE80" s="37">
        <f t="shared" si="27"/>
        <v>7.6305880291394003E-4</v>
      </c>
      <c r="AF80" s="37">
        <f t="shared" si="32"/>
        <v>0.98074120493717243</v>
      </c>
      <c r="AG80" s="37">
        <f t="shared" si="21"/>
        <v>0.33223744522970233</v>
      </c>
      <c r="AH80" s="30" t="str">
        <f t="shared" si="28"/>
        <v>C</v>
      </c>
      <c r="AI80" s="30" t="str">
        <f t="shared" si="29"/>
        <v>X</v>
      </c>
      <c r="AJ80" s="30" t="str">
        <f t="shared" si="30"/>
        <v>CX</v>
      </c>
      <c r="AK80" s="30" cm="1">
        <f t="array" ref="AK80">_xlfn.IFS(AJ80="AX",2.33,AJ80="AY",2.05,AJ80="AZ",1.88,AJ80="BX",1.88,AJ80="BY",1.65,AJ80="BZ",1.55,AJ80="CX",1.28,AJ80="CY",1.17,AJ80="CZ",1.04)</f>
        <v>1.28</v>
      </c>
      <c r="AL80" s="38">
        <f t="shared" si="19"/>
        <v>2.5471702708866717</v>
      </c>
    </row>
    <row r="81" spans="2:38" ht="15" customHeight="1" x14ac:dyDescent="0.25">
      <c r="B81" s="13" t="s">
        <v>125</v>
      </c>
      <c r="C81" s="13" t="str">
        <f>_xlfn.XLOOKUP(B81,[1]Inventory!$A:$A,[1]Inventory!$B:$B)</f>
        <v>INSULATED TERMINAL "RING TYPE" (AL)C25-6</v>
      </c>
      <c r="D81" s="14" t="s">
        <v>29</v>
      </c>
      <c r="E81" s="13" t="s">
        <v>56</v>
      </c>
      <c r="F81" s="1" t="s">
        <v>38</v>
      </c>
      <c r="G81" s="1" t="s">
        <v>38</v>
      </c>
      <c r="H81" s="1">
        <v>200</v>
      </c>
      <c r="I81" s="12" t="s">
        <v>38</v>
      </c>
      <c r="J81" s="12" t="s">
        <v>38</v>
      </c>
      <c r="K81" s="12" t="s">
        <v>38</v>
      </c>
      <c r="L81" s="12">
        <v>0</v>
      </c>
      <c r="M81" s="12">
        <f t="shared" si="22"/>
        <v>200</v>
      </c>
      <c r="N81" s="12">
        <f t="shared" si="23"/>
        <v>100</v>
      </c>
      <c r="O81" s="12">
        <f>IFERROR(N81/30,"")</f>
        <v>3.3333333333333335</v>
      </c>
      <c r="P81" s="12">
        <f t="shared" si="20"/>
        <v>0</v>
      </c>
      <c r="Q81" s="15">
        <f>IFERROR(VLOOKUP(B:B,[2]oh!A:D,4,0),"0")</f>
        <v>1356</v>
      </c>
      <c r="R81" s="12">
        <f>IFERROR(VLOOKUP(B:B,[2]oh!A:E,5,0),0)</f>
        <v>0</v>
      </c>
      <c r="S81" s="12">
        <v>9</v>
      </c>
      <c r="T81" s="16">
        <f t="shared" si="31"/>
        <v>23.333333333333336</v>
      </c>
      <c r="U81" s="12">
        <f t="shared" si="24"/>
        <v>46.666666666666671</v>
      </c>
      <c r="V81" s="12">
        <f t="shared" si="25"/>
        <v>1332.6666666666667</v>
      </c>
      <c r="W81" s="14" t="str">
        <f t="shared" si="26"/>
        <v>Normal</v>
      </c>
      <c r="X81" s="12">
        <f>_xlfn.XLOOKUP(B81,[3]Sheet1!$A$1:$A$65536,[3]Sheet1!$K$1:$K$65536)</f>
        <v>7</v>
      </c>
      <c r="Y81" s="12">
        <f>VLOOKUP(B:B,[4]Sheet1!$A:$B,2,0)</f>
        <v>1000</v>
      </c>
      <c r="AE81" s="37">
        <f t="shared" si="27"/>
        <v>7.2828327646283942E-4</v>
      </c>
      <c r="AF81" s="37">
        <f t="shared" si="32"/>
        <v>0.98146948821363522</v>
      </c>
      <c r="AG81" s="37">
        <f t="shared" si="21"/>
        <v>0</v>
      </c>
      <c r="AH81" s="30" t="str">
        <f t="shared" si="28"/>
        <v>C</v>
      </c>
      <c r="AI81" s="30" t="str">
        <f t="shared" si="29"/>
        <v>X</v>
      </c>
      <c r="AJ81" s="30" t="str">
        <f t="shared" si="30"/>
        <v>CX</v>
      </c>
      <c r="AK81" s="30" cm="1">
        <f t="array" ref="AK81">_xlfn.IFS(AJ81="AX",2.33,AJ81="AY",2.05,AJ81="AZ",1.88,AJ81="BX",1.88,AJ81="BY",1.65,AJ81="BZ",1.55,AJ81="CX",1.28,AJ81="CY",1.17,AJ81="CZ",1.04)</f>
        <v>1.28</v>
      </c>
      <c r="AL81" s="38">
        <f t="shared" si="19"/>
        <v>0</v>
      </c>
    </row>
    <row r="82" spans="2:38" ht="15" customHeight="1" x14ac:dyDescent="0.25">
      <c r="B82" s="13" t="s">
        <v>126</v>
      </c>
      <c r="C82" s="13" t="str">
        <f>_xlfn.XLOOKUP(B82,[1]Inventory!$A:$A,[1]Inventory!$B:$B)</f>
        <v>M10-1.5 HH BOLT x 75 Lg SS, HALF THREAD</v>
      </c>
      <c r="D82" s="14" t="s">
        <v>29</v>
      </c>
      <c r="E82" s="13" t="s">
        <v>30</v>
      </c>
      <c r="F82" s="1" t="s">
        <v>38</v>
      </c>
      <c r="G82" s="1" t="s">
        <v>38</v>
      </c>
      <c r="H82" s="1" t="s">
        <v>38</v>
      </c>
      <c r="I82" s="12" t="s">
        <v>38</v>
      </c>
      <c r="J82" s="12" t="s">
        <v>38</v>
      </c>
      <c r="K82" s="12" t="s">
        <v>38</v>
      </c>
      <c r="L82" s="12">
        <v>200</v>
      </c>
      <c r="M82" s="12">
        <f t="shared" si="22"/>
        <v>200</v>
      </c>
      <c r="N82" s="12">
        <f t="shared" si="23"/>
        <v>200</v>
      </c>
      <c r="O82" s="12">
        <f>IFERROR(N82/30,"")</f>
        <v>6.666666666666667</v>
      </c>
      <c r="P82" s="12">
        <f t="shared" si="20"/>
        <v>0</v>
      </c>
      <c r="Q82" s="15">
        <f>IFERROR(VLOOKUP(B:B,[2]oh!A:D,4,0),"0")</f>
        <v>160</v>
      </c>
      <c r="R82" s="12">
        <f>IFERROR(VLOOKUP(B:B,[2]oh!A:E,5,0),0)</f>
        <v>0</v>
      </c>
      <c r="S82" s="12">
        <v>12.5</v>
      </c>
      <c r="T82" s="16">
        <f t="shared" si="31"/>
        <v>46.666666666666671</v>
      </c>
      <c r="U82" s="12">
        <f t="shared" si="24"/>
        <v>93.333333333333343</v>
      </c>
      <c r="V82" s="12">
        <f t="shared" si="25"/>
        <v>113.33333333333333</v>
      </c>
      <c r="W82" s="14" t="str">
        <f t="shared" si="26"/>
        <v>Normal</v>
      </c>
      <c r="X82" s="12">
        <f>_xlfn.XLOOKUP(B82,[3]Sheet1!$A$1:$A$65536,[3]Sheet1!$K$1:$K$65536)</f>
        <v>7</v>
      </c>
      <c r="Y82" s="12">
        <f>VLOOKUP(B:B,[4]Sheet1!$A:$B,2,0)</f>
        <v>800</v>
      </c>
      <c r="AE82" s="37">
        <f t="shared" si="27"/>
        <v>7.2828327646283942E-4</v>
      </c>
      <c r="AF82" s="37">
        <f t="shared" si="32"/>
        <v>0.98219777149009801</v>
      </c>
      <c r="AG82" s="39" t="str">
        <f>IFERROR(_xlfn.STDEV.P(F82:K82)/AVERAGE(F82:K82),"0.00")</f>
        <v>0.00</v>
      </c>
      <c r="AH82" s="30" t="str">
        <f t="shared" si="28"/>
        <v>C</v>
      </c>
      <c r="AI82" s="30" t="str">
        <f t="shared" si="29"/>
        <v>Z</v>
      </c>
      <c r="AJ82" s="30" t="str">
        <f t="shared" si="30"/>
        <v>CZ</v>
      </c>
      <c r="AK82" s="30" cm="1">
        <f t="array" ref="AK82">_xlfn.IFS(AJ82="AX",2.33,AJ82="AY",2.05,AJ82="AZ",1.88,AJ82="BX",1.88,AJ82="BY",1.65,AJ82="BZ",1.55,AJ82="CX",1.28,AJ82="CY",1.17,AJ82="CZ",1.04)</f>
        <v>1.04</v>
      </c>
      <c r="AL82" s="38">
        <f t="shared" si="19"/>
        <v>0</v>
      </c>
    </row>
    <row r="83" spans="2:38" ht="15" customHeight="1" x14ac:dyDescent="0.25">
      <c r="B83" s="21" t="s">
        <v>127</v>
      </c>
      <c r="C83" s="13" t="str">
        <f>_xlfn.XLOOKUP(B83,[1]Inventory!$A:$A,[1]Inventory!$B:$B)</f>
        <v>M12-1.75 HH BOLT X 50 SUS เกลียวตลอด</v>
      </c>
      <c r="D83" s="14" t="s">
        <v>29</v>
      </c>
      <c r="E83" s="13" t="s">
        <v>30</v>
      </c>
      <c r="F83" s="1" t="s">
        <v>38</v>
      </c>
      <c r="G83" s="1" t="s">
        <v>38</v>
      </c>
      <c r="H83" s="1" t="s">
        <v>38</v>
      </c>
      <c r="I83" s="12" t="s">
        <v>38</v>
      </c>
      <c r="J83" s="12">
        <v>100.00000000000001</v>
      </c>
      <c r="K83" s="12" t="s">
        <v>38</v>
      </c>
      <c r="L83" s="12">
        <v>100</v>
      </c>
      <c r="M83" s="12">
        <f t="shared" si="22"/>
        <v>200</v>
      </c>
      <c r="N83" s="12">
        <f t="shared" si="23"/>
        <v>100</v>
      </c>
      <c r="O83" s="14">
        <f>N83/30</f>
        <v>3.3333333333333335</v>
      </c>
      <c r="P83" s="12">
        <f t="shared" si="20"/>
        <v>0</v>
      </c>
      <c r="Q83" s="15">
        <f>IFERROR(VLOOKUP(B:B,[2]oh!A:D,4,0),"0")</f>
        <v>0</v>
      </c>
      <c r="R83" s="12">
        <f>IFERROR(VLOOKUP(B:B,[2]oh!A:E,5,0),0)</f>
        <v>0</v>
      </c>
      <c r="S83" s="12">
        <v>12.8</v>
      </c>
      <c r="T83" s="16">
        <f t="shared" si="31"/>
        <v>23.333333333333336</v>
      </c>
      <c r="U83" s="12">
        <f t="shared" si="24"/>
        <v>46.666666666666671</v>
      </c>
      <c r="V83" s="12">
        <f t="shared" si="25"/>
        <v>-23.333333333333336</v>
      </c>
      <c r="W83" s="14" t="str">
        <f t="shared" si="26"/>
        <v>Instans</v>
      </c>
      <c r="X83" s="12">
        <f>_xlfn.XLOOKUP(B83,[3]Sheet1!$A$1:$A$65536,[3]Sheet1!$K$1:$K$65536)</f>
        <v>7</v>
      </c>
      <c r="Y83" s="12">
        <f>VLOOKUP(B:B,[4]Sheet1!$A:$B,2,0)</f>
        <v>100</v>
      </c>
      <c r="AC83" s="19" t="s">
        <v>128</v>
      </c>
      <c r="AE83" s="37">
        <f t="shared" si="27"/>
        <v>7.2828327646283942E-4</v>
      </c>
      <c r="AF83" s="37">
        <f t="shared" si="32"/>
        <v>0.98292605476656081</v>
      </c>
      <c r="AG83" s="37">
        <f>_xlfn.STDEV.P(F83:K83)/AVERAGE(F83:K83)</f>
        <v>0</v>
      </c>
      <c r="AH83" s="30" t="str">
        <f t="shared" si="28"/>
        <v>C</v>
      </c>
      <c r="AI83" s="30" t="str">
        <f t="shared" si="29"/>
        <v>X</v>
      </c>
      <c r="AJ83" s="30" t="str">
        <f t="shared" si="30"/>
        <v>CX</v>
      </c>
      <c r="AK83" s="30" cm="1">
        <f t="array" ref="AK83">_xlfn.IFS(AJ83="AX",2.33,AJ83="AY",2.05,AJ83="AZ",1.88,AJ83="BX",1.88,AJ83="BY",1.65,AJ83="BZ",1.55,AJ83="CX",1.28,AJ83="CY",1.17,AJ83="CZ",1.04)</f>
        <v>1.28</v>
      </c>
      <c r="AL83" s="38">
        <f t="shared" si="19"/>
        <v>0</v>
      </c>
    </row>
    <row r="84" spans="2:38" ht="15" customHeight="1" x14ac:dyDescent="0.25">
      <c r="B84" s="13" t="s">
        <v>129</v>
      </c>
      <c r="C84" s="13" t="str">
        <f>_xlfn.XLOOKUP(B84,[1]Inventory!$A:$A,[1]Inventory!$B:$B)</f>
        <v>M4 LOCK NUT SS304</v>
      </c>
      <c r="D84" s="14" t="s">
        <v>29</v>
      </c>
      <c r="E84" s="13" t="s">
        <v>30</v>
      </c>
      <c r="F84" s="1" t="s">
        <v>38</v>
      </c>
      <c r="G84" s="1" t="s">
        <v>38</v>
      </c>
      <c r="H84" s="1">
        <v>200</v>
      </c>
      <c r="I84" s="12" t="s">
        <v>38</v>
      </c>
      <c r="J84" s="12" t="s">
        <v>38</v>
      </c>
      <c r="K84" s="12" t="s">
        <v>38</v>
      </c>
      <c r="L84" s="12">
        <v>0</v>
      </c>
      <c r="M84" s="12">
        <f t="shared" si="22"/>
        <v>200</v>
      </c>
      <c r="N84" s="12">
        <f t="shared" si="23"/>
        <v>100</v>
      </c>
      <c r="O84" s="12">
        <f>IFERROR(N84/30,"")</f>
        <v>3.3333333333333335</v>
      </c>
      <c r="P84" s="12">
        <f t="shared" si="20"/>
        <v>0</v>
      </c>
      <c r="Q84" s="15">
        <f>IFERROR(VLOOKUP(B:B,[2]oh!A:D,4,0),"0")</f>
        <v>2800</v>
      </c>
      <c r="R84" s="12">
        <f>IFERROR(VLOOKUP(B:B,[2]oh!A:E,5,0),0)</f>
        <v>0</v>
      </c>
      <c r="S84" s="12">
        <v>1.5</v>
      </c>
      <c r="T84" s="16">
        <f t="shared" si="31"/>
        <v>23.333333333333336</v>
      </c>
      <c r="U84" s="12">
        <f t="shared" si="24"/>
        <v>46.666666666666671</v>
      </c>
      <c r="V84" s="12">
        <f t="shared" si="25"/>
        <v>2776.6666666666665</v>
      </c>
      <c r="W84" s="14" t="str">
        <f t="shared" si="26"/>
        <v>Normal</v>
      </c>
      <c r="X84" s="12">
        <f>_xlfn.XLOOKUP(B84,[3]Sheet1!$A$1:$A$65536,[3]Sheet1!$K$1:$K$65536)</f>
        <v>7</v>
      </c>
      <c r="Y84" s="12">
        <f>VLOOKUP(B:B,[4]Sheet1!$A:$B,2,0)</f>
        <v>3000</v>
      </c>
      <c r="AE84" s="37">
        <f t="shared" si="27"/>
        <v>7.2828327646283942E-4</v>
      </c>
      <c r="AF84" s="37">
        <f t="shared" si="32"/>
        <v>0.9836543380430236</v>
      </c>
      <c r="AG84" s="37">
        <f>_xlfn.STDEV.P(F84:K84)/AVERAGE(F84:K84)</f>
        <v>0</v>
      </c>
      <c r="AH84" s="30" t="str">
        <f t="shared" si="28"/>
        <v>C</v>
      </c>
      <c r="AI84" s="30" t="str">
        <f t="shared" si="29"/>
        <v>X</v>
      </c>
      <c r="AJ84" s="30" t="str">
        <f t="shared" si="30"/>
        <v>CX</v>
      </c>
      <c r="AK84" s="30" cm="1">
        <f t="array" ref="AK84">_xlfn.IFS(AJ84="AX",2.33,AJ84="AY",2.05,AJ84="AZ",1.88,AJ84="BX",1.88,AJ84="BY",1.65,AJ84="BZ",1.55,AJ84="CX",1.28,AJ84="CY",1.17,AJ84="CZ",1.04)</f>
        <v>1.28</v>
      </c>
      <c r="AL84" s="38">
        <f t="shared" si="19"/>
        <v>0</v>
      </c>
    </row>
    <row r="85" spans="2:38" ht="15" customHeight="1" x14ac:dyDescent="0.25">
      <c r="B85" s="13" t="s">
        <v>130</v>
      </c>
      <c r="C85" s="13" t="str">
        <f>_xlfn.XLOOKUP(B85,[1]Inventory!$A:$A,[1]Inventory!$B:$B)</f>
        <v>M12-1.75 HH Bolt x 35 Lg. SS</v>
      </c>
      <c r="D85" s="14" t="s">
        <v>29</v>
      </c>
      <c r="E85" s="13" t="s">
        <v>30</v>
      </c>
      <c r="F85" s="1" t="s">
        <v>38</v>
      </c>
      <c r="G85" s="1" t="s">
        <v>38</v>
      </c>
      <c r="H85" s="1" t="s">
        <v>38</v>
      </c>
      <c r="I85" s="12" t="s">
        <v>38</v>
      </c>
      <c r="J85" s="12" t="s">
        <v>38</v>
      </c>
      <c r="K85" s="12" t="s">
        <v>38</v>
      </c>
      <c r="L85" s="12">
        <v>180</v>
      </c>
      <c r="M85" s="12">
        <f t="shared" si="22"/>
        <v>180</v>
      </c>
      <c r="N85" s="12">
        <f t="shared" si="23"/>
        <v>180</v>
      </c>
      <c r="O85" s="12">
        <f>IFERROR(N85/30,"")</f>
        <v>6</v>
      </c>
      <c r="P85" s="12">
        <f t="shared" si="20"/>
        <v>0</v>
      </c>
      <c r="Q85" s="15">
        <f>IFERROR(VLOOKUP(B:B,[2]oh!A:D,4,0),"0")</f>
        <v>600</v>
      </c>
      <c r="R85" s="12">
        <f>IFERROR(VLOOKUP(B:B,[2]oh!A:E,5,0),0)</f>
        <v>0</v>
      </c>
      <c r="S85" s="12">
        <v>7.5</v>
      </c>
      <c r="T85" s="16">
        <f t="shared" si="31"/>
        <v>42</v>
      </c>
      <c r="U85" s="12">
        <f t="shared" si="24"/>
        <v>84</v>
      </c>
      <c r="V85" s="12">
        <f t="shared" si="25"/>
        <v>558</v>
      </c>
      <c r="W85" s="14" t="str">
        <f t="shared" si="26"/>
        <v>Normal</v>
      </c>
      <c r="X85" s="12">
        <f>_xlfn.XLOOKUP(B85,[3]Sheet1!$A$1:$A$65536,[3]Sheet1!$K$1:$K$65536)</f>
        <v>7</v>
      </c>
      <c r="Y85" s="12">
        <f>VLOOKUP(B:B,[4]Sheet1!$A:$B,2,0)</f>
        <v>500</v>
      </c>
      <c r="AE85" s="37">
        <f t="shared" si="27"/>
        <v>6.5545494881655546E-4</v>
      </c>
      <c r="AF85" s="37">
        <f t="shared" si="32"/>
        <v>0.98430979299184018</v>
      </c>
      <c r="AG85" s="39" t="str">
        <f>IFERROR(_xlfn.STDEV.P(F85:K85)/AVERAGE(F85:K85),"0.00")</f>
        <v>0.00</v>
      </c>
      <c r="AH85" s="30" t="str">
        <f t="shared" si="28"/>
        <v>C</v>
      </c>
      <c r="AI85" s="30" t="str">
        <f t="shared" si="29"/>
        <v>Z</v>
      </c>
      <c r="AJ85" s="30" t="str">
        <f t="shared" si="30"/>
        <v>CZ</v>
      </c>
      <c r="AK85" s="30" cm="1">
        <f t="array" ref="AK85">_xlfn.IFS(AJ85="AX",2.33,AJ85="AY",2.05,AJ85="AZ",1.88,AJ85="BX",1.88,AJ85="BY",1.65,AJ85="BZ",1.55,AJ85="CX",1.28,AJ85="CY",1.17,AJ85="CZ",1.04)</f>
        <v>1.04</v>
      </c>
      <c r="AL85" s="38">
        <f t="shared" si="19"/>
        <v>0</v>
      </c>
    </row>
    <row r="86" spans="2:38" ht="15" customHeight="1" x14ac:dyDescent="0.25">
      <c r="B86" s="13" t="s">
        <v>131</v>
      </c>
      <c r="C86" s="13" t="str">
        <f>_xlfn.XLOOKUP(B86,[1]Inventory!$A:$A,[1]Inventory!$B:$B)</f>
        <v>1"- 8 HH BOLT x 6" LG, NUT F/M</v>
      </c>
      <c r="D86" s="14" t="s">
        <v>29</v>
      </c>
      <c r="E86" s="13" t="s">
        <v>30</v>
      </c>
      <c r="F86" s="1">
        <v>12</v>
      </c>
      <c r="G86" s="1">
        <v>36</v>
      </c>
      <c r="H86" s="1">
        <v>24</v>
      </c>
      <c r="I86" s="12">
        <v>12</v>
      </c>
      <c r="J86" s="12" t="s">
        <v>38</v>
      </c>
      <c r="K86" s="12">
        <v>44</v>
      </c>
      <c r="L86" s="12">
        <v>48</v>
      </c>
      <c r="M86" s="12">
        <f t="shared" si="22"/>
        <v>176</v>
      </c>
      <c r="N86" s="12">
        <f t="shared" si="23"/>
        <v>29.333333333333332</v>
      </c>
      <c r="O86" s="12">
        <f t="shared" ref="O86:O94" si="34">N86/30</f>
        <v>0.97777777777777775</v>
      </c>
      <c r="P86" s="12">
        <f t="shared" si="20"/>
        <v>7.1037117058619446</v>
      </c>
      <c r="Q86" s="15">
        <f>IFERROR(VLOOKUP(B:B,[2]oh!A:D,4,0),"0")</f>
        <v>139</v>
      </c>
      <c r="R86" s="12">
        <f>IFERROR(VLOOKUP(B:B,[2]oh!A:E,5,0),0)</f>
        <v>0</v>
      </c>
      <c r="S86" s="12">
        <v>70</v>
      </c>
      <c r="T86" s="16">
        <f t="shared" si="31"/>
        <v>13.948156150306389</v>
      </c>
      <c r="U86" s="12">
        <f t="shared" si="24"/>
        <v>20.792600594750834</v>
      </c>
      <c r="V86" s="12">
        <f t="shared" si="25"/>
        <v>125.05184384969361</v>
      </c>
      <c r="W86" s="14" t="str">
        <f t="shared" si="26"/>
        <v>Normal</v>
      </c>
      <c r="X86" s="12">
        <f>_xlfn.XLOOKUP(B86,[3]Sheet1!$A$1:$A$65536,[3]Sheet1!$K$1:$K$65536)</f>
        <v>7</v>
      </c>
      <c r="Y86" s="12">
        <f>VLOOKUP(B:B,[4]Sheet1!$A:$B,2,0)</f>
        <v>200</v>
      </c>
      <c r="AE86" s="37">
        <f t="shared" si="27"/>
        <v>6.4088928328729863E-4</v>
      </c>
      <c r="AF86" s="37">
        <f t="shared" si="32"/>
        <v>0.9849506822751275</v>
      </c>
      <c r="AG86" s="37">
        <f t="shared" ref="AG86:AG137" si="35">_xlfn.STDEV.P(F86:K86)/AVERAGE(F86:K86)</f>
        <v>0.5</v>
      </c>
      <c r="AH86" s="30" t="str">
        <f t="shared" si="28"/>
        <v>C</v>
      </c>
      <c r="AI86" s="30" t="str">
        <f t="shared" si="29"/>
        <v>X</v>
      </c>
      <c r="AJ86" s="30" t="str">
        <f t="shared" si="30"/>
        <v>CX</v>
      </c>
      <c r="AK86" s="30" cm="1">
        <f t="array" ref="AK86">_xlfn.IFS(AJ86="AX",2.33,AJ86="AY",2.05,AJ86="AZ",1.88,AJ86="BX",1.88,AJ86="BY",1.65,AJ86="BZ",1.55,AJ86="CX",1.28,AJ86="CY",1.17,AJ86="CZ",1.04)</f>
        <v>1.28</v>
      </c>
      <c r="AL86" s="38">
        <f t="shared" si="19"/>
        <v>2.0976176963403033</v>
      </c>
    </row>
    <row r="87" spans="2:38" ht="15" customHeight="1" x14ac:dyDescent="0.25">
      <c r="B87" s="13" t="s">
        <v>132</v>
      </c>
      <c r="C87" s="13" t="str">
        <f>_xlfn.XLOOKUP(B87,[1]Inventory!$A:$A,[1]Inventory!$B:$B)</f>
        <v>BOLT HEX HEAD 5/16-18NC HHx1" LG SS</v>
      </c>
      <c r="D87" s="14" t="s">
        <v>29</v>
      </c>
      <c r="E87" s="13" t="s">
        <v>30</v>
      </c>
      <c r="F87" s="1" t="s">
        <v>38</v>
      </c>
      <c r="G87" s="1" t="s">
        <v>38</v>
      </c>
      <c r="H87" s="1" t="s">
        <v>38</v>
      </c>
      <c r="I87" s="12" t="s">
        <v>38</v>
      </c>
      <c r="J87" s="12">
        <v>150</v>
      </c>
      <c r="K87" s="12">
        <v>24</v>
      </c>
      <c r="L87" s="12">
        <v>0</v>
      </c>
      <c r="M87" s="12">
        <f t="shared" si="22"/>
        <v>174</v>
      </c>
      <c r="N87" s="12">
        <f t="shared" si="23"/>
        <v>58</v>
      </c>
      <c r="O87" s="12">
        <f t="shared" si="34"/>
        <v>1.9333333333333333</v>
      </c>
      <c r="P87" s="12">
        <f t="shared" si="20"/>
        <v>0</v>
      </c>
      <c r="Q87" s="15">
        <f>IFERROR(VLOOKUP(B:B,[2]oh!A:D,4,0),"0")</f>
        <v>166</v>
      </c>
      <c r="R87" s="12">
        <f>IFERROR(VLOOKUP(B:B,[2]oh!A:E,5,0),0)</f>
        <v>0</v>
      </c>
      <c r="S87" s="12">
        <v>3.85</v>
      </c>
      <c r="T87" s="16">
        <f t="shared" si="31"/>
        <v>13.533333333333333</v>
      </c>
      <c r="U87" s="12">
        <f t="shared" si="24"/>
        <v>27.066666666666666</v>
      </c>
      <c r="V87" s="12">
        <f t="shared" si="25"/>
        <v>152.46666666666667</v>
      </c>
      <c r="W87" s="14" t="str">
        <f t="shared" si="26"/>
        <v>Normal</v>
      </c>
      <c r="X87" s="12">
        <f>_xlfn.XLOOKUP(B87,[3]Sheet1!$A$1:$A$65536,[3]Sheet1!$K$1:$K$65536)</f>
        <v>7</v>
      </c>
      <c r="Y87" s="12">
        <f>VLOOKUP(B:B,[4]Sheet1!$A:$B,2,0)</f>
        <v>200</v>
      </c>
      <c r="AE87" s="37">
        <f t="shared" si="27"/>
        <v>6.3360645052267027E-4</v>
      </c>
      <c r="AF87" s="37">
        <f t="shared" si="32"/>
        <v>0.98558428872565018</v>
      </c>
      <c r="AG87" s="37">
        <f t="shared" si="35"/>
        <v>0.72413793103448276</v>
      </c>
      <c r="AH87" s="30" t="str">
        <f t="shared" si="28"/>
        <v>C</v>
      </c>
      <c r="AI87" s="30" t="str">
        <f t="shared" si="29"/>
        <v>Y</v>
      </c>
      <c r="AJ87" s="30" t="str">
        <f t="shared" si="30"/>
        <v>CY</v>
      </c>
      <c r="AK87" s="30" cm="1">
        <f t="array" ref="AK87">_xlfn.IFS(AJ87="AX",2.33,AJ87="AY",2.05,AJ87="AZ",1.88,AJ87="BX",1.88,AJ87="BY",1.65,AJ87="BZ",1.55,AJ87="CX",1.28,AJ87="CY",1.17,AJ87="CZ",1.04)</f>
        <v>1.17</v>
      </c>
      <c r="AL87" s="38">
        <f t="shared" si="19"/>
        <v>0</v>
      </c>
    </row>
    <row r="88" spans="2:38" ht="15" customHeight="1" x14ac:dyDescent="0.25">
      <c r="B88" s="13" t="s">
        <v>133</v>
      </c>
      <c r="C88" s="13" t="str">
        <f>_xlfn.XLOOKUP(B88,[1]Inventory!$A:$A,[1]Inventory!$B:$B)</f>
        <v>5/16" WASHER SPRINR SS</v>
      </c>
      <c r="D88" s="14" t="s">
        <v>29</v>
      </c>
      <c r="E88" s="13" t="s">
        <v>30</v>
      </c>
      <c r="F88" s="1" t="s">
        <v>38</v>
      </c>
      <c r="G88" s="1" t="s">
        <v>38</v>
      </c>
      <c r="H88" s="1" t="s">
        <v>38</v>
      </c>
      <c r="I88" s="12" t="s">
        <v>38</v>
      </c>
      <c r="J88" s="12">
        <v>150</v>
      </c>
      <c r="K88" s="12" t="s">
        <v>38</v>
      </c>
      <c r="L88" s="12">
        <v>0</v>
      </c>
      <c r="M88" s="12">
        <f t="shared" si="22"/>
        <v>150</v>
      </c>
      <c r="N88" s="12">
        <f t="shared" si="23"/>
        <v>75</v>
      </c>
      <c r="O88" s="12">
        <f t="shared" si="34"/>
        <v>2.5</v>
      </c>
      <c r="P88" s="12">
        <f t="shared" si="20"/>
        <v>0</v>
      </c>
      <c r="Q88" s="15">
        <f>IFERROR(VLOOKUP(B:B,[2]oh!A:D,4,0),"0")</f>
        <v>50</v>
      </c>
      <c r="R88" s="12">
        <f>IFERROR(VLOOKUP(B:B,[2]oh!A:E,5,0),0)</f>
        <v>0</v>
      </c>
      <c r="S88" s="12">
        <v>1</v>
      </c>
      <c r="T88" s="16">
        <f t="shared" si="31"/>
        <v>17.5</v>
      </c>
      <c r="U88" s="12">
        <f t="shared" si="24"/>
        <v>35</v>
      </c>
      <c r="V88" s="12">
        <f t="shared" si="25"/>
        <v>32.5</v>
      </c>
      <c r="W88" s="14" t="str">
        <f t="shared" si="26"/>
        <v>Normal</v>
      </c>
      <c r="X88" s="12">
        <f>_xlfn.XLOOKUP(B88,[3]Sheet1!$A$1:$A$65536,[3]Sheet1!$K$1:$K$65536)</f>
        <v>7</v>
      </c>
      <c r="Y88" s="12">
        <f>VLOOKUP(B:B,[4]Sheet1!$A:$B,2,0)</f>
        <v>200</v>
      </c>
      <c r="AE88" s="37">
        <f t="shared" si="27"/>
        <v>5.4621245734712948E-4</v>
      </c>
      <c r="AF88" s="37">
        <f t="shared" si="32"/>
        <v>0.98613050118299728</v>
      </c>
      <c r="AG88" s="37">
        <f t="shared" si="35"/>
        <v>0</v>
      </c>
      <c r="AH88" s="30" t="str">
        <f t="shared" si="28"/>
        <v>C</v>
      </c>
      <c r="AI88" s="30" t="str">
        <f t="shared" si="29"/>
        <v>X</v>
      </c>
      <c r="AJ88" s="30" t="str">
        <f t="shared" si="30"/>
        <v>CX</v>
      </c>
      <c r="AK88" s="30" cm="1">
        <f t="array" ref="AK88">_xlfn.IFS(AJ88="AX",2.33,AJ88="AY",2.05,AJ88="AZ",1.88,AJ88="BX",1.88,AJ88="BY",1.65,AJ88="BZ",1.55,AJ88="CX",1.28,AJ88="CY",1.17,AJ88="CZ",1.04)</f>
        <v>1.28</v>
      </c>
      <c r="AL88" s="38">
        <f t="shared" si="19"/>
        <v>0</v>
      </c>
    </row>
    <row r="89" spans="2:38" ht="15" customHeight="1" x14ac:dyDescent="0.25">
      <c r="B89" s="13" t="s">
        <v>134</v>
      </c>
      <c r="C89" s="13" t="str">
        <f>_xlfn.XLOOKUP(B89,[1]Inventory!$A:$A,[1]Inventory!$B:$B)</f>
        <v>SS WASHER 5/16</v>
      </c>
      <c r="D89" s="14" t="s">
        <v>29</v>
      </c>
      <c r="E89" s="13" t="s">
        <v>30</v>
      </c>
      <c r="F89" s="1" t="s">
        <v>38</v>
      </c>
      <c r="G89" s="1" t="s">
        <v>38</v>
      </c>
      <c r="H89" s="1" t="s">
        <v>38</v>
      </c>
      <c r="I89" s="12" t="s">
        <v>38</v>
      </c>
      <c r="J89" s="12">
        <v>150</v>
      </c>
      <c r="K89" s="12" t="s">
        <v>38</v>
      </c>
      <c r="L89" s="12">
        <v>0</v>
      </c>
      <c r="M89" s="12">
        <f t="shared" si="22"/>
        <v>150</v>
      </c>
      <c r="N89" s="12">
        <f t="shared" si="23"/>
        <v>75</v>
      </c>
      <c r="O89" s="12">
        <f t="shared" si="34"/>
        <v>2.5</v>
      </c>
      <c r="P89" s="12">
        <f t="shared" si="20"/>
        <v>0</v>
      </c>
      <c r="Q89" s="15">
        <f>IFERROR(VLOOKUP(B:B,[2]oh!A:D,4,0),"0")</f>
        <v>50</v>
      </c>
      <c r="R89" s="12">
        <f>IFERROR(VLOOKUP(B:B,[2]oh!A:E,5,0),0)</f>
        <v>0</v>
      </c>
      <c r="S89" s="12">
        <v>0.77</v>
      </c>
      <c r="T89" s="16">
        <f t="shared" si="31"/>
        <v>17.5</v>
      </c>
      <c r="U89" s="12">
        <f t="shared" si="24"/>
        <v>35</v>
      </c>
      <c r="V89" s="12">
        <f t="shared" si="25"/>
        <v>32.5</v>
      </c>
      <c r="W89" s="14" t="str">
        <f t="shared" si="26"/>
        <v>Normal</v>
      </c>
      <c r="X89" s="12">
        <f>_xlfn.XLOOKUP(B89,[3]Sheet1!$A$1:$A$65536,[3]Sheet1!$K$1:$K$65536)</f>
        <v>7</v>
      </c>
      <c r="Y89" s="12">
        <f>VLOOKUP(B:B,[4]Sheet1!$A:$B,2,0)</f>
        <v>200</v>
      </c>
      <c r="AE89" s="37">
        <f t="shared" si="27"/>
        <v>5.4621245734712948E-4</v>
      </c>
      <c r="AF89" s="37">
        <f t="shared" si="32"/>
        <v>0.98667671364034437</v>
      </c>
      <c r="AG89" s="37">
        <f t="shared" si="35"/>
        <v>0</v>
      </c>
      <c r="AH89" s="30" t="str">
        <f t="shared" si="28"/>
        <v>C</v>
      </c>
      <c r="AI89" s="30" t="str">
        <f t="shared" si="29"/>
        <v>X</v>
      </c>
      <c r="AJ89" s="30" t="str">
        <f t="shared" si="30"/>
        <v>CX</v>
      </c>
      <c r="AK89" s="30" cm="1">
        <f t="array" ref="AK89">_xlfn.IFS(AJ89="AX",2.33,AJ89="AY",2.05,AJ89="AZ",1.88,AJ89="BX",1.88,AJ89="BY",1.65,AJ89="BZ",1.55,AJ89="CX",1.28,AJ89="CY",1.17,AJ89="CZ",1.04)</f>
        <v>1.28</v>
      </c>
      <c r="AL89" s="38">
        <f t="shared" si="19"/>
        <v>0</v>
      </c>
    </row>
    <row r="90" spans="2:38" ht="15" customHeight="1" x14ac:dyDescent="0.25">
      <c r="B90" s="13" t="s">
        <v>135</v>
      </c>
      <c r="C90" s="13" t="str">
        <f>_xlfn.XLOOKUP(B90,[1]Inventory!$A:$A,[1]Inventory!$B:$B)</f>
        <v>COLLET 3.2 MM. (TT-10N25)</v>
      </c>
      <c r="D90" s="14" t="s">
        <v>29</v>
      </c>
      <c r="E90" s="13" t="s">
        <v>110</v>
      </c>
      <c r="F90" s="1">
        <v>10</v>
      </c>
      <c r="G90" s="1">
        <v>29.999999999999996</v>
      </c>
      <c r="H90" s="1">
        <v>10</v>
      </c>
      <c r="I90" s="12">
        <v>32</v>
      </c>
      <c r="J90" s="12">
        <v>41</v>
      </c>
      <c r="K90" s="12">
        <v>11.000000000000002</v>
      </c>
      <c r="L90" s="12">
        <v>10</v>
      </c>
      <c r="M90" s="12">
        <f t="shared" si="22"/>
        <v>144</v>
      </c>
      <c r="N90" s="12">
        <f t="shared" si="23"/>
        <v>20.571428571428573</v>
      </c>
      <c r="O90" s="12">
        <f t="shared" si="34"/>
        <v>0.68571428571428572</v>
      </c>
      <c r="P90" s="12">
        <f t="shared" si="20"/>
        <v>11.546898284820905</v>
      </c>
      <c r="Q90" s="15">
        <f>IFERROR(VLOOKUP(B:B,[2]oh!A:D,4,0),"0")</f>
        <v>54</v>
      </c>
      <c r="R90" s="12">
        <f>IFERROR(VLOOKUP(B:B,[2]oh!A:E,5,0),0)</f>
        <v>0</v>
      </c>
      <c r="S90" s="12">
        <v>29</v>
      </c>
      <c r="T90" s="16">
        <f t="shared" si="31"/>
        <v>21.83261257053519</v>
      </c>
      <c r="U90" s="12">
        <f t="shared" si="24"/>
        <v>32.118326856249475</v>
      </c>
      <c r="V90" s="12">
        <f t="shared" si="25"/>
        <v>32.16738742946481</v>
      </c>
      <c r="W90" s="14" t="str">
        <f t="shared" si="26"/>
        <v>Normal</v>
      </c>
      <c r="X90" s="12">
        <f>_xlfn.XLOOKUP(B90,[3]Sheet1!$A$1:$A$65536,[3]Sheet1!$K$1:$K$65536)</f>
        <v>15</v>
      </c>
      <c r="Y90" s="12">
        <f>VLOOKUP(B:B,[4]Sheet1!$A:$B,2,0)</f>
        <v>100</v>
      </c>
      <c r="AE90" s="37">
        <f t="shared" si="27"/>
        <v>5.2436395905324439E-4</v>
      </c>
      <c r="AF90" s="37">
        <f t="shared" si="32"/>
        <v>0.98720107759939757</v>
      </c>
      <c r="AG90" s="37">
        <f t="shared" si="35"/>
        <v>0.55845632638417031</v>
      </c>
      <c r="AH90" s="30" t="str">
        <f t="shared" si="28"/>
        <v>C</v>
      </c>
      <c r="AI90" s="30" t="str">
        <f t="shared" si="29"/>
        <v>Y</v>
      </c>
      <c r="AJ90" s="30" t="str">
        <f t="shared" si="30"/>
        <v>CY</v>
      </c>
      <c r="AK90" s="30" cm="1">
        <f t="array" ref="AK90">_xlfn.IFS(AJ90="AX",2.33,AJ90="AY",2.05,AJ90="AZ",1.88,AJ90="BX",1.88,AJ90="BY",1.65,AJ90="BZ",1.55,AJ90="CX",1.28,AJ90="CY",1.17,AJ90="CZ",1.04)</f>
        <v>1.17</v>
      </c>
      <c r="AL90" s="38">
        <f t="shared" si="19"/>
        <v>2.5482019804821854</v>
      </c>
    </row>
    <row r="91" spans="2:38" ht="15" customHeight="1" x14ac:dyDescent="0.25">
      <c r="B91" s="13" t="s">
        <v>136</v>
      </c>
      <c r="C91" s="13" t="str">
        <f>_xlfn.XLOOKUP(B91,[1]Inventory!$A:$A,[1]Inventory!$B:$B)</f>
        <v>ALUMINA CERAMIC CUPS #7</v>
      </c>
      <c r="D91" s="14" t="s">
        <v>29</v>
      </c>
      <c r="E91" s="13" t="s">
        <v>110</v>
      </c>
      <c r="F91" s="1">
        <v>26.999999999999996</v>
      </c>
      <c r="G91" s="1" t="s">
        <v>38</v>
      </c>
      <c r="H91" s="1">
        <v>30</v>
      </c>
      <c r="I91" s="12">
        <v>30</v>
      </c>
      <c r="J91" s="12" t="s">
        <v>38</v>
      </c>
      <c r="K91" s="12">
        <v>43.000000000000007</v>
      </c>
      <c r="L91" s="12">
        <v>13</v>
      </c>
      <c r="M91" s="12">
        <f t="shared" si="22"/>
        <v>143</v>
      </c>
      <c r="N91" s="12">
        <f t="shared" si="23"/>
        <v>28.6</v>
      </c>
      <c r="O91" s="12">
        <f t="shared" si="34"/>
        <v>0.95333333333333337</v>
      </c>
      <c r="P91" s="12">
        <f t="shared" si="20"/>
        <v>1.567673435381236</v>
      </c>
      <c r="Q91" s="15">
        <f>IFERROR(VLOOKUP(B:B,[2]oh!A:D,4,0),"0")</f>
        <v>94</v>
      </c>
      <c r="R91" s="12">
        <f>IFERROR(VLOOKUP(B:B,[2]oh!A:E,5,0),0)</f>
        <v>100</v>
      </c>
      <c r="S91" s="12">
        <v>20</v>
      </c>
      <c r="T91" s="16">
        <f t="shared" si="31"/>
        <v>15.867673435381237</v>
      </c>
      <c r="U91" s="12">
        <f t="shared" si="24"/>
        <v>30.167673435381239</v>
      </c>
      <c r="V91" s="12">
        <f t="shared" si="25"/>
        <v>178.13232656461875</v>
      </c>
      <c r="W91" s="14" t="str">
        <f t="shared" si="26"/>
        <v>Normal</v>
      </c>
      <c r="X91" s="12">
        <f>_xlfn.XLOOKUP(B91,[3]Sheet1!$A$1:$A$65536,[3]Sheet1!$K$1:$K$65536)</f>
        <v>15</v>
      </c>
      <c r="Y91" s="12">
        <f>VLOOKUP(B:B,[4]Sheet1!$A:$B,2,0)</f>
        <v>100</v>
      </c>
      <c r="AA91" s="12">
        <v>100</v>
      </c>
      <c r="AB91" s="17">
        <v>46265</v>
      </c>
      <c r="AC91" s="19" t="s">
        <v>137</v>
      </c>
      <c r="AE91" s="37">
        <f t="shared" si="27"/>
        <v>5.2072254267093016E-4</v>
      </c>
      <c r="AF91" s="37">
        <f t="shared" si="32"/>
        <v>0.98772180014206845</v>
      </c>
      <c r="AG91" s="37">
        <f t="shared" si="35"/>
        <v>0.19029718272081567</v>
      </c>
      <c r="AH91" s="30" t="str">
        <f t="shared" si="28"/>
        <v>C</v>
      </c>
      <c r="AI91" s="30" t="str">
        <f t="shared" si="29"/>
        <v>X</v>
      </c>
      <c r="AJ91" s="30" t="str">
        <f t="shared" si="30"/>
        <v>CX</v>
      </c>
      <c r="AK91" s="30" cm="1">
        <f t="array" ref="AK91">_xlfn.IFS(AJ91="AX",2.33,AJ91="AY",2.05,AJ91="AZ",1.88,AJ91="BX",1.88,AJ91="BY",1.65,AJ91="BZ",1.55,AJ91="CX",1.28,AJ91="CY",1.17,AJ91="CZ",1.04)</f>
        <v>1.28</v>
      </c>
      <c r="AL91" s="38">
        <f t="shared" si="19"/>
        <v>0.31622776601683833</v>
      </c>
    </row>
    <row r="92" spans="2:38" ht="15" customHeight="1" x14ac:dyDescent="0.25">
      <c r="B92" s="13" t="s">
        <v>138</v>
      </c>
      <c r="C92" s="13" t="str">
        <f>_xlfn.XLOOKUP(B92,[1]Inventory!$A:$A,[1]Inventory!$B:$B)</f>
        <v>M6-1.00 HH Bolt x 55Lg. SS ALL THREAD</v>
      </c>
      <c r="D92" s="14" t="s">
        <v>29</v>
      </c>
      <c r="E92" s="13" t="s">
        <v>56</v>
      </c>
      <c r="F92" s="1" t="s">
        <v>38</v>
      </c>
      <c r="G92" s="1" t="s">
        <v>38</v>
      </c>
      <c r="H92" s="1" t="s">
        <v>38</v>
      </c>
      <c r="I92" s="12" t="s">
        <v>38</v>
      </c>
      <c r="J92" s="12">
        <v>136</v>
      </c>
      <c r="K92" s="12" t="s">
        <v>38</v>
      </c>
      <c r="L92" s="12">
        <v>0</v>
      </c>
      <c r="M92" s="12">
        <f t="shared" si="22"/>
        <v>136</v>
      </c>
      <c r="N92" s="12">
        <f t="shared" si="23"/>
        <v>68</v>
      </c>
      <c r="O92" s="12">
        <f t="shared" si="34"/>
        <v>2.2666666666666666</v>
      </c>
      <c r="P92" s="12">
        <f t="shared" si="20"/>
        <v>0</v>
      </c>
      <c r="Q92" s="15">
        <f>IFERROR(VLOOKUP(B:B,[2]oh!A:D,4,0),"0")</f>
        <v>364</v>
      </c>
      <c r="R92" s="12">
        <f>IFERROR(VLOOKUP(B:B,[2]oh!A:E,5,0),0)</f>
        <v>0</v>
      </c>
      <c r="S92" s="12">
        <v>2.4</v>
      </c>
      <c r="T92" s="16">
        <f t="shared" si="31"/>
        <v>15.866666666666667</v>
      </c>
      <c r="U92" s="12">
        <f t="shared" si="24"/>
        <v>31.733333333333334</v>
      </c>
      <c r="V92" s="12">
        <f t="shared" si="25"/>
        <v>348.13333333333333</v>
      </c>
      <c r="W92" s="14" t="str">
        <f t="shared" si="26"/>
        <v>Normal</v>
      </c>
      <c r="X92" s="12">
        <f>_xlfn.XLOOKUP(B92,[3]Sheet1!$A$1:$A$65536,[3]Sheet1!$K$1:$K$65536)</f>
        <v>7</v>
      </c>
      <c r="Y92" s="12">
        <f>VLOOKUP(B:B,[4]Sheet1!$A:$B,2,0)</f>
        <v>500</v>
      </c>
      <c r="AE92" s="37">
        <f t="shared" si="27"/>
        <v>4.9523262799473073E-4</v>
      </c>
      <c r="AF92" s="37">
        <f t="shared" si="32"/>
        <v>0.98821703277006323</v>
      </c>
      <c r="AG92" s="37">
        <f t="shared" si="35"/>
        <v>0</v>
      </c>
      <c r="AH92" s="30" t="str">
        <f t="shared" si="28"/>
        <v>C</v>
      </c>
      <c r="AI92" s="30" t="str">
        <f t="shared" si="29"/>
        <v>X</v>
      </c>
      <c r="AJ92" s="30" t="str">
        <f t="shared" si="30"/>
        <v>CX</v>
      </c>
      <c r="AK92" s="30" cm="1">
        <f t="array" ref="AK92">_xlfn.IFS(AJ92="AX",2.33,AJ92="AY",2.05,AJ92="AZ",1.88,AJ92="BX",1.88,AJ92="BY",1.65,AJ92="BZ",1.55,AJ92="CX",1.28,AJ92="CY",1.17,AJ92="CZ",1.04)</f>
        <v>1.28</v>
      </c>
      <c r="AL92" s="38">
        <f t="shared" si="19"/>
        <v>0</v>
      </c>
    </row>
    <row r="93" spans="2:38" ht="15" customHeight="1" x14ac:dyDescent="0.25">
      <c r="B93" s="13" t="s">
        <v>139</v>
      </c>
      <c r="C93" s="13" t="str">
        <f>_xlfn.XLOOKUP(B93,[1]Inventory!$A:$A,[1]Inventory!$B:$B)</f>
        <v>TUNGSTEN 3.2 MM (RED)</v>
      </c>
      <c r="D93" s="14" t="s">
        <v>29</v>
      </c>
      <c r="E93" s="13" t="s">
        <v>115</v>
      </c>
      <c r="F93" s="1" t="s">
        <v>38</v>
      </c>
      <c r="G93" s="1">
        <v>50</v>
      </c>
      <c r="H93" s="1">
        <v>60</v>
      </c>
      <c r="I93" s="12" t="s">
        <v>38</v>
      </c>
      <c r="J93" s="12" t="s">
        <v>38</v>
      </c>
      <c r="K93" s="12">
        <v>19.999999999999996</v>
      </c>
      <c r="L93" s="12">
        <v>1.9998999999999998</v>
      </c>
      <c r="M93" s="12">
        <f t="shared" si="22"/>
        <v>131.9999</v>
      </c>
      <c r="N93" s="12">
        <f t="shared" si="23"/>
        <v>32.999974999999999</v>
      </c>
      <c r="O93" s="12">
        <f t="shared" si="34"/>
        <v>1.0999991666666666</v>
      </c>
      <c r="P93" s="12">
        <f t="shared" si="20"/>
        <v>4.3720323268094292</v>
      </c>
      <c r="Q93" s="15">
        <f>IFERROR(VLOOKUP(B:B,[2]oh!A:D,4,0),"0")</f>
        <v>109.0001</v>
      </c>
      <c r="R93" s="12">
        <f>IFERROR(VLOOKUP(B:B,[2]oh!A:E,5,0),0)</f>
        <v>0</v>
      </c>
      <c r="S93" s="12">
        <v>131</v>
      </c>
      <c r="T93" s="16">
        <f t="shared" si="31"/>
        <v>12.072026493476095</v>
      </c>
      <c r="U93" s="12">
        <f t="shared" si="24"/>
        <v>19.772020660142761</v>
      </c>
      <c r="V93" s="12">
        <f t="shared" si="25"/>
        <v>96.928073506523901</v>
      </c>
      <c r="W93" s="14" t="str">
        <f t="shared" si="26"/>
        <v>Normal</v>
      </c>
      <c r="X93" s="12">
        <f>_xlfn.XLOOKUP(B93,[3]Sheet1!$A$1:$A$65536,[3]Sheet1!$K$1:$K$65536)</f>
        <v>7</v>
      </c>
      <c r="Y93" s="12">
        <f>VLOOKUP(B:B,[4]Sheet1!$A:$B,2,0)</f>
        <v>80</v>
      </c>
      <c r="AE93" s="37">
        <f t="shared" si="27"/>
        <v>4.8066659832383572E-4</v>
      </c>
      <c r="AF93" s="37">
        <f t="shared" si="32"/>
        <v>0.98869769936838703</v>
      </c>
      <c r="AG93" s="37">
        <f t="shared" si="35"/>
        <v>0.39223227027636809</v>
      </c>
      <c r="AH93" s="30" t="str">
        <f t="shared" si="28"/>
        <v>C</v>
      </c>
      <c r="AI93" s="30" t="str">
        <f t="shared" si="29"/>
        <v>X</v>
      </c>
      <c r="AJ93" s="30" t="str">
        <f t="shared" si="30"/>
        <v>CX</v>
      </c>
      <c r="AK93" s="30" cm="1">
        <f t="array" ref="AK93">_xlfn.IFS(AJ93="AX",2.33,AJ93="AY",2.05,AJ93="AZ",1.88,AJ93="BX",1.88,AJ93="BY",1.65,AJ93="BZ",1.55,AJ93="CX",1.28,AJ93="CY",1.17,AJ93="CZ",1.04)</f>
        <v>1.28</v>
      </c>
      <c r="AL93" s="38">
        <f t="shared" si="19"/>
        <v>1.2909944487358056</v>
      </c>
    </row>
    <row r="94" spans="2:38" ht="15" customHeight="1" x14ac:dyDescent="0.25">
      <c r="B94" s="13" t="s">
        <v>140</v>
      </c>
      <c r="C94" s="13" t="str">
        <f>_xlfn.XLOOKUP(B94,[1]Inventory!$A:$A,[1]Inventory!$B:$B)</f>
        <v>COLLET BODY 3.2 MM. (TT-10N28)</v>
      </c>
      <c r="D94" s="14" t="s">
        <v>29</v>
      </c>
      <c r="E94" s="13" t="s">
        <v>110</v>
      </c>
      <c r="F94" s="1">
        <v>10</v>
      </c>
      <c r="G94" s="1">
        <v>29.999999999999996</v>
      </c>
      <c r="H94" s="1" t="s">
        <v>38</v>
      </c>
      <c r="I94" s="12">
        <v>22</v>
      </c>
      <c r="J94" s="12">
        <v>41</v>
      </c>
      <c r="K94" s="12">
        <v>11.000000000000002</v>
      </c>
      <c r="L94" s="12">
        <v>10</v>
      </c>
      <c r="M94" s="12">
        <f t="shared" si="22"/>
        <v>124</v>
      </c>
      <c r="N94" s="12">
        <f t="shared" si="23"/>
        <v>20.666666666666668</v>
      </c>
      <c r="O94" s="12">
        <f t="shared" si="34"/>
        <v>0.68888888888888888</v>
      </c>
      <c r="P94" s="12">
        <f t="shared" si="20"/>
        <v>10.81591015587685</v>
      </c>
      <c r="Q94" s="15">
        <f>IFERROR(VLOOKUP(B:B,[2]oh!A:D,4,0),"0")</f>
        <v>14</v>
      </c>
      <c r="R94" s="12">
        <f>IFERROR(VLOOKUP(B:B,[2]oh!A:E,5,0),0)</f>
        <v>100</v>
      </c>
      <c r="S94" s="12">
        <v>42</v>
      </c>
      <c r="T94" s="16">
        <f t="shared" si="31"/>
        <v>21.149243489210185</v>
      </c>
      <c r="U94" s="12">
        <f t="shared" si="24"/>
        <v>31.482576822543521</v>
      </c>
      <c r="V94" s="12">
        <f t="shared" si="25"/>
        <v>92.850756510789807</v>
      </c>
      <c r="W94" s="14" t="str">
        <f t="shared" si="26"/>
        <v>Normal</v>
      </c>
      <c r="X94" s="12">
        <f>_xlfn.XLOOKUP(B94,[3]Sheet1!$A$1:$A$65536,[3]Sheet1!$K$1:$K$65536)</f>
        <v>15</v>
      </c>
      <c r="Y94" s="12">
        <f>VLOOKUP(B:B,[4]Sheet1!$A:$B,2,0)</f>
        <v>100</v>
      </c>
      <c r="AA94" s="12">
        <v>100</v>
      </c>
      <c r="AB94" s="17">
        <v>46265</v>
      </c>
      <c r="AC94" s="19" t="s">
        <v>141</v>
      </c>
      <c r="AE94" s="37">
        <f t="shared" si="27"/>
        <v>4.5153563140696039E-4</v>
      </c>
      <c r="AF94" s="37">
        <f t="shared" si="32"/>
        <v>0.98914923499979401</v>
      </c>
      <c r="AG94" s="37">
        <f t="shared" si="35"/>
        <v>0.51403808154328468</v>
      </c>
      <c r="AH94" s="30" t="str">
        <f t="shared" si="28"/>
        <v>C</v>
      </c>
      <c r="AI94" s="30" t="str">
        <f t="shared" si="29"/>
        <v>Y</v>
      </c>
      <c r="AJ94" s="30" t="str">
        <f t="shared" si="30"/>
        <v>CY</v>
      </c>
      <c r="AK94" s="30" cm="1">
        <f t="array" ref="AK94">_xlfn.IFS(AJ94="AX",2.33,AJ94="AY",2.05,AJ94="AZ",1.88,AJ94="BX",1.88,AJ94="BY",1.65,AJ94="BZ",1.55,AJ94="CX",1.28,AJ94="CY",1.17,AJ94="CZ",1.04)</f>
        <v>1.17</v>
      </c>
      <c r="AL94" s="38">
        <f t="shared" si="19"/>
        <v>2.3868854648311513</v>
      </c>
    </row>
    <row r="95" spans="2:38" ht="15" customHeight="1" x14ac:dyDescent="0.25">
      <c r="B95" s="13" t="s">
        <v>142</v>
      </c>
      <c r="C95" s="13" t="str">
        <f>_xlfn.XLOOKUP(B95,[1]Inventory!$A:$A,[1]Inventory!$B:$B)</f>
        <v>PAINT BRUSH 2" NEOTECH BRAND</v>
      </c>
      <c r="D95" s="14" t="str">
        <f>_xlfn.XLOOKUP(B95,[5]PurchaseOrderLinesExport19!$C:$C,[5]PurchaseOrderLinesExport19!$F:$F)</f>
        <v>EA</v>
      </c>
      <c r="E95" s="13" t="s">
        <v>123</v>
      </c>
      <c r="F95" s="1">
        <v>2</v>
      </c>
      <c r="G95" s="1">
        <v>12</v>
      </c>
      <c r="H95" s="1">
        <v>23</v>
      </c>
      <c r="I95" s="12">
        <v>21</v>
      </c>
      <c r="J95" s="12">
        <v>20</v>
      </c>
      <c r="K95" s="12">
        <v>23</v>
      </c>
      <c r="L95" s="12">
        <v>20</v>
      </c>
      <c r="M95" s="12">
        <f t="shared" si="22"/>
        <v>121</v>
      </c>
      <c r="N95" s="12">
        <f t="shared" si="23"/>
        <v>17.285714285714285</v>
      </c>
      <c r="O95" s="12">
        <f>IFERROR(N95/30,"")</f>
        <v>0.57619047619047614</v>
      </c>
      <c r="P95" s="12">
        <f t="shared" si="20"/>
        <v>5.3653227302744817</v>
      </c>
      <c r="Q95" s="15">
        <f>IFERROR(VLOOKUP(B:B,[2]oh!A:D,4,0),"0")</f>
        <v>30</v>
      </c>
      <c r="R95" s="12">
        <f>IFERROR(VLOOKUP(B:B,[2]oh!A:E,5,0),0)</f>
        <v>0</v>
      </c>
      <c r="S95" s="12">
        <v>21.5</v>
      </c>
      <c r="T95" s="16">
        <f t="shared" si="31"/>
        <v>9.3986560636078149</v>
      </c>
      <c r="U95" s="12">
        <f t="shared" si="24"/>
        <v>13.431989396941148</v>
      </c>
      <c r="V95" s="12">
        <f t="shared" si="25"/>
        <v>20.601343936392183</v>
      </c>
      <c r="W95" s="14" t="str">
        <f t="shared" si="26"/>
        <v>Normal</v>
      </c>
      <c r="X95" s="12">
        <f>_xlfn.XLOOKUP(B95,[3]Sheet1!$A$1:$A$65536,[3]Sheet1!$K$1:$K$65536)</f>
        <v>7</v>
      </c>
      <c r="Y95" s="12">
        <f>VLOOKUP(B:B,[4]Sheet1!$A:$B,2,0)</f>
        <v>20</v>
      </c>
      <c r="AE95" s="37">
        <f t="shared" si="27"/>
        <v>4.4061138226001784E-4</v>
      </c>
      <c r="AF95" s="37">
        <f t="shared" si="32"/>
        <v>0.98958984638205405</v>
      </c>
      <c r="AG95" s="37">
        <f t="shared" si="35"/>
        <v>0.45166315754285324</v>
      </c>
      <c r="AH95" s="30" t="str">
        <f t="shared" si="28"/>
        <v>C</v>
      </c>
      <c r="AI95" s="30" t="str">
        <f t="shared" si="29"/>
        <v>X</v>
      </c>
      <c r="AJ95" s="30" t="str">
        <f t="shared" si="30"/>
        <v>CX</v>
      </c>
      <c r="AK95" s="30" cm="1">
        <f t="array" ref="AK95">_xlfn.IFS(AJ95="AX",2.33,AJ95="AY",2.05,AJ95="AZ",1.88,AJ95="BX",1.88,AJ95="BY",1.65,AJ95="BZ",1.55,AJ95="CX",1.28,AJ95="CY",1.17,AJ95="CZ",1.04)</f>
        <v>1.28</v>
      </c>
      <c r="AL95" s="38">
        <f t="shared" si="19"/>
        <v>1.5842979517754863</v>
      </c>
    </row>
    <row r="96" spans="2:38" ht="15" customHeight="1" x14ac:dyDescent="0.25">
      <c r="B96" s="13" t="s">
        <v>143</v>
      </c>
      <c r="C96" s="13" t="str">
        <f>_xlfn.XLOOKUP(B96,[1]Inventory!$A:$A,[1]Inventory!$B:$B)</f>
        <v>M6-1.00 HH Bolt x 60 Lg. SS [เกลียวตลอด]</v>
      </c>
      <c r="D96" s="14" t="s">
        <v>29</v>
      </c>
      <c r="E96" s="13" t="s">
        <v>30</v>
      </c>
      <c r="F96" s="1" t="s">
        <v>38</v>
      </c>
      <c r="G96" s="1">
        <v>120</v>
      </c>
      <c r="H96" s="1" t="s">
        <v>38</v>
      </c>
      <c r="I96" s="12" t="s">
        <v>38</v>
      </c>
      <c r="J96" s="12" t="s">
        <v>38</v>
      </c>
      <c r="K96" s="12" t="s">
        <v>38</v>
      </c>
      <c r="L96" s="12">
        <v>0</v>
      </c>
      <c r="M96" s="12">
        <f t="shared" si="22"/>
        <v>120</v>
      </c>
      <c r="N96" s="12">
        <f t="shared" si="23"/>
        <v>60</v>
      </c>
      <c r="O96" s="12">
        <f>IFERROR(N96/30,"")</f>
        <v>2</v>
      </c>
      <c r="P96" s="12">
        <f t="shared" si="20"/>
        <v>0</v>
      </c>
      <c r="Q96" s="15">
        <f>IFERROR(VLOOKUP(B:B,[2]oh!A:D,4,0),"0")</f>
        <v>1530</v>
      </c>
      <c r="R96" s="12">
        <f>IFERROR(VLOOKUP(B:B,[2]oh!A:E,5,0),0)</f>
        <v>0</v>
      </c>
      <c r="S96" s="12">
        <v>3.5</v>
      </c>
      <c r="T96" s="16">
        <f t="shared" si="31"/>
        <v>14</v>
      </c>
      <c r="U96" s="12">
        <f t="shared" si="24"/>
        <v>28</v>
      </c>
      <c r="V96" s="12">
        <f t="shared" si="25"/>
        <v>1516</v>
      </c>
      <c r="W96" s="14" t="str">
        <f t="shared" si="26"/>
        <v>Normal</v>
      </c>
      <c r="X96" s="12">
        <f>_xlfn.XLOOKUP(B96,[3]Sheet1!$A$1:$A$65536,[3]Sheet1!$K$1:$K$65536)</f>
        <v>7</v>
      </c>
      <c r="Y96" s="12">
        <f>VLOOKUP(B:B,[4]Sheet1!$A:$B,2,0)</f>
        <v>500</v>
      </c>
      <c r="AE96" s="37">
        <f t="shared" si="27"/>
        <v>4.3696996587770361E-4</v>
      </c>
      <c r="AF96" s="37">
        <f t="shared" si="32"/>
        <v>0.99002681634793177</v>
      </c>
      <c r="AG96" s="37">
        <f t="shared" si="35"/>
        <v>0</v>
      </c>
      <c r="AH96" s="30" t="str">
        <f t="shared" si="28"/>
        <v>C</v>
      </c>
      <c r="AI96" s="30" t="str">
        <f t="shared" si="29"/>
        <v>X</v>
      </c>
      <c r="AJ96" s="30" t="str">
        <f t="shared" si="30"/>
        <v>CX</v>
      </c>
      <c r="AK96" s="30" cm="1">
        <f t="array" ref="AK96">_xlfn.IFS(AJ96="AX",2.33,AJ96="AY",2.05,AJ96="AZ",1.88,AJ96="BX",1.88,AJ96="BY",1.65,AJ96="BZ",1.55,AJ96="CX",1.28,AJ96="CY",1.17,AJ96="CZ",1.04)</f>
        <v>1.28</v>
      </c>
      <c r="AL96" s="38">
        <f t="shared" si="19"/>
        <v>0</v>
      </c>
    </row>
    <row r="97" spans="2:38" ht="15" customHeight="1" x14ac:dyDescent="0.25">
      <c r="B97" s="13" t="s">
        <v>144</v>
      </c>
      <c r="C97" s="13" t="str">
        <f>_xlfn.XLOOKUP(B97,[1]Inventory!$A:$A,[1]Inventory!$B:$B)</f>
        <v>SAW BLADES "MAKITA" NO.23 P/N 792148-9</v>
      </c>
      <c r="D97" s="14" t="s">
        <v>29</v>
      </c>
      <c r="E97" s="13" t="s">
        <v>56</v>
      </c>
      <c r="F97" s="1">
        <v>5</v>
      </c>
      <c r="G97" s="1">
        <v>24</v>
      </c>
      <c r="H97" s="1">
        <v>10</v>
      </c>
      <c r="I97" s="12">
        <v>20</v>
      </c>
      <c r="J97" s="12">
        <v>25</v>
      </c>
      <c r="K97" s="12">
        <v>35</v>
      </c>
      <c r="L97" s="12">
        <v>0</v>
      </c>
      <c r="M97" s="12">
        <f t="shared" si="22"/>
        <v>119</v>
      </c>
      <c r="N97" s="12">
        <f t="shared" si="23"/>
        <v>17</v>
      </c>
      <c r="O97" s="12">
        <f>N97/30</f>
        <v>0.56666666666666665</v>
      </c>
      <c r="P97" s="12">
        <f t="shared" si="20"/>
        <v>5.0137378272103525</v>
      </c>
      <c r="Q97" s="15">
        <f>IFERROR(VLOOKUP(B:B,[2]oh!A:D,4,0),"0")</f>
        <v>25</v>
      </c>
      <c r="R97" s="12">
        <f>IFERROR(VLOOKUP(B:B,[2]oh!A:E,5,0),0)</f>
        <v>0</v>
      </c>
      <c r="S97" s="12">
        <v>125</v>
      </c>
      <c r="T97" s="16">
        <f t="shared" si="31"/>
        <v>8.9804044938770193</v>
      </c>
      <c r="U97" s="12">
        <f t="shared" si="24"/>
        <v>12.947071160543686</v>
      </c>
      <c r="V97" s="12">
        <f t="shared" si="25"/>
        <v>16.019595506122982</v>
      </c>
      <c r="W97" s="14" t="str">
        <f t="shared" si="26"/>
        <v>Normal</v>
      </c>
      <c r="X97" s="12">
        <f>_xlfn.XLOOKUP(B97,[3]Sheet1!$A$1:$A$65536,[3]Sheet1!$K$1:$K$65536)</f>
        <v>7</v>
      </c>
      <c r="Y97" s="12">
        <f>VLOOKUP(B:B,[4]Sheet1!$A:$B,2,0)</f>
        <v>29</v>
      </c>
      <c r="AE97" s="37">
        <f t="shared" si="27"/>
        <v>4.3332854949538943E-4</v>
      </c>
      <c r="AF97" s="37">
        <f t="shared" si="32"/>
        <v>0.99046014489742717</v>
      </c>
      <c r="AG97" s="37">
        <f t="shared" si="35"/>
        <v>0.50033531585224189</v>
      </c>
      <c r="AH97" s="30" t="str">
        <f t="shared" si="28"/>
        <v>C</v>
      </c>
      <c r="AI97" s="30" t="str">
        <f t="shared" si="29"/>
        <v>Y</v>
      </c>
      <c r="AJ97" s="30" t="str">
        <f t="shared" si="30"/>
        <v>CY</v>
      </c>
      <c r="AK97" s="30" cm="1">
        <f t="array" ref="AK97">_xlfn.IFS(AJ97="AX",2.33,AJ97="AY",2.05,AJ97="AZ",1.88,AJ97="BX",1.88,AJ97="BY",1.65,AJ97="BZ",1.55,AJ97="CX",1.28,AJ97="CY",1.17,AJ97="CZ",1.04)</f>
        <v>1.17</v>
      </c>
      <c r="AL97" s="38">
        <f t="shared" si="19"/>
        <v>1.6196707484341786</v>
      </c>
    </row>
    <row r="98" spans="2:38" ht="15" customHeight="1" x14ac:dyDescent="0.25">
      <c r="B98" s="23" t="s">
        <v>145</v>
      </c>
      <c r="C98" s="23" t="str">
        <f>_xlfn.XLOOKUP(B98,[1]Inventory!$A:$A,[1]Inventory!$B:$B)</f>
        <v>SIDE MILLING CUTTER  &lt;STAR CUTTER&gt; 9.5mm</v>
      </c>
      <c r="D98" s="14" t="s">
        <v>29</v>
      </c>
      <c r="E98" s="13" t="s">
        <v>146</v>
      </c>
      <c r="F98" s="1">
        <v>13.000000000000002</v>
      </c>
      <c r="G98" s="1">
        <v>8</v>
      </c>
      <c r="H98" s="1">
        <v>18</v>
      </c>
      <c r="I98" s="12">
        <v>21</v>
      </c>
      <c r="J98" s="12">
        <v>7</v>
      </c>
      <c r="K98" s="12">
        <v>29.000000000000004</v>
      </c>
      <c r="L98" s="12">
        <v>14</v>
      </c>
      <c r="M98" s="12">
        <f t="shared" si="22"/>
        <v>110</v>
      </c>
      <c r="N98" s="12">
        <f t="shared" si="23"/>
        <v>15.714285714285714</v>
      </c>
      <c r="O98" s="14">
        <f>N98/30</f>
        <v>0.52380952380952384</v>
      </c>
      <c r="P98" s="12">
        <f t="shared" si="20"/>
        <v>5.5277626577124321</v>
      </c>
      <c r="Q98" s="15">
        <f>IFERROR(VLOOKUP(B:B,[2]oh!A:D,4,0),"0")</f>
        <v>2</v>
      </c>
      <c r="R98" s="12">
        <f>IFERROR(VLOOKUP(B:B,[2]oh!A:E,5,0),0)</f>
        <v>0</v>
      </c>
      <c r="S98" s="12">
        <v>1050</v>
      </c>
      <c r="T98" s="16">
        <f t="shared" si="31"/>
        <v>13.384905514855291</v>
      </c>
      <c r="U98" s="12">
        <f t="shared" si="24"/>
        <v>21.242048371998148</v>
      </c>
      <c r="V98" s="12">
        <f t="shared" si="25"/>
        <v>-11.384905514855291</v>
      </c>
      <c r="W98" s="14" t="str">
        <f t="shared" si="26"/>
        <v>Instans</v>
      </c>
      <c r="X98" s="12">
        <f>_xlfn.XLOOKUP(B98,[3]Sheet1!$A$1:$A$65536,[3]Sheet1!$K$1:$K$65536)</f>
        <v>15</v>
      </c>
      <c r="Y98" s="12">
        <f>VLOOKUP(B:B,[4]Sheet1!$A:$B,2,0)</f>
        <v>20</v>
      </c>
      <c r="AC98" s="19" t="s">
        <v>147</v>
      </c>
      <c r="AE98" s="37">
        <f t="shared" si="27"/>
        <v>4.0055580205456163E-4</v>
      </c>
      <c r="AF98" s="37">
        <f t="shared" si="32"/>
        <v>0.99086070069948173</v>
      </c>
      <c r="AG98" s="37">
        <f t="shared" si="35"/>
        <v>0.47871355387816927</v>
      </c>
      <c r="AH98" s="30" t="str">
        <f t="shared" si="28"/>
        <v>C</v>
      </c>
      <c r="AI98" s="30" t="str">
        <f t="shared" si="29"/>
        <v>X</v>
      </c>
      <c r="AJ98" s="30" t="str">
        <f t="shared" si="30"/>
        <v>CX</v>
      </c>
      <c r="AK98" s="30" cm="1">
        <f t="array" ref="AK98">_xlfn.IFS(AJ98="AX",2.33,AJ98="AY",2.05,AJ98="AZ",1.88,AJ98="BX",1.88,AJ98="BY",1.65,AJ98="BZ",1.55,AJ98="CX",1.28,AJ98="CY",1.17,AJ98="CZ",1.04)</f>
        <v>1.28</v>
      </c>
      <c r="AL98" s="38">
        <f t="shared" si="19"/>
        <v>1.1150485789118489</v>
      </c>
    </row>
    <row r="99" spans="2:38" ht="15" customHeight="1" x14ac:dyDescent="0.25">
      <c r="B99" s="13" t="s">
        <v>148</v>
      </c>
      <c r="C99" s="13" t="str">
        <f>_xlfn.XLOOKUP(B99,[1]Inventory!$A:$A,[1]Inventory!$B:$B)</f>
        <v>ALUMINA CERAMIC CUPS #8</v>
      </c>
      <c r="D99" s="14" t="s">
        <v>29</v>
      </c>
      <c r="E99" s="13" t="s">
        <v>110</v>
      </c>
      <c r="F99" s="1" t="s">
        <v>38</v>
      </c>
      <c r="G99" s="1">
        <v>10</v>
      </c>
      <c r="H99" s="1">
        <v>36</v>
      </c>
      <c r="I99" s="12">
        <v>20</v>
      </c>
      <c r="J99" s="12">
        <v>10</v>
      </c>
      <c r="K99" s="12">
        <v>33.000000000000007</v>
      </c>
      <c r="L99" s="12">
        <v>0</v>
      </c>
      <c r="M99" s="12">
        <f t="shared" si="22"/>
        <v>109</v>
      </c>
      <c r="N99" s="12">
        <f t="shared" si="23"/>
        <v>18.166666666666668</v>
      </c>
      <c r="O99" s="12">
        <f>N99/30</f>
        <v>0.60555555555555562</v>
      </c>
      <c r="P99" s="12">
        <f t="shared" si="20"/>
        <v>10.154988921707398</v>
      </c>
      <c r="Q99" s="15">
        <f>IFERROR(VLOOKUP(B:B,[2]oh!A:D,4,0),"0")</f>
        <v>21</v>
      </c>
      <c r="R99" s="12">
        <f>IFERROR(VLOOKUP(B:B,[2]oh!A:E,5,0),0)</f>
        <v>0</v>
      </c>
      <c r="S99" s="12">
        <v>20</v>
      </c>
      <c r="T99" s="16">
        <f t="shared" si="31"/>
        <v>19.238322255040732</v>
      </c>
      <c r="U99" s="12">
        <f t="shared" si="24"/>
        <v>28.321655588374064</v>
      </c>
      <c r="V99" s="12">
        <f t="shared" si="25"/>
        <v>1.7616777449592682</v>
      </c>
      <c r="W99" s="14" t="str">
        <f t="shared" si="26"/>
        <v>Normal</v>
      </c>
      <c r="X99" s="12">
        <f>_xlfn.XLOOKUP(B99,[3]Sheet1!$A$1:$A$65536,[3]Sheet1!$K$1:$K$65536)</f>
        <v>15</v>
      </c>
      <c r="Y99" s="12">
        <f>VLOOKUP(B:B,[4]Sheet1!$A:$B,2,0)</f>
        <v>100</v>
      </c>
      <c r="AE99" s="37">
        <f t="shared" si="27"/>
        <v>3.9691438567224745E-4</v>
      </c>
      <c r="AF99" s="37">
        <f t="shared" si="32"/>
        <v>0.99125761508515398</v>
      </c>
      <c r="AG99" s="37">
        <f t="shared" si="35"/>
        <v>0.50616932932600833</v>
      </c>
      <c r="AH99" s="30" t="str">
        <f t="shared" si="28"/>
        <v>C</v>
      </c>
      <c r="AI99" s="30" t="str">
        <f t="shared" si="29"/>
        <v>Y</v>
      </c>
      <c r="AJ99" s="30" t="str">
        <f t="shared" si="30"/>
        <v>CY</v>
      </c>
      <c r="AK99" s="30" cm="1">
        <f t="array" ref="AK99">_xlfn.IFS(AJ99="AX",2.33,AJ99="AY",2.05,AJ99="AZ",1.88,AJ99="BX",1.88,AJ99="BY",1.65,AJ99="BZ",1.55,AJ99="CX",1.28,AJ99="CY",1.17,AJ99="CZ",1.04)</f>
        <v>1.17</v>
      </c>
      <c r="AL99" s="38">
        <f t="shared" si="19"/>
        <v>2.2410315085295478</v>
      </c>
    </row>
    <row r="100" spans="2:38" ht="15" customHeight="1" x14ac:dyDescent="0.25">
      <c r="B100" s="13" t="s">
        <v>149</v>
      </c>
      <c r="C100" s="13" t="str">
        <f>_xlfn.XLOOKUP(B100,[1]Inventory!$A:$A,[1]Inventory!$B:$B)</f>
        <v>MASKING TAPE 1" 3M# 2214</v>
      </c>
      <c r="D100" s="14" t="str">
        <f>_xlfn.XLOOKUP(B100,[5]PurchaseOrderLinesExport19!$C:$C,[5]PurchaseOrderLinesExport19!$F:$F)</f>
        <v>RL</v>
      </c>
      <c r="E100" s="13" t="s">
        <v>81</v>
      </c>
      <c r="F100" s="1">
        <v>5.0000000000000009</v>
      </c>
      <c r="G100" s="1">
        <v>21</v>
      </c>
      <c r="H100" s="1">
        <v>5.0000000000000009</v>
      </c>
      <c r="I100" s="12">
        <v>26</v>
      </c>
      <c r="J100" s="12" t="s">
        <v>38</v>
      </c>
      <c r="K100" s="12">
        <v>21.999999999999989</v>
      </c>
      <c r="L100" s="12">
        <v>24</v>
      </c>
      <c r="M100" s="12">
        <f t="shared" si="22"/>
        <v>102.99999999999999</v>
      </c>
      <c r="N100" s="12">
        <f t="shared" si="23"/>
        <v>17.166666666666664</v>
      </c>
      <c r="O100" s="12">
        <f>IFERROR(N100/30,"")</f>
        <v>0.57222222222222219</v>
      </c>
      <c r="P100" s="12">
        <f t="shared" si="20"/>
        <v>8.9964555520493725</v>
      </c>
      <c r="Q100" s="15">
        <f>IFERROR(VLOOKUP(B:B,[2]oh!A:D,4,0),"0")</f>
        <v>28</v>
      </c>
      <c r="R100" s="12">
        <f>IFERROR(VLOOKUP(B:B,[2]oh!A:E,5,0),0)</f>
        <v>0</v>
      </c>
      <c r="S100" s="12">
        <v>35</v>
      </c>
      <c r="T100" s="16">
        <f t="shared" si="31"/>
        <v>17.579788885382705</v>
      </c>
      <c r="U100" s="12">
        <f t="shared" si="24"/>
        <v>26.163122218716037</v>
      </c>
      <c r="V100" s="12">
        <f t="shared" si="25"/>
        <v>10.420211114617295</v>
      </c>
      <c r="W100" s="14" t="str">
        <f t="shared" si="26"/>
        <v>Normal</v>
      </c>
      <c r="X100" s="12">
        <f>_xlfn.XLOOKUP(B100,[3]Sheet1!$A$1:$A$65536,[3]Sheet1!$K$1:$K$65536)</f>
        <v>15</v>
      </c>
      <c r="Y100" s="12">
        <f>VLOOKUP(B:B,[4]Sheet1!$A:$B,2,0)</f>
        <v>36</v>
      </c>
      <c r="AA100" s="25"/>
      <c r="AE100" s="37">
        <f t="shared" si="27"/>
        <v>3.750658873783622E-4</v>
      </c>
      <c r="AF100" s="37">
        <f t="shared" si="32"/>
        <v>0.99163268097253232</v>
      </c>
      <c r="AG100" s="37">
        <f t="shared" si="35"/>
        <v>0.56807102967890843</v>
      </c>
      <c r="AH100" s="30" t="str">
        <f t="shared" si="28"/>
        <v>C</v>
      </c>
      <c r="AI100" s="30" t="str">
        <f t="shared" si="29"/>
        <v>Y</v>
      </c>
      <c r="AJ100" s="30" t="str">
        <f t="shared" si="30"/>
        <v>CY</v>
      </c>
      <c r="AK100" s="30" cm="1">
        <f t="array" ref="AK100">_xlfn.IFS(AJ100="AX",2.33,AJ100="AY",2.05,AJ100="AZ",1.88,AJ100="BX",1.88,AJ100="BY",1.65,AJ100="BZ",1.55,AJ100="CX",1.28,AJ100="CY",1.17,AJ100="CZ",1.04)</f>
        <v>1.17</v>
      </c>
      <c r="AL100" s="38">
        <f t="shared" si="19"/>
        <v>1.9853631070075486</v>
      </c>
    </row>
    <row r="101" spans="2:38" ht="15" customHeight="1" x14ac:dyDescent="0.25">
      <c r="B101" s="13" t="s">
        <v>150</v>
      </c>
      <c r="C101" s="13" t="str">
        <f>_xlfn.XLOOKUP(B101,[1]Inventory!$A:$A,[1]Inventory!$B:$B)</f>
        <v>M20x120-Bolt+Nut+Washer  ZINC  (G8.8)</v>
      </c>
      <c r="D101" s="14" t="s">
        <v>29</v>
      </c>
      <c r="E101" s="13" t="s">
        <v>30</v>
      </c>
      <c r="F101" s="1" t="s">
        <v>38</v>
      </c>
      <c r="G101" s="1">
        <v>100</v>
      </c>
      <c r="H101" s="1" t="s">
        <v>38</v>
      </c>
      <c r="I101" s="12" t="s">
        <v>38</v>
      </c>
      <c r="J101" s="12" t="s">
        <v>38</v>
      </c>
      <c r="K101" s="12" t="s">
        <v>38</v>
      </c>
      <c r="L101" s="12">
        <v>0</v>
      </c>
      <c r="M101" s="12">
        <f t="shared" si="22"/>
        <v>100</v>
      </c>
      <c r="N101" s="12">
        <f t="shared" si="23"/>
        <v>50</v>
      </c>
      <c r="O101" s="14">
        <f>IFERROR(N101/30,"")</f>
        <v>1.6666666666666667</v>
      </c>
      <c r="P101" s="12">
        <f t="shared" si="20"/>
        <v>0</v>
      </c>
      <c r="Q101" s="15">
        <f>IFERROR(VLOOKUP(B:B,[2]oh!A:D,4,0),"0")</f>
        <v>100</v>
      </c>
      <c r="R101" s="12">
        <f>IFERROR(VLOOKUP(B:B,[2]oh!A:E,5,0),0)</f>
        <v>0</v>
      </c>
      <c r="S101" s="12">
        <v>75</v>
      </c>
      <c r="T101" s="16">
        <f t="shared" si="31"/>
        <v>11.666666666666668</v>
      </c>
      <c r="U101" s="12">
        <f t="shared" si="24"/>
        <v>23.333333333333336</v>
      </c>
      <c r="V101" s="12">
        <f t="shared" si="25"/>
        <v>88.333333333333329</v>
      </c>
      <c r="W101" s="14" t="str">
        <f t="shared" si="26"/>
        <v>Normal</v>
      </c>
      <c r="X101" s="12">
        <f>_xlfn.XLOOKUP(B101,[3]Sheet1!$A$1:$A$65536,[3]Sheet1!$K$1:$K$65536)</f>
        <v>7</v>
      </c>
      <c r="Y101" s="12">
        <f>VLOOKUP(B:B,[4]Sheet1!$A:$B,2,0)</f>
        <v>100</v>
      </c>
      <c r="AE101" s="37">
        <f t="shared" si="27"/>
        <v>3.6414163823141971E-4</v>
      </c>
      <c r="AF101" s="37">
        <f t="shared" si="32"/>
        <v>0.99199682261076372</v>
      </c>
      <c r="AG101" s="37">
        <f t="shared" si="35"/>
        <v>0</v>
      </c>
      <c r="AH101" s="30" t="str">
        <f t="shared" si="28"/>
        <v>C</v>
      </c>
      <c r="AI101" s="30" t="str">
        <f t="shared" si="29"/>
        <v>X</v>
      </c>
      <c r="AJ101" s="30" t="str">
        <f t="shared" si="30"/>
        <v>CX</v>
      </c>
      <c r="AK101" s="30" cm="1">
        <f t="array" ref="AK101">_xlfn.IFS(AJ101="AX",2.33,AJ101="AY",2.05,AJ101="AZ",1.88,AJ101="BX",1.88,AJ101="BY",1.65,AJ101="BZ",1.55,AJ101="CX",1.28,AJ101="CY",1.17,AJ101="CZ",1.04)</f>
        <v>1.28</v>
      </c>
      <c r="AL101" s="38">
        <f t="shared" si="19"/>
        <v>0</v>
      </c>
    </row>
    <row r="102" spans="2:38" ht="15" customHeight="1" x14ac:dyDescent="0.25">
      <c r="B102" s="13" t="s">
        <v>151</v>
      </c>
      <c r="C102" s="13" t="str">
        <f>_xlfn.XLOOKUP(B102,[1]Inventory!$A:$A,[1]Inventory!$B:$B)</f>
        <v>M6 JP BOLT x 20 mmLG SS304</v>
      </c>
      <c r="D102" s="14" t="s">
        <v>29</v>
      </c>
      <c r="E102" s="13" t="s">
        <v>56</v>
      </c>
      <c r="F102" s="1" t="s">
        <v>38</v>
      </c>
      <c r="G102" s="1" t="s">
        <v>38</v>
      </c>
      <c r="H102" s="1" t="s">
        <v>38</v>
      </c>
      <c r="I102" s="12" t="s">
        <v>38</v>
      </c>
      <c r="J102" s="12" t="s">
        <v>38</v>
      </c>
      <c r="K102" s="12">
        <v>100</v>
      </c>
      <c r="L102" s="12">
        <v>0</v>
      </c>
      <c r="M102" s="12">
        <f t="shared" si="22"/>
        <v>100</v>
      </c>
      <c r="N102" s="12">
        <f t="shared" si="23"/>
        <v>50</v>
      </c>
      <c r="O102" s="12">
        <f>N102/30</f>
        <v>1.6666666666666667</v>
      </c>
      <c r="P102" s="12">
        <f t="shared" si="20"/>
        <v>0</v>
      </c>
      <c r="Q102" s="15">
        <f>IFERROR(VLOOKUP(B:B,[2]oh!A:D,4,0),"0")</f>
        <v>1600</v>
      </c>
      <c r="R102" s="12">
        <f>IFERROR(VLOOKUP(B:B,[2]oh!A:E,5,0),0)</f>
        <v>0</v>
      </c>
      <c r="S102" s="12">
        <v>2.25</v>
      </c>
      <c r="T102" s="16">
        <f t="shared" si="31"/>
        <v>11.666666666666668</v>
      </c>
      <c r="U102" s="12">
        <f t="shared" si="24"/>
        <v>23.333333333333336</v>
      </c>
      <c r="V102" s="12">
        <f t="shared" si="25"/>
        <v>1588.3333333333333</v>
      </c>
      <c r="W102" s="14" t="str">
        <f t="shared" si="26"/>
        <v>Normal</v>
      </c>
      <c r="X102" s="12">
        <f>_xlfn.XLOOKUP(B102,[3]Sheet1!$A$1:$A$65536,[3]Sheet1!$K$1:$K$65536)</f>
        <v>7</v>
      </c>
      <c r="Y102" s="12" t="e">
        <f>VLOOKUP(B:B,[4]Sheet1!$A:$B,2,0)</f>
        <v>#N/A</v>
      </c>
      <c r="AE102" s="37">
        <f t="shared" si="27"/>
        <v>3.6414163823141971E-4</v>
      </c>
      <c r="AF102" s="37">
        <f t="shared" si="32"/>
        <v>0.99236096424899511</v>
      </c>
      <c r="AG102" s="37">
        <f t="shared" si="35"/>
        <v>0</v>
      </c>
      <c r="AH102" s="30" t="str">
        <f t="shared" si="28"/>
        <v>C</v>
      </c>
      <c r="AI102" s="30" t="str">
        <f t="shared" si="29"/>
        <v>X</v>
      </c>
      <c r="AJ102" s="30" t="str">
        <f t="shared" si="30"/>
        <v>CX</v>
      </c>
      <c r="AK102" s="30" cm="1">
        <f t="array" ref="AK102">_xlfn.IFS(AJ102="AX",2.33,AJ102="AY",2.05,AJ102="AZ",1.88,AJ102="BX",1.88,AJ102="BY",1.65,AJ102="BZ",1.55,AJ102="CX",1.28,AJ102="CY",1.17,AJ102="CZ",1.04)</f>
        <v>1.28</v>
      </c>
      <c r="AL102" s="38">
        <f t="shared" si="19"/>
        <v>0</v>
      </c>
    </row>
    <row r="103" spans="2:38" ht="15" customHeight="1" x14ac:dyDescent="0.25">
      <c r="B103" s="13" t="s">
        <v>152</v>
      </c>
      <c r="C103" s="13" t="str">
        <f>_xlfn.XLOOKUP(B103,[1]Inventory!$A:$A,[1]Inventory!$B:$B)</f>
        <v>STUD SS M12x1.75 ,60mm LONG</v>
      </c>
      <c r="D103" s="14" t="s">
        <v>29</v>
      </c>
      <c r="E103" s="13" t="s">
        <v>56</v>
      </c>
      <c r="F103" s="1" t="s">
        <v>38</v>
      </c>
      <c r="G103" s="1">
        <v>100</v>
      </c>
      <c r="H103" s="1" t="s">
        <v>38</v>
      </c>
      <c r="I103" s="12" t="s">
        <v>38</v>
      </c>
      <c r="J103" s="12" t="s">
        <v>38</v>
      </c>
      <c r="K103" s="12" t="s">
        <v>38</v>
      </c>
      <c r="L103" s="12">
        <v>0</v>
      </c>
      <c r="M103" s="12">
        <f t="shared" si="22"/>
        <v>100</v>
      </c>
      <c r="N103" s="12">
        <f t="shared" si="23"/>
        <v>50</v>
      </c>
      <c r="O103" s="12">
        <f>IFERROR(N103/30,"")</f>
        <v>1.6666666666666667</v>
      </c>
      <c r="P103" s="12">
        <f t="shared" si="20"/>
        <v>0</v>
      </c>
      <c r="Q103" s="15">
        <f>IFERROR(VLOOKUP(B:B,[2]oh!A:D,4,0),"0")</f>
        <v>292</v>
      </c>
      <c r="R103" s="12">
        <f>IFERROR(VLOOKUP(B:B,[2]oh!A:E,5,0),0)</f>
        <v>0</v>
      </c>
      <c r="S103" s="12">
        <v>24</v>
      </c>
      <c r="T103" s="16">
        <f t="shared" si="31"/>
        <v>11.666666666666668</v>
      </c>
      <c r="U103" s="12">
        <f t="shared" si="24"/>
        <v>23.333333333333336</v>
      </c>
      <c r="V103" s="12">
        <f t="shared" si="25"/>
        <v>280.33333333333331</v>
      </c>
      <c r="W103" s="14" t="str">
        <f t="shared" si="26"/>
        <v>Normal</v>
      </c>
      <c r="X103" s="12">
        <f>_xlfn.XLOOKUP(B103,[3]Sheet1!$A$1:$A$65536,[3]Sheet1!$K$1:$K$65536)</f>
        <v>7</v>
      </c>
      <c r="Y103" s="12" t="e">
        <f>VLOOKUP(B:B,[4]Sheet1!$A:$B,2,0)</f>
        <v>#N/A</v>
      </c>
      <c r="AE103" s="37">
        <f t="shared" si="27"/>
        <v>3.6414163823141971E-4</v>
      </c>
      <c r="AF103" s="37">
        <f t="shared" si="32"/>
        <v>0.99272510588722651</v>
      </c>
      <c r="AG103" s="37">
        <f t="shared" si="35"/>
        <v>0</v>
      </c>
      <c r="AH103" s="30" t="str">
        <f t="shared" si="28"/>
        <v>C</v>
      </c>
      <c r="AI103" s="30" t="str">
        <f t="shared" si="29"/>
        <v>X</v>
      </c>
      <c r="AJ103" s="30" t="str">
        <f t="shared" si="30"/>
        <v>CX</v>
      </c>
      <c r="AK103" s="30" cm="1">
        <f t="array" ref="AK103">_xlfn.IFS(AJ103="AX",2.33,AJ103="AY",2.05,AJ103="AZ",1.88,AJ103="BX",1.88,AJ103="BY",1.65,AJ103="BZ",1.55,AJ103="CX",1.28,AJ103="CY",1.17,AJ103="CZ",1.04)</f>
        <v>1.28</v>
      </c>
      <c r="AL103" s="38">
        <f t="shared" si="19"/>
        <v>0</v>
      </c>
    </row>
    <row r="104" spans="2:38" ht="15" customHeight="1" x14ac:dyDescent="0.25">
      <c r="B104" s="13" t="s">
        <v>153</v>
      </c>
      <c r="C104" s="13" t="str">
        <f>_xlfn.XLOOKUP(B104,[1]Inventory!$A:$A,[1]Inventory!$B:$B)</f>
        <v>3/8" HH BOLT x 5-1/2" ALL THREAD SS</v>
      </c>
      <c r="D104" s="14" t="s">
        <v>29</v>
      </c>
      <c r="E104" s="13" t="s">
        <v>56</v>
      </c>
      <c r="F104" s="1">
        <v>8</v>
      </c>
      <c r="G104" s="1">
        <v>20</v>
      </c>
      <c r="H104" s="1">
        <v>11</v>
      </c>
      <c r="I104" s="12">
        <v>29</v>
      </c>
      <c r="J104" s="12">
        <v>19</v>
      </c>
      <c r="K104" s="12">
        <v>7</v>
      </c>
      <c r="L104" s="12">
        <v>0</v>
      </c>
      <c r="M104" s="12">
        <f t="shared" si="22"/>
        <v>94</v>
      </c>
      <c r="N104" s="12">
        <f t="shared" si="23"/>
        <v>13.428571428571429</v>
      </c>
      <c r="O104" s="12">
        <f>N104/30</f>
        <v>0.44761904761904764</v>
      </c>
      <c r="P104" s="12">
        <f t="shared" si="20"/>
        <v>5.1098566189930095</v>
      </c>
      <c r="Q104" s="15">
        <f>IFERROR(VLOOKUP(B:B,[2]oh!A:D,4,0),"0")</f>
        <v>89</v>
      </c>
      <c r="R104" s="12">
        <f>IFERROR(VLOOKUP(B:B,[2]oh!A:E,5,0),0)</f>
        <v>0</v>
      </c>
      <c r="S104" s="12">
        <v>28.5</v>
      </c>
      <c r="T104" s="16">
        <f t="shared" si="31"/>
        <v>8.2431899523263432</v>
      </c>
      <c r="U104" s="12">
        <f t="shared" si="24"/>
        <v>11.376523285659676</v>
      </c>
      <c r="V104" s="12">
        <f t="shared" si="25"/>
        <v>80.756810047673653</v>
      </c>
      <c r="W104" s="14" t="str">
        <f t="shared" si="26"/>
        <v>Normal</v>
      </c>
      <c r="X104" s="12">
        <f>_xlfn.XLOOKUP(B104,[3]Sheet1!$A$1:$A$65536,[3]Sheet1!$K$1:$K$65536)</f>
        <v>7</v>
      </c>
      <c r="Y104" s="12">
        <f>VLOOKUP(B:B,[4]Sheet1!$A:$B,2,0)</f>
        <v>100</v>
      </c>
      <c r="AE104" s="37">
        <f t="shared" si="27"/>
        <v>3.4229313993753451E-4</v>
      </c>
      <c r="AF104" s="37">
        <f t="shared" si="32"/>
        <v>0.99306739902716401</v>
      </c>
      <c r="AG104" s="37">
        <f t="shared" si="35"/>
        <v>0.49670712893313845</v>
      </c>
      <c r="AH104" s="30" t="str">
        <f t="shared" si="28"/>
        <v>C</v>
      </c>
      <c r="AI104" s="30" t="str">
        <f t="shared" si="29"/>
        <v>X</v>
      </c>
      <c r="AJ104" s="30" t="str">
        <f t="shared" si="30"/>
        <v>CX</v>
      </c>
      <c r="AK104" s="30" cm="1">
        <f t="array" ref="AK104">_xlfn.IFS(AJ104="AX",2.33,AJ104="AY",2.05,AJ104="AZ",1.88,AJ104="BX",1.88,AJ104="BY",1.65,AJ104="BZ",1.55,AJ104="CX",1.28,AJ104="CY",1.17,AJ104="CZ",1.04)</f>
        <v>1.28</v>
      </c>
      <c r="AL104" s="38">
        <f t="shared" si="19"/>
        <v>1.5088627063675033</v>
      </c>
    </row>
    <row r="105" spans="2:38" ht="15" customHeight="1" x14ac:dyDescent="0.25">
      <c r="B105" s="13" t="s">
        <v>154</v>
      </c>
      <c r="C105" s="13" t="str">
        <f>_xlfn.XLOOKUP(B105,[1]Inventory!$A:$A,[1]Inventory!$B:$B)</f>
        <v>WIRE TAPE BLACK "3M" BRAND</v>
      </c>
      <c r="D105" s="14" t="s">
        <v>29</v>
      </c>
      <c r="E105" s="13" t="s">
        <v>56</v>
      </c>
      <c r="F105" s="1" t="s">
        <v>38</v>
      </c>
      <c r="G105" s="1">
        <v>10</v>
      </c>
      <c r="H105" s="1">
        <v>17</v>
      </c>
      <c r="I105" s="12">
        <v>21.998999999999999</v>
      </c>
      <c r="J105" s="12">
        <v>10</v>
      </c>
      <c r="K105" s="12">
        <v>12</v>
      </c>
      <c r="L105" s="12">
        <v>20</v>
      </c>
      <c r="M105" s="12">
        <f t="shared" si="22"/>
        <v>90.998999999999995</v>
      </c>
      <c r="N105" s="12">
        <f t="shared" si="23"/>
        <v>15.166499999999999</v>
      </c>
      <c r="O105" s="12">
        <f>N105/30</f>
        <v>0.50554999999999994</v>
      </c>
      <c r="P105" s="12">
        <f t="shared" si="20"/>
        <v>3.618245294494129</v>
      </c>
      <c r="Q105" s="15">
        <f>IFERROR(VLOOKUP(B:B,[2]oh!A:D,4,0),"0")</f>
        <v>59</v>
      </c>
      <c r="R105" s="12">
        <f>IFERROR(VLOOKUP(B:B,[2]oh!A:E,5,0),0)</f>
        <v>0</v>
      </c>
      <c r="S105" s="12">
        <v>22</v>
      </c>
      <c r="T105" s="16">
        <f t="shared" si="31"/>
        <v>7.1570952944941286</v>
      </c>
      <c r="U105" s="12">
        <f t="shared" si="24"/>
        <v>10.695945294494129</v>
      </c>
      <c r="V105" s="12">
        <f t="shared" si="25"/>
        <v>51.842904705505873</v>
      </c>
      <c r="W105" s="14" t="str">
        <f t="shared" si="26"/>
        <v>Normal</v>
      </c>
      <c r="X105" s="12">
        <f>_xlfn.XLOOKUP(B105,[3]Sheet1!$A$1:$A$65536,[3]Sheet1!$K$1:$K$65536)</f>
        <v>7</v>
      </c>
      <c r="Y105" s="12">
        <f>VLOOKUP(B:B,[4]Sheet1!$A:$B,2,0)</f>
        <v>100</v>
      </c>
      <c r="AE105" s="37">
        <f t="shared" si="27"/>
        <v>3.3136524937420956E-4</v>
      </c>
      <c r="AF105" s="37">
        <f t="shared" si="32"/>
        <v>0.99339876427653817</v>
      </c>
      <c r="AG105" s="37">
        <f t="shared" si="35"/>
        <v>0.32848540816052929</v>
      </c>
      <c r="AH105" s="30" t="str">
        <f t="shared" si="28"/>
        <v>C</v>
      </c>
      <c r="AI105" s="30" t="str">
        <f t="shared" si="29"/>
        <v>X</v>
      </c>
      <c r="AJ105" s="30" t="str">
        <f t="shared" si="30"/>
        <v>CX</v>
      </c>
      <c r="AK105" s="30" cm="1">
        <f t="array" ref="AK105">_xlfn.IFS(AJ105="AX",2.33,AJ105="AY",2.05,AJ105="AZ",1.88,AJ105="BX",1.88,AJ105="BY",1.65,AJ105="BZ",1.55,AJ105="CX",1.28,AJ105="CY",1.17,AJ105="CZ",1.04)</f>
        <v>1.28</v>
      </c>
      <c r="AL105" s="38">
        <f t="shared" si="19"/>
        <v>1.0684126374621794</v>
      </c>
    </row>
    <row r="106" spans="2:38" ht="15" customHeight="1" x14ac:dyDescent="0.25">
      <c r="B106" s="13" t="s">
        <v>155</v>
      </c>
      <c r="C106" s="13" t="str">
        <f>_xlfn.XLOOKUP(B106,[1]Inventory!$A:$A,[1]Inventory!$B:$B)</f>
        <v>Blackstone Unlined Cowhide Mig L</v>
      </c>
      <c r="D106" s="14" t="str">
        <f>_xlfn.XLOOKUP(B106,[5]PurchaseOrderLinesExport19!$C:$C,[5]PurchaseOrderLinesExport19!$F:$F)</f>
        <v>EA</v>
      </c>
      <c r="E106" s="13" t="s">
        <v>30</v>
      </c>
      <c r="F106" s="1">
        <v>8</v>
      </c>
      <c r="G106" s="1">
        <v>26.75</v>
      </c>
      <c r="H106" s="1">
        <v>21.249999999999989</v>
      </c>
      <c r="I106" s="12">
        <v>22.000000000000014</v>
      </c>
      <c r="J106" s="12">
        <v>10</v>
      </c>
      <c r="K106" s="12" t="s">
        <v>38</v>
      </c>
      <c r="L106" s="12">
        <v>0</v>
      </c>
      <c r="M106" s="12">
        <f t="shared" si="22"/>
        <v>88</v>
      </c>
      <c r="N106" s="12">
        <f t="shared" si="23"/>
        <v>14.666666666666666</v>
      </c>
      <c r="O106" s="12">
        <f>IFERROR(N106/30,"")</f>
        <v>0.48888888888888887</v>
      </c>
      <c r="P106" s="12">
        <f t="shared" si="20"/>
        <v>5.0451529213691853</v>
      </c>
      <c r="Q106" s="15">
        <f>IFERROR(VLOOKUP(B:B,[2]oh!A:D,4,0),"0")</f>
        <v>29</v>
      </c>
      <c r="R106" s="12">
        <f>IFERROR(VLOOKUP(B:B,[2]oh!A:E,5,0),0)</f>
        <v>0</v>
      </c>
      <c r="S106" s="12">
        <v>160</v>
      </c>
      <c r="T106" s="16">
        <f t="shared" si="31"/>
        <v>8.4673751435914077</v>
      </c>
      <c r="U106" s="12">
        <f t="shared" si="24"/>
        <v>11.88959736581363</v>
      </c>
      <c r="V106" s="12">
        <f t="shared" si="25"/>
        <v>20.532624856408592</v>
      </c>
      <c r="W106" s="14" t="str">
        <f t="shared" si="26"/>
        <v>Normal</v>
      </c>
      <c r="X106" s="12">
        <f>_xlfn.XLOOKUP(B106,[3]Sheet1!$A$1:$A$65536,[3]Sheet1!$K$1:$K$65536)</f>
        <v>7</v>
      </c>
      <c r="Y106" s="12">
        <f>VLOOKUP(B:B,[4]Sheet1!$A:$B,2,0)</f>
        <v>24</v>
      </c>
      <c r="AE106" s="37">
        <f t="shared" si="27"/>
        <v>3.2044464164364932E-4</v>
      </c>
      <c r="AF106" s="37">
        <f t="shared" si="32"/>
        <v>0.99371920891818177</v>
      </c>
      <c r="AG106" s="37">
        <f t="shared" si="35"/>
        <v>0.41467542445221939</v>
      </c>
      <c r="AH106" s="30" t="str">
        <f t="shared" si="28"/>
        <v>C</v>
      </c>
      <c r="AI106" s="30" t="str">
        <f t="shared" si="29"/>
        <v>X</v>
      </c>
      <c r="AJ106" s="30" t="str">
        <f t="shared" si="30"/>
        <v>CX</v>
      </c>
      <c r="AK106" s="30" cm="1">
        <f t="array" ref="AK106">_xlfn.IFS(AJ106="AX",2.33,AJ106="AY",2.05,AJ106="AZ",1.88,AJ106="BX",1.88,AJ106="BY",1.65,AJ106="BZ",1.55,AJ106="CX",1.28,AJ106="CY",1.17,AJ106="CZ",1.04)</f>
        <v>1.28</v>
      </c>
      <c r="AL106" s="38">
        <f t="shared" si="19"/>
        <v>1.4897566915439588</v>
      </c>
    </row>
    <row r="107" spans="2:38" ht="15" customHeight="1" x14ac:dyDescent="0.25">
      <c r="B107" s="13" t="s">
        <v>156</v>
      </c>
      <c r="C107" s="13" t="str">
        <f>_xlfn.XLOOKUP(B107,[1]Inventory!$A:$A,[1]Inventory!$B:$B)</f>
        <v>ANTI-SPATTER SPRAY 450g</v>
      </c>
      <c r="D107" s="14" t="s">
        <v>29</v>
      </c>
      <c r="E107" s="13" t="s">
        <v>157</v>
      </c>
      <c r="F107" s="1" t="s">
        <v>38</v>
      </c>
      <c r="G107" s="1">
        <v>13.999999999999998</v>
      </c>
      <c r="H107" s="1">
        <v>25.999999999999996</v>
      </c>
      <c r="I107" s="12">
        <v>12</v>
      </c>
      <c r="J107" s="12" t="s">
        <v>38</v>
      </c>
      <c r="K107" s="12">
        <v>22</v>
      </c>
      <c r="L107" s="12">
        <v>12</v>
      </c>
      <c r="M107" s="12">
        <f t="shared" si="22"/>
        <v>86</v>
      </c>
      <c r="N107" s="12">
        <f t="shared" si="23"/>
        <v>17.2</v>
      </c>
      <c r="O107" s="14">
        <f>N107/30</f>
        <v>0.57333333333333336</v>
      </c>
      <c r="P107" s="12">
        <f t="shared" si="20"/>
        <v>4.6816825085764986</v>
      </c>
      <c r="Q107" s="15">
        <f>IFERROR(VLOOKUP(B:B,[2]oh!A:D,4,0),"0")</f>
        <v>24</v>
      </c>
      <c r="R107" s="12">
        <f>IFERROR(VLOOKUP(B:B,[2]oh!A:E,5,0),0)</f>
        <v>0</v>
      </c>
      <c r="S107" s="12">
        <v>320</v>
      </c>
      <c r="T107" s="16">
        <f t="shared" si="31"/>
        <v>8.6950158419098322</v>
      </c>
      <c r="U107" s="12">
        <f t="shared" si="24"/>
        <v>12.708349175243166</v>
      </c>
      <c r="V107" s="12">
        <f t="shared" si="25"/>
        <v>15.304984158090168</v>
      </c>
      <c r="W107" s="14" t="str">
        <f t="shared" si="26"/>
        <v>Normal</v>
      </c>
      <c r="X107" s="12">
        <f>_xlfn.XLOOKUP(B107,[3]Sheet1!$A$1:$A$65536,[3]Sheet1!$K$1:$K$65536)</f>
        <v>7</v>
      </c>
      <c r="Y107" s="12">
        <f>VLOOKUP(B:B,[4]Sheet1!$A:$B,2,0)</f>
        <v>12</v>
      </c>
      <c r="AE107" s="37">
        <f t="shared" si="27"/>
        <v>3.1316180887902095E-4</v>
      </c>
      <c r="AF107" s="37">
        <f t="shared" si="32"/>
        <v>0.99403237072706074</v>
      </c>
      <c r="AG107" s="37">
        <f t="shared" si="35"/>
        <v>0.30933846330431314</v>
      </c>
      <c r="AH107" s="30" t="str">
        <f t="shared" si="28"/>
        <v>C</v>
      </c>
      <c r="AI107" s="30" t="str">
        <f t="shared" si="29"/>
        <v>X</v>
      </c>
      <c r="AJ107" s="30" t="str">
        <f t="shared" si="30"/>
        <v>CX</v>
      </c>
      <c r="AK107" s="30" cm="1">
        <f t="array" ref="AK107">_xlfn.IFS(AJ107="AX",2.33,AJ107="AY",2.05,AJ107="AZ",1.88,AJ107="BX",1.88,AJ107="BY",1.65,AJ107="BZ",1.55,AJ107="CX",1.28,AJ107="CY",1.17,AJ107="CZ",1.04)</f>
        <v>1.28</v>
      </c>
      <c r="AL107" s="38">
        <f t="shared" si="19"/>
        <v>1.3824294235551819</v>
      </c>
    </row>
    <row r="108" spans="2:38" ht="15" customHeight="1" x14ac:dyDescent="0.25">
      <c r="B108" s="13" t="s">
        <v>158</v>
      </c>
      <c r="C108" s="13" t="str">
        <f>_xlfn.XLOOKUP(B108,[1]Inventory!$A:$A,[1]Inventory!$B:$B)</f>
        <v>3M#14446ใบเจียร์SUS 7"(180x4x22.23mm)</v>
      </c>
      <c r="D108" s="14" t="s">
        <v>29</v>
      </c>
      <c r="E108" s="13" t="s">
        <v>120</v>
      </c>
      <c r="F108" s="1" t="s">
        <v>38</v>
      </c>
      <c r="G108" s="1">
        <v>10</v>
      </c>
      <c r="H108" s="1">
        <v>1</v>
      </c>
      <c r="I108" s="12">
        <v>10</v>
      </c>
      <c r="J108" s="12">
        <v>2</v>
      </c>
      <c r="K108" s="12">
        <v>40</v>
      </c>
      <c r="L108" s="12">
        <v>20</v>
      </c>
      <c r="M108" s="12">
        <f t="shared" si="22"/>
        <v>83</v>
      </c>
      <c r="N108" s="12">
        <f t="shared" si="23"/>
        <v>13.833333333333334</v>
      </c>
      <c r="O108" s="12">
        <f>N108/30</f>
        <v>0.46111111111111114</v>
      </c>
      <c r="P108" s="12">
        <f t="shared" si="20"/>
        <v>3.621380952067871</v>
      </c>
      <c r="Q108" s="15">
        <f>IFERROR(VLOOKUP(B:B,[2]oh!A:D,4,0),"0")</f>
        <v>20</v>
      </c>
      <c r="R108" s="12">
        <f>IFERROR(VLOOKUP(B:B,[2]oh!A:E,5,0),0)</f>
        <v>0</v>
      </c>
      <c r="S108" s="12">
        <v>149</v>
      </c>
      <c r="T108" s="16">
        <f t="shared" si="31"/>
        <v>10.538047618734538</v>
      </c>
      <c r="U108" s="12">
        <f t="shared" si="24"/>
        <v>17.454714285401206</v>
      </c>
      <c r="V108" s="12">
        <f t="shared" si="25"/>
        <v>9.461952381265462</v>
      </c>
      <c r="W108" s="14" t="str">
        <f t="shared" si="26"/>
        <v>Normal</v>
      </c>
      <c r="X108" s="12">
        <f>_xlfn.XLOOKUP(B108,[3]Sheet1!$A$1:$A$65536,[3]Sheet1!$K$1:$K$65536)</f>
        <v>15</v>
      </c>
      <c r="Y108" s="12">
        <f>VLOOKUP(B:B,[4]Sheet1!$A:$B,2,0)</f>
        <v>60</v>
      </c>
      <c r="AE108" s="37">
        <f t="shared" si="27"/>
        <v>3.0223755973207835E-4</v>
      </c>
      <c r="AF108" s="37">
        <f t="shared" si="32"/>
        <v>0.99433460828679288</v>
      </c>
      <c r="AG108" s="37">
        <f t="shared" si="35"/>
        <v>1.1286596085480114</v>
      </c>
      <c r="AH108" s="30" t="str">
        <f t="shared" si="28"/>
        <v>C</v>
      </c>
      <c r="AI108" s="30" t="str">
        <f t="shared" si="29"/>
        <v>Z</v>
      </c>
      <c r="AJ108" s="30" t="str">
        <f t="shared" si="30"/>
        <v>CZ</v>
      </c>
      <c r="AK108" s="30" cm="1">
        <f t="array" ref="AK108">_xlfn.IFS(AJ108="AX",2.33,AJ108="AY",2.05,AJ108="AZ",1.88,AJ108="BX",1.88,AJ108="BY",1.65,AJ108="BZ",1.55,AJ108="CX",1.28,AJ108="CY",1.17,AJ108="CZ",1.04)</f>
        <v>1.04</v>
      </c>
      <c r="AL108" s="38">
        <f t="shared" si="19"/>
        <v>0.89907359728407843</v>
      </c>
    </row>
    <row r="109" spans="2:38" ht="15" customHeight="1" x14ac:dyDescent="0.25">
      <c r="B109" s="13" t="s">
        <v>159</v>
      </c>
      <c r="C109" s="13" t="str">
        <f>_xlfn.XLOOKUP(B109,[1]Inventory!$A:$A,[1]Inventory!$B:$B)</f>
        <v>3M#769F G120 RIGID FLAP DISC 100X16MM</v>
      </c>
      <c r="D109" s="14" t="str">
        <f>_xlfn.XLOOKUP(B109,[5]PurchaseOrderLinesExport19!$C:$C,[5]PurchaseOrderLinesExport19!$F:$F)</f>
        <v>EA</v>
      </c>
      <c r="E109" s="13" t="s">
        <v>81</v>
      </c>
      <c r="F109" s="1">
        <v>20</v>
      </c>
      <c r="G109" s="1">
        <v>5</v>
      </c>
      <c r="H109" s="1">
        <v>10</v>
      </c>
      <c r="I109" s="12">
        <v>15</v>
      </c>
      <c r="J109" s="12" t="s">
        <v>38</v>
      </c>
      <c r="K109" s="12">
        <v>11.000000000000002</v>
      </c>
      <c r="L109" s="12">
        <v>4</v>
      </c>
      <c r="M109" s="12">
        <f t="shared" si="22"/>
        <v>65</v>
      </c>
      <c r="N109" s="12">
        <f t="shared" si="23"/>
        <v>10.833333333333334</v>
      </c>
      <c r="O109" s="12">
        <f>IFERROR(N109/30,"")</f>
        <v>0.3611111111111111</v>
      </c>
      <c r="P109" s="12">
        <f t="shared" si="20"/>
        <v>0</v>
      </c>
      <c r="Q109" s="15">
        <f>IFERROR(VLOOKUP(B:B,[2]oh!A:D,4,0),"0")</f>
        <v>0</v>
      </c>
      <c r="R109" s="12">
        <f>IFERROR(VLOOKUP(B:B,[2]oh!A:E,5,0),0)</f>
        <v>0</v>
      </c>
      <c r="S109" s="12">
        <v>65</v>
      </c>
      <c r="T109" s="16">
        <f t="shared" si="31"/>
        <v>0</v>
      </c>
      <c r="U109" s="12">
        <f t="shared" si="24"/>
        <v>0</v>
      </c>
      <c r="V109" s="12">
        <f t="shared" si="25"/>
        <v>0</v>
      </c>
      <c r="W109" s="14" t="str">
        <f t="shared" si="26"/>
        <v>Normal</v>
      </c>
      <c r="X109" s="12">
        <f>_xlfn.XLOOKUP(B109,[3]Sheet1!$A$1:$A$65536,[3]Sheet1!$K$1:$K$65536)</f>
        <v>0</v>
      </c>
      <c r="Y109" s="12">
        <f>VLOOKUP(B:B,[4]Sheet1!$A:$B,2,0)</f>
        <v>30</v>
      </c>
      <c r="AE109" s="37">
        <f t="shared" si="27"/>
        <v>2.3669206485042279E-4</v>
      </c>
      <c r="AF109" s="37">
        <f t="shared" si="32"/>
        <v>0.99457130035164332</v>
      </c>
      <c r="AG109" s="37">
        <f t="shared" si="35"/>
        <v>0.41277633809882536</v>
      </c>
      <c r="AH109" s="30" t="str">
        <f t="shared" si="28"/>
        <v>C</v>
      </c>
      <c r="AI109" s="30" t="str">
        <f t="shared" si="29"/>
        <v>X</v>
      </c>
      <c r="AJ109" s="30" t="str">
        <f t="shared" si="30"/>
        <v>CX</v>
      </c>
      <c r="AK109" s="30" cm="1">
        <f t="array" ref="AK109">_xlfn.IFS(AJ109="AX",2.33,AJ109="AY",2.05,AJ109="AZ",1.88,AJ109="BX",1.88,AJ109="BY",1.65,AJ109="BZ",1.55,AJ109="CX",1.28,AJ109="CY",1.17,AJ109="CZ",1.04)</f>
        <v>1.28</v>
      </c>
      <c r="AL109" s="38">
        <f t="shared" si="19"/>
        <v>1.178511301977579</v>
      </c>
    </row>
    <row r="110" spans="2:38" ht="15" customHeight="1" x14ac:dyDescent="0.25">
      <c r="B110" s="13" t="s">
        <v>160</v>
      </c>
      <c r="C110" s="13" t="str">
        <f>_xlfn.XLOOKUP(B110,[1]Inventory!$A:$A,[1]Inventory!$B:$B)</f>
        <v>050622 NOZZLE 16 MM SPOOLMATIC &amp; XR</v>
      </c>
      <c r="D110" s="14" t="s">
        <v>29</v>
      </c>
      <c r="E110" s="13" t="s">
        <v>161</v>
      </c>
      <c r="F110" s="1">
        <v>1</v>
      </c>
      <c r="G110" s="1">
        <v>19.999999999999993</v>
      </c>
      <c r="H110" s="1">
        <v>5.0000000000000009</v>
      </c>
      <c r="I110" s="12">
        <v>6</v>
      </c>
      <c r="J110" s="12">
        <v>11</v>
      </c>
      <c r="K110" s="12">
        <v>15.999999999999998</v>
      </c>
      <c r="L110" s="12">
        <v>0</v>
      </c>
      <c r="M110" s="12">
        <f t="shared" si="22"/>
        <v>58.999999999999993</v>
      </c>
      <c r="N110" s="12">
        <f t="shared" si="23"/>
        <v>8.428571428571427</v>
      </c>
      <c r="O110" s="12">
        <f>N110/30</f>
        <v>0.2809523809523809</v>
      </c>
      <c r="P110" s="12">
        <f t="shared" si="20"/>
        <v>8.5418013322717812</v>
      </c>
      <c r="Q110" s="15">
        <f>IFERROR(VLOOKUP(B:B,[2]oh!A:D,4,0),"0")</f>
        <v>122</v>
      </c>
      <c r="R110" s="12">
        <f>IFERROR(VLOOKUP(B:B,[2]oh!A:E,5,0),0)</f>
        <v>0</v>
      </c>
      <c r="S110" s="12">
        <v>275</v>
      </c>
      <c r="T110" s="16">
        <f t="shared" si="31"/>
        <v>16.970372760843208</v>
      </c>
      <c r="U110" s="12">
        <f t="shared" si="24"/>
        <v>25.398944189414635</v>
      </c>
      <c r="V110" s="12">
        <f t="shared" si="25"/>
        <v>105.0296272391568</v>
      </c>
      <c r="W110" s="14" t="str">
        <f t="shared" si="26"/>
        <v>Normal</v>
      </c>
      <c r="X110" s="12">
        <f>_xlfn.XLOOKUP(B110,[3]Sheet1!$A$1:$A$65536,[3]Sheet1!$K$1:$K$65536)</f>
        <v>30</v>
      </c>
      <c r="Y110" s="12">
        <f>VLOOKUP(B:B,[4]Sheet1!$A:$B,2,0)</f>
        <v>100</v>
      </c>
      <c r="AE110" s="37">
        <f t="shared" si="27"/>
        <v>2.148435665565376E-4</v>
      </c>
      <c r="AF110" s="37">
        <f t="shared" si="32"/>
        <v>0.99478614391819986</v>
      </c>
      <c r="AG110" s="37">
        <f t="shared" si="35"/>
        <v>0.66793425407586537</v>
      </c>
      <c r="AH110" s="30" t="str">
        <f t="shared" si="28"/>
        <v>C</v>
      </c>
      <c r="AI110" s="30" t="str">
        <f t="shared" si="29"/>
        <v>Y</v>
      </c>
      <c r="AJ110" s="30" t="str">
        <f t="shared" si="30"/>
        <v>CY</v>
      </c>
      <c r="AK110" s="30" cm="1">
        <f t="array" ref="AK110">_xlfn.IFS(AJ110="AX",2.33,AJ110="AY",2.05,AJ110="AZ",1.88,AJ110="BX",1.88,AJ110="BY",1.65,AJ110="BZ",1.55,AJ110="CX",1.28,AJ110="CY",1.17,AJ110="CZ",1.04)</f>
        <v>1.17</v>
      </c>
      <c r="AL110" s="38">
        <f t="shared" si="19"/>
        <v>1.3329166015421468</v>
      </c>
    </row>
    <row r="111" spans="2:38" ht="15" customHeight="1" x14ac:dyDescent="0.25">
      <c r="B111" s="13" t="s">
        <v>162</v>
      </c>
      <c r="C111" s="13" t="str">
        <f>_xlfn.XLOOKUP(B111,[1]Inventory!$A:$A,[1]Inventory!$B:$B)</f>
        <v>SPRAY CLEANER KUT-COOL CUTTING OIL</v>
      </c>
      <c r="D111" s="14" t="s">
        <v>29</v>
      </c>
      <c r="E111" s="13" t="s">
        <v>157</v>
      </c>
      <c r="F111" s="1" t="s">
        <v>38</v>
      </c>
      <c r="G111" s="1">
        <v>12</v>
      </c>
      <c r="H111" s="1">
        <v>14</v>
      </c>
      <c r="I111" s="12">
        <v>14</v>
      </c>
      <c r="J111" s="12" t="s">
        <v>38</v>
      </c>
      <c r="K111" s="12" t="s">
        <v>38</v>
      </c>
      <c r="L111" s="12">
        <v>17</v>
      </c>
      <c r="M111" s="12">
        <f t="shared" si="22"/>
        <v>57</v>
      </c>
      <c r="N111" s="12">
        <f t="shared" si="23"/>
        <v>14.25</v>
      </c>
      <c r="O111" s="12">
        <f>N111/30</f>
        <v>0.47499999999999998</v>
      </c>
      <c r="P111" s="12">
        <f t="shared" si="20"/>
        <v>0.71394988930907788</v>
      </c>
      <c r="Q111" s="15">
        <f>IFERROR(VLOOKUP(B:B,[2]oh!A:D,4,0),"0")</f>
        <v>7</v>
      </c>
      <c r="R111" s="12">
        <f>IFERROR(VLOOKUP(B:B,[2]oh!A:E,5,0),0)</f>
        <v>0</v>
      </c>
      <c r="S111" s="12">
        <v>460</v>
      </c>
      <c r="T111" s="16">
        <f t="shared" si="31"/>
        <v>4.0389498893090776</v>
      </c>
      <c r="U111" s="12">
        <f t="shared" si="24"/>
        <v>7.3639498893090778</v>
      </c>
      <c r="V111" s="12">
        <f t="shared" si="25"/>
        <v>2.9610501106909224</v>
      </c>
      <c r="W111" s="14" t="str">
        <f t="shared" si="26"/>
        <v>Normal</v>
      </c>
      <c r="X111" s="12">
        <f>_xlfn.XLOOKUP(B111,[3]Sheet1!$A$1:$A$65536,[3]Sheet1!$K$1:$K$65536)</f>
        <v>7</v>
      </c>
      <c r="Y111" s="12">
        <f>VLOOKUP(B:B,[4]Sheet1!$A:$B,2,0)</f>
        <v>12</v>
      </c>
      <c r="AE111" s="37">
        <f t="shared" si="27"/>
        <v>2.0756073379190923E-4</v>
      </c>
      <c r="AF111" s="37">
        <f t="shared" si="32"/>
        <v>0.99499370465199177</v>
      </c>
      <c r="AG111" s="37">
        <f t="shared" si="35"/>
        <v>7.0710678118654752E-2</v>
      </c>
      <c r="AH111" s="30" t="str">
        <f t="shared" si="28"/>
        <v>C</v>
      </c>
      <c r="AI111" s="30" t="str">
        <f t="shared" si="29"/>
        <v>X</v>
      </c>
      <c r="AJ111" s="30" t="str">
        <f t="shared" si="30"/>
        <v>CX</v>
      </c>
      <c r="AK111" s="30" cm="1">
        <f t="array" ref="AK111">_xlfn.IFS(AJ111="AX",2.33,AJ111="AY",2.05,AJ111="AZ",1.88,AJ111="BX",1.88,AJ111="BY",1.65,AJ111="BZ",1.55,AJ111="CX",1.28,AJ111="CY",1.17,AJ111="CZ",1.04)</f>
        <v>1.28</v>
      </c>
      <c r="AL111" s="38">
        <f t="shared" si="19"/>
        <v>0.21081851067789198</v>
      </c>
    </row>
    <row r="112" spans="2:38" ht="15" customHeight="1" x14ac:dyDescent="0.25">
      <c r="B112" s="21" t="s">
        <v>163</v>
      </c>
      <c r="C112" s="13" t="str">
        <f>_xlfn.XLOOKUP(B112,[1]Inventory!$A:$A,[1]Inventory!$B:$B)</f>
        <v>100 X 1R X 16 twist knot brush stainless</v>
      </c>
      <c r="D112" s="14" t="s">
        <v>29</v>
      </c>
      <c r="E112" s="13" t="s">
        <v>56</v>
      </c>
      <c r="F112" s="1">
        <v>2</v>
      </c>
      <c r="G112" s="1">
        <v>9</v>
      </c>
      <c r="H112" s="1">
        <v>6</v>
      </c>
      <c r="I112" s="12">
        <v>13.999999999999998</v>
      </c>
      <c r="J112" s="12">
        <v>4</v>
      </c>
      <c r="K112" s="12">
        <v>3.9999999999999996</v>
      </c>
      <c r="L112" s="12">
        <v>16</v>
      </c>
      <c r="M112" s="12">
        <f t="shared" si="22"/>
        <v>55</v>
      </c>
      <c r="N112" s="12">
        <f t="shared" si="23"/>
        <v>7.8571428571428568</v>
      </c>
      <c r="O112" s="12">
        <f>N112/30</f>
        <v>0.26190476190476192</v>
      </c>
      <c r="P112" s="12">
        <f t="shared" si="20"/>
        <v>2.6508526930027618</v>
      </c>
      <c r="Q112" s="15">
        <f>IFERROR(VLOOKUP(B:B,[2]oh!A:D,4,0),"0")</f>
        <v>0</v>
      </c>
      <c r="R112" s="12">
        <f>IFERROR(VLOOKUP(B:B,[2]oh!A:E,5,0),0)</f>
        <v>15</v>
      </c>
      <c r="S112" s="12">
        <v>480</v>
      </c>
      <c r="T112" s="16">
        <f t="shared" si="31"/>
        <v>4.4841860263360953</v>
      </c>
      <c r="U112" s="12">
        <f t="shared" si="24"/>
        <v>6.3175193596694292</v>
      </c>
      <c r="V112" s="12">
        <f t="shared" si="25"/>
        <v>10.515813973663905</v>
      </c>
      <c r="W112" s="14" t="str">
        <f t="shared" si="26"/>
        <v>Normal</v>
      </c>
      <c r="X112" s="12">
        <f>_xlfn.XLOOKUP(B112,[3]Sheet1!$A$1:$A$65536,[3]Sheet1!$K$1:$K$65536)</f>
        <v>7</v>
      </c>
      <c r="Y112" s="12">
        <f>VLOOKUP(B:B,[4]Sheet1!$A:$B,2,0)</f>
        <v>15</v>
      </c>
      <c r="AE112" s="37">
        <f t="shared" si="27"/>
        <v>2.0027790102728082E-4</v>
      </c>
      <c r="AF112" s="37">
        <f t="shared" si="32"/>
        <v>0.99519398255301905</v>
      </c>
      <c r="AG112" s="37">
        <f t="shared" si="35"/>
        <v>0.61377995915824712</v>
      </c>
      <c r="AH112" s="30" t="str">
        <f t="shared" si="28"/>
        <v>C</v>
      </c>
      <c r="AI112" s="30" t="str">
        <f t="shared" si="29"/>
        <v>Y</v>
      </c>
      <c r="AJ112" s="30" t="str">
        <f t="shared" si="30"/>
        <v>CY</v>
      </c>
      <c r="AK112" s="30" cm="1">
        <f t="array" ref="AK112">_xlfn.IFS(AJ112="AX",2.33,AJ112="AY",2.05,AJ112="AZ",1.88,AJ112="BX",1.88,AJ112="BY",1.65,AJ112="BZ",1.55,AJ112="CX",1.28,AJ112="CY",1.17,AJ112="CZ",1.04)</f>
        <v>1.17</v>
      </c>
      <c r="AL112" s="38">
        <f t="shared" si="19"/>
        <v>0.85634883857767496</v>
      </c>
    </row>
    <row r="113" spans="1:38" ht="15" customHeight="1" x14ac:dyDescent="0.25">
      <c r="A113" s="26"/>
      <c r="B113" s="27" t="s">
        <v>164</v>
      </c>
      <c r="C113" s="27" t="str">
        <f>_xlfn.XLOOKUP(B113,[1]Inventory!$A:$A,[1]Inventory!$B:$B)</f>
        <v>DUST PROTECTION PADS,3M, #2078 P95</v>
      </c>
      <c r="D113" s="28" t="str">
        <f>_xlfn.XLOOKUP(B113,[5]PurchaseOrderLinesExport19!$C:$C,[5]PurchaseOrderLinesExport19!$F:$F)</f>
        <v>EA</v>
      </c>
      <c r="E113" s="27" t="s">
        <v>81</v>
      </c>
      <c r="F113" s="1" t="s">
        <v>38</v>
      </c>
      <c r="G113" s="1">
        <v>17.000000000000004</v>
      </c>
      <c r="H113" s="1">
        <v>11.5</v>
      </c>
      <c r="I113" s="12">
        <v>16.5</v>
      </c>
      <c r="J113" s="12">
        <v>10</v>
      </c>
      <c r="K113" s="12" t="s">
        <v>38</v>
      </c>
      <c r="L113" s="12">
        <v>0</v>
      </c>
      <c r="M113" s="12">
        <f t="shared" si="22"/>
        <v>55</v>
      </c>
      <c r="N113" s="12">
        <f t="shared" si="23"/>
        <v>11</v>
      </c>
      <c r="O113" s="26">
        <f>IFERROR(N113/30,"")</f>
        <v>0.36666666666666664</v>
      </c>
      <c r="P113" s="26">
        <f t="shared" si="20"/>
        <v>3.1893154960482302</v>
      </c>
      <c r="Q113" s="15">
        <f>IFERROR(VLOOKUP(B:B,[2]oh!A:D,4,0),"0")</f>
        <v>71</v>
      </c>
      <c r="R113" s="12">
        <f>IFERROR(VLOOKUP(B:B,[2]oh!A:E,5,0),0)</f>
        <v>0</v>
      </c>
      <c r="S113" s="26">
        <v>218</v>
      </c>
      <c r="T113" s="16">
        <f t="shared" si="31"/>
        <v>8.6893154960482306</v>
      </c>
      <c r="U113" s="26">
        <f t="shared" si="24"/>
        <v>14.189315496048231</v>
      </c>
      <c r="V113" s="12">
        <f t="shared" si="25"/>
        <v>62.310684503951769</v>
      </c>
      <c r="W113" s="14" t="str">
        <f t="shared" si="26"/>
        <v>Normal</v>
      </c>
      <c r="X113" s="26">
        <f>_xlfn.XLOOKUP(B113,[3]Sheet1!$A$1:$A$65536,[3]Sheet1!$K$1:$K$65536)</f>
        <v>15</v>
      </c>
      <c r="Y113" s="26">
        <f>VLOOKUP(B:B,[4]Sheet1!$A:$B,2,0)</f>
        <v>20</v>
      </c>
      <c r="Z113" s="26"/>
      <c r="AA113" s="26"/>
      <c r="AC113" s="29" t="s">
        <v>93</v>
      </c>
      <c r="AE113" s="37">
        <f t="shared" si="27"/>
        <v>2.0027790102728082E-4</v>
      </c>
      <c r="AF113" s="37">
        <f t="shared" si="32"/>
        <v>0.99539426045404633</v>
      </c>
      <c r="AG113" s="37">
        <f t="shared" si="35"/>
        <v>0.22193737483152221</v>
      </c>
      <c r="AH113" s="30" t="str">
        <f t="shared" si="28"/>
        <v>C</v>
      </c>
      <c r="AI113" s="30" t="str">
        <f t="shared" si="29"/>
        <v>X</v>
      </c>
      <c r="AJ113" s="30" t="str">
        <f t="shared" si="30"/>
        <v>CX</v>
      </c>
      <c r="AK113" s="30" cm="1">
        <f t="array" ref="AK113">_xlfn.IFS(AJ113="AX",2.33,AJ113="AY",2.05,AJ113="AZ",1.88,AJ113="BX",1.88,AJ113="BY",1.65,AJ113="BZ",1.55,AJ113="CX",1.28,AJ113="CY",1.17,AJ113="CZ",1.04)</f>
        <v>1.28</v>
      </c>
      <c r="AL113" s="38">
        <f t="shared" si="19"/>
        <v>0.64334196885396044</v>
      </c>
    </row>
    <row r="114" spans="1:38" ht="15" customHeight="1" x14ac:dyDescent="0.25">
      <c r="B114" s="13" t="s">
        <v>165</v>
      </c>
      <c r="C114" s="13" t="str">
        <f>_xlfn.XLOOKUP(B114,[1]Inventory!$A:$A,[1]Inventory!$B:$B)</f>
        <v>PIPE THREAD TAPE ""AZUMA"" BRAND</v>
      </c>
      <c r="D114" s="14" t="s">
        <v>29</v>
      </c>
      <c r="E114" s="13" t="s">
        <v>56</v>
      </c>
      <c r="F114" s="1" t="s">
        <v>38</v>
      </c>
      <c r="G114" s="1">
        <v>24</v>
      </c>
      <c r="H114" s="1">
        <v>15</v>
      </c>
      <c r="I114" s="12" t="s">
        <v>38</v>
      </c>
      <c r="J114" s="12" t="s">
        <v>38</v>
      </c>
      <c r="K114" s="12">
        <v>9.8610000000000007</v>
      </c>
      <c r="L114" s="12">
        <v>5</v>
      </c>
      <c r="M114" s="12">
        <f t="shared" si="22"/>
        <v>53.861000000000004</v>
      </c>
      <c r="N114" s="12">
        <f t="shared" si="23"/>
        <v>13.465250000000001</v>
      </c>
      <c r="O114" s="12">
        <f>IFERROR(N114/30,"")</f>
        <v>0.44884166666666669</v>
      </c>
      <c r="P114" s="12">
        <f t="shared" si="20"/>
        <v>3.934829094128486</v>
      </c>
      <c r="Q114" s="15">
        <f>IFERROR(VLOOKUP(B:B,[2]oh!A:D,4,0),"0")</f>
        <v>118.139</v>
      </c>
      <c r="R114" s="12">
        <f>IFERROR(VLOOKUP(B:B,[2]oh!A:E,5,0),0)</f>
        <v>0</v>
      </c>
      <c r="S114" s="12">
        <v>9</v>
      </c>
      <c r="T114" s="16">
        <f t="shared" si="31"/>
        <v>7.076720760795153</v>
      </c>
      <c r="U114" s="12">
        <f t="shared" si="24"/>
        <v>10.218612427461821</v>
      </c>
      <c r="V114" s="12">
        <f t="shared" si="25"/>
        <v>111.06227923920484</v>
      </c>
      <c r="W114" s="14" t="str">
        <f t="shared" si="26"/>
        <v>Normal</v>
      </c>
      <c r="X114" s="12">
        <f>_xlfn.XLOOKUP(B114,[3]Sheet1!$A$1:$A$65536,[3]Sheet1!$K$1:$K$65536)</f>
        <v>7</v>
      </c>
      <c r="Y114" s="12">
        <f>VLOOKUP(B:B,[4]Sheet1!$A:$B,2,0)</f>
        <v>100</v>
      </c>
      <c r="AE114" s="37">
        <f t="shared" si="27"/>
        <v>1.9613032776782496E-4</v>
      </c>
      <c r="AF114" s="37">
        <f t="shared" si="32"/>
        <v>0.99559039078181411</v>
      </c>
      <c r="AG114" s="37">
        <f t="shared" si="35"/>
        <v>0.35878436959536492</v>
      </c>
      <c r="AH114" s="30" t="str">
        <f t="shared" si="28"/>
        <v>C</v>
      </c>
      <c r="AI114" s="30" t="str">
        <f t="shared" si="29"/>
        <v>X</v>
      </c>
      <c r="AJ114" s="30" t="str">
        <f t="shared" si="30"/>
        <v>CX</v>
      </c>
      <c r="AK114" s="30" cm="1">
        <f t="array" ref="AK114">_xlfn.IFS(AJ114="AX",2.33,AJ114="AY",2.05,AJ114="AZ",1.88,AJ114="BX",1.88,AJ114="BY",1.65,AJ114="BZ",1.55,AJ114="CX",1.28,AJ114="CY",1.17,AJ114="CZ",1.04)</f>
        <v>1.28</v>
      </c>
      <c r="AL114" s="38">
        <f t="shared" si="19"/>
        <v>1.1618950038622251</v>
      </c>
    </row>
    <row r="115" spans="1:38" ht="15" customHeight="1" x14ac:dyDescent="0.25">
      <c r="B115" s="13" t="s">
        <v>166</v>
      </c>
      <c r="C115" s="13" t="str">
        <f>_xlfn.XLOOKUP(B115,[1]Inventory!$A:$A,[1]Inventory!$B:$B)</f>
        <v>M12 X 1.75 BOLT 130LG-40TH  A2-70 SS304</v>
      </c>
      <c r="D115" s="14" t="s">
        <v>29</v>
      </c>
      <c r="E115" s="13" t="s">
        <v>30</v>
      </c>
      <c r="F115" s="1" t="s">
        <v>38</v>
      </c>
      <c r="G115" s="1">
        <v>30</v>
      </c>
      <c r="H115" s="1">
        <v>20</v>
      </c>
      <c r="I115" s="12" t="s">
        <v>38</v>
      </c>
      <c r="J115" s="12" t="s">
        <v>38</v>
      </c>
      <c r="K115" s="12" t="s">
        <v>38</v>
      </c>
      <c r="L115" s="12">
        <v>0</v>
      </c>
      <c r="M115" s="12">
        <f t="shared" si="22"/>
        <v>50</v>
      </c>
      <c r="N115" s="12">
        <f t="shared" si="23"/>
        <v>16.666666666666668</v>
      </c>
      <c r="O115" s="14">
        <f>IFERROR(N115/30,"")</f>
        <v>0.55555555555555558</v>
      </c>
      <c r="P115" s="12">
        <f t="shared" si="20"/>
        <v>4.3720323268094292</v>
      </c>
      <c r="Q115" s="15">
        <f>IFERROR(VLOOKUP(B:B,[2]oh!A:D,4,0),"0")</f>
        <v>20</v>
      </c>
      <c r="R115" s="12">
        <f>IFERROR(VLOOKUP(B:B,[2]oh!A:E,5,0),0)</f>
        <v>0</v>
      </c>
      <c r="S115" s="12">
        <v>48</v>
      </c>
      <c r="T115" s="16">
        <f t="shared" si="31"/>
        <v>8.2609212156983176</v>
      </c>
      <c r="U115" s="12">
        <f t="shared" si="24"/>
        <v>12.149810104587207</v>
      </c>
      <c r="V115" s="12">
        <f t="shared" si="25"/>
        <v>11.739078784301682</v>
      </c>
      <c r="W115" s="14" t="str">
        <f t="shared" si="26"/>
        <v>Normal</v>
      </c>
      <c r="X115" s="12">
        <f>_xlfn.XLOOKUP(B115,[3]Sheet1!$A$1:$A$65536,[3]Sheet1!$K$1:$K$65536)</f>
        <v>7</v>
      </c>
      <c r="Y115" s="12">
        <f>VLOOKUP(B:B,[4]Sheet1!$A:$B,2,0)</f>
        <v>20</v>
      </c>
      <c r="AE115" s="37">
        <f t="shared" si="27"/>
        <v>1.8207081911570985E-4</v>
      </c>
      <c r="AF115" s="37">
        <f t="shared" si="32"/>
        <v>0.9957724616009298</v>
      </c>
      <c r="AG115" s="37">
        <f t="shared" si="35"/>
        <v>0.2</v>
      </c>
      <c r="AH115" s="30" t="str">
        <f t="shared" si="28"/>
        <v>C</v>
      </c>
      <c r="AI115" s="30" t="str">
        <f t="shared" si="29"/>
        <v>X</v>
      </c>
      <c r="AJ115" s="30" t="str">
        <f t="shared" si="30"/>
        <v>CX</v>
      </c>
      <c r="AK115" s="30" cm="1">
        <f t="array" ref="AK115">_xlfn.IFS(AJ115="AX",2.33,AJ115="AY",2.05,AJ115="AZ",1.88,AJ115="BX",1.88,AJ115="BY",1.65,AJ115="BZ",1.55,AJ115="CX",1.28,AJ115="CY",1.17,AJ115="CZ",1.04)</f>
        <v>1.28</v>
      </c>
      <c r="AL115" s="38">
        <f t="shared" si="19"/>
        <v>1.2909944487358056</v>
      </c>
    </row>
    <row r="116" spans="1:38" ht="15" customHeight="1" x14ac:dyDescent="0.25">
      <c r="B116" s="13" t="s">
        <v>167</v>
      </c>
      <c r="C116" s="13" t="str">
        <f>_xlfn.XLOOKUP(B116,[1]Inventory!$A:$A,[1]Inventory!$B:$B)</f>
        <v>M12-1.75 HH BOLT x 110 mm SS</v>
      </c>
      <c r="D116" s="14" t="s">
        <v>168</v>
      </c>
      <c r="E116" s="13" t="s">
        <v>30</v>
      </c>
      <c r="F116" s="1" t="s">
        <v>38</v>
      </c>
      <c r="G116" s="1" t="s">
        <v>38</v>
      </c>
      <c r="H116" s="1" t="s">
        <v>38</v>
      </c>
      <c r="I116" s="12">
        <v>50</v>
      </c>
      <c r="J116" s="12" t="s">
        <v>38</v>
      </c>
      <c r="K116" s="12" t="s">
        <v>38</v>
      </c>
      <c r="L116" s="12">
        <v>0</v>
      </c>
      <c r="M116" s="12">
        <f t="shared" si="22"/>
        <v>50</v>
      </c>
      <c r="N116" s="12">
        <f t="shared" si="23"/>
        <v>25</v>
      </c>
      <c r="O116" s="12">
        <f>N116/30</f>
        <v>0.83333333333333337</v>
      </c>
      <c r="P116" s="12">
        <f t="shared" si="20"/>
        <v>0</v>
      </c>
      <c r="Q116" s="15">
        <f>IFERROR(VLOOKUP(B:B,[2]oh!A:D,4,0),"0")</f>
        <v>150</v>
      </c>
      <c r="R116" s="12">
        <f>IFERROR(VLOOKUP(B:B,[2]oh!A:E,5,0),0)</f>
        <v>0</v>
      </c>
      <c r="S116" s="12">
        <v>25</v>
      </c>
      <c r="T116" s="16">
        <f t="shared" si="31"/>
        <v>5.8333333333333339</v>
      </c>
      <c r="U116" s="12">
        <f t="shared" si="24"/>
        <v>11.666666666666668</v>
      </c>
      <c r="V116" s="12">
        <f t="shared" si="25"/>
        <v>144.16666666666666</v>
      </c>
      <c r="W116" s="14" t="str">
        <f t="shared" si="26"/>
        <v>Normal</v>
      </c>
      <c r="X116" s="12">
        <f>_xlfn.XLOOKUP(B116,[3]Sheet1!$A$1:$A$65536,[3]Sheet1!$K$1:$K$65536)</f>
        <v>7</v>
      </c>
      <c r="Y116" s="12">
        <f>VLOOKUP(B:B,[4]Sheet1!$A:$B,2,0)</f>
        <v>200</v>
      </c>
      <c r="AE116" s="37">
        <f t="shared" si="27"/>
        <v>1.8207081911570985E-4</v>
      </c>
      <c r="AF116" s="37">
        <f t="shared" si="32"/>
        <v>0.9959545324200455</v>
      </c>
      <c r="AG116" s="37">
        <f t="shared" si="35"/>
        <v>0</v>
      </c>
      <c r="AH116" s="30" t="str">
        <f t="shared" si="28"/>
        <v>C</v>
      </c>
      <c r="AI116" s="30" t="str">
        <f t="shared" si="29"/>
        <v>X</v>
      </c>
      <c r="AJ116" s="30" t="str">
        <f t="shared" si="30"/>
        <v>CX</v>
      </c>
      <c r="AK116" s="30" cm="1">
        <f t="array" ref="AK116">_xlfn.IFS(AJ116="AX",2.33,AJ116="AY",2.05,AJ116="AZ",1.88,AJ116="BX",1.88,AJ116="BY",1.65,AJ116="BZ",1.55,AJ116="CX",1.28,AJ116="CY",1.17,AJ116="CZ",1.04)</f>
        <v>1.28</v>
      </c>
      <c r="AL116" s="38">
        <f t="shared" si="19"/>
        <v>0</v>
      </c>
    </row>
    <row r="117" spans="1:38" ht="15" customHeight="1" x14ac:dyDescent="0.25">
      <c r="B117" s="13" t="s">
        <v>169</v>
      </c>
      <c r="C117" s="13" t="str">
        <f>_xlfn.XLOOKUP(B117,[1]Inventory!$A:$A,[1]Inventory!$B:$B)</f>
        <v>M20x120-Bolt+Nut+Washer</v>
      </c>
      <c r="D117" s="14" t="s">
        <v>29</v>
      </c>
      <c r="E117" s="13" t="s">
        <v>30</v>
      </c>
      <c r="F117" s="1" t="s">
        <v>38</v>
      </c>
      <c r="G117" s="1">
        <v>50</v>
      </c>
      <c r="H117" s="1" t="s">
        <v>38</v>
      </c>
      <c r="I117" s="12" t="s">
        <v>38</v>
      </c>
      <c r="J117" s="12" t="s">
        <v>38</v>
      </c>
      <c r="K117" s="12" t="s">
        <v>38</v>
      </c>
      <c r="L117" s="12">
        <v>0</v>
      </c>
      <c r="M117" s="12">
        <f t="shared" si="22"/>
        <v>50</v>
      </c>
      <c r="N117" s="12">
        <f t="shared" si="23"/>
        <v>25</v>
      </c>
      <c r="O117" s="14">
        <f>IFERROR(N117/30,"")</f>
        <v>0.83333333333333337</v>
      </c>
      <c r="P117" s="12">
        <f t="shared" si="20"/>
        <v>0</v>
      </c>
      <c r="Q117" s="15">
        <f>IFERROR(VLOOKUP(B:B,[2]oh!A:D,4,0),"0")</f>
        <v>50</v>
      </c>
      <c r="R117" s="12">
        <f>IFERROR(VLOOKUP(B:B,[2]oh!A:E,5,0),0)</f>
        <v>0</v>
      </c>
      <c r="S117" s="12">
        <v>55</v>
      </c>
      <c r="T117" s="16">
        <f t="shared" si="31"/>
        <v>5.8333333333333339</v>
      </c>
      <c r="U117" s="12">
        <f t="shared" si="24"/>
        <v>11.666666666666668</v>
      </c>
      <c r="V117" s="12">
        <f t="shared" si="25"/>
        <v>44.166666666666664</v>
      </c>
      <c r="W117" s="14" t="str">
        <f t="shared" si="26"/>
        <v>Normal</v>
      </c>
      <c r="X117" s="12">
        <f>_xlfn.XLOOKUP(B117,[3]Sheet1!$A$1:$A$65536,[3]Sheet1!$K$1:$K$65536)</f>
        <v>7</v>
      </c>
      <c r="Y117" s="12">
        <f>VLOOKUP(B:B,[4]Sheet1!$A:$B,2,0)</f>
        <v>50</v>
      </c>
      <c r="AE117" s="37">
        <f t="shared" si="27"/>
        <v>1.8207081911570985E-4</v>
      </c>
      <c r="AF117" s="37">
        <f t="shared" si="32"/>
        <v>0.9961366032391612</v>
      </c>
      <c r="AG117" s="37">
        <f t="shared" si="35"/>
        <v>0</v>
      </c>
      <c r="AH117" s="30" t="str">
        <f t="shared" si="28"/>
        <v>C</v>
      </c>
      <c r="AI117" s="30" t="str">
        <f t="shared" si="29"/>
        <v>X</v>
      </c>
      <c r="AJ117" s="30" t="str">
        <f t="shared" si="30"/>
        <v>CX</v>
      </c>
      <c r="AK117" s="30" cm="1">
        <f t="array" ref="AK117">_xlfn.IFS(AJ117="AX",2.33,AJ117="AY",2.05,AJ117="AZ",1.88,AJ117="BX",1.88,AJ117="BY",1.65,AJ117="BZ",1.55,AJ117="CX",1.28,AJ117="CY",1.17,AJ117="CZ",1.04)</f>
        <v>1.28</v>
      </c>
      <c r="AL117" s="38">
        <f t="shared" si="19"/>
        <v>0</v>
      </c>
    </row>
    <row r="118" spans="1:38" ht="15" customHeight="1" x14ac:dyDescent="0.25">
      <c r="B118" s="13" t="s">
        <v>170</v>
      </c>
      <c r="C118" s="13" t="str">
        <f>_xlfn.XLOOKUP(B118,[1]Inventory!$A:$A,[1]Inventory!$B:$B)</f>
        <v>M20x30-Bolt+Nut+Washer</v>
      </c>
      <c r="D118" s="14" t="s">
        <v>29</v>
      </c>
      <c r="E118" s="13" t="s">
        <v>30</v>
      </c>
      <c r="F118" s="1" t="s">
        <v>38</v>
      </c>
      <c r="G118" s="1">
        <v>50</v>
      </c>
      <c r="H118" s="1" t="s">
        <v>38</v>
      </c>
      <c r="I118" s="12" t="s">
        <v>38</v>
      </c>
      <c r="J118" s="12" t="s">
        <v>38</v>
      </c>
      <c r="K118" s="12" t="s">
        <v>38</v>
      </c>
      <c r="L118" s="12">
        <v>0</v>
      </c>
      <c r="M118" s="12">
        <f t="shared" si="22"/>
        <v>50</v>
      </c>
      <c r="N118" s="12">
        <f t="shared" si="23"/>
        <v>25</v>
      </c>
      <c r="O118" s="14">
        <f>IFERROR(N118/30,"")</f>
        <v>0.83333333333333337</v>
      </c>
      <c r="P118" s="12">
        <f t="shared" si="20"/>
        <v>0</v>
      </c>
      <c r="Q118" s="15">
        <f>IFERROR(VLOOKUP(B:B,[2]oh!A:D,4,0),"0")</f>
        <v>50</v>
      </c>
      <c r="R118" s="12">
        <f>IFERROR(VLOOKUP(B:B,[2]oh!A:E,5,0),0)</f>
        <v>0</v>
      </c>
      <c r="S118" s="12">
        <v>30</v>
      </c>
      <c r="T118" s="16">
        <f t="shared" si="31"/>
        <v>5.8333333333333339</v>
      </c>
      <c r="U118" s="12">
        <f t="shared" si="24"/>
        <v>11.666666666666668</v>
      </c>
      <c r="V118" s="12">
        <f t="shared" si="25"/>
        <v>44.166666666666664</v>
      </c>
      <c r="W118" s="14" t="str">
        <f t="shared" si="26"/>
        <v>Normal</v>
      </c>
      <c r="X118" s="12">
        <f>_xlfn.XLOOKUP(B118,[3]Sheet1!$A$1:$A$65536,[3]Sheet1!$K$1:$K$65536)</f>
        <v>7</v>
      </c>
      <c r="Y118" s="12">
        <f>VLOOKUP(B:B,[4]Sheet1!$A:$B,2,0)</f>
        <v>50</v>
      </c>
      <c r="AE118" s="37">
        <f t="shared" si="27"/>
        <v>1.8207081911570985E-4</v>
      </c>
      <c r="AF118" s="37">
        <f t="shared" si="32"/>
        <v>0.9963186740582769</v>
      </c>
      <c r="AG118" s="37">
        <f t="shared" si="35"/>
        <v>0</v>
      </c>
      <c r="AH118" s="30" t="str">
        <f t="shared" si="28"/>
        <v>C</v>
      </c>
      <c r="AI118" s="30" t="str">
        <f t="shared" si="29"/>
        <v>X</v>
      </c>
      <c r="AJ118" s="30" t="str">
        <f t="shared" si="30"/>
        <v>CX</v>
      </c>
      <c r="AK118" s="30" cm="1">
        <f t="array" ref="AK118">_xlfn.IFS(AJ118="AX",2.33,AJ118="AY",2.05,AJ118="AZ",1.88,AJ118="BX",1.88,AJ118="BY",1.65,AJ118="BZ",1.55,AJ118="CX",1.28,AJ118="CY",1.17,AJ118="CZ",1.04)</f>
        <v>1.28</v>
      </c>
      <c r="AL118" s="38">
        <f t="shared" si="19"/>
        <v>0</v>
      </c>
    </row>
    <row r="119" spans="1:38" ht="15" customHeight="1" x14ac:dyDescent="0.25">
      <c r="B119" s="13" t="s">
        <v>171</v>
      </c>
      <c r="C119" s="13" t="str">
        <f>_xlfn.XLOOKUP(B119,[1]Inventory!$A:$A,[1]Inventory!$B:$B)</f>
        <v>Y966TN(T)#80 251826mm [ผ้าทรายสายพาน]</v>
      </c>
      <c r="D119" s="14" t="s">
        <v>29</v>
      </c>
      <c r="E119" s="13" t="s">
        <v>172</v>
      </c>
      <c r="F119" s="1">
        <v>50</v>
      </c>
      <c r="G119" s="1" t="s">
        <v>38</v>
      </c>
      <c r="H119" s="1" t="s">
        <v>38</v>
      </c>
      <c r="I119" s="12" t="s">
        <v>38</v>
      </c>
      <c r="J119" s="12" t="s">
        <v>38</v>
      </c>
      <c r="K119" s="12" t="s">
        <v>38</v>
      </c>
      <c r="L119" s="12">
        <v>0</v>
      </c>
      <c r="M119" s="12">
        <f t="shared" si="22"/>
        <v>50</v>
      </c>
      <c r="N119" s="12">
        <f t="shared" si="23"/>
        <v>25</v>
      </c>
      <c r="O119" s="12">
        <f>IFERROR(N119/30,"")</f>
        <v>0.83333333333333337</v>
      </c>
      <c r="P119" s="12">
        <f t="shared" si="20"/>
        <v>0</v>
      </c>
      <c r="Q119" s="15">
        <f>IFERROR(VLOOKUP(B:B,[2]oh!A:D,4,0),"0")</f>
        <v>50</v>
      </c>
      <c r="R119" s="12">
        <f>IFERROR(VLOOKUP(B:B,[2]oh!A:E,5,0),0)</f>
        <v>0</v>
      </c>
      <c r="S119" s="12">
        <v>80</v>
      </c>
      <c r="T119" s="16">
        <f t="shared" si="31"/>
        <v>0</v>
      </c>
      <c r="U119" s="12">
        <f t="shared" si="24"/>
        <v>0</v>
      </c>
      <c r="V119" s="12">
        <f t="shared" si="25"/>
        <v>50</v>
      </c>
      <c r="W119" s="14" t="str">
        <f t="shared" si="26"/>
        <v>Normal</v>
      </c>
      <c r="X119" s="12">
        <f>_xlfn.XLOOKUP(B119,[3]Sheet1!$A$1:$A$65536,[3]Sheet1!$K$1:$K$65536)</f>
        <v>0</v>
      </c>
      <c r="Y119" s="12">
        <f>VLOOKUP(B:B,[4]Sheet1!$A:$B,2,0)</f>
        <v>50</v>
      </c>
      <c r="AE119" s="37">
        <f t="shared" si="27"/>
        <v>1.8207081911570985E-4</v>
      </c>
      <c r="AF119" s="37">
        <f t="shared" si="32"/>
        <v>0.9965007448773926</v>
      </c>
      <c r="AG119" s="37">
        <f t="shared" si="35"/>
        <v>0</v>
      </c>
      <c r="AH119" s="30" t="str">
        <f t="shared" si="28"/>
        <v>C</v>
      </c>
      <c r="AI119" s="30" t="str">
        <f t="shared" si="29"/>
        <v>X</v>
      </c>
      <c r="AJ119" s="30" t="str">
        <f t="shared" si="30"/>
        <v>CX</v>
      </c>
      <c r="AK119" s="30" cm="1">
        <f t="array" ref="AK119">_xlfn.IFS(AJ119="AX",2.33,AJ119="AY",2.05,AJ119="AZ",1.88,AJ119="BX",1.88,AJ119="BY",1.65,AJ119="BZ",1.55,AJ119="CX",1.28,AJ119="CY",1.17,AJ119="CZ",1.04)</f>
        <v>1.28</v>
      </c>
      <c r="AL119" s="38">
        <f t="shared" ref="AL119:AL182" si="36">IF(COUNT(F119:J119)&lt;2,0,_xlfn.STDEV.S(F119:J119)/SQRT(30))</f>
        <v>0</v>
      </c>
    </row>
    <row r="120" spans="1:38" ht="15" customHeight="1" x14ac:dyDescent="0.25">
      <c r="B120" s="13" t="s">
        <v>173</v>
      </c>
      <c r="C120" s="13" t="str">
        <f>_xlfn.XLOOKUP(B120,[1]Inventory!$A:$A,[1]Inventory!$B:$B)</f>
        <v>STONE CHLOCK  &lt;100 EA/BX&gt;</v>
      </c>
      <c r="D120" s="14" t="s">
        <v>29</v>
      </c>
      <c r="E120" s="13" t="s">
        <v>56</v>
      </c>
      <c r="F120" s="1" t="s">
        <v>38</v>
      </c>
      <c r="G120" s="1">
        <v>10</v>
      </c>
      <c r="H120" s="1" t="s">
        <v>38</v>
      </c>
      <c r="I120" s="12">
        <v>20</v>
      </c>
      <c r="J120" s="12" t="s">
        <v>38</v>
      </c>
      <c r="K120" s="12" t="s">
        <v>38</v>
      </c>
      <c r="L120" s="12">
        <v>13</v>
      </c>
      <c r="M120" s="12">
        <f t="shared" si="22"/>
        <v>43</v>
      </c>
      <c r="N120" s="12">
        <f t="shared" si="23"/>
        <v>14.333333333333334</v>
      </c>
      <c r="O120" s="12">
        <f>N120/30</f>
        <v>0.4777777777777778</v>
      </c>
      <c r="P120" s="12">
        <f t="shared" si="20"/>
        <v>4.3720323268094292</v>
      </c>
      <c r="Q120" s="15">
        <f>IFERROR(VLOOKUP(B:B,[2]oh!A:D,4,0),"0")</f>
        <v>138</v>
      </c>
      <c r="R120" s="12">
        <f>IFERROR(VLOOKUP(B:B,[2]oh!A:E,5,0),0)</f>
        <v>0</v>
      </c>
      <c r="S120" s="12">
        <v>2.8</v>
      </c>
      <c r="T120" s="16">
        <f t="shared" si="31"/>
        <v>7.7164767712538733</v>
      </c>
      <c r="U120" s="12">
        <f t="shared" si="24"/>
        <v>11.060921215698318</v>
      </c>
      <c r="V120" s="12">
        <f t="shared" si="25"/>
        <v>130.28352322874613</v>
      </c>
      <c r="W120" s="14" t="str">
        <f t="shared" si="26"/>
        <v>Normal</v>
      </c>
      <c r="X120" s="12">
        <f>_xlfn.XLOOKUP(B120,[3]Sheet1!$A$1:$A$65536,[3]Sheet1!$K$1:$K$65536)</f>
        <v>7</v>
      </c>
      <c r="Y120" s="12">
        <f>VLOOKUP(B:B,[4]Sheet1!$A:$B,2,0)</f>
        <v>100</v>
      </c>
      <c r="AE120" s="37">
        <f t="shared" si="27"/>
        <v>1.5658090443951048E-4</v>
      </c>
      <c r="AF120" s="37">
        <f t="shared" si="32"/>
        <v>0.99665732578183208</v>
      </c>
      <c r="AG120" s="37">
        <f t="shared" si="35"/>
        <v>0.33333333333333331</v>
      </c>
      <c r="AH120" s="30" t="str">
        <f t="shared" si="28"/>
        <v>C</v>
      </c>
      <c r="AI120" s="30" t="str">
        <f t="shared" si="29"/>
        <v>X</v>
      </c>
      <c r="AJ120" s="30" t="str">
        <f t="shared" si="30"/>
        <v>CX</v>
      </c>
      <c r="AK120" s="30" cm="1">
        <f t="array" ref="AK120">_xlfn.IFS(AJ120="AX",2.33,AJ120="AY",2.05,AJ120="AZ",1.88,AJ120="BX",1.88,AJ120="BY",1.65,AJ120="BZ",1.55,AJ120="CX",1.28,AJ120="CY",1.17,AJ120="CZ",1.04)</f>
        <v>1.28</v>
      </c>
      <c r="AL120" s="38">
        <f t="shared" si="36"/>
        <v>1.2909944487358056</v>
      </c>
    </row>
    <row r="121" spans="1:38" ht="15" customHeight="1" x14ac:dyDescent="0.25">
      <c r="B121" s="13" t="s">
        <v>174</v>
      </c>
      <c r="C121" s="13" t="str">
        <f>_xlfn.XLOOKUP(B121,[1]Inventory!$A:$A,[1]Inventory!$B:$B)</f>
        <v>M6-1.00 HH Bolt x 20 Lg. SS</v>
      </c>
      <c r="D121" s="14" t="s">
        <v>29</v>
      </c>
      <c r="E121" s="13" t="s">
        <v>30</v>
      </c>
      <c r="F121" s="1" t="s">
        <v>38</v>
      </c>
      <c r="G121" s="1" t="s">
        <v>38</v>
      </c>
      <c r="H121" s="1">
        <v>42</v>
      </c>
      <c r="I121" s="12" t="s">
        <v>38</v>
      </c>
      <c r="J121" s="12" t="s">
        <v>38</v>
      </c>
      <c r="K121" s="12" t="s">
        <v>38</v>
      </c>
      <c r="L121" s="12">
        <v>0</v>
      </c>
      <c r="M121" s="12">
        <f t="shared" si="22"/>
        <v>42</v>
      </c>
      <c r="N121" s="12">
        <f t="shared" si="23"/>
        <v>21</v>
      </c>
      <c r="O121" s="12">
        <f>IFERROR(N121/30,"")</f>
        <v>0.7</v>
      </c>
      <c r="P121" s="12">
        <f t="shared" ref="P121:P147" si="37">IFERROR(AK121*AL121*SQRT(X121),"0")</f>
        <v>0</v>
      </c>
      <c r="Q121" s="15">
        <f>IFERROR(VLOOKUP(B:B,[2]oh!A:D,4,0),"0")</f>
        <v>1000</v>
      </c>
      <c r="R121" s="12">
        <f>IFERROR(VLOOKUP(B:B,[2]oh!A:E,5,0),0)</f>
        <v>0</v>
      </c>
      <c r="S121" s="12">
        <v>1.1000000000000001</v>
      </c>
      <c r="T121" s="16">
        <f t="shared" si="31"/>
        <v>4.8999999999999995</v>
      </c>
      <c r="U121" s="12">
        <f t="shared" si="24"/>
        <v>9.7999999999999989</v>
      </c>
      <c r="V121" s="12">
        <f t="shared" si="25"/>
        <v>995.1</v>
      </c>
      <c r="W121" s="14" t="str">
        <f t="shared" si="26"/>
        <v>Normal</v>
      </c>
      <c r="X121" s="12">
        <f>_xlfn.XLOOKUP(B121,[3]Sheet1!$A$1:$A$65536,[3]Sheet1!$K$1:$K$65536)</f>
        <v>7</v>
      </c>
      <c r="Y121" s="12">
        <f>VLOOKUP(B:B,[4]Sheet1!$A:$B,2,0)</f>
        <v>1000</v>
      </c>
      <c r="AE121" s="37">
        <f t="shared" si="27"/>
        <v>1.5293948805719627E-4</v>
      </c>
      <c r="AF121" s="37">
        <f t="shared" si="32"/>
        <v>0.99681026526988925</v>
      </c>
      <c r="AG121" s="37">
        <f t="shared" si="35"/>
        <v>0</v>
      </c>
      <c r="AH121" s="30" t="str">
        <f t="shared" si="28"/>
        <v>C</v>
      </c>
      <c r="AI121" s="30" t="str">
        <f t="shared" si="29"/>
        <v>X</v>
      </c>
      <c r="AJ121" s="30" t="str">
        <f t="shared" si="30"/>
        <v>CX</v>
      </c>
      <c r="AK121" s="30" cm="1">
        <f t="array" ref="AK121">_xlfn.IFS(AJ121="AX",2.33,AJ121="AY",2.05,AJ121="AZ",1.88,AJ121="BX",1.88,AJ121="BY",1.65,AJ121="BZ",1.55,AJ121="CX",1.28,AJ121="CY",1.17,AJ121="CZ",1.04)</f>
        <v>1.28</v>
      </c>
      <c r="AL121" s="38">
        <f t="shared" si="36"/>
        <v>0</v>
      </c>
    </row>
    <row r="122" spans="1:38" x14ac:dyDescent="0.25">
      <c r="B122" s="13" t="s">
        <v>175</v>
      </c>
      <c r="C122" s="13" t="str">
        <f>_xlfn.XLOOKUP(B122,[1]Inventory!$A:$A,[1]Inventory!$B:$B)</f>
        <v>251A G80 FLAP DISCS SIZE 100(4")x10x16</v>
      </c>
      <c r="D122" s="14" t="str">
        <f>_xlfn.XLOOKUP(B122,[1]Inventory!$A:$A,[1]Inventory!$D:$D)</f>
        <v>EA</v>
      </c>
      <c r="E122" s="13" t="s">
        <v>81</v>
      </c>
      <c r="F122" s="1" t="s">
        <v>38</v>
      </c>
      <c r="G122" s="1" t="s">
        <v>38</v>
      </c>
      <c r="H122" s="1" t="s">
        <v>38</v>
      </c>
      <c r="I122" s="12" t="s">
        <v>38</v>
      </c>
      <c r="J122" s="12" t="s">
        <v>38</v>
      </c>
      <c r="K122" s="12">
        <v>30</v>
      </c>
      <c r="L122" s="12">
        <v>10</v>
      </c>
      <c r="M122" s="12">
        <f t="shared" si="22"/>
        <v>40</v>
      </c>
      <c r="N122" s="12">
        <f t="shared" si="23"/>
        <v>20</v>
      </c>
      <c r="O122" s="14">
        <f>IFERROR(N122/30,"")</f>
        <v>0.66666666666666663</v>
      </c>
      <c r="P122" s="12">
        <f t="shared" si="37"/>
        <v>0</v>
      </c>
      <c r="Q122" s="15">
        <f>IFERROR(VLOOKUP(B:B,[2]oh!A:D,4,0),"0")</f>
        <v>20</v>
      </c>
      <c r="R122" s="12">
        <f>IFERROR(VLOOKUP(B:B,[2]oh!A:E,5,0),0)</f>
        <v>0</v>
      </c>
      <c r="S122" s="12">
        <v>0</v>
      </c>
      <c r="T122" s="16">
        <f t="shared" si="31"/>
        <v>0</v>
      </c>
      <c r="U122" s="12">
        <f t="shared" si="24"/>
        <v>0</v>
      </c>
      <c r="V122" s="12">
        <f t="shared" si="25"/>
        <v>20</v>
      </c>
      <c r="W122" s="14" t="str">
        <f t="shared" si="26"/>
        <v>Normal</v>
      </c>
      <c r="X122" s="12">
        <f>_xlfn.XLOOKUP(B122,[3]Sheet1!$A$1:$A$65536,[3]Sheet1!$K$1:$K$65536)</f>
        <v>0</v>
      </c>
      <c r="Y122" s="12">
        <f>VLOOKUP(B:B,[4]Sheet1!$A:$B,2,0)</f>
        <v>30</v>
      </c>
      <c r="AE122" s="37">
        <f t="shared" si="27"/>
        <v>1.4565665529256788E-4</v>
      </c>
      <c r="AF122" s="37">
        <f t="shared" si="32"/>
        <v>0.99695592192518179</v>
      </c>
      <c r="AG122" s="37">
        <f t="shared" si="35"/>
        <v>0</v>
      </c>
      <c r="AH122" s="30" t="str">
        <f t="shared" si="28"/>
        <v>C</v>
      </c>
      <c r="AI122" s="30" t="str">
        <f t="shared" si="29"/>
        <v>X</v>
      </c>
      <c r="AJ122" s="30" t="str">
        <f t="shared" si="30"/>
        <v>CX</v>
      </c>
      <c r="AK122" s="30" cm="1">
        <f t="array" ref="AK122">_xlfn.IFS(AJ122="AX",2.33,AJ122="AY",2.05,AJ122="AZ",1.88,AJ122="BX",1.88,AJ122="BY",1.65,AJ122="BZ",1.55,AJ122="CX",1.28,AJ122="CY",1.17,AJ122="CZ",1.04)</f>
        <v>1.28</v>
      </c>
      <c r="AL122" s="38">
        <f t="shared" si="36"/>
        <v>0</v>
      </c>
    </row>
    <row r="123" spans="1:38" ht="15" customHeight="1" x14ac:dyDescent="0.25">
      <c r="A123" s="26"/>
      <c r="B123" s="27" t="s">
        <v>176</v>
      </c>
      <c r="C123" s="27" t="str">
        <f>_xlfn.XLOOKUP(B123,[1]Inventory!$A:$A,[1]Inventory!$B:$B)</f>
        <v>Body Guard Keystone Cowhide SizeL</v>
      </c>
      <c r="D123" s="28" t="str">
        <f>_xlfn.XLOOKUP(B123,[5]PurchaseOrderLinesExport19!$C:$C,[5]PurchaseOrderLinesExport19!$F:$F)</f>
        <v>EA</v>
      </c>
      <c r="E123" s="27" t="s">
        <v>92</v>
      </c>
      <c r="F123" s="1">
        <v>10</v>
      </c>
      <c r="G123" s="1">
        <v>17.999999999999993</v>
      </c>
      <c r="H123" s="1">
        <v>3</v>
      </c>
      <c r="I123" s="12">
        <v>9</v>
      </c>
      <c r="J123" s="12" t="s">
        <v>38</v>
      </c>
      <c r="K123" s="12" t="s">
        <v>38</v>
      </c>
      <c r="L123" s="12">
        <v>0</v>
      </c>
      <c r="M123" s="12">
        <f t="shared" si="22"/>
        <v>39.999999999999993</v>
      </c>
      <c r="N123" s="12">
        <f t="shared" si="23"/>
        <v>7.9999999999999982</v>
      </c>
      <c r="O123" s="26">
        <f>IFERROR(N123/30,"")</f>
        <v>0.26666666666666661</v>
      </c>
      <c r="P123" s="26">
        <f t="shared" si="37"/>
        <v>0</v>
      </c>
      <c r="Q123" s="15">
        <f>IFERROR(VLOOKUP(B:B,[2]oh!A:D,4,0),"0")</f>
        <v>7</v>
      </c>
      <c r="R123" s="12">
        <f>IFERROR(VLOOKUP(B:B,[2]oh!A:E,5,0),0)</f>
        <v>0</v>
      </c>
      <c r="S123" s="26">
        <v>140</v>
      </c>
      <c r="T123" s="16">
        <f t="shared" si="31"/>
        <v>0</v>
      </c>
      <c r="U123" s="26">
        <f t="shared" si="24"/>
        <v>0</v>
      </c>
      <c r="V123" s="12">
        <f t="shared" si="25"/>
        <v>7</v>
      </c>
      <c r="W123" s="14" t="str">
        <f t="shared" si="26"/>
        <v>Normal</v>
      </c>
      <c r="X123" s="26">
        <f>_xlfn.XLOOKUP(B123,[3]Sheet1!$A$1:$A$65536,[3]Sheet1!$K$1:$K$65536)</f>
        <v>0</v>
      </c>
      <c r="Y123" s="26">
        <f>VLOOKUP(B:B,[4]Sheet1!$A:$B,2,0)</f>
        <v>10</v>
      </c>
      <c r="Z123" s="26"/>
      <c r="AA123" s="26"/>
      <c r="AC123" s="29" t="s">
        <v>93</v>
      </c>
      <c r="AE123" s="37">
        <f t="shared" si="27"/>
        <v>1.4565665529256785E-4</v>
      </c>
      <c r="AF123" s="37">
        <f t="shared" si="32"/>
        <v>0.99710157858047432</v>
      </c>
      <c r="AG123" s="37">
        <f t="shared" si="35"/>
        <v>0.53385391260156534</v>
      </c>
      <c r="AH123" s="30" t="str">
        <f t="shared" si="28"/>
        <v>C</v>
      </c>
      <c r="AI123" s="30" t="str">
        <f t="shared" si="29"/>
        <v>Y</v>
      </c>
      <c r="AJ123" s="30" t="str">
        <f t="shared" si="30"/>
        <v>CY</v>
      </c>
      <c r="AK123" s="30" cm="1">
        <f t="array" ref="AK123">_xlfn.IFS(AJ123="AX",2.33,AJ123="AY",2.05,AJ123="AZ",1.88,AJ123="BX",1.88,AJ123="BY",1.65,AJ123="BZ",1.55,AJ123="CX",1.28,AJ123="CY",1.17,AJ123="CZ",1.04)</f>
        <v>1.17</v>
      </c>
      <c r="AL123" s="38">
        <f t="shared" si="36"/>
        <v>1.1254628677422749</v>
      </c>
    </row>
    <row r="124" spans="1:38" x14ac:dyDescent="0.25">
      <c r="B124" s="13" t="s">
        <v>177</v>
      </c>
      <c r="C124" s="13" t="str">
        <f>_xlfn.XLOOKUP(B124,[1]Inventory!$A:$A,[1]Inventory!$B:$B)</f>
        <v>LOCTITE NO. 577 PIPE SEALANT (50ml)</v>
      </c>
      <c r="D124" s="14" t="s">
        <v>29</v>
      </c>
      <c r="E124" s="13" t="s">
        <v>178</v>
      </c>
      <c r="F124" s="1">
        <v>3</v>
      </c>
      <c r="G124" s="1">
        <v>6</v>
      </c>
      <c r="H124" s="1">
        <v>3</v>
      </c>
      <c r="I124" s="12">
        <v>2</v>
      </c>
      <c r="J124" s="12">
        <v>9</v>
      </c>
      <c r="K124" s="12">
        <v>4</v>
      </c>
      <c r="L124" s="12">
        <v>9.0000000000000018</v>
      </c>
      <c r="M124" s="12">
        <f t="shared" si="22"/>
        <v>36</v>
      </c>
      <c r="N124" s="12">
        <f t="shared" si="23"/>
        <v>5.1428571428571432</v>
      </c>
      <c r="O124" s="12">
        <f t="shared" ref="O124:O136" si="38">N124/30</f>
        <v>0.17142857142857143</v>
      </c>
      <c r="P124" s="12">
        <f t="shared" si="37"/>
        <v>1.6282208081215521</v>
      </c>
      <c r="Q124" s="15">
        <f>IFERROR(VLOOKUP(B:B,[2]oh!A:D,4,0),"0")</f>
        <v>0</v>
      </c>
      <c r="R124" s="12">
        <f>IFERROR(VLOOKUP(B:B,[2]oh!A:E,5,0),0)</f>
        <v>130</v>
      </c>
      <c r="S124" s="12">
        <v>735</v>
      </c>
      <c r="T124" s="16">
        <f t="shared" si="31"/>
        <v>2.8282208081215519</v>
      </c>
      <c r="U124" s="12">
        <f t="shared" si="24"/>
        <v>4.028220808121552</v>
      </c>
      <c r="V124" s="12">
        <f t="shared" si="25"/>
        <v>127.17177919187844</v>
      </c>
      <c r="W124" s="14" t="str">
        <f t="shared" si="26"/>
        <v>Normal</v>
      </c>
      <c r="X124" s="12">
        <f>_xlfn.XLOOKUP(B124,[3]Sheet1!$A$1:$A$65536,[3]Sheet1!$K$1:$K$65536)</f>
        <v>7</v>
      </c>
      <c r="Y124" s="12" t="e">
        <f>VLOOKUP(B:B,[4]Sheet1!$A:$B,2,0)</f>
        <v>#N/A</v>
      </c>
      <c r="AC124" s="18"/>
      <c r="AE124" s="37">
        <f t="shared" si="27"/>
        <v>1.310909897633111E-4</v>
      </c>
      <c r="AF124" s="37">
        <f t="shared" si="32"/>
        <v>0.9972326695702376</v>
      </c>
      <c r="AG124" s="37">
        <f t="shared" si="35"/>
        <v>0.5250906251391787</v>
      </c>
      <c r="AH124" s="30" t="str">
        <f t="shared" si="28"/>
        <v>C</v>
      </c>
      <c r="AI124" s="30" t="str">
        <f t="shared" si="29"/>
        <v>Y</v>
      </c>
      <c r="AJ124" s="30" t="str">
        <f t="shared" si="30"/>
        <v>CY</v>
      </c>
      <c r="AK124" s="30" cm="1">
        <f t="array" ref="AK124">_xlfn.IFS(AJ124="AX",2.33,AJ124="AY",2.05,AJ124="AZ",1.88,AJ124="BX",1.88,AJ124="BY",1.65,AJ124="BZ",1.55,AJ124="CX",1.28,AJ124="CY",1.17,AJ124="CZ",1.04)</f>
        <v>1.17</v>
      </c>
      <c r="AL124" s="38">
        <f t="shared" si="36"/>
        <v>0.52599112793531666</v>
      </c>
    </row>
    <row r="125" spans="1:38" x14ac:dyDescent="0.25">
      <c r="B125" s="19" t="s">
        <v>179</v>
      </c>
      <c r="C125" s="19" t="s">
        <v>180</v>
      </c>
      <c r="D125" s="30" t="str">
        <f>_xlfn.XLOOKUP(B125,[2]oh!A:A,[2]oh!L:L)</f>
        <v>EA</v>
      </c>
      <c r="E125" s="19" t="s">
        <v>181</v>
      </c>
      <c r="F125" s="1">
        <f>ABS(_xlfn.XLOOKUP(B125,[6]DATA!$AB:$AB,[6]DATA!$AC:$AC))</f>
        <v>7</v>
      </c>
      <c r="G125" s="1">
        <f>ABS(_xlfn.XLOOKUP(B125,[6]DATA!$AD:$AD,[6]DATA!$AE:$AE))</f>
        <v>5</v>
      </c>
      <c r="H125" s="1">
        <f>ABS(_xlfn.XLOOKUP(B125,[6]DATA!$AF:$AF,[6]DATA!$AG:$AG))</f>
        <v>4</v>
      </c>
      <c r="I125" s="12">
        <f>ABS(_xlfn.XLOOKUP(B125,[6]DATA!$AH:$AH,[6]DATA!$AI:$AI))</f>
        <v>3</v>
      </c>
      <c r="J125" s="12">
        <f>ABS(_xlfn.XLOOKUP(B125,[6]DATA!$AJ:$AJ,[6]DATA!$AK:$AK))</f>
        <v>3</v>
      </c>
      <c r="K125" s="12">
        <f>ABS(_xlfn.XLOOKUP(B125,[6]DATA!$AL:$AL,[6]DATA!$AM:$AM))</f>
        <v>9</v>
      </c>
      <c r="L125" s="12">
        <v>4</v>
      </c>
      <c r="M125" s="12">
        <f t="shared" si="22"/>
        <v>35</v>
      </c>
      <c r="N125" s="12">
        <f t="shared" si="23"/>
        <v>5</v>
      </c>
      <c r="O125" s="14">
        <f t="shared" si="38"/>
        <v>0.16666666666666666</v>
      </c>
      <c r="P125" s="12">
        <f t="shared" si="37"/>
        <v>1.0346116823878098</v>
      </c>
      <c r="Q125" s="15">
        <f>IFERROR(VLOOKUP(B:B,[2]oh!A:D,4,0),"0")</f>
        <v>0</v>
      </c>
      <c r="R125" s="12">
        <f>IFERROR(VLOOKUP(B:B,[2]oh!A:E,5,0),0)</f>
        <v>0</v>
      </c>
      <c r="T125" s="16">
        <f t="shared" si="31"/>
        <v>2.2012783490544763</v>
      </c>
      <c r="U125" s="12">
        <f t="shared" si="24"/>
        <v>3.3679450157211428</v>
      </c>
      <c r="V125" s="12">
        <f t="shared" si="25"/>
        <v>-2.2012783490544763</v>
      </c>
      <c r="W125" s="14" t="str">
        <f t="shared" si="26"/>
        <v>Instans</v>
      </c>
      <c r="X125" s="12">
        <f>_xlfn.XLOOKUP(B125,[3]Sheet1!$A$1:$A$65536,[3]Sheet1!$K$1:$K$65536)</f>
        <v>7</v>
      </c>
      <c r="Y125" s="12">
        <f>VLOOKUP(B:B,[4]Sheet1!$A:$B,2,0)</f>
        <v>10</v>
      </c>
      <c r="AE125" s="37">
        <f t="shared" si="27"/>
        <v>1.2744957338099689E-4</v>
      </c>
      <c r="AF125" s="37">
        <f t="shared" si="32"/>
        <v>0.99736011914361855</v>
      </c>
      <c r="AG125" s="37">
        <f t="shared" si="35"/>
        <v>0.42428859477309372</v>
      </c>
      <c r="AH125" s="30" t="str">
        <f t="shared" si="28"/>
        <v>C</v>
      </c>
      <c r="AI125" s="30" t="str">
        <f t="shared" si="29"/>
        <v>X</v>
      </c>
      <c r="AJ125" s="30" t="str">
        <f t="shared" si="30"/>
        <v>CX</v>
      </c>
      <c r="AK125" s="30" cm="1">
        <f t="array" ref="AK125">_xlfn.IFS(AJ125="AX",2.33,AJ125="AY",2.05,AJ125="AZ",1.88,AJ125="BX",1.88,AJ125="BY",1.65,AJ125="BZ",1.55,AJ125="CX",1.28,AJ125="CY",1.17,AJ125="CZ",1.04)</f>
        <v>1.28</v>
      </c>
      <c r="AL125" s="38">
        <f t="shared" si="36"/>
        <v>0.30550504633038938</v>
      </c>
    </row>
    <row r="126" spans="1:38" x14ac:dyDescent="0.25">
      <c r="B126" s="19" t="s">
        <v>182</v>
      </c>
      <c r="C126" s="19" t="s">
        <v>183</v>
      </c>
      <c r="D126" s="30" t="str">
        <f>_xlfn.XLOOKUP(B126,[2]oh!A:A,[2]oh!L:L)</f>
        <v>EA</v>
      </c>
      <c r="E126" s="19" t="s">
        <v>181</v>
      </c>
      <c r="F126" s="1">
        <f>ABS(_xlfn.XLOOKUP(B126,[6]DATA!$AB:$AB,[6]DATA!$AC:$AC))</f>
        <v>7</v>
      </c>
      <c r="G126" s="1">
        <f>ABS(_xlfn.XLOOKUP(B126,[6]DATA!$AD:$AD,[6]DATA!$AE:$AE))</f>
        <v>5</v>
      </c>
      <c r="H126" s="1">
        <f>ABS(_xlfn.XLOOKUP(B126,[6]DATA!$AF:$AF,[6]DATA!$AG:$AG))</f>
        <v>4</v>
      </c>
      <c r="I126" s="12">
        <f>ABS(_xlfn.XLOOKUP(B126,[6]DATA!$AH:$AH,[6]DATA!$AI:$AI))</f>
        <v>3</v>
      </c>
      <c r="J126" s="12">
        <f>ABS(_xlfn.XLOOKUP(B126,[6]DATA!$AJ:$AJ,[6]DATA!$AK:$AK))</f>
        <v>3</v>
      </c>
      <c r="K126" s="12">
        <f>ABS(_xlfn.XLOOKUP(B126,[6]DATA!$AL:$AL,[6]DATA!$AM:$AM))</f>
        <v>9</v>
      </c>
      <c r="L126" s="12">
        <v>4</v>
      </c>
      <c r="M126" s="12">
        <f t="shared" si="22"/>
        <v>35</v>
      </c>
      <c r="N126" s="12">
        <f t="shared" si="23"/>
        <v>5</v>
      </c>
      <c r="O126" s="14">
        <f t="shared" si="38"/>
        <v>0.16666666666666666</v>
      </c>
      <c r="P126" s="12">
        <f t="shared" si="37"/>
        <v>1.0346116823878098</v>
      </c>
      <c r="Q126" s="15">
        <f>IFERROR(VLOOKUP(B:B,[2]oh!A:D,4,0),"0")</f>
        <v>0</v>
      </c>
      <c r="R126" s="12">
        <f>IFERROR(VLOOKUP(B:B,[2]oh!A:E,5,0),0)</f>
        <v>0</v>
      </c>
      <c r="T126" s="16">
        <f t="shared" si="31"/>
        <v>2.2012783490544763</v>
      </c>
      <c r="U126" s="12">
        <f t="shared" si="24"/>
        <v>3.3679450157211428</v>
      </c>
      <c r="V126" s="12">
        <f t="shared" si="25"/>
        <v>-2.2012783490544763</v>
      </c>
      <c r="W126" s="14" t="str">
        <f t="shared" si="26"/>
        <v>Instans</v>
      </c>
      <c r="X126" s="12">
        <f>_xlfn.XLOOKUP(B126,[3]Sheet1!$A$1:$A$65536,[3]Sheet1!$K$1:$K$65536)</f>
        <v>7</v>
      </c>
      <c r="Y126" s="12">
        <f>VLOOKUP(B:B,[4]Sheet1!$A:$B,2,0)</f>
        <v>10</v>
      </c>
      <c r="AE126" s="37">
        <f t="shared" si="27"/>
        <v>1.2744957338099689E-4</v>
      </c>
      <c r="AF126" s="37">
        <f t="shared" si="32"/>
        <v>0.99748756871699951</v>
      </c>
      <c r="AG126" s="37">
        <f t="shared" si="35"/>
        <v>0.42428859477309372</v>
      </c>
      <c r="AH126" s="30" t="str">
        <f t="shared" si="28"/>
        <v>C</v>
      </c>
      <c r="AI126" s="30" t="str">
        <f t="shared" si="29"/>
        <v>X</v>
      </c>
      <c r="AJ126" s="30" t="str">
        <f t="shared" si="30"/>
        <v>CX</v>
      </c>
      <c r="AK126" s="30" cm="1">
        <f t="array" ref="AK126">_xlfn.IFS(AJ126="AX",2.33,AJ126="AY",2.05,AJ126="AZ",1.88,AJ126="BX",1.88,AJ126="BY",1.65,AJ126="BZ",1.55,AJ126="CX",1.28,AJ126="CY",1.17,AJ126="CZ",1.04)</f>
        <v>1.28</v>
      </c>
      <c r="AL126" s="38">
        <f t="shared" si="36"/>
        <v>0.30550504633038938</v>
      </c>
    </row>
    <row r="127" spans="1:38" x14ac:dyDescent="0.25">
      <c r="B127" s="19" t="s">
        <v>184</v>
      </c>
      <c r="C127" s="19" t="s">
        <v>185</v>
      </c>
      <c r="D127" s="30" t="str">
        <f>_xlfn.XLOOKUP(B127,[2]oh!A:A,[2]oh!L:L)</f>
        <v>EA</v>
      </c>
      <c r="E127" s="19" t="s">
        <v>181</v>
      </c>
      <c r="F127" s="1">
        <f>ABS(_xlfn.XLOOKUP(B127,[6]DATA!$AB:$AB,[6]DATA!$AC:$AC))</f>
        <v>7</v>
      </c>
      <c r="G127" s="1">
        <f>ABS(_xlfn.XLOOKUP(B127,[6]DATA!$AD:$AD,[6]DATA!$AE:$AE))</f>
        <v>5</v>
      </c>
      <c r="H127" s="1">
        <f>ABS(_xlfn.XLOOKUP(B127,[6]DATA!$AF:$AF,[6]DATA!$AG:$AG))</f>
        <v>4</v>
      </c>
      <c r="I127" s="12">
        <f>ABS(_xlfn.XLOOKUP(B127,[6]DATA!$AH:$AH,[6]DATA!$AI:$AI))</f>
        <v>3</v>
      </c>
      <c r="J127" s="12">
        <f>ABS(_xlfn.XLOOKUP(B127,[6]DATA!$AJ:$AJ,[6]DATA!$AK:$AK))</f>
        <v>3</v>
      </c>
      <c r="K127" s="12">
        <f>ABS(_xlfn.XLOOKUP(B127,[6]DATA!$AL:$AL,[6]DATA!$AM:$AM))</f>
        <v>9</v>
      </c>
      <c r="L127" s="12">
        <v>4</v>
      </c>
      <c r="M127" s="12">
        <f t="shared" si="22"/>
        <v>35</v>
      </c>
      <c r="N127" s="12">
        <f t="shared" si="23"/>
        <v>5</v>
      </c>
      <c r="O127" s="14">
        <f t="shared" si="38"/>
        <v>0.16666666666666666</v>
      </c>
      <c r="P127" s="12">
        <f t="shared" si="37"/>
        <v>1.0346116823878098</v>
      </c>
      <c r="Q127" s="15">
        <f>IFERROR(VLOOKUP(B:B,[2]oh!A:D,4,0),"0")</f>
        <v>0</v>
      </c>
      <c r="R127" s="12">
        <f>IFERROR(VLOOKUP(B:B,[2]oh!A:E,5,0),0)</f>
        <v>0</v>
      </c>
      <c r="T127" s="16">
        <f t="shared" si="31"/>
        <v>2.2012783490544763</v>
      </c>
      <c r="U127" s="12">
        <f t="shared" si="24"/>
        <v>3.3679450157211428</v>
      </c>
      <c r="V127" s="12">
        <f t="shared" si="25"/>
        <v>-2.2012783490544763</v>
      </c>
      <c r="W127" s="14" t="str">
        <f t="shared" si="26"/>
        <v>Instans</v>
      </c>
      <c r="X127" s="12">
        <f>_xlfn.XLOOKUP(B127,[3]Sheet1!$A$1:$A$65536,[3]Sheet1!$K$1:$K$65536)</f>
        <v>7</v>
      </c>
      <c r="Y127" s="12">
        <f>VLOOKUP(B:B,[4]Sheet1!$A:$B,2,0)</f>
        <v>10</v>
      </c>
      <c r="AE127" s="37">
        <f t="shared" si="27"/>
        <v>1.2744957338099689E-4</v>
      </c>
      <c r="AF127" s="37">
        <f t="shared" si="32"/>
        <v>0.99761501829038046</v>
      </c>
      <c r="AG127" s="37">
        <f t="shared" si="35"/>
        <v>0.42428859477309372</v>
      </c>
      <c r="AH127" s="30" t="str">
        <f t="shared" si="28"/>
        <v>C</v>
      </c>
      <c r="AI127" s="30" t="str">
        <f t="shared" si="29"/>
        <v>X</v>
      </c>
      <c r="AJ127" s="30" t="str">
        <f t="shared" si="30"/>
        <v>CX</v>
      </c>
      <c r="AK127" s="30" cm="1">
        <f t="array" ref="AK127">_xlfn.IFS(AJ127="AX",2.33,AJ127="AY",2.05,AJ127="AZ",1.88,AJ127="BX",1.88,AJ127="BY",1.65,AJ127="BZ",1.55,AJ127="CX",1.28,AJ127="CY",1.17,AJ127="CZ",1.04)</f>
        <v>1.28</v>
      </c>
      <c r="AL127" s="38">
        <f t="shared" si="36"/>
        <v>0.30550504633038938</v>
      </c>
    </row>
    <row r="128" spans="1:38" x14ac:dyDescent="0.25">
      <c r="B128" s="13" t="s">
        <v>186</v>
      </c>
      <c r="C128" s="13" t="str">
        <f>_xlfn.XLOOKUP(B128,[1]Inventory!$A:$A,[1]Inventory!$B:$B)</f>
        <v>LUBRICATE WD-40 SMART STRAW SPRAY 2 WAY</v>
      </c>
      <c r="D128" s="14" t="s">
        <v>29</v>
      </c>
      <c r="E128" s="13" t="s">
        <v>30</v>
      </c>
      <c r="F128" s="1">
        <v>3</v>
      </c>
      <c r="G128" s="1">
        <v>9</v>
      </c>
      <c r="H128" s="1">
        <v>2</v>
      </c>
      <c r="I128" s="12">
        <v>1.9999999999999998</v>
      </c>
      <c r="J128" s="12" t="s">
        <v>38</v>
      </c>
      <c r="K128" s="12">
        <v>14</v>
      </c>
      <c r="L128" s="12">
        <v>4</v>
      </c>
      <c r="M128" s="12">
        <f t="shared" si="22"/>
        <v>34</v>
      </c>
      <c r="N128" s="12">
        <f t="shared" si="23"/>
        <v>5.666666666666667</v>
      </c>
      <c r="O128" s="14">
        <f t="shared" si="38"/>
        <v>0.18888888888888891</v>
      </c>
      <c r="P128" s="12">
        <f t="shared" si="37"/>
        <v>1.902624503153473</v>
      </c>
      <c r="Q128" s="15">
        <f>IFERROR(VLOOKUP(B:B,[2]oh!A:D,4,0),"0")</f>
        <v>19</v>
      </c>
      <c r="R128" s="12">
        <f>IFERROR(VLOOKUP(B:B,[2]oh!A:E,5,0),0)</f>
        <v>0</v>
      </c>
      <c r="S128" s="12">
        <v>240</v>
      </c>
      <c r="T128" s="16">
        <f t="shared" si="31"/>
        <v>3.2248467253756954</v>
      </c>
      <c r="U128" s="12">
        <f t="shared" si="24"/>
        <v>4.5470689475979178</v>
      </c>
      <c r="V128" s="12">
        <f t="shared" si="25"/>
        <v>15.775153274624305</v>
      </c>
      <c r="W128" s="14" t="str">
        <f t="shared" si="26"/>
        <v>Normal</v>
      </c>
      <c r="X128" s="12">
        <f>_xlfn.XLOOKUP(B128,[3]Sheet1!$A$1:$A$65536,[3]Sheet1!$K$1:$K$65536)</f>
        <v>7</v>
      </c>
      <c r="Y128" s="12">
        <f>VLOOKUP(B:B,[4]Sheet1!$A:$B,2,0)</f>
        <v>12</v>
      </c>
      <c r="AC128" s="18" t="s">
        <v>187</v>
      </c>
      <c r="AE128" s="37">
        <f t="shared" si="27"/>
        <v>1.2380815699868268E-4</v>
      </c>
      <c r="AF128" s="37">
        <f t="shared" si="32"/>
        <v>0.9977388264473791</v>
      </c>
      <c r="AG128" s="37">
        <f t="shared" si="35"/>
        <v>0.79582242575422146</v>
      </c>
      <c r="AH128" s="30" t="str">
        <f t="shared" si="28"/>
        <v>C</v>
      </c>
      <c r="AI128" s="30" t="str">
        <f t="shared" si="29"/>
        <v>Y</v>
      </c>
      <c r="AJ128" s="30" t="str">
        <f t="shared" si="30"/>
        <v>CY</v>
      </c>
      <c r="AK128" s="30" cm="1">
        <f t="array" ref="AK128">_xlfn.IFS(AJ128="AX",2.33,AJ128="AY",2.05,AJ128="AZ",1.88,AJ128="BX",1.88,AJ128="BY",1.65,AJ128="BZ",1.55,AJ128="CX",1.28,AJ128="CY",1.17,AJ128="CZ",1.04)</f>
        <v>1.17</v>
      </c>
      <c r="AL128" s="38">
        <f t="shared" si="36"/>
        <v>0.61463629715285917</v>
      </c>
    </row>
    <row r="129" spans="1:38" ht="15" customHeight="1" x14ac:dyDescent="0.25">
      <c r="B129" s="13" t="s">
        <v>188</v>
      </c>
      <c r="C129" s="13" t="str">
        <f>_xlfn.XLOOKUP(B129,[1]Inventory!$A:$A,[1]Inventory!$B:$B)</f>
        <v>QUIK EPOXY STEEL</v>
      </c>
      <c r="D129" s="14" t="s">
        <v>29</v>
      </c>
      <c r="E129" s="13" t="s">
        <v>56</v>
      </c>
      <c r="F129" s="1" t="s">
        <v>38</v>
      </c>
      <c r="G129" s="1">
        <v>3.9999999999999996</v>
      </c>
      <c r="H129" s="1">
        <v>2</v>
      </c>
      <c r="I129" s="12">
        <v>6</v>
      </c>
      <c r="J129" s="12">
        <v>12</v>
      </c>
      <c r="K129" s="12">
        <v>4</v>
      </c>
      <c r="L129" s="12">
        <v>6</v>
      </c>
      <c r="M129" s="12">
        <f t="shared" si="22"/>
        <v>34</v>
      </c>
      <c r="N129" s="12">
        <f t="shared" si="23"/>
        <v>5.666666666666667</v>
      </c>
      <c r="O129" s="14">
        <f t="shared" si="38"/>
        <v>0.18888888888888891</v>
      </c>
      <c r="P129" s="12">
        <f t="shared" si="37"/>
        <v>2.4417862314297705</v>
      </c>
      <c r="Q129" s="15">
        <f>IFERROR(VLOOKUP(B:B,[2]oh!A:D,4,0),"0")</f>
        <v>14</v>
      </c>
      <c r="R129" s="12">
        <f>IFERROR(VLOOKUP(B:B,[2]oh!A:E,5,0),0)</f>
        <v>0</v>
      </c>
      <c r="S129" s="12">
        <v>128</v>
      </c>
      <c r="T129" s="16">
        <f t="shared" si="31"/>
        <v>3.7640084536519929</v>
      </c>
      <c r="U129" s="12">
        <f t="shared" si="24"/>
        <v>5.0862306758742157</v>
      </c>
      <c r="V129" s="12">
        <f t="shared" si="25"/>
        <v>10.235991546348007</v>
      </c>
      <c r="W129" s="14" t="str">
        <f t="shared" si="26"/>
        <v>Normal</v>
      </c>
      <c r="X129" s="12">
        <f>_xlfn.XLOOKUP(B129,[3]Sheet1!$A$1:$A$65536,[3]Sheet1!$K$1:$K$65536)</f>
        <v>7</v>
      </c>
      <c r="Y129" s="12">
        <f>VLOOKUP(B:B,[4]Sheet1!$A:$B,2,0)</f>
        <v>10</v>
      </c>
      <c r="AE129" s="37">
        <f t="shared" si="27"/>
        <v>1.2380815699868268E-4</v>
      </c>
      <c r="AF129" s="37">
        <f t="shared" si="32"/>
        <v>0.99786263460437774</v>
      </c>
      <c r="AG129" s="37">
        <f t="shared" si="35"/>
        <v>0.61445180478875905</v>
      </c>
      <c r="AH129" s="30" t="str">
        <f t="shared" si="28"/>
        <v>C</v>
      </c>
      <c r="AI129" s="30" t="str">
        <f t="shared" si="29"/>
        <v>Y</v>
      </c>
      <c r="AJ129" s="30" t="str">
        <f t="shared" si="30"/>
        <v>CY</v>
      </c>
      <c r="AK129" s="30" cm="1">
        <f t="array" ref="AK129">_xlfn.IFS(AJ129="AX",2.33,AJ129="AY",2.05,AJ129="AZ",1.88,AJ129="BX",1.88,AJ129="BY",1.65,AJ129="BZ",1.55,AJ129="CX",1.28,AJ129="CY",1.17,AJ129="CZ",1.04)</f>
        <v>1.17</v>
      </c>
      <c r="AL129" s="38">
        <f t="shared" si="36"/>
        <v>0.78881063774661553</v>
      </c>
    </row>
    <row r="130" spans="1:38" x14ac:dyDescent="0.25">
      <c r="B130" s="13" t="s">
        <v>189</v>
      </c>
      <c r="C130" s="13" t="str">
        <f>_xlfn.XLOOKUP(B130,[1]Inventory!$A:$A,[1]Inventory!$B:$B)</f>
        <v>RUBBER GLOVE SIZE L (50 PAIR/BX)</v>
      </c>
      <c r="D130" s="14" t="s">
        <v>44</v>
      </c>
      <c r="E130" s="13" t="s">
        <v>190</v>
      </c>
      <c r="F130" s="1">
        <v>9</v>
      </c>
      <c r="G130" s="1">
        <v>9.0000000000000036</v>
      </c>
      <c r="H130" s="1">
        <v>9</v>
      </c>
      <c r="I130" s="12">
        <v>5</v>
      </c>
      <c r="J130" s="12" t="s">
        <v>38</v>
      </c>
      <c r="K130" s="12" t="s">
        <v>38</v>
      </c>
      <c r="L130" s="12">
        <v>1</v>
      </c>
      <c r="M130" s="12">
        <f t="shared" ref="M130:M184" si="39">IFERROR(SUM(F130:L130),"")</f>
        <v>33</v>
      </c>
      <c r="N130" s="12">
        <f t="shared" ref="N130:N193" si="40">IFERROR(AVERAGE(F130:L130),"0")</f>
        <v>6.6</v>
      </c>
      <c r="O130" s="12">
        <f t="shared" si="38"/>
        <v>0.22</v>
      </c>
      <c r="P130" s="12">
        <f t="shared" si="37"/>
        <v>1.2365974823415016</v>
      </c>
      <c r="Q130" s="15">
        <f>IFERROR(VLOOKUP(B:B,[2]oh!A:D,4,0),"0")</f>
        <v>26</v>
      </c>
      <c r="R130" s="12">
        <f>IFERROR(VLOOKUP(B:B,[2]oh!A:E,5,0),0)</f>
        <v>0</v>
      </c>
      <c r="S130" s="12">
        <v>100</v>
      </c>
      <c r="T130" s="16">
        <f t="shared" si="31"/>
        <v>2.7765974823415016</v>
      </c>
      <c r="U130" s="12">
        <f t="shared" ref="U130:U193" si="41">T130+O130*X130</f>
        <v>4.3165974823415016</v>
      </c>
      <c r="V130" s="12">
        <f t="shared" ref="V130:V193" si="42">Q130+R130-T130</f>
        <v>23.223402517658499</v>
      </c>
      <c r="W130" s="14" t="str">
        <f t="shared" ref="W130:W193" si="43">IF(T130=0,"Normal",IF(Q130+R130&lt;=T130,"Instans","Normal"))</f>
        <v>Normal</v>
      </c>
      <c r="X130" s="12">
        <f>_xlfn.XLOOKUP(B130,[3]Sheet1!$A$1:$A$65536,[3]Sheet1!$K$1:$K$65536)</f>
        <v>7</v>
      </c>
      <c r="Y130" s="12">
        <f>VLOOKUP(B:B,[4]Sheet1!$A:$B,2,0)</f>
        <v>10</v>
      </c>
      <c r="AE130" s="37">
        <f t="shared" ref="AE130:AE184" si="44">M130/SUM($M$2:$M$254)</f>
        <v>1.201667406163685E-4</v>
      </c>
      <c r="AF130" s="37">
        <f t="shared" si="32"/>
        <v>0.99798280134499406</v>
      </c>
      <c r="AG130" s="37">
        <f t="shared" si="35"/>
        <v>0.21650635094611018</v>
      </c>
      <c r="AH130" s="30" t="str">
        <f t="shared" ref="AH130:AH184" si="45">IF(AF130&lt;=0.8,"A",IF(AF130&lt;=0.95,"B","C"))</f>
        <v>C</v>
      </c>
      <c r="AI130" s="30" t="str">
        <f t="shared" ref="AI130:AI184" si="46">IF(AG130&lt;=0.5,"X",IF(AG130&lt;=1,"Y","Z"))</f>
        <v>X</v>
      </c>
      <c r="AJ130" s="30" t="str">
        <f t="shared" ref="AJ130:AJ184" si="47">AH130&amp;AI130</f>
        <v>CX</v>
      </c>
      <c r="AK130" s="30" cm="1">
        <f t="array" ref="AK130">_xlfn.IFS(AJ130="AX",2.33,AJ130="AY",2.05,AJ130="AZ",1.88,AJ130="BX",1.88,AJ130="BY",1.65,AJ130="BZ",1.55,AJ130="CX",1.28,AJ130="CY",1.17,AJ130="CZ",1.04)</f>
        <v>1.28</v>
      </c>
      <c r="AL130" s="38">
        <f t="shared" si="36"/>
        <v>0.36514837167011155</v>
      </c>
    </row>
    <row r="131" spans="1:38" ht="15" customHeight="1" x14ac:dyDescent="0.25">
      <c r="B131" s="13" t="s">
        <v>191</v>
      </c>
      <c r="C131" s="13" t="str">
        <f>_xlfn.XLOOKUP(B131,[1]Inventory!$A:$A,[1]Inventory!$B:$B)</f>
        <v>CLEAR SILICONE "DOWNCORNING"</v>
      </c>
      <c r="D131" s="14" t="s">
        <v>29</v>
      </c>
      <c r="E131" s="13" t="s">
        <v>192</v>
      </c>
      <c r="F131" s="1" t="s">
        <v>38</v>
      </c>
      <c r="G131" s="1">
        <v>5</v>
      </c>
      <c r="H131" s="1">
        <v>4</v>
      </c>
      <c r="I131" s="12">
        <v>10</v>
      </c>
      <c r="J131" s="12" t="s">
        <v>38</v>
      </c>
      <c r="K131" s="12">
        <v>12</v>
      </c>
      <c r="L131" s="12">
        <v>0</v>
      </c>
      <c r="M131" s="12">
        <f t="shared" si="39"/>
        <v>31</v>
      </c>
      <c r="N131" s="12">
        <f t="shared" si="40"/>
        <v>6.2</v>
      </c>
      <c r="O131" s="12">
        <f t="shared" si="38"/>
        <v>0.20666666666666667</v>
      </c>
      <c r="P131" s="12">
        <f t="shared" si="37"/>
        <v>1.9875523752707616</v>
      </c>
      <c r="Q131" s="15">
        <f>IFERROR(VLOOKUP(B:B,[2]oh!A:D,4,0),"0")</f>
        <v>22</v>
      </c>
      <c r="R131" s="12">
        <f>IFERROR(VLOOKUP(B:B,[2]oh!A:E,5,0),0)</f>
        <v>0</v>
      </c>
      <c r="S131" s="12">
        <v>105</v>
      </c>
      <c r="T131" s="16">
        <f t="shared" ref="T131:T194" si="48">(O131*X131)+P131</f>
        <v>3.4342190419374283</v>
      </c>
      <c r="U131" s="12">
        <f t="shared" si="41"/>
        <v>4.8808857086040955</v>
      </c>
      <c r="V131" s="12">
        <f t="shared" si="42"/>
        <v>18.565780958062572</v>
      </c>
      <c r="W131" s="14" t="str">
        <f t="shared" si="43"/>
        <v>Normal</v>
      </c>
      <c r="X131" s="12">
        <f>_xlfn.XLOOKUP(B131,[3]Sheet1!$A$1:$A$65536,[3]Sheet1!$K$1:$K$65536)</f>
        <v>7</v>
      </c>
      <c r="Y131" s="12">
        <f>VLOOKUP(B:B,[4]Sheet1!$A:$B,2,0)</f>
        <v>24</v>
      </c>
      <c r="AE131" s="37">
        <f t="shared" si="44"/>
        <v>1.128839078517401E-4</v>
      </c>
      <c r="AF131" s="37">
        <f t="shared" ref="AF131:AF153" si="49">AE131+AF130</f>
        <v>0.99809568525284575</v>
      </c>
      <c r="AG131" s="37">
        <f t="shared" si="35"/>
        <v>0.43158348904063393</v>
      </c>
      <c r="AH131" s="30" t="str">
        <f t="shared" si="45"/>
        <v>C</v>
      </c>
      <c r="AI131" s="30" t="str">
        <f t="shared" si="46"/>
        <v>X</v>
      </c>
      <c r="AJ131" s="30" t="str">
        <f t="shared" si="47"/>
        <v>CX</v>
      </c>
      <c r="AK131" s="30" cm="1">
        <f t="array" ref="AK131">_xlfn.IFS(AJ131="AX",2.33,AJ131="AY",2.05,AJ131="AZ",1.88,AJ131="BX",1.88,AJ131="BY",1.65,AJ131="BZ",1.55,AJ131="CX",1.28,AJ131="CY",1.17,AJ131="CZ",1.04)</f>
        <v>1.28</v>
      </c>
      <c r="AL131" s="38">
        <f t="shared" si="36"/>
        <v>0.58689389538863379</v>
      </c>
    </row>
    <row r="132" spans="1:38" x14ac:dyDescent="0.25">
      <c r="B132" s="13" t="s">
        <v>193</v>
      </c>
      <c r="C132" s="13" t="str">
        <f>_xlfn.XLOOKUP(B132,[1]Inventory!$A:$A,[1]Inventory!$B:$B)</f>
        <v>PERMANENT PEN LUMOCOLOR "STAEDTLER"</v>
      </c>
      <c r="D132" s="14" t="s">
        <v>44</v>
      </c>
      <c r="E132" s="13" t="s">
        <v>56</v>
      </c>
      <c r="F132" s="1" t="s">
        <v>38</v>
      </c>
      <c r="G132" s="1">
        <v>2.75</v>
      </c>
      <c r="H132" s="1">
        <v>1.25</v>
      </c>
      <c r="I132" s="12">
        <v>15.000000000000002</v>
      </c>
      <c r="J132" s="12">
        <v>1</v>
      </c>
      <c r="K132" s="12">
        <v>3.9999999999999991</v>
      </c>
      <c r="L132" s="12">
        <v>6</v>
      </c>
      <c r="M132" s="12">
        <f t="shared" si="39"/>
        <v>30</v>
      </c>
      <c r="N132" s="12">
        <f t="shared" si="40"/>
        <v>5</v>
      </c>
      <c r="O132" s="12">
        <f t="shared" si="38"/>
        <v>0.16666666666666666</v>
      </c>
      <c r="P132" s="12">
        <f t="shared" si="37"/>
        <v>3.3715449805030868</v>
      </c>
      <c r="Q132" s="15">
        <f>IFERROR(VLOOKUP(B:B,[2]oh!A:D,4,0),"0")</f>
        <v>0</v>
      </c>
      <c r="R132" s="12">
        <f>IFERROR(VLOOKUP(B:B,[2]oh!A:E,5,0),0)</f>
        <v>10</v>
      </c>
      <c r="S132" s="12">
        <v>350</v>
      </c>
      <c r="T132" s="16">
        <f t="shared" si="48"/>
        <v>4.5382116471697529</v>
      </c>
      <c r="U132" s="12">
        <f t="shared" si="41"/>
        <v>5.704878313836419</v>
      </c>
      <c r="V132" s="12">
        <f t="shared" si="42"/>
        <v>5.4617883528302471</v>
      </c>
      <c r="W132" s="14" t="str">
        <f t="shared" si="43"/>
        <v>Normal</v>
      </c>
      <c r="X132" s="12">
        <f>_xlfn.XLOOKUP(B132,[3]Sheet1!$A$1:$A$65536,[3]Sheet1!$K$1:$K$65536)</f>
        <v>7</v>
      </c>
      <c r="Y132" s="12">
        <f>VLOOKUP(B:B,[4]Sheet1!$A:$B,2,0)</f>
        <v>10</v>
      </c>
      <c r="AA132" s="22">
        <v>10</v>
      </c>
      <c r="AB132" s="17">
        <v>46255</v>
      </c>
      <c r="AE132" s="37">
        <f t="shared" si="44"/>
        <v>1.092424914694259E-4</v>
      </c>
      <c r="AF132" s="37">
        <f t="shared" si="49"/>
        <v>0.99820492774431513</v>
      </c>
      <c r="AG132" s="37">
        <f t="shared" si="35"/>
        <v>1.0862340971857261</v>
      </c>
      <c r="AH132" s="30" t="str">
        <f t="shared" si="45"/>
        <v>C</v>
      </c>
      <c r="AI132" s="30" t="str">
        <f t="shared" si="46"/>
        <v>Z</v>
      </c>
      <c r="AJ132" s="30" t="str">
        <f t="shared" si="47"/>
        <v>CZ</v>
      </c>
      <c r="AK132" s="30" cm="1">
        <f t="array" ref="AK132">_xlfn.IFS(AJ132="AX",2.33,AJ132="AY",2.05,AJ132="AZ",1.88,AJ132="BX",1.88,AJ132="BY",1.65,AJ132="BZ",1.55,AJ132="CX",1.28,AJ132="CY",1.17,AJ132="CZ",1.04)</f>
        <v>1.04</v>
      </c>
      <c r="AL132" s="38">
        <f t="shared" si="36"/>
        <v>1.2253117517141869</v>
      </c>
    </row>
    <row r="133" spans="1:38" x14ac:dyDescent="0.25">
      <c r="B133" s="13" t="s">
        <v>194</v>
      </c>
      <c r="C133" s="13" t="str">
        <f>_xlfn.XLOOKUP(B133,[1]Inventory!$A:$A,[1]Inventory!$B:$B)</f>
        <v>WELDING WIRE STL.CO2 KOBE MG-51T 0.9 mm</v>
      </c>
      <c r="D133" s="14" t="s">
        <v>29</v>
      </c>
      <c r="E133" s="13" t="s">
        <v>56</v>
      </c>
      <c r="F133" s="1">
        <v>3</v>
      </c>
      <c r="G133" s="1">
        <v>3</v>
      </c>
      <c r="H133" s="1">
        <v>7.0000000000000018</v>
      </c>
      <c r="I133" s="12">
        <v>3</v>
      </c>
      <c r="J133" s="12" t="s">
        <v>38</v>
      </c>
      <c r="K133" s="12">
        <v>12</v>
      </c>
      <c r="L133" s="12">
        <v>0</v>
      </c>
      <c r="M133" s="12">
        <f t="shared" si="39"/>
        <v>28</v>
      </c>
      <c r="N133" s="12">
        <f t="shared" si="40"/>
        <v>4.666666666666667</v>
      </c>
      <c r="O133" s="14">
        <f t="shared" si="38"/>
        <v>0.15555555555555556</v>
      </c>
      <c r="P133" s="12">
        <f t="shared" si="37"/>
        <v>1.1303273862027776</v>
      </c>
      <c r="Q133" s="15">
        <f>IFERROR(VLOOKUP(B:B,[2]oh!A:D,4,0),"0")</f>
        <v>11</v>
      </c>
      <c r="R133" s="12">
        <f>IFERROR(VLOOKUP(B:B,[2]oh!A:E,5,0),0)</f>
        <v>0</v>
      </c>
      <c r="S133" s="12">
        <v>1820</v>
      </c>
      <c r="T133" s="16">
        <f t="shared" si="48"/>
        <v>2.2192162750916666</v>
      </c>
      <c r="U133" s="12">
        <f t="shared" si="41"/>
        <v>3.3081051639805557</v>
      </c>
      <c r="V133" s="12">
        <f t="shared" si="42"/>
        <v>8.7807837249083338</v>
      </c>
      <c r="W133" s="14" t="str">
        <f t="shared" si="43"/>
        <v>Normal</v>
      </c>
      <c r="X133" s="12">
        <f>_xlfn.XLOOKUP(B133,[3]Sheet1!$A$1:$A$65536,[3]Sheet1!$K$1:$K$65536)</f>
        <v>7</v>
      </c>
      <c r="Y133" s="12">
        <f>VLOOKUP(B:B,[4]Sheet1!$A:$B,2,0)</f>
        <v>5</v>
      </c>
      <c r="AC133" s="31" t="s">
        <v>195</v>
      </c>
      <c r="AE133" s="37">
        <f t="shared" si="44"/>
        <v>1.0195965870479751E-4</v>
      </c>
      <c r="AF133" s="37">
        <f t="shared" si="49"/>
        <v>0.99830688740301987</v>
      </c>
      <c r="AG133" s="37">
        <f t="shared" si="35"/>
        <v>0.6348710298082566</v>
      </c>
      <c r="AH133" s="30" t="str">
        <f t="shared" si="45"/>
        <v>C</v>
      </c>
      <c r="AI133" s="30" t="str">
        <f t="shared" si="46"/>
        <v>Y</v>
      </c>
      <c r="AJ133" s="30" t="str">
        <f t="shared" si="47"/>
        <v>CY</v>
      </c>
      <c r="AK133" s="30" cm="1">
        <f t="array" ref="AK133">_xlfn.IFS(AJ133="AX",2.33,AJ133="AY",2.05,AJ133="AZ",1.88,AJ133="BX",1.88,AJ133="BY",1.65,AJ133="BZ",1.55,AJ133="CX",1.28,AJ133="CY",1.17,AJ133="CZ",1.04)</f>
        <v>1.17</v>
      </c>
      <c r="AL133" s="38">
        <f t="shared" si="36"/>
        <v>0.36514837167011122</v>
      </c>
    </row>
    <row r="134" spans="1:38" ht="15" customHeight="1" x14ac:dyDescent="0.25">
      <c r="B134" s="13" t="s">
        <v>196</v>
      </c>
      <c r="C134" s="13" t="str">
        <f>_xlfn.XLOOKUP(B134,[1]Inventory!$A:$A,[1]Inventory!$B:$B)</f>
        <v>Carpet for pack tank blue 2x25m</v>
      </c>
      <c r="D134" s="14" t="s">
        <v>168</v>
      </c>
      <c r="E134" s="13" t="s">
        <v>197</v>
      </c>
      <c r="F134" s="1">
        <v>5</v>
      </c>
      <c r="G134" s="1">
        <v>13.96</v>
      </c>
      <c r="H134" s="1" t="s">
        <v>38</v>
      </c>
      <c r="I134" s="12" t="s">
        <v>38</v>
      </c>
      <c r="J134" s="12" t="s">
        <v>38</v>
      </c>
      <c r="K134" s="12">
        <v>3</v>
      </c>
      <c r="L134" s="12">
        <v>0</v>
      </c>
      <c r="M134" s="12">
        <f t="shared" si="39"/>
        <v>21.96</v>
      </c>
      <c r="N134" s="12">
        <f t="shared" si="40"/>
        <v>5.49</v>
      </c>
      <c r="O134" s="12">
        <f t="shared" si="38"/>
        <v>0.183</v>
      </c>
      <c r="P134" s="12">
        <f t="shared" si="37"/>
        <v>3.5806944756569221</v>
      </c>
      <c r="Q134" s="15">
        <f>IFERROR(VLOOKUP(B:B,[2]oh!A:D,4,0),"0")</f>
        <v>27</v>
      </c>
      <c r="R134" s="12">
        <f>IFERROR(VLOOKUP(B:B,[2]oh!A:E,5,0),0)</f>
        <v>0</v>
      </c>
      <c r="S134" s="12">
        <v>110</v>
      </c>
      <c r="T134" s="16">
        <f t="shared" si="48"/>
        <v>4.8616944756569218</v>
      </c>
      <c r="U134" s="12">
        <f t="shared" si="41"/>
        <v>6.1426944756569215</v>
      </c>
      <c r="V134" s="12">
        <f t="shared" si="42"/>
        <v>22.138305524343078</v>
      </c>
      <c r="W134" s="14" t="str">
        <f t="shared" si="43"/>
        <v>Normal</v>
      </c>
      <c r="X134" s="12">
        <f>_xlfn.XLOOKUP(B134,[3]Sheet1!$A$1:$A$65536,[3]Sheet1!$K$1:$K$65536)</f>
        <v>7</v>
      </c>
      <c r="Y134" s="12">
        <f>VLOOKUP(B:B,[4]Sheet1!$A:$B,2,0)</f>
        <v>30</v>
      </c>
      <c r="AE134" s="37">
        <f t="shared" si="44"/>
        <v>7.9965503755619763E-5</v>
      </c>
      <c r="AF134" s="37">
        <f t="shared" si="49"/>
        <v>0.99838685290677553</v>
      </c>
      <c r="AG134" s="37">
        <f t="shared" si="35"/>
        <v>0.65104575195051362</v>
      </c>
      <c r="AH134" s="30" t="str">
        <f t="shared" si="45"/>
        <v>C</v>
      </c>
      <c r="AI134" s="30" t="str">
        <f t="shared" si="46"/>
        <v>Y</v>
      </c>
      <c r="AJ134" s="30" t="str">
        <f t="shared" si="47"/>
        <v>CY</v>
      </c>
      <c r="AK134" s="30" cm="1">
        <f t="array" ref="AK134">_xlfn.IFS(AJ134="AX",2.33,AJ134="AY",2.05,AJ134="AZ",1.88,AJ134="BX",1.88,AJ134="BY",1.65,AJ134="BZ",1.55,AJ134="CX",1.28,AJ134="CY",1.17,AJ134="CZ",1.04)</f>
        <v>1.17</v>
      </c>
      <c r="AL134" s="38">
        <f t="shared" si="36"/>
        <v>1.1567310260672818</v>
      </c>
    </row>
    <row r="135" spans="1:38" ht="15" customHeight="1" x14ac:dyDescent="0.25">
      <c r="B135" s="13" t="s">
        <v>198</v>
      </c>
      <c r="C135" s="13" t="str">
        <f>_xlfn.XLOOKUP(B135,[1]Inventory!$A:$A,[1]Inventory!$B:$B)</f>
        <v>SUPER GLUE</v>
      </c>
      <c r="D135" s="14" t="s">
        <v>29</v>
      </c>
      <c r="E135" s="13" t="s">
        <v>56</v>
      </c>
      <c r="F135" s="1" t="s">
        <v>38</v>
      </c>
      <c r="G135" s="1">
        <v>7.0000000000000009</v>
      </c>
      <c r="H135" s="1">
        <v>7.0000000000000009</v>
      </c>
      <c r="I135" s="12" t="s">
        <v>38</v>
      </c>
      <c r="J135" s="12">
        <v>2.9999999999999996</v>
      </c>
      <c r="K135" s="12" t="s">
        <v>38</v>
      </c>
      <c r="L135" s="12">
        <v>4</v>
      </c>
      <c r="M135" s="12">
        <f t="shared" si="39"/>
        <v>21</v>
      </c>
      <c r="N135" s="12">
        <f t="shared" si="40"/>
        <v>5.25</v>
      </c>
      <c r="O135" s="12">
        <f t="shared" si="38"/>
        <v>0.17499999999999999</v>
      </c>
      <c r="P135" s="12">
        <f t="shared" si="37"/>
        <v>1.4278997786181578</v>
      </c>
      <c r="Q135" s="15">
        <f>IFERROR(VLOOKUP(B:B,[2]oh!A:D,4,0),"0")</f>
        <v>11</v>
      </c>
      <c r="R135" s="12">
        <f>IFERROR(VLOOKUP(B:B,[2]oh!A:E,5,0),0)</f>
        <v>24</v>
      </c>
      <c r="S135" s="12">
        <v>16</v>
      </c>
      <c r="T135" s="16">
        <f t="shared" si="48"/>
        <v>2.6528997786181576</v>
      </c>
      <c r="U135" s="12">
        <f t="shared" si="41"/>
        <v>3.8778997786181577</v>
      </c>
      <c r="V135" s="12">
        <f t="shared" si="42"/>
        <v>32.347100221381844</v>
      </c>
      <c r="W135" s="14" t="str">
        <f t="shared" si="43"/>
        <v>Normal</v>
      </c>
      <c r="X135" s="12">
        <f>_xlfn.XLOOKUP(B135,[3]Sheet1!$A$1:$A$65536,[3]Sheet1!$K$1:$K$65536)</f>
        <v>7</v>
      </c>
      <c r="Y135" s="12">
        <f>VLOOKUP(B:B,[4]Sheet1!$A:$B,2,0)</f>
        <v>24</v>
      </c>
      <c r="Z135" s="32">
        <v>-7</v>
      </c>
      <c r="AB135" s="17">
        <v>46255</v>
      </c>
      <c r="AC135" s="19" t="s">
        <v>199</v>
      </c>
      <c r="AE135" s="37">
        <f t="shared" si="44"/>
        <v>7.6469744028598134E-5</v>
      </c>
      <c r="AF135" s="37">
        <f t="shared" si="49"/>
        <v>0.99846332265080417</v>
      </c>
      <c r="AG135" s="37">
        <f t="shared" si="35"/>
        <v>0.33275613232308177</v>
      </c>
      <c r="AH135" s="30" t="str">
        <f t="shared" si="45"/>
        <v>C</v>
      </c>
      <c r="AI135" s="30" t="str">
        <f t="shared" si="46"/>
        <v>X</v>
      </c>
      <c r="AJ135" s="30" t="str">
        <f t="shared" si="47"/>
        <v>CX</v>
      </c>
      <c r="AK135" s="30" cm="1">
        <f t="array" ref="AK135">_xlfn.IFS(AJ135="AX",2.33,AJ135="AY",2.05,AJ135="AZ",1.88,AJ135="BX",1.88,AJ135="BY",1.65,AJ135="BZ",1.55,AJ135="CX",1.28,AJ135="CY",1.17,AJ135="CZ",1.04)</f>
        <v>1.28</v>
      </c>
      <c r="AL135" s="38">
        <f t="shared" si="36"/>
        <v>0.42163702135578451</v>
      </c>
    </row>
    <row r="136" spans="1:38" x14ac:dyDescent="0.25">
      <c r="B136" s="13" t="s">
        <v>200</v>
      </c>
      <c r="C136" s="13" t="str">
        <f>_xlfn.XLOOKUP(B136,[1]Inventory!$A:$A,[1]Inventory!$B:$B)</f>
        <v>BOLT M16-2.0x85 DIN 931 Class 10.9 Zinc</v>
      </c>
      <c r="D136" s="14" t="s">
        <v>29</v>
      </c>
      <c r="E136" s="13" t="s">
        <v>45</v>
      </c>
      <c r="F136" s="1" t="s">
        <v>38</v>
      </c>
      <c r="G136" s="1" t="s">
        <v>38</v>
      </c>
      <c r="H136" s="1" t="s">
        <v>38</v>
      </c>
      <c r="I136" s="12" t="s">
        <v>38</v>
      </c>
      <c r="J136" s="12">
        <v>20</v>
      </c>
      <c r="K136" s="12" t="s">
        <v>38</v>
      </c>
      <c r="L136" s="12">
        <v>0</v>
      </c>
      <c r="M136" s="12">
        <f t="shared" si="39"/>
        <v>20</v>
      </c>
      <c r="N136" s="12">
        <f t="shared" si="40"/>
        <v>10</v>
      </c>
      <c r="O136" s="12">
        <f t="shared" si="38"/>
        <v>0.33333333333333331</v>
      </c>
      <c r="P136" s="12">
        <f t="shared" si="37"/>
        <v>0</v>
      </c>
      <c r="Q136" s="15">
        <f>IFERROR(VLOOKUP(B:B,[2]oh!A:D,4,0),"0")</f>
        <v>480</v>
      </c>
      <c r="R136" s="12">
        <f>IFERROR(VLOOKUP(B:B,[2]oh!A:E,5,0),0)</f>
        <v>0</v>
      </c>
      <c r="S136" s="12">
        <v>25</v>
      </c>
      <c r="T136" s="16">
        <f t="shared" si="48"/>
        <v>2.333333333333333</v>
      </c>
      <c r="U136" s="12">
        <f t="shared" si="41"/>
        <v>4.6666666666666661</v>
      </c>
      <c r="V136" s="12">
        <f t="shared" si="42"/>
        <v>477.66666666666669</v>
      </c>
      <c r="W136" s="14" t="str">
        <f t="shared" si="43"/>
        <v>Normal</v>
      </c>
      <c r="X136" s="12">
        <f>_xlfn.XLOOKUP(B136,[3]Sheet1!$A$1:$A$65536,[3]Sheet1!$K$1:$K$65536)</f>
        <v>7</v>
      </c>
      <c r="Y136" s="12">
        <f>VLOOKUP(B:B,[4]Sheet1!$A:$B,2,0)</f>
        <v>200</v>
      </c>
      <c r="AE136" s="37">
        <f t="shared" si="44"/>
        <v>7.2828327646283939E-5</v>
      </c>
      <c r="AF136" s="37">
        <f t="shared" si="49"/>
        <v>0.9985361509784505</v>
      </c>
      <c r="AG136" s="37">
        <f t="shared" si="35"/>
        <v>0</v>
      </c>
      <c r="AH136" s="30" t="str">
        <f t="shared" si="45"/>
        <v>C</v>
      </c>
      <c r="AI136" s="30" t="str">
        <f t="shared" si="46"/>
        <v>X</v>
      </c>
      <c r="AJ136" s="30" t="str">
        <f t="shared" si="47"/>
        <v>CX</v>
      </c>
      <c r="AK136" s="30" cm="1">
        <f t="array" ref="AK136">_xlfn.IFS(AJ136="AX",2.33,AJ136="AY",2.05,AJ136="AZ",1.88,AJ136="BX",1.88,AJ136="BY",1.65,AJ136="BZ",1.55,AJ136="CX",1.28,AJ136="CY",1.17,AJ136="CZ",1.04)</f>
        <v>1.28</v>
      </c>
      <c r="AL136" s="38">
        <f t="shared" si="36"/>
        <v>0</v>
      </c>
    </row>
    <row r="137" spans="1:38" ht="15" customHeight="1" x14ac:dyDescent="0.25">
      <c r="A137" s="26"/>
      <c r="B137" s="27" t="s">
        <v>201</v>
      </c>
      <c r="C137" s="27" t="str">
        <f>_xlfn.XLOOKUP(B137,[1]Inventory!$A:$A,[1]Inventory!$B:$B)</f>
        <v>Gloves Uncoated UHMWPE Size M</v>
      </c>
      <c r="D137" s="28" t="str">
        <f>_xlfn.XLOOKUP(B137,[5]PurchaseOrderLinesExport19!$C:$C,[5]PurchaseOrderLinesExport19!$F:$F)</f>
        <v>EA</v>
      </c>
      <c r="E137" s="27" t="s">
        <v>92</v>
      </c>
      <c r="F137" s="1">
        <v>20</v>
      </c>
      <c r="G137" s="1" t="s">
        <v>38</v>
      </c>
      <c r="H137" s="1" t="s">
        <v>38</v>
      </c>
      <c r="I137" s="12" t="s">
        <v>38</v>
      </c>
      <c r="J137" s="12" t="s">
        <v>38</v>
      </c>
      <c r="K137" s="12" t="s">
        <v>38</v>
      </c>
      <c r="L137" s="12">
        <v>0</v>
      </c>
      <c r="M137" s="12">
        <f t="shared" si="39"/>
        <v>20</v>
      </c>
      <c r="N137" s="12">
        <f t="shared" si="40"/>
        <v>10</v>
      </c>
      <c r="O137" s="26">
        <f>IFERROR(N137/30,"")</f>
        <v>0.33333333333333331</v>
      </c>
      <c r="P137" s="26">
        <f t="shared" si="37"/>
        <v>0</v>
      </c>
      <c r="Q137" s="15">
        <f>IFERROR(VLOOKUP(B:B,[2]oh!A:D,4,0),"0")</f>
        <v>90</v>
      </c>
      <c r="R137" s="12">
        <f>IFERROR(VLOOKUP(B:B,[2]oh!A:E,5,0),0)</f>
        <v>0</v>
      </c>
      <c r="S137" s="26">
        <v>133</v>
      </c>
      <c r="T137" s="16">
        <f t="shared" si="48"/>
        <v>2.333333333333333</v>
      </c>
      <c r="U137" s="26">
        <f t="shared" si="41"/>
        <v>4.6666666666666661</v>
      </c>
      <c r="V137" s="12">
        <f t="shared" si="42"/>
        <v>87.666666666666671</v>
      </c>
      <c r="W137" s="14" t="str">
        <f t="shared" si="43"/>
        <v>Normal</v>
      </c>
      <c r="X137" s="26">
        <f>_xlfn.XLOOKUP(B137,[3]Sheet1!$A$1:$A$65536,[3]Sheet1!$K$1:$K$65536)</f>
        <v>7</v>
      </c>
      <c r="Y137" s="26">
        <f>VLOOKUP(B:B,[4]Sheet1!$A:$B,2,0)</f>
        <v>50</v>
      </c>
      <c r="Z137" s="26"/>
      <c r="AA137" s="26"/>
      <c r="AC137" s="29" t="s">
        <v>93</v>
      </c>
      <c r="AE137" s="37">
        <f t="shared" si="44"/>
        <v>7.2828327646283939E-5</v>
      </c>
      <c r="AF137" s="37">
        <f t="shared" si="49"/>
        <v>0.99860897930609682</v>
      </c>
      <c r="AG137" s="37">
        <f t="shared" si="35"/>
        <v>0</v>
      </c>
      <c r="AH137" s="30" t="str">
        <f t="shared" si="45"/>
        <v>C</v>
      </c>
      <c r="AI137" s="30" t="str">
        <f t="shared" si="46"/>
        <v>X</v>
      </c>
      <c r="AJ137" s="30" t="str">
        <f t="shared" si="47"/>
        <v>CX</v>
      </c>
      <c r="AK137" s="30" cm="1">
        <f t="array" ref="AK137">_xlfn.IFS(AJ137="AX",2.33,AJ137="AY",2.05,AJ137="AZ",1.88,AJ137="BX",1.88,AJ137="BY",1.65,AJ137="BZ",1.55,AJ137="CX",1.28,AJ137="CY",1.17,AJ137="CZ",1.04)</f>
        <v>1.28</v>
      </c>
      <c r="AL137" s="38">
        <f t="shared" si="36"/>
        <v>0</v>
      </c>
    </row>
    <row r="138" spans="1:38" x14ac:dyDescent="0.25">
      <c r="B138" s="13" t="s">
        <v>202</v>
      </c>
      <c r="C138" s="13" t="str">
        <f>_xlfn.XLOOKUP(B138,[1]Inventory!$A:$A,[1]Inventory!$B:$B)</f>
        <v>M16-2.0 x70 mm. FLAT HEAD(สีเงิน)(G12.9)</v>
      </c>
      <c r="D138" s="14" t="s">
        <v>29</v>
      </c>
      <c r="E138" s="13" t="s">
        <v>30</v>
      </c>
      <c r="F138" s="1" t="s">
        <v>38</v>
      </c>
      <c r="G138" s="1" t="s">
        <v>38</v>
      </c>
      <c r="H138" s="1" t="s">
        <v>38</v>
      </c>
      <c r="I138" s="12" t="s">
        <v>38</v>
      </c>
      <c r="J138" s="12" t="s">
        <v>38</v>
      </c>
      <c r="K138" s="12" t="s">
        <v>38</v>
      </c>
      <c r="L138" s="12">
        <v>20</v>
      </c>
      <c r="M138" s="12">
        <f t="shared" si="39"/>
        <v>20</v>
      </c>
      <c r="N138" s="12">
        <f t="shared" si="40"/>
        <v>20</v>
      </c>
      <c r="O138" s="12">
        <f>IFERROR(N138/30,"")</f>
        <v>0.66666666666666663</v>
      </c>
      <c r="P138" s="12">
        <f t="shared" si="37"/>
        <v>0</v>
      </c>
      <c r="Q138" s="15">
        <f>IFERROR(VLOOKUP(B:B,[2]oh!A:D,4,0),"0")</f>
        <v>880</v>
      </c>
      <c r="R138" s="12">
        <f>IFERROR(VLOOKUP(B:B,[2]oh!A:E,5,0),0)</f>
        <v>0</v>
      </c>
      <c r="S138" s="12">
        <v>35</v>
      </c>
      <c r="T138" s="16">
        <f t="shared" si="48"/>
        <v>4.6666666666666661</v>
      </c>
      <c r="U138" s="12">
        <f t="shared" si="41"/>
        <v>9.3333333333333321</v>
      </c>
      <c r="V138" s="12">
        <f t="shared" si="42"/>
        <v>875.33333333333337</v>
      </c>
      <c r="W138" s="14" t="str">
        <f t="shared" si="43"/>
        <v>Normal</v>
      </c>
      <c r="X138" s="12">
        <f>_xlfn.XLOOKUP(B138,[3]Sheet1!$A$1:$A$65536,[3]Sheet1!$K$1:$K$65536)</f>
        <v>7</v>
      </c>
      <c r="Y138" s="12" t="e">
        <f>VLOOKUP(B:B,[4]Sheet1!$A:$B,2,0)</f>
        <v>#N/A</v>
      </c>
      <c r="AE138" s="37">
        <f t="shared" si="44"/>
        <v>7.2828327646283939E-5</v>
      </c>
      <c r="AF138" s="37">
        <f t="shared" si="49"/>
        <v>0.99868180763374315</v>
      </c>
      <c r="AG138" s="39" t="str">
        <f>IFERROR(_xlfn.STDEV.P(F138:K138)/AVERAGE(F138:K138),"0.00")</f>
        <v>0.00</v>
      </c>
      <c r="AH138" s="30" t="str">
        <f t="shared" si="45"/>
        <v>C</v>
      </c>
      <c r="AI138" s="30" t="str">
        <f t="shared" si="46"/>
        <v>Z</v>
      </c>
      <c r="AJ138" s="30" t="str">
        <f t="shared" si="47"/>
        <v>CZ</v>
      </c>
      <c r="AK138" s="30" cm="1">
        <f t="array" ref="AK138">_xlfn.IFS(AJ138="AX",2.33,AJ138="AY",2.05,AJ138="AZ",1.88,AJ138="BX",1.88,AJ138="BY",1.65,AJ138="BZ",1.55,AJ138="CX",1.28,AJ138="CY",1.17,AJ138="CZ",1.04)</f>
        <v>1.04</v>
      </c>
      <c r="AL138" s="38">
        <f t="shared" si="36"/>
        <v>0</v>
      </c>
    </row>
    <row r="139" spans="1:38" x14ac:dyDescent="0.25">
      <c r="B139" s="13" t="s">
        <v>203</v>
      </c>
      <c r="C139" s="13" t="str">
        <f>_xlfn.XLOOKUP(B139,[1]Inventory!$A:$A,[1]Inventory!$B:$B)</f>
        <v>WELDING GLASS NO.12 FOR MIG WELDING</v>
      </c>
      <c r="D139" s="14" t="s">
        <v>29</v>
      </c>
      <c r="E139" s="13" t="s">
        <v>56</v>
      </c>
      <c r="F139" s="1" t="s">
        <v>38</v>
      </c>
      <c r="G139" s="1" t="s">
        <v>38</v>
      </c>
      <c r="H139" s="1">
        <v>20</v>
      </c>
      <c r="I139" s="12" t="s">
        <v>38</v>
      </c>
      <c r="J139" s="12" t="s">
        <v>38</v>
      </c>
      <c r="K139" s="12" t="s">
        <v>38</v>
      </c>
      <c r="L139" s="12">
        <v>0</v>
      </c>
      <c r="M139" s="12">
        <f t="shared" si="39"/>
        <v>20</v>
      </c>
      <c r="N139" s="12">
        <f t="shared" si="40"/>
        <v>10</v>
      </c>
      <c r="O139" s="12">
        <f>IFERROR(N139/30,"")</f>
        <v>0.33333333333333331</v>
      </c>
      <c r="P139" s="12">
        <f t="shared" si="37"/>
        <v>0</v>
      </c>
      <c r="Q139" s="15">
        <f>IFERROR(VLOOKUP(B:B,[2]oh!A:D,4,0),"0")</f>
        <v>23</v>
      </c>
      <c r="R139" s="12">
        <f>IFERROR(VLOOKUP(B:B,[2]oh!A:E,5,0),0)</f>
        <v>0</v>
      </c>
      <c r="S139" s="12">
        <v>8</v>
      </c>
      <c r="T139" s="16">
        <f t="shared" si="48"/>
        <v>2.333333333333333</v>
      </c>
      <c r="U139" s="12">
        <f t="shared" si="41"/>
        <v>4.6666666666666661</v>
      </c>
      <c r="V139" s="12">
        <f t="shared" si="42"/>
        <v>20.666666666666668</v>
      </c>
      <c r="W139" s="14" t="str">
        <f t="shared" si="43"/>
        <v>Normal</v>
      </c>
      <c r="X139" s="12">
        <f>_xlfn.XLOOKUP(B139,[3]Sheet1!$A$1:$A$65536,[3]Sheet1!$K$1:$K$65536)</f>
        <v>7</v>
      </c>
      <c r="Y139" s="12" t="e">
        <f>VLOOKUP(B:B,[4]Sheet1!$A:$B,2,0)</f>
        <v>#N/A</v>
      </c>
      <c r="AE139" s="37">
        <f t="shared" si="44"/>
        <v>7.2828327646283939E-5</v>
      </c>
      <c r="AF139" s="37">
        <f t="shared" si="49"/>
        <v>0.99875463596138947</v>
      </c>
      <c r="AG139" s="37">
        <f t="shared" ref="AG139:AG144" si="50">_xlfn.STDEV.P(F139:K139)/AVERAGE(F139:K139)</f>
        <v>0</v>
      </c>
      <c r="AH139" s="30" t="str">
        <f t="shared" si="45"/>
        <v>C</v>
      </c>
      <c r="AI139" s="30" t="str">
        <f t="shared" si="46"/>
        <v>X</v>
      </c>
      <c r="AJ139" s="30" t="str">
        <f t="shared" si="47"/>
        <v>CX</v>
      </c>
      <c r="AK139" s="30" cm="1">
        <f t="array" ref="AK139">_xlfn.IFS(AJ139="AX",2.33,AJ139="AY",2.05,AJ139="AZ",1.88,AJ139="BX",1.88,AJ139="BY",1.65,AJ139="BZ",1.55,AJ139="CX",1.28,AJ139="CY",1.17,AJ139="CZ",1.04)</f>
        <v>1.28</v>
      </c>
      <c r="AL139" s="38">
        <f t="shared" si="36"/>
        <v>0</v>
      </c>
    </row>
    <row r="140" spans="1:38" ht="15" customHeight="1" x14ac:dyDescent="0.25">
      <c r="B140" s="13" t="s">
        <v>204</v>
      </c>
      <c r="C140" s="13" t="str">
        <f>_xlfn.XLOOKUP(B140,[1]Inventory!$A:$A,[1]Inventory!$B:$B)</f>
        <v>BROOM (THICK)</v>
      </c>
      <c r="D140" s="14" t="s">
        <v>29</v>
      </c>
      <c r="E140" s="13" t="s">
        <v>205</v>
      </c>
      <c r="F140" s="1" t="s">
        <v>38</v>
      </c>
      <c r="G140" s="1" t="s">
        <v>38</v>
      </c>
      <c r="H140" s="1">
        <v>9</v>
      </c>
      <c r="I140" s="12" t="s">
        <v>38</v>
      </c>
      <c r="J140" s="12">
        <v>10</v>
      </c>
      <c r="K140" s="12" t="s">
        <v>38</v>
      </c>
      <c r="L140" s="12">
        <v>0</v>
      </c>
      <c r="M140" s="12">
        <f t="shared" si="39"/>
        <v>19</v>
      </c>
      <c r="N140" s="12">
        <f t="shared" si="40"/>
        <v>6.333333333333333</v>
      </c>
      <c r="O140" s="12">
        <f>N140/30</f>
        <v>0.21111111111111111</v>
      </c>
      <c r="P140" s="12">
        <f t="shared" si="37"/>
        <v>0.43720323268094297</v>
      </c>
      <c r="Q140" s="15">
        <f>IFERROR(VLOOKUP(B:B,[2]oh!A:D,4,0),"0")</f>
        <v>57</v>
      </c>
      <c r="R140" s="12">
        <f>IFERROR(VLOOKUP(B:B,[2]oh!A:E,5,0),0)</f>
        <v>0</v>
      </c>
      <c r="S140" s="12">
        <v>45</v>
      </c>
      <c r="T140" s="16">
        <f t="shared" si="48"/>
        <v>1.9149810104587208</v>
      </c>
      <c r="U140" s="12">
        <f t="shared" si="41"/>
        <v>3.3927587882364989</v>
      </c>
      <c r="V140" s="12">
        <f t="shared" si="42"/>
        <v>55.085018989541283</v>
      </c>
      <c r="W140" s="14" t="str">
        <f t="shared" si="43"/>
        <v>Normal</v>
      </c>
      <c r="X140" s="12">
        <f>_xlfn.XLOOKUP(B140,[3]Sheet1!$A$1:$A$65536,[3]Sheet1!$K$1:$K$65536)</f>
        <v>7</v>
      </c>
      <c r="Y140" s="12">
        <f>VLOOKUP(B:B,[4]Sheet1!$A:$B,2,0)</f>
        <v>50</v>
      </c>
      <c r="AE140" s="37">
        <f t="shared" si="44"/>
        <v>6.9186911263969744E-5</v>
      </c>
      <c r="AF140" s="37">
        <f t="shared" si="49"/>
        <v>0.99882382287265348</v>
      </c>
      <c r="AG140" s="37">
        <f t="shared" si="50"/>
        <v>5.2631578947368418E-2</v>
      </c>
      <c r="AH140" s="30" t="str">
        <f t="shared" si="45"/>
        <v>C</v>
      </c>
      <c r="AI140" s="30" t="str">
        <f t="shared" si="46"/>
        <v>X</v>
      </c>
      <c r="AJ140" s="30" t="str">
        <f t="shared" si="47"/>
        <v>CX</v>
      </c>
      <c r="AK140" s="30" cm="1">
        <f t="array" ref="AK140">_xlfn.IFS(AJ140="AX",2.33,AJ140="AY",2.05,AJ140="AZ",1.88,AJ140="BX",1.88,AJ140="BY",1.65,AJ140="BZ",1.55,AJ140="CX",1.28,AJ140="CY",1.17,AJ140="CZ",1.04)</f>
        <v>1.28</v>
      </c>
      <c r="AL140" s="38">
        <f t="shared" si="36"/>
        <v>0.12909944487358058</v>
      </c>
    </row>
    <row r="141" spans="1:38" x14ac:dyDescent="0.25">
      <c r="B141" s="13" t="s">
        <v>206</v>
      </c>
      <c r="C141" s="13" t="str">
        <f>_xlfn.XLOOKUP(B141,[1]Inventory!$A:$A,[1]Inventory!$B:$B)</f>
        <v>SAND PAPER DISC NO.P120, 5" (100 EA/RL)</v>
      </c>
      <c r="D141" s="14" t="str">
        <f>_xlfn.XLOOKUP(B141,[5]PurchaseOrderLinesExport19!$C:$C,[5]PurchaseOrderLinesExport19!$F:$F)</f>
        <v>RL</v>
      </c>
      <c r="E141" s="13" t="s">
        <v>81</v>
      </c>
      <c r="F141" s="1">
        <v>2</v>
      </c>
      <c r="G141" s="1">
        <v>5</v>
      </c>
      <c r="H141" s="1">
        <v>4</v>
      </c>
      <c r="I141" s="12">
        <v>4</v>
      </c>
      <c r="J141" s="12">
        <v>3.0000000000000004</v>
      </c>
      <c r="K141" s="12" t="s">
        <v>38</v>
      </c>
      <c r="L141" s="12">
        <v>1</v>
      </c>
      <c r="M141" s="12">
        <f t="shared" si="39"/>
        <v>19</v>
      </c>
      <c r="N141" s="12">
        <f t="shared" si="40"/>
        <v>3.1666666666666665</v>
      </c>
      <c r="O141" s="12">
        <f>IFERROR(N141/30,"")</f>
        <v>0.10555555555555556</v>
      </c>
      <c r="P141" s="12">
        <f t="shared" si="37"/>
        <v>1.0319689917822148</v>
      </c>
      <c r="Q141" s="15">
        <f>IFERROR(VLOOKUP(B:B,[2]oh!A:D,4,0),"0")</f>
        <v>49</v>
      </c>
      <c r="R141" s="12">
        <f>IFERROR(VLOOKUP(B:B,[2]oh!A:E,5,0),0)</f>
        <v>0</v>
      </c>
      <c r="S141" s="12">
        <v>620</v>
      </c>
      <c r="T141" s="16">
        <f t="shared" si="48"/>
        <v>2.6153023251155481</v>
      </c>
      <c r="U141" s="12">
        <f t="shared" si="41"/>
        <v>4.1986356584488815</v>
      </c>
      <c r="V141" s="12">
        <f t="shared" si="42"/>
        <v>46.38469767488445</v>
      </c>
      <c r="W141" s="14" t="str">
        <f t="shared" si="43"/>
        <v>Normal</v>
      </c>
      <c r="X141" s="12">
        <f>_xlfn.XLOOKUP(B141,[3]Sheet1!$A$1:$A$65536,[3]Sheet1!$K$1:$K$65536)</f>
        <v>15</v>
      </c>
      <c r="Y141" s="12">
        <f>VLOOKUP(B:B,[4]Sheet1!$A:$B,2,0)</f>
        <v>8</v>
      </c>
      <c r="AE141" s="37">
        <f t="shared" si="44"/>
        <v>6.9186911263969744E-5</v>
      </c>
      <c r="AF141" s="37">
        <f t="shared" si="49"/>
        <v>0.99889300978391748</v>
      </c>
      <c r="AG141" s="37">
        <f t="shared" si="50"/>
        <v>0.28327886186626583</v>
      </c>
      <c r="AH141" s="30" t="str">
        <f t="shared" si="45"/>
        <v>C</v>
      </c>
      <c r="AI141" s="30" t="str">
        <f t="shared" si="46"/>
        <v>X</v>
      </c>
      <c r="AJ141" s="30" t="str">
        <f t="shared" si="47"/>
        <v>CX</v>
      </c>
      <c r="AK141" s="30" cm="1">
        <f t="array" ref="AK141">_xlfn.IFS(AJ141="AX",2.33,AJ141="AY",2.05,AJ141="AZ",1.88,AJ141="BX",1.88,AJ141="BY",1.65,AJ141="BZ",1.55,AJ141="CX",1.28,AJ141="CY",1.17,AJ141="CZ",1.04)</f>
        <v>1.28</v>
      </c>
      <c r="AL141" s="38">
        <f t="shared" si="36"/>
        <v>0.20816659994661332</v>
      </c>
    </row>
    <row r="142" spans="1:38" ht="15" customHeight="1" x14ac:dyDescent="0.25">
      <c r="B142" s="13" t="s">
        <v>207</v>
      </c>
      <c r="C142" s="13" t="str">
        <f>_xlfn.XLOOKUP(B142,[1]Inventory!$A:$A,[1]Inventory!$B:$B)</f>
        <v>LEATHER CLOTH #JEANS</v>
      </c>
      <c r="D142" s="14" t="s">
        <v>29</v>
      </c>
      <c r="E142" s="13" t="s">
        <v>208</v>
      </c>
      <c r="F142" s="1">
        <v>1.9999999999999998</v>
      </c>
      <c r="G142" s="1">
        <v>1</v>
      </c>
      <c r="H142" s="1" t="s">
        <v>38</v>
      </c>
      <c r="I142" s="12">
        <v>2.9999999999999996</v>
      </c>
      <c r="J142" s="12">
        <v>12</v>
      </c>
      <c r="K142" s="12" t="s">
        <v>38</v>
      </c>
      <c r="L142" s="12">
        <v>0</v>
      </c>
      <c r="M142" s="12">
        <f t="shared" si="39"/>
        <v>18</v>
      </c>
      <c r="N142" s="12">
        <f t="shared" si="40"/>
        <v>3.6</v>
      </c>
      <c r="O142" s="12">
        <f>N142/30</f>
        <v>0.12000000000000001</v>
      </c>
      <c r="P142" s="12">
        <f t="shared" si="37"/>
        <v>2.8632481555045137</v>
      </c>
      <c r="Q142" s="15">
        <f>IFERROR(VLOOKUP(B:B,[2]oh!A:D,4,0),"0")</f>
        <v>16</v>
      </c>
      <c r="R142" s="12">
        <f>IFERROR(VLOOKUP(B:B,[2]oh!A:E,5,0),0)</f>
        <v>0</v>
      </c>
      <c r="S142" s="12">
        <v>170</v>
      </c>
      <c r="T142" s="16">
        <f t="shared" si="48"/>
        <v>3.7032481555045136</v>
      </c>
      <c r="U142" s="12">
        <f t="shared" si="41"/>
        <v>4.5432481555045134</v>
      </c>
      <c r="V142" s="12">
        <f t="shared" si="42"/>
        <v>12.296751844495486</v>
      </c>
      <c r="W142" s="14" t="str">
        <f t="shared" si="43"/>
        <v>Normal</v>
      </c>
      <c r="X142" s="12">
        <f>_xlfn.XLOOKUP(B142,[3]Sheet1!$A$1:$A$65536,[3]Sheet1!$K$1:$K$65536)</f>
        <v>7</v>
      </c>
      <c r="Y142" s="12">
        <f>VLOOKUP(B:B,[4]Sheet1!$A:$B,2,0)</f>
        <v>20</v>
      </c>
      <c r="AC142" s="18"/>
      <c r="AE142" s="37">
        <f t="shared" si="44"/>
        <v>6.5545494881655549E-5</v>
      </c>
      <c r="AF142" s="37">
        <f t="shared" si="49"/>
        <v>0.99895855527879918</v>
      </c>
      <c r="AG142" s="37">
        <f t="shared" si="50"/>
        <v>0.97499604304356913</v>
      </c>
      <c r="AH142" s="30" t="str">
        <f t="shared" si="45"/>
        <v>C</v>
      </c>
      <c r="AI142" s="30" t="str">
        <f t="shared" si="46"/>
        <v>Y</v>
      </c>
      <c r="AJ142" s="30" t="str">
        <f t="shared" si="47"/>
        <v>CY</v>
      </c>
      <c r="AK142" s="30" cm="1">
        <f t="array" ref="AK142">_xlfn.IFS(AJ142="AX",2.33,AJ142="AY",2.05,AJ142="AZ",1.88,AJ142="BX",1.88,AJ142="BY",1.65,AJ142="BZ",1.55,AJ142="CX",1.28,AJ142="CY",1.17,AJ142="CZ",1.04)</f>
        <v>1.17</v>
      </c>
      <c r="AL142" s="38">
        <f t="shared" si="36"/>
        <v>0.9249624617007739</v>
      </c>
    </row>
    <row r="143" spans="1:38" ht="15" customHeight="1" x14ac:dyDescent="0.25">
      <c r="B143" s="13" t="s">
        <v>209</v>
      </c>
      <c r="C143" s="13" t="str">
        <f>_xlfn.XLOOKUP(B143,[1]Inventory!$A:$A,[1]Inventory!$B:$B)</f>
        <v>WYTEBOARD MARKER, BLUE  #11000</v>
      </c>
      <c r="D143" s="14" t="s">
        <v>29</v>
      </c>
      <c r="E143" s="13" t="s">
        <v>210</v>
      </c>
      <c r="F143" s="1">
        <v>12</v>
      </c>
      <c r="G143" s="1">
        <v>5</v>
      </c>
      <c r="H143" s="1" t="s">
        <v>38</v>
      </c>
      <c r="I143" s="12" t="s">
        <v>38</v>
      </c>
      <c r="J143" s="12" t="s">
        <v>38</v>
      </c>
      <c r="K143" s="12" t="s">
        <v>38</v>
      </c>
      <c r="L143" s="12">
        <v>0</v>
      </c>
      <c r="M143" s="12">
        <f t="shared" si="39"/>
        <v>17</v>
      </c>
      <c r="N143" s="12">
        <f t="shared" si="40"/>
        <v>5.666666666666667</v>
      </c>
      <c r="O143" s="12">
        <f>IFERROR(N143/30,"")</f>
        <v>0.18888888888888891</v>
      </c>
      <c r="P143" s="12">
        <f t="shared" si="37"/>
        <v>3.0604226287666001</v>
      </c>
      <c r="Q143" s="15">
        <f>IFERROR(VLOOKUP(B:B,[2]oh!A:D,4,0),"0")</f>
        <v>72</v>
      </c>
      <c r="R143" s="12">
        <f>IFERROR(VLOOKUP(B:B,[2]oh!A:E,5,0),0)</f>
        <v>0</v>
      </c>
      <c r="S143" s="12">
        <v>23.36</v>
      </c>
      <c r="T143" s="16">
        <f t="shared" si="48"/>
        <v>4.3826448509888225</v>
      </c>
      <c r="U143" s="12">
        <f t="shared" si="41"/>
        <v>5.7048670732110445</v>
      </c>
      <c r="V143" s="12">
        <f t="shared" si="42"/>
        <v>67.617355149011175</v>
      </c>
      <c r="W143" s="14" t="str">
        <f t="shared" si="43"/>
        <v>Normal</v>
      </c>
      <c r="X143" s="12">
        <f>_xlfn.XLOOKUP(B143,[3]Sheet1!$A$1:$A$65536,[3]Sheet1!$K$1:$K$65536)</f>
        <v>7</v>
      </c>
      <c r="Y143" s="12" t="e">
        <f>VLOOKUP(B:B,[4]Sheet1!$A:$B,2,0)</f>
        <v>#N/A</v>
      </c>
      <c r="AE143" s="37">
        <f t="shared" si="44"/>
        <v>6.1904078499341341E-5</v>
      </c>
      <c r="AF143" s="37">
        <f t="shared" si="49"/>
        <v>0.99902045935729855</v>
      </c>
      <c r="AG143" s="37">
        <f t="shared" si="50"/>
        <v>0.41176470588235292</v>
      </c>
      <c r="AH143" s="30" t="str">
        <f t="shared" si="45"/>
        <v>C</v>
      </c>
      <c r="AI143" s="30" t="str">
        <f t="shared" si="46"/>
        <v>X</v>
      </c>
      <c r="AJ143" s="30" t="str">
        <f t="shared" si="47"/>
        <v>CX</v>
      </c>
      <c r="AK143" s="30" cm="1">
        <f t="array" ref="AK143">_xlfn.IFS(AJ143="AX",2.33,AJ143="AY",2.05,AJ143="AZ",1.88,AJ143="BX",1.88,AJ143="BY",1.65,AJ143="BZ",1.55,AJ143="CX",1.28,AJ143="CY",1.17,AJ143="CZ",1.04)</f>
        <v>1.28</v>
      </c>
      <c r="AL143" s="38">
        <f t="shared" si="36"/>
        <v>0.9036961141150639</v>
      </c>
    </row>
    <row r="144" spans="1:38" ht="15" customHeight="1" x14ac:dyDescent="0.25">
      <c r="B144" s="13" t="s">
        <v>211</v>
      </c>
      <c r="C144" s="13" t="str">
        <f>_xlfn.XLOOKUP(B144,[1]Inventory!$A:$A,[1]Inventory!$B:$B)</f>
        <v>NOZZLE 15.9 MM TWECO#4  24CT-62-S</v>
      </c>
      <c r="D144" s="14" t="s">
        <v>29</v>
      </c>
      <c r="E144" s="13" t="s">
        <v>110</v>
      </c>
      <c r="F144" s="1" t="s">
        <v>38</v>
      </c>
      <c r="G144" s="1" t="s">
        <v>38</v>
      </c>
      <c r="H144" s="1" t="s">
        <v>38</v>
      </c>
      <c r="I144" s="12">
        <v>9</v>
      </c>
      <c r="J144" s="12" t="s">
        <v>38</v>
      </c>
      <c r="K144" s="12">
        <v>7</v>
      </c>
      <c r="L144" s="12">
        <v>0</v>
      </c>
      <c r="M144" s="12">
        <f t="shared" si="39"/>
        <v>16</v>
      </c>
      <c r="N144" s="12">
        <f t="shared" si="40"/>
        <v>5.333333333333333</v>
      </c>
      <c r="O144" s="12">
        <f>N144/30</f>
        <v>0.17777777777777776</v>
      </c>
      <c r="P144" s="12">
        <f t="shared" si="37"/>
        <v>0</v>
      </c>
      <c r="Q144" s="15">
        <f>IFERROR(VLOOKUP(B:B,[2]oh!A:D,4,0),"0")</f>
        <v>16</v>
      </c>
      <c r="R144" s="12">
        <f>IFERROR(VLOOKUP(B:B,[2]oh!A:E,5,0),0)</f>
        <v>0</v>
      </c>
      <c r="S144" s="12">
        <v>350</v>
      </c>
      <c r="T144" s="16">
        <f t="shared" si="48"/>
        <v>2.6666666666666665</v>
      </c>
      <c r="U144" s="12">
        <f t="shared" si="41"/>
        <v>5.333333333333333</v>
      </c>
      <c r="V144" s="12">
        <f t="shared" si="42"/>
        <v>13.333333333333334</v>
      </c>
      <c r="W144" s="14" t="str">
        <f t="shared" si="43"/>
        <v>Normal</v>
      </c>
      <c r="X144" s="12">
        <f>_xlfn.XLOOKUP(B144,[3]Sheet1!$A$1:$A$65536,[3]Sheet1!$K$1:$K$65536)</f>
        <v>15</v>
      </c>
      <c r="Y144" s="12">
        <f>VLOOKUP(B:B,[4]Sheet1!$A:$B,2,0)</f>
        <v>20</v>
      </c>
      <c r="AE144" s="37">
        <f t="shared" si="44"/>
        <v>5.8262662117027153E-5</v>
      </c>
      <c r="AF144" s="37">
        <f t="shared" si="49"/>
        <v>0.99907872201941561</v>
      </c>
      <c r="AG144" s="37">
        <f t="shared" si="50"/>
        <v>0.125</v>
      </c>
      <c r="AH144" s="30" t="str">
        <f t="shared" si="45"/>
        <v>C</v>
      </c>
      <c r="AI144" s="30" t="str">
        <f t="shared" si="46"/>
        <v>X</v>
      </c>
      <c r="AJ144" s="30" t="str">
        <f t="shared" si="47"/>
        <v>CX</v>
      </c>
      <c r="AK144" s="30" cm="1">
        <f t="array" ref="AK144">_xlfn.IFS(AJ144="AX",2.33,AJ144="AY",2.05,AJ144="AZ",1.88,AJ144="BX",1.88,AJ144="BY",1.65,AJ144="BZ",1.55,AJ144="CX",1.28,AJ144="CY",1.17,AJ144="CZ",1.04)</f>
        <v>1.28</v>
      </c>
      <c r="AL144" s="38">
        <f t="shared" si="36"/>
        <v>0</v>
      </c>
    </row>
    <row r="145" spans="1:38" ht="15" customHeight="1" x14ac:dyDescent="0.25">
      <c r="B145" s="13" t="s">
        <v>212</v>
      </c>
      <c r="C145" s="13" t="str">
        <f>_xlfn.XLOOKUP(B145,[1]Inventory!$A:$A,[1]Inventory!$B:$B)</f>
        <v>13081-00663 PLASTIC SHOE COVER(PAIR)</v>
      </c>
      <c r="D145" s="14" t="str">
        <f>_xlfn.XLOOKUP(B145,[5]PurchaseOrderLinesExport19!$C:$C,[5]PurchaseOrderLinesExport19!$F:$F)</f>
        <v>PR</v>
      </c>
      <c r="E145" s="13" t="s">
        <v>210</v>
      </c>
      <c r="F145" s="1" t="s">
        <v>38</v>
      </c>
      <c r="G145" s="1" t="s">
        <v>38</v>
      </c>
      <c r="H145" s="1" t="s">
        <v>38</v>
      </c>
      <c r="I145" s="12" t="s">
        <v>38</v>
      </c>
      <c r="J145" s="12" t="s">
        <v>38</v>
      </c>
      <c r="K145" s="12" t="s">
        <v>38</v>
      </c>
      <c r="L145" s="12">
        <v>15</v>
      </c>
      <c r="M145" s="12">
        <f t="shared" si="39"/>
        <v>15</v>
      </c>
      <c r="N145" s="12">
        <f t="shared" si="40"/>
        <v>15</v>
      </c>
      <c r="O145" s="12">
        <f>IFERROR(N145/30,"")</f>
        <v>0.5</v>
      </c>
      <c r="P145" s="12">
        <f t="shared" si="37"/>
        <v>0</v>
      </c>
      <c r="Q145" s="15">
        <f>IFERROR(VLOOKUP(B:B,[2]oh!A:D,4,0),"0")</f>
        <v>25</v>
      </c>
      <c r="R145" s="12">
        <f>IFERROR(VLOOKUP(B:B,[2]oh!A:E,5,0),0)</f>
        <v>0</v>
      </c>
      <c r="S145" s="12">
        <v>2</v>
      </c>
      <c r="T145" s="16">
        <f t="shared" si="48"/>
        <v>3.5</v>
      </c>
      <c r="U145" s="12">
        <f t="shared" si="41"/>
        <v>7</v>
      </c>
      <c r="V145" s="12">
        <f t="shared" si="42"/>
        <v>21.5</v>
      </c>
      <c r="W145" s="14" t="str">
        <f t="shared" si="43"/>
        <v>Normal</v>
      </c>
      <c r="X145" s="12">
        <f>_xlfn.XLOOKUP(B145,[3]Sheet1!$A$1:$A$65536,[3]Sheet1!$K$1:$K$65536)</f>
        <v>7</v>
      </c>
      <c r="Y145" s="12">
        <f>VLOOKUP(B:B,[4]Sheet1!$A:$B,2,0)</f>
        <v>50</v>
      </c>
      <c r="AE145" s="37">
        <f t="shared" si="44"/>
        <v>5.4621245734712951E-5</v>
      </c>
      <c r="AF145" s="37">
        <f t="shared" si="49"/>
        <v>0.99913334326515035</v>
      </c>
      <c r="AG145" s="39" t="str">
        <f>IFERROR(_xlfn.STDEV.P(F145:K145)/AVERAGE(F145:K145),"0.00")</f>
        <v>0.00</v>
      </c>
      <c r="AH145" s="30" t="str">
        <f t="shared" si="45"/>
        <v>C</v>
      </c>
      <c r="AI145" s="30" t="str">
        <f t="shared" si="46"/>
        <v>Z</v>
      </c>
      <c r="AJ145" s="30" t="str">
        <f t="shared" si="47"/>
        <v>CZ</v>
      </c>
      <c r="AK145" s="30" cm="1">
        <f t="array" ref="AK145">_xlfn.IFS(AJ145="AX",2.33,AJ145="AY",2.05,AJ145="AZ",1.88,AJ145="BX",1.88,AJ145="BY",1.65,AJ145="BZ",1.55,AJ145="CX",1.28,AJ145="CY",1.17,AJ145="CZ",1.04)</f>
        <v>1.04</v>
      </c>
      <c r="AL145" s="38">
        <f t="shared" si="36"/>
        <v>0</v>
      </c>
    </row>
    <row r="146" spans="1:38" ht="15" customHeight="1" x14ac:dyDescent="0.25">
      <c r="B146" s="13" t="s">
        <v>213</v>
      </c>
      <c r="C146" s="13" t="str">
        <f>_xlfn.XLOOKUP(B146,[1]Inventory!$A:$A,[1]Inventory!$B:$B)</f>
        <v>LONG BACK CAP,C/W 98W O-RING#3025YXG0034</v>
      </c>
      <c r="D146" s="14" t="s">
        <v>29</v>
      </c>
      <c r="E146" s="13" t="s">
        <v>56</v>
      </c>
      <c r="F146" s="1" t="s">
        <v>38</v>
      </c>
      <c r="G146" s="1">
        <v>5</v>
      </c>
      <c r="H146" s="1" t="s">
        <v>38</v>
      </c>
      <c r="I146" s="12" t="s">
        <v>38</v>
      </c>
      <c r="J146" s="12" t="s">
        <v>38</v>
      </c>
      <c r="K146" s="12" t="s">
        <v>38</v>
      </c>
      <c r="L146" s="12">
        <v>10</v>
      </c>
      <c r="M146" s="12">
        <f t="shared" si="39"/>
        <v>15</v>
      </c>
      <c r="N146" s="12">
        <f t="shared" si="40"/>
        <v>7.5</v>
      </c>
      <c r="O146" s="12">
        <f>IFERROR(N146/30,"")</f>
        <v>0.25</v>
      </c>
      <c r="P146" s="12">
        <f t="shared" si="37"/>
        <v>0</v>
      </c>
      <c r="Q146" s="15">
        <f>IFERROR(VLOOKUP(B:B,[2]oh!A:D,4,0),"0")</f>
        <v>5</v>
      </c>
      <c r="R146" s="12">
        <f>IFERROR(VLOOKUP(B:B,[2]oh!A:E,5,0),0)</f>
        <v>0</v>
      </c>
      <c r="S146" s="12">
        <v>15</v>
      </c>
      <c r="T146" s="16">
        <f t="shared" si="48"/>
        <v>1.75</v>
      </c>
      <c r="U146" s="12">
        <f t="shared" si="41"/>
        <v>3.5</v>
      </c>
      <c r="V146" s="12">
        <f t="shared" si="42"/>
        <v>3.25</v>
      </c>
      <c r="W146" s="14" t="str">
        <f t="shared" si="43"/>
        <v>Normal</v>
      </c>
      <c r="X146" s="12">
        <f>_xlfn.XLOOKUP(B146,[3]Sheet1!$A$1:$A$65536,[3]Sheet1!$K$1:$K$65536)</f>
        <v>7</v>
      </c>
      <c r="Y146" s="12" t="e">
        <f>VLOOKUP(B:B,[4]Sheet1!$A:$B,2,0)</f>
        <v>#N/A</v>
      </c>
      <c r="AE146" s="37">
        <f t="shared" si="44"/>
        <v>5.4621245734712951E-5</v>
      </c>
      <c r="AF146" s="37">
        <f t="shared" si="49"/>
        <v>0.9991879645108851</v>
      </c>
      <c r="AG146" s="37">
        <f t="shared" ref="AG146:AG173" si="51">_xlfn.STDEV.P(F146:K146)/AVERAGE(F146:K146)</f>
        <v>0</v>
      </c>
      <c r="AH146" s="30" t="str">
        <f t="shared" si="45"/>
        <v>C</v>
      </c>
      <c r="AI146" s="30" t="str">
        <f t="shared" si="46"/>
        <v>X</v>
      </c>
      <c r="AJ146" s="30" t="str">
        <f t="shared" si="47"/>
        <v>CX</v>
      </c>
      <c r="AK146" s="30" cm="1">
        <f t="array" ref="AK146">_xlfn.IFS(AJ146="AX",2.33,AJ146="AY",2.05,AJ146="AZ",1.88,AJ146="BX",1.88,AJ146="BY",1.65,AJ146="BZ",1.55,AJ146="CX",1.28,AJ146="CY",1.17,AJ146="CZ",1.04)</f>
        <v>1.28</v>
      </c>
      <c r="AL146" s="38">
        <f t="shared" si="36"/>
        <v>0</v>
      </c>
    </row>
    <row r="147" spans="1:38" x14ac:dyDescent="0.25">
      <c r="B147" s="13" t="s">
        <v>214</v>
      </c>
      <c r="C147" s="13" t="str">
        <f>_xlfn.XLOOKUP(B147,[1]Inventory!$A:$A,[1]Inventory!$B:$B)</f>
        <v>SAW BELT M42-34-1.1-PFV-5/8-4350MM</v>
      </c>
      <c r="D147" s="14" t="s">
        <v>29</v>
      </c>
      <c r="E147" s="13" t="s">
        <v>178</v>
      </c>
      <c r="F147" s="1" t="s">
        <v>38</v>
      </c>
      <c r="G147" s="1" t="s">
        <v>38</v>
      </c>
      <c r="H147" s="1">
        <v>2</v>
      </c>
      <c r="I147" s="12">
        <v>3.9999999999999996</v>
      </c>
      <c r="J147" s="12">
        <v>1</v>
      </c>
      <c r="K147" s="12">
        <v>4</v>
      </c>
      <c r="L147" s="12">
        <v>3.9999999999999996</v>
      </c>
      <c r="M147" s="12">
        <f t="shared" si="39"/>
        <v>15</v>
      </c>
      <c r="N147" s="12">
        <f t="shared" si="40"/>
        <v>3</v>
      </c>
      <c r="O147" s="12">
        <f>N147/30</f>
        <v>0.1</v>
      </c>
      <c r="P147" s="12">
        <f t="shared" si="37"/>
        <v>0.94446692783695563</v>
      </c>
      <c r="Q147" s="15">
        <f>IFERROR(VLOOKUP(B:B,[2]oh!A:D,4,0),"0")</f>
        <v>7</v>
      </c>
      <c r="R147" s="12">
        <f>IFERROR(VLOOKUP(B:B,[2]oh!A:E,5,0),0)</f>
        <v>0</v>
      </c>
      <c r="S147" s="12">
        <v>1445</v>
      </c>
      <c r="T147" s="16">
        <f t="shared" si="48"/>
        <v>1.6444669278369557</v>
      </c>
      <c r="U147" s="12">
        <f t="shared" si="41"/>
        <v>2.3444669278369559</v>
      </c>
      <c r="V147" s="12">
        <f t="shared" si="42"/>
        <v>5.3555330721630447</v>
      </c>
      <c r="W147" s="14" t="str">
        <f t="shared" si="43"/>
        <v>Normal</v>
      </c>
      <c r="X147" s="12">
        <f>_xlfn.XLOOKUP(B147,[3]Sheet1!$A$1:$A$65536,[3]Sheet1!$K$1:$K$65536)</f>
        <v>7</v>
      </c>
      <c r="Y147" s="12">
        <f>VLOOKUP(B:B,[4]Sheet1!$A:$B,2,0)</f>
        <v>12</v>
      </c>
      <c r="AE147" s="37">
        <f t="shared" si="44"/>
        <v>5.4621245734712951E-5</v>
      </c>
      <c r="AF147" s="37">
        <f t="shared" si="49"/>
        <v>0.99924258575661984</v>
      </c>
      <c r="AG147" s="37">
        <f t="shared" si="51"/>
        <v>0.4723774929733302</v>
      </c>
      <c r="AH147" s="30" t="str">
        <f t="shared" si="45"/>
        <v>C</v>
      </c>
      <c r="AI147" s="30" t="str">
        <f t="shared" si="46"/>
        <v>X</v>
      </c>
      <c r="AJ147" s="30" t="str">
        <f t="shared" si="47"/>
        <v>CX</v>
      </c>
      <c r="AK147" s="30" cm="1">
        <f t="array" ref="AK147">_xlfn.IFS(AJ147="AX",2.33,AJ147="AY",2.05,AJ147="AZ",1.88,AJ147="BX",1.88,AJ147="BY",1.65,AJ147="BZ",1.55,AJ147="CX",1.28,AJ147="CY",1.17,AJ147="CZ",1.04)</f>
        <v>1.28</v>
      </c>
      <c r="AL147" s="38">
        <f t="shared" si="36"/>
        <v>0.27888667551135843</v>
      </c>
    </row>
    <row r="148" spans="1:38" ht="15" customHeight="1" x14ac:dyDescent="0.25">
      <c r="A148" s="26"/>
      <c r="B148" s="27" t="s">
        <v>215</v>
      </c>
      <c r="C148" s="27" t="str">
        <f>_xlfn.XLOOKUP(B148,[1]Inventory!$A:$A,[1]Inventory!$B:$B)</f>
        <v>1001883 3M#2091/P-100 FILTER 2CT</v>
      </c>
      <c r="D148" s="28" t="str">
        <f>_xlfn.XLOOKUP(B148,[5]PurchaseOrderLinesExport19!$C:$C,[5]PurchaseOrderLinesExport19!$F:$F)</f>
        <v>EA</v>
      </c>
      <c r="E148" s="27" t="s">
        <v>81</v>
      </c>
      <c r="F148" s="1">
        <v>3</v>
      </c>
      <c r="G148" s="1">
        <v>6</v>
      </c>
      <c r="H148" s="1">
        <v>5</v>
      </c>
      <c r="I148" s="12" t="s">
        <v>38</v>
      </c>
      <c r="J148" s="12" t="s">
        <v>38</v>
      </c>
      <c r="K148" s="12" t="s">
        <v>38</v>
      </c>
      <c r="L148" s="12">
        <v>0</v>
      </c>
      <c r="M148" s="12">
        <f t="shared" si="39"/>
        <v>14</v>
      </c>
      <c r="N148" s="12">
        <f t="shared" si="40"/>
        <v>3.5</v>
      </c>
      <c r="O148" s="28">
        <f>N148/30</f>
        <v>0.11666666666666667</v>
      </c>
      <c r="P148" s="26">
        <v>7</v>
      </c>
      <c r="Q148" s="15">
        <f>IFERROR(VLOOKUP(B:B,[2]oh!A:D,4,0),"0")</f>
        <v>75</v>
      </c>
      <c r="R148" s="12">
        <f>IFERROR(VLOOKUP(B:B,[2]oh!A:E,5,0),0)</f>
        <v>0</v>
      </c>
      <c r="S148" s="26">
        <v>278</v>
      </c>
      <c r="T148" s="16">
        <f t="shared" si="48"/>
        <v>7</v>
      </c>
      <c r="U148" s="26">
        <f t="shared" si="41"/>
        <v>7</v>
      </c>
      <c r="V148" s="12">
        <f t="shared" si="42"/>
        <v>68</v>
      </c>
      <c r="W148" s="14" t="str">
        <f t="shared" si="43"/>
        <v>Normal</v>
      </c>
      <c r="X148" s="26">
        <f>_xlfn.XLOOKUP(B148,[3]Sheet1!$A$1:$A$65536,[3]Sheet1!$K$1:$K$65536)</f>
        <v>0</v>
      </c>
      <c r="Y148" s="26">
        <f>VLOOKUP(B:B,[4]Sheet1!$A:$B,2,0)</f>
        <v>10</v>
      </c>
      <c r="Z148" s="26"/>
      <c r="AA148" s="26"/>
      <c r="AC148" s="29" t="s">
        <v>93</v>
      </c>
      <c r="AE148" s="37">
        <f t="shared" si="44"/>
        <v>5.0979829352398756E-5</v>
      </c>
      <c r="AF148" s="37">
        <f t="shared" si="49"/>
        <v>0.99929356558597227</v>
      </c>
      <c r="AG148" s="37">
        <f t="shared" si="51"/>
        <v>0.26726124191242434</v>
      </c>
      <c r="AH148" s="30" t="str">
        <f t="shared" si="45"/>
        <v>C</v>
      </c>
      <c r="AI148" s="30" t="str">
        <f t="shared" si="46"/>
        <v>X</v>
      </c>
      <c r="AJ148" s="30" t="str">
        <f t="shared" si="47"/>
        <v>CX</v>
      </c>
      <c r="AK148" s="30" cm="1">
        <f t="array" ref="AK148">_xlfn.IFS(AJ148="AX",2.33,AJ148="AY",2.05,AJ148="AZ",1.88,AJ148="BX",1.88,AJ148="BY",1.65,AJ148="BZ",1.55,AJ148="CX",1.28,AJ148="CY",1.17,AJ148="CZ",1.04)</f>
        <v>1.28</v>
      </c>
      <c r="AL148" s="38">
        <f t="shared" si="36"/>
        <v>0.27888667551135865</v>
      </c>
    </row>
    <row r="149" spans="1:38" ht="15" customHeight="1" x14ac:dyDescent="0.25">
      <c r="B149" s="13" t="s">
        <v>216</v>
      </c>
      <c r="C149" s="13" t="str">
        <f>_xlfn.XLOOKUP(B149,[1]Inventory!$A:$A,[1]Inventory!$B:$B)</f>
        <v>ENDMILL CARBIDE  #  Model   SM-1</v>
      </c>
      <c r="D149" s="14" t="s">
        <v>29</v>
      </c>
      <c r="E149" s="13" t="s">
        <v>56</v>
      </c>
      <c r="F149" s="1">
        <v>2</v>
      </c>
      <c r="G149" s="1">
        <v>3.9999999999999996</v>
      </c>
      <c r="H149" s="1">
        <v>5</v>
      </c>
      <c r="I149" s="12" t="s">
        <v>38</v>
      </c>
      <c r="J149" s="12" t="s">
        <v>38</v>
      </c>
      <c r="K149" s="12">
        <v>3</v>
      </c>
      <c r="L149" s="12">
        <v>0</v>
      </c>
      <c r="M149" s="12">
        <f t="shared" si="39"/>
        <v>14</v>
      </c>
      <c r="N149" s="12">
        <f t="shared" si="40"/>
        <v>2.8</v>
      </c>
      <c r="O149" s="12">
        <f>N149/30</f>
        <v>9.3333333333333324E-2</v>
      </c>
      <c r="P149" s="12">
        <f t="shared" ref="P149:P212" si="52">IFERROR(AK149*AL149*SQRT(X149),"0")</f>
        <v>0.94446692783695563</v>
      </c>
      <c r="Q149" s="15">
        <f>IFERROR(VLOOKUP(B:B,[2]oh!A:D,4,0),"0")</f>
        <v>4</v>
      </c>
      <c r="R149" s="12">
        <f>IFERROR(VLOOKUP(B:B,[2]oh!A:E,5,0),0)</f>
        <v>0</v>
      </c>
      <c r="S149" s="12">
        <v>560</v>
      </c>
      <c r="T149" s="16">
        <f t="shared" si="48"/>
        <v>1.5978002611702888</v>
      </c>
      <c r="U149" s="12">
        <f t="shared" si="41"/>
        <v>2.2511335945036222</v>
      </c>
      <c r="V149" s="12">
        <f t="shared" si="42"/>
        <v>2.4021997388297112</v>
      </c>
      <c r="W149" s="14" t="str">
        <f t="shared" si="43"/>
        <v>Normal</v>
      </c>
      <c r="X149" s="12">
        <f>_xlfn.XLOOKUP(B149,[3]Sheet1!$A$1:$A$65536,[3]Sheet1!$K$1:$K$65536)</f>
        <v>7</v>
      </c>
      <c r="Y149" s="12">
        <f>VLOOKUP(B:B,[4]Sheet1!$A:$B,2,0)</f>
        <v>5</v>
      </c>
      <c r="AE149" s="37">
        <f t="shared" si="44"/>
        <v>5.0979829352398756E-5</v>
      </c>
      <c r="AF149" s="37">
        <f t="shared" si="49"/>
        <v>0.99934454541532469</v>
      </c>
      <c r="AG149" s="37">
        <f t="shared" si="51"/>
        <v>0.31943828249996997</v>
      </c>
      <c r="AH149" s="30" t="str">
        <f t="shared" si="45"/>
        <v>C</v>
      </c>
      <c r="AI149" s="30" t="str">
        <f t="shared" si="46"/>
        <v>X</v>
      </c>
      <c r="AJ149" s="30" t="str">
        <f t="shared" si="47"/>
        <v>CX</v>
      </c>
      <c r="AK149" s="30" cm="1">
        <f t="array" ref="AK149">_xlfn.IFS(AJ149="AX",2.33,AJ149="AY",2.05,AJ149="AZ",1.88,AJ149="BX",1.88,AJ149="BY",1.65,AJ149="BZ",1.55,AJ149="CX",1.28,AJ149="CY",1.17,AJ149="CZ",1.04)</f>
        <v>1.28</v>
      </c>
      <c r="AL149" s="38">
        <f t="shared" si="36"/>
        <v>0.27888667551135843</v>
      </c>
    </row>
    <row r="150" spans="1:38" ht="15" customHeight="1" x14ac:dyDescent="0.25">
      <c r="B150" s="13" t="s">
        <v>217</v>
      </c>
      <c r="C150" s="13" t="str">
        <f>_xlfn.XLOOKUP(B150,[1]Inventory!$A:$A,[1]Inventory!$B:$B)</f>
        <v>SAW BLADE DIEBAND M42 3/8x030x4SAB</v>
      </c>
      <c r="D150" s="14" t="s">
        <v>44</v>
      </c>
      <c r="E150" s="13" t="s">
        <v>178</v>
      </c>
      <c r="F150" s="1" t="s">
        <v>38</v>
      </c>
      <c r="G150" s="1">
        <v>8</v>
      </c>
      <c r="H150" s="1" t="s">
        <v>38</v>
      </c>
      <c r="I150" s="12">
        <v>4</v>
      </c>
      <c r="J150" s="12">
        <v>2</v>
      </c>
      <c r="K150" s="12" t="s">
        <v>38</v>
      </c>
      <c r="L150" s="12">
        <v>0</v>
      </c>
      <c r="M150" s="12">
        <f t="shared" si="39"/>
        <v>14</v>
      </c>
      <c r="N150" s="12">
        <f t="shared" si="40"/>
        <v>3.5</v>
      </c>
      <c r="O150" s="14">
        <f>N150/30</f>
        <v>0.11666666666666667</v>
      </c>
      <c r="P150" s="12">
        <f t="shared" si="52"/>
        <v>1.7266036024519351</v>
      </c>
      <c r="Q150" s="15">
        <f>IFERROR(VLOOKUP(B:B,[2]oh!A:D,4,0),"0")</f>
        <v>0</v>
      </c>
      <c r="R150" s="12">
        <f>IFERROR(VLOOKUP(B:B,[2]oh!A:E,5,0),0)</f>
        <v>8</v>
      </c>
      <c r="S150" s="12">
        <v>8200</v>
      </c>
      <c r="T150" s="16">
        <f t="shared" si="48"/>
        <v>2.5432702691186018</v>
      </c>
      <c r="U150" s="12">
        <f t="shared" si="41"/>
        <v>3.3599369357852682</v>
      </c>
      <c r="V150" s="12">
        <f t="shared" si="42"/>
        <v>5.4567297308813982</v>
      </c>
      <c r="W150" s="14" t="str">
        <f t="shared" si="43"/>
        <v>Normal</v>
      </c>
      <c r="X150" s="12">
        <f>_xlfn.XLOOKUP(B150,[3]Sheet1!$A$1:$A$65536,[3]Sheet1!$K$1:$K$65536)</f>
        <v>7</v>
      </c>
      <c r="Y150" s="12">
        <f>VLOOKUP(B:B,[4]Sheet1!$A:$B,2,0)</f>
        <v>10</v>
      </c>
      <c r="AE150" s="37">
        <f t="shared" si="44"/>
        <v>5.0979829352398756E-5</v>
      </c>
      <c r="AF150" s="37">
        <f t="shared" si="49"/>
        <v>0.99939552524467712</v>
      </c>
      <c r="AG150" s="37">
        <f t="shared" si="51"/>
        <v>0.53452248382484868</v>
      </c>
      <c r="AH150" s="30" t="str">
        <f t="shared" si="45"/>
        <v>C</v>
      </c>
      <c r="AI150" s="30" t="str">
        <f t="shared" si="46"/>
        <v>Y</v>
      </c>
      <c r="AJ150" s="30" t="str">
        <f t="shared" si="47"/>
        <v>CY</v>
      </c>
      <c r="AK150" s="30" cm="1">
        <f t="array" ref="AK150">_xlfn.IFS(AJ150="AX",2.33,AJ150="AY",2.05,AJ150="AZ",1.88,AJ150="BX",1.88,AJ150="BY",1.65,AJ150="BZ",1.55,AJ150="CX",1.28,AJ150="CY",1.17,AJ150="CZ",1.04)</f>
        <v>1.17</v>
      </c>
      <c r="AL150" s="38">
        <f t="shared" si="36"/>
        <v>0.55777335102271708</v>
      </c>
    </row>
    <row r="151" spans="1:38" ht="15" customHeight="1" x14ac:dyDescent="0.25">
      <c r="B151" s="13" t="s">
        <v>218</v>
      </c>
      <c r="C151" s="13" t="str">
        <f>_xlfn.XLOOKUP(B151,[1]Inventory!$A:$A,[1]Inventory!$B:$B)</f>
        <v>Weld Brite For wash Stainless</v>
      </c>
      <c r="D151" s="14" t="s">
        <v>29</v>
      </c>
      <c r="E151" s="13" t="s">
        <v>219</v>
      </c>
      <c r="F151" s="1" t="s">
        <v>38</v>
      </c>
      <c r="G151" s="1">
        <v>2</v>
      </c>
      <c r="H151" s="1">
        <v>8</v>
      </c>
      <c r="I151" s="12" t="s">
        <v>38</v>
      </c>
      <c r="J151" s="12" t="s">
        <v>38</v>
      </c>
      <c r="K151" s="12" t="s">
        <v>38</v>
      </c>
      <c r="L151" s="12">
        <v>4</v>
      </c>
      <c r="M151" s="12">
        <f t="shared" si="39"/>
        <v>14</v>
      </c>
      <c r="N151" s="12">
        <f t="shared" si="40"/>
        <v>4.666666666666667</v>
      </c>
      <c r="O151" s="12">
        <f>IFERROR(N151/30,"")</f>
        <v>0.15555555555555556</v>
      </c>
      <c r="P151" s="12">
        <f t="shared" si="52"/>
        <v>0</v>
      </c>
      <c r="Q151" s="15">
        <f>IFERROR(VLOOKUP(B:B,[2]oh!A:D,4,0),"0")</f>
        <v>11</v>
      </c>
      <c r="R151" s="12">
        <f>IFERROR(VLOOKUP(B:B,[2]oh!A:E,5,0),0)</f>
        <v>0</v>
      </c>
      <c r="S151" s="12">
        <v>270</v>
      </c>
      <c r="T151" s="16">
        <f t="shared" si="48"/>
        <v>0</v>
      </c>
      <c r="U151" s="12">
        <f t="shared" si="41"/>
        <v>0</v>
      </c>
      <c r="V151" s="12">
        <f t="shared" si="42"/>
        <v>11</v>
      </c>
      <c r="W151" s="14" t="str">
        <f t="shared" si="43"/>
        <v>Normal</v>
      </c>
      <c r="X151" s="12">
        <f>_xlfn.XLOOKUP(B151,[3]Sheet1!$A$1:$A$65536,[3]Sheet1!$K$1:$K$65536)</f>
        <v>0</v>
      </c>
      <c r="Y151" s="12">
        <f>VLOOKUP(B:B,[4]Sheet1!$A:$B,2,0)</f>
        <v>5</v>
      </c>
      <c r="AE151" s="37">
        <f t="shared" si="44"/>
        <v>5.0979829352398756E-5</v>
      </c>
      <c r="AF151" s="37">
        <f t="shared" si="49"/>
        <v>0.99944650507402955</v>
      </c>
      <c r="AG151" s="37">
        <f t="shared" si="51"/>
        <v>0.6</v>
      </c>
      <c r="AH151" s="30" t="str">
        <f t="shared" si="45"/>
        <v>C</v>
      </c>
      <c r="AI151" s="30" t="str">
        <f t="shared" si="46"/>
        <v>Y</v>
      </c>
      <c r="AJ151" s="30" t="str">
        <f t="shared" si="47"/>
        <v>CY</v>
      </c>
      <c r="AK151" s="30" cm="1">
        <f t="array" ref="AK151">_xlfn.IFS(AJ151="AX",2.33,AJ151="AY",2.05,AJ151="AZ",1.88,AJ151="BX",1.88,AJ151="BY",1.65,AJ151="BZ",1.55,AJ151="CX",1.28,AJ151="CY",1.17,AJ151="CZ",1.04)</f>
        <v>1.17</v>
      </c>
      <c r="AL151" s="38">
        <f t="shared" si="36"/>
        <v>0.77459666924148329</v>
      </c>
    </row>
    <row r="152" spans="1:38" ht="15" customHeight="1" x14ac:dyDescent="0.25">
      <c r="B152" s="13" t="s">
        <v>220</v>
      </c>
      <c r="C152" s="13" t="str">
        <f>_xlfn.XLOOKUP(B152,[1]Inventory!$A:$A,[1]Inventory!$B:$B)</f>
        <v>ALUMINIZE FOIL FOR ANTI HEAT #11G0-01</v>
      </c>
      <c r="D152" s="14" t="s">
        <v>29</v>
      </c>
      <c r="E152" s="13" t="s">
        <v>208</v>
      </c>
      <c r="F152" s="1">
        <v>10</v>
      </c>
      <c r="G152" s="1">
        <v>1</v>
      </c>
      <c r="H152" s="1" t="s">
        <v>38</v>
      </c>
      <c r="I152" s="12" t="s">
        <v>38</v>
      </c>
      <c r="J152" s="12" t="s">
        <v>38</v>
      </c>
      <c r="K152" s="12" t="s">
        <v>38</v>
      </c>
      <c r="L152" s="12">
        <v>0</v>
      </c>
      <c r="M152" s="12">
        <f t="shared" si="39"/>
        <v>11</v>
      </c>
      <c r="N152" s="12">
        <f t="shared" si="40"/>
        <v>3.6666666666666665</v>
      </c>
      <c r="O152" s="12">
        <f>IFERROR(N152/30,"")</f>
        <v>0.12222222222222222</v>
      </c>
      <c r="P152" s="12">
        <f t="shared" si="52"/>
        <v>3.5966797188518189</v>
      </c>
      <c r="Q152" s="15">
        <f>IFERROR(VLOOKUP(B:B,[2]oh!A:D,4,0),"0")</f>
        <v>16</v>
      </c>
      <c r="R152" s="12">
        <f>IFERROR(VLOOKUP(B:B,[2]oh!A:E,5,0),0)</f>
        <v>0</v>
      </c>
      <c r="S152" s="12">
        <v>350</v>
      </c>
      <c r="T152" s="16">
        <f t="shared" si="48"/>
        <v>4.4522352744073741</v>
      </c>
      <c r="U152" s="12">
        <f t="shared" si="41"/>
        <v>5.3077908299629293</v>
      </c>
      <c r="V152" s="12">
        <f t="shared" si="42"/>
        <v>11.547764725592625</v>
      </c>
      <c r="W152" s="14" t="str">
        <f t="shared" si="43"/>
        <v>Normal</v>
      </c>
      <c r="X152" s="12">
        <f>_xlfn.XLOOKUP(B152,[3]Sheet1!$A$1:$A$65536,[3]Sheet1!$K$1:$K$65536)</f>
        <v>7</v>
      </c>
      <c r="Y152" s="12" t="e">
        <f>VLOOKUP(B:B,[4]Sheet1!$A:$B,2,0)</f>
        <v>#N/A</v>
      </c>
      <c r="AE152" s="37">
        <f t="shared" si="44"/>
        <v>4.0055580205456164E-5</v>
      </c>
      <c r="AF152" s="37">
        <f t="shared" si="49"/>
        <v>0.99948656065423502</v>
      </c>
      <c r="AG152" s="37">
        <f t="shared" si="51"/>
        <v>0.81818181818181823</v>
      </c>
      <c r="AH152" s="30" t="str">
        <f t="shared" si="45"/>
        <v>C</v>
      </c>
      <c r="AI152" s="30" t="str">
        <f t="shared" si="46"/>
        <v>Y</v>
      </c>
      <c r="AJ152" s="30" t="str">
        <f t="shared" si="47"/>
        <v>CY</v>
      </c>
      <c r="AK152" s="30" cm="1">
        <f t="array" ref="AK152">_xlfn.IFS(AJ152="AX",2.33,AJ152="AY",2.05,AJ152="AZ",1.88,AJ152="BX",1.88,AJ152="BY",1.65,AJ152="BZ",1.55,AJ152="CX",1.28,AJ152="CY",1.17,AJ152="CZ",1.04)</f>
        <v>1.17</v>
      </c>
      <c r="AL152" s="38">
        <f t="shared" si="36"/>
        <v>1.1618950038622251</v>
      </c>
    </row>
    <row r="153" spans="1:38" ht="15" customHeight="1" x14ac:dyDescent="0.25">
      <c r="B153" s="13" t="s">
        <v>221</v>
      </c>
      <c r="C153" s="13" t="str">
        <f>_xlfn.XLOOKUP(B153,[1]Inventory!$A:$A,[1]Inventory!$B:$B)</f>
        <v>ENDMILL CARBIDE NEOCUT-PRO # SL3 M2</v>
      </c>
      <c r="D153" s="14" t="s">
        <v>29</v>
      </c>
      <c r="E153" s="13" t="s">
        <v>56</v>
      </c>
      <c r="F153" s="1">
        <v>2</v>
      </c>
      <c r="G153" s="1">
        <v>2</v>
      </c>
      <c r="H153" s="1" t="s">
        <v>38</v>
      </c>
      <c r="I153" s="12">
        <v>4</v>
      </c>
      <c r="J153" s="12" t="s">
        <v>38</v>
      </c>
      <c r="K153" s="12">
        <v>3</v>
      </c>
      <c r="L153" s="12">
        <v>0</v>
      </c>
      <c r="M153" s="12">
        <f t="shared" si="39"/>
        <v>11</v>
      </c>
      <c r="N153" s="12">
        <f t="shared" si="40"/>
        <v>2.2000000000000002</v>
      </c>
      <c r="O153" s="12">
        <f>N153/30</f>
        <v>7.3333333333333334E-2</v>
      </c>
      <c r="P153" s="12">
        <f t="shared" si="52"/>
        <v>0.71394988930907788</v>
      </c>
      <c r="Q153" s="15">
        <f>IFERROR(VLOOKUP(B:B,[2]oh!A:D,4,0),"0")</f>
        <v>5</v>
      </c>
      <c r="R153" s="12">
        <f>IFERROR(VLOOKUP(B:B,[2]oh!A:E,5,0),0)</f>
        <v>0</v>
      </c>
      <c r="S153" s="12">
        <v>1045</v>
      </c>
      <c r="T153" s="16">
        <f t="shared" si="48"/>
        <v>1.2272832226424111</v>
      </c>
      <c r="U153" s="12">
        <f t="shared" si="41"/>
        <v>1.7406165559757443</v>
      </c>
      <c r="V153" s="12">
        <f t="shared" si="42"/>
        <v>3.7727167773575889</v>
      </c>
      <c r="W153" s="14" t="str">
        <f t="shared" si="43"/>
        <v>Normal</v>
      </c>
      <c r="X153" s="12">
        <f>_xlfn.XLOOKUP(B153,[3]Sheet1!$A$1:$A$65536,[3]Sheet1!$K$1:$K$65536)</f>
        <v>7</v>
      </c>
      <c r="Y153" s="12">
        <f>VLOOKUP(B:B,[4]Sheet1!$A:$B,2,0)</f>
        <v>3</v>
      </c>
      <c r="AE153" s="37">
        <f t="shared" si="44"/>
        <v>4.0055580205456164E-5</v>
      </c>
      <c r="AF153" s="37">
        <f t="shared" si="49"/>
        <v>0.9995266162344405</v>
      </c>
      <c r="AG153" s="37">
        <f t="shared" si="51"/>
        <v>0.30151134457776363</v>
      </c>
      <c r="AH153" s="30" t="str">
        <f t="shared" si="45"/>
        <v>C</v>
      </c>
      <c r="AI153" s="30" t="str">
        <f t="shared" si="46"/>
        <v>X</v>
      </c>
      <c r="AJ153" s="30" t="str">
        <f t="shared" si="47"/>
        <v>CX</v>
      </c>
      <c r="AK153" s="30" cm="1">
        <f t="array" ref="AK153">_xlfn.IFS(AJ153="AX",2.33,AJ153="AY",2.05,AJ153="AZ",1.88,AJ153="BX",1.88,AJ153="BY",1.65,AJ153="BZ",1.55,AJ153="CX",1.28,AJ153="CY",1.17,AJ153="CZ",1.04)</f>
        <v>1.28</v>
      </c>
      <c r="AL153" s="38">
        <f t="shared" si="36"/>
        <v>0.21081851067789198</v>
      </c>
    </row>
    <row r="154" spans="1:38" ht="15" customHeight="1" x14ac:dyDescent="0.25">
      <c r="B154" s="13" t="s">
        <v>222</v>
      </c>
      <c r="C154" s="13" t="str">
        <f>_xlfn.XLOOKUP(B154,[1]Inventory!$A:$A,[1]Inventory!$B:$B)</f>
        <v>769F G80 RIGID FLAP DISC 100X16MM</v>
      </c>
      <c r="D154" s="14" t="str">
        <f>_xlfn.XLOOKUP(B154,[5]PurchaseOrderLinesExport19!$C:$C,[5]PurchaseOrderLinesExport19!$F:$F)</f>
        <v>EA</v>
      </c>
      <c r="E154" s="13" t="s">
        <v>81</v>
      </c>
      <c r="F154" s="1" t="s">
        <v>38</v>
      </c>
      <c r="G154" s="1">
        <v>10</v>
      </c>
      <c r="H154" s="1" t="s">
        <v>38</v>
      </c>
      <c r="I154" s="12" t="s">
        <v>38</v>
      </c>
      <c r="J154" s="12" t="s">
        <v>38</v>
      </c>
      <c r="K154" s="12" t="s">
        <v>38</v>
      </c>
      <c r="L154" s="12">
        <v>0</v>
      </c>
      <c r="M154" s="12">
        <f t="shared" si="39"/>
        <v>10</v>
      </c>
      <c r="N154" s="12">
        <f t="shared" si="40"/>
        <v>5</v>
      </c>
      <c r="O154" s="12">
        <f>IFERROR(N154/30,"")</f>
        <v>0.16666666666666666</v>
      </c>
      <c r="P154" s="12">
        <f t="shared" si="52"/>
        <v>0</v>
      </c>
      <c r="Q154" s="15">
        <f>IFERROR(VLOOKUP(B:B,[2]oh!A:D,4,0),"0")</f>
        <v>30</v>
      </c>
      <c r="R154" s="12">
        <f>IFERROR(VLOOKUP(B:B,[2]oh!A:E,5,0),0)</f>
        <v>0</v>
      </c>
      <c r="S154" s="12">
        <v>65.75</v>
      </c>
      <c r="T154" s="16">
        <f t="shared" si="48"/>
        <v>0</v>
      </c>
      <c r="U154" s="12">
        <f t="shared" si="41"/>
        <v>0</v>
      </c>
      <c r="V154" s="12">
        <f t="shared" si="42"/>
        <v>30</v>
      </c>
      <c r="W154" s="14" t="str">
        <f t="shared" si="43"/>
        <v>Normal</v>
      </c>
      <c r="X154" s="12">
        <f>_xlfn.XLOOKUP(B154,[3]Sheet1!$A$1:$A$65536,[3]Sheet1!$K$1:$K$65536)</f>
        <v>0</v>
      </c>
      <c r="Y154" s="12">
        <f>VLOOKUP(B:B,[4]Sheet1!$A:$B,2,0)</f>
        <v>30</v>
      </c>
      <c r="AE154" s="37">
        <f t="shared" si="44"/>
        <v>3.641416382314197E-5</v>
      </c>
      <c r="AF154" s="37">
        <f>AE154+AF151</f>
        <v>0.99948291923785271</v>
      </c>
      <c r="AG154" s="37">
        <f t="shared" si="51"/>
        <v>0</v>
      </c>
      <c r="AH154" s="30" t="str">
        <f t="shared" si="45"/>
        <v>C</v>
      </c>
      <c r="AI154" s="30" t="str">
        <f t="shared" si="46"/>
        <v>X</v>
      </c>
      <c r="AJ154" s="30" t="str">
        <f t="shared" si="47"/>
        <v>CX</v>
      </c>
      <c r="AK154" s="30" cm="1">
        <f t="array" ref="AK154">_xlfn.IFS(AJ154="AX",2.33,AJ154="AY",2.05,AJ154="AZ",1.88,AJ154="BX",1.88,AJ154="BY",1.65,AJ154="BZ",1.55,AJ154="CX",1.28,AJ154="CY",1.17,AJ154="CZ",1.04)</f>
        <v>1.28</v>
      </c>
      <c r="AL154" s="38">
        <f t="shared" si="36"/>
        <v>0</v>
      </c>
    </row>
    <row r="155" spans="1:38" x14ac:dyDescent="0.25">
      <c r="B155" s="13" t="s">
        <v>223</v>
      </c>
      <c r="C155" s="13" t="str">
        <f>_xlfn.XLOOKUP(B155,[1]Inventory!$A:$A,[1]Inventory!$B:$B)</f>
        <v>STRONG BROOM</v>
      </c>
      <c r="D155" s="14" t="s">
        <v>29</v>
      </c>
      <c r="E155" s="13" t="s">
        <v>56</v>
      </c>
      <c r="F155" s="1" t="s">
        <v>38</v>
      </c>
      <c r="G155" s="1" t="s">
        <v>38</v>
      </c>
      <c r="H155" s="1" t="s">
        <v>38</v>
      </c>
      <c r="I155" s="12" t="s">
        <v>38</v>
      </c>
      <c r="J155" s="12">
        <v>10</v>
      </c>
      <c r="K155" s="12" t="s">
        <v>38</v>
      </c>
      <c r="L155" s="12">
        <v>0</v>
      </c>
      <c r="M155" s="12">
        <f t="shared" si="39"/>
        <v>10</v>
      </c>
      <c r="N155" s="12">
        <f t="shared" si="40"/>
        <v>5</v>
      </c>
      <c r="O155" s="12">
        <f>N155/30</f>
        <v>0.16666666666666666</v>
      </c>
      <c r="P155" s="12">
        <f t="shared" si="52"/>
        <v>0</v>
      </c>
      <c r="Q155" s="15">
        <f>IFERROR(VLOOKUP(B:B,[2]oh!A:D,4,0),"0")</f>
        <v>7</v>
      </c>
      <c r="R155" s="12">
        <f>IFERROR(VLOOKUP(B:B,[2]oh!A:E,5,0),0)</f>
        <v>0</v>
      </c>
      <c r="S155" s="12">
        <v>45</v>
      </c>
      <c r="T155" s="16">
        <f t="shared" si="48"/>
        <v>1.1666666666666665</v>
      </c>
      <c r="U155" s="12">
        <f t="shared" si="41"/>
        <v>2.333333333333333</v>
      </c>
      <c r="V155" s="12">
        <f t="shared" si="42"/>
        <v>5.8333333333333339</v>
      </c>
      <c r="W155" s="14" t="str">
        <f t="shared" si="43"/>
        <v>Normal</v>
      </c>
      <c r="X155" s="12">
        <f>_xlfn.XLOOKUP(B155,[3]Sheet1!$A$1:$A$65536,[3]Sheet1!$K$1:$K$65536)</f>
        <v>7</v>
      </c>
      <c r="Y155" s="12">
        <f>VLOOKUP(B:B,[4]Sheet1!$A:$B,2,0)</f>
        <v>20</v>
      </c>
      <c r="AE155" s="37">
        <f t="shared" si="44"/>
        <v>3.641416382314197E-5</v>
      </c>
      <c r="AF155" s="37">
        <f t="shared" ref="AF155:AF184" si="53">AE155+AF154</f>
        <v>0.99951933340167587</v>
      </c>
      <c r="AG155" s="37">
        <f t="shared" si="51"/>
        <v>0</v>
      </c>
      <c r="AH155" s="30" t="str">
        <f t="shared" si="45"/>
        <v>C</v>
      </c>
      <c r="AI155" s="30" t="str">
        <f t="shared" si="46"/>
        <v>X</v>
      </c>
      <c r="AJ155" s="30" t="str">
        <f t="shared" si="47"/>
        <v>CX</v>
      </c>
      <c r="AK155" s="30" cm="1">
        <f t="array" ref="AK155">_xlfn.IFS(AJ155="AX",2.33,AJ155="AY",2.05,AJ155="AZ",1.88,AJ155="BX",1.88,AJ155="BY",1.65,AJ155="BZ",1.55,AJ155="CX",1.28,AJ155="CY",1.17,AJ155="CZ",1.04)</f>
        <v>1.28</v>
      </c>
      <c r="AL155" s="38">
        <f t="shared" si="36"/>
        <v>0</v>
      </c>
    </row>
    <row r="156" spans="1:38" ht="15" customHeight="1" x14ac:dyDescent="0.25">
      <c r="B156" s="13" t="s">
        <v>224</v>
      </c>
      <c r="C156" s="13" t="str">
        <f>_xlfn.XLOOKUP(B156,[1]Inventory!$A:$A,[1]Inventory!$B:$B)</f>
        <v>WELDING GLASS NO.13 FOR TIG WELDING</v>
      </c>
      <c r="D156" s="14" t="s">
        <v>29</v>
      </c>
      <c r="E156" s="13" t="s">
        <v>56</v>
      </c>
      <c r="F156" s="1" t="s">
        <v>38</v>
      </c>
      <c r="G156" s="1" t="s">
        <v>38</v>
      </c>
      <c r="H156" s="1">
        <v>4</v>
      </c>
      <c r="I156" s="12">
        <v>5</v>
      </c>
      <c r="J156" s="12" t="s">
        <v>38</v>
      </c>
      <c r="K156" s="12" t="s">
        <v>38</v>
      </c>
      <c r="L156" s="12">
        <v>0</v>
      </c>
      <c r="M156" s="12">
        <f t="shared" si="39"/>
        <v>9</v>
      </c>
      <c r="N156" s="12">
        <f t="shared" si="40"/>
        <v>3</v>
      </c>
      <c r="O156" s="12">
        <f>N156/30</f>
        <v>0.1</v>
      </c>
      <c r="P156" s="12">
        <f t="shared" si="52"/>
        <v>0.43720323268094297</v>
      </c>
      <c r="Q156" s="15">
        <f>IFERROR(VLOOKUP(B:B,[2]oh!A:D,4,0),"0")</f>
        <v>54</v>
      </c>
      <c r="R156" s="12">
        <f>IFERROR(VLOOKUP(B:B,[2]oh!A:E,5,0),0)</f>
        <v>0</v>
      </c>
      <c r="S156" s="12">
        <v>8</v>
      </c>
      <c r="T156" s="16">
        <f t="shared" si="48"/>
        <v>1.1372032326809429</v>
      </c>
      <c r="U156" s="12">
        <f t="shared" si="41"/>
        <v>1.8372032326809431</v>
      </c>
      <c r="V156" s="12">
        <f t="shared" si="42"/>
        <v>52.862796767319054</v>
      </c>
      <c r="W156" s="14" t="str">
        <f t="shared" si="43"/>
        <v>Normal</v>
      </c>
      <c r="X156" s="12">
        <f>_xlfn.XLOOKUP(B156,[3]Sheet1!$A$1:$A$65536,[3]Sheet1!$K$1:$K$65536)</f>
        <v>7</v>
      </c>
      <c r="Y156" s="12" t="e">
        <f>VLOOKUP(B:B,[4]Sheet1!$A:$B,2,0)</f>
        <v>#N/A</v>
      </c>
      <c r="AE156" s="37">
        <f t="shared" si="44"/>
        <v>3.2772747440827775E-5</v>
      </c>
      <c r="AF156" s="37">
        <f t="shared" si="53"/>
        <v>0.99955210614911671</v>
      </c>
      <c r="AG156" s="37">
        <f t="shared" si="51"/>
        <v>0.1111111111111111</v>
      </c>
      <c r="AH156" s="30" t="str">
        <f t="shared" si="45"/>
        <v>C</v>
      </c>
      <c r="AI156" s="30" t="str">
        <f t="shared" si="46"/>
        <v>X</v>
      </c>
      <c r="AJ156" s="30" t="str">
        <f t="shared" si="47"/>
        <v>CX</v>
      </c>
      <c r="AK156" s="30" cm="1">
        <f t="array" ref="AK156">_xlfn.IFS(AJ156="AX",2.33,AJ156="AY",2.05,AJ156="AZ",1.88,AJ156="BX",1.88,AJ156="BY",1.65,AJ156="BZ",1.55,AJ156="CX",1.28,AJ156="CY",1.17,AJ156="CZ",1.04)</f>
        <v>1.28</v>
      </c>
      <c r="AL156" s="38">
        <f t="shared" si="36"/>
        <v>0.12909944487358058</v>
      </c>
    </row>
    <row r="157" spans="1:38" ht="15" customHeight="1" x14ac:dyDescent="0.25">
      <c r="B157" s="13" t="s">
        <v>225</v>
      </c>
      <c r="C157" s="13" t="str">
        <f>_xlfn.XLOOKUP(B157,[1]Inventory!$A:$A,[1]Inventory!$B:$B)</f>
        <v>BATTERY 1.5 VOLT SIZE D "NATIONAL"</v>
      </c>
      <c r="D157" s="14" t="s">
        <v>29</v>
      </c>
      <c r="E157" s="13" t="s">
        <v>56</v>
      </c>
      <c r="F157" s="1" t="s">
        <v>38</v>
      </c>
      <c r="G157" s="1" t="s">
        <v>38</v>
      </c>
      <c r="H157" s="1">
        <v>8</v>
      </c>
      <c r="I157" s="12" t="s">
        <v>38</v>
      </c>
      <c r="J157" s="12" t="s">
        <v>38</v>
      </c>
      <c r="K157" s="12" t="s">
        <v>38</v>
      </c>
      <c r="L157" s="12">
        <v>0</v>
      </c>
      <c r="M157" s="12">
        <f t="shared" si="39"/>
        <v>8</v>
      </c>
      <c r="N157" s="12">
        <f t="shared" si="40"/>
        <v>4</v>
      </c>
      <c r="O157" s="14">
        <f>IFERROR(N157/30,"")</f>
        <v>0.13333333333333333</v>
      </c>
      <c r="P157" s="12">
        <f t="shared" si="52"/>
        <v>0</v>
      </c>
      <c r="Q157" s="15">
        <f>IFERROR(VLOOKUP(B:B,[2]oh!A:D,4,0),"0")</f>
        <v>0</v>
      </c>
      <c r="R157" s="12">
        <f>IFERROR(VLOOKUP(B:B,[2]oh!A:E,5,0),0)</f>
        <v>0</v>
      </c>
      <c r="S157" s="12">
        <v>15.5</v>
      </c>
      <c r="T157" s="16">
        <f t="shared" si="48"/>
        <v>0.93333333333333335</v>
      </c>
      <c r="U157" s="12">
        <f t="shared" si="41"/>
        <v>1.8666666666666667</v>
      </c>
      <c r="V157" s="12">
        <f t="shared" si="42"/>
        <v>-0.93333333333333335</v>
      </c>
      <c r="W157" s="14" t="str">
        <f t="shared" si="43"/>
        <v>Instans</v>
      </c>
      <c r="X157" s="12">
        <f>_xlfn.XLOOKUP(B157,[3]Sheet1!$A$1:$A$65536,[3]Sheet1!$K$1:$K$65536)</f>
        <v>7</v>
      </c>
      <c r="Y157" s="12" t="e">
        <f>VLOOKUP(B:B,[4]Sheet1!$A:$B,2,0)</f>
        <v>#N/A</v>
      </c>
      <c r="AA157" s="22"/>
      <c r="AE157" s="37">
        <f t="shared" si="44"/>
        <v>2.9131331058513576E-5</v>
      </c>
      <c r="AF157" s="37">
        <f t="shared" si="53"/>
        <v>0.99958123748017524</v>
      </c>
      <c r="AG157" s="37">
        <f t="shared" si="51"/>
        <v>0</v>
      </c>
      <c r="AH157" s="30" t="str">
        <f t="shared" si="45"/>
        <v>C</v>
      </c>
      <c r="AI157" s="30" t="str">
        <f t="shared" si="46"/>
        <v>X</v>
      </c>
      <c r="AJ157" s="30" t="str">
        <f t="shared" si="47"/>
        <v>CX</v>
      </c>
      <c r="AK157" s="30" cm="1">
        <f t="array" ref="AK157">_xlfn.IFS(AJ157="AX",2.33,AJ157="AY",2.05,AJ157="AZ",1.88,AJ157="BX",1.88,AJ157="BY",1.65,AJ157="BZ",1.55,AJ157="CX",1.28,AJ157="CY",1.17,AJ157="CZ",1.04)</f>
        <v>1.28</v>
      </c>
      <c r="AL157" s="38">
        <f t="shared" si="36"/>
        <v>0</v>
      </c>
    </row>
    <row r="158" spans="1:38" ht="15" customHeight="1" x14ac:dyDescent="0.25">
      <c r="B158" s="13" t="s">
        <v>226</v>
      </c>
      <c r="C158" s="13" t="str">
        <f>_xlfn.XLOOKUP(B158,[1]Inventory!$A:$A,[1]Inventory!$B:$B)</f>
        <v>HEAD SHIELD #BLACK NO.453833</v>
      </c>
      <c r="D158" s="14" t="s">
        <v>29</v>
      </c>
      <c r="E158" s="13" t="s">
        <v>56</v>
      </c>
      <c r="F158" s="1">
        <v>5</v>
      </c>
      <c r="G158" s="1">
        <v>1</v>
      </c>
      <c r="H158" s="1" t="s">
        <v>38</v>
      </c>
      <c r="I158" s="12">
        <v>1.9999999999999998</v>
      </c>
      <c r="J158" s="12" t="s">
        <v>38</v>
      </c>
      <c r="K158" s="12" t="s">
        <v>38</v>
      </c>
      <c r="L158" s="12">
        <v>0</v>
      </c>
      <c r="M158" s="12">
        <f t="shared" si="39"/>
        <v>8</v>
      </c>
      <c r="N158" s="12">
        <f t="shared" si="40"/>
        <v>2</v>
      </c>
      <c r="O158" s="12">
        <f>N158/30</f>
        <v>6.6666666666666666E-2</v>
      </c>
      <c r="P158" s="12">
        <f t="shared" si="52"/>
        <v>1.176482044061872</v>
      </c>
      <c r="Q158" s="15">
        <f>IFERROR(VLOOKUP(B:B,[2]oh!A:D,4,0),"0")</f>
        <v>10</v>
      </c>
      <c r="R158" s="12">
        <f>IFERROR(VLOOKUP(B:B,[2]oh!A:E,5,0),0)</f>
        <v>0</v>
      </c>
      <c r="S158" s="12">
        <v>160</v>
      </c>
      <c r="T158" s="16">
        <f t="shared" si="48"/>
        <v>1.6431487107285387</v>
      </c>
      <c r="U158" s="12">
        <f t="shared" si="41"/>
        <v>2.1098153773952055</v>
      </c>
      <c r="V158" s="12">
        <f t="shared" si="42"/>
        <v>8.3568512892714608</v>
      </c>
      <c r="W158" s="14" t="str">
        <f t="shared" si="43"/>
        <v>Normal</v>
      </c>
      <c r="X158" s="12">
        <f>_xlfn.XLOOKUP(B158,[3]Sheet1!$A$1:$A$65536,[3]Sheet1!$K$1:$K$65536)</f>
        <v>7</v>
      </c>
      <c r="Y158" s="12" t="e">
        <f>VLOOKUP(B:B,[4]Sheet1!$A:$B,2,0)</f>
        <v>#N/A</v>
      </c>
      <c r="AE158" s="37">
        <f t="shared" si="44"/>
        <v>2.9131331058513576E-5</v>
      </c>
      <c r="AF158" s="37">
        <f t="shared" si="53"/>
        <v>0.99961036881123377</v>
      </c>
      <c r="AG158" s="37">
        <f t="shared" si="51"/>
        <v>0.63737743919909817</v>
      </c>
      <c r="AH158" s="30" t="str">
        <f t="shared" si="45"/>
        <v>C</v>
      </c>
      <c r="AI158" s="30" t="str">
        <f t="shared" si="46"/>
        <v>Y</v>
      </c>
      <c r="AJ158" s="30" t="str">
        <f t="shared" si="47"/>
        <v>CY</v>
      </c>
      <c r="AK158" s="30" cm="1">
        <f t="array" ref="AK158">_xlfn.IFS(AJ158="AX",2.33,AJ158="AY",2.05,AJ158="AZ",1.88,AJ158="BX",1.88,AJ158="BY",1.65,AJ158="BZ",1.55,AJ158="CX",1.28,AJ158="CY",1.17,AJ158="CZ",1.04)</f>
        <v>1.17</v>
      </c>
      <c r="AL158" s="38">
        <f t="shared" si="36"/>
        <v>0.38005847503304607</v>
      </c>
    </row>
    <row r="159" spans="1:38" ht="15" customHeight="1" x14ac:dyDescent="0.25">
      <c r="B159" s="13" t="s">
        <v>227</v>
      </c>
      <c r="C159" s="13" t="str">
        <f>_xlfn.XLOOKUP(B159,[1]Inventory!$A:$A,[1]Inventory!$B:$B)</f>
        <v>LOCTITE NO. 567 STAINLESS STEEL (50ml)</v>
      </c>
      <c r="D159" s="14" t="s">
        <v>29</v>
      </c>
      <c r="E159" s="13" t="s">
        <v>178</v>
      </c>
      <c r="F159" s="1">
        <v>1</v>
      </c>
      <c r="G159" s="1" t="s">
        <v>38</v>
      </c>
      <c r="H159" s="1">
        <v>3</v>
      </c>
      <c r="I159" s="12" t="s">
        <v>38</v>
      </c>
      <c r="J159" s="12">
        <v>2</v>
      </c>
      <c r="K159" s="12" t="s">
        <v>38</v>
      </c>
      <c r="L159" s="12">
        <v>2</v>
      </c>
      <c r="M159" s="12">
        <f t="shared" si="39"/>
        <v>8</v>
      </c>
      <c r="N159" s="12">
        <f t="shared" si="40"/>
        <v>2</v>
      </c>
      <c r="O159" s="12">
        <f>N159/30</f>
        <v>6.6666666666666666E-2</v>
      </c>
      <c r="P159" s="12">
        <f t="shared" si="52"/>
        <v>0.61829874117074946</v>
      </c>
      <c r="Q159" s="15">
        <f>IFERROR(VLOOKUP(B:B,[2]oh!A:D,4,0),"0")</f>
        <v>13</v>
      </c>
      <c r="R159" s="12">
        <f>IFERROR(VLOOKUP(B:B,[2]oh!A:E,5,0),0)</f>
        <v>0</v>
      </c>
      <c r="S159" s="12">
        <v>735</v>
      </c>
      <c r="T159" s="16">
        <f t="shared" si="48"/>
        <v>1.0849654078374162</v>
      </c>
      <c r="U159" s="12">
        <f t="shared" si="41"/>
        <v>1.551632074504083</v>
      </c>
      <c r="V159" s="12">
        <f t="shared" si="42"/>
        <v>11.915034592162584</v>
      </c>
      <c r="W159" s="14" t="str">
        <f t="shared" si="43"/>
        <v>Normal</v>
      </c>
      <c r="X159" s="12">
        <f>_xlfn.XLOOKUP(B159,[3]Sheet1!$A$1:$A$65536,[3]Sheet1!$K$1:$K$65536)</f>
        <v>7</v>
      </c>
      <c r="Y159" s="12" t="e">
        <f>VLOOKUP(B:B,[4]Sheet1!$A:$B,2,0)</f>
        <v>#N/A</v>
      </c>
      <c r="AE159" s="37">
        <f t="shared" si="44"/>
        <v>2.9131331058513576E-5</v>
      </c>
      <c r="AF159" s="37">
        <f t="shared" si="53"/>
        <v>0.9996395001422923</v>
      </c>
      <c r="AG159" s="37">
        <f t="shared" si="51"/>
        <v>0.40824829046386302</v>
      </c>
      <c r="AH159" s="30" t="str">
        <f t="shared" si="45"/>
        <v>C</v>
      </c>
      <c r="AI159" s="30" t="str">
        <f t="shared" si="46"/>
        <v>X</v>
      </c>
      <c r="AJ159" s="30" t="str">
        <f t="shared" si="47"/>
        <v>CX</v>
      </c>
      <c r="AK159" s="30" cm="1">
        <f t="array" ref="AK159">_xlfn.IFS(AJ159="AX",2.33,AJ159="AY",2.05,AJ159="AZ",1.88,AJ159="BX",1.88,AJ159="BY",1.65,AJ159="BZ",1.55,AJ159="CX",1.28,AJ159="CY",1.17,AJ159="CZ",1.04)</f>
        <v>1.28</v>
      </c>
      <c r="AL159" s="38">
        <f t="shared" si="36"/>
        <v>0.18257418583505536</v>
      </c>
    </row>
    <row r="160" spans="1:38" ht="15" customHeight="1" x14ac:dyDescent="0.25">
      <c r="B160" s="13" t="s">
        <v>228</v>
      </c>
      <c r="C160" s="13" t="str">
        <f>_xlfn.XLOOKUP(B160,[1]Inventory!$A:$A,[1]Inventory!$B:$B)</f>
        <v>SAND PAPER DISC NO. P400 5" (175 EA/RL)</v>
      </c>
      <c r="D160" s="14" t="str">
        <f>_xlfn.XLOOKUP(B160,[5]PurchaseOrderLinesExport19!$C:$C,[5]PurchaseOrderLinesExport19!$F:$F)</f>
        <v>RL</v>
      </c>
      <c r="E160" s="13" t="s">
        <v>81</v>
      </c>
      <c r="F160" s="1">
        <v>1</v>
      </c>
      <c r="G160" s="1" t="s">
        <v>38</v>
      </c>
      <c r="H160" s="1" t="s">
        <v>38</v>
      </c>
      <c r="I160" s="12" t="s">
        <v>38</v>
      </c>
      <c r="J160" s="12" t="s">
        <v>38</v>
      </c>
      <c r="K160" s="12">
        <v>6</v>
      </c>
      <c r="L160" s="12">
        <v>1</v>
      </c>
      <c r="M160" s="12">
        <f t="shared" si="39"/>
        <v>8</v>
      </c>
      <c r="N160" s="12">
        <f t="shared" si="40"/>
        <v>2.6666666666666665</v>
      </c>
      <c r="O160" s="14">
        <f>IFERROR(N160/30,"")</f>
        <v>8.8888888888888878E-2</v>
      </c>
      <c r="P160" s="12">
        <f t="shared" si="52"/>
        <v>0</v>
      </c>
      <c r="Q160" s="15">
        <f>IFERROR(VLOOKUP(B:B,[2]oh!A:D,4,0),"0")</f>
        <v>9</v>
      </c>
      <c r="R160" s="12">
        <f>IFERROR(VLOOKUP(B:B,[2]oh!A:E,5,0),0)</f>
        <v>0</v>
      </c>
      <c r="S160" s="12">
        <v>799</v>
      </c>
      <c r="T160" s="16">
        <f t="shared" si="48"/>
        <v>1.3333333333333333</v>
      </c>
      <c r="U160" s="12">
        <f t="shared" si="41"/>
        <v>2.6666666666666665</v>
      </c>
      <c r="V160" s="12">
        <f t="shared" si="42"/>
        <v>7.666666666666667</v>
      </c>
      <c r="W160" s="14" t="str">
        <f t="shared" si="43"/>
        <v>Normal</v>
      </c>
      <c r="X160" s="12">
        <f>_xlfn.XLOOKUP(B160,[3]Sheet1!$A$1:$A$65536,[3]Sheet1!$K$1:$K$65536)</f>
        <v>15</v>
      </c>
      <c r="Y160" s="12">
        <f>VLOOKUP(B:B,[4]Sheet1!$A:$B,2,0)</f>
        <v>5</v>
      </c>
      <c r="AE160" s="37">
        <f t="shared" si="44"/>
        <v>2.9131331058513576E-5</v>
      </c>
      <c r="AF160" s="37">
        <f t="shared" si="53"/>
        <v>0.99966863147335083</v>
      </c>
      <c r="AG160" s="37">
        <f t="shared" si="51"/>
        <v>0.7142857142857143</v>
      </c>
      <c r="AH160" s="30" t="str">
        <f t="shared" si="45"/>
        <v>C</v>
      </c>
      <c r="AI160" s="30" t="str">
        <f t="shared" si="46"/>
        <v>Y</v>
      </c>
      <c r="AJ160" s="30" t="str">
        <f t="shared" si="47"/>
        <v>CY</v>
      </c>
      <c r="AK160" s="30" cm="1">
        <f t="array" ref="AK160">_xlfn.IFS(AJ160="AX",2.33,AJ160="AY",2.05,AJ160="AZ",1.88,AJ160="BX",1.88,AJ160="BY",1.65,AJ160="BZ",1.55,AJ160="CX",1.28,AJ160="CY",1.17,AJ160="CZ",1.04)</f>
        <v>1.17</v>
      </c>
      <c r="AL160" s="38">
        <f t="shared" si="36"/>
        <v>0</v>
      </c>
    </row>
    <row r="161" spans="1:38" ht="15" customHeight="1" x14ac:dyDescent="0.25">
      <c r="B161" s="13" t="s">
        <v>229</v>
      </c>
      <c r="C161" s="13" t="str">
        <f>_xlfn.XLOOKUP(B161,[1]Inventory!$A:$A,[1]Inventory!$B:$B)</f>
        <v>LOCTITE NO.76764 SILVER GRADE ANTI SEIZE</v>
      </c>
      <c r="D161" s="14" t="s">
        <v>230</v>
      </c>
      <c r="E161" s="13" t="s">
        <v>178</v>
      </c>
      <c r="F161" s="1" t="s">
        <v>38</v>
      </c>
      <c r="G161" s="1" t="s">
        <v>38</v>
      </c>
      <c r="H161" s="1">
        <v>1</v>
      </c>
      <c r="I161" s="12">
        <v>1</v>
      </c>
      <c r="J161" s="12">
        <v>2</v>
      </c>
      <c r="K161" s="12" t="s">
        <v>38</v>
      </c>
      <c r="L161" s="12">
        <v>2.9999999999999996</v>
      </c>
      <c r="M161" s="12">
        <f t="shared" si="39"/>
        <v>7</v>
      </c>
      <c r="N161" s="12">
        <f t="shared" si="40"/>
        <v>1.75</v>
      </c>
      <c r="O161" s="12">
        <f>N161/30</f>
        <v>5.8333333333333334E-2</v>
      </c>
      <c r="P161" s="12">
        <f t="shared" si="52"/>
        <v>0.35697494465453894</v>
      </c>
      <c r="Q161" s="15">
        <f>IFERROR(VLOOKUP(B:B,[2]oh!A:D,4,0),"0")</f>
        <v>17</v>
      </c>
      <c r="R161" s="12">
        <f>IFERROR(VLOOKUP(B:B,[2]oh!A:E,5,0),0)</f>
        <v>0</v>
      </c>
      <c r="S161" s="12">
        <v>1150</v>
      </c>
      <c r="T161" s="16">
        <f t="shared" si="48"/>
        <v>0.76530827798787227</v>
      </c>
      <c r="U161" s="12">
        <f t="shared" si="41"/>
        <v>1.1736416113212056</v>
      </c>
      <c r="V161" s="12">
        <f t="shared" si="42"/>
        <v>16.234691722012126</v>
      </c>
      <c r="W161" s="14" t="str">
        <f t="shared" si="43"/>
        <v>Normal</v>
      </c>
      <c r="X161" s="12">
        <f>_xlfn.XLOOKUP(B161,[3]Sheet1!$A$1:$A$65536,[3]Sheet1!$K$1:$K$65536)</f>
        <v>7</v>
      </c>
      <c r="Y161" s="12">
        <f>VLOOKUP(B:B,[4]Sheet1!$A:$B,2,0)</f>
        <v>10</v>
      </c>
      <c r="AE161" s="37">
        <f t="shared" si="44"/>
        <v>2.5489914676199378E-5</v>
      </c>
      <c r="AF161" s="37">
        <f t="shared" si="53"/>
        <v>0.99969412138802705</v>
      </c>
      <c r="AG161" s="37">
        <f t="shared" si="51"/>
        <v>0.35355339059327379</v>
      </c>
      <c r="AH161" s="30" t="str">
        <f t="shared" si="45"/>
        <v>C</v>
      </c>
      <c r="AI161" s="30" t="str">
        <f t="shared" si="46"/>
        <v>X</v>
      </c>
      <c r="AJ161" s="30" t="str">
        <f t="shared" si="47"/>
        <v>CX</v>
      </c>
      <c r="AK161" s="30" cm="1">
        <f t="array" ref="AK161">_xlfn.IFS(AJ161="AX",2.33,AJ161="AY",2.05,AJ161="AZ",1.88,AJ161="BX",1.88,AJ161="BY",1.65,AJ161="BZ",1.55,AJ161="CX",1.28,AJ161="CY",1.17,AJ161="CZ",1.04)</f>
        <v>1.28</v>
      </c>
      <c r="AL161" s="38">
        <f t="shared" si="36"/>
        <v>0.10540925533894599</v>
      </c>
    </row>
    <row r="162" spans="1:38" ht="15" customHeight="1" x14ac:dyDescent="0.25">
      <c r="B162" s="13" t="s">
        <v>231</v>
      </c>
      <c r="C162" s="13" t="str">
        <f>_xlfn.XLOOKUP(B162,[1]Inventory!$A:$A,[1]Inventory!$B:$B)</f>
        <v>WIRE,SEAL COPPER 0.6MM W/THEAD WIRE COVE</v>
      </c>
      <c r="D162" s="14" t="s">
        <v>232</v>
      </c>
      <c r="E162" s="13" t="s">
        <v>56</v>
      </c>
      <c r="F162" s="1">
        <v>2</v>
      </c>
      <c r="G162" s="1">
        <v>1</v>
      </c>
      <c r="H162" s="1">
        <v>2</v>
      </c>
      <c r="I162" s="12" t="s">
        <v>38</v>
      </c>
      <c r="J162" s="12">
        <v>1</v>
      </c>
      <c r="K162" s="12" t="s">
        <v>38</v>
      </c>
      <c r="L162" s="12">
        <v>1</v>
      </c>
      <c r="M162" s="12">
        <f t="shared" si="39"/>
        <v>7</v>
      </c>
      <c r="N162" s="12">
        <f t="shared" si="40"/>
        <v>1.4</v>
      </c>
      <c r="O162" s="12">
        <f>N162/30</f>
        <v>4.6666666666666662E-2</v>
      </c>
      <c r="P162" s="12">
        <f t="shared" si="52"/>
        <v>0.35697494465453894</v>
      </c>
      <c r="Q162" s="15">
        <f>IFERROR(VLOOKUP(B:B,[2]oh!A:D,4,0),"0")</f>
        <v>9</v>
      </c>
      <c r="R162" s="12">
        <f>IFERROR(VLOOKUP(B:B,[2]oh!A:E,5,0),0)</f>
        <v>0</v>
      </c>
      <c r="S162" s="12">
        <v>1000</v>
      </c>
      <c r="T162" s="16">
        <f t="shared" si="48"/>
        <v>0.6836416113212056</v>
      </c>
      <c r="U162" s="12">
        <f t="shared" si="41"/>
        <v>1.0103082779878723</v>
      </c>
      <c r="V162" s="12">
        <f t="shared" si="42"/>
        <v>8.3163583886787951</v>
      </c>
      <c r="W162" s="14" t="str">
        <f t="shared" si="43"/>
        <v>Normal</v>
      </c>
      <c r="X162" s="12">
        <f>_xlfn.XLOOKUP(B162,[3]Sheet1!$A$1:$A$65536,[3]Sheet1!$K$1:$K$65536)</f>
        <v>7</v>
      </c>
      <c r="Y162" s="12">
        <f>VLOOKUP(B:B,[4]Sheet1!$A:$B,2,0)</f>
        <v>10</v>
      </c>
      <c r="AE162" s="37">
        <f t="shared" si="44"/>
        <v>2.5489914676199378E-5</v>
      </c>
      <c r="AF162" s="37">
        <f t="shared" si="53"/>
        <v>0.99971961130270326</v>
      </c>
      <c r="AG162" s="37">
        <f t="shared" si="51"/>
        <v>0.33333333333333331</v>
      </c>
      <c r="AH162" s="30" t="str">
        <f t="shared" si="45"/>
        <v>C</v>
      </c>
      <c r="AI162" s="30" t="str">
        <f t="shared" si="46"/>
        <v>X</v>
      </c>
      <c r="AJ162" s="30" t="str">
        <f t="shared" si="47"/>
        <v>CX</v>
      </c>
      <c r="AK162" s="30" cm="1">
        <f t="array" ref="AK162">_xlfn.IFS(AJ162="AX",2.33,AJ162="AY",2.05,AJ162="AZ",1.88,AJ162="BX",1.88,AJ162="BY",1.65,AJ162="BZ",1.55,AJ162="CX",1.28,AJ162="CY",1.17,AJ162="CZ",1.04)</f>
        <v>1.28</v>
      </c>
      <c r="AL162" s="38">
        <f t="shared" si="36"/>
        <v>0.10540925533894598</v>
      </c>
    </row>
    <row r="163" spans="1:38" ht="15" customHeight="1" x14ac:dyDescent="0.25">
      <c r="B163" s="13" t="s">
        <v>233</v>
      </c>
      <c r="C163" s="13" t="str">
        <f>_xlfn.XLOOKUP(B163,[1]Inventory!$A:$A,[1]Inventory!$B:$B)</f>
        <v>FIBER GRIDER DISC 14"</v>
      </c>
      <c r="D163" s="14" t="s">
        <v>29</v>
      </c>
      <c r="E163" s="13" t="s">
        <v>56</v>
      </c>
      <c r="F163" s="1" t="s">
        <v>38</v>
      </c>
      <c r="G163" s="1" t="s">
        <v>38</v>
      </c>
      <c r="H163" s="1">
        <v>6</v>
      </c>
      <c r="I163" s="12" t="s">
        <v>38</v>
      </c>
      <c r="J163" s="12" t="s">
        <v>38</v>
      </c>
      <c r="K163" s="12" t="s">
        <v>38</v>
      </c>
      <c r="L163" s="12">
        <v>0</v>
      </c>
      <c r="M163" s="12">
        <f t="shared" si="39"/>
        <v>6</v>
      </c>
      <c r="N163" s="12">
        <f t="shared" si="40"/>
        <v>3</v>
      </c>
      <c r="O163" s="12">
        <f>IFERROR(N163/30,"")</f>
        <v>0.1</v>
      </c>
      <c r="P163" s="12">
        <f t="shared" si="52"/>
        <v>0</v>
      </c>
      <c r="Q163" s="15">
        <f>IFERROR(VLOOKUP(B:B,[2]oh!A:D,4,0),"0")</f>
        <v>10</v>
      </c>
      <c r="R163" s="12">
        <f>IFERROR(VLOOKUP(B:B,[2]oh!A:E,5,0),0)</f>
        <v>0</v>
      </c>
      <c r="S163" s="12">
        <v>80</v>
      </c>
      <c r="T163" s="16">
        <f t="shared" si="48"/>
        <v>0.70000000000000007</v>
      </c>
      <c r="U163" s="12">
        <f t="shared" si="41"/>
        <v>1.4000000000000001</v>
      </c>
      <c r="V163" s="12">
        <f t="shared" si="42"/>
        <v>9.3000000000000007</v>
      </c>
      <c r="W163" s="14" t="str">
        <f t="shared" si="43"/>
        <v>Normal</v>
      </c>
      <c r="X163" s="12">
        <f>_xlfn.XLOOKUP(B163,[3]Sheet1!$A$1:$A$65536,[3]Sheet1!$K$1:$K$65536)</f>
        <v>7</v>
      </c>
      <c r="Y163" s="12">
        <f>VLOOKUP(B:B,[4]Sheet1!$A:$B,2,0)</f>
        <v>5</v>
      </c>
      <c r="AE163" s="37">
        <f t="shared" si="44"/>
        <v>2.184849829388518E-5</v>
      </c>
      <c r="AF163" s="37">
        <f t="shared" si="53"/>
        <v>0.99974145980099716</v>
      </c>
      <c r="AG163" s="37">
        <f t="shared" si="51"/>
        <v>0</v>
      </c>
      <c r="AH163" s="30" t="str">
        <f t="shared" si="45"/>
        <v>C</v>
      </c>
      <c r="AI163" s="30" t="str">
        <f t="shared" si="46"/>
        <v>X</v>
      </c>
      <c r="AJ163" s="30" t="str">
        <f t="shared" si="47"/>
        <v>CX</v>
      </c>
      <c r="AK163" s="30" cm="1">
        <f t="array" ref="AK163">_xlfn.IFS(AJ163="AX",2.33,AJ163="AY",2.05,AJ163="AZ",1.88,AJ163="BX",1.88,AJ163="BY",1.65,AJ163="BZ",1.55,AJ163="CX",1.28,AJ163="CY",1.17,AJ163="CZ",1.04)</f>
        <v>1.28</v>
      </c>
      <c r="AL163" s="38">
        <f t="shared" si="36"/>
        <v>0</v>
      </c>
    </row>
    <row r="164" spans="1:38" s="40" customFormat="1" ht="15" customHeight="1" x14ac:dyDescent="0.25">
      <c r="A164" s="32"/>
      <c r="B164" s="23" t="s">
        <v>234</v>
      </c>
      <c r="C164" s="23" t="str">
        <f>_xlfn.XLOOKUP(B164,[1]Inventory!$A:$A,[1]Inventory!$B:$B)</f>
        <v>PLASTIC ZIP BAG 25 X 38 cm.  (BY KG)</v>
      </c>
      <c r="D164" s="33" t="s">
        <v>232</v>
      </c>
      <c r="E164" s="23" t="s">
        <v>56</v>
      </c>
      <c r="F164" s="1">
        <v>1</v>
      </c>
      <c r="G164" s="1">
        <v>1</v>
      </c>
      <c r="H164" s="1" t="s">
        <v>38</v>
      </c>
      <c r="I164" s="12">
        <v>1</v>
      </c>
      <c r="J164" s="12">
        <v>2</v>
      </c>
      <c r="K164" s="32">
        <v>1</v>
      </c>
      <c r="L164" s="32">
        <v>0</v>
      </c>
      <c r="M164" s="32">
        <f t="shared" si="39"/>
        <v>6</v>
      </c>
      <c r="N164" s="32">
        <f t="shared" si="40"/>
        <v>1</v>
      </c>
      <c r="O164" s="33">
        <f>N164/30</f>
        <v>3.3333333333333333E-2</v>
      </c>
      <c r="P164" s="32">
        <f t="shared" si="52"/>
        <v>0.30914937058537473</v>
      </c>
      <c r="Q164" s="15">
        <f>IFERROR(VLOOKUP(B:B,[2]oh!A:D,4,0),"0")</f>
        <v>12</v>
      </c>
      <c r="R164" s="32">
        <f>IFERROR(VLOOKUP(B:B,[2]oh!A:E,5,0),0)</f>
        <v>20</v>
      </c>
      <c r="S164" s="32">
        <v>135</v>
      </c>
      <c r="T164" s="16">
        <f t="shared" si="48"/>
        <v>0.54248270391870812</v>
      </c>
      <c r="U164" s="32">
        <f t="shared" si="41"/>
        <v>0.77581603725204151</v>
      </c>
      <c r="V164" s="32">
        <f t="shared" si="42"/>
        <v>31.457517296081292</v>
      </c>
      <c r="W164" s="33" t="str">
        <f t="shared" si="43"/>
        <v>Normal</v>
      </c>
      <c r="X164" s="32">
        <f>_xlfn.XLOOKUP(B164,[3]Sheet1!$A$1:$A$65536,[3]Sheet1!$K$1:$K$65536)</f>
        <v>7</v>
      </c>
      <c r="Y164" s="32">
        <f>VLOOKUP(B:B,[4]Sheet1!$A:$B,2,0)</f>
        <v>10</v>
      </c>
      <c r="Z164" s="32"/>
      <c r="AA164" s="32"/>
      <c r="AB164" s="34"/>
      <c r="AC164" s="35" t="s">
        <v>235</v>
      </c>
      <c r="AD164" s="35"/>
      <c r="AE164" s="37">
        <f t="shared" si="44"/>
        <v>2.184849829388518E-5</v>
      </c>
      <c r="AF164" s="37">
        <f t="shared" si="53"/>
        <v>0.99976330829929105</v>
      </c>
      <c r="AG164" s="37">
        <f t="shared" si="51"/>
        <v>0.33333333333333337</v>
      </c>
      <c r="AH164" s="30" t="str">
        <f t="shared" si="45"/>
        <v>C</v>
      </c>
      <c r="AI164" s="30" t="str">
        <f t="shared" si="46"/>
        <v>X</v>
      </c>
      <c r="AJ164" s="30" t="str">
        <f t="shared" si="47"/>
        <v>CX</v>
      </c>
      <c r="AK164" s="30" cm="1">
        <f t="array" ref="AK164">_xlfn.IFS(AJ164="AX",2.33,AJ164="AY",2.05,AJ164="AZ",1.88,AJ164="BX",1.88,AJ164="BY",1.65,AJ164="BZ",1.55,AJ164="CX",1.28,AJ164="CY",1.17,AJ164="CZ",1.04)</f>
        <v>1.28</v>
      </c>
      <c r="AL164" s="38">
        <f t="shared" si="36"/>
        <v>9.1287092917527679E-2</v>
      </c>
    </row>
    <row r="165" spans="1:38" ht="15" customHeight="1" x14ac:dyDescent="0.25">
      <c r="B165" s="13" t="s">
        <v>236</v>
      </c>
      <c r="C165" s="13" t="str">
        <f>_xlfn.XLOOKUP(B165,[1]Inventory!$A:$A,[1]Inventory!$B:$B)</f>
        <v>SAKURA SOLID MARKER (YELLOW)</v>
      </c>
      <c r="D165" s="14" t="s">
        <v>29</v>
      </c>
      <c r="E165" s="13" t="s">
        <v>56</v>
      </c>
      <c r="F165" s="1">
        <v>2</v>
      </c>
      <c r="G165" s="1" t="s">
        <v>38</v>
      </c>
      <c r="H165" s="1">
        <v>2</v>
      </c>
      <c r="I165" s="12" t="s">
        <v>38</v>
      </c>
      <c r="J165" s="12" t="s">
        <v>38</v>
      </c>
      <c r="K165" s="12">
        <v>2</v>
      </c>
      <c r="L165" s="12">
        <v>0</v>
      </c>
      <c r="M165" s="12">
        <f t="shared" si="39"/>
        <v>6</v>
      </c>
      <c r="N165" s="12">
        <f t="shared" si="40"/>
        <v>1.5</v>
      </c>
      <c r="O165" s="12">
        <f>N165/30</f>
        <v>0.05</v>
      </c>
      <c r="P165" s="12">
        <f t="shared" si="52"/>
        <v>0</v>
      </c>
      <c r="Q165" s="15">
        <f>IFERROR(VLOOKUP(B:B,[2]oh!A:D,4,0),"0")</f>
        <v>10</v>
      </c>
      <c r="R165" s="12">
        <f>IFERROR(VLOOKUP(B:B,[2]oh!A:E,5,0),0)</f>
        <v>0</v>
      </c>
      <c r="S165" s="12">
        <v>94</v>
      </c>
      <c r="T165" s="16">
        <f t="shared" si="48"/>
        <v>0.35000000000000003</v>
      </c>
      <c r="U165" s="12">
        <f t="shared" si="41"/>
        <v>0.70000000000000007</v>
      </c>
      <c r="V165" s="12">
        <f t="shared" si="42"/>
        <v>9.65</v>
      </c>
      <c r="W165" s="14" t="str">
        <f t="shared" si="43"/>
        <v>Normal</v>
      </c>
      <c r="X165" s="12">
        <f>_xlfn.XLOOKUP(B165,[3]Sheet1!$A$1:$A$65536,[3]Sheet1!$K$1:$K$65536)</f>
        <v>7</v>
      </c>
      <c r="Y165" s="12" t="e">
        <f>VLOOKUP(B:B,[4]Sheet1!$A:$B,2,0)</f>
        <v>#N/A</v>
      </c>
      <c r="AE165" s="37">
        <f t="shared" si="44"/>
        <v>2.184849829388518E-5</v>
      </c>
      <c r="AF165" s="37">
        <f t="shared" si="53"/>
        <v>0.99978515679758495</v>
      </c>
      <c r="AG165" s="37">
        <f t="shared" si="51"/>
        <v>0</v>
      </c>
      <c r="AH165" s="30" t="str">
        <f t="shared" si="45"/>
        <v>C</v>
      </c>
      <c r="AI165" s="30" t="str">
        <f t="shared" si="46"/>
        <v>X</v>
      </c>
      <c r="AJ165" s="30" t="str">
        <f t="shared" si="47"/>
        <v>CX</v>
      </c>
      <c r="AK165" s="30" cm="1">
        <f t="array" ref="AK165">_xlfn.IFS(AJ165="AX",2.33,AJ165="AY",2.05,AJ165="AZ",1.88,AJ165="BX",1.88,AJ165="BY",1.65,AJ165="BZ",1.55,AJ165="CX",1.28,AJ165="CY",1.17,AJ165="CZ",1.04)</f>
        <v>1.28</v>
      </c>
      <c r="AL165" s="38">
        <f t="shared" si="36"/>
        <v>0</v>
      </c>
    </row>
    <row r="166" spans="1:38" ht="15" customHeight="1" x14ac:dyDescent="0.25">
      <c r="B166" s="13" t="s">
        <v>237</v>
      </c>
      <c r="C166" s="13" t="str">
        <f>_xlfn.XLOOKUP(B166,[1]Inventory!$A:$A,[1]Inventory!$B:$B)</f>
        <v>BOHLER WELDING DMO-IG TIG ROD ER70S-A1</v>
      </c>
      <c r="D166" s="14" t="s">
        <v>232</v>
      </c>
      <c r="E166" s="13" t="s">
        <v>238</v>
      </c>
      <c r="F166" s="1" t="s">
        <v>38</v>
      </c>
      <c r="G166" s="1" t="s">
        <v>38</v>
      </c>
      <c r="H166" s="1" t="s">
        <v>38</v>
      </c>
      <c r="I166" s="12">
        <v>5</v>
      </c>
      <c r="J166" s="12" t="s">
        <v>38</v>
      </c>
      <c r="K166" s="12" t="s">
        <v>38</v>
      </c>
      <c r="L166" s="12">
        <v>0</v>
      </c>
      <c r="M166" s="12">
        <f t="shared" si="39"/>
        <v>5</v>
      </c>
      <c r="N166" s="12">
        <f t="shared" si="40"/>
        <v>2.5</v>
      </c>
      <c r="O166" s="12">
        <f>N166/30</f>
        <v>8.3333333333333329E-2</v>
      </c>
      <c r="P166" s="12">
        <f t="shared" si="52"/>
        <v>0</v>
      </c>
      <c r="Q166" s="15">
        <f>IFERROR(VLOOKUP(B:B,[2]oh!A:D,4,0),"0")</f>
        <v>5</v>
      </c>
      <c r="R166" s="12">
        <f>IFERROR(VLOOKUP(B:B,[2]oh!A:E,5,0),0)</f>
        <v>0</v>
      </c>
      <c r="S166" s="12">
        <v>675</v>
      </c>
      <c r="T166" s="16">
        <f t="shared" si="48"/>
        <v>0</v>
      </c>
      <c r="U166" s="12">
        <f t="shared" si="41"/>
        <v>0</v>
      </c>
      <c r="V166" s="12">
        <f t="shared" si="42"/>
        <v>5</v>
      </c>
      <c r="W166" s="14" t="str">
        <f t="shared" si="43"/>
        <v>Normal</v>
      </c>
      <c r="X166" s="12">
        <f>_xlfn.XLOOKUP(B166,[3]Sheet1!$A$1:$A$65536,[3]Sheet1!$K$1:$K$65536)</f>
        <v>0</v>
      </c>
      <c r="Y166" s="12">
        <f>VLOOKUP(B:B,[4]Sheet1!$A:$B,2,0)</f>
        <v>20</v>
      </c>
      <c r="AE166" s="37">
        <f t="shared" si="44"/>
        <v>1.8207081911570985E-5</v>
      </c>
      <c r="AF166" s="37">
        <f t="shared" si="53"/>
        <v>0.99980336387949653</v>
      </c>
      <c r="AG166" s="37">
        <f t="shared" si="51"/>
        <v>0</v>
      </c>
      <c r="AH166" s="30" t="str">
        <f t="shared" si="45"/>
        <v>C</v>
      </c>
      <c r="AI166" s="30" t="str">
        <f t="shared" si="46"/>
        <v>X</v>
      </c>
      <c r="AJ166" s="30" t="str">
        <f t="shared" si="47"/>
        <v>CX</v>
      </c>
      <c r="AK166" s="30" cm="1">
        <f t="array" ref="AK166">_xlfn.IFS(AJ166="AX",2.33,AJ166="AY",2.05,AJ166="AZ",1.88,AJ166="BX",1.88,AJ166="BY",1.65,AJ166="BZ",1.55,AJ166="CX",1.28,AJ166="CY",1.17,AJ166="CZ",1.04)</f>
        <v>1.28</v>
      </c>
      <c r="AL166" s="38">
        <f t="shared" si="36"/>
        <v>0</v>
      </c>
    </row>
    <row r="167" spans="1:38" ht="15" customHeight="1" x14ac:dyDescent="0.25">
      <c r="B167" s="23" t="s">
        <v>239</v>
      </c>
      <c r="C167" s="13" t="str">
        <f>_xlfn.XLOOKUP(B167,[1]Inventory!$A:$A,[1]Inventory!$B:$B)</f>
        <v>LPG GAS (15KG) FOR FOLK LIFT</v>
      </c>
      <c r="D167" s="14" t="s">
        <v>29</v>
      </c>
      <c r="E167" s="13" t="s">
        <v>240</v>
      </c>
      <c r="F167" s="1" t="s">
        <v>38</v>
      </c>
      <c r="G167" s="1" t="s">
        <v>38</v>
      </c>
      <c r="H167" s="1" t="s">
        <v>38</v>
      </c>
      <c r="I167" s="12" t="s">
        <v>38</v>
      </c>
      <c r="J167" s="12">
        <v>2</v>
      </c>
      <c r="K167" s="12">
        <v>3</v>
      </c>
      <c r="L167" s="12">
        <v>0</v>
      </c>
      <c r="M167" s="12">
        <f t="shared" si="39"/>
        <v>5</v>
      </c>
      <c r="N167" s="12">
        <f t="shared" si="40"/>
        <v>1.6666666666666667</v>
      </c>
      <c r="O167" s="12">
        <f>IFERROR(N167/30,"")</f>
        <v>5.5555555555555559E-2</v>
      </c>
      <c r="P167" s="12">
        <f t="shared" si="52"/>
        <v>0</v>
      </c>
      <c r="Q167" s="15">
        <f>IFERROR(VLOOKUP(B:B,[2]oh!A:D,4,0),"0")</f>
        <v>6</v>
      </c>
      <c r="R167" s="12">
        <f>IFERROR(VLOOKUP(B:B,[2]oh!A:E,5,0),0)</f>
        <v>0</v>
      </c>
      <c r="S167" s="12">
        <v>420.56</v>
      </c>
      <c r="T167" s="16">
        <f t="shared" si="48"/>
        <v>0.3888888888888889</v>
      </c>
      <c r="U167" s="12">
        <f t="shared" si="41"/>
        <v>0.77777777777777779</v>
      </c>
      <c r="V167" s="12">
        <f t="shared" si="42"/>
        <v>5.6111111111111107</v>
      </c>
      <c r="W167" s="14" t="str">
        <f t="shared" si="43"/>
        <v>Normal</v>
      </c>
      <c r="X167" s="12">
        <f>_xlfn.XLOOKUP(B167,[3]Sheet1!$A$1:$A$65536,[3]Sheet1!$K$1:$K$65536)</f>
        <v>7</v>
      </c>
      <c r="Y167" s="12">
        <f>VLOOKUP(B:B,[4]Sheet1!$A:$B,2,0)</f>
        <v>4</v>
      </c>
      <c r="AC167" s="19" t="s">
        <v>241</v>
      </c>
      <c r="AE167" s="37">
        <f t="shared" si="44"/>
        <v>1.8207081911570985E-5</v>
      </c>
      <c r="AF167" s="37">
        <f t="shared" si="53"/>
        <v>0.99982157096140811</v>
      </c>
      <c r="AG167" s="37">
        <f t="shared" si="51"/>
        <v>0.2</v>
      </c>
      <c r="AH167" s="30" t="str">
        <f t="shared" si="45"/>
        <v>C</v>
      </c>
      <c r="AI167" s="30" t="str">
        <f t="shared" si="46"/>
        <v>X</v>
      </c>
      <c r="AJ167" s="30" t="str">
        <f t="shared" si="47"/>
        <v>CX</v>
      </c>
      <c r="AK167" s="30" cm="1">
        <f t="array" ref="AK167">_xlfn.IFS(AJ167="AX",2.33,AJ167="AY",2.05,AJ167="AZ",1.88,AJ167="BX",1.88,AJ167="BY",1.65,AJ167="BZ",1.55,AJ167="CX",1.28,AJ167="CY",1.17,AJ167="CZ",1.04)</f>
        <v>1.28</v>
      </c>
      <c r="AL167" s="38">
        <f t="shared" si="36"/>
        <v>0</v>
      </c>
    </row>
    <row r="168" spans="1:38" ht="15" customHeight="1" x14ac:dyDescent="0.25">
      <c r="B168" s="13" t="s">
        <v>242</v>
      </c>
      <c r="C168" s="13" t="str">
        <f>_xlfn.XLOOKUP(B168,[1]Inventory!$A:$A,[1]Inventory!$B:$B)</f>
        <v>NOZZLE INSULATOR #4  34CT</v>
      </c>
      <c r="D168" s="14" t="s">
        <v>29</v>
      </c>
      <c r="E168" s="13" t="s">
        <v>110</v>
      </c>
      <c r="F168" s="1" t="s">
        <v>38</v>
      </c>
      <c r="G168" s="1" t="s">
        <v>38</v>
      </c>
      <c r="H168" s="1" t="s">
        <v>38</v>
      </c>
      <c r="I168" s="12">
        <v>3</v>
      </c>
      <c r="J168" s="12" t="s">
        <v>38</v>
      </c>
      <c r="K168" s="12">
        <v>2</v>
      </c>
      <c r="L168" s="12">
        <v>0</v>
      </c>
      <c r="M168" s="12">
        <f t="shared" si="39"/>
        <v>5</v>
      </c>
      <c r="N168" s="12">
        <f t="shared" si="40"/>
        <v>1.6666666666666667</v>
      </c>
      <c r="O168" s="12">
        <f>N168/30</f>
        <v>5.5555555555555559E-2</v>
      </c>
      <c r="P168" s="12">
        <f t="shared" si="52"/>
        <v>0</v>
      </c>
      <c r="Q168" s="15">
        <f>IFERROR(VLOOKUP(B:B,[2]oh!A:D,4,0),"0")</f>
        <v>10</v>
      </c>
      <c r="R168" s="12">
        <f>IFERROR(VLOOKUP(B:B,[2]oh!A:E,5,0),0)</f>
        <v>0</v>
      </c>
      <c r="S168" s="12">
        <v>520</v>
      </c>
      <c r="T168" s="16">
        <f t="shared" si="48"/>
        <v>0.83333333333333337</v>
      </c>
      <c r="U168" s="12">
        <f t="shared" si="41"/>
        <v>1.6666666666666667</v>
      </c>
      <c r="V168" s="12">
        <f t="shared" si="42"/>
        <v>9.1666666666666661</v>
      </c>
      <c r="W168" s="14" t="str">
        <f t="shared" si="43"/>
        <v>Normal</v>
      </c>
      <c r="X168" s="12">
        <f>_xlfn.XLOOKUP(B168,[3]Sheet1!$A$1:$A$65536,[3]Sheet1!$K$1:$K$65536)</f>
        <v>15</v>
      </c>
      <c r="Y168" s="12" t="e">
        <f>VLOOKUP(B:B,[4]Sheet1!$A:$B,2,0)</f>
        <v>#N/A</v>
      </c>
      <c r="AE168" s="37">
        <f t="shared" si="44"/>
        <v>1.8207081911570985E-5</v>
      </c>
      <c r="AF168" s="37">
        <f t="shared" si="53"/>
        <v>0.99983977804331969</v>
      </c>
      <c r="AG168" s="37">
        <f t="shared" si="51"/>
        <v>0.2</v>
      </c>
      <c r="AH168" s="30" t="str">
        <f t="shared" si="45"/>
        <v>C</v>
      </c>
      <c r="AI168" s="30" t="str">
        <f t="shared" si="46"/>
        <v>X</v>
      </c>
      <c r="AJ168" s="30" t="str">
        <f t="shared" si="47"/>
        <v>CX</v>
      </c>
      <c r="AK168" s="30" cm="1">
        <f t="array" ref="AK168">_xlfn.IFS(AJ168="AX",2.33,AJ168="AY",2.05,AJ168="AZ",1.88,AJ168="BX",1.88,AJ168="BY",1.65,AJ168="BZ",1.55,AJ168="CX",1.28,AJ168="CY",1.17,AJ168="CZ",1.04)</f>
        <v>1.28</v>
      </c>
      <c r="AL168" s="38">
        <f t="shared" si="36"/>
        <v>0</v>
      </c>
    </row>
    <row r="169" spans="1:38" ht="15" customHeight="1" x14ac:dyDescent="0.25">
      <c r="B169" s="13" t="s">
        <v>243</v>
      </c>
      <c r="C169" s="13" t="str">
        <f>_xlfn.XLOOKUP(B169,[1]Inventory!$A:$A,[1]Inventory!$B:$B)</f>
        <v>SAW BELT SILCO S-6MM.-0.63MM-4-30 ME/RL</v>
      </c>
      <c r="D169" s="14" t="s">
        <v>44</v>
      </c>
      <c r="E169" s="13" t="s">
        <v>244</v>
      </c>
      <c r="F169" s="1" t="s">
        <v>38</v>
      </c>
      <c r="G169" s="1" t="s">
        <v>38</v>
      </c>
      <c r="H169" s="1" t="s">
        <v>38</v>
      </c>
      <c r="I169" s="12" t="s">
        <v>38</v>
      </c>
      <c r="J169" s="12">
        <v>3</v>
      </c>
      <c r="K169" s="12" t="s">
        <v>38</v>
      </c>
      <c r="L169" s="12">
        <v>0</v>
      </c>
      <c r="M169" s="12">
        <f t="shared" si="39"/>
        <v>3</v>
      </c>
      <c r="N169" s="12">
        <f t="shared" si="40"/>
        <v>1.5</v>
      </c>
      <c r="O169" s="12">
        <f>N169/30</f>
        <v>0.05</v>
      </c>
      <c r="P169" s="12">
        <f t="shared" si="52"/>
        <v>0</v>
      </c>
      <c r="Q169" s="15">
        <f>IFERROR(VLOOKUP(B:B,[2]oh!A:D,4,0),"0")</f>
        <v>2</v>
      </c>
      <c r="R169" s="12">
        <f>IFERROR(VLOOKUP(B:B,[2]oh!A:E,5,0),0)</f>
        <v>0</v>
      </c>
      <c r="S169" s="12">
        <v>2100</v>
      </c>
      <c r="T169" s="16">
        <f t="shared" si="48"/>
        <v>1.5</v>
      </c>
      <c r="U169" s="12">
        <f t="shared" si="41"/>
        <v>3</v>
      </c>
      <c r="V169" s="12">
        <f t="shared" si="42"/>
        <v>0.5</v>
      </c>
      <c r="W169" s="14" t="str">
        <f t="shared" si="43"/>
        <v>Normal</v>
      </c>
      <c r="X169" s="12">
        <f>_xlfn.XLOOKUP(B169,[3]Sheet1!$A$1:$A$65536,[3]Sheet1!$K$1:$K$65536)</f>
        <v>30</v>
      </c>
      <c r="Y169" s="12" t="e">
        <f>VLOOKUP(B:B,[4]Sheet1!$A:$B,2,0)</f>
        <v>#N/A</v>
      </c>
      <c r="AE169" s="37">
        <f t="shared" si="44"/>
        <v>1.092424914694259E-5</v>
      </c>
      <c r="AF169" s="37">
        <f t="shared" si="53"/>
        <v>0.99985070229246664</v>
      </c>
      <c r="AG169" s="37">
        <f t="shared" si="51"/>
        <v>0</v>
      </c>
      <c r="AH169" s="30" t="str">
        <f t="shared" si="45"/>
        <v>C</v>
      </c>
      <c r="AI169" s="30" t="str">
        <f t="shared" si="46"/>
        <v>X</v>
      </c>
      <c r="AJ169" s="30" t="str">
        <f t="shared" si="47"/>
        <v>CX</v>
      </c>
      <c r="AK169" s="30" cm="1">
        <f t="array" ref="AK169">_xlfn.IFS(AJ169="AX",2.33,AJ169="AY",2.05,AJ169="AZ",1.88,AJ169="BX",1.88,AJ169="BY",1.65,AJ169="BZ",1.55,AJ169="CX",1.28,AJ169="CY",1.17,AJ169="CZ",1.04)</f>
        <v>1.28</v>
      </c>
      <c r="AL169" s="38">
        <f t="shared" si="36"/>
        <v>0</v>
      </c>
    </row>
    <row r="170" spans="1:38" ht="15" customHeight="1" x14ac:dyDescent="0.25">
      <c r="B170" s="13" t="s">
        <v>245</v>
      </c>
      <c r="C170" s="13" t="str">
        <f>_xlfn.XLOOKUP(B170,[1]Inventory!$A:$A,[1]Inventory!$B:$B)</f>
        <v>STIKIT DISC PAD SIZE 5"{"3M" P/N 5575}</v>
      </c>
      <c r="D170" s="14" t="s">
        <v>29</v>
      </c>
      <c r="E170" s="13" t="s">
        <v>120</v>
      </c>
      <c r="F170" s="1">
        <v>3</v>
      </c>
      <c r="G170" s="1" t="s">
        <v>38</v>
      </c>
      <c r="H170" s="1" t="s">
        <v>38</v>
      </c>
      <c r="I170" s="12" t="s">
        <v>38</v>
      </c>
      <c r="J170" s="12" t="s">
        <v>38</v>
      </c>
      <c r="K170" s="12" t="s">
        <v>38</v>
      </c>
      <c r="L170" s="12">
        <v>0</v>
      </c>
      <c r="M170" s="12">
        <f t="shared" si="39"/>
        <v>3</v>
      </c>
      <c r="N170" s="12">
        <f t="shared" si="40"/>
        <v>1.5</v>
      </c>
      <c r="O170" s="12">
        <f>IFERROR(N170/30,"")</f>
        <v>0.05</v>
      </c>
      <c r="P170" s="12">
        <f t="shared" si="52"/>
        <v>0</v>
      </c>
      <c r="Q170" s="15">
        <f>IFERROR(VLOOKUP(B:B,[2]oh!A:D,4,0),"0")</f>
        <v>13</v>
      </c>
      <c r="R170" s="12">
        <f>IFERROR(VLOOKUP(B:B,[2]oh!A:E,5,0),0)</f>
        <v>0</v>
      </c>
      <c r="S170" s="12">
        <v>1035</v>
      </c>
      <c r="T170" s="16">
        <f t="shared" si="48"/>
        <v>0.75</v>
      </c>
      <c r="U170" s="12">
        <f t="shared" si="41"/>
        <v>1.5</v>
      </c>
      <c r="V170" s="12">
        <f t="shared" si="42"/>
        <v>12.25</v>
      </c>
      <c r="W170" s="14" t="str">
        <f t="shared" si="43"/>
        <v>Normal</v>
      </c>
      <c r="X170" s="12">
        <f>_xlfn.XLOOKUP(B170,[3]Sheet1!$A$1:$A$65536,[3]Sheet1!$K$1:$K$65536)</f>
        <v>15</v>
      </c>
      <c r="Y170" s="12" t="e">
        <f>VLOOKUP(B:B,[4]Sheet1!$A:$B,2,0)</f>
        <v>#N/A</v>
      </c>
      <c r="AE170" s="37">
        <f t="shared" si="44"/>
        <v>1.092424914694259E-5</v>
      </c>
      <c r="AF170" s="37">
        <f t="shared" si="53"/>
        <v>0.99986162654161359</v>
      </c>
      <c r="AG170" s="37">
        <f t="shared" si="51"/>
        <v>0</v>
      </c>
      <c r="AH170" s="30" t="str">
        <f t="shared" si="45"/>
        <v>C</v>
      </c>
      <c r="AI170" s="30" t="str">
        <f t="shared" si="46"/>
        <v>X</v>
      </c>
      <c r="AJ170" s="30" t="str">
        <f t="shared" si="47"/>
        <v>CX</v>
      </c>
      <c r="AK170" s="30" cm="1">
        <f t="array" ref="AK170">_xlfn.IFS(AJ170="AX",2.33,AJ170="AY",2.05,AJ170="AZ",1.88,AJ170="BX",1.88,AJ170="BY",1.65,AJ170="BZ",1.55,AJ170="CX",1.28,AJ170="CY",1.17,AJ170="CZ",1.04)</f>
        <v>1.28</v>
      </c>
      <c r="AL170" s="38">
        <f t="shared" si="36"/>
        <v>0</v>
      </c>
    </row>
    <row r="171" spans="1:38" ht="15" customHeight="1" x14ac:dyDescent="0.25">
      <c r="B171" s="13" t="s">
        <v>246</v>
      </c>
      <c r="C171" s="13" t="str">
        <f>_xlfn.XLOOKUP(B171,[1]Inventory!$A:$A,[1]Inventory!$B:$B)</f>
        <v>SAND PAPER DISC NO. G80, 5" (100 EA/RL)</v>
      </c>
      <c r="D171" s="14" t="str">
        <f>_xlfn.XLOOKUP(B171,[5]PurchaseOrderLinesExport19!$C:$C,[5]PurchaseOrderLinesExport19!$F:$F)</f>
        <v>RL</v>
      </c>
      <c r="E171" s="13" t="s">
        <v>81</v>
      </c>
      <c r="F171" s="1" t="s">
        <v>38</v>
      </c>
      <c r="G171" s="1">
        <v>1</v>
      </c>
      <c r="H171" s="1" t="s">
        <v>38</v>
      </c>
      <c r="I171" s="12" t="s">
        <v>38</v>
      </c>
      <c r="J171" s="12" t="s">
        <v>38</v>
      </c>
      <c r="K171" s="12" t="s">
        <v>38</v>
      </c>
      <c r="L171" s="12">
        <v>1.9998999999999998</v>
      </c>
      <c r="M171" s="12">
        <f t="shared" si="39"/>
        <v>2.9998999999999998</v>
      </c>
      <c r="N171" s="12">
        <f t="shared" si="40"/>
        <v>1.4999499999999999</v>
      </c>
      <c r="O171" s="12">
        <f>IFERROR(N171/30,"")</f>
        <v>4.9998333333333332E-2</v>
      </c>
      <c r="P171" s="12">
        <f t="shared" si="52"/>
        <v>0</v>
      </c>
      <c r="Q171" s="15">
        <f>IFERROR(VLOOKUP(B:B,[2]oh!A:D,4,0),"0")</f>
        <v>3.0000999999999998</v>
      </c>
      <c r="R171" s="12">
        <f>IFERROR(VLOOKUP(B:B,[2]oh!A:E,5,0),0)</f>
        <v>0</v>
      </c>
      <c r="S171" s="12">
        <v>834</v>
      </c>
      <c r="T171" s="16">
        <f t="shared" si="48"/>
        <v>0.74997499999999995</v>
      </c>
      <c r="U171" s="12">
        <f t="shared" si="41"/>
        <v>1.4999499999999999</v>
      </c>
      <c r="V171" s="12">
        <f t="shared" si="42"/>
        <v>2.2501249999999997</v>
      </c>
      <c r="W171" s="14" t="str">
        <f t="shared" si="43"/>
        <v>Normal</v>
      </c>
      <c r="X171" s="12">
        <f>_xlfn.XLOOKUP(B171,[3]Sheet1!$A$1:$A$65536,[3]Sheet1!$K$1:$K$65536)</f>
        <v>15</v>
      </c>
      <c r="Y171" s="12">
        <f>VLOOKUP(B:B,[4]Sheet1!$A:$B,2,0)</f>
        <v>5</v>
      </c>
      <c r="AE171" s="37">
        <f t="shared" si="44"/>
        <v>1.0923885005304359E-5</v>
      </c>
      <c r="AF171" s="37">
        <f t="shared" si="53"/>
        <v>0.99987255042661893</v>
      </c>
      <c r="AG171" s="37">
        <f t="shared" si="51"/>
        <v>0</v>
      </c>
      <c r="AH171" s="30" t="str">
        <f t="shared" si="45"/>
        <v>C</v>
      </c>
      <c r="AI171" s="30" t="str">
        <f t="shared" si="46"/>
        <v>X</v>
      </c>
      <c r="AJ171" s="30" t="str">
        <f t="shared" si="47"/>
        <v>CX</v>
      </c>
      <c r="AK171" s="30" cm="1">
        <f t="array" ref="AK171">_xlfn.IFS(AJ171="AX",2.33,AJ171="AY",2.05,AJ171="AZ",1.88,AJ171="BX",1.88,AJ171="BY",1.65,AJ171="BZ",1.55,AJ171="CX",1.28,AJ171="CY",1.17,AJ171="CZ",1.04)</f>
        <v>1.28</v>
      </c>
      <c r="AL171" s="38">
        <f t="shared" si="36"/>
        <v>0</v>
      </c>
    </row>
    <row r="172" spans="1:38" ht="15" customHeight="1" x14ac:dyDescent="0.25">
      <c r="B172" s="13" t="s">
        <v>247</v>
      </c>
      <c r="C172" s="13" t="str">
        <f>_xlfn.XLOOKUP(B172,[1]Inventory!$A:$A,[1]Inventory!$B:$B)</f>
        <v>SAW BELT SIZE 4555x34x5/8</v>
      </c>
      <c r="D172" s="14" t="s">
        <v>29</v>
      </c>
      <c r="E172" s="13" t="s">
        <v>178</v>
      </c>
      <c r="F172" s="1" t="s">
        <v>38</v>
      </c>
      <c r="G172" s="1">
        <v>2.0000000000000009</v>
      </c>
      <c r="H172" s="1" t="s">
        <v>38</v>
      </c>
      <c r="I172" s="12" t="s">
        <v>38</v>
      </c>
      <c r="J172" s="12" t="s">
        <v>38</v>
      </c>
      <c r="K172" s="12" t="s">
        <v>38</v>
      </c>
      <c r="L172" s="12">
        <v>0</v>
      </c>
      <c r="M172" s="12">
        <f t="shared" si="39"/>
        <v>2.0000000000000009</v>
      </c>
      <c r="N172" s="12">
        <f t="shared" si="40"/>
        <v>1.0000000000000004</v>
      </c>
      <c r="O172" s="12">
        <f>IFERROR(N172/30,"")</f>
        <v>3.3333333333333347E-2</v>
      </c>
      <c r="P172" s="12">
        <f t="shared" si="52"/>
        <v>0</v>
      </c>
      <c r="Q172" s="15">
        <f>IFERROR(VLOOKUP(B:B,[2]oh!A:D,4,0),"0")</f>
        <v>9</v>
      </c>
      <c r="R172" s="12">
        <f>IFERROR(VLOOKUP(B:B,[2]oh!A:E,5,0),0)</f>
        <v>0</v>
      </c>
      <c r="S172" s="12">
        <v>1490</v>
      </c>
      <c r="T172" s="16">
        <f t="shared" si="48"/>
        <v>0.23333333333333342</v>
      </c>
      <c r="U172" s="12">
        <f t="shared" si="41"/>
        <v>0.46666666666666684</v>
      </c>
      <c r="V172" s="12">
        <f t="shared" si="42"/>
        <v>8.7666666666666657</v>
      </c>
      <c r="W172" s="14" t="str">
        <f t="shared" si="43"/>
        <v>Normal</v>
      </c>
      <c r="X172" s="12">
        <f>_xlfn.XLOOKUP(B172,[3]Sheet1!$A$1:$A$65536,[3]Sheet1!$K$1:$K$65536)</f>
        <v>7</v>
      </c>
      <c r="Y172" s="12">
        <f>VLOOKUP(B:B,[4]Sheet1!$A:$B,2,0)</f>
        <v>6</v>
      </c>
      <c r="AE172" s="37">
        <f t="shared" si="44"/>
        <v>7.2828327646283966E-6</v>
      </c>
      <c r="AF172" s="37">
        <f t="shared" si="53"/>
        <v>0.99987983325938357</v>
      </c>
      <c r="AG172" s="37">
        <f t="shared" si="51"/>
        <v>0</v>
      </c>
      <c r="AH172" s="30" t="str">
        <f t="shared" si="45"/>
        <v>C</v>
      </c>
      <c r="AI172" s="30" t="str">
        <f t="shared" si="46"/>
        <v>X</v>
      </c>
      <c r="AJ172" s="30" t="str">
        <f t="shared" si="47"/>
        <v>CX</v>
      </c>
      <c r="AK172" s="30" cm="1">
        <f t="array" ref="AK172">_xlfn.IFS(AJ172="AX",2.33,AJ172="AY",2.05,AJ172="AZ",1.88,AJ172="BX",1.88,AJ172="BY",1.65,AJ172="BZ",1.55,AJ172="CX",1.28,AJ172="CY",1.17,AJ172="CZ",1.04)</f>
        <v>1.28</v>
      </c>
      <c r="AL172" s="38">
        <f t="shared" si="36"/>
        <v>0</v>
      </c>
    </row>
    <row r="173" spans="1:38" ht="15" customHeight="1" x14ac:dyDescent="0.25">
      <c r="B173" s="13" t="s">
        <v>248</v>
      </c>
      <c r="C173" s="13" t="str">
        <f>_xlfn.XLOOKUP(B173,[1]Inventory!$A:$A,[1]Inventory!$B:$B)</f>
        <v>0405 Soft Bristle Flow-thru Brush</v>
      </c>
      <c r="D173" s="14" t="s">
        <v>29</v>
      </c>
      <c r="E173" s="13" t="s">
        <v>249</v>
      </c>
      <c r="F173" s="1" t="s">
        <v>38</v>
      </c>
      <c r="G173" s="1" t="s">
        <v>38</v>
      </c>
      <c r="H173" s="1">
        <v>2</v>
      </c>
      <c r="I173" s="12" t="s">
        <v>38</v>
      </c>
      <c r="J173" s="12" t="s">
        <v>38</v>
      </c>
      <c r="K173" s="12" t="s">
        <v>38</v>
      </c>
      <c r="L173" s="12">
        <v>0</v>
      </c>
      <c r="M173" s="12">
        <f t="shared" si="39"/>
        <v>2</v>
      </c>
      <c r="N173" s="12">
        <f t="shared" si="40"/>
        <v>1</v>
      </c>
      <c r="O173" s="12">
        <f>IFERROR(N173/30,"")</f>
        <v>3.3333333333333333E-2</v>
      </c>
      <c r="P173" s="12">
        <f t="shared" si="52"/>
        <v>0</v>
      </c>
      <c r="Q173" s="15">
        <f>IFERROR(VLOOKUP(B:B,[2]oh!A:D,4,0),"0")</f>
        <v>46</v>
      </c>
      <c r="R173" s="12">
        <f>IFERROR(VLOOKUP(B:B,[2]oh!A:E,5,0),0)</f>
        <v>0</v>
      </c>
      <c r="S173" s="12">
        <v>676.09883000000002</v>
      </c>
      <c r="T173" s="16">
        <f t="shared" si="48"/>
        <v>0.23333333333333334</v>
      </c>
      <c r="U173" s="12">
        <f t="shared" si="41"/>
        <v>0.46666666666666667</v>
      </c>
      <c r="V173" s="12">
        <f t="shared" si="42"/>
        <v>45.766666666666666</v>
      </c>
      <c r="W173" s="14" t="str">
        <f t="shared" si="43"/>
        <v>Normal</v>
      </c>
      <c r="X173" s="12">
        <f>_xlfn.XLOOKUP(B173,[3]Sheet1!$A$1:$A$65536,[3]Sheet1!$K$1:$K$65536)</f>
        <v>7</v>
      </c>
      <c r="Y173" s="12" t="e">
        <f>VLOOKUP(B:B,[4]Sheet1!$A:$B,2,0)</f>
        <v>#N/A</v>
      </c>
      <c r="AE173" s="37">
        <f t="shared" si="44"/>
        <v>7.2828327646283941E-6</v>
      </c>
      <c r="AF173" s="37">
        <f t="shared" si="53"/>
        <v>0.9998871160921482</v>
      </c>
      <c r="AG173" s="37">
        <f t="shared" si="51"/>
        <v>0</v>
      </c>
      <c r="AH173" s="30" t="str">
        <f t="shared" si="45"/>
        <v>C</v>
      </c>
      <c r="AI173" s="30" t="str">
        <f t="shared" si="46"/>
        <v>X</v>
      </c>
      <c r="AJ173" s="30" t="str">
        <f t="shared" si="47"/>
        <v>CX</v>
      </c>
      <c r="AK173" s="30" cm="1">
        <f t="array" ref="AK173">_xlfn.IFS(AJ173="AX",2.33,AJ173="AY",2.05,AJ173="AZ",1.88,AJ173="BX",1.88,AJ173="BY",1.65,AJ173="BZ",1.55,AJ173="CX",1.28,AJ173="CY",1.17,AJ173="CZ",1.04)</f>
        <v>1.28</v>
      </c>
      <c r="AL173" s="38">
        <f t="shared" si="36"/>
        <v>0</v>
      </c>
    </row>
    <row r="174" spans="1:38" ht="15" customHeight="1" x14ac:dyDescent="0.25">
      <c r="B174" s="13" t="s">
        <v>250</v>
      </c>
      <c r="C174" s="13" t="str">
        <f>_xlfn.XLOOKUP(B174,[1]Inventory!$A:$A,[1]Inventory!$B:$B)</f>
        <v>PAD SUPERBUFF POLISHING PAD 7",WHT,3M</v>
      </c>
      <c r="D174" s="14" t="s">
        <v>29</v>
      </c>
      <c r="E174" s="13" t="s">
        <v>30</v>
      </c>
      <c r="F174" s="1" t="s">
        <v>38</v>
      </c>
      <c r="G174" s="1" t="s">
        <v>38</v>
      </c>
      <c r="H174" s="1" t="s">
        <v>38</v>
      </c>
      <c r="I174" s="12" t="s">
        <v>38</v>
      </c>
      <c r="J174" s="12" t="s">
        <v>38</v>
      </c>
      <c r="K174" s="12" t="s">
        <v>38</v>
      </c>
      <c r="L174" s="12">
        <v>2</v>
      </c>
      <c r="M174" s="12">
        <f t="shared" si="39"/>
        <v>2</v>
      </c>
      <c r="N174" s="12">
        <f t="shared" si="40"/>
        <v>2</v>
      </c>
      <c r="O174" s="12">
        <f>IFERROR(N174/30,"")</f>
        <v>6.6666666666666666E-2</v>
      </c>
      <c r="P174" s="12">
        <f t="shared" si="52"/>
        <v>0</v>
      </c>
      <c r="Q174" s="15">
        <f>IFERROR(VLOOKUP(B:B,[2]oh!A:D,4,0),"0")</f>
        <v>0</v>
      </c>
      <c r="R174" s="12">
        <f>IFERROR(VLOOKUP(B:B,[2]oh!A:E,5,0),0)</f>
        <v>0</v>
      </c>
      <c r="S174" s="12">
        <v>551</v>
      </c>
      <c r="T174" s="16">
        <f t="shared" si="48"/>
        <v>0.46666666666666667</v>
      </c>
      <c r="U174" s="12">
        <f t="shared" si="41"/>
        <v>0.93333333333333335</v>
      </c>
      <c r="V174" s="12">
        <f t="shared" si="42"/>
        <v>-0.46666666666666667</v>
      </c>
      <c r="W174" s="14" t="str">
        <f t="shared" si="43"/>
        <v>Instans</v>
      </c>
      <c r="X174" s="12">
        <f>_xlfn.XLOOKUP(B174,[3]Sheet1!$A$1:$A$65536,[3]Sheet1!$K$1:$K$65536)</f>
        <v>7</v>
      </c>
      <c r="Y174" s="12" t="e">
        <f>VLOOKUP(B:B,[4]Sheet1!$A:$B,2,0)</f>
        <v>#N/A</v>
      </c>
      <c r="AE174" s="37">
        <f t="shared" si="44"/>
        <v>7.2828327646283941E-6</v>
      </c>
      <c r="AF174" s="37">
        <f t="shared" si="53"/>
        <v>0.99989439892491283</v>
      </c>
      <c r="AG174" s="39" t="str">
        <f>IFERROR(_xlfn.STDEV.P(F174:K174)/AVERAGE(F174:K174),"0.00")</f>
        <v>0.00</v>
      </c>
      <c r="AH174" s="30" t="str">
        <f t="shared" si="45"/>
        <v>C</v>
      </c>
      <c r="AI174" s="30" t="str">
        <f t="shared" si="46"/>
        <v>Z</v>
      </c>
      <c r="AJ174" s="30" t="str">
        <f t="shared" si="47"/>
        <v>CZ</v>
      </c>
      <c r="AK174" s="30" cm="1">
        <f t="array" ref="AK174">_xlfn.IFS(AJ174="AX",2.33,AJ174="AY",2.05,AJ174="AZ",1.88,AJ174="BX",1.88,AJ174="BY",1.65,AJ174="BZ",1.55,AJ174="CX",1.28,AJ174="CY",1.17,AJ174="CZ",1.04)</f>
        <v>1.04</v>
      </c>
      <c r="AL174" s="38">
        <f t="shared" si="36"/>
        <v>0</v>
      </c>
    </row>
    <row r="175" spans="1:38" ht="15" customHeight="1" x14ac:dyDescent="0.25">
      <c r="B175" s="13" t="s">
        <v>251</v>
      </c>
      <c r="C175" s="13" t="str">
        <f>_xlfn.XLOOKUP(B175,[1]Inventory!$A:$A,[1]Inventory!$B:$B)</f>
        <v>SAW BLADE"MAKITA"NO.A-82694(180x2.0x20mm</v>
      </c>
      <c r="D175" s="14" t="s">
        <v>252</v>
      </c>
      <c r="E175" s="13" t="s">
        <v>56</v>
      </c>
      <c r="F175" s="1" t="s">
        <v>38</v>
      </c>
      <c r="G175" s="1" t="s">
        <v>38</v>
      </c>
      <c r="H175" s="1" t="s">
        <v>38</v>
      </c>
      <c r="I175" s="12">
        <v>0.99999999999999989</v>
      </c>
      <c r="J175" s="12" t="s">
        <v>38</v>
      </c>
      <c r="K175" s="12">
        <v>1</v>
      </c>
      <c r="L175" s="12">
        <v>0</v>
      </c>
      <c r="M175" s="12">
        <f t="shared" si="39"/>
        <v>2</v>
      </c>
      <c r="N175" s="12">
        <f t="shared" si="40"/>
        <v>0.66666666666666663</v>
      </c>
      <c r="O175" s="12">
        <f>N175/30</f>
        <v>2.222222222222222E-2</v>
      </c>
      <c r="P175" s="12">
        <f t="shared" si="52"/>
        <v>0</v>
      </c>
      <c r="Q175" s="15">
        <f>IFERROR(VLOOKUP(B:B,[2]oh!A:D,4,0),"0")</f>
        <v>3</v>
      </c>
      <c r="R175" s="12">
        <f>IFERROR(VLOOKUP(B:B,[2]oh!A:E,5,0),0)</f>
        <v>0</v>
      </c>
      <c r="S175" s="12">
        <v>720</v>
      </c>
      <c r="T175" s="16">
        <f t="shared" si="48"/>
        <v>0.15555555555555553</v>
      </c>
      <c r="U175" s="12">
        <f t="shared" si="41"/>
        <v>0.31111111111111106</v>
      </c>
      <c r="V175" s="12">
        <f t="shared" si="42"/>
        <v>2.8444444444444446</v>
      </c>
      <c r="W175" s="14" t="str">
        <f t="shared" si="43"/>
        <v>Normal</v>
      </c>
      <c r="X175" s="12">
        <f>_xlfn.XLOOKUP(B175,[3]Sheet1!$A$1:$A$65536,[3]Sheet1!$K$1:$K$65536)</f>
        <v>7</v>
      </c>
      <c r="Y175" s="12" t="e">
        <f>VLOOKUP(B:B,[4]Sheet1!$A:$B,2,0)</f>
        <v>#N/A</v>
      </c>
      <c r="AE175" s="37">
        <f t="shared" si="44"/>
        <v>7.2828327646283941E-6</v>
      </c>
      <c r="AF175" s="37">
        <f t="shared" si="53"/>
        <v>0.99990168175767746</v>
      </c>
      <c r="AG175" s="37">
        <f t="shared" ref="AG175:AG180" si="54">_xlfn.STDEV.P(F175:K175)/AVERAGE(F175:K175)</f>
        <v>7.8504622934188758E-17</v>
      </c>
      <c r="AH175" s="30" t="str">
        <f t="shared" si="45"/>
        <v>C</v>
      </c>
      <c r="AI175" s="30" t="str">
        <f t="shared" si="46"/>
        <v>X</v>
      </c>
      <c r="AJ175" s="30" t="str">
        <f t="shared" si="47"/>
        <v>CX</v>
      </c>
      <c r="AK175" s="30" cm="1">
        <f t="array" ref="AK175">_xlfn.IFS(AJ175="AX",2.33,AJ175="AY",2.05,AJ175="AZ",1.88,AJ175="BX",1.88,AJ175="BY",1.65,AJ175="BZ",1.55,AJ175="CX",1.28,AJ175="CY",1.17,AJ175="CZ",1.04)</f>
        <v>1.28</v>
      </c>
      <c r="AL175" s="38">
        <f t="shared" si="36"/>
        <v>0</v>
      </c>
    </row>
    <row r="176" spans="1:38" x14ac:dyDescent="0.25">
      <c r="B176" s="13" t="s">
        <v>253</v>
      </c>
      <c r="C176" s="13" t="str">
        <f>_xlfn.XLOOKUP(B176,[1]Inventory!$A:$A,[1]Inventory!$B:$B)</f>
        <v>CUTTING TIP#2NX  "HARRIS"</v>
      </c>
      <c r="D176" s="14" t="s">
        <v>29</v>
      </c>
      <c r="E176" s="13" t="s">
        <v>56</v>
      </c>
      <c r="F176" s="1" t="s">
        <v>38</v>
      </c>
      <c r="G176" s="1">
        <v>1</v>
      </c>
      <c r="H176" s="1" t="s">
        <v>38</v>
      </c>
      <c r="I176" s="12" t="s">
        <v>38</v>
      </c>
      <c r="J176" s="12" t="s">
        <v>38</v>
      </c>
      <c r="K176" s="12" t="s">
        <v>38</v>
      </c>
      <c r="L176" s="12">
        <v>0</v>
      </c>
      <c r="M176" s="12">
        <f t="shared" si="39"/>
        <v>1</v>
      </c>
      <c r="N176" s="12">
        <f t="shared" si="40"/>
        <v>0.5</v>
      </c>
      <c r="O176" s="12">
        <f>IFERROR(N176/30,"")</f>
        <v>1.6666666666666666E-2</v>
      </c>
      <c r="P176" s="12">
        <f t="shared" si="52"/>
        <v>0</v>
      </c>
      <c r="Q176" s="15">
        <f>IFERROR(VLOOKUP(B:B,[2]oh!A:D,4,0),"0")</f>
        <v>13</v>
      </c>
      <c r="R176" s="12">
        <f>IFERROR(VLOOKUP(B:B,[2]oh!A:E,5,0),0)</f>
        <v>0</v>
      </c>
      <c r="S176" s="12">
        <v>295</v>
      </c>
      <c r="T176" s="16">
        <f t="shared" si="48"/>
        <v>0.11666666666666667</v>
      </c>
      <c r="U176" s="12">
        <f t="shared" si="41"/>
        <v>0.23333333333333334</v>
      </c>
      <c r="V176" s="12">
        <f t="shared" si="42"/>
        <v>12.883333333333333</v>
      </c>
      <c r="W176" s="14" t="str">
        <f t="shared" si="43"/>
        <v>Normal</v>
      </c>
      <c r="X176" s="12">
        <f>_xlfn.XLOOKUP(B176,[3]Sheet1!$A$1:$A$65536,[3]Sheet1!$K$1:$K$65536)</f>
        <v>7</v>
      </c>
      <c r="Y176" s="12">
        <f>VLOOKUP(B:B,[4]Sheet1!$A:$B,2,0)</f>
        <v>10</v>
      </c>
      <c r="AE176" s="37">
        <f t="shared" si="44"/>
        <v>3.641416382314197E-6</v>
      </c>
      <c r="AF176" s="37">
        <f t="shared" si="53"/>
        <v>0.99990532317405978</v>
      </c>
      <c r="AG176" s="37">
        <f t="shared" si="54"/>
        <v>0</v>
      </c>
      <c r="AH176" s="30" t="str">
        <f t="shared" si="45"/>
        <v>C</v>
      </c>
      <c r="AI176" s="30" t="str">
        <f t="shared" si="46"/>
        <v>X</v>
      </c>
      <c r="AJ176" s="30" t="str">
        <f t="shared" si="47"/>
        <v>CX</v>
      </c>
      <c r="AK176" s="30" cm="1">
        <f t="array" ref="AK176">_xlfn.IFS(AJ176="AX",2.33,AJ176="AY",2.05,AJ176="AZ",1.88,AJ176="BX",1.88,AJ176="BY",1.65,AJ176="BZ",1.55,AJ176="CX",1.28,AJ176="CY",1.17,AJ176="CZ",1.04)</f>
        <v>1.28</v>
      </c>
      <c r="AL176" s="38">
        <f t="shared" si="36"/>
        <v>0</v>
      </c>
    </row>
    <row r="177" spans="1:38" x14ac:dyDescent="0.25">
      <c r="B177" s="13" t="s">
        <v>254</v>
      </c>
      <c r="C177" s="13" t="str">
        <f>_xlfn.XLOOKUP(B177,[1]Inventory!$A:$A,[1]Inventory!$B:$B)</f>
        <v>GRIND DIA. 6 mm. AL TYPE MODEL AL251</v>
      </c>
      <c r="D177" s="14" t="s">
        <v>29</v>
      </c>
      <c r="E177" s="13" t="s">
        <v>56</v>
      </c>
      <c r="F177" s="1" t="s">
        <v>38</v>
      </c>
      <c r="G177" s="1">
        <v>1</v>
      </c>
      <c r="H177" s="1" t="s">
        <v>38</v>
      </c>
      <c r="I177" s="12" t="s">
        <v>38</v>
      </c>
      <c r="J177" s="12" t="s">
        <v>38</v>
      </c>
      <c r="K177" s="12" t="s">
        <v>38</v>
      </c>
      <c r="L177" s="12">
        <v>0</v>
      </c>
      <c r="M177" s="12">
        <f t="shared" si="39"/>
        <v>1</v>
      </c>
      <c r="N177" s="12">
        <f t="shared" si="40"/>
        <v>0.5</v>
      </c>
      <c r="O177" s="12">
        <f>IFERROR(N177/30,"")</f>
        <v>1.6666666666666666E-2</v>
      </c>
      <c r="P177" s="12">
        <f t="shared" si="52"/>
        <v>0</v>
      </c>
      <c r="Q177" s="15">
        <f>IFERROR(VLOOKUP(B:B,[2]oh!A:D,4,0),"0")</f>
        <v>4</v>
      </c>
      <c r="R177" s="12">
        <f>IFERROR(VLOOKUP(B:B,[2]oh!A:E,5,0),0)</f>
        <v>0</v>
      </c>
      <c r="S177" s="12">
        <v>650</v>
      </c>
      <c r="T177" s="16">
        <f t="shared" si="48"/>
        <v>0.11666666666666667</v>
      </c>
      <c r="U177" s="12">
        <f t="shared" si="41"/>
        <v>0.23333333333333334</v>
      </c>
      <c r="V177" s="12">
        <f t="shared" si="42"/>
        <v>3.8833333333333333</v>
      </c>
      <c r="W177" s="14" t="str">
        <f t="shared" si="43"/>
        <v>Normal</v>
      </c>
      <c r="X177" s="12">
        <f>_xlfn.XLOOKUP(B177,[3]Sheet1!$A$1:$A$65536,[3]Sheet1!$K$1:$K$65536)</f>
        <v>7</v>
      </c>
      <c r="Y177" s="12" t="e">
        <f>VLOOKUP(B:B,[4]Sheet1!$A:$B,2,0)</f>
        <v>#N/A</v>
      </c>
      <c r="AE177" s="37">
        <f t="shared" si="44"/>
        <v>3.641416382314197E-6</v>
      </c>
      <c r="AF177" s="37">
        <f t="shared" si="53"/>
        <v>0.9999089645904421</v>
      </c>
      <c r="AG177" s="37">
        <f t="shared" si="54"/>
        <v>0</v>
      </c>
      <c r="AH177" s="30" t="str">
        <f t="shared" si="45"/>
        <v>C</v>
      </c>
      <c r="AI177" s="30" t="str">
        <f t="shared" si="46"/>
        <v>X</v>
      </c>
      <c r="AJ177" s="30" t="str">
        <f t="shared" si="47"/>
        <v>CX</v>
      </c>
      <c r="AK177" s="30" cm="1">
        <f t="array" ref="AK177">_xlfn.IFS(AJ177="AX",2.33,AJ177="AY",2.05,AJ177="AZ",1.88,AJ177="BX",1.88,AJ177="BY",1.65,AJ177="BZ",1.55,AJ177="CX",1.28,AJ177="CY",1.17,AJ177="CZ",1.04)</f>
        <v>1.28</v>
      </c>
      <c r="AL177" s="38">
        <f t="shared" si="36"/>
        <v>0</v>
      </c>
    </row>
    <row r="178" spans="1:38" x14ac:dyDescent="0.25">
      <c r="B178" s="13" t="s">
        <v>255</v>
      </c>
      <c r="C178" s="13" t="str">
        <f>_xlfn.XLOOKUP(B178,[1]Inventory!$A:$A,[1]Inventory!$B:$B)</f>
        <v>RUBBER GLUE "SUNBEAM"  (GA)</v>
      </c>
      <c r="D178" s="14" t="s">
        <v>29</v>
      </c>
      <c r="E178" s="13" t="s">
        <v>56</v>
      </c>
      <c r="F178" s="1" t="s">
        <v>38</v>
      </c>
      <c r="G178" s="1" t="s">
        <v>38</v>
      </c>
      <c r="H178" s="1" t="s">
        <v>38</v>
      </c>
      <c r="I178" s="12" t="s">
        <v>38</v>
      </c>
      <c r="J178" s="12" t="s">
        <v>38</v>
      </c>
      <c r="K178" s="12">
        <v>1</v>
      </c>
      <c r="L178" s="12">
        <v>0</v>
      </c>
      <c r="M178" s="12">
        <f t="shared" si="39"/>
        <v>1</v>
      </c>
      <c r="N178" s="12">
        <f t="shared" si="40"/>
        <v>0.5</v>
      </c>
      <c r="O178" s="12">
        <f>N178/30</f>
        <v>1.6666666666666666E-2</v>
      </c>
      <c r="P178" s="12">
        <f t="shared" si="52"/>
        <v>0</v>
      </c>
      <c r="Q178" s="15">
        <f>IFERROR(VLOOKUP(B:B,[2]oh!A:D,4,0),"0")</f>
        <v>2</v>
      </c>
      <c r="R178" s="12">
        <f>IFERROR(VLOOKUP(B:B,[2]oh!A:E,5,0),0)</f>
        <v>0</v>
      </c>
      <c r="S178" s="12">
        <v>590</v>
      </c>
      <c r="T178" s="16">
        <f t="shared" si="48"/>
        <v>0.11666666666666667</v>
      </c>
      <c r="U178" s="12">
        <f t="shared" si="41"/>
        <v>0.23333333333333334</v>
      </c>
      <c r="V178" s="12">
        <f t="shared" si="42"/>
        <v>1.8833333333333333</v>
      </c>
      <c r="W178" s="14" t="str">
        <f t="shared" si="43"/>
        <v>Normal</v>
      </c>
      <c r="X178" s="12">
        <f>_xlfn.XLOOKUP(B178,[3]Sheet1!$A$1:$A$65536,[3]Sheet1!$K$1:$K$65536)</f>
        <v>7</v>
      </c>
      <c r="Y178" s="12">
        <f>VLOOKUP(B:B,[4]Sheet1!$A:$B,2,0)</f>
        <v>2</v>
      </c>
      <c r="AE178" s="37">
        <f t="shared" si="44"/>
        <v>3.641416382314197E-6</v>
      </c>
      <c r="AF178" s="37">
        <f t="shared" si="53"/>
        <v>0.99991260600682441</v>
      </c>
      <c r="AG178" s="37">
        <f t="shared" si="54"/>
        <v>0</v>
      </c>
      <c r="AH178" s="30" t="str">
        <f t="shared" si="45"/>
        <v>C</v>
      </c>
      <c r="AI178" s="30" t="str">
        <f t="shared" si="46"/>
        <v>X</v>
      </c>
      <c r="AJ178" s="30" t="str">
        <f t="shared" si="47"/>
        <v>CX</v>
      </c>
      <c r="AK178" s="30" cm="1">
        <f t="array" ref="AK178">_xlfn.IFS(AJ178="AX",2.33,AJ178="AY",2.05,AJ178="AZ",1.88,AJ178="BX",1.88,AJ178="BY",1.65,AJ178="BZ",1.55,AJ178="CX",1.28,AJ178="CY",1.17,AJ178="CZ",1.04)</f>
        <v>1.28</v>
      </c>
      <c r="AL178" s="38">
        <f t="shared" si="36"/>
        <v>0</v>
      </c>
    </row>
    <row r="179" spans="1:38" x14ac:dyDescent="0.25">
      <c r="B179" s="13" t="s">
        <v>256</v>
      </c>
      <c r="C179" s="13" t="str">
        <f>_xlfn.XLOOKUP(B179,[1]Inventory!$A:$A,[1]Inventory!$B:$B)</f>
        <v>WELDING WIRE 308L-16 SIZE 3.2MM</v>
      </c>
      <c r="D179" s="14" t="s">
        <v>44</v>
      </c>
      <c r="E179" s="13" t="s">
        <v>56</v>
      </c>
      <c r="F179" s="1" t="s">
        <v>38</v>
      </c>
      <c r="G179" s="1" t="s">
        <v>38</v>
      </c>
      <c r="H179" s="1">
        <v>1</v>
      </c>
      <c r="I179" s="12" t="s">
        <v>38</v>
      </c>
      <c r="J179" s="12" t="s">
        <v>38</v>
      </c>
      <c r="K179" s="12" t="s">
        <v>38</v>
      </c>
      <c r="L179" s="12">
        <v>0</v>
      </c>
      <c r="M179" s="12">
        <f t="shared" si="39"/>
        <v>1</v>
      </c>
      <c r="N179" s="12">
        <f t="shared" si="40"/>
        <v>0.5</v>
      </c>
      <c r="O179" s="12">
        <f>IFERROR(N179/30,"")</f>
        <v>1.6666666666666666E-2</v>
      </c>
      <c r="P179" s="12">
        <f t="shared" si="52"/>
        <v>0</v>
      </c>
      <c r="Q179" s="15">
        <f>IFERROR(VLOOKUP(B:B,[2]oh!A:D,4,0),"0")</f>
        <v>1</v>
      </c>
      <c r="R179" s="12">
        <f>IFERROR(VLOOKUP(B:B,[2]oh!A:E,5,0),0)</f>
        <v>0</v>
      </c>
      <c r="S179" s="12">
        <v>7100</v>
      </c>
      <c r="T179" s="16">
        <f t="shared" si="48"/>
        <v>0.11666666666666667</v>
      </c>
      <c r="U179" s="12">
        <f t="shared" si="41"/>
        <v>0.23333333333333334</v>
      </c>
      <c r="V179" s="12">
        <f t="shared" si="42"/>
        <v>0.8833333333333333</v>
      </c>
      <c r="W179" s="14" t="str">
        <f t="shared" si="43"/>
        <v>Normal</v>
      </c>
      <c r="X179" s="12">
        <f>_xlfn.XLOOKUP(B179,[3]Sheet1!$A$1:$A$65536,[3]Sheet1!$K$1:$K$65536)</f>
        <v>7</v>
      </c>
      <c r="Y179" s="12">
        <f>VLOOKUP(B:B,[4]Sheet1!$A:$B,2,0)</f>
        <v>1</v>
      </c>
      <c r="AE179" s="37">
        <f t="shared" si="44"/>
        <v>3.641416382314197E-6</v>
      </c>
      <c r="AF179" s="37">
        <f t="shared" si="53"/>
        <v>0.99991624742320673</v>
      </c>
      <c r="AG179" s="37">
        <f t="shared" si="54"/>
        <v>0</v>
      </c>
      <c r="AH179" s="30" t="str">
        <f t="shared" si="45"/>
        <v>C</v>
      </c>
      <c r="AI179" s="30" t="str">
        <f t="shared" si="46"/>
        <v>X</v>
      </c>
      <c r="AJ179" s="30" t="str">
        <f t="shared" si="47"/>
        <v>CX</v>
      </c>
      <c r="AK179" s="30" cm="1">
        <f t="array" ref="AK179">_xlfn.IFS(AJ179="AX",2.33,AJ179="AY",2.05,AJ179="AZ",1.88,AJ179="BX",1.88,AJ179="BY",1.65,AJ179="BZ",1.55,AJ179="CX",1.28,AJ179="CY",1.17,AJ179="CZ",1.04)</f>
        <v>1.28</v>
      </c>
      <c r="AL179" s="38">
        <f t="shared" si="36"/>
        <v>0</v>
      </c>
    </row>
    <row r="180" spans="1:38" ht="15" customHeight="1" x14ac:dyDescent="0.25">
      <c r="B180" s="13" t="s">
        <v>257</v>
      </c>
      <c r="C180" s="13" t="str">
        <f>_xlfn.XLOOKUP(B180,[1]Inventory!$A:$A,[1]Inventory!$B:$B)</f>
        <v>Welding wire FT-51 2.6mm. yawata</v>
      </c>
      <c r="D180" s="14" t="s">
        <v>44</v>
      </c>
      <c r="E180" s="13" t="s">
        <v>56</v>
      </c>
      <c r="F180" s="1" t="s">
        <v>38</v>
      </c>
      <c r="G180" s="1">
        <v>1</v>
      </c>
      <c r="H180" s="1" t="s">
        <v>38</v>
      </c>
      <c r="I180" s="12" t="s">
        <v>38</v>
      </c>
      <c r="J180" s="12" t="s">
        <v>38</v>
      </c>
      <c r="K180" s="12" t="s">
        <v>38</v>
      </c>
      <c r="L180" s="12">
        <v>0</v>
      </c>
      <c r="M180" s="12">
        <f t="shared" si="39"/>
        <v>1</v>
      </c>
      <c r="N180" s="12">
        <f t="shared" si="40"/>
        <v>0.5</v>
      </c>
      <c r="O180" s="14">
        <f>IFERROR(N180/30,"")</f>
        <v>1.6666666666666666E-2</v>
      </c>
      <c r="P180" s="12">
        <f t="shared" si="52"/>
        <v>0</v>
      </c>
      <c r="Q180" s="15">
        <f>IFERROR(VLOOKUP(B:B,[2]oh!A:D,4,0),"0")</f>
        <v>0</v>
      </c>
      <c r="R180" s="12">
        <f>IFERROR(VLOOKUP(B:B,[2]oh!A:E,5,0),0)</f>
        <v>0</v>
      </c>
      <c r="S180" s="12">
        <v>1500</v>
      </c>
      <c r="T180" s="16">
        <f t="shared" si="48"/>
        <v>0.11666666666666667</v>
      </c>
      <c r="U180" s="12">
        <f t="shared" si="41"/>
        <v>0.23333333333333334</v>
      </c>
      <c r="V180" s="12">
        <f t="shared" si="42"/>
        <v>-0.11666666666666667</v>
      </c>
      <c r="W180" s="14" t="str">
        <f t="shared" si="43"/>
        <v>Instans</v>
      </c>
      <c r="X180" s="12">
        <f>_xlfn.XLOOKUP(B180,[3]Sheet1!$A$1:$A$65536,[3]Sheet1!$K$1:$K$65536)</f>
        <v>7</v>
      </c>
      <c r="Y180" s="12" t="e">
        <f>VLOOKUP(B:B,[4]Sheet1!$A:$B,2,0)</f>
        <v>#N/A</v>
      </c>
      <c r="AE180" s="37">
        <f t="shared" si="44"/>
        <v>3.641416382314197E-6</v>
      </c>
      <c r="AF180" s="37">
        <f t="shared" si="53"/>
        <v>0.99991988883958904</v>
      </c>
      <c r="AG180" s="37">
        <f t="shared" si="54"/>
        <v>0</v>
      </c>
      <c r="AH180" s="30" t="str">
        <f t="shared" si="45"/>
        <v>C</v>
      </c>
      <c r="AI180" s="30" t="str">
        <f t="shared" si="46"/>
        <v>X</v>
      </c>
      <c r="AJ180" s="30" t="str">
        <f t="shared" si="47"/>
        <v>CX</v>
      </c>
      <c r="AK180" s="30" cm="1">
        <f t="array" ref="AK180">_xlfn.IFS(AJ180="AX",2.33,AJ180="AY",2.05,AJ180="AZ",1.88,AJ180="BX",1.88,AJ180="BY",1.65,AJ180="BZ",1.55,AJ180="CX",1.28,AJ180="CY",1.17,AJ180="CZ",1.04)</f>
        <v>1.28</v>
      </c>
      <c r="AL180" s="38">
        <f t="shared" si="36"/>
        <v>0</v>
      </c>
    </row>
    <row r="181" spans="1:38" ht="15" customHeight="1" x14ac:dyDescent="0.25">
      <c r="B181" s="13" t="s">
        <v>258</v>
      </c>
      <c r="C181" s="13" t="str">
        <f>_xlfn.XLOOKUP(B181,[1]Inventory!$A:$A,[1]Inventory!$B:$B)</f>
        <v>1/2-13 NC ALL THREAD 7" LG=178mm. SUS304</v>
      </c>
      <c r="D181" s="14" t="s">
        <v>29</v>
      </c>
      <c r="E181" s="13" t="s">
        <v>56</v>
      </c>
      <c r="F181" s="1" t="s">
        <v>38</v>
      </c>
      <c r="G181" s="1" t="s">
        <v>38</v>
      </c>
      <c r="H181" s="1" t="s">
        <v>38</v>
      </c>
      <c r="I181" s="12" t="s">
        <v>38</v>
      </c>
      <c r="J181" s="12" t="s">
        <v>38</v>
      </c>
      <c r="K181" s="12" t="s">
        <v>38</v>
      </c>
      <c r="L181" s="12">
        <v>0</v>
      </c>
      <c r="M181" s="12">
        <f t="shared" si="39"/>
        <v>0</v>
      </c>
      <c r="N181" s="12">
        <f t="shared" si="40"/>
        <v>0</v>
      </c>
      <c r="O181" s="14">
        <f>IFERROR(N181/30,"")</f>
        <v>0</v>
      </c>
      <c r="P181" s="12">
        <f t="shared" si="52"/>
        <v>0</v>
      </c>
      <c r="Q181" s="15">
        <f>IFERROR(VLOOKUP(B:B,[2]oh!A:D,4,0),"0")</f>
        <v>0</v>
      </c>
      <c r="R181" s="12">
        <f>IFERROR(VLOOKUP(B:B,[2]oh!A:E,5,0),0)</f>
        <v>0</v>
      </c>
      <c r="S181" s="12">
        <v>75</v>
      </c>
      <c r="T181" s="16">
        <f t="shared" si="48"/>
        <v>0</v>
      </c>
      <c r="U181" s="12">
        <f t="shared" si="41"/>
        <v>0</v>
      </c>
      <c r="V181" s="12">
        <f t="shared" si="42"/>
        <v>0</v>
      </c>
      <c r="W181" s="14" t="str">
        <f t="shared" si="43"/>
        <v>Normal</v>
      </c>
      <c r="X181" s="12">
        <f>_xlfn.XLOOKUP(B181,[3]Sheet1!$A$1:$A$65536,[3]Sheet1!$K$1:$K$65536)</f>
        <v>7</v>
      </c>
      <c r="Y181" s="12" t="e">
        <f>VLOOKUP(B:B,[4]Sheet1!$A:$B,2,0)</f>
        <v>#N/A</v>
      </c>
      <c r="AE181" s="37">
        <f t="shared" si="44"/>
        <v>0</v>
      </c>
      <c r="AF181" s="37">
        <f t="shared" si="53"/>
        <v>0.99991988883958904</v>
      </c>
      <c r="AG181" s="39" t="str">
        <f t="shared" ref="AG181:AG236" si="55">IFERROR(_xlfn.STDEV.P(F181:K181)/AVERAGE(F181:K181),"0.00")</f>
        <v>0.00</v>
      </c>
      <c r="AH181" s="30" t="str">
        <f t="shared" si="45"/>
        <v>C</v>
      </c>
      <c r="AI181" s="30" t="str">
        <f t="shared" si="46"/>
        <v>Z</v>
      </c>
      <c r="AJ181" s="30" t="str">
        <f t="shared" si="47"/>
        <v>CZ</v>
      </c>
      <c r="AK181" s="30" cm="1">
        <f t="array" ref="AK181">_xlfn.IFS(AJ181="AX",2.33,AJ181="AY",2.05,AJ181="AZ",1.88,AJ181="BX",1.88,AJ181="BY",1.65,AJ181="BZ",1.55,AJ181="CX",1.28,AJ181="CY",1.17,AJ181="CZ",1.04)</f>
        <v>1.04</v>
      </c>
      <c r="AL181" s="38">
        <f t="shared" si="36"/>
        <v>0</v>
      </c>
    </row>
    <row r="182" spans="1:38" x14ac:dyDescent="0.25">
      <c r="B182" s="13" t="s">
        <v>259</v>
      </c>
      <c r="C182" s="13" t="str">
        <f>_xlfn.XLOOKUP(B182,[1]Inventory!$A:$A,[1]Inventory!$B:$B)</f>
        <v>1/4-20 NC NYLOCK NUT</v>
      </c>
      <c r="D182" s="14" t="s">
        <v>29</v>
      </c>
      <c r="E182" s="13" t="s">
        <v>56</v>
      </c>
      <c r="F182" s="1" t="s">
        <v>38</v>
      </c>
      <c r="G182" s="1" t="s">
        <v>38</v>
      </c>
      <c r="H182" s="1" t="s">
        <v>38</v>
      </c>
      <c r="I182" s="12" t="s">
        <v>38</v>
      </c>
      <c r="J182" s="12" t="s">
        <v>38</v>
      </c>
      <c r="K182" s="12" t="s">
        <v>38</v>
      </c>
      <c r="L182" s="12">
        <v>0</v>
      </c>
      <c r="M182" s="12">
        <f t="shared" si="39"/>
        <v>0</v>
      </c>
      <c r="N182" s="12">
        <f t="shared" si="40"/>
        <v>0</v>
      </c>
      <c r="O182" s="12">
        <f>IFERROR(N182/30,"")</f>
        <v>0</v>
      </c>
      <c r="P182" s="12">
        <f t="shared" si="52"/>
        <v>0</v>
      </c>
      <c r="Q182" s="15">
        <f>IFERROR(VLOOKUP(B:B,[2]oh!A:D,4,0),"0")</f>
        <v>1000</v>
      </c>
      <c r="R182" s="12">
        <f>IFERROR(VLOOKUP(B:B,[2]oh!A:E,5,0),0)</f>
        <v>0</v>
      </c>
      <c r="S182" s="12">
        <v>3.25</v>
      </c>
      <c r="T182" s="16">
        <f t="shared" si="48"/>
        <v>0</v>
      </c>
      <c r="U182" s="12">
        <f t="shared" si="41"/>
        <v>0</v>
      </c>
      <c r="V182" s="12">
        <f t="shared" si="42"/>
        <v>1000</v>
      </c>
      <c r="W182" s="14" t="str">
        <f t="shared" si="43"/>
        <v>Normal</v>
      </c>
      <c r="X182" s="12">
        <f>_xlfn.XLOOKUP(B182,[3]Sheet1!$A$1:$A$65536,[3]Sheet1!$K$1:$K$65536)</f>
        <v>7</v>
      </c>
      <c r="Y182" s="12" t="e">
        <f>VLOOKUP(B:B,[4]Sheet1!$A:$B,2,0)</f>
        <v>#N/A</v>
      </c>
      <c r="AE182" s="37">
        <f t="shared" si="44"/>
        <v>0</v>
      </c>
      <c r="AF182" s="37">
        <f t="shared" si="53"/>
        <v>0.99991988883958904</v>
      </c>
      <c r="AG182" s="39" t="str">
        <f t="shared" si="55"/>
        <v>0.00</v>
      </c>
      <c r="AH182" s="30" t="str">
        <f t="shared" si="45"/>
        <v>C</v>
      </c>
      <c r="AI182" s="30" t="str">
        <f t="shared" si="46"/>
        <v>Z</v>
      </c>
      <c r="AJ182" s="30" t="str">
        <f t="shared" si="47"/>
        <v>CZ</v>
      </c>
      <c r="AK182" s="30" cm="1">
        <f t="array" ref="AK182">_xlfn.IFS(AJ182="AX",2.33,AJ182="AY",2.05,AJ182="AZ",1.88,AJ182="BX",1.88,AJ182="BY",1.65,AJ182="BZ",1.55,AJ182="CX",1.28,AJ182="CY",1.17,AJ182="CZ",1.04)</f>
        <v>1.04</v>
      </c>
      <c r="AL182" s="38">
        <f t="shared" si="36"/>
        <v>0</v>
      </c>
    </row>
    <row r="183" spans="1:38" x14ac:dyDescent="0.25">
      <c r="A183" s="26"/>
      <c r="B183" s="27" t="s">
        <v>260</v>
      </c>
      <c r="C183" s="27" t="s">
        <v>261</v>
      </c>
      <c r="D183" s="28" t="s">
        <v>29</v>
      </c>
      <c r="E183" s="27" t="s">
        <v>262</v>
      </c>
      <c r="F183" s="1" t="s">
        <v>38</v>
      </c>
      <c r="G183" s="1" t="s">
        <v>38</v>
      </c>
      <c r="H183" s="1" t="s">
        <v>38</v>
      </c>
      <c r="I183" s="12" t="s">
        <v>38</v>
      </c>
      <c r="J183" s="12" t="s">
        <v>38</v>
      </c>
      <c r="K183" s="12" t="s">
        <v>38</v>
      </c>
      <c r="L183" s="12">
        <v>0</v>
      </c>
      <c r="M183" s="12">
        <f t="shared" si="39"/>
        <v>0</v>
      </c>
      <c r="N183" s="12">
        <f t="shared" si="40"/>
        <v>0</v>
      </c>
      <c r="O183" s="26">
        <v>0</v>
      </c>
      <c r="P183" s="26" t="str">
        <f t="shared" si="52"/>
        <v>0</v>
      </c>
      <c r="Q183" s="15" t="str">
        <f>IFERROR(VLOOKUP(B:B,[2]oh!A:D,4,0),"0")</f>
        <v>0</v>
      </c>
      <c r="R183" s="12">
        <f>IFERROR(VLOOKUP(B:B,[2]oh!A:E,5,0),0)</f>
        <v>0</v>
      </c>
      <c r="S183" s="26" t="s">
        <v>38</v>
      </c>
      <c r="T183" s="16" t="e">
        <f t="shared" si="48"/>
        <v>#N/A</v>
      </c>
      <c r="U183" s="26" t="e">
        <f t="shared" si="41"/>
        <v>#N/A</v>
      </c>
      <c r="V183" s="12" t="e">
        <f t="shared" si="42"/>
        <v>#N/A</v>
      </c>
      <c r="W183" s="14" t="e">
        <f t="shared" si="43"/>
        <v>#N/A</v>
      </c>
      <c r="X183" s="26" t="e">
        <f>_xlfn.XLOOKUP(B183,[3]Sheet1!$A$1:$A$65536,[3]Sheet1!$K$1:$K$65536)</f>
        <v>#N/A</v>
      </c>
      <c r="Y183" s="26" t="e">
        <f>VLOOKUP(B:B,[4]Sheet1!$A:$B,2,0)</f>
        <v>#N/A</v>
      </c>
      <c r="Z183" s="26"/>
      <c r="AA183" s="26"/>
      <c r="AC183" s="29" t="s">
        <v>93</v>
      </c>
      <c r="AE183" s="37">
        <f t="shared" si="44"/>
        <v>0</v>
      </c>
      <c r="AF183" s="37">
        <f t="shared" si="53"/>
        <v>0.99991988883958904</v>
      </c>
      <c r="AG183" s="39" t="str">
        <f t="shared" si="55"/>
        <v>0.00</v>
      </c>
      <c r="AH183" s="30" t="str">
        <f t="shared" si="45"/>
        <v>C</v>
      </c>
      <c r="AI183" s="30" t="str">
        <f t="shared" si="46"/>
        <v>Z</v>
      </c>
      <c r="AJ183" s="30" t="str">
        <f t="shared" si="47"/>
        <v>CZ</v>
      </c>
      <c r="AK183" s="30" cm="1">
        <f t="array" ref="AK183">_xlfn.IFS(AJ183="AX",2.33,AJ183="AY",2.05,AJ183="AZ",1.88,AJ183="BX",1.88,AJ183="BY",1.65,AJ183="BZ",1.55,AJ183="CX",1.28,AJ183="CY",1.17,AJ183="CZ",1.04)</f>
        <v>1.04</v>
      </c>
      <c r="AL183" s="38">
        <f t="shared" ref="AL183:AL246" si="56">IF(COUNT(F183:J183)&lt;2,0,_xlfn.STDEV.S(F183:J183)/SQRT(30))</f>
        <v>0</v>
      </c>
    </row>
    <row r="184" spans="1:38" ht="15" customHeight="1" x14ac:dyDescent="0.25">
      <c r="B184" s="13" t="s">
        <v>263</v>
      </c>
      <c r="C184" s="13" t="str">
        <f>_xlfn.XLOOKUP(B184,[1]Inventory!$A:$A,[1]Inventory!$B:$B)</f>
        <v>13081-00664 4PLY CARBON FACE MASK</v>
      </c>
      <c r="D184" s="14" t="str">
        <f>_xlfn.XLOOKUP(B184,[5]PurchaseOrderLinesExport19!$C:$C,[5]PurchaseOrderLinesExport19!$F:$F)</f>
        <v>EA</v>
      </c>
      <c r="E184" s="13" t="s">
        <v>56</v>
      </c>
      <c r="F184" s="1" t="s">
        <v>38</v>
      </c>
      <c r="G184" s="1" t="s">
        <v>38</v>
      </c>
      <c r="H184" s="1" t="s">
        <v>38</v>
      </c>
      <c r="I184" s="12" t="s">
        <v>38</v>
      </c>
      <c r="J184" s="12" t="s">
        <v>38</v>
      </c>
      <c r="K184" s="12" t="s">
        <v>38</v>
      </c>
      <c r="L184" s="12">
        <v>0</v>
      </c>
      <c r="M184" s="12">
        <f t="shared" si="39"/>
        <v>0</v>
      </c>
      <c r="N184" s="12">
        <f t="shared" si="40"/>
        <v>0</v>
      </c>
      <c r="O184" s="12">
        <f t="shared" ref="O184:O236" si="57">IFERROR(N184/30,"")</f>
        <v>0</v>
      </c>
      <c r="P184" s="12">
        <f t="shared" si="52"/>
        <v>0</v>
      </c>
      <c r="Q184" s="15">
        <f>IFERROR(VLOOKUP(B:B,[2]oh!A:D,4,0),"0")</f>
        <v>1055</v>
      </c>
      <c r="R184" s="12">
        <f>IFERROR(VLOOKUP(B:B,[2]oh!A:E,5,0),0)</f>
        <v>0</v>
      </c>
      <c r="S184" s="12">
        <v>3.5</v>
      </c>
      <c r="T184" s="16">
        <f t="shared" si="48"/>
        <v>0</v>
      </c>
      <c r="U184" s="12">
        <f t="shared" si="41"/>
        <v>0</v>
      </c>
      <c r="V184" s="12">
        <f t="shared" si="42"/>
        <v>1055</v>
      </c>
      <c r="W184" s="14" t="str">
        <f t="shared" si="43"/>
        <v>Normal</v>
      </c>
      <c r="X184" s="12">
        <f>_xlfn.XLOOKUP(B184,[3]Sheet1!$A$1:$A$65536,[3]Sheet1!$K$1:$K$65536)</f>
        <v>7</v>
      </c>
      <c r="Y184" s="12">
        <f>VLOOKUP(B:B,[4]Sheet1!$A:$B,2,0)</f>
        <v>500</v>
      </c>
      <c r="AE184" s="37">
        <f t="shared" si="44"/>
        <v>0</v>
      </c>
      <c r="AF184" s="37">
        <f t="shared" si="53"/>
        <v>0.99991988883958904</v>
      </c>
      <c r="AG184" s="39" t="str">
        <f t="shared" si="55"/>
        <v>0.00</v>
      </c>
      <c r="AH184" s="30" t="str">
        <f t="shared" si="45"/>
        <v>C</v>
      </c>
      <c r="AI184" s="30" t="str">
        <f t="shared" si="46"/>
        <v>Z</v>
      </c>
      <c r="AJ184" s="30" t="str">
        <f t="shared" si="47"/>
        <v>CZ</v>
      </c>
      <c r="AK184" s="30" cm="1">
        <f t="array" ref="AK184">_xlfn.IFS(AJ184="AX",2.33,AJ184="AY",2.05,AJ184="AZ",1.88,AJ184="BX",1.88,AJ184="BY",1.65,AJ184="BZ",1.55,AJ184="CX",1.28,AJ184="CY",1.17,AJ184="CZ",1.04)</f>
        <v>1.04</v>
      </c>
      <c r="AL184" s="38">
        <f t="shared" si="56"/>
        <v>0</v>
      </c>
    </row>
    <row r="185" spans="1:38" ht="15" customHeight="1" x14ac:dyDescent="0.25">
      <c r="B185" s="20" t="s">
        <v>264</v>
      </c>
      <c r="C185" s="20" t="s">
        <v>265</v>
      </c>
      <c r="D185" s="14"/>
      <c r="E185" s="13" t="s">
        <v>262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2">
        <f>IFERROR(SUM(F185:L185),"0")</f>
        <v>0</v>
      </c>
      <c r="N185" s="12">
        <f t="shared" si="40"/>
        <v>0</v>
      </c>
      <c r="O185" s="12">
        <f t="shared" si="57"/>
        <v>0</v>
      </c>
      <c r="P185" s="12">
        <f t="shared" si="52"/>
        <v>0</v>
      </c>
      <c r="Q185" s="15" t="str">
        <f>IFERROR(VLOOKUP(B:B,[2]oh!A:D,4,0),"0")</f>
        <v>0</v>
      </c>
      <c r="R185" s="12">
        <f>IFERROR(VLOOKUP(B:B,[2]oh!A:E,5,0),0)</f>
        <v>0</v>
      </c>
      <c r="S185" s="12">
        <v>0</v>
      </c>
      <c r="T185" s="16">
        <f t="shared" si="48"/>
        <v>0</v>
      </c>
      <c r="U185" s="12">
        <f t="shared" si="41"/>
        <v>0</v>
      </c>
      <c r="V185" s="12">
        <f t="shared" si="42"/>
        <v>0</v>
      </c>
      <c r="W185" s="14" t="str">
        <f t="shared" si="43"/>
        <v>Normal</v>
      </c>
      <c r="X185" s="12">
        <f>IFERROR(_xlfn.XLOOKUP(B185,[2]oh!A:A,[2]oh!K:K),0)</f>
        <v>0</v>
      </c>
      <c r="Y185" s="12" t="e">
        <f>VLOOKUP(B:B,[4]Sheet1!$A:$B,2,0)</f>
        <v>#N/A</v>
      </c>
      <c r="AE185" s="37">
        <f>M185/SUM($M$2:$M$254)</f>
        <v>0</v>
      </c>
      <c r="AF185" s="37">
        <f>AE185+AF184</f>
        <v>0.99991988883958904</v>
      </c>
      <c r="AG185" s="39" t="str">
        <f t="shared" si="55"/>
        <v>0.00</v>
      </c>
      <c r="AH185" s="30" t="str">
        <f>IF(AF185&lt;=0.8,"A",IF(AF185&lt;=0.95,"B","C"))</f>
        <v>C</v>
      </c>
      <c r="AI185" s="30" t="str">
        <f>IF(AG185&lt;=0.5,"X",IF(AG185&lt;=1,"Y","Z"))</f>
        <v>Z</v>
      </c>
      <c r="AJ185" s="30" t="str">
        <f>AH185&amp;AI185</f>
        <v>CZ</v>
      </c>
      <c r="AK185" s="30" cm="1">
        <f t="array" ref="AK185">_xlfn.IFS(AJ185="AX",2.33,AJ185="AY",2.05,AJ185="AZ",1.88,AJ185="BX",1.88,AJ185="BY",1.65,AJ185="BZ",1.55,AJ185="CX",1.28,AJ185="CY",1.17,AJ185="CZ",1.04)</f>
        <v>1.04</v>
      </c>
      <c r="AL185" s="38">
        <f t="shared" si="56"/>
        <v>0</v>
      </c>
    </row>
    <row r="186" spans="1:38" ht="15" customHeight="1" x14ac:dyDescent="0.25">
      <c r="B186" s="20" t="s">
        <v>266</v>
      </c>
      <c r="C186" s="20" t="s">
        <v>267</v>
      </c>
      <c r="D186" s="14"/>
      <c r="E186" s="13" t="s">
        <v>262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2">
        <f>IFERROR(SUM(F186:L186),"0")</f>
        <v>0</v>
      </c>
      <c r="N186" s="12">
        <f t="shared" si="40"/>
        <v>0</v>
      </c>
      <c r="O186" s="12">
        <f t="shared" si="57"/>
        <v>0</v>
      </c>
      <c r="P186" s="12">
        <f t="shared" si="52"/>
        <v>0</v>
      </c>
      <c r="Q186" s="15" t="str">
        <f>IFERROR(VLOOKUP(B:B,[2]oh!A:D,4,0),"0")</f>
        <v>0</v>
      </c>
      <c r="R186" s="12">
        <f>IFERROR(VLOOKUP(B:B,[2]oh!A:E,5,0),0)</f>
        <v>0</v>
      </c>
      <c r="S186" s="12">
        <v>0</v>
      </c>
      <c r="T186" s="16">
        <f t="shared" si="48"/>
        <v>0</v>
      </c>
      <c r="U186" s="12">
        <f t="shared" si="41"/>
        <v>0</v>
      </c>
      <c r="V186" s="12">
        <f t="shared" si="42"/>
        <v>0</v>
      </c>
      <c r="W186" s="14" t="str">
        <f t="shared" si="43"/>
        <v>Normal</v>
      </c>
      <c r="X186" s="12">
        <f>IFERROR(_xlfn.XLOOKUP(B186,[2]oh!A:A,[2]oh!K:K),0)</f>
        <v>0</v>
      </c>
      <c r="Y186" s="12" t="e">
        <f>VLOOKUP(B:B,[4]Sheet1!$A:$B,2,0)</f>
        <v>#N/A</v>
      </c>
      <c r="AE186" s="37">
        <f>M186/SUM($M$2:$M$254)</f>
        <v>0</v>
      </c>
      <c r="AF186" s="37">
        <f>AE186+AF185</f>
        <v>0.99991988883958904</v>
      </c>
      <c r="AG186" s="39" t="str">
        <f t="shared" si="55"/>
        <v>0.00</v>
      </c>
      <c r="AH186" s="30" t="str">
        <f>IF(AF186&lt;=0.8,"A",IF(AF186&lt;=0.95,"B","C"))</f>
        <v>C</v>
      </c>
      <c r="AI186" s="30" t="str">
        <f>IF(AG186&lt;=0.5,"X",IF(AG186&lt;=1,"Y","Z"))</f>
        <v>Z</v>
      </c>
      <c r="AJ186" s="30" t="str">
        <f>AH186&amp;AI186</f>
        <v>CZ</v>
      </c>
      <c r="AK186" s="30" cm="1">
        <f t="array" ref="AK186">_xlfn.IFS(AJ186="AX",2.33,AJ186="AY",2.05,AJ186="AZ",1.88,AJ186="BX",1.88,AJ186="BY",1.65,AJ186="BZ",1.55,AJ186="CX",1.28,AJ186="CY",1.17,AJ186="CZ",1.04)</f>
        <v>1.04</v>
      </c>
      <c r="AL186" s="38">
        <f t="shared" si="56"/>
        <v>0</v>
      </c>
    </row>
    <row r="187" spans="1:38" x14ac:dyDescent="0.25">
      <c r="B187" s="13" t="s">
        <v>268</v>
      </c>
      <c r="C187" s="13" t="s">
        <v>268</v>
      </c>
      <c r="D187" s="14" t="s">
        <v>29</v>
      </c>
      <c r="E187" s="13" t="s">
        <v>56</v>
      </c>
      <c r="F187" s="1" t="s">
        <v>38</v>
      </c>
      <c r="G187" s="1" t="s">
        <v>38</v>
      </c>
      <c r="H187" s="1" t="s">
        <v>38</v>
      </c>
      <c r="I187" s="12" t="s">
        <v>38</v>
      </c>
      <c r="J187" s="12" t="s">
        <v>38</v>
      </c>
      <c r="K187" s="12" t="s">
        <v>38</v>
      </c>
      <c r="L187" s="12">
        <v>0</v>
      </c>
      <c r="M187" s="12">
        <f t="shared" ref="M187:M250" si="58">IFERROR(SUM(F187:L187),"")</f>
        <v>0</v>
      </c>
      <c r="N187" s="12">
        <f t="shared" si="40"/>
        <v>0</v>
      </c>
      <c r="O187" s="12">
        <f t="shared" si="57"/>
        <v>0</v>
      </c>
      <c r="P187" s="12" t="str">
        <f t="shared" si="52"/>
        <v>0</v>
      </c>
      <c r="Q187" s="15" t="str">
        <f>IFERROR(VLOOKUP(B:B,[2]oh!A:D,4,0),"0")</f>
        <v>0</v>
      </c>
      <c r="R187" s="12">
        <f>IFERROR(VLOOKUP(B:B,[2]oh!A:E,5,0),0)</f>
        <v>0</v>
      </c>
      <c r="S187" s="12" t="s">
        <v>38</v>
      </c>
      <c r="T187" s="16" t="e">
        <f t="shared" si="48"/>
        <v>#N/A</v>
      </c>
      <c r="U187" s="12" t="e">
        <f t="shared" si="41"/>
        <v>#N/A</v>
      </c>
      <c r="V187" s="12" t="e">
        <f t="shared" si="42"/>
        <v>#N/A</v>
      </c>
      <c r="W187" s="14" t="e">
        <f t="shared" si="43"/>
        <v>#N/A</v>
      </c>
      <c r="X187" s="12" t="e">
        <f>_xlfn.XLOOKUP(B187,[3]Sheet1!$A$1:$A$65536,[3]Sheet1!$K$1:$K$65536)</f>
        <v>#N/A</v>
      </c>
      <c r="Y187" s="12" t="e">
        <f>VLOOKUP(B:B,[4]Sheet1!$A:$B,2,0)</f>
        <v>#N/A</v>
      </c>
      <c r="AE187" s="37">
        <f t="shared" ref="AE187:AE250" si="59">M187/SUM($M$2:$M$254)</f>
        <v>0</v>
      </c>
      <c r="AF187" s="37">
        <f t="shared" ref="AF187:AF250" si="60">AE187+AF186</f>
        <v>0.99991988883958904</v>
      </c>
      <c r="AG187" s="39" t="str">
        <f t="shared" si="55"/>
        <v>0.00</v>
      </c>
      <c r="AH187" s="30" t="str">
        <f t="shared" ref="AH187:AH250" si="61">IF(AF187&lt;=0.8,"A",IF(AF187&lt;=0.95,"B","C"))</f>
        <v>C</v>
      </c>
      <c r="AI187" s="30" t="str">
        <f t="shared" ref="AI187:AI250" si="62">IF(AG187&lt;=0.5,"X",IF(AG187&lt;=1,"Y","Z"))</f>
        <v>Z</v>
      </c>
      <c r="AJ187" s="30" t="str">
        <f t="shared" ref="AJ187:AJ250" si="63">AH187&amp;AI187</f>
        <v>CZ</v>
      </c>
      <c r="AK187" s="30" cm="1">
        <f t="array" ref="AK187">_xlfn.IFS(AJ187="AX",2.33,AJ187="AY",2.05,AJ187="AZ",1.88,AJ187="BX",1.88,AJ187="BY",1.65,AJ187="BZ",1.55,AJ187="CX",1.28,AJ187="CY",1.17,AJ187="CZ",1.04)</f>
        <v>1.04</v>
      </c>
      <c r="AL187" s="38">
        <f t="shared" si="56"/>
        <v>0</v>
      </c>
    </row>
    <row r="188" spans="1:38" ht="15" customHeight="1" x14ac:dyDescent="0.25">
      <c r="B188" s="13" t="s">
        <v>269</v>
      </c>
      <c r="C188" s="13" t="str">
        <f>_xlfn.XLOOKUP(B188,[1]Inventory!$A:$A,[1]Inventory!$B:$B)</f>
        <v>ANTI-CLOGGING  AGENT[ [ น้ำยาล้างหัวมิก]</v>
      </c>
      <c r="D188" s="14" t="s">
        <v>232</v>
      </c>
      <c r="E188" s="13" t="s">
        <v>56</v>
      </c>
      <c r="F188" s="1" t="s">
        <v>38</v>
      </c>
      <c r="G188" s="1" t="s">
        <v>38</v>
      </c>
      <c r="H188" s="1" t="s">
        <v>38</v>
      </c>
      <c r="I188" s="12" t="s">
        <v>38</v>
      </c>
      <c r="J188" s="12" t="s">
        <v>38</v>
      </c>
      <c r="K188" s="12" t="s">
        <v>38</v>
      </c>
      <c r="L188" s="12">
        <v>0</v>
      </c>
      <c r="M188" s="12">
        <f t="shared" si="58"/>
        <v>0</v>
      </c>
      <c r="N188" s="12">
        <f t="shared" si="40"/>
        <v>0</v>
      </c>
      <c r="O188" s="12">
        <f t="shared" si="57"/>
        <v>0</v>
      </c>
      <c r="P188" s="12">
        <f t="shared" si="52"/>
        <v>0</v>
      </c>
      <c r="Q188" s="15">
        <f>IFERROR(VLOOKUP(B:B,[2]oh!A:D,4,0),"0")</f>
        <v>5</v>
      </c>
      <c r="R188" s="12">
        <f>IFERROR(VLOOKUP(B:B,[2]oh!A:E,5,0),0)</f>
        <v>0</v>
      </c>
      <c r="S188" s="12">
        <v>150</v>
      </c>
      <c r="T188" s="16">
        <f t="shared" si="48"/>
        <v>0</v>
      </c>
      <c r="U188" s="12">
        <f t="shared" si="41"/>
        <v>0</v>
      </c>
      <c r="V188" s="12">
        <f t="shared" si="42"/>
        <v>5</v>
      </c>
      <c r="W188" s="14" t="str">
        <f t="shared" si="43"/>
        <v>Normal</v>
      </c>
      <c r="X188" s="12">
        <f>_xlfn.XLOOKUP(B188,[3]Sheet1!$A$1:$A$65536,[3]Sheet1!$K$1:$K$65536)</f>
        <v>7</v>
      </c>
      <c r="Y188" s="12">
        <f>VLOOKUP(B:B,[4]Sheet1!$A:$B,2,0)</f>
        <v>5</v>
      </c>
      <c r="AE188" s="37">
        <f t="shared" si="59"/>
        <v>0</v>
      </c>
      <c r="AF188" s="37">
        <f t="shared" si="60"/>
        <v>0.99991988883958904</v>
      </c>
      <c r="AG188" s="39" t="str">
        <f t="shared" si="55"/>
        <v>0.00</v>
      </c>
      <c r="AH188" s="30" t="str">
        <f t="shared" si="61"/>
        <v>C</v>
      </c>
      <c r="AI188" s="30" t="str">
        <f t="shared" si="62"/>
        <v>Z</v>
      </c>
      <c r="AJ188" s="30" t="str">
        <f t="shared" si="63"/>
        <v>CZ</v>
      </c>
      <c r="AK188" s="30" cm="1">
        <f t="array" ref="AK188">_xlfn.IFS(AJ188="AX",2.33,AJ188="AY",2.05,AJ188="AZ",1.88,AJ188="BX",1.88,AJ188="BY",1.65,AJ188="BZ",1.55,AJ188="CX",1.28,AJ188="CY",1.17,AJ188="CZ",1.04)</f>
        <v>1.04</v>
      </c>
      <c r="AL188" s="38">
        <f t="shared" si="56"/>
        <v>0</v>
      </c>
    </row>
    <row r="189" spans="1:38" ht="15" customHeight="1" x14ac:dyDescent="0.25">
      <c r="B189" s="13" t="s">
        <v>270</v>
      </c>
      <c r="C189" s="13" t="str">
        <f>_xlfn.XLOOKUP(B189,[1]Inventory!$A:$A,[1]Inventory!$B:$B)</f>
        <v>Bearing # 6301-ZZ</v>
      </c>
      <c r="D189" s="14" t="s">
        <v>29</v>
      </c>
      <c r="E189" s="13" t="s">
        <v>56</v>
      </c>
      <c r="F189" s="1" t="s">
        <v>38</v>
      </c>
      <c r="G189" s="1" t="s">
        <v>38</v>
      </c>
      <c r="H189" s="1" t="s">
        <v>38</v>
      </c>
      <c r="I189" s="12" t="s">
        <v>38</v>
      </c>
      <c r="J189" s="12" t="s">
        <v>38</v>
      </c>
      <c r="K189" s="12" t="s">
        <v>38</v>
      </c>
      <c r="L189" s="12">
        <v>0</v>
      </c>
      <c r="M189" s="12">
        <f t="shared" si="58"/>
        <v>0</v>
      </c>
      <c r="N189" s="12">
        <f t="shared" si="40"/>
        <v>0</v>
      </c>
      <c r="O189" s="12">
        <f t="shared" si="57"/>
        <v>0</v>
      </c>
      <c r="P189" s="12">
        <f t="shared" si="52"/>
        <v>0</v>
      </c>
      <c r="Q189" s="15">
        <f>IFERROR(VLOOKUP(B:B,[2]oh!A:D,4,0),"0")</f>
        <v>100</v>
      </c>
      <c r="R189" s="12">
        <f>IFERROR(VLOOKUP(B:B,[2]oh!A:E,5,0),0)</f>
        <v>0</v>
      </c>
      <c r="S189" s="12">
        <v>113</v>
      </c>
      <c r="T189" s="16">
        <f t="shared" si="48"/>
        <v>0</v>
      </c>
      <c r="U189" s="12">
        <f t="shared" si="41"/>
        <v>0</v>
      </c>
      <c r="V189" s="12">
        <f t="shared" si="42"/>
        <v>100</v>
      </c>
      <c r="W189" s="14" t="str">
        <f t="shared" si="43"/>
        <v>Normal</v>
      </c>
      <c r="X189" s="12">
        <f>_xlfn.XLOOKUP(B189,[3]Sheet1!$A$1:$A$65536,[3]Sheet1!$K$1:$K$65536)</f>
        <v>7</v>
      </c>
      <c r="Y189" s="12">
        <f>VLOOKUP(B:B,[4]Sheet1!$A:$B,2,0)</f>
        <v>100</v>
      </c>
      <c r="AE189" s="37">
        <f t="shared" si="59"/>
        <v>0</v>
      </c>
      <c r="AF189" s="37">
        <f t="shared" si="60"/>
        <v>0.99991988883958904</v>
      </c>
      <c r="AG189" s="39" t="str">
        <f t="shared" si="55"/>
        <v>0.00</v>
      </c>
      <c r="AH189" s="30" t="str">
        <f t="shared" si="61"/>
        <v>C</v>
      </c>
      <c r="AI189" s="30" t="str">
        <f t="shared" si="62"/>
        <v>Z</v>
      </c>
      <c r="AJ189" s="30" t="str">
        <f t="shared" si="63"/>
        <v>CZ</v>
      </c>
      <c r="AK189" s="30" cm="1">
        <f t="array" ref="AK189">_xlfn.IFS(AJ189="AX",2.33,AJ189="AY",2.05,AJ189="AZ",1.88,AJ189="BX",1.88,AJ189="BY",1.65,AJ189="BZ",1.55,AJ189="CX",1.28,AJ189="CY",1.17,AJ189="CZ",1.04)</f>
        <v>1.04</v>
      </c>
      <c r="AL189" s="38">
        <f t="shared" si="56"/>
        <v>0</v>
      </c>
    </row>
    <row r="190" spans="1:38" ht="15" customHeight="1" x14ac:dyDescent="0.25">
      <c r="B190" s="13" t="s">
        <v>271</v>
      </c>
      <c r="C190" s="13" t="str">
        <f>_xlfn.XLOOKUP(B190,[1]Inventory!$A:$A,[1]Inventory!$B:$B)</f>
        <v>BLIND RIVET SS DIA.4.8mm=3/16"X13.5mmLG</v>
      </c>
      <c r="D190" s="14" t="s">
        <v>29</v>
      </c>
      <c r="E190" s="13" t="s">
        <v>56</v>
      </c>
      <c r="F190" s="1" t="s">
        <v>38</v>
      </c>
      <c r="G190" s="1" t="s">
        <v>38</v>
      </c>
      <c r="H190" s="1" t="s">
        <v>38</v>
      </c>
      <c r="I190" s="12" t="s">
        <v>38</v>
      </c>
      <c r="J190" s="12" t="s">
        <v>38</v>
      </c>
      <c r="K190" s="12" t="s">
        <v>38</v>
      </c>
      <c r="L190" s="12">
        <v>0</v>
      </c>
      <c r="M190" s="12">
        <f t="shared" si="58"/>
        <v>0</v>
      </c>
      <c r="N190" s="12">
        <f t="shared" si="40"/>
        <v>0</v>
      </c>
      <c r="O190" s="12">
        <f t="shared" si="57"/>
        <v>0</v>
      </c>
      <c r="P190" s="12">
        <f t="shared" si="52"/>
        <v>0</v>
      </c>
      <c r="Q190" s="15">
        <f>IFERROR(VLOOKUP(B:B,[2]oh!A:D,4,0),"0")</f>
        <v>500</v>
      </c>
      <c r="R190" s="12">
        <f>IFERROR(VLOOKUP(B:B,[2]oh!A:E,5,0),0)</f>
        <v>0</v>
      </c>
      <c r="S190" s="12">
        <v>2.7</v>
      </c>
      <c r="T190" s="16">
        <f t="shared" si="48"/>
        <v>0</v>
      </c>
      <c r="U190" s="12">
        <f t="shared" si="41"/>
        <v>0</v>
      </c>
      <c r="V190" s="12">
        <f t="shared" si="42"/>
        <v>500</v>
      </c>
      <c r="W190" s="14" t="str">
        <f t="shared" si="43"/>
        <v>Normal</v>
      </c>
      <c r="X190" s="12">
        <f>_xlfn.XLOOKUP(B190,[3]Sheet1!$A$1:$A$65536,[3]Sheet1!$K$1:$K$65536)</f>
        <v>7</v>
      </c>
      <c r="Y190" s="12" t="e">
        <f>VLOOKUP(B:B,[4]Sheet1!$A:$B,2,0)</f>
        <v>#N/A</v>
      </c>
      <c r="AE190" s="37">
        <f t="shared" si="59"/>
        <v>0</v>
      </c>
      <c r="AF190" s="37">
        <f t="shared" si="60"/>
        <v>0.99991988883958904</v>
      </c>
      <c r="AG190" s="39" t="str">
        <f t="shared" si="55"/>
        <v>0.00</v>
      </c>
      <c r="AH190" s="30" t="str">
        <f t="shared" si="61"/>
        <v>C</v>
      </c>
      <c r="AI190" s="30" t="str">
        <f t="shared" si="62"/>
        <v>Z</v>
      </c>
      <c r="AJ190" s="30" t="str">
        <f t="shared" si="63"/>
        <v>CZ</v>
      </c>
      <c r="AK190" s="30" cm="1">
        <f t="array" ref="AK190">_xlfn.IFS(AJ190="AX",2.33,AJ190="AY",2.05,AJ190="AZ",1.88,AJ190="BX",1.88,AJ190="BY",1.65,AJ190="BZ",1.55,AJ190="CX",1.28,AJ190="CY",1.17,AJ190="CZ",1.04)</f>
        <v>1.04</v>
      </c>
      <c r="AL190" s="38">
        <f t="shared" si="56"/>
        <v>0</v>
      </c>
    </row>
    <row r="191" spans="1:38" x14ac:dyDescent="0.25">
      <c r="B191" s="13" t="s">
        <v>272</v>
      </c>
      <c r="C191" s="13" t="str">
        <f>_xlfn.XLOOKUP(B191,[1]Inventory!$A:$A,[1]Inventory!$B:$B)</f>
        <v>BOLT M16-2.0x100 DIN 931 Class 10.9 Zinc</v>
      </c>
      <c r="D191" s="14" t="s">
        <v>29</v>
      </c>
      <c r="E191" s="13" t="s">
        <v>30</v>
      </c>
      <c r="F191" s="1" t="s">
        <v>38</v>
      </c>
      <c r="G191" s="1" t="s">
        <v>38</v>
      </c>
      <c r="H191" s="1" t="s">
        <v>38</v>
      </c>
      <c r="I191" s="12" t="s">
        <v>38</v>
      </c>
      <c r="J191" s="12" t="s">
        <v>38</v>
      </c>
      <c r="K191" s="12" t="s">
        <v>38</v>
      </c>
      <c r="L191" s="12">
        <v>0</v>
      </c>
      <c r="M191" s="12">
        <f t="shared" si="58"/>
        <v>0</v>
      </c>
      <c r="N191" s="12">
        <f t="shared" si="40"/>
        <v>0</v>
      </c>
      <c r="O191" s="12">
        <f t="shared" si="57"/>
        <v>0</v>
      </c>
      <c r="P191" s="12">
        <f t="shared" si="52"/>
        <v>0</v>
      </c>
      <c r="Q191" s="15">
        <f>IFERROR(VLOOKUP(B:B,[2]oh!A:D,4,0),"0")</f>
        <v>50</v>
      </c>
      <c r="R191" s="12">
        <f>IFERROR(VLOOKUP(B:B,[2]oh!A:E,5,0),0)</f>
        <v>0</v>
      </c>
      <c r="S191" s="12">
        <v>65</v>
      </c>
      <c r="T191" s="16">
        <f t="shared" si="48"/>
        <v>0</v>
      </c>
      <c r="U191" s="12">
        <f t="shared" si="41"/>
        <v>0</v>
      </c>
      <c r="V191" s="12">
        <f t="shared" si="42"/>
        <v>50</v>
      </c>
      <c r="W191" s="14" t="str">
        <f t="shared" si="43"/>
        <v>Normal</v>
      </c>
      <c r="X191" s="12">
        <f>_xlfn.XLOOKUP(B191,[3]Sheet1!$A$1:$A$65536,[3]Sheet1!$K$1:$K$65536)</f>
        <v>7</v>
      </c>
      <c r="Y191" s="12">
        <f>VLOOKUP(B:B,[4]Sheet1!$A:$B,2,0)</f>
        <v>50</v>
      </c>
      <c r="AE191" s="37">
        <f t="shared" si="59"/>
        <v>0</v>
      </c>
      <c r="AF191" s="37">
        <f t="shared" si="60"/>
        <v>0.99991988883958904</v>
      </c>
      <c r="AG191" s="39" t="str">
        <f t="shared" si="55"/>
        <v>0.00</v>
      </c>
      <c r="AH191" s="30" t="str">
        <f t="shared" si="61"/>
        <v>C</v>
      </c>
      <c r="AI191" s="30" t="str">
        <f t="shared" si="62"/>
        <v>Z</v>
      </c>
      <c r="AJ191" s="30" t="str">
        <f t="shared" si="63"/>
        <v>CZ</v>
      </c>
      <c r="AK191" s="30" cm="1">
        <f t="array" ref="AK191">_xlfn.IFS(AJ191="AX",2.33,AJ191="AY",2.05,AJ191="AZ",1.88,AJ191="BX",1.88,AJ191="BY",1.65,AJ191="BZ",1.55,AJ191="CX",1.28,AJ191="CY",1.17,AJ191="CZ",1.04)</f>
        <v>1.04</v>
      </c>
      <c r="AL191" s="38">
        <f t="shared" si="56"/>
        <v>0</v>
      </c>
    </row>
    <row r="192" spans="1:38" ht="15" customHeight="1" x14ac:dyDescent="0.25">
      <c r="B192" s="13" t="s">
        <v>273</v>
      </c>
      <c r="C192" s="13" t="str">
        <f>_xlfn.XLOOKUP(B192,[1]Inventory!$A:$A,[1]Inventory!$B:$B)</f>
        <v>BOLT M16-2.0x110 DIN 931 Class 10.9 Zinc</v>
      </c>
      <c r="D192" s="14" t="s">
        <v>29</v>
      </c>
      <c r="E192" s="13" t="s">
        <v>45</v>
      </c>
      <c r="F192" s="1" t="s">
        <v>38</v>
      </c>
      <c r="G192" s="1" t="s">
        <v>38</v>
      </c>
      <c r="H192" s="1" t="s">
        <v>38</v>
      </c>
      <c r="I192" s="12" t="s">
        <v>38</v>
      </c>
      <c r="J192" s="12" t="s">
        <v>38</v>
      </c>
      <c r="K192" s="12" t="s">
        <v>38</v>
      </c>
      <c r="L192" s="12">
        <v>0</v>
      </c>
      <c r="M192" s="12">
        <f t="shared" si="58"/>
        <v>0</v>
      </c>
      <c r="N192" s="12">
        <f t="shared" si="40"/>
        <v>0</v>
      </c>
      <c r="O192" s="12">
        <f t="shared" si="57"/>
        <v>0</v>
      </c>
      <c r="P192" s="12">
        <f t="shared" si="52"/>
        <v>0</v>
      </c>
      <c r="Q192" s="15">
        <f>IFERROR(VLOOKUP(B:B,[2]oh!A:D,4,0),"0")</f>
        <v>100</v>
      </c>
      <c r="R192" s="12">
        <f>IFERROR(VLOOKUP(B:B,[2]oh!A:E,5,0),0)</f>
        <v>0</v>
      </c>
      <c r="S192" s="12">
        <v>42</v>
      </c>
      <c r="T192" s="16">
        <f t="shared" si="48"/>
        <v>0</v>
      </c>
      <c r="U192" s="12">
        <f t="shared" si="41"/>
        <v>0</v>
      </c>
      <c r="V192" s="12">
        <f t="shared" si="42"/>
        <v>100</v>
      </c>
      <c r="W192" s="14" t="str">
        <f t="shared" si="43"/>
        <v>Normal</v>
      </c>
      <c r="X192" s="12">
        <f>_xlfn.XLOOKUP(B192,[3]Sheet1!$A$1:$A$65536,[3]Sheet1!$K$1:$K$65536)</f>
        <v>7</v>
      </c>
      <c r="Y192" s="12">
        <f>VLOOKUP(B:B,[4]Sheet1!$A:$B,2,0)</f>
        <v>100</v>
      </c>
      <c r="AE192" s="37">
        <f t="shared" si="59"/>
        <v>0</v>
      </c>
      <c r="AF192" s="37">
        <f t="shared" si="60"/>
        <v>0.99991988883958904</v>
      </c>
      <c r="AG192" s="39" t="str">
        <f t="shared" si="55"/>
        <v>0.00</v>
      </c>
      <c r="AH192" s="30" t="str">
        <f t="shared" si="61"/>
        <v>C</v>
      </c>
      <c r="AI192" s="30" t="str">
        <f t="shared" si="62"/>
        <v>Z</v>
      </c>
      <c r="AJ192" s="30" t="str">
        <f t="shared" si="63"/>
        <v>CZ</v>
      </c>
      <c r="AK192" s="30" cm="1">
        <f t="array" ref="AK192">_xlfn.IFS(AJ192="AX",2.33,AJ192="AY",2.05,AJ192="AZ",1.88,AJ192="BX",1.88,AJ192="BY",1.65,AJ192="BZ",1.55,AJ192="CX",1.28,AJ192="CY",1.17,AJ192="CZ",1.04)</f>
        <v>1.04</v>
      </c>
      <c r="AL192" s="38">
        <f t="shared" si="56"/>
        <v>0</v>
      </c>
    </row>
    <row r="193" spans="2:38" ht="15" customHeight="1" x14ac:dyDescent="0.25">
      <c r="B193" s="13" t="s">
        <v>274</v>
      </c>
      <c r="C193" s="13" t="str">
        <f>_xlfn.XLOOKUP(B193,[1]Inventory!$A:$A,[1]Inventory!$B:$B)</f>
        <v>BULB 24V 35W SINGLE  POINT</v>
      </c>
      <c r="D193" s="14" t="s">
        <v>44</v>
      </c>
      <c r="E193" s="13" t="s">
        <v>56</v>
      </c>
      <c r="F193" s="1" t="s">
        <v>38</v>
      </c>
      <c r="G193" s="1" t="s">
        <v>38</v>
      </c>
      <c r="H193" s="1" t="s">
        <v>38</v>
      </c>
      <c r="I193" s="12" t="s">
        <v>38</v>
      </c>
      <c r="J193" s="12" t="s">
        <v>38</v>
      </c>
      <c r="K193" s="12" t="s">
        <v>38</v>
      </c>
      <c r="L193" s="12">
        <v>0</v>
      </c>
      <c r="M193" s="12">
        <f t="shared" si="58"/>
        <v>0</v>
      </c>
      <c r="N193" s="12">
        <f t="shared" si="40"/>
        <v>0</v>
      </c>
      <c r="O193" s="12">
        <f t="shared" si="57"/>
        <v>0</v>
      </c>
      <c r="P193" s="12">
        <f t="shared" si="52"/>
        <v>0</v>
      </c>
      <c r="Q193" s="15">
        <f>IFERROR(VLOOKUP(B:B,[2]oh!A:D,4,0),"0")</f>
        <v>10</v>
      </c>
      <c r="R193" s="12">
        <f>IFERROR(VLOOKUP(B:B,[2]oh!A:E,5,0),0)</f>
        <v>20</v>
      </c>
      <c r="S193" s="12">
        <v>35</v>
      </c>
      <c r="T193" s="16">
        <f t="shared" si="48"/>
        <v>0</v>
      </c>
      <c r="U193" s="12">
        <f t="shared" si="41"/>
        <v>0</v>
      </c>
      <c r="V193" s="12">
        <f t="shared" si="42"/>
        <v>30</v>
      </c>
      <c r="W193" s="14" t="str">
        <f t="shared" si="43"/>
        <v>Normal</v>
      </c>
      <c r="X193" s="12">
        <f>_xlfn.XLOOKUP(B193,[3]Sheet1!$A$1:$A$65536,[3]Sheet1!$K$1:$K$65536)</f>
        <v>7</v>
      </c>
      <c r="Y193" s="12">
        <f>VLOOKUP(B:B,[4]Sheet1!$A:$B,2,0)</f>
        <v>20</v>
      </c>
      <c r="AC193" s="19" t="s">
        <v>275</v>
      </c>
      <c r="AE193" s="37">
        <f t="shared" si="59"/>
        <v>0</v>
      </c>
      <c r="AF193" s="37">
        <f t="shared" si="60"/>
        <v>0.99991988883958904</v>
      </c>
      <c r="AG193" s="39" t="str">
        <f t="shared" si="55"/>
        <v>0.00</v>
      </c>
      <c r="AH193" s="30" t="str">
        <f t="shared" si="61"/>
        <v>C</v>
      </c>
      <c r="AI193" s="30" t="str">
        <f t="shared" si="62"/>
        <v>Z</v>
      </c>
      <c r="AJ193" s="30" t="str">
        <f t="shared" si="63"/>
        <v>CZ</v>
      </c>
      <c r="AK193" s="30" cm="1">
        <f t="array" ref="AK193">_xlfn.IFS(AJ193="AX",2.33,AJ193="AY",2.05,AJ193="AZ",1.88,AJ193="BX",1.88,AJ193="BY",1.65,AJ193="BZ",1.55,AJ193="CX",1.28,AJ193="CY",1.17,AJ193="CZ",1.04)</f>
        <v>1.04</v>
      </c>
      <c r="AL193" s="38">
        <f t="shared" si="56"/>
        <v>0</v>
      </c>
    </row>
    <row r="194" spans="2:38" ht="15" customHeight="1" x14ac:dyDescent="0.25">
      <c r="B194" s="13" t="s">
        <v>276</v>
      </c>
      <c r="C194" s="13" t="s">
        <v>276</v>
      </c>
      <c r="D194" s="14" t="s">
        <v>29</v>
      </c>
      <c r="E194" s="13" t="s">
        <v>56</v>
      </c>
      <c r="F194" s="1" t="s">
        <v>38</v>
      </c>
      <c r="G194" s="1" t="s">
        <v>38</v>
      </c>
      <c r="H194" s="1" t="s">
        <v>38</v>
      </c>
      <c r="I194" s="12" t="s">
        <v>38</v>
      </c>
      <c r="J194" s="12" t="s">
        <v>38</v>
      </c>
      <c r="K194" s="12" t="s">
        <v>38</v>
      </c>
      <c r="L194" s="12">
        <v>0</v>
      </c>
      <c r="M194" s="12">
        <f t="shared" si="58"/>
        <v>0</v>
      </c>
      <c r="N194" s="12">
        <f t="shared" ref="N194:N254" si="64">IFERROR(AVERAGE(F194:L194),"0")</f>
        <v>0</v>
      </c>
      <c r="O194" s="12">
        <f t="shared" si="57"/>
        <v>0</v>
      </c>
      <c r="P194" s="12" t="str">
        <f t="shared" si="52"/>
        <v>0</v>
      </c>
      <c r="Q194" s="15" t="str">
        <f>IFERROR(VLOOKUP(B:B,[2]oh!A:D,4,0),"0")</f>
        <v>0</v>
      </c>
      <c r="R194" s="12">
        <f>IFERROR(VLOOKUP(B:B,[2]oh!A:E,5,0),0)</f>
        <v>0</v>
      </c>
      <c r="S194" s="12" t="s">
        <v>38</v>
      </c>
      <c r="T194" s="16" t="e">
        <f t="shared" si="48"/>
        <v>#N/A</v>
      </c>
      <c r="U194" s="12" t="e">
        <f t="shared" ref="U194:U254" si="65">T194+O194*X194</f>
        <v>#N/A</v>
      </c>
      <c r="V194" s="12" t="e">
        <f t="shared" ref="V194:V236" si="66">Q194+R194-T194</f>
        <v>#N/A</v>
      </c>
      <c r="W194" s="14" t="e">
        <f t="shared" ref="W194:W254" si="67">IF(T194=0,"Normal",IF(Q194+R194&lt;=T194,"Instans","Normal"))</f>
        <v>#N/A</v>
      </c>
      <c r="X194" s="12" t="e">
        <f>_xlfn.XLOOKUP(B194,[3]Sheet1!$A$1:$A$65536,[3]Sheet1!$K$1:$K$65536)</f>
        <v>#N/A</v>
      </c>
      <c r="Y194" s="12" t="e">
        <f>VLOOKUP(B:B,[4]Sheet1!$A:$B,2,0)</f>
        <v>#N/A</v>
      </c>
      <c r="AE194" s="37">
        <f t="shared" si="59"/>
        <v>0</v>
      </c>
      <c r="AF194" s="37">
        <f t="shared" si="60"/>
        <v>0.99991988883958904</v>
      </c>
      <c r="AG194" s="39" t="str">
        <f t="shared" si="55"/>
        <v>0.00</v>
      </c>
      <c r="AH194" s="30" t="str">
        <f t="shared" si="61"/>
        <v>C</v>
      </c>
      <c r="AI194" s="30" t="str">
        <f t="shared" si="62"/>
        <v>Z</v>
      </c>
      <c r="AJ194" s="30" t="str">
        <f t="shared" si="63"/>
        <v>CZ</v>
      </c>
      <c r="AK194" s="30" cm="1">
        <f t="array" ref="AK194">_xlfn.IFS(AJ194="AX",2.33,AJ194="AY",2.05,AJ194="AZ",1.88,AJ194="BX",1.88,AJ194="BY",1.65,AJ194="BZ",1.55,AJ194="CX",1.28,AJ194="CY",1.17,AJ194="CZ",1.04)</f>
        <v>1.04</v>
      </c>
      <c r="AL194" s="38">
        <f t="shared" si="56"/>
        <v>0</v>
      </c>
    </row>
    <row r="195" spans="2:38" x14ac:dyDescent="0.25">
      <c r="B195" s="13" t="s">
        <v>277</v>
      </c>
      <c r="C195" s="13" t="str">
        <f>_xlfn.XLOOKUP(B195,[1]Inventory!$A:$A,[1]Inventory!$B:$B)</f>
        <v>CAP SPLICE PLASTIC "KSS" CE2</v>
      </c>
      <c r="D195" s="14" t="s">
        <v>29</v>
      </c>
      <c r="E195" s="13" t="s">
        <v>30</v>
      </c>
      <c r="F195" s="1" t="s">
        <v>38</v>
      </c>
      <c r="G195" s="1" t="s">
        <v>38</v>
      </c>
      <c r="H195" s="1" t="s">
        <v>38</v>
      </c>
      <c r="I195" s="12" t="s">
        <v>38</v>
      </c>
      <c r="J195" s="12" t="s">
        <v>38</v>
      </c>
      <c r="K195" s="12" t="s">
        <v>38</v>
      </c>
      <c r="L195" s="12">
        <v>0</v>
      </c>
      <c r="M195" s="12">
        <f t="shared" si="58"/>
        <v>0</v>
      </c>
      <c r="N195" s="12">
        <f t="shared" si="64"/>
        <v>0</v>
      </c>
      <c r="O195" s="12">
        <f t="shared" si="57"/>
        <v>0</v>
      </c>
      <c r="P195" s="12">
        <f t="shared" si="52"/>
        <v>0</v>
      </c>
      <c r="Q195" s="15">
        <f>IFERROR(VLOOKUP(B:B,[2]oh!A:D,4,0),"0")</f>
        <v>600</v>
      </c>
      <c r="R195" s="12">
        <f>IFERROR(VLOOKUP(B:B,[2]oh!A:E,5,0),0)</f>
        <v>0</v>
      </c>
      <c r="S195" s="12">
        <v>3</v>
      </c>
      <c r="T195" s="16">
        <f t="shared" ref="T195:T256" si="68">(O195*X195)+P195</f>
        <v>0</v>
      </c>
      <c r="U195" s="12">
        <f t="shared" si="65"/>
        <v>0</v>
      </c>
      <c r="V195" s="12">
        <f t="shared" si="66"/>
        <v>600</v>
      </c>
      <c r="W195" s="14" t="str">
        <f t="shared" si="67"/>
        <v>Normal</v>
      </c>
      <c r="X195" s="12">
        <f>_xlfn.XLOOKUP(B195,[3]Sheet1!$A$1:$A$65536,[3]Sheet1!$K$1:$K$65536)</f>
        <v>7</v>
      </c>
      <c r="Y195" s="12">
        <f>VLOOKUP(B:B,[4]Sheet1!$A:$B,2,0)</f>
        <v>2000</v>
      </c>
      <c r="AE195" s="37">
        <f t="shared" si="59"/>
        <v>0</v>
      </c>
      <c r="AF195" s="37">
        <f t="shared" si="60"/>
        <v>0.99991988883958904</v>
      </c>
      <c r="AG195" s="39" t="str">
        <f t="shared" si="55"/>
        <v>0.00</v>
      </c>
      <c r="AH195" s="30" t="str">
        <f t="shared" si="61"/>
        <v>C</v>
      </c>
      <c r="AI195" s="30" t="str">
        <f t="shared" si="62"/>
        <v>Z</v>
      </c>
      <c r="AJ195" s="30" t="str">
        <f t="shared" si="63"/>
        <v>CZ</v>
      </c>
      <c r="AK195" s="30" cm="1">
        <f t="array" ref="AK195">_xlfn.IFS(AJ195="AX",2.33,AJ195="AY",2.05,AJ195="AZ",1.88,AJ195="BX",1.88,AJ195="BY",1.65,AJ195="BZ",1.55,AJ195="CX",1.28,AJ195="CY",1.17,AJ195="CZ",1.04)</f>
        <v>1.04</v>
      </c>
      <c r="AL195" s="38">
        <f t="shared" si="56"/>
        <v>0</v>
      </c>
    </row>
    <row r="196" spans="2:38" x14ac:dyDescent="0.25">
      <c r="B196" s="13" t="s">
        <v>278</v>
      </c>
      <c r="C196" s="13" t="str">
        <f>_xlfn.XLOOKUP(B196,[1]Inventory!$A:$A,[1]Inventory!$B:$B)</f>
        <v>CAP SPLICE PLASTIC "KSS" CE5</v>
      </c>
      <c r="D196" s="14" t="s">
        <v>29</v>
      </c>
      <c r="E196" s="13" t="s">
        <v>30</v>
      </c>
      <c r="F196" s="1" t="s">
        <v>38</v>
      </c>
      <c r="G196" s="1" t="s">
        <v>38</v>
      </c>
      <c r="H196" s="1" t="s">
        <v>38</v>
      </c>
      <c r="I196" s="12" t="s">
        <v>38</v>
      </c>
      <c r="J196" s="12" t="s">
        <v>38</v>
      </c>
      <c r="K196" s="12" t="s">
        <v>38</v>
      </c>
      <c r="L196" s="12">
        <v>0</v>
      </c>
      <c r="M196" s="12">
        <f t="shared" si="58"/>
        <v>0</v>
      </c>
      <c r="N196" s="12">
        <f t="shared" si="64"/>
        <v>0</v>
      </c>
      <c r="O196" s="12">
        <f t="shared" si="57"/>
        <v>0</v>
      </c>
      <c r="P196" s="12">
        <f t="shared" si="52"/>
        <v>0</v>
      </c>
      <c r="Q196" s="15">
        <f>IFERROR(VLOOKUP(B:B,[2]oh!A:D,4,0),"0")</f>
        <v>1000</v>
      </c>
      <c r="R196" s="12">
        <f>IFERROR(VLOOKUP(B:B,[2]oh!A:E,5,0),0)</f>
        <v>0</v>
      </c>
      <c r="S196" s="12">
        <v>4.5</v>
      </c>
      <c r="T196" s="16">
        <f t="shared" si="68"/>
        <v>0</v>
      </c>
      <c r="U196" s="12">
        <f t="shared" si="65"/>
        <v>0</v>
      </c>
      <c r="V196" s="12">
        <f t="shared" si="66"/>
        <v>1000</v>
      </c>
      <c r="W196" s="14" t="str">
        <f t="shared" si="67"/>
        <v>Normal</v>
      </c>
      <c r="X196" s="12">
        <f>_xlfn.XLOOKUP(B196,[3]Sheet1!$A$1:$A$65536,[3]Sheet1!$K$1:$K$65536)</f>
        <v>7</v>
      </c>
      <c r="Y196" s="12" t="e">
        <f>VLOOKUP(B:B,[4]Sheet1!$A:$B,2,0)</f>
        <v>#N/A</v>
      </c>
      <c r="AE196" s="37">
        <f t="shared" si="59"/>
        <v>0</v>
      </c>
      <c r="AF196" s="37">
        <f t="shared" si="60"/>
        <v>0.99991988883958904</v>
      </c>
      <c r="AG196" s="39" t="str">
        <f t="shared" si="55"/>
        <v>0.00</v>
      </c>
      <c r="AH196" s="30" t="str">
        <f t="shared" si="61"/>
        <v>C</v>
      </c>
      <c r="AI196" s="30" t="str">
        <f t="shared" si="62"/>
        <v>Z</v>
      </c>
      <c r="AJ196" s="30" t="str">
        <f t="shared" si="63"/>
        <v>CZ</v>
      </c>
      <c r="AK196" s="30" cm="1">
        <f t="array" ref="AK196">_xlfn.IFS(AJ196="AX",2.33,AJ196="AY",2.05,AJ196="AZ",1.88,AJ196="BX",1.88,AJ196="BY",1.65,AJ196="BZ",1.55,AJ196="CX",1.28,AJ196="CY",1.17,AJ196="CZ",1.04)</f>
        <v>1.04</v>
      </c>
      <c r="AL196" s="38">
        <f t="shared" si="56"/>
        <v>0</v>
      </c>
    </row>
    <row r="197" spans="2:38" ht="15" customHeight="1" x14ac:dyDescent="0.25">
      <c r="B197" s="13" t="s">
        <v>279</v>
      </c>
      <c r="C197" s="13" t="str">
        <f>_xlfn.XLOOKUP(B197,[1]Inventory!$A:$A,[1]Inventory!$B:$B)</f>
        <v>DRILL BIT COBOND 3mm FOR SS "OSBORN"</v>
      </c>
      <c r="D197" s="14" t="str">
        <f>_xlfn.XLOOKUP(B197,[5]PurchaseOrderLinesExport19!$C:$C,[5]PurchaseOrderLinesExport19!$F:$F)</f>
        <v>EA</v>
      </c>
      <c r="E197" s="13" t="s">
        <v>56</v>
      </c>
      <c r="F197" s="1" t="s">
        <v>38</v>
      </c>
      <c r="G197" s="1" t="s">
        <v>38</v>
      </c>
      <c r="H197" s="1" t="s">
        <v>38</v>
      </c>
      <c r="I197" s="12" t="s">
        <v>38</v>
      </c>
      <c r="J197" s="12" t="s">
        <v>38</v>
      </c>
      <c r="K197" s="12" t="s">
        <v>38</v>
      </c>
      <c r="L197" s="12">
        <v>0</v>
      </c>
      <c r="M197" s="12">
        <f t="shared" si="58"/>
        <v>0</v>
      </c>
      <c r="N197" s="12">
        <f t="shared" si="64"/>
        <v>0</v>
      </c>
      <c r="O197" s="12">
        <f t="shared" si="57"/>
        <v>0</v>
      </c>
      <c r="P197" s="12">
        <f t="shared" si="52"/>
        <v>0</v>
      </c>
      <c r="Q197" s="15">
        <f>IFERROR(VLOOKUP(B:B,[2]oh!A:D,4,0),"0")</f>
        <v>17</v>
      </c>
      <c r="R197" s="12">
        <f>IFERROR(VLOOKUP(B:B,[2]oh!A:E,5,0),0)</f>
        <v>0</v>
      </c>
      <c r="S197" s="12">
        <v>61</v>
      </c>
      <c r="T197" s="16">
        <f t="shared" si="68"/>
        <v>0</v>
      </c>
      <c r="U197" s="12">
        <f t="shared" si="65"/>
        <v>0</v>
      </c>
      <c r="V197" s="12">
        <f t="shared" si="66"/>
        <v>17</v>
      </c>
      <c r="W197" s="14" t="str">
        <f t="shared" si="67"/>
        <v>Normal</v>
      </c>
      <c r="X197" s="12">
        <f>_xlfn.XLOOKUP(B197,[3]Sheet1!$A$1:$A$65536,[3]Sheet1!$K$1:$K$65536)</f>
        <v>7</v>
      </c>
      <c r="Y197" s="12">
        <f>VLOOKUP(B:B,[4]Sheet1!$A:$B,2,0)</f>
        <v>5</v>
      </c>
      <c r="AE197" s="37">
        <f t="shared" si="59"/>
        <v>0</v>
      </c>
      <c r="AF197" s="37">
        <f t="shared" si="60"/>
        <v>0.99991988883958904</v>
      </c>
      <c r="AG197" s="39" t="str">
        <f t="shared" si="55"/>
        <v>0.00</v>
      </c>
      <c r="AH197" s="30" t="str">
        <f t="shared" si="61"/>
        <v>C</v>
      </c>
      <c r="AI197" s="30" t="str">
        <f t="shared" si="62"/>
        <v>Z</v>
      </c>
      <c r="AJ197" s="30" t="str">
        <f t="shared" si="63"/>
        <v>CZ</v>
      </c>
      <c r="AK197" s="30" cm="1">
        <f t="array" ref="AK197">_xlfn.IFS(AJ197="AX",2.33,AJ197="AY",2.05,AJ197="AZ",1.88,AJ197="BX",1.88,AJ197="BY",1.65,AJ197="BZ",1.55,AJ197="CX",1.28,AJ197="CY",1.17,AJ197="CZ",1.04)</f>
        <v>1.04</v>
      </c>
      <c r="AL197" s="38">
        <f t="shared" si="56"/>
        <v>0</v>
      </c>
    </row>
    <row r="198" spans="2:38" ht="15" customHeight="1" x14ac:dyDescent="0.25">
      <c r="B198" s="13" t="s">
        <v>280</v>
      </c>
      <c r="C198" s="13" t="str">
        <f>_xlfn.XLOOKUP(B198,[1]Inventory!$A:$A,[1]Inventory!$B:$B)</f>
        <v>Electrical Terminals RINGTYPE(AL) CL50-8</v>
      </c>
      <c r="D198" s="14" t="s">
        <v>29</v>
      </c>
      <c r="E198" s="13" t="s">
        <v>30</v>
      </c>
      <c r="F198" s="1" t="s">
        <v>38</v>
      </c>
      <c r="G198" s="1" t="s">
        <v>38</v>
      </c>
      <c r="H198" s="1" t="s">
        <v>38</v>
      </c>
      <c r="I198" s="12" t="s">
        <v>38</v>
      </c>
      <c r="J198" s="12" t="s">
        <v>38</v>
      </c>
      <c r="K198" s="12" t="s">
        <v>38</v>
      </c>
      <c r="L198" s="12">
        <v>0</v>
      </c>
      <c r="M198" s="12">
        <f t="shared" si="58"/>
        <v>0</v>
      </c>
      <c r="N198" s="12">
        <f t="shared" si="64"/>
        <v>0</v>
      </c>
      <c r="O198" s="14">
        <f t="shared" si="57"/>
        <v>0</v>
      </c>
      <c r="P198" s="12">
        <f t="shared" si="52"/>
        <v>0</v>
      </c>
      <c r="Q198" s="15">
        <f>IFERROR(VLOOKUP(B:B,[2]oh!A:D,4,0),"0")</f>
        <v>0</v>
      </c>
      <c r="R198" s="12">
        <f>IFERROR(VLOOKUP(B:B,[2]oh!A:E,5,0),0)</f>
        <v>0</v>
      </c>
      <c r="S198" s="12">
        <v>35</v>
      </c>
      <c r="T198" s="16">
        <f t="shared" si="68"/>
        <v>0</v>
      </c>
      <c r="U198" s="12">
        <f t="shared" si="65"/>
        <v>0</v>
      </c>
      <c r="V198" s="12">
        <f t="shared" si="66"/>
        <v>0</v>
      </c>
      <c r="W198" s="14" t="str">
        <f t="shared" si="67"/>
        <v>Normal</v>
      </c>
      <c r="X198" s="12">
        <f>_xlfn.XLOOKUP(B198,[3]Sheet1!$A$1:$A$65536,[3]Sheet1!$K$1:$K$65536)</f>
        <v>7</v>
      </c>
      <c r="Y198" s="12" t="e">
        <f>VLOOKUP(B:B,[4]Sheet1!$A:$B,2,0)</f>
        <v>#N/A</v>
      </c>
      <c r="AE198" s="37">
        <f t="shared" si="59"/>
        <v>0</v>
      </c>
      <c r="AF198" s="37">
        <f t="shared" si="60"/>
        <v>0.99991988883958904</v>
      </c>
      <c r="AG198" s="39" t="str">
        <f t="shared" si="55"/>
        <v>0.00</v>
      </c>
      <c r="AH198" s="30" t="str">
        <f t="shared" si="61"/>
        <v>C</v>
      </c>
      <c r="AI198" s="30" t="str">
        <f t="shared" si="62"/>
        <v>Z</v>
      </c>
      <c r="AJ198" s="30" t="str">
        <f t="shared" si="63"/>
        <v>CZ</v>
      </c>
      <c r="AK198" s="30" cm="1">
        <f t="array" ref="AK198">_xlfn.IFS(AJ198="AX",2.33,AJ198="AY",2.05,AJ198="AZ",1.88,AJ198="BX",1.88,AJ198="BY",1.65,AJ198="BZ",1.55,AJ198="CX",1.28,AJ198="CY",1.17,AJ198="CZ",1.04)</f>
        <v>1.04</v>
      </c>
      <c r="AL198" s="38">
        <f t="shared" si="56"/>
        <v>0</v>
      </c>
    </row>
    <row r="199" spans="2:38" ht="15" customHeight="1" x14ac:dyDescent="0.25">
      <c r="B199" s="13" t="s">
        <v>281</v>
      </c>
      <c r="C199" s="13" t="s">
        <v>281</v>
      </c>
      <c r="D199" s="14" t="s">
        <v>29</v>
      </c>
      <c r="E199" s="13" t="s">
        <v>56</v>
      </c>
      <c r="F199" s="1" t="s">
        <v>38</v>
      </c>
      <c r="G199" s="1" t="s">
        <v>38</v>
      </c>
      <c r="H199" s="1" t="s">
        <v>38</v>
      </c>
      <c r="I199" s="12" t="s">
        <v>38</v>
      </c>
      <c r="J199" s="12" t="s">
        <v>38</v>
      </c>
      <c r="K199" s="12" t="s">
        <v>38</v>
      </c>
      <c r="L199" s="12">
        <v>0</v>
      </c>
      <c r="M199" s="12">
        <f t="shared" si="58"/>
        <v>0</v>
      </c>
      <c r="N199" s="12">
        <f t="shared" si="64"/>
        <v>0</v>
      </c>
      <c r="O199" s="12">
        <f t="shared" si="57"/>
        <v>0</v>
      </c>
      <c r="P199" s="12" t="str">
        <f t="shared" si="52"/>
        <v>0</v>
      </c>
      <c r="Q199" s="15" t="str">
        <f>IFERROR(VLOOKUP(B:B,[2]oh!A:D,4,0),"0")</f>
        <v>0</v>
      </c>
      <c r="R199" s="12">
        <f>IFERROR(VLOOKUP(B:B,[2]oh!A:E,5,0),0)</f>
        <v>0</v>
      </c>
      <c r="S199" s="12" t="s">
        <v>38</v>
      </c>
      <c r="T199" s="16" t="e">
        <f t="shared" si="68"/>
        <v>#N/A</v>
      </c>
      <c r="U199" s="12" t="e">
        <f t="shared" si="65"/>
        <v>#N/A</v>
      </c>
      <c r="V199" s="12" t="e">
        <f t="shared" si="66"/>
        <v>#N/A</v>
      </c>
      <c r="W199" s="14" t="e">
        <f t="shared" si="67"/>
        <v>#N/A</v>
      </c>
      <c r="X199" s="12" t="e">
        <f>_xlfn.XLOOKUP(B199,[3]Sheet1!$A$1:$A$65536,[3]Sheet1!$K$1:$K$65536)</f>
        <v>#N/A</v>
      </c>
      <c r="Y199" s="12" t="e">
        <f>VLOOKUP(B:B,[4]Sheet1!$A:$B,2,0)</f>
        <v>#N/A</v>
      </c>
      <c r="AE199" s="37">
        <f t="shared" si="59"/>
        <v>0</v>
      </c>
      <c r="AF199" s="37">
        <f t="shared" si="60"/>
        <v>0.99991988883958904</v>
      </c>
      <c r="AG199" s="39" t="str">
        <f t="shared" si="55"/>
        <v>0.00</v>
      </c>
      <c r="AH199" s="30" t="str">
        <f t="shared" si="61"/>
        <v>C</v>
      </c>
      <c r="AI199" s="30" t="str">
        <f t="shared" si="62"/>
        <v>Z</v>
      </c>
      <c r="AJ199" s="30" t="str">
        <f t="shared" si="63"/>
        <v>CZ</v>
      </c>
      <c r="AK199" s="30" cm="1">
        <f t="array" ref="AK199">_xlfn.IFS(AJ199="AX",2.33,AJ199="AY",2.05,AJ199="AZ",1.88,AJ199="BX",1.88,AJ199="BY",1.65,AJ199="BZ",1.55,AJ199="CX",1.28,AJ199="CY",1.17,AJ199="CZ",1.04)</f>
        <v>1.04</v>
      </c>
      <c r="AL199" s="38">
        <f t="shared" si="56"/>
        <v>0</v>
      </c>
    </row>
    <row r="200" spans="2:38" ht="15" customHeight="1" x14ac:dyDescent="0.25">
      <c r="B200" s="13" t="s">
        <v>282</v>
      </c>
      <c r="C200" s="13" t="str">
        <f>_xlfn.XLOOKUP(B200,[1]Inventory!$A:$A,[1]Inventory!$B:$B)</f>
        <v>flexible heat shrink tube</v>
      </c>
      <c r="D200" s="14" t="s">
        <v>283</v>
      </c>
      <c r="E200" s="13" t="s">
        <v>30</v>
      </c>
      <c r="F200" s="1" t="s">
        <v>38</v>
      </c>
      <c r="G200" s="1" t="s">
        <v>38</v>
      </c>
      <c r="H200" s="1" t="s">
        <v>38</v>
      </c>
      <c r="I200" s="12" t="s">
        <v>38</v>
      </c>
      <c r="J200" s="12" t="s">
        <v>38</v>
      </c>
      <c r="K200" s="12" t="s">
        <v>38</v>
      </c>
      <c r="L200" s="12">
        <v>0</v>
      </c>
      <c r="M200" s="12">
        <f t="shared" si="58"/>
        <v>0</v>
      </c>
      <c r="N200" s="12">
        <f t="shared" si="64"/>
        <v>0</v>
      </c>
      <c r="O200" s="12">
        <f t="shared" si="57"/>
        <v>0</v>
      </c>
      <c r="P200" s="12">
        <f t="shared" si="52"/>
        <v>0</v>
      </c>
      <c r="Q200" s="15">
        <f>IFERROR(VLOOKUP(B:B,[2]oh!A:D,4,0),"0")</f>
        <v>100</v>
      </c>
      <c r="R200" s="12">
        <f>IFERROR(VLOOKUP(B:B,[2]oh!A:E,5,0),0)</f>
        <v>0</v>
      </c>
      <c r="S200" s="12">
        <v>18</v>
      </c>
      <c r="T200" s="16">
        <f t="shared" si="68"/>
        <v>0</v>
      </c>
      <c r="U200" s="12">
        <f t="shared" si="65"/>
        <v>0</v>
      </c>
      <c r="V200" s="12">
        <f t="shared" si="66"/>
        <v>100</v>
      </c>
      <c r="W200" s="14" t="str">
        <f t="shared" si="67"/>
        <v>Normal</v>
      </c>
      <c r="X200" s="12">
        <f>_xlfn.XLOOKUP(B200,[3]Sheet1!$A$1:$A$65536,[3]Sheet1!$K$1:$K$65536)</f>
        <v>7</v>
      </c>
      <c r="Y200" s="12" t="e">
        <f>VLOOKUP(B:B,[4]Sheet1!$A:$B,2,0)</f>
        <v>#N/A</v>
      </c>
      <c r="AE200" s="37">
        <f t="shared" si="59"/>
        <v>0</v>
      </c>
      <c r="AF200" s="37">
        <f t="shared" si="60"/>
        <v>0.99991988883958904</v>
      </c>
      <c r="AG200" s="39" t="str">
        <f t="shared" si="55"/>
        <v>0.00</v>
      </c>
      <c r="AH200" s="30" t="str">
        <f t="shared" si="61"/>
        <v>C</v>
      </c>
      <c r="AI200" s="30" t="str">
        <f t="shared" si="62"/>
        <v>Z</v>
      </c>
      <c r="AJ200" s="30" t="str">
        <f t="shared" si="63"/>
        <v>CZ</v>
      </c>
      <c r="AK200" s="30" cm="1">
        <f t="array" ref="AK200">_xlfn.IFS(AJ200="AX",2.33,AJ200="AY",2.05,AJ200="AZ",1.88,AJ200="BX",1.88,AJ200="BY",1.65,AJ200="BZ",1.55,AJ200="CX",1.28,AJ200="CY",1.17,AJ200="CZ",1.04)</f>
        <v>1.04</v>
      </c>
      <c r="AL200" s="38">
        <f t="shared" si="56"/>
        <v>0</v>
      </c>
    </row>
    <row r="201" spans="2:38" ht="15" customHeight="1" x14ac:dyDescent="0.25">
      <c r="B201" s="13" t="s">
        <v>284</v>
      </c>
      <c r="C201" s="13" t="str">
        <f>_xlfn.XLOOKUP(B201,[1]Inventory!$A:$A,[1]Inventory!$B:$B)</f>
        <v>FUSE 10 A. 30mm LG (TYPE BULB)</v>
      </c>
      <c r="D201" s="14" t="s">
        <v>29</v>
      </c>
      <c r="E201" s="13" t="s">
        <v>56</v>
      </c>
      <c r="F201" s="1" t="s">
        <v>38</v>
      </c>
      <c r="G201" s="1" t="s">
        <v>38</v>
      </c>
      <c r="H201" s="1" t="s">
        <v>38</v>
      </c>
      <c r="I201" s="12" t="s">
        <v>38</v>
      </c>
      <c r="J201" s="12" t="s">
        <v>38</v>
      </c>
      <c r="K201" s="12" t="s">
        <v>38</v>
      </c>
      <c r="L201" s="12">
        <v>0</v>
      </c>
      <c r="M201" s="12">
        <f t="shared" si="58"/>
        <v>0</v>
      </c>
      <c r="N201" s="12">
        <f t="shared" si="64"/>
        <v>0</v>
      </c>
      <c r="O201" s="12">
        <f t="shared" si="57"/>
        <v>0</v>
      </c>
      <c r="P201" s="12">
        <f t="shared" si="52"/>
        <v>0</v>
      </c>
      <c r="Q201" s="15">
        <f>IFERROR(VLOOKUP(B:B,[2]oh!A:D,4,0),"0")</f>
        <v>190</v>
      </c>
      <c r="R201" s="12">
        <f>IFERROR(VLOOKUP(B:B,[2]oh!A:E,5,0),0)</f>
        <v>0</v>
      </c>
      <c r="S201" s="12">
        <v>2.8</v>
      </c>
      <c r="T201" s="16">
        <f t="shared" si="68"/>
        <v>0</v>
      </c>
      <c r="U201" s="12">
        <f t="shared" si="65"/>
        <v>0</v>
      </c>
      <c r="V201" s="12">
        <f t="shared" si="66"/>
        <v>190</v>
      </c>
      <c r="W201" s="14" t="str">
        <f t="shared" si="67"/>
        <v>Normal</v>
      </c>
      <c r="X201" s="12">
        <f>_xlfn.XLOOKUP(B201,[3]Sheet1!$A$1:$A$65536,[3]Sheet1!$K$1:$K$65536)</f>
        <v>7</v>
      </c>
      <c r="Y201" s="12" t="e">
        <f>VLOOKUP(B:B,[4]Sheet1!$A:$B,2,0)</f>
        <v>#N/A</v>
      </c>
      <c r="AE201" s="37">
        <f t="shared" si="59"/>
        <v>0</v>
      </c>
      <c r="AF201" s="37">
        <f t="shared" si="60"/>
        <v>0.99991988883958904</v>
      </c>
      <c r="AG201" s="39" t="str">
        <f t="shared" si="55"/>
        <v>0.00</v>
      </c>
      <c r="AH201" s="30" t="str">
        <f t="shared" si="61"/>
        <v>C</v>
      </c>
      <c r="AI201" s="30" t="str">
        <f t="shared" si="62"/>
        <v>Z</v>
      </c>
      <c r="AJ201" s="30" t="str">
        <f t="shared" si="63"/>
        <v>CZ</v>
      </c>
      <c r="AK201" s="30" cm="1">
        <f t="array" ref="AK201">_xlfn.IFS(AJ201="AX",2.33,AJ201="AY",2.05,AJ201="AZ",1.88,AJ201="BX",1.88,AJ201="BY",1.65,AJ201="BZ",1.55,AJ201="CX",1.28,AJ201="CY",1.17,AJ201="CZ",1.04)</f>
        <v>1.04</v>
      </c>
      <c r="AL201" s="38">
        <f t="shared" si="56"/>
        <v>0</v>
      </c>
    </row>
    <row r="202" spans="2:38" ht="15" customHeight="1" x14ac:dyDescent="0.25">
      <c r="B202" s="13" t="s">
        <v>285</v>
      </c>
      <c r="C202" s="13" t="str">
        <f>_xlfn.XLOOKUP(B202,[1]Inventory!$A:$A,[1]Inventory!$B:$B)</f>
        <v>FUSE 5 A. 30mm LG (TYPE BULB)</v>
      </c>
      <c r="D202" s="14" t="s">
        <v>29</v>
      </c>
      <c r="E202" s="13" t="s">
        <v>56</v>
      </c>
      <c r="F202" s="1" t="s">
        <v>38</v>
      </c>
      <c r="G202" s="1" t="s">
        <v>38</v>
      </c>
      <c r="H202" s="1" t="s">
        <v>38</v>
      </c>
      <c r="I202" s="12" t="s">
        <v>38</v>
      </c>
      <c r="J202" s="12" t="s">
        <v>38</v>
      </c>
      <c r="K202" s="12" t="s">
        <v>38</v>
      </c>
      <c r="L202" s="12">
        <v>0</v>
      </c>
      <c r="M202" s="12">
        <f t="shared" si="58"/>
        <v>0</v>
      </c>
      <c r="N202" s="12">
        <f t="shared" si="64"/>
        <v>0</v>
      </c>
      <c r="O202" s="12">
        <f t="shared" si="57"/>
        <v>0</v>
      </c>
      <c r="P202" s="12">
        <f t="shared" si="52"/>
        <v>0</v>
      </c>
      <c r="Q202" s="15">
        <f>IFERROR(VLOOKUP(B:B,[2]oh!A:D,4,0),"0")</f>
        <v>0</v>
      </c>
      <c r="R202" s="12">
        <f>IFERROR(VLOOKUP(B:B,[2]oh!A:E,5,0),0)</f>
        <v>0</v>
      </c>
      <c r="S202" s="12">
        <v>2.8</v>
      </c>
      <c r="T202" s="16">
        <f t="shared" si="68"/>
        <v>0</v>
      </c>
      <c r="U202" s="12">
        <f t="shared" si="65"/>
        <v>0</v>
      </c>
      <c r="V202" s="12">
        <f t="shared" si="66"/>
        <v>0</v>
      </c>
      <c r="W202" s="14" t="str">
        <f t="shared" si="67"/>
        <v>Normal</v>
      </c>
      <c r="X202" s="12">
        <f>_xlfn.XLOOKUP(B202,[3]Sheet1!$A$1:$A$65536,[3]Sheet1!$K$1:$K$65536)</f>
        <v>7</v>
      </c>
      <c r="Y202" s="12" t="e">
        <f>VLOOKUP(B:B,[4]Sheet1!$A:$B,2,0)</f>
        <v>#N/A</v>
      </c>
      <c r="AE202" s="37">
        <f t="shared" si="59"/>
        <v>0</v>
      </c>
      <c r="AF202" s="37">
        <f t="shared" si="60"/>
        <v>0.99991988883958904</v>
      </c>
      <c r="AG202" s="39" t="str">
        <f t="shared" si="55"/>
        <v>0.00</v>
      </c>
      <c r="AH202" s="30" t="str">
        <f t="shared" si="61"/>
        <v>C</v>
      </c>
      <c r="AI202" s="30" t="str">
        <f t="shared" si="62"/>
        <v>Z</v>
      </c>
      <c r="AJ202" s="30" t="str">
        <f t="shared" si="63"/>
        <v>CZ</v>
      </c>
      <c r="AK202" s="30" cm="1">
        <f t="array" ref="AK202">_xlfn.IFS(AJ202="AX",2.33,AJ202="AY",2.05,AJ202="AZ",1.88,AJ202="BX",1.88,AJ202="BY",1.65,AJ202="BZ",1.55,AJ202="CX",1.28,AJ202="CY",1.17,AJ202="CZ",1.04)</f>
        <v>1.04</v>
      </c>
      <c r="AL202" s="38">
        <f t="shared" si="56"/>
        <v>0</v>
      </c>
    </row>
    <row r="203" spans="2:38" ht="15" customHeight="1" x14ac:dyDescent="0.25">
      <c r="B203" s="13" t="s">
        <v>286</v>
      </c>
      <c r="C203" s="13" t="str">
        <f>_xlfn.XLOOKUP(B203,[1]Inventory!$A:$A,[1]Inventory!$B:$B)</f>
        <v>GB-OX-GARD 800</v>
      </c>
      <c r="D203" s="14" t="s">
        <v>29</v>
      </c>
      <c r="E203" s="13" t="s">
        <v>157</v>
      </c>
      <c r="F203" s="1" t="s">
        <v>38</v>
      </c>
      <c r="G203" s="1" t="s">
        <v>38</v>
      </c>
      <c r="H203" s="1" t="s">
        <v>38</v>
      </c>
      <c r="I203" s="12" t="s">
        <v>38</v>
      </c>
      <c r="J203" s="12" t="s">
        <v>38</v>
      </c>
      <c r="K203" s="12" t="s">
        <v>38</v>
      </c>
      <c r="L203" s="12">
        <v>0</v>
      </c>
      <c r="M203" s="12">
        <f t="shared" si="58"/>
        <v>0</v>
      </c>
      <c r="N203" s="12">
        <f t="shared" si="64"/>
        <v>0</v>
      </c>
      <c r="O203" s="12">
        <f t="shared" si="57"/>
        <v>0</v>
      </c>
      <c r="P203" s="12">
        <f t="shared" si="52"/>
        <v>0</v>
      </c>
      <c r="Q203" s="15">
        <f>IFERROR(VLOOKUP(B:B,[2]oh!A:D,4,0),"0")</f>
        <v>12</v>
      </c>
      <c r="R203" s="12">
        <f>IFERROR(VLOOKUP(B:B,[2]oh!A:E,5,0),0)</f>
        <v>0</v>
      </c>
      <c r="S203" s="12">
        <v>355</v>
      </c>
      <c r="T203" s="16">
        <f t="shared" si="68"/>
        <v>0</v>
      </c>
      <c r="U203" s="12">
        <f t="shared" si="65"/>
        <v>0</v>
      </c>
      <c r="V203" s="12">
        <f t="shared" si="66"/>
        <v>12</v>
      </c>
      <c r="W203" s="14" t="str">
        <f t="shared" si="67"/>
        <v>Normal</v>
      </c>
      <c r="X203" s="12">
        <f>_xlfn.XLOOKUP(B203,[3]Sheet1!$A$1:$A$65536,[3]Sheet1!$K$1:$K$65536)</f>
        <v>7</v>
      </c>
      <c r="Y203" s="12" t="e">
        <f>VLOOKUP(B:B,[4]Sheet1!$A:$B,2,0)</f>
        <v>#N/A</v>
      </c>
      <c r="AE203" s="37">
        <f t="shared" si="59"/>
        <v>0</v>
      </c>
      <c r="AF203" s="37">
        <f t="shared" si="60"/>
        <v>0.99991988883958904</v>
      </c>
      <c r="AG203" s="39" t="str">
        <f t="shared" si="55"/>
        <v>0.00</v>
      </c>
      <c r="AH203" s="30" t="str">
        <f t="shared" si="61"/>
        <v>C</v>
      </c>
      <c r="AI203" s="30" t="str">
        <f t="shared" si="62"/>
        <v>Z</v>
      </c>
      <c r="AJ203" s="30" t="str">
        <f t="shared" si="63"/>
        <v>CZ</v>
      </c>
      <c r="AK203" s="30" cm="1">
        <f t="array" ref="AK203">_xlfn.IFS(AJ203="AX",2.33,AJ203="AY",2.05,AJ203="AZ",1.88,AJ203="BX",1.88,AJ203="BY",1.65,AJ203="BZ",1.55,AJ203="CX",1.28,AJ203="CY",1.17,AJ203="CZ",1.04)</f>
        <v>1.04</v>
      </c>
      <c r="AL203" s="38">
        <f t="shared" si="56"/>
        <v>0</v>
      </c>
    </row>
    <row r="204" spans="2:38" ht="15" customHeight="1" x14ac:dyDescent="0.25">
      <c r="B204" s="13" t="s">
        <v>287</v>
      </c>
      <c r="C204" s="13" t="str">
        <f>_xlfn.XLOOKUP(B204,[1]Inventory!$A:$A,[1]Inventory!$B:$B)</f>
        <v>GRINDING CYLINDER POINT NO.W-187 1/2"x1"</v>
      </c>
      <c r="D204" s="14" t="s">
        <v>29</v>
      </c>
      <c r="E204" s="13" t="s">
        <v>56</v>
      </c>
      <c r="F204" s="1" t="s">
        <v>38</v>
      </c>
      <c r="G204" s="1" t="s">
        <v>38</v>
      </c>
      <c r="H204" s="1" t="s">
        <v>38</v>
      </c>
      <c r="I204" s="12" t="s">
        <v>38</v>
      </c>
      <c r="J204" s="12" t="s">
        <v>38</v>
      </c>
      <c r="K204" s="12" t="s">
        <v>38</v>
      </c>
      <c r="L204" s="12">
        <v>0</v>
      </c>
      <c r="M204" s="12">
        <f t="shared" si="58"/>
        <v>0</v>
      </c>
      <c r="N204" s="12">
        <f t="shared" si="64"/>
        <v>0</v>
      </c>
      <c r="O204" s="12">
        <f t="shared" si="57"/>
        <v>0</v>
      </c>
      <c r="P204" s="12">
        <f t="shared" si="52"/>
        <v>0</v>
      </c>
      <c r="Q204" s="15">
        <f>IFERROR(VLOOKUP(B:B,[2]oh!A:D,4,0),"0")</f>
        <v>10</v>
      </c>
      <c r="R204" s="12">
        <f>IFERROR(VLOOKUP(B:B,[2]oh!A:E,5,0),0)</f>
        <v>0</v>
      </c>
      <c r="S204" s="12">
        <v>25</v>
      </c>
      <c r="T204" s="16">
        <f t="shared" si="68"/>
        <v>0</v>
      </c>
      <c r="U204" s="12">
        <f t="shared" si="65"/>
        <v>0</v>
      </c>
      <c r="V204" s="12">
        <f t="shared" si="66"/>
        <v>10</v>
      </c>
      <c r="W204" s="14" t="str">
        <f t="shared" si="67"/>
        <v>Normal</v>
      </c>
      <c r="X204" s="12">
        <f>_xlfn.XLOOKUP(B204,[3]Sheet1!$A$1:$A$65536,[3]Sheet1!$K$1:$K$65536)</f>
        <v>7</v>
      </c>
      <c r="Y204" s="12" t="e">
        <f>VLOOKUP(B:B,[4]Sheet1!$A:$B,2,0)</f>
        <v>#N/A</v>
      </c>
      <c r="AE204" s="37">
        <f t="shared" si="59"/>
        <v>0</v>
      </c>
      <c r="AF204" s="37">
        <f t="shared" si="60"/>
        <v>0.99991988883958904</v>
      </c>
      <c r="AG204" s="39" t="str">
        <f t="shared" si="55"/>
        <v>0.00</v>
      </c>
      <c r="AH204" s="30" t="str">
        <f t="shared" si="61"/>
        <v>C</v>
      </c>
      <c r="AI204" s="30" t="str">
        <f t="shared" si="62"/>
        <v>Z</v>
      </c>
      <c r="AJ204" s="30" t="str">
        <f t="shared" si="63"/>
        <v>CZ</v>
      </c>
      <c r="AK204" s="30" cm="1">
        <f t="array" ref="AK204">_xlfn.IFS(AJ204="AX",2.33,AJ204="AY",2.05,AJ204="AZ",1.88,AJ204="BX",1.88,AJ204="BY",1.65,AJ204="BZ",1.55,AJ204="CX",1.28,AJ204="CY",1.17,AJ204="CZ",1.04)</f>
        <v>1.04</v>
      </c>
      <c r="AL204" s="38">
        <f t="shared" si="56"/>
        <v>0</v>
      </c>
    </row>
    <row r="205" spans="2:38" ht="15" customHeight="1" x14ac:dyDescent="0.25">
      <c r="B205" s="13" t="s">
        <v>288</v>
      </c>
      <c r="C205" s="13" t="str">
        <f>_xlfn.XLOOKUP(B205,[1]Inventory!$A:$A,[1]Inventory!$B:$B)</f>
        <v>HOSE CLAMP 1/2" SUS</v>
      </c>
      <c r="D205" s="14" t="s">
        <v>29</v>
      </c>
      <c r="E205" s="13" t="s">
        <v>56</v>
      </c>
      <c r="F205" s="1" t="s">
        <v>38</v>
      </c>
      <c r="G205" s="1" t="s">
        <v>38</v>
      </c>
      <c r="H205" s="1" t="s">
        <v>38</v>
      </c>
      <c r="I205" s="12" t="s">
        <v>38</v>
      </c>
      <c r="J205" s="12" t="s">
        <v>38</v>
      </c>
      <c r="K205" s="12" t="s">
        <v>38</v>
      </c>
      <c r="L205" s="12">
        <v>0</v>
      </c>
      <c r="M205" s="12">
        <f t="shared" si="58"/>
        <v>0</v>
      </c>
      <c r="N205" s="12">
        <f t="shared" si="64"/>
        <v>0</v>
      </c>
      <c r="O205" s="12">
        <f t="shared" si="57"/>
        <v>0</v>
      </c>
      <c r="P205" s="12">
        <f t="shared" si="52"/>
        <v>0</v>
      </c>
      <c r="Q205" s="15">
        <f>IFERROR(VLOOKUP(B:B,[2]oh!A:D,4,0),"0")</f>
        <v>0</v>
      </c>
      <c r="R205" s="12">
        <f>IFERROR(VLOOKUP(B:B,[2]oh!A:E,5,0),0)</f>
        <v>0</v>
      </c>
      <c r="S205" s="12">
        <v>12</v>
      </c>
      <c r="T205" s="16">
        <f t="shared" si="68"/>
        <v>0</v>
      </c>
      <c r="U205" s="12">
        <f t="shared" si="65"/>
        <v>0</v>
      </c>
      <c r="V205" s="12">
        <f t="shared" si="66"/>
        <v>0</v>
      </c>
      <c r="W205" s="14" t="str">
        <f t="shared" si="67"/>
        <v>Normal</v>
      </c>
      <c r="X205" s="12">
        <f>_xlfn.XLOOKUP(B205,[3]Sheet1!$A$1:$A$65536,[3]Sheet1!$K$1:$K$65536)</f>
        <v>7</v>
      </c>
      <c r="Y205" s="12" t="e">
        <f>VLOOKUP(B:B,[4]Sheet1!$A:$B,2,0)</f>
        <v>#N/A</v>
      </c>
      <c r="AE205" s="37">
        <f t="shared" si="59"/>
        <v>0</v>
      </c>
      <c r="AF205" s="37">
        <f t="shared" si="60"/>
        <v>0.99991988883958904</v>
      </c>
      <c r="AG205" s="39" t="str">
        <f t="shared" si="55"/>
        <v>0.00</v>
      </c>
      <c r="AH205" s="30" t="str">
        <f t="shared" si="61"/>
        <v>C</v>
      </c>
      <c r="AI205" s="30" t="str">
        <f t="shared" si="62"/>
        <v>Z</v>
      </c>
      <c r="AJ205" s="30" t="str">
        <f t="shared" si="63"/>
        <v>CZ</v>
      </c>
      <c r="AK205" s="30" cm="1">
        <f t="array" ref="AK205">_xlfn.IFS(AJ205="AX",2.33,AJ205="AY",2.05,AJ205="AZ",1.88,AJ205="BX",1.88,AJ205="BY",1.65,AJ205="BZ",1.55,AJ205="CX",1.28,AJ205="CY",1.17,AJ205="CZ",1.04)</f>
        <v>1.04</v>
      </c>
      <c r="AL205" s="38">
        <f t="shared" si="56"/>
        <v>0</v>
      </c>
    </row>
    <row r="206" spans="2:38" ht="15" customHeight="1" x14ac:dyDescent="0.25">
      <c r="B206" s="13" t="s">
        <v>289</v>
      </c>
      <c r="C206" s="13" t="str">
        <f>_xlfn.XLOOKUP(B206,[1]Inventory!$A:$A,[1]Inventory!$B:$B)</f>
        <v>INSULATED TERMINAL PIN 2-AF IC 0502 BLUE</v>
      </c>
      <c r="D206" s="14" t="s">
        <v>29</v>
      </c>
      <c r="E206" s="13" t="s">
        <v>56</v>
      </c>
      <c r="F206" s="1" t="s">
        <v>38</v>
      </c>
      <c r="G206" s="1" t="s">
        <v>38</v>
      </c>
      <c r="H206" s="1" t="s">
        <v>38</v>
      </c>
      <c r="I206" s="12" t="s">
        <v>38</v>
      </c>
      <c r="J206" s="12" t="s">
        <v>38</v>
      </c>
      <c r="K206" s="12" t="s">
        <v>38</v>
      </c>
      <c r="L206" s="12">
        <v>0</v>
      </c>
      <c r="M206" s="12">
        <f t="shared" si="58"/>
        <v>0</v>
      </c>
      <c r="N206" s="12">
        <f t="shared" si="64"/>
        <v>0</v>
      </c>
      <c r="O206" s="12">
        <f t="shared" si="57"/>
        <v>0</v>
      </c>
      <c r="P206" s="12">
        <f t="shared" si="52"/>
        <v>0</v>
      </c>
      <c r="Q206" s="15">
        <f>IFERROR(VLOOKUP(B:B,[2]oh!A:D,4,0),"0")</f>
        <v>0</v>
      </c>
      <c r="R206" s="12">
        <f>IFERROR(VLOOKUP(B:B,[2]oh!A:E,5,0),0)</f>
        <v>0</v>
      </c>
      <c r="S206" s="12">
        <v>1.95</v>
      </c>
      <c r="T206" s="16">
        <f t="shared" si="68"/>
        <v>0</v>
      </c>
      <c r="U206" s="12">
        <f t="shared" si="65"/>
        <v>0</v>
      </c>
      <c r="V206" s="12">
        <f t="shared" si="66"/>
        <v>0</v>
      </c>
      <c r="W206" s="14" t="str">
        <f t="shared" si="67"/>
        <v>Normal</v>
      </c>
      <c r="X206" s="12">
        <f>_xlfn.XLOOKUP(B206,[3]Sheet1!$A$1:$A$65536,[3]Sheet1!$K$1:$K$65536)</f>
        <v>7</v>
      </c>
      <c r="Y206" s="12" t="e">
        <f>VLOOKUP(B:B,[4]Sheet1!$A:$B,2,0)</f>
        <v>#N/A</v>
      </c>
      <c r="AE206" s="37">
        <f t="shared" si="59"/>
        <v>0</v>
      </c>
      <c r="AF206" s="37">
        <f t="shared" si="60"/>
        <v>0.99991988883958904</v>
      </c>
      <c r="AG206" s="39" t="str">
        <f t="shared" si="55"/>
        <v>0.00</v>
      </c>
      <c r="AH206" s="30" t="str">
        <f t="shared" si="61"/>
        <v>C</v>
      </c>
      <c r="AI206" s="30" t="str">
        <f t="shared" si="62"/>
        <v>Z</v>
      </c>
      <c r="AJ206" s="30" t="str">
        <f t="shared" si="63"/>
        <v>CZ</v>
      </c>
      <c r="AK206" s="30" cm="1">
        <f t="array" ref="AK206">_xlfn.IFS(AJ206="AX",2.33,AJ206="AY",2.05,AJ206="AZ",1.88,AJ206="BX",1.88,AJ206="BY",1.65,AJ206="BZ",1.55,AJ206="CX",1.28,AJ206="CY",1.17,AJ206="CZ",1.04)</f>
        <v>1.04</v>
      </c>
      <c r="AL206" s="38">
        <f t="shared" si="56"/>
        <v>0</v>
      </c>
    </row>
    <row r="207" spans="2:38" ht="15" customHeight="1" x14ac:dyDescent="0.25">
      <c r="B207" s="13" t="s">
        <v>290</v>
      </c>
      <c r="C207" s="13" t="str">
        <f>_xlfn.XLOOKUP(B207,[1]Inventory!$A:$A,[1]Inventory!$B:$B)</f>
        <v>INSULATED TERMINAL"RING TYPE" 5.3 mm#2-8</v>
      </c>
      <c r="D207" s="14" t="s">
        <v>29</v>
      </c>
      <c r="E207" s="13" t="s">
        <v>56</v>
      </c>
      <c r="F207" s="1" t="s">
        <v>38</v>
      </c>
      <c r="G207" s="1" t="s">
        <v>38</v>
      </c>
      <c r="H207" s="1" t="s">
        <v>38</v>
      </c>
      <c r="I207" s="12" t="s">
        <v>38</v>
      </c>
      <c r="J207" s="12" t="s">
        <v>38</v>
      </c>
      <c r="K207" s="12" t="s">
        <v>38</v>
      </c>
      <c r="L207" s="12">
        <v>0</v>
      </c>
      <c r="M207" s="12">
        <f t="shared" si="58"/>
        <v>0</v>
      </c>
      <c r="N207" s="12">
        <f t="shared" si="64"/>
        <v>0</v>
      </c>
      <c r="O207" s="12">
        <f t="shared" si="57"/>
        <v>0</v>
      </c>
      <c r="P207" s="12">
        <f t="shared" si="52"/>
        <v>0</v>
      </c>
      <c r="Q207" s="15">
        <f>IFERROR(VLOOKUP(B:B,[2]oh!A:D,4,0),"0")</f>
        <v>1000</v>
      </c>
      <c r="R207" s="12">
        <f>IFERROR(VLOOKUP(B:B,[2]oh!A:E,5,0),0)</f>
        <v>0</v>
      </c>
      <c r="S207" s="12">
        <v>2.2000000000000002</v>
      </c>
      <c r="T207" s="16">
        <f t="shared" si="68"/>
        <v>0</v>
      </c>
      <c r="U207" s="12">
        <f t="shared" si="65"/>
        <v>0</v>
      </c>
      <c r="V207" s="12">
        <f t="shared" si="66"/>
        <v>1000</v>
      </c>
      <c r="W207" s="14" t="str">
        <f t="shared" si="67"/>
        <v>Normal</v>
      </c>
      <c r="X207" s="12">
        <f>_xlfn.XLOOKUP(B207,[3]Sheet1!$A$1:$A$65536,[3]Sheet1!$K$1:$K$65536)</f>
        <v>7</v>
      </c>
      <c r="Y207" s="12">
        <f>VLOOKUP(B:B,[4]Sheet1!$A:$B,2,0)</f>
        <v>1000</v>
      </c>
      <c r="AE207" s="37">
        <f t="shared" si="59"/>
        <v>0</v>
      </c>
      <c r="AF207" s="37">
        <f t="shared" si="60"/>
        <v>0.99991988883958904</v>
      </c>
      <c r="AG207" s="39" t="str">
        <f t="shared" si="55"/>
        <v>0.00</v>
      </c>
      <c r="AH207" s="30" t="str">
        <f t="shared" si="61"/>
        <v>C</v>
      </c>
      <c r="AI207" s="30" t="str">
        <f t="shared" si="62"/>
        <v>Z</v>
      </c>
      <c r="AJ207" s="30" t="str">
        <f t="shared" si="63"/>
        <v>CZ</v>
      </c>
      <c r="AK207" s="30" cm="1">
        <f t="array" ref="AK207">_xlfn.IFS(AJ207="AX",2.33,AJ207="AY",2.05,AJ207="AZ",1.88,AJ207="BX",1.88,AJ207="BY",1.65,AJ207="BZ",1.55,AJ207="CX",1.28,AJ207="CY",1.17,AJ207="CZ",1.04)</f>
        <v>1.04</v>
      </c>
      <c r="AL207" s="38">
        <f t="shared" si="56"/>
        <v>0</v>
      </c>
    </row>
    <row r="208" spans="2:38" ht="15" customHeight="1" x14ac:dyDescent="0.25">
      <c r="B208" s="13" t="s">
        <v>291</v>
      </c>
      <c r="C208" s="13" t="str">
        <f>_xlfn.XLOOKUP(B208,[1]Inventory!$A:$A,[1]Inventory!$B:$B)</f>
        <v>INSULATED TERMINAL"RING TYPE" VF 3.5 - 5</v>
      </c>
      <c r="D208" s="14" t="s">
        <v>29</v>
      </c>
      <c r="E208" s="13" t="s">
        <v>56</v>
      </c>
      <c r="F208" s="1" t="s">
        <v>38</v>
      </c>
      <c r="G208" s="1" t="s">
        <v>38</v>
      </c>
      <c r="H208" s="1" t="s">
        <v>38</v>
      </c>
      <c r="I208" s="12" t="s">
        <v>38</v>
      </c>
      <c r="J208" s="12" t="s">
        <v>38</v>
      </c>
      <c r="K208" s="12" t="s">
        <v>38</v>
      </c>
      <c r="L208" s="12">
        <v>0</v>
      </c>
      <c r="M208" s="12">
        <f t="shared" si="58"/>
        <v>0</v>
      </c>
      <c r="N208" s="12">
        <f t="shared" si="64"/>
        <v>0</v>
      </c>
      <c r="O208" s="12">
        <f t="shared" si="57"/>
        <v>0</v>
      </c>
      <c r="P208" s="12">
        <f t="shared" si="52"/>
        <v>0</v>
      </c>
      <c r="Q208" s="15">
        <f>IFERROR(VLOOKUP(B:B,[2]oh!A:D,4,0),"0")</f>
        <v>700</v>
      </c>
      <c r="R208" s="12">
        <f>IFERROR(VLOOKUP(B:B,[2]oh!A:E,5,0),0)</f>
        <v>0</v>
      </c>
      <c r="S208" s="12">
        <v>1.5</v>
      </c>
      <c r="T208" s="16">
        <f t="shared" si="68"/>
        <v>0</v>
      </c>
      <c r="U208" s="12">
        <f t="shared" si="65"/>
        <v>0</v>
      </c>
      <c r="V208" s="12">
        <f t="shared" si="66"/>
        <v>700</v>
      </c>
      <c r="W208" s="14" t="str">
        <f t="shared" si="67"/>
        <v>Normal</v>
      </c>
      <c r="X208" s="12">
        <f>_xlfn.XLOOKUP(B208,[3]Sheet1!$A$1:$A$65536,[3]Sheet1!$K$1:$K$65536)</f>
        <v>7</v>
      </c>
      <c r="Y208" s="12">
        <f>VLOOKUP(B:B,[4]Sheet1!$A:$B,2,0)</f>
        <v>1000</v>
      </c>
      <c r="AE208" s="37">
        <f t="shared" si="59"/>
        <v>0</v>
      </c>
      <c r="AF208" s="37">
        <f t="shared" si="60"/>
        <v>0.99991988883958904</v>
      </c>
      <c r="AG208" s="39" t="str">
        <f t="shared" si="55"/>
        <v>0.00</v>
      </c>
      <c r="AH208" s="30" t="str">
        <f t="shared" si="61"/>
        <v>C</v>
      </c>
      <c r="AI208" s="30" t="str">
        <f t="shared" si="62"/>
        <v>Z</v>
      </c>
      <c r="AJ208" s="30" t="str">
        <f t="shared" si="63"/>
        <v>CZ</v>
      </c>
      <c r="AK208" s="30" cm="1">
        <f t="array" ref="AK208">_xlfn.IFS(AJ208="AX",2.33,AJ208="AY",2.05,AJ208="AZ",1.88,AJ208="BX",1.88,AJ208="BY",1.65,AJ208="BZ",1.55,AJ208="CX",1.28,AJ208="CY",1.17,AJ208="CZ",1.04)</f>
        <v>1.04</v>
      </c>
      <c r="AL208" s="38">
        <f t="shared" si="56"/>
        <v>0</v>
      </c>
    </row>
    <row r="209" spans="2:38" ht="15" customHeight="1" x14ac:dyDescent="0.25">
      <c r="B209" s="13" t="s">
        <v>292</v>
      </c>
      <c r="C209" s="13" t="s">
        <v>292</v>
      </c>
      <c r="D209" s="14" t="s">
        <v>29</v>
      </c>
      <c r="E209" s="13" t="s">
        <v>56</v>
      </c>
      <c r="F209" s="1" t="s">
        <v>38</v>
      </c>
      <c r="G209" s="1" t="s">
        <v>38</v>
      </c>
      <c r="H209" s="1" t="s">
        <v>38</v>
      </c>
      <c r="I209" s="12" t="s">
        <v>38</v>
      </c>
      <c r="J209" s="12" t="s">
        <v>38</v>
      </c>
      <c r="K209" s="12" t="s">
        <v>38</v>
      </c>
      <c r="L209" s="12">
        <v>0</v>
      </c>
      <c r="M209" s="12">
        <f t="shared" si="58"/>
        <v>0</v>
      </c>
      <c r="N209" s="12">
        <f t="shared" si="64"/>
        <v>0</v>
      </c>
      <c r="O209" s="12">
        <f t="shared" si="57"/>
        <v>0</v>
      </c>
      <c r="P209" s="12" t="str">
        <f t="shared" si="52"/>
        <v>0</v>
      </c>
      <c r="Q209" s="15" t="str">
        <f>IFERROR(VLOOKUP(B:B,[2]oh!A:D,4,0),"0")</f>
        <v>0</v>
      </c>
      <c r="R209" s="12">
        <f>IFERROR(VLOOKUP(B:B,[2]oh!A:E,5,0),0)</f>
        <v>0</v>
      </c>
      <c r="S209" s="12" t="s">
        <v>38</v>
      </c>
      <c r="T209" s="16" t="e">
        <f t="shared" si="68"/>
        <v>#N/A</v>
      </c>
      <c r="U209" s="12" t="e">
        <f t="shared" si="65"/>
        <v>#N/A</v>
      </c>
      <c r="V209" s="12" t="e">
        <f t="shared" si="66"/>
        <v>#N/A</v>
      </c>
      <c r="W209" s="14" t="e">
        <f t="shared" si="67"/>
        <v>#N/A</v>
      </c>
      <c r="X209" s="12" t="e">
        <f>_xlfn.XLOOKUP(B209,[3]Sheet1!$A$1:$A$65536,[3]Sheet1!$K$1:$K$65536)</f>
        <v>#N/A</v>
      </c>
      <c r="Y209" s="12" t="e">
        <f>VLOOKUP(B:B,[4]Sheet1!$A:$B,2,0)</f>
        <v>#N/A</v>
      </c>
      <c r="AE209" s="37">
        <f t="shared" si="59"/>
        <v>0</v>
      </c>
      <c r="AF209" s="37">
        <f t="shared" si="60"/>
        <v>0.99991988883958904</v>
      </c>
      <c r="AG209" s="39" t="str">
        <f t="shared" si="55"/>
        <v>0.00</v>
      </c>
      <c r="AH209" s="30" t="str">
        <f t="shared" si="61"/>
        <v>C</v>
      </c>
      <c r="AI209" s="30" t="str">
        <f t="shared" si="62"/>
        <v>Z</v>
      </c>
      <c r="AJ209" s="30" t="str">
        <f t="shared" si="63"/>
        <v>CZ</v>
      </c>
      <c r="AK209" s="30" cm="1">
        <f t="array" ref="AK209">_xlfn.IFS(AJ209="AX",2.33,AJ209="AY",2.05,AJ209="AZ",1.88,AJ209="BX",1.88,AJ209="BY",1.65,AJ209="BZ",1.55,AJ209="CX",1.28,AJ209="CY",1.17,AJ209="CZ",1.04)</f>
        <v>1.04</v>
      </c>
      <c r="AL209" s="38">
        <f t="shared" si="56"/>
        <v>0</v>
      </c>
    </row>
    <row r="210" spans="2:38" ht="15" customHeight="1" x14ac:dyDescent="0.25">
      <c r="B210" s="13" t="s">
        <v>293</v>
      </c>
      <c r="C210" s="13" t="str">
        <f>_xlfn.XLOOKUP(B210,[1]Inventory!$A:$A,[1]Inventory!$B:$B)</f>
        <v>LOCTITE NO.263 THREADLOCKER (50ml)</v>
      </c>
      <c r="D210" s="14" t="s">
        <v>29</v>
      </c>
      <c r="E210" s="13" t="s">
        <v>178</v>
      </c>
      <c r="F210" s="1" t="s">
        <v>38</v>
      </c>
      <c r="G210" s="1" t="s">
        <v>38</v>
      </c>
      <c r="H210" s="1" t="s">
        <v>38</v>
      </c>
      <c r="I210" s="12" t="s">
        <v>38</v>
      </c>
      <c r="J210" s="12" t="s">
        <v>38</v>
      </c>
      <c r="K210" s="12" t="s">
        <v>38</v>
      </c>
      <c r="L210" s="12">
        <v>0</v>
      </c>
      <c r="M210" s="12">
        <f t="shared" si="58"/>
        <v>0</v>
      </c>
      <c r="N210" s="12">
        <f t="shared" si="64"/>
        <v>0</v>
      </c>
      <c r="O210" s="12">
        <f t="shared" si="57"/>
        <v>0</v>
      </c>
      <c r="P210" s="12">
        <f t="shared" si="52"/>
        <v>0</v>
      </c>
      <c r="Q210" s="15">
        <f>IFERROR(VLOOKUP(B:B,[2]oh!A:D,4,0),"0")</f>
        <v>20</v>
      </c>
      <c r="R210" s="12">
        <f>IFERROR(VLOOKUP(B:B,[2]oh!A:E,5,0),0)</f>
        <v>0</v>
      </c>
      <c r="S210" s="12">
        <v>735</v>
      </c>
      <c r="T210" s="16">
        <f t="shared" si="68"/>
        <v>0</v>
      </c>
      <c r="U210" s="12">
        <f t="shared" si="65"/>
        <v>0</v>
      </c>
      <c r="V210" s="12">
        <f t="shared" si="66"/>
        <v>20</v>
      </c>
      <c r="W210" s="14" t="str">
        <f t="shared" si="67"/>
        <v>Normal</v>
      </c>
      <c r="X210" s="12">
        <f>_xlfn.XLOOKUP(B210,[3]Sheet1!$A$1:$A$65536,[3]Sheet1!$K$1:$K$65536)</f>
        <v>7</v>
      </c>
      <c r="Y210" s="12" t="e">
        <f>VLOOKUP(B:B,[4]Sheet1!$A:$B,2,0)</f>
        <v>#N/A</v>
      </c>
      <c r="AE210" s="37">
        <f t="shared" si="59"/>
        <v>0</v>
      </c>
      <c r="AF210" s="37">
        <f t="shared" si="60"/>
        <v>0.99991988883958904</v>
      </c>
      <c r="AG210" s="39" t="str">
        <f t="shared" si="55"/>
        <v>0.00</v>
      </c>
      <c r="AH210" s="30" t="str">
        <f t="shared" si="61"/>
        <v>C</v>
      </c>
      <c r="AI210" s="30" t="str">
        <f t="shared" si="62"/>
        <v>Z</v>
      </c>
      <c r="AJ210" s="30" t="str">
        <f t="shared" si="63"/>
        <v>CZ</v>
      </c>
      <c r="AK210" s="30" cm="1">
        <f t="array" ref="AK210">_xlfn.IFS(AJ210="AX",2.33,AJ210="AY",2.05,AJ210="AZ",1.88,AJ210="BX",1.88,AJ210="BY",1.65,AJ210="BZ",1.55,AJ210="CX",1.28,AJ210="CY",1.17,AJ210="CZ",1.04)</f>
        <v>1.04</v>
      </c>
      <c r="AL210" s="38">
        <f t="shared" si="56"/>
        <v>0</v>
      </c>
    </row>
    <row r="211" spans="2:38" ht="15" customHeight="1" x14ac:dyDescent="0.25">
      <c r="B211" s="13" t="s">
        <v>294</v>
      </c>
      <c r="C211" s="13" t="str">
        <f>_xlfn.XLOOKUP(B211,[1]Inventory!$A:$A,[1]Inventory!$B:$B)</f>
        <v>M10 - 1.5 HH BOLT x 25mmLG SS304</v>
      </c>
      <c r="D211" s="14" t="s">
        <v>29</v>
      </c>
      <c r="E211" s="13" t="s">
        <v>56</v>
      </c>
      <c r="F211" s="1" t="s">
        <v>38</v>
      </c>
      <c r="G211" s="1" t="s">
        <v>38</v>
      </c>
      <c r="H211" s="1" t="s">
        <v>38</v>
      </c>
      <c r="I211" s="12" t="s">
        <v>38</v>
      </c>
      <c r="J211" s="12" t="s">
        <v>38</v>
      </c>
      <c r="K211" s="12" t="s">
        <v>38</v>
      </c>
      <c r="L211" s="12">
        <v>0</v>
      </c>
      <c r="M211" s="12">
        <f t="shared" si="58"/>
        <v>0</v>
      </c>
      <c r="N211" s="12">
        <f t="shared" si="64"/>
        <v>0</v>
      </c>
      <c r="O211" s="12">
        <f t="shared" si="57"/>
        <v>0</v>
      </c>
      <c r="P211" s="12">
        <f t="shared" si="52"/>
        <v>0</v>
      </c>
      <c r="Q211" s="15">
        <f>IFERROR(VLOOKUP(B:B,[2]oh!A:D,4,0),"0")</f>
        <v>400</v>
      </c>
      <c r="R211" s="12">
        <f>IFERROR(VLOOKUP(B:B,[2]oh!A:E,5,0),0)</f>
        <v>0</v>
      </c>
      <c r="S211" s="12">
        <v>4.5</v>
      </c>
      <c r="T211" s="16">
        <f t="shared" si="68"/>
        <v>0</v>
      </c>
      <c r="U211" s="12">
        <f t="shared" si="65"/>
        <v>0</v>
      </c>
      <c r="V211" s="12">
        <f t="shared" si="66"/>
        <v>400</v>
      </c>
      <c r="W211" s="14" t="str">
        <f t="shared" si="67"/>
        <v>Normal</v>
      </c>
      <c r="X211" s="12">
        <f>_xlfn.XLOOKUP(B211,[3]Sheet1!$A$1:$A$65536,[3]Sheet1!$K$1:$K$65536)</f>
        <v>7</v>
      </c>
      <c r="Y211" s="12">
        <f>VLOOKUP(B:B,[4]Sheet1!$A:$B,2,0)</f>
        <v>400</v>
      </c>
      <c r="AE211" s="37">
        <f t="shared" si="59"/>
        <v>0</v>
      </c>
      <c r="AF211" s="37">
        <f t="shared" si="60"/>
        <v>0.99991988883958904</v>
      </c>
      <c r="AG211" s="39" t="str">
        <f t="shared" si="55"/>
        <v>0.00</v>
      </c>
      <c r="AH211" s="30" t="str">
        <f t="shared" si="61"/>
        <v>C</v>
      </c>
      <c r="AI211" s="30" t="str">
        <f t="shared" si="62"/>
        <v>Z</v>
      </c>
      <c r="AJ211" s="30" t="str">
        <f t="shared" si="63"/>
        <v>CZ</v>
      </c>
      <c r="AK211" s="30" cm="1">
        <f t="array" ref="AK211">_xlfn.IFS(AJ211="AX",2.33,AJ211="AY",2.05,AJ211="AZ",1.88,AJ211="BX",1.88,AJ211="BY",1.65,AJ211="BZ",1.55,AJ211="CX",1.28,AJ211="CY",1.17,AJ211="CZ",1.04)</f>
        <v>1.04</v>
      </c>
      <c r="AL211" s="38">
        <f t="shared" si="56"/>
        <v>0</v>
      </c>
    </row>
    <row r="212" spans="2:38" ht="15" customHeight="1" x14ac:dyDescent="0.25">
      <c r="B212" s="13" t="s">
        <v>295</v>
      </c>
      <c r="C212" s="13" t="str">
        <f>_xlfn.XLOOKUP(B212,[1]Inventory!$A:$A,[1]Inventory!$B:$B)</f>
        <v>M10-1.5 HH BOLT 80 mm SUS304 HALF THREAD</v>
      </c>
      <c r="D212" s="14" t="s">
        <v>29</v>
      </c>
      <c r="E212" s="13" t="s">
        <v>30</v>
      </c>
      <c r="F212" s="1" t="s">
        <v>38</v>
      </c>
      <c r="G212" s="1" t="s">
        <v>38</v>
      </c>
      <c r="H212" s="1" t="s">
        <v>38</v>
      </c>
      <c r="I212" s="12" t="s">
        <v>38</v>
      </c>
      <c r="J212" s="12" t="s">
        <v>38</v>
      </c>
      <c r="K212" s="12" t="s">
        <v>38</v>
      </c>
      <c r="L212" s="12">
        <v>0</v>
      </c>
      <c r="M212" s="12">
        <f t="shared" si="58"/>
        <v>0</v>
      </c>
      <c r="N212" s="12">
        <f t="shared" si="64"/>
        <v>0</v>
      </c>
      <c r="O212" s="12">
        <f t="shared" si="57"/>
        <v>0</v>
      </c>
      <c r="P212" s="12">
        <f t="shared" si="52"/>
        <v>0</v>
      </c>
      <c r="Q212" s="15">
        <f>IFERROR(VLOOKUP(B:B,[2]oh!A:D,4,0),"0")</f>
        <v>450</v>
      </c>
      <c r="R212" s="12">
        <f>IFERROR(VLOOKUP(B:B,[2]oh!A:E,5,0),0)</f>
        <v>0</v>
      </c>
      <c r="S212" s="12">
        <v>14</v>
      </c>
      <c r="T212" s="16">
        <f t="shared" si="68"/>
        <v>0</v>
      </c>
      <c r="U212" s="12">
        <f t="shared" si="65"/>
        <v>0</v>
      </c>
      <c r="V212" s="12">
        <f t="shared" si="66"/>
        <v>450</v>
      </c>
      <c r="W212" s="14" t="str">
        <f t="shared" si="67"/>
        <v>Normal</v>
      </c>
      <c r="X212" s="12">
        <f>_xlfn.XLOOKUP(B212,[3]Sheet1!$A$1:$A$65536,[3]Sheet1!$K$1:$K$65536)</f>
        <v>7</v>
      </c>
      <c r="Y212" s="12" t="e">
        <f>VLOOKUP(B:B,[4]Sheet1!$A:$B,2,0)</f>
        <v>#N/A</v>
      </c>
      <c r="AE212" s="37">
        <f t="shared" si="59"/>
        <v>0</v>
      </c>
      <c r="AF212" s="37">
        <f t="shared" si="60"/>
        <v>0.99991988883958904</v>
      </c>
      <c r="AG212" s="39" t="str">
        <f t="shared" si="55"/>
        <v>0.00</v>
      </c>
      <c r="AH212" s="30" t="str">
        <f t="shared" si="61"/>
        <v>C</v>
      </c>
      <c r="AI212" s="30" t="str">
        <f t="shared" si="62"/>
        <v>Z</v>
      </c>
      <c r="AJ212" s="30" t="str">
        <f t="shared" si="63"/>
        <v>CZ</v>
      </c>
      <c r="AK212" s="30" cm="1">
        <f t="array" ref="AK212">_xlfn.IFS(AJ212="AX",2.33,AJ212="AY",2.05,AJ212="AZ",1.88,AJ212="BX",1.88,AJ212="BY",1.65,AJ212="BZ",1.55,AJ212="CX",1.28,AJ212="CY",1.17,AJ212="CZ",1.04)</f>
        <v>1.04</v>
      </c>
      <c r="AL212" s="38">
        <f t="shared" si="56"/>
        <v>0</v>
      </c>
    </row>
    <row r="213" spans="2:38" ht="15" customHeight="1" x14ac:dyDescent="0.25">
      <c r="B213" s="13" t="s">
        <v>296</v>
      </c>
      <c r="C213" s="13" t="str">
        <f>_xlfn.XLOOKUP(B213,[1]Inventory!$A:$A,[1]Inventory!$B:$B)</f>
        <v>M10-1.5 HH BOLT X 120mmLG. SS</v>
      </c>
      <c r="D213" s="14" t="s">
        <v>29</v>
      </c>
      <c r="E213" s="13" t="s">
        <v>56</v>
      </c>
      <c r="F213" s="1" t="s">
        <v>38</v>
      </c>
      <c r="G213" s="1" t="s">
        <v>38</v>
      </c>
      <c r="H213" s="1" t="s">
        <v>38</v>
      </c>
      <c r="I213" s="12" t="s">
        <v>38</v>
      </c>
      <c r="J213" s="12" t="s">
        <v>38</v>
      </c>
      <c r="K213" s="12" t="s">
        <v>38</v>
      </c>
      <c r="L213" s="12">
        <v>0</v>
      </c>
      <c r="M213" s="12">
        <f t="shared" si="58"/>
        <v>0</v>
      </c>
      <c r="N213" s="12">
        <f t="shared" si="64"/>
        <v>0</v>
      </c>
      <c r="O213" s="12">
        <f t="shared" si="57"/>
        <v>0</v>
      </c>
      <c r="P213" s="12">
        <f t="shared" ref="P213:P254" si="69">IFERROR(AK213*AL213*SQRT(X213),"0")</f>
        <v>0</v>
      </c>
      <c r="Q213" s="15">
        <f>IFERROR(VLOOKUP(B:B,[2]oh!A:D,4,0),"0")</f>
        <v>487</v>
      </c>
      <c r="R213" s="12">
        <f>IFERROR(VLOOKUP(B:B,[2]oh!A:E,5,0),0)</f>
        <v>0</v>
      </c>
      <c r="S213" s="12">
        <v>22</v>
      </c>
      <c r="T213" s="16">
        <f t="shared" si="68"/>
        <v>0</v>
      </c>
      <c r="U213" s="12">
        <f t="shared" si="65"/>
        <v>0</v>
      </c>
      <c r="V213" s="12">
        <f t="shared" si="66"/>
        <v>487</v>
      </c>
      <c r="W213" s="14" t="str">
        <f t="shared" si="67"/>
        <v>Normal</v>
      </c>
      <c r="X213" s="12">
        <f>_xlfn.XLOOKUP(B213,[3]Sheet1!$A$1:$A$65536,[3]Sheet1!$K$1:$K$65536)</f>
        <v>7</v>
      </c>
      <c r="Y213" s="12" t="e">
        <f>VLOOKUP(B:B,[4]Sheet1!$A:$B,2,0)</f>
        <v>#N/A</v>
      </c>
      <c r="AE213" s="37">
        <f t="shared" si="59"/>
        <v>0</v>
      </c>
      <c r="AF213" s="37">
        <f t="shared" si="60"/>
        <v>0.99991988883958904</v>
      </c>
      <c r="AG213" s="39" t="str">
        <f t="shared" si="55"/>
        <v>0.00</v>
      </c>
      <c r="AH213" s="30" t="str">
        <f t="shared" si="61"/>
        <v>C</v>
      </c>
      <c r="AI213" s="30" t="str">
        <f t="shared" si="62"/>
        <v>Z</v>
      </c>
      <c r="AJ213" s="30" t="str">
        <f t="shared" si="63"/>
        <v>CZ</v>
      </c>
      <c r="AK213" s="30" cm="1">
        <f t="array" ref="AK213">_xlfn.IFS(AJ213="AX",2.33,AJ213="AY",2.05,AJ213="AZ",1.88,AJ213="BX",1.88,AJ213="BY",1.65,AJ213="BZ",1.55,AJ213="CX",1.28,AJ213="CY",1.17,AJ213="CZ",1.04)</f>
        <v>1.04</v>
      </c>
      <c r="AL213" s="38">
        <f t="shared" si="56"/>
        <v>0</v>
      </c>
    </row>
    <row r="214" spans="2:38" ht="15" customHeight="1" x14ac:dyDescent="0.25">
      <c r="B214" s="13" t="s">
        <v>297</v>
      </c>
      <c r="C214" s="13" t="str">
        <f>_xlfn.XLOOKUP(B214,[1]Inventory!$A:$A,[1]Inventory!$B:$B)</f>
        <v>M10-1.5 HH BOLT x 70 Lg SS, HALF THREAD</v>
      </c>
      <c r="D214" s="14" t="s">
        <v>29</v>
      </c>
      <c r="E214" s="13" t="s">
        <v>56</v>
      </c>
      <c r="F214" s="1" t="s">
        <v>38</v>
      </c>
      <c r="G214" s="1" t="s">
        <v>38</v>
      </c>
      <c r="H214" s="1" t="s">
        <v>38</v>
      </c>
      <c r="I214" s="12" t="s">
        <v>38</v>
      </c>
      <c r="J214" s="12" t="s">
        <v>38</v>
      </c>
      <c r="K214" s="12" t="s">
        <v>38</v>
      </c>
      <c r="L214" s="12">
        <v>0</v>
      </c>
      <c r="M214" s="12">
        <f t="shared" si="58"/>
        <v>0</v>
      </c>
      <c r="N214" s="12">
        <f t="shared" si="64"/>
        <v>0</v>
      </c>
      <c r="O214" s="12">
        <f t="shared" si="57"/>
        <v>0</v>
      </c>
      <c r="P214" s="12">
        <f t="shared" si="69"/>
        <v>0</v>
      </c>
      <c r="Q214" s="15">
        <f>IFERROR(VLOOKUP(B:B,[2]oh!A:D,4,0),"0")</f>
        <v>440</v>
      </c>
      <c r="R214" s="12">
        <f>IFERROR(VLOOKUP(B:B,[2]oh!A:E,5,0),0)</f>
        <v>0</v>
      </c>
      <c r="S214" s="12">
        <v>11.2</v>
      </c>
      <c r="T214" s="16">
        <f t="shared" si="68"/>
        <v>0</v>
      </c>
      <c r="U214" s="12">
        <f t="shared" si="65"/>
        <v>0</v>
      </c>
      <c r="V214" s="12">
        <f t="shared" si="66"/>
        <v>440</v>
      </c>
      <c r="W214" s="14" t="str">
        <f t="shared" si="67"/>
        <v>Normal</v>
      </c>
      <c r="X214" s="12">
        <f>_xlfn.XLOOKUP(B214,[3]Sheet1!$A$1:$A$65536,[3]Sheet1!$K$1:$K$65536)</f>
        <v>7</v>
      </c>
      <c r="Y214" s="12" t="e">
        <f>VLOOKUP(B:B,[4]Sheet1!$A:$B,2,0)</f>
        <v>#N/A</v>
      </c>
      <c r="AE214" s="37">
        <f t="shared" si="59"/>
        <v>0</v>
      </c>
      <c r="AF214" s="37">
        <f t="shared" si="60"/>
        <v>0.99991988883958904</v>
      </c>
      <c r="AG214" s="39" t="str">
        <f t="shared" si="55"/>
        <v>0.00</v>
      </c>
      <c r="AH214" s="30" t="str">
        <f t="shared" si="61"/>
        <v>C</v>
      </c>
      <c r="AI214" s="30" t="str">
        <f t="shared" si="62"/>
        <v>Z</v>
      </c>
      <c r="AJ214" s="30" t="str">
        <f t="shared" si="63"/>
        <v>CZ</v>
      </c>
      <c r="AK214" s="30" cm="1">
        <f t="array" ref="AK214">_xlfn.IFS(AJ214="AX",2.33,AJ214="AY",2.05,AJ214="AZ",1.88,AJ214="BX",1.88,AJ214="BY",1.65,AJ214="BZ",1.55,AJ214="CX",1.28,AJ214="CY",1.17,AJ214="CZ",1.04)</f>
        <v>1.04</v>
      </c>
      <c r="AL214" s="38">
        <f t="shared" si="56"/>
        <v>0</v>
      </c>
    </row>
    <row r="215" spans="2:38" x14ac:dyDescent="0.25">
      <c r="B215" s="13" t="s">
        <v>298</v>
      </c>
      <c r="C215" s="13" t="str">
        <f>_xlfn.XLOOKUP(B215,[1]Inventory!$A:$A,[1]Inventory!$B:$B)</f>
        <v>M10-1.5 HH Bolt x 85 Lg. SS HALF THREAD</v>
      </c>
      <c r="D215" s="14" t="s">
        <v>29</v>
      </c>
      <c r="E215" s="13" t="s">
        <v>30</v>
      </c>
      <c r="F215" s="1" t="s">
        <v>38</v>
      </c>
      <c r="G215" s="1" t="s">
        <v>38</v>
      </c>
      <c r="H215" s="1" t="s">
        <v>38</v>
      </c>
      <c r="I215" s="12" t="s">
        <v>38</v>
      </c>
      <c r="J215" s="12" t="s">
        <v>38</v>
      </c>
      <c r="K215" s="12" t="s">
        <v>38</v>
      </c>
      <c r="L215" s="12">
        <v>0</v>
      </c>
      <c r="M215" s="12">
        <f t="shared" si="58"/>
        <v>0</v>
      </c>
      <c r="N215" s="12">
        <f t="shared" si="64"/>
        <v>0</v>
      </c>
      <c r="O215" s="12">
        <f t="shared" si="57"/>
        <v>0</v>
      </c>
      <c r="P215" s="12">
        <f t="shared" si="69"/>
        <v>0</v>
      </c>
      <c r="Q215" s="15">
        <f>IFERROR(VLOOKUP(B:B,[2]oh!A:D,4,0),"0")</f>
        <v>1470</v>
      </c>
      <c r="R215" s="12">
        <f>IFERROR(VLOOKUP(B:B,[2]oh!A:E,5,0),0)</f>
        <v>0</v>
      </c>
      <c r="S215" s="12">
        <v>30</v>
      </c>
      <c r="T215" s="16">
        <f t="shared" si="68"/>
        <v>0</v>
      </c>
      <c r="U215" s="12">
        <f t="shared" si="65"/>
        <v>0</v>
      </c>
      <c r="V215" s="12">
        <f t="shared" si="66"/>
        <v>1470</v>
      </c>
      <c r="W215" s="14" t="str">
        <f t="shared" si="67"/>
        <v>Normal</v>
      </c>
      <c r="X215" s="12">
        <f>_xlfn.XLOOKUP(B215,[3]Sheet1!$A$1:$A$65536,[3]Sheet1!$K$1:$K$65536)</f>
        <v>7</v>
      </c>
      <c r="Y215" s="12" t="e">
        <f>VLOOKUP(B:B,[4]Sheet1!$A:$B,2,0)</f>
        <v>#N/A</v>
      </c>
      <c r="AE215" s="37">
        <f t="shared" si="59"/>
        <v>0</v>
      </c>
      <c r="AF215" s="37">
        <f t="shared" si="60"/>
        <v>0.99991988883958904</v>
      </c>
      <c r="AG215" s="39" t="str">
        <f t="shared" si="55"/>
        <v>0.00</v>
      </c>
      <c r="AH215" s="30" t="str">
        <f t="shared" si="61"/>
        <v>C</v>
      </c>
      <c r="AI215" s="30" t="str">
        <f t="shared" si="62"/>
        <v>Z</v>
      </c>
      <c r="AJ215" s="30" t="str">
        <f t="shared" si="63"/>
        <v>CZ</v>
      </c>
      <c r="AK215" s="30" cm="1">
        <f t="array" ref="AK215">_xlfn.IFS(AJ215="AX",2.33,AJ215="AY",2.05,AJ215="AZ",1.88,AJ215="BX",1.88,AJ215="BY",1.65,AJ215="BZ",1.55,AJ215="CX",1.28,AJ215="CY",1.17,AJ215="CZ",1.04)</f>
        <v>1.04</v>
      </c>
      <c r="AL215" s="38">
        <f t="shared" si="56"/>
        <v>0</v>
      </c>
    </row>
    <row r="216" spans="2:38" ht="15" customHeight="1" x14ac:dyDescent="0.25">
      <c r="B216" s="13" t="s">
        <v>299</v>
      </c>
      <c r="C216" s="13" t="str">
        <f>_xlfn.XLOOKUP(B216,[1]Inventory!$A:$A,[1]Inventory!$B:$B)</f>
        <v>M10-1.5 HH BOLT X 90mmLG. SS HALF THREAD</v>
      </c>
      <c r="D216" s="14" t="s">
        <v>29</v>
      </c>
      <c r="E216" s="13" t="s">
        <v>56</v>
      </c>
      <c r="F216" s="1" t="s">
        <v>38</v>
      </c>
      <c r="G216" s="1" t="s">
        <v>38</v>
      </c>
      <c r="H216" s="1" t="s">
        <v>38</v>
      </c>
      <c r="I216" s="12" t="s">
        <v>38</v>
      </c>
      <c r="J216" s="12" t="s">
        <v>38</v>
      </c>
      <c r="K216" s="12" t="s">
        <v>38</v>
      </c>
      <c r="L216" s="12">
        <v>0</v>
      </c>
      <c r="M216" s="12">
        <f t="shared" si="58"/>
        <v>0</v>
      </c>
      <c r="N216" s="12">
        <f t="shared" si="64"/>
        <v>0</v>
      </c>
      <c r="O216" s="12">
        <f t="shared" si="57"/>
        <v>0</v>
      </c>
      <c r="P216" s="12">
        <f t="shared" si="69"/>
        <v>0</v>
      </c>
      <c r="Q216" s="15">
        <f>IFERROR(VLOOKUP(B:B,[2]oh!A:D,4,0),"0")</f>
        <v>580</v>
      </c>
      <c r="R216" s="12">
        <f>IFERROR(VLOOKUP(B:B,[2]oh!A:E,5,0),0)</f>
        <v>0</v>
      </c>
      <c r="S216" s="12">
        <v>28</v>
      </c>
      <c r="T216" s="16">
        <f t="shared" si="68"/>
        <v>0</v>
      </c>
      <c r="U216" s="12">
        <f t="shared" si="65"/>
        <v>0</v>
      </c>
      <c r="V216" s="12">
        <f t="shared" si="66"/>
        <v>580</v>
      </c>
      <c r="W216" s="14" t="str">
        <f t="shared" si="67"/>
        <v>Normal</v>
      </c>
      <c r="X216" s="12">
        <f>_xlfn.XLOOKUP(B216,[3]Sheet1!$A$1:$A$65536,[3]Sheet1!$K$1:$K$65536)</f>
        <v>7</v>
      </c>
      <c r="Y216" s="12" t="e">
        <f>VLOOKUP(B:B,[4]Sheet1!$A:$B,2,0)</f>
        <v>#N/A</v>
      </c>
      <c r="AE216" s="37">
        <f t="shared" si="59"/>
        <v>0</v>
      </c>
      <c r="AF216" s="37">
        <f t="shared" si="60"/>
        <v>0.99991988883958904</v>
      </c>
      <c r="AG216" s="39" t="str">
        <f t="shared" si="55"/>
        <v>0.00</v>
      </c>
      <c r="AH216" s="30" t="str">
        <f t="shared" si="61"/>
        <v>C</v>
      </c>
      <c r="AI216" s="30" t="str">
        <f t="shared" si="62"/>
        <v>Z</v>
      </c>
      <c r="AJ216" s="30" t="str">
        <f t="shared" si="63"/>
        <v>CZ</v>
      </c>
      <c r="AK216" s="30" cm="1">
        <f t="array" ref="AK216">_xlfn.IFS(AJ216="AX",2.33,AJ216="AY",2.05,AJ216="AZ",1.88,AJ216="BX",1.88,AJ216="BY",1.65,AJ216="BZ",1.55,AJ216="CX",1.28,AJ216="CY",1.17,AJ216="CZ",1.04)</f>
        <v>1.04</v>
      </c>
      <c r="AL216" s="38">
        <f t="shared" si="56"/>
        <v>0</v>
      </c>
    </row>
    <row r="217" spans="2:38" ht="15" customHeight="1" x14ac:dyDescent="0.25">
      <c r="B217" s="13" t="s">
        <v>300</v>
      </c>
      <c r="C217" s="13" t="str">
        <f>_xlfn.XLOOKUP(B217,[1]Inventory!$A:$A,[1]Inventory!$B:$B)</f>
        <v>M10-1.5 HH Bolt x 95 Lg. SS HALF THREAD</v>
      </c>
      <c r="D217" s="14" t="s">
        <v>29</v>
      </c>
      <c r="E217" s="13" t="s">
        <v>30</v>
      </c>
      <c r="F217" s="1" t="s">
        <v>38</v>
      </c>
      <c r="G217" s="1" t="s">
        <v>38</v>
      </c>
      <c r="H217" s="1" t="s">
        <v>38</v>
      </c>
      <c r="I217" s="12" t="s">
        <v>38</v>
      </c>
      <c r="J217" s="12" t="s">
        <v>38</v>
      </c>
      <c r="K217" s="12" t="s">
        <v>38</v>
      </c>
      <c r="L217" s="12">
        <v>0</v>
      </c>
      <c r="M217" s="12">
        <f t="shared" si="58"/>
        <v>0</v>
      </c>
      <c r="N217" s="12">
        <f t="shared" si="64"/>
        <v>0</v>
      </c>
      <c r="O217" s="14">
        <f t="shared" si="57"/>
        <v>0</v>
      </c>
      <c r="P217" s="12">
        <f t="shared" si="69"/>
        <v>0</v>
      </c>
      <c r="Q217" s="15">
        <f>IFERROR(VLOOKUP(B:B,[2]oh!A:D,4,0),"0")</f>
        <v>0</v>
      </c>
      <c r="R217" s="12">
        <f>IFERROR(VLOOKUP(B:B,[2]oh!A:E,5,0),0)</f>
        <v>0</v>
      </c>
      <c r="S217" s="12">
        <v>50</v>
      </c>
      <c r="T217" s="16">
        <f t="shared" si="68"/>
        <v>0</v>
      </c>
      <c r="U217" s="12">
        <f t="shared" si="65"/>
        <v>0</v>
      </c>
      <c r="V217" s="12">
        <f t="shared" si="66"/>
        <v>0</v>
      </c>
      <c r="W217" s="14" t="str">
        <f t="shared" si="67"/>
        <v>Normal</v>
      </c>
      <c r="X217" s="12">
        <f>_xlfn.XLOOKUP(B217,[3]Sheet1!$A$1:$A$65536,[3]Sheet1!$K$1:$K$65536)</f>
        <v>7</v>
      </c>
      <c r="Y217" s="12" t="e">
        <f>VLOOKUP(B:B,[4]Sheet1!$A:$B,2,0)</f>
        <v>#N/A</v>
      </c>
      <c r="AE217" s="37">
        <f t="shared" si="59"/>
        <v>0</v>
      </c>
      <c r="AF217" s="37">
        <f t="shared" si="60"/>
        <v>0.99991988883958904</v>
      </c>
      <c r="AG217" s="39" t="str">
        <f t="shared" si="55"/>
        <v>0.00</v>
      </c>
      <c r="AH217" s="30" t="str">
        <f t="shared" si="61"/>
        <v>C</v>
      </c>
      <c r="AI217" s="30" t="str">
        <f t="shared" si="62"/>
        <v>Z</v>
      </c>
      <c r="AJ217" s="30" t="str">
        <f t="shared" si="63"/>
        <v>CZ</v>
      </c>
      <c r="AK217" s="30" cm="1">
        <f t="array" ref="AK217">_xlfn.IFS(AJ217="AX",2.33,AJ217="AY",2.05,AJ217="AZ",1.88,AJ217="BX",1.88,AJ217="BY",1.65,AJ217="BZ",1.55,AJ217="CX",1.28,AJ217="CY",1.17,AJ217="CZ",1.04)</f>
        <v>1.04</v>
      </c>
      <c r="AL217" s="38">
        <f t="shared" si="56"/>
        <v>0</v>
      </c>
    </row>
    <row r="218" spans="2:38" ht="15" customHeight="1" x14ac:dyDescent="0.25">
      <c r="B218" s="13" t="s">
        <v>301</v>
      </c>
      <c r="C218" s="13" t="str">
        <f>_xlfn.XLOOKUP(B218,[1]Inventory!$A:$A,[1]Inventory!$B:$B)</f>
        <v>M10-1.5 HH BOLTx110mmLG. SS HALF THREAD</v>
      </c>
      <c r="D218" s="14" t="s">
        <v>29</v>
      </c>
      <c r="E218" s="13" t="s">
        <v>56</v>
      </c>
      <c r="F218" s="1" t="s">
        <v>38</v>
      </c>
      <c r="G218" s="1" t="s">
        <v>38</v>
      </c>
      <c r="H218" s="1" t="s">
        <v>38</v>
      </c>
      <c r="I218" s="12" t="s">
        <v>38</v>
      </c>
      <c r="J218" s="12" t="s">
        <v>38</v>
      </c>
      <c r="K218" s="12" t="s">
        <v>38</v>
      </c>
      <c r="L218" s="12">
        <v>0</v>
      </c>
      <c r="M218" s="12">
        <f t="shared" si="58"/>
        <v>0</v>
      </c>
      <c r="N218" s="12">
        <f t="shared" si="64"/>
        <v>0</v>
      </c>
      <c r="O218" s="14">
        <f t="shared" si="57"/>
        <v>0</v>
      </c>
      <c r="P218" s="12">
        <f t="shared" si="69"/>
        <v>0</v>
      </c>
      <c r="Q218" s="15">
        <f>IFERROR(VLOOKUP(B:B,[2]oh!A:D,4,0),"0")</f>
        <v>0</v>
      </c>
      <c r="R218" s="12">
        <f>IFERROR(VLOOKUP(B:B,[2]oh!A:E,5,0),0)</f>
        <v>0</v>
      </c>
      <c r="S218" s="12">
        <v>39</v>
      </c>
      <c r="T218" s="16">
        <f t="shared" si="68"/>
        <v>0</v>
      </c>
      <c r="U218" s="12">
        <f t="shared" si="65"/>
        <v>0</v>
      </c>
      <c r="V218" s="12">
        <f t="shared" si="66"/>
        <v>0</v>
      </c>
      <c r="W218" s="14" t="str">
        <f t="shared" si="67"/>
        <v>Normal</v>
      </c>
      <c r="X218" s="12">
        <f>_xlfn.XLOOKUP(B218,[3]Sheet1!$A$1:$A$65536,[3]Sheet1!$K$1:$K$65536)</f>
        <v>7</v>
      </c>
      <c r="Y218" s="12" t="e">
        <f>VLOOKUP(B:B,[4]Sheet1!$A:$B,2,0)</f>
        <v>#N/A</v>
      </c>
      <c r="AE218" s="37">
        <f t="shared" si="59"/>
        <v>0</v>
      </c>
      <c r="AF218" s="37">
        <f t="shared" si="60"/>
        <v>0.99991988883958904</v>
      </c>
      <c r="AG218" s="39" t="str">
        <f t="shared" si="55"/>
        <v>0.00</v>
      </c>
      <c r="AH218" s="30" t="str">
        <f t="shared" si="61"/>
        <v>C</v>
      </c>
      <c r="AI218" s="30" t="str">
        <f t="shared" si="62"/>
        <v>Z</v>
      </c>
      <c r="AJ218" s="30" t="str">
        <f t="shared" si="63"/>
        <v>CZ</v>
      </c>
      <c r="AK218" s="30" cm="1">
        <f t="array" ref="AK218">_xlfn.IFS(AJ218="AX",2.33,AJ218="AY",2.05,AJ218="AZ",1.88,AJ218="BX",1.88,AJ218="BY",1.65,AJ218="BZ",1.55,AJ218="CX",1.28,AJ218="CY",1.17,AJ218="CZ",1.04)</f>
        <v>1.04</v>
      </c>
      <c r="AL218" s="38">
        <f t="shared" si="56"/>
        <v>0</v>
      </c>
    </row>
    <row r="219" spans="2:38" x14ac:dyDescent="0.25">
      <c r="B219" s="13" t="s">
        <v>302</v>
      </c>
      <c r="C219" s="13" t="str">
        <f>_xlfn.XLOOKUP(B219,[1]Inventory!$A:$A,[1]Inventory!$B:$B)</f>
        <v>M12-1.25 HH BOLT x 35MM LG ZINC (G8.8)</v>
      </c>
      <c r="D219" s="14" t="s">
        <v>29</v>
      </c>
      <c r="E219" s="13" t="s">
        <v>30</v>
      </c>
      <c r="F219" s="1" t="s">
        <v>38</v>
      </c>
      <c r="G219" s="1" t="s">
        <v>38</v>
      </c>
      <c r="H219" s="1" t="s">
        <v>38</v>
      </c>
      <c r="I219" s="12" t="s">
        <v>38</v>
      </c>
      <c r="J219" s="12" t="s">
        <v>38</v>
      </c>
      <c r="K219" s="12" t="s">
        <v>38</v>
      </c>
      <c r="L219" s="12">
        <v>0</v>
      </c>
      <c r="M219" s="12">
        <f t="shared" si="58"/>
        <v>0</v>
      </c>
      <c r="N219" s="12">
        <f t="shared" si="64"/>
        <v>0</v>
      </c>
      <c r="O219" s="12">
        <f t="shared" si="57"/>
        <v>0</v>
      </c>
      <c r="P219" s="12">
        <f t="shared" si="69"/>
        <v>0</v>
      </c>
      <c r="Q219" s="15">
        <f>IFERROR(VLOOKUP(B:B,[2]oh!A:D,4,0),"0")</f>
        <v>100</v>
      </c>
      <c r="R219" s="12">
        <f>IFERROR(VLOOKUP(B:B,[2]oh!A:E,5,0),0)</f>
        <v>0</v>
      </c>
      <c r="S219" s="12">
        <v>18</v>
      </c>
      <c r="T219" s="16">
        <f t="shared" si="68"/>
        <v>0</v>
      </c>
      <c r="U219" s="12">
        <f t="shared" si="65"/>
        <v>0</v>
      </c>
      <c r="V219" s="12">
        <f t="shared" si="66"/>
        <v>100</v>
      </c>
      <c r="W219" s="14" t="str">
        <f t="shared" si="67"/>
        <v>Normal</v>
      </c>
      <c r="X219" s="12">
        <f>_xlfn.XLOOKUP(B219,[3]Sheet1!$A$1:$A$65536,[3]Sheet1!$K$1:$K$65536)</f>
        <v>7</v>
      </c>
      <c r="Y219" s="12">
        <f>VLOOKUP(B:B,[4]Sheet1!$A:$B,2,0)</f>
        <v>100</v>
      </c>
      <c r="AE219" s="37">
        <f t="shared" si="59"/>
        <v>0</v>
      </c>
      <c r="AF219" s="37">
        <f t="shared" si="60"/>
        <v>0.99991988883958904</v>
      </c>
      <c r="AG219" s="39" t="str">
        <f t="shared" si="55"/>
        <v>0.00</v>
      </c>
      <c r="AH219" s="30" t="str">
        <f t="shared" si="61"/>
        <v>C</v>
      </c>
      <c r="AI219" s="30" t="str">
        <f t="shared" si="62"/>
        <v>Z</v>
      </c>
      <c r="AJ219" s="30" t="str">
        <f t="shared" si="63"/>
        <v>CZ</v>
      </c>
      <c r="AK219" s="30" cm="1">
        <f t="array" ref="AK219">_xlfn.IFS(AJ219="AX",2.33,AJ219="AY",2.05,AJ219="AZ",1.88,AJ219="BX",1.88,AJ219="BY",1.65,AJ219="BZ",1.55,AJ219="CX",1.28,AJ219="CY",1.17,AJ219="CZ",1.04)</f>
        <v>1.04</v>
      </c>
      <c r="AL219" s="38">
        <f t="shared" si="56"/>
        <v>0</v>
      </c>
    </row>
    <row r="220" spans="2:38" ht="15" customHeight="1" x14ac:dyDescent="0.25">
      <c r="B220" s="13" t="s">
        <v>303</v>
      </c>
      <c r="C220" s="13" t="str">
        <f>_xlfn.XLOOKUP(B220,[1]Inventory!$A:$A,[1]Inventory!$B:$B)</f>
        <v>M12-1.75 HH Bolt x 60 Lg. SS HALF THREAD</v>
      </c>
      <c r="D220" s="14" t="s">
        <v>29</v>
      </c>
      <c r="E220" s="13" t="s">
        <v>56</v>
      </c>
      <c r="F220" s="1" t="s">
        <v>38</v>
      </c>
      <c r="G220" s="1" t="s">
        <v>38</v>
      </c>
      <c r="H220" s="1" t="s">
        <v>38</v>
      </c>
      <c r="I220" s="12" t="s">
        <v>38</v>
      </c>
      <c r="J220" s="12" t="s">
        <v>38</v>
      </c>
      <c r="K220" s="12" t="s">
        <v>38</v>
      </c>
      <c r="L220" s="12">
        <v>0</v>
      </c>
      <c r="M220" s="12">
        <f t="shared" si="58"/>
        <v>0</v>
      </c>
      <c r="N220" s="12">
        <f t="shared" si="64"/>
        <v>0</v>
      </c>
      <c r="O220" s="12">
        <f t="shared" si="57"/>
        <v>0</v>
      </c>
      <c r="P220" s="12">
        <f t="shared" si="69"/>
        <v>0</v>
      </c>
      <c r="Q220" s="15">
        <f>IFERROR(VLOOKUP(B:B,[2]oh!A:D,4,0),"0")</f>
        <v>200</v>
      </c>
      <c r="R220" s="12">
        <f>IFERROR(VLOOKUP(B:B,[2]oh!A:E,5,0),0)</f>
        <v>0</v>
      </c>
      <c r="S220" s="12">
        <v>14.5</v>
      </c>
      <c r="T220" s="16">
        <f t="shared" si="68"/>
        <v>0</v>
      </c>
      <c r="U220" s="12">
        <f t="shared" si="65"/>
        <v>0</v>
      </c>
      <c r="V220" s="12">
        <f t="shared" si="66"/>
        <v>200</v>
      </c>
      <c r="W220" s="14" t="str">
        <f t="shared" si="67"/>
        <v>Normal</v>
      </c>
      <c r="X220" s="12">
        <f>_xlfn.XLOOKUP(B220,[3]Sheet1!$A$1:$A$65536,[3]Sheet1!$K$1:$K$65536)</f>
        <v>7</v>
      </c>
      <c r="Y220" s="12">
        <f>VLOOKUP(B:B,[4]Sheet1!$A:$B,2,0)</f>
        <v>200</v>
      </c>
      <c r="AE220" s="37">
        <f t="shared" si="59"/>
        <v>0</v>
      </c>
      <c r="AF220" s="37">
        <f t="shared" si="60"/>
        <v>0.99991988883958904</v>
      </c>
      <c r="AG220" s="39" t="str">
        <f t="shared" si="55"/>
        <v>0.00</v>
      </c>
      <c r="AH220" s="30" t="str">
        <f t="shared" si="61"/>
        <v>C</v>
      </c>
      <c r="AI220" s="30" t="str">
        <f t="shared" si="62"/>
        <v>Z</v>
      </c>
      <c r="AJ220" s="30" t="str">
        <f t="shared" si="63"/>
        <v>CZ</v>
      </c>
      <c r="AK220" s="30" cm="1">
        <f t="array" ref="AK220">_xlfn.IFS(AJ220="AX",2.33,AJ220="AY",2.05,AJ220="AZ",1.88,AJ220="BX",1.88,AJ220="BY",1.65,AJ220="BZ",1.55,AJ220="CX",1.28,AJ220="CY",1.17,AJ220="CZ",1.04)</f>
        <v>1.04</v>
      </c>
      <c r="AL220" s="38">
        <f t="shared" si="56"/>
        <v>0</v>
      </c>
    </row>
    <row r="221" spans="2:38" ht="15" customHeight="1" x14ac:dyDescent="0.25">
      <c r="B221" s="13" t="s">
        <v>304</v>
      </c>
      <c r="C221" s="13" t="str">
        <f>_xlfn.XLOOKUP(B221,[1]Inventory!$A:$A,[1]Inventory!$B:$B)</f>
        <v>M12-1.75HH BOLTx100mmLG SS HALF</v>
      </c>
      <c r="D221" s="14" t="s">
        <v>29</v>
      </c>
      <c r="E221" s="13" t="s">
        <v>56</v>
      </c>
      <c r="F221" s="1" t="s">
        <v>38</v>
      </c>
      <c r="G221" s="1" t="s">
        <v>38</v>
      </c>
      <c r="H221" s="1" t="s">
        <v>38</v>
      </c>
      <c r="I221" s="12" t="s">
        <v>38</v>
      </c>
      <c r="J221" s="12" t="s">
        <v>38</v>
      </c>
      <c r="K221" s="12" t="s">
        <v>38</v>
      </c>
      <c r="L221" s="12">
        <v>0</v>
      </c>
      <c r="M221" s="12">
        <f t="shared" si="58"/>
        <v>0</v>
      </c>
      <c r="N221" s="12">
        <f t="shared" si="64"/>
        <v>0</v>
      </c>
      <c r="O221" s="14">
        <f t="shared" si="57"/>
        <v>0</v>
      </c>
      <c r="P221" s="12">
        <f t="shared" si="69"/>
        <v>0</v>
      </c>
      <c r="Q221" s="15">
        <f>IFERROR(VLOOKUP(B:B,[2]oh!A:D,4,0),"0")</f>
        <v>0</v>
      </c>
      <c r="R221" s="12">
        <f>IFERROR(VLOOKUP(B:B,[2]oh!A:E,5,0),0)</f>
        <v>0</v>
      </c>
      <c r="S221" s="12">
        <v>24</v>
      </c>
      <c r="T221" s="16">
        <f t="shared" si="68"/>
        <v>0</v>
      </c>
      <c r="U221" s="12">
        <f t="shared" si="65"/>
        <v>0</v>
      </c>
      <c r="V221" s="12">
        <f t="shared" si="66"/>
        <v>0</v>
      </c>
      <c r="W221" s="14" t="str">
        <f t="shared" si="67"/>
        <v>Normal</v>
      </c>
      <c r="X221" s="12">
        <f>_xlfn.XLOOKUP(B221,[3]Sheet1!$A$1:$A$65536,[3]Sheet1!$K$1:$K$65536)</f>
        <v>7</v>
      </c>
      <c r="Y221" s="12" t="e">
        <f>VLOOKUP(B:B,[4]Sheet1!$A:$B,2,0)</f>
        <v>#N/A</v>
      </c>
      <c r="AE221" s="37">
        <f t="shared" si="59"/>
        <v>0</v>
      </c>
      <c r="AF221" s="37">
        <f t="shared" si="60"/>
        <v>0.99991988883958904</v>
      </c>
      <c r="AG221" s="39" t="str">
        <f t="shared" si="55"/>
        <v>0.00</v>
      </c>
      <c r="AH221" s="30" t="str">
        <f t="shared" si="61"/>
        <v>C</v>
      </c>
      <c r="AI221" s="30" t="str">
        <f t="shared" si="62"/>
        <v>Z</v>
      </c>
      <c r="AJ221" s="30" t="str">
        <f t="shared" si="63"/>
        <v>CZ</v>
      </c>
      <c r="AK221" s="30" cm="1">
        <f t="array" ref="AK221">_xlfn.IFS(AJ221="AX",2.33,AJ221="AY",2.05,AJ221="AZ",1.88,AJ221="BX",1.88,AJ221="BY",1.65,AJ221="BZ",1.55,AJ221="CX",1.28,AJ221="CY",1.17,AJ221="CZ",1.04)</f>
        <v>1.04</v>
      </c>
      <c r="AL221" s="38">
        <f t="shared" si="56"/>
        <v>0</v>
      </c>
    </row>
    <row r="222" spans="2:38" ht="15" customHeight="1" x14ac:dyDescent="0.25">
      <c r="B222" s="13" t="s">
        <v>305</v>
      </c>
      <c r="C222" s="13" t="str">
        <f>_xlfn.XLOOKUP(B222,[1]Inventory!$A:$A,[1]Inventory!$B:$B)</f>
        <v>M12x1.75 HH BOLT x 20 LG SS</v>
      </c>
      <c r="D222" s="14" t="s">
        <v>29</v>
      </c>
      <c r="E222" s="13" t="s">
        <v>30</v>
      </c>
      <c r="F222" s="1" t="s">
        <v>38</v>
      </c>
      <c r="G222" s="1" t="s">
        <v>38</v>
      </c>
      <c r="H222" s="1" t="s">
        <v>38</v>
      </c>
      <c r="I222" s="12" t="s">
        <v>38</v>
      </c>
      <c r="J222" s="12" t="s">
        <v>38</v>
      </c>
      <c r="K222" s="12" t="s">
        <v>38</v>
      </c>
      <c r="L222" s="12">
        <v>0</v>
      </c>
      <c r="M222" s="12">
        <f t="shared" si="58"/>
        <v>0</v>
      </c>
      <c r="N222" s="12">
        <f t="shared" si="64"/>
        <v>0</v>
      </c>
      <c r="O222" s="14">
        <f t="shared" si="57"/>
        <v>0</v>
      </c>
      <c r="P222" s="12">
        <f t="shared" si="69"/>
        <v>0</v>
      </c>
      <c r="Q222" s="15">
        <f>IFERROR(VLOOKUP(B:B,[2]oh!A:D,4,0),"0")</f>
        <v>0</v>
      </c>
      <c r="R222" s="12">
        <f>IFERROR(VLOOKUP(B:B,[2]oh!A:E,5,0),0)</f>
        <v>0</v>
      </c>
      <c r="S222" s="12">
        <v>6.5</v>
      </c>
      <c r="T222" s="16">
        <f t="shared" si="68"/>
        <v>0</v>
      </c>
      <c r="U222" s="12">
        <f t="shared" si="65"/>
        <v>0</v>
      </c>
      <c r="V222" s="12">
        <f t="shared" si="66"/>
        <v>0</v>
      </c>
      <c r="W222" s="14" t="str">
        <f t="shared" si="67"/>
        <v>Normal</v>
      </c>
      <c r="X222" s="12">
        <f>_xlfn.XLOOKUP(B222,[3]Sheet1!$A$1:$A$65536,[3]Sheet1!$K$1:$K$65536)</f>
        <v>7</v>
      </c>
      <c r="Y222" s="12" t="e">
        <f>VLOOKUP(B:B,[4]Sheet1!$A:$B,2,0)</f>
        <v>#N/A</v>
      </c>
      <c r="AE222" s="37">
        <f t="shared" si="59"/>
        <v>0</v>
      </c>
      <c r="AF222" s="37">
        <f t="shared" si="60"/>
        <v>0.99991988883958904</v>
      </c>
      <c r="AG222" s="39" t="str">
        <f t="shared" si="55"/>
        <v>0.00</v>
      </c>
      <c r="AH222" s="30" t="str">
        <f t="shared" si="61"/>
        <v>C</v>
      </c>
      <c r="AI222" s="30" t="str">
        <f t="shared" si="62"/>
        <v>Z</v>
      </c>
      <c r="AJ222" s="30" t="str">
        <f t="shared" si="63"/>
        <v>CZ</v>
      </c>
      <c r="AK222" s="30" cm="1">
        <f t="array" ref="AK222">_xlfn.IFS(AJ222="AX",2.33,AJ222="AY",2.05,AJ222="AZ",1.88,AJ222="BX",1.88,AJ222="BY",1.65,AJ222="BZ",1.55,AJ222="CX",1.28,AJ222="CY",1.17,AJ222="CZ",1.04)</f>
        <v>1.04</v>
      </c>
      <c r="AL222" s="38">
        <f t="shared" si="56"/>
        <v>0</v>
      </c>
    </row>
    <row r="223" spans="2:38" ht="15" customHeight="1" x14ac:dyDescent="0.25">
      <c r="B223" s="13" t="s">
        <v>306</v>
      </c>
      <c r="C223" s="13" t="str">
        <f>_xlfn.XLOOKUP(B223,[1]Inventory!$A:$A,[1]Inventory!$B:$B)</f>
        <v>M16-2.0 BOLT x60mm TAPER HEAD BLACK</v>
      </c>
      <c r="D223" s="14" t="s">
        <v>29</v>
      </c>
      <c r="E223" s="13" t="s">
        <v>56</v>
      </c>
      <c r="F223" s="1" t="s">
        <v>38</v>
      </c>
      <c r="G223" s="1" t="s">
        <v>38</v>
      </c>
      <c r="H223" s="1" t="s">
        <v>38</v>
      </c>
      <c r="I223" s="12" t="s">
        <v>38</v>
      </c>
      <c r="J223" s="12" t="s">
        <v>38</v>
      </c>
      <c r="K223" s="12" t="s">
        <v>38</v>
      </c>
      <c r="L223" s="12">
        <v>0</v>
      </c>
      <c r="M223" s="12">
        <f t="shared" si="58"/>
        <v>0</v>
      </c>
      <c r="N223" s="12">
        <f t="shared" si="64"/>
        <v>0</v>
      </c>
      <c r="O223" s="12">
        <f t="shared" si="57"/>
        <v>0</v>
      </c>
      <c r="P223" s="12">
        <f t="shared" si="69"/>
        <v>0</v>
      </c>
      <c r="Q223" s="15">
        <f>IFERROR(VLOOKUP(B:B,[2]oh!A:D,4,0),"0")</f>
        <v>690</v>
      </c>
      <c r="R223" s="12">
        <f>IFERROR(VLOOKUP(B:B,[2]oh!A:E,5,0),0)</f>
        <v>0</v>
      </c>
      <c r="S223" s="12">
        <v>21</v>
      </c>
      <c r="T223" s="16">
        <f t="shared" si="68"/>
        <v>0</v>
      </c>
      <c r="U223" s="12">
        <f t="shared" si="65"/>
        <v>0</v>
      </c>
      <c r="V223" s="12">
        <f t="shared" si="66"/>
        <v>690</v>
      </c>
      <c r="W223" s="14" t="str">
        <f t="shared" si="67"/>
        <v>Normal</v>
      </c>
      <c r="X223" s="12">
        <f>_xlfn.XLOOKUP(B223,[3]Sheet1!$A$1:$A$65536,[3]Sheet1!$K$1:$K$65536)</f>
        <v>7</v>
      </c>
      <c r="Y223" s="12" t="e">
        <f>VLOOKUP(B:B,[4]Sheet1!$A:$B,2,0)</f>
        <v>#N/A</v>
      </c>
      <c r="AE223" s="37">
        <f t="shared" si="59"/>
        <v>0</v>
      </c>
      <c r="AF223" s="37">
        <f t="shared" si="60"/>
        <v>0.99991988883958904</v>
      </c>
      <c r="AG223" s="39" t="str">
        <f t="shared" si="55"/>
        <v>0.00</v>
      </c>
      <c r="AH223" s="30" t="str">
        <f t="shared" si="61"/>
        <v>C</v>
      </c>
      <c r="AI223" s="30" t="str">
        <f t="shared" si="62"/>
        <v>Z</v>
      </c>
      <c r="AJ223" s="30" t="str">
        <f t="shared" si="63"/>
        <v>CZ</v>
      </c>
      <c r="AK223" s="30" cm="1">
        <f t="array" ref="AK223">_xlfn.IFS(AJ223="AX",2.33,AJ223="AY",2.05,AJ223="AZ",1.88,AJ223="BX",1.88,AJ223="BY",1.65,AJ223="BZ",1.55,AJ223="CX",1.28,AJ223="CY",1.17,AJ223="CZ",1.04)</f>
        <v>1.04</v>
      </c>
      <c r="AL223" s="38">
        <f t="shared" si="56"/>
        <v>0</v>
      </c>
    </row>
    <row r="224" spans="2:38" ht="15" customHeight="1" x14ac:dyDescent="0.25">
      <c r="B224" s="13" t="s">
        <v>307</v>
      </c>
      <c r="C224" s="13" t="str">
        <f>_xlfn.XLOOKUP(B224,[1]Inventory!$A:$A,[1]Inventory!$B:$B)</f>
        <v>M16-2.0 x45 mm. FLAT HEAD (BLACK)(G12.9)</v>
      </c>
      <c r="D224" s="14" t="s">
        <v>29</v>
      </c>
      <c r="E224" s="13" t="s">
        <v>30</v>
      </c>
      <c r="F224" s="1" t="s">
        <v>38</v>
      </c>
      <c r="G224" s="1" t="s">
        <v>38</v>
      </c>
      <c r="H224" s="1" t="s">
        <v>38</v>
      </c>
      <c r="I224" s="12" t="s">
        <v>38</v>
      </c>
      <c r="J224" s="12" t="s">
        <v>38</v>
      </c>
      <c r="K224" s="12" t="s">
        <v>38</v>
      </c>
      <c r="L224" s="12">
        <v>0</v>
      </c>
      <c r="M224" s="12">
        <f t="shared" si="58"/>
        <v>0</v>
      </c>
      <c r="N224" s="12">
        <f t="shared" si="64"/>
        <v>0</v>
      </c>
      <c r="O224" s="12">
        <f t="shared" si="57"/>
        <v>0</v>
      </c>
      <c r="P224" s="12">
        <f t="shared" si="69"/>
        <v>0</v>
      </c>
      <c r="Q224" s="15">
        <f>IFERROR(VLOOKUP(B:B,[2]oh!A:D,4,0),"0")</f>
        <v>100</v>
      </c>
      <c r="R224" s="12">
        <f>IFERROR(VLOOKUP(B:B,[2]oh!A:E,5,0),0)</f>
        <v>0</v>
      </c>
      <c r="S224" s="12">
        <v>18</v>
      </c>
      <c r="T224" s="16">
        <f t="shared" si="68"/>
        <v>0</v>
      </c>
      <c r="U224" s="12">
        <f t="shared" si="65"/>
        <v>0</v>
      </c>
      <c r="V224" s="12">
        <f t="shared" si="66"/>
        <v>100</v>
      </c>
      <c r="W224" s="14" t="str">
        <f t="shared" si="67"/>
        <v>Normal</v>
      </c>
      <c r="X224" s="12">
        <f>_xlfn.XLOOKUP(B224,[3]Sheet1!$A$1:$A$65536,[3]Sheet1!$K$1:$K$65536)</f>
        <v>7</v>
      </c>
      <c r="Y224" s="12">
        <f>VLOOKUP(B:B,[4]Sheet1!$A:$B,2,0)</f>
        <v>100</v>
      </c>
      <c r="AE224" s="37">
        <f t="shared" si="59"/>
        <v>0</v>
      </c>
      <c r="AF224" s="37">
        <f t="shared" si="60"/>
        <v>0.99991988883958904</v>
      </c>
      <c r="AG224" s="39" t="str">
        <f t="shared" si="55"/>
        <v>0.00</v>
      </c>
      <c r="AH224" s="30" t="str">
        <f t="shared" si="61"/>
        <v>C</v>
      </c>
      <c r="AI224" s="30" t="str">
        <f t="shared" si="62"/>
        <v>Z</v>
      </c>
      <c r="AJ224" s="30" t="str">
        <f t="shared" si="63"/>
        <v>CZ</v>
      </c>
      <c r="AK224" s="30" cm="1">
        <f t="array" ref="AK224">_xlfn.IFS(AJ224="AX",2.33,AJ224="AY",2.05,AJ224="AZ",1.88,AJ224="BX",1.88,AJ224="BY",1.65,AJ224="BZ",1.55,AJ224="CX",1.28,AJ224="CY",1.17,AJ224="CZ",1.04)</f>
        <v>1.04</v>
      </c>
      <c r="AL224" s="38">
        <f t="shared" si="56"/>
        <v>0</v>
      </c>
    </row>
    <row r="225" spans="1:38" ht="15" customHeight="1" x14ac:dyDescent="0.25">
      <c r="B225" s="13" t="s">
        <v>308</v>
      </c>
      <c r="C225" s="13" t="str">
        <f>_xlfn.XLOOKUP(B225,[1]Inventory!$A:$A,[1]Inventory!$B:$B)</f>
        <v>M16-2.0 x55 mm. FLATHEAD (สีเงิน)(G12.9)</v>
      </c>
      <c r="D225" s="14" t="s">
        <v>29</v>
      </c>
      <c r="E225" s="13" t="s">
        <v>30</v>
      </c>
      <c r="F225" s="1" t="s">
        <v>38</v>
      </c>
      <c r="G225" s="1" t="s">
        <v>38</v>
      </c>
      <c r="H225" s="1" t="s">
        <v>38</v>
      </c>
      <c r="I225" s="12" t="s">
        <v>38</v>
      </c>
      <c r="J225" s="12" t="s">
        <v>38</v>
      </c>
      <c r="K225" s="12" t="s">
        <v>38</v>
      </c>
      <c r="L225" s="12">
        <v>0</v>
      </c>
      <c r="M225" s="12">
        <f t="shared" si="58"/>
        <v>0</v>
      </c>
      <c r="N225" s="12">
        <f t="shared" si="64"/>
        <v>0</v>
      </c>
      <c r="O225" s="12">
        <f t="shared" si="57"/>
        <v>0</v>
      </c>
      <c r="P225" s="12">
        <f t="shared" si="69"/>
        <v>0</v>
      </c>
      <c r="Q225" s="15">
        <f>IFERROR(VLOOKUP(B:B,[2]oh!A:D,4,0),"0")</f>
        <v>230</v>
      </c>
      <c r="R225" s="12">
        <f>IFERROR(VLOOKUP(B:B,[2]oh!A:E,5,0),0)</f>
        <v>0</v>
      </c>
      <c r="S225" s="12">
        <v>30</v>
      </c>
      <c r="T225" s="16">
        <f t="shared" si="68"/>
        <v>0</v>
      </c>
      <c r="U225" s="12">
        <f t="shared" si="65"/>
        <v>0</v>
      </c>
      <c r="V225" s="12">
        <f t="shared" si="66"/>
        <v>230</v>
      </c>
      <c r="W225" s="14" t="str">
        <f t="shared" si="67"/>
        <v>Normal</v>
      </c>
      <c r="X225" s="12">
        <f>_xlfn.XLOOKUP(B225,[3]Sheet1!$A$1:$A$65536,[3]Sheet1!$K$1:$K$65536)</f>
        <v>7</v>
      </c>
      <c r="Y225" s="12" t="e">
        <f>VLOOKUP(B:B,[4]Sheet1!$A:$B,2,0)</f>
        <v>#N/A</v>
      </c>
      <c r="AE225" s="37">
        <f t="shared" si="59"/>
        <v>0</v>
      </c>
      <c r="AF225" s="37">
        <f t="shared" si="60"/>
        <v>0.99991988883958904</v>
      </c>
      <c r="AG225" s="39" t="str">
        <f t="shared" si="55"/>
        <v>0.00</v>
      </c>
      <c r="AH225" s="30" t="str">
        <f t="shared" si="61"/>
        <v>C</v>
      </c>
      <c r="AI225" s="30" t="str">
        <f t="shared" si="62"/>
        <v>Z</v>
      </c>
      <c r="AJ225" s="30" t="str">
        <f t="shared" si="63"/>
        <v>CZ</v>
      </c>
      <c r="AK225" s="30" cm="1">
        <f t="array" ref="AK225">_xlfn.IFS(AJ225="AX",2.33,AJ225="AY",2.05,AJ225="AZ",1.88,AJ225="BX",1.88,AJ225="BY",1.65,AJ225="BZ",1.55,AJ225="CX",1.28,AJ225="CY",1.17,AJ225="CZ",1.04)</f>
        <v>1.04</v>
      </c>
      <c r="AL225" s="38">
        <f t="shared" si="56"/>
        <v>0</v>
      </c>
    </row>
    <row r="226" spans="1:38" ht="15" customHeight="1" x14ac:dyDescent="0.25">
      <c r="B226" s="13" t="s">
        <v>309</v>
      </c>
      <c r="C226" s="13" t="str">
        <f>_xlfn.XLOOKUP(B226,[1]Inventory!$A:$A,[1]Inventory!$B:$B)</f>
        <v>M16-2.0 x60 mm. FLAT HEAD (BLACK)(G12.9)</v>
      </c>
      <c r="D226" s="14" t="s">
        <v>29</v>
      </c>
      <c r="E226" s="13" t="s">
        <v>30</v>
      </c>
      <c r="F226" s="1" t="s">
        <v>38</v>
      </c>
      <c r="G226" s="1" t="s">
        <v>38</v>
      </c>
      <c r="H226" s="1" t="s">
        <v>38</v>
      </c>
      <c r="I226" s="12" t="s">
        <v>38</v>
      </c>
      <c r="J226" s="12" t="s">
        <v>38</v>
      </c>
      <c r="K226" s="12" t="s">
        <v>38</v>
      </c>
      <c r="L226" s="12">
        <v>0</v>
      </c>
      <c r="M226" s="12">
        <f t="shared" si="58"/>
        <v>0</v>
      </c>
      <c r="N226" s="12">
        <f t="shared" si="64"/>
        <v>0</v>
      </c>
      <c r="O226" s="12">
        <f t="shared" si="57"/>
        <v>0</v>
      </c>
      <c r="P226" s="12">
        <f t="shared" si="69"/>
        <v>0</v>
      </c>
      <c r="Q226" s="15">
        <f>IFERROR(VLOOKUP(B:B,[2]oh!A:D,4,0),"0")</f>
        <v>180</v>
      </c>
      <c r="R226" s="12">
        <f>IFERROR(VLOOKUP(B:B,[2]oh!A:E,5,0),0)</f>
        <v>0</v>
      </c>
      <c r="S226" s="12">
        <v>22</v>
      </c>
      <c r="T226" s="16">
        <f t="shared" si="68"/>
        <v>0</v>
      </c>
      <c r="U226" s="12">
        <f t="shared" si="65"/>
        <v>0</v>
      </c>
      <c r="V226" s="12">
        <f t="shared" si="66"/>
        <v>180</v>
      </c>
      <c r="W226" s="14" t="str">
        <f t="shared" si="67"/>
        <v>Normal</v>
      </c>
      <c r="X226" s="12">
        <f>_xlfn.XLOOKUP(B226,[3]Sheet1!$A$1:$A$65536,[3]Sheet1!$K$1:$K$65536)</f>
        <v>7</v>
      </c>
      <c r="Y226" s="12" t="e">
        <f>VLOOKUP(B:B,[4]Sheet1!$A:$B,2,0)</f>
        <v>#N/A</v>
      </c>
      <c r="AE226" s="37">
        <f t="shared" si="59"/>
        <v>0</v>
      </c>
      <c r="AF226" s="37">
        <f t="shared" si="60"/>
        <v>0.99991988883958904</v>
      </c>
      <c r="AG226" s="39" t="str">
        <f t="shared" si="55"/>
        <v>0.00</v>
      </c>
      <c r="AH226" s="30" t="str">
        <f t="shared" si="61"/>
        <v>C</v>
      </c>
      <c r="AI226" s="30" t="str">
        <f t="shared" si="62"/>
        <v>Z</v>
      </c>
      <c r="AJ226" s="30" t="str">
        <f t="shared" si="63"/>
        <v>CZ</v>
      </c>
      <c r="AK226" s="30" cm="1">
        <f t="array" ref="AK226">_xlfn.IFS(AJ226="AX",2.33,AJ226="AY",2.05,AJ226="AZ",1.88,AJ226="BX",1.88,AJ226="BY",1.65,AJ226="BZ",1.55,AJ226="CX",1.28,AJ226="CY",1.17,AJ226="CZ",1.04)</f>
        <v>1.04</v>
      </c>
      <c r="AL226" s="38">
        <f t="shared" si="56"/>
        <v>0</v>
      </c>
    </row>
    <row r="227" spans="1:38" x14ac:dyDescent="0.25">
      <c r="B227" s="13" t="s">
        <v>310</v>
      </c>
      <c r="C227" s="13" t="str">
        <f>_xlfn.XLOOKUP(B227,[1]Inventory!$A:$A,[1]Inventory!$B:$B)</f>
        <v>M16-2.0 x60 mm. FLAT HEAD(สีเงิน)(G12.9)</v>
      </c>
      <c r="D227" s="14" t="s">
        <v>29</v>
      </c>
      <c r="E227" s="13" t="s">
        <v>30</v>
      </c>
      <c r="F227" s="1" t="s">
        <v>38</v>
      </c>
      <c r="G227" s="1" t="s">
        <v>38</v>
      </c>
      <c r="H227" s="1" t="s">
        <v>38</v>
      </c>
      <c r="I227" s="12" t="s">
        <v>38</v>
      </c>
      <c r="J227" s="12" t="s">
        <v>38</v>
      </c>
      <c r="K227" s="12" t="s">
        <v>38</v>
      </c>
      <c r="L227" s="12">
        <v>0</v>
      </c>
      <c r="M227" s="12">
        <f t="shared" si="58"/>
        <v>0</v>
      </c>
      <c r="N227" s="12">
        <f t="shared" si="64"/>
        <v>0</v>
      </c>
      <c r="O227" s="12">
        <f t="shared" si="57"/>
        <v>0</v>
      </c>
      <c r="P227" s="12">
        <f t="shared" si="69"/>
        <v>0</v>
      </c>
      <c r="Q227" s="15">
        <f>IFERROR(VLOOKUP(B:B,[2]oh!A:D,4,0),"0")</f>
        <v>990</v>
      </c>
      <c r="R227" s="12">
        <f>IFERROR(VLOOKUP(B:B,[2]oh!A:E,5,0),0)</f>
        <v>0</v>
      </c>
      <c r="S227" s="12">
        <v>30</v>
      </c>
      <c r="T227" s="16">
        <f t="shared" si="68"/>
        <v>0</v>
      </c>
      <c r="U227" s="12">
        <f t="shared" si="65"/>
        <v>0</v>
      </c>
      <c r="V227" s="12">
        <f t="shared" si="66"/>
        <v>990</v>
      </c>
      <c r="W227" s="14" t="str">
        <f t="shared" si="67"/>
        <v>Normal</v>
      </c>
      <c r="X227" s="12">
        <f>_xlfn.XLOOKUP(B227,[3]Sheet1!$A$1:$A$65536,[3]Sheet1!$K$1:$K$65536)</f>
        <v>7</v>
      </c>
      <c r="Y227" s="12" t="e">
        <f>VLOOKUP(B:B,[4]Sheet1!$A:$B,2,0)</f>
        <v>#N/A</v>
      </c>
      <c r="AE227" s="37">
        <f t="shared" si="59"/>
        <v>0</v>
      </c>
      <c r="AF227" s="37">
        <f t="shared" si="60"/>
        <v>0.99991988883958904</v>
      </c>
      <c r="AG227" s="39" t="str">
        <f t="shared" si="55"/>
        <v>0.00</v>
      </c>
      <c r="AH227" s="30" t="str">
        <f t="shared" si="61"/>
        <v>C</v>
      </c>
      <c r="AI227" s="30" t="str">
        <f t="shared" si="62"/>
        <v>Z</v>
      </c>
      <c r="AJ227" s="30" t="str">
        <f t="shared" si="63"/>
        <v>CZ</v>
      </c>
      <c r="AK227" s="30" cm="1">
        <f t="array" ref="AK227">_xlfn.IFS(AJ227="AX",2.33,AJ227="AY",2.05,AJ227="AZ",1.88,AJ227="BX",1.88,AJ227="BY",1.65,AJ227="BZ",1.55,AJ227="CX",1.28,AJ227="CY",1.17,AJ227="CZ",1.04)</f>
        <v>1.04</v>
      </c>
      <c r="AL227" s="38">
        <f t="shared" si="56"/>
        <v>0</v>
      </c>
    </row>
    <row r="228" spans="1:38" x14ac:dyDescent="0.25">
      <c r="B228" s="13" t="s">
        <v>311</v>
      </c>
      <c r="C228" s="13" t="str">
        <f>_xlfn.XLOOKUP(B228,[1]Inventory!$A:$A,[1]Inventory!$B:$B)</f>
        <v>M16-2.0 x90 mm. FLAT HEAD (BLACK)(G12.9)</v>
      </c>
      <c r="D228" s="14" t="s">
        <v>29</v>
      </c>
      <c r="E228" s="13" t="s">
        <v>30</v>
      </c>
      <c r="F228" s="1" t="s">
        <v>38</v>
      </c>
      <c r="G228" s="1" t="s">
        <v>38</v>
      </c>
      <c r="H228" s="1" t="s">
        <v>38</v>
      </c>
      <c r="I228" s="12" t="s">
        <v>38</v>
      </c>
      <c r="J228" s="12" t="s">
        <v>38</v>
      </c>
      <c r="K228" s="12" t="s">
        <v>38</v>
      </c>
      <c r="L228" s="12">
        <v>0</v>
      </c>
      <c r="M228" s="12">
        <f t="shared" si="58"/>
        <v>0</v>
      </c>
      <c r="N228" s="12">
        <f t="shared" si="64"/>
        <v>0</v>
      </c>
      <c r="O228" s="12">
        <f t="shared" si="57"/>
        <v>0</v>
      </c>
      <c r="P228" s="12">
        <f t="shared" si="69"/>
        <v>0</v>
      </c>
      <c r="Q228" s="15">
        <f>IFERROR(VLOOKUP(B:B,[2]oh!A:D,4,0),"0")</f>
        <v>200</v>
      </c>
      <c r="R228" s="12">
        <f>IFERROR(VLOOKUP(B:B,[2]oh!A:E,5,0),0)</f>
        <v>0</v>
      </c>
      <c r="S228" s="12">
        <v>34</v>
      </c>
      <c r="T228" s="16">
        <f t="shared" si="68"/>
        <v>0</v>
      </c>
      <c r="U228" s="12">
        <f t="shared" si="65"/>
        <v>0</v>
      </c>
      <c r="V228" s="12">
        <f t="shared" si="66"/>
        <v>200</v>
      </c>
      <c r="W228" s="14" t="str">
        <f t="shared" si="67"/>
        <v>Normal</v>
      </c>
      <c r="X228" s="12">
        <f>_xlfn.XLOOKUP(B228,[3]Sheet1!$A$1:$A$65536,[3]Sheet1!$K$1:$K$65536)</f>
        <v>7</v>
      </c>
      <c r="Y228" s="12" t="e">
        <f>VLOOKUP(B:B,[4]Sheet1!$A:$B,2,0)</f>
        <v>#N/A</v>
      </c>
      <c r="AE228" s="37">
        <f t="shared" si="59"/>
        <v>0</v>
      </c>
      <c r="AF228" s="37">
        <f t="shared" si="60"/>
        <v>0.99991988883958904</v>
      </c>
      <c r="AG228" s="39" t="str">
        <f t="shared" si="55"/>
        <v>0.00</v>
      </c>
      <c r="AH228" s="30" t="str">
        <f t="shared" si="61"/>
        <v>C</v>
      </c>
      <c r="AI228" s="30" t="str">
        <f t="shared" si="62"/>
        <v>Z</v>
      </c>
      <c r="AJ228" s="30" t="str">
        <f t="shared" si="63"/>
        <v>CZ</v>
      </c>
      <c r="AK228" s="30" cm="1">
        <f t="array" ref="AK228">_xlfn.IFS(AJ228="AX",2.33,AJ228="AY",2.05,AJ228="AZ",1.88,AJ228="BX",1.88,AJ228="BY",1.65,AJ228="BZ",1.55,AJ228="CX",1.28,AJ228="CY",1.17,AJ228="CZ",1.04)</f>
        <v>1.04</v>
      </c>
      <c r="AL228" s="38">
        <f t="shared" si="56"/>
        <v>0</v>
      </c>
    </row>
    <row r="229" spans="1:38" ht="15" customHeight="1" x14ac:dyDescent="0.25">
      <c r="B229" s="13" t="s">
        <v>312</v>
      </c>
      <c r="C229" s="13" t="str">
        <f>_xlfn.XLOOKUP(B229,[1]Inventory!$A:$A,[1]Inventory!$B:$B)</f>
        <v>M16-2.00 HH BoltX45 Taper Head (Black)</v>
      </c>
      <c r="D229" s="14" t="s">
        <v>29</v>
      </c>
      <c r="E229" s="13" t="s">
        <v>56</v>
      </c>
      <c r="F229" s="1" t="s">
        <v>38</v>
      </c>
      <c r="G229" s="1" t="s">
        <v>38</v>
      </c>
      <c r="H229" s="1" t="s">
        <v>38</v>
      </c>
      <c r="I229" s="12" t="s">
        <v>38</v>
      </c>
      <c r="J229" s="12" t="s">
        <v>38</v>
      </c>
      <c r="K229" s="12" t="s">
        <v>38</v>
      </c>
      <c r="L229" s="12">
        <v>0</v>
      </c>
      <c r="M229" s="12">
        <f t="shared" si="58"/>
        <v>0</v>
      </c>
      <c r="N229" s="12">
        <f t="shared" si="64"/>
        <v>0</v>
      </c>
      <c r="O229" s="12">
        <f t="shared" si="57"/>
        <v>0</v>
      </c>
      <c r="P229" s="12">
        <f t="shared" si="69"/>
        <v>0</v>
      </c>
      <c r="Q229" s="15">
        <f>IFERROR(VLOOKUP(B:B,[2]oh!A:D,4,0),"0")</f>
        <v>500</v>
      </c>
      <c r="R229" s="12">
        <f>IFERROR(VLOOKUP(B:B,[2]oh!A:E,5,0),0)</f>
        <v>0</v>
      </c>
      <c r="S229" s="12">
        <v>16</v>
      </c>
      <c r="T229" s="16">
        <f t="shared" si="68"/>
        <v>0</v>
      </c>
      <c r="U229" s="12">
        <f t="shared" si="65"/>
        <v>0</v>
      </c>
      <c r="V229" s="12">
        <f t="shared" si="66"/>
        <v>500</v>
      </c>
      <c r="W229" s="14" t="str">
        <f t="shared" si="67"/>
        <v>Normal</v>
      </c>
      <c r="X229" s="12">
        <f>_xlfn.XLOOKUP(B229,[3]Sheet1!$A$1:$A$65536,[3]Sheet1!$K$1:$K$65536)</f>
        <v>7</v>
      </c>
      <c r="Y229" s="12" t="e">
        <f>VLOOKUP(B:B,[4]Sheet1!$A:$B,2,0)</f>
        <v>#N/A</v>
      </c>
      <c r="AE229" s="37">
        <f t="shared" si="59"/>
        <v>0</v>
      </c>
      <c r="AF229" s="37">
        <f t="shared" si="60"/>
        <v>0.99991988883958904</v>
      </c>
      <c r="AG229" s="39" t="str">
        <f t="shared" si="55"/>
        <v>0.00</v>
      </c>
      <c r="AH229" s="30" t="str">
        <f t="shared" si="61"/>
        <v>C</v>
      </c>
      <c r="AI229" s="30" t="str">
        <f t="shared" si="62"/>
        <v>Z</v>
      </c>
      <c r="AJ229" s="30" t="str">
        <f t="shared" si="63"/>
        <v>CZ</v>
      </c>
      <c r="AK229" s="30" cm="1">
        <f t="array" ref="AK229">_xlfn.IFS(AJ229="AX",2.33,AJ229="AY",2.05,AJ229="AZ",1.88,AJ229="BX",1.88,AJ229="BY",1.65,AJ229="BZ",1.55,AJ229="CX",1.28,AJ229="CY",1.17,AJ229="CZ",1.04)</f>
        <v>1.04</v>
      </c>
      <c r="AL229" s="38">
        <f t="shared" si="56"/>
        <v>0</v>
      </c>
    </row>
    <row r="230" spans="1:38" ht="15" customHeight="1" x14ac:dyDescent="0.25">
      <c r="B230" s="13" t="s">
        <v>313</v>
      </c>
      <c r="C230" s="13" t="str">
        <f>_xlfn.XLOOKUP(B230,[1]Inventory!$A:$A,[1]Inventory!$B:$B)</f>
        <v>M16-2.00 HH BOLTx75mmLG(G8.8)ZINC PLATED</v>
      </c>
      <c r="D230" s="14" t="s">
        <v>29</v>
      </c>
      <c r="E230" s="13" t="s">
        <v>30</v>
      </c>
      <c r="F230" s="1" t="s">
        <v>38</v>
      </c>
      <c r="G230" s="1" t="s">
        <v>38</v>
      </c>
      <c r="H230" s="1" t="s">
        <v>38</v>
      </c>
      <c r="I230" s="12" t="s">
        <v>38</v>
      </c>
      <c r="J230" s="12" t="s">
        <v>38</v>
      </c>
      <c r="K230" s="12" t="s">
        <v>38</v>
      </c>
      <c r="L230" s="12">
        <v>0</v>
      </c>
      <c r="M230" s="12">
        <f t="shared" si="58"/>
        <v>0</v>
      </c>
      <c r="N230" s="12">
        <f t="shared" si="64"/>
        <v>0</v>
      </c>
      <c r="O230" s="12">
        <f t="shared" si="57"/>
        <v>0</v>
      </c>
      <c r="P230" s="12">
        <f t="shared" si="69"/>
        <v>0</v>
      </c>
      <c r="Q230" s="15">
        <f>IFERROR(VLOOKUP(B:B,[2]oh!A:D,4,0),"0")</f>
        <v>40</v>
      </c>
      <c r="R230" s="12">
        <f>IFERROR(VLOOKUP(B:B,[2]oh!A:E,5,0),0)</f>
        <v>0</v>
      </c>
      <c r="S230" s="12">
        <v>22</v>
      </c>
      <c r="T230" s="16">
        <f t="shared" si="68"/>
        <v>0</v>
      </c>
      <c r="U230" s="12">
        <f t="shared" si="65"/>
        <v>0</v>
      </c>
      <c r="V230" s="12">
        <f t="shared" si="66"/>
        <v>40</v>
      </c>
      <c r="W230" s="14" t="str">
        <f t="shared" si="67"/>
        <v>Normal</v>
      </c>
      <c r="X230" s="12">
        <f>_xlfn.XLOOKUP(B230,[3]Sheet1!$A$1:$A$65536,[3]Sheet1!$K$1:$K$65536)</f>
        <v>7</v>
      </c>
      <c r="Y230" s="12" t="e">
        <f>VLOOKUP(B:B,[4]Sheet1!$A:$B,2,0)</f>
        <v>#N/A</v>
      </c>
      <c r="AE230" s="37">
        <f t="shared" si="59"/>
        <v>0</v>
      </c>
      <c r="AF230" s="37">
        <f t="shared" si="60"/>
        <v>0.99991988883958904</v>
      </c>
      <c r="AG230" s="39" t="str">
        <f t="shared" si="55"/>
        <v>0.00</v>
      </c>
      <c r="AH230" s="30" t="str">
        <f t="shared" si="61"/>
        <v>C</v>
      </c>
      <c r="AI230" s="30" t="str">
        <f t="shared" si="62"/>
        <v>Z</v>
      </c>
      <c r="AJ230" s="30" t="str">
        <f t="shared" si="63"/>
        <v>CZ</v>
      </c>
      <c r="AK230" s="30" cm="1">
        <f t="array" ref="AK230">_xlfn.IFS(AJ230="AX",2.33,AJ230="AY",2.05,AJ230="AZ",1.88,AJ230="BX",1.88,AJ230="BY",1.65,AJ230="BZ",1.55,AJ230="CX",1.28,AJ230="CY",1.17,AJ230="CZ",1.04)</f>
        <v>1.04</v>
      </c>
      <c r="AL230" s="38">
        <f t="shared" si="56"/>
        <v>0</v>
      </c>
    </row>
    <row r="231" spans="1:38" x14ac:dyDescent="0.25">
      <c r="B231" s="13" t="s">
        <v>314</v>
      </c>
      <c r="C231" s="13" t="str">
        <f>_xlfn.XLOOKUP(B231,[1]Inventory!$A:$A,[1]Inventory!$B:$B)</f>
        <v>M4 JP BOLT x 20 mmLG  SS</v>
      </c>
      <c r="D231" s="14" t="s">
        <v>29</v>
      </c>
      <c r="E231" s="13" t="s">
        <v>56</v>
      </c>
      <c r="F231" s="1" t="s">
        <v>38</v>
      </c>
      <c r="G231" s="1" t="s">
        <v>38</v>
      </c>
      <c r="H231" s="1" t="s">
        <v>38</v>
      </c>
      <c r="I231" s="12" t="s">
        <v>38</v>
      </c>
      <c r="J231" s="12" t="s">
        <v>38</v>
      </c>
      <c r="K231" s="12" t="s">
        <v>38</v>
      </c>
      <c r="L231" s="12">
        <v>0</v>
      </c>
      <c r="M231" s="12">
        <f t="shared" si="58"/>
        <v>0</v>
      </c>
      <c r="N231" s="12">
        <f t="shared" si="64"/>
        <v>0</v>
      </c>
      <c r="O231" s="12">
        <f t="shared" si="57"/>
        <v>0</v>
      </c>
      <c r="P231" s="12">
        <f t="shared" si="69"/>
        <v>0</v>
      </c>
      <c r="Q231" s="15">
        <f>IFERROR(VLOOKUP(B:B,[2]oh!A:D,4,0),"0")</f>
        <v>1000</v>
      </c>
      <c r="R231" s="12">
        <f>IFERROR(VLOOKUP(B:B,[2]oh!A:E,5,0),0)</f>
        <v>0</v>
      </c>
      <c r="S231" s="12">
        <v>0.8</v>
      </c>
      <c r="T231" s="16">
        <f t="shared" si="68"/>
        <v>0</v>
      </c>
      <c r="U231" s="12">
        <f t="shared" si="65"/>
        <v>0</v>
      </c>
      <c r="V231" s="12">
        <f t="shared" si="66"/>
        <v>1000</v>
      </c>
      <c r="W231" s="14" t="str">
        <f t="shared" si="67"/>
        <v>Normal</v>
      </c>
      <c r="X231" s="12">
        <f>_xlfn.XLOOKUP(B231,[3]Sheet1!$A$1:$A$65536,[3]Sheet1!$K$1:$K$65536)</f>
        <v>7</v>
      </c>
      <c r="Y231" s="12" t="e">
        <f>VLOOKUP(B:B,[4]Sheet1!$A:$B,2,0)</f>
        <v>#N/A</v>
      </c>
      <c r="AE231" s="37">
        <f t="shared" si="59"/>
        <v>0</v>
      </c>
      <c r="AF231" s="37">
        <f t="shared" si="60"/>
        <v>0.99991988883958904</v>
      </c>
      <c r="AG231" s="39" t="str">
        <f t="shared" si="55"/>
        <v>0.00</v>
      </c>
      <c r="AH231" s="30" t="str">
        <f t="shared" si="61"/>
        <v>C</v>
      </c>
      <c r="AI231" s="30" t="str">
        <f t="shared" si="62"/>
        <v>Z</v>
      </c>
      <c r="AJ231" s="30" t="str">
        <f t="shared" si="63"/>
        <v>CZ</v>
      </c>
      <c r="AK231" s="30" cm="1">
        <f t="array" ref="AK231">_xlfn.IFS(AJ231="AX",2.33,AJ231="AY",2.05,AJ231="AZ",1.88,AJ231="BX",1.88,AJ231="BY",1.65,AJ231="BZ",1.55,AJ231="CX",1.28,AJ231="CY",1.17,AJ231="CZ",1.04)</f>
        <v>1.04</v>
      </c>
      <c r="AL231" s="38">
        <f t="shared" si="56"/>
        <v>0</v>
      </c>
    </row>
    <row r="232" spans="1:38" x14ac:dyDescent="0.25">
      <c r="B232" s="13" t="s">
        <v>315</v>
      </c>
      <c r="C232" s="13" t="str">
        <f>_xlfn.XLOOKUP(B232,[1]Inventory!$A:$A,[1]Inventory!$B:$B)</f>
        <v>M4 JP BOLT x 50mmLG SS</v>
      </c>
      <c r="D232" s="14" t="s">
        <v>29</v>
      </c>
      <c r="E232" s="13" t="s">
        <v>56</v>
      </c>
      <c r="F232" s="1" t="s">
        <v>38</v>
      </c>
      <c r="G232" s="1" t="s">
        <v>38</v>
      </c>
      <c r="H232" s="1" t="s">
        <v>38</v>
      </c>
      <c r="I232" s="12" t="s">
        <v>38</v>
      </c>
      <c r="J232" s="12" t="s">
        <v>38</v>
      </c>
      <c r="K232" s="12" t="s">
        <v>38</v>
      </c>
      <c r="L232" s="12">
        <v>0</v>
      </c>
      <c r="M232" s="12">
        <f t="shared" si="58"/>
        <v>0</v>
      </c>
      <c r="N232" s="12">
        <f t="shared" si="64"/>
        <v>0</v>
      </c>
      <c r="O232" s="12">
        <f t="shared" si="57"/>
        <v>0</v>
      </c>
      <c r="P232" s="12">
        <f t="shared" si="69"/>
        <v>0</v>
      </c>
      <c r="Q232" s="15">
        <f>IFERROR(VLOOKUP(B:B,[2]oh!A:D,4,0),"0")</f>
        <v>1000</v>
      </c>
      <c r="R232" s="12">
        <f>IFERROR(VLOOKUP(B:B,[2]oh!A:E,5,0),0)</f>
        <v>0</v>
      </c>
      <c r="S232" s="12">
        <v>2.2400000000000002</v>
      </c>
      <c r="T232" s="16">
        <f t="shared" si="68"/>
        <v>0</v>
      </c>
      <c r="U232" s="12">
        <f t="shared" si="65"/>
        <v>0</v>
      </c>
      <c r="V232" s="12">
        <f t="shared" si="66"/>
        <v>1000</v>
      </c>
      <c r="W232" s="14" t="str">
        <f t="shared" si="67"/>
        <v>Normal</v>
      </c>
      <c r="X232" s="12">
        <f>_xlfn.XLOOKUP(B232,[3]Sheet1!$A$1:$A$65536,[3]Sheet1!$K$1:$K$65536)</f>
        <v>7</v>
      </c>
      <c r="Y232" s="12" t="e">
        <f>VLOOKUP(B:B,[4]Sheet1!$A:$B,2,0)</f>
        <v>#N/A</v>
      </c>
      <c r="AE232" s="37">
        <f t="shared" si="59"/>
        <v>0</v>
      </c>
      <c r="AF232" s="37">
        <f t="shared" si="60"/>
        <v>0.99991988883958904</v>
      </c>
      <c r="AG232" s="39" t="str">
        <f t="shared" si="55"/>
        <v>0.00</v>
      </c>
      <c r="AH232" s="30" t="str">
        <f t="shared" si="61"/>
        <v>C</v>
      </c>
      <c r="AI232" s="30" t="str">
        <f t="shared" si="62"/>
        <v>Z</v>
      </c>
      <c r="AJ232" s="30" t="str">
        <f t="shared" si="63"/>
        <v>CZ</v>
      </c>
      <c r="AK232" s="30" cm="1">
        <f t="array" ref="AK232">_xlfn.IFS(AJ232="AX",2.33,AJ232="AY",2.05,AJ232="AZ",1.88,AJ232="BX",1.88,AJ232="BY",1.65,AJ232="BZ",1.55,AJ232="CX",1.28,AJ232="CY",1.17,AJ232="CZ",1.04)</f>
        <v>1.04</v>
      </c>
      <c r="AL232" s="38">
        <f t="shared" si="56"/>
        <v>0</v>
      </c>
    </row>
    <row r="233" spans="1:38" x14ac:dyDescent="0.25">
      <c r="B233" s="13" t="s">
        <v>316</v>
      </c>
      <c r="C233" s="13" t="str">
        <f>_xlfn.XLOOKUP(B233,[1]Inventory!$A:$A,[1]Inventory!$B:$B)</f>
        <v>M5 HH BOLT SS 16mm LONG</v>
      </c>
      <c r="D233" s="14" t="s">
        <v>29</v>
      </c>
      <c r="E233" s="13" t="s">
        <v>56</v>
      </c>
      <c r="F233" s="1" t="s">
        <v>38</v>
      </c>
      <c r="G233" s="1" t="s">
        <v>38</v>
      </c>
      <c r="H233" s="1" t="s">
        <v>38</v>
      </c>
      <c r="I233" s="12" t="s">
        <v>38</v>
      </c>
      <c r="J233" s="12" t="s">
        <v>38</v>
      </c>
      <c r="K233" s="12" t="s">
        <v>38</v>
      </c>
      <c r="L233" s="12">
        <v>0</v>
      </c>
      <c r="M233" s="12">
        <f t="shared" si="58"/>
        <v>0</v>
      </c>
      <c r="N233" s="12">
        <f t="shared" si="64"/>
        <v>0</v>
      </c>
      <c r="O233" s="12">
        <f t="shared" si="57"/>
        <v>0</v>
      </c>
      <c r="P233" s="12">
        <f t="shared" si="69"/>
        <v>0</v>
      </c>
      <c r="Q233" s="15">
        <f>IFERROR(VLOOKUP(B:B,[2]oh!A:D,4,0),"0")</f>
        <v>500</v>
      </c>
      <c r="R233" s="12">
        <f>IFERROR(VLOOKUP(B:B,[2]oh!A:E,5,0),0)</f>
        <v>0</v>
      </c>
      <c r="S233" s="12">
        <v>1.1499999999999999</v>
      </c>
      <c r="T233" s="16">
        <f t="shared" si="68"/>
        <v>0</v>
      </c>
      <c r="U233" s="12">
        <f t="shared" si="65"/>
        <v>0</v>
      </c>
      <c r="V233" s="12">
        <f t="shared" si="66"/>
        <v>500</v>
      </c>
      <c r="W233" s="14" t="str">
        <f t="shared" si="67"/>
        <v>Normal</v>
      </c>
      <c r="X233" s="12">
        <f>_xlfn.XLOOKUP(B233,[3]Sheet1!$A$1:$A$65536,[3]Sheet1!$K$1:$K$65536)</f>
        <v>7</v>
      </c>
      <c r="Y233" s="12" t="e">
        <f>VLOOKUP(B:B,[4]Sheet1!$A:$B,2,0)</f>
        <v>#N/A</v>
      </c>
      <c r="AE233" s="37">
        <f t="shared" si="59"/>
        <v>0</v>
      </c>
      <c r="AF233" s="37">
        <f t="shared" si="60"/>
        <v>0.99991988883958904</v>
      </c>
      <c r="AG233" s="39" t="str">
        <f t="shared" si="55"/>
        <v>0.00</v>
      </c>
      <c r="AH233" s="30" t="str">
        <f t="shared" si="61"/>
        <v>C</v>
      </c>
      <c r="AI233" s="30" t="str">
        <f t="shared" si="62"/>
        <v>Z</v>
      </c>
      <c r="AJ233" s="30" t="str">
        <f t="shared" si="63"/>
        <v>CZ</v>
      </c>
      <c r="AK233" s="30" cm="1">
        <f t="array" ref="AK233">_xlfn.IFS(AJ233="AX",2.33,AJ233="AY",2.05,AJ233="AZ",1.88,AJ233="BX",1.88,AJ233="BY",1.65,AJ233="BZ",1.55,AJ233="CX",1.28,AJ233="CY",1.17,AJ233="CZ",1.04)</f>
        <v>1.04</v>
      </c>
      <c r="AL233" s="38">
        <f t="shared" si="56"/>
        <v>0</v>
      </c>
    </row>
    <row r="234" spans="1:38" x14ac:dyDescent="0.25">
      <c r="B234" s="13" t="s">
        <v>317</v>
      </c>
      <c r="C234" s="13" t="str">
        <f>_xlfn.XLOOKUP(B234,[1]Inventory!$A:$A,[1]Inventory!$B:$B)</f>
        <v>M6 x1.00 NUT SS  [ แบบไม่ Lock ]</v>
      </c>
      <c r="D234" s="14" t="s">
        <v>29</v>
      </c>
      <c r="E234" s="13" t="s">
        <v>30</v>
      </c>
      <c r="F234" s="1" t="s">
        <v>38</v>
      </c>
      <c r="G234" s="1" t="s">
        <v>38</v>
      </c>
      <c r="H234" s="1" t="s">
        <v>38</v>
      </c>
      <c r="I234" s="12" t="s">
        <v>38</v>
      </c>
      <c r="J234" s="12" t="s">
        <v>38</v>
      </c>
      <c r="K234" s="12" t="s">
        <v>38</v>
      </c>
      <c r="L234" s="12">
        <v>0</v>
      </c>
      <c r="M234" s="12">
        <f t="shared" si="58"/>
        <v>0</v>
      </c>
      <c r="N234" s="12">
        <f t="shared" si="64"/>
        <v>0</v>
      </c>
      <c r="O234" s="12">
        <f t="shared" si="57"/>
        <v>0</v>
      </c>
      <c r="P234" s="12">
        <f t="shared" si="69"/>
        <v>0</v>
      </c>
      <c r="Q234" s="15">
        <f>IFERROR(VLOOKUP(B:B,[2]oh!A:D,4,0),"0")</f>
        <v>425</v>
      </c>
      <c r="R234" s="12">
        <f>IFERROR(VLOOKUP(B:B,[2]oh!A:E,5,0),0)</f>
        <v>0</v>
      </c>
      <c r="S234" s="12">
        <v>1.2</v>
      </c>
      <c r="T234" s="16">
        <f t="shared" si="68"/>
        <v>0</v>
      </c>
      <c r="U234" s="12">
        <f t="shared" si="65"/>
        <v>0</v>
      </c>
      <c r="V234" s="12">
        <f t="shared" si="66"/>
        <v>425</v>
      </c>
      <c r="W234" s="14" t="str">
        <f t="shared" si="67"/>
        <v>Normal</v>
      </c>
      <c r="X234" s="12">
        <f>_xlfn.XLOOKUP(B234,[3]Sheet1!$A$1:$A$65536,[3]Sheet1!$K$1:$K$65536)</f>
        <v>7</v>
      </c>
      <c r="Y234" s="12" t="e">
        <f>VLOOKUP(B:B,[4]Sheet1!$A:$B,2,0)</f>
        <v>#N/A</v>
      </c>
      <c r="AE234" s="37">
        <f t="shared" si="59"/>
        <v>0</v>
      </c>
      <c r="AF234" s="37">
        <f t="shared" si="60"/>
        <v>0.99991988883958904</v>
      </c>
      <c r="AG234" s="39" t="str">
        <f t="shared" si="55"/>
        <v>0.00</v>
      </c>
      <c r="AH234" s="30" t="str">
        <f t="shared" si="61"/>
        <v>C</v>
      </c>
      <c r="AI234" s="30" t="str">
        <f t="shared" si="62"/>
        <v>Z</v>
      </c>
      <c r="AJ234" s="30" t="str">
        <f t="shared" si="63"/>
        <v>CZ</v>
      </c>
      <c r="AK234" s="30" cm="1">
        <f t="array" ref="AK234">_xlfn.IFS(AJ234="AX",2.33,AJ234="AY",2.05,AJ234="AZ",1.88,AJ234="BX",1.88,AJ234="BY",1.65,AJ234="BZ",1.55,AJ234="CX",1.28,AJ234="CY",1.17,AJ234="CZ",1.04)</f>
        <v>1.04</v>
      </c>
      <c r="AL234" s="38">
        <f t="shared" si="56"/>
        <v>0</v>
      </c>
    </row>
    <row r="235" spans="1:38" x14ac:dyDescent="0.25">
      <c r="B235" s="13" t="s">
        <v>318</v>
      </c>
      <c r="C235" s="13" t="str">
        <f>_xlfn.XLOOKUP(B235,[1]Inventory!$A:$A,[1]Inventory!$B:$B)</f>
        <v>M8-1.25 HH Bolt x 50 Lg. SS</v>
      </c>
      <c r="D235" s="14" t="s">
        <v>29</v>
      </c>
      <c r="E235" s="13" t="s">
        <v>56</v>
      </c>
      <c r="F235" s="1" t="s">
        <v>38</v>
      </c>
      <c r="G235" s="1" t="s">
        <v>38</v>
      </c>
      <c r="H235" s="1" t="s">
        <v>38</v>
      </c>
      <c r="I235" s="12" t="s">
        <v>38</v>
      </c>
      <c r="J235" s="12" t="s">
        <v>38</v>
      </c>
      <c r="K235" s="12" t="s">
        <v>38</v>
      </c>
      <c r="L235" s="12">
        <v>0</v>
      </c>
      <c r="M235" s="12">
        <f t="shared" si="58"/>
        <v>0</v>
      </c>
      <c r="N235" s="12">
        <f t="shared" si="64"/>
        <v>0</v>
      </c>
      <c r="O235" s="14">
        <f t="shared" si="57"/>
        <v>0</v>
      </c>
      <c r="P235" s="12">
        <f t="shared" si="69"/>
        <v>0</v>
      </c>
      <c r="Q235" s="15">
        <f>IFERROR(VLOOKUP(B:B,[2]oh!A:D,4,0),"0")</f>
        <v>0</v>
      </c>
      <c r="R235" s="12">
        <f>IFERROR(VLOOKUP(B:B,[2]oh!A:E,5,0),0)</f>
        <v>0</v>
      </c>
      <c r="S235" s="12">
        <v>9</v>
      </c>
      <c r="T235" s="16">
        <f t="shared" si="68"/>
        <v>0</v>
      </c>
      <c r="U235" s="12">
        <f t="shared" si="65"/>
        <v>0</v>
      </c>
      <c r="V235" s="12">
        <f t="shared" si="66"/>
        <v>0</v>
      </c>
      <c r="W235" s="14" t="str">
        <f t="shared" si="67"/>
        <v>Normal</v>
      </c>
      <c r="X235" s="12">
        <f>_xlfn.XLOOKUP(B235,[3]Sheet1!$A$1:$A$65536,[3]Sheet1!$K$1:$K$65536)</f>
        <v>7</v>
      </c>
      <c r="Y235" s="12" t="e">
        <f>VLOOKUP(B:B,[4]Sheet1!$A:$B,2,0)</f>
        <v>#N/A</v>
      </c>
      <c r="AE235" s="37">
        <f t="shared" si="59"/>
        <v>0</v>
      </c>
      <c r="AF235" s="37">
        <f t="shared" si="60"/>
        <v>0.99991988883958904</v>
      </c>
      <c r="AG235" s="39" t="str">
        <f t="shared" si="55"/>
        <v>0.00</v>
      </c>
      <c r="AH235" s="30" t="str">
        <f t="shared" si="61"/>
        <v>C</v>
      </c>
      <c r="AI235" s="30" t="str">
        <f t="shared" si="62"/>
        <v>Z</v>
      </c>
      <c r="AJ235" s="30" t="str">
        <f t="shared" si="63"/>
        <v>CZ</v>
      </c>
      <c r="AK235" s="30" cm="1">
        <f t="array" ref="AK235">_xlfn.IFS(AJ235="AX",2.33,AJ235="AY",2.05,AJ235="AZ",1.88,AJ235="BX",1.88,AJ235="BY",1.65,AJ235="BZ",1.55,AJ235="CX",1.28,AJ235="CY",1.17,AJ235="CZ",1.04)</f>
        <v>1.04</v>
      </c>
      <c r="AL235" s="38">
        <f t="shared" si="56"/>
        <v>0</v>
      </c>
    </row>
    <row r="236" spans="1:38" ht="15" customHeight="1" x14ac:dyDescent="0.25">
      <c r="B236" s="13" t="s">
        <v>319</v>
      </c>
      <c r="C236" s="13" t="str">
        <f>_xlfn.XLOOKUP(B236,[1]Inventory!$A:$A,[1]Inventory!$B:$B)</f>
        <v>M8-1.25 HH Bolt x 60 Lg. SS</v>
      </c>
      <c r="D236" s="14" t="s">
        <v>29</v>
      </c>
      <c r="E236" s="13" t="s">
        <v>30</v>
      </c>
      <c r="F236" s="1" t="s">
        <v>38</v>
      </c>
      <c r="G236" s="1" t="s">
        <v>38</v>
      </c>
      <c r="H236" s="1" t="s">
        <v>38</v>
      </c>
      <c r="I236" s="12" t="s">
        <v>38</v>
      </c>
      <c r="J236" s="12" t="s">
        <v>38</v>
      </c>
      <c r="K236" s="12" t="s">
        <v>38</v>
      </c>
      <c r="L236" s="12">
        <v>0</v>
      </c>
      <c r="M236" s="12">
        <f t="shared" si="58"/>
        <v>0</v>
      </c>
      <c r="N236" s="12">
        <f t="shared" si="64"/>
        <v>0</v>
      </c>
      <c r="O236" s="12">
        <f t="shared" si="57"/>
        <v>0</v>
      </c>
      <c r="P236" s="12">
        <f t="shared" si="69"/>
        <v>0</v>
      </c>
      <c r="Q236" s="15">
        <f>IFERROR(VLOOKUP(B:B,[2]oh!A:D,4,0),"0")</f>
        <v>0</v>
      </c>
      <c r="R236" s="12">
        <f>IFERROR(VLOOKUP(B:B,[2]oh!A:E,5,0),0)</f>
        <v>0</v>
      </c>
      <c r="S236" s="12">
        <v>5.2</v>
      </c>
      <c r="T236" s="16">
        <f t="shared" si="68"/>
        <v>0</v>
      </c>
      <c r="U236" s="12">
        <f t="shared" si="65"/>
        <v>0</v>
      </c>
      <c r="V236" s="12">
        <f t="shared" si="66"/>
        <v>0</v>
      </c>
      <c r="W236" s="14" t="str">
        <f t="shared" si="67"/>
        <v>Normal</v>
      </c>
      <c r="X236" s="12">
        <f>_xlfn.XLOOKUP(B236,[3]Sheet1!$A$1:$A$65536,[3]Sheet1!$K$1:$K$65536)</f>
        <v>7</v>
      </c>
      <c r="Y236" s="12" t="e">
        <f>VLOOKUP(B:B,[4]Sheet1!$A:$B,2,0)</f>
        <v>#N/A</v>
      </c>
      <c r="AE236" s="37">
        <f t="shared" si="59"/>
        <v>0</v>
      </c>
      <c r="AF236" s="37">
        <f t="shared" si="60"/>
        <v>0.99991988883958904</v>
      </c>
      <c r="AG236" s="39" t="str">
        <f t="shared" si="55"/>
        <v>0.00</v>
      </c>
      <c r="AH236" s="30" t="str">
        <f t="shared" si="61"/>
        <v>C</v>
      </c>
      <c r="AI236" s="30" t="str">
        <f t="shared" si="62"/>
        <v>Z</v>
      </c>
      <c r="AJ236" s="30" t="str">
        <f t="shared" si="63"/>
        <v>CZ</v>
      </c>
      <c r="AK236" s="30" cm="1">
        <f t="array" ref="AK236">_xlfn.IFS(AJ236="AX",2.33,AJ236="AY",2.05,AJ236="AZ",1.88,AJ236="BX",1.88,AJ236="BY",1.65,AJ236="BZ",1.55,AJ236="CX",1.28,AJ236="CY",1.17,AJ236="CZ",1.04)</f>
        <v>1.04</v>
      </c>
      <c r="AL236" s="38">
        <f t="shared" si="56"/>
        <v>0</v>
      </c>
    </row>
    <row r="237" spans="1:38" ht="15" customHeight="1" x14ac:dyDescent="0.25">
      <c r="A237" s="26"/>
      <c r="B237" s="27" t="s">
        <v>320</v>
      </c>
      <c r="C237" s="27" t="s">
        <v>321</v>
      </c>
      <c r="D237" s="28" t="str">
        <f>_xlfn.XLOOKUP(B237,[1]Inventory!$A:$A,[1]Inventory!$D:$D)</f>
        <v>EA</v>
      </c>
      <c r="E237" s="27" t="s">
        <v>92</v>
      </c>
      <c r="F237" s="1" t="s">
        <v>38</v>
      </c>
      <c r="G237" s="1" t="s">
        <v>38</v>
      </c>
      <c r="H237" s="1" t="s">
        <v>38</v>
      </c>
      <c r="I237" s="12" t="s">
        <v>38</v>
      </c>
      <c r="J237" s="12" t="s">
        <v>38</v>
      </c>
      <c r="K237" s="12" t="s">
        <v>38</v>
      </c>
      <c r="L237" s="12">
        <v>0</v>
      </c>
      <c r="M237" s="12">
        <f t="shared" si="58"/>
        <v>0</v>
      </c>
      <c r="N237" s="12">
        <f t="shared" si="64"/>
        <v>0</v>
      </c>
      <c r="O237" s="26">
        <v>0</v>
      </c>
      <c r="P237" s="26" t="str">
        <f t="shared" ca="1" si="69"/>
        <v>0</v>
      </c>
      <c r="Q237" s="15">
        <f>IFERROR(VLOOKUP(B:B,[2]oh!A:D,4,0),"0")</f>
        <v>16</v>
      </c>
      <c r="R237" s="12">
        <f>IFERROR(VLOOKUP(B:B,[2]oh!A:E,5,0),0)</f>
        <v>0</v>
      </c>
      <c r="S237" s="26">
        <v>50.25</v>
      </c>
      <c r="T237" s="16">
        <f t="shared" ca="1" si="68"/>
        <v>3821.2724022795815</v>
      </c>
      <c r="U237" s="26">
        <f t="shared" ca="1" si="65"/>
        <v>0</v>
      </c>
      <c r="V237" s="12">
        <v>16</v>
      </c>
      <c r="W237" s="14" t="str">
        <f t="shared" ca="1" si="67"/>
        <v>Normal</v>
      </c>
      <c r="X237" s="26">
        <f>_xlfn.XLOOKUP(B237,[3]Sheet1!$A$1:$A$65536,[3]Sheet1!$K$1:$K$65536)</f>
        <v>0</v>
      </c>
      <c r="Y237" s="26" t="e">
        <f>VLOOKUP(B:B,[4]Sheet1!$A:$B,2,0)</f>
        <v>#N/A</v>
      </c>
      <c r="Z237" s="26"/>
      <c r="AA237" s="26"/>
      <c r="AC237" s="29" t="s">
        <v>93</v>
      </c>
      <c r="AE237" s="37">
        <f t="shared" si="59"/>
        <v>0</v>
      </c>
      <c r="AF237" s="37">
        <f t="shared" si="60"/>
        <v>0.99991988883958904</v>
      </c>
      <c r="AG237" s="37" t="e">
        <f ca="1">IF(AG237=0,"Nonmove",IF(AVERAGE(F237:K237)=0,0,_xlfn.STDEV.P(F237:K237)/AVERAGE(F237:K237)))</f>
        <v>#DIV/0!</v>
      </c>
      <c r="AH237" s="30" t="str">
        <f t="shared" si="61"/>
        <v>C</v>
      </c>
      <c r="AI237" s="30" t="e">
        <f t="shared" ca="1" si="62"/>
        <v>#DIV/0!</v>
      </c>
      <c r="AJ237" s="30" t="e">
        <f t="shared" ca="1" si="63"/>
        <v>#DIV/0!</v>
      </c>
      <c r="AK237" s="30" t="e" cm="1">
        <f t="array" aca="1" ref="AK237" ca="1">_xlfn.IFS(AJ237="AX",2.33,AJ237="AY",2.05,AJ237="AZ",1.88,AJ237="BX",1.88,AJ237="BY",1.65,AJ237="BZ",1.55,AJ237="CX",1.28,AJ237="CY",1.17,AJ237="CZ",1.04)</f>
        <v>#DIV/0!</v>
      </c>
      <c r="AL237" s="38">
        <f t="shared" si="56"/>
        <v>0</v>
      </c>
    </row>
    <row r="238" spans="1:38" ht="15" customHeight="1" x14ac:dyDescent="0.25">
      <c r="B238" s="13" t="s">
        <v>322</v>
      </c>
      <c r="C238" s="13" t="str">
        <f>_xlfn.XLOOKUP(B238,[1]Inventory!$A:$A,[1]Inventory!$B:$B)</f>
        <v>NITTO SAND PAPER 20x520 NO.60 B-20C</v>
      </c>
      <c r="D238" s="14" t="s">
        <v>44</v>
      </c>
      <c r="E238" s="13" t="s">
        <v>323</v>
      </c>
      <c r="F238" s="1" t="s">
        <v>38</v>
      </c>
      <c r="G238" s="1" t="s">
        <v>38</v>
      </c>
      <c r="H238" s="1" t="s">
        <v>38</v>
      </c>
      <c r="I238" s="12" t="s">
        <v>38</v>
      </c>
      <c r="J238" s="12" t="s">
        <v>38</v>
      </c>
      <c r="K238" s="12" t="s">
        <v>38</v>
      </c>
      <c r="L238" s="12">
        <v>0</v>
      </c>
      <c r="M238" s="12">
        <f t="shared" si="58"/>
        <v>0</v>
      </c>
      <c r="N238" s="12">
        <f t="shared" si="64"/>
        <v>0</v>
      </c>
      <c r="O238" s="12">
        <f>IFERROR(N238/30,"")</f>
        <v>0</v>
      </c>
      <c r="P238" s="12">
        <f t="shared" si="69"/>
        <v>0</v>
      </c>
      <c r="Q238" s="15">
        <f>IFERROR(VLOOKUP(B:B,[2]oh!A:D,4,0),"0")</f>
        <v>1</v>
      </c>
      <c r="R238" s="12">
        <f>IFERROR(VLOOKUP(B:B,[2]oh!A:E,5,0),0)</f>
        <v>0</v>
      </c>
      <c r="S238" s="12">
        <v>972</v>
      </c>
      <c r="T238" s="16">
        <f t="shared" si="68"/>
        <v>0</v>
      </c>
      <c r="U238" s="12">
        <f t="shared" si="65"/>
        <v>0</v>
      </c>
      <c r="V238" s="12">
        <f t="shared" ref="V238:V254" si="70">Q238+R238-T238</f>
        <v>1</v>
      </c>
      <c r="W238" s="14" t="str">
        <f t="shared" si="67"/>
        <v>Normal</v>
      </c>
      <c r="X238" s="12">
        <f>_xlfn.XLOOKUP(B238,[3]Sheet1!$A$1:$A$65536,[3]Sheet1!$K$1:$K$65536)</f>
        <v>15</v>
      </c>
      <c r="Y238" s="12" t="e">
        <f>VLOOKUP(B:B,[4]Sheet1!$A:$B,2,0)</f>
        <v>#N/A</v>
      </c>
      <c r="AE238" s="37">
        <f t="shared" si="59"/>
        <v>0</v>
      </c>
      <c r="AF238" s="37">
        <f t="shared" si="60"/>
        <v>0.99991988883958904</v>
      </c>
      <c r="AG238" s="39" t="str">
        <f t="shared" ref="AG238:AG254" si="71">IFERROR(_xlfn.STDEV.P(F238:K238)/AVERAGE(F238:K238),"0.00")</f>
        <v>0.00</v>
      </c>
      <c r="AH238" s="30" t="str">
        <f t="shared" si="61"/>
        <v>C</v>
      </c>
      <c r="AI238" s="30" t="str">
        <f t="shared" si="62"/>
        <v>Z</v>
      </c>
      <c r="AJ238" s="30" t="str">
        <f t="shared" si="63"/>
        <v>CZ</v>
      </c>
      <c r="AK238" s="30" cm="1">
        <f t="array" ref="AK238">_xlfn.IFS(AJ238="AX",2.33,AJ238="AY",2.05,AJ238="AZ",1.88,AJ238="BX",1.88,AJ238="BY",1.65,AJ238="BZ",1.55,AJ238="CX",1.28,AJ238="CY",1.17,AJ238="CZ",1.04)</f>
        <v>1.04</v>
      </c>
      <c r="AL238" s="38">
        <f t="shared" si="56"/>
        <v>0</v>
      </c>
    </row>
    <row r="239" spans="1:38" ht="15" customHeight="1" x14ac:dyDescent="0.25">
      <c r="B239" s="13" t="s">
        <v>324</v>
      </c>
      <c r="C239" s="13" t="str">
        <f>_xlfn.XLOOKUP(B239,[1]Inventory!$A:$A,[1]Inventory!$B:$B)</f>
        <v>PLASTIC ZIP BAG  9 X 13 cm.</v>
      </c>
      <c r="D239" s="14" t="s">
        <v>232</v>
      </c>
      <c r="E239" s="13" t="s">
        <v>56</v>
      </c>
      <c r="F239" s="1" t="s">
        <v>38</v>
      </c>
      <c r="G239" s="1" t="s">
        <v>38</v>
      </c>
      <c r="H239" s="1" t="s">
        <v>38</v>
      </c>
      <c r="I239" s="12" t="s">
        <v>38</v>
      </c>
      <c r="J239" s="12" t="s">
        <v>38</v>
      </c>
      <c r="K239" s="12" t="s">
        <v>38</v>
      </c>
      <c r="L239" s="12">
        <v>0</v>
      </c>
      <c r="M239" s="12">
        <f t="shared" si="58"/>
        <v>0</v>
      </c>
      <c r="N239" s="12">
        <f t="shared" si="64"/>
        <v>0</v>
      </c>
      <c r="O239" s="12">
        <f>IFERROR(N239/30,"")</f>
        <v>0</v>
      </c>
      <c r="P239" s="12">
        <f t="shared" si="69"/>
        <v>0</v>
      </c>
      <c r="Q239" s="15">
        <f>IFERROR(VLOOKUP(B:B,[2]oh!A:D,4,0),"0")</f>
        <v>0</v>
      </c>
      <c r="R239" s="12">
        <f>IFERROR(VLOOKUP(B:B,[2]oh!A:E,5,0),0)</f>
        <v>0</v>
      </c>
      <c r="S239" s="12">
        <v>120</v>
      </c>
      <c r="T239" s="16">
        <f t="shared" si="68"/>
        <v>0</v>
      </c>
      <c r="U239" s="12">
        <f t="shared" si="65"/>
        <v>0</v>
      </c>
      <c r="V239" s="12">
        <f t="shared" si="70"/>
        <v>0</v>
      </c>
      <c r="W239" s="14" t="str">
        <f t="shared" si="67"/>
        <v>Normal</v>
      </c>
      <c r="X239" s="12">
        <f>_xlfn.XLOOKUP(B239,[3]Sheet1!$A$1:$A$65536,[3]Sheet1!$K$1:$K$65536)</f>
        <v>7</v>
      </c>
      <c r="Y239" s="12" t="e">
        <f>VLOOKUP(B:B,[4]Sheet1!$A:$B,2,0)</f>
        <v>#N/A</v>
      </c>
      <c r="AE239" s="37">
        <f t="shared" si="59"/>
        <v>0</v>
      </c>
      <c r="AF239" s="37">
        <f t="shared" si="60"/>
        <v>0.99991988883958904</v>
      </c>
      <c r="AG239" s="39" t="str">
        <f t="shared" si="71"/>
        <v>0.00</v>
      </c>
      <c r="AH239" s="30" t="str">
        <f t="shared" si="61"/>
        <v>C</v>
      </c>
      <c r="AI239" s="30" t="str">
        <f t="shared" si="62"/>
        <v>Z</v>
      </c>
      <c r="AJ239" s="30" t="str">
        <f t="shared" si="63"/>
        <v>CZ</v>
      </c>
      <c r="AK239" s="30" cm="1">
        <f t="array" ref="AK239">_xlfn.IFS(AJ239="AX",2.33,AJ239="AY",2.05,AJ239="AZ",1.88,AJ239="BX",1.88,AJ239="BY",1.65,AJ239="BZ",1.55,AJ239="CX",1.28,AJ239="CY",1.17,AJ239="CZ",1.04)</f>
        <v>1.04</v>
      </c>
      <c r="AL239" s="38">
        <f t="shared" si="56"/>
        <v>0</v>
      </c>
    </row>
    <row r="240" spans="1:38" ht="15" customHeight="1" x14ac:dyDescent="0.25">
      <c r="B240" s="13" t="s">
        <v>325</v>
      </c>
      <c r="C240" s="13" t="s">
        <v>325</v>
      </c>
      <c r="D240" s="14" t="s">
        <v>29</v>
      </c>
      <c r="E240" s="13" t="s">
        <v>56</v>
      </c>
      <c r="F240" s="1" t="s">
        <v>38</v>
      </c>
      <c r="G240" s="1" t="s">
        <v>38</v>
      </c>
      <c r="H240" s="1" t="s">
        <v>38</v>
      </c>
      <c r="I240" s="12" t="s">
        <v>38</v>
      </c>
      <c r="J240" s="12" t="s">
        <v>38</v>
      </c>
      <c r="K240" s="12" t="s">
        <v>38</v>
      </c>
      <c r="L240" s="12">
        <v>0</v>
      </c>
      <c r="M240" s="12">
        <f t="shared" si="58"/>
        <v>0</v>
      </c>
      <c r="N240" s="12">
        <f t="shared" si="64"/>
        <v>0</v>
      </c>
      <c r="O240" s="12">
        <f>IFERROR(N240/30,"")</f>
        <v>0</v>
      </c>
      <c r="P240" s="12" t="str">
        <f t="shared" si="69"/>
        <v>0</v>
      </c>
      <c r="Q240" s="15" t="str">
        <f>IFERROR(VLOOKUP(B:B,[2]oh!A:D,4,0),"0")</f>
        <v>0</v>
      </c>
      <c r="R240" s="12">
        <f>IFERROR(VLOOKUP(B:B,[2]oh!A:E,5,0),0)</f>
        <v>0</v>
      </c>
      <c r="S240" s="12" t="s">
        <v>38</v>
      </c>
      <c r="T240" s="16" t="e">
        <f t="shared" si="68"/>
        <v>#N/A</v>
      </c>
      <c r="U240" s="12" t="e">
        <f t="shared" si="65"/>
        <v>#N/A</v>
      </c>
      <c r="V240" s="12" t="e">
        <f t="shared" si="70"/>
        <v>#N/A</v>
      </c>
      <c r="W240" s="14" t="e">
        <f t="shared" si="67"/>
        <v>#N/A</v>
      </c>
      <c r="X240" s="12" t="e">
        <f>_xlfn.XLOOKUP(B240,[3]Sheet1!$A$1:$A$65536,[3]Sheet1!$K$1:$K$65536)</f>
        <v>#N/A</v>
      </c>
      <c r="Y240" s="12" t="e">
        <f>VLOOKUP(B:B,[4]Sheet1!$A:$B,2,0)</f>
        <v>#N/A</v>
      </c>
      <c r="AE240" s="37">
        <f t="shared" si="59"/>
        <v>0</v>
      </c>
      <c r="AF240" s="37">
        <f t="shared" si="60"/>
        <v>0.99991988883958904</v>
      </c>
      <c r="AG240" s="39" t="str">
        <f t="shared" si="71"/>
        <v>0.00</v>
      </c>
      <c r="AH240" s="30" t="str">
        <f t="shared" si="61"/>
        <v>C</v>
      </c>
      <c r="AI240" s="30" t="str">
        <f t="shared" si="62"/>
        <v>Z</v>
      </c>
      <c r="AJ240" s="30" t="str">
        <f t="shared" si="63"/>
        <v>CZ</v>
      </c>
      <c r="AK240" s="30" cm="1">
        <f t="array" ref="AK240">_xlfn.IFS(AJ240="AX",2.33,AJ240="AY",2.05,AJ240="AZ",1.88,AJ240="BX",1.88,AJ240="BY",1.65,AJ240="BZ",1.55,AJ240="CX",1.28,AJ240="CY",1.17,AJ240="CZ",1.04)</f>
        <v>1.04</v>
      </c>
      <c r="AL240" s="38">
        <f t="shared" si="56"/>
        <v>0</v>
      </c>
    </row>
    <row r="241" spans="2:38" x14ac:dyDescent="0.25">
      <c r="B241" s="13" t="s">
        <v>326</v>
      </c>
      <c r="C241" s="13" t="s">
        <v>327</v>
      </c>
      <c r="D241" s="14" t="str">
        <f>_xlfn.XLOOKUP(B241,[1]Inventory!$A:$A,[1]Inventory!$D:$D)</f>
        <v>EA</v>
      </c>
      <c r="E241" s="13" t="s">
        <v>81</v>
      </c>
      <c r="F241" s="1" t="s">
        <v>38</v>
      </c>
      <c r="G241" s="1" t="s">
        <v>38</v>
      </c>
      <c r="H241" s="1" t="s">
        <v>38</v>
      </c>
      <c r="I241" s="12" t="s">
        <v>38</v>
      </c>
      <c r="J241" s="12" t="s">
        <v>38</v>
      </c>
      <c r="K241" s="12" t="s">
        <v>38</v>
      </c>
      <c r="L241" s="12">
        <v>0</v>
      </c>
      <c r="M241" s="12">
        <f t="shared" si="58"/>
        <v>0</v>
      </c>
      <c r="N241" s="12">
        <f t="shared" si="64"/>
        <v>0</v>
      </c>
      <c r="O241" s="12">
        <v>0</v>
      </c>
      <c r="P241" s="12">
        <f t="shared" si="69"/>
        <v>0</v>
      </c>
      <c r="Q241" s="15">
        <f>IFERROR(VLOOKUP(B:B,[2]oh!A:D,4,0),"0")</f>
        <v>7</v>
      </c>
      <c r="R241" s="12">
        <f>IFERROR(VLOOKUP(B:B,[2]oh!A:E,5,0),0)</f>
        <v>0</v>
      </c>
      <c r="S241" s="12">
        <v>13.5</v>
      </c>
      <c r="T241" s="16">
        <f t="shared" si="68"/>
        <v>0</v>
      </c>
      <c r="U241" s="12">
        <f t="shared" si="65"/>
        <v>0</v>
      </c>
      <c r="V241" s="12">
        <f t="shared" si="70"/>
        <v>7</v>
      </c>
      <c r="W241" s="14" t="str">
        <f t="shared" si="67"/>
        <v>Normal</v>
      </c>
      <c r="X241" s="12">
        <f>_xlfn.XLOOKUP(B241,[3]Sheet1!$A$1:$A$65536,[3]Sheet1!$K$1:$K$65536)</f>
        <v>7</v>
      </c>
      <c r="Y241" s="12" t="e">
        <f>VLOOKUP(B:B,[4]Sheet1!$A:$B,2,0)</f>
        <v>#N/A</v>
      </c>
      <c r="AE241" s="37">
        <f t="shared" si="59"/>
        <v>0</v>
      </c>
      <c r="AF241" s="37">
        <f t="shared" si="60"/>
        <v>0.99991988883958904</v>
      </c>
      <c r="AG241" s="39" t="str">
        <f t="shared" si="71"/>
        <v>0.00</v>
      </c>
      <c r="AH241" s="30" t="str">
        <f t="shared" si="61"/>
        <v>C</v>
      </c>
      <c r="AI241" s="30" t="str">
        <f t="shared" si="62"/>
        <v>Z</v>
      </c>
      <c r="AJ241" s="30" t="str">
        <f t="shared" si="63"/>
        <v>CZ</v>
      </c>
      <c r="AK241" s="30" cm="1">
        <f t="array" ref="AK241">_xlfn.IFS(AJ241="AX",2.33,AJ241="AY",2.05,AJ241="AZ",1.88,AJ241="BX",1.88,AJ241="BY",1.65,AJ241="BZ",1.55,AJ241="CX",1.28,AJ241="CY",1.17,AJ241="CZ",1.04)</f>
        <v>1.04</v>
      </c>
      <c r="AL241" s="38">
        <f t="shared" si="56"/>
        <v>0</v>
      </c>
    </row>
    <row r="242" spans="2:38" ht="15" customHeight="1" x14ac:dyDescent="0.25">
      <c r="B242" s="13" t="s">
        <v>328</v>
      </c>
      <c r="C242" s="13" t="s">
        <v>329</v>
      </c>
      <c r="D242" s="14" t="str">
        <f>_xlfn.XLOOKUP(B242,[1]Inventory!$A:$A,[1]Inventory!$D:$D)</f>
        <v>EA</v>
      </c>
      <c r="E242" s="13" t="s">
        <v>81</v>
      </c>
      <c r="F242" s="1" t="s">
        <v>38</v>
      </c>
      <c r="G242" s="1" t="s">
        <v>38</v>
      </c>
      <c r="H242" s="1" t="s">
        <v>38</v>
      </c>
      <c r="I242" s="12" t="s">
        <v>38</v>
      </c>
      <c r="J242" s="12" t="s">
        <v>38</v>
      </c>
      <c r="K242" s="12" t="s">
        <v>38</v>
      </c>
      <c r="L242" s="12">
        <v>0</v>
      </c>
      <c r="M242" s="12">
        <f t="shared" si="58"/>
        <v>0</v>
      </c>
      <c r="N242" s="12">
        <f t="shared" si="64"/>
        <v>0</v>
      </c>
      <c r="O242" s="14">
        <v>0</v>
      </c>
      <c r="P242" s="12">
        <f t="shared" si="69"/>
        <v>0</v>
      </c>
      <c r="Q242" s="15">
        <f>IFERROR(VLOOKUP(B:B,[2]oh!A:D,4,0),"0")</f>
        <v>8</v>
      </c>
      <c r="R242" s="12">
        <f>IFERROR(VLOOKUP(B:B,[2]oh!A:E,5,0),0)</f>
        <v>0</v>
      </c>
      <c r="S242" s="12">
        <v>13.5</v>
      </c>
      <c r="T242" s="16">
        <f t="shared" si="68"/>
        <v>0</v>
      </c>
      <c r="U242" s="12">
        <f t="shared" si="65"/>
        <v>0</v>
      </c>
      <c r="V242" s="12">
        <f t="shared" si="70"/>
        <v>8</v>
      </c>
      <c r="W242" s="14" t="str">
        <f t="shared" si="67"/>
        <v>Normal</v>
      </c>
      <c r="X242" s="12">
        <f>_xlfn.XLOOKUP(B242,[3]Sheet1!$A$1:$A$65536,[3]Sheet1!$K$1:$K$65536)</f>
        <v>7</v>
      </c>
      <c r="Y242" s="12" t="e">
        <f>VLOOKUP(B:B,[4]Sheet1!$A:$B,2,0)</f>
        <v>#N/A</v>
      </c>
      <c r="AE242" s="37">
        <f t="shared" si="59"/>
        <v>0</v>
      </c>
      <c r="AF242" s="37">
        <f t="shared" si="60"/>
        <v>0.99991988883958904</v>
      </c>
      <c r="AG242" s="39" t="str">
        <f t="shared" si="71"/>
        <v>0.00</v>
      </c>
      <c r="AH242" s="30" t="str">
        <f t="shared" si="61"/>
        <v>C</v>
      </c>
      <c r="AI242" s="30" t="str">
        <f t="shared" si="62"/>
        <v>Z</v>
      </c>
      <c r="AJ242" s="30" t="str">
        <f t="shared" si="63"/>
        <v>CZ</v>
      </c>
      <c r="AK242" s="30" cm="1">
        <f t="array" ref="AK242">_xlfn.IFS(AJ242="AX",2.33,AJ242="AY",2.05,AJ242="AZ",1.88,AJ242="BX",1.88,AJ242="BY",1.65,AJ242="BZ",1.55,AJ242="CX",1.28,AJ242="CY",1.17,AJ242="CZ",1.04)</f>
        <v>1.04</v>
      </c>
      <c r="AL242" s="38">
        <f t="shared" si="56"/>
        <v>0</v>
      </c>
    </row>
    <row r="243" spans="2:38" ht="15" customHeight="1" x14ac:dyDescent="0.25">
      <c r="B243" s="13" t="s">
        <v>330</v>
      </c>
      <c r="C243" s="13" t="str">
        <f>_xlfn.XLOOKUP(B243,[1]Inventory!$A:$A,[1]Inventory!$B:$B)</f>
        <v>SAW "ECLIPSE" SKY-BLUE SIZE 18 INC.</v>
      </c>
      <c r="D243" s="14" t="s">
        <v>29</v>
      </c>
      <c r="E243" s="13" t="s">
        <v>56</v>
      </c>
      <c r="F243" s="1" t="s">
        <v>38</v>
      </c>
      <c r="G243" s="1" t="s">
        <v>38</v>
      </c>
      <c r="H243" s="1" t="s">
        <v>38</v>
      </c>
      <c r="I243" s="12" t="s">
        <v>38</v>
      </c>
      <c r="J243" s="12" t="s">
        <v>38</v>
      </c>
      <c r="K243" s="12" t="s">
        <v>38</v>
      </c>
      <c r="L243" s="12">
        <v>0</v>
      </c>
      <c r="M243" s="12">
        <f t="shared" si="58"/>
        <v>0</v>
      </c>
      <c r="N243" s="12">
        <f t="shared" si="64"/>
        <v>0</v>
      </c>
      <c r="O243" s="12">
        <f t="shared" ref="O243:O254" si="72">IFERROR(N243/30,"")</f>
        <v>0</v>
      </c>
      <c r="P243" s="12">
        <f t="shared" si="69"/>
        <v>0</v>
      </c>
      <c r="Q243" s="15">
        <f>IFERROR(VLOOKUP(B:B,[2]oh!A:D,4,0),"0")</f>
        <v>102</v>
      </c>
      <c r="R243" s="12">
        <f>IFERROR(VLOOKUP(B:B,[2]oh!A:E,5,0),0)</f>
        <v>0</v>
      </c>
      <c r="S243" s="12">
        <v>30.5</v>
      </c>
      <c r="T243" s="16">
        <f t="shared" si="68"/>
        <v>0</v>
      </c>
      <c r="U243" s="12">
        <f t="shared" si="65"/>
        <v>0</v>
      </c>
      <c r="V243" s="12">
        <f t="shared" si="70"/>
        <v>102</v>
      </c>
      <c r="W243" s="14" t="str">
        <f t="shared" si="67"/>
        <v>Normal</v>
      </c>
      <c r="X243" s="12">
        <f>_xlfn.XLOOKUP(B243,[3]Sheet1!$A$1:$A$65536,[3]Sheet1!$K$1:$K$65536)</f>
        <v>7</v>
      </c>
      <c r="Y243" s="12">
        <f>VLOOKUP(B:B,[4]Sheet1!$A:$B,2,0)</f>
        <v>100</v>
      </c>
      <c r="AE243" s="37">
        <f t="shared" si="59"/>
        <v>0</v>
      </c>
      <c r="AF243" s="37">
        <f t="shared" si="60"/>
        <v>0.99991988883958904</v>
      </c>
      <c r="AG243" s="39" t="str">
        <f t="shared" si="71"/>
        <v>0.00</v>
      </c>
      <c r="AH243" s="30" t="str">
        <f t="shared" si="61"/>
        <v>C</v>
      </c>
      <c r="AI243" s="30" t="str">
        <f t="shared" si="62"/>
        <v>Z</v>
      </c>
      <c r="AJ243" s="30" t="str">
        <f t="shared" si="63"/>
        <v>CZ</v>
      </c>
      <c r="AK243" s="30" cm="1">
        <f t="array" ref="AK243">_xlfn.IFS(AJ243="AX",2.33,AJ243="AY",2.05,AJ243="AZ",1.88,AJ243="BX",1.88,AJ243="BY",1.65,AJ243="BZ",1.55,AJ243="CX",1.28,AJ243="CY",1.17,AJ243="CZ",1.04)</f>
        <v>1.04</v>
      </c>
      <c r="AL243" s="38">
        <f t="shared" si="56"/>
        <v>0</v>
      </c>
    </row>
    <row r="244" spans="2:38" ht="15" customHeight="1" x14ac:dyDescent="0.25">
      <c r="B244" s="13" t="s">
        <v>331</v>
      </c>
      <c r="C244" s="13" t="str">
        <f>_xlfn.XLOOKUP(B244,[1]Inventory!$A:$A,[1]Inventory!$B:$B)</f>
        <v>SAW BLADE WESPAHICARBON 3/8x 030x 4SAB</v>
      </c>
      <c r="D244" s="14" t="s">
        <v>44</v>
      </c>
      <c r="E244" s="13" t="s">
        <v>178</v>
      </c>
      <c r="F244" s="1" t="s">
        <v>38</v>
      </c>
      <c r="G244" s="1" t="s">
        <v>38</v>
      </c>
      <c r="H244" s="1" t="s">
        <v>38</v>
      </c>
      <c r="I244" s="12" t="s">
        <v>38</v>
      </c>
      <c r="J244" s="12" t="s">
        <v>38</v>
      </c>
      <c r="K244" s="12" t="s">
        <v>38</v>
      </c>
      <c r="L244" s="12">
        <v>0</v>
      </c>
      <c r="M244" s="12">
        <f t="shared" si="58"/>
        <v>0</v>
      </c>
      <c r="N244" s="12">
        <f t="shared" si="64"/>
        <v>0</v>
      </c>
      <c r="O244" s="12">
        <f t="shared" si="72"/>
        <v>0</v>
      </c>
      <c r="P244" s="12">
        <f t="shared" si="69"/>
        <v>0</v>
      </c>
      <c r="Q244" s="15">
        <f>IFERROR(VLOOKUP(B:B,[2]oh!A:D,4,0),"0")</f>
        <v>0</v>
      </c>
      <c r="R244" s="12">
        <f>IFERROR(VLOOKUP(B:B,[2]oh!A:E,5,0),0)</f>
        <v>0</v>
      </c>
      <c r="S244" s="12">
        <v>4200</v>
      </c>
      <c r="T244" s="16">
        <f t="shared" si="68"/>
        <v>0</v>
      </c>
      <c r="U244" s="12">
        <f t="shared" si="65"/>
        <v>0</v>
      </c>
      <c r="V244" s="12">
        <f t="shared" si="70"/>
        <v>0</v>
      </c>
      <c r="W244" s="14" t="str">
        <f t="shared" si="67"/>
        <v>Normal</v>
      </c>
      <c r="X244" s="12">
        <f>_xlfn.XLOOKUP(B244,[3]Sheet1!$A$1:$A$65536,[3]Sheet1!$K$1:$K$65536)</f>
        <v>7</v>
      </c>
      <c r="Y244" s="12" t="e">
        <f>VLOOKUP(B:B,[4]Sheet1!$A:$B,2,0)</f>
        <v>#N/A</v>
      </c>
      <c r="AE244" s="37">
        <f t="shared" si="59"/>
        <v>0</v>
      </c>
      <c r="AF244" s="37">
        <f t="shared" si="60"/>
        <v>0.99991988883958904</v>
      </c>
      <c r="AG244" s="39" t="str">
        <f t="shared" si="71"/>
        <v>0.00</v>
      </c>
      <c r="AH244" s="30" t="str">
        <f t="shared" si="61"/>
        <v>C</v>
      </c>
      <c r="AI244" s="30" t="str">
        <f t="shared" si="62"/>
        <v>Z</v>
      </c>
      <c r="AJ244" s="30" t="str">
        <f t="shared" si="63"/>
        <v>CZ</v>
      </c>
      <c r="AK244" s="30" cm="1">
        <f t="array" ref="AK244">_xlfn.IFS(AJ244="AX",2.33,AJ244="AY",2.05,AJ244="AZ",1.88,AJ244="BX",1.88,AJ244="BY",1.65,AJ244="BZ",1.55,AJ244="CX",1.28,AJ244="CY",1.17,AJ244="CZ",1.04)</f>
        <v>1.04</v>
      </c>
      <c r="AL244" s="38">
        <f t="shared" si="56"/>
        <v>0</v>
      </c>
    </row>
    <row r="245" spans="2:38" ht="15" customHeight="1" x14ac:dyDescent="0.25">
      <c r="B245" s="13" t="s">
        <v>332</v>
      </c>
      <c r="C245" s="13" t="str">
        <f>_xlfn.XLOOKUP(B245,[1]Inventory!$A:$A,[1]Inventory!$B:$B)</f>
        <v>Scratch Brush(Steel)เเปลงเหล็กขัดเเท็งค์</v>
      </c>
      <c r="D245" s="14" t="s">
        <v>29</v>
      </c>
      <c r="E245" s="13" t="s">
        <v>56</v>
      </c>
      <c r="F245" s="1" t="s">
        <v>38</v>
      </c>
      <c r="G245" s="1" t="s">
        <v>38</v>
      </c>
      <c r="H245" s="1" t="s">
        <v>38</v>
      </c>
      <c r="I245" s="12" t="s">
        <v>38</v>
      </c>
      <c r="J245" s="12" t="s">
        <v>38</v>
      </c>
      <c r="K245" s="12" t="s">
        <v>38</v>
      </c>
      <c r="L245" s="12">
        <v>0</v>
      </c>
      <c r="M245" s="12">
        <f t="shared" si="58"/>
        <v>0</v>
      </c>
      <c r="N245" s="12">
        <f t="shared" si="64"/>
        <v>0</v>
      </c>
      <c r="O245" s="12">
        <f t="shared" si="72"/>
        <v>0</v>
      </c>
      <c r="P245" s="12">
        <f t="shared" si="69"/>
        <v>0</v>
      </c>
      <c r="Q245" s="15">
        <f>IFERROR(VLOOKUP(B:B,[2]oh!A:D,4,0),"0")</f>
        <v>6</v>
      </c>
      <c r="R245" s="12">
        <f>IFERROR(VLOOKUP(B:B,[2]oh!A:E,5,0),0)</f>
        <v>0</v>
      </c>
      <c r="S245" s="12">
        <v>25</v>
      </c>
      <c r="T245" s="16">
        <f t="shared" si="68"/>
        <v>0</v>
      </c>
      <c r="U245" s="12">
        <f t="shared" si="65"/>
        <v>0</v>
      </c>
      <c r="V245" s="12">
        <f t="shared" si="70"/>
        <v>6</v>
      </c>
      <c r="W245" s="14" t="str">
        <f t="shared" si="67"/>
        <v>Normal</v>
      </c>
      <c r="X245" s="12">
        <f>_xlfn.XLOOKUP(B245,[3]Sheet1!$A$1:$A$65536,[3]Sheet1!$K$1:$K$65536)</f>
        <v>7</v>
      </c>
      <c r="Y245" s="12" t="e">
        <f>VLOOKUP(B:B,[4]Sheet1!$A:$B,2,0)</f>
        <v>#N/A</v>
      </c>
      <c r="AE245" s="37">
        <f t="shared" si="59"/>
        <v>0</v>
      </c>
      <c r="AF245" s="37">
        <f t="shared" si="60"/>
        <v>0.99991988883958904</v>
      </c>
      <c r="AG245" s="39" t="str">
        <f t="shared" si="71"/>
        <v>0.00</v>
      </c>
      <c r="AH245" s="30" t="str">
        <f t="shared" si="61"/>
        <v>C</v>
      </c>
      <c r="AI245" s="30" t="str">
        <f t="shared" si="62"/>
        <v>Z</v>
      </c>
      <c r="AJ245" s="30" t="str">
        <f t="shared" si="63"/>
        <v>CZ</v>
      </c>
      <c r="AK245" s="30" cm="1">
        <f t="array" ref="AK245">_xlfn.IFS(AJ245="AX",2.33,AJ245="AY",2.05,AJ245="AZ",1.88,AJ245="BX",1.88,AJ245="BY",1.65,AJ245="BZ",1.55,AJ245="CX",1.28,AJ245="CY",1.17,AJ245="CZ",1.04)</f>
        <v>1.04</v>
      </c>
      <c r="AL245" s="38">
        <f t="shared" si="56"/>
        <v>0</v>
      </c>
    </row>
    <row r="246" spans="2:38" ht="15" customHeight="1" x14ac:dyDescent="0.25">
      <c r="B246" s="13" t="s">
        <v>333</v>
      </c>
      <c r="C246" s="13" t="str">
        <f>_xlfn.XLOOKUP(B246,[1]Inventory!$A:$A,[1]Inventory!$B:$B)</f>
        <v>SHORT BACK CAP (57Y04)</v>
      </c>
      <c r="D246" s="14" t="s">
        <v>29</v>
      </c>
      <c r="E246" s="13" t="s">
        <v>334</v>
      </c>
      <c r="F246" s="1" t="s">
        <v>38</v>
      </c>
      <c r="G246" s="1" t="s">
        <v>38</v>
      </c>
      <c r="H246" s="1" t="s">
        <v>38</v>
      </c>
      <c r="I246" s="12" t="s">
        <v>38</v>
      </c>
      <c r="J246" s="12" t="s">
        <v>38</v>
      </c>
      <c r="K246" s="12" t="s">
        <v>38</v>
      </c>
      <c r="L246" s="12">
        <v>0</v>
      </c>
      <c r="M246" s="12">
        <f t="shared" si="58"/>
        <v>0</v>
      </c>
      <c r="N246" s="12">
        <f t="shared" si="64"/>
        <v>0</v>
      </c>
      <c r="O246" s="12">
        <f t="shared" si="72"/>
        <v>0</v>
      </c>
      <c r="P246" s="12">
        <f t="shared" si="69"/>
        <v>0</v>
      </c>
      <c r="Q246" s="15">
        <f>IFERROR(VLOOKUP(B:B,[2]oh!A:D,4,0),"0")</f>
        <v>37</v>
      </c>
      <c r="R246" s="12">
        <f>IFERROR(VLOOKUP(B:B,[2]oh!A:E,5,0),0)</f>
        <v>0</v>
      </c>
      <c r="S246" s="12">
        <v>35</v>
      </c>
      <c r="T246" s="16">
        <f t="shared" si="68"/>
        <v>0</v>
      </c>
      <c r="U246" s="12">
        <f t="shared" si="65"/>
        <v>0</v>
      </c>
      <c r="V246" s="12">
        <f t="shared" si="70"/>
        <v>37</v>
      </c>
      <c r="W246" s="14" t="str">
        <f t="shared" si="67"/>
        <v>Normal</v>
      </c>
      <c r="X246" s="12">
        <f>_xlfn.XLOOKUP(B246,[3]Sheet1!$A$1:$A$65536,[3]Sheet1!$K$1:$K$65536)</f>
        <v>7</v>
      </c>
      <c r="Y246" s="12">
        <f>VLOOKUP(B:B,[4]Sheet1!$A:$B,2,0)</f>
        <v>30</v>
      </c>
      <c r="AE246" s="37">
        <f t="shared" si="59"/>
        <v>0</v>
      </c>
      <c r="AF246" s="37">
        <f t="shared" si="60"/>
        <v>0.99991988883958904</v>
      </c>
      <c r="AG246" s="39" t="str">
        <f t="shared" si="71"/>
        <v>0.00</v>
      </c>
      <c r="AH246" s="30" t="str">
        <f t="shared" si="61"/>
        <v>C</v>
      </c>
      <c r="AI246" s="30" t="str">
        <f t="shared" si="62"/>
        <v>Z</v>
      </c>
      <c r="AJ246" s="30" t="str">
        <f t="shared" si="63"/>
        <v>CZ</v>
      </c>
      <c r="AK246" s="30" cm="1">
        <f t="array" ref="AK246">_xlfn.IFS(AJ246="AX",2.33,AJ246="AY",2.05,AJ246="AZ",1.88,AJ246="BX",1.88,AJ246="BY",1.65,AJ246="BZ",1.55,AJ246="CX",1.28,AJ246="CY",1.17,AJ246="CZ",1.04)</f>
        <v>1.04</v>
      </c>
      <c r="AL246" s="38">
        <f t="shared" si="56"/>
        <v>0</v>
      </c>
    </row>
    <row r="247" spans="2:38" ht="15" customHeight="1" x14ac:dyDescent="0.25">
      <c r="B247" s="13" t="s">
        <v>335</v>
      </c>
      <c r="C247" s="13" t="s">
        <v>335</v>
      </c>
      <c r="D247" s="14" t="s">
        <v>29</v>
      </c>
      <c r="E247" s="13" t="s">
        <v>56</v>
      </c>
      <c r="F247" s="1" t="s">
        <v>38</v>
      </c>
      <c r="G247" s="1" t="s">
        <v>38</v>
      </c>
      <c r="H247" s="1" t="s">
        <v>38</v>
      </c>
      <c r="I247" s="12" t="s">
        <v>38</v>
      </c>
      <c r="J247" s="12" t="s">
        <v>38</v>
      </c>
      <c r="K247" s="12" t="s">
        <v>38</v>
      </c>
      <c r="L247" s="12">
        <v>0</v>
      </c>
      <c r="M247" s="12">
        <f t="shared" si="58"/>
        <v>0</v>
      </c>
      <c r="N247" s="12">
        <f t="shared" si="64"/>
        <v>0</v>
      </c>
      <c r="O247" s="12">
        <f t="shared" si="72"/>
        <v>0</v>
      </c>
      <c r="P247" s="12" t="str">
        <f t="shared" si="69"/>
        <v>0</v>
      </c>
      <c r="Q247" s="15" t="str">
        <f>IFERROR(VLOOKUP(B:B,[2]oh!A:D,4,0),"0")</f>
        <v>0</v>
      </c>
      <c r="R247" s="12">
        <f>IFERROR(VLOOKUP(B:B,[2]oh!A:E,5,0),0)</f>
        <v>0</v>
      </c>
      <c r="S247" s="12" t="s">
        <v>38</v>
      </c>
      <c r="T247" s="16" t="e">
        <f t="shared" si="68"/>
        <v>#N/A</v>
      </c>
      <c r="U247" s="12" t="e">
        <f t="shared" si="65"/>
        <v>#N/A</v>
      </c>
      <c r="V247" s="12" t="e">
        <f t="shared" si="70"/>
        <v>#N/A</v>
      </c>
      <c r="W247" s="14" t="e">
        <f t="shared" si="67"/>
        <v>#N/A</v>
      </c>
      <c r="X247" s="12" t="e">
        <f>_xlfn.XLOOKUP(B247,[3]Sheet1!$A$1:$A$65536,[3]Sheet1!$K$1:$K$65536)</f>
        <v>#N/A</v>
      </c>
      <c r="Y247" s="12" t="e">
        <f>VLOOKUP(B:B,[4]Sheet1!$A:$B,2,0)</f>
        <v>#N/A</v>
      </c>
      <c r="AE247" s="37">
        <f t="shared" si="59"/>
        <v>0</v>
      </c>
      <c r="AF247" s="37">
        <f t="shared" si="60"/>
        <v>0.99991988883958904</v>
      </c>
      <c r="AG247" s="39" t="str">
        <f t="shared" si="71"/>
        <v>0.00</v>
      </c>
      <c r="AH247" s="30" t="str">
        <f t="shared" si="61"/>
        <v>C</v>
      </c>
      <c r="AI247" s="30" t="str">
        <f t="shared" si="62"/>
        <v>Z</v>
      </c>
      <c r="AJ247" s="30" t="str">
        <f t="shared" si="63"/>
        <v>CZ</v>
      </c>
      <c r="AK247" s="30" cm="1">
        <f t="array" ref="AK247">_xlfn.IFS(AJ247="AX",2.33,AJ247="AY",2.05,AJ247="AZ",1.88,AJ247="BX",1.88,AJ247="BY",1.65,AJ247="BZ",1.55,AJ247="CX",1.28,AJ247="CY",1.17,AJ247="CZ",1.04)</f>
        <v>1.04</v>
      </c>
      <c r="AL247" s="38">
        <f t="shared" ref="AL247:AL254" si="73">IF(COUNT(F247:J247)&lt;2,0,_xlfn.STDEV.S(F247:J247)/SQRT(30))</f>
        <v>0</v>
      </c>
    </row>
    <row r="248" spans="2:38" ht="15" customHeight="1" x14ac:dyDescent="0.25">
      <c r="B248" s="13" t="s">
        <v>336</v>
      </c>
      <c r="C248" s="13" t="s">
        <v>337</v>
      </c>
      <c r="D248" s="14" t="s">
        <v>29</v>
      </c>
      <c r="E248" s="13" t="s">
        <v>338</v>
      </c>
      <c r="F248" s="1" t="s">
        <v>38</v>
      </c>
      <c r="G248" s="1" t="s">
        <v>38</v>
      </c>
      <c r="H248" s="1" t="s">
        <v>38</v>
      </c>
      <c r="I248" s="12" t="s">
        <v>38</v>
      </c>
      <c r="J248" s="12" t="s">
        <v>38</v>
      </c>
      <c r="K248" s="12" t="s">
        <v>38</v>
      </c>
      <c r="L248" s="12">
        <v>0</v>
      </c>
      <c r="M248" s="12">
        <f t="shared" si="58"/>
        <v>0</v>
      </c>
      <c r="N248" s="12">
        <f t="shared" si="64"/>
        <v>0</v>
      </c>
      <c r="O248" s="12">
        <f t="shared" si="72"/>
        <v>0</v>
      </c>
      <c r="P248" s="12" t="str">
        <f t="shared" si="69"/>
        <v>0</v>
      </c>
      <c r="Q248" s="15" t="str">
        <f>IFERROR(VLOOKUP(B:B,[2]oh!A:D,4,0),"0")</f>
        <v>0</v>
      </c>
      <c r="R248" s="12">
        <f>IFERROR(VLOOKUP(B:B,[2]oh!A:E,5,0),0)</f>
        <v>0</v>
      </c>
      <c r="S248" s="12" t="s">
        <v>38</v>
      </c>
      <c r="T248" s="16" t="e">
        <f t="shared" si="68"/>
        <v>#N/A</v>
      </c>
      <c r="U248" s="12" t="e">
        <f t="shared" si="65"/>
        <v>#N/A</v>
      </c>
      <c r="V248" s="12" t="e">
        <f t="shared" si="70"/>
        <v>#N/A</v>
      </c>
      <c r="W248" s="14" t="e">
        <f t="shared" si="67"/>
        <v>#N/A</v>
      </c>
      <c r="X248" s="12" t="e">
        <f>_xlfn.XLOOKUP(B248,[3]Sheet1!$A$1:$A$65536,[3]Sheet1!$K$1:$K$65536)</f>
        <v>#N/A</v>
      </c>
      <c r="Y248" s="12">
        <f>VLOOKUP(B:B,[4]Sheet1!$A:$B,2,0)</f>
        <v>500</v>
      </c>
      <c r="AE248" s="37">
        <f t="shared" si="59"/>
        <v>0</v>
      </c>
      <c r="AF248" s="37">
        <f t="shared" si="60"/>
        <v>0.99991988883958904</v>
      </c>
      <c r="AG248" s="39" t="str">
        <f t="shared" si="71"/>
        <v>0.00</v>
      </c>
      <c r="AH248" s="30" t="str">
        <f t="shared" si="61"/>
        <v>C</v>
      </c>
      <c r="AI248" s="30" t="str">
        <f t="shared" si="62"/>
        <v>Z</v>
      </c>
      <c r="AJ248" s="30" t="str">
        <f t="shared" si="63"/>
        <v>CZ</v>
      </c>
      <c r="AK248" s="30" cm="1">
        <f t="array" ref="AK248">_xlfn.IFS(AJ248="AX",2.33,AJ248="AY",2.05,AJ248="AZ",1.88,AJ248="BX",1.88,AJ248="BY",1.65,AJ248="BZ",1.55,AJ248="CX",1.28,AJ248="CY",1.17,AJ248="CZ",1.04)</f>
        <v>1.04</v>
      </c>
      <c r="AL248" s="38">
        <f t="shared" si="73"/>
        <v>0</v>
      </c>
    </row>
    <row r="249" spans="2:38" x14ac:dyDescent="0.25">
      <c r="B249" s="13" t="s">
        <v>339</v>
      </c>
      <c r="C249" s="13" t="str">
        <f>_xlfn.XLOOKUP(B249,[1]Inventory!$A:$A,[1]Inventory!$B:$B)</f>
        <v>WELD.WIRE FT-51 3.2 MM.  "YAWATA"</v>
      </c>
      <c r="D249" s="14" t="s">
        <v>44</v>
      </c>
      <c r="E249" s="13" t="s">
        <v>56</v>
      </c>
      <c r="F249" s="1" t="s">
        <v>38</v>
      </c>
      <c r="G249" s="1" t="s">
        <v>38</v>
      </c>
      <c r="H249" s="1" t="s">
        <v>38</v>
      </c>
      <c r="I249" s="12" t="s">
        <v>38</v>
      </c>
      <c r="J249" s="12" t="s">
        <v>38</v>
      </c>
      <c r="K249" s="12" t="s">
        <v>38</v>
      </c>
      <c r="L249" s="12">
        <v>0</v>
      </c>
      <c r="M249" s="12">
        <f t="shared" si="58"/>
        <v>0</v>
      </c>
      <c r="N249" s="12">
        <f t="shared" si="64"/>
        <v>0</v>
      </c>
      <c r="O249" s="12">
        <f t="shared" si="72"/>
        <v>0</v>
      </c>
      <c r="P249" s="12">
        <f t="shared" si="69"/>
        <v>0</v>
      </c>
      <c r="Q249" s="15">
        <f>IFERROR(VLOOKUP(B:B,[2]oh!A:D,4,0),"0")</f>
        <v>1</v>
      </c>
      <c r="R249" s="12">
        <f>IFERROR(VLOOKUP(B:B,[2]oh!A:E,5,0),0)</f>
        <v>0</v>
      </c>
      <c r="S249" s="12">
        <v>1475</v>
      </c>
      <c r="T249" s="16">
        <f t="shared" si="68"/>
        <v>0</v>
      </c>
      <c r="U249" s="12">
        <f t="shared" si="65"/>
        <v>0</v>
      </c>
      <c r="V249" s="12">
        <f t="shared" si="70"/>
        <v>1</v>
      </c>
      <c r="W249" s="14" t="str">
        <f t="shared" si="67"/>
        <v>Normal</v>
      </c>
      <c r="X249" s="12">
        <f>_xlfn.XLOOKUP(B249,[3]Sheet1!$A$1:$A$65536,[3]Sheet1!$K$1:$K$65536)</f>
        <v>7</v>
      </c>
      <c r="Y249" s="12">
        <f>VLOOKUP(B:B,[4]Sheet1!$A:$B,2,0)</f>
        <v>1</v>
      </c>
      <c r="AE249" s="37">
        <f t="shared" si="59"/>
        <v>0</v>
      </c>
      <c r="AF249" s="37">
        <f t="shared" si="60"/>
        <v>0.99991988883958904</v>
      </c>
      <c r="AG249" s="39" t="str">
        <f t="shared" si="71"/>
        <v>0.00</v>
      </c>
      <c r="AH249" s="30" t="str">
        <f t="shared" si="61"/>
        <v>C</v>
      </c>
      <c r="AI249" s="30" t="str">
        <f t="shared" si="62"/>
        <v>Z</v>
      </c>
      <c r="AJ249" s="30" t="str">
        <f t="shared" si="63"/>
        <v>CZ</v>
      </c>
      <c r="AK249" s="30" cm="1">
        <f t="array" ref="AK249">_xlfn.IFS(AJ249="AX",2.33,AJ249="AY",2.05,AJ249="AZ",1.88,AJ249="BX",1.88,AJ249="BY",1.65,AJ249="BZ",1.55,AJ249="CX",1.28,AJ249="CY",1.17,AJ249="CZ",1.04)</f>
        <v>1.04</v>
      </c>
      <c r="AL249" s="38">
        <f t="shared" si="73"/>
        <v>0</v>
      </c>
    </row>
    <row r="250" spans="2:38" x14ac:dyDescent="0.25">
      <c r="B250" s="13" t="s">
        <v>340</v>
      </c>
      <c r="C250" s="13" t="s">
        <v>340</v>
      </c>
      <c r="D250" s="14" t="s">
        <v>29</v>
      </c>
      <c r="E250" s="13" t="s">
        <v>56</v>
      </c>
      <c r="F250" s="1" t="s">
        <v>38</v>
      </c>
      <c r="G250" s="1" t="s">
        <v>38</v>
      </c>
      <c r="H250" s="1" t="s">
        <v>38</v>
      </c>
      <c r="I250" s="12" t="s">
        <v>38</v>
      </c>
      <c r="J250" s="12" t="s">
        <v>38</v>
      </c>
      <c r="K250" s="12" t="s">
        <v>38</v>
      </c>
      <c r="L250" s="12">
        <v>0</v>
      </c>
      <c r="M250" s="12">
        <f t="shared" si="58"/>
        <v>0</v>
      </c>
      <c r="N250" s="12">
        <f t="shared" si="64"/>
        <v>0</v>
      </c>
      <c r="O250" s="12">
        <f t="shared" si="72"/>
        <v>0</v>
      </c>
      <c r="P250" s="12" t="str">
        <f t="shared" si="69"/>
        <v>0</v>
      </c>
      <c r="Q250" s="15" t="str">
        <f>IFERROR(VLOOKUP(B:B,[2]oh!A:D,4,0),"0")</f>
        <v>0</v>
      </c>
      <c r="R250" s="12">
        <f>IFERROR(VLOOKUP(B:B,[2]oh!A:E,5,0),0)</f>
        <v>0</v>
      </c>
      <c r="S250" s="12" t="s">
        <v>38</v>
      </c>
      <c r="T250" s="16" t="e">
        <f t="shared" si="68"/>
        <v>#N/A</v>
      </c>
      <c r="U250" s="12" t="e">
        <f t="shared" si="65"/>
        <v>#N/A</v>
      </c>
      <c r="V250" s="12" t="e">
        <f t="shared" si="70"/>
        <v>#N/A</v>
      </c>
      <c r="W250" s="14" t="e">
        <f t="shared" si="67"/>
        <v>#N/A</v>
      </c>
      <c r="X250" s="12" t="e">
        <f>_xlfn.XLOOKUP(B250,[3]Sheet1!$A$1:$A$65536,[3]Sheet1!$K$1:$K$65536)</f>
        <v>#N/A</v>
      </c>
      <c r="Y250" s="12" t="e">
        <f>VLOOKUP(B:B,[4]Sheet1!$A:$B,2,0)</f>
        <v>#N/A</v>
      </c>
      <c r="AE250" s="37">
        <f t="shared" si="59"/>
        <v>0</v>
      </c>
      <c r="AF250" s="37">
        <f t="shared" si="60"/>
        <v>0.99991988883958904</v>
      </c>
      <c r="AG250" s="39" t="str">
        <f t="shared" si="71"/>
        <v>0.00</v>
      </c>
      <c r="AH250" s="30" t="str">
        <f t="shared" si="61"/>
        <v>C</v>
      </c>
      <c r="AI250" s="30" t="str">
        <f t="shared" si="62"/>
        <v>Z</v>
      </c>
      <c r="AJ250" s="30" t="str">
        <f t="shared" si="63"/>
        <v>CZ</v>
      </c>
      <c r="AK250" s="30" cm="1">
        <f t="array" ref="AK250">_xlfn.IFS(AJ250="AX",2.33,AJ250="AY",2.05,AJ250="AZ",1.88,AJ250="BX",1.88,AJ250="BY",1.65,AJ250="BZ",1.55,AJ250="CX",1.28,AJ250="CY",1.17,AJ250="CZ",1.04)</f>
        <v>1.04</v>
      </c>
      <c r="AL250" s="38">
        <f t="shared" si="73"/>
        <v>0</v>
      </c>
    </row>
    <row r="251" spans="2:38" ht="15" customHeight="1" x14ac:dyDescent="0.25">
      <c r="B251" s="13" t="s">
        <v>341</v>
      </c>
      <c r="C251" s="13" t="str">
        <f>_xlfn.XLOOKUP(B251,[1]Inventory!$A:$A,[1]Inventory!$B:$B)</f>
        <v>ล้อสก๊อตไบร์ทสีแดง 60x25x6</v>
      </c>
      <c r="D251" s="14" t="s">
        <v>29</v>
      </c>
      <c r="E251" s="13" t="s">
        <v>56</v>
      </c>
      <c r="F251" s="1" t="s">
        <v>38</v>
      </c>
      <c r="G251" s="1" t="s">
        <v>38</v>
      </c>
      <c r="H251" s="1" t="s">
        <v>38</v>
      </c>
      <c r="I251" s="12" t="s">
        <v>38</v>
      </c>
      <c r="J251" s="12" t="s">
        <v>38</v>
      </c>
      <c r="K251" s="12" t="s">
        <v>38</v>
      </c>
      <c r="L251" s="12">
        <v>0</v>
      </c>
      <c r="M251" s="12">
        <f t="shared" ref="M251:M254" si="74">IFERROR(SUM(F251:L251),"")</f>
        <v>0</v>
      </c>
      <c r="N251" s="12">
        <f t="shared" si="64"/>
        <v>0</v>
      </c>
      <c r="O251" s="12">
        <f t="shared" si="72"/>
        <v>0</v>
      </c>
      <c r="P251" s="12">
        <f t="shared" si="69"/>
        <v>0</v>
      </c>
      <c r="Q251" s="15">
        <f>IFERROR(VLOOKUP(B:B,[2]oh!A:D,4,0),"0")</f>
        <v>10</v>
      </c>
      <c r="R251" s="12">
        <f>IFERROR(VLOOKUP(B:B,[2]oh!A:E,5,0),0)</f>
        <v>0</v>
      </c>
      <c r="S251" s="12">
        <v>90</v>
      </c>
      <c r="T251" s="16">
        <f t="shared" si="68"/>
        <v>0</v>
      </c>
      <c r="U251" s="12">
        <f t="shared" si="65"/>
        <v>0</v>
      </c>
      <c r="V251" s="12">
        <f t="shared" si="70"/>
        <v>10</v>
      </c>
      <c r="W251" s="14" t="str">
        <f t="shared" si="67"/>
        <v>Normal</v>
      </c>
      <c r="X251" s="12">
        <f>_xlfn.XLOOKUP(B251,[3]Sheet1!$A$1:$A$65536,[3]Sheet1!$K$1:$K$65536)</f>
        <v>7</v>
      </c>
      <c r="Y251" s="12" t="e">
        <f>VLOOKUP(B:B,[4]Sheet1!$A:$B,2,0)</f>
        <v>#N/A</v>
      </c>
      <c r="AE251" s="37">
        <f t="shared" ref="AE251:AE254" si="75">M251/SUM($M$2:$M$254)</f>
        <v>0</v>
      </c>
      <c r="AF251" s="37">
        <f t="shared" ref="AF251:AF254" si="76">AE251+AF250</f>
        <v>0.99991988883958904</v>
      </c>
      <c r="AG251" s="39" t="str">
        <f t="shared" si="71"/>
        <v>0.00</v>
      </c>
      <c r="AH251" s="30" t="str">
        <f t="shared" ref="AH251:AH254" si="77">IF(AF251&lt;=0.8,"A",IF(AF251&lt;=0.95,"B","C"))</f>
        <v>C</v>
      </c>
      <c r="AI251" s="30" t="str">
        <f t="shared" ref="AI251:AI254" si="78">IF(AG251&lt;=0.5,"X",IF(AG251&lt;=1,"Y","Z"))</f>
        <v>Z</v>
      </c>
      <c r="AJ251" s="30" t="str">
        <f t="shared" ref="AJ251:AJ254" si="79">AH251&amp;AI251</f>
        <v>CZ</v>
      </c>
      <c r="AK251" s="30" cm="1">
        <f t="array" ref="AK251">_xlfn.IFS(AJ251="AX",2.33,AJ251="AY",2.05,AJ251="AZ",1.88,AJ251="BX",1.88,AJ251="BY",1.65,AJ251="BZ",1.55,AJ251="CX",1.28,AJ251="CY",1.17,AJ251="CZ",1.04)</f>
        <v>1.04</v>
      </c>
      <c r="AL251" s="38">
        <f t="shared" si="73"/>
        <v>0</v>
      </c>
    </row>
    <row r="252" spans="2:38" x14ac:dyDescent="0.25">
      <c r="B252" s="13" t="s">
        <v>342</v>
      </c>
      <c r="C252" s="13" t="str">
        <f>_xlfn.XLOOKUP(B252,[1]Inventory!$A:$A,[1]Inventory!$B:$B)</f>
        <v>สายพานสก๊อตไบร์ทสีแดง 25*1826 mm</v>
      </c>
      <c r="D252" s="14" t="s">
        <v>29</v>
      </c>
      <c r="E252" s="13" t="s">
        <v>172</v>
      </c>
      <c r="F252" s="1" t="s">
        <v>38</v>
      </c>
      <c r="G252" s="1" t="s">
        <v>38</v>
      </c>
      <c r="H252" s="1" t="s">
        <v>38</v>
      </c>
      <c r="I252" s="12" t="s">
        <v>38</v>
      </c>
      <c r="J252" s="12" t="s">
        <v>38</v>
      </c>
      <c r="K252" s="12" t="s">
        <v>38</v>
      </c>
      <c r="L252" s="12">
        <v>0</v>
      </c>
      <c r="M252" s="12">
        <f t="shared" si="74"/>
        <v>0</v>
      </c>
      <c r="N252" s="12">
        <f t="shared" si="64"/>
        <v>0</v>
      </c>
      <c r="O252" s="12">
        <f t="shared" si="72"/>
        <v>0</v>
      </c>
      <c r="P252" s="12">
        <f t="shared" si="69"/>
        <v>0</v>
      </c>
      <c r="Q252" s="15">
        <f>IFERROR(VLOOKUP(B:B,[2]oh!A:D,4,0),"0")</f>
        <v>50</v>
      </c>
      <c r="R252" s="12">
        <f>IFERROR(VLOOKUP(B:B,[2]oh!A:E,5,0),0)</f>
        <v>0</v>
      </c>
      <c r="S252" s="12">
        <v>550</v>
      </c>
      <c r="T252" s="16">
        <f t="shared" si="68"/>
        <v>0</v>
      </c>
      <c r="U252" s="12">
        <f t="shared" si="65"/>
        <v>0</v>
      </c>
      <c r="V252" s="12">
        <f t="shared" si="70"/>
        <v>50</v>
      </c>
      <c r="W252" s="14" t="str">
        <f t="shared" si="67"/>
        <v>Normal</v>
      </c>
      <c r="X252" s="12">
        <f>_xlfn.XLOOKUP(B252,[3]Sheet1!$A$1:$A$65536,[3]Sheet1!$K$1:$K$65536)</f>
        <v>0</v>
      </c>
      <c r="Y252" s="12">
        <f>VLOOKUP(B:B,[4]Sheet1!$A:$B,2,0)</f>
        <v>50</v>
      </c>
      <c r="AE252" s="37">
        <f t="shared" si="75"/>
        <v>0</v>
      </c>
      <c r="AF252" s="37">
        <f t="shared" si="76"/>
        <v>0.99991988883958904</v>
      </c>
      <c r="AG252" s="39" t="str">
        <f t="shared" si="71"/>
        <v>0.00</v>
      </c>
      <c r="AH252" s="30" t="str">
        <f t="shared" si="77"/>
        <v>C</v>
      </c>
      <c r="AI252" s="30" t="str">
        <f t="shared" si="78"/>
        <v>Z</v>
      </c>
      <c r="AJ252" s="30" t="str">
        <f t="shared" si="79"/>
        <v>CZ</v>
      </c>
      <c r="AK252" s="30" cm="1">
        <f t="array" ref="AK252">_xlfn.IFS(AJ252="AX",2.33,AJ252="AY",2.05,AJ252="AZ",1.88,AJ252="BX",1.88,AJ252="BY",1.65,AJ252="BZ",1.55,AJ252="CX",1.28,AJ252="CY",1.17,AJ252="CZ",1.04)</f>
        <v>1.04</v>
      </c>
      <c r="AL252" s="38">
        <f t="shared" si="73"/>
        <v>0</v>
      </c>
    </row>
    <row r="253" spans="2:38" x14ac:dyDescent="0.25">
      <c r="B253" s="13" t="s">
        <v>343</v>
      </c>
      <c r="C253" s="13" t="str">
        <f>_xlfn.XLOOKUP(B253,[1]Inventory!$A:$A,[1]Inventory!$B:$B)</f>
        <v>สายพานสก๊อตไบร์ทสีน้ำตาล 50*1826 mm</v>
      </c>
      <c r="D253" s="14" t="s">
        <v>29</v>
      </c>
      <c r="E253" s="13" t="s">
        <v>172</v>
      </c>
      <c r="F253" s="1" t="s">
        <v>38</v>
      </c>
      <c r="G253" s="1" t="s">
        <v>38</v>
      </c>
      <c r="H253" s="1" t="s">
        <v>38</v>
      </c>
      <c r="I253" s="12" t="s">
        <v>38</v>
      </c>
      <c r="J253" s="12" t="s">
        <v>38</v>
      </c>
      <c r="K253" s="12" t="s">
        <v>38</v>
      </c>
      <c r="L253" s="12">
        <v>0</v>
      </c>
      <c r="M253" s="12">
        <f t="shared" si="74"/>
        <v>0</v>
      </c>
      <c r="N253" s="12">
        <f t="shared" si="64"/>
        <v>0</v>
      </c>
      <c r="O253" s="12">
        <f t="shared" si="72"/>
        <v>0</v>
      </c>
      <c r="P253" s="12">
        <f t="shared" si="69"/>
        <v>0</v>
      </c>
      <c r="Q253" s="15">
        <f>IFERROR(VLOOKUP(B:B,[2]oh!A:D,4,0),"0")</f>
        <v>50</v>
      </c>
      <c r="R253" s="12">
        <f>IFERROR(VLOOKUP(B:B,[2]oh!A:E,5,0),0)</f>
        <v>0</v>
      </c>
      <c r="S253" s="12">
        <v>1000</v>
      </c>
      <c r="T253" s="16">
        <f t="shared" si="68"/>
        <v>0</v>
      </c>
      <c r="U253" s="12">
        <f t="shared" si="65"/>
        <v>0</v>
      </c>
      <c r="V253" s="12">
        <f t="shared" si="70"/>
        <v>50</v>
      </c>
      <c r="W253" s="14" t="str">
        <f t="shared" si="67"/>
        <v>Normal</v>
      </c>
      <c r="X253" s="12">
        <f>_xlfn.XLOOKUP(B253,[3]Sheet1!$A$1:$A$65536,[3]Sheet1!$K$1:$K$65536)</f>
        <v>0</v>
      </c>
      <c r="Y253" s="12">
        <f>VLOOKUP(B:B,[4]Sheet1!$A:$B,2,0)</f>
        <v>50</v>
      </c>
      <c r="AE253" s="37">
        <f t="shared" si="75"/>
        <v>0</v>
      </c>
      <c r="AF253" s="37">
        <f t="shared" si="76"/>
        <v>0.99991988883958904</v>
      </c>
      <c r="AG253" s="39" t="str">
        <f t="shared" si="71"/>
        <v>0.00</v>
      </c>
      <c r="AH253" s="30" t="str">
        <f t="shared" si="77"/>
        <v>C</v>
      </c>
      <c r="AI253" s="30" t="str">
        <f t="shared" si="78"/>
        <v>Z</v>
      </c>
      <c r="AJ253" s="30" t="str">
        <f t="shared" si="79"/>
        <v>CZ</v>
      </c>
      <c r="AK253" s="30" cm="1">
        <f t="array" ref="AK253">_xlfn.IFS(AJ253="AX",2.33,AJ253="AY",2.05,AJ253="AZ",1.88,AJ253="BX",1.88,AJ253="BY",1.65,AJ253="BZ",1.55,AJ253="CX",1.28,AJ253="CY",1.17,AJ253="CZ",1.04)</f>
        <v>1.04</v>
      </c>
      <c r="AL253" s="38">
        <f t="shared" si="73"/>
        <v>0</v>
      </c>
    </row>
    <row r="254" spans="2:38" x14ac:dyDescent="0.25">
      <c r="B254" s="13" t="s">
        <v>344</v>
      </c>
      <c r="C254" s="13" t="e">
        <f>_xlfn.XLOOKUP(B254,[1]Inventory!$A:$A,[1]Inventory!$B:$B)</f>
        <v>#N/A</v>
      </c>
      <c r="D254" s="14" t="s">
        <v>29</v>
      </c>
      <c r="E254" s="13" t="s">
        <v>219</v>
      </c>
      <c r="F254" s="1" t="s">
        <v>38</v>
      </c>
      <c r="G254" s="1" t="s">
        <v>38</v>
      </c>
      <c r="H254" s="1" t="s">
        <v>38</v>
      </c>
      <c r="I254" s="12" t="s">
        <v>38</v>
      </c>
      <c r="J254" s="12" t="s">
        <v>38</v>
      </c>
      <c r="K254" s="12" t="s">
        <v>38</v>
      </c>
      <c r="L254" s="12">
        <v>0</v>
      </c>
      <c r="M254" s="12">
        <f t="shared" si="74"/>
        <v>0</v>
      </c>
      <c r="N254" s="12">
        <f t="shared" si="64"/>
        <v>0</v>
      </c>
      <c r="O254" s="12">
        <f t="shared" si="72"/>
        <v>0</v>
      </c>
      <c r="P254" s="12" t="str">
        <f t="shared" si="69"/>
        <v>0</v>
      </c>
      <c r="Q254" s="15" t="str">
        <f>IFERROR(VLOOKUP(B:B,[2]oh!A:D,4,0),"0")</f>
        <v>0</v>
      </c>
      <c r="R254" s="12">
        <f>IFERROR(VLOOKUP(B:B,[2]oh!A:E,5,0),0)</f>
        <v>0</v>
      </c>
      <c r="S254" s="12" t="s">
        <v>38</v>
      </c>
      <c r="T254" s="16" t="e">
        <f t="shared" si="68"/>
        <v>#N/A</v>
      </c>
      <c r="U254" s="12" t="e">
        <f t="shared" si="65"/>
        <v>#N/A</v>
      </c>
      <c r="V254" s="12" t="e">
        <f t="shared" si="70"/>
        <v>#N/A</v>
      </c>
      <c r="W254" s="14" t="e">
        <f t="shared" si="67"/>
        <v>#N/A</v>
      </c>
      <c r="X254" s="12" t="e">
        <f>_xlfn.XLOOKUP(B254,[3]Sheet1!$A$1:$A$65536,[3]Sheet1!$K$1:$K$65536)</f>
        <v>#N/A</v>
      </c>
      <c r="Y254" s="12" t="e">
        <f>VLOOKUP(B:B,[4]Sheet1!$A:$B,2,0)</f>
        <v>#N/A</v>
      </c>
      <c r="AE254" s="37">
        <f t="shared" si="75"/>
        <v>0</v>
      </c>
      <c r="AF254" s="37">
        <f t="shared" si="76"/>
        <v>0.99991988883958904</v>
      </c>
      <c r="AG254" s="39" t="str">
        <f t="shared" si="71"/>
        <v>0.00</v>
      </c>
      <c r="AH254" s="30" t="str">
        <f t="shared" si="77"/>
        <v>C</v>
      </c>
      <c r="AI254" s="30" t="str">
        <f t="shared" si="78"/>
        <v>Z</v>
      </c>
      <c r="AJ254" s="30" t="str">
        <f t="shared" si="79"/>
        <v>CZ</v>
      </c>
      <c r="AK254" s="30" cm="1">
        <f t="array" ref="AK254">_xlfn.IFS(AJ254="AX",2.33,AJ254="AY",2.05,AJ254="AZ",1.88,AJ254="BX",1.88,AJ254="BY",1.65,AJ254="BZ",1.55,AJ254="CX",1.28,AJ254="CY",1.17,AJ254="CZ",1.04)</f>
        <v>1.04</v>
      </c>
      <c r="AL254" s="38">
        <f t="shared" si="73"/>
        <v>0</v>
      </c>
    </row>
    <row r="255" spans="2:38" x14ac:dyDescent="0.25">
      <c r="B255" s="19" t="s">
        <v>345</v>
      </c>
      <c r="C255" s="19" t="s">
        <v>346</v>
      </c>
      <c r="D255" s="14" t="s">
        <v>29</v>
      </c>
      <c r="E255" s="19" t="s">
        <v>347</v>
      </c>
      <c r="F255" s="12">
        <v>44</v>
      </c>
      <c r="G255" s="1">
        <v>27.499999999999993</v>
      </c>
      <c r="H255" s="1">
        <v>32.29999999999999</v>
      </c>
      <c r="I255" s="12">
        <v>29.199999999999996</v>
      </c>
      <c r="J255" s="12">
        <v>32</v>
      </c>
      <c r="K255" s="12">
        <v>6.0000000000000009</v>
      </c>
      <c r="L255" s="12">
        <v>19.999999999999993</v>
      </c>
      <c r="M255" s="12">
        <v>190.99999999999997</v>
      </c>
      <c r="N255" s="12">
        <f>IFERROR(AVERAGE(F255:L255),"0")</f>
        <v>27.285714285714281</v>
      </c>
      <c r="O255" s="12">
        <f>IFERROR(N255/30,"")</f>
        <v>0.9095238095238094</v>
      </c>
      <c r="P255" s="12">
        <f>IFERROR(AK255*AL255*SQRT(X255),"0")</f>
        <v>0</v>
      </c>
      <c r="Q255" s="15">
        <f>IFERROR(VLOOKUP(B:B,[2]oh!A:D,4,0),"0")</f>
        <v>0</v>
      </c>
      <c r="R255" s="12">
        <f>IFERROR(VLOOKUP(B:B,[2]oh!A:E,5,0),0)</f>
        <v>24</v>
      </c>
      <c r="S255" s="12">
        <f>_xlfn.XLOOKUP(B255,[2]oh!A:A,[2]oh!C:C)</f>
        <v>9.5</v>
      </c>
      <c r="T255" s="16">
        <f t="shared" si="68"/>
        <v>6.3666666666666654</v>
      </c>
      <c r="U255" s="12">
        <f>T255+O255*X255</f>
        <v>12.733333333333331</v>
      </c>
      <c r="V255" s="12">
        <f>Q255+R255-T255</f>
        <v>17.633333333333333</v>
      </c>
      <c r="W255" s="14" t="str">
        <f>IF(T255=0,"Normal",IF(Q255+R255&lt;=T255,"Instans","Normal"))</f>
        <v>Normal</v>
      </c>
      <c r="X255" s="12">
        <f>_xlfn.XLOOKUP(B255,[3]Sheet1!$A$1:$A$65536,[3]Sheet1!$K$1:$K$65536)</f>
        <v>7</v>
      </c>
      <c r="Y255" s="12">
        <f>VLOOKUP(B:B,[4]Sheet1!$A:$B,2,0)</f>
        <v>2</v>
      </c>
    </row>
    <row r="256" spans="2:38" x14ac:dyDescent="0.25">
      <c r="B256" s="19" t="s">
        <v>348</v>
      </c>
      <c r="C256" s="19" t="s">
        <v>349</v>
      </c>
      <c r="D256" s="30" t="s">
        <v>232</v>
      </c>
      <c r="E256" s="19" t="s">
        <v>347</v>
      </c>
      <c r="F256" s="12">
        <v>194</v>
      </c>
      <c r="G256" s="1">
        <v>89.999999999999986</v>
      </c>
      <c r="H256" s="1">
        <v>160</v>
      </c>
      <c r="I256" s="12">
        <v>135.00000000000003</v>
      </c>
      <c r="J256" s="12">
        <v>117.99999999999999</v>
      </c>
      <c r="K256" s="12">
        <v>176.00000000000006</v>
      </c>
      <c r="L256" s="12">
        <v>81.399999999999977</v>
      </c>
      <c r="M256" s="12">
        <v>954.4</v>
      </c>
      <c r="N256" s="12">
        <f>IFERROR(AVERAGE(F256:L256),"0")</f>
        <v>136.34285714285713</v>
      </c>
      <c r="O256" s="12">
        <f>IFERROR(N256/30,"")</f>
        <v>4.5447619047619039</v>
      </c>
      <c r="P256" s="12">
        <f>IFERROR(AK256*AL256*SQRT(X256),"0")</f>
        <v>0</v>
      </c>
      <c r="Q256" s="15">
        <f>IFERROR(VLOOKUP(B:B,[2]oh!A:D,4,0),"0")</f>
        <v>50</v>
      </c>
      <c r="R256" s="12">
        <f>IFERROR(VLOOKUP(B:B,[2]oh!A:E,5,0),0)</f>
        <v>0</v>
      </c>
      <c r="S256" s="12">
        <f>_xlfn.XLOOKUP(B256,[2]oh!A:A,[2]oh!C:C)</f>
        <v>20</v>
      </c>
      <c r="T256" s="16">
        <f t="shared" si="68"/>
        <v>31.813333333333325</v>
      </c>
      <c r="U256" s="12">
        <f>T256+O256*X256</f>
        <v>63.626666666666651</v>
      </c>
      <c r="V256" s="12">
        <f>Q256+R256-T256</f>
        <v>18.186666666666675</v>
      </c>
      <c r="W256" s="14" t="str">
        <f>IF(T256=0,"Normal",IF(Q256+R256&lt;=T256,"Instans","Normal"))</f>
        <v>Normal</v>
      </c>
      <c r="X256" s="12">
        <f>_xlfn.XLOOKUP(B256,[3]Sheet1!$A$1:$A$65536,[3]Sheet1!$K$1:$K$65536)</f>
        <v>7</v>
      </c>
      <c r="Y256" s="12">
        <f>VLOOKUP(B:B,[4]Sheet1!$A:$B,2,0)</f>
        <v>100</v>
      </c>
      <c r="AC256" s="19" t="s">
        <v>350</v>
      </c>
    </row>
  </sheetData>
  <autoFilter ref="A1:AC256" xr:uid="{93CC5D08-0B88-41AF-97D1-B46A3756CF27}"/>
  <conditionalFormatting sqref="V1:V253 V257:V1048576">
    <cfRule type="cellIs" dxfId="4" priority="1" operator="lessThan">
      <formula>0</formula>
    </cfRule>
  </conditionalFormatting>
  <conditionalFormatting sqref="W1:W1048576">
    <cfRule type="cellIs" dxfId="3" priority="2" operator="equal">
      <formula>"Overstock"</formula>
    </cfRule>
    <cfRule type="cellIs" dxfId="2" priority="3" operator="equal">
      <formula>"Overstock"</formula>
    </cfRule>
    <cfRule type="cellIs" dxfId="1" priority="5" operator="equal">
      <formula>"เร่งด่วน"</formula>
    </cfRule>
  </conditionalFormatting>
  <conditionalFormatting sqref="W2:W665">
    <cfRule type="cellIs" dxfId="0" priority="4" operator="equal">
      <formula>"Instans"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2026-08-20T02:42:02Z</dcterms:created>
  <dcterms:modified xsi:type="dcterms:W3CDTF">2026-08-20T06:13:15Z</dcterms:modified>
</cp:coreProperties>
</file>